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ABFD2C2F-A307-4D74-8C79-E1A1C3ECF1EE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/>
  <c r="F45" i="4" s="1"/>
  <c r="F46" i="4" s="1"/>
  <c r="F47" i="4" s="1"/>
  <c r="F48" i="4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C1" i="7"/>
  <c r="D1" i="7"/>
  <c r="E1" i="7"/>
  <c r="F1" i="7"/>
  <c r="G1" i="7"/>
  <c r="H1" i="7"/>
  <c r="I1" i="7"/>
  <c r="J1" i="7"/>
  <c r="K1" i="7"/>
  <c r="L1" i="7"/>
  <c r="C2" i="7"/>
  <c r="M2" i="7" s="1"/>
  <c r="D2" i="7"/>
  <c r="E2" i="7"/>
  <c r="N2" i="7" s="1"/>
  <c r="F2" i="7"/>
  <c r="O2" i="7" s="1"/>
  <c r="G2" i="7"/>
  <c r="H2" i="7"/>
  <c r="I2" i="7"/>
  <c r="J2" i="7"/>
  <c r="K2" i="7"/>
  <c r="L2" i="7"/>
  <c r="P2" i="7" s="1"/>
  <c r="C3" i="7"/>
  <c r="D3" i="7"/>
  <c r="E3" i="7"/>
  <c r="F3" i="7"/>
  <c r="O3" i="7" s="1"/>
  <c r="G3" i="7"/>
  <c r="H3" i="7"/>
  <c r="I3" i="7"/>
  <c r="J3" i="7"/>
  <c r="K3" i="7"/>
  <c r="L3" i="7"/>
  <c r="P3" i="7" s="1"/>
  <c r="M3" i="7"/>
  <c r="N3" i="7"/>
  <c r="C4" i="7"/>
  <c r="M4" i="7" s="1"/>
  <c r="D4" i="7"/>
  <c r="N4" i="7" s="1"/>
  <c r="E4" i="7"/>
  <c r="F4" i="7"/>
  <c r="G4" i="7"/>
  <c r="H4" i="7"/>
  <c r="I4" i="7"/>
  <c r="J4" i="7"/>
  <c r="K4" i="7"/>
  <c r="L4" i="7"/>
  <c r="O4" i="7"/>
  <c r="P4" i="7"/>
  <c r="C5" i="7"/>
  <c r="M5" i="7" s="1"/>
  <c r="D5" i="7"/>
  <c r="E5" i="7"/>
  <c r="N5" i="7" s="1"/>
  <c r="G5" i="7"/>
  <c r="H5" i="7"/>
  <c r="I5" i="7"/>
  <c r="J5" i="7"/>
  <c r="K5" i="7"/>
  <c r="L5" i="7"/>
  <c r="P5" i="7"/>
  <c r="C6" i="7"/>
  <c r="M6" i="7" s="1"/>
  <c r="D6" i="7"/>
  <c r="E6" i="7"/>
  <c r="N6" i="7" s="1"/>
  <c r="G6" i="7"/>
  <c r="H6" i="7"/>
  <c r="I6" i="7"/>
  <c r="J6" i="7"/>
  <c r="K6" i="7"/>
  <c r="C7" i="7"/>
  <c r="M7" i="7" s="1"/>
  <c r="D7" i="7"/>
  <c r="E7" i="7"/>
  <c r="N7" i="7" s="1"/>
  <c r="G7" i="7"/>
  <c r="H7" i="7"/>
  <c r="I7" i="7"/>
  <c r="C8" i="7"/>
  <c r="D8" i="7"/>
  <c r="E8" i="7"/>
  <c r="N8" i="7" s="1"/>
  <c r="G8" i="7"/>
  <c r="H8" i="7"/>
  <c r="I8" i="7"/>
  <c r="M8" i="7"/>
  <c r="C9" i="7"/>
  <c r="D9" i="7"/>
  <c r="E9" i="7"/>
  <c r="G9" i="7"/>
  <c r="H9" i="7"/>
  <c r="I9" i="7"/>
  <c r="M9" i="7"/>
  <c r="N9" i="7"/>
  <c r="C10" i="7"/>
  <c r="M10" i="7" s="1"/>
  <c r="D10" i="7"/>
  <c r="N10" i="7" s="1"/>
  <c r="E10" i="7"/>
  <c r="G10" i="7"/>
  <c r="H10" i="7"/>
  <c r="I10" i="7"/>
  <c r="C11" i="7"/>
  <c r="D11" i="7"/>
  <c r="E11" i="7"/>
  <c r="N11" i="7" s="1"/>
  <c r="G11" i="7"/>
  <c r="H11" i="7"/>
  <c r="I11" i="7"/>
  <c r="M11" i="7"/>
  <c r="C12" i="7"/>
  <c r="M12" i="7" s="1"/>
  <c r="D12" i="7"/>
  <c r="E12" i="7"/>
  <c r="N12" i="7" s="1"/>
  <c r="G12" i="7"/>
  <c r="H12" i="7"/>
  <c r="I12" i="7"/>
  <c r="C13" i="7"/>
  <c r="M13" i="7" s="1"/>
  <c r="D13" i="7"/>
  <c r="E13" i="7"/>
  <c r="N13" i="7" s="1"/>
  <c r="G13" i="7"/>
  <c r="H13" i="7"/>
  <c r="I13" i="7"/>
  <c r="C14" i="7"/>
  <c r="D14" i="7"/>
  <c r="E14" i="7"/>
  <c r="N14" i="7" s="1"/>
  <c r="G14" i="7"/>
  <c r="H14" i="7"/>
  <c r="I14" i="7"/>
  <c r="M14" i="7"/>
  <c r="C15" i="7"/>
  <c r="D15" i="7"/>
  <c r="E15" i="7"/>
  <c r="G15" i="7"/>
  <c r="H15" i="7"/>
  <c r="I15" i="7"/>
  <c r="M15" i="7"/>
  <c r="N15" i="7"/>
  <c r="D16" i="7"/>
  <c r="N16" i="7" s="1"/>
  <c r="E16" i="7"/>
  <c r="G16" i="7"/>
  <c r="H16" i="7"/>
  <c r="I16" i="7"/>
  <c r="D17" i="7"/>
  <c r="E17" i="7"/>
  <c r="N17" i="7" s="1"/>
  <c r="G17" i="7"/>
  <c r="H17" i="7"/>
  <c r="I17" i="7"/>
  <c r="D18" i="7"/>
  <c r="E18" i="7"/>
  <c r="N18" i="7" s="1"/>
  <c r="G18" i="7"/>
  <c r="H18" i="7"/>
  <c r="I18" i="7"/>
  <c r="D19" i="7"/>
  <c r="E19" i="7"/>
  <c r="N19" i="7" s="1"/>
  <c r="G19" i="7"/>
  <c r="H19" i="7"/>
  <c r="I19" i="7"/>
  <c r="D20" i="7"/>
  <c r="E20" i="7"/>
  <c r="N20" i="7" s="1"/>
  <c r="H20" i="7"/>
  <c r="I20" i="7"/>
  <c r="D21" i="7"/>
  <c r="E21" i="7"/>
  <c r="H21" i="7"/>
  <c r="I21" i="7"/>
  <c r="N21" i="7"/>
  <c r="D22" i="7"/>
  <c r="N22" i="7" s="1"/>
  <c r="E22" i="7"/>
  <c r="H22" i="7"/>
  <c r="I22" i="7"/>
  <c r="D23" i="7"/>
  <c r="E23" i="7"/>
  <c r="N23" i="7" s="1"/>
  <c r="H23" i="7"/>
  <c r="I23" i="7"/>
  <c r="D24" i="7"/>
  <c r="E24" i="7"/>
  <c r="N24" i="7" s="1"/>
  <c r="H24" i="7"/>
  <c r="I24" i="7"/>
  <c r="D25" i="7"/>
  <c r="E25" i="7"/>
  <c r="N25" i="7" s="1"/>
  <c r="H25" i="7"/>
  <c r="I25" i="7"/>
  <c r="D26" i="7"/>
  <c r="E26" i="7"/>
  <c r="N26" i="7" s="1"/>
  <c r="H26" i="7"/>
  <c r="I26" i="7"/>
  <c r="E27" i="7"/>
  <c r="H27" i="7"/>
  <c r="I27" i="7"/>
  <c r="E28" i="7"/>
  <c r="H28" i="7"/>
  <c r="I28" i="7"/>
  <c r="E29" i="7"/>
  <c r="H29" i="7"/>
  <c r="I29" i="7"/>
  <c r="E30" i="7"/>
  <c r="H30" i="7"/>
  <c r="I30" i="7"/>
  <c r="E31" i="7"/>
  <c r="H31" i="7"/>
  <c r="I31" i="7"/>
  <c r="E32" i="7"/>
  <c r="H32" i="7"/>
  <c r="I32" i="7"/>
  <c r="E33" i="7"/>
  <c r="H33" i="7"/>
  <c r="I33" i="7"/>
  <c r="E34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A2697" i="7"/>
  <c r="B2697" i="7"/>
  <c r="A2698" i="7"/>
  <c r="B2699" i="7"/>
  <c r="J2700" i="7"/>
  <c r="L2700" i="7"/>
  <c r="J2701" i="7"/>
  <c r="B2705" i="7"/>
  <c r="A2706" i="7"/>
  <c r="B2697" i="6"/>
  <c r="B2701" i="6"/>
  <c r="B2694" i="5"/>
  <c r="C2694" i="5"/>
  <c r="D2694" i="5"/>
  <c r="E2694" i="5"/>
  <c r="F2699" i="5" s="1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B2700" i="5"/>
  <c r="H2700" i="5" s="1"/>
  <c r="L2700" i="6" s="1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J2703" i="7" s="1"/>
  <c r="B2704" i="5"/>
  <c r="C2704" i="5"/>
  <c r="D2704" i="5"/>
  <c r="E2704" i="5"/>
  <c r="G2704" i="5" s="1"/>
  <c r="K2704" i="7" s="1"/>
  <c r="B2705" i="5"/>
  <c r="C2705" i="5"/>
  <c r="D2705" i="5"/>
  <c r="E2705" i="5"/>
  <c r="F2705" i="5"/>
  <c r="J2705" i="6" s="1"/>
  <c r="B2706" i="5"/>
  <c r="C2706" i="5"/>
  <c r="D2706" i="5"/>
  <c r="E2706" i="5"/>
  <c r="F2706" i="5"/>
  <c r="J2706" i="6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B2695" i="7" s="1"/>
  <c r="C2695" i="3"/>
  <c r="D2695" i="3" s="1"/>
  <c r="B2696" i="3"/>
  <c r="B2696" i="6" s="1"/>
  <c r="B2697" i="3"/>
  <c r="B2698" i="3"/>
  <c r="C2698" i="3" s="1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C2705" i="3" s="1"/>
  <c r="B2705" i="3"/>
  <c r="B2706" i="3"/>
  <c r="B2706" i="6" s="1"/>
  <c r="A2705" i="3"/>
  <c r="A2705" i="7" s="1"/>
  <c r="A2706" i="3"/>
  <c r="A2703" i="3"/>
  <c r="A2703" i="7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9" i="3"/>
  <c r="A2699" i="7" s="1"/>
  <c r="A2700" i="3"/>
  <c r="A2700" i="7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B2701" i="2"/>
  <c r="B2702" i="2"/>
  <c r="B2703" i="2"/>
  <c r="C2703" i="2"/>
  <c r="B2704" i="2"/>
  <c r="D2706" i="2" s="1"/>
  <c r="F2706" i="7" s="1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J2699" i="6" l="1"/>
  <c r="J2699" i="7"/>
  <c r="B2698" i="6"/>
  <c r="B2706" i="7"/>
  <c r="K2700" i="7"/>
  <c r="P2700" i="7" s="1"/>
  <c r="B2698" i="7"/>
  <c r="B2704" i="7"/>
  <c r="B2696" i="7"/>
  <c r="J2706" i="7"/>
  <c r="A2704" i="7"/>
  <c r="A2696" i="7"/>
  <c r="G2699" i="5"/>
  <c r="K2699" i="7" s="1"/>
  <c r="A2703" i="6"/>
  <c r="A2695" i="7"/>
  <c r="D2704" i="2"/>
  <c r="F2704" i="7" s="1"/>
  <c r="A2701" i="6"/>
  <c r="J2705" i="7"/>
  <c r="B2702" i="7"/>
  <c r="B2694" i="7"/>
  <c r="A2700" i="6"/>
  <c r="K11" i="1"/>
  <c r="K9" i="1"/>
  <c r="B2700" i="7"/>
  <c r="C2696" i="3"/>
  <c r="G2703" i="5"/>
  <c r="Q4" i="7"/>
  <c r="R4" i="7"/>
  <c r="S4" i="7"/>
  <c r="T4" i="7"/>
  <c r="Q2" i="7"/>
  <c r="R2" i="7"/>
  <c r="S2" i="7"/>
  <c r="T2" i="7"/>
  <c r="Q3" i="7"/>
  <c r="R3" i="7"/>
  <c r="S3" i="7"/>
  <c r="T3" i="7"/>
  <c r="J2703" i="6"/>
  <c r="F2706" i="6"/>
  <c r="K2699" i="6"/>
  <c r="F2704" i="6"/>
  <c r="K2704" i="6"/>
  <c r="A2694" i="6"/>
  <c r="B2704" i="6"/>
  <c r="E2706" i="2"/>
  <c r="C2699" i="3"/>
  <c r="A2706" i="6"/>
  <c r="B2705" i="6"/>
  <c r="C2704" i="3"/>
  <c r="C2697" i="3"/>
  <c r="D2697" i="3" s="1"/>
  <c r="A2705" i="6"/>
  <c r="D2702" i="2"/>
  <c r="F2702" i="7" s="1"/>
  <c r="C2706" i="2"/>
  <c r="C2701" i="2"/>
  <c r="F2704" i="5"/>
  <c r="J2704" i="7" s="1"/>
  <c r="F2702" i="5"/>
  <c r="J2702" i="7" s="1"/>
  <c r="B2695" i="6"/>
  <c r="E2705" i="2"/>
  <c r="C2703" i="3"/>
  <c r="E2695" i="3"/>
  <c r="A2702" i="6"/>
  <c r="H2702" i="5"/>
  <c r="L2702" i="7" s="1"/>
  <c r="C2701" i="3"/>
  <c r="H2704" i="5"/>
  <c r="L2704" i="7" s="1"/>
  <c r="P2704" i="7" s="1"/>
  <c r="A2699" i="6"/>
  <c r="C2702" i="3"/>
  <c r="E2702" i="3" s="1"/>
  <c r="H2705" i="5"/>
  <c r="L2705" i="7" s="1"/>
  <c r="P2705" i="7" s="1"/>
  <c r="H2703" i="5"/>
  <c r="L2703" i="7" s="1"/>
  <c r="A2698" i="6"/>
  <c r="B2700" i="6"/>
  <c r="H2699" i="5"/>
  <c r="L2699" i="7" s="1"/>
  <c r="P2699" i="7" s="1"/>
  <c r="C2706" i="3"/>
  <c r="D2706" i="3" s="1"/>
  <c r="E2698" i="3"/>
  <c r="B2703" i="6"/>
  <c r="G2705" i="5"/>
  <c r="K2705" i="7" s="1"/>
  <c r="H2701" i="5"/>
  <c r="L2701" i="7" s="1"/>
  <c r="P2701" i="7" s="1"/>
  <c r="H2706" i="5"/>
  <c r="L2706" i="7" s="1"/>
  <c r="P2706" i="7" s="1"/>
  <c r="G2701" i="5"/>
  <c r="K2701" i="7" s="1"/>
  <c r="G2706" i="5"/>
  <c r="K2706" i="7" s="1"/>
  <c r="G2702" i="5"/>
  <c r="K2702" i="7" s="1"/>
  <c r="D2700" i="3"/>
  <c r="E2700" i="3"/>
  <c r="D2702" i="3"/>
  <c r="D2699" i="3"/>
  <c r="E2699" i="3"/>
  <c r="D2705" i="3"/>
  <c r="E2705" i="3"/>
  <c r="D2703" i="3"/>
  <c r="E2703" i="3"/>
  <c r="D2696" i="3"/>
  <c r="E2696" i="3"/>
  <c r="D2698" i="2"/>
  <c r="F2698" i="7" s="1"/>
  <c r="C2697" i="2"/>
  <c r="C2696" i="2"/>
  <c r="D2699" i="2"/>
  <c r="F2699" i="7" s="1"/>
  <c r="D2700" i="2"/>
  <c r="F2700" i="7" s="1"/>
  <c r="D2701" i="2"/>
  <c r="F2701" i="7" s="1"/>
  <c r="C2700" i="2"/>
  <c r="E2703" i="2"/>
  <c r="E2704" i="2"/>
  <c r="D2703" i="2"/>
  <c r="F2703" i="7" s="1"/>
  <c r="C2702" i="2"/>
  <c r="D2705" i="2"/>
  <c r="F2705" i="7" s="1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G2698" i="5" s="1"/>
  <c r="K2698" i="7" s="1"/>
  <c r="B2" i="5"/>
  <c r="C2" i="5"/>
  <c r="D2" i="5"/>
  <c r="E2" i="5" s="1"/>
  <c r="B1" i="5"/>
  <c r="C1" i="5"/>
  <c r="D1" i="5"/>
  <c r="A1" i="5"/>
  <c r="A1" i="4"/>
  <c r="A1" i="3"/>
  <c r="A1" i="7" s="1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A2693" i="7" s="1"/>
  <c r="B2692" i="3"/>
  <c r="B2692" i="7" s="1"/>
  <c r="A2692" i="3"/>
  <c r="A2692" i="7" s="1"/>
  <c r="B2691" i="3"/>
  <c r="B2691" i="7" s="1"/>
  <c r="A2691" i="3"/>
  <c r="A2691" i="7" s="1"/>
  <c r="B2690" i="3"/>
  <c r="B2690" i="7" s="1"/>
  <c r="A2690" i="3"/>
  <c r="A2690" i="7" s="1"/>
  <c r="B2689" i="3"/>
  <c r="B2689" i="7" s="1"/>
  <c r="A2689" i="3"/>
  <c r="A2689" i="7" s="1"/>
  <c r="B2688" i="3"/>
  <c r="B2688" i="7" s="1"/>
  <c r="A2688" i="3"/>
  <c r="A2688" i="7" s="1"/>
  <c r="B2687" i="3"/>
  <c r="B2687" i="7" s="1"/>
  <c r="A2687" i="3"/>
  <c r="A2687" i="7" s="1"/>
  <c r="B2686" i="3"/>
  <c r="B2686" i="7" s="1"/>
  <c r="A2686" i="3"/>
  <c r="A2686" i="7" s="1"/>
  <c r="B2685" i="3"/>
  <c r="B2685" i="7" s="1"/>
  <c r="A2685" i="3"/>
  <c r="A2685" i="7" s="1"/>
  <c r="B2684" i="3"/>
  <c r="B2684" i="7" s="1"/>
  <c r="A2684" i="3"/>
  <c r="A2684" i="7" s="1"/>
  <c r="B2683" i="3"/>
  <c r="B2683" i="7" s="1"/>
  <c r="A2683" i="3"/>
  <c r="A2683" i="7" s="1"/>
  <c r="B2682" i="3"/>
  <c r="B2682" i="7" s="1"/>
  <c r="A2682" i="3"/>
  <c r="A2682" i="7" s="1"/>
  <c r="B2681" i="3"/>
  <c r="B2681" i="7" s="1"/>
  <c r="A2681" i="3"/>
  <c r="A2681" i="7" s="1"/>
  <c r="B2680" i="3"/>
  <c r="B2680" i="7" s="1"/>
  <c r="A2680" i="3"/>
  <c r="A2680" i="7" s="1"/>
  <c r="B2679" i="3"/>
  <c r="B2679" i="7" s="1"/>
  <c r="A2679" i="3"/>
  <c r="A2679" i="7" s="1"/>
  <c r="B2678" i="3"/>
  <c r="B2678" i="7" s="1"/>
  <c r="A2678" i="3"/>
  <c r="A2678" i="7" s="1"/>
  <c r="B2677" i="3"/>
  <c r="B2677" i="7" s="1"/>
  <c r="A2677" i="3"/>
  <c r="A2677" i="7" s="1"/>
  <c r="B2676" i="3"/>
  <c r="B2676" i="7" s="1"/>
  <c r="A2676" i="3"/>
  <c r="A2676" i="7" s="1"/>
  <c r="B2675" i="3"/>
  <c r="B2675" i="7" s="1"/>
  <c r="A2675" i="3"/>
  <c r="A2675" i="7" s="1"/>
  <c r="B2674" i="3"/>
  <c r="B2674" i="7" s="1"/>
  <c r="A2674" i="3"/>
  <c r="A2674" i="7" s="1"/>
  <c r="B2673" i="3"/>
  <c r="B2673" i="7" s="1"/>
  <c r="A2673" i="3"/>
  <c r="A2673" i="7" s="1"/>
  <c r="B2672" i="3"/>
  <c r="B2672" i="7" s="1"/>
  <c r="A2672" i="3"/>
  <c r="A2672" i="7" s="1"/>
  <c r="B2671" i="3"/>
  <c r="B2671" i="7" s="1"/>
  <c r="A2671" i="3"/>
  <c r="A2671" i="7" s="1"/>
  <c r="B2670" i="3"/>
  <c r="B2670" i="7" s="1"/>
  <c r="A2670" i="3"/>
  <c r="A2670" i="7" s="1"/>
  <c r="B2669" i="3"/>
  <c r="B2669" i="7" s="1"/>
  <c r="A2669" i="3"/>
  <c r="A2669" i="7" s="1"/>
  <c r="B2668" i="3"/>
  <c r="B2668" i="7" s="1"/>
  <c r="A2668" i="3"/>
  <c r="A2668" i="7" s="1"/>
  <c r="B2667" i="3"/>
  <c r="B2667" i="7" s="1"/>
  <c r="A2667" i="3"/>
  <c r="A2667" i="7" s="1"/>
  <c r="B2666" i="3"/>
  <c r="B2666" i="7" s="1"/>
  <c r="A2666" i="3"/>
  <c r="A2666" i="7" s="1"/>
  <c r="B2665" i="3"/>
  <c r="B2665" i="7" s="1"/>
  <c r="A2665" i="3"/>
  <c r="A2665" i="7" s="1"/>
  <c r="B2664" i="3"/>
  <c r="B2664" i="7" s="1"/>
  <c r="A2664" i="3"/>
  <c r="A2664" i="7" s="1"/>
  <c r="B2663" i="3"/>
  <c r="B2663" i="7" s="1"/>
  <c r="A2663" i="3"/>
  <c r="A2663" i="7" s="1"/>
  <c r="B2662" i="3"/>
  <c r="B2662" i="7" s="1"/>
  <c r="A2662" i="3"/>
  <c r="A2662" i="7" s="1"/>
  <c r="B2661" i="3"/>
  <c r="B2661" i="7" s="1"/>
  <c r="A2661" i="3"/>
  <c r="A2661" i="7" s="1"/>
  <c r="B2660" i="3"/>
  <c r="B2660" i="7" s="1"/>
  <c r="A2660" i="3"/>
  <c r="A2660" i="7" s="1"/>
  <c r="B2659" i="3"/>
  <c r="B2659" i="7" s="1"/>
  <c r="A2659" i="3"/>
  <c r="A2659" i="7" s="1"/>
  <c r="B2658" i="3"/>
  <c r="B2658" i="7" s="1"/>
  <c r="A2658" i="3"/>
  <c r="A2658" i="7" s="1"/>
  <c r="B2657" i="3"/>
  <c r="B2657" i="7" s="1"/>
  <c r="A2657" i="3"/>
  <c r="A2657" i="7" s="1"/>
  <c r="B2656" i="3"/>
  <c r="B2656" i="7" s="1"/>
  <c r="A2656" i="3"/>
  <c r="A2656" i="7" s="1"/>
  <c r="B2655" i="3"/>
  <c r="B2655" i="7" s="1"/>
  <c r="A2655" i="3"/>
  <c r="A2655" i="7" s="1"/>
  <c r="B2654" i="3"/>
  <c r="B2654" i="7" s="1"/>
  <c r="A2654" i="3"/>
  <c r="A2654" i="7" s="1"/>
  <c r="B2653" i="3"/>
  <c r="B2653" i="7" s="1"/>
  <c r="A2653" i="3"/>
  <c r="A2653" i="7" s="1"/>
  <c r="B2652" i="3"/>
  <c r="B2652" i="7" s="1"/>
  <c r="A2652" i="3"/>
  <c r="A2652" i="7" s="1"/>
  <c r="B2651" i="3"/>
  <c r="B2651" i="7" s="1"/>
  <c r="A2651" i="3"/>
  <c r="A2651" i="7" s="1"/>
  <c r="B2650" i="3"/>
  <c r="B2650" i="7" s="1"/>
  <c r="A2650" i="3"/>
  <c r="A2650" i="7" s="1"/>
  <c r="B2649" i="3"/>
  <c r="B2649" i="7" s="1"/>
  <c r="A2649" i="3"/>
  <c r="A2649" i="7" s="1"/>
  <c r="B2648" i="3"/>
  <c r="B2648" i="7" s="1"/>
  <c r="A2648" i="3"/>
  <c r="A2648" i="7" s="1"/>
  <c r="B2647" i="3"/>
  <c r="B2647" i="7" s="1"/>
  <c r="A2647" i="3"/>
  <c r="A2647" i="7" s="1"/>
  <c r="B2646" i="3"/>
  <c r="B2646" i="7" s="1"/>
  <c r="A2646" i="3"/>
  <c r="A2646" i="7" s="1"/>
  <c r="B2645" i="3"/>
  <c r="B2645" i="7" s="1"/>
  <c r="A2645" i="3"/>
  <c r="A2645" i="7" s="1"/>
  <c r="B2644" i="3"/>
  <c r="B2644" i="7" s="1"/>
  <c r="A2644" i="3"/>
  <c r="A2644" i="7" s="1"/>
  <c r="B2643" i="3"/>
  <c r="B2643" i="7" s="1"/>
  <c r="A2643" i="3"/>
  <c r="A2643" i="7" s="1"/>
  <c r="B2642" i="3"/>
  <c r="B2642" i="7" s="1"/>
  <c r="A2642" i="3"/>
  <c r="A2642" i="7" s="1"/>
  <c r="B2641" i="3"/>
  <c r="B2641" i="7" s="1"/>
  <c r="A2641" i="3"/>
  <c r="A2641" i="7" s="1"/>
  <c r="B2640" i="3"/>
  <c r="B2640" i="7" s="1"/>
  <c r="A2640" i="3"/>
  <c r="A2640" i="7" s="1"/>
  <c r="B2639" i="3"/>
  <c r="B2639" i="7" s="1"/>
  <c r="A2639" i="3"/>
  <c r="A2639" i="7" s="1"/>
  <c r="B2638" i="3"/>
  <c r="B2638" i="7" s="1"/>
  <c r="A2638" i="3"/>
  <c r="A2638" i="7" s="1"/>
  <c r="B2637" i="3"/>
  <c r="B2637" i="7" s="1"/>
  <c r="A2637" i="3"/>
  <c r="A2637" i="7" s="1"/>
  <c r="B2636" i="3"/>
  <c r="B2636" i="7" s="1"/>
  <c r="A2636" i="3"/>
  <c r="A2636" i="7" s="1"/>
  <c r="B2635" i="3"/>
  <c r="B2635" i="7" s="1"/>
  <c r="A2635" i="3"/>
  <c r="A2635" i="7" s="1"/>
  <c r="B2634" i="3"/>
  <c r="B2634" i="7" s="1"/>
  <c r="A2634" i="3"/>
  <c r="A2634" i="7" s="1"/>
  <c r="B2633" i="3"/>
  <c r="B2633" i="7" s="1"/>
  <c r="A2633" i="3"/>
  <c r="A2633" i="7" s="1"/>
  <c r="B2632" i="3"/>
  <c r="B2632" i="7" s="1"/>
  <c r="A2632" i="3"/>
  <c r="A2632" i="7" s="1"/>
  <c r="B2631" i="3"/>
  <c r="B2631" i="7" s="1"/>
  <c r="A2631" i="3"/>
  <c r="A2631" i="7" s="1"/>
  <c r="B2630" i="3"/>
  <c r="B2630" i="7" s="1"/>
  <c r="A2630" i="3"/>
  <c r="A2630" i="7" s="1"/>
  <c r="B2629" i="3"/>
  <c r="B2629" i="7" s="1"/>
  <c r="A2629" i="3"/>
  <c r="A2629" i="7" s="1"/>
  <c r="B2628" i="3"/>
  <c r="B2628" i="7" s="1"/>
  <c r="A2628" i="3"/>
  <c r="A2628" i="7" s="1"/>
  <c r="B2627" i="3"/>
  <c r="B2627" i="7" s="1"/>
  <c r="A2627" i="3"/>
  <c r="A2627" i="7" s="1"/>
  <c r="B2626" i="3"/>
  <c r="B2626" i="7" s="1"/>
  <c r="A2626" i="3"/>
  <c r="A2626" i="7" s="1"/>
  <c r="B2625" i="3"/>
  <c r="B2625" i="7" s="1"/>
  <c r="A2625" i="3"/>
  <c r="A2625" i="7" s="1"/>
  <c r="B2624" i="3"/>
  <c r="B2624" i="7" s="1"/>
  <c r="A2624" i="3"/>
  <c r="A2624" i="7" s="1"/>
  <c r="B2623" i="3"/>
  <c r="B2623" i="7" s="1"/>
  <c r="A2623" i="3"/>
  <c r="A2623" i="7" s="1"/>
  <c r="B2622" i="3"/>
  <c r="B2622" i="7" s="1"/>
  <c r="A2622" i="3"/>
  <c r="A2622" i="7" s="1"/>
  <c r="B2621" i="3"/>
  <c r="B2621" i="7" s="1"/>
  <c r="A2621" i="3"/>
  <c r="A2621" i="7" s="1"/>
  <c r="B2620" i="3"/>
  <c r="B2620" i="7" s="1"/>
  <c r="A2620" i="3"/>
  <c r="A2620" i="7" s="1"/>
  <c r="B2619" i="3"/>
  <c r="B2619" i="7" s="1"/>
  <c r="A2619" i="3"/>
  <c r="A2619" i="7" s="1"/>
  <c r="B2618" i="3"/>
  <c r="B2618" i="7" s="1"/>
  <c r="A2618" i="3"/>
  <c r="A2618" i="7" s="1"/>
  <c r="B2617" i="3"/>
  <c r="B2617" i="7" s="1"/>
  <c r="A2617" i="3"/>
  <c r="A2617" i="7" s="1"/>
  <c r="B2616" i="3"/>
  <c r="B2616" i="7" s="1"/>
  <c r="A2616" i="3"/>
  <c r="A2616" i="7" s="1"/>
  <c r="B2615" i="3"/>
  <c r="B2615" i="7" s="1"/>
  <c r="A2615" i="3"/>
  <c r="A2615" i="7" s="1"/>
  <c r="B2614" i="3"/>
  <c r="B2614" i="7" s="1"/>
  <c r="A2614" i="3"/>
  <c r="A2614" i="7" s="1"/>
  <c r="B2613" i="3"/>
  <c r="B2613" i="7" s="1"/>
  <c r="A2613" i="3"/>
  <c r="A2613" i="7" s="1"/>
  <c r="B2612" i="3"/>
  <c r="B2612" i="7" s="1"/>
  <c r="A2612" i="3"/>
  <c r="A2612" i="7" s="1"/>
  <c r="B2611" i="3"/>
  <c r="B2611" i="7" s="1"/>
  <c r="A2611" i="3"/>
  <c r="A2611" i="7" s="1"/>
  <c r="B2610" i="3"/>
  <c r="B2610" i="7" s="1"/>
  <c r="A2610" i="3"/>
  <c r="A2610" i="7" s="1"/>
  <c r="B2609" i="3"/>
  <c r="B2609" i="7" s="1"/>
  <c r="A2609" i="3"/>
  <c r="A2609" i="7" s="1"/>
  <c r="B2608" i="3"/>
  <c r="B2608" i="7" s="1"/>
  <c r="A2608" i="3"/>
  <c r="A2608" i="7" s="1"/>
  <c r="B2607" i="3"/>
  <c r="B2607" i="7" s="1"/>
  <c r="A2607" i="3"/>
  <c r="A2607" i="7" s="1"/>
  <c r="B2606" i="3"/>
  <c r="B2606" i="7" s="1"/>
  <c r="A2606" i="3"/>
  <c r="A2606" i="7" s="1"/>
  <c r="B2605" i="3"/>
  <c r="B2605" i="7" s="1"/>
  <c r="A2605" i="3"/>
  <c r="A2605" i="7" s="1"/>
  <c r="B2604" i="3"/>
  <c r="B2604" i="7" s="1"/>
  <c r="A2604" i="3"/>
  <c r="A2604" i="7" s="1"/>
  <c r="B2603" i="3"/>
  <c r="B2603" i="7" s="1"/>
  <c r="A2603" i="3"/>
  <c r="A2603" i="7" s="1"/>
  <c r="B2602" i="3"/>
  <c r="B2602" i="7" s="1"/>
  <c r="A2602" i="3"/>
  <c r="A2602" i="7" s="1"/>
  <c r="B2601" i="3"/>
  <c r="B2601" i="7" s="1"/>
  <c r="A2601" i="3"/>
  <c r="A2601" i="7" s="1"/>
  <c r="B2600" i="3"/>
  <c r="B2600" i="7" s="1"/>
  <c r="A2600" i="3"/>
  <c r="A2600" i="7" s="1"/>
  <c r="B2599" i="3"/>
  <c r="B2599" i="7" s="1"/>
  <c r="A2599" i="3"/>
  <c r="A2599" i="7" s="1"/>
  <c r="B2598" i="3"/>
  <c r="B2598" i="7" s="1"/>
  <c r="A2598" i="3"/>
  <c r="A2598" i="7" s="1"/>
  <c r="B2597" i="3"/>
  <c r="B2597" i="7" s="1"/>
  <c r="A2597" i="3"/>
  <c r="A2597" i="7" s="1"/>
  <c r="B2596" i="3"/>
  <c r="B2596" i="7" s="1"/>
  <c r="A2596" i="3"/>
  <c r="A2596" i="7" s="1"/>
  <c r="B2595" i="3"/>
  <c r="B2595" i="7" s="1"/>
  <c r="A2595" i="3"/>
  <c r="A2595" i="7" s="1"/>
  <c r="B2594" i="3"/>
  <c r="B2594" i="7" s="1"/>
  <c r="A2594" i="3"/>
  <c r="A2594" i="7" s="1"/>
  <c r="B2593" i="3"/>
  <c r="B2593" i="7" s="1"/>
  <c r="A2593" i="3"/>
  <c r="A2593" i="7" s="1"/>
  <c r="B2592" i="3"/>
  <c r="B2592" i="7" s="1"/>
  <c r="A2592" i="3"/>
  <c r="A2592" i="7" s="1"/>
  <c r="B2591" i="3"/>
  <c r="B2591" i="7" s="1"/>
  <c r="A2591" i="3"/>
  <c r="A2591" i="7" s="1"/>
  <c r="B2590" i="3"/>
  <c r="B2590" i="7" s="1"/>
  <c r="A2590" i="3"/>
  <c r="A2590" i="7" s="1"/>
  <c r="B2589" i="3"/>
  <c r="B2589" i="7" s="1"/>
  <c r="A2589" i="3"/>
  <c r="A2589" i="7" s="1"/>
  <c r="B2588" i="3"/>
  <c r="B2588" i="7" s="1"/>
  <c r="A2588" i="3"/>
  <c r="A2588" i="7" s="1"/>
  <c r="B2587" i="3"/>
  <c r="B2587" i="7" s="1"/>
  <c r="A2587" i="3"/>
  <c r="A2587" i="7" s="1"/>
  <c r="B2586" i="3"/>
  <c r="B2586" i="7" s="1"/>
  <c r="A2586" i="3"/>
  <c r="A2586" i="7" s="1"/>
  <c r="B2585" i="3"/>
  <c r="B2585" i="7" s="1"/>
  <c r="A2585" i="3"/>
  <c r="A2585" i="7" s="1"/>
  <c r="B2584" i="3"/>
  <c r="B2584" i="7" s="1"/>
  <c r="A2584" i="3"/>
  <c r="A2584" i="7" s="1"/>
  <c r="B2583" i="3"/>
  <c r="B2583" i="7" s="1"/>
  <c r="A2583" i="3"/>
  <c r="A2583" i="7" s="1"/>
  <c r="B2582" i="3"/>
  <c r="B2582" i="7" s="1"/>
  <c r="A2582" i="3"/>
  <c r="A2582" i="7" s="1"/>
  <c r="B2581" i="3"/>
  <c r="B2581" i="7" s="1"/>
  <c r="A2581" i="3"/>
  <c r="A2581" i="7" s="1"/>
  <c r="B2580" i="3"/>
  <c r="B2580" i="7" s="1"/>
  <c r="A2580" i="3"/>
  <c r="A2580" i="7" s="1"/>
  <c r="B2579" i="3"/>
  <c r="B2579" i="7" s="1"/>
  <c r="A2579" i="3"/>
  <c r="A2579" i="7" s="1"/>
  <c r="B2578" i="3"/>
  <c r="B2578" i="7" s="1"/>
  <c r="A2578" i="3"/>
  <c r="A2578" i="7" s="1"/>
  <c r="B2577" i="3"/>
  <c r="B2577" i="7" s="1"/>
  <c r="A2577" i="3"/>
  <c r="A2577" i="7" s="1"/>
  <c r="B2576" i="3"/>
  <c r="B2576" i="7" s="1"/>
  <c r="A2576" i="3"/>
  <c r="A2576" i="7" s="1"/>
  <c r="B2575" i="3"/>
  <c r="B2575" i="7" s="1"/>
  <c r="A2575" i="3"/>
  <c r="A2575" i="7" s="1"/>
  <c r="B2574" i="3"/>
  <c r="B2574" i="7" s="1"/>
  <c r="A2574" i="3"/>
  <c r="A2574" i="7" s="1"/>
  <c r="B2573" i="3"/>
  <c r="B2573" i="7" s="1"/>
  <c r="A2573" i="3"/>
  <c r="A2573" i="7" s="1"/>
  <c r="B2572" i="3"/>
  <c r="B2572" i="7" s="1"/>
  <c r="A2572" i="3"/>
  <c r="A2572" i="7" s="1"/>
  <c r="B2571" i="3"/>
  <c r="B2571" i="7" s="1"/>
  <c r="A2571" i="3"/>
  <c r="A2571" i="7" s="1"/>
  <c r="B2570" i="3"/>
  <c r="B2570" i="7" s="1"/>
  <c r="A2570" i="3"/>
  <c r="A2570" i="7" s="1"/>
  <c r="B2569" i="3"/>
  <c r="B2569" i="7" s="1"/>
  <c r="A2569" i="3"/>
  <c r="A2569" i="7" s="1"/>
  <c r="B2568" i="3"/>
  <c r="B2568" i="7" s="1"/>
  <c r="A2568" i="3"/>
  <c r="A2568" i="7" s="1"/>
  <c r="B2567" i="3"/>
  <c r="B2567" i="7" s="1"/>
  <c r="A2567" i="3"/>
  <c r="A2567" i="7" s="1"/>
  <c r="B2566" i="3"/>
  <c r="B2566" i="7" s="1"/>
  <c r="A2566" i="3"/>
  <c r="A2566" i="7" s="1"/>
  <c r="B2565" i="3"/>
  <c r="B2565" i="7" s="1"/>
  <c r="A2565" i="3"/>
  <c r="A2565" i="7" s="1"/>
  <c r="B2564" i="3"/>
  <c r="B2564" i="7" s="1"/>
  <c r="A2564" i="3"/>
  <c r="A2564" i="7" s="1"/>
  <c r="B2563" i="3"/>
  <c r="B2563" i="7" s="1"/>
  <c r="A2563" i="3"/>
  <c r="A2563" i="7" s="1"/>
  <c r="B2562" i="3"/>
  <c r="B2562" i="7" s="1"/>
  <c r="A2562" i="3"/>
  <c r="A2562" i="7" s="1"/>
  <c r="B2561" i="3"/>
  <c r="B2561" i="7" s="1"/>
  <c r="A2561" i="3"/>
  <c r="A2561" i="7" s="1"/>
  <c r="B2560" i="3"/>
  <c r="B2560" i="7" s="1"/>
  <c r="A2560" i="3"/>
  <c r="A2560" i="7" s="1"/>
  <c r="B2559" i="3"/>
  <c r="B2559" i="7" s="1"/>
  <c r="A2559" i="3"/>
  <c r="A2559" i="7" s="1"/>
  <c r="B2558" i="3"/>
  <c r="B2558" i="7" s="1"/>
  <c r="A2558" i="3"/>
  <c r="A2558" i="7" s="1"/>
  <c r="B2557" i="3"/>
  <c r="B2557" i="7" s="1"/>
  <c r="A2557" i="3"/>
  <c r="A2557" i="7" s="1"/>
  <c r="B2556" i="3"/>
  <c r="B2556" i="7" s="1"/>
  <c r="A2556" i="3"/>
  <c r="A2556" i="7" s="1"/>
  <c r="B2555" i="3"/>
  <c r="B2555" i="7" s="1"/>
  <c r="A2555" i="3"/>
  <c r="A2555" i="7" s="1"/>
  <c r="B2554" i="3"/>
  <c r="B2554" i="7" s="1"/>
  <c r="A2554" i="3"/>
  <c r="A2554" i="7" s="1"/>
  <c r="B2553" i="3"/>
  <c r="B2553" i="7" s="1"/>
  <c r="A2553" i="3"/>
  <c r="A2553" i="7" s="1"/>
  <c r="B2552" i="3"/>
  <c r="B2552" i="7" s="1"/>
  <c r="A2552" i="3"/>
  <c r="A2552" i="7" s="1"/>
  <c r="B2551" i="3"/>
  <c r="B2551" i="7" s="1"/>
  <c r="A2551" i="3"/>
  <c r="A2551" i="7" s="1"/>
  <c r="B2550" i="3"/>
  <c r="B2550" i="7" s="1"/>
  <c r="A2550" i="3"/>
  <c r="A2550" i="7" s="1"/>
  <c r="B2549" i="3"/>
  <c r="B2549" i="7" s="1"/>
  <c r="A2549" i="3"/>
  <c r="A2549" i="7" s="1"/>
  <c r="B2548" i="3"/>
  <c r="B2548" i="7" s="1"/>
  <c r="A2548" i="3"/>
  <c r="A2548" i="7" s="1"/>
  <c r="B2547" i="3"/>
  <c r="B2547" i="7" s="1"/>
  <c r="A2547" i="3"/>
  <c r="A2547" i="7" s="1"/>
  <c r="B2546" i="3"/>
  <c r="B2546" i="7" s="1"/>
  <c r="A2546" i="3"/>
  <c r="A2546" i="7" s="1"/>
  <c r="B2545" i="3"/>
  <c r="B2545" i="7" s="1"/>
  <c r="A2545" i="3"/>
  <c r="A2545" i="7" s="1"/>
  <c r="B2544" i="3"/>
  <c r="B2544" i="7" s="1"/>
  <c r="A2544" i="3"/>
  <c r="A2544" i="7" s="1"/>
  <c r="B2543" i="3"/>
  <c r="B2543" i="7" s="1"/>
  <c r="A2543" i="3"/>
  <c r="A2543" i="7" s="1"/>
  <c r="B2542" i="3"/>
  <c r="B2542" i="7" s="1"/>
  <c r="A2542" i="3"/>
  <c r="A2542" i="7" s="1"/>
  <c r="B2541" i="3"/>
  <c r="B2541" i="7" s="1"/>
  <c r="A2541" i="3"/>
  <c r="A2541" i="7" s="1"/>
  <c r="B2540" i="3"/>
  <c r="B2540" i="7" s="1"/>
  <c r="A2540" i="3"/>
  <c r="A2540" i="7" s="1"/>
  <c r="B2539" i="3"/>
  <c r="B2539" i="7" s="1"/>
  <c r="A2539" i="3"/>
  <c r="A2539" i="7" s="1"/>
  <c r="B2538" i="3"/>
  <c r="B2538" i="7" s="1"/>
  <c r="A2538" i="3"/>
  <c r="A2538" i="7" s="1"/>
  <c r="B2537" i="3"/>
  <c r="B2537" i="7" s="1"/>
  <c r="A2537" i="3"/>
  <c r="A2537" i="7" s="1"/>
  <c r="B2536" i="3"/>
  <c r="B2536" i="7" s="1"/>
  <c r="A2536" i="3"/>
  <c r="A2536" i="7" s="1"/>
  <c r="B2535" i="3"/>
  <c r="B2535" i="7" s="1"/>
  <c r="A2535" i="3"/>
  <c r="A2535" i="7" s="1"/>
  <c r="B2534" i="3"/>
  <c r="B2534" i="7" s="1"/>
  <c r="A2534" i="3"/>
  <c r="A2534" i="7" s="1"/>
  <c r="B2533" i="3"/>
  <c r="B2533" i="7" s="1"/>
  <c r="A2533" i="3"/>
  <c r="A2533" i="7" s="1"/>
  <c r="B2532" i="3"/>
  <c r="B2532" i="7" s="1"/>
  <c r="A2532" i="3"/>
  <c r="A2532" i="7" s="1"/>
  <c r="B2531" i="3"/>
  <c r="B2531" i="7" s="1"/>
  <c r="A2531" i="3"/>
  <c r="A2531" i="7" s="1"/>
  <c r="B2530" i="3"/>
  <c r="B2530" i="7" s="1"/>
  <c r="A2530" i="3"/>
  <c r="A2530" i="7" s="1"/>
  <c r="B2529" i="3"/>
  <c r="B2529" i="7" s="1"/>
  <c r="A2529" i="3"/>
  <c r="A2529" i="7" s="1"/>
  <c r="B2528" i="3"/>
  <c r="B2528" i="7" s="1"/>
  <c r="A2528" i="3"/>
  <c r="A2528" i="7" s="1"/>
  <c r="B2527" i="3"/>
  <c r="B2527" i="7" s="1"/>
  <c r="A2527" i="3"/>
  <c r="A2527" i="7" s="1"/>
  <c r="B2526" i="3"/>
  <c r="B2526" i="7" s="1"/>
  <c r="A2526" i="3"/>
  <c r="A2526" i="7" s="1"/>
  <c r="B2525" i="3"/>
  <c r="B2525" i="7" s="1"/>
  <c r="A2525" i="3"/>
  <c r="A2525" i="7" s="1"/>
  <c r="B2524" i="3"/>
  <c r="B2524" i="7" s="1"/>
  <c r="A2524" i="3"/>
  <c r="A2524" i="7" s="1"/>
  <c r="B2523" i="3"/>
  <c r="B2523" i="7" s="1"/>
  <c r="A2523" i="3"/>
  <c r="A2523" i="7" s="1"/>
  <c r="B2522" i="3"/>
  <c r="B2522" i="7" s="1"/>
  <c r="A2522" i="3"/>
  <c r="A2522" i="7" s="1"/>
  <c r="B2521" i="3"/>
  <c r="B2521" i="7" s="1"/>
  <c r="A2521" i="3"/>
  <c r="A2521" i="7" s="1"/>
  <c r="B2520" i="3"/>
  <c r="B2520" i="7" s="1"/>
  <c r="A2520" i="3"/>
  <c r="A2520" i="7" s="1"/>
  <c r="B2519" i="3"/>
  <c r="B2519" i="7" s="1"/>
  <c r="A2519" i="3"/>
  <c r="A2519" i="7" s="1"/>
  <c r="B2518" i="3"/>
  <c r="B2518" i="7" s="1"/>
  <c r="A2518" i="3"/>
  <c r="A2518" i="7" s="1"/>
  <c r="B2517" i="3"/>
  <c r="B2517" i="7" s="1"/>
  <c r="A2517" i="3"/>
  <c r="A2517" i="7" s="1"/>
  <c r="B2516" i="3"/>
  <c r="B2516" i="7" s="1"/>
  <c r="A2516" i="3"/>
  <c r="A2516" i="7" s="1"/>
  <c r="B2515" i="3"/>
  <c r="B2515" i="7" s="1"/>
  <c r="A2515" i="3"/>
  <c r="A2515" i="7" s="1"/>
  <c r="B2514" i="3"/>
  <c r="B2514" i="7" s="1"/>
  <c r="A2514" i="3"/>
  <c r="A2514" i="7" s="1"/>
  <c r="B2513" i="3"/>
  <c r="B2513" i="7" s="1"/>
  <c r="A2513" i="3"/>
  <c r="A2513" i="7" s="1"/>
  <c r="B2512" i="3"/>
  <c r="B2512" i="7" s="1"/>
  <c r="A2512" i="3"/>
  <c r="A2512" i="7" s="1"/>
  <c r="B2511" i="3"/>
  <c r="B2511" i="7" s="1"/>
  <c r="A2511" i="3"/>
  <c r="A2511" i="7" s="1"/>
  <c r="B2510" i="3"/>
  <c r="B2510" i="7" s="1"/>
  <c r="A2510" i="3"/>
  <c r="A2510" i="7" s="1"/>
  <c r="B2509" i="3"/>
  <c r="B2509" i="7" s="1"/>
  <c r="A2509" i="3"/>
  <c r="A2509" i="7" s="1"/>
  <c r="B2508" i="3"/>
  <c r="B2508" i="7" s="1"/>
  <c r="A2508" i="3"/>
  <c r="A2508" i="7" s="1"/>
  <c r="B2507" i="3"/>
  <c r="B2507" i="7" s="1"/>
  <c r="A2507" i="3"/>
  <c r="A2507" i="7" s="1"/>
  <c r="B2506" i="3"/>
  <c r="B2506" i="7" s="1"/>
  <c r="A2506" i="3"/>
  <c r="A2506" i="7" s="1"/>
  <c r="B2505" i="3"/>
  <c r="B2505" i="7" s="1"/>
  <c r="A2505" i="3"/>
  <c r="A2505" i="7" s="1"/>
  <c r="B2504" i="3"/>
  <c r="B2504" i="7" s="1"/>
  <c r="A2504" i="3"/>
  <c r="A2504" i="7" s="1"/>
  <c r="B2503" i="3"/>
  <c r="B2503" i="7" s="1"/>
  <c r="A2503" i="3"/>
  <c r="A2503" i="7" s="1"/>
  <c r="B2502" i="3"/>
  <c r="B2502" i="7" s="1"/>
  <c r="A2502" i="3"/>
  <c r="A2502" i="7" s="1"/>
  <c r="B2501" i="3"/>
  <c r="B2501" i="7" s="1"/>
  <c r="A2501" i="3"/>
  <c r="A2501" i="7" s="1"/>
  <c r="B2500" i="3"/>
  <c r="B2500" i="7" s="1"/>
  <c r="A2500" i="3"/>
  <c r="A2500" i="7" s="1"/>
  <c r="B2499" i="3"/>
  <c r="B2499" i="7" s="1"/>
  <c r="A2499" i="3"/>
  <c r="A2499" i="7" s="1"/>
  <c r="B2498" i="3"/>
  <c r="B2498" i="7" s="1"/>
  <c r="A2498" i="3"/>
  <c r="A2498" i="7" s="1"/>
  <c r="B2497" i="3"/>
  <c r="B2497" i="7" s="1"/>
  <c r="A2497" i="3"/>
  <c r="A2497" i="7" s="1"/>
  <c r="B2496" i="3"/>
  <c r="B2496" i="7" s="1"/>
  <c r="A2496" i="3"/>
  <c r="A2496" i="7" s="1"/>
  <c r="B2495" i="3"/>
  <c r="B2495" i="7" s="1"/>
  <c r="A2495" i="3"/>
  <c r="A2495" i="7" s="1"/>
  <c r="B2494" i="3"/>
  <c r="B2494" i="7" s="1"/>
  <c r="A2494" i="3"/>
  <c r="A2494" i="7" s="1"/>
  <c r="B2493" i="3"/>
  <c r="B2493" i="7" s="1"/>
  <c r="A2493" i="3"/>
  <c r="A2493" i="7" s="1"/>
  <c r="B2492" i="3"/>
  <c r="B2492" i="7" s="1"/>
  <c r="A2492" i="3"/>
  <c r="A2492" i="7" s="1"/>
  <c r="B2491" i="3"/>
  <c r="B2491" i="7" s="1"/>
  <c r="A2491" i="3"/>
  <c r="A2491" i="7" s="1"/>
  <c r="B2490" i="3"/>
  <c r="B2490" i="7" s="1"/>
  <c r="A2490" i="3"/>
  <c r="A2490" i="7" s="1"/>
  <c r="B2489" i="3"/>
  <c r="B2489" i="7" s="1"/>
  <c r="A2489" i="3"/>
  <c r="A2489" i="7" s="1"/>
  <c r="B2488" i="3"/>
  <c r="B2488" i="7" s="1"/>
  <c r="A2488" i="3"/>
  <c r="A2488" i="7" s="1"/>
  <c r="B2487" i="3"/>
  <c r="B2487" i="7" s="1"/>
  <c r="A2487" i="3"/>
  <c r="A2487" i="7" s="1"/>
  <c r="B2486" i="3"/>
  <c r="B2486" i="7" s="1"/>
  <c r="A2486" i="3"/>
  <c r="A2486" i="7" s="1"/>
  <c r="B2485" i="3"/>
  <c r="B2485" i="7" s="1"/>
  <c r="A2485" i="3"/>
  <c r="A2485" i="7" s="1"/>
  <c r="B2484" i="3"/>
  <c r="B2484" i="7" s="1"/>
  <c r="A2484" i="3"/>
  <c r="A2484" i="7" s="1"/>
  <c r="B2483" i="3"/>
  <c r="B2483" i="7" s="1"/>
  <c r="A2483" i="3"/>
  <c r="A2483" i="7" s="1"/>
  <c r="B2482" i="3"/>
  <c r="B2482" i="7" s="1"/>
  <c r="A2482" i="3"/>
  <c r="A2482" i="7" s="1"/>
  <c r="B2481" i="3"/>
  <c r="B2481" i="7" s="1"/>
  <c r="A2481" i="3"/>
  <c r="A2481" i="7" s="1"/>
  <c r="B2480" i="3"/>
  <c r="B2480" i="7" s="1"/>
  <c r="A2480" i="3"/>
  <c r="A2480" i="7" s="1"/>
  <c r="B2479" i="3"/>
  <c r="B2479" i="7" s="1"/>
  <c r="A2479" i="3"/>
  <c r="A2479" i="7" s="1"/>
  <c r="B2478" i="3"/>
  <c r="B2478" i="7" s="1"/>
  <c r="A2478" i="3"/>
  <c r="A2478" i="7" s="1"/>
  <c r="B2477" i="3"/>
  <c r="B2477" i="7" s="1"/>
  <c r="A2477" i="3"/>
  <c r="A2477" i="7" s="1"/>
  <c r="B2476" i="3"/>
  <c r="B2476" i="7" s="1"/>
  <c r="A2476" i="3"/>
  <c r="A2476" i="7" s="1"/>
  <c r="B2475" i="3"/>
  <c r="B2475" i="7" s="1"/>
  <c r="A2475" i="3"/>
  <c r="A2475" i="7" s="1"/>
  <c r="B2474" i="3"/>
  <c r="B2474" i="7" s="1"/>
  <c r="A2474" i="3"/>
  <c r="A2474" i="7" s="1"/>
  <c r="B2473" i="3"/>
  <c r="B2473" i="7" s="1"/>
  <c r="A2473" i="3"/>
  <c r="A2473" i="7" s="1"/>
  <c r="B2472" i="3"/>
  <c r="B2472" i="7" s="1"/>
  <c r="A2472" i="3"/>
  <c r="A2472" i="7" s="1"/>
  <c r="B2471" i="3"/>
  <c r="B2471" i="7" s="1"/>
  <c r="A2471" i="3"/>
  <c r="A2471" i="7" s="1"/>
  <c r="B2470" i="3"/>
  <c r="B2470" i="7" s="1"/>
  <c r="A2470" i="3"/>
  <c r="A2470" i="7" s="1"/>
  <c r="B2469" i="3"/>
  <c r="B2469" i="7" s="1"/>
  <c r="A2469" i="3"/>
  <c r="A2469" i="7" s="1"/>
  <c r="B2468" i="3"/>
  <c r="B2468" i="7" s="1"/>
  <c r="A2468" i="3"/>
  <c r="A2468" i="7" s="1"/>
  <c r="B2467" i="3"/>
  <c r="B2467" i="7" s="1"/>
  <c r="A2467" i="3"/>
  <c r="A2467" i="7" s="1"/>
  <c r="B2466" i="3"/>
  <c r="B2466" i="7" s="1"/>
  <c r="A2466" i="3"/>
  <c r="A2466" i="7" s="1"/>
  <c r="B2465" i="3"/>
  <c r="B2465" i="7" s="1"/>
  <c r="A2465" i="3"/>
  <c r="A2465" i="7" s="1"/>
  <c r="B2464" i="3"/>
  <c r="B2464" i="7" s="1"/>
  <c r="A2464" i="3"/>
  <c r="A2464" i="7" s="1"/>
  <c r="B2463" i="3"/>
  <c r="B2463" i="7" s="1"/>
  <c r="A2463" i="3"/>
  <c r="A2463" i="7" s="1"/>
  <c r="B2462" i="3"/>
  <c r="B2462" i="7" s="1"/>
  <c r="A2462" i="3"/>
  <c r="A2462" i="7" s="1"/>
  <c r="B2461" i="3"/>
  <c r="B2461" i="7" s="1"/>
  <c r="A2461" i="3"/>
  <c r="A2461" i="7" s="1"/>
  <c r="B2460" i="3"/>
  <c r="B2460" i="7" s="1"/>
  <c r="A2460" i="3"/>
  <c r="A2460" i="7" s="1"/>
  <c r="B2459" i="3"/>
  <c r="B2459" i="7" s="1"/>
  <c r="A2459" i="3"/>
  <c r="A2459" i="7" s="1"/>
  <c r="B2458" i="3"/>
  <c r="B2458" i="7" s="1"/>
  <c r="A2458" i="3"/>
  <c r="A2458" i="7" s="1"/>
  <c r="B2457" i="3"/>
  <c r="B2457" i="7" s="1"/>
  <c r="A2457" i="3"/>
  <c r="A2457" i="7" s="1"/>
  <c r="B2456" i="3"/>
  <c r="B2456" i="7" s="1"/>
  <c r="A2456" i="3"/>
  <c r="A2456" i="7" s="1"/>
  <c r="B2455" i="3"/>
  <c r="B2455" i="7" s="1"/>
  <c r="A2455" i="3"/>
  <c r="A2455" i="7" s="1"/>
  <c r="B2454" i="3"/>
  <c r="B2454" i="7" s="1"/>
  <c r="A2454" i="3"/>
  <c r="A2454" i="7" s="1"/>
  <c r="B2453" i="3"/>
  <c r="B2453" i="7" s="1"/>
  <c r="A2453" i="3"/>
  <c r="A2453" i="7" s="1"/>
  <c r="B2452" i="3"/>
  <c r="B2452" i="7" s="1"/>
  <c r="A2452" i="3"/>
  <c r="A2452" i="7" s="1"/>
  <c r="B2451" i="3"/>
  <c r="B2451" i="7" s="1"/>
  <c r="A2451" i="3"/>
  <c r="A2451" i="7" s="1"/>
  <c r="B2450" i="3"/>
  <c r="B2450" i="7" s="1"/>
  <c r="A2450" i="3"/>
  <c r="A2450" i="7" s="1"/>
  <c r="B2449" i="3"/>
  <c r="B2449" i="7" s="1"/>
  <c r="A2449" i="3"/>
  <c r="A2449" i="7" s="1"/>
  <c r="B2448" i="3"/>
  <c r="B2448" i="7" s="1"/>
  <c r="A2448" i="3"/>
  <c r="A2448" i="7" s="1"/>
  <c r="B2447" i="3"/>
  <c r="B2447" i="7" s="1"/>
  <c r="A2447" i="3"/>
  <c r="A2447" i="7" s="1"/>
  <c r="B2446" i="3"/>
  <c r="B2446" i="7" s="1"/>
  <c r="A2446" i="3"/>
  <c r="A2446" i="7" s="1"/>
  <c r="B2445" i="3"/>
  <c r="B2445" i="7" s="1"/>
  <c r="A2445" i="3"/>
  <c r="A2445" i="7" s="1"/>
  <c r="B2444" i="3"/>
  <c r="B2444" i="7" s="1"/>
  <c r="A2444" i="3"/>
  <c r="A2444" i="7" s="1"/>
  <c r="B2443" i="3"/>
  <c r="B2443" i="7" s="1"/>
  <c r="A2443" i="3"/>
  <c r="A2443" i="7" s="1"/>
  <c r="B2442" i="3"/>
  <c r="B2442" i="7" s="1"/>
  <c r="A2442" i="3"/>
  <c r="A2442" i="7" s="1"/>
  <c r="B2441" i="3"/>
  <c r="B2441" i="7" s="1"/>
  <c r="A2441" i="3"/>
  <c r="A2441" i="7" s="1"/>
  <c r="B2440" i="3"/>
  <c r="B2440" i="7" s="1"/>
  <c r="A2440" i="3"/>
  <c r="A2440" i="7" s="1"/>
  <c r="B2439" i="3"/>
  <c r="B2439" i="7" s="1"/>
  <c r="A2439" i="3"/>
  <c r="A2439" i="7" s="1"/>
  <c r="B2438" i="3"/>
  <c r="B2438" i="7" s="1"/>
  <c r="A2438" i="3"/>
  <c r="A2438" i="7" s="1"/>
  <c r="B2437" i="3"/>
  <c r="B2437" i="7" s="1"/>
  <c r="A2437" i="3"/>
  <c r="A2437" i="7" s="1"/>
  <c r="B2436" i="3"/>
  <c r="B2436" i="7" s="1"/>
  <c r="A2436" i="3"/>
  <c r="A2436" i="7" s="1"/>
  <c r="B2435" i="3"/>
  <c r="B2435" i="7" s="1"/>
  <c r="A2435" i="3"/>
  <c r="A2435" i="7" s="1"/>
  <c r="B2434" i="3"/>
  <c r="B2434" i="7" s="1"/>
  <c r="A2434" i="3"/>
  <c r="A2434" i="7" s="1"/>
  <c r="B2433" i="3"/>
  <c r="B2433" i="7" s="1"/>
  <c r="A2433" i="3"/>
  <c r="A2433" i="7" s="1"/>
  <c r="B2432" i="3"/>
  <c r="B2432" i="7" s="1"/>
  <c r="A2432" i="3"/>
  <c r="A2432" i="7" s="1"/>
  <c r="B2431" i="3"/>
  <c r="B2431" i="7" s="1"/>
  <c r="A2431" i="3"/>
  <c r="A2431" i="7" s="1"/>
  <c r="B2430" i="3"/>
  <c r="B2430" i="7" s="1"/>
  <c r="A2430" i="3"/>
  <c r="A2430" i="7" s="1"/>
  <c r="B2429" i="3"/>
  <c r="B2429" i="7" s="1"/>
  <c r="A2429" i="3"/>
  <c r="A2429" i="7" s="1"/>
  <c r="B2428" i="3"/>
  <c r="B2428" i="7" s="1"/>
  <c r="A2428" i="3"/>
  <c r="A2428" i="7" s="1"/>
  <c r="B2427" i="3"/>
  <c r="B2427" i="7" s="1"/>
  <c r="A2427" i="3"/>
  <c r="A2427" i="7" s="1"/>
  <c r="B2426" i="3"/>
  <c r="B2426" i="7" s="1"/>
  <c r="A2426" i="3"/>
  <c r="A2426" i="7" s="1"/>
  <c r="B2425" i="3"/>
  <c r="B2425" i="7" s="1"/>
  <c r="A2425" i="3"/>
  <c r="A2425" i="7" s="1"/>
  <c r="B2424" i="3"/>
  <c r="B2424" i="7" s="1"/>
  <c r="A2424" i="3"/>
  <c r="A2424" i="7" s="1"/>
  <c r="B2423" i="3"/>
  <c r="B2423" i="7" s="1"/>
  <c r="A2423" i="3"/>
  <c r="A2423" i="7" s="1"/>
  <c r="B2422" i="3"/>
  <c r="B2422" i="7" s="1"/>
  <c r="A2422" i="3"/>
  <c r="A2422" i="7" s="1"/>
  <c r="B2421" i="3"/>
  <c r="B2421" i="7" s="1"/>
  <c r="A2421" i="3"/>
  <c r="A2421" i="7" s="1"/>
  <c r="B2420" i="3"/>
  <c r="B2420" i="7" s="1"/>
  <c r="A2420" i="3"/>
  <c r="A2420" i="7" s="1"/>
  <c r="B2419" i="3"/>
  <c r="B2419" i="7" s="1"/>
  <c r="A2419" i="3"/>
  <c r="A2419" i="7" s="1"/>
  <c r="B2418" i="3"/>
  <c r="B2418" i="7" s="1"/>
  <c r="A2418" i="3"/>
  <c r="A2418" i="7" s="1"/>
  <c r="B2417" i="3"/>
  <c r="B2417" i="7" s="1"/>
  <c r="A2417" i="3"/>
  <c r="A2417" i="7" s="1"/>
  <c r="B2416" i="3"/>
  <c r="B2416" i="7" s="1"/>
  <c r="A2416" i="3"/>
  <c r="A2416" i="7" s="1"/>
  <c r="B2415" i="3"/>
  <c r="B2415" i="7" s="1"/>
  <c r="A2415" i="3"/>
  <c r="A2415" i="7" s="1"/>
  <c r="B2414" i="3"/>
  <c r="B2414" i="7" s="1"/>
  <c r="A2414" i="3"/>
  <c r="A2414" i="7" s="1"/>
  <c r="B2413" i="3"/>
  <c r="B2413" i="7" s="1"/>
  <c r="A2413" i="3"/>
  <c r="A2413" i="7" s="1"/>
  <c r="B2412" i="3"/>
  <c r="B2412" i="7" s="1"/>
  <c r="A2412" i="3"/>
  <c r="A2412" i="7" s="1"/>
  <c r="B2411" i="3"/>
  <c r="B2411" i="7" s="1"/>
  <c r="A2411" i="3"/>
  <c r="A2411" i="7" s="1"/>
  <c r="B2410" i="3"/>
  <c r="B2410" i="7" s="1"/>
  <c r="A2410" i="3"/>
  <c r="A2410" i="7" s="1"/>
  <c r="B2409" i="3"/>
  <c r="B2409" i="7" s="1"/>
  <c r="A2409" i="3"/>
  <c r="A2409" i="7" s="1"/>
  <c r="B2408" i="3"/>
  <c r="B2408" i="7" s="1"/>
  <c r="A2408" i="3"/>
  <c r="A2408" i="7" s="1"/>
  <c r="B2407" i="3"/>
  <c r="B2407" i="7" s="1"/>
  <c r="A2407" i="3"/>
  <c r="A2407" i="7" s="1"/>
  <c r="B2406" i="3"/>
  <c r="B2406" i="7" s="1"/>
  <c r="A2406" i="3"/>
  <c r="A2406" i="7" s="1"/>
  <c r="B2405" i="3"/>
  <c r="B2405" i="7" s="1"/>
  <c r="A2405" i="3"/>
  <c r="A2405" i="7" s="1"/>
  <c r="B2404" i="3"/>
  <c r="B2404" i="7" s="1"/>
  <c r="A2404" i="3"/>
  <c r="A2404" i="7" s="1"/>
  <c r="B2403" i="3"/>
  <c r="B2403" i="7" s="1"/>
  <c r="A2403" i="3"/>
  <c r="A2403" i="7" s="1"/>
  <c r="B2402" i="3"/>
  <c r="B2402" i="7" s="1"/>
  <c r="A2402" i="3"/>
  <c r="A2402" i="7" s="1"/>
  <c r="B2401" i="3"/>
  <c r="B2401" i="7" s="1"/>
  <c r="A2401" i="3"/>
  <c r="A2401" i="7" s="1"/>
  <c r="B2400" i="3"/>
  <c r="B2400" i="7" s="1"/>
  <c r="A2400" i="3"/>
  <c r="A2400" i="7" s="1"/>
  <c r="B2399" i="3"/>
  <c r="B2399" i="7" s="1"/>
  <c r="A2399" i="3"/>
  <c r="A2399" i="7" s="1"/>
  <c r="B2398" i="3"/>
  <c r="B2398" i="7" s="1"/>
  <c r="A2398" i="3"/>
  <c r="A2398" i="7" s="1"/>
  <c r="B2397" i="3"/>
  <c r="B2397" i="7" s="1"/>
  <c r="A2397" i="3"/>
  <c r="A2397" i="7" s="1"/>
  <c r="B2396" i="3"/>
  <c r="B2396" i="7" s="1"/>
  <c r="A2396" i="3"/>
  <c r="A2396" i="7" s="1"/>
  <c r="B2395" i="3"/>
  <c r="B2395" i="7" s="1"/>
  <c r="A2395" i="3"/>
  <c r="A2395" i="7" s="1"/>
  <c r="B2394" i="3"/>
  <c r="B2394" i="7" s="1"/>
  <c r="A2394" i="3"/>
  <c r="A2394" i="7" s="1"/>
  <c r="B2393" i="3"/>
  <c r="B2393" i="7" s="1"/>
  <c r="A2393" i="3"/>
  <c r="A2393" i="7" s="1"/>
  <c r="B2392" i="3"/>
  <c r="B2392" i="7" s="1"/>
  <c r="A2392" i="3"/>
  <c r="A2392" i="7" s="1"/>
  <c r="B2391" i="3"/>
  <c r="B2391" i="7" s="1"/>
  <c r="A2391" i="3"/>
  <c r="A2391" i="7" s="1"/>
  <c r="B2390" i="3"/>
  <c r="B2390" i="7" s="1"/>
  <c r="A2390" i="3"/>
  <c r="A2390" i="7" s="1"/>
  <c r="B2389" i="3"/>
  <c r="B2389" i="7" s="1"/>
  <c r="A2389" i="3"/>
  <c r="A2389" i="7" s="1"/>
  <c r="B2388" i="3"/>
  <c r="B2388" i="7" s="1"/>
  <c r="A2388" i="3"/>
  <c r="A2388" i="7" s="1"/>
  <c r="B2387" i="3"/>
  <c r="B2387" i="7" s="1"/>
  <c r="A2387" i="3"/>
  <c r="A2387" i="7" s="1"/>
  <c r="B2386" i="3"/>
  <c r="B2386" i="7" s="1"/>
  <c r="A2386" i="3"/>
  <c r="A2386" i="7" s="1"/>
  <c r="B2385" i="3"/>
  <c r="B2385" i="7" s="1"/>
  <c r="A2385" i="3"/>
  <c r="A2385" i="7" s="1"/>
  <c r="B2384" i="3"/>
  <c r="B2384" i="7" s="1"/>
  <c r="A2384" i="3"/>
  <c r="A2384" i="7" s="1"/>
  <c r="B2383" i="3"/>
  <c r="B2383" i="7" s="1"/>
  <c r="A2383" i="3"/>
  <c r="A2383" i="7" s="1"/>
  <c r="B2382" i="3"/>
  <c r="B2382" i="7" s="1"/>
  <c r="A2382" i="3"/>
  <c r="A2382" i="7" s="1"/>
  <c r="B2381" i="3"/>
  <c r="B2381" i="7" s="1"/>
  <c r="A2381" i="3"/>
  <c r="A2381" i="7" s="1"/>
  <c r="B2380" i="3"/>
  <c r="B2380" i="7" s="1"/>
  <c r="A2380" i="3"/>
  <c r="A2380" i="7" s="1"/>
  <c r="B2379" i="3"/>
  <c r="B2379" i="7" s="1"/>
  <c r="A2379" i="3"/>
  <c r="A2379" i="7" s="1"/>
  <c r="B2378" i="3"/>
  <c r="B2378" i="7" s="1"/>
  <c r="A2378" i="3"/>
  <c r="A2378" i="7" s="1"/>
  <c r="B2377" i="3"/>
  <c r="B2377" i="7" s="1"/>
  <c r="A2377" i="3"/>
  <c r="A2377" i="7" s="1"/>
  <c r="B2376" i="3"/>
  <c r="B2376" i="7" s="1"/>
  <c r="A2376" i="3"/>
  <c r="A2376" i="7" s="1"/>
  <c r="B2375" i="3"/>
  <c r="B2375" i="7" s="1"/>
  <c r="A2375" i="3"/>
  <c r="A2375" i="7" s="1"/>
  <c r="B2374" i="3"/>
  <c r="B2374" i="7" s="1"/>
  <c r="A2374" i="3"/>
  <c r="A2374" i="7" s="1"/>
  <c r="B2373" i="3"/>
  <c r="B2373" i="7" s="1"/>
  <c r="A2373" i="3"/>
  <c r="A2373" i="7" s="1"/>
  <c r="B2372" i="3"/>
  <c r="B2372" i="7" s="1"/>
  <c r="A2372" i="3"/>
  <c r="A2372" i="7" s="1"/>
  <c r="B2371" i="3"/>
  <c r="B2371" i="7" s="1"/>
  <c r="A2371" i="3"/>
  <c r="A2371" i="7" s="1"/>
  <c r="B2370" i="3"/>
  <c r="B2370" i="7" s="1"/>
  <c r="A2370" i="3"/>
  <c r="A2370" i="7" s="1"/>
  <c r="B2369" i="3"/>
  <c r="B2369" i="7" s="1"/>
  <c r="A2369" i="3"/>
  <c r="A2369" i="7" s="1"/>
  <c r="B2368" i="3"/>
  <c r="B2368" i="7" s="1"/>
  <c r="A2368" i="3"/>
  <c r="A2368" i="7" s="1"/>
  <c r="B2367" i="3"/>
  <c r="B2367" i="7" s="1"/>
  <c r="A2367" i="3"/>
  <c r="A2367" i="7" s="1"/>
  <c r="B2366" i="3"/>
  <c r="B2366" i="7" s="1"/>
  <c r="A2366" i="3"/>
  <c r="A2366" i="7" s="1"/>
  <c r="B2365" i="3"/>
  <c r="B2365" i="7" s="1"/>
  <c r="A2365" i="3"/>
  <c r="A2365" i="7" s="1"/>
  <c r="B2364" i="3"/>
  <c r="B2364" i="7" s="1"/>
  <c r="A2364" i="3"/>
  <c r="A2364" i="7" s="1"/>
  <c r="B2363" i="3"/>
  <c r="B2363" i="7" s="1"/>
  <c r="A2363" i="3"/>
  <c r="A2363" i="7" s="1"/>
  <c r="B2362" i="3"/>
  <c r="B2362" i="7" s="1"/>
  <c r="A2362" i="3"/>
  <c r="A2362" i="7" s="1"/>
  <c r="B2361" i="3"/>
  <c r="B2361" i="7" s="1"/>
  <c r="A2361" i="3"/>
  <c r="A2361" i="7" s="1"/>
  <c r="B2360" i="3"/>
  <c r="B2360" i="7" s="1"/>
  <c r="A2360" i="3"/>
  <c r="A2360" i="7" s="1"/>
  <c r="B2359" i="3"/>
  <c r="B2359" i="7" s="1"/>
  <c r="A2359" i="3"/>
  <c r="A2359" i="7" s="1"/>
  <c r="B2358" i="3"/>
  <c r="B2358" i="7" s="1"/>
  <c r="A2358" i="3"/>
  <c r="A2358" i="7" s="1"/>
  <c r="B2357" i="3"/>
  <c r="B2357" i="7" s="1"/>
  <c r="A2357" i="3"/>
  <c r="A2357" i="7" s="1"/>
  <c r="B2356" i="3"/>
  <c r="B2356" i="7" s="1"/>
  <c r="A2356" i="3"/>
  <c r="A2356" i="7" s="1"/>
  <c r="B2355" i="3"/>
  <c r="B2355" i="7" s="1"/>
  <c r="A2355" i="3"/>
  <c r="A2355" i="7" s="1"/>
  <c r="B2354" i="3"/>
  <c r="B2354" i="7" s="1"/>
  <c r="A2354" i="3"/>
  <c r="A2354" i="7" s="1"/>
  <c r="B2353" i="3"/>
  <c r="B2353" i="7" s="1"/>
  <c r="A2353" i="3"/>
  <c r="A2353" i="7" s="1"/>
  <c r="B2352" i="3"/>
  <c r="B2352" i="7" s="1"/>
  <c r="A2352" i="3"/>
  <c r="A2352" i="7" s="1"/>
  <c r="B2351" i="3"/>
  <c r="B2351" i="7" s="1"/>
  <c r="A2351" i="3"/>
  <c r="A2351" i="7" s="1"/>
  <c r="B2350" i="3"/>
  <c r="B2350" i="7" s="1"/>
  <c r="A2350" i="3"/>
  <c r="A2350" i="7" s="1"/>
  <c r="B2349" i="3"/>
  <c r="B2349" i="7" s="1"/>
  <c r="A2349" i="3"/>
  <c r="A2349" i="7" s="1"/>
  <c r="B2348" i="3"/>
  <c r="B2348" i="7" s="1"/>
  <c r="A2348" i="3"/>
  <c r="A2348" i="7" s="1"/>
  <c r="B2347" i="3"/>
  <c r="B2347" i="7" s="1"/>
  <c r="A2347" i="3"/>
  <c r="A2347" i="7" s="1"/>
  <c r="B2346" i="3"/>
  <c r="B2346" i="7" s="1"/>
  <c r="A2346" i="3"/>
  <c r="A2346" i="7" s="1"/>
  <c r="B2345" i="3"/>
  <c r="B2345" i="7" s="1"/>
  <c r="A2345" i="3"/>
  <c r="A2345" i="7" s="1"/>
  <c r="B2344" i="3"/>
  <c r="B2344" i="7" s="1"/>
  <c r="A2344" i="3"/>
  <c r="A2344" i="7" s="1"/>
  <c r="B2343" i="3"/>
  <c r="B2343" i="7" s="1"/>
  <c r="A2343" i="3"/>
  <c r="A2343" i="7" s="1"/>
  <c r="B2342" i="3"/>
  <c r="B2342" i="7" s="1"/>
  <c r="A2342" i="3"/>
  <c r="A2342" i="7" s="1"/>
  <c r="B2341" i="3"/>
  <c r="B2341" i="7" s="1"/>
  <c r="A2341" i="3"/>
  <c r="A2341" i="7" s="1"/>
  <c r="B2340" i="3"/>
  <c r="B2340" i="7" s="1"/>
  <c r="A2340" i="3"/>
  <c r="A2340" i="7" s="1"/>
  <c r="B2339" i="3"/>
  <c r="B2339" i="7" s="1"/>
  <c r="A2339" i="3"/>
  <c r="A2339" i="7" s="1"/>
  <c r="B2338" i="3"/>
  <c r="B2338" i="7" s="1"/>
  <c r="A2338" i="3"/>
  <c r="A2338" i="7" s="1"/>
  <c r="B2337" i="3"/>
  <c r="B2337" i="7" s="1"/>
  <c r="A2337" i="3"/>
  <c r="A2337" i="7" s="1"/>
  <c r="B2336" i="3"/>
  <c r="B2336" i="7" s="1"/>
  <c r="A2336" i="3"/>
  <c r="A2336" i="7" s="1"/>
  <c r="B2335" i="3"/>
  <c r="B2335" i="7" s="1"/>
  <c r="A2335" i="3"/>
  <c r="A2335" i="7" s="1"/>
  <c r="B2334" i="3"/>
  <c r="B2334" i="7" s="1"/>
  <c r="A2334" i="3"/>
  <c r="A2334" i="7" s="1"/>
  <c r="B2333" i="3"/>
  <c r="B2333" i="7" s="1"/>
  <c r="A2333" i="3"/>
  <c r="A2333" i="7" s="1"/>
  <c r="B2332" i="3"/>
  <c r="B2332" i="7" s="1"/>
  <c r="A2332" i="3"/>
  <c r="A2332" i="7" s="1"/>
  <c r="B2331" i="3"/>
  <c r="B2331" i="7" s="1"/>
  <c r="A2331" i="3"/>
  <c r="A2331" i="7" s="1"/>
  <c r="B2330" i="3"/>
  <c r="B2330" i="7" s="1"/>
  <c r="A2330" i="3"/>
  <c r="A2330" i="7" s="1"/>
  <c r="B2329" i="3"/>
  <c r="B2329" i="7" s="1"/>
  <c r="A2329" i="3"/>
  <c r="A2329" i="7" s="1"/>
  <c r="B2328" i="3"/>
  <c r="B2328" i="7" s="1"/>
  <c r="A2328" i="3"/>
  <c r="A2328" i="7" s="1"/>
  <c r="B2327" i="3"/>
  <c r="B2327" i="7" s="1"/>
  <c r="A2327" i="3"/>
  <c r="A2327" i="7" s="1"/>
  <c r="B2326" i="3"/>
  <c r="B2326" i="7" s="1"/>
  <c r="A2326" i="3"/>
  <c r="A2326" i="7" s="1"/>
  <c r="B2325" i="3"/>
  <c r="B2325" i="7" s="1"/>
  <c r="A2325" i="3"/>
  <c r="A2325" i="7" s="1"/>
  <c r="B2324" i="3"/>
  <c r="B2324" i="7" s="1"/>
  <c r="A2324" i="3"/>
  <c r="A2324" i="7" s="1"/>
  <c r="B2323" i="3"/>
  <c r="B2323" i="7" s="1"/>
  <c r="A2323" i="3"/>
  <c r="A2323" i="7" s="1"/>
  <c r="B2322" i="3"/>
  <c r="B2322" i="7" s="1"/>
  <c r="A2322" i="3"/>
  <c r="A2322" i="7" s="1"/>
  <c r="B2321" i="3"/>
  <c r="B2321" i="7" s="1"/>
  <c r="A2321" i="3"/>
  <c r="A2321" i="7" s="1"/>
  <c r="B2320" i="3"/>
  <c r="B2320" i="7" s="1"/>
  <c r="A2320" i="3"/>
  <c r="A2320" i="7" s="1"/>
  <c r="B2319" i="3"/>
  <c r="B2319" i="7" s="1"/>
  <c r="A2319" i="3"/>
  <c r="A2319" i="7" s="1"/>
  <c r="B2318" i="3"/>
  <c r="B2318" i="7" s="1"/>
  <c r="A2318" i="3"/>
  <c r="A2318" i="7" s="1"/>
  <c r="B2317" i="3"/>
  <c r="B2317" i="7" s="1"/>
  <c r="A2317" i="3"/>
  <c r="A2317" i="7" s="1"/>
  <c r="B2316" i="3"/>
  <c r="B2316" i="7" s="1"/>
  <c r="A2316" i="3"/>
  <c r="A2316" i="7" s="1"/>
  <c r="B2315" i="3"/>
  <c r="B2315" i="7" s="1"/>
  <c r="A2315" i="3"/>
  <c r="A2315" i="7" s="1"/>
  <c r="B2314" i="3"/>
  <c r="B2314" i="7" s="1"/>
  <c r="A2314" i="3"/>
  <c r="A2314" i="7" s="1"/>
  <c r="B2313" i="3"/>
  <c r="B2313" i="7" s="1"/>
  <c r="A2313" i="3"/>
  <c r="A2313" i="7" s="1"/>
  <c r="B2312" i="3"/>
  <c r="B2312" i="7" s="1"/>
  <c r="A2312" i="3"/>
  <c r="A2312" i="7" s="1"/>
  <c r="B2311" i="3"/>
  <c r="B2311" i="7" s="1"/>
  <c r="A2311" i="3"/>
  <c r="A2311" i="7" s="1"/>
  <c r="B2310" i="3"/>
  <c r="B2310" i="7" s="1"/>
  <c r="A2310" i="3"/>
  <c r="A2310" i="7" s="1"/>
  <c r="B2309" i="3"/>
  <c r="B2309" i="7" s="1"/>
  <c r="A2309" i="3"/>
  <c r="A2309" i="7" s="1"/>
  <c r="B2308" i="3"/>
  <c r="B2308" i="7" s="1"/>
  <c r="A2308" i="3"/>
  <c r="A2308" i="7" s="1"/>
  <c r="B2307" i="3"/>
  <c r="B2307" i="7" s="1"/>
  <c r="A2307" i="3"/>
  <c r="A2307" i="7" s="1"/>
  <c r="B2306" i="3"/>
  <c r="B2306" i="7" s="1"/>
  <c r="A2306" i="3"/>
  <c r="A2306" i="7" s="1"/>
  <c r="B2305" i="3"/>
  <c r="B2305" i="7" s="1"/>
  <c r="A2305" i="3"/>
  <c r="A2305" i="7" s="1"/>
  <c r="B2304" i="3"/>
  <c r="B2304" i="7" s="1"/>
  <c r="A2304" i="3"/>
  <c r="A2304" i="7" s="1"/>
  <c r="B2303" i="3"/>
  <c r="B2303" i="7" s="1"/>
  <c r="A2303" i="3"/>
  <c r="A2303" i="7" s="1"/>
  <c r="B2302" i="3"/>
  <c r="B2302" i="7" s="1"/>
  <c r="A2302" i="3"/>
  <c r="A2302" i="7" s="1"/>
  <c r="B2301" i="3"/>
  <c r="B2301" i="7" s="1"/>
  <c r="A2301" i="3"/>
  <c r="A2301" i="7" s="1"/>
  <c r="B2300" i="3"/>
  <c r="B2300" i="7" s="1"/>
  <c r="A2300" i="3"/>
  <c r="A2300" i="7" s="1"/>
  <c r="B2299" i="3"/>
  <c r="B2299" i="7" s="1"/>
  <c r="A2299" i="3"/>
  <c r="A2299" i="7" s="1"/>
  <c r="B2298" i="3"/>
  <c r="B2298" i="7" s="1"/>
  <c r="A2298" i="3"/>
  <c r="A2298" i="7" s="1"/>
  <c r="B2297" i="3"/>
  <c r="B2297" i="7" s="1"/>
  <c r="A2297" i="3"/>
  <c r="A2297" i="7" s="1"/>
  <c r="B2296" i="3"/>
  <c r="B2296" i="7" s="1"/>
  <c r="A2296" i="3"/>
  <c r="A2296" i="7" s="1"/>
  <c r="B2295" i="3"/>
  <c r="B2295" i="7" s="1"/>
  <c r="A2295" i="3"/>
  <c r="A2295" i="7" s="1"/>
  <c r="B2294" i="3"/>
  <c r="B2294" i="7" s="1"/>
  <c r="A2294" i="3"/>
  <c r="A2294" i="7" s="1"/>
  <c r="B2293" i="3"/>
  <c r="B2293" i="7" s="1"/>
  <c r="A2293" i="3"/>
  <c r="A2293" i="7" s="1"/>
  <c r="B2292" i="3"/>
  <c r="B2292" i="7" s="1"/>
  <c r="A2292" i="3"/>
  <c r="A2292" i="7" s="1"/>
  <c r="B2291" i="3"/>
  <c r="B2291" i="7" s="1"/>
  <c r="A2291" i="3"/>
  <c r="A2291" i="7" s="1"/>
  <c r="B2290" i="3"/>
  <c r="B2290" i="7" s="1"/>
  <c r="A2290" i="3"/>
  <c r="A2290" i="7" s="1"/>
  <c r="B2289" i="3"/>
  <c r="B2289" i="7" s="1"/>
  <c r="A2289" i="3"/>
  <c r="A2289" i="7" s="1"/>
  <c r="B2288" i="3"/>
  <c r="B2288" i="7" s="1"/>
  <c r="A2288" i="3"/>
  <c r="A2288" i="7" s="1"/>
  <c r="B2287" i="3"/>
  <c r="B2287" i="7" s="1"/>
  <c r="A2287" i="3"/>
  <c r="A2287" i="7" s="1"/>
  <c r="B2286" i="3"/>
  <c r="B2286" i="7" s="1"/>
  <c r="A2286" i="3"/>
  <c r="A2286" i="7" s="1"/>
  <c r="B2285" i="3"/>
  <c r="B2285" i="7" s="1"/>
  <c r="A2285" i="3"/>
  <c r="A2285" i="7" s="1"/>
  <c r="B2284" i="3"/>
  <c r="B2284" i="7" s="1"/>
  <c r="A2284" i="3"/>
  <c r="A2284" i="7" s="1"/>
  <c r="B2283" i="3"/>
  <c r="B2283" i="7" s="1"/>
  <c r="A2283" i="3"/>
  <c r="A2283" i="7" s="1"/>
  <c r="B2282" i="3"/>
  <c r="B2282" i="7" s="1"/>
  <c r="A2282" i="3"/>
  <c r="A2282" i="7" s="1"/>
  <c r="B2281" i="3"/>
  <c r="B2281" i="7" s="1"/>
  <c r="A2281" i="3"/>
  <c r="A2281" i="7" s="1"/>
  <c r="B2280" i="3"/>
  <c r="B2280" i="7" s="1"/>
  <c r="A2280" i="3"/>
  <c r="A2280" i="7" s="1"/>
  <c r="B2279" i="3"/>
  <c r="B2279" i="7" s="1"/>
  <c r="A2279" i="3"/>
  <c r="A2279" i="7" s="1"/>
  <c r="B2278" i="3"/>
  <c r="B2278" i="7" s="1"/>
  <c r="A2278" i="3"/>
  <c r="A2278" i="7" s="1"/>
  <c r="B2277" i="3"/>
  <c r="B2277" i="7" s="1"/>
  <c r="A2277" i="3"/>
  <c r="A2277" i="7" s="1"/>
  <c r="B2276" i="3"/>
  <c r="B2276" i="7" s="1"/>
  <c r="A2276" i="3"/>
  <c r="A2276" i="7" s="1"/>
  <c r="B2275" i="3"/>
  <c r="B2275" i="7" s="1"/>
  <c r="A2275" i="3"/>
  <c r="A2275" i="7" s="1"/>
  <c r="B2274" i="3"/>
  <c r="B2274" i="7" s="1"/>
  <c r="A2274" i="3"/>
  <c r="A2274" i="7" s="1"/>
  <c r="B2273" i="3"/>
  <c r="B2273" i="7" s="1"/>
  <c r="A2273" i="3"/>
  <c r="A2273" i="7" s="1"/>
  <c r="B2272" i="3"/>
  <c r="B2272" i="7" s="1"/>
  <c r="A2272" i="3"/>
  <c r="A2272" i="7" s="1"/>
  <c r="B2271" i="3"/>
  <c r="B2271" i="7" s="1"/>
  <c r="A2271" i="3"/>
  <c r="A2271" i="7" s="1"/>
  <c r="B2270" i="3"/>
  <c r="B2270" i="7" s="1"/>
  <c r="A2270" i="3"/>
  <c r="A2270" i="7" s="1"/>
  <c r="B2269" i="3"/>
  <c r="B2269" i="7" s="1"/>
  <c r="A2269" i="3"/>
  <c r="A2269" i="7" s="1"/>
  <c r="B2268" i="3"/>
  <c r="B2268" i="7" s="1"/>
  <c r="A2268" i="3"/>
  <c r="A2268" i="7" s="1"/>
  <c r="B2267" i="3"/>
  <c r="B2267" i="7" s="1"/>
  <c r="A2267" i="3"/>
  <c r="A2267" i="7" s="1"/>
  <c r="B2266" i="3"/>
  <c r="B2266" i="7" s="1"/>
  <c r="A2266" i="3"/>
  <c r="A2266" i="7" s="1"/>
  <c r="B2265" i="3"/>
  <c r="B2265" i="7" s="1"/>
  <c r="A2265" i="3"/>
  <c r="A2265" i="7" s="1"/>
  <c r="B2264" i="3"/>
  <c r="B2264" i="7" s="1"/>
  <c r="A2264" i="3"/>
  <c r="A2264" i="7" s="1"/>
  <c r="B2263" i="3"/>
  <c r="B2263" i="7" s="1"/>
  <c r="A2263" i="3"/>
  <c r="A2263" i="7" s="1"/>
  <c r="B2262" i="3"/>
  <c r="B2262" i="7" s="1"/>
  <c r="A2262" i="3"/>
  <c r="A2262" i="7" s="1"/>
  <c r="B2261" i="3"/>
  <c r="B2261" i="7" s="1"/>
  <c r="A2261" i="3"/>
  <c r="A2261" i="7" s="1"/>
  <c r="B2260" i="3"/>
  <c r="B2260" i="7" s="1"/>
  <c r="A2260" i="3"/>
  <c r="A2260" i="7" s="1"/>
  <c r="B2259" i="3"/>
  <c r="B2259" i="7" s="1"/>
  <c r="A2259" i="3"/>
  <c r="A2259" i="7" s="1"/>
  <c r="B2258" i="3"/>
  <c r="B2258" i="7" s="1"/>
  <c r="A2258" i="3"/>
  <c r="A2258" i="7" s="1"/>
  <c r="B2257" i="3"/>
  <c r="B2257" i="7" s="1"/>
  <c r="A2257" i="3"/>
  <c r="A2257" i="7" s="1"/>
  <c r="B2256" i="3"/>
  <c r="B2256" i="7" s="1"/>
  <c r="A2256" i="3"/>
  <c r="A2256" i="7" s="1"/>
  <c r="B2255" i="3"/>
  <c r="B2255" i="7" s="1"/>
  <c r="A2255" i="3"/>
  <c r="A2255" i="7" s="1"/>
  <c r="B2254" i="3"/>
  <c r="B2254" i="7" s="1"/>
  <c r="A2254" i="3"/>
  <c r="A2254" i="7" s="1"/>
  <c r="B2253" i="3"/>
  <c r="B2253" i="7" s="1"/>
  <c r="A2253" i="3"/>
  <c r="A2253" i="7" s="1"/>
  <c r="B2252" i="3"/>
  <c r="B2252" i="7" s="1"/>
  <c r="A2252" i="3"/>
  <c r="A2252" i="7" s="1"/>
  <c r="B2251" i="3"/>
  <c r="B2251" i="7" s="1"/>
  <c r="A2251" i="3"/>
  <c r="A2251" i="7" s="1"/>
  <c r="B2250" i="3"/>
  <c r="B2250" i="7" s="1"/>
  <c r="A2250" i="3"/>
  <c r="A2250" i="7" s="1"/>
  <c r="B2249" i="3"/>
  <c r="B2249" i="7" s="1"/>
  <c r="A2249" i="3"/>
  <c r="A2249" i="7" s="1"/>
  <c r="B2248" i="3"/>
  <c r="B2248" i="7" s="1"/>
  <c r="A2248" i="3"/>
  <c r="A2248" i="7" s="1"/>
  <c r="B2247" i="3"/>
  <c r="B2247" i="7" s="1"/>
  <c r="A2247" i="3"/>
  <c r="A2247" i="7" s="1"/>
  <c r="B2246" i="3"/>
  <c r="B2246" i="7" s="1"/>
  <c r="A2246" i="3"/>
  <c r="A2246" i="7" s="1"/>
  <c r="B2245" i="3"/>
  <c r="B2245" i="7" s="1"/>
  <c r="A2245" i="3"/>
  <c r="A2245" i="7" s="1"/>
  <c r="B2244" i="3"/>
  <c r="B2244" i="7" s="1"/>
  <c r="A2244" i="3"/>
  <c r="A2244" i="7" s="1"/>
  <c r="B2243" i="3"/>
  <c r="B2243" i="7" s="1"/>
  <c r="A2243" i="3"/>
  <c r="A2243" i="7" s="1"/>
  <c r="B2242" i="3"/>
  <c r="B2242" i="7" s="1"/>
  <c r="A2242" i="3"/>
  <c r="A2242" i="7" s="1"/>
  <c r="B2241" i="3"/>
  <c r="B2241" i="7" s="1"/>
  <c r="A2241" i="3"/>
  <c r="A2241" i="7" s="1"/>
  <c r="B2240" i="3"/>
  <c r="B2240" i="7" s="1"/>
  <c r="A2240" i="3"/>
  <c r="A2240" i="7" s="1"/>
  <c r="B2239" i="3"/>
  <c r="B2239" i="7" s="1"/>
  <c r="A2239" i="3"/>
  <c r="A2239" i="7" s="1"/>
  <c r="B2238" i="3"/>
  <c r="B2238" i="7" s="1"/>
  <c r="A2238" i="3"/>
  <c r="A2238" i="7" s="1"/>
  <c r="B2237" i="3"/>
  <c r="B2237" i="7" s="1"/>
  <c r="A2237" i="3"/>
  <c r="A2237" i="7" s="1"/>
  <c r="B2236" i="3"/>
  <c r="B2236" i="7" s="1"/>
  <c r="A2236" i="3"/>
  <c r="A2236" i="7" s="1"/>
  <c r="B2235" i="3"/>
  <c r="B2235" i="7" s="1"/>
  <c r="A2235" i="3"/>
  <c r="A2235" i="7" s="1"/>
  <c r="B2234" i="3"/>
  <c r="B2234" i="7" s="1"/>
  <c r="A2234" i="3"/>
  <c r="A2234" i="7" s="1"/>
  <c r="B2233" i="3"/>
  <c r="B2233" i="7" s="1"/>
  <c r="A2233" i="3"/>
  <c r="A2233" i="7" s="1"/>
  <c r="B2232" i="3"/>
  <c r="B2232" i="7" s="1"/>
  <c r="A2232" i="3"/>
  <c r="A2232" i="7" s="1"/>
  <c r="B2231" i="3"/>
  <c r="B2231" i="7" s="1"/>
  <c r="A2231" i="3"/>
  <c r="A2231" i="7" s="1"/>
  <c r="B2230" i="3"/>
  <c r="B2230" i="7" s="1"/>
  <c r="A2230" i="3"/>
  <c r="A2230" i="7" s="1"/>
  <c r="B2229" i="3"/>
  <c r="B2229" i="7" s="1"/>
  <c r="A2229" i="3"/>
  <c r="A2229" i="7" s="1"/>
  <c r="B2228" i="3"/>
  <c r="B2228" i="7" s="1"/>
  <c r="A2228" i="3"/>
  <c r="A2228" i="7" s="1"/>
  <c r="B2227" i="3"/>
  <c r="B2227" i="7" s="1"/>
  <c r="A2227" i="3"/>
  <c r="A2227" i="7" s="1"/>
  <c r="B2226" i="3"/>
  <c r="B2226" i="7" s="1"/>
  <c r="A2226" i="3"/>
  <c r="A2226" i="7" s="1"/>
  <c r="B2225" i="3"/>
  <c r="B2225" i="7" s="1"/>
  <c r="A2225" i="3"/>
  <c r="A2225" i="7" s="1"/>
  <c r="B2224" i="3"/>
  <c r="B2224" i="7" s="1"/>
  <c r="A2224" i="3"/>
  <c r="A2224" i="7" s="1"/>
  <c r="B2223" i="3"/>
  <c r="B2223" i="7" s="1"/>
  <c r="A2223" i="3"/>
  <c r="A2223" i="7" s="1"/>
  <c r="B2222" i="3"/>
  <c r="B2222" i="7" s="1"/>
  <c r="A2222" i="3"/>
  <c r="A2222" i="7" s="1"/>
  <c r="B2221" i="3"/>
  <c r="B2221" i="7" s="1"/>
  <c r="A2221" i="3"/>
  <c r="A2221" i="7" s="1"/>
  <c r="B2220" i="3"/>
  <c r="B2220" i="7" s="1"/>
  <c r="A2220" i="3"/>
  <c r="A2220" i="7" s="1"/>
  <c r="B2219" i="3"/>
  <c r="B2219" i="7" s="1"/>
  <c r="A2219" i="3"/>
  <c r="A2219" i="7" s="1"/>
  <c r="B2218" i="3"/>
  <c r="B2218" i="7" s="1"/>
  <c r="A2218" i="3"/>
  <c r="A2218" i="7" s="1"/>
  <c r="B2217" i="3"/>
  <c r="B2217" i="7" s="1"/>
  <c r="A2217" i="3"/>
  <c r="A2217" i="7" s="1"/>
  <c r="B2216" i="3"/>
  <c r="B2216" i="7" s="1"/>
  <c r="A2216" i="3"/>
  <c r="A2216" i="7" s="1"/>
  <c r="B2215" i="3"/>
  <c r="B2215" i="7" s="1"/>
  <c r="A2215" i="3"/>
  <c r="A2215" i="7" s="1"/>
  <c r="B2214" i="3"/>
  <c r="B2214" i="7" s="1"/>
  <c r="A2214" i="3"/>
  <c r="A2214" i="7" s="1"/>
  <c r="B2213" i="3"/>
  <c r="B2213" i="7" s="1"/>
  <c r="A2213" i="3"/>
  <c r="A2213" i="7" s="1"/>
  <c r="B2212" i="3"/>
  <c r="B2212" i="7" s="1"/>
  <c r="A2212" i="3"/>
  <c r="A2212" i="7" s="1"/>
  <c r="B2211" i="3"/>
  <c r="B2211" i="7" s="1"/>
  <c r="A2211" i="3"/>
  <c r="A2211" i="7" s="1"/>
  <c r="B2210" i="3"/>
  <c r="B2210" i="7" s="1"/>
  <c r="A2210" i="3"/>
  <c r="A2210" i="7" s="1"/>
  <c r="B2209" i="3"/>
  <c r="B2209" i="7" s="1"/>
  <c r="A2209" i="3"/>
  <c r="A2209" i="7" s="1"/>
  <c r="B2208" i="3"/>
  <c r="B2208" i="7" s="1"/>
  <c r="A2208" i="3"/>
  <c r="A2208" i="7" s="1"/>
  <c r="B2207" i="3"/>
  <c r="B2207" i="7" s="1"/>
  <c r="A2207" i="3"/>
  <c r="A2207" i="7" s="1"/>
  <c r="B2206" i="3"/>
  <c r="B2206" i="7" s="1"/>
  <c r="A2206" i="3"/>
  <c r="A2206" i="7" s="1"/>
  <c r="B2205" i="3"/>
  <c r="B2205" i="7" s="1"/>
  <c r="A2205" i="3"/>
  <c r="A2205" i="7" s="1"/>
  <c r="B2204" i="3"/>
  <c r="B2204" i="7" s="1"/>
  <c r="A2204" i="3"/>
  <c r="A2204" i="7" s="1"/>
  <c r="B2203" i="3"/>
  <c r="B2203" i="7" s="1"/>
  <c r="A2203" i="3"/>
  <c r="A2203" i="7" s="1"/>
  <c r="B2202" i="3"/>
  <c r="B2202" i="7" s="1"/>
  <c r="A2202" i="3"/>
  <c r="A2202" i="7" s="1"/>
  <c r="B2201" i="3"/>
  <c r="B2201" i="7" s="1"/>
  <c r="A2201" i="3"/>
  <c r="A2201" i="7" s="1"/>
  <c r="B2200" i="3"/>
  <c r="B2200" i="7" s="1"/>
  <c r="A2200" i="3"/>
  <c r="A2200" i="7" s="1"/>
  <c r="B2199" i="3"/>
  <c r="B2199" i="7" s="1"/>
  <c r="A2199" i="3"/>
  <c r="A2199" i="7" s="1"/>
  <c r="B2198" i="3"/>
  <c r="B2198" i="7" s="1"/>
  <c r="A2198" i="3"/>
  <c r="A2198" i="7" s="1"/>
  <c r="B2197" i="3"/>
  <c r="B2197" i="7" s="1"/>
  <c r="A2197" i="3"/>
  <c r="A2197" i="7" s="1"/>
  <c r="B2196" i="3"/>
  <c r="B2196" i="7" s="1"/>
  <c r="A2196" i="3"/>
  <c r="A2196" i="7" s="1"/>
  <c r="B2195" i="3"/>
  <c r="B2195" i="7" s="1"/>
  <c r="A2195" i="3"/>
  <c r="A2195" i="7" s="1"/>
  <c r="B2194" i="3"/>
  <c r="B2194" i="7" s="1"/>
  <c r="A2194" i="3"/>
  <c r="A2194" i="7" s="1"/>
  <c r="B2193" i="3"/>
  <c r="B2193" i="7" s="1"/>
  <c r="A2193" i="3"/>
  <c r="A2193" i="7" s="1"/>
  <c r="B2192" i="3"/>
  <c r="B2192" i="7" s="1"/>
  <c r="A2192" i="3"/>
  <c r="A2192" i="7" s="1"/>
  <c r="B2191" i="3"/>
  <c r="B2191" i="7" s="1"/>
  <c r="A2191" i="3"/>
  <c r="A2191" i="7" s="1"/>
  <c r="B2190" i="3"/>
  <c r="B2190" i="7" s="1"/>
  <c r="A2190" i="3"/>
  <c r="A2190" i="7" s="1"/>
  <c r="B2189" i="3"/>
  <c r="B2189" i="7" s="1"/>
  <c r="A2189" i="3"/>
  <c r="A2189" i="7" s="1"/>
  <c r="B2188" i="3"/>
  <c r="B2188" i="7" s="1"/>
  <c r="A2188" i="3"/>
  <c r="A2188" i="7" s="1"/>
  <c r="B2187" i="3"/>
  <c r="B2187" i="7" s="1"/>
  <c r="A2187" i="3"/>
  <c r="A2187" i="7" s="1"/>
  <c r="B2186" i="3"/>
  <c r="B2186" i="7" s="1"/>
  <c r="A2186" i="3"/>
  <c r="A2186" i="7" s="1"/>
  <c r="B2185" i="3"/>
  <c r="B2185" i="7" s="1"/>
  <c r="A2185" i="3"/>
  <c r="A2185" i="7" s="1"/>
  <c r="B2184" i="3"/>
  <c r="B2184" i="7" s="1"/>
  <c r="A2184" i="3"/>
  <c r="A2184" i="7" s="1"/>
  <c r="B2183" i="3"/>
  <c r="B2183" i="7" s="1"/>
  <c r="A2183" i="3"/>
  <c r="A2183" i="7" s="1"/>
  <c r="B2182" i="3"/>
  <c r="B2182" i="7" s="1"/>
  <c r="A2182" i="3"/>
  <c r="A2182" i="7" s="1"/>
  <c r="B2181" i="3"/>
  <c r="B2181" i="7" s="1"/>
  <c r="A2181" i="3"/>
  <c r="A2181" i="7" s="1"/>
  <c r="B2180" i="3"/>
  <c r="B2180" i="7" s="1"/>
  <c r="A2180" i="3"/>
  <c r="A2180" i="7" s="1"/>
  <c r="B2179" i="3"/>
  <c r="B2179" i="7" s="1"/>
  <c r="A2179" i="3"/>
  <c r="A2179" i="7" s="1"/>
  <c r="B2178" i="3"/>
  <c r="B2178" i="7" s="1"/>
  <c r="A2178" i="3"/>
  <c r="A2178" i="7" s="1"/>
  <c r="B2177" i="3"/>
  <c r="B2177" i="7" s="1"/>
  <c r="A2177" i="3"/>
  <c r="A2177" i="7" s="1"/>
  <c r="B2176" i="3"/>
  <c r="B2176" i="7" s="1"/>
  <c r="A2176" i="3"/>
  <c r="A2176" i="7" s="1"/>
  <c r="B2175" i="3"/>
  <c r="B2175" i="7" s="1"/>
  <c r="A2175" i="3"/>
  <c r="A2175" i="7" s="1"/>
  <c r="B2174" i="3"/>
  <c r="B2174" i="7" s="1"/>
  <c r="A2174" i="3"/>
  <c r="A2174" i="7" s="1"/>
  <c r="B2173" i="3"/>
  <c r="B2173" i="7" s="1"/>
  <c r="A2173" i="3"/>
  <c r="A2173" i="7" s="1"/>
  <c r="B2172" i="3"/>
  <c r="B2172" i="7" s="1"/>
  <c r="A2172" i="3"/>
  <c r="A2172" i="7" s="1"/>
  <c r="B2171" i="3"/>
  <c r="B2171" i="7" s="1"/>
  <c r="A2171" i="3"/>
  <c r="A2171" i="7" s="1"/>
  <c r="B2170" i="3"/>
  <c r="B2170" i="7" s="1"/>
  <c r="A2170" i="3"/>
  <c r="A2170" i="7" s="1"/>
  <c r="B2169" i="3"/>
  <c r="B2169" i="7" s="1"/>
  <c r="A2169" i="3"/>
  <c r="A2169" i="7" s="1"/>
  <c r="B2168" i="3"/>
  <c r="B2168" i="7" s="1"/>
  <c r="A2168" i="3"/>
  <c r="A2168" i="7" s="1"/>
  <c r="B2167" i="3"/>
  <c r="B2167" i="7" s="1"/>
  <c r="A2167" i="3"/>
  <c r="A2167" i="7" s="1"/>
  <c r="B2166" i="3"/>
  <c r="B2166" i="7" s="1"/>
  <c r="A2166" i="3"/>
  <c r="A2166" i="7" s="1"/>
  <c r="B2165" i="3"/>
  <c r="B2165" i="7" s="1"/>
  <c r="A2165" i="3"/>
  <c r="A2165" i="7" s="1"/>
  <c r="B2164" i="3"/>
  <c r="B2164" i="7" s="1"/>
  <c r="A2164" i="3"/>
  <c r="A2164" i="7" s="1"/>
  <c r="B2163" i="3"/>
  <c r="B2163" i="7" s="1"/>
  <c r="A2163" i="3"/>
  <c r="A2163" i="7" s="1"/>
  <c r="B2162" i="3"/>
  <c r="B2162" i="7" s="1"/>
  <c r="A2162" i="3"/>
  <c r="A2162" i="7" s="1"/>
  <c r="B2161" i="3"/>
  <c r="B2161" i="7" s="1"/>
  <c r="A2161" i="3"/>
  <c r="A2161" i="7" s="1"/>
  <c r="B2160" i="3"/>
  <c r="B2160" i="7" s="1"/>
  <c r="A2160" i="3"/>
  <c r="A2160" i="7" s="1"/>
  <c r="B2159" i="3"/>
  <c r="B2159" i="7" s="1"/>
  <c r="A2159" i="3"/>
  <c r="A2159" i="7" s="1"/>
  <c r="B2158" i="3"/>
  <c r="B2158" i="7" s="1"/>
  <c r="A2158" i="3"/>
  <c r="A2158" i="7" s="1"/>
  <c r="B2157" i="3"/>
  <c r="B2157" i="7" s="1"/>
  <c r="A2157" i="3"/>
  <c r="A2157" i="7" s="1"/>
  <c r="B2156" i="3"/>
  <c r="B2156" i="7" s="1"/>
  <c r="A2156" i="3"/>
  <c r="A2156" i="7" s="1"/>
  <c r="B2155" i="3"/>
  <c r="B2155" i="7" s="1"/>
  <c r="A2155" i="3"/>
  <c r="A2155" i="7" s="1"/>
  <c r="B2154" i="3"/>
  <c r="B2154" i="7" s="1"/>
  <c r="A2154" i="3"/>
  <c r="A2154" i="7" s="1"/>
  <c r="B2153" i="3"/>
  <c r="B2153" i="7" s="1"/>
  <c r="A2153" i="3"/>
  <c r="A2153" i="7" s="1"/>
  <c r="B2152" i="3"/>
  <c r="B2152" i="7" s="1"/>
  <c r="A2152" i="3"/>
  <c r="A2152" i="7" s="1"/>
  <c r="B2151" i="3"/>
  <c r="B2151" i="7" s="1"/>
  <c r="A2151" i="3"/>
  <c r="A2151" i="7" s="1"/>
  <c r="B2150" i="3"/>
  <c r="B2150" i="7" s="1"/>
  <c r="A2150" i="3"/>
  <c r="A2150" i="7" s="1"/>
  <c r="B2149" i="3"/>
  <c r="B2149" i="7" s="1"/>
  <c r="A2149" i="3"/>
  <c r="A2149" i="7" s="1"/>
  <c r="B2148" i="3"/>
  <c r="B2148" i="7" s="1"/>
  <c r="A2148" i="3"/>
  <c r="A2148" i="7" s="1"/>
  <c r="B2147" i="3"/>
  <c r="B2147" i="7" s="1"/>
  <c r="A2147" i="3"/>
  <c r="A2147" i="7" s="1"/>
  <c r="B2146" i="3"/>
  <c r="B2146" i="7" s="1"/>
  <c r="A2146" i="3"/>
  <c r="A2146" i="7" s="1"/>
  <c r="B2145" i="3"/>
  <c r="B2145" i="7" s="1"/>
  <c r="A2145" i="3"/>
  <c r="A2145" i="7" s="1"/>
  <c r="B2144" i="3"/>
  <c r="B2144" i="7" s="1"/>
  <c r="A2144" i="3"/>
  <c r="A2144" i="7" s="1"/>
  <c r="B2143" i="3"/>
  <c r="B2143" i="7" s="1"/>
  <c r="A2143" i="3"/>
  <c r="A2143" i="7" s="1"/>
  <c r="B2142" i="3"/>
  <c r="B2142" i="7" s="1"/>
  <c r="A2142" i="3"/>
  <c r="A2142" i="7" s="1"/>
  <c r="B2141" i="3"/>
  <c r="B2141" i="7" s="1"/>
  <c r="A2141" i="3"/>
  <c r="A2141" i="7" s="1"/>
  <c r="B2140" i="3"/>
  <c r="B2140" i="7" s="1"/>
  <c r="A2140" i="3"/>
  <c r="A2140" i="7" s="1"/>
  <c r="B2139" i="3"/>
  <c r="B2139" i="7" s="1"/>
  <c r="A2139" i="3"/>
  <c r="A2139" i="7" s="1"/>
  <c r="B2138" i="3"/>
  <c r="B2138" i="7" s="1"/>
  <c r="A2138" i="3"/>
  <c r="A2138" i="7" s="1"/>
  <c r="B2137" i="3"/>
  <c r="B2137" i="7" s="1"/>
  <c r="A2137" i="3"/>
  <c r="A2137" i="7" s="1"/>
  <c r="B2136" i="3"/>
  <c r="B2136" i="7" s="1"/>
  <c r="A2136" i="3"/>
  <c r="A2136" i="7" s="1"/>
  <c r="B2135" i="3"/>
  <c r="B2135" i="7" s="1"/>
  <c r="A2135" i="3"/>
  <c r="A2135" i="7" s="1"/>
  <c r="B2134" i="3"/>
  <c r="B2134" i="7" s="1"/>
  <c r="A2134" i="3"/>
  <c r="A2134" i="7" s="1"/>
  <c r="B2133" i="3"/>
  <c r="B2133" i="7" s="1"/>
  <c r="A2133" i="3"/>
  <c r="A2133" i="7" s="1"/>
  <c r="B2132" i="3"/>
  <c r="B2132" i="7" s="1"/>
  <c r="A2132" i="3"/>
  <c r="A2132" i="7" s="1"/>
  <c r="B2131" i="3"/>
  <c r="B2131" i="7" s="1"/>
  <c r="A2131" i="3"/>
  <c r="A2131" i="7" s="1"/>
  <c r="B2130" i="3"/>
  <c r="B2130" i="7" s="1"/>
  <c r="A2130" i="3"/>
  <c r="A2130" i="7" s="1"/>
  <c r="B2129" i="3"/>
  <c r="B2129" i="7" s="1"/>
  <c r="A2129" i="3"/>
  <c r="A2129" i="7" s="1"/>
  <c r="B2128" i="3"/>
  <c r="B2128" i="7" s="1"/>
  <c r="A2128" i="3"/>
  <c r="A2128" i="7" s="1"/>
  <c r="B2127" i="3"/>
  <c r="B2127" i="7" s="1"/>
  <c r="A2127" i="3"/>
  <c r="A2127" i="7" s="1"/>
  <c r="B2126" i="3"/>
  <c r="B2126" i="7" s="1"/>
  <c r="A2126" i="3"/>
  <c r="A2126" i="7" s="1"/>
  <c r="B2125" i="3"/>
  <c r="B2125" i="7" s="1"/>
  <c r="A2125" i="3"/>
  <c r="A2125" i="7" s="1"/>
  <c r="B2124" i="3"/>
  <c r="B2124" i="7" s="1"/>
  <c r="A2124" i="3"/>
  <c r="A2124" i="7" s="1"/>
  <c r="B2123" i="3"/>
  <c r="B2123" i="7" s="1"/>
  <c r="A2123" i="3"/>
  <c r="A2123" i="7" s="1"/>
  <c r="B2122" i="3"/>
  <c r="B2122" i="7" s="1"/>
  <c r="A2122" i="3"/>
  <c r="A2122" i="7" s="1"/>
  <c r="B2121" i="3"/>
  <c r="B2121" i="7" s="1"/>
  <c r="A2121" i="3"/>
  <c r="A2121" i="7" s="1"/>
  <c r="B2120" i="3"/>
  <c r="B2120" i="7" s="1"/>
  <c r="A2120" i="3"/>
  <c r="A2120" i="7" s="1"/>
  <c r="B2119" i="3"/>
  <c r="B2119" i="7" s="1"/>
  <c r="A2119" i="3"/>
  <c r="A2119" i="7" s="1"/>
  <c r="B2118" i="3"/>
  <c r="B2118" i="7" s="1"/>
  <c r="A2118" i="3"/>
  <c r="A2118" i="7" s="1"/>
  <c r="B2117" i="3"/>
  <c r="B2117" i="7" s="1"/>
  <c r="A2117" i="3"/>
  <c r="A2117" i="7" s="1"/>
  <c r="B2116" i="3"/>
  <c r="B2116" i="7" s="1"/>
  <c r="A2116" i="3"/>
  <c r="A2116" i="7" s="1"/>
  <c r="B2115" i="3"/>
  <c r="B2115" i="7" s="1"/>
  <c r="A2115" i="3"/>
  <c r="A2115" i="7" s="1"/>
  <c r="B2114" i="3"/>
  <c r="B2114" i="7" s="1"/>
  <c r="A2114" i="3"/>
  <c r="A2114" i="7" s="1"/>
  <c r="B2113" i="3"/>
  <c r="B2113" i="7" s="1"/>
  <c r="A2113" i="3"/>
  <c r="A2113" i="7" s="1"/>
  <c r="B2112" i="3"/>
  <c r="B2112" i="7" s="1"/>
  <c r="A2112" i="3"/>
  <c r="A2112" i="7" s="1"/>
  <c r="B2111" i="3"/>
  <c r="B2111" i="7" s="1"/>
  <c r="A2111" i="3"/>
  <c r="A2111" i="7" s="1"/>
  <c r="B2110" i="3"/>
  <c r="B2110" i="7" s="1"/>
  <c r="A2110" i="3"/>
  <c r="A2110" i="7" s="1"/>
  <c r="B2109" i="3"/>
  <c r="B2109" i="7" s="1"/>
  <c r="A2109" i="3"/>
  <c r="A2109" i="7" s="1"/>
  <c r="B2108" i="3"/>
  <c r="B2108" i="7" s="1"/>
  <c r="A2108" i="3"/>
  <c r="A2108" i="7" s="1"/>
  <c r="B2107" i="3"/>
  <c r="B2107" i="7" s="1"/>
  <c r="A2107" i="3"/>
  <c r="A2107" i="7" s="1"/>
  <c r="B2106" i="3"/>
  <c r="B2106" i="7" s="1"/>
  <c r="A2106" i="3"/>
  <c r="A2106" i="7" s="1"/>
  <c r="B2105" i="3"/>
  <c r="B2105" i="7" s="1"/>
  <c r="A2105" i="3"/>
  <c r="A2105" i="7" s="1"/>
  <c r="B2104" i="3"/>
  <c r="B2104" i="7" s="1"/>
  <c r="A2104" i="3"/>
  <c r="A2104" i="7" s="1"/>
  <c r="B2103" i="3"/>
  <c r="B2103" i="7" s="1"/>
  <c r="A2103" i="3"/>
  <c r="A2103" i="7" s="1"/>
  <c r="B2102" i="3"/>
  <c r="B2102" i="7" s="1"/>
  <c r="A2102" i="3"/>
  <c r="A2102" i="7" s="1"/>
  <c r="B2101" i="3"/>
  <c r="B2101" i="7" s="1"/>
  <c r="A2101" i="3"/>
  <c r="A2101" i="7" s="1"/>
  <c r="B2100" i="3"/>
  <c r="B2100" i="7" s="1"/>
  <c r="A2100" i="3"/>
  <c r="A2100" i="7" s="1"/>
  <c r="B2099" i="3"/>
  <c r="B2099" i="7" s="1"/>
  <c r="A2099" i="3"/>
  <c r="A2099" i="7" s="1"/>
  <c r="B2098" i="3"/>
  <c r="B2098" i="7" s="1"/>
  <c r="A2098" i="3"/>
  <c r="A2098" i="7" s="1"/>
  <c r="B2097" i="3"/>
  <c r="B2097" i="7" s="1"/>
  <c r="A2097" i="3"/>
  <c r="A2097" i="7" s="1"/>
  <c r="B2096" i="3"/>
  <c r="B2096" i="7" s="1"/>
  <c r="A2096" i="3"/>
  <c r="A2096" i="7" s="1"/>
  <c r="B2095" i="3"/>
  <c r="B2095" i="7" s="1"/>
  <c r="A2095" i="3"/>
  <c r="A2095" i="7" s="1"/>
  <c r="B2094" i="3"/>
  <c r="B2094" i="7" s="1"/>
  <c r="A2094" i="3"/>
  <c r="A2094" i="7" s="1"/>
  <c r="B2093" i="3"/>
  <c r="B2093" i="7" s="1"/>
  <c r="A2093" i="3"/>
  <c r="A2093" i="7" s="1"/>
  <c r="B2092" i="3"/>
  <c r="B2092" i="7" s="1"/>
  <c r="A2092" i="3"/>
  <c r="A2092" i="7" s="1"/>
  <c r="B2091" i="3"/>
  <c r="B2091" i="7" s="1"/>
  <c r="A2091" i="3"/>
  <c r="A2091" i="7" s="1"/>
  <c r="B2090" i="3"/>
  <c r="B2090" i="7" s="1"/>
  <c r="A2090" i="3"/>
  <c r="A2090" i="7" s="1"/>
  <c r="B2089" i="3"/>
  <c r="B2089" i="7" s="1"/>
  <c r="A2089" i="3"/>
  <c r="A2089" i="7" s="1"/>
  <c r="B2088" i="3"/>
  <c r="B2088" i="7" s="1"/>
  <c r="A2088" i="3"/>
  <c r="A2088" i="7" s="1"/>
  <c r="B2087" i="3"/>
  <c r="B2087" i="7" s="1"/>
  <c r="A2087" i="3"/>
  <c r="A2087" i="7" s="1"/>
  <c r="B2086" i="3"/>
  <c r="B2086" i="7" s="1"/>
  <c r="A2086" i="3"/>
  <c r="A2086" i="7" s="1"/>
  <c r="B2085" i="3"/>
  <c r="B2085" i="7" s="1"/>
  <c r="A2085" i="3"/>
  <c r="A2085" i="7" s="1"/>
  <c r="B2084" i="3"/>
  <c r="B2084" i="7" s="1"/>
  <c r="A2084" i="3"/>
  <c r="A2084" i="7" s="1"/>
  <c r="B2083" i="3"/>
  <c r="B2083" i="7" s="1"/>
  <c r="A2083" i="3"/>
  <c r="A2083" i="7" s="1"/>
  <c r="B2082" i="3"/>
  <c r="B2082" i="7" s="1"/>
  <c r="A2082" i="3"/>
  <c r="A2082" i="7" s="1"/>
  <c r="B2081" i="3"/>
  <c r="B2081" i="7" s="1"/>
  <c r="A2081" i="3"/>
  <c r="A2081" i="7" s="1"/>
  <c r="B2080" i="3"/>
  <c r="B2080" i="7" s="1"/>
  <c r="A2080" i="3"/>
  <c r="A2080" i="7" s="1"/>
  <c r="B2079" i="3"/>
  <c r="B2079" i="7" s="1"/>
  <c r="A2079" i="3"/>
  <c r="A2079" i="7" s="1"/>
  <c r="B2078" i="3"/>
  <c r="B2078" i="7" s="1"/>
  <c r="A2078" i="3"/>
  <c r="A2078" i="7" s="1"/>
  <c r="B2077" i="3"/>
  <c r="B2077" i="7" s="1"/>
  <c r="A2077" i="3"/>
  <c r="A2077" i="7" s="1"/>
  <c r="B2076" i="3"/>
  <c r="B2076" i="7" s="1"/>
  <c r="A2076" i="3"/>
  <c r="A2076" i="7" s="1"/>
  <c r="B2075" i="3"/>
  <c r="B2075" i="7" s="1"/>
  <c r="A2075" i="3"/>
  <c r="A2075" i="7" s="1"/>
  <c r="B2074" i="3"/>
  <c r="B2074" i="7" s="1"/>
  <c r="A2074" i="3"/>
  <c r="A2074" i="7" s="1"/>
  <c r="B2073" i="3"/>
  <c r="B2073" i="7" s="1"/>
  <c r="A2073" i="3"/>
  <c r="A2073" i="7" s="1"/>
  <c r="B2072" i="3"/>
  <c r="B2072" i="7" s="1"/>
  <c r="A2072" i="3"/>
  <c r="A2072" i="7" s="1"/>
  <c r="B2071" i="3"/>
  <c r="B2071" i="7" s="1"/>
  <c r="A2071" i="3"/>
  <c r="A2071" i="7" s="1"/>
  <c r="B2070" i="3"/>
  <c r="B2070" i="7" s="1"/>
  <c r="A2070" i="3"/>
  <c r="A2070" i="7" s="1"/>
  <c r="B2069" i="3"/>
  <c r="B2069" i="7" s="1"/>
  <c r="A2069" i="3"/>
  <c r="A2069" i="7" s="1"/>
  <c r="B2068" i="3"/>
  <c r="B2068" i="7" s="1"/>
  <c r="A2068" i="3"/>
  <c r="A2068" i="7" s="1"/>
  <c r="B2067" i="3"/>
  <c r="B2067" i="7" s="1"/>
  <c r="A2067" i="3"/>
  <c r="A2067" i="7" s="1"/>
  <c r="B2066" i="3"/>
  <c r="B2066" i="7" s="1"/>
  <c r="A2066" i="3"/>
  <c r="A2066" i="7" s="1"/>
  <c r="B2065" i="3"/>
  <c r="B2065" i="7" s="1"/>
  <c r="A2065" i="3"/>
  <c r="A2065" i="7" s="1"/>
  <c r="B2064" i="3"/>
  <c r="B2064" i="7" s="1"/>
  <c r="A2064" i="3"/>
  <c r="A2064" i="7" s="1"/>
  <c r="B2063" i="3"/>
  <c r="B2063" i="7" s="1"/>
  <c r="A2063" i="3"/>
  <c r="A2063" i="7" s="1"/>
  <c r="B2062" i="3"/>
  <c r="B2062" i="7" s="1"/>
  <c r="A2062" i="3"/>
  <c r="A2062" i="7" s="1"/>
  <c r="B2061" i="3"/>
  <c r="B2061" i="7" s="1"/>
  <c r="A2061" i="3"/>
  <c r="A2061" i="7" s="1"/>
  <c r="B2060" i="3"/>
  <c r="B2060" i="7" s="1"/>
  <c r="A2060" i="3"/>
  <c r="A2060" i="7" s="1"/>
  <c r="B2059" i="3"/>
  <c r="B2059" i="7" s="1"/>
  <c r="A2059" i="3"/>
  <c r="A2059" i="7" s="1"/>
  <c r="B2058" i="3"/>
  <c r="B2058" i="7" s="1"/>
  <c r="A2058" i="3"/>
  <c r="A2058" i="7" s="1"/>
  <c r="B2057" i="3"/>
  <c r="B2057" i="7" s="1"/>
  <c r="A2057" i="3"/>
  <c r="A2057" i="7" s="1"/>
  <c r="B2056" i="3"/>
  <c r="B2056" i="7" s="1"/>
  <c r="A2056" i="3"/>
  <c r="A2056" i="7" s="1"/>
  <c r="B2055" i="3"/>
  <c r="B2055" i="7" s="1"/>
  <c r="A2055" i="3"/>
  <c r="A2055" i="7" s="1"/>
  <c r="B2054" i="3"/>
  <c r="B2054" i="7" s="1"/>
  <c r="A2054" i="3"/>
  <c r="A2054" i="7" s="1"/>
  <c r="B2053" i="3"/>
  <c r="B2053" i="7" s="1"/>
  <c r="A2053" i="3"/>
  <c r="A2053" i="7" s="1"/>
  <c r="B2052" i="3"/>
  <c r="B2052" i="7" s="1"/>
  <c r="A2052" i="3"/>
  <c r="A2052" i="7" s="1"/>
  <c r="B2051" i="3"/>
  <c r="B2051" i="7" s="1"/>
  <c r="A2051" i="3"/>
  <c r="A2051" i="7" s="1"/>
  <c r="B2050" i="3"/>
  <c r="B2050" i="7" s="1"/>
  <c r="A2050" i="3"/>
  <c r="A2050" i="7" s="1"/>
  <c r="B2049" i="3"/>
  <c r="B2049" i="7" s="1"/>
  <c r="A2049" i="3"/>
  <c r="A2049" i="7" s="1"/>
  <c r="B2048" i="3"/>
  <c r="B2048" i="7" s="1"/>
  <c r="A2048" i="3"/>
  <c r="A2048" i="7" s="1"/>
  <c r="B2047" i="3"/>
  <c r="B2047" i="7" s="1"/>
  <c r="A2047" i="3"/>
  <c r="A2047" i="7" s="1"/>
  <c r="B2046" i="3"/>
  <c r="B2046" i="7" s="1"/>
  <c r="A2046" i="3"/>
  <c r="A2046" i="7" s="1"/>
  <c r="B2045" i="3"/>
  <c r="B2045" i="7" s="1"/>
  <c r="A2045" i="3"/>
  <c r="A2045" i="7" s="1"/>
  <c r="B2044" i="3"/>
  <c r="B2044" i="7" s="1"/>
  <c r="A2044" i="3"/>
  <c r="A2044" i="7" s="1"/>
  <c r="B2043" i="3"/>
  <c r="B2043" i="7" s="1"/>
  <c r="A2043" i="3"/>
  <c r="A2043" i="7" s="1"/>
  <c r="B2042" i="3"/>
  <c r="B2042" i="7" s="1"/>
  <c r="A2042" i="3"/>
  <c r="A2042" i="7" s="1"/>
  <c r="B2041" i="3"/>
  <c r="B2041" i="7" s="1"/>
  <c r="A2041" i="3"/>
  <c r="A2041" i="7" s="1"/>
  <c r="B2040" i="3"/>
  <c r="B2040" i="7" s="1"/>
  <c r="A2040" i="3"/>
  <c r="A2040" i="7" s="1"/>
  <c r="B2039" i="3"/>
  <c r="B2039" i="7" s="1"/>
  <c r="A2039" i="3"/>
  <c r="A2039" i="7" s="1"/>
  <c r="B2038" i="3"/>
  <c r="B2038" i="7" s="1"/>
  <c r="A2038" i="3"/>
  <c r="A2038" i="7" s="1"/>
  <c r="B2037" i="3"/>
  <c r="B2037" i="7" s="1"/>
  <c r="A2037" i="3"/>
  <c r="A2037" i="7" s="1"/>
  <c r="B2036" i="3"/>
  <c r="B2036" i="7" s="1"/>
  <c r="A2036" i="3"/>
  <c r="A2036" i="7" s="1"/>
  <c r="B2035" i="3"/>
  <c r="B2035" i="7" s="1"/>
  <c r="A2035" i="3"/>
  <c r="A2035" i="7" s="1"/>
  <c r="B2034" i="3"/>
  <c r="B2034" i="7" s="1"/>
  <c r="A2034" i="3"/>
  <c r="A2034" i="7" s="1"/>
  <c r="B2033" i="3"/>
  <c r="B2033" i="7" s="1"/>
  <c r="A2033" i="3"/>
  <c r="A2033" i="7" s="1"/>
  <c r="B2032" i="3"/>
  <c r="B2032" i="7" s="1"/>
  <c r="A2032" i="3"/>
  <c r="A2032" i="7" s="1"/>
  <c r="B2031" i="3"/>
  <c r="B2031" i="7" s="1"/>
  <c r="A2031" i="3"/>
  <c r="A2031" i="7" s="1"/>
  <c r="B2030" i="3"/>
  <c r="B2030" i="7" s="1"/>
  <c r="A2030" i="3"/>
  <c r="A2030" i="7" s="1"/>
  <c r="B2029" i="3"/>
  <c r="B2029" i="7" s="1"/>
  <c r="A2029" i="3"/>
  <c r="A2029" i="7" s="1"/>
  <c r="B2028" i="3"/>
  <c r="B2028" i="7" s="1"/>
  <c r="A2028" i="3"/>
  <c r="A2028" i="7" s="1"/>
  <c r="B2027" i="3"/>
  <c r="B2027" i="7" s="1"/>
  <c r="A2027" i="3"/>
  <c r="A2027" i="7" s="1"/>
  <c r="B2026" i="3"/>
  <c r="B2026" i="7" s="1"/>
  <c r="A2026" i="3"/>
  <c r="A2026" i="7" s="1"/>
  <c r="B2025" i="3"/>
  <c r="B2025" i="7" s="1"/>
  <c r="A2025" i="3"/>
  <c r="A2025" i="7" s="1"/>
  <c r="B2024" i="3"/>
  <c r="B2024" i="7" s="1"/>
  <c r="A2024" i="3"/>
  <c r="A2024" i="7" s="1"/>
  <c r="B2023" i="3"/>
  <c r="B2023" i="7" s="1"/>
  <c r="A2023" i="3"/>
  <c r="A2023" i="7" s="1"/>
  <c r="B2022" i="3"/>
  <c r="B2022" i="7" s="1"/>
  <c r="A2022" i="3"/>
  <c r="A2022" i="7" s="1"/>
  <c r="B2021" i="3"/>
  <c r="B2021" i="7" s="1"/>
  <c r="A2021" i="3"/>
  <c r="A2021" i="7" s="1"/>
  <c r="B2020" i="3"/>
  <c r="B2020" i="7" s="1"/>
  <c r="A2020" i="3"/>
  <c r="A2020" i="7" s="1"/>
  <c r="B2019" i="3"/>
  <c r="B2019" i="7" s="1"/>
  <c r="A2019" i="3"/>
  <c r="A2019" i="7" s="1"/>
  <c r="B2018" i="3"/>
  <c r="B2018" i="7" s="1"/>
  <c r="A2018" i="3"/>
  <c r="A2018" i="7" s="1"/>
  <c r="B2017" i="3"/>
  <c r="B2017" i="7" s="1"/>
  <c r="A2017" i="3"/>
  <c r="A2017" i="7" s="1"/>
  <c r="B2016" i="3"/>
  <c r="B2016" i="7" s="1"/>
  <c r="A2016" i="3"/>
  <c r="A2016" i="7" s="1"/>
  <c r="B2015" i="3"/>
  <c r="B2015" i="7" s="1"/>
  <c r="A2015" i="3"/>
  <c r="A2015" i="7" s="1"/>
  <c r="B2014" i="3"/>
  <c r="B2014" i="7" s="1"/>
  <c r="A2014" i="3"/>
  <c r="A2014" i="7" s="1"/>
  <c r="B2013" i="3"/>
  <c r="B2013" i="7" s="1"/>
  <c r="A2013" i="3"/>
  <c r="A2013" i="7" s="1"/>
  <c r="B2012" i="3"/>
  <c r="B2012" i="7" s="1"/>
  <c r="A2012" i="3"/>
  <c r="A2012" i="7" s="1"/>
  <c r="B2011" i="3"/>
  <c r="B2011" i="7" s="1"/>
  <c r="A2011" i="3"/>
  <c r="A2011" i="7" s="1"/>
  <c r="B2010" i="3"/>
  <c r="B2010" i="7" s="1"/>
  <c r="A2010" i="3"/>
  <c r="A2010" i="7" s="1"/>
  <c r="B2009" i="3"/>
  <c r="B2009" i="7" s="1"/>
  <c r="A2009" i="3"/>
  <c r="A2009" i="7" s="1"/>
  <c r="B2008" i="3"/>
  <c r="B2008" i="7" s="1"/>
  <c r="A2008" i="3"/>
  <c r="A2008" i="7" s="1"/>
  <c r="B2007" i="3"/>
  <c r="B2007" i="7" s="1"/>
  <c r="A2007" i="3"/>
  <c r="A2007" i="7" s="1"/>
  <c r="B2006" i="3"/>
  <c r="B2006" i="7" s="1"/>
  <c r="A2006" i="3"/>
  <c r="A2006" i="7" s="1"/>
  <c r="B2005" i="3"/>
  <c r="B2005" i="7" s="1"/>
  <c r="A2005" i="3"/>
  <c r="A2005" i="7" s="1"/>
  <c r="B2004" i="3"/>
  <c r="B2004" i="7" s="1"/>
  <c r="A2004" i="3"/>
  <c r="A2004" i="7" s="1"/>
  <c r="B2003" i="3"/>
  <c r="B2003" i="7" s="1"/>
  <c r="A2003" i="3"/>
  <c r="A2003" i="7" s="1"/>
  <c r="B2002" i="3"/>
  <c r="B2002" i="7" s="1"/>
  <c r="A2002" i="3"/>
  <c r="A2002" i="7" s="1"/>
  <c r="B2001" i="3"/>
  <c r="B2001" i="7" s="1"/>
  <c r="A2001" i="3"/>
  <c r="A2001" i="7" s="1"/>
  <c r="B2000" i="3"/>
  <c r="B2000" i="7" s="1"/>
  <c r="A2000" i="3"/>
  <c r="A2000" i="7" s="1"/>
  <c r="B1999" i="3"/>
  <c r="B1999" i="7" s="1"/>
  <c r="A1999" i="3"/>
  <c r="A1999" i="7" s="1"/>
  <c r="B1998" i="3"/>
  <c r="B1998" i="7" s="1"/>
  <c r="A1998" i="3"/>
  <c r="A1998" i="7" s="1"/>
  <c r="B1997" i="3"/>
  <c r="B1997" i="7" s="1"/>
  <c r="A1997" i="3"/>
  <c r="A1997" i="7" s="1"/>
  <c r="B1996" i="3"/>
  <c r="B1996" i="7" s="1"/>
  <c r="A1996" i="3"/>
  <c r="A1996" i="7" s="1"/>
  <c r="B1995" i="3"/>
  <c r="B1995" i="7" s="1"/>
  <c r="A1995" i="3"/>
  <c r="A1995" i="7" s="1"/>
  <c r="B1994" i="3"/>
  <c r="B1994" i="7" s="1"/>
  <c r="A1994" i="3"/>
  <c r="A1994" i="7" s="1"/>
  <c r="B1993" i="3"/>
  <c r="B1993" i="7" s="1"/>
  <c r="A1993" i="3"/>
  <c r="A1993" i="7" s="1"/>
  <c r="B1992" i="3"/>
  <c r="B1992" i="7" s="1"/>
  <c r="A1992" i="3"/>
  <c r="A1992" i="7" s="1"/>
  <c r="B1991" i="3"/>
  <c r="B1991" i="7" s="1"/>
  <c r="A1991" i="3"/>
  <c r="A1991" i="7" s="1"/>
  <c r="B1990" i="3"/>
  <c r="B1990" i="7" s="1"/>
  <c r="A1990" i="3"/>
  <c r="A1990" i="7" s="1"/>
  <c r="B1989" i="3"/>
  <c r="B1989" i="7" s="1"/>
  <c r="A1989" i="3"/>
  <c r="A1989" i="7" s="1"/>
  <c r="B1988" i="3"/>
  <c r="B1988" i="7" s="1"/>
  <c r="A1988" i="3"/>
  <c r="A1988" i="7" s="1"/>
  <c r="B1987" i="3"/>
  <c r="B1987" i="7" s="1"/>
  <c r="A1987" i="3"/>
  <c r="A1987" i="7" s="1"/>
  <c r="B1986" i="3"/>
  <c r="B1986" i="7" s="1"/>
  <c r="A1986" i="3"/>
  <c r="A1986" i="7" s="1"/>
  <c r="B1985" i="3"/>
  <c r="B1985" i="7" s="1"/>
  <c r="A1985" i="3"/>
  <c r="A1985" i="7" s="1"/>
  <c r="B1984" i="3"/>
  <c r="B1984" i="7" s="1"/>
  <c r="A1984" i="3"/>
  <c r="A1984" i="7" s="1"/>
  <c r="B1983" i="3"/>
  <c r="B1983" i="7" s="1"/>
  <c r="A1983" i="3"/>
  <c r="A1983" i="7" s="1"/>
  <c r="B1982" i="3"/>
  <c r="B1982" i="7" s="1"/>
  <c r="A1982" i="3"/>
  <c r="A1982" i="7" s="1"/>
  <c r="B1981" i="3"/>
  <c r="B1981" i="7" s="1"/>
  <c r="A1981" i="3"/>
  <c r="A1981" i="7" s="1"/>
  <c r="B1980" i="3"/>
  <c r="B1980" i="7" s="1"/>
  <c r="A1980" i="3"/>
  <c r="A1980" i="7" s="1"/>
  <c r="B1979" i="3"/>
  <c r="B1979" i="7" s="1"/>
  <c r="A1979" i="3"/>
  <c r="A1979" i="7" s="1"/>
  <c r="B1978" i="3"/>
  <c r="B1978" i="7" s="1"/>
  <c r="A1978" i="3"/>
  <c r="A1978" i="7" s="1"/>
  <c r="B1977" i="3"/>
  <c r="B1977" i="7" s="1"/>
  <c r="A1977" i="3"/>
  <c r="A1977" i="7" s="1"/>
  <c r="B1976" i="3"/>
  <c r="B1976" i="7" s="1"/>
  <c r="A1976" i="3"/>
  <c r="A1976" i="7" s="1"/>
  <c r="B1975" i="3"/>
  <c r="B1975" i="7" s="1"/>
  <c r="A1975" i="3"/>
  <c r="A1975" i="7" s="1"/>
  <c r="B1974" i="3"/>
  <c r="B1974" i="7" s="1"/>
  <c r="A1974" i="3"/>
  <c r="A1974" i="7" s="1"/>
  <c r="B1973" i="3"/>
  <c r="B1973" i="7" s="1"/>
  <c r="A1973" i="3"/>
  <c r="A1973" i="7" s="1"/>
  <c r="B1972" i="3"/>
  <c r="B1972" i="7" s="1"/>
  <c r="A1972" i="3"/>
  <c r="A1972" i="7" s="1"/>
  <c r="B1971" i="3"/>
  <c r="B1971" i="7" s="1"/>
  <c r="A1971" i="3"/>
  <c r="A1971" i="7" s="1"/>
  <c r="B1970" i="3"/>
  <c r="B1970" i="7" s="1"/>
  <c r="A1970" i="3"/>
  <c r="A1970" i="7" s="1"/>
  <c r="B1969" i="3"/>
  <c r="B1969" i="7" s="1"/>
  <c r="A1969" i="3"/>
  <c r="A1969" i="7" s="1"/>
  <c r="B1968" i="3"/>
  <c r="B1968" i="7" s="1"/>
  <c r="A1968" i="3"/>
  <c r="A1968" i="7" s="1"/>
  <c r="B1967" i="3"/>
  <c r="B1967" i="7" s="1"/>
  <c r="A1967" i="3"/>
  <c r="A1967" i="7" s="1"/>
  <c r="B1966" i="3"/>
  <c r="B1966" i="7" s="1"/>
  <c r="A1966" i="3"/>
  <c r="A1966" i="7" s="1"/>
  <c r="B1965" i="3"/>
  <c r="B1965" i="7" s="1"/>
  <c r="A1965" i="3"/>
  <c r="A1965" i="7" s="1"/>
  <c r="B1964" i="3"/>
  <c r="B1964" i="7" s="1"/>
  <c r="A1964" i="3"/>
  <c r="A1964" i="7" s="1"/>
  <c r="B1963" i="3"/>
  <c r="B1963" i="7" s="1"/>
  <c r="A1963" i="3"/>
  <c r="A1963" i="7" s="1"/>
  <c r="B1962" i="3"/>
  <c r="B1962" i="7" s="1"/>
  <c r="A1962" i="3"/>
  <c r="A1962" i="7" s="1"/>
  <c r="B1961" i="3"/>
  <c r="B1961" i="7" s="1"/>
  <c r="A1961" i="3"/>
  <c r="A1961" i="7" s="1"/>
  <c r="B1960" i="3"/>
  <c r="B1960" i="7" s="1"/>
  <c r="A1960" i="3"/>
  <c r="A1960" i="7" s="1"/>
  <c r="B1959" i="3"/>
  <c r="B1959" i="7" s="1"/>
  <c r="A1959" i="3"/>
  <c r="A1959" i="7" s="1"/>
  <c r="B1958" i="3"/>
  <c r="B1958" i="7" s="1"/>
  <c r="A1958" i="3"/>
  <c r="A1958" i="7" s="1"/>
  <c r="B1957" i="3"/>
  <c r="B1957" i="7" s="1"/>
  <c r="A1957" i="3"/>
  <c r="A1957" i="7" s="1"/>
  <c r="B1956" i="3"/>
  <c r="B1956" i="7" s="1"/>
  <c r="A1956" i="3"/>
  <c r="A1956" i="7" s="1"/>
  <c r="B1955" i="3"/>
  <c r="B1955" i="7" s="1"/>
  <c r="A1955" i="3"/>
  <c r="A1955" i="7" s="1"/>
  <c r="B1954" i="3"/>
  <c r="B1954" i="7" s="1"/>
  <c r="A1954" i="3"/>
  <c r="A1954" i="7" s="1"/>
  <c r="B1953" i="3"/>
  <c r="B1953" i="7" s="1"/>
  <c r="A1953" i="3"/>
  <c r="A1953" i="7" s="1"/>
  <c r="B1952" i="3"/>
  <c r="B1952" i="7" s="1"/>
  <c r="A1952" i="3"/>
  <c r="A1952" i="7" s="1"/>
  <c r="B1951" i="3"/>
  <c r="B1951" i="7" s="1"/>
  <c r="A1951" i="3"/>
  <c r="A1951" i="7" s="1"/>
  <c r="B1950" i="3"/>
  <c r="B1950" i="7" s="1"/>
  <c r="A1950" i="3"/>
  <c r="A1950" i="7" s="1"/>
  <c r="B1949" i="3"/>
  <c r="B1949" i="7" s="1"/>
  <c r="A1949" i="3"/>
  <c r="A1949" i="7" s="1"/>
  <c r="B1948" i="3"/>
  <c r="B1948" i="7" s="1"/>
  <c r="A1948" i="3"/>
  <c r="A1948" i="7" s="1"/>
  <c r="B1947" i="3"/>
  <c r="B1947" i="7" s="1"/>
  <c r="A1947" i="3"/>
  <c r="A1947" i="7" s="1"/>
  <c r="B1946" i="3"/>
  <c r="B1946" i="7" s="1"/>
  <c r="A1946" i="3"/>
  <c r="A1946" i="7" s="1"/>
  <c r="B1945" i="3"/>
  <c r="B1945" i="7" s="1"/>
  <c r="A1945" i="3"/>
  <c r="A1945" i="7" s="1"/>
  <c r="B1944" i="3"/>
  <c r="B1944" i="7" s="1"/>
  <c r="A1944" i="3"/>
  <c r="A1944" i="7" s="1"/>
  <c r="B1943" i="3"/>
  <c r="B1943" i="7" s="1"/>
  <c r="A1943" i="3"/>
  <c r="A1943" i="7" s="1"/>
  <c r="B1942" i="3"/>
  <c r="B1942" i="7" s="1"/>
  <c r="A1942" i="3"/>
  <c r="A1942" i="7" s="1"/>
  <c r="B1941" i="3"/>
  <c r="B1941" i="7" s="1"/>
  <c r="A1941" i="3"/>
  <c r="A1941" i="7" s="1"/>
  <c r="B1940" i="3"/>
  <c r="B1940" i="7" s="1"/>
  <c r="A1940" i="3"/>
  <c r="A1940" i="7" s="1"/>
  <c r="B1939" i="3"/>
  <c r="B1939" i="7" s="1"/>
  <c r="A1939" i="3"/>
  <c r="A1939" i="7" s="1"/>
  <c r="B1938" i="3"/>
  <c r="B1938" i="7" s="1"/>
  <c r="A1938" i="3"/>
  <c r="A1938" i="7" s="1"/>
  <c r="B1937" i="3"/>
  <c r="B1937" i="7" s="1"/>
  <c r="A1937" i="3"/>
  <c r="A1937" i="7" s="1"/>
  <c r="B1936" i="3"/>
  <c r="B1936" i="7" s="1"/>
  <c r="A1936" i="3"/>
  <c r="A1936" i="7" s="1"/>
  <c r="B1935" i="3"/>
  <c r="B1935" i="7" s="1"/>
  <c r="A1935" i="3"/>
  <c r="A1935" i="7" s="1"/>
  <c r="B1934" i="3"/>
  <c r="B1934" i="7" s="1"/>
  <c r="A1934" i="3"/>
  <c r="A1934" i="7" s="1"/>
  <c r="B1933" i="3"/>
  <c r="B1933" i="7" s="1"/>
  <c r="A1933" i="3"/>
  <c r="A1933" i="7" s="1"/>
  <c r="B1932" i="3"/>
  <c r="B1932" i="7" s="1"/>
  <c r="A1932" i="3"/>
  <c r="A1932" i="7" s="1"/>
  <c r="B1931" i="3"/>
  <c r="B1931" i="7" s="1"/>
  <c r="A1931" i="3"/>
  <c r="A1931" i="7" s="1"/>
  <c r="B1930" i="3"/>
  <c r="B1930" i="7" s="1"/>
  <c r="A1930" i="3"/>
  <c r="A1930" i="7" s="1"/>
  <c r="B1929" i="3"/>
  <c r="B1929" i="7" s="1"/>
  <c r="A1929" i="3"/>
  <c r="A1929" i="7" s="1"/>
  <c r="B1928" i="3"/>
  <c r="B1928" i="7" s="1"/>
  <c r="A1928" i="3"/>
  <c r="A1928" i="7" s="1"/>
  <c r="B1927" i="3"/>
  <c r="B1927" i="7" s="1"/>
  <c r="A1927" i="3"/>
  <c r="A1927" i="7" s="1"/>
  <c r="B1926" i="3"/>
  <c r="B1926" i="7" s="1"/>
  <c r="A1926" i="3"/>
  <c r="A1926" i="7" s="1"/>
  <c r="B1925" i="3"/>
  <c r="B1925" i="7" s="1"/>
  <c r="A1925" i="3"/>
  <c r="A1925" i="7" s="1"/>
  <c r="B1924" i="3"/>
  <c r="B1924" i="7" s="1"/>
  <c r="A1924" i="3"/>
  <c r="A1924" i="7" s="1"/>
  <c r="B1923" i="3"/>
  <c r="B1923" i="7" s="1"/>
  <c r="A1923" i="3"/>
  <c r="A1923" i="7" s="1"/>
  <c r="B1922" i="3"/>
  <c r="B1922" i="7" s="1"/>
  <c r="A1922" i="3"/>
  <c r="A1922" i="7" s="1"/>
  <c r="B1921" i="3"/>
  <c r="B1921" i="7" s="1"/>
  <c r="A1921" i="3"/>
  <c r="A1921" i="7" s="1"/>
  <c r="B1920" i="3"/>
  <c r="B1920" i="7" s="1"/>
  <c r="A1920" i="3"/>
  <c r="A1920" i="7" s="1"/>
  <c r="B1919" i="3"/>
  <c r="B1919" i="7" s="1"/>
  <c r="A1919" i="3"/>
  <c r="A1919" i="7" s="1"/>
  <c r="B1918" i="3"/>
  <c r="B1918" i="7" s="1"/>
  <c r="A1918" i="3"/>
  <c r="A1918" i="7" s="1"/>
  <c r="B1917" i="3"/>
  <c r="B1917" i="7" s="1"/>
  <c r="A1917" i="3"/>
  <c r="A1917" i="7" s="1"/>
  <c r="B1916" i="3"/>
  <c r="B1916" i="7" s="1"/>
  <c r="A1916" i="3"/>
  <c r="A1916" i="7" s="1"/>
  <c r="B1915" i="3"/>
  <c r="B1915" i="7" s="1"/>
  <c r="A1915" i="3"/>
  <c r="A1915" i="7" s="1"/>
  <c r="B1914" i="3"/>
  <c r="B1914" i="7" s="1"/>
  <c r="A1914" i="3"/>
  <c r="A1914" i="7" s="1"/>
  <c r="B1913" i="3"/>
  <c r="B1913" i="7" s="1"/>
  <c r="A1913" i="3"/>
  <c r="A1913" i="7" s="1"/>
  <c r="B1912" i="3"/>
  <c r="B1912" i="7" s="1"/>
  <c r="A1912" i="3"/>
  <c r="A1912" i="7" s="1"/>
  <c r="B1911" i="3"/>
  <c r="B1911" i="7" s="1"/>
  <c r="A1911" i="3"/>
  <c r="A1911" i="7" s="1"/>
  <c r="B1910" i="3"/>
  <c r="B1910" i="7" s="1"/>
  <c r="A1910" i="3"/>
  <c r="A1910" i="7" s="1"/>
  <c r="B1909" i="3"/>
  <c r="B1909" i="7" s="1"/>
  <c r="A1909" i="3"/>
  <c r="A1909" i="7" s="1"/>
  <c r="B1908" i="3"/>
  <c r="B1908" i="7" s="1"/>
  <c r="A1908" i="3"/>
  <c r="A1908" i="7" s="1"/>
  <c r="B1907" i="3"/>
  <c r="B1907" i="7" s="1"/>
  <c r="A1907" i="3"/>
  <c r="A1907" i="7" s="1"/>
  <c r="B1906" i="3"/>
  <c r="B1906" i="7" s="1"/>
  <c r="A1906" i="3"/>
  <c r="A1906" i="7" s="1"/>
  <c r="B1905" i="3"/>
  <c r="B1905" i="7" s="1"/>
  <c r="A1905" i="3"/>
  <c r="A1905" i="7" s="1"/>
  <c r="B1904" i="3"/>
  <c r="B1904" i="7" s="1"/>
  <c r="A1904" i="3"/>
  <c r="A1904" i="7" s="1"/>
  <c r="B1903" i="3"/>
  <c r="B1903" i="7" s="1"/>
  <c r="A1903" i="3"/>
  <c r="A1903" i="7" s="1"/>
  <c r="B1902" i="3"/>
  <c r="B1902" i="7" s="1"/>
  <c r="A1902" i="3"/>
  <c r="A1902" i="7" s="1"/>
  <c r="B1901" i="3"/>
  <c r="B1901" i="7" s="1"/>
  <c r="A1901" i="3"/>
  <c r="A1901" i="7" s="1"/>
  <c r="B1900" i="3"/>
  <c r="B1900" i="7" s="1"/>
  <c r="A1900" i="3"/>
  <c r="A1900" i="7" s="1"/>
  <c r="B1899" i="3"/>
  <c r="B1899" i="7" s="1"/>
  <c r="A1899" i="3"/>
  <c r="A1899" i="7" s="1"/>
  <c r="B1898" i="3"/>
  <c r="B1898" i="7" s="1"/>
  <c r="A1898" i="3"/>
  <c r="A1898" i="7" s="1"/>
  <c r="B1897" i="3"/>
  <c r="B1897" i="7" s="1"/>
  <c r="A1897" i="3"/>
  <c r="A1897" i="7" s="1"/>
  <c r="B1896" i="3"/>
  <c r="B1896" i="7" s="1"/>
  <c r="A1896" i="3"/>
  <c r="A1896" i="7" s="1"/>
  <c r="B1895" i="3"/>
  <c r="B1895" i="7" s="1"/>
  <c r="A1895" i="3"/>
  <c r="A1895" i="7" s="1"/>
  <c r="B1894" i="3"/>
  <c r="B1894" i="7" s="1"/>
  <c r="A1894" i="3"/>
  <c r="A1894" i="7" s="1"/>
  <c r="B1893" i="3"/>
  <c r="B1893" i="7" s="1"/>
  <c r="A1893" i="3"/>
  <c r="A1893" i="7" s="1"/>
  <c r="B1892" i="3"/>
  <c r="B1892" i="7" s="1"/>
  <c r="A1892" i="3"/>
  <c r="A1892" i="7" s="1"/>
  <c r="B1891" i="3"/>
  <c r="B1891" i="7" s="1"/>
  <c r="A1891" i="3"/>
  <c r="A1891" i="7" s="1"/>
  <c r="B1890" i="3"/>
  <c r="B1890" i="7" s="1"/>
  <c r="A1890" i="3"/>
  <c r="A1890" i="7" s="1"/>
  <c r="B1889" i="3"/>
  <c r="B1889" i="7" s="1"/>
  <c r="A1889" i="3"/>
  <c r="A1889" i="7" s="1"/>
  <c r="B1888" i="3"/>
  <c r="B1888" i="7" s="1"/>
  <c r="A1888" i="3"/>
  <c r="A1888" i="7" s="1"/>
  <c r="B1887" i="3"/>
  <c r="B1887" i="7" s="1"/>
  <c r="A1887" i="3"/>
  <c r="A1887" i="7" s="1"/>
  <c r="B1886" i="3"/>
  <c r="B1886" i="7" s="1"/>
  <c r="A1886" i="3"/>
  <c r="A1886" i="7" s="1"/>
  <c r="B1885" i="3"/>
  <c r="B1885" i="7" s="1"/>
  <c r="A1885" i="3"/>
  <c r="A1885" i="7" s="1"/>
  <c r="B1884" i="3"/>
  <c r="B1884" i="7" s="1"/>
  <c r="A1884" i="3"/>
  <c r="A1884" i="7" s="1"/>
  <c r="B1883" i="3"/>
  <c r="B1883" i="7" s="1"/>
  <c r="A1883" i="3"/>
  <c r="A1883" i="7" s="1"/>
  <c r="B1882" i="3"/>
  <c r="B1882" i="7" s="1"/>
  <c r="A1882" i="3"/>
  <c r="A1882" i="7" s="1"/>
  <c r="B1881" i="3"/>
  <c r="B1881" i="7" s="1"/>
  <c r="A1881" i="3"/>
  <c r="A1881" i="7" s="1"/>
  <c r="B1880" i="3"/>
  <c r="B1880" i="7" s="1"/>
  <c r="A1880" i="3"/>
  <c r="A1880" i="7" s="1"/>
  <c r="B1879" i="3"/>
  <c r="B1879" i="7" s="1"/>
  <c r="A1879" i="3"/>
  <c r="A1879" i="7" s="1"/>
  <c r="B1878" i="3"/>
  <c r="B1878" i="7" s="1"/>
  <c r="A1878" i="3"/>
  <c r="A1878" i="7" s="1"/>
  <c r="B1877" i="3"/>
  <c r="B1877" i="7" s="1"/>
  <c r="A1877" i="3"/>
  <c r="A1877" i="7" s="1"/>
  <c r="B1876" i="3"/>
  <c r="B1876" i="7" s="1"/>
  <c r="A1876" i="3"/>
  <c r="A1876" i="7" s="1"/>
  <c r="B1875" i="3"/>
  <c r="B1875" i="7" s="1"/>
  <c r="A1875" i="3"/>
  <c r="A1875" i="7" s="1"/>
  <c r="B1874" i="3"/>
  <c r="B1874" i="7" s="1"/>
  <c r="A1874" i="3"/>
  <c r="A1874" i="7" s="1"/>
  <c r="B1873" i="3"/>
  <c r="B1873" i="7" s="1"/>
  <c r="A1873" i="3"/>
  <c r="A1873" i="7" s="1"/>
  <c r="B1872" i="3"/>
  <c r="B1872" i="7" s="1"/>
  <c r="A1872" i="3"/>
  <c r="A1872" i="7" s="1"/>
  <c r="B1871" i="3"/>
  <c r="B1871" i="7" s="1"/>
  <c r="A1871" i="3"/>
  <c r="A1871" i="7" s="1"/>
  <c r="B1870" i="3"/>
  <c r="B1870" i="7" s="1"/>
  <c r="A1870" i="3"/>
  <c r="A1870" i="7" s="1"/>
  <c r="B1869" i="3"/>
  <c r="B1869" i="7" s="1"/>
  <c r="A1869" i="3"/>
  <c r="A1869" i="7" s="1"/>
  <c r="B1868" i="3"/>
  <c r="B1868" i="7" s="1"/>
  <c r="A1868" i="3"/>
  <c r="A1868" i="7" s="1"/>
  <c r="B1867" i="3"/>
  <c r="B1867" i="7" s="1"/>
  <c r="A1867" i="3"/>
  <c r="A1867" i="7" s="1"/>
  <c r="B1866" i="3"/>
  <c r="B1866" i="7" s="1"/>
  <c r="A1866" i="3"/>
  <c r="A1866" i="7" s="1"/>
  <c r="B1865" i="3"/>
  <c r="B1865" i="7" s="1"/>
  <c r="A1865" i="3"/>
  <c r="A1865" i="7" s="1"/>
  <c r="B1864" i="3"/>
  <c r="B1864" i="7" s="1"/>
  <c r="A1864" i="3"/>
  <c r="A1864" i="7" s="1"/>
  <c r="B1863" i="3"/>
  <c r="B1863" i="7" s="1"/>
  <c r="A1863" i="3"/>
  <c r="A1863" i="7" s="1"/>
  <c r="B1862" i="3"/>
  <c r="B1862" i="7" s="1"/>
  <c r="A1862" i="3"/>
  <c r="A1862" i="7" s="1"/>
  <c r="B1861" i="3"/>
  <c r="B1861" i="7" s="1"/>
  <c r="A1861" i="3"/>
  <c r="A1861" i="7" s="1"/>
  <c r="B1860" i="3"/>
  <c r="B1860" i="7" s="1"/>
  <c r="A1860" i="3"/>
  <c r="A1860" i="7" s="1"/>
  <c r="B1859" i="3"/>
  <c r="B1859" i="7" s="1"/>
  <c r="A1859" i="3"/>
  <c r="A1859" i="7" s="1"/>
  <c r="B1858" i="3"/>
  <c r="B1858" i="7" s="1"/>
  <c r="A1858" i="3"/>
  <c r="A1858" i="7" s="1"/>
  <c r="B1857" i="3"/>
  <c r="B1857" i="7" s="1"/>
  <c r="A1857" i="3"/>
  <c r="A1857" i="7" s="1"/>
  <c r="B1856" i="3"/>
  <c r="B1856" i="7" s="1"/>
  <c r="A1856" i="3"/>
  <c r="A1856" i="7" s="1"/>
  <c r="B1855" i="3"/>
  <c r="B1855" i="7" s="1"/>
  <c r="A1855" i="3"/>
  <c r="A1855" i="7" s="1"/>
  <c r="B1854" i="3"/>
  <c r="B1854" i="7" s="1"/>
  <c r="A1854" i="3"/>
  <c r="A1854" i="7" s="1"/>
  <c r="B1853" i="3"/>
  <c r="B1853" i="7" s="1"/>
  <c r="A1853" i="3"/>
  <c r="A1853" i="7" s="1"/>
  <c r="B1852" i="3"/>
  <c r="B1852" i="7" s="1"/>
  <c r="A1852" i="3"/>
  <c r="A1852" i="7" s="1"/>
  <c r="B1851" i="3"/>
  <c r="B1851" i="7" s="1"/>
  <c r="A1851" i="3"/>
  <c r="A1851" i="7" s="1"/>
  <c r="B1850" i="3"/>
  <c r="B1850" i="7" s="1"/>
  <c r="A1850" i="3"/>
  <c r="A1850" i="7" s="1"/>
  <c r="B1849" i="3"/>
  <c r="B1849" i="7" s="1"/>
  <c r="A1849" i="3"/>
  <c r="A1849" i="7" s="1"/>
  <c r="B1848" i="3"/>
  <c r="B1848" i="7" s="1"/>
  <c r="A1848" i="3"/>
  <c r="A1848" i="7" s="1"/>
  <c r="B1847" i="3"/>
  <c r="B1847" i="7" s="1"/>
  <c r="A1847" i="3"/>
  <c r="A1847" i="7" s="1"/>
  <c r="B1846" i="3"/>
  <c r="B1846" i="7" s="1"/>
  <c r="A1846" i="3"/>
  <c r="A1846" i="7" s="1"/>
  <c r="B1845" i="3"/>
  <c r="B1845" i="7" s="1"/>
  <c r="A1845" i="3"/>
  <c r="A1845" i="7" s="1"/>
  <c r="B1844" i="3"/>
  <c r="B1844" i="7" s="1"/>
  <c r="A1844" i="3"/>
  <c r="A1844" i="7" s="1"/>
  <c r="B1843" i="3"/>
  <c r="B1843" i="7" s="1"/>
  <c r="A1843" i="3"/>
  <c r="A1843" i="7" s="1"/>
  <c r="B1842" i="3"/>
  <c r="B1842" i="7" s="1"/>
  <c r="A1842" i="3"/>
  <c r="A1842" i="7" s="1"/>
  <c r="B1841" i="3"/>
  <c r="B1841" i="7" s="1"/>
  <c r="A1841" i="3"/>
  <c r="A1841" i="7" s="1"/>
  <c r="B1840" i="3"/>
  <c r="B1840" i="7" s="1"/>
  <c r="A1840" i="3"/>
  <c r="A1840" i="7" s="1"/>
  <c r="B1839" i="3"/>
  <c r="B1839" i="7" s="1"/>
  <c r="A1839" i="3"/>
  <c r="A1839" i="7" s="1"/>
  <c r="B1838" i="3"/>
  <c r="B1838" i="7" s="1"/>
  <c r="A1838" i="3"/>
  <c r="A1838" i="7" s="1"/>
  <c r="B1837" i="3"/>
  <c r="B1837" i="7" s="1"/>
  <c r="A1837" i="3"/>
  <c r="A1837" i="7" s="1"/>
  <c r="B1836" i="3"/>
  <c r="B1836" i="7" s="1"/>
  <c r="A1836" i="3"/>
  <c r="A1836" i="7" s="1"/>
  <c r="B1835" i="3"/>
  <c r="B1835" i="7" s="1"/>
  <c r="A1835" i="3"/>
  <c r="A1835" i="7" s="1"/>
  <c r="B1834" i="3"/>
  <c r="B1834" i="7" s="1"/>
  <c r="A1834" i="3"/>
  <c r="A1834" i="7" s="1"/>
  <c r="B1833" i="3"/>
  <c r="B1833" i="7" s="1"/>
  <c r="A1833" i="3"/>
  <c r="A1833" i="7" s="1"/>
  <c r="B1832" i="3"/>
  <c r="B1832" i="7" s="1"/>
  <c r="A1832" i="3"/>
  <c r="A1832" i="7" s="1"/>
  <c r="B1831" i="3"/>
  <c r="B1831" i="7" s="1"/>
  <c r="A1831" i="3"/>
  <c r="A1831" i="7" s="1"/>
  <c r="B1830" i="3"/>
  <c r="B1830" i="7" s="1"/>
  <c r="A1830" i="3"/>
  <c r="A1830" i="7" s="1"/>
  <c r="B1829" i="3"/>
  <c r="B1829" i="7" s="1"/>
  <c r="A1829" i="3"/>
  <c r="A1829" i="7" s="1"/>
  <c r="B1828" i="3"/>
  <c r="B1828" i="7" s="1"/>
  <c r="A1828" i="3"/>
  <c r="A1828" i="7" s="1"/>
  <c r="B1827" i="3"/>
  <c r="B1827" i="7" s="1"/>
  <c r="A1827" i="3"/>
  <c r="A1827" i="7" s="1"/>
  <c r="B1826" i="3"/>
  <c r="B1826" i="7" s="1"/>
  <c r="A1826" i="3"/>
  <c r="A1826" i="7" s="1"/>
  <c r="B1825" i="3"/>
  <c r="B1825" i="7" s="1"/>
  <c r="A1825" i="3"/>
  <c r="A1825" i="7" s="1"/>
  <c r="B1824" i="3"/>
  <c r="B1824" i="7" s="1"/>
  <c r="A1824" i="3"/>
  <c r="A1824" i="7" s="1"/>
  <c r="B1823" i="3"/>
  <c r="B1823" i="7" s="1"/>
  <c r="A1823" i="3"/>
  <c r="A1823" i="7" s="1"/>
  <c r="B1822" i="3"/>
  <c r="B1822" i="7" s="1"/>
  <c r="A1822" i="3"/>
  <c r="A1822" i="7" s="1"/>
  <c r="B1821" i="3"/>
  <c r="B1821" i="7" s="1"/>
  <c r="A1821" i="3"/>
  <c r="A1821" i="7" s="1"/>
  <c r="B1820" i="3"/>
  <c r="B1820" i="7" s="1"/>
  <c r="A1820" i="3"/>
  <c r="A1820" i="7" s="1"/>
  <c r="B1819" i="3"/>
  <c r="B1819" i="7" s="1"/>
  <c r="A1819" i="3"/>
  <c r="A1819" i="7" s="1"/>
  <c r="B1818" i="3"/>
  <c r="B1818" i="7" s="1"/>
  <c r="A1818" i="3"/>
  <c r="A1818" i="7" s="1"/>
  <c r="B1817" i="3"/>
  <c r="B1817" i="7" s="1"/>
  <c r="A1817" i="3"/>
  <c r="A1817" i="7" s="1"/>
  <c r="B1816" i="3"/>
  <c r="B1816" i="7" s="1"/>
  <c r="A1816" i="3"/>
  <c r="A1816" i="7" s="1"/>
  <c r="B1815" i="3"/>
  <c r="B1815" i="7" s="1"/>
  <c r="A1815" i="3"/>
  <c r="A1815" i="7" s="1"/>
  <c r="B1814" i="3"/>
  <c r="B1814" i="7" s="1"/>
  <c r="A1814" i="3"/>
  <c r="A1814" i="7" s="1"/>
  <c r="B1813" i="3"/>
  <c r="B1813" i="7" s="1"/>
  <c r="A1813" i="3"/>
  <c r="A1813" i="7" s="1"/>
  <c r="B1812" i="3"/>
  <c r="B1812" i="7" s="1"/>
  <c r="A1812" i="3"/>
  <c r="A1812" i="7" s="1"/>
  <c r="B1811" i="3"/>
  <c r="B1811" i="7" s="1"/>
  <c r="A1811" i="3"/>
  <c r="A1811" i="7" s="1"/>
  <c r="B1810" i="3"/>
  <c r="B1810" i="7" s="1"/>
  <c r="A1810" i="3"/>
  <c r="A1810" i="7" s="1"/>
  <c r="B1809" i="3"/>
  <c r="B1809" i="7" s="1"/>
  <c r="A1809" i="3"/>
  <c r="A1809" i="7" s="1"/>
  <c r="B1808" i="3"/>
  <c r="B1808" i="7" s="1"/>
  <c r="A1808" i="3"/>
  <c r="A1808" i="7" s="1"/>
  <c r="B1807" i="3"/>
  <c r="B1807" i="7" s="1"/>
  <c r="A1807" i="3"/>
  <c r="A1807" i="7" s="1"/>
  <c r="B1806" i="3"/>
  <c r="B1806" i="7" s="1"/>
  <c r="A1806" i="3"/>
  <c r="A1806" i="7" s="1"/>
  <c r="B1805" i="3"/>
  <c r="B1805" i="7" s="1"/>
  <c r="A1805" i="3"/>
  <c r="A1805" i="7" s="1"/>
  <c r="B1804" i="3"/>
  <c r="B1804" i="7" s="1"/>
  <c r="A1804" i="3"/>
  <c r="A1804" i="7" s="1"/>
  <c r="B1803" i="3"/>
  <c r="B1803" i="7" s="1"/>
  <c r="A1803" i="3"/>
  <c r="A1803" i="7" s="1"/>
  <c r="B1802" i="3"/>
  <c r="B1802" i="7" s="1"/>
  <c r="A1802" i="3"/>
  <c r="A1802" i="7" s="1"/>
  <c r="B1801" i="3"/>
  <c r="B1801" i="7" s="1"/>
  <c r="A1801" i="3"/>
  <c r="A1801" i="7" s="1"/>
  <c r="B1800" i="3"/>
  <c r="B1800" i="7" s="1"/>
  <c r="A1800" i="3"/>
  <c r="A1800" i="7" s="1"/>
  <c r="B1799" i="3"/>
  <c r="B1799" i="7" s="1"/>
  <c r="A1799" i="3"/>
  <c r="A1799" i="7" s="1"/>
  <c r="B1798" i="3"/>
  <c r="B1798" i="7" s="1"/>
  <c r="A1798" i="3"/>
  <c r="A1798" i="7" s="1"/>
  <c r="B1797" i="3"/>
  <c r="B1797" i="7" s="1"/>
  <c r="A1797" i="3"/>
  <c r="A1797" i="7" s="1"/>
  <c r="B1796" i="3"/>
  <c r="B1796" i="7" s="1"/>
  <c r="A1796" i="3"/>
  <c r="A1796" i="7" s="1"/>
  <c r="B1795" i="3"/>
  <c r="B1795" i="7" s="1"/>
  <c r="A1795" i="3"/>
  <c r="A1795" i="7" s="1"/>
  <c r="B1794" i="3"/>
  <c r="B1794" i="7" s="1"/>
  <c r="A1794" i="3"/>
  <c r="A1794" i="7" s="1"/>
  <c r="B1793" i="3"/>
  <c r="B1793" i="7" s="1"/>
  <c r="A1793" i="3"/>
  <c r="A1793" i="7" s="1"/>
  <c r="B1792" i="3"/>
  <c r="B1792" i="7" s="1"/>
  <c r="A1792" i="3"/>
  <c r="A1792" i="7" s="1"/>
  <c r="B1791" i="3"/>
  <c r="B1791" i="7" s="1"/>
  <c r="A1791" i="3"/>
  <c r="A1791" i="7" s="1"/>
  <c r="B1790" i="3"/>
  <c r="B1790" i="7" s="1"/>
  <c r="A1790" i="3"/>
  <c r="A1790" i="7" s="1"/>
  <c r="B1789" i="3"/>
  <c r="B1789" i="7" s="1"/>
  <c r="A1789" i="3"/>
  <c r="A1789" i="7" s="1"/>
  <c r="B1788" i="3"/>
  <c r="B1788" i="7" s="1"/>
  <c r="A1788" i="3"/>
  <c r="A1788" i="7" s="1"/>
  <c r="B1787" i="3"/>
  <c r="B1787" i="7" s="1"/>
  <c r="A1787" i="3"/>
  <c r="A1787" i="7" s="1"/>
  <c r="B1786" i="3"/>
  <c r="B1786" i="7" s="1"/>
  <c r="A1786" i="3"/>
  <c r="A1786" i="7" s="1"/>
  <c r="B1785" i="3"/>
  <c r="B1785" i="7" s="1"/>
  <c r="A1785" i="3"/>
  <c r="A1785" i="7" s="1"/>
  <c r="B1784" i="3"/>
  <c r="B1784" i="7" s="1"/>
  <c r="A1784" i="3"/>
  <c r="A1784" i="7" s="1"/>
  <c r="B1783" i="3"/>
  <c r="B1783" i="7" s="1"/>
  <c r="A1783" i="3"/>
  <c r="A1783" i="7" s="1"/>
  <c r="B1782" i="3"/>
  <c r="B1782" i="7" s="1"/>
  <c r="A1782" i="3"/>
  <c r="A1782" i="7" s="1"/>
  <c r="B1781" i="3"/>
  <c r="B1781" i="7" s="1"/>
  <c r="A1781" i="3"/>
  <c r="A1781" i="7" s="1"/>
  <c r="B1780" i="3"/>
  <c r="B1780" i="7" s="1"/>
  <c r="A1780" i="3"/>
  <c r="A1780" i="7" s="1"/>
  <c r="B1779" i="3"/>
  <c r="B1779" i="7" s="1"/>
  <c r="A1779" i="3"/>
  <c r="A1779" i="7" s="1"/>
  <c r="B1778" i="3"/>
  <c r="B1778" i="7" s="1"/>
  <c r="A1778" i="3"/>
  <c r="A1778" i="7" s="1"/>
  <c r="B1777" i="3"/>
  <c r="B1777" i="7" s="1"/>
  <c r="A1777" i="3"/>
  <c r="A1777" i="7" s="1"/>
  <c r="B1776" i="3"/>
  <c r="B1776" i="7" s="1"/>
  <c r="A1776" i="3"/>
  <c r="A1776" i="7" s="1"/>
  <c r="B1775" i="3"/>
  <c r="B1775" i="7" s="1"/>
  <c r="A1775" i="3"/>
  <c r="A1775" i="7" s="1"/>
  <c r="B1774" i="3"/>
  <c r="B1774" i="7" s="1"/>
  <c r="A1774" i="3"/>
  <c r="A1774" i="7" s="1"/>
  <c r="B1773" i="3"/>
  <c r="B1773" i="7" s="1"/>
  <c r="A1773" i="3"/>
  <c r="A1773" i="7" s="1"/>
  <c r="B1772" i="3"/>
  <c r="B1772" i="7" s="1"/>
  <c r="A1772" i="3"/>
  <c r="A1772" i="7" s="1"/>
  <c r="B1771" i="3"/>
  <c r="B1771" i="7" s="1"/>
  <c r="A1771" i="3"/>
  <c r="A1771" i="7" s="1"/>
  <c r="B1770" i="3"/>
  <c r="B1770" i="7" s="1"/>
  <c r="A1770" i="3"/>
  <c r="A1770" i="7" s="1"/>
  <c r="B1769" i="3"/>
  <c r="B1769" i="7" s="1"/>
  <c r="A1769" i="3"/>
  <c r="A1769" i="7" s="1"/>
  <c r="B1768" i="3"/>
  <c r="B1768" i="7" s="1"/>
  <c r="A1768" i="3"/>
  <c r="A1768" i="7" s="1"/>
  <c r="B1767" i="3"/>
  <c r="B1767" i="7" s="1"/>
  <c r="A1767" i="3"/>
  <c r="A1767" i="7" s="1"/>
  <c r="B1766" i="3"/>
  <c r="B1766" i="7" s="1"/>
  <c r="A1766" i="3"/>
  <c r="A1766" i="7" s="1"/>
  <c r="B1765" i="3"/>
  <c r="B1765" i="7" s="1"/>
  <c r="A1765" i="3"/>
  <c r="A1765" i="7" s="1"/>
  <c r="B1764" i="3"/>
  <c r="B1764" i="7" s="1"/>
  <c r="A1764" i="3"/>
  <c r="A1764" i="7" s="1"/>
  <c r="B1763" i="3"/>
  <c r="B1763" i="7" s="1"/>
  <c r="A1763" i="3"/>
  <c r="A1763" i="7" s="1"/>
  <c r="B1762" i="3"/>
  <c r="B1762" i="7" s="1"/>
  <c r="A1762" i="3"/>
  <c r="A1762" i="7" s="1"/>
  <c r="B1761" i="3"/>
  <c r="B1761" i="7" s="1"/>
  <c r="A1761" i="3"/>
  <c r="A1761" i="7" s="1"/>
  <c r="B1760" i="3"/>
  <c r="B1760" i="7" s="1"/>
  <c r="A1760" i="3"/>
  <c r="A1760" i="7" s="1"/>
  <c r="B1759" i="3"/>
  <c r="B1759" i="7" s="1"/>
  <c r="A1759" i="3"/>
  <c r="A1759" i="7" s="1"/>
  <c r="B1758" i="3"/>
  <c r="B1758" i="7" s="1"/>
  <c r="A1758" i="3"/>
  <c r="A1758" i="7" s="1"/>
  <c r="B1757" i="3"/>
  <c r="B1757" i="7" s="1"/>
  <c r="A1757" i="3"/>
  <c r="A1757" i="7" s="1"/>
  <c r="B1756" i="3"/>
  <c r="B1756" i="7" s="1"/>
  <c r="A1756" i="3"/>
  <c r="A1756" i="7" s="1"/>
  <c r="B1755" i="3"/>
  <c r="B1755" i="7" s="1"/>
  <c r="A1755" i="3"/>
  <c r="A1755" i="7" s="1"/>
  <c r="B1754" i="3"/>
  <c r="B1754" i="7" s="1"/>
  <c r="A1754" i="3"/>
  <c r="A1754" i="7" s="1"/>
  <c r="B1753" i="3"/>
  <c r="B1753" i="7" s="1"/>
  <c r="A1753" i="3"/>
  <c r="A1753" i="7" s="1"/>
  <c r="B1752" i="3"/>
  <c r="B1752" i="7" s="1"/>
  <c r="A1752" i="3"/>
  <c r="A1752" i="7" s="1"/>
  <c r="B1751" i="3"/>
  <c r="B1751" i="7" s="1"/>
  <c r="A1751" i="3"/>
  <c r="A1751" i="7" s="1"/>
  <c r="B1750" i="3"/>
  <c r="B1750" i="7" s="1"/>
  <c r="A1750" i="3"/>
  <c r="A1750" i="7" s="1"/>
  <c r="B1749" i="3"/>
  <c r="B1749" i="7" s="1"/>
  <c r="A1749" i="3"/>
  <c r="A1749" i="7" s="1"/>
  <c r="B1748" i="3"/>
  <c r="B1748" i="7" s="1"/>
  <c r="A1748" i="3"/>
  <c r="A1748" i="7" s="1"/>
  <c r="B1747" i="3"/>
  <c r="B1747" i="7" s="1"/>
  <c r="A1747" i="3"/>
  <c r="A1747" i="7" s="1"/>
  <c r="B1746" i="3"/>
  <c r="B1746" i="7" s="1"/>
  <c r="A1746" i="3"/>
  <c r="A1746" i="7" s="1"/>
  <c r="B1745" i="3"/>
  <c r="B1745" i="7" s="1"/>
  <c r="A1745" i="3"/>
  <c r="A1745" i="7" s="1"/>
  <c r="B1744" i="3"/>
  <c r="B1744" i="7" s="1"/>
  <c r="A1744" i="3"/>
  <c r="A1744" i="7" s="1"/>
  <c r="B1743" i="3"/>
  <c r="B1743" i="7" s="1"/>
  <c r="A1743" i="3"/>
  <c r="A1743" i="7" s="1"/>
  <c r="B1742" i="3"/>
  <c r="B1742" i="7" s="1"/>
  <c r="A1742" i="3"/>
  <c r="A1742" i="7" s="1"/>
  <c r="B1741" i="3"/>
  <c r="B1741" i="7" s="1"/>
  <c r="A1741" i="3"/>
  <c r="A1741" i="7" s="1"/>
  <c r="B1740" i="3"/>
  <c r="B1740" i="7" s="1"/>
  <c r="A1740" i="3"/>
  <c r="A1740" i="7" s="1"/>
  <c r="B1739" i="3"/>
  <c r="B1739" i="7" s="1"/>
  <c r="A1739" i="3"/>
  <c r="A1739" i="7" s="1"/>
  <c r="B1738" i="3"/>
  <c r="B1738" i="7" s="1"/>
  <c r="A1738" i="3"/>
  <c r="A1738" i="7" s="1"/>
  <c r="B1737" i="3"/>
  <c r="B1737" i="7" s="1"/>
  <c r="A1737" i="3"/>
  <c r="A1737" i="7" s="1"/>
  <c r="B1736" i="3"/>
  <c r="B1736" i="7" s="1"/>
  <c r="A1736" i="3"/>
  <c r="A1736" i="7" s="1"/>
  <c r="B1735" i="3"/>
  <c r="B1735" i="7" s="1"/>
  <c r="A1735" i="3"/>
  <c r="A1735" i="7" s="1"/>
  <c r="B1734" i="3"/>
  <c r="B1734" i="7" s="1"/>
  <c r="A1734" i="3"/>
  <c r="A1734" i="7" s="1"/>
  <c r="B1733" i="3"/>
  <c r="B1733" i="7" s="1"/>
  <c r="A1733" i="3"/>
  <c r="A1733" i="7" s="1"/>
  <c r="B1732" i="3"/>
  <c r="B1732" i="7" s="1"/>
  <c r="A1732" i="3"/>
  <c r="A1732" i="7" s="1"/>
  <c r="B1731" i="3"/>
  <c r="B1731" i="7" s="1"/>
  <c r="A1731" i="3"/>
  <c r="A1731" i="7" s="1"/>
  <c r="B1730" i="3"/>
  <c r="B1730" i="7" s="1"/>
  <c r="A1730" i="3"/>
  <c r="A1730" i="7" s="1"/>
  <c r="B1729" i="3"/>
  <c r="B1729" i="7" s="1"/>
  <c r="A1729" i="3"/>
  <c r="A1729" i="7" s="1"/>
  <c r="B1728" i="3"/>
  <c r="B1728" i="7" s="1"/>
  <c r="A1728" i="3"/>
  <c r="A1728" i="7" s="1"/>
  <c r="B1727" i="3"/>
  <c r="B1727" i="7" s="1"/>
  <c r="A1727" i="3"/>
  <c r="A1727" i="7" s="1"/>
  <c r="B1726" i="3"/>
  <c r="B1726" i="7" s="1"/>
  <c r="A1726" i="3"/>
  <c r="A1726" i="7" s="1"/>
  <c r="B1725" i="3"/>
  <c r="B1725" i="7" s="1"/>
  <c r="A1725" i="3"/>
  <c r="A1725" i="7" s="1"/>
  <c r="B1724" i="3"/>
  <c r="B1724" i="7" s="1"/>
  <c r="A1724" i="3"/>
  <c r="A1724" i="7" s="1"/>
  <c r="B1723" i="3"/>
  <c r="B1723" i="7" s="1"/>
  <c r="A1723" i="3"/>
  <c r="A1723" i="7" s="1"/>
  <c r="B1722" i="3"/>
  <c r="B1722" i="7" s="1"/>
  <c r="A1722" i="3"/>
  <c r="A1722" i="7" s="1"/>
  <c r="B1721" i="3"/>
  <c r="B1721" i="7" s="1"/>
  <c r="A1721" i="3"/>
  <c r="A1721" i="7" s="1"/>
  <c r="B1720" i="3"/>
  <c r="B1720" i="7" s="1"/>
  <c r="A1720" i="3"/>
  <c r="A1720" i="7" s="1"/>
  <c r="B1719" i="3"/>
  <c r="B1719" i="7" s="1"/>
  <c r="A1719" i="3"/>
  <c r="A1719" i="7" s="1"/>
  <c r="B1718" i="3"/>
  <c r="B1718" i="7" s="1"/>
  <c r="A1718" i="3"/>
  <c r="A1718" i="7" s="1"/>
  <c r="B1717" i="3"/>
  <c r="B1717" i="7" s="1"/>
  <c r="A1717" i="3"/>
  <c r="A1717" i="7" s="1"/>
  <c r="B1716" i="3"/>
  <c r="B1716" i="7" s="1"/>
  <c r="A1716" i="3"/>
  <c r="A1716" i="7" s="1"/>
  <c r="B1715" i="3"/>
  <c r="B1715" i="7" s="1"/>
  <c r="A1715" i="3"/>
  <c r="A1715" i="7" s="1"/>
  <c r="B1714" i="3"/>
  <c r="B1714" i="7" s="1"/>
  <c r="A1714" i="3"/>
  <c r="A1714" i="7" s="1"/>
  <c r="B1713" i="3"/>
  <c r="B1713" i="7" s="1"/>
  <c r="A1713" i="3"/>
  <c r="A1713" i="7" s="1"/>
  <c r="B1712" i="3"/>
  <c r="B1712" i="7" s="1"/>
  <c r="A1712" i="3"/>
  <c r="A1712" i="7" s="1"/>
  <c r="B1711" i="3"/>
  <c r="B1711" i="7" s="1"/>
  <c r="A1711" i="3"/>
  <c r="A1711" i="7" s="1"/>
  <c r="B1710" i="3"/>
  <c r="B1710" i="7" s="1"/>
  <c r="A1710" i="3"/>
  <c r="A1710" i="7" s="1"/>
  <c r="B1709" i="3"/>
  <c r="B1709" i="7" s="1"/>
  <c r="A1709" i="3"/>
  <c r="A1709" i="7" s="1"/>
  <c r="B1708" i="3"/>
  <c r="B1708" i="7" s="1"/>
  <c r="A1708" i="3"/>
  <c r="A1708" i="7" s="1"/>
  <c r="B1707" i="3"/>
  <c r="B1707" i="7" s="1"/>
  <c r="A1707" i="3"/>
  <c r="A1707" i="7" s="1"/>
  <c r="B1706" i="3"/>
  <c r="B1706" i="7" s="1"/>
  <c r="A1706" i="3"/>
  <c r="A1706" i="7" s="1"/>
  <c r="B1705" i="3"/>
  <c r="B1705" i="7" s="1"/>
  <c r="A1705" i="3"/>
  <c r="A1705" i="7" s="1"/>
  <c r="B1704" i="3"/>
  <c r="B1704" i="7" s="1"/>
  <c r="A1704" i="3"/>
  <c r="A1704" i="7" s="1"/>
  <c r="B1703" i="3"/>
  <c r="B1703" i="7" s="1"/>
  <c r="A1703" i="3"/>
  <c r="A1703" i="7" s="1"/>
  <c r="B1702" i="3"/>
  <c r="B1702" i="7" s="1"/>
  <c r="A1702" i="3"/>
  <c r="A1702" i="7" s="1"/>
  <c r="B1701" i="3"/>
  <c r="B1701" i="7" s="1"/>
  <c r="A1701" i="3"/>
  <c r="A1701" i="7" s="1"/>
  <c r="B1700" i="3"/>
  <c r="B1700" i="7" s="1"/>
  <c r="A1700" i="3"/>
  <c r="A1700" i="7" s="1"/>
  <c r="B1699" i="3"/>
  <c r="B1699" i="7" s="1"/>
  <c r="A1699" i="3"/>
  <c r="A1699" i="7" s="1"/>
  <c r="B1698" i="3"/>
  <c r="B1698" i="7" s="1"/>
  <c r="A1698" i="3"/>
  <c r="A1698" i="7" s="1"/>
  <c r="B1697" i="3"/>
  <c r="B1697" i="7" s="1"/>
  <c r="A1697" i="3"/>
  <c r="A1697" i="7" s="1"/>
  <c r="B1696" i="3"/>
  <c r="B1696" i="7" s="1"/>
  <c r="A1696" i="3"/>
  <c r="A1696" i="7" s="1"/>
  <c r="B1695" i="3"/>
  <c r="B1695" i="7" s="1"/>
  <c r="A1695" i="3"/>
  <c r="A1695" i="7" s="1"/>
  <c r="B1694" i="3"/>
  <c r="B1694" i="7" s="1"/>
  <c r="A1694" i="3"/>
  <c r="A1694" i="7" s="1"/>
  <c r="B1693" i="3"/>
  <c r="B1693" i="7" s="1"/>
  <c r="A1693" i="3"/>
  <c r="A1693" i="7" s="1"/>
  <c r="B1692" i="3"/>
  <c r="B1692" i="7" s="1"/>
  <c r="A1692" i="3"/>
  <c r="A1692" i="7" s="1"/>
  <c r="B1691" i="3"/>
  <c r="B1691" i="7" s="1"/>
  <c r="A1691" i="3"/>
  <c r="A1691" i="7" s="1"/>
  <c r="B1690" i="3"/>
  <c r="B1690" i="7" s="1"/>
  <c r="A1690" i="3"/>
  <c r="A1690" i="7" s="1"/>
  <c r="B1689" i="3"/>
  <c r="B1689" i="7" s="1"/>
  <c r="A1689" i="3"/>
  <c r="A1689" i="7" s="1"/>
  <c r="B1688" i="3"/>
  <c r="B1688" i="7" s="1"/>
  <c r="A1688" i="3"/>
  <c r="A1688" i="7" s="1"/>
  <c r="B1687" i="3"/>
  <c r="B1687" i="7" s="1"/>
  <c r="A1687" i="3"/>
  <c r="A1687" i="7" s="1"/>
  <c r="B1686" i="3"/>
  <c r="B1686" i="7" s="1"/>
  <c r="A1686" i="3"/>
  <c r="A1686" i="7" s="1"/>
  <c r="B1685" i="3"/>
  <c r="B1685" i="7" s="1"/>
  <c r="A1685" i="3"/>
  <c r="A1685" i="7" s="1"/>
  <c r="B1684" i="3"/>
  <c r="B1684" i="7" s="1"/>
  <c r="A1684" i="3"/>
  <c r="A1684" i="7" s="1"/>
  <c r="B1683" i="3"/>
  <c r="B1683" i="7" s="1"/>
  <c r="A1683" i="3"/>
  <c r="A1683" i="7" s="1"/>
  <c r="B1682" i="3"/>
  <c r="B1682" i="7" s="1"/>
  <c r="A1682" i="3"/>
  <c r="A1682" i="7" s="1"/>
  <c r="B1681" i="3"/>
  <c r="B1681" i="7" s="1"/>
  <c r="A1681" i="3"/>
  <c r="A1681" i="7" s="1"/>
  <c r="B1680" i="3"/>
  <c r="B1680" i="7" s="1"/>
  <c r="A1680" i="3"/>
  <c r="A1680" i="7" s="1"/>
  <c r="B1679" i="3"/>
  <c r="B1679" i="7" s="1"/>
  <c r="A1679" i="3"/>
  <c r="A1679" i="7" s="1"/>
  <c r="B1678" i="3"/>
  <c r="B1678" i="7" s="1"/>
  <c r="A1678" i="3"/>
  <c r="A1678" i="7" s="1"/>
  <c r="B1677" i="3"/>
  <c r="B1677" i="7" s="1"/>
  <c r="A1677" i="3"/>
  <c r="A1677" i="7" s="1"/>
  <c r="B1676" i="3"/>
  <c r="B1676" i="7" s="1"/>
  <c r="A1676" i="3"/>
  <c r="A1676" i="7" s="1"/>
  <c r="B1675" i="3"/>
  <c r="B1675" i="7" s="1"/>
  <c r="A1675" i="3"/>
  <c r="A1675" i="7" s="1"/>
  <c r="B1674" i="3"/>
  <c r="B1674" i="7" s="1"/>
  <c r="A1674" i="3"/>
  <c r="A1674" i="7" s="1"/>
  <c r="B1673" i="3"/>
  <c r="B1673" i="7" s="1"/>
  <c r="A1673" i="3"/>
  <c r="A1673" i="7" s="1"/>
  <c r="B1672" i="3"/>
  <c r="B1672" i="7" s="1"/>
  <c r="A1672" i="3"/>
  <c r="A1672" i="7" s="1"/>
  <c r="B1671" i="3"/>
  <c r="B1671" i="7" s="1"/>
  <c r="A1671" i="3"/>
  <c r="A1671" i="7" s="1"/>
  <c r="B1670" i="3"/>
  <c r="B1670" i="7" s="1"/>
  <c r="A1670" i="3"/>
  <c r="A1670" i="7" s="1"/>
  <c r="B1669" i="3"/>
  <c r="B1669" i="7" s="1"/>
  <c r="A1669" i="3"/>
  <c r="A1669" i="7" s="1"/>
  <c r="B1668" i="3"/>
  <c r="B1668" i="7" s="1"/>
  <c r="A1668" i="3"/>
  <c r="A1668" i="7" s="1"/>
  <c r="B1667" i="3"/>
  <c r="B1667" i="7" s="1"/>
  <c r="A1667" i="3"/>
  <c r="A1667" i="7" s="1"/>
  <c r="B1666" i="3"/>
  <c r="B1666" i="7" s="1"/>
  <c r="A1666" i="3"/>
  <c r="A1666" i="7" s="1"/>
  <c r="B1665" i="3"/>
  <c r="B1665" i="7" s="1"/>
  <c r="A1665" i="3"/>
  <c r="A1665" i="7" s="1"/>
  <c r="B1664" i="3"/>
  <c r="B1664" i="7" s="1"/>
  <c r="A1664" i="3"/>
  <c r="A1664" i="7" s="1"/>
  <c r="B1663" i="3"/>
  <c r="B1663" i="7" s="1"/>
  <c r="A1663" i="3"/>
  <c r="A1663" i="7" s="1"/>
  <c r="B1662" i="3"/>
  <c r="B1662" i="7" s="1"/>
  <c r="A1662" i="3"/>
  <c r="A1662" i="7" s="1"/>
  <c r="B1661" i="3"/>
  <c r="B1661" i="7" s="1"/>
  <c r="A1661" i="3"/>
  <c r="A1661" i="7" s="1"/>
  <c r="B1660" i="3"/>
  <c r="B1660" i="7" s="1"/>
  <c r="A1660" i="3"/>
  <c r="A1660" i="7" s="1"/>
  <c r="B1659" i="3"/>
  <c r="B1659" i="7" s="1"/>
  <c r="A1659" i="3"/>
  <c r="A1659" i="7" s="1"/>
  <c r="B1658" i="3"/>
  <c r="B1658" i="7" s="1"/>
  <c r="A1658" i="3"/>
  <c r="A1658" i="7" s="1"/>
  <c r="B1657" i="3"/>
  <c r="B1657" i="7" s="1"/>
  <c r="A1657" i="3"/>
  <c r="A1657" i="7" s="1"/>
  <c r="B1656" i="3"/>
  <c r="B1656" i="7" s="1"/>
  <c r="A1656" i="3"/>
  <c r="A1656" i="7" s="1"/>
  <c r="B1655" i="3"/>
  <c r="B1655" i="7" s="1"/>
  <c r="A1655" i="3"/>
  <c r="A1655" i="7" s="1"/>
  <c r="B1654" i="3"/>
  <c r="B1654" i="7" s="1"/>
  <c r="A1654" i="3"/>
  <c r="A1654" i="7" s="1"/>
  <c r="B1653" i="3"/>
  <c r="B1653" i="7" s="1"/>
  <c r="A1653" i="3"/>
  <c r="A1653" i="7" s="1"/>
  <c r="B1652" i="3"/>
  <c r="B1652" i="7" s="1"/>
  <c r="A1652" i="3"/>
  <c r="A1652" i="7" s="1"/>
  <c r="B1651" i="3"/>
  <c r="B1651" i="7" s="1"/>
  <c r="A1651" i="3"/>
  <c r="A1651" i="7" s="1"/>
  <c r="B1650" i="3"/>
  <c r="B1650" i="7" s="1"/>
  <c r="A1650" i="3"/>
  <c r="A1650" i="7" s="1"/>
  <c r="B1649" i="3"/>
  <c r="B1649" i="7" s="1"/>
  <c r="A1649" i="3"/>
  <c r="A1649" i="7" s="1"/>
  <c r="B1648" i="3"/>
  <c r="B1648" i="7" s="1"/>
  <c r="A1648" i="3"/>
  <c r="A1648" i="7" s="1"/>
  <c r="B1647" i="3"/>
  <c r="B1647" i="7" s="1"/>
  <c r="A1647" i="3"/>
  <c r="A1647" i="7" s="1"/>
  <c r="B1646" i="3"/>
  <c r="B1646" i="7" s="1"/>
  <c r="A1646" i="3"/>
  <c r="A1646" i="7" s="1"/>
  <c r="B1645" i="3"/>
  <c r="B1645" i="7" s="1"/>
  <c r="A1645" i="3"/>
  <c r="A1645" i="7" s="1"/>
  <c r="B1644" i="3"/>
  <c r="B1644" i="7" s="1"/>
  <c r="A1644" i="3"/>
  <c r="A1644" i="7" s="1"/>
  <c r="B1643" i="3"/>
  <c r="B1643" i="7" s="1"/>
  <c r="A1643" i="3"/>
  <c r="A1643" i="7" s="1"/>
  <c r="B1642" i="3"/>
  <c r="B1642" i="7" s="1"/>
  <c r="A1642" i="3"/>
  <c r="A1642" i="7" s="1"/>
  <c r="B1641" i="3"/>
  <c r="B1641" i="7" s="1"/>
  <c r="A1641" i="3"/>
  <c r="A1641" i="7" s="1"/>
  <c r="B1640" i="3"/>
  <c r="B1640" i="7" s="1"/>
  <c r="A1640" i="3"/>
  <c r="A1640" i="7" s="1"/>
  <c r="B1639" i="3"/>
  <c r="B1639" i="7" s="1"/>
  <c r="A1639" i="3"/>
  <c r="A1639" i="7" s="1"/>
  <c r="B1638" i="3"/>
  <c r="B1638" i="7" s="1"/>
  <c r="A1638" i="3"/>
  <c r="A1638" i="7" s="1"/>
  <c r="B1637" i="3"/>
  <c r="B1637" i="7" s="1"/>
  <c r="A1637" i="3"/>
  <c r="A1637" i="7" s="1"/>
  <c r="B1636" i="3"/>
  <c r="B1636" i="7" s="1"/>
  <c r="A1636" i="3"/>
  <c r="A1636" i="7" s="1"/>
  <c r="B1635" i="3"/>
  <c r="B1635" i="7" s="1"/>
  <c r="A1635" i="3"/>
  <c r="A1635" i="7" s="1"/>
  <c r="B1634" i="3"/>
  <c r="B1634" i="7" s="1"/>
  <c r="A1634" i="3"/>
  <c r="A1634" i="7" s="1"/>
  <c r="B1633" i="3"/>
  <c r="B1633" i="7" s="1"/>
  <c r="A1633" i="3"/>
  <c r="A1633" i="7" s="1"/>
  <c r="B1632" i="3"/>
  <c r="B1632" i="7" s="1"/>
  <c r="A1632" i="3"/>
  <c r="A1632" i="7" s="1"/>
  <c r="B1631" i="3"/>
  <c r="B1631" i="7" s="1"/>
  <c r="A1631" i="3"/>
  <c r="A1631" i="7" s="1"/>
  <c r="B1630" i="3"/>
  <c r="B1630" i="7" s="1"/>
  <c r="A1630" i="3"/>
  <c r="A1630" i="7" s="1"/>
  <c r="B1629" i="3"/>
  <c r="B1629" i="7" s="1"/>
  <c r="A1629" i="3"/>
  <c r="A1629" i="7" s="1"/>
  <c r="B1628" i="3"/>
  <c r="B1628" i="7" s="1"/>
  <c r="A1628" i="3"/>
  <c r="A1628" i="7" s="1"/>
  <c r="B1627" i="3"/>
  <c r="B1627" i="7" s="1"/>
  <c r="A1627" i="3"/>
  <c r="A1627" i="7" s="1"/>
  <c r="B1626" i="3"/>
  <c r="B1626" i="7" s="1"/>
  <c r="A1626" i="3"/>
  <c r="A1626" i="7" s="1"/>
  <c r="B1625" i="3"/>
  <c r="B1625" i="7" s="1"/>
  <c r="A1625" i="3"/>
  <c r="A1625" i="7" s="1"/>
  <c r="B1624" i="3"/>
  <c r="B1624" i="7" s="1"/>
  <c r="A1624" i="3"/>
  <c r="A1624" i="7" s="1"/>
  <c r="B1623" i="3"/>
  <c r="B1623" i="7" s="1"/>
  <c r="A1623" i="3"/>
  <c r="A1623" i="7" s="1"/>
  <c r="B1622" i="3"/>
  <c r="B1622" i="7" s="1"/>
  <c r="A1622" i="3"/>
  <c r="A1622" i="7" s="1"/>
  <c r="B1621" i="3"/>
  <c r="B1621" i="7" s="1"/>
  <c r="A1621" i="3"/>
  <c r="A1621" i="7" s="1"/>
  <c r="B1620" i="3"/>
  <c r="B1620" i="7" s="1"/>
  <c r="A1620" i="3"/>
  <c r="A1620" i="7" s="1"/>
  <c r="B1619" i="3"/>
  <c r="B1619" i="7" s="1"/>
  <c r="A1619" i="3"/>
  <c r="A1619" i="7" s="1"/>
  <c r="B1618" i="3"/>
  <c r="B1618" i="7" s="1"/>
  <c r="A1618" i="3"/>
  <c r="A1618" i="7" s="1"/>
  <c r="B1617" i="3"/>
  <c r="B1617" i="7" s="1"/>
  <c r="A1617" i="3"/>
  <c r="A1617" i="7" s="1"/>
  <c r="B1616" i="3"/>
  <c r="B1616" i="7" s="1"/>
  <c r="A1616" i="3"/>
  <c r="A1616" i="7" s="1"/>
  <c r="B1615" i="3"/>
  <c r="B1615" i="7" s="1"/>
  <c r="A1615" i="3"/>
  <c r="A1615" i="7" s="1"/>
  <c r="B1614" i="3"/>
  <c r="B1614" i="7" s="1"/>
  <c r="A1614" i="3"/>
  <c r="A1614" i="7" s="1"/>
  <c r="B1613" i="3"/>
  <c r="B1613" i="7" s="1"/>
  <c r="A1613" i="3"/>
  <c r="A1613" i="7" s="1"/>
  <c r="B1612" i="3"/>
  <c r="B1612" i="7" s="1"/>
  <c r="A1612" i="3"/>
  <c r="A1612" i="7" s="1"/>
  <c r="B1611" i="3"/>
  <c r="B1611" i="7" s="1"/>
  <c r="A1611" i="3"/>
  <c r="A1611" i="7" s="1"/>
  <c r="B1610" i="3"/>
  <c r="B1610" i="7" s="1"/>
  <c r="A1610" i="3"/>
  <c r="A1610" i="7" s="1"/>
  <c r="B1609" i="3"/>
  <c r="B1609" i="7" s="1"/>
  <c r="A1609" i="3"/>
  <c r="A1609" i="7" s="1"/>
  <c r="B1608" i="3"/>
  <c r="B1608" i="7" s="1"/>
  <c r="A1608" i="3"/>
  <c r="A1608" i="7" s="1"/>
  <c r="B1607" i="3"/>
  <c r="B1607" i="7" s="1"/>
  <c r="A1607" i="3"/>
  <c r="A1607" i="7" s="1"/>
  <c r="B1606" i="3"/>
  <c r="B1606" i="7" s="1"/>
  <c r="A1606" i="3"/>
  <c r="A1606" i="7" s="1"/>
  <c r="B1605" i="3"/>
  <c r="B1605" i="7" s="1"/>
  <c r="A1605" i="3"/>
  <c r="A1605" i="7" s="1"/>
  <c r="B1604" i="3"/>
  <c r="B1604" i="7" s="1"/>
  <c r="A1604" i="3"/>
  <c r="A1604" i="7" s="1"/>
  <c r="B1603" i="3"/>
  <c r="B1603" i="7" s="1"/>
  <c r="A1603" i="3"/>
  <c r="A1603" i="7" s="1"/>
  <c r="B1602" i="3"/>
  <c r="B1602" i="7" s="1"/>
  <c r="A1602" i="3"/>
  <c r="A1602" i="7" s="1"/>
  <c r="B1601" i="3"/>
  <c r="B1601" i="7" s="1"/>
  <c r="A1601" i="3"/>
  <c r="A1601" i="7" s="1"/>
  <c r="B1600" i="3"/>
  <c r="B1600" i="7" s="1"/>
  <c r="A1600" i="3"/>
  <c r="A1600" i="7" s="1"/>
  <c r="B1599" i="3"/>
  <c r="B1599" i="7" s="1"/>
  <c r="A1599" i="3"/>
  <c r="A1599" i="7" s="1"/>
  <c r="B1598" i="3"/>
  <c r="B1598" i="7" s="1"/>
  <c r="A1598" i="3"/>
  <c r="A1598" i="7" s="1"/>
  <c r="B1597" i="3"/>
  <c r="B1597" i="7" s="1"/>
  <c r="A1597" i="3"/>
  <c r="A1597" i="7" s="1"/>
  <c r="B1596" i="3"/>
  <c r="B1596" i="7" s="1"/>
  <c r="A1596" i="3"/>
  <c r="A1596" i="7" s="1"/>
  <c r="B1595" i="3"/>
  <c r="B1595" i="7" s="1"/>
  <c r="A1595" i="3"/>
  <c r="A1595" i="7" s="1"/>
  <c r="B1594" i="3"/>
  <c r="B1594" i="7" s="1"/>
  <c r="A1594" i="3"/>
  <c r="A1594" i="7" s="1"/>
  <c r="B1593" i="3"/>
  <c r="B1593" i="7" s="1"/>
  <c r="A1593" i="3"/>
  <c r="A1593" i="7" s="1"/>
  <c r="B1592" i="3"/>
  <c r="B1592" i="7" s="1"/>
  <c r="A1592" i="3"/>
  <c r="A1592" i="7" s="1"/>
  <c r="B1591" i="3"/>
  <c r="B1591" i="7" s="1"/>
  <c r="A1591" i="3"/>
  <c r="A1591" i="7" s="1"/>
  <c r="B1590" i="3"/>
  <c r="B1590" i="7" s="1"/>
  <c r="A1590" i="3"/>
  <c r="A1590" i="7" s="1"/>
  <c r="B1589" i="3"/>
  <c r="B1589" i="7" s="1"/>
  <c r="A1589" i="3"/>
  <c r="A1589" i="7" s="1"/>
  <c r="B1588" i="3"/>
  <c r="B1588" i="7" s="1"/>
  <c r="A1588" i="3"/>
  <c r="A1588" i="7" s="1"/>
  <c r="B1587" i="3"/>
  <c r="B1587" i="7" s="1"/>
  <c r="A1587" i="3"/>
  <c r="A1587" i="7" s="1"/>
  <c r="B1586" i="3"/>
  <c r="B1586" i="7" s="1"/>
  <c r="A1586" i="3"/>
  <c r="A1586" i="7" s="1"/>
  <c r="B1585" i="3"/>
  <c r="B1585" i="7" s="1"/>
  <c r="A1585" i="3"/>
  <c r="A1585" i="7" s="1"/>
  <c r="B1584" i="3"/>
  <c r="B1584" i="7" s="1"/>
  <c r="A1584" i="3"/>
  <c r="A1584" i="7" s="1"/>
  <c r="B1583" i="3"/>
  <c r="B1583" i="7" s="1"/>
  <c r="A1583" i="3"/>
  <c r="A1583" i="7" s="1"/>
  <c r="B1582" i="3"/>
  <c r="B1582" i="7" s="1"/>
  <c r="A1582" i="3"/>
  <c r="A1582" i="7" s="1"/>
  <c r="B1581" i="3"/>
  <c r="B1581" i="7" s="1"/>
  <c r="A1581" i="3"/>
  <c r="A1581" i="7" s="1"/>
  <c r="B1580" i="3"/>
  <c r="B1580" i="7" s="1"/>
  <c r="A1580" i="3"/>
  <c r="A1580" i="7" s="1"/>
  <c r="B1579" i="3"/>
  <c r="B1579" i="7" s="1"/>
  <c r="A1579" i="3"/>
  <c r="A1579" i="7" s="1"/>
  <c r="B1578" i="3"/>
  <c r="B1578" i="7" s="1"/>
  <c r="A1578" i="3"/>
  <c r="A1578" i="7" s="1"/>
  <c r="B1577" i="3"/>
  <c r="B1577" i="7" s="1"/>
  <c r="A1577" i="3"/>
  <c r="A1577" i="7" s="1"/>
  <c r="B1576" i="3"/>
  <c r="B1576" i="7" s="1"/>
  <c r="A1576" i="3"/>
  <c r="A1576" i="7" s="1"/>
  <c r="B1575" i="3"/>
  <c r="B1575" i="7" s="1"/>
  <c r="A1575" i="3"/>
  <c r="A1575" i="7" s="1"/>
  <c r="B1574" i="3"/>
  <c r="B1574" i="7" s="1"/>
  <c r="A1574" i="3"/>
  <c r="A1574" i="7" s="1"/>
  <c r="B1573" i="3"/>
  <c r="B1573" i="7" s="1"/>
  <c r="A1573" i="3"/>
  <c r="A1573" i="7" s="1"/>
  <c r="B1572" i="3"/>
  <c r="B1572" i="7" s="1"/>
  <c r="A1572" i="3"/>
  <c r="A1572" i="7" s="1"/>
  <c r="B1571" i="3"/>
  <c r="B1571" i="7" s="1"/>
  <c r="A1571" i="3"/>
  <c r="A1571" i="7" s="1"/>
  <c r="B1570" i="3"/>
  <c r="B1570" i="7" s="1"/>
  <c r="A1570" i="3"/>
  <c r="A1570" i="7" s="1"/>
  <c r="B1569" i="3"/>
  <c r="B1569" i="7" s="1"/>
  <c r="A1569" i="3"/>
  <c r="A1569" i="7" s="1"/>
  <c r="B1568" i="3"/>
  <c r="B1568" i="7" s="1"/>
  <c r="A1568" i="3"/>
  <c r="A1568" i="7" s="1"/>
  <c r="B1567" i="3"/>
  <c r="B1567" i="7" s="1"/>
  <c r="A1567" i="3"/>
  <c r="A1567" i="7" s="1"/>
  <c r="B1566" i="3"/>
  <c r="B1566" i="7" s="1"/>
  <c r="A1566" i="3"/>
  <c r="A1566" i="7" s="1"/>
  <c r="B1565" i="3"/>
  <c r="B1565" i="7" s="1"/>
  <c r="A1565" i="3"/>
  <c r="A1565" i="7" s="1"/>
  <c r="B1564" i="3"/>
  <c r="B1564" i="7" s="1"/>
  <c r="A1564" i="3"/>
  <c r="A1564" i="7" s="1"/>
  <c r="B1563" i="3"/>
  <c r="B1563" i="7" s="1"/>
  <c r="A1563" i="3"/>
  <c r="A1563" i="7" s="1"/>
  <c r="B1562" i="3"/>
  <c r="B1562" i="7" s="1"/>
  <c r="A1562" i="3"/>
  <c r="A1562" i="7" s="1"/>
  <c r="B1561" i="3"/>
  <c r="B1561" i="7" s="1"/>
  <c r="A1561" i="3"/>
  <c r="A1561" i="7" s="1"/>
  <c r="B1560" i="3"/>
  <c r="B1560" i="7" s="1"/>
  <c r="A1560" i="3"/>
  <c r="A1560" i="7" s="1"/>
  <c r="B1559" i="3"/>
  <c r="B1559" i="7" s="1"/>
  <c r="A1559" i="3"/>
  <c r="A1559" i="7" s="1"/>
  <c r="B1558" i="3"/>
  <c r="B1558" i="7" s="1"/>
  <c r="A1558" i="3"/>
  <c r="A1558" i="7" s="1"/>
  <c r="B1557" i="3"/>
  <c r="B1557" i="7" s="1"/>
  <c r="A1557" i="3"/>
  <c r="A1557" i="7" s="1"/>
  <c r="B1556" i="3"/>
  <c r="B1556" i="7" s="1"/>
  <c r="A1556" i="3"/>
  <c r="A1556" i="7" s="1"/>
  <c r="B1555" i="3"/>
  <c r="B1555" i="7" s="1"/>
  <c r="A1555" i="3"/>
  <c r="A1555" i="7" s="1"/>
  <c r="B1554" i="3"/>
  <c r="B1554" i="7" s="1"/>
  <c r="A1554" i="3"/>
  <c r="A1554" i="7" s="1"/>
  <c r="B1553" i="3"/>
  <c r="B1553" i="7" s="1"/>
  <c r="A1553" i="3"/>
  <c r="A1553" i="7" s="1"/>
  <c r="B1552" i="3"/>
  <c r="B1552" i="7" s="1"/>
  <c r="A1552" i="3"/>
  <c r="A1552" i="7" s="1"/>
  <c r="B1551" i="3"/>
  <c r="B1551" i="7" s="1"/>
  <c r="A1551" i="3"/>
  <c r="A1551" i="7" s="1"/>
  <c r="B1550" i="3"/>
  <c r="B1550" i="7" s="1"/>
  <c r="A1550" i="3"/>
  <c r="A1550" i="7" s="1"/>
  <c r="B1549" i="3"/>
  <c r="B1549" i="7" s="1"/>
  <c r="A1549" i="3"/>
  <c r="A1549" i="7" s="1"/>
  <c r="B1548" i="3"/>
  <c r="B1548" i="7" s="1"/>
  <c r="A1548" i="3"/>
  <c r="A1548" i="7" s="1"/>
  <c r="B1547" i="3"/>
  <c r="B1547" i="7" s="1"/>
  <c r="A1547" i="3"/>
  <c r="A1547" i="7" s="1"/>
  <c r="B1546" i="3"/>
  <c r="B1546" i="7" s="1"/>
  <c r="A1546" i="3"/>
  <c r="A1546" i="7" s="1"/>
  <c r="B1545" i="3"/>
  <c r="B1545" i="7" s="1"/>
  <c r="A1545" i="3"/>
  <c r="A1545" i="7" s="1"/>
  <c r="B1544" i="3"/>
  <c r="B1544" i="7" s="1"/>
  <c r="A1544" i="3"/>
  <c r="A1544" i="7" s="1"/>
  <c r="B1543" i="3"/>
  <c r="B1543" i="7" s="1"/>
  <c r="A1543" i="3"/>
  <c r="A1543" i="7" s="1"/>
  <c r="B1542" i="3"/>
  <c r="B1542" i="7" s="1"/>
  <c r="A1542" i="3"/>
  <c r="A1542" i="7" s="1"/>
  <c r="B1541" i="3"/>
  <c r="B1541" i="7" s="1"/>
  <c r="A1541" i="3"/>
  <c r="A1541" i="7" s="1"/>
  <c r="B1540" i="3"/>
  <c r="B1540" i="7" s="1"/>
  <c r="A1540" i="3"/>
  <c r="A1540" i="7" s="1"/>
  <c r="B1539" i="3"/>
  <c r="B1539" i="7" s="1"/>
  <c r="A1539" i="3"/>
  <c r="A1539" i="7" s="1"/>
  <c r="B1538" i="3"/>
  <c r="B1538" i="7" s="1"/>
  <c r="A1538" i="3"/>
  <c r="A1538" i="7" s="1"/>
  <c r="B1537" i="3"/>
  <c r="B1537" i="7" s="1"/>
  <c r="A1537" i="3"/>
  <c r="A1537" i="7" s="1"/>
  <c r="B1536" i="3"/>
  <c r="B1536" i="7" s="1"/>
  <c r="A1536" i="3"/>
  <c r="A1536" i="7" s="1"/>
  <c r="B1535" i="3"/>
  <c r="B1535" i="7" s="1"/>
  <c r="A1535" i="3"/>
  <c r="A1535" i="7" s="1"/>
  <c r="B1534" i="3"/>
  <c r="B1534" i="7" s="1"/>
  <c r="A1534" i="3"/>
  <c r="A1534" i="7" s="1"/>
  <c r="B1533" i="3"/>
  <c r="B1533" i="7" s="1"/>
  <c r="A1533" i="3"/>
  <c r="A1533" i="7" s="1"/>
  <c r="B1532" i="3"/>
  <c r="B1532" i="7" s="1"/>
  <c r="A1532" i="3"/>
  <c r="A1532" i="7" s="1"/>
  <c r="B1531" i="3"/>
  <c r="B1531" i="7" s="1"/>
  <c r="A1531" i="3"/>
  <c r="A1531" i="7" s="1"/>
  <c r="B1530" i="3"/>
  <c r="B1530" i="7" s="1"/>
  <c r="A1530" i="3"/>
  <c r="A1530" i="7" s="1"/>
  <c r="B1529" i="3"/>
  <c r="B1529" i="7" s="1"/>
  <c r="A1529" i="3"/>
  <c r="A1529" i="7" s="1"/>
  <c r="B1528" i="3"/>
  <c r="B1528" i="7" s="1"/>
  <c r="A1528" i="3"/>
  <c r="A1528" i="7" s="1"/>
  <c r="B1527" i="3"/>
  <c r="B1527" i="7" s="1"/>
  <c r="A1527" i="3"/>
  <c r="A1527" i="7" s="1"/>
  <c r="B1526" i="3"/>
  <c r="B1526" i="7" s="1"/>
  <c r="A1526" i="3"/>
  <c r="A1526" i="7" s="1"/>
  <c r="B1525" i="3"/>
  <c r="B1525" i="7" s="1"/>
  <c r="A1525" i="3"/>
  <c r="A1525" i="7" s="1"/>
  <c r="B1524" i="3"/>
  <c r="B1524" i="7" s="1"/>
  <c r="A1524" i="3"/>
  <c r="A1524" i="7" s="1"/>
  <c r="B1523" i="3"/>
  <c r="B1523" i="7" s="1"/>
  <c r="A1523" i="3"/>
  <c r="A1523" i="7" s="1"/>
  <c r="B1522" i="3"/>
  <c r="B1522" i="7" s="1"/>
  <c r="A1522" i="3"/>
  <c r="A1522" i="7" s="1"/>
  <c r="B1521" i="3"/>
  <c r="B1521" i="7" s="1"/>
  <c r="A1521" i="3"/>
  <c r="A1521" i="7" s="1"/>
  <c r="B1520" i="3"/>
  <c r="B1520" i="7" s="1"/>
  <c r="A1520" i="3"/>
  <c r="A1520" i="7" s="1"/>
  <c r="B1519" i="3"/>
  <c r="B1519" i="7" s="1"/>
  <c r="A1519" i="3"/>
  <c r="A1519" i="7" s="1"/>
  <c r="B1518" i="3"/>
  <c r="B1518" i="7" s="1"/>
  <c r="A1518" i="3"/>
  <c r="A1518" i="7" s="1"/>
  <c r="B1517" i="3"/>
  <c r="B1517" i="7" s="1"/>
  <c r="A1517" i="3"/>
  <c r="A1517" i="7" s="1"/>
  <c r="B1516" i="3"/>
  <c r="B1516" i="7" s="1"/>
  <c r="A1516" i="3"/>
  <c r="A1516" i="7" s="1"/>
  <c r="B1515" i="3"/>
  <c r="B1515" i="7" s="1"/>
  <c r="A1515" i="3"/>
  <c r="A1515" i="7" s="1"/>
  <c r="B1514" i="3"/>
  <c r="B1514" i="7" s="1"/>
  <c r="A1514" i="3"/>
  <c r="A1514" i="7" s="1"/>
  <c r="B1513" i="3"/>
  <c r="B1513" i="7" s="1"/>
  <c r="A1513" i="3"/>
  <c r="A1513" i="7" s="1"/>
  <c r="B1512" i="3"/>
  <c r="B1512" i="7" s="1"/>
  <c r="A1512" i="3"/>
  <c r="A1512" i="7" s="1"/>
  <c r="B1511" i="3"/>
  <c r="B1511" i="7" s="1"/>
  <c r="A1511" i="3"/>
  <c r="A1511" i="7" s="1"/>
  <c r="B1510" i="3"/>
  <c r="B1510" i="7" s="1"/>
  <c r="A1510" i="3"/>
  <c r="A1510" i="7" s="1"/>
  <c r="B1509" i="3"/>
  <c r="B1509" i="7" s="1"/>
  <c r="A1509" i="3"/>
  <c r="A1509" i="7" s="1"/>
  <c r="B1508" i="3"/>
  <c r="B1508" i="7" s="1"/>
  <c r="A1508" i="3"/>
  <c r="A1508" i="7" s="1"/>
  <c r="B1507" i="3"/>
  <c r="B1507" i="7" s="1"/>
  <c r="A1507" i="3"/>
  <c r="A1507" i="7" s="1"/>
  <c r="B1506" i="3"/>
  <c r="B1506" i="7" s="1"/>
  <c r="A1506" i="3"/>
  <c r="A1506" i="7" s="1"/>
  <c r="B1505" i="3"/>
  <c r="B1505" i="7" s="1"/>
  <c r="A1505" i="3"/>
  <c r="A1505" i="7" s="1"/>
  <c r="B1504" i="3"/>
  <c r="B1504" i="7" s="1"/>
  <c r="A1504" i="3"/>
  <c r="A1504" i="7" s="1"/>
  <c r="B1503" i="3"/>
  <c r="B1503" i="7" s="1"/>
  <c r="A1503" i="3"/>
  <c r="A1503" i="7" s="1"/>
  <c r="B1502" i="3"/>
  <c r="B1502" i="7" s="1"/>
  <c r="A1502" i="3"/>
  <c r="A1502" i="7" s="1"/>
  <c r="B1501" i="3"/>
  <c r="B1501" i="7" s="1"/>
  <c r="A1501" i="3"/>
  <c r="A1501" i="7" s="1"/>
  <c r="B1500" i="3"/>
  <c r="B1500" i="7" s="1"/>
  <c r="A1500" i="3"/>
  <c r="A1500" i="7" s="1"/>
  <c r="B1499" i="3"/>
  <c r="B1499" i="7" s="1"/>
  <c r="A1499" i="3"/>
  <c r="A1499" i="7" s="1"/>
  <c r="B1498" i="3"/>
  <c r="B1498" i="7" s="1"/>
  <c r="A1498" i="3"/>
  <c r="A1498" i="7" s="1"/>
  <c r="B1497" i="3"/>
  <c r="B1497" i="7" s="1"/>
  <c r="A1497" i="3"/>
  <c r="A1497" i="7" s="1"/>
  <c r="B1496" i="3"/>
  <c r="B1496" i="7" s="1"/>
  <c r="A1496" i="3"/>
  <c r="A1496" i="7" s="1"/>
  <c r="B1495" i="3"/>
  <c r="B1495" i="7" s="1"/>
  <c r="A1495" i="3"/>
  <c r="A1495" i="7" s="1"/>
  <c r="B1494" i="3"/>
  <c r="B1494" i="7" s="1"/>
  <c r="A1494" i="3"/>
  <c r="A1494" i="7" s="1"/>
  <c r="B1493" i="3"/>
  <c r="B1493" i="7" s="1"/>
  <c r="A1493" i="3"/>
  <c r="A1493" i="7" s="1"/>
  <c r="B1492" i="3"/>
  <c r="B1492" i="7" s="1"/>
  <c r="A1492" i="3"/>
  <c r="A1492" i="7" s="1"/>
  <c r="B1491" i="3"/>
  <c r="B1491" i="7" s="1"/>
  <c r="A1491" i="3"/>
  <c r="A1491" i="7" s="1"/>
  <c r="B1490" i="3"/>
  <c r="B1490" i="7" s="1"/>
  <c r="A1490" i="3"/>
  <c r="A1490" i="7" s="1"/>
  <c r="B1489" i="3"/>
  <c r="B1489" i="7" s="1"/>
  <c r="A1489" i="3"/>
  <c r="A1489" i="7" s="1"/>
  <c r="B1488" i="3"/>
  <c r="B1488" i="7" s="1"/>
  <c r="A1488" i="3"/>
  <c r="A1488" i="7" s="1"/>
  <c r="B1487" i="3"/>
  <c r="B1487" i="7" s="1"/>
  <c r="A1487" i="3"/>
  <c r="A1487" i="7" s="1"/>
  <c r="B1486" i="3"/>
  <c r="B1486" i="7" s="1"/>
  <c r="A1486" i="3"/>
  <c r="A1486" i="7" s="1"/>
  <c r="B1485" i="3"/>
  <c r="B1485" i="7" s="1"/>
  <c r="A1485" i="3"/>
  <c r="A1485" i="7" s="1"/>
  <c r="B1484" i="3"/>
  <c r="B1484" i="7" s="1"/>
  <c r="A1484" i="3"/>
  <c r="A1484" i="7" s="1"/>
  <c r="B1483" i="3"/>
  <c r="B1483" i="7" s="1"/>
  <c r="A1483" i="3"/>
  <c r="A1483" i="7" s="1"/>
  <c r="B1482" i="3"/>
  <c r="B1482" i="7" s="1"/>
  <c r="A1482" i="3"/>
  <c r="A1482" i="7" s="1"/>
  <c r="B1481" i="3"/>
  <c r="B1481" i="7" s="1"/>
  <c r="A1481" i="3"/>
  <c r="A1481" i="7" s="1"/>
  <c r="B1480" i="3"/>
  <c r="B1480" i="7" s="1"/>
  <c r="A1480" i="3"/>
  <c r="A1480" i="7" s="1"/>
  <c r="B1479" i="3"/>
  <c r="B1479" i="7" s="1"/>
  <c r="A1479" i="3"/>
  <c r="A1479" i="7" s="1"/>
  <c r="B1478" i="3"/>
  <c r="B1478" i="7" s="1"/>
  <c r="A1478" i="3"/>
  <c r="A1478" i="7" s="1"/>
  <c r="B1477" i="3"/>
  <c r="B1477" i="7" s="1"/>
  <c r="A1477" i="3"/>
  <c r="A1477" i="7" s="1"/>
  <c r="B1476" i="3"/>
  <c r="B1476" i="7" s="1"/>
  <c r="A1476" i="3"/>
  <c r="A1476" i="7" s="1"/>
  <c r="B1475" i="3"/>
  <c r="B1475" i="7" s="1"/>
  <c r="A1475" i="3"/>
  <c r="A1475" i="7" s="1"/>
  <c r="B1474" i="3"/>
  <c r="B1474" i="7" s="1"/>
  <c r="A1474" i="3"/>
  <c r="A1474" i="7" s="1"/>
  <c r="B1473" i="3"/>
  <c r="B1473" i="7" s="1"/>
  <c r="A1473" i="3"/>
  <c r="A1473" i="7" s="1"/>
  <c r="B1472" i="3"/>
  <c r="B1472" i="7" s="1"/>
  <c r="A1472" i="3"/>
  <c r="A1472" i="7" s="1"/>
  <c r="B1471" i="3"/>
  <c r="B1471" i="7" s="1"/>
  <c r="A1471" i="3"/>
  <c r="A1471" i="7" s="1"/>
  <c r="B1470" i="3"/>
  <c r="B1470" i="7" s="1"/>
  <c r="A1470" i="3"/>
  <c r="A1470" i="7" s="1"/>
  <c r="B1469" i="3"/>
  <c r="B1469" i="7" s="1"/>
  <c r="A1469" i="3"/>
  <c r="A1469" i="7" s="1"/>
  <c r="B1468" i="3"/>
  <c r="B1468" i="7" s="1"/>
  <c r="A1468" i="3"/>
  <c r="A1468" i="7" s="1"/>
  <c r="B1467" i="3"/>
  <c r="B1467" i="7" s="1"/>
  <c r="A1467" i="3"/>
  <c r="A1467" i="7" s="1"/>
  <c r="B1466" i="3"/>
  <c r="B1466" i="7" s="1"/>
  <c r="A1466" i="3"/>
  <c r="A1466" i="7" s="1"/>
  <c r="B1465" i="3"/>
  <c r="B1465" i="7" s="1"/>
  <c r="A1465" i="3"/>
  <c r="A1465" i="7" s="1"/>
  <c r="B1464" i="3"/>
  <c r="B1464" i="7" s="1"/>
  <c r="A1464" i="3"/>
  <c r="A1464" i="7" s="1"/>
  <c r="B1463" i="3"/>
  <c r="B1463" i="7" s="1"/>
  <c r="A1463" i="3"/>
  <c r="A1463" i="7" s="1"/>
  <c r="B1462" i="3"/>
  <c r="B1462" i="7" s="1"/>
  <c r="A1462" i="3"/>
  <c r="A1462" i="7" s="1"/>
  <c r="B1461" i="3"/>
  <c r="B1461" i="7" s="1"/>
  <c r="A1461" i="3"/>
  <c r="A1461" i="7" s="1"/>
  <c r="B1460" i="3"/>
  <c r="B1460" i="7" s="1"/>
  <c r="A1460" i="3"/>
  <c r="A1460" i="7" s="1"/>
  <c r="B1459" i="3"/>
  <c r="B1459" i="7" s="1"/>
  <c r="A1459" i="3"/>
  <c r="A1459" i="7" s="1"/>
  <c r="B1458" i="3"/>
  <c r="B1458" i="7" s="1"/>
  <c r="A1458" i="3"/>
  <c r="A1458" i="7" s="1"/>
  <c r="B1457" i="3"/>
  <c r="B1457" i="7" s="1"/>
  <c r="A1457" i="3"/>
  <c r="A1457" i="7" s="1"/>
  <c r="B1456" i="3"/>
  <c r="B1456" i="7" s="1"/>
  <c r="A1456" i="3"/>
  <c r="A1456" i="7" s="1"/>
  <c r="B1455" i="3"/>
  <c r="B1455" i="7" s="1"/>
  <c r="A1455" i="3"/>
  <c r="A1455" i="7" s="1"/>
  <c r="B1454" i="3"/>
  <c r="B1454" i="7" s="1"/>
  <c r="A1454" i="3"/>
  <c r="A1454" i="7" s="1"/>
  <c r="B1453" i="3"/>
  <c r="B1453" i="7" s="1"/>
  <c r="A1453" i="3"/>
  <c r="A1453" i="7" s="1"/>
  <c r="B1452" i="3"/>
  <c r="B1452" i="7" s="1"/>
  <c r="A1452" i="3"/>
  <c r="A1452" i="7" s="1"/>
  <c r="B1451" i="3"/>
  <c r="B1451" i="7" s="1"/>
  <c r="A1451" i="3"/>
  <c r="A1451" i="7" s="1"/>
  <c r="B1450" i="3"/>
  <c r="B1450" i="7" s="1"/>
  <c r="A1450" i="3"/>
  <c r="A1450" i="7" s="1"/>
  <c r="B1449" i="3"/>
  <c r="B1449" i="7" s="1"/>
  <c r="A1449" i="3"/>
  <c r="A1449" i="7" s="1"/>
  <c r="B1448" i="3"/>
  <c r="B1448" i="7" s="1"/>
  <c r="A1448" i="3"/>
  <c r="A1448" i="7" s="1"/>
  <c r="B1447" i="3"/>
  <c r="B1447" i="7" s="1"/>
  <c r="A1447" i="3"/>
  <c r="A1447" i="7" s="1"/>
  <c r="B1446" i="3"/>
  <c r="B1446" i="7" s="1"/>
  <c r="A1446" i="3"/>
  <c r="A1446" i="7" s="1"/>
  <c r="B1445" i="3"/>
  <c r="B1445" i="7" s="1"/>
  <c r="A1445" i="3"/>
  <c r="A1445" i="7" s="1"/>
  <c r="B1444" i="3"/>
  <c r="B1444" i="7" s="1"/>
  <c r="A1444" i="3"/>
  <c r="A1444" i="7" s="1"/>
  <c r="B1443" i="3"/>
  <c r="B1443" i="7" s="1"/>
  <c r="A1443" i="3"/>
  <c r="A1443" i="7" s="1"/>
  <c r="B1442" i="3"/>
  <c r="B1442" i="7" s="1"/>
  <c r="A1442" i="3"/>
  <c r="A1442" i="7" s="1"/>
  <c r="B1441" i="3"/>
  <c r="B1441" i="7" s="1"/>
  <c r="A1441" i="3"/>
  <c r="A1441" i="7" s="1"/>
  <c r="B1440" i="3"/>
  <c r="B1440" i="7" s="1"/>
  <c r="A1440" i="3"/>
  <c r="A1440" i="7" s="1"/>
  <c r="B1439" i="3"/>
  <c r="B1439" i="7" s="1"/>
  <c r="A1439" i="3"/>
  <c r="A1439" i="7" s="1"/>
  <c r="B1438" i="3"/>
  <c r="B1438" i="7" s="1"/>
  <c r="A1438" i="3"/>
  <c r="A1438" i="7" s="1"/>
  <c r="B1437" i="3"/>
  <c r="B1437" i="7" s="1"/>
  <c r="A1437" i="3"/>
  <c r="A1437" i="7" s="1"/>
  <c r="B1436" i="3"/>
  <c r="B1436" i="7" s="1"/>
  <c r="A1436" i="3"/>
  <c r="A1436" i="7" s="1"/>
  <c r="B1435" i="3"/>
  <c r="B1435" i="7" s="1"/>
  <c r="A1435" i="3"/>
  <c r="A1435" i="7" s="1"/>
  <c r="B1434" i="3"/>
  <c r="B1434" i="7" s="1"/>
  <c r="A1434" i="3"/>
  <c r="A1434" i="7" s="1"/>
  <c r="B1433" i="3"/>
  <c r="B1433" i="7" s="1"/>
  <c r="A1433" i="3"/>
  <c r="A1433" i="7" s="1"/>
  <c r="B1432" i="3"/>
  <c r="B1432" i="7" s="1"/>
  <c r="A1432" i="3"/>
  <c r="A1432" i="7" s="1"/>
  <c r="B1431" i="3"/>
  <c r="B1431" i="7" s="1"/>
  <c r="A1431" i="3"/>
  <c r="A1431" i="7" s="1"/>
  <c r="B1430" i="3"/>
  <c r="B1430" i="7" s="1"/>
  <c r="A1430" i="3"/>
  <c r="A1430" i="7" s="1"/>
  <c r="B1429" i="3"/>
  <c r="B1429" i="7" s="1"/>
  <c r="A1429" i="3"/>
  <c r="A1429" i="7" s="1"/>
  <c r="B1428" i="3"/>
  <c r="B1428" i="7" s="1"/>
  <c r="A1428" i="3"/>
  <c r="A1428" i="7" s="1"/>
  <c r="B1427" i="3"/>
  <c r="B1427" i="7" s="1"/>
  <c r="A1427" i="3"/>
  <c r="A1427" i="7" s="1"/>
  <c r="B1426" i="3"/>
  <c r="B1426" i="7" s="1"/>
  <c r="A1426" i="3"/>
  <c r="A1426" i="7" s="1"/>
  <c r="B1425" i="3"/>
  <c r="B1425" i="7" s="1"/>
  <c r="A1425" i="3"/>
  <c r="A1425" i="7" s="1"/>
  <c r="B1424" i="3"/>
  <c r="B1424" i="7" s="1"/>
  <c r="A1424" i="3"/>
  <c r="A1424" i="7" s="1"/>
  <c r="B1423" i="3"/>
  <c r="B1423" i="7" s="1"/>
  <c r="A1423" i="3"/>
  <c r="A1423" i="7" s="1"/>
  <c r="B1422" i="3"/>
  <c r="B1422" i="7" s="1"/>
  <c r="A1422" i="3"/>
  <c r="A1422" i="7" s="1"/>
  <c r="B1421" i="3"/>
  <c r="B1421" i="7" s="1"/>
  <c r="A1421" i="3"/>
  <c r="A1421" i="7" s="1"/>
  <c r="B1420" i="3"/>
  <c r="B1420" i="7" s="1"/>
  <c r="A1420" i="3"/>
  <c r="A1420" i="7" s="1"/>
  <c r="B1419" i="3"/>
  <c r="B1419" i="7" s="1"/>
  <c r="A1419" i="3"/>
  <c r="A1419" i="7" s="1"/>
  <c r="B1418" i="3"/>
  <c r="B1418" i="7" s="1"/>
  <c r="A1418" i="3"/>
  <c r="A1418" i="7" s="1"/>
  <c r="B1417" i="3"/>
  <c r="B1417" i="7" s="1"/>
  <c r="A1417" i="3"/>
  <c r="A1417" i="7" s="1"/>
  <c r="B1416" i="3"/>
  <c r="B1416" i="7" s="1"/>
  <c r="A1416" i="3"/>
  <c r="A1416" i="7" s="1"/>
  <c r="B1415" i="3"/>
  <c r="B1415" i="7" s="1"/>
  <c r="A1415" i="3"/>
  <c r="A1415" i="7" s="1"/>
  <c r="B1414" i="3"/>
  <c r="B1414" i="7" s="1"/>
  <c r="A1414" i="3"/>
  <c r="A1414" i="7" s="1"/>
  <c r="B1413" i="3"/>
  <c r="B1413" i="7" s="1"/>
  <c r="A1413" i="3"/>
  <c r="A1413" i="7" s="1"/>
  <c r="B1412" i="3"/>
  <c r="B1412" i="7" s="1"/>
  <c r="A1412" i="3"/>
  <c r="A1412" i="7" s="1"/>
  <c r="B1411" i="3"/>
  <c r="B1411" i="7" s="1"/>
  <c r="A1411" i="3"/>
  <c r="A1411" i="7" s="1"/>
  <c r="B1410" i="3"/>
  <c r="B1410" i="7" s="1"/>
  <c r="A1410" i="3"/>
  <c r="A1410" i="7" s="1"/>
  <c r="B1409" i="3"/>
  <c r="B1409" i="7" s="1"/>
  <c r="A1409" i="3"/>
  <c r="A1409" i="7" s="1"/>
  <c r="B1408" i="3"/>
  <c r="B1408" i="7" s="1"/>
  <c r="A1408" i="3"/>
  <c r="A1408" i="7" s="1"/>
  <c r="B1407" i="3"/>
  <c r="B1407" i="7" s="1"/>
  <c r="A1407" i="3"/>
  <c r="A1407" i="7" s="1"/>
  <c r="B1406" i="3"/>
  <c r="B1406" i="7" s="1"/>
  <c r="A1406" i="3"/>
  <c r="A1406" i="7" s="1"/>
  <c r="B1405" i="3"/>
  <c r="B1405" i="7" s="1"/>
  <c r="A1405" i="3"/>
  <c r="A1405" i="7" s="1"/>
  <c r="B1404" i="3"/>
  <c r="B1404" i="7" s="1"/>
  <c r="A1404" i="3"/>
  <c r="A1404" i="7" s="1"/>
  <c r="B1403" i="3"/>
  <c r="B1403" i="7" s="1"/>
  <c r="A1403" i="3"/>
  <c r="A1403" i="7" s="1"/>
  <c r="B1402" i="3"/>
  <c r="B1402" i="7" s="1"/>
  <c r="A1402" i="3"/>
  <c r="A1402" i="7" s="1"/>
  <c r="B1401" i="3"/>
  <c r="B1401" i="7" s="1"/>
  <c r="A1401" i="3"/>
  <c r="A1401" i="7" s="1"/>
  <c r="B1400" i="3"/>
  <c r="B1400" i="7" s="1"/>
  <c r="A1400" i="3"/>
  <c r="A1400" i="7" s="1"/>
  <c r="B1399" i="3"/>
  <c r="B1399" i="7" s="1"/>
  <c r="A1399" i="3"/>
  <c r="A1399" i="7" s="1"/>
  <c r="B1398" i="3"/>
  <c r="B1398" i="7" s="1"/>
  <c r="A1398" i="3"/>
  <c r="A1398" i="7" s="1"/>
  <c r="B1397" i="3"/>
  <c r="B1397" i="7" s="1"/>
  <c r="A1397" i="3"/>
  <c r="A1397" i="7" s="1"/>
  <c r="B1396" i="3"/>
  <c r="B1396" i="7" s="1"/>
  <c r="A1396" i="3"/>
  <c r="A1396" i="7" s="1"/>
  <c r="B1395" i="3"/>
  <c r="B1395" i="7" s="1"/>
  <c r="A1395" i="3"/>
  <c r="A1395" i="7" s="1"/>
  <c r="B1394" i="3"/>
  <c r="B1394" i="7" s="1"/>
  <c r="A1394" i="3"/>
  <c r="A1394" i="7" s="1"/>
  <c r="B1393" i="3"/>
  <c r="B1393" i="7" s="1"/>
  <c r="A1393" i="3"/>
  <c r="A1393" i="7" s="1"/>
  <c r="B1392" i="3"/>
  <c r="B1392" i="7" s="1"/>
  <c r="A1392" i="3"/>
  <c r="A1392" i="7" s="1"/>
  <c r="B1391" i="3"/>
  <c r="B1391" i="7" s="1"/>
  <c r="A1391" i="3"/>
  <c r="A1391" i="7" s="1"/>
  <c r="B1390" i="3"/>
  <c r="B1390" i="7" s="1"/>
  <c r="A1390" i="3"/>
  <c r="A1390" i="7" s="1"/>
  <c r="B1389" i="3"/>
  <c r="B1389" i="7" s="1"/>
  <c r="A1389" i="3"/>
  <c r="A1389" i="7" s="1"/>
  <c r="B1388" i="3"/>
  <c r="B1388" i="7" s="1"/>
  <c r="A1388" i="3"/>
  <c r="A1388" i="7" s="1"/>
  <c r="B1387" i="3"/>
  <c r="B1387" i="7" s="1"/>
  <c r="A1387" i="3"/>
  <c r="A1387" i="7" s="1"/>
  <c r="B1386" i="3"/>
  <c r="B1386" i="7" s="1"/>
  <c r="A1386" i="3"/>
  <c r="A1386" i="7" s="1"/>
  <c r="B1385" i="3"/>
  <c r="B1385" i="7" s="1"/>
  <c r="A1385" i="3"/>
  <c r="A1385" i="7" s="1"/>
  <c r="B1384" i="3"/>
  <c r="B1384" i="7" s="1"/>
  <c r="A1384" i="3"/>
  <c r="A1384" i="7" s="1"/>
  <c r="B1383" i="3"/>
  <c r="B1383" i="7" s="1"/>
  <c r="A1383" i="3"/>
  <c r="A1383" i="7" s="1"/>
  <c r="B1382" i="3"/>
  <c r="B1382" i="7" s="1"/>
  <c r="A1382" i="3"/>
  <c r="A1382" i="7" s="1"/>
  <c r="B1381" i="3"/>
  <c r="B1381" i="7" s="1"/>
  <c r="A1381" i="3"/>
  <c r="A1381" i="7" s="1"/>
  <c r="B1380" i="3"/>
  <c r="B1380" i="7" s="1"/>
  <c r="A1380" i="3"/>
  <c r="A1380" i="7" s="1"/>
  <c r="B1379" i="3"/>
  <c r="B1379" i="7" s="1"/>
  <c r="A1379" i="3"/>
  <c r="A1379" i="7" s="1"/>
  <c r="B1378" i="3"/>
  <c r="B1378" i="7" s="1"/>
  <c r="A1378" i="3"/>
  <c r="A1378" i="7" s="1"/>
  <c r="B1377" i="3"/>
  <c r="B1377" i="7" s="1"/>
  <c r="A1377" i="3"/>
  <c r="A1377" i="7" s="1"/>
  <c r="B1376" i="3"/>
  <c r="B1376" i="7" s="1"/>
  <c r="A1376" i="3"/>
  <c r="A1376" i="7" s="1"/>
  <c r="B1375" i="3"/>
  <c r="B1375" i="7" s="1"/>
  <c r="A1375" i="3"/>
  <c r="A1375" i="7" s="1"/>
  <c r="B1374" i="3"/>
  <c r="B1374" i="7" s="1"/>
  <c r="A1374" i="3"/>
  <c r="A1374" i="7" s="1"/>
  <c r="B1373" i="3"/>
  <c r="B1373" i="7" s="1"/>
  <c r="A1373" i="3"/>
  <c r="A1373" i="7" s="1"/>
  <c r="B1372" i="3"/>
  <c r="B1372" i="7" s="1"/>
  <c r="A1372" i="3"/>
  <c r="A1372" i="7" s="1"/>
  <c r="B1371" i="3"/>
  <c r="B1371" i="7" s="1"/>
  <c r="A1371" i="3"/>
  <c r="A1371" i="7" s="1"/>
  <c r="B1370" i="3"/>
  <c r="B1370" i="7" s="1"/>
  <c r="A1370" i="3"/>
  <c r="A1370" i="7" s="1"/>
  <c r="B1369" i="3"/>
  <c r="B1369" i="7" s="1"/>
  <c r="A1369" i="3"/>
  <c r="A1369" i="7" s="1"/>
  <c r="B1368" i="3"/>
  <c r="B1368" i="7" s="1"/>
  <c r="A1368" i="3"/>
  <c r="A1368" i="7" s="1"/>
  <c r="B1367" i="3"/>
  <c r="B1367" i="7" s="1"/>
  <c r="A1367" i="3"/>
  <c r="A1367" i="7" s="1"/>
  <c r="B1366" i="3"/>
  <c r="B1366" i="7" s="1"/>
  <c r="A1366" i="3"/>
  <c r="A1366" i="7" s="1"/>
  <c r="B1365" i="3"/>
  <c r="B1365" i="7" s="1"/>
  <c r="A1365" i="3"/>
  <c r="A1365" i="7" s="1"/>
  <c r="B1364" i="3"/>
  <c r="B1364" i="7" s="1"/>
  <c r="A1364" i="3"/>
  <c r="A1364" i="7" s="1"/>
  <c r="B1363" i="3"/>
  <c r="B1363" i="7" s="1"/>
  <c r="A1363" i="3"/>
  <c r="A1363" i="7" s="1"/>
  <c r="B1362" i="3"/>
  <c r="B1362" i="7" s="1"/>
  <c r="A1362" i="3"/>
  <c r="A1362" i="7" s="1"/>
  <c r="B1361" i="3"/>
  <c r="B1361" i="7" s="1"/>
  <c r="A1361" i="3"/>
  <c r="A1361" i="7" s="1"/>
  <c r="B1360" i="3"/>
  <c r="B1360" i="7" s="1"/>
  <c r="A1360" i="3"/>
  <c r="A1360" i="7" s="1"/>
  <c r="B1359" i="3"/>
  <c r="B1359" i="7" s="1"/>
  <c r="A1359" i="3"/>
  <c r="A1359" i="7" s="1"/>
  <c r="B1358" i="3"/>
  <c r="B1358" i="7" s="1"/>
  <c r="A1358" i="3"/>
  <c r="A1358" i="7" s="1"/>
  <c r="B1357" i="3"/>
  <c r="B1357" i="7" s="1"/>
  <c r="A1357" i="3"/>
  <c r="A1357" i="7" s="1"/>
  <c r="B1356" i="3"/>
  <c r="B1356" i="7" s="1"/>
  <c r="A1356" i="3"/>
  <c r="A1356" i="7" s="1"/>
  <c r="B1355" i="3"/>
  <c r="B1355" i="7" s="1"/>
  <c r="A1355" i="3"/>
  <c r="A1355" i="7" s="1"/>
  <c r="B1354" i="3"/>
  <c r="B1354" i="7" s="1"/>
  <c r="A1354" i="3"/>
  <c r="A1354" i="7" s="1"/>
  <c r="B1353" i="3"/>
  <c r="B1353" i="7" s="1"/>
  <c r="A1353" i="3"/>
  <c r="A1353" i="7" s="1"/>
  <c r="B1352" i="3"/>
  <c r="B1352" i="7" s="1"/>
  <c r="A1352" i="3"/>
  <c r="A1352" i="7" s="1"/>
  <c r="B1351" i="3"/>
  <c r="B1351" i="7" s="1"/>
  <c r="A1351" i="3"/>
  <c r="A1351" i="7" s="1"/>
  <c r="B1350" i="3"/>
  <c r="B1350" i="7" s="1"/>
  <c r="A1350" i="3"/>
  <c r="A1350" i="7" s="1"/>
  <c r="B1349" i="3"/>
  <c r="B1349" i="7" s="1"/>
  <c r="A1349" i="3"/>
  <c r="A1349" i="7" s="1"/>
  <c r="B1348" i="3"/>
  <c r="B1348" i="7" s="1"/>
  <c r="A1348" i="3"/>
  <c r="A1348" i="7" s="1"/>
  <c r="B1347" i="3"/>
  <c r="B1347" i="7" s="1"/>
  <c r="A1347" i="3"/>
  <c r="A1347" i="7" s="1"/>
  <c r="B1346" i="3"/>
  <c r="B1346" i="7" s="1"/>
  <c r="A1346" i="3"/>
  <c r="A1346" i="7" s="1"/>
  <c r="B1345" i="3"/>
  <c r="B1345" i="7" s="1"/>
  <c r="A1345" i="3"/>
  <c r="A1345" i="7" s="1"/>
  <c r="B1344" i="3"/>
  <c r="B1344" i="7" s="1"/>
  <c r="A1344" i="3"/>
  <c r="A1344" i="7" s="1"/>
  <c r="B1343" i="3"/>
  <c r="B1343" i="7" s="1"/>
  <c r="A1343" i="3"/>
  <c r="A1343" i="7" s="1"/>
  <c r="B1342" i="3"/>
  <c r="B1342" i="7" s="1"/>
  <c r="A1342" i="3"/>
  <c r="A1342" i="7" s="1"/>
  <c r="B1341" i="3"/>
  <c r="B1341" i="7" s="1"/>
  <c r="A1341" i="3"/>
  <c r="A1341" i="7" s="1"/>
  <c r="B1340" i="3"/>
  <c r="B1340" i="7" s="1"/>
  <c r="A1340" i="3"/>
  <c r="A1340" i="7" s="1"/>
  <c r="B1339" i="3"/>
  <c r="B1339" i="7" s="1"/>
  <c r="A1339" i="3"/>
  <c r="A1339" i="7" s="1"/>
  <c r="B1338" i="3"/>
  <c r="B1338" i="7" s="1"/>
  <c r="A1338" i="3"/>
  <c r="A1338" i="7" s="1"/>
  <c r="B1337" i="3"/>
  <c r="B1337" i="7" s="1"/>
  <c r="A1337" i="3"/>
  <c r="A1337" i="7" s="1"/>
  <c r="B1336" i="3"/>
  <c r="B1336" i="7" s="1"/>
  <c r="A1336" i="3"/>
  <c r="A1336" i="7" s="1"/>
  <c r="B1335" i="3"/>
  <c r="B1335" i="7" s="1"/>
  <c r="A1335" i="3"/>
  <c r="A1335" i="7" s="1"/>
  <c r="B1334" i="3"/>
  <c r="B1334" i="7" s="1"/>
  <c r="A1334" i="3"/>
  <c r="A1334" i="7" s="1"/>
  <c r="B1333" i="3"/>
  <c r="B1333" i="7" s="1"/>
  <c r="A1333" i="3"/>
  <c r="A1333" i="7" s="1"/>
  <c r="B1332" i="3"/>
  <c r="B1332" i="7" s="1"/>
  <c r="A1332" i="3"/>
  <c r="A1332" i="7" s="1"/>
  <c r="B1331" i="3"/>
  <c r="B1331" i="7" s="1"/>
  <c r="A1331" i="3"/>
  <c r="A1331" i="7" s="1"/>
  <c r="B1330" i="3"/>
  <c r="B1330" i="7" s="1"/>
  <c r="A1330" i="3"/>
  <c r="A1330" i="7" s="1"/>
  <c r="B1329" i="3"/>
  <c r="B1329" i="7" s="1"/>
  <c r="A1329" i="3"/>
  <c r="A1329" i="7" s="1"/>
  <c r="B1328" i="3"/>
  <c r="B1328" i="7" s="1"/>
  <c r="A1328" i="3"/>
  <c r="A1328" i="7" s="1"/>
  <c r="B1327" i="3"/>
  <c r="B1327" i="7" s="1"/>
  <c r="A1327" i="3"/>
  <c r="A1327" i="7" s="1"/>
  <c r="B1326" i="3"/>
  <c r="B1326" i="7" s="1"/>
  <c r="A1326" i="3"/>
  <c r="A1326" i="7" s="1"/>
  <c r="B1325" i="3"/>
  <c r="B1325" i="7" s="1"/>
  <c r="A1325" i="3"/>
  <c r="A1325" i="7" s="1"/>
  <c r="B1324" i="3"/>
  <c r="B1324" i="7" s="1"/>
  <c r="A1324" i="3"/>
  <c r="A1324" i="7" s="1"/>
  <c r="B1323" i="3"/>
  <c r="B1323" i="7" s="1"/>
  <c r="A1323" i="3"/>
  <c r="A1323" i="7" s="1"/>
  <c r="B1322" i="3"/>
  <c r="B1322" i="7" s="1"/>
  <c r="A1322" i="3"/>
  <c r="A1322" i="7" s="1"/>
  <c r="B1321" i="3"/>
  <c r="B1321" i="7" s="1"/>
  <c r="A1321" i="3"/>
  <c r="A1321" i="7" s="1"/>
  <c r="B1320" i="3"/>
  <c r="B1320" i="7" s="1"/>
  <c r="A1320" i="3"/>
  <c r="A1320" i="7" s="1"/>
  <c r="B1319" i="3"/>
  <c r="B1319" i="7" s="1"/>
  <c r="A1319" i="3"/>
  <c r="A1319" i="7" s="1"/>
  <c r="B1318" i="3"/>
  <c r="B1318" i="7" s="1"/>
  <c r="A1318" i="3"/>
  <c r="A1318" i="7" s="1"/>
  <c r="B1317" i="3"/>
  <c r="B1317" i="7" s="1"/>
  <c r="A1317" i="3"/>
  <c r="A1317" i="7" s="1"/>
  <c r="B1316" i="3"/>
  <c r="B1316" i="7" s="1"/>
  <c r="A1316" i="3"/>
  <c r="A1316" i="7" s="1"/>
  <c r="B1315" i="3"/>
  <c r="B1315" i="7" s="1"/>
  <c r="A1315" i="3"/>
  <c r="A1315" i="7" s="1"/>
  <c r="B1314" i="3"/>
  <c r="B1314" i="7" s="1"/>
  <c r="A1314" i="3"/>
  <c r="A1314" i="7" s="1"/>
  <c r="B1313" i="3"/>
  <c r="B1313" i="7" s="1"/>
  <c r="A1313" i="3"/>
  <c r="A1313" i="7" s="1"/>
  <c r="B1312" i="3"/>
  <c r="B1312" i="7" s="1"/>
  <c r="A1312" i="3"/>
  <c r="A1312" i="7" s="1"/>
  <c r="B1311" i="3"/>
  <c r="B1311" i="7" s="1"/>
  <c r="A1311" i="3"/>
  <c r="A1311" i="7" s="1"/>
  <c r="B1310" i="3"/>
  <c r="B1310" i="7" s="1"/>
  <c r="A1310" i="3"/>
  <c r="A1310" i="7" s="1"/>
  <c r="B1309" i="3"/>
  <c r="B1309" i="7" s="1"/>
  <c r="A1309" i="3"/>
  <c r="A1309" i="7" s="1"/>
  <c r="B1308" i="3"/>
  <c r="B1308" i="7" s="1"/>
  <c r="A1308" i="3"/>
  <c r="A1308" i="7" s="1"/>
  <c r="B1307" i="3"/>
  <c r="B1307" i="7" s="1"/>
  <c r="A1307" i="3"/>
  <c r="A1307" i="7" s="1"/>
  <c r="B1306" i="3"/>
  <c r="B1306" i="7" s="1"/>
  <c r="A1306" i="3"/>
  <c r="A1306" i="7" s="1"/>
  <c r="B1305" i="3"/>
  <c r="B1305" i="7" s="1"/>
  <c r="A1305" i="3"/>
  <c r="A1305" i="7" s="1"/>
  <c r="B1304" i="3"/>
  <c r="B1304" i="7" s="1"/>
  <c r="A1304" i="3"/>
  <c r="A1304" i="7" s="1"/>
  <c r="B1303" i="3"/>
  <c r="B1303" i="7" s="1"/>
  <c r="A1303" i="3"/>
  <c r="A1303" i="7" s="1"/>
  <c r="B1302" i="3"/>
  <c r="B1302" i="7" s="1"/>
  <c r="A1302" i="3"/>
  <c r="A1302" i="7" s="1"/>
  <c r="B1301" i="3"/>
  <c r="B1301" i="7" s="1"/>
  <c r="A1301" i="3"/>
  <c r="A1301" i="7" s="1"/>
  <c r="B1300" i="3"/>
  <c r="B1300" i="7" s="1"/>
  <c r="A1300" i="3"/>
  <c r="A1300" i="7" s="1"/>
  <c r="B1299" i="3"/>
  <c r="B1299" i="7" s="1"/>
  <c r="A1299" i="3"/>
  <c r="A1299" i="7" s="1"/>
  <c r="B1298" i="3"/>
  <c r="B1298" i="7" s="1"/>
  <c r="A1298" i="3"/>
  <c r="A1298" i="7" s="1"/>
  <c r="B1297" i="3"/>
  <c r="B1297" i="7" s="1"/>
  <c r="A1297" i="3"/>
  <c r="A1297" i="7" s="1"/>
  <c r="B1296" i="3"/>
  <c r="B1296" i="7" s="1"/>
  <c r="A1296" i="3"/>
  <c r="A1296" i="7" s="1"/>
  <c r="B1295" i="3"/>
  <c r="B1295" i="7" s="1"/>
  <c r="A1295" i="3"/>
  <c r="A1295" i="7" s="1"/>
  <c r="B1294" i="3"/>
  <c r="B1294" i="7" s="1"/>
  <c r="A1294" i="3"/>
  <c r="A1294" i="7" s="1"/>
  <c r="B1293" i="3"/>
  <c r="B1293" i="7" s="1"/>
  <c r="A1293" i="3"/>
  <c r="A1293" i="7" s="1"/>
  <c r="B1292" i="3"/>
  <c r="B1292" i="7" s="1"/>
  <c r="A1292" i="3"/>
  <c r="A1292" i="7" s="1"/>
  <c r="B1291" i="3"/>
  <c r="B1291" i="7" s="1"/>
  <c r="A1291" i="3"/>
  <c r="A1291" i="7" s="1"/>
  <c r="B1290" i="3"/>
  <c r="B1290" i="7" s="1"/>
  <c r="A1290" i="3"/>
  <c r="A1290" i="7" s="1"/>
  <c r="B1289" i="3"/>
  <c r="B1289" i="7" s="1"/>
  <c r="A1289" i="3"/>
  <c r="A1289" i="7" s="1"/>
  <c r="B1288" i="3"/>
  <c r="B1288" i="7" s="1"/>
  <c r="A1288" i="3"/>
  <c r="A1288" i="7" s="1"/>
  <c r="B1287" i="3"/>
  <c r="B1287" i="7" s="1"/>
  <c r="A1287" i="3"/>
  <c r="A1287" i="7" s="1"/>
  <c r="B1286" i="3"/>
  <c r="B1286" i="7" s="1"/>
  <c r="A1286" i="3"/>
  <c r="A1286" i="7" s="1"/>
  <c r="B1285" i="3"/>
  <c r="B1285" i="7" s="1"/>
  <c r="A1285" i="3"/>
  <c r="A1285" i="7" s="1"/>
  <c r="B1284" i="3"/>
  <c r="B1284" i="7" s="1"/>
  <c r="A1284" i="3"/>
  <c r="A1284" i="7" s="1"/>
  <c r="B1283" i="3"/>
  <c r="B1283" i="7" s="1"/>
  <c r="A1283" i="3"/>
  <c r="A1283" i="7" s="1"/>
  <c r="B1282" i="3"/>
  <c r="B1282" i="7" s="1"/>
  <c r="A1282" i="3"/>
  <c r="A1282" i="7" s="1"/>
  <c r="B1281" i="3"/>
  <c r="B1281" i="7" s="1"/>
  <c r="A1281" i="3"/>
  <c r="A1281" i="7" s="1"/>
  <c r="B1280" i="3"/>
  <c r="B1280" i="7" s="1"/>
  <c r="A1280" i="3"/>
  <c r="A1280" i="7" s="1"/>
  <c r="B1279" i="3"/>
  <c r="B1279" i="7" s="1"/>
  <c r="A1279" i="3"/>
  <c r="A1279" i="7" s="1"/>
  <c r="B1278" i="3"/>
  <c r="B1278" i="7" s="1"/>
  <c r="A1278" i="3"/>
  <c r="A1278" i="7" s="1"/>
  <c r="B1277" i="3"/>
  <c r="B1277" i="7" s="1"/>
  <c r="A1277" i="3"/>
  <c r="A1277" i="7" s="1"/>
  <c r="B1276" i="3"/>
  <c r="B1276" i="7" s="1"/>
  <c r="A1276" i="3"/>
  <c r="A1276" i="7" s="1"/>
  <c r="B1275" i="3"/>
  <c r="B1275" i="7" s="1"/>
  <c r="A1275" i="3"/>
  <c r="A1275" i="7" s="1"/>
  <c r="B1274" i="3"/>
  <c r="B1274" i="7" s="1"/>
  <c r="A1274" i="3"/>
  <c r="A1274" i="7" s="1"/>
  <c r="B1273" i="3"/>
  <c r="B1273" i="7" s="1"/>
  <c r="A1273" i="3"/>
  <c r="A1273" i="7" s="1"/>
  <c r="B1272" i="3"/>
  <c r="B1272" i="7" s="1"/>
  <c r="A1272" i="3"/>
  <c r="A1272" i="7" s="1"/>
  <c r="B1271" i="3"/>
  <c r="B1271" i="7" s="1"/>
  <c r="A1271" i="3"/>
  <c r="A1271" i="7" s="1"/>
  <c r="B1270" i="3"/>
  <c r="B1270" i="7" s="1"/>
  <c r="A1270" i="3"/>
  <c r="A1270" i="7" s="1"/>
  <c r="B1269" i="3"/>
  <c r="B1269" i="7" s="1"/>
  <c r="A1269" i="3"/>
  <c r="A1269" i="7" s="1"/>
  <c r="B1268" i="3"/>
  <c r="B1268" i="7" s="1"/>
  <c r="A1268" i="3"/>
  <c r="A1268" i="7" s="1"/>
  <c r="B1267" i="3"/>
  <c r="B1267" i="7" s="1"/>
  <c r="A1267" i="3"/>
  <c r="A1267" i="7" s="1"/>
  <c r="B1266" i="3"/>
  <c r="B1266" i="7" s="1"/>
  <c r="A1266" i="3"/>
  <c r="A1266" i="7" s="1"/>
  <c r="B1265" i="3"/>
  <c r="B1265" i="7" s="1"/>
  <c r="A1265" i="3"/>
  <c r="A1265" i="7" s="1"/>
  <c r="B1264" i="3"/>
  <c r="B1264" i="7" s="1"/>
  <c r="A1264" i="3"/>
  <c r="A1264" i="7" s="1"/>
  <c r="B1263" i="3"/>
  <c r="B1263" i="7" s="1"/>
  <c r="A1263" i="3"/>
  <c r="A1263" i="7" s="1"/>
  <c r="B1262" i="3"/>
  <c r="B1262" i="7" s="1"/>
  <c r="A1262" i="3"/>
  <c r="A1262" i="7" s="1"/>
  <c r="B1261" i="3"/>
  <c r="B1261" i="7" s="1"/>
  <c r="A1261" i="3"/>
  <c r="A1261" i="7" s="1"/>
  <c r="B1260" i="3"/>
  <c r="B1260" i="7" s="1"/>
  <c r="A1260" i="3"/>
  <c r="A1260" i="7" s="1"/>
  <c r="B1259" i="3"/>
  <c r="B1259" i="7" s="1"/>
  <c r="A1259" i="3"/>
  <c r="A1259" i="7" s="1"/>
  <c r="B1258" i="3"/>
  <c r="B1258" i="7" s="1"/>
  <c r="A1258" i="3"/>
  <c r="A1258" i="7" s="1"/>
  <c r="B1257" i="3"/>
  <c r="B1257" i="7" s="1"/>
  <c r="A1257" i="3"/>
  <c r="A1257" i="7" s="1"/>
  <c r="B1256" i="3"/>
  <c r="B1256" i="7" s="1"/>
  <c r="A1256" i="3"/>
  <c r="A1256" i="7" s="1"/>
  <c r="B1255" i="3"/>
  <c r="B1255" i="7" s="1"/>
  <c r="A1255" i="3"/>
  <c r="A1255" i="7" s="1"/>
  <c r="B1254" i="3"/>
  <c r="B1254" i="7" s="1"/>
  <c r="A1254" i="3"/>
  <c r="A1254" i="7" s="1"/>
  <c r="B1253" i="3"/>
  <c r="B1253" i="7" s="1"/>
  <c r="A1253" i="3"/>
  <c r="A1253" i="7" s="1"/>
  <c r="B1252" i="3"/>
  <c r="B1252" i="7" s="1"/>
  <c r="A1252" i="3"/>
  <c r="A1252" i="7" s="1"/>
  <c r="B1251" i="3"/>
  <c r="B1251" i="7" s="1"/>
  <c r="A1251" i="3"/>
  <c r="A1251" i="7" s="1"/>
  <c r="B1250" i="3"/>
  <c r="B1250" i="7" s="1"/>
  <c r="A1250" i="3"/>
  <c r="A1250" i="7" s="1"/>
  <c r="B1249" i="3"/>
  <c r="B1249" i="7" s="1"/>
  <c r="A1249" i="3"/>
  <c r="A1249" i="7" s="1"/>
  <c r="B1248" i="3"/>
  <c r="B1248" i="7" s="1"/>
  <c r="A1248" i="3"/>
  <c r="A1248" i="7" s="1"/>
  <c r="B1247" i="3"/>
  <c r="B1247" i="7" s="1"/>
  <c r="A1247" i="3"/>
  <c r="A1247" i="7" s="1"/>
  <c r="B1246" i="3"/>
  <c r="B1246" i="7" s="1"/>
  <c r="A1246" i="3"/>
  <c r="A1246" i="7" s="1"/>
  <c r="B1245" i="3"/>
  <c r="B1245" i="7" s="1"/>
  <c r="A1245" i="3"/>
  <c r="A1245" i="7" s="1"/>
  <c r="B1244" i="3"/>
  <c r="B1244" i="7" s="1"/>
  <c r="A1244" i="3"/>
  <c r="A1244" i="7" s="1"/>
  <c r="B1243" i="3"/>
  <c r="B1243" i="7" s="1"/>
  <c r="A1243" i="3"/>
  <c r="A1243" i="7" s="1"/>
  <c r="B1242" i="3"/>
  <c r="B1242" i="7" s="1"/>
  <c r="A1242" i="3"/>
  <c r="A1242" i="7" s="1"/>
  <c r="B1241" i="3"/>
  <c r="B1241" i="7" s="1"/>
  <c r="A1241" i="3"/>
  <c r="A1241" i="7" s="1"/>
  <c r="B1240" i="3"/>
  <c r="B1240" i="7" s="1"/>
  <c r="A1240" i="3"/>
  <c r="A1240" i="7" s="1"/>
  <c r="B1239" i="3"/>
  <c r="B1239" i="7" s="1"/>
  <c r="A1239" i="3"/>
  <c r="A1239" i="7" s="1"/>
  <c r="B1238" i="3"/>
  <c r="B1238" i="7" s="1"/>
  <c r="A1238" i="3"/>
  <c r="A1238" i="7" s="1"/>
  <c r="B1237" i="3"/>
  <c r="B1237" i="7" s="1"/>
  <c r="A1237" i="3"/>
  <c r="A1237" i="7" s="1"/>
  <c r="B1236" i="3"/>
  <c r="B1236" i="7" s="1"/>
  <c r="A1236" i="3"/>
  <c r="A1236" i="7" s="1"/>
  <c r="B1235" i="3"/>
  <c r="B1235" i="7" s="1"/>
  <c r="A1235" i="3"/>
  <c r="A1235" i="7" s="1"/>
  <c r="B1234" i="3"/>
  <c r="B1234" i="7" s="1"/>
  <c r="A1234" i="3"/>
  <c r="A1234" i="7" s="1"/>
  <c r="B1233" i="3"/>
  <c r="B1233" i="7" s="1"/>
  <c r="A1233" i="3"/>
  <c r="A1233" i="7" s="1"/>
  <c r="B1232" i="3"/>
  <c r="B1232" i="7" s="1"/>
  <c r="A1232" i="3"/>
  <c r="A1232" i="7" s="1"/>
  <c r="B1231" i="3"/>
  <c r="B1231" i="7" s="1"/>
  <c r="A1231" i="3"/>
  <c r="A1231" i="7" s="1"/>
  <c r="B1230" i="3"/>
  <c r="B1230" i="7" s="1"/>
  <c r="A1230" i="3"/>
  <c r="A1230" i="7" s="1"/>
  <c r="B1229" i="3"/>
  <c r="B1229" i="7" s="1"/>
  <c r="A1229" i="3"/>
  <c r="A1229" i="7" s="1"/>
  <c r="B1228" i="3"/>
  <c r="B1228" i="7" s="1"/>
  <c r="A1228" i="3"/>
  <c r="A1228" i="7" s="1"/>
  <c r="B1227" i="3"/>
  <c r="B1227" i="7" s="1"/>
  <c r="A1227" i="3"/>
  <c r="A1227" i="7" s="1"/>
  <c r="B1226" i="3"/>
  <c r="B1226" i="7" s="1"/>
  <c r="A1226" i="3"/>
  <c r="A1226" i="7" s="1"/>
  <c r="B1225" i="3"/>
  <c r="B1225" i="7" s="1"/>
  <c r="A1225" i="3"/>
  <c r="A1225" i="7" s="1"/>
  <c r="B1224" i="3"/>
  <c r="B1224" i="7" s="1"/>
  <c r="A1224" i="3"/>
  <c r="A1224" i="7" s="1"/>
  <c r="B1223" i="3"/>
  <c r="B1223" i="7" s="1"/>
  <c r="A1223" i="3"/>
  <c r="A1223" i="7" s="1"/>
  <c r="B1222" i="3"/>
  <c r="B1222" i="7" s="1"/>
  <c r="A1222" i="3"/>
  <c r="A1222" i="7" s="1"/>
  <c r="B1221" i="3"/>
  <c r="B1221" i="7" s="1"/>
  <c r="A1221" i="3"/>
  <c r="A1221" i="7" s="1"/>
  <c r="B1220" i="3"/>
  <c r="B1220" i="7" s="1"/>
  <c r="A1220" i="3"/>
  <c r="A1220" i="7" s="1"/>
  <c r="B1219" i="3"/>
  <c r="B1219" i="7" s="1"/>
  <c r="A1219" i="3"/>
  <c r="A1219" i="7" s="1"/>
  <c r="B1218" i="3"/>
  <c r="B1218" i="7" s="1"/>
  <c r="A1218" i="3"/>
  <c r="A1218" i="7" s="1"/>
  <c r="B1217" i="3"/>
  <c r="B1217" i="7" s="1"/>
  <c r="A1217" i="3"/>
  <c r="A1217" i="7" s="1"/>
  <c r="B1216" i="3"/>
  <c r="B1216" i="7" s="1"/>
  <c r="A1216" i="3"/>
  <c r="A1216" i="7" s="1"/>
  <c r="B1215" i="3"/>
  <c r="B1215" i="7" s="1"/>
  <c r="A1215" i="3"/>
  <c r="A1215" i="7" s="1"/>
  <c r="B1214" i="3"/>
  <c r="B1214" i="7" s="1"/>
  <c r="A1214" i="3"/>
  <c r="A1214" i="7" s="1"/>
  <c r="B1213" i="3"/>
  <c r="B1213" i="7" s="1"/>
  <c r="A1213" i="3"/>
  <c r="A1213" i="7" s="1"/>
  <c r="B1212" i="3"/>
  <c r="B1212" i="7" s="1"/>
  <c r="A1212" i="3"/>
  <c r="A1212" i="7" s="1"/>
  <c r="B1211" i="3"/>
  <c r="B1211" i="7" s="1"/>
  <c r="A1211" i="3"/>
  <c r="A1211" i="7" s="1"/>
  <c r="B1210" i="3"/>
  <c r="B1210" i="7" s="1"/>
  <c r="A1210" i="3"/>
  <c r="A1210" i="7" s="1"/>
  <c r="B1209" i="3"/>
  <c r="B1209" i="7" s="1"/>
  <c r="A1209" i="3"/>
  <c r="A1209" i="7" s="1"/>
  <c r="B1208" i="3"/>
  <c r="B1208" i="7" s="1"/>
  <c r="A1208" i="3"/>
  <c r="A1208" i="7" s="1"/>
  <c r="B1207" i="3"/>
  <c r="B1207" i="7" s="1"/>
  <c r="A1207" i="3"/>
  <c r="A1207" i="7" s="1"/>
  <c r="B1206" i="3"/>
  <c r="B1206" i="7" s="1"/>
  <c r="A1206" i="3"/>
  <c r="A1206" i="7" s="1"/>
  <c r="B1205" i="3"/>
  <c r="B1205" i="7" s="1"/>
  <c r="A1205" i="3"/>
  <c r="A1205" i="7" s="1"/>
  <c r="B1204" i="3"/>
  <c r="B1204" i="7" s="1"/>
  <c r="A1204" i="3"/>
  <c r="A1204" i="7" s="1"/>
  <c r="B1203" i="3"/>
  <c r="B1203" i="7" s="1"/>
  <c r="A1203" i="3"/>
  <c r="A1203" i="7" s="1"/>
  <c r="B1202" i="3"/>
  <c r="B1202" i="7" s="1"/>
  <c r="A1202" i="3"/>
  <c r="A1202" i="7" s="1"/>
  <c r="B1201" i="3"/>
  <c r="B1201" i="7" s="1"/>
  <c r="A1201" i="3"/>
  <c r="A1201" i="7" s="1"/>
  <c r="B1200" i="3"/>
  <c r="B1200" i="7" s="1"/>
  <c r="A1200" i="3"/>
  <c r="A1200" i="7" s="1"/>
  <c r="B1199" i="3"/>
  <c r="B1199" i="7" s="1"/>
  <c r="A1199" i="3"/>
  <c r="A1199" i="7" s="1"/>
  <c r="B1198" i="3"/>
  <c r="B1198" i="7" s="1"/>
  <c r="A1198" i="3"/>
  <c r="A1198" i="7" s="1"/>
  <c r="B1197" i="3"/>
  <c r="B1197" i="7" s="1"/>
  <c r="A1197" i="3"/>
  <c r="A1197" i="7" s="1"/>
  <c r="B1196" i="3"/>
  <c r="B1196" i="7" s="1"/>
  <c r="A1196" i="3"/>
  <c r="A1196" i="7" s="1"/>
  <c r="B1195" i="3"/>
  <c r="B1195" i="7" s="1"/>
  <c r="A1195" i="3"/>
  <c r="A1195" i="7" s="1"/>
  <c r="B1194" i="3"/>
  <c r="B1194" i="7" s="1"/>
  <c r="A1194" i="3"/>
  <c r="A1194" i="7" s="1"/>
  <c r="B1193" i="3"/>
  <c r="B1193" i="7" s="1"/>
  <c r="A1193" i="3"/>
  <c r="A1193" i="7" s="1"/>
  <c r="B1192" i="3"/>
  <c r="B1192" i="7" s="1"/>
  <c r="A1192" i="3"/>
  <c r="A1192" i="7" s="1"/>
  <c r="B1191" i="3"/>
  <c r="B1191" i="7" s="1"/>
  <c r="A1191" i="3"/>
  <c r="A1191" i="7" s="1"/>
  <c r="B1190" i="3"/>
  <c r="B1190" i="7" s="1"/>
  <c r="A1190" i="3"/>
  <c r="A1190" i="7" s="1"/>
  <c r="B1189" i="3"/>
  <c r="B1189" i="7" s="1"/>
  <c r="A1189" i="3"/>
  <c r="A1189" i="7" s="1"/>
  <c r="B1188" i="3"/>
  <c r="B1188" i="7" s="1"/>
  <c r="A1188" i="3"/>
  <c r="A1188" i="7" s="1"/>
  <c r="B1187" i="3"/>
  <c r="B1187" i="7" s="1"/>
  <c r="A1187" i="3"/>
  <c r="A1187" i="7" s="1"/>
  <c r="B1186" i="3"/>
  <c r="B1186" i="7" s="1"/>
  <c r="A1186" i="3"/>
  <c r="A1186" i="7" s="1"/>
  <c r="B1185" i="3"/>
  <c r="B1185" i="7" s="1"/>
  <c r="A1185" i="3"/>
  <c r="A1185" i="7" s="1"/>
  <c r="B1184" i="3"/>
  <c r="B1184" i="7" s="1"/>
  <c r="A1184" i="3"/>
  <c r="A1184" i="7" s="1"/>
  <c r="B1183" i="3"/>
  <c r="B1183" i="7" s="1"/>
  <c r="A1183" i="3"/>
  <c r="A1183" i="7" s="1"/>
  <c r="B1182" i="3"/>
  <c r="B1182" i="7" s="1"/>
  <c r="A1182" i="3"/>
  <c r="A1182" i="7" s="1"/>
  <c r="B1181" i="3"/>
  <c r="B1181" i="7" s="1"/>
  <c r="A1181" i="3"/>
  <c r="A1181" i="7" s="1"/>
  <c r="B1180" i="3"/>
  <c r="B1180" i="7" s="1"/>
  <c r="A1180" i="3"/>
  <c r="A1180" i="7" s="1"/>
  <c r="B1179" i="3"/>
  <c r="B1179" i="7" s="1"/>
  <c r="A1179" i="3"/>
  <c r="A1179" i="7" s="1"/>
  <c r="B1178" i="3"/>
  <c r="B1178" i="7" s="1"/>
  <c r="A1178" i="3"/>
  <c r="A1178" i="7" s="1"/>
  <c r="B1177" i="3"/>
  <c r="B1177" i="7" s="1"/>
  <c r="A1177" i="3"/>
  <c r="A1177" i="7" s="1"/>
  <c r="B1176" i="3"/>
  <c r="B1176" i="7" s="1"/>
  <c r="A1176" i="3"/>
  <c r="A1176" i="7" s="1"/>
  <c r="B1175" i="3"/>
  <c r="B1175" i="7" s="1"/>
  <c r="A1175" i="3"/>
  <c r="A1175" i="7" s="1"/>
  <c r="B1174" i="3"/>
  <c r="B1174" i="7" s="1"/>
  <c r="A1174" i="3"/>
  <c r="A1174" i="7" s="1"/>
  <c r="B1173" i="3"/>
  <c r="B1173" i="7" s="1"/>
  <c r="A1173" i="3"/>
  <c r="A1173" i="7" s="1"/>
  <c r="B1172" i="3"/>
  <c r="B1172" i="7" s="1"/>
  <c r="A1172" i="3"/>
  <c r="A1172" i="7" s="1"/>
  <c r="B1171" i="3"/>
  <c r="B1171" i="7" s="1"/>
  <c r="A1171" i="3"/>
  <c r="A1171" i="7" s="1"/>
  <c r="B1170" i="3"/>
  <c r="B1170" i="7" s="1"/>
  <c r="A1170" i="3"/>
  <c r="A1170" i="7" s="1"/>
  <c r="B1169" i="3"/>
  <c r="B1169" i="7" s="1"/>
  <c r="A1169" i="3"/>
  <c r="A1169" i="7" s="1"/>
  <c r="B1168" i="3"/>
  <c r="B1168" i="7" s="1"/>
  <c r="A1168" i="3"/>
  <c r="A1168" i="7" s="1"/>
  <c r="B1167" i="3"/>
  <c r="B1167" i="7" s="1"/>
  <c r="A1167" i="3"/>
  <c r="A1167" i="7" s="1"/>
  <c r="B1166" i="3"/>
  <c r="B1166" i="7" s="1"/>
  <c r="A1166" i="3"/>
  <c r="A1166" i="7" s="1"/>
  <c r="B1165" i="3"/>
  <c r="B1165" i="7" s="1"/>
  <c r="A1165" i="3"/>
  <c r="A1165" i="7" s="1"/>
  <c r="B1164" i="3"/>
  <c r="B1164" i="7" s="1"/>
  <c r="A1164" i="3"/>
  <c r="A1164" i="7" s="1"/>
  <c r="B1163" i="3"/>
  <c r="B1163" i="7" s="1"/>
  <c r="A1163" i="3"/>
  <c r="A1163" i="7" s="1"/>
  <c r="B1162" i="3"/>
  <c r="B1162" i="7" s="1"/>
  <c r="A1162" i="3"/>
  <c r="A1162" i="7" s="1"/>
  <c r="B1161" i="3"/>
  <c r="B1161" i="7" s="1"/>
  <c r="A1161" i="3"/>
  <c r="A1161" i="7" s="1"/>
  <c r="B1160" i="3"/>
  <c r="B1160" i="7" s="1"/>
  <c r="A1160" i="3"/>
  <c r="A1160" i="7" s="1"/>
  <c r="B1159" i="3"/>
  <c r="B1159" i="7" s="1"/>
  <c r="A1159" i="3"/>
  <c r="A1159" i="7" s="1"/>
  <c r="B1158" i="3"/>
  <c r="B1158" i="7" s="1"/>
  <c r="A1158" i="3"/>
  <c r="A1158" i="7" s="1"/>
  <c r="B1157" i="3"/>
  <c r="B1157" i="7" s="1"/>
  <c r="A1157" i="3"/>
  <c r="A1157" i="7" s="1"/>
  <c r="B1156" i="3"/>
  <c r="B1156" i="7" s="1"/>
  <c r="A1156" i="3"/>
  <c r="A1156" i="7" s="1"/>
  <c r="B1155" i="3"/>
  <c r="B1155" i="7" s="1"/>
  <c r="A1155" i="3"/>
  <c r="A1155" i="7" s="1"/>
  <c r="B1154" i="3"/>
  <c r="B1154" i="7" s="1"/>
  <c r="A1154" i="3"/>
  <c r="A1154" i="7" s="1"/>
  <c r="B1153" i="3"/>
  <c r="B1153" i="7" s="1"/>
  <c r="A1153" i="3"/>
  <c r="A1153" i="7" s="1"/>
  <c r="B1152" i="3"/>
  <c r="B1152" i="7" s="1"/>
  <c r="A1152" i="3"/>
  <c r="A1152" i="7" s="1"/>
  <c r="B1151" i="3"/>
  <c r="B1151" i="7" s="1"/>
  <c r="A1151" i="3"/>
  <c r="A1151" i="7" s="1"/>
  <c r="B1150" i="3"/>
  <c r="B1150" i="7" s="1"/>
  <c r="A1150" i="3"/>
  <c r="A1150" i="7" s="1"/>
  <c r="B1149" i="3"/>
  <c r="B1149" i="7" s="1"/>
  <c r="A1149" i="3"/>
  <c r="A1149" i="7" s="1"/>
  <c r="B1148" i="3"/>
  <c r="B1148" i="7" s="1"/>
  <c r="A1148" i="3"/>
  <c r="A1148" i="7" s="1"/>
  <c r="B1147" i="3"/>
  <c r="B1147" i="7" s="1"/>
  <c r="A1147" i="3"/>
  <c r="A1147" i="7" s="1"/>
  <c r="B1146" i="3"/>
  <c r="B1146" i="7" s="1"/>
  <c r="A1146" i="3"/>
  <c r="A1146" i="7" s="1"/>
  <c r="B1145" i="3"/>
  <c r="B1145" i="7" s="1"/>
  <c r="A1145" i="3"/>
  <c r="A1145" i="7" s="1"/>
  <c r="B1144" i="3"/>
  <c r="B1144" i="7" s="1"/>
  <c r="A1144" i="3"/>
  <c r="A1144" i="7" s="1"/>
  <c r="B1143" i="3"/>
  <c r="B1143" i="7" s="1"/>
  <c r="A1143" i="3"/>
  <c r="A1143" i="7" s="1"/>
  <c r="B1142" i="3"/>
  <c r="B1142" i="7" s="1"/>
  <c r="A1142" i="3"/>
  <c r="A1142" i="7" s="1"/>
  <c r="B1141" i="3"/>
  <c r="B1141" i="7" s="1"/>
  <c r="A1141" i="3"/>
  <c r="A1141" i="7" s="1"/>
  <c r="B1140" i="3"/>
  <c r="B1140" i="7" s="1"/>
  <c r="A1140" i="3"/>
  <c r="A1140" i="7" s="1"/>
  <c r="B1139" i="3"/>
  <c r="B1139" i="7" s="1"/>
  <c r="A1139" i="3"/>
  <c r="A1139" i="7" s="1"/>
  <c r="B1138" i="3"/>
  <c r="B1138" i="7" s="1"/>
  <c r="A1138" i="3"/>
  <c r="A1138" i="7" s="1"/>
  <c r="B1137" i="3"/>
  <c r="B1137" i="7" s="1"/>
  <c r="A1137" i="3"/>
  <c r="A1137" i="7" s="1"/>
  <c r="B1136" i="3"/>
  <c r="B1136" i="7" s="1"/>
  <c r="A1136" i="3"/>
  <c r="A1136" i="7" s="1"/>
  <c r="B1135" i="3"/>
  <c r="B1135" i="7" s="1"/>
  <c r="A1135" i="3"/>
  <c r="A1135" i="7" s="1"/>
  <c r="B1134" i="3"/>
  <c r="B1134" i="7" s="1"/>
  <c r="A1134" i="3"/>
  <c r="A1134" i="7" s="1"/>
  <c r="B1133" i="3"/>
  <c r="B1133" i="7" s="1"/>
  <c r="A1133" i="3"/>
  <c r="A1133" i="7" s="1"/>
  <c r="B1132" i="3"/>
  <c r="B1132" i="7" s="1"/>
  <c r="A1132" i="3"/>
  <c r="A1132" i="7" s="1"/>
  <c r="B1131" i="3"/>
  <c r="B1131" i="7" s="1"/>
  <c r="A1131" i="3"/>
  <c r="A1131" i="7" s="1"/>
  <c r="B1130" i="3"/>
  <c r="B1130" i="7" s="1"/>
  <c r="A1130" i="3"/>
  <c r="A1130" i="7" s="1"/>
  <c r="B1129" i="3"/>
  <c r="B1129" i="7" s="1"/>
  <c r="A1129" i="3"/>
  <c r="A1129" i="7" s="1"/>
  <c r="B1128" i="3"/>
  <c r="B1128" i="7" s="1"/>
  <c r="A1128" i="3"/>
  <c r="A1128" i="7" s="1"/>
  <c r="B1127" i="3"/>
  <c r="B1127" i="7" s="1"/>
  <c r="A1127" i="3"/>
  <c r="A1127" i="7" s="1"/>
  <c r="B1126" i="3"/>
  <c r="B1126" i="7" s="1"/>
  <c r="A1126" i="3"/>
  <c r="A1126" i="7" s="1"/>
  <c r="B1125" i="3"/>
  <c r="B1125" i="7" s="1"/>
  <c r="A1125" i="3"/>
  <c r="A1125" i="7" s="1"/>
  <c r="B1124" i="3"/>
  <c r="B1124" i="7" s="1"/>
  <c r="A1124" i="3"/>
  <c r="A1124" i="7" s="1"/>
  <c r="B1123" i="3"/>
  <c r="B1123" i="7" s="1"/>
  <c r="A1123" i="3"/>
  <c r="A1123" i="7" s="1"/>
  <c r="B1122" i="3"/>
  <c r="B1122" i="7" s="1"/>
  <c r="A1122" i="3"/>
  <c r="A1122" i="7" s="1"/>
  <c r="B1121" i="3"/>
  <c r="B1121" i="7" s="1"/>
  <c r="A1121" i="3"/>
  <c r="A1121" i="7" s="1"/>
  <c r="B1120" i="3"/>
  <c r="B1120" i="7" s="1"/>
  <c r="A1120" i="3"/>
  <c r="A1120" i="7" s="1"/>
  <c r="B1119" i="3"/>
  <c r="B1119" i="7" s="1"/>
  <c r="A1119" i="3"/>
  <c r="A1119" i="7" s="1"/>
  <c r="B1118" i="3"/>
  <c r="B1118" i="7" s="1"/>
  <c r="A1118" i="3"/>
  <c r="A1118" i="7" s="1"/>
  <c r="B1117" i="3"/>
  <c r="B1117" i="7" s="1"/>
  <c r="A1117" i="3"/>
  <c r="A1117" i="7" s="1"/>
  <c r="B1116" i="3"/>
  <c r="B1116" i="7" s="1"/>
  <c r="A1116" i="3"/>
  <c r="A1116" i="7" s="1"/>
  <c r="B1115" i="3"/>
  <c r="B1115" i="7" s="1"/>
  <c r="A1115" i="3"/>
  <c r="A1115" i="7" s="1"/>
  <c r="B1114" i="3"/>
  <c r="B1114" i="7" s="1"/>
  <c r="A1114" i="3"/>
  <c r="A1114" i="7" s="1"/>
  <c r="B1113" i="3"/>
  <c r="B1113" i="7" s="1"/>
  <c r="A1113" i="3"/>
  <c r="A1113" i="7" s="1"/>
  <c r="B1112" i="3"/>
  <c r="B1112" i="7" s="1"/>
  <c r="A1112" i="3"/>
  <c r="A1112" i="7" s="1"/>
  <c r="B1111" i="3"/>
  <c r="B1111" i="7" s="1"/>
  <c r="A1111" i="3"/>
  <c r="A1111" i="7" s="1"/>
  <c r="B1110" i="3"/>
  <c r="B1110" i="7" s="1"/>
  <c r="A1110" i="3"/>
  <c r="A1110" i="7" s="1"/>
  <c r="B1109" i="3"/>
  <c r="B1109" i="7" s="1"/>
  <c r="A1109" i="3"/>
  <c r="A1109" i="7" s="1"/>
  <c r="B1108" i="3"/>
  <c r="B1108" i="7" s="1"/>
  <c r="A1108" i="3"/>
  <c r="A1108" i="7" s="1"/>
  <c r="B1107" i="3"/>
  <c r="B1107" i="7" s="1"/>
  <c r="A1107" i="3"/>
  <c r="A1107" i="7" s="1"/>
  <c r="B1106" i="3"/>
  <c r="B1106" i="7" s="1"/>
  <c r="A1106" i="3"/>
  <c r="A1106" i="7" s="1"/>
  <c r="B1105" i="3"/>
  <c r="B1105" i="7" s="1"/>
  <c r="A1105" i="3"/>
  <c r="A1105" i="7" s="1"/>
  <c r="B1104" i="3"/>
  <c r="B1104" i="7" s="1"/>
  <c r="A1104" i="3"/>
  <c r="A1104" i="7" s="1"/>
  <c r="B1103" i="3"/>
  <c r="B1103" i="7" s="1"/>
  <c r="A1103" i="3"/>
  <c r="A1103" i="7" s="1"/>
  <c r="B1102" i="3"/>
  <c r="B1102" i="7" s="1"/>
  <c r="A1102" i="3"/>
  <c r="A1102" i="7" s="1"/>
  <c r="B1101" i="3"/>
  <c r="B1101" i="7" s="1"/>
  <c r="A1101" i="3"/>
  <c r="A1101" i="7" s="1"/>
  <c r="B1100" i="3"/>
  <c r="B1100" i="7" s="1"/>
  <c r="A1100" i="3"/>
  <c r="A1100" i="7" s="1"/>
  <c r="B1099" i="3"/>
  <c r="B1099" i="7" s="1"/>
  <c r="A1099" i="3"/>
  <c r="A1099" i="7" s="1"/>
  <c r="B1098" i="3"/>
  <c r="B1098" i="7" s="1"/>
  <c r="A1098" i="3"/>
  <c r="A1098" i="7" s="1"/>
  <c r="B1097" i="3"/>
  <c r="B1097" i="7" s="1"/>
  <c r="A1097" i="3"/>
  <c r="A1097" i="7" s="1"/>
  <c r="B1096" i="3"/>
  <c r="B1096" i="7" s="1"/>
  <c r="A1096" i="3"/>
  <c r="A1096" i="7" s="1"/>
  <c r="B1095" i="3"/>
  <c r="B1095" i="7" s="1"/>
  <c r="A1095" i="3"/>
  <c r="A1095" i="7" s="1"/>
  <c r="B1094" i="3"/>
  <c r="B1094" i="7" s="1"/>
  <c r="A1094" i="3"/>
  <c r="A1094" i="7" s="1"/>
  <c r="B1093" i="3"/>
  <c r="B1093" i="7" s="1"/>
  <c r="A1093" i="3"/>
  <c r="A1093" i="7" s="1"/>
  <c r="B1092" i="3"/>
  <c r="B1092" i="7" s="1"/>
  <c r="A1092" i="3"/>
  <c r="A1092" i="7" s="1"/>
  <c r="B1091" i="3"/>
  <c r="B1091" i="7" s="1"/>
  <c r="A1091" i="3"/>
  <c r="A1091" i="7" s="1"/>
  <c r="B1090" i="3"/>
  <c r="B1090" i="7" s="1"/>
  <c r="A1090" i="3"/>
  <c r="A1090" i="7" s="1"/>
  <c r="B1089" i="3"/>
  <c r="B1089" i="7" s="1"/>
  <c r="A1089" i="3"/>
  <c r="A1089" i="7" s="1"/>
  <c r="B1088" i="3"/>
  <c r="B1088" i="7" s="1"/>
  <c r="A1088" i="3"/>
  <c r="A1088" i="7" s="1"/>
  <c r="B1087" i="3"/>
  <c r="B1087" i="7" s="1"/>
  <c r="A1087" i="3"/>
  <c r="A1087" i="7" s="1"/>
  <c r="B1086" i="3"/>
  <c r="B1086" i="7" s="1"/>
  <c r="A1086" i="3"/>
  <c r="A1086" i="7" s="1"/>
  <c r="B1085" i="3"/>
  <c r="B1085" i="7" s="1"/>
  <c r="A1085" i="3"/>
  <c r="A1085" i="7" s="1"/>
  <c r="B1084" i="3"/>
  <c r="B1084" i="7" s="1"/>
  <c r="A1084" i="3"/>
  <c r="A1084" i="7" s="1"/>
  <c r="B1083" i="3"/>
  <c r="B1083" i="7" s="1"/>
  <c r="A1083" i="3"/>
  <c r="A1083" i="7" s="1"/>
  <c r="B1082" i="3"/>
  <c r="B1082" i="7" s="1"/>
  <c r="A1082" i="3"/>
  <c r="A1082" i="7" s="1"/>
  <c r="B1081" i="3"/>
  <c r="B1081" i="7" s="1"/>
  <c r="A1081" i="3"/>
  <c r="A1081" i="7" s="1"/>
  <c r="B1080" i="3"/>
  <c r="B1080" i="7" s="1"/>
  <c r="A1080" i="3"/>
  <c r="A1080" i="7" s="1"/>
  <c r="B1079" i="3"/>
  <c r="B1079" i="7" s="1"/>
  <c r="A1079" i="3"/>
  <c r="A1079" i="7" s="1"/>
  <c r="B1078" i="3"/>
  <c r="B1078" i="7" s="1"/>
  <c r="A1078" i="3"/>
  <c r="A1078" i="7" s="1"/>
  <c r="B1077" i="3"/>
  <c r="B1077" i="7" s="1"/>
  <c r="A1077" i="3"/>
  <c r="A1077" i="7" s="1"/>
  <c r="B1076" i="3"/>
  <c r="B1076" i="7" s="1"/>
  <c r="A1076" i="3"/>
  <c r="A1076" i="7" s="1"/>
  <c r="B1075" i="3"/>
  <c r="B1075" i="7" s="1"/>
  <c r="A1075" i="3"/>
  <c r="A1075" i="7" s="1"/>
  <c r="B1074" i="3"/>
  <c r="B1074" i="7" s="1"/>
  <c r="A1074" i="3"/>
  <c r="A1074" i="7" s="1"/>
  <c r="B1073" i="3"/>
  <c r="B1073" i="7" s="1"/>
  <c r="A1073" i="3"/>
  <c r="A1073" i="7" s="1"/>
  <c r="B1072" i="3"/>
  <c r="B1072" i="7" s="1"/>
  <c r="A1072" i="3"/>
  <c r="A1072" i="7" s="1"/>
  <c r="B1071" i="3"/>
  <c r="B1071" i="7" s="1"/>
  <c r="A1071" i="3"/>
  <c r="A1071" i="7" s="1"/>
  <c r="B1070" i="3"/>
  <c r="B1070" i="7" s="1"/>
  <c r="A1070" i="3"/>
  <c r="A1070" i="7" s="1"/>
  <c r="B1069" i="3"/>
  <c r="B1069" i="7" s="1"/>
  <c r="A1069" i="3"/>
  <c r="A1069" i="7" s="1"/>
  <c r="B1068" i="3"/>
  <c r="B1068" i="7" s="1"/>
  <c r="A1068" i="3"/>
  <c r="A1068" i="7" s="1"/>
  <c r="B1067" i="3"/>
  <c r="B1067" i="7" s="1"/>
  <c r="A1067" i="3"/>
  <c r="A1067" i="7" s="1"/>
  <c r="B1066" i="3"/>
  <c r="B1066" i="7" s="1"/>
  <c r="A1066" i="3"/>
  <c r="A1066" i="7" s="1"/>
  <c r="B1065" i="3"/>
  <c r="B1065" i="7" s="1"/>
  <c r="A1065" i="3"/>
  <c r="A1065" i="7" s="1"/>
  <c r="B1064" i="3"/>
  <c r="B1064" i="7" s="1"/>
  <c r="A1064" i="3"/>
  <c r="A1064" i="7" s="1"/>
  <c r="B1063" i="3"/>
  <c r="B1063" i="7" s="1"/>
  <c r="A1063" i="3"/>
  <c r="A1063" i="7" s="1"/>
  <c r="B1062" i="3"/>
  <c r="B1062" i="7" s="1"/>
  <c r="A1062" i="3"/>
  <c r="A1062" i="7" s="1"/>
  <c r="B1061" i="3"/>
  <c r="B1061" i="7" s="1"/>
  <c r="A1061" i="3"/>
  <c r="A1061" i="7" s="1"/>
  <c r="B1060" i="3"/>
  <c r="B1060" i="7" s="1"/>
  <c r="A1060" i="3"/>
  <c r="A1060" i="7" s="1"/>
  <c r="B1059" i="3"/>
  <c r="B1059" i="7" s="1"/>
  <c r="A1059" i="3"/>
  <c r="A1059" i="7" s="1"/>
  <c r="B1058" i="3"/>
  <c r="B1058" i="7" s="1"/>
  <c r="A1058" i="3"/>
  <c r="A1058" i="7" s="1"/>
  <c r="B1057" i="3"/>
  <c r="B1057" i="7" s="1"/>
  <c r="A1057" i="3"/>
  <c r="A1057" i="7" s="1"/>
  <c r="B1056" i="3"/>
  <c r="B1056" i="7" s="1"/>
  <c r="A1056" i="3"/>
  <c r="A1056" i="7" s="1"/>
  <c r="B1055" i="3"/>
  <c r="B1055" i="7" s="1"/>
  <c r="A1055" i="3"/>
  <c r="A1055" i="7" s="1"/>
  <c r="B1054" i="3"/>
  <c r="B1054" i="7" s="1"/>
  <c r="A1054" i="3"/>
  <c r="A1054" i="7" s="1"/>
  <c r="B1053" i="3"/>
  <c r="B1053" i="7" s="1"/>
  <c r="A1053" i="3"/>
  <c r="A1053" i="7" s="1"/>
  <c r="B1052" i="3"/>
  <c r="B1052" i="7" s="1"/>
  <c r="A1052" i="3"/>
  <c r="A1052" i="7" s="1"/>
  <c r="B1051" i="3"/>
  <c r="B1051" i="7" s="1"/>
  <c r="A1051" i="3"/>
  <c r="A1051" i="7" s="1"/>
  <c r="B1050" i="3"/>
  <c r="B1050" i="7" s="1"/>
  <c r="A1050" i="3"/>
  <c r="A1050" i="7" s="1"/>
  <c r="B1049" i="3"/>
  <c r="B1049" i="7" s="1"/>
  <c r="A1049" i="3"/>
  <c r="A1049" i="7" s="1"/>
  <c r="B1048" i="3"/>
  <c r="B1048" i="7" s="1"/>
  <c r="A1048" i="3"/>
  <c r="A1048" i="7" s="1"/>
  <c r="B1047" i="3"/>
  <c r="B1047" i="7" s="1"/>
  <c r="A1047" i="3"/>
  <c r="A1047" i="7" s="1"/>
  <c r="B1046" i="3"/>
  <c r="B1046" i="7" s="1"/>
  <c r="A1046" i="3"/>
  <c r="A1046" i="7" s="1"/>
  <c r="B1045" i="3"/>
  <c r="B1045" i="7" s="1"/>
  <c r="A1045" i="3"/>
  <c r="A1045" i="7" s="1"/>
  <c r="B1044" i="3"/>
  <c r="B1044" i="7" s="1"/>
  <c r="A1044" i="3"/>
  <c r="A1044" i="7" s="1"/>
  <c r="B1043" i="3"/>
  <c r="B1043" i="7" s="1"/>
  <c r="A1043" i="3"/>
  <c r="A1043" i="7" s="1"/>
  <c r="B1042" i="3"/>
  <c r="B1042" i="7" s="1"/>
  <c r="A1042" i="3"/>
  <c r="A1042" i="7" s="1"/>
  <c r="B1041" i="3"/>
  <c r="B1041" i="7" s="1"/>
  <c r="A1041" i="3"/>
  <c r="A1041" i="7" s="1"/>
  <c r="B1040" i="3"/>
  <c r="B1040" i="7" s="1"/>
  <c r="A1040" i="3"/>
  <c r="A1040" i="7" s="1"/>
  <c r="B1039" i="3"/>
  <c r="B1039" i="7" s="1"/>
  <c r="A1039" i="3"/>
  <c r="A1039" i="7" s="1"/>
  <c r="B1038" i="3"/>
  <c r="B1038" i="7" s="1"/>
  <c r="A1038" i="3"/>
  <c r="A1038" i="7" s="1"/>
  <c r="B1037" i="3"/>
  <c r="B1037" i="7" s="1"/>
  <c r="A1037" i="3"/>
  <c r="A1037" i="7" s="1"/>
  <c r="B1036" i="3"/>
  <c r="B1036" i="7" s="1"/>
  <c r="A1036" i="3"/>
  <c r="A1036" i="7" s="1"/>
  <c r="B1035" i="3"/>
  <c r="B1035" i="7" s="1"/>
  <c r="A1035" i="3"/>
  <c r="A1035" i="7" s="1"/>
  <c r="B1034" i="3"/>
  <c r="B1034" i="7" s="1"/>
  <c r="A1034" i="3"/>
  <c r="A1034" i="7" s="1"/>
  <c r="B1033" i="3"/>
  <c r="B1033" i="7" s="1"/>
  <c r="A1033" i="3"/>
  <c r="A1033" i="7" s="1"/>
  <c r="B1032" i="3"/>
  <c r="B1032" i="7" s="1"/>
  <c r="A1032" i="3"/>
  <c r="A1032" i="7" s="1"/>
  <c r="B1031" i="3"/>
  <c r="B1031" i="7" s="1"/>
  <c r="A1031" i="3"/>
  <c r="A1031" i="7" s="1"/>
  <c r="B1030" i="3"/>
  <c r="B1030" i="7" s="1"/>
  <c r="A1030" i="3"/>
  <c r="A1030" i="7" s="1"/>
  <c r="B1029" i="3"/>
  <c r="B1029" i="7" s="1"/>
  <c r="A1029" i="3"/>
  <c r="A1029" i="7" s="1"/>
  <c r="B1028" i="3"/>
  <c r="B1028" i="7" s="1"/>
  <c r="A1028" i="3"/>
  <c r="A1028" i="7" s="1"/>
  <c r="B1027" i="3"/>
  <c r="B1027" i="7" s="1"/>
  <c r="A1027" i="3"/>
  <c r="A1027" i="7" s="1"/>
  <c r="B1026" i="3"/>
  <c r="B1026" i="7" s="1"/>
  <c r="A1026" i="3"/>
  <c r="A1026" i="7" s="1"/>
  <c r="B1025" i="3"/>
  <c r="B1025" i="7" s="1"/>
  <c r="A1025" i="3"/>
  <c r="A1025" i="7" s="1"/>
  <c r="B1024" i="3"/>
  <c r="B1024" i="7" s="1"/>
  <c r="A1024" i="3"/>
  <c r="A1024" i="7" s="1"/>
  <c r="B1023" i="3"/>
  <c r="B1023" i="7" s="1"/>
  <c r="A1023" i="3"/>
  <c r="A1023" i="7" s="1"/>
  <c r="B1022" i="3"/>
  <c r="B1022" i="7" s="1"/>
  <c r="A1022" i="3"/>
  <c r="A1022" i="7" s="1"/>
  <c r="B1021" i="3"/>
  <c r="B1021" i="7" s="1"/>
  <c r="A1021" i="3"/>
  <c r="A1021" i="7" s="1"/>
  <c r="B1020" i="3"/>
  <c r="B1020" i="7" s="1"/>
  <c r="A1020" i="3"/>
  <c r="A1020" i="7" s="1"/>
  <c r="B1019" i="3"/>
  <c r="B1019" i="7" s="1"/>
  <c r="A1019" i="3"/>
  <c r="A1019" i="7" s="1"/>
  <c r="B1018" i="3"/>
  <c r="B1018" i="7" s="1"/>
  <c r="A1018" i="3"/>
  <c r="A1018" i="7" s="1"/>
  <c r="B1017" i="3"/>
  <c r="B1017" i="7" s="1"/>
  <c r="A1017" i="3"/>
  <c r="A1017" i="7" s="1"/>
  <c r="B1016" i="3"/>
  <c r="B1016" i="7" s="1"/>
  <c r="A1016" i="3"/>
  <c r="A1016" i="7" s="1"/>
  <c r="B1015" i="3"/>
  <c r="B1015" i="7" s="1"/>
  <c r="A1015" i="3"/>
  <c r="A1015" i="7" s="1"/>
  <c r="B1014" i="3"/>
  <c r="B1014" i="7" s="1"/>
  <c r="A1014" i="3"/>
  <c r="A1014" i="7" s="1"/>
  <c r="B1013" i="3"/>
  <c r="B1013" i="7" s="1"/>
  <c r="A1013" i="3"/>
  <c r="A1013" i="7" s="1"/>
  <c r="B1012" i="3"/>
  <c r="B1012" i="7" s="1"/>
  <c r="A1012" i="3"/>
  <c r="A1012" i="7" s="1"/>
  <c r="B1011" i="3"/>
  <c r="B1011" i="7" s="1"/>
  <c r="A1011" i="3"/>
  <c r="A1011" i="7" s="1"/>
  <c r="B1010" i="3"/>
  <c r="B1010" i="7" s="1"/>
  <c r="A1010" i="3"/>
  <c r="A1010" i="7" s="1"/>
  <c r="B1009" i="3"/>
  <c r="B1009" i="7" s="1"/>
  <c r="A1009" i="3"/>
  <c r="A1009" i="7" s="1"/>
  <c r="B1008" i="3"/>
  <c r="B1008" i="7" s="1"/>
  <c r="A1008" i="3"/>
  <c r="A1008" i="7" s="1"/>
  <c r="B1007" i="3"/>
  <c r="B1007" i="7" s="1"/>
  <c r="A1007" i="3"/>
  <c r="A1007" i="7" s="1"/>
  <c r="B1006" i="3"/>
  <c r="B1006" i="7" s="1"/>
  <c r="A1006" i="3"/>
  <c r="A1006" i="7" s="1"/>
  <c r="B1005" i="3"/>
  <c r="B1005" i="7" s="1"/>
  <c r="A1005" i="3"/>
  <c r="A1005" i="7" s="1"/>
  <c r="B1004" i="3"/>
  <c r="B1004" i="7" s="1"/>
  <c r="A1004" i="3"/>
  <c r="A1004" i="7" s="1"/>
  <c r="B1003" i="3"/>
  <c r="B1003" i="7" s="1"/>
  <c r="A1003" i="3"/>
  <c r="A1003" i="7" s="1"/>
  <c r="B1002" i="3"/>
  <c r="B1002" i="7" s="1"/>
  <c r="A1002" i="3"/>
  <c r="A1002" i="7" s="1"/>
  <c r="B1001" i="3"/>
  <c r="B1001" i="7" s="1"/>
  <c r="A1001" i="3"/>
  <c r="A1001" i="7" s="1"/>
  <c r="B1000" i="3"/>
  <c r="B1000" i="7" s="1"/>
  <c r="A1000" i="3"/>
  <c r="A1000" i="7" s="1"/>
  <c r="B999" i="3"/>
  <c r="B999" i="7" s="1"/>
  <c r="A999" i="3"/>
  <c r="A999" i="7" s="1"/>
  <c r="B998" i="3"/>
  <c r="B998" i="7" s="1"/>
  <c r="A998" i="3"/>
  <c r="A998" i="7" s="1"/>
  <c r="B997" i="3"/>
  <c r="B997" i="7" s="1"/>
  <c r="A997" i="3"/>
  <c r="A997" i="7" s="1"/>
  <c r="B996" i="3"/>
  <c r="B996" i="7" s="1"/>
  <c r="A996" i="3"/>
  <c r="A996" i="7" s="1"/>
  <c r="B995" i="3"/>
  <c r="B995" i="7" s="1"/>
  <c r="A995" i="3"/>
  <c r="A995" i="7" s="1"/>
  <c r="B994" i="3"/>
  <c r="B994" i="7" s="1"/>
  <c r="A994" i="3"/>
  <c r="A994" i="7" s="1"/>
  <c r="B993" i="3"/>
  <c r="B993" i="7" s="1"/>
  <c r="A993" i="3"/>
  <c r="A993" i="7" s="1"/>
  <c r="B992" i="3"/>
  <c r="B992" i="7" s="1"/>
  <c r="A992" i="3"/>
  <c r="A992" i="7" s="1"/>
  <c r="B991" i="3"/>
  <c r="B991" i="7" s="1"/>
  <c r="A991" i="3"/>
  <c r="A991" i="7" s="1"/>
  <c r="B990" i="3"/>
  <c r="B990" i="7" s="1"/>
  <c r="A990" i="3"/>
  <c r="A990" i="7" s="1"/>
  <c r="B989" i="3"/>
  <c r="B989" i="7" s="1"/>
  <c r="A989" i="3"/>
  <c r="A989" i="7" s="1"/>
  <c r="B988" i="3"/>
  <c r="B988" i="7" s="1"/>
  <c r="A988" i="3"/>
  <c r="A988" i="7" s="1"/>
  <c r="B987" i="3"/>
  <c r="B987" i="7" s="1"/>
  <c r="A987" i="3"/>
  <c r="A987" i="7" s="1"/>
  <c r="B986" i="3"/>
  <c r="B986" i="7" s="1"/>
  <c r="A986" i="3"/>
  <c r="A986" i="7" s="1"/>
  <c r="B985" i="3"/>
  <c r="B985" i="7" s="1"/>
  <c r="A985" i="3"/>
  <c r="A985" i="7" s="1"/>
  <c r="B984" i="3"/>
  <c r="B984" i="7" s="1"/>
  <c r="A984" i="3"/>
  <c r="A984" i="7" s="1"/>
  <c r="B983" i="3"/>
  <c r="B983" i="7" s="1"/>
  <c r="A983" i="3"/>
  <c r="A983" i="7" s="1"/>
  <c r="B982" i="3"/>
  <c r="B982" i="7" s="1"/>
  <c r="A982" i="3"/>
  <c r="A982" i="7" s="1"/>
  <c r="B981" i="3"/>
  <c r="B981" i="7" s="1"/>
  <c r="A981" i="3"/>
  <c r="A981" i="7" s="1"/>
  <c r="B980" i="3"/>
  <c r="B980" i="7" s="1"/>
  <c r="A980" i="3"/>
  <c r="A980" i="7" s="1"/>
  <c r="B979" i="3"/>
  <c r="B979" i="7" s="1"/>
  <c r="A979" i="3"/>
  <c r="A979" i="7" s="1"/>
  <c r="B978" i="3"/>
  <c r="B978" i="7" s="1"/>
  <c r="A978" i="3"/>
  <c r="A978" i="7" s="1"/>
  <c r="B977" i="3"/>
  <c r="B977" i="7" s="1"/>
  <c r="A977" i="3"/>
  <c r="A977" i="7" s="1"/>
  <c r="B976" i="3"/>
  <c r="B976" i="7" s="1"/>
  <c r="A976" i="3"/>
  <c r="A976" i="7" s="1"/>
  <c r="B975" i="3"/>
  <c r="B975" i="7" s="1"/>
  <c r="A975" i="3"/>
  <c r="A975" i="7" s="1"/>
  <c r="B974" i="3"/>
  <c r="B974" i="7" s="1"/>
  <c r="A974" i="3"/>
  <c r="A974" i="7" s="1"/>
  <c r="B973" i="3"/>
  <c r="B973" i="7" s="1"/>
  <c r="A973" i="3"/>
  <c r="A973" i="7" s="1"/>
  <c r="B972" i="3"/>
  <c r="B972" i="7" s="1"/>
  <c r="A972" i="3"/>
  <c r="A972" i="7" s="1"/>
  <c r="B971" i="3"/>
  <c r="B971" i="7" s="1"/>
  <c r="A971" i="3"/>
  <c r="A971" i="7" s="1"/>
  <c r="B970" i="3"/>
  <c r="B970" i="7" s="1"/>
  <c r="A970" i="3"/>
  <c r="A970" i="7" s="1"/>
  <c r="B969" i="3"/>
  <c r="B969" i="7" s="1"/>
  <c r="A969" i="3"/>
  <c r="A969" i="7" s="1"/>
  <c r="B968" i="3"/>
  <c r="B968" i="7" s="1"/>
  <c r="A968" i="3"/>
  <c r="A968" i="7" s="1"/>
  <c r="B967" i="3"/>
  <c r="B967" i="7" s="1"/>
  <c r="A967" i="3"/>
  <c r="A967" i="7" s="1"/>
  <c r="B966" i="3"/>
  <c r="B966" i="7" s="1"/>
  <c r="A966" i="3"/>
  <c r="A966" i="7" s="1"/>
  <c r="B965" i="3"/>
  <c r="B965" i="7" s="1"/>
  <c r="A965" i="3"/>
  <c r="A965" i="7" s="1"/>
  <c r="B964" i="3"/>
  <c r="B964" i="7" s="1"/>
  <c r="A964" i="3"/>
  <c r="A964" i="7" s="1"/>
  <c r="B963" i="3"/>
  <c r="B963" i="7" s="1"/>
  <c r="A963" i="3"/>
  <c r="A963" i="7" s="1"/>
  <c r="B962" i="3"/>
  <c r="B962" i="7" s="1"/>
  <c r="A962" i="3"/>
  <c r="A962" i="7" s="1"/>
  <c r="B961" i="3"/>
  <c r="B961" i="7" s="1"/>
  <c r="A961" i="3"/>
  <c r="A961" i="7" s="1"/>
  <c r="B960" i="3"/>
  <c r="B960" i="7" s="1"/>
  <c r="A960" i="3"/>
  <c r="A960" i="7" s="1"/>
  <c r="B959" i="3"/>
  <c r="B959" i="7" s="1"/>
  <c r="A959" i="3"/>
  <c r="A959" i="7" s="1"/>
  <c r="B958" i="3"/>
  <c r="B958" i="7" s="1"/>
  <c r="A958" i="3"/>
  <c r="A958" i="7" s="1"/>
  <c r="B957" i="3"/>
  <c r="B957" i="7" s="1"/>
  <c r="A957" i="3"/>
  <c r="A957" i="7" s="1"/>
  <c r="B956" i="3"/>
  <c r="B956" i="7" s="1"/>
  <c r="A956" i="3"/>
  <c r="A956" i="7" s="1"/>
  <c r="B955" i="3"/>
  <c r="B955" i="7" s="1"/>
  <c r="A955" i="3"/>
  <c r="A955" i="7" s="1"/>
  <c r="B954" i="3"/>
  <c r="B954" i="7" s="1"/>
  <c r="A954" i="3"/>
  <c r="A954" i="7" s="1"/>
  <c r="B953" i="3"/>
  <c r="B953" i="7" s="1"/>
  <c r="A953" i="3"/>
  <c r="A953" i="7" s="1"/>
  <c r="B952" i="3"/>
  <c r="B952" i="7" s="1"/>
  <c r="A952" i="3"/>
  <c r="A952" i="7" s="1"/>
  <c r="B951" i="3"/>
  <c r="B951" i="7" s="1"/>
  <c r="A951" i="3"/>
  <c r="A951" i="7" s="1"/>
  <c r="B950" i="3"/>
  <c r="B950" i="7" s="1"/>
  <c r="A950" i="3"/>
  <c r="A950" i="7" s="1"/>
  <c r="B949" i="3"/>
  <c r="B949" i="7" s="1"/>
  <c r="A949" i="3"/>
  <c r="A949" i="7" s="1"/>
  <c r="B948" i="3"/>
  <c r="B948" i="7" s="1"/>
  <c r="A948" i="3"/>
  <c r="A948" i="7" s="1"/>
  <c r="B947" i="3"/>
  <c r="B947" i="7" s="1"/>
  <c r="A947" i="3"/>
  <c r="A947" i="7" s="1"/>
  <c r="B946" i="3"/>
  <c r="B946" i="7" s="1"/>
  <c r="A946" i="3"/>
  <c r="A946" i="7" s="1"/>
  <c r="B945" i="3"/>
  <c r="B945" i="7" s="1"/>
  <c r="A945" i="3"/>
  <c r="A945" i="7" s="1"/>
  <c r="B944" i="3"/>
  <c r="B944" i="7" s="1"/>
  <c r="A944" i="3"/>
  <c r="A944" i="7" s="1"/>
  <c r="B943" i="3"/>
  <c r="B943" i="7" s="1"/>
  <c r="A943" i="3"/>
  <c r="A943" i="7" s="1"/>
  <c r="B942" i="3"/>
  <c r="B942" i="7" s="1"/>
  <c r="A942" i="3"/>
  <c r="A942" i="7" s="1"/>
  <c r="B941" i="3"/>
  <c r="B941" i="7" s="1"/>
  <c r="A941" i="3"/>
  <c r="A941" i="7" s="1"/>
  <c r="B940" i="3"/>
  <c r="B940" i="7" s="1"/>
  <c r="A940" i="3"/>
  <c r="A940" i="7" s="1"/>
  <c r="B939" i="3"/>
  <c r="B939" i="7" s="1"/>
  <c r="A939" i="3"/>
  <c r="A939" i="7" s="1"/>
  <c r="B938" i="3"/>
  <c r="B938" i="7" s="1"/>
  <c r="A938" i="3"/>
  <c r="A938" i="7" s="1"/>
  <c r="B937" i="3"/>
  <c r="B937" i="7" s="1"/>
  <c r="A937" i="3"/>
  <c r="A937" i="7" s="1"/>
  <c r="B936" i="3"/>
  <c r="B936" i="7" s="1"/>
  <c r="A936" i="3"/>
  <c r="A936" i="7" s="1"/>
  <c r="B935" i="3"/>
  <c r="B935" i="7" s="1"/>
  <c r="A935" i="3"/>
  <c r="A935" i="7" s="1"/>
  <c r="B934" i="3"/>
  <c r="B934" i="7" s="1"/>
  <c r="A934" i="3"/>
  <c r="A934" i="7" s="1"/>
  <c r="B933" i="3"/>
  <c r="B933" i="7" s="1"/>
  <c r="A933" i="3"/>
  <c r="A933" i="7" s="1"/>
  <c r="B932" i="3"/>
  <c r="B932" i="7" s="1"/>
  <c r="A932" i="3"/>
  <c r="A932" i="7" s="1"/>
  <c r="B931" i="3"/>
  <c r="B931" i="7" s="1"/>
  <c r="A931" i="3"/>
  <c r="A931" i="7" s="1"/>
  <c r="B930" i="3"/>
  <c r="B930" i="7" s="1"/>
  <c r="A930" i="3"/>
  <c r="A930" i="7" s="1"/>
  <c r="B929" i="3"/>
  <c r="B929" i="7" s="1"/>
  <c r="A929" i="3"/>
  <c r="A929" i="7" s="1"/>
  <c r="B928" i="3"/>
  <c r="B928" i="7" s="1"/>
  <c r="A928" i="3"/>
  <c r="A928" i="7" s="1"/>
  <c r="B927" i="3"/>
  <c r="B927" i="7" s="1"/>
  <c r="A927" i="3"/>
  <c r="A927" i="7" s="1"/>
  <c r="B926" i="3"/>
  <c r="B926" i="7" s="1"/>
  <c r="A926" i="3"/>
  <c r="A926" i="7" s="1"/>
  <c r="B925" i="3"/>
  <c r="B925" i="7" s="1"/>
  <c r="A925" i="3"/>
  <c r="A925" i="7" s="1"/>
  <c r="B924" i="3"/>
  <c r="B924" i="7" s="1"/>
  <c r="A924" i="3"/>
  <c r="A924" i="7" s="1"/>
  <c r="B923" i="3"/>
  <c r="B923" i="7" s="1"/>
  <c r="A923" i="3"/>
  <c r="A923" i="7" s="1"/>
  <c r="B922" i="3"/>
  <c r="B922" i="7" s="1"/>
  <c r="A922" i="3"/>
  <c r="A922" i="7" s="1"/>
  <c r="B921" i="3"/>
  <c r="B921" i="7" s="1"/>
  <c r="A921" i="3"/>
  <c r="A921" i="7" s="1"/>
  <c r="B920" i="3"/>
  <c r="B920" i="7" s="1"/>
  <c r="A920" i="3"/>
  <c r="A920" i="7" s="1"/>
  <c r="B919" i="3"/>
  <c r="B919" i="7" s="1"/>
  <c r="A919" i="3"/>
  <c r="A919" i="7" s="1"/>
  <c r="B918" i="3"/>
  <c r="B918" i="7" s="1"/>
  <c r="A918" i="3"/>
  <c r="A918" i="7" s="1"/>
  <c r="B917" i="3"/>
  <c r="B917" i="7" s="1"/>
  <c r="A917" i="3"/>
  <c r="A917" i="7" s="1"/>
  <c r="B916" i="3"/>
  <c r="B916" i="7" s="1"/>
  <c r="A916" i="3"/>
  <c r="A916" i="7" s="1"/>
  <c r="B915" i="3"/>
  <c r="B915" i="7" s="1"/>
  <c r="A915" i="3"/>
  <c r="A915" i="7" s="1"/>
  <c r="B914" i="3"/>
  <c r="B914" i="7" s="1"/>
  <c r="A914" i="3"/>
  <c r="A914" i="7" s="1"/>
  <c r="B913" i="3"/>
  <c r="B913" i="7" s="1"/>
  <c r="A913" i="3"/>
  <c r="A913" i="7" s="1"/>
  <c r="B912" i="3"/>
  <c r="B912" i="7" s="1"/>
  <c r="A912" i="3"/>
  <c r="A912" i="7" s="1"/>
  <c r="B911" i="3"/>
  <c r="B911" i="7" s="1"/>
  <c r="A911" i="3"/>
  <c r="A911" i="7" s="1"/>
  <c r="B910" i="3"/>
  <c r="B910" i="7" s="1"/>
  <c r="A910" i="3"/>
  <c r="A910" i="7" s="1"/>
  <c r="B909" i="3"/>
  <c r="B909" i="7" s="1"/>
  <c r="A909" i="3"/>
  <c r="A909" i="7" s="1"/>
  <c r="B908" i="3"/>
  <c r="B908" i="7" s="1"/>
  <c r="A908" i="3"/>
  <c r="A908" i="7" s="1"/>
  <c r="B907" i="3"/>
  <c r="B907" i="7" s="1"/>
  <c r="A907" i="3"/>
  <c r="A907" i="7" s="1"/>
  <c r="B906" i="3"/>
  <c r="B906" i="7" s="1"/>
  <c r="A906" i="3"/>
  <c r="A906" i="7" s="1"/>
  <c r="B905" i="3"/>
  <c r="B905" i="7" s="1"/>
  <c r="A905" i="3"/>
  <c r="A905" i="7" s="1"/>
  <c r="B904" i="3"/>
  <c r="B904" i="7" s="1"/>
  <c r="A904" i="3"/>
  <c r="A904" i="7" s="1"/>
  <c r="B903" i="3"/>
  <c r="B903" i="7" s="1"/>
  <c r="A903" i="3"/>
  <c r="A903" i="7" s="1"/>
  <c r="B902" i="3"/>
  <c r="B902" i="7" s="1"/>
  <c r="A902" i="3"/>
  <c r="A902" i="7" s="1"/>
  <c r="B901" i="3"/>
  <c r="B901" i="7" s="1"/>
  <c r="A901" i="3"/>
  <c r="A901" i="7" s="1"/>
  <c r="B900" i="3"/>
  <c r="B900" i="7" s="1"/>
  <c r="A900" i="3"/>
  <c r="A900" i="7" s="1"/>
  <c r="B899" i="3"/>
  <c r="B899" i="7" s="1"/>
  <c r="A899" i="3"/>
  <c r="A899" i="7" s="1"/>
  <c r="B898" i="3"/>
  <c r="B898" i="7" s="1"/>
  <c r="A898" i="3"/>
  <c r="A898" i="7" s="1"/>
  <c r="B897" i="3"/>
  <c r="B897" i="7" s="1"/>
  <c r="A897" i="3"/>
  <c r="A897" i="7" s="1"/>
  <c r="B896" i="3"/>
  <c r="B896" i="7" s="1"/>
  <c r="A896" i="3"/>
  <c r="A896" i="7" s="1"/>
  <c r="B895" i="3"/>
  <c r="B895" i="7" s="1"/>
  <c r="A895" i="3"/>
  <c r="A895" i="7" s="1"/>
  <c r="B894" i="3"/>
  <c r="B894" i="7" s="1"/>
  <c r="A894" i="3"/>
  <c r="A894" i="7" s="1"/>
  <c r="B893" i="3"/>
  <c r="B893" i="7" s="1"/>
  <c r="A893" i="3"/>
  <c r="A893" i="7" s="1"/>
  <c r="B892" i="3"/>
  <c r="B892" i="7" s="1"/>
  <c r="A892" i="3"/>
  <c r="A892" i="7" s="1"/>
  <c r="B891" i="3"/>
  <c r="B891" i="7" s="1"/>
  <c r="A891" i="3"/>
  <c r="A891" i="7" s="1"/>
  <c r="B890" i="3"/>
  <c r="B890" i="7" s="1"/>
  <c r="A890" i="3"/>
  <c r="A890" i="7" s="1"/>
  <c r="B889" i="3"/>
  <c r="B889" i="7" s="1"/>
  <c r="A889" i="3"/>
  <c r="A889" i="7" s="1"/>
  <c r="B888" i="3"/>
  <c r="B888" i="7" s="1"/>
  <c r="A888" i="3"/>
  <c r="A888" i="7" s="1"/>
  <c r="B887" i="3"/>
  <c r="B887" i="7" s="1"/>
  <c r="A887" i="3"/>
  <c r="A887" i="7" s="1"/>
  <c r="B886" i="3"/>
  <c r="B886" i="7" s="1"/>
  <c r="A886" i="3"/>
  <c r="A886" i="7" s="1"/>
  <c r="B885" i="3"/>
  <c r="B885" i="7" s="1"/>
  <c r="A885" i="3"/>
  <c r="A885" i="7" s="1"/>
  <c r="B884" i="3"/>
  <c r="B884" i="7" s="1"/>
  <c r="A884" i="3"/>
  <c r="A884" i="7" s="1"/>
  <c r="B883" i="3"/>
  <c r="B883" i="7" s="1"/>
  <c r="A883" i="3"/>
  <c r="A883" i="7" s="1"/>
  <c r="B882" i="3"/>
  <c r="B882" i="7" s="1"/>
  <c r="A882" i="3"/>
  <c r="A882" i="7" s="1"/>
  <c r="B881" i="3"/>
  <c r="B881" i="7" s="1"/>
  <c r="A881" i="3"/>
  <c r="A881" i="7" s="1"/>
  <c r="B880" i="3"/>
  <c r="B880" i="7" s="1"/>
  <c r="A880" i="3"/>
  <c r="A880" i="7" s="1"/>
  <c r="B879" i="3"/>
  <c r="B879" i="7" s="1"/>
  <c r="A879" i="3"/>
  <c r="A879" i="7" s="1"/>
  <c r="B878" i="3"/>
  <c r="B878" i="7" s="1"/>
  <c r="A878" i="3"/>
  <c r="A878" i="7" s="1"/>
  <c r="B877" i="3"/>
  <c r="B877" i="7" s="1"/>
  <c r="A877" i="3"/>
  <c r="A877" i="7" s="1"/>
  <c r="B876" i="3"/>
  <c r="B876" i="7" s="1"/>
  <c r="A876" i="3"/>
  <c r="A876" i="7" s="1"/>
  <c r="B875" i="3"/>
  <c r="B875" i="7" s="1"/>
  <c r="A875" i="3"/>
  <c r="A875" i="7" s="1"/>
  <c r="B874" i="3"/>
  <c r="B874" i="7" s="1"/>
  <c r="A874" i="3"/>
  <c r="A874" i="7" s="1"/>
  <c r="B873" i="3"/>
  <c r="B873" i="7" s="1"/>
  <c r="A873" i="3"/>
  <c r="A873" i="7" s="1"/>
  <c r="B872" i="3"/>
  <c r="B872" i="7" s="1"/>
  <c r="A872" i="3"/>
  <c r="A872" i="7" s="1"/>
  <c r="B871" i="3"/>
  <c r="B871" i="7" s="1"/>
  <c r="A871" i="3"/>
  <c r="A871" i="7" s="1"/>
  <c r="B870" i="3"/>
  <c r="B870" i="7" s="1"/>
  <c r="A870" i="3"/>
  <c r="A870" i="7" s="1"/>
  <c r="B869" i="3"/>
  <c r="B869" i="7" s="1"/>
  <c r="A869" i="3"/>
  <c r="A869" i="7" s="1"/>
  <c r="B868" i="3"/>
  <c r="B868" i="7" s="1"/>
  <c r="A868" i="3"/>
  <c r="A868" i="7" s="1"/>
  <c r="B867" i="3"/>
  <c r="B867" i="7" s="1"/>
  <c r="A867" i="3"/>
  <c r="A867" i="7" s="1"/>
  <c r="B866" i="3"/>
  <c r="B866" i="7" s="1"/>
  <c r="A866" i="3"/>
  <c r="A866" i="7" s="1"/>
  <c r="B865" i="3"/>
  <c r="B865" i="7" s="1"/>
  <c r="A865" i="3"/>
  <c r="A865" i="7" s="1"/>
  <c r="B864" i="3"/>
  <c r="B864" i="7" s="1"/>
  <c r="A864" i="3"/>
  <c r="A864" i="7" s="1"/>
  <c r="B863" i="3"/>
  <c r="B863" i="7" s="1"/>
  <c r="A863" i="3"/>
  <c r="A863" i="7" s="1"/>
  <c r="B862" i="3"/>
  <c r="B862" i="7" s="1"/>
  <c r="A862" i="3"/>
  <c r="A862" i="7" s="1"/>
  <c r="B861" i="3"/>
  <c r="B861" i="7" s="1"/>
  <c r="A861" i="3"/>
  <c r="A861" i="7" s="1"/>
  <c r="B860" i="3"/>
  <c r="B860" i="7" s="1"/>
  <c r="A860" i="3"/>
  <c r="A860" i="7" s="1"/>
  <c r="B859" i="3"/>
  <c r="B859" i="7" s="1"/>
  <c r="A859" i="3"/>
  <c r="A859" i="7" s="1"/>
  <c r="B858" i="3"/>
  <c r="B858" i="7" s="1"/>
  <c r="A858" i="3"/>
  <c r="A858" i="7" s="1"/>
  <c r="B857" i="3"/>
  <c r="B857" i="7" s="1"/>
  <c r="A857" i="3"/>
  <c r="A857" i="7" s="1"/>
  <c r="B856" i="3"/>
  <c r="B856" i="7" s="1"/>
  <c r="A856" i="3"/>
  <c r="A856" i="7" s="1"/>
  <c r="B855" i="3"/>
  <c r="B855" i="7" s="1"/>
  <c r="A855" i="3"/>
  <c r="A855" i="7" s="1"/>
  <c r="B854" i="3"/>
  <c r="B854" i="7" s="1"/>
  <c r="A854" i="3"/>
  <c r="A854" i="7" s="1"/>
  <c r="B853" i="3"/>
  <c r="B853" i="7" s="1"/>
  <c r="A853" i="3"/>
  <c r="A853" i="7" s="1"/>
  <c r="B852" i="3"/>
  <c r="B852" i="7" s="1"/>
  <c r="A852" i="3"/>
  <c r="A852" i="7" s="1"/>
  <c r="B851" i="3"/>
  <c r="B851" i="7" s="1"/>
  <c r="A851" i="3"/>
  <c r="A851" i="7" s="1"/>
  <c r="B850" i="3"/>
  <c r="B850" i="7" s="1"/>
  <c r="A850" i="3"/>
  <c r="A850" i="7" s="1"/>
  <c r="B849" i="3"/>
  <c r="B849" i="7" s="1"/>
  <c r="A849" i="3"/>
  <c r="A849" i="7" s="1"/>
  <c r="B848" i="3"/>
  <c r="B848" i="7" s="1"/>
  <c r="A848" i="3"/>
  <c r="A848" i="7" s="1"/>
  <c r="B847" i="3"/>
  <c r="B847" i="7" s="1"/>
  <c r="A847" i="3"/>
  <c r="A847" i="7" s="1"/>
  <c r="B846" i="3"/>
  <c r="B846" i="7" s="1"/>
  <c r="A846" i="3"/>
  <c r="A846" i="7" s="1"/>
  <c r="B845" i="3"/>
  <c r="B845" i="7" s="1"/>
  <c r="A845" i="3"/>
  <c r="A845" i="7" s="1"/>
  <c r="B844" i="3"/>
  <c r="B844" i="7" s="1"/>
  <c r="A844" i="3"/>
  <c r="A844" i="7" s="1"/>
  <c r="B843" i="3"/>
  <c r="B843" i="7" s="1"/>
  <c r="A843" i="3"/>
  <c r="A843" i="7" s="1"/>
  <c r="B842" i="3"/>
  <c r="B842" i="7" s="1"/>
  <c r="A842" i="3"/>
  <c r="A842" i="7" s="1"/>
  <c r="B841" i="3"/>
  <c r="B841" i="7" s="1"/>
  <c r="A841" i="3"/>
  <c r="A841" i="7" s="1"/>
  <c r="B840" i="3"/>
  <c r="B840" i="7" s="1"/>
  <c r="A840" i="3"/>
  <c r="A840" i="7" s="1"/>
  <c r="B839" i="3"/>
  <c r="B839" i="7" s="1"/>
  <c r="A839" i="3"/>
  <c r="A839" i="7" s="1"/>
  <c r="B838" i="3"/>
  <c r="B838" i="7" s="1"/>
  <c r="A838" i="3"/>
  <c r="A838" i="7" s="1"/>
  <c r="B837" i="3"/>
  <c r="B837" i="7" s="1"/>
  <c r="A837" i="3"/>
  <c r="A837" i="7" s="1"/>
  <c r="B836" i="3"/>
  <c r="B836" i="7" s="1"/>
  <c r="A836" i="3"/>
  <c r="A836" i="7" s="1"/>
  <c r="B835" i="3"/>
  <c r="B835" i="7" s="1"/>
  <c r="A835" i="3"/>
  <c r="A835" i="7" s="1"/>
  <c r="B834" i="3"/>
  <c r="B834" i="7" s="1"/>
  <c r="A834" i="3"/>
  <c r="A834" i="7" s="1"/>
  <c r="B833" i="3"/>
  <c r="B833" i="7" s="1"/>
  <c r="A833" i="3"/>
  <c r="A833" i="7" s="1"/>
  <c r="B832" i="3"/>
  <c r="B832" i="7" s="1"/>
  <c r="A832" i="3"/>
  <c r="A832" i="7" s="1"/>
  <c r="B831" i="3"/>
  <c r="B831" i="7" s="1"/>
  <c r="A831" i="3"/>
  <c r="A831" i="7" s="1"/>
  <c r="B830" i="3"/>
  <c r="B830" i="7" s="1"/>
  <c r="A830" i="3"/>
  <c r="A830" i="7" s="1"/>
  <c r="B829" i="3"/>
  <c r="B829" i="7" s="1"/>
  <c r="A829" i="3"/>
  <c r="A829" i="7" s="1"/>
  <c r="B828" i="3"/>
  <c r="B828" i="7" s="1"/>
  <c r="A828" i="3"/>
  <c r="A828" i="7" s="1"/>
  <c r="B827" i="3"/>
  <c r="B827" i="7" s="1"/>
  <c r="A827" i="3"/>
  <c r="A827" i="7" s="1"/>
  <c r="B826" i="3"/>
  <c r="B826" i="7" s="1"/>
  <c r="A826" i="3"/>
  <c r="A826" i="7" s="1"/>
  <c r="B825" i="3"/>
  <c r="B825" i="7" s="1"/>
  <c r="A825" i="3"/>
  <c r="A825" i="7" s="1"/>
  <c r="B824" i="3"/>
  <c r="B824" i="7" s="1"/>
  <c r="A824" i="3"/>
  <c r="A824" i="7" s="1"/>
  <c r="B823" i="3"/>
  <c r="B823" i="7" s="1"/>
  <c r="A823" i="3"/>
  <c r="A823" i="7" s="1"/>
  <c r="B822" i="3"/>
  <c r="B822" i="7" s="1"/>
  <c r="A822" i="3"/>
  <c r="A822" i="7" s="1"/>
  <c r="B821" i="3"/>
  <c r="B821" i="7" s="1"/>
  <c r="A821" i="3"/>
  <c r="A821" i="7" s="1"/>
  <c r="B820" i="3"/>
  <c r="B820" i="7" s="1"/>
  <c r="A820" i="3"/>
  <c r="A820" i="7" s="1"/>
  <c r="B819" i="3"/>
  <c r="B819" i="7" s="1"/>
  <c r="A819" i="3"/>
  <c r="A819" i="7" s="1"/>
  <c r="B818" i="3"/>
  <c r="B818" i="7" s="1"/>
  <c r="A818" i="3"/>
  <c r="A818" i="7" s="1"/>
  <c r="B817" i="3"/>
  <c r="B817" i="7" s="1"/>
  <c r="A817" i="3"/>
  <c r="A817" i="7" s="1"/>
  <c r="B816" i="3"/>
  <c r="B816" i="7" s="1"/>
  <c r="A816" i="3"/>
  <c r="A816" i="7" s="1"/>
  <c r="B815" i="3"/>
  <c r="B815" i="7" s="1"/>
  <c r="A815" i="3"/>
  <c r="A815" i="7" s="1"/>
  <c r="B814" i="3"/>
  <c r="B814" i="7" s="1"/>
  <c r="A814" i="3"/>
  <c r="A814" i="7" s="1"/>
  <c r="B813" i="3"/>
  <c r="B813" i="7" s="1"/>
  <c r="A813" i="3"/>
  <c r="A813" i="7" s="1"/>
  <c r="B812" i="3"/>
  <c r="B812" i="7" s="1"/>
  <c r="A812" i="3"/>
  <c r="A812" i="7" s="1"/>
  <c r="B811" i="3"/>
  <c r="B811" i="7" s="1"/>
  <c r="A811" i="3"/>
  <c r="A811" i="7" s="1"/>
  <c r="B810" i="3"/>
  <c r="B810" i="7" s="1"/>
  <c r="A810" i="3"/>
  <c r="A810" i="7" s="1"/>
  <c r="B809" i="3"/>
  <c r="B809" i="7" s="1"/>
  <c r="A809" i="3"/>
  <c r="A809" i="7" s="1"/>
  <c r="B808" i="3"/>
  <c r="B808" i="7" s="1"/>
  <c r="A808" i="3"/>
  <c r="A808" i="7" s="1"/>
  <c r="B807" i="3"/>
  <c r="B807" i="7" s="1"/>
  <c r="A807" i="3"/>
  <c r="A807" i="7" s="1"/>
  <c r="B806" i="3"/>
  <c r="B806" i="7" s="1"/>
  <c r="A806" i="3"/>
  <c r="A806" i="7" s="1"/>
  <c r="B805" i="3"/>
  <c r="B805" i="7" s="1"/>
  <c r="A805" i="3"/>
  <c r="A805" i="7" s="1"/>
  <c r="B804" i="3"/>
  <c r="B804" i="7" s="1"/>
  <c r="A804" i="3"/>
  <c r="A804" i="7" s="1"/>
  <c r="B803" i="3"/>
  <c r="B803" i="7" s="1"/>
  <c r="A803" i="3"/>
  <c r="A803" i="7" s="1"/>
  <c r="B802" i="3"/>
  <c r="B802" i="7" s="1"/>
  <c r="A802" i="3"/>
  <c r="A802" i="7" s="1"/>
  <c r="B801" i="3"/>
  <c r="B801" i="7" s="1"/>
  <c r="A801" i="3"/>
  <c r="A801" i="7" s="1"/>
  <c r="B800" i="3"/>
  <c r="B800" i="7" s="1"/>
  <c r="A800" i="3"/>
  <c r="A800" i="7" s="1"/>
  <c r="B799" i="3"/>
  <c r="B799" i="7" s="1"/>
  <c r="A799" i="3"/>
  <c r="A799" i="7" s="1"/>
  <c r="B798" i="3"/>
  <c r="B798" i="7" s="1"/>
  <c r="A798" i="3"/>
  <c r="A798" i="7" s="1"/>
  <c r="B797" i="3"/>
  <c r="B797" i="7" s="1"/>
  <c r="A797" i="3"/>
  <c r="A797" i="7" s="1"/>
  <c r="B796" i="3"/>
  <c r="B796" i="7" s="1"/>
  <c r="A796" i="3"/>
  <c r="A796" i="7" s="1"/>
  <c r="B795" i="3"/>
  <c r="B795" i="7" s="1"/>
  <c r="A795" i="3"/>
  <c r="A795" i="7" s="1"/>
  <c r="B794" i="3"/>
  <c r="B794" i="7" s="1"/>
  <c r="A794" i="3"/>
  <c r="A794" i="7" s="1"/>
  <c r="B793" i="3"/>
  <c r="B793" i="7" s="1"/>
  <c r="A793" i="3"/>
  <c r="A793" i="7" s="1"/>
  <c r="B792" i="3"/>
  <c r="B792" i="7" s="1"/>
  <c r="A792" i="3"/>
  <c r="A792" i="7" s="1"/>
  <c r="B791" i="3"/>
  <c r="B791" i="7" s="1"/>
  <c r="A791" i="3"/>
  <c r="A791" i="7" s="1"/>
  <c r="B790" i="3"/>
  <c r="B790" i="7" s="1"/>
  <c r="A790" i="3"/>
  <c r="A790" i="7" s="1"/>
  <c r="B789" i="3"/>
  <c r="B789" i="7" s="1"/>
  <c r="A789" i="3"/>
  <c r="A789" i="7" s="1"/>
  <c r="B788" i="3"/>
  <c r="B788" i="7" s="1"/>
  <c r="A788" i="3"/>
  <c r="A788" i="7" s="1"/>
  <c r="B787" i="3"/>
  <c r="B787" i="7" s="1"/>
  <c r="A787" i="3"/>
  <c r="A787" i="7" s="1"/>
  <c r="B786" i="3"/>
  <c r="B786" i="7" s="1"/>
  <c r="A786" i="3"/>
  <c r="A786" i="7" s="1"/>
  <c r="B785" i="3"/>
  <c r="B785" i="7" s="1"/>
  <c r="A785" i="3"/>
  <c r="A785" i="7" s="1"/>
  <c r="B784" i="3"/>
  <c r="B784" i="7" s="1"/>
  <c r="A784" i="3"/>
  <c r="A784" i="7" s="1"/>
  <c r="B783" i="3"/>
  <c r="B783" i="7" s="1"/>
  <c r="A783" i="3"/>
  <c r="A783" i="7" s="1"/>
  <c r="B782" i="3"/>
  <c r="B782" i="7" s="1"/>
  <c r="A782" i="3"/>
  <c r="A782" i="7" s="1"/>
  <c r="B781" i="3"/>
  <c r="B781" i="7" s="1"/>
  <c r="A781" i="3"/>
  <c r="A781" i="7" s="1"/>
  <c r="B780" i="3"/>
  <c r="B780" i="7" s="1"/>
  <c r="A780" i="3"/>
  <c r="A780" i="7" s="1"/>
  <c r="B779" i="3"/>
  <c r="B779" i="7" s="1"/>
  <c r="A779" i="3"/>
  <c r="A779" i="7" s="1"/>
  <c r="B778" i="3"/>
  <c r="B778" i="7" s="1"/>
  <c r="A778" i="3"/>
  <c r="A778" i="7" s="1"/>
  <c r="B777" i="3"/>
  <c r="B777" i="7" s="1"/>
  <c r="A777" i="3"/>
  <c r="A777" i="7" s="1"/>
  <c r="B776" i="3"/>
  <c r="B776" i="7" s="1"/>
  <c r="A776" i="3"/>
  <c r="A776" i="7" s="1"/>
  <c r="B775" i="3"/>
  <c r="B775" i="7" s="1"/>
  <c r="A775" i="3"/>
  <c r="A775" i="7" s="1"/>
  <c r="B774" i="3"/>
  <c r="B774" i="7" s="1"/>
  <c r="A774" i="3"/>
  <c r="A774" i="7" s="1"/>
  <c r="B773" i="3"/>
  <c r="B773" i="7" s="1"/>
  <c r="A773" i="3"/>
  <c r="A773" i="7" s="1"/>
  <c r="B772" i="3"/>
  <c r="B772" i="7" s="1"/>
  <c r="A772" i="3"/>
  <c r="A772" i="7" s="1"/>
  <c r="B771" i="3"/>
  <c r="B771" i="7" s="1"/>
  <c r="A771" i="3"/>
  <c r="A771" i="7" s="1"/>
  <c r="B770" i="3"/>
  <c r="B770" i="7" s="1"/>
  <c r="A770" i="3"/>
  <c r="A770" i="7" s="1"/>
  <c r="B769" i="3"/>
  <c r="B769" i="7" s="1"/>
  <c r="A769" i="3"/>
  <c r="A769" i="7" s="1"/>
  <c r="B768" i="3"/>
  <c r="B768" i="7" s="1"/>
  <c r="A768" i="3"/>
  <c r="A768" i="7" s="1"/>
  <c r="B767" i="3"/>
  <c r="B767" i="7" s="1"/>
  <c r="A767" i="3"/>
  <c r="A767" i="7" s="1"/>
  <c r="B766" i="3"/>
  <c r="B766" i="7" s="1"/>
  <c r="A766" i="3"/>
  <c r="A766" i="7" s="1"/>
  <c r="B765" i="3"/>
  <c r="B765" i="7" s="1"/>
  <c r="A765" i="3"/>
  <c r="A765" i="7" s="1"/>
  <c r="B764" i="3"/>
  <c r="B764" i="7" s="1"/>
  <c r="A764" i="3"/>
  <c r="A764" i="7" s="1"/>
  <c r="B763" i="3"/>
  <c r="B763" i="7" s="1"/>
  <c r="A763" i="3"/>
  <c r="A763" i="7" s="1"/>
  <c r="B762" i="3"/>
  <c r="B762" i="7" s="1"/>
  <c r="A762" i="3"/>
  <c r="A762" i="7" s="1"/>
  <c r="B761" i="3"/>
  <c r="B761" i="7" s="1"/>
  <c r="A761" i="3"/>
  <c r="A761" i="7" s="1"/>
  <c r="B760" i="3"/>
  <c r="B760" i="7" s="1"/>
  <c r="A760" i="3"/>
  <c r="A760" i="7" s="1"/>
  <c r="B759" i="3"/>
  <c r="B759" i="7" s="1"/>
  <c r="A759" i="3"/>
  <c r="A759" i="7" s="1"/>
  <c r="B758" i="3"/>
  <c r="B758" i="7" s="1"/>
  <c r="A758" i="3"/>
  <c r="A758" i="7" s="1"/>
  <c r="B757" i="3"/>
  <c r="B757" i="7" s="1"/>
  <c r="A757" i="3"/>
  <c r="A757" i="7" s="1"/>
  <c r="B756" i="3"/>
  <c r="B756" i="7" s="1"/>
  <c r="A756" i="3"/>
  <c r="A756" i="7" s="1"/>
  <c r="B755" i="3"/>
  <c r="B755" i="7" s="1"/>
  <c r="A755" i="3"/>
  <c r="A755" i="7" s="1"/>
  <c r="B754" i="3"/>
  <c r="B754" i="7" s="1"/>
  <c r="A754" i="3"/>
  <c r="A754" i="7" s="1"/>
  <c r="B753" i="3"/>
  <c r="B753" i="7" s="1"/>
  <c r="A753" i="3"/>
  <c r="A753" i="7" s="1"/>
  <c r="B752" i="3"/>
  <c r="B752" i="7" s="1"/>
  <c r="A752" i="3"/>
  <c r="A752" i="7" s="1"/>
  <c r="B751" i="3"/>
  <c r="B751" i="7" s="1"/>
  <c r="A751" i="3"/>
  <c r="A751" i="7" s="1"/>
  <c r="B750" i="3"/>
  <c r="B750" i="7" s="1"/>
  <c r="A750" i="3"/>
  <c r="A750" i="7" s="1"/>
  <c r="B749" i="3"/>
  <c r="B749" i="7" s="1"/>
  <c r="A749" i="3"/>
  <c r="A749" i="7" s="1"/>
  <c r="B748" i="3"/>
  <c r="B748" i="7" s="1"/>
  <c r="A748" i="3"/>
  <c r="A748" i="7" s="1"/>
  <c r="B747" i="3"/>
  <c r="B747" i="7" s="1"/>
  <c r="A747" i="3"/>
  <c r="A747" i="7" s="1"/>
  <c r="B746" i="3"/>
  <c r="B746" i="7" s="1"/>
  <c r="A746" i="3"/>
  <c r="A746" i="7" s="1"/>
  <c r="B745" i="3"/>
  <c r="B745" i="7" s="1"/>
  <c r="A745" i="3"/>
  <c r="A745" i="7" s="1"/>
  <c r="B744" i="3"/>
  <c r="B744" i="7" s="1"/>
  <c r="A744" i="3"/>
  <c r="A744" i="7" s="1"/>
  <c r="B743" i="3"/>
  <c r="B743" i="7" s="1"/>
  <c r="A743" i="3"/>
  <c r="A743" i="7" s="1"/>
  <c r="B742" i="3"/>
  <c r="B742" i="7" s="1"/>
  <c r="A742" i="3"/>
  <c r="A742" i="7" s="1"/>
  <c r="B741" i="3"/>
  <c r="B741" i="7" s="1"/>
  <c r="A741" i="3"/>
  <c r="A741" i="7" s="1"/>
  <c r="B740" i="3"/>
  <c r="B740" i="7" s="1"/>
  <c r="A740" i="3"/>
  <c r="A740" i="7" s="1"/>
  <c r="B739" i="3"/>
  <c r="B739" i="7" s="1"/>
  <c r="A739" i="3"/>
  <c r="A739" i="7" s="1"/>
  <c r="B738" i="3"/>
  <c r="B738" i="7" s="1"/>
  <c r="A738" i="3"/>
  <c r="A738" i="7" s="1"/>
  <c r="B737" i="3"/>
  <c r="B737" i="7" s="1"/>
  <c r="A737" i="3"/>
  <c r="A737" i="7" s="1"/>
  <c r="B736" i="3"/>
  <c r="B736" i="7" s="1"/>
  <c r="A736" i="3"/>
  <c r="A736" i="7" s="1"/>
  <c r="B735" i="3"/>
  <c r="B735" i="7" s="1"/>
  <c r="A735" i="3"/>
  <c r="A735" i="7" s="1"/>
  <c r="B734" i="3"/>
  <c r="B734" i="7" s="1"/>
  <c r="A734" i="3"/>
  <c r="A734" i="7" s="1"/>
  <c r="B733" i="3"/>
  <c r="B733" i="7" s="1"/>
  <c r="A733" i="3"/>
  <c r="A733" i="7" s="1"/>
  <c r="B732" i="3"/>
  <c r="B732" i="7" s="1"/>
  <c r="A732" i="3"/>
  <c r="A732" i="7" s="1"/>
  <c r="B731" i="3"/>
  <c r="B731" i="7" s="1"/>
  <c r="A731" i="3"/>
  <c r="A731" i="7" s="1"/>
  <c r="B730" i="3"/>
  <c r="B730" i="7" s="1"/>
  <c r="A730" i="3"/>
  <c r="A730" i="7" s="1"/>
  <c r="B729" i="3"/>
  <c r="B729" i="7" s="1"/>
  <c r="A729" i="3"/>
  <c r="A729" i="7" s="1"/>
  <c r="B728" i="3"/>
  <c r="B728" i="7" s="1"/>
  <c r="A728" i="3"/>
  <c r="A728" i="7" s="1"/>
  <c r="B727" i="3"/>
  <c r="B727" i="7" s="1"/>
  <c r="A727" i="3"/>
  <c r="A727" i="7" s="1"/>
  <c r="B726" i="3"/>
  <c r="B726" i="7" s="1"/>
  <c r="A726" i="3"/>
  <c r="A726" i="7" s="1"/>
  <c r="B725" i="3"/>
  <c r="B725" i="7" s="1"/>
  <c r="A725" i="3"/>
  <c r="A725" i="7" s="1"/>
  <c r="B724" i="3"/>
  <c r="B724" i="7" s="1"/>
  <c r="A724" i="3"/>
  <c r="A724" i="7" s="1"/>
  <c r="B723" i="3"/>
  <c r="B723" i="7" s="1"/>
  <c r="A723" i="3"/>
  <c r="A723" i="7" s="1"/>
  <c r="B722" i="3"/>
  <c r="B722" i="7" s="1"/>
  <c r="A722" i="3"/>
  <c r="A722" i="7" s="1"/>
  <c r="B721" i="3"/>
  <c r="B721" i="7" s="1"/>
  <c r="A721" i="3"/>
  <c r="A721" i="7" s="1"/>
  <c r="B720" i="3"/>
  <c r="B720" i="7" s="1"/>
  <c r="A720" i="3"/>
  <c r="A720" i="7" s="1"/>
  <c r="B719" i="3"/>
  <c r="B719" i="7" s="1"/>
  <c r="A719" i="3"/>
  <c r="A719" i="7" s="1"/>
  <c r="B718" i="3"/>
  <c r="B718" i="7" s="1"/>
  <c r="A718" i="3"/>
  <c r="A718" i="7" s="1"/>
  <c r="B717" i="3"/>
  <c r="B717" i="7" s="1"/>
  <c r="A717" i="3"/>
  <c r="A717" i="7" s="1"/>
  <c r="B716" i="3"/>
  <c r="B716" i="7" s="1"/>
  <c r="A716" i="3"/>
  <c r="A716" i="7" s="1"/>
  <c r="B715" i="3"/>
  <c r="B715" i="7" s="1"/>
  <c r="A715" i="3"/>
  <c r="A715" i="7" s="1"/>
  <c r="B714" i="3"/>
  <c r="B714" i="7" s="1"/>
  <c r="A714" i="3"/>
  <c r="A714" i="7" s="1"/>
  <c r="B713" i="3"/>
  <c r="B713" i="7" s="1"/>
  <c r="A713" i="3"/>
  <c r="A713" i="7" s="1"/>
  <c r="B712" i="3"/>
  <c r="B712" i="7" s="1"/>
  <c r="A712" i="3"/>
  <c r="A712" i="7" s="1"/>
  <c r="B711" i="3"/>
  <c r="B711" i="7" s="1"/>
  <c r="A711" i="3"/>
  <c r="A711" i="7" s="1"/>
  <c r="B710" i="3"/>
  <c r="B710" i="7" s="1"/>
  <c r="A710" i="3"/>
  <c r="A710" i="7" s="1"/>
  <c r="B709" i="3"/>
  <c r="B709" i="7" s="1"/>
  <c r="A709" i="3"/>
  <c r="A709" i="7" s="1"/>
  <c r="B708" i="3"/>
  <c r="B708" i="7" s="1"/>
  <c r="A708" i="3"/>
  <c r="A708" i="7" s="1"/>
  <c r="B707" i="3"/>
  <c r="B707" i="7" s="1"/>
  <c r="A707" i="3"/>
  <c r="A707" i="7" s="1"/>
  <c r="B706" i="3"/>
  <c r="B706" i="7" s="1"/>
  <c r="A706" i="3"/>
  <c r="A706" i="7" s="1"/>
  <c r="B705" i="3"/>
  <c r="B705" i="7" s="1"/>
  <c r="A705" i="3"/>
  <c r="A705" i="7" s="1"/>
  <c r="B704" i="3"/>
  <c r="B704" i="7" s="1"/>
  <c r="A704" i="3"/>
  <c r="A704" i="7" s="1"/>
  <c r="B703" i="3"/>
  <c r="B703" i="7" s="1"/>
  <c r="A703" i="3"/>
  <c r="A703" i="7" s="1"/>
  <c r="B702" i="3"/>
  <c r="B702" i="7" s="1"/>
  <c r="A702" i="3"/>
  <c r="A702" i="7" s="1"/>
  <c r="B701" i="3"/>
  <c r="B701" i="7" s="1"/>
  <c r="A701" i="3"/>
  <c r="A701" i="7" s="1"/>
  <c r="B700" i="3"/>
  <c r="B700" i="7" s="1"/>
  <c r="A700" i="3"/>
  <c r="A700" i="7" s="1"/>
  <c r="B699" i="3"/>
  <c r="B699" i="7" s="1"/>
  <c r="A699" i="3"/>
  <c r="A699" i="7" s="1"/>
  <c r="B698" i="3"/>
  <c r="B698" i="7" s="1"/>
  <c r="A698" i="3"/>
  <c r="A698" i="7" s="1"/>
  <c r="B697" i="3"/>
  <c r="B697" i="7" s="1"/>
  <c r="A697" i="3"/>
  <c r="A697" i="7" s="1"/>
  <c r="B696" i="3"/>
  <c r="B696" i="7" s="1"/>
  <c r="A696" i="3"/>
  <c r="A696" i="7" s="1"/>
  <c r="B695" i="3"/>
  <c r="B695" i="7" s="1"/>
  <c r="A695" i="3"/>
  <c r="A695" i="7" s="1"/>
  <c r="B694" i="3"/>
  <c r="B694" i="7" s="1"/>
  <c r="A694" i="3"/>
  <c r="A694" i="7" s="1"/>
  <c r="B693" i="3"/>
  <c r="B693" i="7" s="1"/>
  <c r="A693" i="3"/>
  <c r="A693" i="7" s="1"/>
  <c r="B692" i="3"/>
  <c r="B692" i="7" s="1"/>
  <c r="A692" i="3"/>
  <c r="A692" i="7" s="1"/>
  <c r="B691" i="3"/>
  <c r="B691" i="7" s="1"/>
  <c r="A691" i="3"/>
  <c r="A691" i="7" s="1"/>
  <c r="B690" i="3"/>
  <c r="B690" i="7" s="1"/>
  <c r="A690" i="3"/>
  <c r="A690" i="7" s="1"/>
  <c r="B689" i="3"/>
  <c r="B689" i="7" s="1"/>
  <c r="A689" i="3"/>
  <c r="A689" i="7" s="1"/>
  <c r="B688" i="3"/>
  <c r="B688" i="7" s="1"/>
  <c r="A688" i="3"/>
  <c r="A688" i="7" s="1"/>
  <c r="B687" i="3"/>
  <c r="B687" i="7" s="1"/>
  <c r="A687" i="3"/>
  <c r="A687" i="7" s="1"/>
  <c r="B686" i="3"/>
  <c r="B686" i="7" s="1"/>
  <c r="A686" i="3"/>
  <c r="A686" i="7" s="1"/>
  <c r="B685" i="3"/>
  <c r="B685" i="7" s="1"/>
  <c r="A685" i="3"/>
  <c r="A685" i="7" s="1"/>
  <c r="B684" i="3"/>
  <c r="B684" i="7" s="1"/>
  <c r="A684" i="3"/>
  <c r="A684" i="7" s="1"/>
  <c r="B683" i="3"/>
  <c r="B683" i="7" s="1"/>
  <c r="A683" i="3"/>
  <c r="A683" i="7" s="1"/>
  <c r="B682" i="3"/>
  <c r="B682" i="7" s="1"/>
  <c r="A682" i="3"/>
  <c r="A682" i="7" s="1"/>
  <c r="B681" i="3"/>
  <c r="B681" i="7" s="1"/>
  <c r="A681" i="3"/>
  <c r="A681" i="7" s="1"/>
  <c r="B680" i="3"/>
  <c r="B680" i="7" s="1"/>
  <c r="A680" i="3"/>
  <c r="A680" i="7" s="1"/>
  <c r="B679" i="3"/>
  <c r="B679" i="7" s="1"/>
  <c r="A679" i="3"/>
  <c r="A679" i="7" s="1"/>
  <c r="B678" i="3"/>
  <c r="B678" i="7" s="1"/>
  <c r="A678" i="3"/>
  <c r="A678" i="7" s="1"/>
  <c r="B677" i="3"/>
  <c r="B677" i="7" s="1"/>
  <c r="A677" i="3"/>
  <c r="A677" i="7" s="1"/>
  <c r="B676" i="3"/>
  <c r="B676" i="7" s="1"/>
  <c r="A676" i="3"/>
  <c r="A676" i="7" s="1"/>
  <c r="B675" i="3"/>
  <c r="B675" i="7" s="1"/>
  <c r="A675" i="3"/>
  <c r="A675" i="7" s="1"/>
  <c r="B674" i="3"/>
  <c r="B674" i="7" s="1"/>
  <c r="A674" i="3"/>
  <c r="A674" i="7" s="1"/>
  <c r="B673" i="3"/>
  <c r="B673" i="7" s="1"/>
  <c r="A673" i="3"/>
  <c r="A673" i="7" s="1"/>
  <c r="B672" i="3"/>
  <c r="B672" i="7" s="1"/>
  <c r="A672" i="3"/>
  <c r="A672" i="7" s="1"/>
  <c r="B671" i="3"/>
  <c r="B671" i="7" s="1"/>
  <c r="A671" i="3"/>
  <c r="A671" i="7" s="1"/>
  <c r="B670" i="3"/>
  <c r="B670" i="7" s="1"/>
  <c r="A670" i="3"/>
  <c r="A670" i="7" s="1"/>
  <c r="B669" i="3"/>
  <c r="B669" i="7" s="1"/>
  <c r="A669" i="3"/>
  <c r="A669" i="7" s="1"/>
  <c r="B668" i="3"/>
  <c r="B668" i="7" s="1"/>
  <c r="A668" i="3"/>
  <c r="A668" i="7" s="1"/>
  <c r="B667" i="3"/>
  <c r="B667" i="7" s="1"/>
  <c r="A667" i="3"/>
  <c r="A667" i="7" s="1"/>
  <c r="B666" i="3"/>
  <c r="B666" i="7" s="1"/>
  <c r="A666" i="3"/>
  <c r="A666" i="7" s="1"/>
  <c r="B665" i="3"/>
  <c r="B665" i="7" s="1"/>
  <c r="A665" i="3"/>
  <c r="A665" i="7" s="1"/>
  <c r="B664" i="3"/>
  <c r="B664" i="7" s="1"/>
  <c r="A664" i="3"/>
  <c r="A664" i="7" s="1"/>
  <c r="B663" i="3"/>
  <c r="B663" i="7" s="1"/>
  <c r="A663" i="3"/>
  <c r="A663" i="7" s="1"/>
  <c r="B662" i="3"/>
  <c r="B662" i="7" s="1"/>
  <c r="A662" i="3"/>
  <c r="A662" i="7" s="1"/>
  <c r="B661" i="3"/>
  <c r="B661" i="7" s="1"/>
  <c r="A661" i="3"/>
  <c r="A661" i="7" s="1"/>
  <c r="B660" i="3"/>
  <c r="B660" i="7" s="1"/>
  <c r="A660" i="3"/>
  <c r="A660" i="7" s="1"/>
  <c r="B659" i="3"/>
  <c r="B659" i="7" s="1"/>
  <c r="A659" i="3"/>
  <c r="A659" i="7" s="1"/>
  <c r="B658" i="3"/>
  <c r="B658" i="7" s="1"/>
  <c r="A658" i="3"/>
  <c r="A658" i="7" s="1"/>
  <c r="B657" i="3"/>
  <c r="B657" i="7" s="1"/>
  <c r="A657" i="3"/>
  <c r="A657" i="7" s="1"/>
  <c r="B656" i="3"/>
  <c r="B656" i="7" s="1"/>
  <c r="A656" i="3"/>
  <c r="A656" i="7" s="1"/>
  <c r="B655" i="3"/>
  <c r="B655" i="7" s="1"/>
  <c r="A655" i="3"/>
  <c r="A655" i="7" s="1"/>
  <c r="B654" i="3"/>
  <c r="B654" i="7" s="1"/>
  <c r="A654" i="3"/>
  <c r="A654" i="7" s="1"/>
  <c r="B653" i="3"/>
  <c r="B653" i="7" s="1"/>
  <c r="A653" i="3"/>
  <c r="A653" i="7" s="1"/>
  <c r="B652" i="3"/>
  <c r="B652" i="7" s="1"/>
  <c r="A652" i="3"/>
  <c r="A652" i="7" s="1"/>
  <c r="B651" i="3"/>
  <c r="B651" i="7" s="1"/>
  <c r="A651" i="3"/>
  <c r="A651" i="7" s="1"/>
  <c r="B650" i="3"/>
  <c r="B650" i="7" s="1"/>
  <c r="A650" i="3"/>
  <c r="A650" i="7" s="1"/>
  <c r="B649" i="3"/>
  <c r="B649" i="7" s="1"/>
  <c r="A649" i="3"/>
  <c r="A649" i="7" s="1"/>
  <c r="B648" i="3"/>
  <c r="B648" i="7" s="1"/>
  <c r="A648" i="3"/>
  <c r="A648" i="7" s="1"/>
  <c r="B647" i="3"/>
  <c r="B647" i="7" s="1"/>
  <c r="A647" i="3"/>
  <c r="A647" i="7" s="1"/>
  <c r="B646" i="3"/>
  <c r="B646" i="7" s="1"/>
  <c r="A646" i="3"/>
  <c r="A646" i="7" s="1"/>
  <c r="B645" i="3"/>
  <c r="B645" i="7" s="1"/>
  <c r="A645" i="3"/>
  <c r="A645" i="7" s="1"/>
  <c r="B644" i="3"/>
  <c r="B644" i="7" s="1"/>
  <c r="A644" i="3"/>
  <c r="A644" i="7" s="1"/>
  <c r="B643" i="3"/>
  <c r="B643" i="7" s="1"/>
  <c r="A643" i="3"/>
  <c r="A643" i="7" s="1"/>
  <c r="B642" i="3"/>
  <c r="B642" i="7" s="1"/>
  <c r="A642" i="3"/>
  <c r="A642" i="7" s="1"/>
  <c r="B641" i="3"/>
  <c r="B641" i="7" s="1"/>
  <c r="A641" i="3"/>
  <c r="A641" i="7" s="1"/>
  <c r="B640" i="3"/>
  <c r="B640" i="7" s="1"/>
  <c r="A640" i="3"/>
  <c r="A640" i="7" s="1"/>
  <c r="B639" i="3"/>
  <c r="B639" i="7" s="1"/>
  <c r="A639" i="3"/>
  <c r="A639" i="7" s="1"/>
  <c r="B638" i="3"/>
  <c r="B638" i="7" s="1"/>
  <c r="A638" i="3"/>
  <c r="A638" i="7" s="1"/>
  <c r="B637" i="3"/>
  <c r="B637" i="7" s="1"/>
  <c r="A637" i="3"/>
  <c r="A637" i="7" s="1"/>
  <c r="B636" i="3"/>
  <c r="B636" i="7" s="1"/>
  <c r="A636" i="3"/>
  <c r="A636" i="7" s="1"/>
  <c r="B635" i="3"/>
  <c r="B635" i="7" s="1"/>
  <c r="A635" i="3"/>
  <c r="A635" i="7" s="1"/>
  <c r="B634" i="3"/>
  <c r="B634" i="7" s="1"/>
  <c r="A634" i="3"/>
  <c r="A634" i="7" s="1"/>
  <c r="B633" i="3"/>
  <c r="B633" i="7" s="1"/>
  <c r="A633" i="3"/>
  <c r="A633" i="7" s="1"/>
  <c r="B632" i="3"/>
  <c r="B632" i="7" s="1"/>
  <c r="A632" i="3"/>
  <c r="A632" i="7" s="1"/>
  <c r="B631" i="3"/>
  <c r="B631" i="7" s="1"/>
  <c r="A631" i="3"/>
  <c r="A631" i="7" s="1"/>
  <c r="B630" i="3"/>
  <c r="B630" i="7" s="1"/>
  <c r="A630" i="3"/>
  <c r="A630" i="7" s="1"/>
  <c r="B629" i="3"/>
  <c r="B629" i="7" s="1"/>
  <c r="A629" i="3"/>
  <c r="A629" i="7" s="1"/>
  <c r="B628" i="3"/>
  <c r="B628" i="7" s="1"/>
  <c r="A628" i="3"/>
  <c r="A628" i="7" s="1"/>
  <c r="B627" i="3"/>
  <c r="B627" i="7" s="1"/>
  <c r="A627" i="3"/>
  <c r="A627" i="7" s="1"/>
  <c r="B626" i="3"/>
  <c r="B626" i="7" s="1"/>
  <c r="A626" i="3"/>
  <c r="A626" i="7" s="1"/>
  <c r="B625" i="3"/>
  <c r="B625" i="7" s="1"/>
  <c r="A625" i="3"/>
  <c r="A625" i="7" s="1"/>
  <c r="B624" i="3"/>
  <c r="B624" i="7" s="1"/>
  <c r="A624" i="3"/>
  <c r="A624" i="7" s="1"/>
  <c r="B623" i="3"/>
  <c r="B623" i="7" s="1"/>
  <c r="A623" i="3"/>
  <c r="A623" i="7" s="1"/>
  <c r="B622" i="3"/>
  <c r="B622" i="7" s="1"/>
  <c r="A622" i="3"/>
  <c r="A622" i="7" s="1"/>
  <c r="B621" i="3"/>
  <c r="B621" i="7" s="1"/>
  <c r="A621" i="3"/>
  <c r="A621" i="7" s="1"/>
  <c r="B620" i="3"/>
  <c r="B620" i="7" s="1"/>
  <c r="A620" i="3"/>
  <c r="A620" i="7" s="1"/>
  <c r="B619" i="3"/>
  <c r="B619" i="7" s="1"/>
  <c r="A619" i="3"/>
  <c r="A619" i="7" s="1"/>
  <c r="B618" i="3"/>
  <c r="B618" i="7" s="1"/>
  <c r="A618" i="3"/>
  <c r="A618" i="7" s="1"/>
  <c r="B617" i="3"/>
  <c r="B617" i="7" s="1"/>
  <c r="A617" i="3"/>
  <c r="A617" i="7" s="1"/>
  <c r="B616" i="3"/>
  <c r="B616" i="7" s="1"/>
  <c r="A616" i="3"/>
  <c r="A616" i="7" s="1"/>
  <c r="B615" i="3"/>
  <c r="B615" i="7" s="1"/>
  <c r="A615" i="3"/>
  <c r="A615" i="7" s="1"/>
  <c r="B614" i="3"/>
  <c r="B614" i="7" s="1"/>
  <c r="A614" i="3"/>
  <c r="A614" i="7" s="1"/>
  <c r="B613" i="3"/>
  <c r="B613" i="7" s="1"/>
  <c r="A613" i="3"/>
  <c r="A613" i="7" s="1"/>
  <c r="B612" i="3"/>
  <c r="B612" i="7" s="1"/>
  <c r="A612" i="3"/>
  <c r="A612" i="7" s="1"/>
  <c r="B611" i="3"/>
  <c r="B611" i="7" s="1"/>
  <c r="A611" i="3"/>
  <c r="A611" i="7" s="1"/>
  <c r="B610" i="3"/>
  <c r="B610" i="7" s="1"/>
  <c r="A610" i="3"/>
  <c r="A610" i="7" s="1"/>
  <c r="B609" i="3"/>
  <c r="B609" i="7" s="1"/>
  <c r="A609" i="3"/>
  <c r="A609" i="7" s="1"/>
  <c r="B608" i="3"/>
  <c r="B608" i="7" s="1"/>
  <c r="A608" i="3"/>
  <c r="A608" i="7" s="1"/>
  <c r="B607" i="3"/>
  <c r="B607" i="7" s="1"/>
  <c r="A607" i="3"/>
  <c r="A607" i="7" s="1"/>
  <c r="B606" i="3"/>
  <c r="B606" i="7" s="1"/>
  <c r="A606" i="3"/>
  <c r="A606" i="7" s="1"/>
  <c r="B605" i="3"/>
  <c r="B605" i="7" s="1"/>
  <c r="A605" i="3"/>
  <c r="A605" i="7" s="1"/>
  <c r="B604" i="3"/>
  <c r="B604" i="7" s="1"/>
  <c r="A604" i="3"/>
  <c r="A604" i="7" s="1"/>
  <c r="B603" i="3"/>
  <c r="B603" i="7" s="1"/>
  <c r="A603" i="3"/>
  <c r="A603" i="7" s="1"/>
  <c r="B602" i="3"/>
  <c r="B602" i="7" s="1"/>
  <c r="A602" i="3"/>
  <c r="A602" i="7" s="1"/>
  <c r="B601" i="3"/>
  <c r="B601" i="7" s="1"/>
  <c r="A601" i="3"/>
  <c r="A601" i="7" s="1"/>
  <c r="B600" i="3"/>
  <c r="B600" i="7" s="1"/>
  <c r="A600" i="3"/>
  <c r="A600" i="7" s="1"/>
  <c r="B599" i="3"/>
  <c r="B599" i="7" s="1"/>
  <c r="A599" i="3"/>
  <c r="A599" i="7" s="1"/>
  <c r="B598" i="3"/>
  <c r="B598" i="7" s="1"/>
  <c r="A598" i="3"/>
  <c r="A598" i="7" s="1"/>
  <c r="B597" i="3"/>
  <c r="B597" i="7" s="1"/>
  <c r="A597" i="3"/>
  <c r="A597" i="7" s="1"/>
  <c r="B596" i="3"/>
  <c r="B596" i="7" s="1"/>
  <c r="A596" i="3"/>
  <c r="A596" i="7" s="1"/>
  <c r="B595" i="3"/>
  <c r="B595" i="7" s="1"/>
  <c r="A595" i="3"/>
  <c r="A595" i="7" s="1"/>
  <c r="B594" i="3"/>
  <c r="B594" i="7" s="1"/>
  <c r="A594" i="3"/>
  <c r="A594" i="7" s="1"/>
  <c r="B593" i="3"/>
  <c r="B593" i="7" s="1"/>
  <c r="A593" i="3"/>
  <c r="A593" i="7" s="1"/>
  <c r="B592" i="3"/>
  <c r="B592" i="7" s="1"/>
  <c r="A592" i="3"/>
  <c r="A592" i="7" s="1"/>
  <c r="B591" i="3"/>
  <c r="B591" i="7" s="1"/>
  <c r="A591" i="3"/>
  <c r="A591" i="7" s="1"/>
  <c r="B590" i="3"/>
  <c r="B590" i="7" s="1"/>
  <c r="A590" i="3"/>
  <c r="A590" i="7" s="1"/>
  <c r="B589" i="3"/>
  <c r="B589" i="7" s="1"/>
  <c r="A589" i="3"/>
  <c r="A589" i="7" s="1"/>
  <c r="B588" i="3"/>
  <c r="B588" i="7" s="1"/>
  <c r="A588" i="3"/>
  <c r="A588" i="7" s="1"/>
  <c r="B587" i="3"/>
  <c r="B587" i="7" s="1"/>
  <c r="A587" i="3"/>
  <c r="A587" i="7" s="1"/>
  <c r="B586" i="3"/>
  <c r="B586" i="7" s="1"/>
  <c r="A586" i="3"/>
  <c r="A586" i="7" s="1"/>
  <c r="B585" i="3"/>
  <c r="B585" i="7" s="1"/>
  <c r="A585" i="3"/>
  <c r="A585" i="7" s="1"/>
  <c r="B584" i="3"/>
  <c r="B584" i="7" s="1"/>
  <c r="A584" i="3"/>
  <c r="A584" i="7" s="1"/>
  <c r="B583" i="3"/>
  <c r="B583" i="7" s="1"/>
  <c r="A583" i="3"/>
  <c r="A583" i="7" s="1"/>
  <c r="B582" i="3"/>
  <c r="B582" i="7" s="1"/>
  <c r="A582" i="3"/>
  <c r="A582" i="7" s="1"/>
  <c r="B581" i="3"/>
  <c r="B581" i="7" s="1"/>
  <c r="A581" i="3"/>
  <c r="A581" i="7" s="1"/>
  <c r="B580" i="3"/>
  <c r="B580" i="7" s="1"/>
  <c r="A580" i="3"/>
  <c r="A580" i="7" s="1"/>
  <c r="B579" i="3"/>
  <c r="B579" i="7" s="1"/>
  <c r="A579" i="3"/>
  <c r="A579" i="7" s="1"/>
  <c r="B578" i="3"/>
  <c r="B578" i="7" s="1"/>
  <c r="A578" i="3"/>
  <c r="A578" i="7" s="1"/>
  <c r="B577" i="3"/>
  <c r="B577" i="7" s="1"/>
  <c r="A577" i="3"/>
  <c r="A577" i="7" s="1"/>
  <c r="B576" i="3"/>
  <c r="B576" i="7" s="1"/>
  <c r="A576" i="3"/>
  <c r="A576" i="7" s="1"/>
  <c r="B575" i="3"/>
  <c r="B575" i="7" s="1"/>
  <c r="A575" i="3"/>
  <c r="A575" i="7" s="1"/>
  <c r="B574" i="3"/>
  <c r="B574" i="7" s="1"/>
  <c r="A574" i="3"/>
  <c r="A574" i="7" s="1"/>
  <c r="B573" i="3"/>
  <c r="B573" i="7" s="1"/>
  <c r="A573" i="3"/>
  <c r="A573" i="7" s="1"/>
  <c r="B572" i="3"/>
  <c r="B572" i="7" s="1"/>
  <c r="A572" i="3"/>
  <c r="A572" i="7" s="1"/>
  <c r="B571" i="3"/>
  <c r="B571" i="7" s="1"/>
  <c r="A571" i="3"/>
  <c r="A571" i="7" s="1"/>
  <c r="B570" i="3"/>
  <c r="B570" i="7" s="1"/>
  <c r="A570" i="3"/>
  <c r="A570" i="7" s="1"/>
  <c r="B569" i="3"/>
  <c r="B569" i="7" s="1"/>
  <c r="A569" i="3"/>
  <c r="A569" i="7" s="1"/>
  <c r="B568" i="3"/>
  <c r="B568" i="7" s="1"/>
  <c r="A568" i="3"/>
  <c r="A568" i="7" s="1"/>
  <c r="B567" i="3"/>
  <c r="B567" i="7" s="1"/>
  <c r="A567" i="3"/>
  <c r="A567" i="7" s="1"/>
  <c r="B566" i="3"/>
  <c r="B566" i="7" s="1"/>
  <c r="A566" i="3"/>
  <c r="A566" i="7" s="1"/>
  <c r="B565" i="3"/>
  <c r="B565" i="7" s="1"/>
  <c r="A565" i="3"/>
  <c r="A565" i="7" s="1"/>
  <c r="B564" i="3"/>
  <c r="B564" i="7" s="1"/>
  <c r="A564" i="3"/>
  <c r="A564" i="7" s="1"/>
  <c r="B563" i="3"/>
  <c r="B563" i="7" s="1"/>
  <c r="A563" i="3"/>
  <c r="A563" i="7" s="1"/>
  <c r="B562" i="3"/>
  <c r="B562" i="7" s="1"/>
  <c r="A562" i="3"/>
  <c r="A562" i="7" s="1"/>
  <c r="B561" i="3"/>
  <c r="B561" i="7" s="1"/>
  <c r="A561" i="3"/>
  <c r="A561" i="7" s="1"/>
  <c r="B560" i="3"/>
  <c r="B560" i="7" s="1"/>
  <c r="A560" i="3"/>
  <c r="A560" i="7" s="1"/>
  <c r="B559" i="3"/>
  <c r="B559" i="7" s="1"/>
  <c r="A559" i="3"/>
  <c r="A559" i="7" s="1"/>
  <c r="B558" i="3"/>
  <c r="B558" i="7" s="1"/>
  <c r="A558" i="3"/>
  <c r="A558" i="7" s="1"/>
  <c r="B557" i="3"/>
  <c r="B557" i="7" s="1"/>
  <c r="A557" i="3"/>
  <c r="A557" i="7" s="1"/>
  <c r="B556" i="3"/>
  <c r="B556" i="7" s="1"/>
  <c r="A556" i="3"/>
  <c r="A556" i="7" s="1"/>
  <c r="B555" i="3"/>
  <c r="B555" i="7" s="1"/>
  <c r="A555" i="3"/>
  <c r="A555" i="7" s="1"/>
  <c r="B554" i="3"/>
  <c r="B554" i="7" s="1"/>
  <c r="A554" i="3"/>
  <c r="A554" i="7" s="1"/>
  <c r="B553" i="3"/>
  <c r="B553" i="7" s="1"/>
  <c r="A553" i="3"/>
  <c r="A553" i="7" s="1"/>
  <c r="B552" i="3"/>
  <c r="B552" i="7" s="1"/>
  <c r="A552" i="3"/>
  <c r="A552" i="7" s="1"/>
  <c r="B551" i="3"/>
  <c r="B551" i="7" s="1"/>
  <c r="A551" i="3"/>
  <c r="A551" i="7" s="1"/>
  <c r="B550" i="3"/>
  <c r="B550" i="7" s="1"/>
  <c r="A550" i="3"/>
  <c r="A550" i="7" s="1"/>
  <c r="B549" i="3"/>
  <c r="B549" i="7" s="1"/>
  <c r="A549" i="3"/>
  <c r="A549" i="7" s="1"/>
  <c r="B548" i="3"/>
  <c r="B548" i="7" s="1"/>
  <c r="A548" i="3"/>
  <c r="A548" i="7" s="1"/>
  <c r="B547" i="3"/>
  <c r="B547" i="7" s="1"/>
  <c r="A547" i="3"/>
  <c r="A547" i="7" s="1"/>
  <c r="B546" i="3"/>
  <c r="B546" i="7" s="1"/>
  <c r="A546" i="3"/>
  <c r="A546" i="7" s="1"/>
  <c r="B545" i="3"/>
  <c r="B545" i="7" s="1"/>
  <c r="A545" i="3"/>
  <c r="A545" i="7" s="1"/>
  <c r="B544" i="3"/>
  <c r="B544" i="7" s="1"/>
  <c r="A544" i="3"/>
  <c r="A544" i="7" s="1"/>
  <c r="B543" i="3"/>
  <c r="B543" i="7" s="1"/>
  <c r="A543" i="3"/>
  <c r="A543" i="7" s="1"/>
  <c r="B542" i="3"/>
  <c r="B542" i="7" s="1"/>
  <c r="A542" i="3"/>
  <c r="A542" i="7" s="1"/>
  <c r="B541" i="3"/>
  <c r="B541" i="7" s="1"/>
  <c r="A541" i="3"/>
  <c r="A541" i="7" s="1"/>
  <c r="B540" i="3"/>
  <c r="B540" i="7" s="1"/>
  <c r="A540" i="3"/>
  <c r="A540" i="7" s="1"/>
  <c r="B539" i="3"/>
  <c r="B539" i="7" s="1"/>
  <c r="A539" i="3"/>
  <c r="A539" i="7" s="1"/>
  <c r="B538" i="3"/>
  <c r="B538" i="7" s="1"/>
  <c r="A538" i="3"/>
  <c r="A538" i="7" s="1"/>
  <c r="B537" i="3"/>
  <c r="B537" i="7" s="1"/>
  <c r="A537" i="3"/>
  <c r="A537" i="7" s="1"/>
  <c r="B536" i="3"/>
  <c r="B536" i="7" s="1"/>
  <c r="A536" i="3"/>
  <c r="A536" i="7" s="1"/>
  <c r="B535" i="3"/>
  <c r="B535" i="7" s="1"/>
  <c r="A535" i="3"/>
  <c r="A535" i="7" s="1"/>
  <c r="B534" i="3"/>
  <c r="B534" i="7" s="1"/>
  <c r="A534" i="3"/>
  <c r="A534" i="7" s="1"/>
  <c r="B533" i="3"/>
  <c r="B533" i="7" s="1"/>
  <c r="A533" i="3"/>
  <c r="A533" i="7" s="1"/>
  <c r="B532" i="3"/>
  <c r="B532" i="7" s="1"/>
  <c r="A532" i="3"/>
  <c r="A532" i="7" s="1"/>
  <c r="B531" i="3"/>
  <c r="B531" i="7" s="1"/>
  <c r="A531" i="3"/>
  <c r="A531" i="7" s="1"/>
  <c r="B530" i="3"/>
  <c r="B530" i="7" s="1"/>
  <c r="A530" i="3"/>
  <c r="A530" i="7" s="1"/>
  <c r="B529" i="3"/>
  <c r="B529" i="7" s="1"/>
  <c r="A529" i="3"/>
  <c r="A529" i="7" s="1"/>
  <c r="B528" i="3"/>
  <c r="B528" i="7" s="1"/>
  <c r="A528" i="3"/>
  <c r="A528" i="7" s="1"/>
  <c r="B527" i="3"/>
  <c r="B527" i="7" s="1"/>
  <c r="A527" i="3"/>
  <c r="A527" i="7" s="1"/>
  <c r="B526" i="3"/>
  <c r="B526" i="7" s="1"/>
  <c r="A526" i="3"/>
  <c r="A526" i="7" s="1"/>
  <c r="B525" i="3"/>
  <c r="B525" i="7" s="1"/>
  <c r="A525" i="3"/>
  <c r="A525" i="7" s="1"/>
  <c r="B524" i="3"/>
  <c r="B524" i="7" s="1"/>
  <c r="A524" i="3"/>
  <c r="A524" i="7" s="1"/>
  <c r="B523" i="3"/>
  <c r="B523" i="7" s="1"/>
  <c r="A523" i="3"/>
  <c r="A523" i="7" s="1"/>
  <c r="B522" i="3"/>
  <c r="B522" i="7" s="1"/>
  <c r="A522" i="3"/>
  <c r="A522" i="7" s="1"/>
  <c r="B521" i="3"/>
  <c r="B521" i="7" s="1"/>
  <c r="A521" i="3"/>
  <c r="A521" i="7" s="1"/>
  <c r="B520" i="3"/>
  <c r="B520" i="7" s="1"/>
  <c r="A520" i="3"/>
  <c r="A520" i="7" s="1"/>
  <c r="B519" i="3"/>
  <c r="B519" i="7" s="1"/>
  <c r="A519" i="3"/>
  <c r="A519" i="7" s="1"/>
  <c r="B518" i="3"/>
  <c r="B518" i="7" s="1"/>
  <c r="A518" i="3"/>
  <c r="A518" i="7" s="1"/>
  <c r="B517" i="3"/>
  <c r="B517" i="7" s="1"/>
  <c r="A517" i="3"/>
  <c r="A517" i="7" s="1"/>
  <c r="B516" i="3"/>
  <c r="B516" i="7" s="1"/>
  <c r="A516" i="3"/>
  <c r="A516" i="7" s="1"/>
  <c r="B515" i="3"/>
  <c r="B515" i="7" s="1"/>
  <c r="A515" i="3"/>
  <c r="A515" i="7" s="1"/>
  <c r="B514" i="3"/>
  <c r="B514" i="7" s="1"/>
  <c r="A514" i="3"/>
  <c r="A514" i="7" s="1"/>
  <c r="B513" i="3"/>
  <c r="B513" i="7" s="1"/>
  <c r="A513" i="3"/>
  <c r="A513" i="7" s="1"/>
  <c r="B512" i="3"/>
  <c r="B512" i="7" s="1"/>
  <c r="A512" i="3"/>
  <c r="A512" i="7" s="1"/>
  <c r="B511" i="3"/>
  <c r="B511" i="7" s="1"/>
  <c r="A511" i="3"/>
  <c r="A511" i="7" s="1"/>
  <c r="B510" i="3"/>
  <c r="B510" i="7" s="1"/>
  <c r="A510" i="3"/>
  <c r="A510" i="7" s="1"/>
  <c r="B509" i="3"/>
  <c r="B509" i="7" s="1"/>
  <c r="A509" i="3"/>
  <c r="A509" i="7" s="1"/>
  <c r="B508" i="3"/>
  <c r="B508" i="7" s="1"/>
  <c r="A508" i="3"/>
  <c r="A508" i="7" s="1"/>
  <c r="B507" i="3"/>
  <c r="B507" i="7" s="1"/>
  <c r="A507" i="3"/>
  <c r="A507" i="7" s="1"/>
  <c r="B506" i="3"/>
  <c r="B506" i="7" s="1"/>
  <c r="A506" i="3"/>
  <c r="A506" i="7" s="1"/>
  <c r="B505" i="3"/>
  <c r="B505" i="7" s="1"/>
  <c r="A505" i="3"/>
  <c r="A505" i="7" s="1"/>
  <c r="B504" i="3"/>
  <c r="B504" i="7" s="1"/>
  <c r="A504" i="3"/>
  <c r="A504" i="7" s="1"/>
  <c r="B503" i="3"/>
  <c r="B503" i="7" s="1"/>
  <c r="A503" i="3"/>
  <c r="A503" i="7" s="1"/>
  <c r="B502" i="3"/>
  <c r="B502" i="7" s="1"/>
  <c r="A502" i="3"/>
  <c r="A502" i="7" s="1"/>
  <c r="B501" i="3"/>
  <c r="B501" i="7" s="1"/>
  <c r="A501" i="3"/>
  <c r="A501" i="7" s="1"/>
  <c r="B500" i="3"/>
  <c r="B500" i="7" s="1"/>
  <c r="A500" i="3"/>
  <c r="A500" i="7" s="1"/>
  <c r="B499" i="3"/>
  <c r="B499" i="7" s="1"/>
  <c r="A499" i="3"/>
  <c r="A499" i="7" s="1"/>
  <c r="B498" i="3"/>
  <c r="B498" i="7" s="1"/>
  <c r="A498" i="3"/>
  <c r="A498" i="7" s="1"/>
  <c r="B497" i="3"/>
  <c r="B497" i="7" s="1"/>
  <c r="A497" i="3"/>
  <c r="A497" i="7" s="1"/>
  <c r="B496" i="3"/>
  <c r="B496" i="7" s="1"/>
  <c r="A496" i="3"/>
  <c r="A496" i="7" s="1"/>
  <c r="B495" i="3"/>
  <c r="B495" i="7" s="1"/>
  <c r="A495" i="3"/>
  <c r="A495" i="7" s="1"/>
  <c r="B494" i="3"/>
  <c r="B494" i="7" s="1"/>
  <c r="A494" i="3"/>
  <c r="A494" i="7" s="1"/>
  <c r="B493" i="3"/>
  <c r="B493" i="7" s="1"/>
  <c r="A493" i="3"/>
  <c r="A493" i="7" s="1"/>
  <c r="B492" i="3"/>
  <c r="B492" i="7" s="1"/>
  <c r="A492" i="3"/>
  <c r="A492" i="7" s="1"/>
  <c r="B491" i="3"/>
  <c r="B491" i="7" s="1"/>
  <c r="A491" i="3"/>
  <c r="A491" i="7" s="1"/>
  <c r="B490" i="3"/>
  <c r="B490" i="7" s="1"/>
  <c r="A490" i="3"/>
  <c r="A490" i="7" s="1"/>
  <c r="B489" i="3"/>
  <c r="B489" i="7" s="1"/>
  <c r="A489" i="3"/>
  <c r="A489" i="7" s="1"/>
  <c r="B488" i="3"/>
  <c r="B488" i="7" s="1"/>
  <c r="A488" i="3"/>
  <c r="A488" i="7" s="1"/>
  <c r="B487" i="3"/>
  <c r="B487" i="7" s="1"/>
  <c r="A487" i="3"/>
  <c r="A487" i="7" s="1"/>
  <c r="B486" i="3"/>
  <c r="B486" i="7" s="1"/>
  <c r="A486" i="3"/>
  <c r="A486" i="7" s="1"/>
  <c r="B485" i="3"/>
  <c r="B485" i="7" s="1"/>
  <c r="A485" i="3"/>
  <c r="A485" i="7" s="1"/>
  <c r="B484" i="3"/>
  <c r="B484" i="7" s="1"/>
  <c r="A484" i="3"/>
  <c r="A484" i="7" s="1"/>
  <c r="B483" i="3"/>
  <c r="B483" i="7" s="1"/>
  <c r="A483" i="3"/>
  <c r="A483" i="7" s="1"/>
  <c r="B482" i="3"/>
  <c r="B482" i="7" s="1"/>
  <c r="A482" i="3"/>
  <c r="A482" i="7" s="1"/>
  <c r="B481" i="3"/>
  <c r="B481" i="7" s="1"/>
  <c r="A481" i="3"/>
  <c r="A481" i="7" s="1"/>
  <c r="B480" i="3"/>
  <c r="B480" i="7" s="1"/>
  <c r="A480" i="3"/>
  <c r="A480" i="7" s="1"/>
  <c r="B479" i="3"/>
  <c r="B479" i="7" s="1"/>
  <c r="A479" i="3"/>
  <c r="A479" i="7" s="1"/>
  <c r="B478" i="3"/>
  <c r="B478" i="7" s="1"/>
  <c r="A478" i="3"/>
  <c r="A478" i="7" s="1"/>
  <c r="B477" i="3"/>
  <c r="B477" i="7" s="1"/>
  <c r="A477" i="3"/>
  <c r="A477" i="7" s="1"/>
  <c r="B476" i="3"/>
  <c r="B476" i="7" s="1"/>
  <c r="A476" i="3"/>
  <c r="A476" i="7" s="1"/>
  <c r="B475" i="3"/>
  <c r="B475" i="7" s="1"/>
  <c r="A475" i="3"/>
  <c r="A475" i="7" s="1"/>
  <c r="B474" i="3"/>
  <c r="B474" i="7" s="1"/>
  <c r="A474" i="3"/>
  <c r="A474" i="7" s="1"/>
  <c r="B473" i="3"/>
  <c r="B473" i="7" s="1"/>
  <c r="A473" i="3"/>
  <c r="A473" i="7" s="1"/>
  <c r="B472" i="3"/>
  <c r="B472" i="7" s="1"/>
  <c r="A472" i="3"/>
  <c r="A472" i="7" s="1"/>
  <c r="B471" i="3"/>
  <c r="B471" i="7" s="1"/>
  <c r="A471" i="3"/>
  <c r="A471" i="7" s="1"/>
  <c r="B470" i="3"/>
  <c r="B470" i="7" s="1"/>
  <c r="A470" i="3"/>
  <c r="A470" i="7" s="1"/>
  <c r="B469" i="3"/>
  <c r="B469" i="7" s="1"/>
  <c r="A469" i="3"/>
  <c r="A469" i="7" s="1"/>
  <c r="B468" i="3"/>
  <c r="B468" i="7" s="1"/>
  <c r="A468" i="3"/>
  <c r="A468" i="7" s="1"/>
  <c r="B467" i="3"/>
  <c r="B467" i="7" s="1"/>
  <c r="A467" i="3"/>
  <c r="A467" i="7" s="1"/>
  <c r="B466" i="3"/>
  <c r="B466" i="7" s="1"/>
  <c r="A466" i="3"/>
  <c r="A466" i="7" s="1"/>
  <c r="B465" i="3"/>
  <c r="B465" i="7" s="1"/>
  <c r="A465" i="3"/>
  <c r="A465" i="7" s="1"/>
  <c r="B464" i="3"/>
  <c r="B464" i="7" s="1"/>
  <c r="A464" i="3"/>
  <c r="A464" i="7" s="1"/>
  <c r="B463" i="3"/>
  <c r="B463" i="7" s="1"/>
  <c r="A463" i="3"/>
  <c r="A463" i="7" s="1"/>
  <c r="B462" i="3"/>
  <c r="B462" i="7" s="1"/>
  <c r="A462" i="3"/>
  <c r="A462" i="7" s="1"/>
  <c r="B461" i="3"/>
  <c r="B461" i="7" s="1"/>
  <c r="A461" i="3"/>
  <c r="A461" i="7" s="1"/>
  <c r="B460" i="3"/>
  <c r="B460" i="7" s="1"/>
  <c r="A460" i="3"/>
  <c r="A460" i="7" s="1"/>
  <c r="B459" i="3"/>
  <c r="B459" i="7" s="1"/>
  <c r="A459" i="3"/>
  <c r="A459" i="7" s="1"/>
  <c r="B458" i="3"/>
  <c r="B458" i="7" s="1"/>
  <c r="A458" i="3"/>
  <c r="A458" i="7" s="1"/>
  <c r="B457" i="3"/>
  <c r="B457" i="7" s="1"/>
  <c r="A457" i="3"/>
  <c r="A457" i="7" s="1"/>
  <c r="B456" i="3"/>
  <c r="B456" i="7" s="1"/>
  <c r="A456" i="3"/>
  <c r="A456" i="7" s="1"/>
  <c r="B455" i="3"/>
  <c r="B455" i="7" s="1"/>
  <c r="A455" i="3"/>
  <c r="A455" i="7" s="1"/>
  <c r="B454" i="3"/>
  <c r="B454" i="7" s="1"/>
  <c r="A454" i="3"/>
  <c r="A454" i="7" s="1"/>
  <c r="B453" i="3"/>
  <c r="B453" i="7" s="1"/>
  <c r="A453" i="3"/>
  <c r="A453" i="7" s="1"/>
  <c r="B452" i="3"/>
  <c r="B452" i="7" s="1"/>
  <c r="A452" i="3"/>
  <c r="A452" i="7" s="1"/>
  <c r="B451" i="3"/>
  <c r="B451" i="7" s="1"/>
  <c r="A451" i="3"/>
  <c r="A451" i="7" s="1"/>
  <c r="B450" i="3"/>
  <c r="B450" i="7" s="1"/>
  <c r="A450" i="3"/>
  <c r="A450" i="7" s="1"/>
  <c r="B449" i="3"/>
  <c r="B449" i="7" s="1"/>
  <c r="A449" i="3"/>
  <c r="A449" i="7" s="1"/>
  <c r="B448" i="3"/>
  <c r="B448" i="7" s="1"/>
  <c r="A448" i="3"/>
  <c r="A448" i="7" s="1"/>
  <c r="B447" i="3"/>
  <c r="B447" i="7" s="1"/>
  <c r="A447" i="3"/>
  <c r="A447" i="7" s="1"/>
  <c r="B446" i="3"/>
  <c r="B446" i="7" s="1"/>
  <c r="A446" i="3"/>
  <c r="A446" i="7" s="1"/>
  <c r="B445" i="3"/>
  <c r="B445" i="7" s="1"/>
  <c r="A445" i="3"/>
  <c r="A445" i="7" s="1"/>
  <c r="B444" i="3"/>
  <c r="B444" i="7" s="1"/>
  <c r="A444" i="3"/>
  <c r="A444" i="7" s="1"/>
  <c r="B443" i="3"/>
  <c r="B443" i="7" s="1"/>
  <c r="A443" i="3"/>
  <c r="A443" i="7" s="1"/>
  <c r="B442" i="3"/>
  <c r="B442" i="7" s="1"/>
  <c r="A442" i="3"/>
  <c r="A442" i="7" s="1"/>
  <c r="B441" i="3"/>
  <c r="B441" i="7" s="1"/>
  <c r="A441" i="3"/>
  <c r="A441" i="7" s="1"/>
  <c r="B440" i="3"/>
  <c r="B440" i="7" s="1"/>
  <c r="A440" i="3"/>
  <c r="A440" i="7" s="1"/>
  <c r="B439" i="3"/>
  <c r="B439" i="7" s="1"/>
  <c r="A439" i="3"/>
  <c r="A439" i="7" s="1"/>
  <c r="B438" i="3"/>
  <c r="B438" i="7" s="1"/>
  <c r="A438" i="3"/>
  <c r="A438" i="7" s="1"/>
  <c r="B437" i="3"/>
  <c r="B437" i="7" s="1"/>
  <c r="A437" i="3"/>
  <c r="A437" i="7" s="1"/>
  <c r="B436" i="3"/>
  <c r="B436" i="7" s="1"/>
  <c r="A436" i="3"/>
  <c r="A436" i="7" s="1"/>
  <c r="B435" i="3"/>
  <c r="B435" i="7" s="1"/>
  <c r="A435" i="3"/>
  <c r="A435" i="7" s="1"/>
  <c r="B434" i="3"/>
  <c r="B434" i="7" s="1"/>
  <c r="A434" i="3"/>
  <c r="A434" i="7" s="1"/>
  <c r="B433" i="3"/>
  <c r="B433" i="7" s="1"/>
  <c r="A433" i="3"/>
  <c r="A433" i="7" s="1"/>
  <c r="B432" i="3"/>
  <c r="B432" i="7" s="1"/>
  <c r="A432" i="3"/>
  <c r="A432" i="7" s="1"/>
  <c r="B431" i="3"/>
  <c r="B431" i="7" s="1"/>
  <c r="A431" i="3"/>
  <c r="A431" i="7" s="1"/>
  <c r="B430" i="3"/>
  <c r="B430" i="7" s="1"/>
  <c r="A430" i="3"/>
  <c r="A430" i="7" s="1"/>
  <c r="B429" i="3"/>
  <c r="B429" i="7" s="1"/>
  <c r="A429" i="3"/>
  <c r="A429" i="7" s="1"/>
  <c r="B428" i="3"/>
  <c r="B428" i="7" s="1"/>
  <c r="A428" i="3"/>
  <c r="A428" i="7" s="1"/>
  <c r="B427" i="3"/>
  <c r="B427" i="7" s="1"/>
  <c r="A427" i="3"/>
  <c r="A427" i="7" s="1"/>
  <c r="B426" i="3"/>
  <c r="B426" i="7" s="1"/>
  <c r="A426" i="3"/>
  <c r="A426" i="7" s="1"/>
  <c r="B425" i="3"/>
  <c r="B425" i="7" s="1"/>
  <c r="A425" i="3"/>
  <c r="A425" i="7" s="1"/>
  <c r="B424" i="3"/>
  <c r="B424" i="7" s="1"/>
  <c r="A424" i="3"/>
  <c r="A424" i="7" s="1"/>
  <c r="B423" i="3"/>
  <c r="B423" i="7" s="1"/>
  <c r="A423" i="3"/>
  <c r="A423" i="7" s="1"/>
  <c r="B422" i="3"/>
  <c r="B422" i="7" s="1"/>
  <c r="A422" i="3"/>
  <c r="A422" i="7" s="1"/>
  <c r="B421" i="3"/>
  <c r="B421" i="7" s="1"/>
  <c r="A421" i="3"/>
  <c r="A421" i="7" s="1"/>
  <c r="B420" i="3"/>
  <c r="B420" i="7" s="1"/>
  <c r="A420" i="3"/>
  <c r="A420" i="7" s="1"/>
  <c r="B419" i="3"/>
  <c r="B419" i="7" s="1"/>
  <c r="A419" i="3"/>
  <c r="A419" i="7" s="1"/>
  <c r="B418" i="3"/>
  <c r="B418" i="7" s="1"/>
  <c r="A418" i="3"/>
  <c r="A418" i="7" s="1"/>
  <c r="B417" i="3"/>
  <c r="B417" i="7" s="1"/>
  <c r="A417" i="3"/>
  <c r="A417" i="7" s="1"/>
  <c r="B416" i="3"/>
  <c r="B416" i="7" s="1"/>
  <c r="A416" i="3"/>
  <c r="A416" i="7" s="1"/>
  <c r="B415" i="3"/>
  <c r="B415" i="7" s="1"/>
  <c r="A415" i="3"/>
  <c r="A415" i="7" s="1"/>
  <c r="B414" i="3"/>
  <c r="B414" i="7" s="1"/>
  <c r="A414" i="3"/>
  <c r="A414" i="7" s="1"/>
  <c r="B413" i="3"/>
  <c r="B413" i="7" s="1"/>
  <c r="A413" i="3"/>
  <c r="A413" i="7" s="1"/>
  <c r="B412" i="3"/>
  <c r="B412" i="7" s="1"/>
  <c r="A412" i="3"/>
  <c r="A412" i="7" s="1"/>
  <c r="B411" i="3"/>
  <c r="B411" i="7" s="1"/>
  <c r="A411" i="3"/>
  <c r="A411" i="7" s="1"/>
  <c r="B410" i="3"/>
  <c r="B410" i="7" s="1"/>
  <c r="A410" i="3"/>
  <c r="A410" i="7" s="1"/>
  <c r="B409" i="3"/>
  <c r="B409" i="7" s="1"/>
  <c r="A409" i="3"/>
  <c r="A409" i="7" s="1"/>
  <c r="B408" i="3"/>
  <c r="B408" i="7" s="1"/>
  <c r="A408" i="3"/>
  <c r="A408" i="7" s="1"/>
  <c r="B407" i="3"/>
  <c r="B407" i="7" s="1"/>
  <c r="A407" i="3"/>
  <c r="A407" i="7" s="1"/>
  <c r="B406" i="3"/>
  <c r="B406" i="7" s="1"/>
  <c r="A406" i="3"/>
  <c r="A406" i="7" s="1"/>
  <c r="B405" i="3"/>
  <c r="B405" i="7" s="1"/>
  <c r="A405" i="3"/>
  <c r="A405" i="7" s="1"/>
  <c r="B404" i="3"/>
  <c r="B404" i="7" s="1"/>
  <c r="A404" i="3"/>
  <c r="A404" i="7" s="1"/>
  <c r="B403" i="3"/>
  <c r="B403" i="7" s="1"/>
  <c r="A403" i="3"/>
  <c r="A403" i="7" s="1"/>
  <c r="B402" i="3"/>
  <c r="B402" i="7" s="1"/>
  <c r="A402" i="3"/>
  <c r="A402" i="7" s="1"/>
  <c r="B401" i="3"/>
  <c r="B401" i="7" s="1"/>
  <c r="A401" i="3"/>
  <c r="A401" i="7" s="1"/>
  <c r="B400" i="3"/>
  <c r="B400" i="7" s="1"/>
  <c r="A400" i="3"/>
  <c r="A400" i="7" s="1"/>
  <c r="B399" i="3"/>
  <c r="B399" i="7" s="1"/>
  <c r="A399" i="3"/>
  <c r="A399" i="7" s="1"/>
  <c r="B398" i="3"/>
  <c r="B398" i="7" s="1"/>
  <c r="A398" i="3"/>
  <c r="A398" i="7" s="1"/>
  <c r="B397" i="3"/>
  <c r="B397" i="7" s="1"/>
  <c r="A397" i="3"/>
  <c r="A397" i="7" s="1"/>
  <c r="B396" i="3"/>
  <c r="B396" i="7" s="1"/>
  <c r="A396" i="3"/>
  <c r="A396" i="7" s="1"/>
  <c r="B395" i="3"/>
  <c r="B395" i="7" s="1"/>
  <c r="A395" i="3"/>
  <c r="A395" i="7" s="1"/>
  <c r="B394" i="3"/>
  <c r="B394" i="7" s="1"/>
  <c r="A394" i="3"/>
  <c r="A394" i="7" s="1"/>
  <c r="B393" i="3"/>
  <c r="B393" i="7" s="1"/>
  <c r="A393" i="3"/>
  <c r="A393" i="7" s="1"/>
  <c r="B392" i="3"/>
  <c r="B392" i="7" s="1"/>
  <c r="A392" i="3"/>
  <c r="A392" i="7" s="1"/>
  <c r="B391" i="3"/>
  <c r="B391" i="7" s="1"/>
  <c r="A391" i="3"/>
  <c r="A391" i="7" s="1"/>
  <c r="B390" i="3"/>
  <c r="B390" i="7" s="1"/>
  <c r="A390" i="3"/>
  <c r="A390" i="7" s="1"/>
  <c r="B389" i="3"/>
  <c r="B389" i="7" s="1"/>
  <c r="A389" i="3"/>
  <c r="A389" i="7" s="1"/>
  <c r="B388" i="3"/>
  <c r="B388" i="7" s="1"/>
  <c r="A388" i="3"/>
  <c r="A388" i="7" s="1"/>
  <c r="B387" i="3"/>
  <c r="B387" i="7" s="1"/>
  <c r="A387" i="3"/>
  <c r="A387" i="7" s="1"/>
  <c r="B386" i="3"/>
  <c r="B386" i="7" s="1"/>
  <c r="A386" i="3"/>
  <c r="A386" i="7" s="1"/>
  <c r="B385" i="3"/>
  <c r="B385" i="7" s="1"/>
  <c r="A385" i="3"/>
  <c r="A385" i="7" s="1"/>
  <c r="B384" i="3"/>
  <c r="B384" i="7" s="1"/>
  <c r="A384" i="3"/>
  <c r="A384" i="7" s="1"/>
  <c r="B383" i="3"/>
  <c r="B383" i="7" s="1"/>
  <c r="A383" i="3"/>
  <c r="A383" i="7" s="1"/>
  <c r="B382" i="3"/>
  <c r="B382" i="7" s="1"/>
  <c r="A382" i="3"/>
  <c r="A382" i="7" s="1"/>
  <c r="B381" i="3"/>
  <c r="B381" i="7" s="1"/>
  <c r="A381" i="3"/>
  <c r="A381" i="7" s="1"/>
  <c r="B380" i="3"/>
  <c r="B380" i="7" s="1"/>
  <c r="A380" i="3"/>
  <c r="A380" i="7" s="1"/>
  <c r="B379" i="3"/>
  <c r="B379" i="7" s="1"/>
  <c r="A379" i="3"/>
  <c r="A379" i="7" s="1"/>
  <c r="B378" i="3"/>
  <c r="B378" i="7" s="1"/>
  <c r="A378" i="3"/>
  <c r="A378" i="7" s="1"/>
  <c r="B377" i="3"/>
  <c r="B377" i="7" s="1"/>
  <c r="A377" i="3"/>
  <c r="A377" i="7" s="1"/>
  <c r="B376" i="3"/>
  <c r="B376" i="7" s="1"/>
  <c r="A376" i="3"/>
  <c r="A376" i="7" s="1"/>
  <c r="B375" i="3"/>
  <c r="B375" i="7" s="1"/>
  <c r="A375" i="3"/>
  <c r="A375" i="7" s="1"/>
  <c r="B374" i="3"/>
  <c r="B374" i="7" s="1"/>
  <c r="A374" i="3"/>
  <c r="A374" i="7" s="1"/>
  <c r="B373" i="3"/>
  <c r="B373" i="7" s="1"/>
  <c r="A373" i="3"/>
  <c r="A373" i="7" s="1"/>
  <c r="B372" i="3"/>
  <c r="B372" i="7" s="1"/>
  <c r="A372" i="3"/>
  <c r="A372" i="7" s="1"/>
  <c r="B371" i="3"/>
  <c r="B371" i="7" s="1"/>
  <c r="A371" i="3"/>
  <c r="A371" i="7" s="1"/>
  <c r="B370" i="3"/>
  <c r="B370" i="7" s="1"/>
  <c r="A370" i="3"/>
  <c r="A370" i="7" s="1"/>
  <c r="B369" i="3"/>
  <c r="B369" i="7" s="1"/>
  <c r="A369" i="3"/>
  <c r="A369" i="7" s="1"/>
  <c r="B368" i="3"/>
  <c r="B368" i="7" s="1"/>
  <c r="A368" i="3"/>
  <c r="A368" i="7" s="1"/>
  <c r="B367" i="3"/>
  <c r="B367" i="7" s="1"/>
  <c r="A367" i="3"/>
  <c r="A367" i="7" s="1"/>
  <c r="B366" i="3"/>
  <c r="B366" i="7" s="1"/>
  <c r="A366" i="3"/>
  <c r="A366" i="7" s="1"/>
  <c r="B365" i="3"/>
  <c r="B365" i="7" s="1"/>
  <c r="A365" i="3"/>
  <c r="A365" i="7" s="1"/>
  <c r="B364" i="3"/>
  <c r="B364" i="7" s="1"/>
  <c r="A364" i="3"/>
  <c r="A364" i="7" s="1"/>
  <c r="B363" i="3"/>
  <c r="B363" i="7" s="1"/>
  <c r="A363" i="3"/>
  <c r="A363" i="7" s="1"/>
  <c r="B362" i="3"/>
  <c r="B362" i="7" s="1"/>
  <c r="A362" i="3"/>
  <c r="A362" i="7" s="1"/>
  <c r="B361" i="3"/>
  <c r="B361" i="7" s="1"/>
  <c r="A361" i="3"/>
  <c r="A361" i="7" s="1"/>
  <c r="B360" i="3"/>
  <c r="B360" i="7" s="1"/>
  <c r="A360" i="3"/>
  <c r="A360" i="7" s="1"/>
  <c r="B359" i="3"/>
  <c r="B359" i="7" s="1"/>
  <c r="A359" i="3"/>
  <c r="A359" i="7" s="1"/>
  <c r="B358" i="3"/>
  <c r="B358" i="7" s="1"/>
  <c r="A358" i="3"/>
  <c r="A358" i="7" s="1"/>
  <c r="B357" i="3"/>
  <c r="B357" i="7" s="1"/>
  <c r="A357" i="3"/>
  <c r="A357" i="7" s="1"/>
  <c r="B356" i="3"/>
  <c r="B356" i="7" s="1"/>
  <c r="A356" i="3"/>
  <c r="A356" i="7" s="1"/>
  <c r="B355" i="3"/>
  <c r="B355" i="7" s="1"/>
  <c r="A355" i="3"/>
  <c r="A355" i="7" s="1"/>
  <c r="B354" i="3"/>
  <c r="B354" i="7" s="1"/>
  <c r="A354" i="3"/>
  <c r="A354" i="7" s="1"/>
  <c r="B353" i="3"/>
  <c r="B353" i="7" s="1"/>
  <c r="A353" i="3"/>
  <c r="A353" i="7" s="1"/>
  <c r="B352" i="3"/>
  <c r="B352" i="7" s="1"/>
  <c r="A352" i="3"/>
  <c r="A352" i="7" s="1"/>
  <c r="B351" i="3"/>
  <c r="B351" i="7" s="1"/>
  <c r="A351" i="3"/>
  <c r="A351" i="7" s="1"/>
  <c r="B350" i="3"/>
  <c r="B350" i="7" s="1"/>
  <c r="A350" i="3"/>
  <c r="A350" i="7" s="1"/>
  <c r="B349" i="3"/>
  <c r="B349" i="7" s="1"/>
  <c r="A349" i="3"/>
  <c r="A349" i="7" s="1"/>
  <c r="B348" i="3"/>
  <c r="B348" i="7" s="1"/>
  <c r="A348" i="3"/>
  <c r="A348" i="7" s="1"/>
  <c r="B347" i="3"/>
  <c r="B347" i="7" s="1"/>
  <c r="A347" i="3"/>
  <c r="A347" i="7" s="1"/>
  <c r="B346" i="3"/>
  <c r="B346" i="7" s="1"/>
  <c r="A346" i="3"/>
  <c r="A346" i="7" s="1"/>
  <c r="B345" i="3"/>
  <c r="B345" i="7" s="1"/>
  <c r="A345" i="3"/>
  <c r="A345" i="7" s="1"/>
  <c r="B344" i="3"/>
  <c r="B344" i="7" s="1"/>
  <c r="A344" i="3"/>
  <c r="A344" i="7" s="1"/>
  <c r="B343" i="3"/>
  <c r="B343" i="7" s="1"/>
  <c r="A343" i="3"/>
  <c r="A343" i="7" s="1"/>
  <c r="B342" i="3"/>
  <c r="B342" i="7" s="1"/>
  <c r="A342" i="3"/>
  <c r="A342" i="7" s="1"/>
  <c r="B341" i="3"/>
  <c r="B341" i="7" s="1"/>
  <c r="A341" i="3"/>
  <c r="A341" i="7" s="1"/>
  <c r="B340" i="3"/>
  <c r="B340" i="7" s="1"/>
  <c r="A340" i="3"/>
  <c r="A340" i="7" s="1"/>
  <c r="B339" i="3"/>
  <c r="B339" i="7" s="1"/>
  <c r="A339" i="3"/>
  <c r="A339" i="7" s="1"/>
  <c r="B338" i="3"/>
  <c r="B338" i="7" s="1"/>
  <c r="A338" i="3"/>
  <c r="A338" i="7" s="1"/>
  <c r="B337" i="3"/>
  <c r="B337" i="7" s="1"/>
  <c r="A337" i="3"/>
  <c r="A337" i="7" s="1"/>
  <c r="B336" i="3"/>
  <c r="B336" i="7" s="1"/>
  <c r="A336" i="3"/>
  <c r="A336" i="7" s="1"/>
  <c r="B335" i="3"/>
  <c r="B335" i="7" s="1"/>
  <c r="A335" i="3"/>
  <c r="A335" i="7" s="1"/>
  <c r="B334" i="3"/>
  <c r="B334" i="7" s="1"/>
  <c r="A334" i="3"/>
  <c r="A334" i="7" s="1"/>
  <c r="B333" i="3"/>
  <c r="B333" i="7" s="1"/>
  <c r="A333" i="3"/>
  <c r="A333" i="7" s="1"/>
  <c r="B332" i="3"/>
  <c r="B332" i="7" s="1"/>
  <c r="A332" i="3"/>
  <c r="A332" i="7" s="1"/>
  <c r="B331" i="3"/>
  <c r="B331" i="7" s="1"/>
  <c r="A331" i="3"/>
  <c r="A331" i="7" s="1"/>
  <c r="B330" i="3"/>
  <c r="B330" i="7" s="1"/>
  <c r="A330" i="3"/>
  <c r="A330" i="7" s="1"/>
  <c r="B329" i="3"/>
  <c r="B329" i="7" s="1"/>
  <c r="A329" i="3"/>
  <c r="A329" i="7" s="1"/>
  <c r="B328" i="3"/>
  <c r="B328" i="7" s="1"/>
  <c r="A328" i="3"/>
  <c r="A328" i="7" s="1"/>
  <c r="B327" i="3"/>
  <c r="B327" i="7" s="1"/>
  <c r="A327" i="3"/>
  <c r="A327" i="7" s="1"/>
  <c r="B326" i="3"/>
  <c r="B326" i="7" s="1"/>
  <c r="A326" i="3"/>
  <c r="A326" i="7" s="1"/>
  <c r="B325" i="3"/>
  <c r="B325" i="7" s="1"/>
  <c r="A325" i="3"/>
  <c r="A325" i="7" s="1"/>
  <c r="B324" i="3"/>
  <c r="B324" i="7" s="1"/>
  <c r="A324" i="3"/>
  <c r="A324" i="7" s="1"/>
  <c r="B323" i="3"/>
  <c r="B323" i="7" s="1"/>
  <c r="A323" i="3"/>
  <c r="A323" i="7" s="1"/>
  <c r="B322" i="3"/>
  <c r="B322" i="7" s="1"/>
  <c r="A322" i="3"/>
  <c r="A322" i="7" s="1"/>
  <c r="B321" i="3"/>
  <c r="B321" i="7" s="1"/>
  <c r="A321" i="3"/>
  <c r="A321" i="7" s="1"/>
  <c r="B320" i="3"/>
  <c r="B320" i="7" s="1"/>
  <c r="A320" i="3"/>
  <c r="A320" i="7" s="1"/>
  <c r="B319" i="3"/>
  <c r="B319" i="7" s="1"/>
  <c r="A319" i="3"/>
  <c r="A319" i="7" s="1"/>
  <c r="B318" i="3"/>
  <c r="B318" i="7" s="1"/>
  <c r="A318" i="3"/>
  <c r="A318" i="7" s="1"/>
  <c r="B317" i="3"/>
  <c r="B317" i="7" s="1"/>
  <c r="A317" i="3"/>
  <c r="A317" i="7" s="1"/>
  <c r="B316" i="3"/>
  <c r="B316" i="7" s="1"/>
  <c r="A316" i="3"/>
  <c r="A316" i="7" s="1"/>
  <c r="B315" i="3"/>
  <c r="B315" i="7" s="1"/>
  <c r="A315" i="3"/>
  <c r="A315" i="7" s="1"/>
  <c r="B314" i="3"/>
  <c r="B314" i="7" s="1"/>
  <c r="A314" i="3"/>
  <c r="A314" i="7" s="1"/>
  <c r="B313" i="3"/>
  <c r="B313" i="7" s="1"/>
  <c r="A313" i="3"/>
  <c r="A313" i="7" s="1"/>
  <c r="B312" i="3"/>
  <c r="B312" i="7" s="1"/>
  <c r="A312" i="3"/>
  <c r="A312" i="7" s="1"/>
  <c r="B311" i="3"/>
  <c r="B311" i="7" s="1"/>
  <c r="A311" i="3"/>
  <c r="A311" i="7" s="1"/>
  <c r="B310" i="3"/>
  <c r="B310" i="7" s="1"/>
  <c r="A310" i="3"/>
  <c r="A310" i="7" s="1"/>
  <c r="B309" i="3"/>
  <c r="B309" i="7" s="1"/>
  <c r="A309" i="3"/>
  <c r="A309" i="7" s="1"/>
  <c r="B308" i="3"/>
  <c r="B308" i="7" s="1"/>
  <c r="A308" i="3"/>
  <c r="A308" i="7" s="1"/>
  <c r="B307" i="3"/>
  <c r="B307" i="7" s="1"/>
  <c r="A307" i="3"/>
  <c r="A307" i="7" s="1"/>
  <c r="B306" i="3"/>
  <c r="B306" i="7" s="1"/>
  <c r="A306" i="3"/>
  <c r="A306" i="7" s="1"/>
  <c r="B305" i="3"/>
  <c r="B305" i="7" s="1"/>
  <c r="A305" i="3"/>
  <c r="A305" i="7" s="1"/>
  <c r="B304" i="3"/>
  <c r="B304" i="7" s="1"/>
  <c r="A304" i="3"/>
  <c r="A304" i="7" s="1"/>
  <c r="B303" i="3"/>
  <c r="B303" i="7" s="1"/>
  <c r="A303" i="3"/>
  <c r="A303" i="7" s="1"/>
  <c r="B302" i="3"/>
  <c r="B302" i="7" s="1"/>
  <c r="A302" i="3"/>
  <c r="A302" i="7" s="1"/>
  <c r="B301" i="3"/>
  <c r="B301" i="7" s="1"/>
  <c r="A301" i="3"/>
  <c r="A301" i="7" s="1"/>
  <c r="B300" i="3"/>
  <c r="B300" i="7" s="1"/>
  <c r="A300" i="3"/>
  <c r="A300" i="7" s="1"/>
  <c r="B299" i="3"/>
  <c r="B299" i="7" s="1"/>
  <c r="A299" i="3"/>
  <c r="A299" i="7" s="1"/>
  <c r="B298" i="3"/>
  <c r="B298" i="7" s="1"/>
  <c r="A298" i="3"/>
  <c r="A298" i="7" s="1"/>
  <c r="B297" i="3"/>
  <c r="B297" i="7" s="1"/>
  <c r="A297" i="3"/>
  <c r="A297" i="7" s="1"/>
  <c r="B296" i="3"/>
  <c r="B296" i="7" s="1"/>
  <c r="A296" i="3"/>
  <c r="A296" i="7" s="1"/>
  <c r="B295" i="3"/>
  <c r="B295" i="7" s="1"/>
  <c r="A295" i="3"/>
  <c r="A295" i="7" s="1"/>
  <c r="B294" i="3"/>
  <c r="B294" i="7" s="1"/>
  <c r="A294" i="3"/>
  <c r="A294" i="7" s="1"/>
  <c r="B293" i="3"/>
  <c r="B293" i="7" s="1"/>
  <c r="A293" i="3"/>
  <c r="A293" i="7" s="1"/>
  <c r="B292" i="3"/>
  <c r="B292" i="7" s="1"/>
  <c r="A292" i="3"/>
  <c r="A292" i="7" s="1"/>
  <c r="B291" i="3"/>
  <c r="B291" i="7" s="1"/>
  <c r="A291" i="3"/>
  <c r="A291" i="7" s="1"/>
  <c r="B290" i="3"/>
  <c r="B290" i="7" s="1"/>
  <c r="A290" i="3"/>
  <c r="A290" i="7" s="1"/>
  <c r="B289" i="3"/>
  <c r="B289" i="7" s="1"/>
  <c r="A289" i="3"/>
  <c r="A289" i="7" s="1"/>
  <c r="B288" i="3"/>
  <c r="B288" i="7" s="1"/>
  <c r="A288" i="3"/>
  <c r="A288" i="7" s="1"/>
  <c r="B287" i="3"/>
  <c r="B287" i="7" s="1"/>
  <c r="A287" i="3"/>
  <c r="A287" i="7" s="1"/>
  <c r="B286" i="3"/>
  <c r="B286" i="7" s="1"/>
  <c r="A286" i="3"/>
  <c r="A286" i="7" s="1"/>
  <c r="B285" i="3"/>
  <c r="B285" i="7" s="1"/>
  <c r="A285" i="3"/>
  <c r="A285" i="7" s="1"/>
  <c r="B284" i="3"/>
  <c r="B284" i="7" s="1"/>
  <c r="A284" i="3"/>
  <c r="A284" i="7" s="1"/>
  <c r="B283" i="3"/>
  <c r="B283" i="7" s="1"/>
  <c r="A283" i="3"/>
  <c r="A283" i="7" s="1"/>
  <c r="B282" i="3"/>
  <c r="B282" i="7" s="1"/>
  <c r="A282" i="3"/>
  <c r="A282" i="7" s="1"/>
  <c r="B281" i="3"/>
  <c r="B281" i="7" s="1"/>
  <c r="A281" i="3"/>
  <c r="A281" i="7" s="1"/>
  <c r="B280" i="3"/>
  <c r="B280" i="7" s="1"/>
  <c r="A280" i="3"/>
  <c r="A280" i="7" s="1"/>
  <c r="B279" i="3"/>
  <c r="B279" i="7" s="1"/>
  <c r="A279" i="3"/>
  <c r="A279" i="7" s="1"/>
  <c r="B278" i="3"/>
  <c r="B278" i="7" s="1"/>
  <c r="A278" i="3"/>
  <c r="A278" i="7" s="1"/>
  <c r="B277" i="3"/>
  <c r="B277" i="7" s="1"/>
  <c r="A277" i="3"/>
  <c r="A277" i="7" s="1"/>
  <c r="B276" i="3"/>
  <c r="B276" i="7" s="1"/>
  <c r="A276" i="3"/>
  <c r="A276" i="7" s="1"/>
  <c r="B275" i="3"/>
  <c r="B275" i="7" s="1"/>
  <c r="A275" i="3"/>
  <c r="A275" i="7" s="1"/>
  <c r="B274" i="3"/>
  <c r="B274" i="7" s="1"/>
  <c r="A274" i="3"/>
  <c r="A274" i="7" s="1"/>
  <c r="B273" i="3"/>
  <c r="B273" i="7" s="1"/>
  <c r="A273" i="3"/>
  <c r="A273" i="7" s="1"/>
  <c r="B272" i="3"/>
  <c r="B272" i="7" s="1"/>
  <c r="A272" i="3"/>
  <c r="A272" i="7" s="1"/>
  <c r="B271" i="3"/>
  <c r="B271" i="7" s="1"/>
  <c r="A271" i="3"/>
  <c r="A271" i="7" s="1"/>
  <c r="B270" i="3"/>
  <c r="B270" i="7" s="1"/>
  <c r="A270" i="3"/>
  <c r="A270" i="7" s="1"/>
  <c r="B269" i="3"/>
  <c r="B269" i="7" s="1"/>
  <c r="A269" i="3"/>
  <c r="A269" i="7" s="1"/>
  <c r="B268" i="3"/>
  <c r="B268" i="7" s="1"/>
  <c r="A268" i="3"/>
  <c r="A268" i="7" s="1"/>
  <c r="B267" i="3"/>
  <c r="B267" i="7" s="1"/>
  <c r="A267" i="3"/>
  <c r="A267" i="7" s="1"/>
  <c r="B266" i="3"/>
  <c r="B266" i="7" s="1"/>
  <c r="A266" i="3"/>
  <c r="A266" i="7" s="1"/>
  <c r="B265" i="3"/>
  <c r="B265" i="7" s="1"/>
  <c r="A265" i="3"/>
  <c r="A265" i="7" s="1"/>
  <c r="B264" i="3"/>
  <c r="B264" i="7" s="1"/>
  <c r="A264" i="3"/>
  <c r="A264" i="7" s="1"/>
  <c r="B263" i="3"/>
  <c r="B263" i="7" s="1"/>
  <c r="A263" i="3"/>
  <c r="A263" i="7" s="1"/>
  <c r="B262" i="3"/>
  <c r="B262" i="7" s="1"/>
  <c r="A262" i="3"/>
  <c r="A262" i="7" s="1"/>
  <c r="B261" i="3"/>
  <c r="B261" i="7" s="1"/>
  <c r="A261" i="3"/>
  <c r="A261" i="7" s="1"/>
  <c r="B260" i="3"/>
  <c r="B260" i="7" s="1"/>
  <c r="A260" i="3"/>
  <c r="A260" i="7" s="1"/>
  <c r="B259" i="3"/>
  <c r="B259" i="7" s="1"/>
  <c r="A259" i="3"/>
  <c r="A259" i="7" s="1"/>
  <c r="B258" i="3"/>
  <c r="B258" i="7" s="1"/>
  <c r="A258" i="3"/>
  <c r="A258" i="7" s="1"/>
  <c r="B257" i="3"/>
  <c r="B257" i="7" s="1"/>
  <c r="A257" i="3"/>
  <c r="A257" i="7" s="1"/>
  <c r="B256" i="3"/>
  <c r="B256" i="7" s="1"/>
  <c r="A256" i="3"/>
  <c r="A256" i="7" s="1"/>
  <c r="B255" i="3"/>
  <c r="B255" i="7" s="1"/>
  <c r="A255" i="3"/>
  <c r="A255" i="7" s="1"/>
  <c r="B254" i="3"/>
  <c r="B254" i="7" s="1"/>
  <c r="A254" i="3"/>
  <c r="A254" i="7" s="1"/>
  <c r="B253" i="3"/>
  <c r="B253" i="7" s="1"/>
  <c r="A253" i="3"/>
  <c r="A253" i="7" s="1"/>
  <c r="B252" i="3"/>
  <c r="B252" i="7" s="1"/>
  <c r="A252" i="3"/>
  <c r="A252" i="7" s="1"/>
  <c r="B251" i="3"/>
  <c r="B251" i="7" s="1"/>
  <c r="A251" i="3"/>
  <c r="A251" i="7" s="1"/>
  <c r="B250" i="3"/>
  <c r="B250" i="7" s="1"/>
  <c r="A250" i="3"/>
  <c r="A250" i="7" s="1"/>
  <c r="B249" i="3"/>
  <c r="B249" i="7" s="1"/>
  <c r="A249" i="3"/>
  <c r="A249" i="7" s="1"/>
  <c r="B248" i="3"/>
  <c r="B248" i="7" s="1"/>
  <c r="A248" i="3"/>
  <c r="A248" i="7" s="1"/>
  <c r="B247" i="3"/>
  <c r="B247" i="7" s="1"/>
  <c r="A247" i="3"/>
  <c r="A247" i="7" s="1"/>
  <c r="B246" i="3"/>
  <c r="B246" i="7" s="1"/>
  <c r="A246" i="3"/>
  <c r="A246" i="7" s="1"/>
  <c r="B245" i="3"/>
  <c r="B245" i="7" s="1"/>
  <c r="A245" i="3"/>
  <c r="A245" i="7" s="1"/>
  <c r="B244" i="3"/>
  <c r="B244" i="7" s="1"/>
  <c r="A244" i="3"/>
  <c r="A244" i="7" s="1"/>
  <c r="B243" i="3"/>
  <c r="B243" i="7" s="1"/>
  <c r="A243" i="3"/>
  <c r="A243" i="7" s="1"/>
  <c r="B242" i="3"/>
  <c r="B242" i="7" s="1"/>
  <c r="A242" i="3"/>
  <c r="A242" i="7" s="1"/>
  <c r="B241" i="3"/>
  <c r="B241" i="7" s="1"/>
  <c r="A241" i="3"/>
  <c r="A241" i="7" s="1"/>
  <c r="B240" i="3"/>
  <c r="B240" i="7" s="1"/>
  <c r="A240" i="3"/>
  <c r="A240" i="7" s="1"/>
  <c r="B239" i="3"/>
  <c r="B239" i="7" s="1"/>
  <c r="A239" i="3"/>
  <c r="A239" i="7" s="1"/>
  <c r="B238" i="3"/>
  <c r="B238" i="7" s="1"/>
  <c r="A238" i="3"/>
  <c r="A238" i="7" s="1"/>
  <c r="B237" i="3"/>
  <c r="B237" i="7" s="1"/>
  <c r="A237" i="3"/>
  <c r="A237" i="7" s="1"/>
  <c r="B236" i="3"/>
  <c r="B236" i="7" s="1"/>
  <c r="A236" i="3"/>
  <c r="A236" i="7" s="1"/>
  <c r="B235" i="3"/>
  <c r="B235" i="7" s="1"/>
  <c r="A235" i="3"/>
  <c r="A235" i="7" s="1"/>
  <c r="B234" i="3"/>
  <c r="B234" i="7" s="1"/>
  <c r="A234" i="3"/>
  <c r="A234" i="7" s="1"/>
  <c r="B233" i="3"/>
  <c r="B233" i="7" s="1"/>
  <c r="A233" i="3"/>
  <c r="A233" i="7" s="1"/>
  <c r="B232" i="3"/>
  <c r="B232" i="7" s="1"/>
  <c r="A232" i="3"/>
  <c r="A232" i="7" s="1"/>
  <c r="B231" i="3"/>
  <c r="B231" i="7" s="1"/>
  <c r="A231" i="3"/>
  <c r="A231" i="7" s="1"/>
  <c r="B230" i="3"/>
  <c r="B230" i="7" s="1"/>
  <c r="A230" i="3"/>
  <c r="A230" i="7" s="1"/>
  <c r="B229" i="3"/>
  <c r="B229" i="7" s="1"/>
  <c r="A229" i="3"/>
  <c r="A229" i="7" s="1"/>
  <c r="B228" i="3"/>
  <c r="B228" i="7" s="1"/>
  <c r="A228" i="3"/>
  <c r="A228" i="7" s="1"/>
  <c r="B227" i="3"/>
  <c r="B227" i="7" s="1"/>
  <c r="A227" i="3"/>
  <c r="A227" i="7" s="1"/>
  <c r="B226" i="3"/>
  <c r="B226" i="7" s="1"/>
  <c r="A226" i="3"/>
  <c r="A226" i="7" s="1"/>
  <c r="B225" i="3"/>
  <c r="B225" i="7" s="1"/>
  <c r="A225" i="3"/>
  <c r="A225" i="7" s="1"/>
  <c r="B224" i="3"/>
  <c r="B224" i="7" s="1"/>
  <c r="A224" i="3"/>
  <c r="A224" i="7" s="1"/>
  <c r="B223" i="3"/>
  <c r="B223" i="7" s="1"/>
  <c r="A223" i="3"/>
  <c r="A223" i="7" s="1"/>
  <c r="B222" i="3"/>
  <c r="B222" i="7" s="1"/>
  <c r="A222" i="3"/>
  <c r="A222" i="7" s="1"/>
  <c r="B221" i="3"/>
  <c r="B221" i="7" s="1"/>
  <c r="A221" i="3"/>
  <c r="A221" i="7" s="1"/>
  <c r="B220" i="3"/>
  <c r="B220" i="7" s="1"/>
  <c r="A220" i="3"/>
  <c r="A220" i="7" s="1"/>
  <c r="B219" i="3"/>
  <c r="B219" i="7" s="1"/>
  <c r="A219" i="3"/>
  <c r="A219" i="7" s="1"/>
  <c r="B218" i="3"/>
  <c r="B218" i="7" s="1"/>
  <c r="A218" i="3"/>
  <c r="A218" i="7" s="1"/>
  <c r="B217" i="3"/>
  <c r="B217" i="7" s="1"/>
  <c r="A217" i="3"/>
  <c r="A217" i="7" s="1"/>
  <c r="B216" i="3"/>
  <c r="B216" i="7" s="1"/>
  <c r="A216" i="3"/>
  <c r="A216" i="7" s="1"/>
  <c r="B215" i="3"/>
  <c r="B215" i="7" s="1"/>
  <c r="A215" i="3"/>
  <c r="A215" i="7" s="1"/>
  <c r="B214" i="3"/>
  <c r="B214" i="7" s="1"/>
  <c r="A214" i="3"/>
  <c r="A214" i="7" s="1"/>
  <c r="B213" i="3"/>
  <c r="B213" i="7" s="1"/>
  <c r="A213" i="3"/>
  <c r="A213" i="7" s="1"/>
  <c r="B212" i="3"/>
  <c r="B212" i="7" s="1"/>
  <c r="A212" i="3"/>
  <c r="A212" i="7" s="1"/>
  <c r="B211" i="3"/>
  <c r="B211" i="7" s="1"/>
  <c r="A211" i="3"/>
  <c r="A211" i="7" s="1"/>
  <c r="B210" i="3"/>
  <c r="B210" i="7" s="1"/>
  <c r="A210" i="3"/>
  <c r="A210" i="7" s="1"/>
  <c r="B209" i="3"/>
  <c r="B209" i="7" s="1"/>
  <c r="A209" i="3"/>
  <c r="A209" i="7" s="1"/>
  <c r="B208" i="3"/>
  <c r="B208" i="7" s="1"/>
  <c r="A208" i="3"/>
  <c r="A208" i="7" s="1"/>
  <c r="B207" i="3"/>
  <c r="B207" i="7" s="1"/>
  <c r="A207" i="3"/>
  <c r="A207" i="7" s="1"/>
  <c r="B206" i="3"/>
  <c r="B206" i="7" s="1"/>
  <c r="A206" i="3"/>
  <c r="A206" i="7" s="1"/>
  <c r="B205" i="3"/>
  <c r="B205" i="7" s="1"/>
  <c r="A205" i="3"/>
  <c r="A205" i="7" s="1"/>
  <c r="B204" i="3"/>
  <c r="B204" i="7" s="1"/>
  <c r="A204" i="3"/>
  <c r="A204" i="7" s="1"/>
  <c r="B203" i="3"/>
  <c r="B203" i="7" s="1"/>
  <c r="A203" i="3"/>
  <c r="A203" i="7" s="1"/>
  <c r="B202" i="3"/>
  <c r="B202" i="7" s="1"/>
  <c r="A202" i="3"/>
  <c r="A202" i="7" s="1"/>
  <c r="B201" i="3"/>
  <c r="B201" i="7" s="1"/>
  <c r="A201" i="3"/>
  <c r="A201" i="7" s="1"/>
  <c r="B200" i="3"/>
  <c r="B200" i="7" s="1"/>
  <c r="A200" i="3"/>
  <c r="A200" i="7" s="1"/>
  <c r="B199" i="3"/>
  <c r="B199" i="7" s="1"/>
  <c r="A199" i="3"/>
  <c r="A199" i="7" s="1"/>
  <c r="B198" i="3"/>
  <c r="B198" i="7" s="1"/>
  <c r="A198" i="3"/>
  <c r="A198" i="7" s="1"/>
  <c r="B197" i="3"/>
  <c r="B197" i="7" s="1"/>
  <c r="A197" i="3"/>
  <c r="A197" i="7" s="1"/>
  <c r="B196" i="3"/>
  <c r="B196" i="7" s="1"/>
  <c r="A196" i="3"/>
  <c r="A196" i="7" s="1"/>
  <c r="B195" i="3"/>
  <c r="B195" i="7" s="1"/>
  <c r="A195" i="3"/>
  <c r="A195" i="7" s="1"/>
  <c r="B194" i="3"/>
  <c r="B194" i="7" s="1"/>
  <c r="A194" i="3"/>
  <c r="A194" i="7" s="1"/>
  <c r="B193" i="3"/>
  <c r="B193" i="7" s="1"/>
  <c r="A193" i="3"/>
  <c r="A193" i="7" s="1"/>
  <c r="B192" i="3"/>
  <c r="B192" i="7" s="1"/>
  <c r="A192" i="3"/>
  <c r="A192" i="7" s="1"/>
  <c r="B191" i="3"/>
  <c r="B191" i="7" s="1"/>
  <c r="A191" i="3"/>
  <c r="A191" i="7" s="1"/>
  <c r="B190" i="3"/>
  <c r="B190" i="7" s="1"/>
  <c r="A190" i="3"/>
  <c r="A190" i="7" s="1"/>
  <c r="B189" i="3"/>
  <c r="B189" i="7" s="1"/>
  <c r="A189" i="3"/>
  <c r="A189" i="7" s="1"/>
  <c r="B188" i="3"/>
  <c r="B188" i="7" s="1"/>
  <c r="A188" i="3"/>
  <c r="A188" i="7" s="1"/>
  <c r="B187" i="3"/>
  <c r="B187" i="7" s="1"/>
  <c r="A187" i="3"/>
  <c r="A187" i="7" s="1"/>
  <c r="B186" i="3"/>
  <c r="B186" i="7" s="1"/>
  <c r="A186" i="3"/>
  <c r="A186" i="7" s="1"/>
  <c r="B185" i="3"/>
  <c r="B185" i="7" s="1"/>
  <c r="A185" i="3"/>
  <c r="A185" i="7" s="1"/>
  <c r="B184" i="3"/>
  <c r="B184" i="7" s="1"/>
  <c r="A184" i="3"/>
  <c r="A184" i="7" s="1"/>
  <c r="B183" i="3"/>
  <c r="B183" i="7" s="1"/>
  <c r="A183" i="3"/>
  <c r="A183" i="7" s="1"/>
  <c r="B182" i="3"/>
  <c r="B182" i="7" s="1"/>
  <c r="A182" i="3"/>
  <c r="A182" i="7" s="1"/>
  <c r="B181" i="3"/>
  <c r="B181" i="7" s="1"/>
  <c r="A181" i="3"/>
  <c r="A181" i="7" s="1"/>
  <c r="B180" i="3"/>
  <c r="B180" i="7" s="1"/>
  <c r="A180" i="3"/>
  <c r="A180" i="7" s="1"/>
  <c r="B179" i="3"/>
  <c r="B179" i="7" s="1"/>
  <c r="A179" i="3"/>
  <c r="A179" i="7" s="1"/>
  <c r="B178" i="3"/>
  <c r="B178" i="7" s="1"/>
  <c r="A178" i="3"/>
  <c r="A178" i="7" s="1"/>
  <c r="B177" i="3"/>
  <c r="B177" i="7" s="1"/>
  <c r="A177" i="3"/>
  <c r="A177" i="7" s="1"/>
  <c r="B176" i="3"/>
  <c r="B176" i="7" s="1"/>
  <c r="A176" i="3"/>
  <c r="A176" i="7" s="1"/>
  <c r="B175" i="3"/>
  <c r="B175" i="7" s="1"/>
  <c r="A175" i="3"/>
  <c r="A175" i="7" s="1"/>
  <c r="B174" i="3"/>
  <c r="B174" i="7" s="1"/>
  <c r="A174" i="3"/>
  <c r="A174" i="7" s="1"/>
  <c r="B173" i="3"/>
  <c r="B173" i="7" s="1"/>
  <c r="A173" i="3"/>
  <c r="A173" i="7" s="1"/>
  <c r="B172" i="3"/>
  <c r="B172" i="7" s="1"/>
  <c r="A172" i="3"/>
  <c r="A172" i="7" s="1"/>
  <c r="B171" i="3"/>
  <c r="B171" i="7" s="1"/>
  <c r="A171" i="3"/>
  <c r="A171" i="7" s="1"/>
  <c r="B170" i="3"/>
  <c r="B170" i="7" s="1"/>
  <c r="A170" i="3"/>
  <c r="A170" i="7" s="1"/>
  <c r="B169" i="3"/>
  <c r="B169" i="7" s="1"/>
  <c r="A169" i="3"/>
  <c r="A169" i="7" s="1"/>
  <c r="B168" i="3"/>
  <c r="B168" i="7" s="1"/>
  <c r="A168" i="3"/>
  <c r="A168" i="7" s="1"/>
  <c r="B167" i="3"/>
  <c r="B167" i="7" s="1"/>
  <c r="A167" i="3"/>
  <c r="A167" i="7" s="1"/>
  <c r="B166" i="3"/>
  <c r="B166" i="7" s="1"/>
  <c r="A166" i="3"/>
  <c r="A166" i="7" s="1"/>
  <c r="B165" i="3"/>
  <c r="B165" i="7" s="1"/>
  <c r="A165" i="3"/>
  <c r="A165" i="7" s="1"/>
  <c r="B164" i="3"/>
  <c r="B164" i="7" s="1"/>
  <c r="A164" i="3"/>
  <c r="A164" i="7" s="1"/>
  <c r="B163" i="3"/>
  <c r="B163" i="7" s="1"/>
  <c r="A163" i="3"/>
  <c r="A163" i="7" s="1"/>
  <c r="B162" i="3"/>
  <c r="B162" i="7" s="1"/>
  <c r="A162" i="3"/>
  <c r="A162" i="7" s="1"/>
  <c r="B161" i="3"/>
  <c r="B161" i="7" s="1"/>
  <c r="A161" i="3"/>
  <c r="A161" i="7" s="1"/>
  <c r="B160" i="3"/>
  <c r="B160" i="7" s="1"/>
  <c r="A160" i="3"/>
  <c r="A160" i="7" s="1"/>
  <c r="B159" i="3"/>
  <c r="B159" i="7" s="1"/>
  <c r="A159" i="3"/>
  <c r="A159" i="7" s="1"/>
  <c r="B158" i="3"/>
  <c r="B158" i="7" s="1"/>
  <c r="A158" i="3"/>
  <c r="A158" i="7" s="1"/>
  <c r="B157" i="3"/>
  <c r="B157" i="7" s="1"/>
  <c r="A157" i="3"/>
  <c r="A157" i="7" s="1"/>
  <c r="B156" i="3"/>
  <c r="B156" i="7" s="1"/>
  <c r="A156" i="3"/>
  <c r="A156" i="7" s="1"/>
  <c r="B155" i="3"/>
  <c r="B155" i="7" s="1"/>
  <c r="A155" i="3"/>
  <c r="A155" i="7" s="1"/>
  <c r="B154" i="3"/>
  <c r="B154" i="7" s="1"/>
  <c r="A154" i="3"/>
  <c r="A154" i="7" s="1"/>
  <c r="B153" i="3"/>
  <c r="B153" i="7" s="1"/>
  <c r="A153" i="3"/>
  <c r="A153" i="7" s="1"/>
  <c r="B152" i="3"/>
  <c r="B152" i="7" s="1"/>
  <c r="A152" i="3"/>
  <c r="A152" i="7" s="1"/>
  <c r="B151" i="3"/>
  <c r="B151" i="7" s="1"/>
  <c r="A151" i="3"/>
  <c r="A151" i="7" s="1"/>
  <c r="B150" i="3"/>
  <c r="B150" i="7" s="1"/>
  <c r="A150" i="3"/>
  <c r="A150" i="7" s="1"/>
  <c r="B149" i="3"/>
  <c r="B149" i="7" s="1"/>
  <c r="A149" i="3"/>
  <c r="A149" i="7" s="1"/>
  <c r="B148" i="3"/>
  <c r="B148" i="7" s="1"/>
  <c r="A148" i="3"/>
  <c r="A148" i="7" s="1"/>
  <c r="B147" i="3"/>
  <c r="B147" i="7" s="1"/>
  <c r="A147" i="3"/>
  <c r="A147" i="7" s="1"/>
  <c r="B146" i="3"/>
  <c r="B146" i="7" s="1"/>
  <c r="A146" i="3"/>
  <c r="A146" i="7" s="1"/>
  <c r="B145" i="3"/>
  <c r="B145" i="7" s="1"/>
  <c r="A145" i="3"/>
  <c r="A145" i="7" s="1"/>
  <c r="B144" i="3"/>
  <c r="B144" i="7" s="1"/>
  <c r="A144" i="3"/>
  <c r="A144" i="7" s="1"/>
  <c r="B143" i="3"/>
  <c r="B143" i="7" s="1"/>
  <c r="A143" i="3"/>
  <c r="A143" i="7" s="1"/>
  <c r="B142" i="3"/>
  <c r="B142" i="7" s="1"/>
  <c r="A142" i="3"/>
  <c r="A142" i="7" s="1"/>
  <c r="B141" i="3"/>
  <c r="B141" i="7" s="1"/>
  <c r="A141" i="3"/>
  <c r="A141" i="7" s="1"/>
  <c r="B140" i="3"/>
  <c r="B140" i="7" s="1"/>
  <c r="A140" i="3"/>
  <c r="A140" i="7" s="1"/>
  <c r="B139" i="3"/>
  <c r="B139" i="7" s="1"/>
  <c r="A139" i="3"/>
  <c r="A139" i="7" s="1"/>
  <c r="B138" i="3"/>
  <c r="B138" i="7" s="1"/>
  <c r="A138" i="3"/>
  <c r="A138" i="7" s="1"/>
  <c r="B137" i="3"/>
  <c r="B137" i="7" s="1"/>
  <c r="A137" i="3"/>
  <c r="A137" i="7" s="1"/>
  <c r="B136" i="3"/>
  <c r="B136" i="7" s="1"/>
  <c r="A136" i="3"/>
  <c r="A136" i="7" s="1"/>
  <c r="B135" i="3"/>
  <c r="B135" i="7" s="1"/>
  <c r="A135" i="3"/>
  <c r="A135" i="7" s="1"/>
  <c r="B134" i="3"/>
  <c r="B134" i="7" s="1"/>
  <c r="A134" i="3"/>
  <c r="A134" i="7" s="1"/>
  <c r="B133" i="3"/>
  <c r="B133" i="7" s="1"/>
  <c r="A133" i="3"/>
  <c r="A133" i="7" s="1"/>
  <c r="B132" i="3"/>
  <c r="B132" i="7" s="1"/>
  <c r="A132" i="3"/>
  <c r="A132" i="7" s="1"/>
  <c r="B131" i="3"/>
  <c r="B131" i="7" s="1"/>
  <c r="A131" i="3"/>
  <c r="A131" i="7" s="1"/>
  <c r="B130" i="3"/>
  <c r="B130" i="7" s="1"/>
  <c r="A130" i="3"/>
  <c r="A130" i="7" s="1"/>
  <c r="B129" i="3"/>
  <c r="B129" i="7" s="1"/>
  <c r="A129" i="3"/>
  <c r="A129" i="7" s="1"/>
  <c r="B128" i="3"/>
  <c r="B128" i="7" s="1"/>
  <c r="A128" i="3"/>
  <c r="A128" i="7" s="1"/>
  <c r="B127" i="3"/>
  <c r="B127" i="7" s="1"/>
  <c r="A127" i="3"/>
  <c r="A127" i="7" s="1"/>
  <c r="B126" i="3"/>
  <c r="B126" i="7" s="1"/>
  <c r="A126" i="3"/>
  <c r="A126" i="7" s="1"/>
  <c r="B125" i="3"/>
  <c r="B125" i="7" s="1"/>
  <c r="A125" i="3"/>
  <c r="A125" i="7" s="1"/>
  <c r="B124" i="3"/>
  <c r="B124" i="7" s="1"/>
  <c r="A124" i="3"/>
  <c r="A124" i="7" s="1"/>
  <c r="B123" i="3"/>
  <c r="B123" i="7" s="1"/>
  <c r="A123" i="3"/>
  <c r="A123" i="7" s="1"/>
  <c r="B122" i="3"/>
  <c r="B122" i="7" s="1"/>
  <c r="A122" i="3"/>
  <c r="A122" i="7" s="1"/>
  <c r="B121" i="3"/>
  <c r="B121" i="7" s="1"/>
  <c r="A121" i="3"/>
  <c r="A121" i="7" s="1"/>
  <c r="B120" i="3"/>
  <c r="B120" i="7" s="1"/>
  <c r="A120" i="3"/>
  <c r="A120" i="7" s="1"/>
  <c r="B119" i="3"/>
  <c r="B119" i="7" s="1"/>
  <c r="A119" i="3"/>
  <c r="A119" i="7" s="1"/>
  <c r="B118" i="3"/>
  <c r="B118" i="7" s="1"/>
  <c r="A118" i="3"/>
  <c r="A118" i="7" s="1"/>
  <c r="B117" i="3"/>
  <c r="B117" i="7" s="1"/>
  <c r="A117" i="3"/>
  <c r="A117" i="7" s="1"/>
  <c r="B116" i="3"/>
  <c r="B116" i="7" s="1"/>
  <c r="A116" i="3"/>
  <c r="A116" i="7" s="1"/>
  <c r="B115" i="3"/>
  <c r="B115" i="7" s="1"/>
  <c r="A115" i="3"/>
  <c r="A115" i="7" s="1"/>
  <c r="B114" i="3"/>
  <c r="B114" i="7" s="1"/>
  <c r="A114" i="3"/>
  <c r="A114" i="7" s="1"/>
  <c r="B113" i="3"/>
  <c r="B113" i="7" s="1"/>
  <c r="A113" i="3"/>
  <c r="A113" i="7" s="1"/>
  <c r="B112" i="3"/>
  <c r="B112" i="7" s="1"/>
  <c r="A112" i="3"/>
  <c r="A112" i="7" s="1"/>
  <c r="B111" i="3"/>
  <c r="B111" i="7" s="1"/>
  <c r="A111" i="3"/>
  <c r="A111" i="7" s="1"/>
  <c r="B110" i="3"/>
  <c r="B110" i="7" s="1"/>
  <c r="A110" i="3"/>
  <c r="A110" i="7" s="1"/>
  <c r="B109" i="3"/>
  <c r="B109" i="7" s="1"/>
  <c r="A109" i="3"/>
  <c r="A109" i="7" s="1"/>
  <c r="B108" i="3"/>
  <c r="B108" i="7" s="1"/>
  <c r="A108" i="3"/>
  <c r="A108" i="7" s="1"/>
  <c r="B107" i="3"/>
  <c r="B107" i="7" s="1"/>
  <c r="A107" i="3"/>
  <c r="A107" i="7" s="1"/>
  <c r="B106" i="3"/>
  <c r="B106" i="7" s="1"/>
  <c r="A106" i="3"/>
  <c r="A106" i="7" s="1"/>
  <c r="B105" i="3"/>
  <c r="B105" i="7" s="1"/>
  <c r="A105" i="3"/>
  <c r="A105" i="7" s="1"/>
  <c r="B104" i="3"/>
  <c r="B104" i="7" s="1"/>
  <c r="A104" i="3"/>
  <c r="A104" i="7" s="1"/>
  <c r="B103" i="3"/>
  <c r="B103" i="7" s="1"/>
  <c r="A103" i="3"/>
  <c r="A103" i="7" s="1"/>
  <c r="B102" i="3"/>
  <c r="B102" i="7" s="1"/>
  <c r="A102" i="3"/>
  <c r="A102" i="7" s="1"/>
  <c r="B101" i="3"/>
  <c r="B101" i="7" s="1"/>
  <c r="A101" i="3"/>
  <c r="A101" i="7" s="1"/>
  <c r="B100" i="3"/>
  <c r="B100" i="7" s="1"/>
  <c r="A100" i="3"/>
  <c r="A100" i="7" s="1"/>
  <c r="B99" i="3"/>
  <c r="B99" i="7" s="1"/>
  <c r="A99" i="3"/>
  <c r="A99" i="7" s="1"/>
  <c r="B98" i="3"/>
  <c r="B98" i="7" s="1"/>
  <c r="A98" i="3"/>
  <c r="A98" i="7" s="1"/>
  <c r="B97" i="3"/>
  <c r="B97" i="7" s="1"/>
  <c r="A97" i="3"/>
  <c r="A97" i="7" s="1"/>
  <c r="B96" i="3"/>
  <c r="B96" i="7" s="1"/>
  <c r="A96" i="3"/>
  <c r="A96" i="7" s="1"/>
  <c r="B95" i="3"/>
  <c r="B95" i="7" s="1"/>
  <c r="A95" i="3"/>
  <c r="A95" i="7" s="1"/>
  <c r="B94" i="3"/>
  <c r="B94" i="7" s="1"/>
  <c r="A94" i="3"/>
  <c r="A94" i="7" s="1"/>
  <c r="B93" i="3"/>
  <c r="B93" i="7" s="1"/>
  <c r="A93" i="3"/>
  <c r="A93" i="7" s="1"/>
  <c r="B92" i="3"/>
  <c r="B92" i="7" s="1"/>
  <c r="A92" i="3"/>
  <c r="A92" i="7" s="1"/>
  <c r="B91" i="3"/>
  <c r="B91" i="7" s="1"/>
  <c r="A91" i="3"/>
  <c r="A91" i="7" s="1"/>
  <c r="B90" i="3"/>
  <c r="B90" i="7" s="1"/>
  <c r="A90" i="3"/>
  <c r="A90" i="7" s="1"/>
  <c r="B89" i="3"/>
  <c r="B89" i="7" s="1"/>
  <c r="A89" i="3"/>
  <c r="A89" i="7" s="1"/>
  <c r="B88" i="3"/>
  <c r="B88" i="7" s="1"/>
  <c r="A88" i="3"/>
  <c r="A88" i="7" s="1"/>
  <c r="B87" i="3"/>
  <c r="B87" i="7" s="1"/>
  <c r="A87" i="3"/>
  <c r="A87" i="7" s="1"/>
  <c r="B86" i="3"/>
  <c r="B86" i="7" s="1"/>
  <c r="A86" i="3"/>
  <c r="A86" i="7" s="1"/>
  <c r="B85" i="3"/>
  <c r="B85" i="7" s="1"/>
  <c r="A85" i="3"/>
  <c r="A85" i="7" s="1"/>
  <c r="B84" i="3"/>
  <c r="B84" i="7" s="1"/>
  <c r="A84" i="3"/>
  <c r="A84" i="7" s="1"/>
  <c r="B83" i="3"/>
  <c r="B83" i="7" s="1"/>
  <c r="A83" i="3"/>
  <c r="A83" i="7" s="1"/>
  <c r="B82" i="3"/>
  <c r="B82" i="7" s="1"/>
  <c r="A82" i="3"/>
  <c r="A82" i="7" s="1"/>
  <c r="B81" i="3"/>
  <c r="B81" i="7" s="1"/>
  <c r="A81" i="3"/>
  <c r="A81" i="7" s="1"/>
  <c r="B80" i="3"/>
  <c r="B80" i="7" s="1"/>
  <c r="A80" i="3"/>
  <c r="A80" i="7" s="1"/>
  <c r="B79" i="3"/>
  <c r="B79" i="7" s="1"/>
  <c r="A79" i="3"/>
  <c r="A79" i="7" s="1"/>
  <c r="B78" i="3"/>
  <c r="B78" i="7" s="1"/>
  <c r="A78" i="3"/>
  <c r="A78" i="7" s="1"/>
  <c r="B77" i="3"/>
  <c r="B77" i="7" s="1"/>
  <c r="A77" i="3"/>
  <c r="A77" i="7" s="1"/>
  <c r="B76" i="3"/>
  <c r="B76" i="7" s="1"/>
  <c r="A76" i="3"/>
  <c r="A76" i="7" s="1"/>
  <c r="B75" i="3"/>
  <c r="B75" i="7" s="1"/>
  <c r="A75" i="3"/>
  <c r="A75" i="7" s="1"/>
  <c r="B74" i="3"/>
  <c r="B74" i="7" s="1"/>
  <c r="A74" i="3"/>
  <c r="A74" i="7" s="1"/>
  <c r="B73" i="3"/>
  <c r="B73" i="7" s="1"/>
  <c r="A73" i="3"/>
  <c r="A73" i="7" s="1"/>
  <c r="B72" i="3"/>
  <c r="B72" i="7" s="1"/>
  <c r="A72" i="3"/>
  <c r="A72" i="7" s="1"/>
  <c r="B71" i="3"/>
  <c r="B71" i="7" s="1"/>
  <c r="A71" i="3"/>
  <c r="A71" i="7" s="1"/>
  <c r="B70" i="3"/>
  <c r="B70" i="7" s="1"/>
  <c r="A70" i="3"/>
  <c r="A70" i="7" s="1"/>
  <c r="B69" i="3"/>
  <c r="B69" i="7" s="1"/>
  <c r="A69" i="3"/>
  <c r="A69" i="7" s="1"/>
  <c r="B68" i="3"/>
  <c r="B68" i="7" s="1"/>
  <c r="A68" i="3"/>
  <c r="A68" i="7" s="1"/>
  <c r="B67" i="3"/>
  <c r="B67" i="7" s="1"/>
  <c r="A67" i="3"/>
  <c r="A67" i="7" s="1"/>
  <c r="B66" i="3"/>
  <c r="B66" i="7" s="1"/>
  <c r="A66" i="3"/>
  <c r="A66" i="7" s="1"/>
  <c r="B65" i="3"/>
  <c r="B65" i="7" s="1"/>
  <c r="A65" i="3"/>
  <c r="A65" i="7" s="1"/>
  <c r="B64" i="3"/>
  <c r="B64" i="7" s="1"/>
  <c r="A64" i="3"/>
  <c r="A64" i="7" s="1"/>
  <c r="B63" i="3"/>
  <c r="B63" i="7" s="1"/>
  <c r="A63" i="3"/>
  <c r="A63" i="7" s="1"/>
  <c r="B62" i="3"/>
  <c r="B62" i="7" s="1"/>
  <c r="A62" i="3"/>
  <c r="A62" i="7" s="1"/>
  <c r="B61" i="3"/>
  <c r="B61" i="7" s="1"/>
  <c r="A61" i="3"/>
  <c r="A61" i="7" s="1"/>
  <c r="B60" i="3"/>
  <c r="B60" i="7" s="1"/>
  <c r="A60" i="3"/>
  <c r="A60" i="7" s="1"/>
  <c r="B59" i="3"/>
  <c r="B59" i="7" s="1"/>
  <c r="A59" i="3"/>
  <c r="A59" i="7" s="1"/>
  <c r="B58" i="3"/>
  <c r="B58" i="7" s="1"/>
  <c r="A58" i="3"/>
  <c r="A58" i="7" s="1"/>
  <c r="B57" i="3"/>
  <c r="B57" i="7" s="1"/>
  <c r="A57" i="3"/>
  <c r="A57" i="7" s="1"/>
  <c r="B56" i="3"/>
  <c r="B56" i="7" s="1"/>
  <c r="A56" i="3"/>
  <c r="A56" i="7" s="1"/>
  <c r="B55" i="3"/>
  <c r="B55" i="7" s="1"/>
  <c r="A55" i="3"/>
  <c r="A55" i="7" s="1"/>
  <c r="B54" i="3"/>
  <c r="B54" i="7" s="1"/>
  <c r="A54" i="3"/>
  <c r="A54" i="7" s="1"/>
  <c r="B53" i="3"/>
  <c r="B53" i="7" s="1"/>
  <c r="A53" i="3"/>
  <c r="A53" i="7" s="1"/>
  <c r="B52" i="3"/>
  <c r="B52" i="7" s="1"/>
  <c r="A52" i="3"/>
  <c r="A52" i="7" s="1"/>
  <c r="B51" i="3"/>
  <c r="B51" i="7" s="1"/>
  <c r="A51" i="3"/>
  <c r="A51" i="7" s="1"/>
  <c r="B50" i="3"/>
  <c r="B50" i="7" s="1"/>
  <c r="A50" i="3"/>
  <c r="A50" i="7" s="1"/>
  <c r="B49" i="3"/>
  <c r="B49" i="7" s="1"/>
  <c r="A49" i="3"/>
  <c r="A49" i="7" s="1"/>
  <c r="B48" i="3"/>
  <c r="B48" i="7" s="1"/>
  <c r="A48" i="3"/>
  <c r="A48" i="7" s="1"/>
  <c r="B47" i="3"/>
  <c r="B47" i="7" s="1"/>
  <c r="A47" i="3"/>
  <c r="A47" i="7" s="1"/>
  <c r="B46" i="3"/>
  <c r="B46" i="7" s="1"/>
  <c r="A46" i="3"/>
  <c r="A46" i="7" s="1"/>
  <c r="B45" i="3"/>
  <c r="B45" i="7" s="1"/>
  <c r="A45" i="3"/>
  <c r="A45" i="7" s="1"/>
  <c r="B44" i="3"/>
  <c r="B44" i="7" s="1"/>
  <c r="A44" i="3"/>
  <c r="A44" i="7" s="1"/>
  <c r="B43" i="3"/>
  <c r="B43" i="7" s="1"/>
  <c r="A43" i="3"/>
  <c r="A43" i="7" s="1"/>
  <c r="B42" i="3"/>
  <c r="B42" i="7" s="1"/>
  <c r="A42" i="3"/>
  <c r="A42" i="7" s="1"/>
  <c r="B41" i="3"/>
  <c r="B41" i="7" s="1"/>
  <c r="A41" i="3"/>
  <c r="A41" i="7" s="1"/>
  <c r="B40" i="3"/>
  <c r="B40" i="7" s="1"/>
  <c r="A40" i="3"/>
  <c r="A40" i="7" s="1"/>
  <c r="B39" i="3"/>
  <c r="B39" i="7" s="1"/>
  <c r="A39" i="3"/>
  <c r="A39" i="7" s="1"/>
  <c r="B38" i="3"/>
  <c r="B38" i="7" s="1"/>
  <c r="A38" i="3"/>
  <c r="A38" i="7" s="1"/>
  <c r="B37" i="3"/>
  <c r="B37" i="7" s="1"/>
  <c r="A37" i="3"/>
  <c r="A37" i="7" s="1"/>
  <c r="B36" i="3"/>
  <c r="B36" i="7" s="1"/>
  <c r="A36" i="3"/>
  <c r="A36" i="7" s="1"/>
  <c r="B35" i="3"/>
  <c r="B35" i="7" s="1"/>
  <c r="A35" i="3"/>
  <c r="A35" i="7" s="1"/>
  <c r="B34" i="3"/>
  <c r="B34" i="7" s="1"/>
  <c r="A34" i="3"/>
  <c r="A34" i="7" s="1"/>
  <c r="B33" i="3"/>
  <c r="B33" i="7" s="1"/>
  <c r="A33" i="3"/>
  <c r="A33" i="7" s="1"/>
  <c r="B32" i="3"/>
  <c r="B32" i="7" s="1"/>
  <c r="A32" i="3"/>
  <c r="A32" i="7" s="1"/>
  <c r="B31" i="3"/>
  <c r="B31" i="7" s="1"/>
  <c r="A31" i="3"/>
  <c r="A31" i="7" s="1"/>
  <c r="B30" i="3"/>
  <c r="B30" i="7" s="1"/>
  <c r="A30" i="3"/>
  <c r="A30" i="7" s="1"/>
  <c r="B29" i="3"/>
  <c r="B29" i="7" s="1"/>
  <c r="A29" i="3"/>
  <c r="A29" i="7" s="1"/>
  <c r="B28" i="3"/>
  <c r="B28" i="7" s="1"/>
  <c r="A28" i="3"/>
  <c r="A28" i="7" s="1"/>
  <c r="B27" i="3"/>
  <c r="B27" i="7" s="1"/>
  <c r="A27" i="3"/>
  <c r="A27" i="7" s="1"/>
  <c r="B26" i="3"/>
  <c r="B26" i="7" s="1"/>
  <c r="A26" i="3"/>
  <c r="A26" i="7" s="1"/>
  <c r="B25" i="3"/>
  <c r="B25" i="7" s="1"/>
  <c r="A25" i="3"/>
  <c r="A25" i="7" s="1"/>
  <c r="B24" i="3"/>
  <c r="B24" i="7" s="1"/>
  <c r="A24" i="3"/>
  <c r="A24" i="7" s="1"/>
  <c r="B23" i="3"/>
  <c r="B23" i="7" s="1"/>
  <c r="A23" i="3"/>
  <c r="A23" i="7" s="1"/>
  <c r="B22" i="3"/>
  <c r="B22" i="7" s="1"/>
  <c r="A22" i="3"/>
  <c r="A22" i="7" s="1"/>
  <c r="B21" i="3"/>
  <c r="B21" i="7" s="1"/>
  <c r="A21" i="3"/>
  <c r="A21" i="7" s="1"/>
  <c r="B20" i="3"/>
  <c r="B20" i="7" s="1"/>
  <c r="A20" i="3"/>
  <c r="A20" i="7" s="1"/>
  <c r="B19" i="3"/>
  <c r="B19" i="7" s="1"/>
  <c r="A19" i="3"/>
  <c r="A19" i="7" s="1"/>
  <c r="B18" i="3"/>
  <c r="B18" i="7" s="1"/>
  <c r="A18" i="3"/>
  <c r="A18" i="7" s="1"/>
  <c r="B17" i="3"/>
  <c r="B17" i="7" s="1"/>
  <c r="A17" i="3"/>
  <c r="A17" i="7" s="1"/>
  <c r="B16" i="3"/>
  <c r="B16" i="7" s="1"/>
  <c r="A16" i="3"/>
  <c r="A16" i="7" s="1"/>
  <c r="B15" i="3"/>
  <c r="B15" i="7" s="1"/>
  <c r="A15" i="3"/>
  <c r="A15" i="7" s="1"/>
  <c r="B14" i="3"/>
  <c r="B14" i="7" s="1"/>
  <c r="A14" i="3"/>
  <c r="A14" i="7" s="1"/>
  <c r="B13" i="3"/>
  <c r="B13" i="7" s="1"/>
  <c r="A13" i="3"/>
  <c r="A13" i="7" s="1"/>
  <c r="B12" i="3"/>
  <c r="B12" i="7" s="1"/>
  <c r="A12" i="3"/>
  <c r="A12" i="7" s="1"/>
  <c r="B11" i="3"/>
  <c r="B11" i="7" s="1"/>
  <c r="A11" i="3"/>
  <c r="A11" i="7" s="1"/>
  <c r="B10" i="3"/>
  <c r="B10" i="7" s="1"/>
  <c r="A10" i="3"/>
  <c r="A10" i="7" s="1"/>
  <c r="B9" i="3"/>
  <c r="B9" i="7" s="1"/>
  <c r="A9" i="3"/>
  <c r="A9" i="7" s="1"/>
  <c r="B8" i="3"/>
  <c r="B8" i="7" s="1"/>
  <c r="A8" i="3"/>
  <c r="A8" i="7" s="1"/>
  <c r="B7" i="3"/>
  <c r="B7" i="7" s="1"/>
  <c r="A7" i="3"/>
  <c r="A7" i="7" s="1"/>
  <c r="B6" i="3"/>
  <c r="B6" i="7" s="1"/>
  <c r="A6" i="3"/>
  <c r="A6" i="7" s="1"/>
  <c r="B5" i="3"/>
  <c r="B5" i="7" s="1"/>
  <c r="A5" i="3"/>
  <c r="A5" i="7" s="1"/>
  <c r="B4" i="3"/>
  <c r="B4" i="7" s="1"/>
  <c r="A4" i="3"/>
  <c r="A4" i="7" s="1"/>
  <c r="B3" i="3"/>
  <c r="B3" i="7" s="1"/>
  <c r="A3" i="3"/>
  <c r="A3" i="7" s="1"/>
  <c r="B2" i="3"/>
  <c r="B2" i="7" s="1"/>
  <c r="A2" i="3"/>
  <c r="A2" i="7" s="1"/>
  <c r="B1" i="3"/>
  <c r="B1" i="7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H2699" i="2" s="1"/>
  <c r="I2699" i="7" s="1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G2705" i="2" s="1"/>
  <c r="H2705" i="7" s="1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F2699" i="2" s="1"/>
  <c r="G2699" i="7" s="1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D2696" i="2" s="1"/>
  <c r="F2696" i="7" s="1"/>
  <c r="B2693" i="2"/>
  <c r="D2697" i="2" s="1"/>
  <c r="F2697" i="7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E2700" i="2" l="1"/>
  <c r="I2695" i="2" a="1"/>
  <c r="I2695" i="2" s="1"/>
  <c r="G2704" i="2"/>
  <c r="H2704" i="7" s="1"/>
  <c r="H2698" i="2"/>
  <c r="I2698" i="7" s="1"/>
  <c r="H2698" i="5"/>
  <c r="L2698" i="7" s="1"/>
  <c r="I2706" i="2" a="1"/>
  <c r="I2706" i="2" s="1"/>
  <c r="F2697" i="2"/>
  <c r="G2697" i="7" s="1"/>
  <c r="G2703" i="2"/>
  <c r="H2703" i="7" s="1"/>
  <c r="H2697" i="2"/>
  <c r="I2697" i="7" s="1"/>
  <c r="O2697" i="7" s="1"/>
  <c r="G2702" i="2"/>
  <c r="H2702" i="7" s="1"/>
  <c r="P2702" i="7"/>
  <c r="F2696" i="2"/>
  <c r="G2696" i="7" s="1"/>
  <c r="H2696" i="2"/>
  <c r="I2696" i="7" s="1"/>
  <c r="O2696" i="7" s="1"/>
  <c r="E2697" i="2"/>
  <c r="F2695" i="2"/>
  <c r="G2695" i="7" s="1"/>
  <c r="G2701" i="2"/>
  <c r="H2701" i="7" s="1"/>
  <c r="H2695" i="2"/>
  <c r="I2695" i="7" s="1"/>
  <c r="O2699" i="7"/>
  <c r="I2703" i="2" a="1"/>
  <c r="I2703" i="2" s="1"/>
  <c r="G2699" i="2"/>
  <c r="H2699" i="7" s="1"/>
  <c r="H2705" i="2"/>
  <c r="I2705" i="7" s="1"/>
  <c r="H2706" i="2"/>
  <c r="I2706" i="7" s="1"/>
  <c r="O2706" i="7" s="1"/>
  <c r="G2698" i="2"/>
  <c r="H2698" i="7" s="1"/>
  <c r="E2694" i="2"/>
  <c r="H2704" i="2"/>
  <c r="I2704" i="7" s="1"/>
  <c r="I2700" i="2" a="1"/>
  <c r="I2700" i="2" s="1"/>
  <c r="G2697" i="2"/>
  <c r="H2697" i="7" s="1"/>
  <c r="H2703" i="2"/>
  <c r="I2703" i="7" s="1"/>
  <c r="O2703" i="7" s="1"/>
  <c r="O2698" i="7"/>
  <c r="I2699" i="2" a="1"/>
  <c r="I2699" i="2" s="1"/>
  <c r="G2696" i="2"/>
  <c r="H2696" i="7" s="1"/>
  <c r="H2702" i="2"/>
  <c r="I2702" i="7" s="1"/>
  <c r="O2702" i="7" s="1"/>
  <c r="O2705" i="7"/>
  <c r="F2701" i="2"/>
  <c r="G2701" i="7" s="1"/>
  <c r="G2695" i="2"/>
  <c r="H2695" i="7" s="1"/>
  <c r="C2694" i="3"/>
  <c r="B2693" i="7"/>
  <c r="F2700" i="2"/>
  <c r="G2700" i="7" s="1"/>
  <c r="G2706" i="2"/>
  <c r="H2706" i="7" s="1"/>
  <c r="H2700" i="2"/>
  <c r="I2700" i="7" s="1"/>
  <c r="O2700" i="7" s="1"/>
  <c r="O2704" i="7"/>
  <c r="K2703" i="6"/>
  <c r="K2703" i="7"/>
  <c r="P2703" i="7" s="1"/>
  <c r="U3" i="7"/>
  <c r="V3" i="7"/>
  <c r="U2" i="7"/>
  <c r="V2" i="7"/>
  <c r="U4" i="7"/>
  <c r="V4" i="7"/>
  <c r="H2697" i="6"/>
  <c r="I2703" i="6"/>
  <c r="H2696" i="6"/>
  <c r="I2702" i="6"/>
  <c r="G2701" i="6"/>
  <c r="H2695" i="6"/>
  <c r="D2694" i="3"/>
  <c r="E2694" i="3"/>
  <c r="G2700" i="6"/>
  <c r="H2706" i="6"/>
  <c r="I2700" i="6"/>
  <c r="F2696" i="6"/>
  <c r="H2705" i="6"/>
  <c r="I2699" i="6"/>
  <c r="H2704" i="6"/>
  <c r="I2698" i="6"/>
  <c r="L2698" i="6"/>
  <c r="G2697" i="6"/>
  <c r="H2703" i="6"/>
  <c r="I2697" i="6"/>
  <c r="G2696" i="6"/>
  <c r="H2702" i="6"/>
  <c r="I2696" i="6"/>
  <c r="G2695" i="6"/>
  <c r="H2701" i="6"/>
  <c r="I2695" i="6"/>
  <c r="I2706" i="6"/>
  <c r="H2699" i="6"/>
  <c r="I2705" i="6"/>
  <c r="H2698" i="6"/>
  <c r="I2704" i="6"/>
  <c r="H2701" i="2"/>
  <c r="I2701" i="7" s="1"/>
  <c r="O2701" i="7" s="1"/>
  <c r="K2698" i="6"/>
  <c r="F2698" i="2"/>
  <c r="G2698" i="7" s="1"/>
  <c r="F2704" i="2"/>
  <c r="G2704" i="7" s="1"/>
  <c r="F2700" i="6"/>
  <c r="I2704" i="2" a="1"/>
  <c r="I2704" i="2" s="1"/>
  <c r="L2701" i="6"/>
  <c r="L2702" i="6"/>
  <c r="J2702" i="6"/>
  <c r="F2697" i="6"/>
  <c r="G2694" i="2"/>
  <c r="H2694" i="7" s="1"/>
  <c r="I2697" i="2" a="1"/>
  <c r="I2697" i="2" s="1"/>
  <c r="E2701" i="2"/>
  <c r="K2705" i="6"/>
  <c r="L2703" i="6"/>
  <c r="J2704" i="6"/>
  <c r="D2704" i="3"/>
  <c r="E2704" i="3"/>
  <c r="F2706" i="2"/>
  <c r="G2706" i="7" s="1"/>
  <c r="F2702" i="2"/>
  <c r="G2702" i="7" s="1"/>
  <c r="L2705" i="6"/>
  <c r="G2699" i="6"/>
  <c r="I2701" i="2" a="1"/>
  <c r="I2701" i="2" s="1"/>
  <c r="I2694" i="2" a="1"/>
  <c r="I2694" i="2" s="1"/>
  <c r="F2698" i="6"/>
  <c r="D2695" i="2"/>
  <c r="F2695" i="7" s="1"/>
  <c r="O2695" i="7" s="1"/>
  <c r="I2696" i="2" a="1"/>
  <c r="I2696" i="2" s="1"/>
  <c r="E2699" i="2"/>
  <c r="F2702" i="6"/>
  <c r="E2698" i="2"/>
  <c r="E2696" i="2"/>
  <c r="F2701" i="6"/>
  <c r="I2705" i="2" a="1"/>
  <c r="I2705" i="2" s="1"/>
  <c r="E2697" i="3"/>
  <c r="F2703" i="6"/>
  <c r="E2702" i="2"/>
  <c r="F2694" i="2"/>
  <c r="G2694" i="7" s="1"/>
  <c r="G2700" i="2"/>
  <c r="H2700" i="7" s="1"/>
  <c r="H2694" i="2"/>
  <c r="I2694" i="7" s="1"/>
  <c r="F2703" i="2"/>
  <c r="G2703" i="7" s="1"/>
  <c r="F2699" i="6"/>
  <c r="K2702" i="6"/>
  <c r="L2704" i="6"/>
  <c r="I2702" i="2" a="1"/>
  <c r="I2702" i="2" s="1"/>
  <c r="I2698" i="2" a="1"/>
  <c r="I2698" i="2" s="1"/>
  <c r="F2705" i="2"/>
  <c r="G2705" i="7" s="1"/>
  <c r="L2699" i="6"/>
  <c r="E3" i="5"/>
  <c r="E4" i="5" s="1"/>
  <c r="E5" i="5" s="1"/>
  <c r="E6" i="5" s="1"/>
  <c r="E7" i="5" s="1"/>
  <c r="E8" i="5" s="1"/>
  <c r="E9" i="5" s="1"/>
  <c r="E10" i="5" s="1"/>
  <c r="E2706" i="3"/>
  <c r="K2706" i="6"/>
  <c r="C2694" i="2"/>
  <c r="D2701" i="3"/>
  <c r="E2701" i="3"/>
  <c r="D2694" i="2"/>
  <c r="F2694" i="7" s="1"/>
  <c r="O2694" i="7" s="1"/>
  <c r="F2705" i="6"/>
  <c r="K2701" i="6"/>
  <c r="E2695" i="2"/>
  <c r="L2706" i="6"/>
  <c r="F2698" i="5"/>
  <c r="J2698" i="7" s="1"/>
  <c r="P2698" i="7" l="1"/>
  <c r="G2705" i="6"/>
  <c r="G2704" i="6"/>
  <c r="F2695" i="6"/>
  <c r="G2698" i="6"/>
  <c r="J2698" i="6"/>
  <c r="F2694" i="6"/>
  <c r="G2702" i="6"/>
  <c r="H2694" i="6"/>
  <c r="I2701" i="6"/>
  <c r="G2694" i="6"/>
  <c r="H2700" i="6"/>
  <c r="G2706" i="6"/>
  <c r="G2703" i="6"/>
  <c r="I2694" i="6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K10" i="7" s="1"/>
  <c r="E2690" i="5" l="1"/>
  <c r="F2694" i="5"/>
  <c r="J2694" i="7" s="1"/>
  <c r="G2694" i="5"/>
  <c r="K2694" i="7" s="1"/>
  <c r="H2694" i="5"/>
  <c r="L2694" i="7" s="1"/>
  <c r="P2694" i="7" s="1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I2693" i="7" s="1"/>
  <c r="G2693" i="2"/>
  <c r="F2693" i="2"/>
  <c r="G2693" i="7" s="1"/>
  <c r="E2693" i="2"/>
  <c r="D2693" i="2"/>
  <c r="C2693" i="2"/>
  <c r="I2692" i="2" a="1"/>
  <c r="I2692" i="2" s="1"/>
  <c r="H2692" i="2"/>
  <c r="I2692" i="7" s="1"/>
  <c r="G2692" i="2"/>
  <c r="H2692" i="7" s="1"/>
  <c r="F2692" i="2"/>
  <c r="G2692" i="7" s="1"/>
  <c r="E2692" i="2"/>
  <c r="D2692" i="2"/>
  <c r="F2692" i="7" s="1"/>
  <c r="O2692" i="7" s="1"/>
  <c r="C2692" i="2"/>
  <c r="I2691" i="2" a="1"/>
  <c r="I2691" i="2" s="1"/>
  <c r="H2691" i="2"/>
  <c r="I2691" i="7" s="1"/>
  <c r="G2691" i="2"/>
  <c r="F2691" i="2"/>
  <c r="E2691" i="2"/>
  <c r="D2691" i="2"/>
  <c r="F2691" i="7" s="1"/>
  <c r="C2691" i="2"/>
  <c r="I2690" i="2" a="1"/>
  <c r="I2690" i="2" s="1"/>
  <c r="H2690" i="2"/>
  <c r="I2690" i="7" s="1"/>
  <c r="G2690" i="2"/>
  <c r="H2690" i="7" s="1"/>
  <c r="F2690" i="2"/>
  <c r="G2690" i="7" s="1"/>
  <c r="E2690" i="2"/>
  <c r="D2690" i="2"/>
  <c r="C2690" i="2"/>
  <c r="I2689" i="2" a="1"/>
  <c r="I2689" i="2" s="1"/>
  <c r="H2689" i="2"/>
  <c r="I2689" i="7" s="1"/>
  <c r="G2689" i="2"/>
  <c r="H2689" i="7" s="1"/>
  <c r="F2689" i="2"/>
  <c r="G2689" i="7" s="1"/>
  <c r="E2689" i="2"/>
  <c r="D2689" i="2"/>
  <c r="F2689" i="7" s="1"/>
  <c r="O2689" i="7" s="1"/>
  <c r="C2689" i="2"/>
  <c r="I2688" i="2" a="1"/>
  <c r="I2688" i="2" s="1"/>
  <c r="H2688" i="2"/>
  <c r="I2688" i="7" s="1"/>
  <c r="G2688" i="2"/>
  <c r="H2688" i="7" s="1"/>
  <c r="F2688" i="2"/>
  <c r="G2688" i="7" s="1"/>
  <c r="E2688" i="2"/>
  <c r="D2688" i="2"/>
  <c r="C2688" i="2"/>
  <c r="I2687" i="2" a="1"/>
  <c r="I2687" i="2" s="1"/>
  <c r="H2687" i="2"/>
  <c r="I2687" i="7" s="1"/>
  <c r="G2687" i="2"/>
  <c r="H2687" i="7" s="1"/>
  <c r="F2687" i="2"/>
  <c r="G2687" i="7" s="1"/>
  <c r="E2687" i="2"/>
  <c r="D2687" i="2"/>
  <c r="F2687" i="7" s="1"/>
  <c r="C2687" i="2"/>
  <c r="I2686" i="2" a="1"/>
  <c r="I2686" i="2" s="1"/>
  <c r="H2686" i="2"/>
  <c r="I2686" i="7" s="1"/>
  <c r="G2686" i="2"/>
  <c r="H2686" i="7" s="1"/>
  <c r="F2686" i="2"/>
  <c r="G2686" i="7" s="1"/>
  <c r="E2686" i="2"/>
  <c r="D2686" i="2"/>
  <c r="F2686" i="7" s="1"/>
  <c r="C2686" i="2"/>
  <c r="I2685" i="2" a="1"/>
  <c r="I2685" i="2" s="1"/>
  <c r="H2685" i="2"/>
  <c r="I2685" i="7" s="1"/>
  <c r="G2685" i="2"/>
  <c r="H2685" i="7" s="1"/>
  <c r="F2685" i="2"/>
  <c r="G2685" i="7" s="1"/>
  <c r="E2685" i="2"/>
  <c r="D2685" i="2"/>
  <c r="F2685" i="7" s="1"/>
  <c r="O2685" i="7" s="1"/>
  <c r="C2685" i="2"/>
  <c r="I2684" i="2" a="1"/>
  <c r="I2684" i="2" s="1"/>
  <c r="H2684" i="2"/>
  <c r="I2684" i="7" s="1"/>
  <c r="G2684" i="2"/>
  <c r="H2684" i="7" s="1"/>
  <c r="F2684" i="2"/>
  <c r="G2684" i="7" s="1"/>
  <c r="E2684" i="2"/>
  <c r="D2684" i="2"/>
  <c r="F2684" i="7" s="1"/>
  <c r="C2684" i="2"/>
  <c r="I2683" i="2" a="1"/>
  <c r="I2683" i="2" s="1"/>
  <c r="H2683" i="2"/>
  <c r="I2683" i="7" s="1"/>
  <c r="G2683" i="2"/>
  <c r="H2683" i="7" s="1"/>
  <c r="F2683" i="2"/>
  <c r="G2683" i="7" s="1"/>
  <c r="E2683" i="2"/>
  <c r="D2683" i="2"/>
  <c r="F2683" i="7" s="1"/>
  <c r="O2683" i="7" s="1"/>
  <c r="C2683" i="2"/>
  <c r="I2682" i="2" a="1"/>
  <c r="I2682" i="2" s="1"/>
  <c r="H2682" i="2"/>
  <c r="I2682" i="7" s="1"/>
  <c r="G2682" i="2"/>
  <c r="H2682" i="7" s="1"/>
  <c r="F2682" i="2"/>
  <c r="G2682" i="7" s="1"/>
  <c r="E2682" i="2"/>
  <c r="D2682" i="2"/>
  <c r="F2682" i="7" s="1"/>
  <c r="O2682" i="7" s="1"/>
  <c r="C2682" i="2"/>
  <c r="I2681" i="2" a="1"/>
  <c r="I2681" i="2" s="1"/>
  <c r="H2681" i="2"/>
  <c r="I2681" i="7" s="1"/>
  <c r="G2681" i="2"/>
  <c r="F2681" i="2"/>
  <c r="G2681" i="7" s="1"/>
  <c r="E2681" i="2"/>
  <c r="D2681" i="2"/>
  <c r="C2681" i="2"/>
  <c r="I2680" i="2" a="1"/>
  <c r="I2680" i="2" s="1"/>
  <c r="H2680" i="2"/>
  <c r="I2680" i="7" s="1"/>
  <c r="G2680" i="2"/>
  <c r="H2680" i="7" s="1"/>
  <c r="F2680" i="2"/>
  <c r="G2680" i="7" s="1"/>
  <c r="E2680" i="2"/>
  <c r="D2680" i="2"/>
  <c r="F2680" i="7" s="1"/>
  <c r="C2680" i="2"/>
  <c r="I2679" i="2" a="1"/>
  <c r="I2679" i="2" s="1"/>
  <c r="H2679" i="2"/>
  <c r="I2679" i="7" s="1"/>
  <c r="G2679" i="2"/>
  <c r="F2679" i="2"/>
  <c r="E2679" i="2"/>
  <c r="D2679" i="2"/>
  <c r="F2679" i="7" s="1"/>
  <c r="C2679" i="2"/>
  <c r="I2678" i="2" a="1"/>
  <c r="I2678" i="2" s="1"/>
  <c r="H2678" i="2"/>
  <c r="I2678" i="7" s="1"/>
  <c r="G2678" i="2"/>
  <c r="H2678" i="7" s="1"/>
  <c r="F2678" i="2"/>
  <c r="G2678" i="7" s="1"/>
  <c r="E2678" i="2"/>
  <c r="D2678" i="2"/>
  <c r="C2678" i="2"/>
  <c r="I2677" i="2" a="1"/>
  <c r="I2677" i="2" s="1"/>
  <c r="H2677" i="2"/>
  <c r="I2677" i="7" s="1"/>
  <c r="G2677" i="2"/>
  <c r="H2677" i="7" s="1"/>
  <c r="F2677" i="2"/>
  <c r="G2677" i="7" s="1"/>
  <c r="E2677" i="2"/>
  <c r="D2677" i="2"/>
  <c r="F2677" i="7" s="1"/>
  <c r="O2677" i="7" s="1"/>
  <c r="C2677" i="2"/>
  <c r="I2676" i="2" a="1"/>
  <c r="I2676" i="2" s="1"/>
  <c r="H2676" i="2"/>
  <c r="I2676" i="7" s="1"/>
  <c r="G2676" i="2"/>
  <c r="H2676" i="7" s="1"/>
  <c r="F2676" i="2"/>
  <c r="G2676" i="7" s="1"/>
  <c r="E2676" i="2"/>
  <c r="D2676" i="2"/>
  <c r="C2676" i="2"/>
  <c r="I2675" i="2" a="1"/>
  <c r="I2675" i="2" s="1"/>
  <c r="H2675" i="2"/>
  <c r="I2675" i="7" s="1"/>
  <c r="G2675" i="2"/>
  <c r="H2675" i="7" s="1"/>
  <c r="F2675" i="2"/>
  <c r="G2675" i="7" s="1"/>
  <c r="E2675" i="2"/>
  <c r="D2675" i="2"/>
  <c r="F2675" i="7" s="1"/>
  <c r="C2675" i="2"/>
  <c r="I2674" i="2" a="1"/>
  <c r="I2674" i="2" s="1"/>
  <c r="H2674" i="2"/>
  <c r="I2674" i="7" s="1"/>
  <c r="G2674" i="2"/>
  <c r="H2674" i="7" s="1"/>
  <c r="F2674" i="2"/>
  <c r="G2674" i="7" s="1"/>
  <c r="E2674" i="2"/>
  <c r="D2674" i="2"/>
  <c r="F2674" i="7" s="1"/>
  <c r="O2674" i="7" s="1"/>
  <c r="C2674" i="2"/>
  <c r="I2673" i="2" a="1"/>
  <c r="I2673" i="2" s="1"/>
  <c r="H2673" i="2"/>
  <c r="I2673" i="7" s="1"/>
  <c r="G2673" i="2"/>
  <c r="H2673" i="7" s="1"/>
  <c r="F2673" i="2"/>
  <c r="G2673" i="7" s="1"/>
  <c r="E2673" i="2"/>
  <c r="D2673" i="2"/>
  <c r="F2673" i="7" s="1"/>
  <c r="C2673" i="2"/>
  <c r="I2672" i="2" a="1"/>
  <c r="I2672" i="2" s="1"/>
  <c r="H2672" i="2"/>
  <c r="I2672" i="7" s="1"/>
  <c r="G2672" i="2"/>
  <c r="H2672" i="7" s="1"/>
  <c r="F2672" i="2"/>
  <c r="G2672" i="7" s="1"/>
  <c r="E2672" i="2"/>
  <c r="D2672" i="2"/>
  <c r="F2672" i="7" s="1"/>
  <c r="O2672" i="7" s="1"/>
  <c r="C2672" i="2"/>
  <c r="I2671" i="2" a="1"/>
  <c r="I2671" i="2" s="1"/>
  <c r="H2671" i="2"/>
  <c r="I2671" i="7" s="1"/>
  <c r="G2671" i="2"/>
  <c r="H2671" i="7" s="1"/>
  <c r="F2671" i="2"/>
  <c r="G2671" i="7" s="1"/>
  <c r="E2671" i="2"/>
  <c r="D2671" i="2"/>
  <c r="F2671" i="7" s="1"/>
  <c r="O2671" i="7" s="1"/>
  <c r="C2671" i="2"/>
  <c r="I2670" i="2" a="1"/>
  <c r="I2670" i="2" s="1"/>
  <c r="H2670" i="2"/>
  <c r="I2670" i="7" s="1"/>
  <c r="G2670" i="2"/>
  <c r="H2670" i="7" s="1"/>
  <c r="F2670" i="2"/>
  <c r="G2670" i="7" s="1"/>
  <c r="E2670" i="2"/>
  <c r="D2670" i="2"/>
  <c r="F2670" i="7" s="1"/>
  <c r="O2670" i="7" s="1"/>
  <c r="C2670" i="2"/>
  <c r="I2669" i="2" a="1"/>
  <c r="I2669" i="2" s="1"/>
  <c r="H2669" i="2"/>
  <c r="I2669" i="7" s="1"/>
  <c r="G2669" i="2"/>
  <c r="F2669" i="2"/>
  <c r="E2669" i="2"/>
  <c r="D2669" i="2"/>
  <c r="F2669" i="7" s="1"/>
  <c r="C2669" i="2"/>
  <c r="I2668" i="2" a="1"/>
  <c r="I2668" i="2" s="1"/>
  <c r="H2668" i="2"/>
  <c r="I2668" i="7" s="1"/>
  <c r="G2668" i="2"/>
  <c r="H2668" i="7" s="1"/>
  <c r="F2668" i="2"/>
  <c r="G2668" i="7" s="1"/>
  <c r="E2668" i="2"/>
  <c r="D2668" i="2"/>
  <c r="C2668" i="2"/>
  <c r="I2667" i="2" a="1"/>
  <c r="I2667" i="2" s="1"/>
  <c r="H2667" i="2"/>
  <c r="I2667" i="7" s="1"/>
  <c r="G2667" i="2"/>
  <c r="F2667" i="2"/>
  <c r="G2667" i="7" s="1"/>
  <c r="E2667" i="2"/>
  <c r="D2667" i="2"/>
  <c r="F2667" i="7" s="1"/>
  <c r="C2667" i="2"/>
  <c r="I2666" i="2" a="1"/>
  <c r="I2666" i="2" s="1"/>
  <c r="H2666" i="2"/>
  <c r="I2666" i="7" s="1"/>
  <c r="G2666" i="2"/>
  <c r="F2666" i="2"/>
  <c r="E2666" i="2"/>
  <c r="D2666" i="2"/>
  <c r="C2666" i="2"/>
  <c r="I2665" i="2" a="1"/>
  <c r="I2665" i="2" s="1"/>
  <c r="H2665" i="2"/>
  <c r="I2665" i="7" s="1"/>
  <c r="G2665" i="2"/>
  <c r="H2665" i="7" s="1"/>
  <c r="F2665" i="2"/>
  <c r="G2665" i="7" s="1"/>
  <c r="E2665" i="2"/>
  <c r="D2665" i="2"/>
  <c r="F2665" i="7" s="1"/>
  <c r="O2665" i="7" s="1"/>
  <c r="C2665" i="2"/>
  <c r="I2664" i="2" a="1"/>
  <c r="I2664" i="2" s="1"/>
  <c r="H2664" i="2"/>
  <c r="I2664" i="7" s="1"/>
  <c r="G2664" i="2"/>
  <c r="H2664" i="7" s="1"/>
  <c r="F2664" i="2"/>
  <c r="G2664" i="7" s="1"/>
  <c r="E2664" i="2"/>
  <c r="D2664" i="2"/>
  <c r="C2664" i="2"/>
  <c r="I2663" i="2" a="1"/>
  <c r="I2663" i="2" s="1"/>
  <c r="H2663" i="2"/>
  <c r="I2663" i="7" s="1"/>
  <c r="G2663" i="2"/>
  <c r="H2663" i="7" s="1"/>
  <c r="F2663" i="2"/>
  <c r="G2663" i="7" s="1"/>
  <c r="E2663" i="2"/>
  <c r="D2663" i="2"/>
  <c r="F2663" i="7" s="1"/>
  <c r="C2663" i="2"/>
  <c r="I2662" i="2" a="1"/>
  <c r="I2662" i="2" s="1"/>
  <c r="H2662" i="2"/>
  <c r="I2662" i="7" s="1"/>
  <c r="G2662" i="2"/>
  <c r="H2662" i="7" s="1"/>
  <c r="F2662" i="2"/>
  <c r="G2662" i="7" s="1"/>
  <c r="E2662" i="2"/>
  <c r="D2662" i="2"/>
  <c r="F2662" i="7" s="1"/>
  <c r="O2662" i="7" s="1"/>
  <c r="C2662" i="2"/>
  <c r="I2661" i="2" a="1"/>
  <c r="I2661" i="2" s="1"/>
  <c r="H2661" i="2"/>
  <c r="I2661" i="7" s="1"/>
  <c r="G2661" i="2"/>
  <c r="H2661" i="7" s="1"/>
  <c r="F2661" i="2"/>
  <c r="G2661" i="7" s="1"/>
  <c r="E2661" i="2"/>
  <c r="D2661" i="2"/>
  <c r="F2661" i="7" s="1"/>
  <c r="C2661" i="2"/>
  <c r="I2660" i="2" a="1"/>
  <c r="I2660" i="2" s="1"/>
  <c r="H2660" i="2"/>
  <c r="I2660" i="7" s="1"/>
  <c r="G2660" i="2"/>
  <c r="H2660" i="7" s="1"/>
  <c r="F2660" i="2"/>
  <c r="G2660" i="7" s="1"/>
  <c r="E2660" i="2"/>
  <c r="D2660" i="2"/>
  <c r="F2660" i="7" s="1"/>
  <c r="C2660" i="2"/>
  <c r="I2659" i="2" a="1"/>
  <c r="I2659" i="2" s="1"/>
  <c r="H2659" i="2"/>
  <c r="I2659" i="7" s="1"/>
  <c r="G2659" i="2"/>
  <c r="H2659" i="7" s="1"/>
  <c r="F2659" i="2"/>
  <c r="G2659" i="7" s="1"/>
  <c r="E2659" i="2"/>
  <c r="D2659" i="2"/>
  <c r="F2659" i="7" s="1"/>
  <c r="O2659" i="7" s="1"/>
  <c r="C2659" i="2"/>
  <c r="I2658" i="2" a="1"/>
  <c r="I2658" i="2" s="1"/>
  <c r="H2658" i="2"/>
  <c r="I2658" i="7" s="1"/>
  <c r="G2658" i="2"/>
  <c r="H2658" i="7" s="1"/>
  <c r="F2658" i="2"/>
  <c r="G2658" i="7" s="1"/>
  <c r="E2658" i="2"/>
  <c r="D2658" i="2"/>
  <c r="F2658" i="7" s="1"/>
  <c r="O2658" i="7" s="1"/>
  <c r="C2658" i="2"/>
  <c r="I2657" i="2" a="1"/>
  <c r="I2657" i="2" s="1"/>
  <c r="H2657" i="2"/>
  <c r="I2657" i="7" s="1"/>
  <c r="G2657" i="2"/>
  <c r="F2657" i="2"/>
  <c r="E2657" i="2"/>
  <c r="D2657" i="2"/>
  <c r="F2657" i="7" s="1"/>
  <c r="C2657" i="2"/>
  <c r="I2656" i="2" a="1"/>
  <c r="I2656" i="2" s="1"/>
  <c r="H2656" i="2"/>
  <c r="I2656" i="7" s="1"/>
  <c r="G2656" i="2"/>
  <c r="H2656" i="7" s="1"/>
  <c r="F2656" i="2"/>
  <c r="G2656" i="7" s="1"/>
  <c r="E2656" i="2"/>
  <c r="D2656" i="2"/>
  <c r="C2656" i="2"/>
  <c r="I2655" i="2" a="1"/>
  <c r="I2655" i="2" s="1"/>
  <c r="H2655" i="2"/>
  <c r="I2655" i="7" s="1"/>
  <c r="G2655" i="2"/>
  <c r="H2655" i="7" s="1"/>
  <c r="F2655" i="2"/>
  <c r="G2655" i="7" s="1"/>
  <c r="E2655" i="2"/>
  <c r="D2655" i="2"/>
  <c r="F2655" i="7" s="1"/>
  <c r="C2655" i="2"/>
  <c r="I2654" i="2" a="1"/>
  <c r="I2654" i="2" s="1"/>
  <c r="H2654" i="2"/>
  <c r="I2654" i="7" s="1"/>
  <c r="G2654" i="2"/>
  <c r="F2654" i="2"/>
  <c r="G2654" i="7" s="1"/>
  <c r="E2654" i="2"/>
  <c r="D2654" i="2"/>
  <c r="C2654" i="2"/>
  <c r="I2653" i="2" a="1"/>
  <c r="I2653" i="2" s="1"/>
  <c r="H2653" i="2"/>
  <c r="I2653" i="7" s="1"/>
  <c r="G2653" i="2"/>
  <c r="H2653" i="7" s="1"/>
  <c r="F2653" i="2"/>
  <c r="G2653" i="7" s="1"/>
  <c r="E2653" i="2"/>
  <c r="D2653" i="2"/>
  <c r="F2653" i="7" s="1"/>
  <c r="O2653" i="7" s="1"/>
  <c r="C2653" i="2"/>
  <c r="I2652" i="2" a="1"/>
  <c r="I2652" i="2" s="1"/>
  <c r="H2652" i="2"/>
  <c r="I2652" i="7" s="1"/>
  <c r="G2652" i="2"/>
  <c r="H2652" i="7" s="1"/>
  <c r="F2652" i="2"/>
  <c r="G2652" i="7" s="1"/>
  <c r="E2652" i="2"/>
  <c r="D2652" i="2"/>
  <c r="F2652" i="7" s="1"/>
  <c r="O2652" i="7" s="1"/>
  <c r="C2652" i="2"/>
  <c r="I2651" i="2" a="1"/>
  <c r="I2651" i="2" s="1"/>
  <c r="H2651" i="2"/>
  <c r="I2651" i="7" s="1"/>
  <c r="G2651" i="2"/>
  <c r="H2651" i="7" s="1"/>
  <c r="F2651" i="2"/>
  <c r="G2651" i="7" s="1"/>
  <c r="E2651" i="2"/>
  <c r="D2651" i="2"/>
  <c r="F2651" i="7" s="1"/>
  <c r="C2651" i="2"/>
  <c r="I2650" i="2" a="1"/>
  <c r="I2650" i="2" s="1"/>
  <c r="H2650" i="2"/>
  <c r="I2650" i="7" s="1"/>
  <c r="G2650" i="2"/>
  <c r="H2650" i="7" s="1"/>
  <c r="F2650" i="2"/>
  <c r="G2650" i="7" s="1"/>
  <c r="E2650" i="2"/>
  <c r="D2650" i="2"/>
  <c r="F2650" i="7" s="1"/>
  <c r="O2650" i="7" s="1"/>
  <c r="C2650" i="2"/>
  <c r="I2649" i="2" a="1"/>
  <c r="I2649" i="2" s="1"/>
  <c r="H2649" i="2"/>
  <c r="I2649" i="7" s="1"/>
  <c r="G2649" i="2"/>
  <c r="H2649" i="7" s="1"/>
  <c r="F2649" i="2"/>
  <c r="G2649" i="7" s="1"/>
  <c r="E2649" i="2"/>
  <c r="D2649" i="2"/>
  <c r="F2649" i="7" s="1"/>
  <c r="O2649" i="7" s="1"/>
  <c r="C2649" i="2"/>
  <c r="I2648" i="2" a="1"/>
  <c r="I2648" i="2" s="1"/>
  <c r="H2648" i="2"/>
  <c r="I2648" i="7" s="1"/>
  <c r="G2648" i="2"/>
  <c r="H2648" i="7" s="1"/>
  <c r="F2648" i="2"/>
  <c r="G2648" i="7" s="1"/>
  <c r="E2648" i="2"/>
  <c r="D2648" i="2"/>
  <c r="F2648" i="7" s="1"/>
  <c r="C2648" i="2"/>
  <c r="I2647" i="2" a="1"/>
  <c r="I2647" i="2" s="1"/>
  <c r="H2647" i="2"/>
  <c r="I2647" i="7" s="1"/>
  <c r="G2647" i="2"/>
  <c r="H2647" i="7" s="1"/>
  <c r="F2647" i="2"/>
  <c r="G2647" i="7" s="1"/>
  <c r="E2647" i="2"/>
  <c r="D2647" i="2"/>
  <c r="F2647" i="7" s="1"/>
  <c r="O2647" i="7" s="1"/>
  <c r="C2647" i="2"/>
  <c r="I2646" i="2" a="1"/>
  <c r="I2646" i="2" s="1"/>
  <c r="H2646" i="2"/>
  <c r="I2646" i="7" s="1"/>
  <c r="G2646" i="2"/>
  <c r="H2646" i="7" s="1"/>
  <c r="F2646" i="2"/>
  <c r="G2646" i="7" s="1"/>
  <c r="E2646" i="2"/>
  <c r="D2646" i="2"/>
  <c r="F2646" i="7" s="1"/>
  <c r="O2646" i="7" s="1"/>
  <c r="C2646" i="2"/>
  <c r="I2645" i="2" a="1"/>
  <c r="I2645" i="2" s="1"/>
  <c r="H2645" i="2"/>
  <c r="I2645" i="7" s="1"/>
  <c r="G2645" i="2"/>
  <c r="F2645" i="2"/>
  <c r="G2645" i="7" s="1"/>
  <c r="E2645" i="2"/>
  <c r="D2645" i="2"/>
  <c r="F2645" i="7" s="1"/>
  <c r="O2645" i="7" s="1"/>
  <c r="C2645" i="2"/>
  <c r="I2644" i="2" a="1"/>
  <c r="I2644" i="2" s="1"/>
  <c r="H2644" i="2"/>
  <c r="I2644" i="7" s="1"/>
  <c r="G2644" i="2"/>
  <c r="F2644" i="2"/>
  <c r="E2644" i="2"/>
  <c r="D2644" i="2"/>
  <c r="F2644" i="7" s="1"/>
  <c r="C2644" i="2"/>
  <c r="I2643" i="2" a="1"/>
  <c r="I2643" i="2" s="1"/>
  <c r="H2643" i="2"/>
  <c r="I2643" i="7" s="1"/>
  <c r="G2643" i="2"/>
  <c r="H2643" i="7" s="1"/>
  <c r="F2643" i="2"/>
  <c r="G2643" i="7" s="1"/>
  <c r="E2643" i="2"/>
  <c r="D2643" i="2"/>
  <c r="F2643" i="7" s="1"/>
  <c r="C2643" i="2"/>
  <c r="I2642" i="2" a="1"/>
  <c r="I2642" i="2" s="1"/>
  <c r="H2642" i="2"/>
  <c r="I2642" i="7" s="1"/>
  <c r="G2642" i="2"/>
  <c r="F2642" i="2"/>
  <c r="E2642" i="2"/>
  <c r="D2642" i="2"/>
  <c r="F2642" i="7" s="1"/>
  <c r="C2642" i="2"/>
  <c r="I2641" i="2" a="1"/>
  <c r="I2641" i="2" s="1"/>
  <c r="H2641" i="2"/>
  <c r="I2641" i="7" s="1"/>
  <c r="G2641" i="2"/>
  <c r="H2641" i="7" s="1"/>
  <c r="F2641" i="2"/>
  <c r="G2641" i="7" s="1"/>
  <c r="E2641" i="2"/>
  <c r="D2641" i="2"/>
  <c r="C2641" i="2"/>
  <c r="I2640" i="2" a="1"/>
  <c r="I2640" i="2" s="1"/>
  <c r="H2640" i="2"/>
  <c r="I2640" i="7" s="1"/>
  <c r="G2640" i="2"/>
  <c r="H2640" i="7" s="1"/>
  <c r="F2640" i="2"/>
  <c r="G2640" i="7" s="1"/>
  <c r="E2640" i="2"/>
  <c r="D2640" i="2"/>
  <c r="F2640" i="7" s="1"/>
  <c r="O2640" i="7" s="1"/>
  <c r="C2640" i="2"/>
  <c r="I2639" i="2" a="1"/>
  <c r="I2639" i="2" s="1"/>
  <c r="H2639" i="2"/>
  <c r="I2639" i="7" s="1"/>
  <c r="G2639" i="2"/>
  <c r="H2639" i="7" s="1"/>
  <c r="F2639" i="2"/>
  <c r="G2639" i="7" s="1"/>
  <c r="E2639" i="2"/>
  <c r="D2639" i="2"/>
  <c r="F2639" i="7" s="1"/>
  <c r="C2639" i="2"/>
  <c r="I2638" i="2" a="1"/>
  <c r="I2638" i="2" s="1"/>
  <c r="H2638" i="2"/>
  <c r="I2638" i="7" s="1"/>
  <c r="G2638" i="2"/>
  <c r="F2638" i="2"/>
  <c r="G2638" i="7" s="1"/>
  <c r="E2638" i="2"/>
  <c r="D2638" i="2"/>
  <c r="F2638" i="7" s="1"/>
  <c r="O2638" i="7" s="1"/>
  <c r="C2638" i="2"/>
  <c r="I2637" i="2" a="1"/>
  <c r="I2637" i="2" s="1"/>
  <c r="H2637" i="2"/>
  <c r="I2637" i="7" s="1"/>
  <c r="G2637" i="2"/>
  <c r="H2637" i="7" s="1"/>
  <c r="F2637" i="2"/>
  <c r="G2637" i="7" s="1"/>
  <c r="E2637" i="2"/>
  <c r="D2637" i="2"/>
  <c r="F2637" i="7" s="1"/>
  <c r="O2637" i="7" s="1"/>
  <c r="C2637" i="2"/>
  <c r="I2636" i="2" a="1"/>
  <c r="I2636" i="2" s="1"/>
  <c r="H2636" i="2"/>
  <c r="I2636" i="7" s="1"/>
  <c r="G2636" i="2"/>
  <c r="H2636" i="7" s="1"/>
  <c r="F2636" i="2"/>
  <c r="G2636" i="7" s="1"/>
  <c r="E2636" i="2"/>
  <c r="D2636" i="2"/>
  <c r="F2636" i="7" s="1"/>
  <c r="C2636" i="2"/>
  <c r="I2635" i="2" a="1"/>
  <c r="I2635" i="2" s="1"/>
  <c r="H2635" i="2"/>
  <c r="I2635" i="7" s="1"/>
  <c r="G2635" i="2"/>
  <c r="H2635" i="7" s="1"/>
  <c r="F2635" i="2"/>
  <c r="G2635" i="7" s="1"/>
  <c r="E2635" i="2"/>
  <c r="D2635" i="2"/>
  <c r="C2635" i="2"/>
  <c r="I2634" i="2" a="1"/>
  <c r="I2634" i="2" s="1"/>
  <c r="H2634" i="2"/>
  <c r="I2634" i="7" s="1"/>
  <c r="G2634" i="2"/>
  <c r="H2634" i="7" s="1"/>
  <c r="F2634" i="2"/>
  <c r="G2634" i="7" s="1"/>
  <c r="E2634" i="2"/>
  <c r="D2634" i="2"/>
  <c r="F2634" i="7" s="1"/>
  <c r="O2634" i="7" s="1"/>
  <c r="C2634" i="2"/>
  <c r="I2633" i="2" a="1"/>
  <c r="I2633" i="2" s="1"/>
  <c r="H2633" i="2"/>
  <c r="I2633" i="7" s="1"/>
  <c r="G2633" i="2"/>
  <c r="H2633" i="7" s="1"/>
  <c r="F2633" i="2"/>
  <c r="G2633" i="7" s="1"/>
  <c r="E2633" i="2"/>
  <c r="D2633" i="2"/>
  <c r="F2633" i="7" s="1"/>
  <c r="O2633" i="7" s="1"/>
  <c r="C2633" i="2"/>
  <c r="I2632" i="2" a="1"/>
  <c r="I2632" i="2" s="1"/>
  <c r="H2632" i="2"/>
  <c r="I2632" i="7" s="1"/>
  <c r="G2632" i="2"/>
  <c r="F2632" i="2"/>
  <c r="E2632" i="2"/>
  <c r="D2632" i="2"/>
  <c r="C2632" i="2"/>
  <c r="I2631" i="2" a="1"/>
  <c r="I2631" i="2" s="1"/>
  <c r="H2631" i="2"/>
  <c r="I2631" i="7" s="1"/>
  <c r="G2631" i="2"/>
  <c r="H2631" i="7" s="1"/>
  <c r="F2631" i="2"/>
  <c r="G2631" i="7" s="1"/>
  <c r="E2631" i="2"/>
  <c r="D2631" i="2"/>
  <c r="F2631" i="7" s="1"/>
  <c r="O2631" i="7" s="1"/>
  <c r="C2631" i="2"/>
  <c r="I2630" i="2" a="1"/>
  <c r="I2630" i="2" s="1"/>
  <c r="H2630" i="2"/>
  <c r="I2630" i="7" s="1"/>
  <c r="G2630" i="2"/>
  <c r="F2630" i="2"/>
  <c r="G2630" i="7" s="1"/>
  <c r="E2630" i="2"/>
  <c r="D2630" i="2"/>
  <c r="F2630" i="7" s="1"/>
  <c r="C2630" i="2"/>
  <c r="I2629" i="2" a="1"/>
  <c r="I2629" i="2" s="1"/>
  <c r="H2629" i="2"/>
  <c r="I2629" i="7" s="1"/>
  <c r="G2629" i="2"/>
  <c r="H2629" i="7" s="1"/>
  <c r="F2629" i="2"/>
  <c r="G2629" i="7" s="1"/>
  <c r="E2629" i="2"/>
  <c r="D2629" i="2"/>
  <c r="C2629" i="2"/>
  <c r="I2628" i="2" a="1"/>
  <c r="I2628" i="2" s="1"/>
  <c r="H2628" i="2"/>
  <c r="I2628" i="7" s="1"/>
  <c r="G2628" i="2"/>
  <c r="H2628" i="7" s="1"/>
  <c r="F2628" i="2"/>
  <c r="G2628" i="7" s="1"/>
  <c r="E2628" i="2"/>
  <c r="D2628" i="2"/>
  <c r="F2628" i="7" s="1"/>
  <c r="O2628" i="7" s="1"/>
  <c r="C2628" i="2"/>
  <c r="I2627" i="2" a="1"/>
  <c r="I2627" i="2" s="1"/>
  <c r="H2627" i="2"/>
  <c r="I2627" i="7" s="1"/>
  <c r="G2627" i="2"/>
  <c r="H2627" i="7" s="1"/>
  <c r="F2627" i="2"/>
  <c r="G2627" i="7" s="1"/>
  <c r="E2627" i="2"/>
  <c r="D2627" i="2"/>
  <c r="F2627" i="7" s="1"/>
  <c r="C2627" i="2"/>
  <c r="I2626" i="2" a="1"/>
  <c r="I2626" i="2" s="1"/>
  <c r="H2626" i="2"/>
  <c r="I2626" i="7" s="1"/>
  <c r="G2626" i="2"/>
  <c r="H2626" i="7" s="1"/>
  <c r="F2626" i="2"/>
  <c r="G2626" i="7" s="1"/>
  <c r="E2626" i="2"/>
  <c r="D2626" i="2"/>
  <c r="F2626" i="7" s="1"/>
  <c r="O2626" i="7" s="1"/>
  <c r="C2626" i="2"/>
  <c r="I2625" i="2" a="1"/>
  <c r="I2625" i="2" s="1"/>
  <c r="H2625" i="2"/>
  <c r="I2625" i="7" s="1"/>
  <c r="G2625" i="2"/>
  <c r="H2625" i="7" s="1"/>
  <c r="F2625" i="2"/>
  <c r="G2625" i="7" s="1"/>
  <c r="E2625" i="2"/>
  <c r="D2625" i="2"/>
  <c r="F2625" i="7" s="1"/>
  <c r="O2625" i="7" s="1"/>
  <c r="C2625" i="2"/>
  <c r="I2624" i="2" a="1"/>
  <c r="I2624" i="2" s="1"/>
  <c r="H2624" i="2"/>
  <c r="I2624" i="7" s="1"/>
  <c r="G2624" i="2"/>
  <c r="H2624" i="7" s="1"/>
  <c r="F2624" i="2"/>
  <c r="G2624" i="7" s="1"/>
  <c r="E2624" i="2"/>
  <c r="D2624" i="2"/>
  <c r="F2624" i="7" s="1"/>
  <c r="C2624" i="2"/>
  <c r="I2623" i="2" a="1"/>
  <c r="I2623" i="2" s="1"/>
  <c r="H2623" i="2"/>
  <c r="I2623" i="7" s="1"/>
  <c r="G2623" i="2"/>
  <c r="H2623" i="7" s="1"/>
  <c r="F2623" i="2"/>
  <c r="G2623" i="7" s="1"/>
  <c r="E2623" i="2"/>
  <c r="D2623" i="2"/>
  <c r="F2623" i="7" s="1"/>
  <c r="O2623" i="7" s="1"/>
  <c r="C2623" i="2"/>
  <c r="I2622" i="2" a="1"/>
  <c r="I2622" i="2" s="1"/>
  <c r="H2622" i="2"/>
  <c r="I2622" i="7" s="1"/>
  <c r="G2622" i="2"/>
  <c r="H2622" i="7" s="1"/>
  <c r="F2622" i="2"/>
  <c r="G2622" i="7" s="1"/>
  <c r="E2622" i="2"/>
  <c r="D2622" i="2"/>
  <c r="F2622" i="7" s="1"/>
  <c r="O2622" i="7" s="1"/>
  <c r="C2622" i="2"/>
  <c r="I2621" i="2" a="1"/>
  <c r="I2621" i="2" s="1"/>
  <c r="H2621" i="2"/>
  <c r="I2621" i="7" s="1"/>
  <c r="G2621" i="2"/>
  <c r="H2621" i="7" s="1"/>
  <c r="F2621" i="2"/>
  <c r="G2621" i="7" s="1"/>
  <c r="E2621" i="2"/>
  <c r="D2621" i="2"/>
  <c r="F2621" i="7" s="1"/>
  <c r="O2621" i="7" s="1"/>
  <c r="C2621" i="2"/>
  <c r="I2620" i="2" a="1"/>
  <c r="I2620" i="2" s="1"/>
  <c r="H2620" i="2"/>
  <c r="I2620" i="7" s="1"/>
  <c r="G2620" i="2"/>
  <c r="F2620" i="2"/>
  <c r="E2620" i="2"/>
  <c r="D2620" i="2"/>
  <c r="C2620" i="2"/>
  <c r="I2619" i="2" a="1"/>
  <c r="I2619" i="2" s="1"/>
  <c r="H2619" i="2"/>
  <c r="I2619" i="7" s="1"/>
  <c r="G2619" i="2"/>
  <c r="H2619" i="7" s="1"/>
  <c r="F2619" i="2"/>
  <c r="G2619" i="7" s="1"/>
  <c r="E2619" i="2"/>
  <c r="D2619" i="2"/>
  <c r="F2619" i="7" s="1"/>
  <c r="O2619" i="7" s="1"/>
  <c r="C2619" i="2"/>
  <c r="I2618" i="2" a="1"/>
  <c r="I2618" i="2" s="1"/>
  <c r="H2618" i="2"/>
  <c r="I2618" i="7" s="1"/>
  <c r="G2618" i="2"/>
  <c r="F2618" i="2"/>
  <c r="E2618" i="2"/>
  <c r="D2618" i="2"/>
  <c r="F2618" i="7" s="1"/>
  <c r="C2618" i="2"/>
  <c r="I2617" i="2" a="1"/>
  <c r="I2617" i="2" s="1"/>
  <c r="H2617" i="2"/>
  <c r="I2617" i="7" s="1"/>
  <c r="G2617" i="2"/>
  <c r="H2617" i="7" s="1"/>
  <c r="F2617" i="2"/>
  <c r="G2617" i="7" s="1"/>
  <c r="E2617" i="2"/>
  <c r="D2617" i="2"/>
  <c r="C2617" i="2"/>
  <c r="I2616" i="2" a="1"/>
  <c r="I2616" i="2" s="1"/>
  <c r="H2616" i="2"/>
  <c r="I2616" i="7" s="1"/>
  <c r="G2616" i="2"/>
  <c r="H2616" i="7" s="1"/>
  <c r="F2616" i="2"/>
  <c r="G2616" i="7" s="1"/>
  <c r="E2616" i="2"/>
  <c r="D2616" i="2"/>
  <c r="F2616" i="7" s="1"/>
  <c r="O2616" i="7" s="1"/>
  <c r="C2616" i="2"/>
  <c r="I2615" i="2" a="1"/>
  <c r="I2615" i="2" s="1"/>
  <c r="H2615" i="2"/>
  <c r="I2615" i="7" s="1"/>
  <c r="G2615" i="2"/>
  <c r="H2615" i="7" s="1"/>
  <c r="F2615" i="2"/>
  <c r="G2615" i="7" s="1"/>
  <c r="E2615" i="2"/>
  <c r="D2615" i="2"/>
  <c r="F2615" i="7" s="1"/>
  <c r="C2615" i="2"/>
  <c r="I2614" i="2" a="1"/>
  <c r="I2614" i="2" s="1"/>
  <c r="H2614" i="2"/>
  <c r="I2614" i="7" s="1"/>
  <c r="G2614" i="2"/>
  <c r="H2614" i="7" s="1"/>
  <c r="F2614" i="2"/>
  <c r="G2614" i="7" s="1"/>
  <c r="E2614" i="2"/>
  <c r="D2614" i="2"/>
  <c r="F2614" i="7" s="1"/>
  <c r="O2614" i="7" s="1"/>
  <c r="C2614" i="2"/>
  <c r="I2613" i="2" a="1"/>
  <c r="I2613" i="2" s="1"/>
  <c r="H2613" i="2"/>
  <c r="I2613" i="7" s="1"/>
  <c r="G2613" i="2"/>
  <c r="H2613" i="7" s="1"/>
  <c r="F2613" i="2"/>
  <c r="G2613" i="7" s="1"/>
  <c r="E2613" i="2"/>
  <c r="D2613" i="2"/>
  <c r="F2613" i="7" s="1"/>
  <c r="O2613" i="7" s="1"/>
  <c r="C2613" i="2"/>
  <c r="I2612" i="2" a="1"/>
  <c r="I2612" i="2" s="1"/>
  <c r="H2612" i="2"/>
  <c r="I2612" i="7" s="1"/>
  <c r="G2612" i="2"/>
  <c r="H2612" i="7" s="1"/>
  <c r="F2612" i="2"/>
  <c r="G2612" i="7" s="1"/>
  <c r="E2612" i="2"/>
  <c r="D2612" i="2"/>
  <c r="F2612" i="7" s="1"/>
  <c r="C2612" i="2"/>
  <c r="I2611" i="2" a="1"/>
  <c r="I2611" i="2" s="1"/>
  <c r="H2611" i="2"/>
  <c r="I2611" i="7" s="1"/>
  <c r="G2611" i="2"/>
  <c r="F2611" i="2"/>
  <c r="G2611" i="7" s="1"/>
  <c r="E2611" i="2"/>
  <c r="D2611" i="2"/>
  <c r="F2611" i="7" s="1"/>
  <c r="O2611" i="7" s="1"/>
  <c r="C2611" i="2"/>
  <c r="I2610" i="2" a="1"/>
  <c r="I2610" i="2" s="1"/>
  <c r="H2610" i="2"/>
  <c r="I2610" i="7" s="1"/>
  <c r="G2610" i="2"/>
  <c r="H2610" i="7" s="1"/>
  <c r="F2610" i="2"/>
  <c r="G2610" i="7" s="1"/>
  <c r="E2610" i="2"/>
  <c r="D2610" i="2"/>
  <c r="F2610" i="7" s="1"/>
  <c r="O2610" i="7" s="1"/>
  <c r="C2610" i="2"/>
  <c r="I2609" i="2" a="1"/>
  <c r="I2609" i="2" s="1"/>
  <c r="H2609" i="2"/>
  <c r="I2609" i="7" s="1"/>
  <c r="G2609" i="2"/>
  <c r="H2609" i="7" s="1"/>
  <c r="F2609" i="2"/>
  <c r="G2609" i="7" s="1"/>
  <c r="E2609" i="2"/>
  <c r="D2609" i="2"/>
  <c r="F2609" i="7" s="1"/>
  <c r="O2609" i="7" s="1"/>
  <c r="C2609" i="2"/>
  <c r="I2608" i="2" a="1"/>
  <c r="I2608" i="2" s="1"/>
  <c r="H2608" i="2"/>
  <c r="I2608" i="7" s="1"/>
  <c r="G2608" i="2"/>
  <c r="F2608" i="2"/>
  <c r="E2608" i="2"/>
  <c r="D2608" i="2"/>
  <c r="C2608" i="2"/>
  <c r="I2607" i="2" a="1"/>
  <c r="I2607" i="2" s="1"/>
  <c r="H2607" i="2"/>
  <c r="I2607" i="7" s="1"/>
  <c r="G2607" i="2"/>
  <c r="H2607" i="7" s="1"/>
  <c r="F2607" i="2"/>
  <c r="G2607" i="7" s="1"/>
  <c r="E2607" i="2"/>
  <c r="D2607" i="2"/>
  <c r="C2607" i="2"/>
  <c r="I2606" i="2" a="1"/>
  <c r="I2606" i="2" s="1"/>
  <c r="H2606" i="2"/>
  <c r="I2606" i="7" s="1"/>
  <c r="G2606" i="2"/>
  <c r="F2606" i="2"/>
  <c r="E2606" i="2"/>
  <c r="D2606" i="2"/>
  <c r="F2606" i="7" s="1"/>
  <c r="C2606" i="2"/>
  <c r="I2605" i="2" a="1"/>
  <c r="I2605" i="2" s="1"/>
  <c r="H2605" i="2"/>
  <c r="I2605" i="7" s="1"/>
  <c r="G2605" i="2"/>
  <c r="H2605" i="7" s="1"/>
  <c r="F2605" i="2"/>
  <c r="E2605" i="2"/>
  <c r="D2605" i="2"/>
  <c r="F2605" i="7" s="1"/>
  <c r="C2605" i="2"/>
  <c r="I2604" i="2" a="1"/>
  <c r="I2604" i="2" s="1"/>
  <c r="H2604" i="2"/>
  <c r="I2604" i="7" s="1"/>
  <c r="G2604" i="2"/>
  <c r="H2604" i="7" s="1"/>
  <c r="F2604" i="2"/>
  <c r="G2604" i="7" s="1"/>
  <c r="E2604" i="2"/>
  <c r="D2604" i="2"/>
  <c r="F2604" i="7" s="1"/>
  <c r="O2604" i="7" s="1"/>
  <c r="C2604" i="2"/>
  <c r="I2603" i="2" a="1"/>
  <c r="I2603" i="2" s="1"/>
  <c r="H2603" i="2"/>
  <c r="I2603" i="7" s="1"/>
  <c r="G2603" i="2"/>
  <c r="H2603" i="7" s="1"/>
  <c r="F2603" i="2"/>
  <c r="G2603" i="7" s="1"/>
  <c r="E2603" i="2"/>
  <c r="D2603" i="2"/>
  <c r="F2603" i="7" s="1"/>
  <c r="C2603" i="2"/>
  <c r="I2602" i="2" a="1"/>
  <c r="I2602" i="2" s="1"/>
  <c r="H2602" i="2"/>
  <c r="I2602" i="7" s="1"/>
  <c r="G2602" i="2"/>
  <c r="H2602" i="7" s="1"/>
  <c r="F2602" i="2"/>
  <c r="G2602" i="7" s="1"/>
  <c r="E2602" i="2"/>
  <c r="D2602" i="2"/>
  <c r="F2602" i="7" s="1"/>
  <c r="O2602" i="7" s="1"/>
  <c r="C2602" i="2"/>
  <c r="I2601" i="2" a="1"/>
  <c r="I2601" i="2" s="1"/>
  <c r="H2601" i="2"/>
  <c r="I2601" i="7" s="1"/>
  <c r="G2601" i="2"/>
  <c r="H2601" i="7" s="1"/>
  <c r="F2601" i="2"/>
  <c r="G2601" i="7" s="1"/>
  <c r="E2601" i="2"/>
  <c r="D2601" i="2"/>
  <c r="F2601" i="7" s="1"/>
  <c r="O2601" i="7" s="1"/>
  <c r="C2601" i="2"/>
  <c r="I2600" i="2" a="1"/>
  <c r="I2600" i="2" s="1"/>
  <c r="H2600" i="2"/>
  <c r="I2600" i="7" s="1"/>
  <c r="G2600" i="2"/>
  <c r="H2600" i="7" s="1"/>
  <c r="F2600" i="2"/>
  <c r="G2600" i="7" s="1"/>
  <c r="E2600" i="2"/>
  <c r="D2600" i="2"/>
  <c r="F2600" i="7" s="1"/>
  <c r="C2600" i="2"/>
  <c r="I2599" i="2" a="1"/>
  <c r="I2599" i="2" s="1"/>
  <c r="H2599" i="2"/>
  <c r="I2599" i="7" s="1"/>
  <c r="G2599" i="2"/>
  <c r="F2599" i="2"/>
  <c r="E2599" i="2"/>
  <c r="D2599" i="2"/>
  <c r="F2599" i="7" s="1"/>
  <c r="O2599" i="7" s="1"/>
  <c r="C2599" i="2"/>
  <c r="I2598" i="2" a="1"/>
  <c r="I2598" i="2" s="1"/>
  <c r="H2598" i="2"/>
  <c r="I2598" i="7" s="1"/>
  <c r="G2598" i="2"/>
  <c r="H2598" i="7" s="1"/>
  <c r="F2598" i="2"/>
  <c r="G2598" i="7" s="1"/>
  <c r="E2598" i="2"/>
  <c r="D2598" i="2"/>
  <c r="F2598" i="7" s="1"/>
  <c r="O2598" i="7" s="1"/>
  <c r="C2598" i="2"/>
  <c r="I2597" i="2" a="1"/>
  <c r="I2597" i="2" s="1"/>
  <c r="H2597" i="2"/>
  <c r="I2597" i="7" s="1"/>
  <c r="G2597" i="2"/>
  <c r="H2597" i="7" s="1"/>
  <c r="F2597" i="2"/>
  <c r="G2597" i="7" s="1"/>
  <c r="E2597" i="2"/>
  <c r="D2597" i="2"/>
  <c r="F2597" i="7" s="1"/>
  <c r="O2597" i="7" s="1"/>
  <c r="C2597" i="2"/>
  <c r="I2596" i="2" a="1"/>
  <c r="I2596" i="2" s="1"/>
  <c r="H2596" i="2"/>
  <c r="I2596" i="7" s="1"/>
  <c r="G2596" i="2"/>
  <c r="F2596" i="2"/>
  <c r="E2596" i="2"/>
  <c r="D2596" i="2"/>
  <c r="C2596" i="2"/>
  <c r="I2595" i="2" a="1"/>
  <c r="I2595" i="2" s="1"/>
  <c r="H2595" i="2"/>
  <c r="I2595" i="7" s="1"/>
  <c r="G2595" i="2"/>
  <c r="H2595" i="7" s="1"/>
  <c r="F2595" i="2"/>
  <c r="G2595" i="7" s="1"/>
  <c r="E2595" i="2"/>
  <c r="D2595" i="2"/>
  <c r="C2595" i="2"/>
  <c r="I2594" i="2" a="1"/>
  <c r="I2594" i="2" s="1"/>
  <c r="H2594" i="2"/>
  <c r="I2594" i="7" s="1"/>
  <c r="G2594" i="2"/>
  <c r="F2594" i="2"/>
  <c r="E2594" i="2"/>
  <c r="D2594" i="2"/>
  <c r="F2594" i="7" s="1"/>
  <c r="C2594" i="2"/>
  <c r="I2593" i="2" a="1"/>
  <c r="I2593" i="2" s="1"/>
  <c r="H2593" i="2"/>
  <c r="I2593" i="7" s="1"/>
  <c r="G2593" i="2"/>
  <c r="H2593" i="7" s="1"/>
  <c r="F2593" i="2"/>
  <c r="E2593" i="2"/>
  <c r="D2593" i="2"/>
  <c r="F2593" i="7" s="1"/>
  <c r="C2593" i="2"/>
  <c r="I2592" i="2" a="1"/>
  <c r="I2592" i="2" s="1"/>
  <c r="H2592" i="2"/>
  <c r="I2592" i="7" s="1"/>
  <c r="G2592" i="2"/>
  <c r="H2592" i="7" s="1"/>
  <c r="F2592" i="2"/>
  <c r="G2592" i="7" s="1"/>
  <c r="E2592" i="2"/>
  <c r="D2592" i="2"/>
  <c r="F2592" i="7" s="1"/>
  <c r="O2592" i="7" s="1"/>
  <c r="C2592" i="2"/>
  <c r="I2591" i="2" a="1"/>
  <c r="I2591" i="2" s="1"/>
  <c r="H2591" i="2"/>
  <c r="I2591" i="7" s="1"/>
  <c r="G2591" i="2"/>
  <c r="H2591" i="7" s="1"/>
  <c r="F2591" i="2"/>
  <c r="G2591" i="7" s="1"/>
  <c r="E2591" i="2"/>
  <c r="D2591" i="2"/>
  <c r="F2591" i="7" s="1"/>
  <c r="C2591" i="2"/>
  <c r="I2590" i="2" a="1"/>
  <c r="I2590" i="2" s="1"/>
  <c r="H2590" i="2"/>
  <c r="I2590" i="7" s="1"/>
  <c r="G2590" i="2"/>
  <c r="H2590" i="7" s="1"/>
  <c r="F2590" i="2"/>
  <c r="G2590" i="7" s="1"/>
  <c r="E2590" i="2"/>
  <c r="D2590" i="2"/>
  <c r="F2590" i="7" s="1"/>
  <c r="O2590" i="7" s="1"/>
  <c r="C2590" i="2"/>
  <c r="I2589" i="2" a="1"/>
  <c r="I2589" i="2" s="1"/>
  <c r="H2589" i="2"/>
  <c r="I2589" i="7" s="1"/>
  <c r="G2589" i="2"/>
  <c r="H2589" i="7" s="1"/>
  <c r="F2589" i="2"/>
  <c r="G2589" i="7" s="1"/>
  <c r="E2589" i="2"/>
  <c r="D2589" i="2"/>
  <c r="F2589" i="7" s="1"/>
  <c r="O2589" i="7" s="1"/>
  <c r="C2589" i="2"/>
  <c r="I2588" i="2" a="1"/>
  <c r="I2588" i="2" s="1"/>
  <c r="H2588" i="2"/>
  <c r="I2588" i="7" s="1"/>
  <c r="G2588" i="2"/>
  <c r="H2588" i="7" s="1"/>
  <c r="F2588" i="2"/>
  <c r="G2588" i="7" s="1"/>
  <c r="E2588" i="2"/>
  <c r="D2588" i="2"/>
  <c r="F2588" i="7" s="1"/>
  <c r="C2588" i="2"/>
  <c r="I2587" i="2" a="1"/>
  <c r="I2587" i="2" s="1"/>
  <c r="H2587" i="2"/>
  <c r="I2587" i="7" s="1"/>
  <c r="G2587" i="2"/>
  <c r="F2587" i="2"/>
  <c r="E2587" i="2"/>
  <c r="D2587" i="2"/>
  <c r="F2587" i="7" s="1"/>
  <c r="O2587" i="7" s="1"/>
  <c r="C2587" i="2"/>
  <c r="I2586" i="2" a="1"/>
  <c r="I2586" i="2" s="1"/>
  <c r="H2586" i="2"/>
  <c r="I2586" i="7" s="1"/>
  <c r="G2586" i="2"/>
  <c r="H2586" i="7" s="1"/>
  <c r="F2586" i="2"/>
  <c r="G2586" i="7" s="1"/>
  <c r="E2586" i="2"/>
  <c r="D2586" i="2"/>
  <c r="F2586" i="7" s="1"/>
  <c r="O2586" i="7" s="1"/>
  <c r="C2586" i="2"/>
  <c r="I2585" i="2" a="1"/>
  <c r="I2585" i="2" s="1"/>
  <c r="H2585" i="2"/>
  <c r="I2585" i="7" s="1"/>
  <c r="G2585" i="2"/>
  <c r="H2585" i="7" s="1"/>
  <c r="F2585" i="2"/>
  <c r="G2585" i="7" s="1"/>
  <c r="E2585" i="2"/>
  <c r="D2585" i="2"/>
  <c r="F2585" i="7" s="1"/>
  <c r="O2585" i="7" s="1"/>
  <c r="C2585" i="2"/>
  <c r="I2584" i="2" a="1"/>
  <c r="I2584" i="2" s="1"/>
  <c r="H2584" i="2"/>
  <c r="I2584" i="7" s="1"/>
  <c r="G2584" i="2"/>
  <c r="F2584" i="2"/>
  <c r="E2584" i="2"/>
  <c r="D2584" i="2"/>
  <c r="C2584" i="2"/>
  <c r="I2583" i="2" a="1"/>
  <c r="I2583" i="2" s="1"/>
  <c r="H2583" i="2"/>
  <c r="I2583" i="7" s="1"/>
  <c r="G2583" i="2"/>
  <c r="H2583" i="7" s="1"/>
  <c r="F2583" i="2"/>
  <c r="G2583" i="7" s="1"/>
  <c r="E2583" i="2"/>
  <c r="D2583" i="2"/>
  <c r="C2583" i="2"/>
  <c r="I2582" i="2" a="1"/>
  <c r="I2582" i="2" s="1"/>
  <c r="H2582" i="2"/>
  <c r="I2582" i="7" s="1"/>
  <c r="G2582" i="2"/>
  <c r="F2582" i="2"/>
  <c r="G2582" i="7" s="1"/>
  <c r="E2582" i="2"/>
  <c r="D2582" i="2"/>
  <c r="F2582" i="7" s="1"/>
  <c r="C2582" i="2"/>
  <c r="I2581" i="2" a="1"/>
  <c r="I2581" i="2" s="1"/>
  <c r="H2581" i="2"/>
  <c r="I2581" i="7" s="1"/>
  <c r="G2581" i="2"/>
  <c r="H2581" i="7" s="1"/>
  <c r="F2581" i="2"/>
  <c r="E2581" i="2"/>
  <c r="D2581" i="2"/>
  <c r="F2581" i="7" s="1"/>
  <c r="C2581" i="2"/>
  <c r="I2580" i="2" a="1"/>
  <c r="I2580" i="2" s="1"/>
  <c r="H2580" i="2"/>
  <c r="I2580" i="7" s="1"/>
  <c r="G2580" i="2"/>
  <c r="H2580" i="7" s="1"/>
  <c r="F2580" i="2"/>
  <c r="G2580" i="7" s="1"/>
  <c r="E2580" i="2"/>
  <c r="D2580" i="2"/>
  <c r="F2580" i="7" s="1"/>
  <c r="O2580" i="7" s="1"/>
  <c r="C2580" i="2"/>
  <c r="I2579" i="2" a="1"/>
  <c r="I2579" i="2" s="1"/>
  <c r="H2579" i="2"/>
  <c r="I2579" i="7" s="1"/>
  <c r="G2579" i="2"/>
  <c r="H2579" i="7" s="1"/>
  <c r="F2579" i="2"/>
  <c r="G2579" i="7" s="1"/>
  <c r="E2579" i="2"/>
  <c r="D2579" i="2"/>
  <c r="F2579" i="7" s="1"/>
  <c r="C2579" i="2"/>
  <c r="I2578" i="2" a="1"/>
  <c r="I2578" i="2" s="1"/>
  <c r="H2578" i="2"/>
  <c r="I2578" i="7" s="1"/>
  <c r="G2578" i="2"/>
  <c r="H2578" i="7" s="1"/>
  <c r="F2578" i="2"/>
  <c r="G2578" i="7" s="1"/>
  <c r="E2578" i="2"/>
  <c r="D2578" i="2"/>
  <c r="F2578" i="7" s="1"/>
  <c r="O2578" i="7" s="1"/>
  <c r="C2578" i="2"/>
  <c r="I2577" i="2" a="1"/>
  <c r="I2577" i="2" s="1"/>
  <c r="H2577" i="2"/>
  <c r="I2577" i="7" s="1"/>
  <c r="G2577" i="2"/>
  <c r="H2577" i="7" s="1"/>
  <c r="F2577" i="2"/>
  <c r="G2577" i="7" s="1"/>
  <c r="E2577" i="2"/>
  <c r="D2577" i="2"/>
  <c r="C2577" i="2"/>
  <c r="I2576" i="2" a="1"/>
  <c r="I2576" i="2" s="1"/>
  <c r="H2576" i="2"/>
  <c r="I2576" i="7" s="1"/>
  <c r="G2576" i="2"/>
  <c r="H2576" i="7" s="1"/>
  <c r="F2576" i="2"/>
  <c r="G2576" i="7" s="1"/>
  <c r="E2576" i="2"/>
  <c r="D2576" i="2"/>
  <c r="F2576" i="7" s="1"/>
  <c r="C2576" i="2"/>
  <c r="I2575" i="2" a="1"/>
  <c r="I2575" i="2" s="1"/>
  <c r="H2575" i="2"/>
  <c r="I2575" i="7" s="1"/>
  <c r="G2575" i="2"/>
  <c r="F2575" i="2"/>
  <c r="G2575" i="7" s="1"/>
  <c r="E2575" i="2"/>
  <c r="D2575" i="2"/>
  <c r="F2575" i="7" s="1"/>
  <c r="O2575" i="7" s="1"/>
  <c r="C2575" i="2"/>
  <c r="I2574" i="2" a="1"/>
  <c r="I2574" i="2" s="1"/>
  <c r="H2574" i="2"/>
  <c r="I2574" i="7" s="1"/>
  <c r="G2574" i="2"/>
  <c r="H2574" i="7" s="1"/>
  <c r="F2574" i="2"/>
  <c r="G2574" i="7" s="1"/>
  <c r="E2574" i="2"/>
  <c r="D2574" i="2"/>
  <c r="F2574" i="7" s="1"/>
  <c r="O2574" i="7" s="1"/>
  <c r="C2574" i="2"/>
  <c r="I2573" i="2" a="1"/>
  <c r="I2573" i="2" s="1"/>
  <c r="H2573" i="2"/>
  <c r="I2573" i="7" s="1"/>
  <c r="G2573" i="2"/>
  <c r="H2573" i="7" s="1"/>
  <c r="F2573" i="2"/>
  <c r="G2573" i="7" s="1"/>
  <c r="E2573" i="2"/>
  <c r="D2573" i="2"/>
  <c r="F2573" i="7" s="1"/>
  <c r="O2573" i="7" s="1"/>
  <c r="C2573" i="2"/>
  <c r="I2572" i="2" a="1"/>
  <c r="I2572" i="2" s="1"/>
  <c r="H2572" i="2"/>
  <c r="I2572" i="7" s="1"/>
  <c r="G2572" i="2"/>
  <c r="F2572" i="2"/>
  <c r="E2572" i="2"/>
  <c r="D2572" i="2"/>
  <c r="C2572" i="2"/>
  <c r="I2571" i="2" a="1"/>
  <c r="I2571" i="2" s="1"/>
  <c r="H2571" i="2"/>
  <c r="I2571" i="7" s="1"/>
  <c r="G2571" i="2"/>
  <c r="H2571" i="7" s="1"/>
  <c r="F2571" i="2"/>
  <c r="G2571" i="7" s="1"/>
  <c r="E2571" i="2"/>
  <c r="D2571" i="2"/>
  <c r="C2571" i="2"/>
  <c r="I2570" i="2" a="1"/>
  <c r="I2570" i="2" s="1"/>
  <c r="H2570" i="2"/>
  <c r="I2570" i="7" s="1"/>
  <c r="G2570" i="2"/>
  <c r="F2570" i="2"/>
  <c r="G2570" i="7" s="1"/>
  <c r="E2570" i="2"/>
  <c r="D2570" i="2"/>
  <c r="F2570" i="7" s="1"/>
  <c r="C2570" i="2"/>
  <c r="I2569" i="2" a="1"/>
  <c r="I2569" i="2" s="1"/>
  <c r="H2569" i="2"/>
  <c r="I2569" i="7" s="1"/>
  <c r="G2569" i="2"/>
  <c r="H2569" i="7" s="1"/>
  <c r="F2569" i="2"/>
  <c r="E2569" i="2"/>
  <c r="D2569" i="2"/>
  <c r="F2569" i="7" s="1"/>
  <c r="C2569" i="2"/>
  <c r="I2568" i="2" a="1"/>
  <c r="I2568" i="2" s="1"/>
  <c r="H2568" i="2"/>
  <c r="I2568" i="7" s="1"/>
  <c r="G2568" i="2"/>
  <c r="H2568" i="7" s="1"/>
  <c r="F2568" i="2"/>
  <c r="G2568" i="7" s="1"/>
  <c r="E2568" i="2"/>
  <c r="D2568" i="2"/>
  <c r="F2568" i="7" s="1"/>
  <c r="O2568" i="7" s="1"/>
  <c r="C2568" i="2"/>
  <c r="I2567" i="2" a="1"/>
  <c r="I2567" i="2" s="1"/>
  <c r="H2567" i="2"/>
  <c r="I2567" i="7" s="1"/>
  <c r="G2567" i="2"/>
  <c r="H2567" i="7" s="1"/>
  <c r="F2567" i="2"/>
  <c r="G2567" i="7" s="1"/>
  <c r="E2567" i="2"/>
  <c r="D2567" i="2"/>
  <c r="F2567" i="7" s="1"/>
  <c r="C2567" i="2"/>
  <c r="I2566" i="2" a="1"/>
  <c r="I2566" i="2" s="1"/>
  <c r="H2566" i="2"/>
  <c r="I2566" i="7" s="1"/>
  <c r="G2566" i="2"/>
  <c r="H2566" i="7" s="1"/>
  <c r="F2566" i="2"/>
  <c r="G2566" i="7" s="1"/>
  <c r="E2566" i="2"/>
  <c r="D2566" i="2"/>
  <c r="F2566" i="7" s="1"/>
  <c r="O2566" i="7" s="1"/>
  <c r="C2566" i="2"/>
  <c r="I2565" i="2" a="1"/>
  <c r="I2565" i="2" s="1"/>
  <c r="H2565" i="2"/>
  <c r="I2565" i="7" s="1"/>
  <c r="G2565" i="2"/>
  <c r="H2565" i="7" s="1"/>
  <c r="F2565" i="2"/>
  <c r="G2565" i="7" s="1"/>
  <c r="E2565" i="2"/>
  <c r="D2565" i="2"/>
  <c r="F2565" i="7" s="1"/>
  <c r="C2565" i="2"/>
  <c r="I2564" i="2" a="1"/>
  <c r="I2564" i="2" s="1"/>
  <c r="H2564" i="2"/>
  <c r="I2564" i="7" s="1"/>
  <c r="G2564" i="2"/>
  <c r="H2564" i="7" s="1"/>
  <c r="F2564" i="2"/>
  <c r="G2564" i="7" s="1"/>
  <c r="E2564" i="2"/>
  <c r="D2564" i="2"/>
  <c r="F2564" i="7" s="1"/>
  <c r="C2564" i="2"/>
  <c r="I2563" i="2" a="1"/>
  <c r="I2563" i="2" s="1"/>
  <c r="H2563" i="2"/>
  <c r="I2563" i="7" s="1"/>
  <c r="G2563" i="2"/>
  <c r="F2563" i="2"/>
  <c r="G2563" i="7" s="1"/>
  <c r="E2563" i="2"/>
  <c r="D2563" i="2"/>
  <c r="F2563" i="7" s="1"/>
  <c r="O2563" i="7" s="1"/>
  <c r="C2563" i="2"/>
  <c r="I2562" i="2" a="1"/>
  <c r="I2562" i="2" s="1"/>
  <c r="H2562" i="2"/>
  <c r="I2562" i="7" s="1"/>
  <c r="G2562" i="2"/>
  <c r="H2562" i="7" s="1"/>
  <c r="F2562" i="2"/>
  <c r="G2562" i="7" s="1"/>
  <c r="E2562" i="2"/>
  <c r="D2562" i="2"/>
  <c r="F2562" i="7" s="1"/>
  <c r="O2562" i="7" s="1"/>
  <c r="C2562" i="2"/>
  <c r="I2561" i="2" a="1"/>
  <c r="I2561" i="2" s="1"/>
  <c r="H2561" i="2"/>
  <c r="I2561" i="7" s="1"/>
  <c r="G2561" i="2"/>
  <c r="H2561" i="7" s="1"/>
  <c r="F2561" i="2"/>
  <c r="G2561" i="7" s="1"/>
  <c r="E2561" i="2"/>
  <c r="D2561" i="2"/>
  <c r="F2561" i="7" s="1"/>
  <c r="O2561" i="7" s="1"/>
  <c r="C2561" i="2"/>
  <c r="I2560" i="2" a="1"/>
  <c r="I2560" i="2" s="1"/>
  <c r="H2560" i="2"/>
  <c r="I2560" i="7" s="1"/>
  <c r="G2560" i="2"/>
  <c r="F2560" i="2"/>
  <c r="E2560" i="2"/>
  <c r="D2560" i="2"/>
  <c r="C2560" i="2"/>
  <c r="I2559" i="2" a="1"/>
  <c r="I2559" i="2" s="1"/>
  <c r="H2559" i="2"/>
  <c r="I2559" i="7" s="1"/>
  <c r="G2559" i="2"/>
  <c r="H2559" i="7" s="1"/>
  <c r="F2559" i="2"/>
  <c r="G2559" i="7" s="1"/>
  <c r="E2559" i="2"/>
  <c r="D2559" i="2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F2558" i="7" s="1"/>
  <c r="C2558" i="2"/>
  <c r="I2557" i="2" a="1"/>
  <c r="I2557" i="2" s="1"/>
  <c r="H2557" i="2"/>
  <c r="I2557" i="7" s="1"/>
  <c r="G2557" i="2"/>
  <c r="H2557" i="7" s="1"/>
  <c r="F2557" i="2"/>
  <c r="E2557" i="2"/>
  <c r="D2557" i="2"/>
  <c r="F2557" i="7" s="1"/>
  <c r="C2557" i="2"/>
  <c r="I2556" i="2" a="1"/>
  <c r="I2556" i="2" s="1"/>
  <c r="H2556" i="2"/>
  <c r="I2556" i="7" s="1"/>
  <c r="G2556" i="2"/>
  <c r="H2556" i="7" s="1"/>
  <c r="F2556" i="2"/>
  <c r="G2556" i="7" s="1"/>
  <c r="E2556" i="2"/>
  <c r="D2556" i="2"/>
  <c r="F2556" i="7" s="1"/>
  <c r="O2556" i="7" s="1"/>
  <c r="C2556" i="2"/>
  <c r="I2555" i="2" a="1"/>
  <c r="I2555" i="2" s="1"/>
  <c r="H2555" i="2"/>
  <c r="I2555" i="7" s="1"/>
  <c r="G2555" i="2"/>
  <c r="H2555" i="7" s="1"/>
  <c r="F2555" i="2"/>
  <c r="G2555" i="7" s="1"/>
  <c r="E2555" i="2"/>
  <c r="D2555" i="2"/>
  <c r="F2555" i="7" s="1"/>
  <c r="O2555" i="7" s="1"/>
  <c r="C2555" i="2"/>
  <c r="I2554" i="2" a="1"/>
  <c r="I2554" i="2" s="1"/>
  <c r="H2554" i="2"/>
  <c r="I2554" i="7" s="1"/>
  <c r="G2554" i="2"/>
  <c r="H2554" i="7" s="1"/>
  <c r="F2554" i="2"/>
  <c r="G2554" i="7" s="1"/>
  <c r="E2554" i="2"/>
  <c r="D2554" i="2"/>
  <c r="F2554" i="7" s="1"/>
  <c r="O2554" i="7" s="1"/>
  <c r="C2554" i="2"/>
  <c r="I2553" i="2" a="1"/>
  <c r="I2553" i="2" s="1"/>
  <c r="H2553" i="2"/>
  <c r="I2553" i="7" s="1"/>
  <c r="G2553" i="2"/>
  <c r="H2553" i="7" s="1"/>
  <c r="F2553" i="2"/>
  <c r="G2553" i="7" s="1"/>
  <c r="E2553" i="2"/>
  <c r="D2553" i="2"/>
  <c r="F2553" i="7" s="1"/>
  <c r="C2553" i="2"/>
  <c r="I2552" i="2" a="1"/>
  <c r="I2552" i="2" s="1"/>
  <c r="H2552" i="2"/>
  <c r="I2552" i="7" s="1"/>
  <c r="G2552" i="2"/>
  <c r="H2552" i="7" s="1"/>
  <c r="F2552" i="2"/>
  <c r="G2552" i="7" s="1"/>
  <c r="E2552" i="2"/>
  <c r="D2552" i="2"/>
  <c r="F2552" i="7" s="1"/>
  <c r="C2552" i="2"/>
  <c r="I2551" i="2" a="1"/>
  <c r="I2551" i="2" s="1"/>
  <c r="H2551" i="2"/>
  <c r="I2551" i="7" s="1"/>
  <c r="G2551" i="2"/>
  <c r="F2551" i="2"/>
  <c r="G2551" i="7" s="1"/>
  <c r="E2551" i="2"/>
  <c r="D2551" i="2"/>
  <c r="F2551" i="7" s="1"/>
  <c r="O2551" i="7" s="1"/>
  <c r="C2551" i="2"/>
  <c r="I2550" i="2" a="1"/>
  <c r="I2550" i="2" s="1"/>
  <c r="H2550" i="2"/>
  <c r="I2550" i="7" s="1"/>
  <c r="G2550" i="2"/>
  <c r="H2550" i="7" s="1"/>
  <c r="F2550" i="2"/>
  <c r="G2550" i="7" s="1"/>
  <c r="E2550" i="2"/>
  <c r="D2550" i="2"/>
  <c r="F2550" i="7" s="1"/>
  <c r="O2550" i="7" s="1"/>
  <c r="C2550" i="2"/>
  <c r="I2549" i="2" a="1"/>
  <c r="I2549" i="2" s="1"/>
  <c r="H2549" i="2"/>
  <c r="I2549" i="7" s="1"/>
  <c r="G2549" i="2"/>
  <c r="H2549" i="7" s="1"/>
  <c r="F2549" i="2"/>
  <c r="G2549" i="7" s="1"/>
  <c r="E2549" i="2"/>
  <c r="D2549" i="2"/>
  <c r="F2549" i="7" s="1"/>
  <c r="O2549" i="7" s="1"/>
  <c r="C2549" i="2"/>
  <c r="I2548" i="2" a="1"/>
  <c r="I2548" i="2" s="1"/>
  <c r="H2548" i="2"/>
  <c r="I2548" i="7" s="1"/>
  <c r="G2548" i="2"/>
  <c r="F2548" i="2"/>
  <c r="E2548" i="2"/>
  <c r="D2548" i="2"/>
  <c r="C2548" i="2"/>
  <c r="I2547" i="2" a="1"/>
  <c r="I2547" i="2" s="1"/>
  <c r="H2547" i="2"/>
  <c r="I2547" i="7" s="1"/>
  <c r="O2547" i="7" s="1"/>
  <c r="G2547" i="2"/>
  <c r="H2547" i="7" s="1"/>
  <c r="F2547" i="2"/>
  <c r="G2547" i="7" s="1"/>
  <c r="E2547" i="2"/>
  <c r="D2547" i="2"/>
  <c r="F2547" i="7" s="1"/>
  <c r="C2547" i="2"/>
  <c r="I2546" i="2" a="1"/>
  <c r="I2546" i="2" s="1"/>
  <c r="H2546" i="2"/>
  <c r="I2546" i="7" s="1"/>
  <c r="G2546" i="2"/>
  <c r="F2546" i="2"/>
  <c r="E2546" i="2"/>
  <c r="D2546" i="2"/>
  <c r="F2546" i="7" s="1"/>
  <c r="C2546" i="2"/>
  <c r="I2545" i="2" a="1"/>
  <c r="I2545" i="2" s="1"/>
  <c r="H2545" i="2"/>
  <c r="I2545" i="7" s="1"/>
  <c r="G2545" i="2"/>
  <c r="H2545" i="7" s="1"/>
  <c r="F2545" i="2"/>
  <c r="E2545" i="2"/>
  <c r="D2545" i="2"/>
  <c r="F2545" i="7" s="1"/>
  <c r="C2545" i="2"/>
  <c r="I2544" i="2" a="1"/>
  <c r="I2544" i="2" s="1"/>
  <c r="H2544" i="2"/>
  <c r="I2544" i="7" s="1"/>
  <c r="G2544" i="2"/>
  <c r="H2544" i="7" s="1"/>
  <c r="F2544" i="2"/>
  <c r="G2544" i="7" s="1"/>
  <c r="E2544" i="2"/>
  <c r="D2544" i="2"/>
  <c r="F2544" i="7" s="1"/>
  <c r="O2544" i="7" s="1"/>
  <c r="C2544" i="2"/>
  <c r="I2543" i="2" a="1"/>
  <c r="I2543" i="2" s="1"/>
  <c r="H2543" i="2"/>
  <c r="I2543" i="7" s="1"/>
  <c r="G2543" i="2"/>
  <c r="H2543" i="7" s="1"/>
  <c r="F2543" i="2"/>
  <c r="G2543" i="7" s="1"/>
  <c r="E2543" i="2"/>
  <c r="D2543" i="2"/>
  <c r="F2543" i="7" s="1"/>
  <c r="O2543" i="7" s="1"/>
  <c r="C2543" i="2"/>
  <c r="I2542" i="2" a="1"/>
  <c r="I2542" i="2" s="1"/>
  <c r="H2542" i="2"/>
  <c r="I2542" i="7" s="1"/>
  <c r="G2542" i="2"/>
  <c r="H2542" i="7" s="1"/>
  <c r="F2542" i="2"/>
  <c r="G2542" i="7" s="1"/>
  <c r="E2542" i="2"/>
  <c r="D2542" i="2"/>
  <c r="F2542" i="7" s="1"/>
  <c r="O2542" i="7" s="1"/>
  <c r="C2542" i="2"/>
  <c r="I2541" i="2" a="1"/>
  <c r="I2541" i="2" s="1"/>
  <c r="H2541" i="2"/>
  <c r="I2541" i="7" s="1"/>
  <c r="G2541" i="2"/>
  <c r="H2541" i="7" s="1"/>
  <c r="F2541" i="2"/>
  <c r="G2541" i="7" s="1"/>
  <c r="E2541" i="2"/>
  <c r="D2541" i="2"/>
  <c r="F2541" i="7" s="1"/>
  <c r="O2541" i="7" s="1"/>
  <c r="C2541" i="2"/>
  <c r="I2540" i="2" a="1"/>
  <c r="I2540" i="2" s="1"/>
  <c r="H2540" i="2"/>
  <c r="I2540" i="7" s="1"/>
  <c r="G2540" i="2"/>
  <c r="H2540" i="7" s="1"/>
  <c r="F2540" i="2"/>
  <c r="G2540" i="7" s="1"/>
  <c r="E2540" i="2"/>
  <c r="D2540" i="2"/>
  <c r="F2540" i="7" s="1"/>
  <c r="C2540" i="2"/>
  <c r="I2539" i="2" a="1"/>
  <c r="I2539" i="2" s="1"/>
  <c r="H2539" i="2"/>
  <c r="I2539" i="7" s="1"/>
  <c r="G2539" i="2"/>
  <c r="F2539" i="2"/>
  <c r="G2539" i="7" s="1"/>
  <c r="E2539" i="2"/>
  <c r="D2539" i="2"/>
  <c r="F2539" i="7" s="1"/>
  <c r="O2539" i="7" s="1"/>
  <c r="C2539" i="2"/>
  <c r="I2538" i="2" a="1"/>
  <c r="I2538" i="2" s="1"/>
  <c r="H2538" i="2"/>
  <c r="I2538" i="7" s="1"/>
  <c r="G2538" i="2"/>
  <c r="H2538" i="7" s="1"/>
  <c r="F2538" i="2"/>
  <c r="G2538" i="7" s="1"/>
  <c r="E2538" i="2"/>
  <c r="D2538" i="2"/>
  <c r="F2538" i="7" s="1"/>
  <c r="O2538" i="7" s="1"/>
  <c r="C2538" i="2"/>
  <c r="I2537" i="2" a="1"/>
  <c r="I2537" i="2" s="1"/>
  <c r="H2537" i="2"/>
  <c r="I2537" i="7" s="1"/>
  <c r="G2537" i="2"/>
  <c r="H2537" i="7" s="1"/>
  <c r="F2537" i="2"/>
  <c r="G2537" i="7" s="1"/>
  <c r="E2537" i="2"/>
  <c r="D2537" i="2"/>
  <c r="F2537" i="7" s="1"/>
  <c r="O2537" i="7" s="1"/>
  <c r="C2537" i="2"/>
  <c r="I2536" i="2" a="1"/>
  <c r="I2536" i="2" s="1"/>
  <c r="H2536" i="2"/>
  <c r="I2536" i="7" s="1"/>
  <c r="G2536" i="2"/>
  <c r="F2536" i="2"/>
  <c r="E2536" i="2"/>
  <c r="D2536" i="2"/>
  <c r="C2536" i="2"/>
  <c r="I2535" i="2" a="1"/>
  <c r="I2535" i="2" s="1"/>
  <c r="H2535" i="2"/>
  <c r="I2535" i="7" s="1"/>
  <c r="G2535" i="2"/>
  <c r="H2535" i="7" s="1"/>
  <c r="F2535" i="2"/>
  <c r="G2535" i="7" s="1"/>
  <c r="E2535" i="2"/>
  <c r="D2535" i="2"/>
  <c r="C2535" i="2"/>
  <c r="I2534" i="2" a="1"/>
  <c r="I2534" i="2" s="1"/>
  <c r="H2534" i="2"/>
  <c r="I2534" i="7" s="1"/>
  <c r="G2534" i="2"/>
  <c r="F2534" i="2"/>
  <c r="E2534" i="2"/>
  <c r="D2534" i="2"/>
  <c r="F2534" i="7" s="1"/>
  <c r="C2534" i="2"/>
  <c r="I2533" i="2" a="1"/>
  <c r="I2533" i="2" s="1"/>
  <c r="H2533" i="2"/>
  <c r="I2533" i="7" s="1"/>
  <c r="G2533" i="2"/>
  <c r="H2533" i="7" s="1"/>
  <c r="F2533" i="2"/>
  <c r="E2533" i="2"/>
  <c r="D2533" i="2"/>
  <c r="F2533" i="7" s="1"/>
  <c r="C2533" i="2"/>
  <c r="I2532" i="2" a="1"/>
  <c r="I2532" i="2" s="1"/>
  <c r="H2532" i="2"/>
  <c r="I2532" i="7" s="1"/>
  <c r="G2532" i="2"/>
  <c r="H2532" i="7" s="1"/>
  <c r="F2532" i="2"/>
  <c r="G2532" i="7" s="1"/>
  <c r="E2532" i="2"/>
  <c r="D2532" i="2"/>
  <c r="F2532" i="7" s="1"/>
  <c r="O2532" i="7" s="1"/>
  <c r="C2532" i="2"/>
  <c r="I2531" i="2" a="1"/>
  <c r="I2531" i="2" s="1"/>
  <c r="H2531" i="2"/>
  <c r="I2531" i="7" s="1"/>
  <c r="G2531" i="2"/>
  <c r="H2531" i="7" s="1"/>
  <c r="F2531" i="2"/>
  <c r="G2531" i="7" s="1"/>
  <c r="E2531" i="2"/>
  <c r="D2531" i="2"/>
  <c r="F2531" i="7" s="1"/>
  <c r="O2531" i="7" s="1"/>
  <c r="C2531" i="2"/>
  <c r="I2530" i="2" a="1"/>
  <c r="I2530" i="2" s="1"/>
  <c r="H2530" i="2"/>
  <c r="I2530" i="7" s="1"/>
  <c r="G2530" i="2"/>
  <c r="H2530" i="7" s="1"/>
  <c r="F2530" i="2"/>
  <c r="G2530" i="7" s="1"/>
  <c r="E2530" i="2"/>
  <c r="D2530" i="2"/>
  <c r="F2530" i="7" s="1"/>
  <c r="O2530" i="7" s="1"/>
  <c r="C2530" i="2"/>
  <c r="I2529" i="2" a="1"/>
  <c r="I2529" i="2" s="1"/>
  <c r="H2529" i="2"/>
  <c r="I2529" i="7" s="1"/>
  <c r="G2529" i="2"/>
  <c r="H2529" i="7" s="1"/>
  <c r="F2529" i="2"/>
  <c r="G2529" i="7" s="1"/>
  <c r="E2529" i="2"/>
  <c r="D2529" i="2"/>
  <c r="F2529" i="7" s="1"/>
  <c r="O2529" i="7" s="1"/>
  <c r="C2529" i="2"/>
  <c r="I2528" i="2" a="1"/>
  <c r="I2528" i="2" s="1"/>
  <c r="H2528" i="2"/>
  <c r="I2528" i="7" s="1"/>
  <c r="G2528" i="2"/>
  <c r="H2528" i="7" s="1"/>
  <c r="F2528" i="2"/>
  <c r="G2528" i="7" s="1"/>
  <c r="E2528" i="2"/>
  <c r="D2528" i="2"/>
  <c r="F2528" i="7" s="1"/>
  <c r="C2528" i="2"/>
  <c r="I2527" i="2" a="1"/>
  <c r="I2527" i="2" s="1"/>
  <c r="H2527" i="2"/>
  <c r="I2527" i="7" s="1"/>
  <c r="G2527" i="2"/>
  <c r="F2527" i="2"/>
  <c r="G2527" i="7" s="1"/>
  <c r="E2527" i="2"/>
  <c r="D2527" i="2"/>
  <c r="F2527" i="7" s="1"/>
  <c r="O2527" i="7" s="1"/>
  <c r="C2527" i="2"/>
  <c r="I2526" i="2" a="1"/>
  <c r="I2526" i="2" s="1"/>
  <c r="H2526" i="2"/>
  <c r="I2526" i="7" s="1"/>
  <c r="G2526" i="2"/>
  <c r="H2526" i="7" s="1"/>
  <c r="F2526" i="2"/>
  <c r="G2526" i="7" s="1"/>
  <c r="E2526" i="2"/>
  <c r="D2526" i="2"/>
  <c r="F2526" i="7" s="1"/>
  <c r="O2526" i="7" s="1"/>
  <c r="C2526" i="2"/>
  <c r="I2525" i="2" a="1"/>
  <c r="I2525" i="2" s="1"/>
  <c r="H2525" i="2"/>
  <c r="I2525" i="7" s="1"/>
  <c r="G2525" i="2"/>
  <c r="H2525" i="7" s="1"/>
  <c r="F2525" i="2"/>
  <c r="G2525" i="7" s="1"/>
  <c r="E2525" i="2"/>
  <c r="D2525" i="2"/>
  <c r="F2525" i="7" s="1"/>
  <c r="O2525" i="7" s="1"/>
  <c r="C2525" i="2"/>
  <c r="I2524" i="2" a="1"/>
  <c r="I2524" i="2" s="1"/>
  <c r="H2524" i="2"/>
  <c r="I2524" i="7" s="1"/>
  <c r="G2524" i="2"/>
  <c r="F2524" i="2"/>
  <c r="E2524" i="2"/>
  <c r="D2524" i="2"/>
  <c r="C2524" i="2"/>
  <c r="I2523" i="2" a="1"/>
  <c r="I2523" i="2" s="1"/>
  <c r="H2523" i="2"/>
  <c r="I2523" i="7" s="1"/>
  <c r="G2523" i="2"/>
  <c r="H2523" i="7" s="1"/>
  <c r="F2523" i="2"/>
  <c r="G2523" i="7" s="1"/>
  <c r="E2523" i="2"/>
  <c r="D2523" i="2"/>
  <c r="C2523" i="2"/>
  <c r="I2522" i="2" a="1"/>
  <c r="I2522" i="2" s="1"/>
  <c r="H2522" i="2"/>
  <c r="I2522" i="7" s="1"/>
  <c r="G2522" i="2"/>
  <c r="F2522" i="2"/>
  <c r="E2522" i="2"/>
  <c r="D2522" i="2"/>
  <c r="F2522" i="7" s="1"/>
  <c r="C2522" i="2"/>
  <c r="I2521" i="2" a="1"/>
  <c r="I2521" i="2" s="1"/>
  <c r="H2521" i="2"/>
  <c r="I2521" i="7" s="1"/>
  <c r="G2521" i="2"/>
  <c r="H2521" i="7" s="1"/>
  <c r="F2521" i="2"/>
  <c r="E2521" i="2"/>
  <c r="D2521" i="2"/>
  <c r="F2521" i="7" s="1"/>
  <c r="C2521" i="2"/>
  <c r="I2520" i="2" a="1"/>
  <c r="I2520" i="2" s="1"/>
  <c r="H2520" i="2"/>
  <c r="I2520" i="7" s="1"/>
  <c r="G2520" i="2"/>
  <c r="H2520" i="7" s="1"/>
  <c r="F2520" i="2"/>
  <c r="G2520" i="7" s="1"/>
  <c r="E2520" i="2"/>
  <c r="D2520" i="2"/>
  <c r="F2520" i="7" s="1"/>
  <c r="O2520" i="7" s="1"/>
  <c r="C2520" i="2"/>
  <c r="I2519" i="2" a="1"/>
  <c r="I2519" i="2" s="1"/>
  <c r="H2519" i="2"/>
  <c r="I2519" i="7" s="1"/>
  <c r="G2519" i="2"/>
  <c r="H2519" i="7" s="1"/>
  <c r="F2519" i="2"/>
  <c r="G2519" i="7" s="1"/>
  <c r="E2519" i="2"/>
  <c r="D2519" i="2"/>
  <c r="F2519" i="7" s="1"/>
  <c r="O2519" i="7" s="1"/>
  <c r="C2519" i="2"/>
  <c r="I2518" i="2" a="1"/>
  <c r="I2518" i="2" s="1"/>
  <c r="H2518" i="2"/>
  <c r="I2518" i="7" s="1"/>
  <c r="G2518" i="2"/>
  <c r="H2518" i="7" s="1"/>
  <c r="F2518" i="2"/>
  <c r="G2518" i="7" s="1"/>
  <c r="E2518" i="2"/>
  <c r="D2518" i="2"/>
  <c r="F2518" i="7" s="1"/>
  <c r="C2518" i="2"/>
  <c r="I2517" i="2" a="1"/>
  <c r="I2517" i="2" s="1"/>
  <c r="H2517" i="2"/>
  <c r="I2517" i="7" s="1"/>
  <c r="G2517" i="2"/>
  <c r="H2517" i="7" s="1"/>
  <c r="F2517" i="2"/>
  <c r="G2517" i="7" s="1"/>
  <c r="E2517" i="2"/>
  <c r="D2517" i="2"/>
  <c r="F2517" i="7" s="1"/>
  <c r="O2517" i="7" s="1"/>
  <c r="C2517" i="2"/>
  <c r="I2516" i="2" a="1"/>
  <c r="I2516" i="2" s="1"/>
  <c r="H2516" i="2"/>
  <c r="I2516" i="7" s="1"/>
  <c r="G2516" i="2"/>
  <c r="H2516" i="7" s="1"/>
  <c r="F2516" i="2"/>
  <c r="G2516" i="7" s="1"/>
  <c r="E2516" i="2"/>
  <c r="D2516" i="2"/>
  <c r="F2516" i="7" s="1"/>
  <c r="C2516" i="2"/>
  <c r="I2515" i="2" a="1"/>
  <c r="I2515" i="2" s="1"/>
  <c r="H2515" i="2"/>
  <c r="I2515" i="7" s="1"/>
  <c r="G2515" i="2"/>
  <c r="F2515" i="2"/>
  <c r="G2515" i="7" s="1"/>
  <c r="E2515" i="2"/>
  <c r="D2515" i="2"/>
  <c r="F2515" i="7" s="1"/>
  <c r="O2515" i="7" s="1"/>
  <c r="C2515" i="2"/>
  <c r="I2514" i="2" a="1"/>
  <c r="I2514" i="2" s="1"/>
  <c r="H2514" i="2"/>
  <c r="I2514" i="7" s="1"/>
  <c r="G2514" i="2"/>
  <c r="H2514" i="7" s="1"/>
  <c r="F2514" i="2"/>
  <c r="G2514" i="7" s="1"/>
  <c r="E2514" i="2"/>
  <c r="D2514" i="2"/>
  <c r="F2514" i="7" s="1"/>
  <c r="O2514" i="7" s="1"/>
  <c r="C2514" i="2"/>
  <c r="I2513" i="2" a="1"/>
  <c r="I2513" i="2" s="1"/>
  <c r="H2513" i="2"/>
  <c r="I2513" i="7" s="1"/>
  <c r="G2513" i="2"/>
  <c r="H2513" i="7" s="1"/>
  <c r="F2513" i="2"/>
  <c r="G2513" i="7" s="1"/>
  <c r="E2513" i="2"/>
  <c r="D2513" i="2"/>
  <c r="F2513" i="7" s="1"/>
  <c r="O2513" i="7" s="1"/>
  <c r="C2513" i="2"/>
  <c r="I2512" i="2" a="1"/>
  <c r="I2512" i="2" s="1"/>
  <c r="H2512" i="2"/>
  <c r="I2512" i="7" s="1"/>
  <c r="G2512" i="2"/>
  <c r="F2512" i="2"/>
  <c r="E2512" i="2"/>
  <c r="D2512" i="2"/>
  <c r="C2512" i="2"/>
  <c r="I2511" i="2" a="1"/>
  <c r="I2511" i="2" s="1"/>
  <c r="H2511" i="2"/>
  <c r="I2511" i="7" s="1"/>
  <c r="G2511" i="2"/>
  <c r="H2511" i="7" s="1"/>
  <c r="F2511" i="2"/>
  <c r="G2511" i="7" s="1"/>
  <c r="E2511" i="2"/>
  <c r="D2511" i="2"/>
  <c r="C2511" i="2"/>
  <c r="I2510" i="2" a="1"/>
  <c r="I2510" i="2" s="1"/>
  <c r="H2510" i="2"/>
  <c r="I2510" i="7" s="1"/>
  <c r="G2510" i="2"/>
  <c r="F2510" i="2"/>
  <c r="E2510" i="2"/>
  <c r="D2510" i="2"/>
  <c r="F2510" i="7" s="1"/>
  <c r="C2510" i="2"/>
  <c r="I2509" i="2" a="1"/>
  <c r="I2509" i="2" s="1"/>
  <c r="H2509" i="2"/>
  <c r="I2509" i="7" s="1"/>
  <c r="G2509" i="2"/>
  <c r="H2509" i="7" s="1"/>
  <c r="F2509" i="2"/>
  <c r="E2509" i="2"/>
  <c r="D2509" i="2"/>
  <c r="F2509" i="7" s="1"/>
  <c r="C2509" i="2"/>
  <c r="I2508" i="2" a="1"/>
  <c r="I2508" i="2" s="1"/>
  <c r="H2508" i="2"/>
  <c r="I2508" i="7" s="1"/>
  <c r="G2508" i="2"/>
  <c r="H2508" i="7" s="1"/>
  <c r="F2508" i="2"/>
  <c r="G2508" i="7" s="1"/>
  <c r="E2508" i="2"/>
  <c r="D2508" i="2"/>
  <c r="F2508" i="7" s="1"/>
  <c r="O2508" i="7" s="1"/>
  <c r="C2508" i="2"/>
  <c r="I2507" i="2" a="1"/>
  <c r="I2507" i="2" s="1"/>
  <c r="H2507" i="2"/>
  <c r="I2507" i="7" s="1"/>
  <c r="G2507" i="2"/>
  <c r="H2507" i="7" s="1"/>
  <c r="F2507" i="2"/>
  <c r="G2507" i="7" s="1"/>
  <c r="E2507" i="2"/>
  <c r="D2507" i="2"/>
  <c r="F2507" i="7" s="1"/>
  <c r="O2507" i="7" s="1"/>
  <c r="C2507" i="2"/>
  <c r="I2506" i="2" a="1"/>
  <c r="I2506" i="2" s="1"/>
  <c r="H2506" i="2"/>
  <c r="I2506" i="7" s="1"/>
  <c r="G2506" i="2"/>
  <c r="H2506" i="7" s="1"/>
  <c r="F2506" i="2"/>
  <c r="G2506" i="7" s="1"/>
  <c r="E2506" i="2"/>
  <c r="D2506" i="2"/>
  <c r="F2506" i="7" s="1"/>
  <c r="O2506" i="7" s="1"/>
  <c r="C2506" i="2"/>
  <c r="I2505" i="2" a="1"/>
  <c r="I2505" i="2" s="1"/>
  <c r="H2505" i="2"/>
  <c r="I2505" i="7" s="1"/>
  <c r="G2505" i="2"/>
  <c r="H2505" i="7" s="1"/>
  <c r="F2505" i="2"/>
  <c r="G2505" i="7" s="1"/>
  <c r="E2505" i="2"/>
  <c r="D2505" i="2"/>
  <c r="F2505" i="7" s="1"/>
  <c r="O2505" i="7" s="1"/>
  <c r="C2505" i="2"/>
  <c r="I2504" i="2" a="1"/>
  <c r="I2504" i="2" s="1"/>
  <c r="H2504" i="2"/>
  <c r="I2504" i="7" s="1"/>
  <c r="G2504" i="2"/>
  <c r="H2504" i="7" s="1"/>
  <c r="F2504" i="2"/>
  <c r="G2504" i="7" s="1"/>
  <c r="E2504" i="2"/>
  <c r="D2504" i="2"/>
  <c r="F2504" i="7" s="1"/>
  <c r="O2504" i="7" s="1"/>
  <c r="C2504" i="2"/>
  <c r="I2503" i="2" a="1"/>
  <c r="I2503" i="2" s="1"/>
  <c r="H2503" i="2"/>
  <c r="I2503" i="7" s="1"/>
  <c r="G2503" i="2"/>
  <c r="H2503" i="7" s="1"/>
  <c r="F2503" i="2"/>
  <c r="G2503" i="7" s="1"/>
  <c r="E2503" i="2"/>
  <c r="D2503" i="2"/>
  <c r="F2503" i="7" s="1"/>
  <c r="O2503" i="7" s="1"/>
  <c r="C2503" i="2"/>
  <c r="I2502" i="2" a="1"/>
  <c r="I2502" i="2" s="1"/>
  <c r="H2502" i="2"/>
  <c r="I2502" i="7" s="1"/>
  <c r="G2502" i="2"/>
  <c r="F2502" i="2"/>
  <c r="G2502" i="7" s="1"/>
  <c r="E2502" i="2"/>
  <c r="D2502" i="2"/>
  <c r="F2502" i="7" s="1"/>
  <c r="O2502" i="7" s="1"/>
  <c r="C2502" i="2"/>
  <c r="I2501" i="2" a="1"/>
  <c r="I2501" i="2" s="1"/>
  <c r="H2501" i="2"/>
  <c r="I2501" i="7" s="1"/>
  <c r="G2501" i="2"/>
  <c r="H2501" i="7" s="1"/>
  <c r="F2501" i="2"/>
  <c r="G2501" i="7" s="1"/>
  <c r="E2501" i="2"/>
  <c r="D2501" i="2"/>
  <c r="F2501" i="7" s="1"/>
  <c r="O2501" i="7" s="1"/>
  <c r="C2501" i="2"/>
  <c r="I2500" i="2" a="1"/>
  <c r="I2500" i="2" s="1"/>
  <c r="H2500" i="2"/>
  <c r="I2500" i="7" s="1"/>
  <c r="O2500" i="7" s="1"/>
  <c r="G2500" i="2"/>
  <c r="F2500" i="2"/>
  <c r="E2500" i="2"/>
  <c r="D2500" i="2"/>
  <c r="F2500" i="7" s="1"/>
  <c r="C2500" i="2"/>
  <c r="I2499" i="2" a="1"/>
  <c r="I2499" i="2" s="1"/>
  <c r="H2499" i="2"/>
  <c r="I2499" i="7" s="1"/>
  <c r="G2499" i="2"/>
  <c r="H2499" i="7" s="1"/>
  <c r="F2499" i="2"/>
  <c r="G2499" i="7" s="1"/>
  <c r="E2499" i="2"/>
  <c r="D2499" i="2"/>
  <c r="C2499" i="2"/>
  <c r="I2498" i="2" a="1"/>
  <c r="I2498" i="2" s="1"/>
  <c r="H2498" i="2"/>
  <c r="I2498" i="7" s="1"/>
  <c r="G2498" i="2"/>
  <c r="F2498" i="2"/>
  <c r="G2498" i="7" s="1"/>
  <c r="E2498" i="2"/>
  <c r="D2498" i="2"/>
  <c r="F2498" i="7" s="1"/>
  <c r="C2498" i="2"/>
  <c r="I2497" i="2" a="1"/>
  <c r="I2497" i="2" s="1"/>
  <c r="H2497" i="2"/>
  <c r="I2497" i="7" s="1"/>
  <c r="G2497" i="2"/>
  <c r="H2497" i="7" s="1"/>
  <c r="F2497" i="2"/>
  <c r="E2497" i="2"/>
  <c r="D2497" i="2"/>
  <c r="F2497" i="7" s="1"/>
  <c r="C2497" i="2"/>
  <c r="I2496" i="2" a="1"/>
  <c r="I2496" i="2" s="1"/>
  <c r="H2496" i="2"/>
  <c r="I2496" i="7" s="1"/>
  <c r="G2496" i="2"/>
  <c r="H2496" i="7" s="1"/>
  <c r="F2496" i="2"/>
  <c r="G2496" i="7" s="1"/>
  <c r="E2496" i="2"/>
  <c r="D2496" i="2"/>
  <c r="F2496" i="7" s="1"/>
  <c r="O2496" i="7" s="1"/>
  <c r="C2496" i="2"/>
  <c r="I2495" i="2" a="1"/>
  <c r="I2495" i="2" s="1"/>
  <c r="H2495" i="2"/>
  <c r="I2495" i="7" s="1"/>
  <c r="G2495" i="2"/>
  <c r="H2495" i="7" s="1"/>
  <c r="F2495" i="2"/>
  <c r="G2495" i="7" s="1"/>
  <c r="E2495" i="2"/>
  <c r="D2495" i="2"/>
  <c r="F2495" i="7" s="1"/>
  <c r="O2495" i="7" s="1"/>
  <c r="C2495" i="2"/>
  <c r="I2494" i="2" a="1"/>
  <c r="I2494" i="2" s="1"/>
  <c r="H2494" i="2"/>
  <c r="I2494" i="7" s="1"/>
  <c r="G2494" i="2"/>
  <c r="H2494" i="7" s="1"/>
  <c r="F2494" i="2"/>
  <c r="G2494" i="7" s="1"/>
  <c r="E2494" i="2"/>
  <c r="D2494" i="2"/>
  <c r="F2494" i="7" s="1"/>
  <c r="C2494" i="2"/>
  <c r="I2493" i="2" a="1"/>
  <c r="I2493" i="2" s="1"/>
  <c r="H2493" i="2"/>
  <c r="I2493" i="7" s="1"/>
  <c r="G2493" i="2"/>
  <c r="H2493" i="7" s="1"/>
  <c r="F2493" i="2"/>
  <c r="G2493" i="7" s="1"/>
  <c r="E2493" i="2"/>
  <c r="D2493" i="2"/>
  <c r="F2493" i="7" s="1"/>
  <c r="O2493" i="7" s="1"/>
  <c r="C2493" i="2"/>
  <c r="I2492" i="2" a="1"/>
  <c r="I2492" i="2" s="1"/>
  <c r="H2492" i="2"/>
  <c r="I2492" i="7" s="1"/>
  <c r="G2492" i="2"/>
  <c r="H2492" i="7" s="1"/>
  <c r="F2492" i="2"/>
  <c r="G2492" i="7" s="1"/>
  <c r="E2492" i="2"/>
  <c r="D2492" i="2"/>
  <c r="F2492" i="7" s="1"/>
  <c r="C2492" i="2"/>
  <c r="I2491" i="2" a="1"/>
  <c r="I2491" i="2" s="1"/>
  <c r="H2491" i="2"/>
  <c r="I2491" i="7" s="1"/>
  <c r="G2491" i="2"/>
  <c r="H2491" i="7" s="1"/>
  <c r="F2491" i="2"/>
  <c r="G2491" i="7" s="1"/>
  <c r="E2491" i="2"/>
  <c r="D2491" i="2"/>
  <c r="F2491" i="7" s="1"/>
  <c r="O2491" i="7" s="1"/>
  <c r="C2491" i="2"/>
  <c r="I2490" i="2" a="1"/>
  <c r="I2490" i="2" s="1"/>
  <c r="H2490" i="2"/>
  <c r="I2490" i="7" s="1"/>
  <c r="G2490" i="2"/>
  <c r="F2490" i="2"/>
  <c r="G2490" i="7" s="1"/>
  <c r="E2490" i="2"/>
  <c r="D2490" i="2"/>
  <c r="F2490" i="7" s="1"/>
  <c r="O2490" i="7" s="1"/>
  <c r="C2490" i="2"/>
  <c r="I2489" i="2" a="1"/>
  <c r="I2489" i="2" s="1"/>
  <c r="H2489" i="2"/>
  <c r="I2489" i="7" s="1"/>
  <c r="G2489" i="2"/>
  <c r="H2489" i="7" s="1"/>
  <c r="F2489" i="2"/>
  <c r="G2489" i="7" s="1"/>
  <c r="E2489" i="2"/>
  <c r="D2489" i="2"/>
  <c r="F2489" i="7" s="1"/>
  <c r="O2489" i="7" s="1"/>
  <c r="C2489" i="2"/>
  <c r="I2488" i="2" a="1"/>
  <c r="I2488" i="2" s="1"/>
  <c r="H2488" i="2"/>
  <c r="I2488" i="7" s="1"/>
  <c r="O2488" i="7" s="1"/>
  <c r="G2488" i="2"/>
  <c r="F2488" i="2"/>
  <c r="E2488" i="2"/>
  <c r="D2488" i="2"/>
  <c r="F2488" i="7" s="1"/>
  <c r="C2488" i="2"/>
  <c r="I2487" i="2" a="1"/>
  <c r="I2487" i="2" s="1"/>
  <c r="H2487" i="2"/>
  <c r="I2487" i="7" s="1"/>
  <c r="G2487" i="2"/>
  <c r="H2487" i="7" s="1"/>
  <c r="F2487" i="2"/>
  <c r="G2487" i="7" s="1"/>
  <c r="E2487" i="2"/>
  <c r="D2487" i="2"/>
  <c r="C2487" i="2"/>
  <c r="I2486" i="2" a="1"/>
  <c r="I2486" i="2" s="1"/>
  <c r="H2486" i="2"/>
  <c r="I2486" i="7" s="1"/>
  <c r="G2486" i="2"/>
  <c r="F2486" i="2"/>
  <c r="G2486" i="7" s="1"/>
  <c r="E2486" i="2"/>
  <c r="D2486" i="2"/>
  <c r="F2486" i="7" s="1"/>
  <c r="C2486" i="2"/>
  <c r="I2485" i="2" a="1"/>
  <c r="I2485" i="2" s="1"/>
  <c r="H2485" i="2"/>
  <c r="I2485" i="7" s="1"/>
  <c r="G2485" i="2"/>
  <c r="H2485" i="7" s="1"/>
  <c r="F2485" i="2"/>
  <c r="E2485" i="2"/>
  <c r="D2485" i="2"/>
  <c r="F2485" i="7" s="1"/>
  <c r="C2485" i="2"/>
  <c r="I2484" i="2" a="1"/>
  <c r="I2484" i="2" s="1"/>
  <c r="H2484" i="2"/>
  <c r="I2484" i="7" s="1"/>
  <c r="G2484" i="2"/>
  <c r="H2484" i="7" s="1"/>
  <c r="F2484" i="2"/>
  <c r="G2484" i="7" s="1"/>
  <c r="E2484" i="2"/>
  <c r="D2484" i="2"/>
  <c r="F2484" i="7" s="1"/>
  <c r="O2484" i="7" s="1"/>
  <c r="C2484" i="2"/>
  <c r="I2483" i="2" a="1"/>
  <c r="I2483" i="2" s="1"/>
  <c r="H2483" i="2"/>
  <c r="I2483" i="7" s="1"/>
  <c r="G2483" i="2"/>
  <c r="H2483" i="7" s="1"/>
  <c r="F2483" i="2"/>
  <c r="G2483" i="7" s="1"/>
  <c r="E2483" i="2"/>
  <c r="D2483" i="2"/>
  <c r="F2483" i="7" s="1"/>
  <c r="O2483" i="7" s="1"/>
  <c r="C2483" i="2"/>
  <c r="I2482" i="2" a="1"/>
  <c r="I2482" i="2" s="1"/>
  <c r="H2482" i="2"/>
  <c r="I2482" i="7" s="1"/>
  <c r="G2482" i="2"/>
  <c r="H2482" i="7" s="1"/>
  <c r="F2482" i="2"/>
  <c r="G2482" i="7" s="1"/>
  <c r="E2482" i="2"/>
  <c r="D2482" i="2"/>
  <c r="F2482" i="7" s="1"/>
  <c r="C2482" i="2"/>
  <c r="I2481" i="2" a="1"/>
  <c r="I2481" i="2" s="1"/>
  <c r="H2481" i="2"/>
  <c r="I2481" i="7" s="1"/>
  <c r="G2481" i="2"/>
  <c r="H2481" i="7" s="1"/>
  <c r="F2481" i="2"/>
  <c r="G2481" i="7" s="1"/>
  <c r="E2481" i="2"/>
  <c r="D2481" i="2"/>
  <c r="F2481" i="7" s="1"/>
  <c r="O2481" i="7" s="1"/>
  <c r="C2481" i="2"/>
  <c r="I2480" i="2" a="1"/>
  <c r="I2480" i="2" s="1"/>
  <c r="H2480" i="2"/>
  <c r="I2480" i="7" s="1"/>
  <c r="G2480" i="2"/>
  <c r="H2480" i="7" s="1"/>
  <c r="F2480" i="2"/>
  <c r="G2480" i="7" s="1"/>
  <c r="E2480" i="2"/>
  <c r="D2480" i="2"/>
  <c r="F2480" i="7" s="1"/>
  <c r="C2480" i="2"/>
  <c r="I2479" i="2" a="1"/>
  <c r="I2479" i="2" s="1"/>
  <c r="H2479" i="2"/>
  <c r="I2479" i="7" s="1"/>
  <c r="G2479" i="2"/>
  <c r="H2479" i="7" s="1"/>
  <c r="F2479" i="2"/>
  <c r="G2479" i="7" s="1"/>
  <c r="E2479" i="2"/>
  <c r="D2479" i="2"/>
  <c r="F2479" i="7" s="1"/>
  <c r="O2479" i="7" s="1"/>
  <c r="C2479" i="2"/>
  <c r="I2478" i="2" a="1"/>
  <c r="I2478" i="2" s="1"/>
  <c r="H2478" i="2"/>
  <c r="I2478" i="7" s="1"/>
  <c r="G2478" i="2"/>
  <c r="F2478" i="2"/>
  <c r="G2478" i="7" s="1"/>
  <c r="E2478" i="2"/>
  <c r="D2478" i="2"/>
  <c r="F2478" i="7" s="1"/>
  <c r="O2478" i="7" s="1"/>
  <c r="C2478" i="2"/>
  <c r="I2477" i="2" a="1"/>
  <c r="I2477" i="2" s="1"/>
  <c r="H2477" i="2"/>
  <c r="I2477" i="7" s="1"/>
  <c r="G2477" i="2"/>
  <c r="H2477" i="7" s="1"/>
  <c r="F2477" i="2"/>
  <c r="G2477" i="7" s="1"/>
  <c r="E2477" i="2"/>
  <c r="D2477" i="2"/>
  <c r="F2477" i="7" s="1"/>
  <c r="C2477" i="2"/>
  <c r="I2476" i="2" a="1"/>
  <c r="I2476" i="2" s="1"/>
  <c r="H2476" i="2"/>
  <c r="I2476" i="7" s="1"/>
  <c r="O2476" i="7" s="1"/>
  <c r="G2476" i="2"/>
  <c r="F2476" i="2"/>
  <c r="E2476" i="2"/>
  <c r="D2476" i="2"/>
  <c r="F2476" i="7" s="1"/>
  <c r="C2476" i="2"/>
  <c r="I2475" i="2" a="1"/>
  <c r="I2475" i="2" s="1"/>
  <c r="H2475" i="2"/>
  <c r="I2475" i="7" s="1"/>
  <c r="G2475" i="2"/>
  <c r="H2475" i="7" s="1"/>
  <c r="F2475" i="2"/>
  <c r="G2475" i="7" s="1"/>
  <c r="E2475" i="2"/>
  <c r="D2475" i="2"/>
  <c r="C2475" i="2"/>
  <c r="I2474" i="2" a="1"/>
  <c r="I2474" i="2" s="1"/>
  <c r="H2474" i="2"/>
  <c r="I2474" i="7" s="1"/>
  <c r="G2474" i="2"/>
  <c r="F2474" i="2"/>
  <c r="G2474" i="7" s="1"/>
  <c r="E2474" i="2"/>
  <c r="D2474" i="2"/>
  <c r="F2474" i="7" s="1"/>
  <c r="C2474" i="2"/>
  <c r="I2473" i="2" a="1"/>
  <c r="I2473" i="2" s="1"/>
  <c r="H2473" i="2"/>
  <c r="I2473" i="7" s="1"/>
  <c r="G2473" i="2"/>
  <c r="H2473" i="7" s="1"/>
  <c r="F2473" i="2"/>
  <c r="E2473" i="2"/>
  <c r="D2473" i="2"/>
  <c r="F2473" i="7" s="1"/>
  <c r="C2473" i="2"/>
  <c r="I2472" i="2" a="1"/>
  <c r="I2472" i="2" s="1"/>
  <c r="H2472" i="2"/>
  <c r="I2472" i="7" s="1"/>
  <c r="G2472" i="2"/>
  <c r="H2472" i="7" s="1"/>
  <c r="F2472" i="2"/>
  <c r="G2472" i="7" s="1"/>
  <c r="E2472" i="2"/>
  <c r="D2472" i="2"/>
  <c r="F2472" i="7" s="1"/>
  <c r="O2472" i="7" s="1"/>
  <c r="C2472" i="2"/>
  <c r="I2471" i="2" a="1"/>
  <c r="I2471" i="2" s="1"/>
  <c r="H2471" i="2"/>
  <c r="I2471" i="7" s="1"/>
  <c r="G2471" i="2"/>
  <c r="H2471" i="7" s="1"/>
  <c r="F2471" i="2"/>
  <c r="G2471" i="7" s="1"/>
  <c r="E2471" i="2"/>
  <c r="D2471" i="2"/>
  <c r="F2471" i="7" s="1"/>
  <c r="C2471" i="2"/>
  <c r="I2470" i="2" a="1"/>
  <c r="I2470" i="2" s="1"/>
  <c r="H2470" i="2"/>
  <c r="I2470" i="7" s="1"/>
  <c r="G2470" i="2"/>
  <c r="H2470" i="7" s="1"/>
  <c r="F2470" i="2"/>
  <c r="G2470" i="7" s="1"/>
  <c r="E2470" i="2"/>
  <c r="D2470" i="2"/>
  <c r="F2470" i="7" s="1"/>
  <c r="C2470" i="2"/>
  <c r="I2469" i="2" a="1"/>
  <c r="I2469" i="2" s="1"/>
  <c r="H2469" i="2"/>
  <c r="I2469" i="7" s="1"/>
  <c r="G2469" i="2"/>
  <c r="H2469" i="7" s="1"/>
  <c r="F2469" i="2"/>
  <c r="G2469" i="7" s="1"/>
  <c r="E2469" i="2"/>
  <c r="D2469" i="2"/>
  <c r="F2469" i="7" s="1"/>
  <c r="O2469" i="7" s="1"/>
  <c r="C2469" i="2"/>
  <c r="I2468" i="2" a="1"/>
  <c r="I2468" i="2" s="1"/>
  <c r="H2468" i="2"/>
  <c r="I2468" i="7" s="1"/>
  <c r="G2468" i="2"/>
  <c r="H2468" i="7" s="1"/>
  <c r="F2468" i="2"/>
  <c r="G2468" i="7" s="1"/>
  <c r="E2468" i="2"/>
  <c r="D2468" i="2"/>
  <c r="F2468" i="7" s="1"/>
  <c r="C2468" i="2"/>
  <c r="I2467" i="2" a="1"/>
  <c r="I2467" i="2" s="1"/>
  <c r="H2467" i="2"/>
  <c r="I2467" i="7" s="1"/>
  <c r="G2467" i="2"/>
  <c r="H2467" i="7" s="1"/>
  <c r="F2467" i="2"/>
  <c r="G2467" i="7" s="1"/>
  <c r="E2467" i="2"/>
  <c r="D2467" i="2"/>
  <c r="F2467" i="7" s="1"/>
  <c r="O2467" i="7" s="1"/>
  <c r="C2467" i="2"/>
  <c r="I2466" i="2" a="1"/>
  <c r="I2466" i="2" s="1"/>
  <c r="H2466" i="2"/>
  <c r="I2466" i="7" s="1"/>
  <c r="G2466" i="2"/>
  <c r="F2466" i="2"/>
  <c r="G2466" i="7" s="1"/>
  <c r="E2466" i="2"/>
  <c r="D2466" i="2"/>
  <c r="F2466" i="7" s="1"/>
  <c r="O2466" i="7" s="1"/>
  <c r="C2466" i="2"/>
  <c r="I2465" i="2" a="1"/>
  <c r="I2465" i="2" s="1"/>
  <c r="H2465" i="2"/>
  <c r="I2465" i="7" s="1"/>
  <c r="G2465" i="2"/>
  <c r="H2465" i="7" s="1"/>
  <c r="F2465" i="2"/>
  <c r="G2465" i="7" s="1"/>
  <c r="E2465" i="2"/>
  <c r="D2465" i="2"/>
  <c r="F2465" i="7" s="1"/>
  <c r="C2465" i="2"/>
  <c r="I2464" i="2" a="1"/>
  <c r="I2464" i="2" s="1"/>
  <c r="H2464" i="2"/>
  <c r="I2464" i="7" s="1"/>
  <c r="O2464" i="7" s="1"/>
  <c r="G2464" i="2"/>
  <c r="F2464" i="2"/>
  <c r="E2464" i="2"/>
  <c r="D2464" i="2"/>
  <c r="F2464" i="7" s="1"/>
  <c r="C2464" i="2"/>
  <c r="I2463" i="2" a="1"/>
  <c r="I2463" i="2" s="1"/>
  <c r="H2463" i="2"/>
  <c r="I2463" i="7" s="1"/>
  <c r="G2463" i="2"/>
  <c r="H2463" i="7" s="1"/>
  <c r="F2463" i="2"/>
  <c r="G2463" i="7" s="1"/>
  <c r="E2463" i="2"/>
  <c r="D2463" i="2"/>
  <c r="C2463" i="2"/>
  <c r="I2462" i="2" a="1"/>
  <c r="I2462" i="2" s="1"/>
  <c r="H2462" i="2"/>
  <c r="I2462" i="7" s="1"/>
  <c r="G2462" i="2"/>
  <c r="F2462" i="2"/>
  <c r="G2462" i="7" s="1"/>
  <c r="E2462" i="2"/>
  <c r="D2462" i="2"/>
  <c r="F2462" i="7" s="1"/>
  <c r="C2462" i="2"/>
  <c r="I2461" i="2" a="1"/>
  <c r="I2461" i="2" s="1"/>
  <c r="H2461" i="2"/>
  <c r="I2461" i="7" s="1"/>
  <c r="G2461" i="2"/>
  <c r="H2461" i="7" s="1"/>
  <c r="F2461" i="2"/>
  <c r="E2461" i="2"/>
  <c r="D2461" i="2"/>
  <c r="F2461" i="7" s="1"/>
  <c r="C2461" i="2"/>
  <c r="I2460" i="2" a="1"/>
  <c r="I2460" i="2" s="1"/>
  <c r="H2460" i="2"/>
  <c r="I2460" i="7" s="1"/>
  <c r="G2460" i="2"/>
  <c r="H2460" i="7" s="1"/>
  <c r="F2460" i="2"/>
  <c r="G2460" i="7" s="1"/>
  <c r="E2460" i="2"/>
  <c r="D2460" i="2"/>
  <c r="F2460" i="7" s="1"/>
  <c r="O2460" i="7" s="1"/>
  <c r="C2460" i="2"/>
  <c r="I2459" i="2" a="1"/>
  <c r="I2459" i="2" s="1"/>
  <c r="H2459" i="2"/>
  <c r="I2459" i="7" s="1"/>
  <c r="G2459" i="2"/>
  <c r="H2459" i="7" s="1"/>
  <c r="F2459" i="2"/>
  <c r="G2459" i="7" s="1"/>
  <c r="E2459" i="2"/>
  <c r="D2459" i="2"/>
  <c r="F2459" i="7" s="1"/>
  <c r="C2459" i="2"/>
  <c r="I2458" i="2" a="1"/>
  <c r="I2458" i="2" s="1"/>
  <c r="H2458" i="2"/>
  <c r="I2458" i="7" s="1"/>
  <c r="G2458" i="2"/>
  <c r="H2458" i="7" s="1"/>
  <c r="F2458" i="2"/>
  <c r="G2458" i="7" s="1"/>
  <c r="E2458" i="2"/>
  <c r="D2458" i="2"/>
  <c r="F2458" i="7" s="1"/>
  <c r="C2458" i="2"/>
  <c r="I2457" i="2" a="1"/>
  <c r="I2457" i="2" s="1"/>
  <c r="H2457" i="2"/>
  <c r="I2457" i="7" s="1"/>
  <c r="G2457" i="2"/>
  <c r="H2457" i="7" s="1"/>
  <c r="F2457" i="2"/>
  <c r="G2457" i="7" s="1"/>
  <c r="E2457" i="2"/>
  <c r="D2457" i="2"/>
  <c r="F2457" i="7" s="1"/>
  <c r="O2457" i="7" s="1"/>
  <c r="C2457" i="2"/>
  <c r="I2456" i="2" a="1"/>
  <c r="I2456" i="2" s="1"/>
  <c r="H2456" i="2"/>
  <c r="I2456" i="7" s="1"/>
  <c r="G2456" i="2"/>
  <c r="H2456" i="7" s="1"/>
  <c r="F2456" i="2"/>
  <c r="G2456" i="7" s="1"/>
  <c r="E2456" i="2"/>
  <c r="D2456" i="2"/>
  <c r="F2456" i="7" s="1"/>
  <c r="O2456" i="7" s="1"/>
  <c r="C2456" i="2"/>
  <c r="I2455" i="2" a="1"/>
  <c r="I2455" i="2" s="1"/>
  <c r="H2455" i="2"/>
  <c r="I2455" i="7" s="1"/>
  <c r="G2455" i="2"/>
  <c r="H2455" i="7" s="1"/>
  <c r="F2455" i="2"/>
  <c r="G2455" i="7" s="1"/>
  <c r="E2455" i="2"/>
  <c r="D2455" i="2"/>
  <c r="F2455" i="7" s="1"/>
  <c r="O2455" i="7" s="1"/>
  <c r="C2455" i="2"/>
  <c r="I2454" i="2" a="1"/>
  <c r="I2454" i="2" s="1"/>
  <c r="H2454" i="2"/>
  <c r="I2454" i="7" s="1"/>
  <c r="G2454" i="2"/>
  <c r="F2454" i="2"/>
  <c r="G2454" i="7" s="1"/>
  <c r="E2454" i="2"/>
  <c r="D2454" i="2"/>
  <c r="F2454" i="7" s="1"/>
  <c r="O2454" i="7" s="1"/>
  <c r="C2454" i="2"/>
  <c r="I2453" i="2" a="1"/>
  <c r="I2453" i="2" s="1"/>
  <c r="H2453" i="2"/>
  <c r="I2453" i="7" s="1"/>
  <c r="G2453" i="2"/>
  <c r="H2453" i="7" s="1"/>
  <c r="F2453" i="2"/>
  <c r="G2453" i="7" s="1"/>
  <c r="E2453" i="2"/>
  <c r="D2453" i="2"/>
  <c r="F2453" i="7" s="1"/>
  <c r="C2453" i="2"/>
  <c r="I2452" i="2" a="1"/>
  <c r="I2452" i="2" s="1"/>
  <c r="H2452" i="2"/>
  <c r="I2452" i="7" s="1"/>
  <c r="O2452" i="7" s="1"/>
  <c r="G2452" i="2"/>
  <c r="F2452" i="2"/>
  <c r="E2452" i="2"/>
  <c r="D2452" i="2"/>
  <c r="F2452" i="7" s="1"/>
  <c r="C2452" i="2"/>
  <c r="I2451" i="2" a="1"/>
  <c r="I2451" i="2" s="1"/>
  <c r="H2451" i="2"/>
  <c r="I2451" i="7" s="1"/>
  <c r="G2451" i="2"/>
  <c r="H2451" i="7" s="1"/>
  <c r="F2451" i="2"/>
  <c r="G2451" i="7" s="1"/>
  <c r="E2451" i="2"/>
  <c r="D2451" i="2"/>
  <c r="C2451" i="2"/>
  <c r="I2450" i="2" a="1"/>
  <c r="I2450" i="2" s="1"/>
  <c r="H2450" i="2"/>
  <c r="I2450" i="7" s="1"/>
  <c r="G2450" i="2"/>
  <c r="F2450" i="2"/>
  <c r="G2450" i="7" s="1"/>
  <c r="E2450" i="2"/>
  <c r="D2450" i="2"/>
  <c r="F2450" i="7" s="1"/>
  <c r="C2450" i="2"/>
  <c r="I2449" i="2" a="1"/>
  <c r="I2449" i="2" s="1"/>
  <c r="H2449" i="2"/>
  <c r="I2449" i="7" s="1"/>
  <c r="G2449" i="2"/>
  <c r="H2449" i="7" s="1"/>
  <c r="F2449" i="2"/>
  <c r="E2449" i="2"/>
  <c r="D2449" i="2"/>
  <c r="F2449" i="7" s="1"/>
  <c r="C2449" i="2"/>
  <c r="I2448" i="2" a="1"/>
  <c r="I2448" i="2" s="1"/>
  <c r="H2448" i="2"/>
  <c r="I2448" i="7" s="1"/>
  <c r="G2448" i="2"/>
  <c r="H2448" i="7" s="1"/>
  <c r="F2448" i="2"/>
  <c r="G2448" i="7" s="1"/>
  <c r="E2448" i="2"/>
  <c r="D2448" i="2"/>
  <c r="F2448" i="7" s="1"/>
  <c r="O2448" i="7" s="1"/>
  <c r="C2448" i="2"/>
  <c r="I2447" i="2" a="1"/>
  <c r="I2447" i="2" s="1"/>
  <c r="H2447" i="2"/>
  <c r="I2447" i="7" s="1"/>
  <c r="G2447" i="2"/>
  <c r="H2447" i="7" s="1"/>
  <c r="F2447" i="2"/>
  <c r="G2447" i="7" s="1"/>
  <c r="E2447" i="2"/>
  <c r="D2447" i="2"/>
  <c r="F2447" i="7" s="1"/>
  <c r="C2447" i="2"/>
  <c r="I2446" i="2" a="1"/>
  <c r="I2446" i="2" s="1"/>
  <c r="H2446" i="2"/>
  <c r="I2446" i="7" s="1"/>
  <c r="G2446" i="2"/>
  <c r="H2446" i="7" s="1"/>
  <c r="F2446" i="2"/>
  <c r="G2446" i="7" s="1"/>
  <c r="E2446" i="2"/>
  <c r="D2446" i="2"/>
  <c r="F2446" i="7" s="1"/>
  <c r="O2446" i="7" s="1"/>
  <c r="C2446" i="2"/>
  <c r="I2445" i="2" a="1"/>
  <c r="I2445" i="2" s="1"/>
  <c r="H2445" i="2"/>
  <c r="I2445" i="7" s="1"/>
  <c r="G2445" i="2"/>
  <c r="H2445" i="7" s="1"/>
  <c r="F2445" i="2"/>
  <c r="G2445" i="7" s="1"/>
  <c r="E2445" i="2"/>
  <c r="D2445" i="2"/>
  <c r="F2445" i="7" s="1"/>
  <c r="O2445" i="7" s="1"/>
  <c r="C2445" i="2"/>
  <c r="I2444" i="2" a="1"/>
  <c r="I2444" i="2" s="1"/>
  <c r="H2444" i="2"/>
  <c r="I2444" i="7" s="1"/>
  <c r="G2444" i="2"/>
  <c r="H2444" i="7" s="1"/>
  <c r="F2444" i="2"/>
  <c r="G2444" i="7" s="1"/>
  <c r="E2444" i="2"/>
  <c r="D2444" i="2"/>
  <c r="F2444" i="7" s="1"/>
  <c r="C2444" i="2"/>
  <c r="I2443" i="2" a="1"/>
  <c r="I2443" i="2" s="1"/>
  <c r="H2443" i="2"/>
  <c r="I2443" i="7" s="1"/>
  <c r="G2443" i="2"/>
  <c r="H2443" i="7" s="1"/>
  <c r="F2443" i="2"/>
  <c r="G2443" i="7" s="1"/>
  <c r="E2443" i="2"/>
  <c r="D2443" i="2"/>
  <c r="F2443" i="7" s="1"/>
  <c r="O2443" i="7" s="1"/>
  <c r="C2443" i="2"/>
  <c r="I2442" i="2" a="1"/>
  <c r="I2442" i="2" s="1"/>
  <c r="H2442" i="2"/>
  <c r="I2442" i="7" s="1"/>
  <c r="G2442" i="2"/>
  <c r="F2442" i="2"/>
  <c r="G2442" i="7" s="1"/>
  <c r="E2442" i="2"/>
  <c r="D2442" i="2"/>
  <c r="F2442" i="7" s="1"/>
  <c r="O2442" i="7" s="1"/>
  <c r="C2442" i="2"/>
  <c r="I2441" i="2" a="1"/>
  <c r="I2441" i="2" s="1"/>
  <c r="H2441" i="2"/>
  <c r="I2441" i="7" s="1"/>
  <c r="G2441" i="2"/>
  <c r="H2441" i="7" s="1"/>
  <c r="F2441" i="2"/>
  <c r="G2441" i="7" s="1"/>
  <c r="E2441" i="2"/>
  <c r="D2441" i="2"/>
  <c r="F2441" i="7" s="1"/>
  <c r="C2441" i="2"/>
  <c r="I2440" i="2" a="1"/>
  <c r="I2440" i="2" s="1"/>
  <c r="H2440" i="2"/>
  <c r="I2440" i="7" s="1"/>
  <c r="G2440" i="2"/>
  <c r="F2440" i="2"/>
  <c r="E2440" i="2"/>
  <c r="D2440" i="2"/>
  <c r="F2440" i="7" s="1"/>
  <c r="C2440" i="2"/>
  <c r="I2439" i="2" a="1"/>
  <c r="I2439" i="2" s="1"/>
  <c r="H2439" i="2"/>
  <c r="I2439" i="7" s="1"/>
  <c r="G2439" i="2"/>
  <c r="H2439" i="7" s="1"/>
  <c r="F2439" i="2"/>
  <c r="G2439" i="7" s="1"/>
  <c r="E2439" i="2"/>
  <c r="D2439" i="2"/>
  <c r="C2439" i="2"/>
  <c r="I2438" i="2" a="1"/>
  <c r="I2438" i="2" s="1"/>
  <c r="H2438" i="2"/>
  <c r="I2438" i="7" s="1"/>
  <c r="G2438" i="2"/>
  <c r="F2438" i="2"/>
  <c r="G2438" i="7" s="1"/>
  <c r="E2438" i="2"/>
  <c r="D2438" i="2"/>
  <c r="F2438" i="7" s="1"/>
  <c r="C2438" i="2"/>
  <c r="I2437" i="2" a="1"/>
  <c r="I2437" i="2" s="1"/>
  <c r="H2437" i="2"/>
  <c r="I2437" i="7" s="1"/>
  <c r="G2437" i="2"/>
  <c r="H2437" i="7" s="1"/>
  <c r="F2437" i="2"/>
  <c r="E2437" i="2"/>
  <c r="D2437" i="2"/>
  <c r="F2437" i="7" s="1"/>
  <c r="C2437" i="2"/>
  <c r="I2436" i="2" a="1"/>
  <c r="I2436" i="2" s="1"/>
  <c r="H2436" i="2"/>
  <c r="I2436" i="7" s="1"/>
  <c r="G2436" i="2"/>
  <c r="H2436" i="7" s="1"/>
  <c r="F2436" i="2"/>
  <c r="G2436" i="7" s="1"/>
  <c r="E2436" i="2"/>
  <c r="D2436" i="2"/>
  <c r="F2436" i="7" s="1"/>
  <c r="O2436" i="7" s="1"/>
  <c r="C2436" i="2"/>
  <c r="I2435" i="2" a="1"/>
  <c r="I2435" i="2" s="1"/>
  <c r="H2435" i="2"/>
  <c r="I2435" i="7" s="1"/>
  <c r="G2435" i="2"/>
  <c r="H2435" i="7" s="1"/>
  <c r="F2435" i="2"/>
  <c r="G2435" i="7" s="1"/>
  <c r="E2435" i="2"/>
  <c r="D2435" i="2"/>
  <c r="F2435" i="7" s="1"/>
  <c r="C2435" i="2"/>
  <c r="I2434" i="2" a="1"/>
  <c r="I2434" i="2" s="1"/>
  <c r="H2434" i="2"/>
  <c r="I2434" i="7" s="1"/>
  <c r="G2434" i="2"/>
  <c r="H2434" i="7" s="1"/>
  <c r="F2434" i="2"/>
  <c r="G2434" i="7" s="1"/>
  <c r="E2434" i="2"/>
  <c r="D2434" i="2"/>
  <c r="F2434" i="7" s="1"/>
  <c r="C2434" i="2"/>
  <c r="I2433" i="2" a="1"/>
  <c r="I2433" i="2" s="1"/>
  <c r="H2433" i="2"/>
  <c r="I2433" i="7" s="1"/>
  <c r="G2433" i="2"/>
  <c r="H2433" i="7" s="1"/>
  <c r="F2433" i="2"/>
  <c r="G2433" i="7" s="1"/>
  <c r="E2433" i="2"/>
  <c r="D2433" i="2"/>
  <c r="F2433" i="7" s="1"/>
  <c r="O2433" i="7" s="1"/>
  <c r="C2433" i="2"/>
  <c r="I2432" i="2" a="1"/>
  <c r="I2432" i="2" s="1"/>
  <c r="H2432" i="2"/>
  <c r="I2432" i="7" s="1"/>
  <c r="G2432" i="2"/>
  <c r="H2432" i="7" s="1"/>
  <c r="F2432" i="2"/>
  <c r="G2432" i="7" s="1"/>
  <c r="E2432" i="2"/>
  <c r="D2432" i="2"/>
  <c r="F2432" i="7" s="1"/>
  <c r="C2432" i="2"/>
  <c r="I2431" i="2" a="1"/>
  <c r="I2431" i="2" s="1"/>
  <c r="H2431" i="2"/>
  <c r="I2431" i="7" s="1"/>
  <c r="G2431" i="2"/>
  <c r="H2431" i="7" s="1"/>
  <c r="F2431" i="2"/>
  <c r="G2431" i="7" s="1"/>
  <c r="E2431" i="2"/>
  <c r="D2431" i="2"/>
  <c r="F2431" i="7" s="1"/>
  <c r="O2431" i="7" s="1"/>
  <c r="C2431" i="2"/>
  <c r="I2430" i="2" a="1"/>
  <c r="I2430" i="2" s="1"/>
  <c r="H2430" i="2"/>
  <c r="I2430" i="7" s="1"/>
  <c r="G2430" i="2"/>
  <c r="H2430" i="7" s="1"/>
  <c r="F2430" i="2"/>
  <c r="G2430" i="7" s="1"/>
  <c r="E2430" i="2"/>
  <c r="D2430" i="2"/>
  <c r="F2430" i="7" s="1"/>
  <c r="O2430" i="7" s="1"/>
  <c r="C2430" i="2"/>
  <c r="I2429" i="2" a="1"/>
  <c r="I2429" i="2" s="1"/>
  <c r="H2429" i="2"/>
  <c r="I2429" i="7" s="1"/>
  <c r="G2429" i="2"/>
  <c r="H2429" i="7" s="1"/>
  <c r="F2429" i="2"/>
  <c r="G2429" i="7" s="1"/>
  <c r="E2429" i="2"/>
  <c r="D2429" i="2"/>
  <c r="F2429" i="7" s="1"/>
  <c r="C2429" i="2"/>
  <c r="I2428" i="2" a="1"/>
  <c r="I2428" i="2" s="1"/>
  <c r="H2428" i="2"/>
  <c r="I2428" i="7" s="1"/>
  <c r="O2428" i="7" s="1"/>
  <c r="G2428" i="2"/>
  <c r="F2428" i="2"/>
  <c r="E2428" i="2"/>
  <c r="D2428" i="2"/>
  <c r="F2428" i="7" s="1"/>
  <c r="C2428" i="2"/>
  <c r="I2427" i="2" a="1"/>
  <c r="I2427" i="2" s="1"/>
  <c r="H2427" i="2"/>
  <c r="I2427" i="7" s="1"/>
  <c r="G2427" i="2"/>
  <c r="H2427" i="7" s="1"/>
  <c r="F2427" i="2"/>
  <c r="E2427" i="2"/>
  <c r="D2427" i="2"/>
  <c r="C2427" i="2"/>
  <c r="I2426" i="2" a="1"/>
  <c r="I2426" i="2" s="1"/>
  <c r="H2426" i="2"/>
  <c r="I2426" i="7" s="1"/>
  <c r="G2426" i="2"/>
  <c r="H2426" i="7" s="1"/>
  <c r="F2426" i="2"/>
  <c r="G2426" i="7" s="1"/>
  <c r="E2426" i="2"/>
  <c r="D2426" i="2"/>
  <c r="F2426" i="7" s="1"/>
  <c r="C2426" i="2"/>
  <c r="I2425" i="2" a="1"/>
  <c r="I2425" i="2" s="1"/>
  <c r="H2425" i="2"/>
  <c r="I2425" i="7" s="1"/>
  <c r="G2425" i="2"/>
  <c r="H2425" i="7" s="1"/>
  <c r="F2425" i="2"/>
  <c r="E2425" i="2"/>
  <c r="D2425" i="2"/>
  <c r="C2425" i="2"/>
  <c r="I2424" i="2" a="1"/>
  <c r="I2424" i="2" s="1"/>
  <c r="H2424" i="2"/>
  <c r="I2424" i="7" s="1"/>
  <c r="G2424" i="2"/>
  <c r="H2424" i="7" s="1"/>
  <c r="F2424" i="2"/>
  <c r="G2424" i="7" s="1"/>
  <c r="E2424" i="2"/>
  <c r="D2424" i="2"/>
  <c r="F2424" i="7" s="1"/>
  <c r="O2424" i="7" s="1"/>
  <c r="C2424" i="2"/>
  <c r="I2423" i="2" a="1"/>
  <c r="I2423" i="2" s="1"/>
  <c r="H2423" i="2"/>
  <c r="I2423" i="7" s="1"/>
  <c r="G2423" i="2"/>
  <c r="H2423" i="7" s="1"/>
  <c r="F2423" i="2"/>
  <c r="G2423" i="7" s="1"/>
  <c r="E2423" i="2"/>
  <c r="D2423" i="2"/>
  <c r="F2423" i="7" s="1"/>
  <c r="C2423" i="2"/>
  <c r="I2422" i="2" a="1"/>
  <c r="I2422" i="2" s="1"/>
  <c r="H2422" i="2"/>
  <c r="I2422" i="7" s="1"/>
  <c r="G2422" i="2"/>
  <c r="H2422" i="7" s="1"/>
  <c r="F2422" i="2"/>
  <c r="G2422" i="7" s="1"/>
  <c r="E2422" i="2"/>
  <c r="D2422" i="2"/>
  <c r="F2422" i="7" s="1"/>
  <c r="C2422" i="2"/>
  <c r="I2421" i="2" a="1"/>
  <c r="I2421" i="2" s="1"/>
  <c r="H2421" i="2"/>
  <c r="I2421" i="7" s="1"/>
  <c r="G2421" i="2"/>
  <c r="H2421" i="7" s="1"/>
  <c r="F2421" i="2"/>
  <c r="G2421" i="7" s="1"/>
  <c r="E2421" i="2"/>
  <c r="D2421" i="2"/>
  <c r="F2421" i="7" s="1"/>
  <c r="O2421" i="7" s="1"/>
  <c r="C2421" i="2"/>
  <c r="I2420" i="2" a="1"/>
  <c r="I2420" i="2" s="1"/>
  <c r="H2420" i="2"/>
  <c r="I2420" i="7" s="1"/>
  <c r="G2420" i="2"/>
  <c r="H2420" i="7" s="1"/>
  <c r="F2420" i="2"/>
  <c r="G2420" i="7" s="1"/>
  <c r="E2420" i="2"/>
  <c r="D2420" i="2"/>
  <c r="F2420" i="7" s="1"/>
  <c r="C2420" i="2"/>
  <c r="I2419" i="2" a="1"/>
  <c r="I2419" i="2" s="1"/>
  <c r="H2419" i="2"/>
  <c r="I2419" i="7" s="1"/>
  <c r="G2419" i="2"/>
  <c r="H2419" i="7" s="1"/>
  <c r="F2419" i="2"/>
  <c r="G2419" i="7" s="1"/>
  <c r="E2419" i="2"/>
  <c r="D2419" i="2"/>
  <c r="F2419" i="7" s="1"/>
  <c r="O2419" i="7" s="1"/>
  <c r="C2419" i="2"/>
  <c r="I2418" i="2" a="1"/>
  <c r="I2418" i="2" s="1"/>
  <c r="H2418" i="2"/>
  <c r="I2418" i="7" s="1"/>
  <c r="G2418" i="2"/>
  <c r="H2418" i="7" s="1"/>
  <c r="F2418" i="2"/>
  <c r="G2418" i="7" s="1"/>
  <c r="E2418" i="2"/>
  <c r="D2418" i="2"/>
  <c r="F2418" i="7" s="1"/>
  <c r="O2418" i="7" s="1"/>
  <c r="C2418" i="2"/>
  <c r="I2417" i="2" a="1"/>
  <c r="I2417" i="2" s="1"/>
  <c r="H2417" i="2"/>
  <c r="I2417" i="7" s="1"/>
  <c r="G2417" i="2"/>
  <c r="H2417" i="7" s="1"/>
  <c r="F2417" i="2"/>
  <c r="G2417" i="7" s="1"/>
  <c r="E2417" i="2"/>
  <c r="D2417" i="2"/>
  <c r="F2417" i="7" s="1"/>
  <c r="C2417" i="2"/>
  <c r="I2416" i="2" a="1"/>
  <c r="I2416" i="2" s="1"/>
  <c r="H2416" i="2"/>
  <c r="I2416" i="7" s="1"/>
  <c r="G2416" i="2"/>
  <c r="F2416" i="2"/>
  <c r="E2416" i="2"/>
  <c r="D2416" i="2"/>
  <c r="F2416" i="7" s="1"/>
  <c r="C2416" i="2"/>
  <c r="I2415" i="2" a="1"/>
  <c r="I2415" i="2" s="1"/>
  <c r="H2415" i="2"/>
  <c r="I2415" i="7" s="1"/>
  <c r="G2415" i="2"/>
  <c r="H2415" i="7" s="1"/>
  <c r="F2415" i="2"/>
  <c r="E2415" i="2"/>
  <c r="D2415" i="2"/>
  <c r="C2415" i="2"/>
  <c r="I2414" i="2" a="1"/>
  <c r="I2414" i="2" s="1"/>
  <c r="H2414" i="2"/>
  <c r="I2414" i="7" s="1"/>
  <c r="G2414" i="2"/>
  <c r="H2414" i="7" s="1"/>
  <c r="F2414" i="2"/>
  <c r="G2414" i="7" s="1"/>
  <c r="E2414" i="2"/>
  <c r="D2414" i="2"/>
  <c r="F2414" i="7" s="1"/>
  <c r="C2414" i="2"/>
  <c r="I2413" i="2" a="1"/>
  <c r="I2413" i="2" s="1"/>
  <c r="H2413" i="2"/>
  <c r="I2413" i="7" s="1"/>
  <c r="G2413" i="2"/>
  <c r="H2413" i="7" s="1"/>
  <c r="F2413" i="2"/>
  <c r="E2413" i="2"/>
  <c r="D2413" i="2"/>
  <c r="C2413" i="2"/>
  <c r="I2412" i="2" a="1"/>
  <c r="I2412" i="2" s="1"/>
  <c r="H2412" i="2"/>
  <c r="I2412" i="7" s="1"/>
  <c r="G2412" i="2"/>
  <c r="H2412" i="7" s="1"/>
  <c r="F2412" i="2"/>
  <c r="G2412" i="7" s="1"/>
  <c r="E2412" i="2"/>
  <c r="D2412" i="2"/>
  <c r="C2412" i="2"/>
  <c r="I2411" i="2" a="1"/>
  <c r="I2411" i="2" s="1"/>
  <c r="H2411" i="2"/>
  <c r="I2411" i="7" s="1"/>
  <c r="G2411" i="2"/>
  <c r="H2411" i="7" s="1"/>
  <c r="F2411" i="2"/>
  <c r="G2411" i="7" s="1"/>
  <c r="E2411" i="2"/>
  <c r="D2411" i="2"/>
  <c r="F2411" i="7" s="1"/>
  <c r="C2411" i="2"/>
  <c r="I2410" i="2" a="1"/>
  <c r="I2410" i="2" s="1"/>
  <c r="H2410" i="2"/>
  <c r="I2410" i="7" s="1"/>
  <c r="G2410" i="2"/>
  <c r="H2410" i="7" s="1"/>
  <c r="F2410" i="2"/>
  <c r="G2410" i="7" s="1"/>
  <c r="E2410" i="2"/>
  <c r="D2410" i="2"/>
  <c r="F2410" i="7" s="1"/>
  <c r="C2410" i="2"/>
  <c r="I2409" i="2" a="1"/>
  <c r="I2409" i="2" s="1"/>
  <c r="H2409" i="2"/>
  <c r="I2409" i="7" s="1"/>
  <c r="G2409" i="2"/>
  <c r="H2409" i="7" s="1"/>
  <c r="F2409" i="2"/>
  <c r="G2409" i="7" s="1"/>
  <c r="E2409" i="2"/>
  <c r="D2409" i="2"/>
  <c r="F2409" i="7" s="1"/>
  <c r="O2409" i="7" s="1"/>
  <c r="C2409" i="2"/>
  <c r="I2408" i="2" a="1"/>
  <c r="I2408" i="2" s="1"/>
  <c r="H2408" i="2"/>
  <c r="I2408" i="7" s="1"/>
  <c r="G2408" i="2"/>
  <c r="H2408" i="7" s="1"/>
  <c r="F2408" i="2"/>
  <c r="G2408" i="7" s="1"/>
  <c r="E2408" i="2"/>
  <c r="D2408" i="2"/>
  <c r="F2408" i="7" s="1"/>
  <c r="C2408" i="2"/>
  <c r="I2407" i="2" a="1"/>
  <c r="I2407" i="2" s="1"/>
  <c r="H2407" i="2"/>
  <c r="I2407" i="7" s="1"/>
  <c r="G2407" i="2"/>
  <c r="H2407" i="7" s="1"/>
  <c r="F2407" i="2"/>
  <c r="G2407" i="7" s="1"/>
  <c r="E2407" i="2"/>
  <c r="D2407" i="2"/>
  <c r="F2407" i="7" s="1"/>
  <c r="O2407" i="7" s="1"/>
  <c r="C2407" i="2"/>
  <c r="I2406" i="2" a="1"/>
  <c r="I2406" i="2" s="1"/>
  <c r="H2406" i="2"/>
  <c r="I2406" i="7" s="1"/>
  <c r="G2406" i="2"/>
  <c r="H2406" i="7" s="1"/>
  <c r="F2406" i="2"/>
  <c r="G2406" i="7" s="1"/>
  <c r="E2406" i="2"/>
  <c r="D2406" i="2"/>
  <c r="F2406" i="7" s="1"/>
  <c r="O2406" i="7" s="1"/>
  <c r="C2406" i="2"/>
  <c r="I2405" i="2" a="1"/>
  <c r="I2405" i="2" s="1"/>
  <c r="H2405" i="2"/>
  <c r="I2405" i="7" s="1"/>
  <c r="G2405" i="2"/>
  <c r="H2405" i="7" s="1"/>
  <c r="F2405" i="2"/>
  <c r="G2405" i="7" s="1"/>
  <c r="E2405" i="2"/>
  <c r="D2405" i="2"/>
  <c r="F2405" i="7" s="1"/>
  <c r="C2405" i="2"/>
  <c r="I2404" i="2" a="1"/>
  <c r="I2404" i="2" s="1"/>
  <c r="H2404" i="2"/>
  <c r="I2404" i="7" s="1"/>
  <c r="O2404" i="7" s="1"/>
  <c r="G2404" i="2"/>
  <c r="F2404" i="2"/>
  <c r="G2404" i="7" s="1"/>
  <c r="E2404" i="2"/>
  <c r="D2404" i="2"/>
  <c r="F2404" i="7" s="1"/>
  <c r="C2404" i="2"/>
  <c r="I2403" i="2" a="1"/>
  <c r="I2403" i="2" s="1"/>
  <c r="H2403" i="2"/>
  <c r="I2403" i="7" s="1"/>
  <c r="G2403" i="2"/>
  <c r="H2403" i="7" s="1"/>
  <c r="F2403" i="2"/>
  <c r="G2403" i="7" s="1"/>
  <c r="E2403" i="2"/>
  <c r="D2403" i="2"/>
  <c r="C2403" i="2"/>
  <c r="I2402" i="2" a="1"/>
  <c r="I2402" i="2" s="1"/>
  <c r="H2402" i="2"/>
  <c r="I2402" i="7" s="1"/>
  <c r="G2402" i="2"/>
  <c r="H2402" i="7" s="1"/>
  <c r="F2402" i="2"/>
  <c r="G2402" i="7" s="1"/>
  <c r="E2402" i="2"/>
  <c r="D2402" i="2"/>
  <c r="F2402" i="7" s="1"/>
  <c r="C2402" i="2"/>
  <c r="I2401" i="2" a="1"/>
  <c r="I2401" i="2" s="1"/>
  <c r="H2401" i="2"/>
  <c r="I2401" i="7" s="1"/>
  <c r="G2401" i="2"/>
  <c r="H2401" i="7" s="1"/>
  <c r="F2401" i="2"/>
  <c r="E2401" i="2"/>
  <c r="D2401" i="2"/>
  <c r="C2401" i="2"/>
  <c r="I2400" i="2" a="1"/>
  <c r="I2400" i="2" s="1"/>
  <c r="H2400" i="2"/>
  <c r="I2400" i="7" s="1"/>
  <c r="G2400" i="2"/>
  <c r="H2400" i="7" s="1"/>
  <c r="F2400" i="2"/>
  <c r="G2400" i="7" s="1"/>
  <c r="E2400" i="2"/>
  <c r="D2400" i="2"/>
  <c r="C2400" i="2"/>
  <c r="I2399" i="2" a="1"/>
  <c r="I2399" i="2" s="1"/>
  <c r="H2399" i="2"/>
  <c r="I2399" i="7" s="1"/>
  <c r="G2399" i="2"/>
  <c r="H2399" i="7" s="1"/>
  <c r="F2399" i="2"/>
  <c r="G2399" i="7" s="1"/>
  <c r="E2399" i="2"/>
  <c r="D2399" i="2"/>
  <c r="F2399" i="7" s="1"/>
  <c r="C2399" i="2"/>
  <c r="I2398" i="2" a="1"/>
  <c r="I2398" i="2" s="1"/>
  <c r="H2398" i="2"/>
  <c r="I2398" i="7" s="1"/>
  <c r="G2398" i="2"/>
  <c r="H2398" i="7" s="1"/>
  <c r="F2398" i="2"/>
  <c r="G2398" i="7" s="1"/>
  <c r="E2398" i="2"/>
  <c r="D2398" i="2"/>
  <c r="F2398" i="7" s="1"/>
  <c r="C2398" i="2"/>
  <c r="I2397" i="2" a="1"/>
  <c r="I2397" i="2" s="1"/>
  <c r="H2397" i="2"/>
  <c r="I2397" i="7" s="1"/>
  <c r="G2397" i="2"/>
  <c r="H2397" i="7" s="1"/>
  <c r="F2397" i="2"/>
  <c r="G2397" i="7" s="1"/>
  <c r="E2397" i="2"/>
  <c r="D2397" i="2"/>
  <c r="F2397" i="7" s="1"/>
  <c r="O2397" i="7" s="1"/>
  <c r="C2397" i="2"/>
  <c r="I2396" i="2" a="1"/>
  <c r="I2396" i="2" s="1"/>
  <c r="H2396" i="2"/>
  <c r="I2396" i="7" s="1"/>
  <c r="G2396" i="2"/>
  <c r="H2396" i="7" s="1"/>
  <c r="F2396" i="2"/>
  <c r="G2396" i="7" s="1"/>
  <c r="E2396" i="2"/>
  <c r="D2396" i="2"/>
  <c r="F2396" i="7" s="1"/>
  <c r="C2396" i="2"/>
  <c r="I2395" i="2" a="1"/>
  <c r="I2395" i="2" s="1"/>
  <c r="H2395" i="2"/>
  <c r="I2395" i="7" s="1"/>
  <c r="G2395" i="2"/>
  <c r="H2395" i="7" s="1"/>
  <c r="F2395" i="2"/>
  <c r="G2395" i="7" s="1"/>
  <c r="E2395" i="2"/>
  <c r="D2395" i="2"/>
  <c r="F2395" i="7" s="1"/>
  <c r="O2395" i="7" s="1"/>
  <c r="C2395" i="2"/>
  <c r="I2394" i="2" a="1"/>
  <c r="I2394" i="2" s="1"/>
  <c r="H2394" i="2"/>
  <c r="I2394" i="7" s="1"/>
  <c r="G2394" i="2"/>
  <c r="H2394" i="7" s="1"/>
  <c r="F2394" i="2"/>
  <c r="G2394" i="7" s="1"/>
  <c r="E2394" i="2"/>
  <c r="D2394" i="2"/>
  <c r="F2394" i="7" s="1"/>
  <c r="O2394" i="7" s="1"/>
  <c r="C2394" i="2"/>
  <c r="I2393" i="2" a="1"/>
  <c r="I2393" i="2" s="1"/>
  <c r="H2393" i="2"/>
  <c r="I2393" i="7" s="1"/>
  <c r="G2393" i="2"/>
  <c r="H2393" i="7" s="1"/>
  <c r="F2393" i="2"/>
  <c r="G2393" i="7" s="1"/>
  <c r="E2393" i="2"/>
  <c r="D2393" i="2"/>
  <c r="F2393" i="7" s="1"/>
  <c r="C2393" i="2"/>
  <c r="I2392" i="2" a="1"/>
  <c r="I2392" i="2" s="1"/>
  <c r="H2392" i="2"/>
  <c r="I2392" i="7" s="1"/>
  <c r="O2392" i="7" s="1"/>
  <c r="G2392" i="2"/>
  <c r="F2392" i="2"/>
  <c r="G2392" i="7" s="1"/>
  <c r="E2392" i="2"/>
  <c r="D2392" i="2"/>
  <c r="F2392" i="7" s="1"/>
  <c r="C2392" i="2"/>
  <c r="I2391" i="2" a="1"/>
  <c r="I2391" i="2" s="1"/>
  <c r="H2391" i="2"/>
  <c r="I2391" i="7" s="1"/>
  <c r="G2391" i="2"/>
  <c r="H2391" i="7" s="1"/>
  <c r="F2391" i="2"/>
  <c r="E2391" i="2"/>
  <c r="D2391" i="2"/>
  <c r="C2391" i="2"/>
  <c r="I2390" i="2" a="1"/>
  <c r="I2390" i="2" s="1"/>
  <c r="H2390" i="2"/>
  <c r="I2390" i="7" s="1"/>
  <c r="G2390" i="2"/>
  <c r="H2390" i="7" s="1"/>
  <c r="F2390" i="2"/>
  <c r="G2390" i="7" s="1"/>
  <c r="E2390" i="2"/>
  <c r="D2390" i="2"/>
  <c r="F2390" i="7" s="1"/>
  <c r="C2390" i="2"/>
  <c r="I2389" i="2" a="1"/>
  <c r="I2389" i="2" s="1"/>
  <c r="H2389" i="2"/>
  <c r="I2389" i="7" s="1"/>
  <c r="G2389" i="2"/>
  <c r="H2389" i="7" s="1"/>
  <c r="F2389" i="2"/>
  <c r="E2389" i="2"/>
  <c r="D2389" i="2"/>
  <c r="C2389" i="2"/>
  <c r="I2388" i="2" a="1"/>
  <c r="I2388" i="2" s="1"/>
  <c r="H2388" i="2"/>
  <c r="I2388" i="7" s="1"/>
  <c r="G2388" i="2"/>
  <c r="H2388" i="7" s="1"/>
  <c r="F2388" i="2"/>
  <c r="G2388" i="7" s="1"/>
  <c r="E2388" i="2"/>
  <c r="D2388" i="2"/>
  <c r="C2388" i="2"/>
  <c r="I2387" i="2" a="1"/>
  <c r="I2387" i="2" s="1"/>
  <c r="H2387" i="2"/>
  <c r="I2387" i="7" s="1"/>
  <c r="G2387" i="2"/>
  <c r="H2387" i="7" s="1"/>
  <c r="F2387" i="2"/>
  <c r="G2387" i="7" s="1"/>
  <c r="E2387" i="2"/>
  <c r="D2387" i="2"/>
  <c r="F2387" i="7" s="1"/>
  <c r="C2387" i="2"/>
  <c r="I2386" i="2" a="1"/>
  <c r="I2386" i="2" s="1"/>
  <c r="H2386" i="2"/>
  <c r="I2386" i="7" s="1"/>
  <c r="G2386" i="2"/>
  <c r="H2386" i="7" s="1"/>
  <c r="F2386" i="2"/>
  <c r="G2386" i="7" s="1"/>
  <c r="E2386" i="2"/>
  <c r="D2386" i="2"/>
  <c r="F2386" i="7" s="1"/>
  <c r="C2386" i="2"/>
  <c r="I2385" i="2" a="1"/>
  <c r="I2385" i="2" s="1"/>
  <c r="H2385" i="2"/>
  <c r="I2385" i="7" s="1"/>
  <c r="G2385" i="2"/>
  <c r="H2385" i="7" s="1"/>
  <c r="F2385" i="2"/>
  <c r="G2385" i="7" s="1"/>
  <c r="E2385" i="2"/>
  <c r="D2385" i="2"/>
  <c r="F2385" i="7" s="1"/>
  <c r="O2385" i="7" s="1"/>
  <c r="C2385" i="2"/>
  <c r="I2384" i="2" a="1"/>
  <c r="I2384" i="2" s="1"/>
  <c r="H2384" i="2"/>
  <c r="I2384" i="7" s="1"/>
  <c r="G2384" i="2"/>
  <c r="H2384" i="7" s="1"/>
  <c r="F2384" i="2"/>
  <c r="G2384" i="7" s="1"/>
  <c r="E2384" i="2"/>
  <c r="D2384" i="2"/>
  <c r="F2384" i="7" s="1"/>
  <c r="C2384" i="2"/>
  <c r="I2383" i="2" a="1"/>
  <c r="I2383" i="2" s="1"/>
  <c r="H2383" i="2"/>
  <c r="I2383" i="7" s="1"/>
  <c r="G2383" i="2"/>
  <c r="H2383" i="7" s="1"/>
  <c r="F2383" i="2"/>
  <c r="G2383" i="7" s="1"/>
  <c r="E2383" i="2"/>
  <c r="D2383" i="2"/>
  <c r="F2383" i="7" s="1"/>
  <c r="O2383" i="7" s="1"/>
  <c r="C2383" i="2"/>
  <c r="I2382" i="2" a="1"/>
  <c r="I2382" i="2" s="1"/>
  <c r="H2382" i="2"/>
  <c r="I2382" i="7" s="1"/>
  <c r="G2382" i="2"/>
  <c r="H2382" i="7" s="1"/>
  <c r="F2382" i="2"/>
  <c r="G2382" i="7" s="1"/>
  <c r="E2382" i="2"/>
  <c r="D2382" i="2"/>
  <c r="F2382" i="7" s="1"/>
  <c r="O2382" i="7" s="1"/>
  <c r="C2382" i="2"/>
  <c r="I2381" i="2" a="1"/>
  <c r="I2381" i="2" s="1"/>
  <c r="H2381" i="2"/>
  <c r="I2381" i="7" s="1"/>
  <c r="G2381" i="2"/>
  <c r="H2381" i="7" s="1"/>
  <c r="F2381" i="2"/>
  <c r="G2381" i="7" s="1"/>
  <c r="E2381" i="2"/>
  <c r="D2381" i="2"/>
  <c r="F2381" i="7" s="1"/>
  <c r="C2381" i="2"/>
  <c r="I2380" i="2" a="1"/>
  <c r="I2380" i="2" s="1"/>
  <c r="H2380" i="2"/>
  <c r="I2380" i="7" s="1"/>
  <c r="O2380" i="7" s="1"/>
  <c r="G2380" i="2"/>
  <c r="F2380" i="2"/>
  <c r="G2380" i="7" s="1"/>
  <c r="E2380" i="2"/>
  <c r="D2380" i="2"/>
  <c r="F2380" i="7" s="1"/>
  <c r="C2380" i="2"/>
  <c r="I2379" i="2" a="1"/>
  <c r="I2379" i="2" s="1"/>
  <c r="H2379" i="2"/>
  <c r="I2379" i="7" s="1"/>
  <c r="G2379" i="2"/>
  <c r="H2379" i="7" s="1"/>
  <c r="F2379" i="2"/>
  <c r="E2379" i="2"/>
  <c r="D2379" i="2"/>
  <c r="C2379" i="2"/>
  <c r="I2378" i="2" a="1"/>
  <c r="I2378" i="2" s="1"/>
  <c r="H2378" i="2"/>
  <c r="I2378" i="7" s="1"/>
  <c r="G2378" i="2"/>
  <c r="H2378" i="7" s="1"/>
  <c r="F2378" i="2"/>
  <c r="G2378" i="7" s="1"/>
  <c r="E2378" i="2"/>
  <c r="D2378" i="2"/>
  <c r="F2378" i="7" s="1"/>
  <c r="C2378" i="2"/>
  <c r="I2377" i="2" a="1"/>
  <c r="I2377" i="2" s="1"/>
  <c r="H2377" i="2"/>
  <c r="I2377" i="7" s="1"/>
  <c r="G2377" i="2"/>
  <c r="H2377" i="7" s="1"/>
  <c r="F2377" i="2"/>
  <c r="E2377" i="2"/>
  <c r="D2377" i="2"/>
  <c r="C2377" i="2"/>
  <c r="I2376" i="2" a="1"/>
  <c r="I2376" i="2" s="1"/>
  <c r="H2376" i="2"/>
  <c r="I2376" i="7" s="1"/>
  <c r="G2376" i="2"/>
  <c r="H2376" i="7" s="1"/>
  <c r="F2376" i="2"/>
  <c r="G2376" i="7" s="1"/>
  <c r="E2376" i="2"/>
  <c r="D2376" i="2"/>
  <c r="F2376" i="7" s="1"/>
  <c r="O2376" i="7" s="1"/>
  <c r="C2376" i="2"/>
  <c r="I2375" i="2" a="1"/>
  <c r="I2375" i="2" s="1"/>
  <c r="H2375" i="2"/>
  <c r="I2375" i="7" s="1"/>
  <c r="G2375" i="2"/>
  <c r="H2375" i="7" s="1"/>
  <c r="F2375" i="2"/>
  <c r="G2375" i="7" s="1"/>
  <c r="E2375" i="2"/>
  <c r="D2375" i="2"/>
  <c r="F2375" i="7" s="1"/>
  <c r="C2375" i="2"/>
  <c r="I2374" i="2" a="1"/>
  <c r="I2374" i="2" s="1"/>
  <c r="H2374" i="2"/>
  <c r="I2374" i="7" s="1"/>
  <c r="G2374" i="2"/>
  <c r="H2374" i="7" s="1"/>
  <c r="F2374" i="2"/>
  <c r="G2374" i="7" s="1"/>
  <c r="E2374" i="2"/>
  <c r="D2374" i="2"/>
  <c r="F2374" i="7" s="1"/>
  <c r="O2374" i="7" s="1"/>
  <c r="C2374" i="2"/>
  <c r="I2373" i="2" a="1"/>
  <c r="I2373" i="2" s="1"/>
  <c r="H2373" i="2"/>
  <c r="I2373" i="7" s="1"/>
  <c r="G2373" i="2"/>
  <c r="H2373" i="7" s="1"/>
  <c r="F2373" i="2"/>
  <c r="G2373" i="7" s="1"/>
  <c r="E2373" i="2"/>
  <c r="D2373" i="2"/>
  <c r="F2373" i="7" s="1"/>
  <c r="O2373" i="7" s="1"/>
  <c r="C2373" i="2"/>
  <c r="I2372" i="2" a="1"/>
  <c r="I2372" i="2" s="1"/>
  <c r="H2372" i="2"/>
  <c r="I2372" i="7" s="1"/>
  <c r="G2372" i="2"/>
  <c r="H2372" i="7" s="1"/>
  <c r="F2372" i="2"/>
  <c r="G2372" i="7" s="1"/>
  <c r="E2372" i="2"/>
  <c r="D2372" i="2"/>
  <c r="F2372" i="7" s="1"/>
  <c r="C2372" i="2"/>
  <c r="I2371" i="2" a="1"/>
  <c r="I2371" i="2" s="1"/>
  <c r="H2371" i="2"/>
  <c r="I2371" i="7" s="1"/>
  <c r="G2371" i="2"/>
  <c r="H2371" i="7" s="1"/>
  <c r="F2371" i="2"/>
  <c r="G2371" i="7" s="1"/>
  <c r="E2371" i="2"/>
  <c r="D2371" i="2"/>
  <c r="C2371" i="2"/>
  <c r="I2370" i="2" a="1"/>
  <c r="I2370" i="2" s="1"/>
  <c r="H2370" i="2"/>
  <c r="I2370" i="7" s="1"/>
  <c r="G2370" i="2"/>
  <c r="H2370" i="7" s="1"/>
  <c r="F2370" i="2"/>
  <c r="G2370" i="7" s="1"/>
  <c r="E2370" i="2"/>
  <c r="D2370" i="2"/>
  <c r="F2370" i="7" s="1"/>
  <c r="O2370" i="7" s="1"/>
  <c r="C2370" i="2"/>
  <c r="I2369" i="2" a="1"/>
  <c r="I2369" i="2" s="1"/>
  <c r="H2369" i="2"/>
  <c r="I2369" i="7" s="1"/>
  <c r="G2369" i="2"/>
  <c r="H2369" i="7" s="1"/>
  <c r="F2369" i="2"/>
  <c r="G2369" i="7" s="1"/>
  <c r="E2369" i="2"/>
  <c r="D2369" i="2"/>
  <c r="F2369" i="7" s="1"/>
  <c r="O2369" i="7" s="1"/>
  <c r="C2369" i="2"/>
  <c r="I2368" i="2" a="1"/>
  <c r="I2368" i="2" s="1"/>
  <c r="H2368" i="2"/>
  <c r="I2368" i="7" s="1"/>
  <c r="G2368" i="2"/>
  <c r="F2368" i="2"/>
  <c r="G2368" i="7" s="1"/>
  <c r="E2368" i="2"/>
  <c r="D2368" i="2"/>
  <c r="F2368" i="7" s="1"/>
  <c r="C2368" i="2"/>
  <c r="I2367" i="2" a="1"/>
  <c r="I2367" i="2" s="1"/>
  <c r="H2367" i="2"/>
  <c r="I2367" i="7" s="1"/>
  <c r="G2367" i="2"/>
  <c r="H2367" i="7" s="1"/>
  <c r="F2367" i="2"/>
  <c r="E2367" i="2"/>
  <c r="D2367" i="2"/>
  <c r="C2367" i="2"/>
  <c r="I2366" i="2" a="1"/>
  <c r="I2366" i="2" s="1"/>
  <c r="H2366" i="2"/>
  <c r="I2366" i="7" s="1"/>
  <c r="G2366" i="2"/>
  <c r="H2366" i="7" s="1"/>
  <c r="F2366" i="2"/>
  <c r="G2366" i="7" s="1"/>
  <c r="E2366" i="2"/>
  <c r="D2366" i="2"/>
  <c r="F2366" i="7" s="1"/>
  <c r="C2366" i="2"/>
  <c r="I2365" i="2" a="1"/>
  <c r="I2365" i="2" s="1"/>
  <c r="H2365" i="2"/>
  <c r="I2365" i="7" s="1"/>
  <c r="G2365" i="2"/>
  <c r="H2365" i="7" s="1"/>
  <c r="F2365" i="2"/>
  <c r="E2365" i="2"/>
  <c r="D2365" i="2"/>
  <c r="C2365" i="2"/>
  <c r="I2364" i="2" a="1"/>
  <c r="I2364" i="2" s="1"/>
  <c r="H2364" i="2"/>
  <c r="I2364" i="7" s="1"/>
  <c r="G2364" i="2"/>
  <c r="H2364" i="7" s="1"/>
  <c r="F2364" i="2"/>
  <c r="G2364" i="7" s="1"/>
  <c r="E2364" i="2"/>
  <c r="D2364" i="2"/>
  <c r="C2364" i="2"/>
  <c r="I2363" i="2" a="1"/>
  <c r="I2363" i="2" s="1"/>
  <c r="H2363" i="2"/>
  <c r="I2363" i="7" s="1"/>
  <c r="G2363" i="2"/>
  <c r="H2363" i="7" s="1"/>
  <c r="F2363" i="2"/>
  <c r="G2363" i="7" s="1"/>
  <c r="E2363" i="2"/>
  <c r="D2363" i="2"/>
  <c r="F2363" i="7" s="1"/>
  <c r="O2363" i="7" s="1"/>
  <c r="C2363" i="2"/>
  <c r="I2362" i="2" a="1"/>
  <c r="I2362" i="2" s="1"/>
  <c r="H2362" i="2"/>
  <c r="I2362" i="7" s="1"/>
  <c r="G2362" i="2"/>
  <c r="H2362" i="7" s="1"/>
  <c r="F2362" i="2"/>
  <c r="G2362" i="7" s="1"/>
  <c r="E2362" i="2"/>
  <c r="D2362" i="2"/>
  <c r="F2362" i="7" s="1"/>
  <c r="C2362" i="2"/>
  <c r="I2361" i="2" a="1"/>
  <c r="I2361" i="2" s="1"/>
  <c r="H2361" i="2"/>
  <c r="I2361" i="7" s="1"/>
  <c r="G2361" i="2"/>
  <c r="H2361" i="7" s="1"/>
  <c r="F2361" i="2"/>
  <c r="G2361" i="7" s="1"/>
  <c r="E2361" i="2"/>
  <c r="D2361" i="2"/>
  <c r="F2361" i="7" s="1"/>
  <c r="O2361" i="7" s="1"/>
  <c r="C2361" i="2"/>
  <c r="I2360" i="2" a="1"/>
  <c r="I2360" i="2" s="1"/>
  <c r="H2360" i="2"/>
  <c r="I2360" i="7" s="1"/>
  <c r="G2360" i="2"/>
  <c r="H2360" i="7" s="1"/>
  <c r="F2360" i="2"/>
  <c r="G2360" i="7" s="1"/>
  <c r="E2360" i="2"/>
  <c r="D2360" i="2"/>
  <c r="F2360" i="7" s="1"/>
  <c r="C2360" i="2"/>
  <c r="I2359" i="2" a="1"/>
  <c r="I2359" i="2" s="1"/>
  <c r="H2359" i="2"/>
  <c r="I2359" i="7" s="1"/>
  <c r="G2359" i="2"/>
  <c r="H2359" i="7" s="1"/>
  <c r="F2359" i="2"/>
  <c r="G2359" i="7" s="1"/>
  <c r="E2359" i="2"/>
  <c r="D2359" i="2"/>
  <c r="F2359" i="7" s="1"/>
  <c r="O2359" i="7" s="1"/>
  <c r="C2359" i="2"/>
  <c r="I2358" i="2" a="1"/>
  <c r="I2358" i="2" s="1"/>
  <c r="H2358" i="2"/>
  <c r="I2358" i="7" s="1"/>
  <c r="G2358" i="2"/>
  <c r="H2358" i="7" s="1"/>
  <c r="F2358" i="2"/>
  <c r="G2358" i="7" s="1"/>
  <c r="E2358" i="2"/>
  <c r="D2358" i="2"/>
  <c r="F2358" i="7" s="1"/>
  <c r="O2358" i="7" s="1"/>
  <c r="C2358" i="2"/>
  <c r="I2357" i="2" a="1"/>
  <c r="I2357" i="2" s="1"/>
  <c r="H2357" i="2"/>
  <c r="I2357" i="7" s="1"/>
  <c r="G2357" i="2"/>
  <c r="H2357" i="7" s="1"/>
  <c r="F2357" i="2"/>
  <c r="G2357" i="7" s="1"/>
  <c r="E2357" i="2"/>
  <c r="D2357" i="2"/>
  <c r="F2357" i="7" s="1"/>
  <c r="O2357" i="7" s="1"/>
  <c r="C2357" i="2"/>
  <c r="I2356" i="2" a="1"/>
  <c r="I2356" i="2" s="1"/>
  <c r="H2356" i="2"/>
  <c r="I2356" i="7" s="1"/>
  <c r="G2356" i="2"/>
  <c r="F2356" i="2"/>
  <c r="G2356" i="7" s="1"/>
  <c r="E2356" i="2"/>
  <c r="D2356" i="2"/>
  <c r="F2356" i="7" s="1"/>
  <c r="C2356" i="2"/>
  <c r="I2355" i="2" a="1"/>
  <c r="I2355" i="2" s="1"/>
  <c r="H2355" i="2"/>
  <c r="I2355" i="7" s="1"/>
  <c r="G2355" i="2"/>
  <c r="H2355" i="7" s="1"/>
  <c r="F2355" i="2"/>
  <c r="E2355" i="2"/>
  <c r="D2355" i="2"/>
  <c r="C2355" i="2"/>
  <c r="I2354" i="2" a="1"/>
  <c r="I2354" i="2" s="1"/>
  <c r="H2354" i="2"/>
  <c r="I2354" i="7" s="1"/>
  <c r="G2354" i="2"/>
  <c r="H2354" i="7" s="1"/>
  <c r="F2354" i="2"/>
  <c r="G2354" i="7" s="1"/>
  <c r="E2354" i="2"/>
  <c r="D2354" i="2"/>
  <c r="F2354" i="7" s="1"/>
  <c r="C2354" i="2"/>
  <c r="I2353" i="2" a="1"/>
  <c r="I2353" i="2" s="1"/>
  <c r="H2353" i="2"/>
  <c r="I2353" i="7" s="1"/>
  <c r="G2353" i="2"/>
  <c r="H2353" i="7" s="1"/>
  <c r="F2353" i="2"/>
  <c r="E2353" i="2"/>
  <c r="D2353" i="2"/>
  <c r="C2353" i="2"/>
  <c r="I2352" i="2" a="1"/>
  <c r="I2352" i="2" s="1"/>
  <c r="H2352" i="2"/>
  <c r="I2352" i="7" s="1"/>
  <c r="G2352" i="2"/>
  <c r="H2352" i="7" s="1"/>
  <c r="F2352" i="2"/>
  <c r="G2352" i="7" s="1"/>
  <c r="E2352" i="2"/>
  <c r="D2352" i="2"/>
  <c r="F2352" i="7" s="1"/>
  <c r="C2352" i="2"/>
  <c r="I2351" i="2" a="1"/>
  <c r="I2351" i="2" s="1"/>
  <c r="H2351" i="2"/>
  <c r="I2351" i="7" s="1"/>
  <c r="G2351" i="2"/>
  <c r="H2351" i="7" s="1"/>
  <c r="F2351" i="2"/>
  <c r="G2351" i="7" s="1"/>
  <c r="E2351" i="2"/>
  <c r="D2351" i="2"/>
  <c r="F2351" i="7" s="1"/>
  <c r="O2351" i="7" s="1"/>
  <c r="C2351" i="2"/>
  <c r="I2350" i="2" a="1"/>
  <c r="I2350" i="2" s="1"/>
  <c r="H2350" i="2"/>
  <c r="I2350" i="7" s="1"/>
  <c r="G2350" i="2"/>
  <c r="H2350" i="7" s="1"/>
  <c r="F2350" i="2"/>
  <c r="G2350" i="7" s="1"/>
  <c r="E2350" i="2"/>
  <c r="D2350" i="2"/>
  <c r="F2350" i="7" s="1"/>
  <c r="C2350" i="2"/>
  <c r="I2349" i="2" a="1"/>
  <c r="I2349" i="2" s="1"/>
  <c r="H2349" i="2"/>
  <c r="I2349" i="7" s="1"/>
  <c r="G2349" i="2"/>
  <c r="H2349" i="7" s="1"/>
  <c r="F2349" i="2"/>
  <c r="G2349" i="7" s="1"/>
  <c r="E2349" i="2"/>
  <c r="D2349" i="2"/>
  <c r="F2349" i="7" s="1"/>
  <c r="O2349" i="7" s="1"/>
  <c r="C2349" i="2"/>
  <c r="I2348" i="2" a="1"/>
  <c r="I2348" i="2" s="1"/>
  <c r="H2348" i="2"/>
  <c r="I2348" i="7" s="1"/>
  <c r="G2348" i="2"/>
  <c r="H2348" i="7" s="1"/>
  <c r="F2348" i="2"/>
  <c r="G2348" i="7" s="1"/>
  <c r="E2348" i="2"/>
  <c r="D2348" i="2"/>
  <c r="F2348" i="7" s="1"/>
  <c r="C2348" i="2"/>
  <c r="I2347" i="2" a="1"/>
  <c r="I2347" i="2" s="1"/>
  <c r="H2347" i="2"/>
  <c r="I2347" i="7" s="1"/>
  <c r="G2347" i="2"/>
  <c r="H2347" i="7" s="1"/>
  <c r="F2347" i="2"/>
  <c r="G2347" i="7" s="1"/>
  <c r="E2347" i="2"/>
  <c r="D2347" i="2"/>
  <c r="F2347" i="7" s="1"/>
  <c r="O2347" i="7" s="1"/>
  <c r="C2347" i="2"/>
  <c r="I2346" i="2" a="1"/>
  <c r="I2346" i="2" s="1"/>
  <c r="H2346" i="2"/>
  <c r="I2346" i="7" s="1"/>
  <c r="G2346" i="2"/>
  <c r="H2346" i="7" s="1"/>
  <c r="F2346" i="2"/>
  <c r="G2346" i="7" s="1"/>
  <c r="E2346" i="2"/>
  <c r="D2346" i="2"/>
  <c r="F2346" i="7" s="1"/>
  <c r="O2346" i="7" s="1"/>
  <c r="C2346" i="2"/>
  <c r="I2345" i="2" a="1"/>
  <c r="I2345" i="2" s="1"/>
  <c r="H2345" i="2"/>
  <c r="I2345" i="7" s="1"/>
  <c r="G2345" i="2"/>
  <c r="H2345" i="7" s="1"/>
  <c r="F2345" i="2"/>
  <c r="G2345" i="7" s="1"/>
  <c r="E2345" i="2"/>
  <c r="D2345" i="2"/>
  <c r="F2345" i="7" s="1"/>
  <c r="O2345" i="7" s="1"/>
  <c r="C2345" i="2"/>
  <c r="I2344" i="2" a="1"/>
  <c r="I2344" i="2" s="1"/>
  <c r="H2344" i="2"/>
  <c r="I2344" i="7" s="1"/>
  <c r="G2344" i="2"/>
  <c r="F2344" i="2"/>
  <c r="G2344" i="7" s="1"/>
  <c r="E2344" i="2"/>
  <c r="D2344" i="2"/>
  <c r="F2344" i="7" s="1"/>
  <c r="C2344" i="2"/>
  <c r="I2343" i="2" a="1"/>
  <c r="I2343" i="2" s="1"/>
  <c r="H2343" i="2"/>
  <c r="I2343" i="7" s="1"/>
  <c r="G2343" i="2"/>
  <c r="H2343" i="7" s="1"/>
  <c r="F2343" i="2"/>
  <c r="E2343" i="2"/>
  <c r="D2343" i="2"/>
  <c r="C2343" i="2"/>
  <c r="I2342" i="2" a="1"/>
  <c r="I2342" i="2" s="1"/>
  <c r="H2342" i="2"/>
  <c r="I2342" i="7" s="1"/>
  <c r="G2342" i="2"/>
  <c r="H2342" i="7" s="1"/>
  <c r="F2342" i="2"/>
  <c r="G2342" i="7" s="1"/>
  <c r="E2342" i="2"/>
  <c r="D2342" i="2"/>
  <c r="F2342" i="7" s="1"/>
  <c r="C2342" i="2"/>
  <c r="I2341" i="2" a="1"/>
  <c r="I2341" i="2" s="1"/>
  <c r="H2341" i="2"/>
  <c r="I2341" i="7" s="1"/>
  <c r="G2341" i="2"/>
  <c r="H2341" i="7" s="1"/>
  <c r="F2341" i="2"/>
  <c r="E2341" i="2"/>
  <c r="D2341" i="2"/>
  <c r="C2341" i="2"/>
  <c r="I2340" i="2" a="1"/>
  <c r="I2340" i="2" s="1"/>
  <c r="H2340" i="2"/>
  <c r="I2340" i="7" s="1"/>
  <c r="G2340" i="2"/>
  <c r="H2340" i="7" s="1"/>
  <c r="F2340" i="2"/>
  <c r="G2340" i="7" s="1"/>
  <c r="E2340" i="2"/>
  <c r="D2340" i="2"/>
  <c r="C2340" i="2"/>
  <c r="I2339" i="2" a="1"/>
  <c r="I2339" i="2" s="1"/>
  <c r="H2339" i="2"/>
  <c r="I2339" i="7" s="1"/>
  <c r="G2339" i="2"/>
  <c r="H2339" i="7" s="1"/>
  <c r="F2339" i="2"/>
  <c r="G2339" i="7" s="1"/>
  <c r="E2339" i="2"/>
  <c r="D2339" i="2"/>
  <c r="F2339" i="7" s="1"/>
  <c r="O2339" i="7" s="1"/>
  <c r="C2339" i="2"/>
  <c r="I2338" i="2" a="1"/>
  <c r="I2338" i="2" s="1"/>
  <c r="H2338" i="2"/>
  <c r="I2338" i="7" s="1"/>
  <c r="G2338" i="2"/>
  <c r="H2338" i="7" s="1"/>
  <c r="F2338" i="2"/>
  <c r="G2338" i="7" s="1"/>
  <c r="E2338" i="2"/>
  <c r="D2338" i="2"/>
  <c r="F2338" i="7" s="1"/>
  <c r="C2338" i="2"/>
  <c r="I2337" i="2" a="1"/>
  <c r="I2337" i="2" s="1"/>
  <c r="H2337" i="2"/>
  <c r="I2337" i="7" s="1"/>
  <c r="G2337" i="2"/>
  <c r="H2337" i="7" s="1"/>
  <c r="F2337" i="2"/>
  <c r="G2337" i="7" s="1"/>
  <c r="E2337" i="2"/>
  <c r="D2337" i="2"/>
  <c r="F2337" i="7" s="1"/>
  <c r="O2337" i="7" s="1"/>
  <c r="C2337" i="2"/>
  <c r="I2336" i="2" a="1"/>
  <c r="I2336" i="2" s="1"/>
  <c r="H2336" i="2"/>
  <c r="I2336" i="7" s="1"/>
  <c r="G2336" i="2"/>
  <c r="H2336" i="7" s="1"/>
  <c r="F2336" i="2"/>
  <c r="G2336" i="7" s="1"/>
  <c r="E2336" i="2"/>
  <c r="D2336" i="2"/>
  <c r="F2336" i="7" s="1"/>
  <c r="C2336" i="2"/>
  <c r="I2335" i="2" a="1"/>
  <c r="I2335" i="2" s="1"/>
  <c r="H2335" i="2"/>
  <c r="I2335" i="7" s="1"/>
  <c r="G2335" i="2"/>
  <c r="H2335" i="7" s="1"/>
  <c r="F2335" i="2"/>
  <c r="G2335" i="7" s="1"/>
  <c r="E2335" i="2"/>
  <c r="D2335" i="2"/>
  <c r="F2335" i="7" s="1"/>
  <c r="O2335" i="7" s="1"/>
  <c r="C2335" i="2"/>
  <c r="I2334" i="2" a="1"/>
  <c r="I2334" i="2" s="1"/>
  <c r="H2334" i="2"/>
  <c r="I2334" i="7" s="1"/>
  <c r="G2334" i="2"/>
  <c r="H2334" i="7" s="1"/>
  <c r="F2334" i="2"/>
  <c r="G2334" i="7" s="1"/>
  <c r="E2334" i="2"/>
  <c r="D2334" i="2"/>
  <c r="F2334" i="7" s="1"/>
  <c r="C2334" i="2"/>
  <c r="I2333" i="2" a="1"/>
  <c r="I2333" i="2" s="1"/>
  <c r="H2333" i="2"/>
  <c r="I2333" i="7" s="1"/>
  <c r="G2333" i="2"/>
  <c r="H2333" i="7" s="1"/>
  <c r="F2333" i="2"/>
  <c r="G2333" i="7" s="1"/>
  <c r="E2333" i="2"/>
  <c r="D2333" i="2"/>
  <c r="F2333" i="7" s="1"/>
  <c r="O2333" i="7" s="1"/>
  <c r="C2333" i="2"/>
  <c r="I2332" i="2" a="1"/>
  <c r="I2332" i="2" s="1"/>
  <c r="H2332" i="2"/>
  <c r="I2332" i="7" s="1"/>
  <c r="G2332" i="2"/>
  <c r="F2332" i="2"/>
  <c r="G2332" i="7" s="1"/>
  <c r="E2332" i="2"/>
  <c r="D2332" i="2"/>
  <c r="F2332" i="7" s="1"/>
  <c r="C2332" i="2"/>
  <c r="I2331" i="2" a="1"/>
  <c r="I2331" i="2" s="1"/>
  <c r="H2331" i="2"/>
  <c r="I2331" i="7" s="1"/>
  <c r="G2331" i="2"/>
  <c r="H2331" i="7" s="1"/>
  <c r="F2331" i="2"/>
  <c r="E2331" i="2"/>
  <c r="D2331" i="2"/>
  <c r="C2331" i="2"/>
  <c r="I2330" i="2" a="1"/>
  <c r="I2330" i="2" s="1"/>
  <c r="H2330" i="2"/>
  <c r="I2330" i="7" s="1"/>
  <c r="G2330" i="2"/>
  <c r="H2330" i="7" s="1"/>
  <c r="F2330" i="2"/>
  <c r="G2330" i="7" s="1"/>
  <c r="E2330" i="2"/>
  <c r="D2330" i="2"/>
  <c r="F2330" i="7" s="1"/>
  <c r="C2330" i="2"/>
  <c r="I2329" i="2" a="1"/>
  <c r="I2329" i="2" s="1"/>
  <c r="H2329" i="2"/>
  <c r="I2329" i="7" s="1"/>
  <c r="G2329" i="2"/>
  <c r="H2329" i="7" s="1"/>
  <c r="F2329" i="2"/>
  <c r="E2329" i="2"/>
  <c r="D2329" i="2"/>
  <c r="C2329" i="2"/>
  <c r="I2328" i="2" a="1"/>
  <c r="I2328" i="2" s="1"/>
  <c r="H2328" i="2"/>
  <c r="I2328" i="7" s="1"/>
  <c r="G2328" i="2"/>
  <c r="H2328" i="7" s="1"/>
  <c r="F2328" i="2"/>
  <c r="G2328" i="7" s="1"/>
  <c r="E2328" i="2"/>
  <c r="D2328" i="2"/>
  <c r="C2328" i="2"/>
  <c r="I2327" i="2" a="1"/>
  <c r="I2327" i="2" s="1"/>
  <c r="H2327" i="2"/>
  <c r="I2327" i="7" s="1"/>
  <c r="G2327" i="2"/>
  <c r="H2327" i="7" s="1"/>
  <c r="F2327" i="2"/>
  <c r="G2327" i="7" s="1"/>
  <c r="E2327" i="2"/>
  <c r="D2327" i="2"/>
  <c r="F2327" i="7" s="1"/>
  <c r="O2327" i="7" s="1"/>
  <c r="C2327" i="2"/>
  <c r="I2326" i="2" a="1"/>
  <c r="I2326" i="2" s="1"/>
  <c r="H2326" i="2"/>
  <c r="I2326" i="7" s="1"/>
  <c r="G2326" i="2"/>
  <c r="H2326" i="7" s="1"/>
  <c r="F2326" i="2"/>
  <c r="G2326" i="7" s="1"/>
  <c r="E2326" i="2"/>
  <c r="D2326" i="2"/>
  <c r="F2326" i="7" s="1"/>
  <c r="C2326" i="2"/>
  <c r="I2325" i="2" a="1"/>
  <c r="I2325" i="2" s="1"/>
  <c r="H2325" i="2"/>
  <c r="I2325" i="7" s="1"/>
  <c r="G2325" i="2"/>
  <c r="H2325" i="7" s="1"/>
  <c r="F2325" i="2"/>
  <c r="G2325" i="7" s="1"/>
  <c r="E2325" i="2"/>
  <c r="D2325" i="2"/>
  <c r="F2325" i="7" s="1"/>
  <c r="O2325" i="7" s="1"/>
  <c r="C2325" i="2"/>
  <c r="I2324" i="2" a="1"/>
  <c r="I2324" i="2" s="1"/>
  <c r="H2324" i="2"/>
  <c r="I2324" i="7" s="1"/>
  <c r="G2324" i="2"/>
  <c r="H2324" i="7" s="1"/>
  <c r="F2324" i="2"/>
  <c r="G2324" i="7" s="1"/>
  <c r="E2324" i="2"/>
  <c r="D2324" i="2"/>
  <c r="F2324" i="7" s="1"/>
  <c r="C2324" i="2"/>
  <c r="I2323" i="2" a="1"/>
  <c r="I2323" i="2" s="1"/>
  <c r="H2323" i="2"/>
  <c r="I2323" i="7" s="1"/>
  <c r="G2323" i="2"/>
  <c r="H2323" i="7" s="1"/>
  <c r="F2323" i="2"/>
  <c r="G2323" i="7" s="1"/>
  <c r="E2323" i="2"/>
  <c r="D2323" i="2"/>
  <c r="F2323" i="7" s="1"/>
  <c r="O2323" i="7" s="1"/>
  <c r="C2323" i="2"/>
  <c r="I2322" i="2" a="1"/>
  <c r="I2322" i="2" s="1"/>
  <c r="H2322" i="2"/>
  <c r="I2322" i="7" s="1"/>
  <c r="G2322" i="2"/>
  <c r="H2322" i="7" s="1"/>
  <c r="F2322" i="2"/>
  <c r="G2322" i="7" s="1"/>
  <c r="E2322" i="2"/>
  <c r="D2322" i="2"/>
  <c r="C2322" i="2"/>
  <c r="I2321" i="2" a="1"/>
  <c r="I2321" i="2" s="1"/>
  <c r="H2321" i="2"/>
  <c r="I2321" i="7" s="1"/>
  <c r="G2321" i="2"/>
  <c r="H2321" i="7" s="1"/>
  <c r="F2321" i="2"/>
  <c r="G2321" i="7" s="1"/>
  <c r="E2321" i="2"/>
  <c r="D2321" i="2"/>
  <c r="F2321" i="7" s="1"/>
  <c r="O2321" i="7" s="1"/>
  <c r="C2321" i="2"/>
  <c r="I2320" i="2" a="1"/>
  <c r="I2320" i="2" s="1"/>
  <c r="H2320" i="2"/>
  <c r="I2320" i="7" s="1"/>
  <c r="G2320" i="2"/>
  <c r="F2320" i="2"/>
  <c r="G2320" i="7" s="1"/>
  <c r="E2320" i="2"/>
  <c r="D2320" i="2"/>
  <c r="F2320" i="7" s="1"/>
  <c r="C2320" i="2"/>
  <c r="I2319" i="2" a="1"/>
  <c r="I2319" i="2" s="1"/>
  <c r="H2319" i="2"/>
  <c r="I2319" i="7" s="1"/>
  <c r="G2319" i="2"/>
  <c r="H2319" i="7" s="1"/>
  <c r="F2319" i="2"/>
  <c r="E2319" i="2"/>
  <c r="D2319" i="2"/>
  <c r="C2319" i="2"/>
  <c r="I2318" i="2" a="1"/>
  <c r="I2318" i="2" s="1"/>
  <c r="H2318" i="2"/>
  <c r="I2318" i="7" s="1"/>
  <c r="G2318" i="2"/>
  <c r="H2318" i="7" s="1"/>
  <c r="F2318" i="2"/>
  <c r="G2318" i="7" s="1"/>
  <c r="E2318" i="2"/>
  <c r="D2318" i="2"/>
  <c r="F2318" i="7" s="1"/>
  <c r="C2318" i="2"/>
  <c r="I2317" i="2" a="1"/>
  <c r="I2317" i="2" s="1"/>
  <c r="H2317" i="2"/>
  <c r="I2317" i="7" s="1"/>
  <c r="G2317" i="2"/>
  <c r="H2317" i="7" s="1"/>
  <c r="F2317" i="2"/>
  <c r="E2317" i="2"/>
  <c r="D2317" i="2"/>
  <c r="C2317" i="2"/>
  <c r="I2316" i="2" a="1"/>
  <c r="I2316" i="2" s="1"/>
  <c r="H2316" i="2"/>
  <c r="I2316" i="7" s="1"/>
  <c r="G2316" i="2"/>
  <c r="H2316" i="7" s="1"/>
  <c r="F2316" i="2"/>
  <c r="G2316" i="7" s="1"/>
  <c r="E2316" i="2"/>
  <c r="D2316" i="2"/>
  <c r="C2316" i="2"/>
  <c r="I2315" i="2" a="1"/>
  <c r="I2315" i="2" s="1"/>
  <c r="H2315" i="2"/>
  <c r="I2315" i="7" s="1"/>
  <c r="G2315" i="2"/>
  <c r="H2315" i="7" s="1"/>
  <c r="F2315" i="2"/>
  <c r="G2315" i="7" s="1"/>
  <c r="E2315" i="2"/>
  <c r="D2315" i="2"/>
  <c r="F2315" i="7" s="1"/>
  <c r="O2315" i="7" s="1"/>
  <c r="C2315" i="2"/>
  <c r="I2314" i="2" a="1"/>
  <c r="I2314" i="2" s="1"/>
  <c r="H2314" i="2"/>
  <c r="I2314" i="7" s="1"/>
  <c r="G2314" i="2"/>
  <c r="H2314" i="7" s="1"/>
  <c r="F2314" i="2"/>
  <c r="G2314" i="7" s="1"/>
  <c r="E2314" i="2"/>
  <c r="D2314" i="2"/>
  <c r="F2314" i="7" s="1"/>
  <c r="C2314" i="2"/>
  <c r="I2313" i="2" a="1"/>
  <c r="I2313" i="2" s="1"/>
  <c r="H2313" i="2"/>
  <c r="I2313" i="7" s="1"/>
  <c r="G2313" i="2"/>
  <c r="H2313" i="7" s="1"/>
  <c r="F2313" i="2"/>
  <c r="G2313" i="7" s="1"/>
  <c r="E2313" i="2"/>
  <c r="D2313" i="2"/>
  <c r="F2313" i="7" s="1"/>
  <c r="O2313" i="7" s="1"/>
  <c r="C2313" i="2"/>
  <c r="I2312" i="2" a="1"/>
  <c r="I2312" i="2" s="1"/>
  <c r="H2312" i="2"/>
  <c r="I2312" i="7" s="1"/>
  <c r="G2312" i="2"/>
  <c r="H2312" i="7" s="1"/>
  <c r="F2312" i="2"/>
  <c r="G2312" i="7" s="1"/>
  <c r="E2312" i="2"/>
  <c r="D2312" i="2"/>
  <c r="F2312" i="7" s="1"/>
  <c r="C2312" i="2"/>
  <c r="I2311" i="2" a="1"/>
  <c r="I2311" i="2" s="1"/>
  <c r="H2311" i="2"/>
  <c r="I2311" i="7" s="1"/>
  <c r="G2311" i="2"/>
  <c r="H2311" i="7" s="1"/>
  <c r="F2311" i="2"/>
  <c r="G2311" i="7" s="1"/>
  <c r="E2311" i="2"/>
  <c r="D2311" i="2"/>
  <c r="F2311" i="7" s="1"/>
  <c r="O2311" i="7" s="1"/>
  <c r="C2311" i="2"/>
  <c r="I2310" i="2" a="1"/>
  <c r="I2310" i="2" s="1"/>
  <c r="H2310" i="2"/>
  <c r="I2310" i="7" s="1"/>
  <c r="G2310" i="2"/>
  <c r="H2310" i="7" s="1"/>
  <c r="F2310" i="2"/>
  <c r="G2310" i="7" s="1"/>
  <c r="E2310" i="2"/>
  <c r="D2310" i="2"/>
  <c r="F2310" i="7" s="1"/>
  <c r="O2310" i="7" s="1"/>
  <c r="C2310" i="2"/>
  <c r="I2309" i="2" a="1"/>
  <c r="I2309" i="2" s="1"/>
  <c r="H2309" i="2"/>
  <c r="I2309" i="7" s="1"/>
  <c r="G2309" i="2"/>
  <c r="H2309" i="7" s="1"/>
  <c r="F2309" i="2"/>
  <c r="G2309" i="7" s="1"/>
  <c r="E2309" i="2"/>
  <c r="D2309" i="2"/>
  <c r="F2309" i="7" s="1"/>
  <c r="O2309" i="7" s="1"/>
  <c r="C2309" i="2"/>
  <c r="I2308" i="2" a="1"/>
  <c r="I2308" i="2" s="1"/>
  <c r="H2308" i="2"/>
  <c r="I2308" i="7" s="1"/>
  <c r="G2308" i="2"/>
  <c r="F2308" i="2"/>
  <c r="G2308" i="7" s="1"/>
  <c r="E2308" i="2"/>
  <c r="D2308" i="2"/>
  <c r="F2308" i="7" s="1"/>
  <c r="C2308" i="2"/>
  <c r="I2307" i="2" a="1"/>
  <c r="I2307" i="2" s="1"/>
  <c r="H2307" i="2"/>
  <c r="I2307" i="7" s="1"/>
  <c r="G2307" i="2"/>
  <c r="H2307" i="7" s="1"/>
  <c r="F2307" i="2"/>
  <c r="E2307" i="2"/>
  <c r="D2307" i="2"/>
  <c r="C2307" i="2"/>
  <c r="I2306" i="2" a="1"/>
  <c r="I2306" i="2" s="1"/>
  <c r="H2306" i="2"/>
  <c r="I2306" i="7" s="1"/>
  <c r="G2306" i="2"/>
  <c r="H2306" i="7" s="1"/>
  <c r="F2306" i="2"/>
  <c r="G2306" i="7" s="1"/>
  <c r="E2306" i="2"/>
  <c r="D2306" i="2"/>
  <c r="F2306" i="7" s="1"/>
  <c r="C2306" i="2"/>
  <c r="I2305" i="2" a="1"/>
  <c r="I2305" i="2" s="1"/>
  <c r="H2305" i="2"/>
  <c r="I2305" i="7" s="1"/>
  <c r="G2305" i="2"/>
  <c r="H2305" i="7" s="1"/>
  <c r="F2305" i="2"/>
  <c r="E2305" i="2"/>
  <c r="D2305" i="2"/>
  <c r="F2305" i="7" s="1"/>
  <c r="C2305" i="2"/>
  <c r="I2304" i="2" a="1"/>
  <c r="I2304" i="2" s="1"/>
  <c r="H2304" i="2"/>
  <c r="I2304" i="7" s="1"/>
  <c r="G2304" i="2"/>
  <c r="H2304" i="7" s="1"/>
  <c r="F2304" i="2"/>
  <c r="G2304" i="7" s="1"/>
  <c r="E2304" i="2"/>
  <c r="D2304" i="2"/>
  <c r="F2304" i="7" s="1"/>
  <c r="O2304" i="7" s="1"/>
  <c r="C2304" i="2"/>
  <c r="I2303" i="2" a="1"/>
  <c r="I2303" i="2" s="1"/>
  <c r="H2303" i="2"/>
  <c r="I2303" i="7" s="1"/>
  <c r="G2303" i="2"/>
  <c r="H2303" i="7" s="1"/>
  <c r="F2303" i="2"/>
  <c r="G2303" i="7" s="1"/>
  <c r="E2303" i="2"/>
  <c r="D2303" i="2"/>
  <c r="F2303" i="7" s="1"/>
  <c r="O2303" i="7" s="1"/>
  <c r="C2303" i="2"/>
  <c r="I2302" i="2" a="1"/>
  <c r="I2302" i="2" s="1"/>
  <c r="H2302" i="2"/>
  <c r="I2302" i="7" s="1"/>
  <c r="G2302" i="2"/>
  <c r="H2302" i="7" s="1"/>
  <c r="F2302" i="2"/>
  <c r="G2302" i="7" s="1"/>
  <c r="E2302" i="2"/>
  <c r="D2302" i="2"/>
  <c r="F2302" i="7" s="1"/>
  <c r="C2302" i="2"/>
  <c r="I2301" i="2" a="1"/>
  <c r="I2301" i="2" s="1"/>
  <c r="H2301" i="2"/>
  <c r="I2301" i="7" s="1"/>
  <c r="G2301" i="2"/>
  <c r="H2301" i="7" s="1"/>
  <c r="F2301" i="2"/>
  <c r="G2301" i="7" s="1"/>
  <c r="E2301" i="2"/>
  <c r="D2301" i="2"/>
  <c r="F2301" i="7" s="1"/>
  <c r="C2301" i="2"/>
  <c r="I2300" i="2" a="1"/>
  <c r="I2300" i="2" s="1"/>
  <c r="H2300" i="2"/>
  <c r="I2300" i="7" s="1"/>
  <c r="G2300" i="2"/>
  <c r="H2300" i="7" s="1"/>
  <c r="F2300" i="2"/>
  <c r="G2300" i="7" s="1"/>
  <c r="E2300" i="2"/>
  <c r="D2300" i="2"/>
  <c r="F2300" i="7" s="1"/>
  <c r="C2300" i="2"/>
  <c r="I2299" i="2" a="1"/>
  <c r="I2299" i="2" s="1"/>
  <c r="H2299" i="2"/>
  <c r="I2299" i="7" s="1"/>
  <c r="G2299" i="2"/>
  <c r="H2299" i="7" s="1"/>
  <c r="F2299" i="2"/>
  <c r="G2299" i="7" s="1"/>
  <c r="E2299" i="2"/>
  <c r="D2299" i="2"/>
  <c r="F2299" i="7" s="1"/>
  <c r="O2299" i="7" s="1"/>
  <c r="C2299" i="2"/>
  <c r="I2298" i="2" a="1"/>
  <c r="I2298" i="2" s="1"/>
  <c r="H2298" i="2"/>
  <c r="I2298" i="7" s="1"/>
  <c r="G2298" i="2"/>
  <c r="F2298" i="2"/>
  <c r="E2298" i="2"/>
  <c r="D2298" i="2"/>
  <c r="F2298" i="7" s="1"/>
  <c r="O2298" i="7" s="1"/>
  <c r="C2298" i="2"/>
  <c r="I2297" i="2" a="1"/>
  <c r="I2297" i="2" s="1"/>
  <c r="H2297" i="2"/>
  <c r="I2297" i="7" s="1"/>
  <c r="G2297" i="2"/>
  <c r="H2297" i="7" s="1"/>
  <c r="F2297" i="2"/>
  <c r="G2297" i="7" s="1"/>
  <c r="E2297" i="2"/>
  <c r="D2297" i="2"/>
  <c r="F2297" i="7" s="1"/>
  <c r="O2297" i="7" s="1"/>
  <c r="C2297" i="2"/>
  <c r="I2296" i="2" a="1"/>
  <c r="I2296" i="2" s="1"/>
  <c r="H2296" i="2"/>
  <c r="I2296" i="7" s="1"/>
  <c r="G2296" i="2"/>
  <c r="H2296" i="7" s="1"/>
  <c r="F2296" i="2"/>
  <c r="G2296" i="7" s="1"/>
  <c r="E2296" i="2"/>
  <c r="D2296" i="2"/>
  <c r="F2296" i="7" s="1"/>
  <c r="C2296" i="2"/>
  <c r="I2295" i="2" a="1"/>
  <c r="I2295" i="2" s="1"/>
  <c r="H2295" i="2"/>
  <c r="I2295" i="7" s="1"/>
  <c r="G2295" i="2"/>
  <c r="F2295" i="2"/>
  <c r="E2295" i="2"/>
  <c r="D2295" i="2"/>
  <c r="C2295" i="2"/>
  <c r="I2294" i="2" a="1"/>
  <c r="I2294" i="2" s="1"/>
  <c r="H2294" i="2"/>
  <c r="I2294" i="7" s="1"/>
  <c r="G2294" i="2"/>
  <c r="H2294" i="7" s="1"/>
  <c r="F2294" i="2"/>
  <c r="G2294" i="7" s="1"/>
  <c r="E2294" i="2"/>
  <c r="D2294" i="2"/>
  <c r="F2294" i="7" s="1"/>
  <c r="C2294" i="2"/>
  <c r="I2293" i="2" a="1"/>
  <c r="I2293" i="2" s="1"/>
  <c r="H2293" i="2"/>
  <c r="I2293" i="7" s="1"/>
  <c r="G2293" i="2"/>
  <c r="H2293" i="7" s="1"/>
  <c r="F2293" i="2"/>
  <c r="E2293" i="2"/>
  <c r="D2293" i="2"/>
  <c r="F2293" i="7" s="1"/>
  <c r="C2293" i="2"/>
  <c r="I2292" i="2" a="1"/>
  <c r="I2292" i="2" s="1"/>
  <c r="H2292" i="2"/>
  <c r="I2292" i="7" s="1"/>
  <c r="G2292" i="2"/>
  <c r="H2292" i="7" s="1"/>
  <c r="F2292" i="2"/>
  <c r="G2292" i="7" s="1"/>
  <c r="E2292" i="2"/>
  <c r="D2292" i="2"/>
  <c r="C2292" i="2"/>
  <c r="I2291" i="2" a="1"/>
  <c r="I2291" i="2" s="1"/>
  <c r="H2291" i="2"/>
  <c r="I2291" i="7" s="1"/>
  <c r="G2291" i="2"/>
  <c r="H2291" i="7" s="1"/>
  <c r="F2291" i="2"/>
  <c r="G2291" i="7" s="1"/>
  <c r="E2291" i="2"/>
  <c r="D2291" i="2"/>
  <c r="F2291" i="7" s="1"/>
  <c r="O2291" i="7" s="1"/>
  <c r="C2291" i="2"/>
  <c r="I2290" i="2" a="1"/>
  <c r="I2290" i="2" s="1"/>
  <c r="H2290" i="2"/>
  <c r="I2290" i="7" s="1"/>
  <c r="G2290" i="2"/>
  <c r="H2290" i="7" s="1"/>
  <c r="F2290" i="2"/>
  <c r="G2290" i="7" s="1"/>
  <c r="E2290" i="2"/>
  <c r="D2290" i="2"/>
  <c r="F2290" i="7" s="1"/>
  <c r="C2290" i="2"/>
  <c r="I2289" i="2" a="1"/>
  <c r="I2289" i="2" s="1"/>
  <c r="H2289" i="2"/>
  <c r="I2289" i="7" s="1"/>
  <c r="G2289" i="2"/>
  <c r="H2289" i="7" s="1"/>
  <c r="F2289" i="2"/>
  <c r="G2289" i="7" s="1"/>
  <c r="E2289" i="2"/>
  <c r="D2289" i="2"/>
  <c r="F2289" i="7" s="1"/>
  <c r="O2289" i="7" s="1"/>
  <c r="C2289" i="2"/>
  <c r="I2288" i="2" a="1"/>
  <c r="I2288" i="2" s="1"/>
  <c r="H2288" i="2"/>
  <c r="I2288" i="7" s="1"/>
  <c r="G2288" i="2"/>
  <c r="H2288" i="7" s="1"/>
  <c r="F2288" i="2"/>
  <c r="G2288" i="7" s="1"/>
  <c r="E2288" i="2"/>
  <c r="D2288" i="2"/>
  <c r="F2288" i="7" s="1"/>
  <c r="C2288" i="2"/>
  <c r="I2287" i="2" a="1"/>
  <c r="I2287" i="2" s="1"/>
  <c r="H2287" i="2"/>
  <c r="I2287" i="7" s="1"/>
  <c r="G2287" i="2"/>
  <c r="H2287" i="7" s="1"/>
  <c r="F2287" i="2"/>
  <c r="G2287" i="7" s="1"/>
  <c r="E2287" i="2"/>
  <c r="D2287" i="2"/>
  <c r="F2287" i="7" s="1"/>
  <c r="O2287" i="7" s="1"/>
  <c r="C2287" i="2"/>
  <c r="I2286" i="2" a="1"/>
  <c r="I2286" i="2" s="1"/>
  <c r="H2286" i="2"/>
  <c r="I2286" i="7" s="1"/>
  <c r="G2286" i="2"/>
  <c r="F2286" i="2"/>
  <c r="E2286" i="2"/>
  <c r="D2286" i="2"/>
  <c r="F2286" i="7" s="1"/>
  <c r="O2286" i="7" s="1"/>
  <c r="C2286" i="2"/>
  <c r="I2285" i="2" a="1"/>
  <c r="I2285" i="2" s="1"/>
  <c r="H2285" i="2"/>
  <c r="I2285" i="7" s="1"/>
  <c r="G2285" i="2"/>
  <c r="H2285" i="7" s="1"/>
  <c r="F2285" i="2"/>
  <c r="G2285" i="7" s="1"/>
  <c r="E2285" i="2"/>
  <c r="D2285" i="2"/>
  <c r="F2285" i="7" s="1"/>
  <c r="O2285" i="7" s="1"/>
  <c r="C2285" i="2"/>
  <c r="I2284" i="2" a="1"/>
  <c r="I2284" i="2" s="1"/>
  <c r="H2284" i="2"/>
  <c r="I2284" i="7" s="1"/>
  <c r="G2284" i="2"/>
  <c r="H2284" i="7" s="1"/>
  <c r="F2284" i="2"/>
  <c r="G2284" i="7" s="1"/>
  <c r="E2284" i="2"/>
  <c r="D2284" i="2"/>
  <c r="F2284" i="7" s="1"/>
  <c r="C2284" i="2"/>
  <c r="I2283" i="2" a="1"/>
  <c r="I2283" i="2" s="1"/>
  <c r="H2283" i="2"/>
  <c r="I2283" i="7" s="1"/>
  <c r="G2283" i="2"/>
  <c r="F2283" i="2"/>
  <c r="E2283" i="2"/>
  <c r="D2283" i="2"/>
  <c r="C2283" i="2"/>
  <c r="I2282" i="2" a="1"/>
  <c r="I2282" i="2" s="1"/>
  <c r="H2282" i="2"/>
  <c r="I2282" i="7" s="1"/>
  <c r="G2282" i="2"/>
  <c r="H2282" i="7" s="1"/>
  <c r="F2282" i="2"/>
  <c r="G2282" i="7" s="1"/>
  <c r="E2282" i="2"/>
  <c r="D2282" i="2"/>
  <c r="F2282" i="7" s="1"/>
  <c r="C2282" i="2"/>
  <c r="I2281" i="2" a="1"/>
  <c r="I2281" i="2" s="1"/>
  <c r="H2281" i="2"/>
  <c r="I2281" i="7" s="1"/>
  <c r="G2281" i="2"/>
  <c r="H2281" i="7" s="1"/>
  <c r="F2281" i="2"/>
  <c r="E2281" i="2"/>
  <c r="D2281" i="2"/>
  <c r="F2281" i="7" s="1"/>
  <c r="C2281" i="2"/>
  <c r="I2280" i="2" a="1"/>
  <c r="I2280" i="2" s="1"/>
  <c r="H2280" i="2"/>
  <c r="I2280" i="7" s="1"/>
  <c r="G2280" i="2"/>
  <c r="H2280" i="7" s="1"/>
  <c r="F2280" i="2"/>
  <c r="G2280" i="7" s="1"/>
  <c r="E2280" i="2"/>
  <c r="D2280" i="2"/>
  <c r="C2280" i="2"/>
  <c r="I2279" i="2" a="1"/>
  <c r="I2279" i="2" s="1"/>
  <c r="H2279" i="2"/>
  <c r="I2279" i="7" s="1"/>
  <c r="G2279" i="2"/>
  <c r="H2279" i="7" s="1"/>
  <c r="F2279" i="2"/>
  <c r="G2279" i="7" s="1"/>
  <c r="E2279" i="2"/>
  <c r="D2279" i="2"/>
  <c r="F2279" i="7" s="1"/>
  <c r="O2279" i="7" s="1"/>
  <c r="C2279" i="2"/>
  <c r="I2278" i="2" a="1"/>
  <c r="I2278" i="2" s="1"/>
  <c r="H2278" i="2"/>
  <c r="I2278" i="7" s="1"/>
  <c r="G2278" i="2"/>
  <c r="H2278" i="7" s="1"/>
  <c r="F2278" i="2"/>
  <c r="G2278" i="7" s="1"/>
  <c r="E2278" i="2"/>
  <c r="D2278" i="2"/>
  <c r="F2278" i="7" s="1"/>
  <c r="C2278" i="2"/>
  <c r="I2277" i="2" a="1"/>
  <c r="I2277" i="2" s="1"/>
  <c r="H2277" i="2"/>
  <c r="I2277" i="7" s="1"/>
  <c r="G2277" i="2"/>
  <c r="H2277" i="7" s="1"/>
  <c r="F2277" i="2"/>
  <c r="G2277" i="7" s="1"/>
  <c r="E2277" i="2"/>
  <c r="D2277" i="2"/>
  <c r="F2277" i="7" s="1"/>
  <c r="O2277" i="7" s="1"/>
  <c r="C2277" i="2"/>
  <c r="I2276" i="2" a="1"/>
  <c r="I2276" i="2" s="1"/>
  <c r="H2276" i="2"/>
  <c r="I2276" i="7" s="1"/>
  <c r="G2276" i="2"/>
  <c r="H2276" i="7" s="1"/>
  <c r="F2276" i="2"/>
  <c r="G2276" i="7" s="1"/>
  <c r="E2276" i="2"/>
  <c r="D2276" i="2"/>
  <c r="F2276" i="7" s="1"/>
  <c r="C2276" i="2"/>
  <c r="I2275" i="2" a="1"/>
  <c r="I2275" i="2" s="1"/>
  <c r="H2275" i="2"/>
  <c r="I2275" i="7" s="1"/>
  <c r="G2275" i="2"/>
  <c r="H2275" i="7" s="1"/>
  <c r="F2275" i="2"/>
  <c r="G2275" i="7" s="1"/>
  <c r="E2275" i="2"/>
  <c r="D2275" i="2"/>
  <c r="F2275" i="7" s="1"/>
  <c r="O2275" i="7" s="1"/>
  <c r="C2275" i="2"/>
  <c r="I2274" i="2" a="1"/>
  <c r="I2274" i="2" s="1"/>
  <c r="H2274" i="2"/>
  <c r="I2274" i="7" s="1"/>
  <c r="G2274" i="2"/>
  <c r="F2274" i="2"/>
  <c r="E2274" i="2"/>
  <c r="D2274" i="2"/>
  <c r="F2274" i="7" s="1"/>
  <c r="O2274" i="7" s="1"/>
  <c r="C2274" i="2"/>
  <c r="I2273" i="2" a="1"/>
  <c r="I2273" i="2" s="1"/>
  <c r="H2273" i="2"/>
  <c r="I2273" i="7" s="1"/>
  <c r="G2273" i="2"/>
  <c r="H2273" i="7" s="1"/>
  <c r="F2273" i="2"/>
  <c r="G2273" i="7" s="1"/>
  <c r="E2273" i="2"/>
  <c r="D2273" i="2"/>
  <c r="F2273" i="7" s="1"/>
  <c r="O2273" i="7" s="1"/>
  <c r="C2273" i="2"/>
  <c r="I2272" i="2" a="1"/>
  <c r="I2272" i="2" s="1"/>
  <c r="H2272" i="2"/>
  <c r="I2272" i="7" s="1"/>
  <c r="G2272" i="2"/>
  <c r="H2272" i="7" s="1"/>
  <c r="F2272" i="2"/>
  <c r="G2272" i="7" s="1"/>
  <c r="E2272" i="2"/>
  <c r="D2272" i="2"/>
  <c r="F2272" i="7" s="1"/>
  <c r="C2272" i="2"/>
  <c r="I2271" i="2" a="1"/>
  <c r="I2271" i="2" s="1"/>
  <c r="H2271" i="2"/>
  <c r="I2271" i="7" s="1"/>
  <c r="G2271" i="2"/>
  <c r="F2271" i="2"/>
  <c r="E2271" i="2"/>
  <c r="D2271" i="2"/>
  <c r="C2271" i="2"/>
  <c r="I2270" i="2" a="1"/>
  <c r="I2270" i="2" s="1"/>
  <c r="H2270" i="2"/>
  <c r="I2270" i="7" s="1"/>
  <c r="G2270" i="2"/>
  <c r="H2270" i="7" s="1"/>
  <c r="F2270" i="2"/>
  <c r="G2270" i="7" s="1"/>
  <c r="E2270" i="2"/>
  <c r="D2270" i="2"/>
  <c r="F2270" i="7" s="1"/>
  <c r="C2270" i="2"/>
  <c r="I2269" i="2" a="1"/>
  <c r="I2269" i="2" s="1"/>
  <c r="H2269" i="2"/>
  <c r="I2269" i="7" s="1"/>
  <c r="G2269" i="2"/>
  <c r="H2269" i="7" s="1"/>
  <c r="F2269" i="2"/>
  <c r="E2269" i="2"/>
  <c r="D2269" i="2"/>
  <c r="F2269" i="7" s="1"/>
  <c r="C2269" i="2"/>
  <c r="I2268" i="2" a="1"/>
  <c r="I2268" i="2" s="1"/>
  <c r="H2268" i="2"/>
  <c r="I2268" i="7" s="1"/>
  <c r="G2268" i="2"/>
  <c r="H2268" i="7" s="1"/>
  <c r="F2268" i="2"/>
  <c r="G2268" i="7" s="1"/>
  <c r="E2268" i="2"/>
  <c r="D2268" i="2"/>
  <c r="F2268" i="7" s="1"/>
  <c r="O2268" i="7" s="1"/>
  <c r="C2268" i="2"/>
  <c r="I2267" i="2" a="1"/>
  <c r="I2267" i="2" s="1"/>
  <c r="H2267" i="2"/>
  <c r="I2267" i="7" s="1"/>
  <c r="G2267" i="2"/>
  <c r="H2267" i="7" s="1"/>
  <c r="F2267" i="2"/>
  <c r="G2267" i="7" s="1"/>
  <c r="E2267" i="2"/>
  <c r="D2267" i="2"/>
  <c r="F2267" i="7" s="1"/>
  <c r="O2267" i="7" s="1"/>
  <c r="C2267" i="2"/>
  <c r="I2266" i="2" a="1"/>
  <c r="I2266" i="2" s="1"/>
  <c r="H2266" i="2"/>
  <c r="I2266" i="7" s="1"/>
  <c r="G2266" i="2"/>
  <c r="H2266" i="7" s="1"/>
  <c r="F2266" i="2"/>
  <c r="G2266" i="7" s="1"/>
  <c r="E2266" i="2"/>
  <c r="D2266" i="2"/>
  <c r="F2266" i="7" s="1"/>
  <c r="C2266" i="2"/>
  <c r="I2265" i="2" a="1"/>
  <c r="I2265" i="2" s="1"/>
  <c r="H2265" i="2"/>
  <c r="I2265" i="7" s="1"/>
  <c r="G2265" i="2"/>
  <c r="H2265" i="7" s="1"/>
  <c r="F2265" i="2"/>
  <c r="G2265" i="7" s="1"/>
  <c r="E2265" i="2"/>
  <c r="D2265" i="2"/>
  <c r="F2265" i="7" s="1"/>
  <c r="C2265" i="2"/>
  <c r="I2264" i="2" a="1"/>
  <c r="I2264" i="2" s="1"/>
  <c r="H2264" i="2"/>
  <c r="I2264" i="7" s="1"/>
  <c r="G2264" i="2"/>
  <c r="H2264" i="7" s="1"/>
  <c r="F2264" i="2"/>
  <c r="G2264" i="7" s="1"/>
  <c r="E2264" i="2"/>
  <c r="D2264" i="2"/>
  <c r="F2264" i="7" s="1"/>
  <c r="C2264" i="2"/>
  <c r="I2263" i="2" a="1"/>
  <c r="I2263" i="2" s="1"/>
  <c r="H2263" i="2"/>
  <c r="I2263" i="7" s="1"/>
  <c r="G2263" i="2"/>
  <c r="H2263" i="7" s="1"/>
  <c r="F2263" i="2"/>
  <c r="G2263" i="7" s="1"/>
  <c r="E2263" i="2"/>
  <c r="D2263" i="2"/>
  <c r="F2263" i="7" s="1"/>
  <c r="O2263" i="7" s="1"/>
  <c r="C2263" i="2"/>
  <c r="I2262" i="2" a="1"/>
  <c r="I2262" i="2" s="1"/>
  <c r="H2262" i="2"/>
  <c r="I2262" i="7" s="1"/>
  <c r="G2262" i="2"/>
  <c r="F2262" i="2"/>
  <c r="E2262" i="2"/>
  <c r="D2262" i="2"/>
  <c r="F2262" i="7" s="1"/>
  <c r="O2262" i="7" s="1"/>
  <c r="C2262" i="2"/>
  <c r="I2261" i="2" a="1"/>
  <c r="I2261" i="2" s="1"/>
  <c r="H2261" i="2"/>
  <c r="I2261" i="7" s="1"/>
  <c r="G2261" i="2"/>
  <c r="H2261" i="7" s="1"/>
  <c r="F2261" i="2"/>
  <c r="G2261" i="7" s="1"/>
  <c r="E2261" i="2"/>
  <c r="D2261" i="2"/>
  <c r="F2261" i="7" s="1"/>
  <c r="O2261" i="7" s="1"/>
  <c r="C2261" i="2"/>
  <c r="I2260" i="2" a="1"/>
  <c r="I2260" i="2" s="1"/>
  <c r="H2260" i="2"/>
  <c r="I2260" i="7" s="1"/>
  <c r="G2260" i="2"/>
  <c r="H2260" i="7" s="1"/>
  <c r="F2260" i="2"/>
  <c r="G2260" i="7" s="1"/>
  <c r="E2260" i="2"/>
  <c r="D2260" i="2"/>
  <c r="F2260" i="7" s="1"/>
  <c r="C2260" i="2"/>
  <c r="I2259" i="2" a="1"/>
  <c r="I2259" i="2" s="1"/>
  <c r="H2259" i="2"/>
  <c r="I2259" i="7" s="1"/>
  <c r="G2259" i="2"/>
  <c r="F2259" i="2"/>
  <c r="E2259" i="2"/>
  <c r="D2259" i="2"/>
  <c r="C2259" i="2"/>
  <c r="I2258" i="2" a="1"/>
  <c r="I2258" i="2" s="1"/>
  <c r="H2258" i="2"/>
  <c r="I2258" i="7" s="1"/>
  <c r="G2258" i="2"/>
  <c r="H2258" i="7" s="1"/>
  <c r="F2258" i="2"/>
  <c r="G2258" i="7" s="1"/>
  <c r="E2258" i="2"/>
  <c r="D2258" i="2"/>
  <c r="F2258" i="7" s="1"/>
  <c r="C2258" i="2"/>
  <c r="I2257" i="2" a="1"/>
  <c r="I2257" i="2" s="1"/>
  <c r="H2257" i="2"/>
  <c r="I2257" i="7" s="1"/>
  <c r="G2257" i="2"/>
  <c r="H2257" i="7" s="1"/>
  <c r="F2257" i="2"/>
  <c r="E2257" i="2"/>
  <c r="D2257" i="2"/>
  <c r="F2257" i="7" s="1"/>
  <c r="C2257" i="2"/>
  <c r="I2256" i="2" a="1"/>
  <c r="I2256" i="2" s="1"/>
  <c r="H2256" i="2"/>
  <c r="I2256" i="7" s="1"/>
  <c r="G2256" i="2"/>
  <c r="F2256" i="2"/>
  <c r="G2256" i="7" s="1"/>
  <c r="E2256" i="2"/>
  <c r="D2256" i="2"/>
  <c r="C2256" i="2"/>
  <c r="I2255" i="2" a="1"/>
  <c r="I2255" i="2" s="1"/>
  <c r="H2255" i="2"/>
  <c r="I2255" i="7" s="1"/>
  <c r="G2255" i="2"/>
  <c r="H2255" i="7" s="1"/>
  <c r="F2255" i="2"/>
  <c r="G2255" i="7" s="1"/>
  <c r="E2255" i="2"/>
  <c r="D2255" i="2"/>
  <c r="F2255" i="7" s="1"/>
  <c r="O2255" i="7" s="1"/>
  <c r="C2255" i="2"/>
  <c r="I2254" i="2" a="1"/>
  <c r="I2254" i="2" s="1"/>
  <c r="H2254" i="2"/>
  <c r="I2254" i="7" s="1"/>
  <c r="G2254" i="2"/>
  <c r="H2254" i="7" s="1"/>
  <c r="F2254" i="2"/>
  <c r="G2254" i="7" s="1"/>
  <c r="E2254" i="2"/>
  <c r="D2254" i="2"/>
  <c r="F2254" i="7" s="1"/>
  <c r="C2254" i="2"/>
  <c r="I2253" i="2" a="1"/>
  <c r="I2253" i="2" s="1"/>
  <c r="H2253" i="2"/>
  <c r="I2253" i="7" s="1"/>
  <c r="G2253" i="2"/>
  <c r="H2253" i="7" s="1"/>
  <c r="F2253" i="2"/>
  <c r="G2253" i="7" s="1"/>
  <c r="E2253" i="2"/>
  <c r="D2253" i="2"/>
  <c r="F2253" i="7" s="1"/>
  <c r="C2253" i="2"/>
  <c r="I2252" i="2" a="1"/>
  <c r="I2252" i="2" s="1"/>
  <c r="H2252" i="2"/>
  <c r="I2252" i="7" s="1"/>
  <c r="G2252" i="2"/>
  <c r="H2252" i="7" s="1"/>
  <c r="F2252" i="2"/>
  <c r="G2252" i="7" s="1"/>
  <c r="E2252" i="2"/>
  <c r="D2252" i="2"/>
  <c r="F2252" i="7" s="1"/>
  <c r="C2252" i="2"/>
  <c r="I2251" i="2" a="1"/>
  <c r="I2251" i="2" s="1"/>
  <c r="H2251" i="2"/>
  <c r="I2251" i="7" s="1"/>
  <c r="G2251" i="2"/>
  <c r="H2251" i="7" s="1"/>
  <c r="F2251" i="2"/>
  <c r="G2251" i="7" s="1"/>
  <c r="E2251" i="2"/>
  <c r="D2251" i="2"/>
  <c r="F2251" i="7" s="1"/>
  <c r="O2251" i="7" s="1"/>
  <c r="C2251" i="2"/>
  <c r="I2250" i="2" a="1"/>
  <c r="I2250" i="2" s="1"/>
  <c r="H2250" i="2"/>
  <c r="I2250" i="7" s="1"/>
  <c r="G2250" i="2"/>
  <c r="F2250" i="2"/>
  <c r="E2250" i="2"/>
  <c r="D2250" i="2"/>
  <c r="F2250" i="7" s="1"/>
  <c r="O2250" i="7" s="1"/>
  <c r="C2250" i="2"/>
  <c r="I2249" i="2" a="1"/>
  <c r="I2249" i="2" s="1"/>
  <c r="H2249" i="2"/>
  <c r="I2249" i="7" s="1"/>
  <c r="G2249" i="2"/>
  <c r="H2249" i="7" s="1"/>
  <c r="F2249" i="2"/>
  <c r="G2249" i="7" s="1"/>
  <c r="E2249" i="2"/>
  <c r="D2249" i="2"/>
  <c r="F2249" i="7" s="1"/>
  <c r="O2249" i="7" s="1"/>
  <c r="C2249" i="2"/>
  <c r="I2248" i="2" a="1"/>
  <c r="I2248" i="2" s="1"/>
  <c r="H2248" i="2"/>
  <c r="I2248" i="7" s="1"/>
  <c r="G2248" i="2"/>
  <c r="H2248" i="7" s="1"/>
  <c r="F2248" i="2"/>
  <c r="G2248" i="7" s="1"/>
  <c r="E2248" i="2"/>
  <c r="D2248" i="2"/>
  <c r="F2248" i="7" s="1"/>
  <c r="C2248" i="2"/>
  <c r="I2247" i="2" a="1"/>
  <c r="I2247" i="2" s="1"/>
  <c r="H2247" i="2"/>
  <c r="I2247" i="7" s="1"/>
  <c r="G2247" i="2"/>
  <c r="F2247" i="2"/>
  <c r="E2247" i="2"/>
  <c r="D2247" i="2"/>
  <c r="C2247" i="2"/>
  <c r="I2246" i="2" a="1"/>
  <c r="I2246" i="2" s="1"/>
  <c r="H2246" i="2"/>
  <c r="I2246" i="7" s="1"/>
  <c r="G2246" i="2"/>
  <c r="H2246" i="7" s="1"/>
  <c r="F2246" i="2"/>
  <c r="G2246" i="7" s="1"/>
  <c r="E2246" i="2"/>
  <c r="D2246" i="2"/>
  <c r="F2246" i="7" s="1"/>
  <c r="C2246" i="2"/>
  <c r="I2245" i="2" a="1"/>
  <c r="I2245" i="2" s="1"/>
  <c r="H2245" i="2"/>
  <c r="I2245" i="7" s="1"/>
  <c r="G2245" i="2"/>
  <c r="H2245" i="7" s="1"/>
  <c r="F2245" i="2"/>
  <c r="E2245" i="2"/>
  <c r="D2245" i="2"/>
  <c r="F2245" i="7" s="1"/>
  <c r="C2245" i="2"/>
  <c r="I2244" i="2" a="1"/>
  <c r="I2244" i="2" s="1"/>
  <c r="H2244" i="2"/>
  <c r="I2244" i="7" s="1"/>
  <c r="G2244" i="2"/>
  <c r="H2244" i="7" s="1"/>
  <c r="F2244" i="2"/>
  <c r="G2244" i="7" s="1"/>
  <c r="E2244" i="2"/>
  <c r="D2244" i="2"/>
  <c r="C2244" i="2"/>
  <c r="I2243" i="2" a="1"/>
  <c r="I2243" i="2" s="1"/>
  <c r="H2243" i="2"/>
  <c r="I2243" i="7" s="1"/>
  <c r="G2243" i="2"/>
  <c r="H2243" i="7" s="1"/>
  <c r="F2243" i="2"/>
  <c r="G2243" i="7" s="1"/>
  <c r="E2243" i="2"/>
  <c r="D2243" i="2"/>
  <c r="F2243" i="7" s="1"/>
  <c r="O2243" i="7" s="1"/>
  <c r="C2243" i="2"/>
  <c r="I2242" i="2" a="1"/>
  <c r="I2242" i="2" s="1"/>
  <c r="H2242" i="2"/>
  <c r="I2242" i="7" s="1"/>
  <c r="G2242" i="2"/>
  <c r="H2242" i="7" s="1"/>
  <c r="F2242" i="2"/>
  <c r="G2242" i="7" s="1"/>
  <c r="E2242" i="2"/>
  <c r="D2242" i="2"/>
  <c r="F2242" i="7" s="1"/>
  <c r="C2242" i="2"/>
  <c r="I2241" i="2" a="1"/>
  <c r="I2241" i="2" s="1"/>
  <c r="H2241" i="2"/>
  <c r="I2241" i="7" s="1"/>
  <c r="G2241" i="2"/>
  <c r="H2241" i="7" s="1"/>
  <c r="F2241" i="2"/>
  <c r="G2241" i="7" s="1"/>
  <c r="E2241" i="2"/>
  <c r="D2241" i="2"/>
  <c r="F2241" i="7" s="1"/>
  <c r="C2241" i="2"/>
  <c r="I2240" i="2" a="1"/>
  <c r="I2240" i="2" s="1"/>
  <c r="H2240" i="2"/>
  <c r="I2240" i="7" s="1"/>
  <c r="G2240" i="2"/>
  <c r="H2240" i="7" s="1"/>
  <c r="F2240" i="2"/>
  <c r="G2240" i="7" s="1"/>
  <c r="E2240" i="2"/>
  <c r="D2240" i="2"/>
  <c r="F2240" i="7" s="1"/>
  <c r="C2240" i="2"/>
  <c r="I2239" i="2" a="1"/>
  <c r="I2239" i="2" s="1"/>
  <c r="H2239" i="2"/>
  <c r="I2239" i="7" s="1"/>
  <c r="G2239" i="2"/>
  <c r="H2239" i="7" s="1"/>
  <c r="F2239" i="2"/>
  <c r="G2239" i="7" s="1"/>
  <c r="E2239" i="2"/>
  <c r="D2239" i="2"/>
  <c r="F2239" i="7" s="1"/>
  <c r="O2239" i="7" s="1"/>
  <c r="C2239" i="2"/>
  <c r="I2238" i="2" a="1"/>
  <c r="I2238" i="2" s="1"/>
  <c r="H2238" i="2"/>
  <c r="I2238" i="7" s="1"/>
  <c r="G2238" i="2"/>
  <c r="F2238" i="2"/>
  <c r="E2238" i="2"/>
  <c r="D2238" i="2"/>
  <c r="F2238" i="7" s="1"/>
  <c r="O2238" i="7" s="1"/>
  <c r="C2238" i="2"/>
  <c r="I2237" i="2" a="1"/>
  <c r="I2237" i="2" s="1"/>
  <c r="H2237" i="2"/>
  <c r="I2237" i="7" s="1"/>
  <c r="G2237" i="2"/>
  <c r="H2237" i="7" s="1"/>
  <c r="F2237" i="2"/>
  <c r="G2237" i="7" s="1"/>
  <c r="E2237" i="2"/>
  <c r="D2237" i="2"/>
  <c r="F2237" i="7" s="1"/>
  <c r="O2237" i="7" s="1"/>
  <c r="C2237" i="2"/>
  <c r="I2236" i="2" a="1"/>
  <c r="I2236" i="2" s="1"/>
  <c r="H2236" i="2"/>
  <c r="I2236" i="7" s="1"/>
  <c r="G2236" i="2"/>
  <c r="H2236" i="7" s="1"/>
  <c r="F2236" i="2"/>
  <c r="G2236" i="7" s="1"/>
  <c r="E2236" i="2"/>
  <c r="D2236" i="2"/>
  <c r="F2236" i="7" s="1"/>
  <c r="C2236" i="2"/>
  <c r="I2235" i="2" a="1"/>
  <c r="I2235" i="2" s="1"/>
  <c r="H2235" i="2"/>
  <c r="I2235" i="7" s="1"/>
  <c r="G2235" i="2"/>
  <c r="F2235" i="2"/>
  <c r="E2235" i="2"/>
  <c r="D2235" i="2"/>
  <c r="C2235" i="2"/>
  <c r="I2234" i="2" a="1"/>
  <c r="I2234" i="2" s="1"/>
  <c r="H2234" i="2"/>
  <c r="I2234" i="7" s="1"/>
  <c r="G2234" i="2"/>
  <c r="H2234" i="7" s="1"/>
  <c r="F2234" i="2"/>
  <c r="G2234" i="7" s="1"/>
  <c r="E2234" i="2"/>
  <c r="D2234" i="2"/>
  <c r="F2234" i="7" s="1"/>
  <c r="C2234" i="2"/>
  <c r="I2233" i="2" a="1"/>
  <c r="I2233" i="2" s="1"/>
  <c r="H2233" i="2"/>
  <c r="I2233" i="7" s="1"/>
  <c r="G2233" i="2"/>
  <c r="H2233" i="7" s="1"/>
  <c r="F2233" i="2"/>
  <c r="E2233" i="2"/>
  <c r="D2233" i="2"/>
  <c r="F2233" i="7" s="1"/>
  <c r="C2233" i="2"/>
  <c r="I2232" i="2" a="1"/>
  <c r="I2232" i="2" s="1"/>
  <c r="H2232" i="2"/>
  <c r="I2232" i="7" s="1"/>
  <c r="G2232" i="2"/>
  <c r="H2232" i="7" s="1"/>
  <c r="F2232" i="2"/>
  <c r="G2232" i="7" s="1"/>
  <c r="E2232" i="2"/>
  <c r="D2232" i="2"/>
  <c r="C2232" i="2"/>
  <c r="I2231" i="2" a="1"/>
  <c r="I2231" i="2" s="1"/>
  <c r="H2231" i="2"/>
  <c r="I2231" i="7" s="1"/>
  <c r="G2231" i="2"/>
  <c r="H2231" i="7" s="1"/>
  <c r="F2231" i="2"/>
  <c r="G2231" i="7" s="1"/>
  <c r="E2231" i="2"/>
  <c r="D2231" i="2"/>
  <c r="F2231" i="7" s="1"/>
  <c r="O2231" i="7" s="1"/>
  <c r="C2231" i="2"/>
  <c r="I2230" i="2" a="1"/>
  <c r="I2230" i="2" s="1"/>
  <c r="H2230" i="2"/>
  <c r="I2230" i="7" s="1"/>
  <c r="G2230" i="2"/>
  <c r="H2230" i="7" s="1"/>
  <c r="F2230" i="2"/>
  <c r="G2230" i="7" s="1"/>
  <c r="E2230" i="2"/>
  <c r="D2230" i="2"/>
  <c r="F2230" i="7" s="1"/>
  <c r="C2230" i="2"/>
  <c r="I2229" i="2" a="1"/>
  <c r="I2229" i="2" s="1"/>
  <c r="H2229" i="2"/>
  <c r="I2229" i="7" s="1"/>
  <c r="G2229" i="2"/>
  <c r="H2229" i="7" s="1"/>
  <c r="F2229" i="2"/>
  <c r="G2229" i="7" s="1"/>
  <c r="E2229" i="2"/>
  <c r="D2229" i="2"/>
  <c r="F2229" i="7" s="1"/>
  <c r="C2229" i="2"/>
  <c r="I2228" i="2" a="1"/>
  <c r="I2228" i="2" s="1"/>
  <c r="H2228" i="2"/>
  <c r="I2228" i="7" s="1"/>
  <c r="G2228" i="2"/>
  <c r="H2228" i="7" s="1"/>
  <c r="F2228" i="2"/>
  <c r="G2228" i="7" s="1"/>
  <c r="E2228" i="2"/>
  <c r="D2228" i="2"/>
  <c r="F2228" i="7" s="1"/>
  <c r="C2228" i="2"/>
  <c r="I2227" i="2" a="1"/>
  <c r="I2227" i="2" s="1"/>
  <c r="H2227" i="2"/>
  <c r="I2227" i="7" s="1"/>
  <c r="G2227" i="2"/>
  <c r="H2227" i="7" s="1"/>
  <c r="F2227" i="2"/>
  <c r="G2227" i="7" s="1"/>
  <c r="E2227" i="2"/>
  <c r="D2227" i="2"/>
  <c r="F2227" i="7" s="1"/>
  <c r="O2227" i="7" s="1"/>
  <c r="C2227" i="2"/>
  <c r="I2226" i="2" a="1"/>
  <c r="I2226" i="2" s="1"/>
  <c r="H2226" i="2"/>
  <c r="I2226" i="7" s="1"/>
  <c r="G2226" i="2"/>
  <c r="F2226" i="2"/>
  <c r="G2226" i="7" s="1"/>
  <c r="E2226" i="2"/>
  <c r="D2226" i="2"/>
  <c r="F2226" i="7" s="1"/>
  <c r="O2226" i="7" s="1"/>
  <c r="C2226" i="2"/>
  <c r="I2225" i="2" a="1"/>
  <c r="I2225" i="2" s="1"/>
  <c r="H2225" i="2"/>
  <c r="I2225" i="7" s="1"/>
  <c r="G2225" i="2"/>
  <c r="F2225" i="2"/>
  <c r="E2225" i="2"/>
  <c r="D2225" i="2"/>
  <c r="F2225" i="7" s="1"/>
  <c r="O2225" i="7" s="1"/>
  <c r="C2225" i="2"/>
  <c r="I2224" i="2" a="1"/>
  <c r="I2224" i="2" s="1"/>
  <c r="H2224" i="2"/>
  <c r="I2224" i="7" s="1"/>
  <c r="G2224" i="2"/>
  <c r="H2224" i="7" s="1"/>
  <c r="F2224" i="2"/>
  <c r="G2224" i="7" s="1"/>
  <c r="E2224" i="2"/>
  <c r="D2224" i="2"/>
  <c r="F2224" i="7" s="1"/>
  <c r="C2224" i="2"/>
  <c r="I2223" i="2" a="1"/>
  <c r="I2223" i="2" s="1"/>
  <c r="H2223" i="2"/>
  <c r="I2223" i="7" s="1"/>
  <c r="G2223" i="2"/>
  <c r="H2223" i="7" s="1"/>
  <c r="F2223" i="2"/>
  <c r="E2223" i="2"/>
  <c r="D2223" i="2"/>
  <c r="C2223" i="2"/>
  <c r="I2222" i="2" a="1"/>
  <c r="I2222" i="2" s="1"/>
  <c r="H2222" i="2"/>
  <c r="I2222" i="7" s="1"/>
  <c r="G2222" i="2"/>
  <c r="H2222" i="7" s="1"/>
  <c r="F2222" i="2"/>
  <c r="G2222" i="7" s="1"/>
  <c r="E2222" i="2"/>
  <c r="D2222" i="2"/>
  <c r="C2222" i="2"/>
  <c r="I2221" i="2" a="1"/>
  <c r="I2221" i="2" s="1"/>
  <c r="H2221" i="2"/>
  <c r="I2221" i="7" s="1"/>
  <c r="G2221" i="2"/>
  <c r="H2221" i="7" s="1"/>
  <c r="F2221" i="2"/>
  <c r="E2221" i="2"/>
  <c r="D2221" i="2"/>
  <c r="F2221" i="7" s="1"/>
  <c r="C2221" i="2"/>
  <c r="I2220" i="2" a="1"/>
  <c r="I2220" i="2" s="1"/>
  <c r="H2220" i="2"/>
  <c r="I2220" i="7" s="1"/>
  <c r="G2220" i="2"/>
  <c r="H2220" i="7" s="1"/>
  <c r="F2220" i="2"/>
  <c r="G2220" i="7" s="1"/>
  <c r="E2220" i="2"/>
  <c r="D2220" i="2"/>
  <c r="C2220" i="2"/>
  <c r="I2219" i="2" a="1"/>
  <c r="I2219" i="2" s="1"/>
  <c r="H2219" i="2"/>
  <c r="I2219" i="7" s="1"/>
  <c r="G2219" i="2"/>
  <c r="H2219" i="7" s="1"/>
  <c r="F2219" i="2"/>
  <c r="G2219" i="7" s="1"/>
  <c r="E2219" i="2"/>
  <c r="D2219" i="2"/>
  <c r="F2219" i="7" s="1"/>
  <c r="O2219" i="7" s="1"/>
  <c r="C2219" i="2"/>
  <c r="I2218" i="2" a="1"/>
  <c r="I2218" i="2" s="1"/>
  <c r="H2218" i="2"/>
  <c r="I2218" i="7" s="1"/>
  <c r="G2218" i="2"/>
  <c r="H2218" i="7" s="1"/>
  <c r="F2218" i="2"/>
  <c r="G2218" i="7" s="1"/>
  <c r="E2218" i="2"/>
  <c r="D2218" i="2"/>
  <c r="F2218" i="7" s="1"/>
  <c r="C2218" i="2"/>
  <c r="I2217" i="2" a="1"/>
  <c r="I2217" i="2" s="1"/>
  <c r="H2217" i="2"/>
  <c r="I2217" i="7" s="1"/>
  <c r="G2217" i="2"/>
  <c r="F2217" i="2"/>
  <c r="E2217" i="2"/>
  <c r="D2217" i="2"/>
  <c r="F2217" i="7" s="1"/>
  <c r="O2217" i="7" s="1"/>
  <c r="C2217" i="2"/>
  <c r="I2216" i="2" a="1"/>
  <c r="I2216" i="2" s="1"/>
  <c r="H2216" i="2"/>
  <c r="I2216" i="7" s="1"/>
  <c r="G2216" i="2"/>
  <c r="H2216" i="7" s="1"/>
  <c r="F2216" i="2"/>
  <c r="G2216" i="7" s="1"/>
  <c r="E2216" i="2"/>
  <c r="D2216" i="2"/>
  <c r="F2216" i="7" s="1"/>
  <c r="C2216" i="2"/>
  <c r="I2215" i="2" a="1"/>
  <c r="I2215" i="2" s="1"/>
  <c r="H2215" i="2"/>
  <c r="I2215" i="7" s="1"/>
  <c r="G2215" i="2"/>
  <c r="H2215" i="7" s="1"/>
  <c r="F2215" i="2"/>
  <c r="G2215" i="7" s="1"/>
  <c r="E2215" i="2"/>
  <c r="D2215" i="2"/>
  <c r="F2215" i="7" s="1"/>
  <c r="O2215" i="7" s="1"/>
  <c r="C2215" i="2"/>
  <c r="I2214" i="2" a="1"/>
  <c r="I2214" i="2" s="1"/>
  <c r="H2214" i="2"/>
  <c r="I2214" i="7" s="1"/>
  <c r="G2214" i="2"/>
  <c r="H2214" i="7" s="1"/>
  <c r="F2214" i="2"/>
  <c r="G2214" i="7" s="1"/>
  <c r="E2214" i="2"/>
  <c r="D2214" i="2"/>
  <c r="F2214" i="7" s="1"/>
  <c r="O2214" i="7" s="1"/>
  <c r="C2214" i="2"/>
  <c r="I2213" i="2" a="1"/>
  <c r="I2213" i="2" s="1"/>
  <c r="H2213" i="2"/>
  <c r="I2213" i="7" s="1"/>
  <c r="G2213" i="2"/>
  <c r="F2213" i="2"/>
  <c r="G2213" i="7" s="1"/>
  <c r="E2213" i="2"/>
  <c r="D2213" i="2"/>
  <c r="F2213" i="7" s="1"/>
  <c r="O2213" i="7" s="1"/>
  <c r="C2213" i="2"/>
  <c r="I2212" i="2" a="1"/>
  <c r="I2212" i="2" s="1"/>
  <c r="H2212" i="2"/>
  <c r="I2212" i="7" s="1"/>
  <c r="O2212" i="7" s="1"/>
  <c r="G2212" i="2"/>
  <c r="H2212" i="7" s="1"/>
  <c r="F2212" i="2"/>
  <c r="G2212" i="7" s="1"/>
  <c r="E2212" i="2"/>
  <c r="D2212" i="2"/>
  <c r="F2212" i="7" s="1"/>
  <c r="C2212" i="2"/>
  <c r="I2211" i="2" a="1"/>
  <c r="I2211" i="2" s="1"/>
  <c r="H2211" i="2"/>
  <c r="I2211" i="7" s="1"/>
  <c r="G2211" i="2"/>
  <c r="H2211" i="7" s="1"/>
  <c r="F2211" i="2"/>
  <c r="E2211" i="2"/>
  <c r="D2211" i="2"/>
  <c r="F2211" i="7" s="1"/>
  <c r="C2211" i="2"/>
  <c r="I2210" i="2" a="1"/>
  <c r="I2210" i="2" s="1"/>
  <c r="H2210" i="2"/>
  <c r="I2210" i="7" s="1"/>
  <c r="G2210" i="2"/>
  <c r="H2210" i="7" s="1"/>
  <c r="F2210" i="2"/>
  <c r="G2210" i="7" s="1"/>
  <c r="E2210" i="2"/>
  <c r="D2210" i="2"/>
  <c r="C2210" i="2"/>
  <c r="I2209" i="2" a="1"/>
  <c r="I2209" i="2" s="1"/>
  <c r="H2209" i="2"/>
  <c r="I2209" i="7" s="1"/>
  <c r="G2209" i="2"/>
  <c r="H2209" i="7" s="1"/>
  <c r="F2209" i="2"/>
  <c r="G2209" i="7" s="1"/>
  <c r="E2209" i="2"/>
  <c r="D2209" i="2"/>
  <c r="F2209" i="7" s="1"/>
  <c r="C2209" i="2"/>
  <c r="I2208" i="2" a="1"/>
  <c r="I2208" i="2" s="1"/>
  <c r="H2208" i="2"/>
  <c r="I2208" i="7" s="1"/>
  <c r="G2208" i="2"/>
  <c r="H2208" i="7" s="1"/>
  <c r="F2208" i="2"/>
  <c r="G2208" i="7" s="1"/>
  <c r="E2208" i="2"/>
  <c r="D2208" i="2"/>
  <c r="C2208" i="2"/>
  <c r="I2207" i="2" a="1"/>
  <c r="I2207" i="2" s="1"/>
  <c r="H2207" i="2"/>
  <c r="I2207" i="7" s="1"/>
  <c r="G2207" i="2"/>
  <c r="H2207" i="7" s="1"/>
  <c r="F2207" i="2"/>
  <c r="G2207" i="7" s="1"/>
  <c r="E2207" i="2"/>
  <c r="D2207" i="2"/>
  <c r="F2207" i="7" s="1"/>
  <c r="O2207" i="7" s="1"/>
  <c r="C2207" i="2"/>
  <c r="I2206" i="2" a="1"/>
  <c r="I2206" i="2" s="1"/>
  <c r="H2206" i="2"/>
  <c r="I2206" i="7" s="1"/>
  <c r="G2206" i="2"/>
  <c r="H2206" i="7" s="1"/>
  <c r="F2206" i="2"/>
  <c r="G2206" i="7" s="1"/>
  <c r="E2206" i="2"/>
  <c r="D2206" i="2"/>
  <c r="F2206" i="7" s="1"/>
  <c r="C2206" i="2"/>
  <c r="I2205" i="2" a="1"/>
  <c r="I2205" i="2" s="1"/>
  <c r="H2205" i="2"/>
  <c r="I2205" i="7" s="1"/>
  <c r="G2205" i="2"/>
  <c r="H2205" i="7" s="1"/>
  <c r="F2205" i="2"/>
  <c r="G2205" i="7" s="1"/>
  <c r="E2205" i="2"/>
  <c r="D2205" i="2"/>
  <c r="F2205" i="7" s="1"/>
  <c r="O2205" i="7" s="1"/>
  <c r="C2205" i="2"/>
  <c r="I2204" i="2" a="1"/>
  <c r="I2204" i="2" s="1"/>
  <c r="H2204" i="2"/>
  <c r="I2204" i="7" s="1"/>
  <c r="G2204" i="2"/>
  <c r="H2204" i="7" s="1"/>
  <c r="F2204" i="2"/>
  <c r="G2204" i="7" s="1"/>
  <c r="E2204" i="2"/>
  <c r="D2204" i="2"/>
  <c r="F2204" i="7" s="1"/>
  <c r="C2204" i="2"/>
  <c r="I2203" i="2" a="1"/>
  <c r="I2203" i="2" s="1"/>
  <c r="H2203" i="2"/>
  <c r="I2203" i="7" s="1"/>
  <c r="G2203" i="2"/>
  <c r="H2203" i="7" s="1"/>
  <c r="F2203" i="2"/>
  <c r="G2203" i="7" s="1"/>
  <c r="E2203" i="2"/>
  <c r="D2203" i="2"/>
  <c r="F2203" i="7" s="1"/>
  <c r="O2203" i="7" s="1"/>
  <c r="C2203" i="2"/>
  <c r="I2202" i="2" a="1"/>
  <c r="I2202" i="2" s="1"/>
  <c r="H2202" i="2"/>
  <c r="I2202" i="7" s="1"/>
  <c r="G2202" i="2"/>
  <c r="H2202" i="7" s="1"/>
  <c r="F2202" i="2"/>
  <c r="G2202" i="7" s="1"/>
  <c r="E2202" i="2"/>
  <c r="D2202" i="2"/>
  <c r="F2202" i="7" s="1"/>
  <c r="O2202" i="7" s="1"/>
  <c r="C2202" i="2"/>
  <c r="I2201" i="2" a="1"/>
  <c r="I2201" i="2" s="1"/>
  <c r="H2201" i="2"/>
  <c r="I2201" i="7" s="1"/>
  <c r="G2201" i="2"/>
  <c r="F2201" i="2"/>
  <c r="G2201" i="7" s="1"/>
  <c r="E2201" i="2"/>
  <c r="D2201" i="2"/>
  <c r="C2201" i="2"/>
  <c r="I2200" i="2" a="1"/>
  <c r="I2200" i="2" s="1"/>
  <c r="H2200" i="2"/>
  <c r="I2200" i="7" s="1"/>
  <c r="G2200" i="2"/>
  <c r="H2200" i="7" s="1"/>
  <c r="F2200" i="2"/>
  <c r="G2200" i="7" s="1"/>
  <c r="E2200" i="2"/>
  <c r="D2200" i="2"/>
  <c r="F2200" i="7" s="1"/>
  <c r="C2200" i="2"/>
  <c r="I2199" i="2" a="1"/>
  <c r="I2199" i="2" s="1"/>
  <c r="H2199" i="2"/>
  <c r="I2199" i="7" s="1"/>
  <c r="G2199" i="2"/>
  <c r="F2199" i="2"/>
  <c r="E2199" i="2"/>
  <c r="D2199" i="2"/>
  <c r="F2199" i="7" s="1"/>
  <c r="C2199" i="2"/>
  <c r="I2198" i="2" a="1"/>
  <c r="I2198" i="2" s="1"/>
  <c r="H2198" i="2"/>
  <c r="I2198" i="7" s="1"/>
  <c r="G2198" i="2"/>
  <c r="H2198" i="7" s="1"/>
  <c r="F2198" i="2"/>
  <c r="G2198" i="7" s="1"/>
  <c r="E2198" i="2"/>
  <c r="D2198" i="2"/>
  <c r="C2198" i="2"/>
  <c r="I2197" i="2" a="1"/>
  <c r="I2197" i="2" s="1"/>
  <c r="H2197" i="2"/>
  <c r="I2197" i="7" s="1"/>
  <c r="G2197" i="2"/>
  <c r="H2197" i="7" s="1"/>
  <c r="F2197" i="2"/>
  <c r="G2197" i="7" s="1"/>
  <c r="E2197" i="2"/>
  <c r="D2197" i="2"/>
  <c r="F2197" i="7" s="1"/>
  <c r="C2197" i="2"/>
  <c r="I2196" i="2" a="1"/>
  <c r="I2196" i="2" s="1"/>
  <c r="H2196" i="2"/>
  <c r="I2196" i="7" s="1"/>
  <c r="G2196" i="2"/>
  <c r="H2196" i="7" s="1"/>
  <c r="F2196" i="2"/>
  <c r="G2196" i="7" s="1"/>
  <c r="E2196" i="2"/>
  <c r="D2196" i="2"/>
  <c r="C2196" i="2"/>
  <c r="I2195" i="2" a="1"/>
  <c r="I2195" i="2" s="1"/>
  <c r="H2195" i="2"/>
  <c r="I2195" i="7" s="1"/>
  <c r="G2195" i="2"/>
  <c r="H2195" i="7" s="1"/>
  <c r="F2195" i="2"/>
  <c r="G2195" i="7" s="1"/>
  <c r="E2195" i="2"/>
  <c r="D2195" i="2"/>
  <c r="C2195" i="2"/>
  <c r="I2194" i="2" a="1"/>
  <c r="I2194" i="2" s="1"/>
  <c r="H2194" i="2"/>
  <c r="I2194" i="7" s="1"/>
  <c r="G2194" i="2"/>
  <c r="H2194" i="7" s="1"/>
  <c r="F2194" i="2"/>
  <c r="G2194" i="7" s="1"/>
  <c r="E2194" i="2"/>
  <c r="D2194" i="2"/>
  <c r="F2194" i="7" s="1"/>
  <c r="C2194" i="2"/>
  <c r="I2193" i="2" a="1"/>
  <c r="I2193" i="2" s="1"/>
  <c r="H2193" i="2"/>
  <c r="I2193" i="7" s="1"/>
  <c r="G2193" i="2"/>
  <c r="H2193" i="7" s="1"/>
  <c r="F2193" i="2"/>
  <c r="G2193" i="7" s="1"/>
  <c r="E2193" i="2"/>
  <c r="D2193" i="2"/>
  <c r="F2193" i="7" s="1"/>
  <c r="O2193" i="7" s="1"/>
  <c r="C2193" i="2"/>
  <c r="I2192" i="2" a="1"/>
  <c r="I2192" i="2" s="1"/>
  <c r="H2192" i="2"/>
  <c r="I2192" i="7" s="1"/>
  <c r="G2192" i="2"/>
  <c r="H2192" i="7" s="1"/>
  <c r="F2192" i="2"/>
  <c r="G2192" i="7" s="1"/>
  <c r="E2192" i="2"/>
  <c r="D2192" i="2"/>
  <c r="F2192" i="7" s="1"/>
  <c r="C2192" i="2"/>
  <c r="I2191" i="2" a="1"/>
  <c r="I2191" i="2" s="1"/>
  <c r="H2191" i="2"/>
  <c r="I2191" i="7" s="1"/>
  <c r="G2191" i="2"/>
  <c r="H2191" i="7" s="1"/>
  <c r="F2191" i="2"/>
  <c r="G2191" i="7" s="1"/>
  <c r="E2191" i="2"/>
  <c r="D2191" i="2"/>
  <c r="F2191" i="7" s="1"/>
  <c r="O2191" i="7" s="1"/>
  <c r="C2191" i="2"/>
  <c r="I2190" i="2" a="1"/>
  <c r="I2190" i="2" s="1"/>
  <c r="H2190" i="2"/>
  <c r="I2190" i="7" s="1"/>
  <c r="G2190" i="2"/>
  <c r="H2190" i="7" s="1"/>
  <c r="F2190" i="2"/>
  <c r="G2190" i="7" s="1"/>
  <c r="E2190" i="2"/>
  <c r="D2190" i="2"/>
  <c r="C2190" i="2"/>
  <c r="I2189" i="2" a="1"/>
  <c r="I2189" i="2" s="1"/>
  <c r="H2189" i="2"/>
  <c r="I2189" i="7" s="1"/>
  <c r="G2189" i="2"/>
  <c r="F2189" i="2"/>
  <c r="G2189" i="7" s="1"/>
  <c r="E2189" i="2"/>
  <c r="D2189" i="2"/>
  <c r="C2189" i="2"/>
  <c r="I2188" i="2" a="1"/>
  <c r="I2188" i="2" s="1"/>
  <c r="H2188" i="2"/>
  <c r="I2188" i="7" s="1"/>
  <c r="G2188" i="2"/>
  <c r="H2188" i="7" s="1"/>
  <c r="F2188" i="2"/>
  <c r="G2188" i="7" s="1"/>
  <c r="E2188" i="2"/>
  <c r="D2188" i="2"/>
  <c r="F2188" i="7" s="1"/>
  <c r="C2188" i="2"/>
  <c r="I2187" i="2" a="1"/>
  <c r="I2187" i="2" s="1"/>
  <c r="H2187" i="2"/>
  <c r="I2187" i="7" s="1"/>
  <c r="G2187" i="2"/>
  <c r="F2187" i="2"/>
  <c r="E2187" i="2"/>
  <c r="D2187" i="2"/>
  <c r="F2187" i="7" s="1"/>
  <c r="C2187" i="2"/>
  <c r="I2186" i="2" a="1"/>
  <c r="I2186" i="2" s="1"/>
  <c r="H2186" i="2"/>
  <c r="I2186" i="7" s="1"/>
  <c r="G2186" i="2"/>
  <c r="H2186" i="7" s="1"/>
  <c r="F2186" i="2"/>
  <c r="G2186" i="7" s="1"/>
  <c r="E2186" i="2"/>
  <c r="D2186" i="2"/>
  <c r="C2186" i="2"/>
  <c r="I2185" i="2" a="1"/>
  <c r="I2185" i="2" s="1"/>
  <c r="H2185" i="2"/>
  <c r="I2185" i="7" s="1"/>
  <c r="G2185" i="2"/>
  <c r="H2185" i="7" s="1"/>
  <c r="F2185" i="2"/>
  <c r="G2185" i="7" s="1"/>
  <c r="E2185" i="2"/>
  <c r="D2185" i="2"/>
  <c r="F2185" i="7" s="1"/>
  <c r="C2185" i="2"/>
  <c r="I2184" i="2" a="1"/>
  <c r="I2184" i="2" s="1"/>
  <c r="H2184" i="2"/>
  <c r="I2184" i="7" s="1"/>
  <c r="G2184" i="2"/>
  <c r="H2184" i="7" s="1"/>
  <c r="F2184" i="2"/>
  <c r="G2184" i="7" s="1"/>
  <c r="E2184" i="2"/>
  <c r="D2184" i="2"/>
  <c r="C2184" i="2"/>
  <c r="I2183" i="2" a="1"/>
  <c r="I2183" i="2" s="1"/>
  <c r="H2183" i="2"/>
  <c r="I2183" i="7" s="1"/>
  <c r="G2183" i="2"/>
  <c r="H2183" i="7" s="1"/>
  <c r="F2183" i="2"/>
  <c r="G2183" i="7" s="1"/>
  <c r="E2183" i="2"/>
  <c r="D2183" i="2"/>
  <c r="F2183" i="7" s="1"/>
  <c r="O2183" i="7" s="1"/>
  <c r="C2183" i="2"/>
  <c r="I2182" i="2" a="1"/>
  <c r="I2182" i="2" s="1"/>
  <c r="H2182" i="2"/>
  <c r="I2182" i="7" s="1"/>
  <c r="G2182" i="2"/>
  <c r="H2182" i="7" s="1"/>
  <c r="F2182" i="2"/>
  <c r="G2182" i="7" s="1"/>
  <c r="E2182" i="2"/>
  <c r="D2182" i="2"/>
  <c r="F2182" i="7" s="1"/>
  <c r="C2182" i="2"/>
  <c r="I2181" i="2" a="1"/>
  <c r="I2181" i="2" s="1"/>
  <c r="H2181" i="2"/>
  <c r="I2181" i="7" s="1"/>
  <c r="G2181" i="2"/>
  <c r="H2181" i="7" s="1"/>
  <c r="F2181" i="2"/>
  <c r="G2181" i="7" s="1"/>
  <c r="E2181" i="2"/>
  <c r="D2181" i="2"/>
  <c r="F2181" i="7" s="1"/>
  <c r="O2181" i="7" s="1"/>
  <c r="C2181" i="2"/>
  <c r="I2180" i="2" a="1"/>
  <c r="I2180" i="2" s="1"/>
  <c r="H2180" i="2"/>
  <c r="I2180" i="7" s="1"/>
  <c r="G2180" i="2"/>
  <c r="H2180" i="7" s="1"/>
  <c r="F2180" i="2"/>
  <c r="G2180" i="7" s="1"/>
  <c r="E2180" i="2"/>
  <c r="D2180" i="2"/>
  <c r="F2180" i="7" s="1"/>
  <c r="C2180" i="2"/>
  <c r="I2179" i="2" a="1"/>
  <c r="I2179" i="2" s="1"/>
  <c r="H2179" i="2"/>
  <c r="I2179" i="7" s="1"/>
  <c r="G2179" i="2"/>
  <c r="H2179" i="7" s="1"/>
  <c r="F2179" i="2"/>
  <c r="G2179" i="7" s="1"/>
  <c r="E2179" i="2"/>
  <c r="D2179" i="2"/>
  <c r="F2179" i="7" s="1"/>
  <c r="O2179" i="7" s="1"/>
  <c r="C2179" i="2"/>
  <c r="I2178" i="2" a="1"/>
  <c r="I2178" i="2" s="1"/>
  <c r="H2178" i="2"/>
  <c r="I2178" i="7" s="1"/>
  <c r="G2178" i="2"/>
  <c r="H2178" i="7" s="1"/>
  <c r="F2178" i="2"/>
  <c r="G2178" i="7" s="1"/>
  <c r="E2178" i="2"/>
  <c r="D2178" i="2"/>
  <c r="F2178" i="7" s="1"/>
  <c r="O2178" i="7" s="1"/>
  <c r="C2178" i="2"/>
  <c r="I2177" i="2" a="1"/>
  <c r="I2177" i="2" s="1"/>
  <c r="H2177" i="2"/>
  <c r="I2177" i="7" s="1"/>
  <c r="G2177" i="2"/>
  <c r="F2177" i="2"/>
  <c r="G2177" i="7" s="1"/>
  <c r="E2177" i="2"/>
  <c r="D2177" i="2"/>
  <c r="C2177" i="2"/>
  <c r="I2176" i="2" a="1"/>
  <c r="I2176" i="2" s="1"/>
  <c r="H2176" i="2"/>
  <c r="I2176" i="7" s="1"/>
  <c r="G2176" i="2"/>
  <c r="H2176" i="7" s="1"/>
  <c r="F2176" i="2"/>
  <c r="G2176" i="7" s="1"/>
  <c r="E2176" i="2"/>
  <c r="D2176" i="2"/>
  <c r="F2176" i="7" s="1"/>
  <c r="C2176" i="2"/>
  <c r="I2175" i="2" a="1"/>
  <c r="I2175" i="2" s="1"/>
  <c r="H2175" i="2"/>
  <c r="I2175" i="7" s="1"/>
  <c r="G2175" i="2"/>
  <c r="F2175" i="2"/>
  <c r="E2175" i="2"/>
  <c r="D2175" i="2"/>
  <c r="F2175" i="7" s="1"/>
  <c r="C2175" i="2"/>
  <c r="I2174" i="2" a="1"/>
  <c r="I2174" i="2" s="1"/>
  <c r="H2174" i="2"/>
  <c r="I2174" i="7" s="1"/>
  <c r="G2174" i="2"/>
  <c r="H2174" i="7" s="1"/>
  <c r="F2174" i="2"/>
  <c r="G2174" i="7" s="1"/>
  <c r="E2174" i="2"/>
  <c r="D2174" i="2"/>
  <c r="C2174" i="2"/>
  <c r="I2173" i="2" a="1"/>
  <c r="I2173" i="2" s="1"/>
  <c r="H2173" i="2"/>
  <c r="I2173" i="7" s="1"/>
  <c r="G2173" i="2"/>
  <c r="H2173" i="7" s="1"/>
  <c r="F2173" i="2"/>
  <c r="G2173" i="7" s="1"/>
  <c r="E2173" i="2"/>
  <c r="D2173" i="2"/>
  <c r="F2173" i="7" s="1"/>
  <c r="C2173" i="2"/>
  <c r="I2172" i="2" a="1"/>
  <c r="I2172" i="2" s="1"/>
  <c r="H2172" i="2"/>
  <c r="I2172" i="7" s="1"/>
  <c r="G2172" i="2"/>
  <c r="H2172" i="7" s="1"/>
  <c r="F2172" i="2"/>
  <c r="G2172" i="7" s="1"/>
  <c r="E2172" i="2"/>
  <c r="D2172" i="2"/>
  <c r="C2172" i="2"/>
  <c r="I2171" i="2" a="1"/>
  <c r="I2171" i="2" s="1"/>
  <c r="H2171" i="2"/>
  <c r="I2171" i="7" s="1"/>
  <c r="G2171" i="2"/>
  <c r="H2171" i="7" s="1"/>
  <c r="F2171" i="2"/>
  <c r="G2171" i="7" s="1"/>
  <c r="E2171" i="2"/>
  <c r="D2171" i="2"/>
  <c r="F2171" i="7" s="1"/>
  <c r="O2171" i="7" s="1"/>
  <c r="C2171" i="2"/>
  <c r="I2170" i="2" a="1"/>
  <c r="I2170" i="2" s="1"/>
  <c r="H2170" i="2"/>
  <c r="I2170" i="7" s="1"/>
  <c r="G2170" i="2"/>
  <c r="H2170" i="7" s="1"/>
  <c r="F2170" i="2"/>
  <c r="G2170" i="7" s="1"/>
  <c r="E2170" i="2"/>
  <c r="D2170" i="2"/>
  <c r="F2170" i="7" s="1"/>
  <c r="C2170" i="2"/>
  <c r="I2169" i="2" a="1"/>
  <c r="I2169" i="2" s="1"/>
  <c r="H2169" i="2"/>
  <c r="I2169" i="7" s="1"/>
  <c r="G2169" i="2"/>
  <c r="H2169" i="7" s="1"/>
  <c r="F2169" i="2"/>
  <c r="G2169" i="7" s="1"/>
  <c r="E2169" i="2"/>
  <c r="D2169" i="2"/>
  <c r="F2169" i="7" s="1"/>
  <c r="O2169" i="7" s="1"/>
  <c r="C2169" i="2"/>
  <c r="I2168" i="2" a="1"/>
  <c r="I2168" i="2" s="1"/>
  <c r="H2168" i="2"/>
  <c r="I2168" i="7" s="1"/>
  <c r="G2168" i="2"/>
  <c r="H2168" i="7" s="1"/>
  <c r="F2168" i="2"/>
  <c r="G2168" i="7" s="1"/>
  <c r="E2168" i="2"/>
  <c r="D2168" i="2"/>
  <c r="F2168" i="7" s="1"/>
  <c r="C2168" i="2"/>
  <c r="I2167" i="2" a="1"/>
  <c r="I2167" i="2" s="1"/>
  <c r="H2167" i="2"/>
  <c r="I2167" i="7" s="1"/>
  <c r="G2167" i="2"/>
  <c r="H2167" i="7" s="1"/>
  <c r="F2167" i="2"/>
  <c r="G2167" i="7" s="1"/>
  <c r="E2167" i="2"/>
  <c r="D2167" i="2"/>
  <c r="F2167" i="7" s="1"/>
  <c r="O2167" i="7" s="1"/>
  <c r="C2167" i="2"/>
  <c r="I2166" i="2" a="1"/>
  <c r="I2166" i="2" s="1"/>
  <c r="H2166" i="2"/>
  <c r="I2166" i="7" s="1"/>
  <c r="G2166" i="2"/>
  <c r="H2166" i="7" s="1"/>
  <c r="F2166" i="2"/>
  <c r="G2166" i="7" s="1"/>
  <c r="E2166" i="2"/>
  <c r="D2166" i="2"/>
  <c r="F2166" i="7" s="1"/>
  <c r="O2166" i="7" s="1"/>
  <c r="C2166" i="2"/>
  <c r="I2165" i="2" a="1"/>
  <c r="I2165" i="2" s="1"/>
  <c r="H2165" i="2"/>
  <c r="I2165" i="7" s="1"/>
  <c r="G2165" i="2"/>
  <c r="F2165" i="2"/>
  <c r="G2165" i="7" s="1"/>
  <c r="E2165" i="2"/>
  <c r="D2165" i="2"/>
  <c r="C2165" i="2"/>
  <c r="I2164" i="2" a="1"/>
  <c r="I2164" i="2" s="1"/>
  <c r="H2164" i="2"/>
  <c r="I2164" i="7" s="1"/>
  <c r="G2164" i="2"/>
  <c r="H2164" i="7" s="1"/>
  <c r="F2164" i="2"/>
  <c r="G2164" i="7" s="1"/>
  <c r="E2164" i="2"/>
  <c r="D2164" i="2"/>
  <c r="F2164" i="7" s="1"/>
  <c r="C2164" i="2"/>
  <c r="I2163" i="2" a="1"/>
  <c r="I2163" i="2" s="1"/>
  <c r="H2163" i="2"/>
  <c r="I2163" i="7" s="1"/>
  <c r="G2163" i="2"/>
  <c r="F2163" i="2"/>
  <c r="E2163" i="2"/>
  <c r="D2163" i="2"/>
  <c r="F2163" i="7" s="1"/>
  <c r="C2163" i="2"/>
  <c r="I2162" i="2" a="1"/>
  <c r="I2162" i="2" s="1"/>
  <c r="H2162" i="2"/>
  <c r="I2162" i="7" s="1"/>
  <c r="G2162" i="2"/>
  <c r="H2162" i="7" s="1"/>
  <c r="F2162" i="2"/>
  <c r="G2162" i="7" s="1"/>
  <c r="E2162" i="2"/>
  <c r="D2162" i="2"/>
  <c r="C2162" i="2"/>
  <c r="I2161" i="2" a="1"/>
  <c r="I2161" i="2" s="1"/>
  <c r="H2161" i="2"/>
  <c r="I2161" i="7" s="1"/>
  <c r="G2161" i="2"/>
  <c r="H2161" i="7" s="1"/>
  <c r="F2161" i="2"/>
  <c r="G2161" i="7" s="1"/>
  <c r="E2161" i="2"/>
  <c r="D2161" i="2"/>
  <c r="F2161" i="7" s="1"/>
  <c r="C2161" i="2"/>
  <c r="I2160" i="2" a="1"/>
  <c r="I2160" i="2" s="1"/>
  <c r="H2160" i="2"/>
  <c r="I2160" i="7" s="1"/>
  <c r="G2160" i="2"/>
  <c r="H2160" i="7" s="1"/>
  <c r="F2160" i="2"/>
  <c r="G2160" i="7" s="1"/>
  <c r="E2160" i="2"/>
  <c r="D2160" i="2"/>
  <c r="F2160" i="7" s="1"/>
  <c r="O2160" i="7" s="1"/>
  <c r="C2160" i="2"/>
  <c r="I2159" i="2" a="1"/>
  <c r="I2159" i="2" s="1"/>
  <c r="H2159" i="2"/>
  <c r="I2159" i="7" s="1"/>
  <c r="G2159" i="2"/>
  <c r="H2159" i="7" s="1"/>
  <c r="F2159" i="2"/>
  <c r="G2159" i="7" s="1"/>
  <c r="E2159" i="2"/>
  <c r="D2159" i="2"/>
  <c r="F2159" i="7" s="1"/>
  <c r="O2159" i="7" s="1"/>
  <c r="C2159" i="2"/>
  <c r="I2158" i="2" a="1"/>
  <c r="I2158" i="2" s="1"/>
  <c r="H2158" i="2"/>
  <c r="I2158" i="7" s="1"/>
  <c r="G2158" i="2"/>
  <c r="H2158" i="7" s="1"/>
  <c r="F2158" i="2"/>
  <c r="G2158" i="7" s="1"/>
  <c r="E2158" i="2"/>
  <c r="D2158" i="2"/>
  <c r="F2158" i="7" s="1"/>
  <c r="C2158" i="2"/>
  <c r="I2157" i="2" a="1"/>
  <c r="I2157" i="2" s="1"/>
  <c r="H2157" i="2"/>
  <c r="I2157" i="7" s="1"/>
  <c r="G2157" i="2"/>
  <c r="H2157" i="7" s="1"/>
  <c r="F2157" i="2"/>
  <c r="G2157" i="7" s="1"/>
  <c r="E2157" i="2"/>
  <c r="D2157" i="2"/>
  <c r="F2157" i="7" s="1"/>
  <c r="O2157" i="7" s="1"/>
  <c r="C2157" i="2"/>
  <c r="I2156" i="2" a="1"/>
  <c r="I2156" i="2" s="1"/>
  <c r="H2156" i="2"/>
  <c r="I2156" i="7" s="1"/>
  <c r="G2156" i="2"/>
  <c r="F2156" i="2"/>
  <c r="G2156" i="7" s="1"/>
  <c r="E2156" i="2"/>
  <c r="D2156" i="2"/>
  <c r="F2156" i="7" s="1"/>
  <c r="C2156" i="2"/>
  <c r="I2155" i="2" a="1"/>
  <c r="I2155" i="2" s="1"/>
  <c r="H2155" i="2"/>
  <c r="I2155" i="7" s="1"/>
  <c r="G2155" i="2"/>
  <c r="H2155" i="7" s="1"/>
  <c r="F2155" i="2"/>
  <c r="G2155" i="7" s="1"/>
  <c r="E2155" i="2"/>
  <c r="D2155" i="2"/>
  <c r="F2155" i="7" s="1"/>
  <c r="O2155" i="7" s="1"/>
  <c r="C2155" i="2"/>
  <c r="I2154" i="2" a="1"/>
  <c r="I2154" i="2" s="1"/>
  <c r="H2154" i="2"/>
  <c r="I2154" i="7" s="1"/>
  <c r="G2154" i="2"/>
  <c r="H2154" i="7" s="1"/>
  <c r="F2154" i="2"/>
  <c r="G2154" i="7" s="1"/>
  <c r="E2154" i="2"/>
  <c r="D2154" i="2"/>
  <c r="F2154" i="7" s="1"/>
  <c r="O2154" i="7" s="1"/>
  <c r="C2154" i="2"/>
  <c r="I2153" i="2" a="1"/>
  <c r="I2153" i="2" s="1"/>
  <c r="H2153" i="2"/>
  <c r="I2153" i="7" s="1"/>
  <c r="G2153" i="2"/>
  <c r="F2153" i="2"/>
  <c r="E2153" i="2"/>
  <c r="D2153" i="2"/>
  <c r="F2153" i="7" s="1"/>
  <c r="O2153" i="7" s="1"/>
  <c r="C2153" i="2"/>
  <c r="I2152" i="2" a="1"/>
  <c r="I2152" i="2" s="1"/>
  <c r="H2152" i="2"/>
  <c r="I2152" i="7" s="1"/>
  <c r="G2152" i="2"/>
  <c r="H2152" i="7" s="1"/>
  <c r="F2152" i="2"/>
  <c r="E2152" i="2"/>
  <c r="D2152" i="2"/>
  <c r="F2152" i="7" s="1"/>
  <c r="C2152" i="2"/>
  <c r="I2151" i="2" a="1"/>
  <c r="I2151" i="2" s="1"/>
  <c r="H2151" i="2"/>
  <c r="I2151" i="7" s="1"/>
  <c r="O2151" i="7" s="1"/>
  <c r="G2151" i="2"/>
  <c r="H2151" i="7" s="1"/>
  <c r="F2151" i="2"/>
  <c r="G2151" i="7" s="1"/>
  <c r="E2151" i="2"/>
  <c r="D2151" i="2"/>
  <c r="F2151" i="7" s="1"/>
  <c r="C2151" i="2"/>
  <c r="I2150" i="2" a="1"/>
  <c r="I2150" i="2" s="1"/>
  <c r="H2150" i="2"/>
  <c r="I2150" i="7" s="1"/>
  <c r="G2150" i="2"/>
  <c r="F2150" i="2"/>
  <c r="G2150" i="7" s="1"/>
  <c r="E2150" i="2"/>
  <c r="D2150" i="2"/>
  <c r="C2150" i="2"/>
  <c r="I2149" i="2" a="1"/>
  <c r="I2149" i="2" s="1"/>
  <c r="H2149" i="2"/>
  <c r="I2149" i="7" s="1"/>
  <c r="G2149" i="2"/>
  <c r="H2149" i="7" s="1"/>
  <c r="F2149" i="2"/>
  <c r="G2149" i="7" s="1"/>
  <c r="E2149" i="2"/>
  <c r="D2149" i="2"/>
  <c r="F2149" i="7" s="1"/>
  <c r="C2149" i="2"/>
  <c r="I2148" i="2" a="1"/>
  <c r="I2148" i="2" s="1"/>
  <c r="H2148" i="2"/>
  <c r="I2148" i="7" s="1"/>
  <c r="G2148" i="2"/>
  <c r="H2148" i="7" s="1"/>
  <c r="F2148" i="2"/>
  <c r="G2148" i="7" s="1"/>
  <c r="E2148" i="2"/>
  <c r="D2148" i="2"/>
  <c r="F2148" i="7" s="1"/>
  <c r="O2148" i="7" s="1"/>
  <c r="C2148" i="2"/>
  <c r="I2147" i="2" a="1"/>
  <c r="I2147" i="2" s="1"/>
  <c r="H2147" i="2"/>
  <c r="I2147" i="7" s="1"/>
  <c r="G2147" i="2"/>
  <c r="H2147" i="7" s="1"/>
  <c r="F2147" i="2"/>
  <c r="G2147" i="7" s="1"/>
  <c r="E2147" i="2"/>
  <c r="D2147" i="2"/>
  <c r="F2147" i="7" s="1"/>
  <c r="O2147" i="7" s="1"/>
  <c r="C2147" i="2"/>
  <c r="I2146" i="2" a="1"/>
  <c r="I2146" i="2" s="1"/>
  <c r="H2146" i="2"/>
  <c r="I2146" i="7" s="1"/>
  <c r="G2146" i="2"/>
  <c r="H2146" i="7" s="1"/>
  <c r="F2146" i="2"/>
  <c r="E2146" i="2"/>
  <c r="D2146" i="2"/>
  <c r="F2146" i="7" s="1"/>
  <c r="C2146" i="2"/>
  <c r="I2145" i="2" a="1"/>
  <c r="I2145" i="2" s="1"/>
  <c r="H2145" i="2"/>
  <c r="I2145" i="7" s="1"/>
  <c r="G2145" i="2"/>
  <c r="H2145" i="7" s="1"/>
  <c r="F2145" i="2"/>
  <c r="G2145" i="7" s="1"/>
  <c r="E2145" i="2"/>
  <c r="D2145" i="2"/>
  <c r="F2145" i="7" s="1"/>
  <c r="C2145" i="2"/>
  <c r="I2144" i="2" a="1"/>
  <c r="I2144" i="2" s="1"/>
  <c r="H2144" i="2"/>
  <c r="I2144" i="7" s="1"/>
  <c r="G2144" i="2"/>
  <c r="H2144" i="7" s="1"/>
  <c r="F2144" i="2"/>
  <c r="G2144" i="7" s="1"/>
  <c r="E2144" i="2"/>
  <c r="D2144" i="2"/>
  <c r="F2144" i="7" s="1"/>
  <c r="C2144" i="2"/>
  <c r="I2143" i="2" a="1"/>
  <c r="I2143" i="2" s="1"/>
  <c r="H2143" i="2"/>
  <c r="I2143" i="7" s="1"/>
  <c r="G2143" i="2"/>
  <c r="H2143" i="7" s="1"/>
  <c r="F2143" i="2"/>
  <c r="G2143" i="7" s="1"/>
  <c r="E2143" i="2"/>
  <c r="D2143" i="2"/>
  <c r="F2143" i="7" s="1"/>
  <c r="O2143" i="7" s="1"/>
  <c r="C2143" i="2"/>
  <c r="I2142" i="2" a="1"/>
  <c r="I2142" i="2" s="1"/>
  <c r="H2142" i="2"/>
  <c r="I2142" i="7" s="1"/>
  <c r="G2142" i="2"/>
  <c r="H2142" i="7" s="1"/>
  <c r="F2142" i="2"/>
  <c r="G2142" i="7" s="1"/>
  <c r="E2142" i="2"/>
  <c r="D2142" i="2"/>
  <c r="F2142" i="7" s="1"/>
  <c r="O2142" i="7" s="1"/>
  <c r="C2142" i="2"/>
  <c r="I2141" i="2" a="1"/>
  <c r="I2141" i="2" s="1"/>
  <c r="H2141" i="2"/>
  <c r="I2141" i="7" s="1"/>
  <c r="G2141" i="2"/>
  <c r="F2141" i="2"/>
  <c r="E2141" i="2"/>
  <c r="D2141" i="2"/>
  <c r="F2141" i="7" s="1"/>
  <c r="O2141" i="7" s="1"/>
  <c r="C2141" i="2"/>
  <c r="I2140" i="2" a="1"/>
  <c r="I2140" i="2" s="1"/>
  <c r="H2140" i="2"/>
  <c r="I2140" i="7" s="1"/>
  <c r="G2140" i="2"/>
  <c r="H2140" i="7" s="1"/>
  <c r="F2140" i="2"/>
  <c r="E2140" i="2"/>
  <c r="D2140" i="2"/>
  <c r="F2140" i="7" s="1"/>
  <c r="C2140" i="2"/>
  <c r="I2139" i="2" a="1"/>
  <c r="I2139" i="2" s="1"/>
  <c r="H2139" i="2"/>
  <c r="I2139" i="7" s="1"/>
  <c r="O2139" i="7" s="1"/>
  <c r="G2139" i="2"/>
  <c r="H2139" i="7" s="1"/>
  <c r="F2139" i="2"/>
  <c r="G2139" i="7" s="1"/>
  <c r="E2139" i="2"/>
  <c r="D2139" i="2"/>
  <c r="F2139" i="7" s="1"/>
  <c r="C2139" i="2"/>
  <c r="I2138" i="2" a="1"/>
  <c r="I2138" i="2" s="1"/>
  <c r="H2138" i="2"/>
  <c r="I2138" i="7" s="1"/>
  <c r="G2138" i="2"/>
  <c r="F2138" i="2"/>
  <c r="G2138" i="7" s="1"/>
  <c r="E2138" i="2"/>
  <c r="D2138" i="2"/>
  <c r="C2138" i="2"/>
  <c r="I2137" i="2" a="1"/>
  <c r="I2137" i="2" s="1"/>
  <c r="H2137" i="2"/>
  <c r="I2137" i="7" s="1"/>
  <c r="G2137" i="2"/>
  <c r="H2137" i="7" s="1"/>
  <c r="F2137" i="2"/>
  <c r="G2137" i="7" s="1"/>
  <c r="E2137" i="2"/>
  <c r="D2137" i="2"/>
  <c r="F2137" i="7" s="1"/>
  <c r="C2137" i="2"/>
  <c r="I2136" i="2" a="1"/>
  <c r="I2136" i="2" s="1"/>
  <c r="H2136" i="2"/>
  <c r="I2136" i="7" s="1"/>
  <c r="G2136" i="2"/>
  <c r="H2136" i="7" s="1"/>
  <c r="F2136" i="2"/>
  <c r="G2136" i="7" s="1"/>
  <c r="E2136" i="2"/>
  <c r="D2136" i="2"/>
  <c r="F2136" i="7" s="1"/>
  <c r="O2136" i="7" s="1"/>
  <c r="C2136" i="2"/>
  <c r="I2135" i="2" a="1"/>
  <c r="I2135" i="2" s="1"/>
  <c r="H2135" i="2"/>
  <c r="I2135" i="7" s="1"/>
  <c r="G2135" i="2"/>
  <c r="H2135" i="7" s="1"/>
  <c r="F2135" i="2"/>
  <c r="G2135" i="7" s="1"/>
  <c r="E2135" i="2"/>
  <c r="D2135" i="2"/>
  <c r="F2135" i="7" s="1"/>
  <c r="O2135" i="7" s="1"/>
  <c r="C2135" i="2"/>
  <c r="I2134" i="2" a="1"/>
  <c r="I2134" i="2" s="1"/>
  <c r="H2134" i="2"/>
  <c r="I2134" i="7" s="1"/>
  <c r="G2134" i="2"/>
  <c r="H2134" i="7" s="1"/>
  <c r="F2134" i="2"/>
  <c r="G2134" i="7" s="1"/>
  <c r="E2134" i="2"/>
  <c r="D2134" i="2"/>
  <c r="F2134" i="7" s="1"/>
  <c r="C2134" i="2"/>
  <c r="I2133" i="2" a="1"/>
  <c r="I2133" i="2" s="1"/>
  <c r="H2133" i="2"/>
  <c r="I2133" i="7" s="1"/>
  <c r="G2133" i="2"/>
  <c r="H2133" i="7" s="1"/>
  <c r="F2133" i="2"/>
  <c r="G2133" i="7" s="1"/>
  <c r="E2133" i="2"/>
  <c r="D2133" i="2"/>
  <c r="F2133" i="7" s="1"/>
  <c r="O2133" i="7" s="1"/>
  <c r="C2133" i="2"/>
  <c r="I2132" i="2" a="1"/>
  <c r="I2132" i="2" s="1"/>
  <c r="H2132" i="2"/>
  <c r="I2132" i="7" s="1"/>
  <c r="G2132" i="2"/>
  <c r="H2132" i="7" s="1"/>
  <c r="F2132" i="2"/>
  <c r="G2132" i="7" s="1"/>
  <c r="E2132" i="2"/>
  <c r="D2132" i="2"/>
  <c r="F2132" i="7" s="1"/>
  <c r="C2132" i="2"/>
  <c r="I2131" i="2" a="1"/>
  <c r="I2131" i="2" s="1"/>
  <c r="H2131" i="2"/>
  <c r="I2131" i="7" s="1"/>
  <c r="G2131" i="2"/>
  <c r="H2131" i="7" s="1"/>
  <c r="F2131" i="2"/>
  <c r="G2131" i="7" s="1"/>
  <c r="E2131" i="2"/>
  <c r="D2131" i="2"/>
  <c r="F2131" i="7" s="1"/>
  <c r="O2131" i="7" s="1"/>
  <c r="C2131" i="2"/>
  <c r="I2130" i="2" a="1"/>
  <c r="I2130" i="2" s="1"/>
  <c r="H2130" i="2"/>
  <c r="I2130" i="7" s="1"/>
  <c r="G2130" i="2"/>
  <c r="H2130" i="7" s="1"/>
  <c r="F2130" i="2"/>
  <c r="G2130" i="7" s="1"/>
  <c r="E2130" i="2"/>
  <c r="D2130" i="2"/>
  <c r="F2130" i="7" s="1"/>
  <c r="O2130" i="7" s="1"/>
  <c r="C2130" i="2"/>
  <c r="I2129" i="2" a="1"/>
  <c r="I2129" i="2" s="1"/>
  <c r="H2129" i="2"/>
  <c r="I2129" i="7" s="1"/>
  <c r="G2129" i="2"/>
  <c r="H2129" i="7" s="1"/>
  <c r="F2129" i="2"/>
  <c r="E2129" i="2"/>
  <c r="D2129" i="2"/>
  <c r="F2129" i="7" s="1"/>
  <c r="O2129" i="7" s="1"/>
  <c r="C2129" i="2"/>
  <c r="I2128" i="2" a="1"/>
  <c r="I2128" i="2" s="1"/>
  <c r="H2128" i="2"/>
  <c r="I2128" i="7" s="1"/>
  <c r="G2128" i="2"/>
  <c r="H2128" i="7" s="1"/>
  <c r="F2128" i="2"/>
  <c r="E2128" i="2"/>
  <c r="D2128" i="2"/>
  <c r="F2128" i="7" s="1"/>
  <c r="C2128" i="2"/>
  <c r="I2127" i="2" a="1"/>
  <c r="I2127" i="2" s="1"/>
  <c r="H2127" i="2"/>
  <c r="I2127" i="7" s="1"/>
  <c r="G2127" i="2"/>
  <c r="H2127" i="7" s="1"/>
  <c r="F2127" i="2"/>
  <c r="G2127" i="7" s="1"/>
  <c r="E2127" i="2"/>
  <c r="D2127" i="2"/>
  <c r="F2127" i="7" s="1"/>
  <c r="C2127" i="2"/>
  <c r="I2126" i="2" a="1"/>
  <c r="I2126" i="2" s="1"/>
  <c r="H2126" i="2"/>
  <c r="I2126" i="7" s="1"/>
  <c r="G2126" i="2"/>
  <c r="F2126" i="2"/>
  <c r="G2126" i="7" s="1"/>
  <c r="E2126" i="2"/>
  <c r="D2126" i="2"/>
  <c r="F2126" i="7" s="1"/>
  <c r="C2126" i="2"/>
  <c r="I2125" i="2" a="1"/>
  <c r="I2125" i="2" s="1"/>
  <c r="H2125" i="2"/>
  <c r="I2125" i="7" s="1"/>
  <c r="G2125" i="2"/>
  <c r="H2125" i="7" s="1"/>
  <c r="F2125" i="2"/>
  <c r="G2125" i="7" s="1"/>
  <c r="E2125" i="2"/>
  <c r="D2125" i="2"/>
  <c r="F2125" i="7" s="1"/>
  <c r="C2125" i="2"/>
  <c r="I2124" i="2" a="1"/>
  <c r="I2124" i="2" s="1"/>
  <c r="H2124" i="2"/>
  <c r="I2124" i="7" s="1"/>
  <c r="G2124" i="2"/>
  <c r="H2124" i="7" s="1"/>
  <c r="F2124" i="2"/>
  <c r="G2124" i="7" s="1"/>
  <c r="E2124" i="2"/>
  <c r="D2124" i="2"/>
  <c r="F2124" i="7" s="1"/>
  <c r="O2124" i="7" s="1"/>
  <c r="C2124" i="2"/>
  <c r="I2123" i="2" a="1"/>
  <c r="I2123" i="2" s="1"/>
  <c r="H2123" i="2"/>
  <c r="I2123" i="7" s="1"/>
  <c r="G2123" i="2"/>
  <c r="H2123" i="7" s="1"/>
  <c r="F2123" i="2"/>
  <c r="G2123" i="7" s="1"/>
  <c r="E2123" i="2"/>
  <c r="D2123" i="2"/>
  <c r="F2123" i="7" s="1"/>
  <c r="C2123" i="2"/>
  <c r="I2122" i="2" a="1"/>
  <c r="I2122" i="2" s="1"/>
  <c r="H2122" i="2"/>
  <c r="I2122" i="7" s="1"/>
  <c r="G2122" i="2"/>
  <c r="H2122" i="7" s="1"/>
  <c r="F2122" i="2"/>
  <c r="G2122" i="7" s="1"/>
  <c r="E2122" i="2"/>
  <c r="D2122" i="2"/>
  <c r="F2122" i="7" s="1"/>
  <c r="C2122" i="2"/>
  <c r="I2121" i="2" a="1"/>
  <c r="I2121" i="2" s="1"/>
  <c r="H2121" i="2"/>
  <c r="I2121" i="7" s="1"/>
  <c r="G2121" i="2"/>
  <c r="H2121" i="7" s="1"/>
  <c r="F2121" i="2"/>
  <c r="G2121" i="7" s="1"/>
  <c r="E2121" i="2"/>
  <c r="D2121" i="2"/>
  <c r="F2121" i="7" s="1"/>
  <c r="O2121" i="7" s="1"/>
  <c r="C2121" i="2"/>
  <c r="I2120" i="2" a="1"/>
  <c r="I2120" i="2" s="1"/>
  <c r="H2120" i="2"/>
  <c r="I2120" i="7" s="1"/>
  <c r="G2120" i="2"/>
  <c r="H2120" i="7" s="1"/>
  <c r="F2120" i="2"/>
  <c r="G2120" i="7" s="1"/>
  <c r="E2120" i="2"/>
  <c r="D2120" i="2"/>
  <c r="F2120" i="7" s="1"/>
  <c r="C2120" i="2"/>
  <c r="I2119" i="2" a="1"/>
  <c r="I2119" i="2" s="1"/>
  <c r="H2119" i="2"/>
  <c r="I2119" i="7" s="1"/>
  <c r="G2119" i="2"/>
  <c r="H2119" i="7" s="1"/>
  <c r="F2119" i="2"/>
  <c r="G2119" i="7" s="1"/>
  <c r="E2119" i="2"/>
  <c r="D2119" i="2"/>
  <c r="F2119" i="7" s="1"/>
  <c r="O2119" i="7" s="1"/>
  <c r="C2119" i="2"/>
  <c r="I2118" i="2" a="1"/>
  <c r="I2118" i="2" s="1"/>
  <c r="H2118" i="2"/>
  <c r="I2118" i="7" s="1"/>
  <c r="G2118" i="2"/>
  <c r="H2118" i="7" s="1"/>
  <c r="F2118" i="2"/>
  <c r="G2118" i="7" s="1"/>
  <c r="E2118" i="2"/>
  <c r="D2118" i="2"/>
  <c r="F2118" i="7" s="1"/>
  <c r="O2118" i="7" s="1"/>
  <c r="C2118" i="2"/>
  <c r="I2117" i="2" a="1"/>
  <c r="I2117" i="2" s="1"/>
  <c r="H2117" i="2"/>
  <c r="I2117" i="7" s="1"/>
  <c r="G2117" i="2"/>
  <c r="H2117" i="7" s="1"/>
  <c r="F2117" i="2"/>
  <c r="E2117" i="2"/>
  <c r="D2117" i="2"/>
  <c r="F2117" i="7" s="1"/>
  <c r="O2117" i="7" s="1"/>
  <c r="C2117" i="2"/>
  <c r="I2116" i="2" a="1"/>
  <c r="I2116" i="2" s="1"/>
  <c r="H2116" i="2"/>
  <c r="I2116" i="7" s="1"/>
  <c r="G2116" i="2"/>
  <c r="H2116" i="7" s="1"/>
  <c r="F2116" i="2"/>
  <c r="E2116" i="2"/>
  <c r="D2116" i="2"/>
  <c r="F2116" i="7" s="1"/>
  <c r="C2116" i="2"/>
  <c r="I2115" i="2" a="1"/>
  <c r="I2115" i="2" s="1"/>
  <c r="H2115" i="2"/>
  <c r="I2115" i="7" s="1"/>
  <c r="G2115" i="2"/>
  <c r="H2115" i="7" s="1"/>
  <c r="F2115" i="2"/>
  <c r="G2115" i="7" s="1"/>
  <c r="E2115" i="2"/>
  <c r="D2115" i="2"/>
  <c r="F2115" i="7" s="1"/>
  <c r="C2115" i="2"/>
  <c r="I2114" i="2" a="1"/>
  <c r="I2114" i="2" s="1"/>
  <c r="H2114" i="2"/>
  <c r="I2114" i="7" s="1"/>
  <c r="G2114" i="2"/>
  <c r="F2114" i="2"/>
  <c r="G2114" i="7" s="1"/>
  <c r="E2114" i="2"/>
  <c r="D2114" i="2"/>
  <c r="F2114" i="7" s="1"/>
  <c r="C2114" i="2"/>
  <c r="I2113" i="2" a="1"/>
  <c r="I2113" i="2" s="1"/>
  <c r="H2113" i="2"/>
  <c r="I2113" i="7" s="1"/>
  <c r="G2113" i="2"/>
  <c r="H2113" i="7" s="1"/>
  <c r="F2113" i="2"/>
  <c r="G2113" i="7" s="1"/>
  <c r="E2113" i="2"/>
  <c r="D2113" i="2"/>
  <c r="F2113" i="7" s="1"/>
  <c r="C2113" i="2"/>
  <c r="I2112" i="2" a="1"/>
  <c r="I2112" i="2" s="1"/>
  <c r="H2112" i="2"/>
  <c r="I2112" i="7" s="1"/>
  <c r="G2112" i="2"/>
  <c r="H2112" i="7" s="1"/>
  <c r="F2112" i="2"/>
  <c r="G2112" i="7" s="1"/>
  <c r="E2112" i="2"/>
  <c r="D2112" i="2"/>
  <c r="F2112" i="7" s="1"/>
  <c r="O2112" i="7" s="1"/>
  <c r="C2112" i="2"/>
  <c r="I2111" i="2" a="1"/>
  <c r="I2111" i="2" s="1"/>
  <c r="H2111" i="2"/>
  <c r="I2111" i="7" s="1"/>
  <c r="G2111" i="2"/>
  <c r="H2111" i="7" s="1"/>
  <c r="F2111" i="2"/>
  <c r="G2111" i="7" s="1"/>
  <c r="E2111" i="2"/>
  <c r="D2111" i="2"/>
  <c r="F2111" i="7" s="1"/>
  <c r="C2111" i="2"/>
  <c r="I2110" i="2" a="1"/>
  <c r="I2110" i="2" s="1"/>
  <c r="H2110" i="2"/>
  <c r="I2110" i="7" s="1"/>
  <c r="G2110" i="2"/>
  <c r="H2110" i="7" s="1"/>
  <c r="F2110" i="2"/>
  <c r="G2110" i="7" s="1"/>
  <c r="E2110" i="2"/>
  <c r="D2110" i="2"/>
  <c r="F2110" i="7" s="1"/>
  <c r="C2110" i="2"/>
  <c r="I2109" i="2" a="1"/>
  <c r="I2109" i="2" s="1"/>
  <c r="H2109" i="2"/>
  <c r="I2109" i="7" s="1"/>
  <c r="G2109" i="2"/>
  <c r="H2109" i="7" s="1"/>
  <c r="F2109" i="2"/>
  <c r="G2109" i="7" s="1"/>
  <c r="E2109" i="2"/>
  <c r="D2109" i="2"/>
  <c r="F2109" i="7" s="1"/>
  <c r="O2109" i="7" s="1"/>
  <c r="C2109" i="2"/>
  <c r="I2108" i="2" a="1"/>
  <c r="I2108" i="2" s="1"/>
  <c r="H2108" i="2"/>
  <c r="I2108" i="7" s="1"/>
  <c r="G2108" i="2"/>
  <c r="H2108" i="7" s="1"/>
  <c r="F2108" i="2"/>
  <c r="G2108" i="7" s="1"/>
  <c r="E2108" i="2"/>
  <c r="D2108" i="2"/>
  <c r="F2108" i="7" s="1"/>
  <c r="C2108" i="2"/>
  <c r="I2107" i="2" a="1"/>
  <c r="I2107" i="2" s="1"/>
  <c r="H2107" i="2"/>
  <c r="I2107" i="7" s="1"/>
  <c r="G2107" i="2"/>
  <c r="H2107" i="7" s="1"/>
  <c r="F2107" i="2"/>
  <c r="G2107" i="7" s="1"/>
  <c r="E2107" i="2"/>
  <c r="D2107" i="2"/>
  <c r="F2107" i="7" s="1"/>
  <c r="O2107" i="7" s="1"/>
  <c r="C2107" i="2"/>
  <c r="I2106" i="2" a="1"/>
  <c r="I2106" i="2" s="1"/>
  <c r="H2106" i="2"/>
  <c r="I2106" i="7" s="1"/>
  <c r="G2106" i="2"/>
  <c r="H2106" i="7" s="1"/>
  <c r="F2106" i="2"/>
  <c r="G2106" i="7" s="1"/>
  <c r="E2106" i="2"/>
  <c r="D2106" i="2"/>
  <c r="F2106" i="7" s="1"/>
  <c r="O2106" i="7" s="1"/>
  <c r="C2106" i="2"/>
  <c r="I2105" i="2" a="1"/>
  <c r="I2105" i="2" s="1"/>
  <c r="H2105" i="2"/>
  <c r="I2105" i="7" s="1"/>
  <c r="G2105" i="2"/>
  <c r="F2105" i="2"/>
  <c r="E2105" i="2"/>
  <c r="D2105" i="2"/>
  <c r="F2105" i="7" s="1"/>
  <c r="O2105" i="7" s="1"/>
  <c r="C2105" i="2"/>
  <c r="I2104" i="2" a="1"/>
  <c r="I2104" i="2" s="1"/>
  <c r="H2104" i="2"/>
  <c r="I2104" i="7" s="1"/>
  <c r="G2104" i="2"/>
  <c r="H2104" i="7" s="1"/>
  <c r="F2104" i="2"/>
  <c r="E2104" i="2"/>
  <c r="D2104" i="2"/>
  <c r="F2104" i="7" s="1"/>
  <c r="C2104" i="2"/>
  <c r="I2103" i="2" a="1"/>
  <c r="I2103" i="2" s="1"/>
  <c r="H2103" i="2"/>
  <c r="I2103" i="7" s="1"/>
  <c r="G2103" i="2"/>
  <c r="H2103" i="7" s="1"/>
  <c r="F2103" i="2"/>
  <c r="G2103" i="7" s="1"/>
  <c r="E2103" i="2"/>
  <c r="D2103" i="2"/>
  <c r="F2103" i="7" s="1"/>
  <c r="C2103" i="2"/>
  <c r="I2102" i="2" a="1"/>
  <c r="I2102" i="2" s="1"/>
  <c r="H2102" i="2"/>
  <c r="I2102" i="7" s="1"/>
  <c r="G2102" i="2"/>
  <c r="F2102" i="2"/>
  <c r="G2102" i="7" s="1"/>
  <c r="E2102" i="2"/>
  <c r="D2102" i="2"/>
  <c r="C2102" i="2"/>
  <c r="I2101" i="2" a="1"/>
  <c r="I2101" i="2" s="1"/>
  <c r="H2101" i="2"/>
  <c r="I2101" i="7" s="1"/>
  <c r="G2101" i="2"/>
  <c r="H2101" i="7" s="1"/>
  <c r="F2101" i="2"/>
  <c r="G2101" i="7" s="1"/>
  <c r="E2101" i="2"/>
  <c r="D2101" i="2"/>
  <c r="F2101" i="7" s="1"/>
  <c r="C2101" i="2"/>
  <c r="I2100" i="2" a="1"/>
  <c r="I2100" i="2" s="1"/>
  <c r="H2100" i="2"/>
  <c r="I2100" i="7" s="1"/>
  <c r="G2100" i="2"/>
  <c r="H2100" i="7" s="1"/>
  <c r="F2100" i="2"/>
  <c r="G2100" i="7" s="1"/>
  <c r="E2100" i="2"/>
  <c r="D2100" i="2"/>
  <c r="F2100" i="7" s="1"/>
  <c r="O2100" i="7" s="1"/>
  <c r="C2100" i="2"/>
  <c r="I2099" i="2" a="1"/>
  <c r="I2099" i="2" s="1"/>
  <c r="H2099" i="2"/>
  <c r="I2099" i="7" s="1"/>
  <c r="G2099" i="2"/>
  <c r="H2099" i="7" s="1"/>
  <c r="F2099" i="2"/>
  <c r="G2099" i="7" s="1"/>
  <c r="E2099" i="2"/>
  <c r="D2099" i="2"/>
  <c r="F2099" i="7" s="1"/>
  <c r="C2099" i="2"/>
  <c r="I2098" i="2" a="1"/>
  <c r="I2098" i="2" s="1"/>
  <c r="H2098" i="2"/>
  <c r="I2098" i="7" s="1"/>
  <c r="G2098" i="2"/>
  <c r="H2098" i="7" s="1"/>
  <c r="F2098" i="2"/>
  <c r="G2098" i="7" s="1"/>
  <c r="E2098" i="2"/>
  <c r="D2098" i="2"/>
  <c r="F2098" i="7" s="1"/>
  <c r="C2098" i="2"/>
  <c r="I2097" i="2" a="1"/>
  <c r="I2097" i="2" s="1"/>
  <c r="H2097" i="2"/>
  <c r="I2097" i="7" s="1"/>
  <c r="G2097" i="2"/>
  <c r="H2097" i="7" s="1"/>
  <c r="F2097" i="2"/>
  <c r="G2097" i="7" s="1"/>
  <c r="E2097" i="2"/>
  <c r="D2097" i="2"/>
  <c r="F2097" i="7" s="1"/>
  <c r="O2097" i="7" s="1"/>
  <c r="C2097" i="2"/>
  <c r="I2096" i="2" a="1"/>
  <c r="I2096" i="2" s="1"/>
  <c r="H2096" i="2"/>
  <c r="I2096" i="7" s="1"/>
  <c r="G2096" i="2"/>
  <c r="H2096" i="7" s="1"/>
  <c r="F2096" i="2"/>
  <c r="G2096" i="7" s="1"/>
  <c r="E2096" i="2"/>
  <c r="D2096" i="2"/>
  <c r="F2096" i="7" s="1"/>
  <c r="C2096" i="2"/>
  <c r="I2095" i="2" a="1"/>
  <c r="I2095" i="2" s="1"/>
  <c r="H2095" i="2"/>
  <c r="I2095" i="7" s="1"/>
  <c r="G2095" i="2"/>
  <c r="H2095" i="7" s="1"/>
  <c r="F2095" i="2"/>
  <c r="G2095" i="7" s="1"/>
  <c r="E2095" i="2"/>
  <c r="D2095" i="2"/>
  <c r="F2095" i="7" s="1"/>
  <c r="O2095" i="7" s="1"/>
  <c r="C2095" i="2"/>
  <c r="I2094" i="2" a="1"/>
  <c r="I2094" i="2" s="1"/>
  <c r="H2094" i="2"/>
  <c r="I2094" i="7" s="1"/>
  <c r="G2094" i="2"/>
  <c r="H2094" i="7" s="1"/>
  <c r="F2094" i="2"/>
  <c r="G2094" i="7" s="1"/>
  <c r="E2094" i="2"/>
  <c r="D2094" i="2"/>
  <c r="F2094" i="7" s="1"/>
  <c r="O2094" i="7" s="1"/>
  <c r="C2094" i="2"/>
  <c r="I2093" i="2" a="1"/>
  <c r="I2093" i="2" s="1"/>
  <c r="H2093" i="2"/>
  <c r="I2093" i="7" s="1"/>
  <c r="G2093" i="2"/>
  <c r="F2093" i="2"/>
  <c r="E2093" i="2"/>
  <c r="D2093" i="2"/>
  <c r="F2093" i="7" s="1"/>
  <c r="O2093" i="7" s="1"/>
  <c r="C2093" i="2"/>
  <c r="I2092" i="2" a="1"/>
  <c r="I2092" i="2" s="1"/>
  <c r="H2092" i="2"/>
  <c r="I2092" i="7" s="1"/>
  <c r="G2092" i="2"/>
  <c r="H2092" i="7" s="1"/>
  <c r="F2092" i="2"/>
  <c r="E2092" i="2"/>
  <c r="D2092" i="2"/>
  <c r="F2092" i="7" s="1"/>
  <c r="C2092" i="2"/>
  <c r="I2091" i="2" a="1"/>
  <c r="I2091" i="2" s="1"/>
  <c r="H2091" i="2"/>
  <c r="I2091" i="7" s="1"/>
  <c r="G2091" i="2"/>
  <c r="H2091" i="7" s="1"/>
  <c r="F2091" i="2"/>
  <c r="G2091" i="7" s="1"/>
  <c r="E2091" i="2"/>
  <c r="D2091" i="2"/>
  <c r="F2091" i="7" s="1"/>
  <c r="C2091" i="2"/>
  <c r="I2090" i="2" a="1"/>
  <c r="I2090" i="2" s="1"/>
  <c r="H2090" i="2"/>
  <c r="I2090" i="7" s="1"/>
  <c r="G2090" i="2"/>
  <c r="F2090" i="2"/>
  <c r="G2090" i="7" s="1"/>
  <c r="E2090" i="2"/>
  <c r="D2090" i="2"/>
  <c r="C2090" i="2"/>
  <c r="I2089" i="2" a="1"/>
  <c r="I2089" i="2" s="1"/>
  <c r="H2089" i="2"/>
  <c r="I2089" i="7" s="1"/>
  <c r="G2089" i="2"/>
  <c r="F2089" i="2"/>
  <c r="G2089" i="7" s="1"/>
  <c r="E2089" i="2"/>
  <c r="D2089" i="2"/>
  <c r="F2089" i="7" s="1"/>
  <c r="C2089" i="2"/>
  <c r="I2088" i="2" a="1"/>
  <c r="I2088" i="2" s="1"/>
  <c r="H2088" i="2"/>
  <c r="I2088" i="7" s="1"/>
  <c r="G2088" i="2"/>
  <c r="H2088" i="7" s="1"/>
  <c r="F2088" i="2"/>
  <c r="G2088" i="7" s="1"/>
  <c r="E2088" i="2"/>
  <c r="D2088" i="2"/>
  <c r="F2088" i="7" s="1"/>
  <c r="O2088" i="7" s="1"/>
  <c r="C2088" i="2"/>
  <c r="I2087" i="2" a="1"/>
  <c r="I2087" i="2" s="1"/>
  <c r="H2087" i="2"/>
  <c r="I2087" i="7" s="1"/>
  <c r="G2087" i="2"/>
  <c r="H2087" i="7" s="1"/>
  <c r="F2087" i="2"/>
  <c r="G2087" i="7" s="1"/>
  <c r="E2087" i="2"/>
  <c r="D2087" i="2"/>
  <c r="F2087" i="7" s="1"/>
  <c r="C2087" i="2"/>
  <c r="I2086" i="2" a="1"/>
  <c r="I2086" i="2" s="1"/>
  <c r="H2086" i="2"/>
  <c r="I2086" i="7" s="1"/>
  <c r="G2086" i="2"/>
  <c r="H2086" i="7" s="1"/>
  <c r="F2086" i="2"/>
  <c r="G2086" i="7" s="1"/>
  <c r="E2086" i="2"/>
  <c r="D2086" i="2"/>
  <c r="F2086" i="7" s="1"/>
  <c r="C2086" i="2"/>
  <c r="I2085" i="2" a="1"/>
  <c r="I2085" i="2" s="1"/>
  <c r="H2085" i="2"/>
  <c r="I2085" i="7" s="1"/>
  <c r="G2085" i="2"/>
  <c r="H2085" i="7" s="1"/>
  <c r="F2085" i="2"/>
  <c r="G2085" i="7" s="1"/>
  <c r="E2085" i="2"/>
  <c r="D2085" i="2"/>
  <c r="F2085" i="7" s="1"/>
  <c r="O2085" i="7" s="1"/>
  <c r="C2085" i="2"/>
  <c r="I2084" i="2" a="1"/>
  <c r="I2084" i="2" s="1"/>
  <c r="H2084" i="2"/>
  <c r="I2084" i="7" s="1"/>
  <c r="G2084" i="2"/>
  <c r="H2084" i="7" s="1"/>
  <c r="F2084" i="2"/>
  <c r="G2084" i="7" s="1"/>
  <c r="E2084" i="2"/>
  <c r="D2084" i="2"/>
  <c r="F2084" i="7" s="1"/>
  <c r="C2084" i="2"/>
  <c r="I2083" i="2" a="1"/>
  <c r="I2083" i="2" s="1"/>
  <c r="H2083" i="2"/>
  <c r="I2083" i="7" s="1"/>
  <c r="G2083" i="2"/>
  <c r="H2083" i="7" s="1"/>
  <c r="F2083" i="2"/>
  <c r="G2083" i="7" s="1"/>
  <c r="E2083" i="2"/>
  <c r="D2083" i="2"/>
  <c r="F2083" i="7" s="1"/>
  <c r="O2083" i="7" s="1"/>
  <c r="C2083" i="2"/>
  <c r="I2082" i="2" a="1"/>
  <c r="I2082" i="2" s="1"/>
  <c r="H2082" i="2"/>
  <c r="I2082" i="7" s="1"/>
  <c r="G2082" i="2"/>
  <c r="H2082" i="7" s="1"/>
  <c r="F2082" i="2"/>
  <c r="G2082" i="7" s="1"/>
  <c r="E2082" i="2"/>
  <c r="D2082" i="2"/>
  <c r="F2082" i="7" s="1"/>
  <c r="O2082" i="7" s="1"/>
  <c r="C2082" i="2"/>
  <c r="I2081" i="2" a="1"/>
  <c r="I2081" i="2" s="1"/>
  <c r="H2081" i="2"/>
  <c r="I2081" i="7" s="1"/>
  <c r="G2081" i="2"/>
  <c r="H2081" i="7" s="1"/>
  <c r="F2081" i="2"/>
  <c r="E2081" i="2"/>
  <c r="D2081" i="2"/>
  <c r="F2081" i="7" s="1"/>
  <c r="C2081" i="2"/>
  <c r="I2080" i="2" a="1"/>
  <c r="I2080" i="2" s="1"/>
  <c r="H2080" i="2"/>
  <c r="I2080" i="7" s="1"/>
  <c r="G2080" i="2"/>
  <c r="H2080" i="7" s="1"/>
  <c r="F2080" i="2"/>
  <c r="E2080" i="2"/>
  <c r="D2080" i="2"/>
  <c r="F2080" i="7" s="1"/>
  <c r="C2080" i="2"/>
  <c r="I2079" i="2" a="1"/>
  <c r="I2079" i="2" s="1"/>
  <c r="H2079" i="2"/>
  <c r="I2079" i="7" s="1"/>
  <c r="G2079" i="2"/>
  <c r="H2079" i="7" s="1"/>
  <c r="F2079" i="2"/>
  <c r="G2079" i="7" s="1"/>
  <c r="E2079" i="2"/>
  <c r="D2079" i="2"/>
  <c r="F2079" i="7" s="1"/>
  <c r="C2079" i="2"/>
  <c r="I2078" i="2" a="1"/>
  <c r="I2078" i="2" s="1"/>
  <c r="H2078" i="2"/>
  <c r="I2078" i="7" s="1"/>
  <c r="G2078" i="2"/>
  <c r="F2078" i="2"/>
  <c r="G2078" i="7" s="1"/>
  <c r="E2078" i="2"/>
  <c r="D2078" i="2"/>
  <c r="C2078" i="2"/>
  <c r="I2077" i="2" a="1"/>
  <c r="I2077" i="2" s="1"/>
  <c r="H2077" i="2"/>
  <c r="I2077" i="7" s="1"/>
  <c r="G2077" i="2"/>
  <c r="H2077" i="7" s="1"/>
  <c r="F2077" i="2"/>
  <c r="G2077" i="7" s="1"/>
  <c r="E2077" i="2"/>
  <c r="D2077" i="2"/>
  <c r="F2077" i="7" s="1"/>
  <c r="C2077" i="2"/>
  <c r="I2076" i="2" a="1"/>
  <c r="I2076" i="2" s="1"/>
  <c r="H2076" i="2"/>
  <c r="I2076" i="7" s="1"/>
  <c r="G2076" i="2"/>
  <c r="H2076" i="7" s="1"/>
  <c r="F2076" i="2"/>
  <c r="G2076" i="7" s="1"/>
  <c r="E2076" i="2"/>
  <c r="D2076" i="2"/>
  <c r="F2076" i="7" s="1"/>
  <c r="O2076" i="7" s="1"/>
  <c r="C2076" i="2"/>
  <c r="I2075" i="2" a="1"/>
  <c r="I2075" i="2" s="1"/>
  <c r="H2075" i="2"/>
  <c r="I2075" i="7" s="1"/>
  <c r="O2075" i="7" s="1"/>
  <c r="G2075" i="2"/>
  <c r="H2075" i="7" s="1"/>
  <c r="F2075" i="2"/>
  <c r="G2075" i="7" s="1"/>
  <c r="E2075" i="2"/>
  <c r="D2075" i="2"/>
  <c r="F2075" i="7" s="1"/>
  <c r="C2075" i="2"/>
  <c r="I2074" i="2" a="1"/>
  <c r="I2074" i="2" s="1"/>
  <c r="H2074" i="2"/>
  <c r="I2074" i="7" s="1"/>
  <c r="G2074" i="2"/>
  <c r="H2074" i="7" s="1"/>
  <c r="F2074" i="2"/>
  <c r="G2074" i="7" s="1"/>
  <c r="E2074" i="2"/>
  <c r="D2074" i="2"/>
  <c r="F2074" i="7" s="1"/>
  <c r="C2074" i="2"/>
  <c r="I2073" i="2" a="1"/>
  <c r="I2073" i="2" s="1"/>
  <c r="H2073" i="2"/>
  <c r="I2073" i="7" s="1"/>
  <c r="G2073" i="2"/>
  <c r="H2073" i="7" s="1"/>
  <c r="F2073" i="2"/>
  <c r="G2073" i="7" s="1"/>
  <c r="E2073" i="2"/>
  <c r="D2073" i="2"/>
  <c r="F2073" i="7" s="1"/>
  <c r="O2073" i="7" s="1"/>
  <c r="C2073" i="2"/>
  <c r="I2072" i="2" a="1"/>
  <c r="I2072" i="2" s="1"/>
  <c r="H2072" i="2"/>
  <c r="I2072" i="7" s="1"/>
  <c r="G2072" i="2"/>
  <c r="H2072" i="7" s="1"/>
  <c r="F2072" i="2"/>
  <c r="G2072" i="7" s="1"/>
  <c r="E2072" i="2"/>
  <c r="D2072" i="2"/>
  <c r="F2072" i="7" s="1"/>
  <c r="C2072" i="2"/>
  <c r="I2071" i="2" a="1"/>
  <c r="I2071" i="2" s="1"/>
  <c r="H2071" i="2"/>
  <c r="I2071" i="7" s="1"/>
  <c r="G2071" i="2"/>
  <c r="H2071" i="7" s="1"/>
  <c r="F2071" i="2"/>
  <c r="G2071" i="7" s="1"/>
  <c r="E2071" i="2"/>
  <c r="D2071" i="2"/>
  <c r="F2071" i="7" s="1"/>
  <c r="O2071" i="7" s="1"/>
  <c r="C2071" i="2"/>
  <c r="I2070" i="2" a="1"/>
  <c r="I2070" i="2" s="1"/>
  <c r="H2070" i="2"/>
  <c r="I2070" i="7" s="1"/>
  <c r="G2070" i="2"/>
  <c r="H2070" i="7" s="1"/>
  <c r="F2070" i="2"/>
  <c r="G2070" i="7" s="1"/>
  <c r="E2070" i="2"/>
  <c r="D2070" i="2"/>
  <c r="F2070" i="7" s="1"/>
  <c r="O2070" i="7" s="1"/>
  <c r="C2070" i="2"/>
  <c r="I2069" i="2" a="1"/>
  <c r="I2069" i="2" s="1"/>
  <c r="H2069" i="2"/>
  <c r="I2069" i="7" s="1"/>
  <c r="G2069" i="2"/>
  <c r="F2069" i="2"/>
  <c r="E2069" i="2"/>
  <c r="D2069" i="2"/>
  <c r="F2069" i="7" s="1"/>
  <c r="C2069" i="2"/>
  <c r="I2068" i="2" a="1"/>
  <c r="I2068" i="2" s="1"/>
  <c r="H2068" i="2"/>
  <c r="I2068" i="7" s="1"/>
  <c r="G2068" i="2"/>
  <c r="H2068" i="7" s="1"/>
  <c r="F2068" i="2"/>
  <c r="E2068" i="2"/>
  <c r="D2068" i="2"/>
  <c r="F2068" i="7" s="1"/>
  <c r="O2068" i="7" s="1"/>
  <c r="C2068" i="2"/>
  <c r="I2067" i="2" a="1"/>
  <c r="I2067" i="2" s="1"/>
  <c r="H2067" i="2"/>
  <c r="I2067" i="7" s="1"/>
  <c r="G2067" i="2"/>
  <c r="H2067" i="7" s="1"/>
  <c r="F2067" i="2"/>
  <c r="G2067" i="7" s="1"/>
  <c r="E2067" i="2"/>
  <c r="D2067" i="2"/>
  <c r="F2067" i="7" s="1"/>
  <c r="C2067" i="2"/>
  <c r="I2066" i="2" a="1"/>
  <c r="I2066" i="2" s="1"/>
  <c r="H2066" i="2"/>
  <c r="I2066" i="7" s="1"/>
  <c r="G2066" i="2"/>
  <c r="F2066" i="2"/>
  <c r="G2066" i="7" s="1"/>
  <c r="E2066" i="2"/>
  <c r="D2066" i="2"/>
  <c r="C2066" i="2"/>
  <c r="I2065" i="2" a="1"/>
  <c r="I2065" i="2" s="1"/>
  <c r="H2065" i="2"/>
  <c r="I2065" i="7" s="1"/>
  <c r="G2065" i="2"/>
  <c r="H2065" i="7" s="1"/>
  <c r="F2065" i="2"/>
  <c r="G2065" i="7" s="1"/>
  <c r="E2065" i="2"/>
  <c r="D2065" i="2"/>
  <c r="F2065" i="7" s="1"/>
  <c r="C2065" i="2"/>
  <c r="I2064" i="2" a="1"/>
  <c r="I2064" i="2" s="1"/>
  <c r="H2064" i="2"/>
  <c r="I2064" i="7" s="1"/>
  <c r="G2064" i="2"/>
  <c r="H2064" i="7" s="1"/>
  <c r="F2064" i="2"/>
  <c r="G2064" i="7" s="1"/>
  <c r="E2064" i="2"/>
  <c r="D2064" i="2"/>
  <c r="F2064" i="7" s="1"/>
  <c r="O2064" i="7" s="1"/>
  <c r="C2064" i="2"/>
  <c r="I2063" i="2" a="1"/>
  <c r="I2063" i="2" s="1"/>
  <c r="H2063" i="2"/>
  <c r="I2063" i="7" s="1"/>
  <c r="G2063" i="2"/>
  <c r="H2063" i="7" s="1"/>
  <c r="F2063" i="2"/>
  <c r="G2063" i="7" s="1"/>
  <c r="E2063" i="2"/>
  <c r="D2063" i="2"/>
  <c r="F2063" i="7" s="1"/>
  <c r="C2063" i="2"/>
  <c r="I2062" i="2" a="1"/>
  <c r="I2062" i="2" s="1"/>
  <c r="H2062" i="2"/>
  <c r="I2062" i="7" s="1"/>
  <c r="G2062" i="2"/>
  <c r="H2062" i="7" s="1"/>
  <c r="F2062" i="2"/>
  <c r="E2062" i="2"/>
  <c r="D2062" i="2"/>
  <c r="F2062" i="7" s="1"/>
  <c r="C2062" i="2"/>
  <c r="I2061" i="2" a="1"/>
  <c r="I2061" i="2" s="1"/>
  <c r="H2061" i="2"/>
  <c r="I2061" i="7" s="1"/>
  <c r="G2061" i="2"/>
  <c r="H2061" i="7" s="1"/>
  <c r="F2061" i="2"/>
  <c r="G2061" i="7" s="1"/>
  <c r="E2061" i="2"/>
  <c r="D2061" i="2"/>
  <c r="F2061" i="7" s="1"/>
  <c r="O2061" i="7" s="1"/>
  <c r="C2061" i="2"/>
  <c r="I2060" i="2" a="1"/>
  <c r="I2060" i="2" s="1"/>
  <c r="H2060" i="2"/>
  <c r="I2060" i="7" s="1"/>
  <c r="G2060" i="2"/>
  <c r="H2060" i="7" s="1"/>
  <c r="F2060" i="2"/>
  <c r="G2060" i="7" s="1"/>
  <c r="E2060" i="2"/>
  <c r="D2060" i="2"/>
  <c r="F2060" i="7" s="1"/>
  <c r="C2060" i="2"/>
  <c r="I2059" i="2" a="1"/>
  <c r="I2059" i="2" s="1"/>
  <c r="H2059" i="2"/>
  <c r="I2059" i="7" s="1"/>
  <c r="G2059" i="2"/>
  <c r="H2059" i="7" s="1"/>
  <c r="F2059" i="2"/>
  <c r="G2059" i="7" s="1"/>
  <c r="E2059" i="2"/>
  <c r="D2059" i="2"/>
  <c r="F2059" i="7" s="1"/>
  <c r="O2059" i="7" s="1"/>
  <c r="C2059" i="2"/>
  <c r="I2058" i="2" a="1"/>
  <c r="I2058" i="2" s="1"/>
  <c r="H2058" i="2"/>
  <c r="I2058" i="7" s="1"/>
  <c r="G2058" i="2"/>
  <c r="H2058" i="7" s="1"/>
  <c r="F2058" i="2"/>
  <c r="G2058" i="7" s="1"/>
  <c r="E2058" i="2"/>
  <c r="D2058" i="2"/>
  <c r="F2058" i="7" s="1"/>
  <c r="O2058" i="7" s="1"/>
  <c r="C2058" i="2"/>
  <c r="I2057" i="2" a="1"/>
  <c r="I2057" i="2" s="1"/>
  <c r="H2057" i="2"/>
  <c r="I2057" i="7" s="1"/>
  <c r="G2057" i="2"/>
  <c r="H2057" i="7" s="1"/>
  <c r="F2057" i="2"/>
  <c r="G2057" i="7" s="1"/>
  <c r="E2057" i="2"/>
  <c r="D2057" i="2"/>
  <c r="F2057" i="7" s="1"/>
  <c r="O2057" i="7" s="1"/>
  <c r="C2057" i="2"/>
  <c r="I2056" i="2" a="1"/>
  <c r="I2056" i="2" s="1"/>
  <c r="H2056" i="2"/>
  <c r="I2056" i="7" s="1"/>
  <c r="G2056" i="2"/>
  <c r="F2056" i="2"/>
  <c r="E2056" i="2"/>
  <c r="D2056" i="2"/>
  <c r="C2056" i="2"/>
  <c r="I2055" i="2" a="1"/>
  <c r="I2055" i="2" s="1"/>
  <c r="H2055" i="2"/>
  <c r="I2055" i="7" s="1"/>
  <c r="G2055" i="2"/>
  <c r="H2055" i="7" s="1"/>
  <c r="F2055" i="2"/>
  <c r="G2055" i="7" s="1"/>
  <c r="E2055" i="2"/>
  <c r="D2055" i="2"/>
  <c r="F2055" i="7" s="1"/>
  <c r="C2055" i="2"/>
  <c r="I2054" i="2" a="1"/>
  <c r="I2054" i="2" s="1"/>
  <c r="H2054" i="2"/>
  <c r="I2054" i="7" s="1"/>
  <c r="G2054" i="2"/>
  <c r="F2054" i="2"/>
  <c r="E2054" i="2"/>
  <c r="D2054" i="2"/>
  <c r="F2054" i="7" s="1"/>
  <c r="C2054" i="2"/>
  <c r="I2053" i="2" a="1"/>
  <c r="I2053" i="2" s="1"/>
  <c r="H2053" i="2"/>
  <c r="I2053" i="7" s="1"/>
  <c r="G2053" i="2"/>
  <c r="H2053" i="7" s="1"/>
  <c r="F2053" i="2"/>
  <c r="G2053" i="7" s="1"/>
  <c r="E2053" i="2"/>
  <c r="D2053" i="2"/>
  <c r="C2053" i="2"/>
  <c r="I2052" i="2" a="1"/>
  <c r="I2052" i="2" s="1"/>
  <c r="H2052" i="2"/>
  <c r="I2052" i="7" s="1"/>
  <c r="G2052" i="2"/>
  <c r="H2052" i="7" s="1"/>
  <c r="F2052" i="2"/>
  <c r="G2052" i="7" s="1"/>
  <c r="E2052" i="2"/>
  <c r="D2052" i="2"/>
  <c r="F2052" i="7" s="1"/>
  <c r="O2052" i="7" s="1"/>
  <c r="C2052" i="2"/>
  <c r="I2051" i="2" a="1"/>
  <c r="I2051" i="2" s="1"/>
  <c r="H2051" i="2"/>
  <c r="I2051" i="7" s="1"/>
  <c r="G2051" i="2"/>
  <c r="H2051" i="7" s="1"/>
  <c r="F2051" i="2"/>
  <c r="G2051" i="7" s="1"/>
  <c r="E2051" i="2"/>
  <c r="D2051" i="2"/>
  <c r="F2051" i="7" s="1"/>
  <c r="C2051" i="2"/>
  <c r="I2050" i="2" a="1"/>
  <c r="I2050" i="2" s="1"/>
  <c r="H2050" i="2"/>
  <c r="I2050" i="7" s="1"/>
  <c r="G2050" i="2"/>
  <c r="H2050" i="7" s="1"/>
  <c r="F2050" i="2"/>
  <c r="E2050" i="2"/>
  <c r="D2050" i="2"/>
  <c r="F2050" i="7" s="1"/>
  <c r="C2050" i="2"/>
  <c r="I2049" i="2" a="1"/>
  <c r="I2049" i="2" s="1"/>
  <c r="H2049" i="2"/>
  <c r="I2049" i="7" s="1"/>
  <c r="G2049" i="2"/>
  <c r="H2049" i="7" s="1"/>
  <c r="F2049" i="2"/>
  <c r="G2049" i="7" s="1"/>
  <c r="E2049" i="2"/>
  <c r="D2049" i="2"/>
  <c r="F2049" i="7" s="1"/>
  <c r="O2049" i="7" s="1"/>
  <c r="C2049" i="2"/>
  <c r="I2048" i="2" a="1"/>
  <c r="I2048" i="2" s="1"/>
  <c r="H2048" i="2"/>
  <c r="I2048" i="7" s="1"/>
  <c r="G2048" i="2"/>
  <c r="H2048" i="7" s="1"/>
  <c r="F2048" i="2"/>
  <c r="G2048" i="7" s="1"/>
  <c r="E2048" i="2"/>
  <c r="D2048" i="2"/>
  <c r="F2048" i="7" s="1"/>
  <c r="C2048" i="2"/>
  <c r="I2047" i="2" a="1"/>
  <c r="I2047" i="2" s="1"/>
  <c r="H2047" i="2"/>
  <c r="I2047" i="7" s="1"/>
  <c r="G2047" i="2"/>
  <c r="H2047" i="7" s="1"/>
  <c r="F2047" i="2"/>
  <c r="G2047" i="7" s="1"/>
  <c r="E2047" i="2"/>
  <c r="D2047" i="2"/>
  <c r="F2047" i="7" s="1"/>
  <c r="O2047" i="7" s="1"/>
  <c r="C2047" i="2"/>
  <c r="I2046" i="2" a="1"/>
  <c r="I2046" i="2" s="1"/>
  <c r="H2046" i="2"/>
  <c r="I2046" i="7" s="1"/>
  <c r="G2046" i="2"/>
  <c r="H2046" i="7" s="1"/>
  <c r="F2046" i="2"/>
  <c r="G2046" i="7" s="1"/>
  <c r="E2046" i="2"/>
  <c r="D2046" i="2"/>
  <c r="F2046" i="7" s="1"/>
  <c r="O2046" i="7" s="1"/>
  <c r="C2046" i="2"/>
  <c r="I2045" i="2" a="1"/>
  <c r="I2045" i="2" s="1"/>
  <c r="H2045" i="2"/>
  <c r="I2045" i="7" s="1"/>
  <c r="G2045" i="2"/>
  <c r="H2045" i="7" s="1"/>
  <c r="F2045" i="2"/>
  <c r="G2045" i="7" s="1"/>
  <c r="E2045" i="2"/>
  <c r="D2045" i="2"/>
  <c r="F2045" i="7" s="1"/>
  <c r="O2045" i="7" s="1"/>
  <c r="C2045" i="2"/>
  <c r="I2044" i="2" a="1"/>
  <c r="I2044" i="2" s="1"/>
  <c r="H2044" i="2"/>
  <c r="I2044" i="7" s="1"/>
  <c r="G2044" i="2"/>
  <c r="F2044" i="2"/>
  <c r="E2044" i="2"/>
  <c r="D2044" i="2"/>
  <c r="C2044" i="2"/>
  <c r="I2043" i="2" a="1"/>
  <c r="I2043" i="2" s="1"/>
  <c r="H2043" i="2"/>
  <c r="I2043" i="7" s="1"/>
  <c r="G2043" i="2"/>
  <c r="H2043" i="7" s="1"/>
  <c r="F2043" i="2"/>
  <c r="G2043" i="7" s="1"/>
  <c r="E2043" i="2"/>
  <c r="D2043" i="2"/>
  <c r="F2043" i="7" s="1"/>
  <c r="C2043" i="2"/>
  <c r="I2042" i="2" a="1"/>
  <c r="I2042" i="2" s="1"/>
  <c r="H2042" i="2"/>
  <c r="I2042" i="7" s="1"/>
  <c r="G2042" i="2"/>
  <c r="F2042" i="2"/>
  <c r="E2042" i="2"/>
  <c r="D2042" i="2"/>
  <c r="F2042" i="7" s="1"/>
  <c r="C2042" i="2"/>
  <c r="I2041" i="2" a="1"/>
  <c r="I2041" i="2" s="1"/>
  <c r="H2041" i="2"/>
  <c r="I2041" i="7" s="1"/>
  <c r="G2041" i="2"/>
  <c r="H2041" i="7" s="1"/>
  <c r="F2041" i="2"/>
  <c r="E2041" i="2"/>
  <c r="D2041" i="2"/>
  <c r="F2041" i="7" s="1"/>
  <c r="C2041" i="2"/>
  <c r="I2040" i="2" a="1"/>
  <c r="I2040" i="2" s="1"/>
  <c r="H2040" i="2"/>
  <c r="I2040" i="7" s="1"/>
  <c r="G2040" i="2"/>
  <c r="H2040" i="7" s="1"/>
  <c r="F2040" i="2"/>
  <c r="G2040" i="7" s="1"/>
  <c r="E2040" i="2"/>
  <c r="D2040" i="2"/>
  <c r="F2040" i="7" s="1"/>
  <c r="O2040" i="7" s="1"/>
  <c r="C2040" i="2"/>
  <c r="I2039" i="2" a="1"/>
  <c r="I2039" i="2" s="1"/>
  <c r="H2039" i="2"/>
  <c r="I2039" i="7" s="1"/>
  <c r="G2039" i="2"/>
  <c r="H2039" i="7" s="1"/>
  <c r="F2039" i="2"/>
  <c r="G2039" i="7" s="1"/>
  <c r="E2039" i="2"/>
  <c r="D2039" i="2"/>
  <c r="F2039" i="7" s="1"/>
  <c r="C2039" i="2"/>
  <c r="I2038" i="2" a="1"/>
  <c r="I2038" i="2" s="1"/>
  <c r="H2038" i="2"/>
  <c r="I2038" i="7" s="1"/>
  <c r="G2038" i="2"/>
  <c r="H2038" i="7" s="1"/>
  <c r="F2038" i="2"/>
  <c r="G2038" i="7" s="1"/>
  <c r="E2038" i="2"/>
  <c r="D2038" i="2"/>
  <c r="F2038" i="7" s="1"/>
  <c r="C2038" i="2"/>
  <c r="I2037" i="2" a="1"/>
  <c r="I2037" i="2" s="1"/>
  <c r="H2037" i="2"/>
  <c r="I2037" i="7" s="1"/>
  <c r="G2037" i="2"/>
  <c r="H2037" i="7" s="1"/>
  <c r="F2037" i="2"/>
  <c r="G2037" i="7" s="1"/>
  <c r="E2037" i="2"/>
  <c r="D2037" i="2"/>
  <c r="F2037" i="7" s="1"/>
  <c r="O2037" i="7" s="1"/>
  <c r="C2037" i="2"/>
  <c r="I2036" i="2" a="1"/>
  <c r="I2036" i="2" s="1"/>
  <c r="H2036" i="2"/>
  <c r="I2036" i="7" s="1"/>
  <c r="G2036" i="2"/>
  <c r="H2036" i="7" s="1"/>
  <c r="F2036" i="2"/>
  <c r="G2036" i="7" s="1"/>
  <c r="E2036" i="2"/>
  <c r="D2036" i="2"/>
  <c r="F2036" i="7" s="1"/>
  <c r="C2036" i="2"/>
  <c r="I2035" i="2" a="1"/>
  <c r="I2035" i="2" s="1"/>
  <c r="H2035" i="2"/>
  <c r="I2035" i="7" s="1"/>
  <c r="G2035" i="2"/>
  <c r="F2035" i="2"/>
  <c r="G2035" i="7" s="1"/>
  <c r="E2035" i="2"/>
  <c r="D2035" i="2"/>
  <c r="F2035" i="7" s="1"/>
  <c r="O2035" i="7" s="1"/>
  <c r="C2035" i="2"/>
  <c r="I2034" i="2" a="1"/>
  <c r="I2034" i="2" s="1"/>
  <c r="H2034" i="2"/>
  <c r="I2034" i="7" s="1"/>
  <c r="G2034" i="2"/>
  <c r="H2034" i="7" s="1"/>
  <c r="F2034" i="2"/>
  <c r="G2034" i="7" s="1"/>
  <c r="E2034" i="2"/>
  <c r="D2034" i="2"/>
  <c r="F2034" i="7" s="1"/>
  <c r="O2034" i="7" s="1"/>
  <c r="C2034" i="2"/>
  <c r="I2033" i="2" a="1"/>
  <c r="I2033" i="2" s="1"/>
  <c r="H2033" i="2"/>
  <c r="I2033" i="7" s="1"/>
  <c r="G2033" i="2"/>
  <c r="H2033" i="7" s="1"/>
  <c r="F2033" i="2"/>
  <c r="G2033" i="7" s="1"/>
  <c r="E2033" i="2"/>
  <c r="D2033" i="2"/>
  <c r="F2033" i="7" s="1"/>
  <c r="O2033" i="7" s="1"/>
  <c r="C2033" i="2"/>
  <c r="I2032" i="2" a="1"/>
  <c r="I2032" i="2" s="1"/>
  <c r="H2032" i="2"/>
  <c r="I2032" i="7" s="1"/>
  <c r="G2032" i="2"/>
  <c r="F2032" i="2"/>
  <c r="E2032" i="2"/>
  <c r="D2032" i="2"/>
  <c r="C2032" i="2"/>
  <c r="I2031" i="2" a="1"/>
  <c r="I2031" i="2" s="1"/>
  <c r="H2031" i="2"/>
  <c r="I2031" i="7" s="1"/>
  <c r="G2031" i="2"/>
  <c r="H2031" i="7" s="1"/>
  <c r="F2031" i="2"/>
  <c r="G2031" i="7" s="1"/>
  <c r="E2031" i="2"/>
  <c r="D2031" i="2"/>
  <c r="C2031" i="2"/>
  <c r="I2030" i="2" a="1"/>
  <c r="I2030" i="2" s="1"/>
  <c r="H2030" i="2"/>
  <c r="I2030" i="7" s="1"/>
  <c r="G2030" i="2"/>
  <c r="F2030" i="2"/>
  <c r="E2030" i="2"/>
  <c r="D2030" i="2"/>
  <c r="F2030" i="7" s="1"/>
  <c r="C2030" i="2"/>
  <c r="I2029" i="2" a="1"/>
  <c r="I2029" i="2" s="1"/>
  <c r="H2029" i="2"/>
  <c r="I2029" i="7" s="1"/>
  <c r="G2029" i="2"/>
  <c r="H2029" i="7" s="1"/>
  <c r="F2029" i="2"/>
  <c r="E2029" i="2"/>
  <c r="D2029" i="2"/>
  <c r="F2029" i="7" s="1"/>
  <c r="C2029" i="2"/>
  <c r="I2028" i="2" a="1"/>
  <c r="I2028" i="2" s="1"/>
  <c r="H2028" i="2"/>
  <c r="I2028" i="7" s="1"/>
  <c r="G2028" i="2"/>
  <c r="H2028" i="7" s="1"/>
  <c r="F2028" i="2"/>
  <c r="G2028" i="7" s="1"/>
  <c r="E2028" i="2"/>
  <c r="D2028" i="2"/>
  <c r="F2028" i="7" s="1"/>
  <c r="O2028" i="7" s="1"/>
  <c r="C2028" i="2"/>
  <c r="I2027" i="2" a="1"/>
  <c r="I2027" i="2" s="1"/>
  <c r="H2027" i="2"/>
  <c r="I2027" i="7" s="1"/>
  <c r="G2027" i="2"/>
  <c r="H2027" i="7" s="1"/>
  <c r="F2027" i="2"/>
  <c r="G2027" i="7" s="1"/>
  <c r="E2027" i="2"/>
  <c r="D2027" i="2"/>
  <c r="F2027" i="7" s="1"/>
  <c r="C2027" i="2"/>
  <c r="I2026" i="2" a="1"/>
  <c r="I2026" i="2" s="1"/>
  <c r="H2026" i="2"/>
  <c r="I2026" i="7" s="1"/>
  <c r="O2026" i="7" s="1"/>
  <c r="G2026" i="2"/>
  <c r="H2026" i="7" s="1"/>
  <c r="F2026" i="2"/>
  <c r="G2026" i="7" s="1"/>
  <c r="E2026" i="2"/>
  <c r="D2026" i="2"/>
  <c r="F2026" i="7" s="1"/>
  <c r="C2026" i="2"/>
  <c r="I2025" i="2" a="1"/>
  <c r="I2025" i="2" s="1"/>
  <c r="H2025" i="2"/>
  <c r="I2025" i="7" s="1"/>
  <c r="G2025" i="2"/>
  <c r="H2025" i="7" s="1"/>
  <c r="F2025" i="2"/>
  <c r="G2025" i="7" s="1"/>
  <c r="E2025" i="2"/>
  <c r="D2025" i="2"/>
  <c r="F2025" i="7" s="1"/>
  <c r="O2025" i="7" s="1"/>
  <c r="C2025" i="2"/>
  <c r="I2024" i="2" a="1"/>
  <c r="I2024" i="2" s="1"/>
  <c r="H2024" i="2"/>
  <c r="I2024" i="7" s="1"/>
  <c r="G2024" i="2"/>
  <c r="H2024" i="7" s="1"/>
  <c r="F2024" i="2"/>
  <c r="G2024" i="7" s="1"/>
  <c r="E2024" i="2"/>
  <c r="D2024" i="2"/>
  <c r="F2024" i="7" s="1"/>
  <c r="C2024" i="2"/>
  <c r="I2023" i="2" a="1"/>
  <c r="I2023" i="2" s="1"/>
  <c r="H2023" i="2"/>
  <c r="I2023" i="7" s="1"/>
  <c r="G2023" i="2"/>
  <c r="H2023" i="7" s="1"/>
  <c r="F2023" i="2"/>
  <c r="G2023" i="7" s="1"/>
  <c r="E2023" i="2"/>
  <c r="D2023" i="2"/>
  <c r="F2023" i="7" s="1"/>
  <c r="O2023" i="7" s="1"/>
  <c r="C2023" i="2"/>
  <c r="I2022" i="2" a="1"/>
  <c r="I2022" i="2" s="1"/>
  <c r="H2022" i="2"/>
  <c r="I2022" i="7" s="1"/>
  <c r="G2022" i="2"/>
  <c r="H2022" i="7" s="1"/>
  <c r="F2022" i="2"/>
  <c r="G2022" i="7" s="1"/>
  <c r="E2022" i="2"/>
  <c r="D2022" i="2"/>
  <c r="F2022" i="7" s="1"/>
  <c r="O2022" i="7" s="1"/>
  <c r="C2022" i="2"/>
  <c r="I2021" i="2" a="1"/>
  <c r="I2021" i="2" s="1"/>
  <c r="H2021" i="2"/>
  <c r="I2021" i="7" s="1"/>
  <c r="G2021" i="2"/>
  <c r="H2021" i="7" s="1"/>
  <c r="F2021" i="2"/>
  <c r="G2021" i="7" s="1"/>
  <c r="E2021" i="2"/>
  <c r="D2021" i="2"/>
  <c r="F2021" i="7" s="1"/>
  <c r="O2021" i="7" s="1"/>
  <c r="C2021" i="2"/>
  <c r="I2020" i="2" a="1"/>
  <c r="I2020" i="2" s="1"/>
  <c r="H2020" i="2"/>
  <c r="I2020" i="7" s="1"/>
  <c r="O2020" i="7" s="1"/>
  <c r="G2020" i="2"/>
  <c r="F2020" i="2"/>
  <c r="E2020" i="2"/>
  <c r="D2020" i="2"/>
  <c r="F2020" i="7" s="1"/>
  <c r="C2020" i="2"/>
  <c r="I2019" i="2" a="1"/>
  <c r="I2019" i="2" s="1"/>
  <c r="H2019" i="2"/>
  <c r="I2019" i="7" s="1"/>
  <c r="G2019" i="2"/>
  <c r="H2019" i="7" s="1"/>
  <c r="F2019" i="2"/>
  <c r="E2019" i="2"/>
  <c r="D2019" i="2"/>
  <c r="C2019" i="2"/>
  <c r="I2018" i="2" a="1"/>
  <c r="I2018" i="2" s="1"/>
  <c r="H2018" i="2"/>
  <c r="I2018" i="7" s="1"/>
  <c r="G2018" i="2"/>
  <c r="H2018" i="7" s="1"/>
  <c r="F2018" i="2"/>
  <c r="G2018" i="7" s="1"/>
  <c r="E2018" i="2"/>
  <c r="D2018" i="2"/>
  <c r="F2018" i="7" s="1"/>
  <c r="C2018" i="2"/>
  <c r="I2017" i="2" a="1"/>
  <c r="I2017" i="2" s="1"/>
  <c r="H2017" i="2"/>
  <c r="I2017" i="7" s="1"/>
  <c r="G2017" i="2"/>
  <c r="H2017" i="7" s="1"/>
  <c r="F2017" i="2"/>
  <c r="E2017" i="2"/>
  <c r="D2017" i="2"/>
  <c r="C2017" i="2"/>
  <c r="I2016" i="2" a="1"/>
  <c r="I2016" i="2" s="1"/>
  <c r="H2016" i="2"/>
  <c r="I2016" i="7" s="1"/>
  <c r="G2016" i="2"/>
  <c r="H2016" i="7" s="1"/>
  <c r="F2016" i="2"/>
  <c r="G2016" i="7" s="1"/>
  <c r="E2016" i="2"/>
  <c r="D2016" i="2"/>
  <c r="F2016" i="7" s="1"/>
  <c r="O2016" i="7" s="1"/>
  <c r="C2016" i="2"/>
  <c r="I2015" i="2" a="1"/>
  <c r="I2015" i="2" s="1"/>
  <c r="H2015" i="2"/>
  <c r="I2015" i="7" s="1"/>
  <c r="G2015" i="2"/>
  <c r="H2015" i="7" s="1"/>
  <c r="F2015" i="2"/>
  <c r="G2015" i="7" s="1"/>
  <c r="E2015" i="2"/>
  <c r="D2015" i="2"/>
  <c r="F2015" i="7" s="1"/>
  <c r="C2015" i="2"/>
  <c r="I2014" i="2" a="1"/>
  <c r="I2014" i="2" s="1"/>
  <c r="H2014" i="2"/>
  <c r="I2014" i="7" s="1"/>
  <c r="G2014" i="2"/>
  <c r="F2014" i="2"/>
  <c r="G2014" i="7" s="1"/>
  <c r="E2014" i="2"/>
  <c r="D2014" i="2"/>
  <c r="F2014" i="7" s="1"/>
  <c r="C2014" i="2"/>
  <c r="I2013" i="2" a="1"/>
  <c r="I2013" i="2" s="1"/>
  <c r="H2013" i="2"/>
  <c r="I2013" i="7" s="1"/>
  <c r="G2013" i="2"/>
  <c r="H2013" i="7" s="1"/>
  <c r="F2013" i="2"/>
  <c r="G2013" i="7" s="1"/>
  <c r="E2013" i="2"/>
  <c r="D2013" i="2"/>
  <c r="F2013" i="7" s="1"/>
  <c r="O2013" i="7" s="1"/>
  <c r="C2013" i="2"/>
  <c r="I2012" i="2" a="1"/>
  <c r="I2012" i="2" s="1"/>
  <c r="H2012" i="2"/>
  <c r="I2012" i="7" s="1"/>
  <c r="G2012" i="2"/>
  <c r="H2012" i="7" s="1"/>
  <c r="F2012" i="2"/>
  <c r="G2012" i="7" s="1"/>
  <c r="E2012" i="2"/>
  <c r="D2012" i="2"/>
  <c r="F2012" i="7" s="1"/>
  <c r="C2012" i="2"/>
  <c r="I2011" i="2" a="1"/>
  <c r="I2011" i="2" s="1"/>
  <c r="H2011" i="2"/>
  <c r="I2011" i="7" s="1"/>
  <c r="G2011" i="2"/>
  <c r="H2011" i="7" s="1"/>
  <c r="F2011" i="2"/>
  <c r="G2011" i="7" s="1"/>
  <c r="E2011" i="2"/>
  <c r="D2011" i="2"/>
  <c r="F2011" i="7" s="1"/>
  <c r="O2011" i="7" s="1"/>
  <c r="C2011" i="2"/>
  <c r="I2010" i="2" a="1"/>
  <c r="I2010" i="2" s="1"/>
  <c r="H2010" i="2"/>
  <c r="I2010" i="7" s="1"/>
  <c r="G2010" i="2"/>
  <c r="H2010" i="7" s="1"/>
  <c r="F2010" i="2"/>
  <c r="G2010" i="7" s="1"/>
  <c r="E2010" i="2"/>
  <c r="D2010" i="2"/>
  <c r="F2010" i="7" s="1"/>
  <c r="O2010" i="7" s="1"/>
  <c r="C2010" i="2"/>
  <c r="I2009" i="2" a="1"/>
  <c r="I2009" i="2" s="1"/>
  <c r="H2009" i="2"/>
  <c r="I2009" i="7" s="1"/>
  <c r="G2009" i="2"/>
  <c r="H2009" i="7" s="1"/>
  <c r="F2009" i="2"/>
  <c r="G2009" i="7" s="1"/>
  <c r="E2009" i="2"/>
  <c r="D2009" i="2"/>
  <c r="F2009" i="7" s="1"/>
  <c r="O2009" i="7" s="1"/>
  <c r="C2009" i="2"/>
  <c r="I2008" i="2" a="1"/>
  <c r="I2008" i="2" s="1"/>
  <c r="H2008" i="2"/>
  <c r="I2008" i="7" s="1"/>
  <c r="O2008" i="7" s="1"/>
  <c r="G2008" i="2"/>
  <c r="F2008" i="2"/>
  <c r="E2008" i="2"/>
  <c r="D2008" i="2"/>
  <c r="F2008" i="7" s="1"/>
  <c r="C2008" i="2"/>
  <c r="I2007" i="2" a="1"/>
  <c r="I2007" i="2" s="1"/>
  <c r="H2007" i="2"/>
  <c r="I2007" i="7" s="1"/>
  <c r="G2007" i="2"/>
  <c r="H2007" i="7" s="1"/>
  <c r="F2007" i="2"/>
  <c r="E2007" i="2"/>
  <c r="D2007" i="2"/>
  <c r="C2007" i="2"/>
  <c r="I2006" i="2" a="1"/>
  <c r="I2006" i="2" s="1"/>
  <c r="H2006" i="2"/>
  <c r="I2006" i="7" s="1"/>
  <c r="G2006" i="2"/>
  <c r="H2006" i="7" s="1"/>
  <c r="F2006" i="2"/>
  <c r="G2006" i="7" s="1"/>
  <c r="E2006" i="2"/>
  <c r="D2006" i="2"/>
  <c r="F2006" i="7" s="1"/>
  <c r="C2006" i="2"/>
  <c r="I2005" i="2" a="1"/>
  <c r="I2005" i="2" s="1"/>
  <c r="H2005" i="2"/>
  <c r="I2005" i="7" s="1"/>
  <c r="G2005" i="2"/>
  <c r="H2005" i="7" s="1"/>
  <c r="F2005" i="2"/>
  <c r="E2005" i="2"/>
  <c r="D2005" i="2"/>
  <c r="C2005" i="2"/>
  <c r="I2004" i="2" a="1"/>
  <c r="I2004" i="2" s="1"/>
  <c r="H2004" i="2"/>
  <c r="I2004" i="7" s="1"/>
  <c r="G2004" i="2"/>
  <c r="H2004" i="7" s="1"/>
  <c r="F2004" i="2"/>
  <c r="G2004" i="7" s="1"/>
  <c r="E2004" i="2"/>
  <c r="D2004" i="2"/>
  <c r="F2004" i="7" s="1"/>
  <c r="O2004" i="7" s="1"/>
  <c r="C2004" i="2"/>
  <c r="I2003" i="2" a="1"/>
  <c r="I2003" i="2" s="1"/>
  <c r="H2003" i="2"/>
  <c r="I2003" i="7" s="1"/>
  <c r="G2003" i="2"/>
  <c r="H2003" i="7" s="1"/>
  <c r="F2003" i="2"/>
  <c r="G2003" i="7" s="1"/>
  <c r="E2003" i="2"/>
  <c r="D2003" i="2"/>
  <c r="F2003" i="7" s="1"/>
  <c r="C2003" i="2"/>
  <c r="I2002" i="2" a="1"/>
  <c r="I2002" i="2" s="1"/>
  <c r="H2002" i="2"/>
  <c r="I2002" i="7" s="1"/>
  <c r="G2002" i="2"/>
  <c r="H2002" i="7" s="1"/>
  <c r="F2002" i="2"/>
  <c r="G2002" i="7" s="1"/>
  <c r="E2002" i="2"/>
  <c r="D2002" i="2"/>
  <c r="F2002" i="7" s="1"/>
  <c r="C2002" i="2"/>
  <c r="I2001" i="2" a="1"/>
  <c r="I2001" i="2" s="1"/>
  <c r="H2001" i="2"/>
  <c r="I2001" i="7" s="1"/>
  <c r="G2001" i="2"/>
  <c r="H2001" i="7" s="1"/>
  <c r="F2001" i="2"/>
  <c r="G2001" i="7" s="1"/>
  <c r="E2001" i="2"/>
  <c r="D2001" i="2"/>
  <c r="C2001" i="2"/>
  <c r="I2000" i="2" a="1"/>
  <c r="I2000" i="2" s="1"/>
  <c r="H2000" i="2"/>
  <c r="I2000" i="7" s="1"/>
  <c r="G2000" i="2"/>
  <c r="H2000" i="7" s="1"/>
  <c r="F2000" i="2"/>
  <c r="G2000" i="7" s="1"/>
  <c r="E2000" i="2"/>
  <c r="D2000" i="2"/>
  <c r="F2000" i="7" s="1"/>
  <c r="O2000" i="7" s="1"/>
  <c r="C2000" i="2"/>
  <c r="I1999" i="2" a="1"/>
  <c r="I1999" i="2" s="1"/>
  <c r="H1999" i="2"/>
  <c r="I1999" i="7" s="1"/>
  <c r="G1999" i="2"/>
  <c r="H1999" i="7" s="1"/>
  <c r="F1999" i="2"/>
  <c r="E1999" i="2"/>
  <c r="D1999" i="2"/>
  <c r="F1999" i="7" s="1"/>
  <c r="O1999" i="7" s="1"/>
  <c r="C1999" i="2"/>
  <c r="I1998" i="2" a="1"/>
  <c r="I1998" i="2" s="1"/>
  <c r="H1998" i="2"/>
  <c r="I1998" i="7" s="1"/>
  <c r="G1998" i="2"/>
  <c r="H1998" i="7" s="1"/>
  <c r="F1998" i="2"/>
  <c r="G1998" i="7" s="1"/>
  <c r="E1998" i="2"/>
  <c r="D1998" i="2"/>
  <c r="F1998" i="7" s="1"/>
  <c r="O1998" i="7" s="1"/>
  <c r="C1998" i="2"/>
  <c r="I1997" i="2" a="1"/>
  <c r="I1997" i="2" s="1"/>
  <c r="H1997" i="2"/>
  <c r="I1997" i="7" s="1"/>
  <c r="G1997" i="2"/>
  <c r="H1997" i="7" s="1"/>
  <c r="F1997" i="2"/>
  <c r="G1997" i="7" s="1"/>
  <c r="E1997" i="2"/>
  <c r="D1997" i="2"/>
  <c r="F1997" i="7" s="1"/>
  <c r="O1997" i="7" s="1"/>
  <c r="C1997" i="2"/>
  <c r="I1996" i="2" a="1"/>
  <c r="I1996" i="2" s="1"/>
  <c r="H1996" i="2"/>
  <c r="I1996" i="7" s="1"/>
  <c r="O1996" i="7" s="1"/>
  <c r="G1996" i="2"/>
  <c r="F1996" i="2"/>
  <c r="E1996" i="2"/>
  <c r="D1996" i="2"/>
  <c r="F1996" i="7" s="1"/>
  <c r="C1996" i="2"/>
  <c r="I1995" i="2" a="1"/>
  <c r="I1995" i="2" s="1"/>
  <c r="H1995" i="2"/>
  <c r="I1995" i="7" s="1"/>
  <c r="G1995" i="2"/>
  <c r="H1995" i="7" s="1"/>
  <c r="F1995" i="2"/>
  <c r="E1995" i="2"/>
  <c r="D1995" i="2"/>
  <c r="C1995" i="2"/>
  <c r="I1994" i="2" a="1"/>
  <c r="I1994" i="2" s="1"/>
  <c r="H1994" i="2"/>
  <c r="I1994" i="7" s="1"/>
  <c r="G1994" i="2"/>
  <c r="H1994" i="7" s="1"/>
  <c r="F1994" i="2"/>
  <c r="G1994" i="7" s="1"/>
  <c r="E1994" i="2"/>
  <c r="D1994" i="2"/>
  <c r="F1994" i="7" s="1"/>
  <c r="C1994" i="2"/>
  <c r="I1993" i="2" a="1"/>
  <c r="I1993" i="2" s="1"/>
  <c r="H1993" i="2"/>
  <c r="I1993" i="7" s="1"/>
  <c r="G1993" i="2"/>
  <c r="H1993" i="7" s="1"/>
  <c r="F1993" i="2"/>
  <c r="E1993" i="2"/>
  <c r="D1993" i="2"/>
  <c r="C1993" i="2"/>
  <c r="I1992" i="2" a="1"/>
  <c r="I1992" i="2" s="1"/>
  <c r="H1992" i="2"/>
  <c r="I1992" i="7" s="1"/>
  <c r="G1992" i="2"/>
  <c r="H1992" i="7" s="1"/>
  <c r="F1992" i="2"/>
  <c r="E1992" i="2"/>
  <c r="D1992" i="2"/>
  <c r="F1992" i="7" s="1"/>
  <c r="O1992" i="7" s="1"/>
  <c r="C1992" i="2"/>
  <c r="I1991" i="2" a="1"/>
  <c r="I1991" i="2" s="1"/>
  <c r="H1991" i="2"/>
  <c r="I1991" i="7" s="1"/>
  <c r="G1991" i="2"/>
  <c r="H1991" i="7" s="1"/>
  <c r="F1991" i="2"/>
  <c r="G1991" i="7" s="1"/>
  <c r="E1991" i="2"/>
  <c r="D1991" i="2"/>
  <c r="F1991" i="7" s="1"/>
  <c r="C1991" i="2"/>
  <c r="I1990" i="2" a="1"/>
  <c r="I1990" i="2" s="1"/>
  <c r="H1990" i="2"/>
  <c r="I1990" i="7" s="1"/>
  <c r="G1990" i="2"/>
  <c r="H1990" i="7" s="1"/>
  <c r="F1990" i="2"/>
  <c r="G1990" i="7" s="1"/>
  <c r="E1990" i="2"/>
  <c r="D1990" i="2"/>
  <c r="F1990" i="7" s="1"/>
  <c r="C1990" i="2"/>
  <c r="I1989" i="2" a="1"/>
  <c r="I1989" i="2" s="1"/>
  <c r="H1989" i="2"/>
  <c r="I1989" i="7" s="1"/>
  <c r="G1989" i="2"/>
  <c r="H1989" i="7" s="1"/>
  <c r="F1989" i="2"/>
  <c r="G1989" i="7" s="1"/>
  <c r="E1989" i="2"/>
  <c r="D1989" i="2"/>
  <c r="F1989" i="7" s="1"/>
  <c r="O1989" i="7" s="1"/>
  <c r="C1989" i="2"/>
  <c r="I1988" i="2" a="1"/>
  <c r="I1988" i="2" s="1"/>
  <c r="H1988" i="2"/>
  <c r="I1988" i="7" s="1"/>
  <c r="G1988" i="2"/>
  <c r="H1988" i="7" s="1"/>
  <c r="F1988" i="2"/>
  <c r="G1988" i="7" s="1"/>
  <c r="E1988" i="2"/>
  <c r="D1988" i="2"/>
  <c r="F1988" i="7" s="1"/>
  <c r="O1988" i="7" s="1"/>
  <c r="C1988" i="2"/>
  <c r="I1987" i="2" a="1"/>
  <c r="I1987" i="2" s="1"/>
  <c r="H1987" i="2"/>
  <c r="I1987" i="7" s="1"/>
  <c r="G1987" i="2"/>
  <c r="H1987" i="7" s="1"/>
  <c r="F1987" i="2"/>
  <c r="G1987" i="7" s="1"/>
  <c r="E1987" i="2"/>
  <c r="D1987" i="2"/>
  <c r="C1987" i="2"/>
  <c r="I1986" i="2" a="1"/>
  <c r="I1986" i="2" s="1"/>
  <c r="H1986" i="2"/>
  <c r="I1986" i="7" s="1"/>
  <c r="G1986" i="2"/>
  <c r="H1986" i="7" s="1"/>
  <c r="F1986" i="2"/>
  <c r="G1986" i="7" s="1"/>
  <c r="E1986" i="2"/>
  <c r="D1986" i="2"/>
  <c r="F1986" i="7" s="1"/>
  <c r="O1986" i="7" s="1"/>
  <c r="C1986" i="2"/>
  <c r="I1985" i="2" a="1"/>
  <c r="I1985" i="2" s="1"/>
  <c r="H1985" i="2"/>
  <c r="I1985" i="7" s="1"/>
  <c r="G1985" i="2"/>
  <c r="H1985" i="7" s="1"/>
  <c r="F1985" i="2"/>
  <c r="G1985" i="7" s="1"/>
  <c r="E1985" i="2"/>
  <c r="D1985" i="2"/>
  <c r="F1985" i="7" s="1"/>
  <c r="O1985" i="7" s="1"/>
  <c r="C1985" i="2"/>
  <c r="I1984" i="2" a="1"/>
  <c r="I1984" i="2" s="1"/>
  <c r="H1984" i="2"/>
  <c r="I1984" i="7" s="1"/>
  <c r="O1984" i="7" s="1"/>
  <c r="G1984" i="2"/>
  <c r="F1984" i="2"/>
  <c r="E1984" i="2"/>
  <c r="D1984" i="2"/>
  <c r="F1984" i="7" s="1"/>
  <c r="C1984" i="2"/>
  <c r="I1983" i="2" a="1"/>
  <c r="I1983" i="2" s="1"/>
  <c r="H1983" i="2"/>
  <c r="I1983" i="7" s="1"/>
  <c r="G1983" i="2"/>
  <c r="H1983" i="7" s="1"/>
  <c r="F1983" i="2"/>
  <c r="E1983" i="2"/>
  <c r="D1983" i="2"/>
  <c r="C1983" i="2"/>
  <c r="I1982" i="2" a="1"/>
  <c r="I1982" i="2" s="1"/>
  <c r="H1982" i="2"/>
  <c r="I1982" i="7" s="1"/>
  <c r="G1982" i="2"/>
  <c r="H1982" i="7" s="1"/>
  <c r="F1982" i="2"/>
  <c r="G1982" i="7" s="1"/>
  <c r="E1982" i="2"/>
  <c r="D1982" i="2"/>
  <c r="F1982" i="7" s="1"/>
  <c r="C1982" i="2"/>
  <c r="I1981" i="2" a="1"/>
  <c r="I1981" i="2" s="1"/>
  <c r="H1981" i="2"/>
  <c r="I1981" i="7" s="1"/>
  <c r="G1981" i="2"/>
  <c r="H1981" i="7" s="1"/>
  <c r="F1981" i="2"/>
  <c r="E1981" i="2"/>
  <c r="D1981" i="2"/>
  <c r="C1981" i="2"/>
  <c r="I1980" i="2" a="1"/>
  <c r="I1980" i="2" s="1"/>
  <c r="H1980" i="2"/>
  <c r="I1980" i="7" s="1"/>
  <c r="G1980" i="2"/>
  <c r="H1980" i="7" s="1"/>
  <c r="F1980" i="2"/>
  <c r="G1980" i="7" s="1"/>
  <c r="E1980" i="2"/>
  <c r="D1980" i="2"/>
  <c r="F1980" i="7" s="1"/>
  <c r="O1980" i="7" s="1"/>
  <c r="C1980" i="2"/>
  <c r="I1979" i="2" a="1"/>
  <c r="I1979" i="2" s="1"/>
  <c r="H1979" i="2"/>
  <c r="I1979" i="7" s="1"/>
  <c r="G1979" i="2"/>
  <c r="H1979" i="7" s="1"/>
  <c r="F1979" i="2"/>
  <c r="G1979" i="7" s="1"/>
  <c r="E1979" i="2"/>
  <c r="D1979" i="2"/>
  <c r="F1979" i="7" s="1"/>
  <c r="C1979" i="2"/>
  <c r="I1978" i="2" a="1"/>
  <c r="I1978" i="2" s="1"/>
  <c r="H1978" i="2"/>
  <c r="I1978" i="7" s="1"/>
  <c r="G1978" i="2"/>
  <c r="F1978" i="2"/>
  <c r="E1978" i="2"/>
  <c r="D1978" i="2"/>
  <c r="F1978" i="7" s="1"/>
  <c r="C1978" i="2"/>
  <c r="I1977" i="2" a="1"/>
  <c r="I1977" i="2" s="1"/>
  <c r="H1977" i="2"/>
  <c r="I1977" i="7" s="1"/>
  <c r="G1977" i="2"/>
  <c r="H1977" i="7" s="1"/>
  <c r="F1977" i="2"/>
  <c r="G1977" i="7" s="1"/>
  <c r="E1977" i="2"/>
  <c r="D1977" i="2"/>
  <c r="C1977" i="2"/>
  <c r="I1976" i="2" a="1"/>
  <c r="I1976" i="2" s="1"/>
  <c r="H1976" i="2"/>
  <c r="I1976" i="7" s="1"/>
  <c r="G1976" i="2"/>
  <c r="H1976" i="7" s="1"/>
  <c r="F1976" i="2"/>
  <c r="G1976" i="7" s="1"/>
  <c r="E1976" i="2"/>
  <c r="D1976" i="2"/>
  <c r="F1976" i="7" s="1"/>
  <c r="O1976" i="7" s="1"/>
  <c r="C1976" i="2"/>
  <c r="I1975" i="2" a="1"/>
  <c r="I1975" i="2" s="1"/>
  <c r="H1975" i="2"/>
  <c r="I1975" i="7" s="1"/>
  <c r="G1975" i="2"/>
  <c r="H1975" i="7" s="1"/>
  <c r="F1975" i="2"/>
  <c r="G1975" i="7" s="1"/>
  <c r="E1975" i="2"/>
  <c r="D1975" i="2"/>
  <c r="F1975" i="7" s="1"/>
  <c r="O1975" i="7" s="1"/>
  <c r="C1975" i="2"/>
  <c r="I1974" i="2" a="1"/>
  <c r="I1974" i="2" s="1"/>
  <c r="H1974" i="2"/>
  <c r="I1974" i="7" s="1"/>
  <c r="G1974" i="2"/>
  <c r="H1974" i="7" s="1"/>
  <c r="F1974" i="2"/>
  <c r="G1974" i="7" s="1"/>
  <c r="E1974" i="2"/>
  <c r="D1974" i="2"/>
  <c r="F1974" i="7" s="1"/>
  <c r="O1974" i="7" s="1"/>
  <c r="C1974" i="2"/>
  <c r="I1973" i="2" a="1"/>
  <c r="I1973" i="2" s="1"/>
  <c r="H1973" i="2"/>
  <c r="I1973" i="7" s="1"/>
  <c r="G1973" i="2"/>
  <c r="H1973" i="7" s="1"/>
  <c r="F1973" i="2"/>
  <c r="G1973" i="7" s="1"/>
  <c r="E1973" i="2"/>
  <c r="D1973" i="2"/>
  <c r="F1973" i="7" s="1"/>
  <c r="O1973" i="7" s="1"/>
  <c r="C1973" i="2"/>
  <c r="I1972" i="2" a="1"/>
  <c r="I1972" i="2" s="1"/>
  <c r="H1972" i="2"/>
  <c r="I1972" i="7" s="1"/>
  <c r="O1972" i="7" s="1"/>
  <c r="G1972" i="2"/>
  <c r="F1972" i="2"/>
  <c r="E1972" i="2"/>
  <c r="D1972" i="2"/>
  <c r="F1972" i="7" s="1"/>
  <c r="C1972" i="2"/>
  <c r="I1971" i="2" a="1"/>
  <c r="I1971" i="2" s="1"/>
  <c r="H1971" i="2"/>
  <c r="I1971" i="7" s="1"/>
  <c r="G1971" i="2"/>
  <c r="H1971" i="7" s="1"/>
  <c r="F1971" i="2"/>
  <c r="E1971" i="2"/>
  <c r="D1971" i="2"/>
  <c r="C1971" i="2"/>
  <c r="I1970" i="2" a="1"/>
  <c r="I1970" i="2" s="1"/>
  <c r="H1970" i="2"/>
  <c r="I1970" i="7" s="1"/>
  <c r="G1970" i="2"/>
  <c r="H1970" i="7" s="1"/>
  <c r="F1970" i="2"/>
  <c r="G1970" i="7" s="1"/>
  <c r="E1970" i="2"/>
  <c r="D1970" i="2"/>
  <c r="F1970" i="7" s="1"/>
  <c r="C1970" i="2"/>
  <c r="I1969" i="2" a="1"/>
  <c r="I1969" i="2" s="1"/>
  <c r="H1969" i="2"/>
  <c r="I1969" i="7" s="1"/>
  <c r="G1969" i="2"/>
  <c r="H1969" i="7" s="1"/>
  <c r="F1969" i="2"/>
  <c r="E1969" i="2"/>
  <c r="D1969" i="2"/>
  <c r="C1969" i="2"/>
  <c r="I1968" i="2" a="1"/>
  <c r="I1968" i="2" s="1"/>
  <c r="H1968" i="2"/>
  <c r="I1968" i="7" s="1"/>
  <c r="G1968" i="2"/>
  <c r="H1968" i="7" s="1"/>
  <c r="F1968" i="2"/>
  <c r="G1968" i="7" s="1"/>
  <c r="E1968" i="2"/>
  <c r="D1968" i="2"/>
  <c r="F1968" i="7" s="1"/>
  <c r="O1968" i="7" s="1"/>
  <c r="C1968" i="2"/>
  <c r="I1967" i="2" a="1"/>
  <c r="I1967" i="2" s="1"/>
  <c r="H1967" i="2"/>
  <c r="I1967" i="7" s="1"/>
  <c r="O1967" i="7" s="1"/>
  <c r="G1967" i="2"/>
  <c r="H1967" i="7" s="1"/>
  <c r="F1967" i="2"/>
  <c r="G1967" i="7" s="1"/>
  <c r="E1967" i="2"/>
  <c r="D1967" i="2"/>
  <c r="F1967" i="7" s="1"/>
  <c r="C1967" i="2"/>
  <c r="I1966" i="2" a="1"/>
  <c r="I1966" i="2" s="1"/>
  <c r="H1966" i="2"/>
  <c r="I1966" i="7" s="1"/>
  <c r="G1966" i="2"/>
  <c r="H1966" i="7" s="1"/>
  <c r="F1966" i="2"/>
  <c r="G1966" i="7" s="1"/>
  <c r="E1966" i="2"/>
  <c r="D1966" i="2"/>
  <c r="F1966" i="7" s="1"/>
  <c r="C1966" i="2"/>
  <c r="I1965" i="2" a="1"/>
  <c r="I1965" i="2" s="1"/>
  <c r="H1965" i="2"/>
  <c r="I1965" i="7" s="1"/>
  <c r="G1965" i="2"/>
  <c r="H1965" i="7" s="1"/>
  <c r="F1965" i="2"/>
  <c r="G1965" i="7" s="1"/>
  <c r="E1965" i="2"/>
  <c r="D1965" i="2"/>
  <c r="F1965" i="7" s="1"/>
  <c r="O1965" i="7" s="1"/>
  <c r="C1965" i="2"/>
  <c r="I1964" i="2" a="1"/>
  <c r="I1964" i="2" s="1"/>
  <c r="H1964" i="2"/>
  <c r="I1964" i="7" s="1"/>
  <c r="G1964" i="2"/>
  <c r="H1964" i="7" s="1"/>
  <c r="F1964" i="2"/>
  <c r="G1964" i="7" s="1"/>
  <c r="E1964" i="2"/>
  <c r="D1964" i="2"/>
  <c r="F1964" i="7" s="1"/>
  <c r="O1964" i="7" s="1"/>
  <c r="C1964" i="2"/>
  <c r="I1963" i="2" a="1"/>
  <c r="I1963" i="2" s="1"/>
  <c r="H1963" i="2"/>
  <c r="I1963" i="7" s="1"/>
  <c r="G1963" i="2"/>
  <c r="H1963" i="7" s="1"/>
  <c r="F1963" i="2"/>
  <c r="G1963" i="7" s="1"/>
  <c r="E1963" i="2"/>
  <c r="D1963" i="2"/>
  <c r="F1963" i="7" s="1"/>
  <c r="O1963" i="7" s="1"/>
  <c r="C1963" i="2"/>
  <c r="I1962" i="2" a="1"/>
  <c r="I1962" i="2" s="1"/>
  <c r="H1962" i="2"/>
  <c r="I1962" i="7" s="1"/>
  <c r="G1962" i="2"/>
  <c r="H1962" i="7" s="1"/>
  <c r="F1962" i="2"/>
  <c r="G1962" i="7" s="1"/>
  <c r="E1962" i="2"/>
  <c r="D1962" i="2"/>
  <c r="F1962" i="7" s="1"/>
  <c r="O1962" i="7" s="1"/>
  <c r="C1962" i="2"/>
  <c r="I1961" i="2" a="1"/>
  <c r="I1961" i="2" s="1"/>
  <c r="H1961" i="2"/>
  <c r="I1961" i="7" s="1"/>
  <c r="G1961" i="2"/>
  <c r="H1961" i="7" s="1"/>
  <c r="F1961" i="2"/>
  <c r="G1961" i="7" s="1"/>
  <c r="E1961" i="2"/>
  <c r="D1961" i="2"/>
  <c r="F1961" i="7" s="1"/>
  <c r="C1961" i="2"/>
  <c r="I1960" i="2" a="1"/>
  <c r="I1960" i="2" s="1"/>
  <c r="H1960" i="2"/>
  <c r="I1960" i="7" s="1"/>
  <c r="O1960" i="7" s="1"/>
  <c r="G1960" i="2"/>
  <c r="F1960" i="2"/>
  <c r="G1960" i="7" s="1"/>
  <c r="E1960" i="2"/>
  <c r="D1960" i="2"/>
  <c r="F1960" i="7" s="1"/>
  <c r="C1960" i="2"/>
  <c r="I1959" i="2" a="1"/>
  <c r="I1959" i="2" s="1"/>
  <c r="H1959" i="2"/>
  <c r="I1959" i="7" s="1"/>
  <c r="G1959" i="2"/>
  <c r="H1959" i="7" s="1"/>
  <c r="F1959" i="2"/>
  <c r="E1959" i="2"/>
  <c r="D1959" i="2"/>
  <c r="C1959" i="2"/>
  <c r="I1958" i="2" a="1"/>
  <c r="I1958" i="2" s="1"/>
  <c r="H1958" i="2"/>
  <c r="I1958" i="7" s="1"/>
  <c r="G1958" i="2"/>
  <c r="H1958" i="7" s="1"/>
  <c r="F1958" i="2"/>
  <c r="G1958" i="7" s="1"/>
  <c r="E1958" i="2"/>
  <c r="D1958" i="2"/>
  <c r="F1958" i="7" s="1"/>
  <c r="C1958" i="2"/>
  <c r="I1957" i="2" a="1"/>
  <c r="I1957" i="2" s="1"/>
  <c r="H1957" i="2"/>
  <c r="I1957" i="7" s="1"/>
  <c r="G1957" i="2"/>
  <c r="H1957" i="7" s="1"/>
  <c r="F1957" i="2"/>
  <c r="E1957" i="2"/>
  <c r="D1957" i="2"/>
  <c r="C1957" i="2"/>
  <c r="I1956" i="2" a="1"/>
  <c r="I1956" i="2" s="1"/>
  <c r="H1956" i="2"/>
  <c r="I1956" i="7" s="1"/>
  <c r="G1956" i="2"/>
  <c r="H1956" i="7" s="1"/>
  <c r="F1956" i="2"/>
  <c r="G1956" i="7" s="1"/>
  <c r="E1956" i="2"/>
  <c r="D1956" i="2"/>
  <c r="C1956" i="2"/>
  <c r="I1955" i="2" a="1"/>
  <c r="I1955" i="2" s="1"/>
  <c r="H1955" i="2"/>
  <c r="I1955" i="7" s="1"/>
  <c r="O1955" i="7" s="1"/>
  <c r="G1955" i="2"/>
  <c r="H1955" i="7" s="1"/>
  <c r="F1955" i="2"/>
  <c r="G1955" i="7" s="1"/>
  <c r="E1955" i="2"/>
  <c r="D1955" i="2"/>
  <c r="F1955" i="7" s="1"/>
  <c r="C1955" i="2"/>
  <c r="I1954" i="2" a="1"/>
  <c r="I1954" i="2" s="1"/>
  <c r="H1954" i="2"/>
  <c r="I1954" i="7" s="1"/>
  <c r="G1954" i="2"/>
  <c r="H1954" i="7" s="1"/>
  <c r="F1954" i="2"/>
  <c r="G1954" i="7" s="1"/>
  <c r="E1954" i="2"/>
  <c r="D1954" i="2"/>
  <c r="F1954" i="7" s="1"/>
  <c r="C1954" i="2"/>
  <c r="I1953" i="2" a="1"/>
  <c r="I1953" i="2" s="1"/>
  <c r="H1953" i="2"/>
  <c r="I1953" i="7" s="1"/>
  <c r="G1953" i="2"/>
  <c r="H1953" i="7" s="1"/>
  <c r="F1953" i="2"/>
  <c r="G1953" i="7" s="1"/>
  <c r="E1953" i="2"/>
  <c r="D1953" i="2"/>
  <c r="F1953" i="7" s="1"/>
  <c r="O1953" i="7" s="1"/>
  <c r="C1953" i="2"/>
  <c r="I1952" i="2" a="1"/>
  <c r="I1952" i="2" s="1"/>
  <c r="H1952" i="2"/>
  <c r="I1952" i="7" s="1"/>
  <c r="G1952" i="2"/>
  <c r="H1952" i="7" s="1"/>
  <c r="F1952" i="2"/>
  <c r="G1952" i="7" s="1"/>
  <c r="E1952" i="2"/>
  <c r="D1952" i="2"/>
  <c r="F1952" i="7" s="1"/>
  <c r="O1952" i="7" s="1"/>
  <c r="C1952" i="2"/>
  <c r="I1951" i="2" a="1"/>
  <c r="I1951" i="2" s="1"/>
  <c r="H1951" i="2"/>
  <c r="I1951" i="7" s="1"/>
  <c r="G1951" i="2"/>
  <c r="H1951" i="7" s="1"/>
  <c r="F1951" i="2"/>
  <c r="G1951" i="7" s="1"/>
  <c r="E1951" i="2"/>
  <c r="D1951" i="2"/>
  <c r="F1951" i="7" s="1"/>
  <c r="O1951" i="7" s="1"/>
  <c r="C1951" i="2"/>
  <c r="I1950" i="2" a="1"/>
  <c r="I1950" i="2" s="1"/>
  <c r="H1950" i="2"/>
  <c r="I1950" i="7" s="1"/>
  <c r="G1950" i="2"/>
  <c r="H1950" i="7" s="1"/>
  <c r="F1950" i="2"/>
  <c r="G1950" i="7" s="1"/>
  <c r="E1950" i="2"/>
  <c r="D1950" i="2"/>
  <c r="F1950" i="7" s="1"/>
  <c r="O1950" i="7" s="1"/>
  <c r="C1950" i="2"/>
  <c r="I1949" i="2" a="1"/>
  <c r="I1949" i="2" s="1"/>
  <c r="H1949" i="2"/>
  <c r="I1949" i="7" s="1"/>
  <c r="G1949" i="2"/>
  <c r="H1949" i="7" s="1"/>
  <c r="F1949" i="2"/>
  <c r="G1949" i="7" s="1"/>
  <c r="E1949" i="2"/>
  <c r="D1949" i="2"/>
  <c r="F1949" i="7" s="1"/>
  <c r="O1949" i="7" s="1"/>
  <c r="C1949" i="2"/>
  <c r="I1948" i="2" a="1"/>
  <c r="I1948" i="2" s="1"/>
  <c r="H1948" i="2"/>
  <c r="I1948" i="7" s="1"/>
  <c r="G1948" i="2"/>
  <c r="F1948" i="2"/>
  <c r="G1948" i="7" s="1"/>
  <c r="E1948" i="2"/>
  <c r="D1948" i="2"/>
  <c r="F1948" i="7" s="1"/>
  <c r="C1948" i="2"/>
  <c r="I1947" i="2" a="1"/>
  <c r="I1947" i="2" s="1"/>
  <c r="H1947" i="2"/>
  <c r="I1947" i="7" s="1"/>
  <c r="G1947" i="2"/>
  <c r="H1947" i="7" s="1"/>
  <c r="F1947" i="2"/>
  <c r="E1947" i="2"/>
  <c r="D1947" i="2"/>
  <c r="C1947" i="2"/>
  <c r="I1946" i="2" a="1"/>
  <c r="I1946" i="2" s="1"/>
  <c r="H1946" i="2"/>
  <c r="I1946" i="7" s="1"/>
  <c r="G1946" i="2"/>
  <c r="H1946" i="7" s="1"/>
  <c r="F1946" i="2"/>
  <c r="G1946" i="7" s="1"/>
  <c r="E1946" i="2"/>
  <c r="D1946" i="2"/>
  <c r="F1946" i="7" s="1"/>
  <c r="C1946" i="2"/>
  <c r="I1945" i="2" a="1"/>
  <c r="I1945" i="2" s="1"/>
  <c r="H1945" i="2"/>
  <c r="I1945" i="7" s="1"/>
  <c r="G1945" i="2"/>
  <c r="H1945" i="7" s="1"/>
  <c r="F1945" i="2"/>
  <c r="E1945" i="2"/>
  <c r="D1945" i="2"/>
  <c r="C1945" i="2"/>
  <c r="I1944" i="2" a="1"/>
  <c r="I1944" i="2" s="1"/>
  <c r="H1944" i="2"/>
  <c r="I1944" i="7" s="1"/>
  <c r="G1944" i="2"/>
  <c r="H1944" i="7" s="1"/>
  <c r="F1944" i="2"/>
  <c r="G1944" i="7" s="1"/>
  <c r="E1944" i="2"/>
  <c r="D1944" i="2"/>
  <c r="C1944" i="2"/>
  <c r="I1943" i="2" a="1"/>
  <c r="I1943" i="2" s="1"/>
  <c r="H1943" i="2"/>
  <c r="I1943" i="7" s="1"/>
  <c r="G1943" i="2"/>
  <c r="H1943" i="7" s="1"/>
  <c r="F1943" i="2"/>
  <c r="G1943" i="7" s="1"/>
  <c r="E1943" i="2"/>
  <c r="D1943" i="2"/>
  <c r="F1943" i="7" s="1"/>
  <c r="C1943" i="2"/>
  <c r="I1942" i="2" a="1"/>
  <c r="I1942" i="2" s="1"/>
  <c r="H1942" i="2"/>
  <c r="I1942" i="7" s="1"/>
  <c r="G1942" i="2"/>
  <c r="H1942" i="7" s="1"/>
  <c r="F1942" i="2"/>
  <c r="G1942" i="7" s="1"/>
  <c r="E1942" i="2"/>
  <c r="D1942" i="2"/>
  <c r="F1942" i="7" s="1"/>
  <c r="O1942" i="7" s="1"/>
  <c r="C1942" i="2"/>
  <c r="I1941" i="2" a="1"/>
  <c r="I1941" i="2" s="1"/>
  <c r="H1941" i="2"/>
  <c r="I1941" i="7" s="1"/>
  <c r="G1941" i="2"/>
  <c r="H1941" i="7" s="1"/>
  <c r="F1941" i="2"/>
  <c r="G1941" i="7" s="1"/>
  <c r="E1941" i="2"/>
  <c r="D1941" i="2"/>
  <c r="F1941" i="7" s="1"/>
  <c r="O1941" i="7" s="1"/>
  <c r="C1941" i="2"/>
  <c r="I1940" i="2" a="1"/>
  <c r="I1940" i="2" s="1"/>
  <c r="H1940" i="2"/>
  <c r="I1940" i="7" s="1"/>
  <c r="G1940" i="2"/>
  <c r="H1940" i="7" s="1"/>
  <c r="F1940" i="2"/>
  <c r="G1940" i="7" s="1"/>
  <c r="E1940" i="2"/>
  <c r="D1940" i="2"/>
  <c r="F1940" i="7" s="1"/>
  <c r="C1940" i="2"/>
  <c r="I1939" i="2" a="1"/>
  <c r="I1939" i="2" s="1"/>
  <c r="H1939" i="2"/>
  <c r="I1939" i="7" s="1"/>
  <c r="G1939" i="2"/>
  <c r="H1939" i="7" s="1"/>
  <c r="F1939" i="2"/>
  <c r="G1939" i="7" s="1"/>
  <c r="E1939" i="2"/>
  <c r="D1939" i="2"/>
  <c r="F1939" i="7" s="1"/>
  <c r="O1939" i="7" s="1"/>
  <c r="C1939" i="2"/>
  <c r="I1938" i="2" a="1"/>
  <c r="I1938" i="2" s="1"/>
  <c r="H1938" i="2"/>
  <c r="I1938" i="7" s="1"/>
  <c r="G1938" i="2"/>
  <c r="F1938" i="2"/>
  <c r="E1938" i="2"/>
  <c r="D1938" i="2"/>
  <c r="F1938" i="7" s="1"/>
  <c r="O1938" i="7" s="1"/>
  <c r="C1938" i="2"/>
  <c r="I1937" i="2" a="1"/>
  <c r="I1937" i="2" s="1"/>
  <c r="H1937" i="2"/>
  <c r="I1937" i="7" s="1"/>
  <c r="G1937" i="2"/>
  <c r="H1937" i="7" s="1"/>
  <c r="F1937" i="2"/>
  <c r="G1937" i="7" s="1"/>
  <c r="E1937" i="2"/>
  <c r="D1937" i="2"/>
  <c r="F1937" i="7" s="1"/>
  <c r="O1937" i="7" s="1"/>
  <c r="C1937" i="2"/>
  <c r="I1936" i="2" a="1"/>
  <c r="I1936" i="2" s="1"/>
  <c r="H1936" i="2"/>
  <c r="I1936" i="7" s="1"/>
  <c r="G1936" i="2"/>
  <c r="H1936" i="7" s="1"/>
  <c r="F1936" i="2"/>
  <c r="G1936" i="7" s="1"/>
  <c r="E1936" i="2"/>
  <c r="D1936" i="2"/>
  <c r="F1936" i="7" s="1"/>
  <c r="C1936" i="2"/>
  <c r="I1935" i="2" a="1"/>
  <c r="I1935" i="2" s="1"/>
  <c r="H1935" i="2"/>
  <c r="I1935" i="7" s="1"/>
  <c r="G1935" i="2"/>
  <c r="F1935" i="2"/>
  <c r="E1935" i="2"/>
  <c r="D1935" i="2"/>
  <c r="C1935" i="2"/>
  <c r="I1934" i="2" a="1"/>
  <c r="I1934" i="2" s="1"/>
  <c r="H1934" i="2"/>
  <c r="I1934" i="7" s="1"/>
  <c r="G1934" i="2"/>
  <c r="H1934" i="7" s="1"/>
  <c r="F1934" i="2"/>
  <c r="G1934" i="7" s="1"/>
  <c r="E1934" i="2"/>
  <c r="D1934" i="2"/>
  <c r="C1934" i="2"/>
  <c r="I1933" i="2" a="1"/>
  <c r="I1933" i="2" s="1"/>
  <c r="H1933" i="2"/>
  <c r="I1933" i="7" s="1"/>
  <c r="G1933" i="2"/>
  <c r="H1933" i="7" s="1"/>
  <c r="F1933" i="2"/>
  <c r="G1933" i="7" s="1"/>
  <c r="E1933" i="2"/>
  <c r="D1933" i="2"/>
  <c r="F1933" i="7" s="1"/>
  <c r="C1933" i="2"/>
  <c r="I1932" i="2" a="1"/>
  <c r="I1932" i="2" s="1"/>
  <c r="H1932" i="2"/>
  <c r="I1932" i="7" s="1"/>
  <c r="G1932" i="2"/>
  <c r="H1932" i="7" s="1"/>
  <c r="F1932" i="2"/>
  <c r="G1932" i="7" s="1"/>
  <c r="E1932" i="2"/>
  <c r="D1932" i="2"/>
  <c r="C1932" i="2"/>
  <c r="I1931" i="2" a="1"/>
  <c r="I1931" i="2" s="1"/>
  <c r="H1931" i="2"/>
  <c r="I1931" i="7" s="1"/>
  <c r="G1931" i="2"/>
  <c r="H1931" i="7" s="1"/>
  <c r="F1931" i="2"/>
  <c r="G1931" i="7" s="1"/>
  <c r="E1931" i="2"/>
  <c r="D1931" i="2"/>
  <c r="F1931" i="7" s="1"/>
  <c r="C1931" i="2"/>
  <c r="I1930" i="2" a="1"/>
  <c r="I1930" i="2" s="1"/>
  <c r="H1930" i="2"/>
  <c r="I1930" i="7" s="1"/>
  <c r="G1930" i="2"/>
  <c r="H1930" i="7" s="1"/>
  <c r="F1930" i="2"/>
  <c r="G1930" i="7" s="1"/>
  <c r="E1930" i="2"/>
  <c r="D1930" i="2"/>
  <c r="F1930" i="7" s="1"/>
  <c r="O1930" i="7" s="1"/>
  <c r="C1930" i="2"/>
  <c r="I1929" i="2" a="1"/>
  <c r="I1929" i="2" s="1"/>
  <c r="H1929" i="2"/>
  <c r="I1929" i="7" s="1"/>
  <c r="G1929" i="2"/>
  <c r="H1929" i="7" s="1"/>
  <c r="F1929" i="2"/>
  <c r="G1929" i="7" s="1"/>
  <c r="E1929" i="2"/>
  <c r="D1929" i="2"/>
  <c r="F1929" i="7" s="1"/>
  <c r="O1929" i="7" s="1"/>
  <c r="C1929" i="2"/>
  <c r="I1928" i="2" a="1"/>
  <c r="I1928" i="2" s="1"/>
  <c r="H1928" i="2"/>
  <c r="I1928" i="7" s="1"/>
  <c r="G1928" i="2"/>
  <c r="H1928" i="7" s="1"/>
  <c r="F1928" i="2"/>
  <c r="G1928" i="7" s="1"/>
  <c r="E1928" i="2"/>
  <c r="D1928" i="2"/>
  <c r="F1928" i="7" s="1"/>
  <c r="C1928" i="2"/>
  <c r="I1927" i="2" a="1"/>
  <c r="I1927" i="2" s="1"/>
  <c r="H1927" i="2"/>
  <c r="I1927" i="7" s="1"/>
  <c r="G1927" i="2"/>
  <c r="H1927" i="7" s="1"/>
  <c r="F1927" i="2"/>
  <c r="G1927" i="7" s="1"/>
  <c r="E1927" i="2"/>
  <c r="D1927" i="2"/>
  <c r="F1927" i="7" s="1"/>
  <c r="O1927" i="7" s="1"/>
  <c r="C1927" i="2"/>
  <c r="I1926" i="2" a="1"/>
  <c r="I1926" i="2" s="1"/>
  <c r="H1926" i="2"/>
  <c r="I1926" i="7" s="1"/>
  <c r="G1926" i="2"/>
  <c r="H1926" i="7" s="1"/>
  <c r="F1926" i="2"/>
  <c r="G1926" i="7" s="1"/>
  <c r="E1926" i="2"/>
  <c r="D1926" i="2"/>
  <c r="C1926" i="2"/>
  <c r="I1925" i="2" a="1"/>
  <c r="I1925" i="2" s="1"/>
  <c r="H1925" i="2"/>
  <c r="I1925" i="7" s="1"/>
  <c r="G1925" i="2"/>
  <c r="F1925" i="2"/>
  <c r="G1925" i="7" s="1"/>
  <c r="E1925" i="2"/>
  <c r="D1925" i="2"/>
  <c r="F1925" i="7" s="1"/>
  <c r="O1925" i="7" s="1"/>
  <c r="C1925" i="2"/>
  <c r="I1924" i="2" a="1"/>
  <c r="I1924" i="2" s="1"/>
  <c r="H1924" i="2"/>
  <c r="I1924" i="7" s="1"/>
  <c r="G1924" i="2"/>
  <c r="H1924" i="7" s="1"/>
  <c r="F1924" i="2"/>
  <c r="G1924" i="7" s="1"/>
  <c r="E1924" i="2"/>
  <c r="D1924" i="2"/>
  <c r="F1924" i="7" s="1"/>
  <c r="C1924" i="2"/>
  <c r="I1923" i="2" a="1"/>
  <c r="I1923" i="2" s="1"/>
  <c r="H1923" i="2"/>
  <c r="I1923" i="7" s="1"/>
  <c r="G1923" i="2"/>
  <c r="H1923" i="7" s="1"/>
  <c r="F1923" i="2"/>
  <c r="E1923" i="2"/>
  <c r="D1923" i="2"/>
  <c r="F1923" i="7" s="1"/>
  <c r="C1923" i="2"/>
  <c r="I1922" i="2" a="1"/>
  <c r="I1922" i="2" s="1"/>
  <c r="H1922" i="2"/>
  <c r="I1922" i="7" s="1"/>
  <c r="G1922" i="2"/>
  <c r="H1922" i="7" s="1"/>
  <c r="F1922" i="2"/>
  <c r="G1922" i="7" s="1"/>
  <c r="E1922" i="2"/>
  <c r="D1922" i="2"/>
  <c r="C1922" i="2"/>
  <c r="I1921" i="2" a="1"/>
  <c r="I1921" i="2" s="1"/>
  <c r="H1921" i="2"/>
  <c r="I1921" i="7" s="1"/>
  <c r="G1921" i="2"/>
  <c r="H1921" i="7" s="1"/>
  <c r="F1921" i="2"/>
  <c r="G1921" i="7" s="1"/>
  <c r="E1921" i="2"/>
  <c r="D1921" i="2"/>
  <c r="F1921" i="7" s="1"/>
  <c r="C1921" i="2"/>
  <c r="I1920" i="2" a="1"/>
  <c r="I1920" i="2" s="1"/>
  <c r="H1920" i="2"/>
  <c r="I1920" i="7" s="1"/>
  <c r="G1920" i="2"/>
  <c r="H1920" i="7" s="1"/>
  <c r="F1920" i="2"/>
  <c r="G1920" i="7" s="1"/>
  <c r="E1920" i="2"/>
  <c r="D1920" i="2"/>
  <c r="C1920" i="2"/>
  <c r="I1919" i="2" a="1"/>
  <c r="I1919" i="2" s="1"/>
  <c r="H1919" i="2"/>
  <c r="I1919" i="7" s="1"/>
  <c r="G1919" i="2"/>
  <c r="H1919" i="7" s="1"/>
  <c r="F1919" i="2"/>
  <c r="G1919" i="7" s="1"/>
  <c r="E1919" i="2"/>
  <c r="D1919" i="2"/>
  <c r="F1919" i="7" s="1"/>
  <c r="C1919" i="2"/>
  <c r="I1918" i="2" a="1"/>
  <c r="I1918" i="2" s="1"/>
  <c r="H1918" i="2"/>
  <c r="I1918" i="7" s="1"/>
  <c r="G1918" i="2"/>
  <c r="H1918" i="7" s="1"/>
  <c r="F1918" i="2"/>
  <c r="G1918" i="7" s="1"/>
  <c r="E1918" i="2"/>
  <c r="D1918" i="2"/>
  <c r="F1918" i="7" s="1"/>
  <c r="O1918" i="7" s="1"/>
  <c r="C1918" i="2"/>
  <c r="I1917" i="2" a="1"/>
  <c r="I1917" i="2" s="1"/>
  <c r="H1917" i="2"/>
  <c r="I1917" i="7" s="1"/>
  <c r="G1917" i="2"/>
  <c r="H1917" i="7" s="1"/>
  <c r="F1917" i="2"/>
  <c r="G1917" i="7" s="1"/>
  <c r="E1917" i="2"/>
  <c r="D1917" i="2"/>
  <c r="F1917" i="7" s="1"/>
  <c r="O1917" i="7" s="1"/>
  <c r="C1917" i="2"/>
  <c r="I1916" i="2" a="1"/>
  <c r="I1916" i="2" s="1"/>
  <c r="H1916" i="2"/>
  <c r="I1916" i="7" s="1"/>
  <c r="G1916" i="2"/>
  <c r="H1916" i="7" s="1"/>
  <c r="F1916" i="2"/>
  <c r="G1916" i="7" s="1"/>
  <c r="E1916" i="2"/>
  <c r="D1916" i="2"/>
  <c r="F1916" i="7" s="1"/>
  <c r="C1916" i="2"/>
  <c r="I1915" i="2" a="1"/>
  <c r="I1915" i="2" s="1"/>
  <c r="H1915" i="2"/>
  <c r="I1915" i="7" s="1"/>
  <c r="G1915" i="2"/>
  <c r="H1915" i="7" s="1"/>
  <c r="F1915" i="2"/>
  <c r="G1915" i="7" s="1"/>
  <c r="E1915" i="2"/>
  <c r="D1915" i="2"/>
  <c r="F1915" i="7" s="1"/>
  <c r="O1915" i="7" s="1"/>
  <c r="C1915" i="2"/>
  <c r="I1914" i="2" a="1"/>
  <c r="I1914" i="2" s="1"/>
  <c r="H1914" i="2"/>
  <c r="I1914" i="7" s="1"/>
  <c r="G1914" i="2"/>
  <c r="H1914" i="7" s="1"/>
  <c r="F1914" i="2"/>
  <c r="G1914" i="7" s="1"/>
  <c r="E1914" i="2"/>
  <c r="D1914" i="2"/>
  <c r="F1914" i="7" s="1"/>
  <c r="O1914" i="7" s="1"/>
  <c r="C1914" i="2"/>
  <c r="I1913" i="2" a="1"/>
  <c r="I1913" i="2" s="1"/>
  <c r="H1913" i="2"/>
  <c r="I1913" i="7" s="1"/>
  <c r="G1913" i="2"/>
  <c r="F1913" i="2"/>
  <c r="G1913" i="7" s="1"/>
  <c r="E1913" i="2"/>
  <c r="D1913" i="2"/>
  <c r="F1913" i="7" s="1"/>
  <c r="O1913" i="7" s="1"/>
  <c r="C1913" i="2"/>
  <c r="I1912" i="2" a="1"/>
  <c r="I1912" i="2" s="1"/>
  <c r="H1912" i="2"/>
  <c r="I1912" i="7" s="1"/>
  <c r="G1912" i="2"/>
  <c r="H1912" i="7" s="1"/>
  <c r="F1912" i="2"/>
  <c r="G1912" i="7" s="1"/>
  <c r="E1912" i="2"/>
  <c r="D1912" i="2"/>
  <c r="F1912" i="7" s="1"/>
  <c r="C1912" i="2"/>
  <c r="I1911" i="2" a="1"/>
  <c r="I1911" i="2" s="1"/>
  <c r="H1911" i="2"/>
  <c r="I1911" i="7" s="1"/>
  <c r="G1911" i="2"/>
  <c r="H1911" i="7" s="1"/>
  <c r="F1911" i="2"/>
  <c r="E1911" i="2"/>
  <c r="D1911" i="2"/>
  <c r="F1911" i="7" s="1"/>
  <c r="C1911" i="2"/>
  <c r="I1910" i="2" a="1"/>
  <c r="I1910" i="2" s="1"/>
  <c r="H1910" i="2"/>
  <c r="I1910" i="7" s="1"/>
  <c r="G1910" i="2"/>
  <c r="H1910" i="7" s="1"/>
  <c r="F1910" i="2"/>
  <c r="G1910" i="7" s="1"/>
  <c r="E1910" i="2"/>
  <c r="D1910" i="2"/>
  <c r="C1910" i="2"/>
  <c r="I1909" i="2" a="1"/>
  <c r="I1909" i="2" s="1"/>
  <c r="H1909" i="2"/>
  <c r="I1909" i="7" s="1"/>
  <c r="G1909" i="2"/>
  <c r="H1909" i="7" s="1"/>
  <c r="F1909" i="2"/>
  <c r="G1909" i="7" s="1"/>
  <c r="E1909" i="2"/>
  <c r="D1909" i="2"/>
  <c r="F1909" i="7" s="1"/>
  <c r="C1909" i="2"/>
  <c r="I1908" i="2" a="1"/>
  <c r="I1908" i="2" s="1"/>
  <c r="H1908" i="2"/>
  <c r="I1908" i="7" s="1"/>
  <c r="G1908" i="2"/>
  <c r="H1908" i="7" s="1"/>
  <c r="F1908" i="2"/>
  <c r="G1908" i="7" s="1"/>
  <c r="E1908" i="2"/>
  <c r="D1908" i="2"/>
  <c r="C1908" i="2"/>
  <c r="I1907" i="2" a="1"/>
  <c r="I1907" i="2" s="1"/>
  <c r="H1907" i="2"/>
  <c r="I1907" i="7" s="1"/>
  <c r="G1907" i="2"/>
  <c r="H1907" i="7" s="1"/>
  <c r="F1907" i="2"/>
  <c r="G1907" i="7" s="1"/>
  <c r="E1907" i="2"/>
  <c r="D1907" i="2"/>
  <c r="F1907" i="7" s="1"/>
  <c r="C1907" i="2"/>
  <c r="I1906" i="2" a="1"/>
  <c r="I1906" i="2" s="1"/>
  <c r="H1906" i="2"/>
  <c r="I1906" i="7" s="1"/>
  <c r="G1906" i="2"/>
  <c r="H1906" i="7" s="1"/>
  <c r="F1906" i="2"/>
  <c r="G1906" i="7" s="1"/>
  <c r="E1906" i="2"/>
  <c r="D1906" i="2"/>
  <c r="F1906" i="7" s="1"/>
  <c r="O1906" i="7" s="1"/>
  <c r="C1906" i="2"/>
  <c r="I1905" i="2" a="1"/>
  <c r="I1905" i="2" s="1"/>
  <c r="H1905" i="2"/>
  <c r="I1905" i="7" s="1"/>
  <c r="G1905" i="2"/>
  <c r="H1905" i="7" s="1"/>
  <c r="F1905" i="2"/>
  <c r="E1905" i="2"/>
  <c r="D1905" i="2"/>
  <c r="F1905" i="7" s="1"/>
  <c r="O1905" i="7" s="1"/>
  <c r="C1905" i="2"/>
  <c r="I1904" i="2" a="1"/>
  <c r="I1904" i="2" s="1"/>
  <c r="H1904" i="2"/>
  <c r="I1904" i="7" s="1"/>
  <c r="G1904" i="2"/>
  <c r="H1904" i="7" s="1"/>
  <c r="F1904" i="2"/>
  <c r="G1904" i="7" s="1"/>
  <c r="E1904" i="2"/>
  <c r="D1904" i="2"/>
  <c r="F1904" i="7" s="1"/>
  <c r="C1904" i="2"/>
  <c r="I1903" i="2" a="1"/>
  <c r="I1903" i="2" s="1"/>
  <c r="H1903" i="2"/>
  <c r="I1903" i="7" s="1"/>
  <c r="G1903" i="2"/>
  <c r="H1903" i="7" s="1"/>
  <c r="F1903" i="2"/>
  <c r="G1903" i="7" s="1"/>
  <c r="E1903" i="2"/>
  <c r="D1903" i="2"/>
  <c r="F1903" i="7" s="1"/>
  <c r="O1903" i="7" s="1"/>
  <c r="C1903" i="2"/>
  <c r="I1902" i="2" a="1"/>
  <c r="I1902" i="2" s="1"/>
  <c r="H1902" i="2"/>
  <c r="I1902" i="7" s="1"/>
  <c r="G1902" i="2"/>
  <c r="H1902" i="7" s="1"/>
  <c r="F1902" i="2"/>
  <c r="G1902" i="7" s="1"/>
  <c r="E1902" i="2"/>
  <c r="D1902" i="2"/>
  <c r="F1902" i="7" s="1"/>
  <c r="O1902" i="7" s="1"/>
  <c r="C1902" i="2"/>
  <c r="I1901" i="2" a="1"/>
  <c r="I1901" i="2" s="1"/>
  <c r="H1901" i="2"/>
  <c r="I1901" i="7" s="1"/>
  <c r="G1901" i="2"/>
  <c r="F1901" i="2"/>
  <c r="G1901" i="7" s="1"/>
  <c r="E1901" i="2"/>
  <c r="D1901" i="2"/>
  <c r="F1901" i="7" s="1"/>
  <c r="O1901" i="7" s="1"/>
  <c r="C1901" i="2"/>
  <c r="I1900" i="2" a="1"/>
  <c r="I1900" i="2" s="1"/>
  <c r="H1900" i="2"/>
  <c r="I1900" i="7" s="1"/>
  <c r="G1900" i="2"/>
  <c r="H1900" i="7" s="1"/>
  <c r="F1900" i="2"/>
  <c r="G1900" i="7" s="1"/>
  <c r="E1900" i="2"/>
  <c r="D1900" i="2"/>
  <c r="F1900" i="7" s="1"/>
  <c r="C1900" i="2"/>
  <c r="I1899" i="2" a="1"/>
  <c r="I1899" i="2" s="1"/>
  <c r="H1899" i="2"/>
  <c r="I1899" i="7" s="1"/>
  <c r="G1899" i="2"/>
  <c r="H1899" i="7" s="1"/>
  <c r="F1899" i="2"/>
  <c r="E1899" i="2"/>
  <c r="D1899" i="2"/>
  <c r="F1899" i="7" s="1"/>
  <c r="C1899" i="2"/>
  <c r="I1898" i="2" a="1"/>
  <c r="I1898" i="2" s="1"/>
  <c r="H1898" i="2"/>
  <c r="I1898" i="7" s="1"/>
  <c r="G1898" i="2"/>
  <c r="H1898" i="7" s="1"/>
  <c r="F1898" i="2"/>
  <c r="G1898" i="7" s="1"/>
  <c r="E1898" i="2"/>
  <c r="D1898" i="2"/>
  <c r="C1898" i="2"/>
  <c r="I1897" i="2" a="1"/>
  <c r="I1897" i="2" s="1"/>
  <c r="H1897" i="2"/>
  <c r="I1897" i="7" s="1"/>
  <c r="G1897" i="2"/>
  <c r="H1897" i="7" s="1"/>
  <c r="F1897" i="2"/>
  <c r="G1897" i="7" s="1"/>
  <c r="E1897" i="2"/>
  <c r="D1897" i="2"/>
  <c r="F1897" i="7" s="1"/>
  <c r="C1897" i="2"/>
  <c r="I1896" i="2" a="1"/>
  <c r="I1896" i="2" s="1"/>
  <c r="H1896" i="2"/>
  <c r="I1896" i="7" s="1"/>
  <c r="G1896" i="2"/>
  <c r="H1896" i="7" s="1"/>
  <c r="F1896" i="2"/>
  <c r="G1896" i="7" s="1"/>
  <c r="E1896" i="2"/>
  <c r="D1896" i="2"/>
  <c r="C1896" i="2"/>
  <c r="I1895" i="2" a="1"/>
  <c r="I1895" i="2" s="1"/>
  <c r="H1895" i="2"/>
  <c r="I1895" i="7" s="1"/>
  <c r="G1895" i="2"/>
  <c r="H1895" i="7" s="1"/>
  <c r="F1895" i="2"/>
  <c r="G1895" i="7" s="1"/>
  <c r="E1895" i="2"/>
  <c r="D1895" i="2"/>
  <c r="F1895" i="7" s="1"/>
  <c r="C1895" i="2"/>
  <c r="I1894" i="2" a="1"/>
  <c r="I1894" i="2" s="1"/>
  <c r="H1894" i="2"/>
  <c r="I1894" i="7" s="1"/>
  <c r="G1894" i="2"/>
  <c r="H1894" i="7" s="1"/>
  <c r="F1894" i="2"/>
  <c r="G1894" i="7" s="1"/>
  <c r="E1894" i="2"/>
  <c r="D1894" i="2"/>
  <c r="F1894" i="7" s="1"/>
  <c r="O1894" i="7" s="1"/>
  <c r="C1894" i="2"/>
  <c r="I1893" i="2" a="1"/>
  <c r="I1893" i="2" s="1"/>
  <c r="H1893" i="2"/>
  <c r="I1893" i="7" s="1"/>
  <c r="G1893" i="2"/>
  <c r="H1893" i="7" s="1"/>
  <c r="F1893" i="2"/>
  <c r="G1893" i="7" s="1"/>
  <c r="E1893" i="2"/>
  <c r="D1893" i="2"/>
  <c r="F1893" i="7" s="1"/>
  <c r="O1893" i="7" s="1"/>
  <c r="C1893" i="2"/>
  <c r="I1892" i="2" a="1"/>
  <c r="I1892" i="2" s="1"/>
  <c r="H1892" i="2"/>
  <c r="I1892" i="7" s="1"/>
  <c r="G1892" i="2"/>
  <c r="H1892" i="7" s="1"/>
  <c r="F1892" i="2"/>
  <c r="G1892" i="7" s="1"/>
  <c r="E1892" i="2"/>
  <c r="D1892" i="2"/>
  <c r="F1892" i="7" s="1"/>
  <c r="C1892" i="2"/>
  <c r="I1891" i="2" a="1"/>
  <c r="I1891" i="2" s="1"/>
  <c r="H1891" i="2"/>
  <c r="I1891" i="7" s="1"/>
  <c r="G1891" i="2"/>
  <c r="H1891" i="7" s="1"/>
  <c r="F1891" i="2"/>
  <c r="G1891" i="7" s="1"/>
  <c r="E1891" i="2"/>
  <c r="D1891" i="2"/>
  <c r="F1891" i="7" s="1"/>
  <c r="O1891" i="7" s="1"/>
  <c r="C1891" i="2"/>
  <c r="I1890" i="2" a="1"/>
  <c r="I1890" i="2" s="1"/>
  <c r="H1890" i="2"/>
  <c r="I1890" i="7" s="1"/>
  <c r="G1890" i="2"/>
  <c r="H1890" i="7" s="1"/>
  <c r="F1890" i="2"/>
  <c r="G1890" i="7" s="1"/>
  <c r="E1890" i="2"/>
  <c r="D1890" i="2"/>
  <c r="F1890" i="7" s="1"/>
  <c r="O1890" i="7" s="1"/>
  <c r="C1890" i="2"/>
  <c r="I1889" i="2" a="1"/>
  <c r="I1889" i="2" s="1"/>
  <c r="H1889" i="2"/>
  <c r="I1889" i="7" s="1"/>
  <c r="G1889" i="2"/>
  <c r="F1889" i="2"/>
  <c r="G1889" i="7" s="1"/>
  <c r="E1889" i="2"/>
  <c r="D1889" i="2"/>
  <c r="F1889" i="7" s="1"/>
  <c r="O1889" i="7" s="1"/>
  <c r="C1889" i="2"/>
  <c r="I1888" i="2" a="1"/>
  <c r="I1888" i="2" s="1"/>
  <c r="H1888" i="2"/>
  <c r="I1888" i="7" s="1"/>
  <c r="G1888" i="2"/>
  <c r="H1888" i="7" s="1"/>
  <c r="F1888" i="2"/>
  <c r="G1888" i="7" s="1"/>
  <c r="E1888" i="2"/>
  <c r="D1888" i="2"/>
  <c r="F1888" i="7" s="1"/>
  <c r="C1888" i="2"/>
  <c r="I1887" i="2" a="1"/>
  <c r="I1887" i="2" s="1"/>
  <c r="H1887" i="2"/>
  <c r="I1887" i="7" s="1"/>
  <c r="G1887" i="2"/>
  <c r="H1887" i="7" s="1"/>
  <c r="F1887" i="2"/>
  <c r="E1887" i="2"/>
  <c r="D1887" i="2"/>
  <c r="F1887" i="7" s="1"/>
  <c r="C1887" i="2"/>
  <c r="I1886" i="2" a="1"/>
  <c r="I1886" i="2" s="1"/>
  <c r="H1886" i="2"/>
  <c r="I1886" i="7" s="1"/>
  <c r="G1886" i="2"/>
  <c r="H1886" i="7" s="1"/>
  <c r="F1886" i="2"/>
  <c r="G1886" i="7" s="1"/>
  <c r="E1886" i="2"/>
  <c r="D1886" i="2"/>
  <c r="C1886" i="2"/>
  <c r="I1885" i="2" a="1"/>
  <c r="I1885" i="2" s="1"/>
  <c r="H1885" i="2"/>
  <c r="I1885" i="7" s="1"/>
  <c r="G1885" i="2"/>
  <c r="H1885" i="7" s="1"/>
  <c r="F1885" i="2"/>
  <c r="G1885" i="7" s="1"/>
  <c r="E1885" i="2"/>
  <c r="D1885" i="2"/>
  <c r="F1885" i="7" s="1"/>
  <c r="C1885" i="2"/>
  <c r="I1884" i="2" a="1"/>
  <c r="I1884" i="2" s="1"/>
  <c r="H1884" i="2"/>
  <c r="I1884" i="7" s="1"/>
  <c r="G1884" i="2"/>
  <c r="H1884" i="7" s="1"/>
  <c r="F1884" i="2"/>
  <c r="G1884" i="7" s="1"/>
  <c r="E1884" i="2"/>
  <c r="D1884" i="2"/>
  <c r="C1884" i="2"/>
  <c r="I1883" i="2" a="1"/>
  <c r="I1883" i="2" s="1"/>
  <c r="H1883" i="2"/>
  <c r="I1883" i="7" s="1"/>
  <c r="G1883" i="2"/>
  <c r="H1883" i="7" s="1"/>
  <c r="F1883" i="2"/>
  <c r="G1883" i="7" s="1"/>
  <c r="E1883" i="2"/>
  <c r="D1883" i="2"/>
  <c r="F1883" i="7" s="1"/>
  <c r="C1883" i="2"/>
  <c r="I1882" i="2" a="1"/>
  <c r="I1882" i="2" s="1"/>
  <c r="H1882" i="2"/>
  <c r="I1882" i="7" s="1"/>
  <c r="G1882" i="2"/>
  <c r="H1882" i="7" s="1"/>
  <c r="F1882" i="2"/>
  <c r="G1882" i="7" s="1"/>
  <c r="E1882" i="2"/>
  <c r="D1882" i="2"/>
  <c r="F1882" i="7" s="1"/>
  <c r="O1882" i="7" s="1"/>
  <c r="C1882" i="2"/>
  <c r="I1881" i="2" a="1"/>
  <c r="I1881" i="2" s="1"/>
  <c r="H1881" i="2"/>
  <c r="I1881" i="7" s="1"/>
  <c r="G1881" i="2"/>
  <c r="H1881" i="7" s="1"/>
  <c r="F1881" i="2"/>
  <c r="G1881" i="7" s="1"/>
  <c r="E1881" i="2"/>
  <c r="D1881" i="2"/>
  <c r="F1881" i="7" s="1"/>
  <c r="O1881" i="7" s="1"/>
  <c r="C1881" i="2"/>
  <c r="I1880" i="2" a="1"/>
  <c r="I1880" i="2" s="1"/>
  <c r="H1880" i="2"/>
  <c r="I1880" i="7" s="1"/>
  <c r="G1880" i="2"/>
  <c r="H1880" i="7" s="1"/>
  <c r="F1880" i="2"/>
  <c r="G1880" i="7" s="1"/>
  <c r="E1880" i="2"/>
  <c r="D1880" i="2"/>
  <c r="F1880" i="7" s="1"/>
  <c r="C1880" i="2"/>
  <c r="I1879" i="2" a="1"/>
  <c r="I1879" i="2" s="1"/>
  <c r="H1879" i="2"/>
  <c r="I1879" i="7" s="1"/>
  <c r="G1879" i="2"/>
  <c r="H1879" i="7" s="1"/>
  <c r="F1879" i="2"/>
  <c r="G1879" i="7" s="1"/>
  <c r="E1879" i="2"/>
  <c r="D1879" i="2"/>
  <c r="F1879" i="7" s="1"/>
  <c r="O1879" i="7" s="1"/>
  <c r="C1879" i="2"/>
  <c r="I1878" i="2" a="1"/>
  <c r="I1878" i="2" s="1"/>
  <c r="H1878" i="2"/>
  <c r="I1878" i="7" s="1"/>
  <c r="G1878" i="2"/>
  <c r="H1878" i="7" s="1"/>
  <c r="F1878" i="2"/>
  <c r="G1878" i="7" s="1"/>
  <c r="E1878" i="2"/>
  <c r="D1878" i="2"/>
  <c r="F1878" i="7" s="1"/>
  <c r="O1878" i="7" s="1"/>
  <c r="C1878" i="2"/>
  <c r="I1877" i="2" a="1"/>
  <c r="I1877" i="2" s="1"/>
  <c r="H1877" i="2"/>
  <c r="I1877" i="7" s="1"/>
  <c r="G1877" i="2"/>
  <c r="F1877" i="2"/>
  <c r="E1877" i="2"/>
  <c r="D1877" i="2"/>
  <c r="F1877" i="7" s="1"/>
  <c r="O1877" i="7" s="1"/>
  <c r="C1877" i="2"/>
  <c r="I1876" i="2" a="1"/>
  <c r="I1876" i="2" s="1"/>
  <c r="H1876" i="2"/>
  <c r="I1876" i="7" s="1"/>
  <c r="G1876" i="2"/>
  <c r="H1876" i="7" s="1"/>
  <c r="F1876" i="2"/>
  <c r="G1876" i="7" s="1"/>
  <c r="E1876" i="2"/>
  <c r="D1876" i="2"/>
  <c r="C1876" i="2"/>
  <c r="I1875" i="2" a="1"/>
  <c r="I1875" i="2" s="1"/>
  <c r="H1875" i="2"/>
  <c r="I1875" i="7" s="1"/>
  <c r="G1875" i="2"/>
  <c r="F1875" i="2"/>
  <c r="G1875" i="7" s="1"/>
  <c r="E1875" i="2"/>
  <c r="D1875" i="2"/>
  <c r="F1875" i="7" s="1"/>
  <c r="C1875" i="2"/>
  <c r="I1874" i="2" a="1"/>
  <c r="I1874" i="2" s="1"/>
  <c r="H1874" i="2"/>
  <c r="I1874" i="7" s="1"/>
  <c r="G1874" i="2"/>
  <c r="F1874" i="2"/>
  <c r="E1874" i="2"/>
  <c r="D1874" i="2"/>
  <c r="C1874" i="2"/>
  <c r="I1873" i="2" a="1"/>
  <c r="I1873" i="2" s="1"/>
  <c r="H1873" i="2"/>
  <c r="I1873" i="7" s="1"/>
  <c r="G1873" i="2"/>
  <c r="H1873" i="7" s="1"/>
  <c r="F1873" i="2"/>
  <c r="G1873" i="7" s="1"/>
  <c r="E1873" i="2"/>
  <c r="D1873" i="2"/>
  <c r="F1873" i="7" s="1"/>
  <c r="C1873" i="2"/>
  <c r="I1872" i="2" a="1"/>
  <c r="I1872" i="2" s="1"/>
  <c r="H1872" i="2"/>
  <c r="I1872" i="7" s="1"/>
  <c r="G1872" i="2"/>
  <c r="H1872" i="7" s="1"/>
  <c r="F1872" i="2"/>
  <c r="G1872" i="7" s="1"/>
  <c r="E1872" i="2"/>
  <c r="D1872" i="2"/>
  <c r="C1872" i="2"/>
  <c r="I1871" i="2" a="1"/>
  <c r="I1871" i="2" s="1"/>
  <c r="H1871" i="2"/>
  <c r="I1871" i="7" s="1"/>
  <c r="G1871" i="2"/>
  <c r="H1871" i="7" s="1"/>
  <c r="F1871" i="2"/>
  <c r="E1871" i="2"/>
  <c r="D1871" i="2"/>
  <c r="F1871" i="7" s="1"/>
  <c r="C1871" i="2"/>
  <c r="I1870" i="2" a="1"/>
  <c r="I1870" i="2" s="1"/>
  <c r="H1870" i="2"/>
  <c r="I1870" i="7" s="1"/>
  <c r="G1870" i="2"/>
  <c r="H1870" i="7" s="1"/>
  <c r="F1870" i="2"/>
  <c r="G1870" i="7" s="1"/>
  <c r="E1870" i="2"/>
  <c r="D1870" i="2"/>
  <c r="F1870" i="7" s="1"/>
  <c r="O1870" i="7" s="1"/>
  <c r="C1870" i="2"/>
  <c r="I1869" i="2" a="1"/>
  <c r="I1869" i="2" s="1"/>
  <c r="H1869" i="2"/>
  <c r="I1869" i="7" s="1"/>
  <c r="G1869" i="2"/>
  <c r="H1869" i="7" s="1"/>
  <c r="F1869" i="2"/>
  <c r="G1869" i="7" s="1"/>
  <c r="E1869" i="2"/>
  <c r="D1869" i="2"/>
  <c r="F1869" i="7" s="1"/>
  <c r="O1869" i="7" s="1"/>
  <c r="C1869" i="2"/>
  <c r="I1868" i="2" a="1"/>
  <c r="I1868" i="2" s="1"/>
  <c r="H1868" i="2"/>
  <c r="I1868" i="7" s="1"/>
  <c r="G1868" i="2"/>
  <c r="H1868" i="7" s="1"/>
  <c r="F1868" i="2"/>
  <c r="G1868" i="7" s="1"/>
  <c r="E1868" i="2"/>
  <c r="D1868" i="2"/>
  <c r="F1868" i="7" s="1"/>
  <c r="C1868" i="2"/>
  <c r="I1867" i="2" a="1"/>
  <c r="I1867" i="2" s="1"/>
  <c r="H1867" i="2"/>
  <c r="I1867" i="7" s="1"/>
  <c r="G1867" i="2"/>
  <c r="H1867" i="7" s="1"/>
  <c r="F1867" i="2"/>
  <c r="G1867" i="7" s="1"/>
  <c r="E1867" i="2"/>
  <c r="D1867" i="2"/>
  <c r="F1867" i="7" s="1"/>
  <c r="O1867" i="7" s="1"/>
  <c r="C1867" i="2"/>
  <c r="I1866" i="2" a="1"/>
  <c r="I1866" i="2" s="1"/>
  <c r="H1866" i="2"/>
  <c r="I1866" i="7" s="1"/>
  <c r="G1866" i="2"/>
  <c r="H1866" i="7" s="1"/>
  <c r="F1866" i="2"/>
  <c r="G1866" i="7" s="1"/>
  <c r="E1866" i="2"/>
  <c r="D1866" i="2"/>
  <c r="F1866" i="7" s="1"/>
  <c r="O1866" i="7" s="1"/>
  <c r="C1866" i="2"/>
  <c r="I1865" i="2" a="1"/>
  <c r="I1865" i="2" s="1"/>
  <c r="H1865" i="2"/>
  <c r="I1865" i="7" s="1"/>
  <c r="G1865" i="2"/>
  <c r="F1865" i="2"/>
  <c r="E1865" i="2"/>
  <c r="D1865" i="2"/>
  <c r="F1865" i="7" s="1"/>
  <c r="O1865" i="7" s="1"/>
  <c r="C1865" i="2"/>
  <c r="I1864" i="2" a="1"/>
  <c r="I1864" i="2" s="1"/>
  <c r="H1864" i="2"/>
  <c r="I1864" i="7" s="1"/>
  <c r="G1864" i="2"/>
  <c r="H1864" i="7" s="1"/>
  <c r="F1864" i="2"/>
  <c r="G1864" i="7" s="1"/>
  <c r="E1864" i="2"/>
  <c r="D1864" i="2"/>
  <c r="C1864" i="2"/>
  <c r="I1863" i="2" a="1"/>
  <c r="I1863" i="2" s="1"/>
  <c r="H1863" i="2"/>
  <c r="I1863" i="7" s="1"/>
  <c r="G1863" i="2"/>
  <c r="F1863" i="2"/>
  <c r="G1863" i="7" s="1"/>
  <c r="E1863" i="2"/>
  <c r="D1863" i="2"/>
  <c r="F1863" i="7" s="1"/>
  <c r="C1863" i="2"/>
  <c r="I1862" i="2" a="1"/>
  <c r="I1862" i="2" s="1"/>
  <c r="H1862" i="2"/>
  <c r="I1862" i="7" s="1"/>
  <c r="G1862" i="2"/>
  <c r="F1862" i="2"/>
  <c r="E1862" i="2"/>
  <c r="D1862" i="2"/>
  <c r="C1862" i="2"/>
  <c r="I1861" i="2" a="1"/>
  <c r="I1861" i="2" s="1"/>
  <c r="H1861" i="2"/>
  <c r="I1861" i="7" s="1"/>
  <c r="G1861" i="2"/>
  <c r="H1861" i="7" s="1"/>
  <c r="F1861" i="2"/>
  <c r="G1861" i="7" s="1"/>
  <c r="E1861" i="2"/>
  <c r="D1861" i="2"/>
  <c r="F1861" i="7" s="1"/>
  <c r="C1861" i="2"/>
  <c r="I1860" i="2" a="1"/>
  <c r="I1860" i="2" s="1"/>
  <c r="H1860" i="2"/>
  <c r="I1860" i="7" s="1"/>
  <c r="G1860" i="2"/>
  <c r="H1860" i="7" s="1"/>
  <c r="F1860" i="2"/>
  <c r="G1860" i="7" s="1"/>
  <c r="E1860" i="2"/>
  <c r="D1860" i="2"/>
  <c r="C1860" i="2"/>
  <c r="I1859" i="2" a="1"/>
  <c r="I1859" i="2" s="1"/>
  <c r="H1859" i="2"/>
  <c r="I1859" i="7" s="1"/>
  <c r="G1859" i="2"/>
  <c r="H1859" i="7" s="1"/>
  <c r="F1859" i="2"/>
  <c r="G1859" i="7" s="1"/>
  <c r="E1859" i="2"/>
  <c r="D1859" i="2"/>
  <c r="F1859" i="7" s="1"/>
  <c r="C1859" i="2"/>
  <c r="I1858" i="2" a="1"/>
  <c r="I1858" i="2" s="1"/>
  <c r="H1858" i="2"/>
  <c r="I1858" i="7" s="1"/>
  <c r="G1858" i="2"/>
  <c r="H1858" i="7" s="1"/>
  <c r="F1858" i="2"/>
  <c r="G1858" i="7" s="1"/>
  <c r="E1858" i="2"/>
  <c r="D1858" i="2"/>
  <c r="F1858" i="7" s="1"/>
  <c r="O1858" i="7" s="1"/>
  <c r="C1858" i="2"/>
  <c r="I1857" i="2" a="1"/>
  <c r="I1857" i="2" s="1"/>
  <c r="H1857" i="2"/>
  <c r="I1857" i="7" s="1"/>
  <c r="G1857" i="2"/>
  <c r="H1857" i="7" s="1"/>
  <c r="F1857" i="2"/>
  <c r="G1857" i="7" s="1"/>
  <c r="E1857" i="2"/>
  <c r="D1857" i="2"/>
  <c r="F1857" i="7" s="1"/>
  <c r="O1857" i="7" s="1"/>
  <c r="C1857" i="2"/>
  <c r="I1856" i="2" a="1"/>
  <c r="I1856" i="2" s="1"/>
  <c r="H1856" i="2"/>
  <c r="I1856" i="7" s="1"/>
  <c r="G1856" i="2"/>
  <c r="H1856" i="7" s="1"/>
  <c r="F1856" i="2"/>
  <c r="G1856" i="7" s="1"/>
  <c r="E1856" i="2"/>
  <c r="D1856" i="2"/>
  <c r="F1856" i="7" s="1"/>
  <c r="C1856" i="2"/>
  <c r="I1855" i="2" a="1"/>
  <c r="I1855" i="2" s="1"/>
  <c r="H1855" i="2"/>
  <c r="I1855" i="7" s="1"/>
  <c r="G1855" i="2"/>
  <c r="H1855" i="7" s="1"/>
  <c r="F1855" i="2"/>
  <c r="G1855" i="7" s="1"/>
  <c r="E1855" i="2"/>
  <c r="D1855" i="2"/>
  <c r="F1855" i="7" s="1"/>
  <c r="O1855" i="7" s="1"/>
  <c r="C1855" i="2"/>
  <c r="I1854" i="2" a="1"/>
  <c r="I1854" i="2" s="1"/>
  <c r="H1854" i="2"/>
  <c r="I1854" i="7" s="1"/>
  <c r="G1854" i="2"/>
  <c r="H1854" i="7" s="1"/>
  <c r="F1854" i="2"/>
  <c r="G1854" i="7" s="1"/>
  <c r="E1854" i="2"/>
  <c r="D1854" i="2"/>
  <c r="F1854" i="7" s="1"/>
  <c r="O1854" i="7" s="1"/>
  <c r="C1854" i="2"/>
  <c r="I1853" i="2" a="1"/>
  <c r="I1853" i="2" s="1"/>
  <c r="H1853" i="2"/>
  <c r="I1853" i="7" s="1"/>
  <c r="G1853" i="2"/>
  <c r="F1853" i="2"/>
  <c r="E1853" i="2"/>
  <c r="D1853" i="2"/>
  <c r="F1853" i="7" s="1"/>
  <c r="O1853" i="7" s="1"/>
  <c r="C1853" i="2"/>
  <c r="I1852" i="2" a="1"/>
  <c r="I1852" i="2" s="1"/>
  <c r="H1852" i="2"/>
  <c r="I1852" i="7" s="1"/>
  <c r="G1852" i="2"/>
  <c r="H1852" i="7" s="1"/>
  <c r="F1852" i="2"/>
  <c r="G1852" i="7" s="1"/>
  <c r="E1852" i="2"/>
  <c r="D1852" i="2"/>
  <c r="C1852" i="2"/>
  <c r="I1851" i="2" a="1"/>
  <c r="I1851" i="2" s="1"/>
  <c r="H1851" i="2"/>
  <c r="I1851" i="7" s="1"/>
  <c r="G1851" i="2"/>
  <c r="F1851" i="2"/>
  <c r="G1851" i="7" s="1"/>
  <c r="E1851" i="2"/>
  <c r="D1851" i="2"/>
  <c r="F1851" i="7" s="1"/>
  <c r="C1851" i="2"/>
  <c r="I1850" i="2" a="1"/>
  <c r="I1850" i="2" s="1"/>
  <c r="H1850" i="2"/>
  <c r="I1850" i="7" s="1"/>
  <c r="G1850" i="2"/>
  <c r="F1850" i="2"/>
  <c r="E1850" i="2"/>
  <c r="D1850" i="2"/>
  <c r="C1850" i="2"/>
  <c r="I1849" i="2" a="1"/>
  <c r="I1849" i="2" s="1"/>
  <c r="H1849" i="2"/>
  <c r="I1849" i="7" s="1"/>
  <c r="G1849" i="2"/>
  <c r="H1849" i="7" s="1"/>
  <c r="F1849" i="2"/>
  <c r="G1849" i="7" s="1"/>
  <c r="E1849" i="2"/>
  <c r="D1849" i="2"/>
  <c r="F1849" i="7" s="1"/>
  <c r="C1849" i="2"/>
  <c r="I1848" i="2" a="1"/>
  <c r="I1848" i="2" s="1"/>
  <c r="H1848" i="2"/>
  <c r="I1848" i="7" s="1"/>
  <c r="G1848" i="2"/>
  <c r="H1848" i="7" s="1"/>
  <c r="F1848" i="2"/>
  <c r="G1848" i="7" s="1"/>
  <c r="E1848" i="2"/>
  <c r="D1848" i="2"/>
  <c r="C1848" i="2"/>
  <c r="I1847" i="2" a="1"/>
  <c r="I1847" i="2" s="1"/>
  <c r="H1847" i="2"/>
  <c r="I1847" i="7" s="1"/>
  <c r="G1847" i="2"/>
  <c r="H1847" i="7" s="1"/>
  <c r="F1847" i="2"/>
  <c r="E1847" i="2"/>
  <c r="D1847" i="2"/>
  <c r="F1847" i="7" s="1"/>
  <c r="C1847" i="2"/>
  <c r="I1846" i="2" a="1"/>
  <c r="I1846" i="2" s="1"/>
  <c r="H1846" i="2"/>
  <c r="I1846" i="7" s="1"/>
  <c r="G1846" i="2"/>
  <c r="H1846" i="7" s="1"/>
  <c r="F1846" i="2"/>
  <c r="G1846" i="7" s="1"/>
  <c r="E1846" i="2"/>
  <c r="D1846" i="2"/>
  <c r="F1846" i="7" s="1"/>
  <c r="O1846" i="7" s="1"/>
  <c r="C1846" i="2"/>
  <c r="I1845" i="2" a="1"/>
  <c r="I1845" i="2" s="1"/>
  <c r="H1845" i="2"/>
  <c r="I1845" i="7" s="1"/>
  <c r="G1845" i="2"/>
  <c r="H1845" i="7" s="1"/>
  <c r="F1845" i="2"/>
  <c r="G1845" i="7" s="1"/>
  <c r="E1845" i="2"/>
  <c r="D1845" i="2"/>
  <c r="F1845" i="7" s="1"/>
  <c r="O1845" i="7" s="1"/>
  <c r="C1845" i="2"/>
  <c r="I1844" i="2" a="1"/>
  <c r="I1844" i="2" s="1"/>
  <c r="H1844" i="2"/>
  <c r="I1844" i="7" s="1"/>
  <c r="G1844" i="2"/>
  <c r="H1844" i="7" s="1"/>
  <c r="F1844" i="2"/>
  <c r="G1844" i="7" s="1"/>
  <c r="E1844" i="2"/>
  <c r="D1844" i="2"/>
  <c r="F1844" i="7" s="1"/>
  <c r="C1844" i="2"/>
  <c r="I1843" i="2" a="1"/>
  <c r="I1843" i="2" s="1"/>
  <c r="H1843" i="2"/>
  <c r="I1843" i="7" s="1"/>
  <c r="G1843" i="2"/>
  <c r="H1843" i="7" s="1"/>
  <c r="F1843" i="2"/>
  <c r="G1843" i="7" s="1"/>
  <c r="E1843" i="2"/>
  <c r="D1843" i="2"/>
  <c r="F1843" i="7" s="1"/>
  <c r="O1843" i="7" s="1"/>
  <c r="C1843" i="2"/>
  <c r="I1842" i="2" a="1"/>
  <c r="I1842" i="2" s="1"/>
  <c r="H1842" i="2"/>
  <c r="I1842" i="7" s="1"/>
  <c r="G1842" i="2"/>
  <c r="H1842" i="7" s="1"/>
  <c r="F1842" i="2"/>
  <c r="G1842" i="7" s="1"/>
  <c r="E1842" i="2"/>
  <c r="D1842" i="2"/>
  <c r="F1842" i="7" s="1"/>
  <c r="O1842" i="7" s="1"/>
  <c r="C1842" i="2"/>
  <c r="I1841" i="2" a="1"/>
  <c r="I1841" i="2" s="1"/>
  <c r="H1841" i="2"/>
  <c r="I1841" i="7" s="1"/>
  <c r="G1841" i="2"/>
  <c r="F1841" i="2"/>
  <c r="E1841" i="2"/>
  <c r="D1841" i="2"/>
  <c r="F1841" i="7" s="1"/>
  <c r="O1841" i="7" s="1"/>
  <c r="C1841" i="2"/>
  <c r="I1840" i="2" a="1"/>
  <c r="I1840" i="2" s="1"/>
  <c r="H1840" i="2"/>
  <c r="I1840" i="7" s="1"/>
  <c r="G1840" i="2"/>
  <c r="H1840" i="7" s="1"/>
  <c r="F1840" i="2"/>
  <c r="G1840" i="7" s="1"/>
  <c r="E1840" i="2"/>
  <c r="D1840" i="2"/>
  <c r="C1840" i="2"/>
  <c r="I1839" i="2" a="1"/>
  <c r="I1839" i="2" s="1"/>
  <c r="H1839" i="2"/>
  <c r="I1839" i="7" s="1"/>
  <c r="G1839" i="2"/>
  <c r="F1839" i="2"/>
  <c r="G1839" i="7" s="1"/>
  <c r="E1839" i="2"/>
  <c r="D1839" i="2"/>
  <c r="F1839" i="7" s="1"/>
  <c r="C1839" i="2"/>
  <c r="I1838" i="2" a="1"/>
  <c r="I1838" i="2" s="1"/>
  <c r="H1838" i="2"/>
  <c r="I1838" i="7" s="1"/>
  <c r="G1838" i="2"/>
  <c r="F1838" i="2"/>
  <c r="E1838" i="2"/>
  <c r="D1838" i="2"/>
  <c r="C1838" i="2"/>
  <c r="I1837" i="2" a="1"/>
  <c r="I1837" i="2" s="1"/>
  <c r="H1837" i="2"/>
  <c r="I1837" i="7" s="1"/>
  <c r="G1837" i="2"/>
  <c r="H1837" i="7" s="1"/>
  <c r="F1837" i="2"/>
  <c r="G1837" i="7" s="1"/>
  <c r="E1837" i="2"/>
  <c r="D1837" i="2"/>
  <c r="F1837" i="7" s="1"/>
  <c r="C1837" i="2"/>
  <c r="I1836" i="2" a="1"/>
  <c r="I1836" i="2" s="1"/>
  <c r="H1836" i="2"/>
  <c r="I1836" i="7" s="1"/>
  <c r="G1836" i="2"/>
  <c r="H1836" i="7" s="1"/>
  <c r="F1836" i="2"/>
  <c r="G1836" i="7" s="1"/>
  <c r="E1836" i="2"/>
  <c r="D1836" i="2"/>
  <c r="C1836" i="2"/>
  <c r="I1835" i="2" a="1"/>
  <c r="I1835" i="2" s="1"/>
  <c r="H1835" i="2"/>
  <c r="I1835" i="7" s="1"/>
  <c r="G1835" i="2"/>
  <c r="H1835" i="7" s="1"/>
  <c r="F1835" i="2"/>
  <c r="G1835" i="7" s="1"/>
  <c r="E1835" i="2"/>
  <c r="D1835" i="2"/>
  <c r="F1835" i="7" s="1"/>
  <c r="C1835" i="2"/>
  <c r="I1834" i="2" a="1"/>
  <c r="I1834" i="2" s="1"/>
  <c r="H1834" i="2"/>
  <c r="I1834" i="7" s="1"/>
  <c r="G1834" i="2"/>
  <c r="H1834" i="7" s="1"/>
  <c r="F1834" i="2"/>
  <c r="G1834" i="7" s="1"/>
  <c r="E1834" i="2"/>
  <c r="D1834" i="2"/>
  <c r="F1834" i="7" s="1"/>
  <c r="O1834" i="7" s="1"/>
  <c r="C1834" i="2"/>
  <c r="I1833" i="2" a="1"/>
  <c r="I1833" i="2" s="1"/>
  <c r="H1833" i="2"/>
  <c r="I1833" i="7" s="1"/>
  <c r="G1833" i="2"/>
  <c r="H1833" i="7" s="1"/>
  <c r="F1833" i="2"/>
  <c r="G1833" i="7" s="1"/>
  <c r="E1833" i="2"/>
  <c r="D1833" i="2"/>
  <c r="F1833" i="7" s="1"/>
  <c r="O1833" i="7" s="1"/>
  <c r="C1833" i="2"/>
  <c r="I1832" i="2" a="1"/>
  <c r="I1832" i="2" s="1"/>
  <c r="H1832" i="2"/>
  <c r="I1832" i="7" s="1"/>
  <c r="G1832" i="2"/>
  <c r="H1832" i="7" s="1"/>
  <c r="F1832" i="2"/>
  <c r="G1832" i="7" s="1"/>
  <c r="E1832" i="2"/>
  <c r="D1832" i="2"/>
  <c r="F1832" i="7" s="1"/>
  <c r="C1832" i="2"/>
  <c r="I1831" i="2" a="1"/>
  <c r="I1831" i="2" s="1"/>
  <c r="H1831" i="2"/>
  <c r="I1831" i="7" s="1"/>
  <c r="G1831" i="2"/>
  <c r="H1831" i="7" s="1"/>
  <c r="F1831" i="2"/>
  <c r="G1831" i="7" s="1"/>
  <c r="E1831" i="2"/>
  <c r="D1831" i="2"/>
  <c r="F1831" i="7" s="1"/>
  <c r="O1831" i="7" s="1"/>
  <c r="C1831" i="2"/>
  <c r="I1830" i="2" a="1"/>
  <c r="I1830" i="2" s="1"/>
  <c r="H1830" i="2"/>
  <c r="I1830" i="7" s="1"/>
  <c r="G1830" i="2"/>
  <c r="H1830" i="7" s="1"/>
  <c r="F1830" i="2"/>
  <c r="G1830" i="7" s="1"/>
  <c r="E1830" i="2"/>
  <c r="D1830" i="2"/>
  <c r="F1830" i="7" s="1"/>
  <c r="O1830" i="7" s="1"/>
  <c r="C1830" i="2"/>
  <c r="I1829" i="2" a="1"/>
  <c r="I1829" i="2" s="1"/>
  <c r="H1829" i="2"/>
  <c r="I1829" i="7" s="1"/>
  <c r="G1829" i="2"/>
  <c r="F1829" i="2"/>
  <c r="E1829" i="2"/>
  <c r="D1829" i="2"/>
  <c r="F1829" i="7" s="1"/>
  <c r="O1829" i="7" s="1"/>
  <c r="C1829" i="2"/>
  <c r="I1828" i="2" a="1"/>
  <c r="I1828" i="2" s="1"/>
  <c r="H1828" i="2"/>
  <c r="I1828" i="7" s="1"/>
  <c r="G1828" i="2"/>
  <c r="H1828" i="7" s="1"/>
  <c r="F1828" i="2"/>
  <c r="G1828" i="7" s="1"/>
  <c r="E1828" i="2"/>
  <c r="D1828" i="2"/>
  <c r="C1828" i="2"/>
  <c r="I1827" i="2" a="1"/>
  <c r="I1827" i="2" s="1"/>
  <c r="H1827" i="2"/>
  <c r="I1827" i="7" s="1"/>
  <c r="G1827" i="2"/>
  <c r="F1827" i="2"/>
  <c r="G1827" i="7" s="1"/>
  <c r="E1827" i="2"/>
  <c r="D1827" i="2"/>
  <c r="F1827" i="7" s="1"/>
  <c r="C1827" i="2"/>
  <c r="I1826" i="2" a="1"/>
  <c r="I1826" i="2" s="1"/>
  <c r="H1826" i="2"/>
  <c r="I1826" i="7" s="1"/>
  <c r="G1826" i="2"/>
  <c r="F1826" i="2"/>
  <c r="E1826" i="2"/>
  <c r="D1826" i="2"/>
  <c r="C1826" i="2"/>
  <c r="I1825" i="2" a="1"/>
  <c r="I1825" i="2" s="1"/>
  <c r="H1825" i="2"/>
  <c r="I1825" i="7" s="1"/>
  <c r="G1825" i="2"/>
  <c r="H1825" i="7" s="1"/>
  <c r="F1825" i="2"/>
  <c r="G1825" i="7" s="1"/>
  <c r="E1825" i="2"/>
  <c r="D1825" i="2"/>
  <c r="F1825" i="7" s="1"/>
  <c r="C1825" i="2"/>
  <c r="I1824" i="2" a="1"/>
  <c r="I1824" i="2" s="1"/>
  <c r="H1824" i="2"/>
  <c r="I1824" i="7" s="1"/>
  <c r="G1824" i="2"/>
  <c r="H1824" i="7" s="1"/>
  <c r="F1824" i="2"/>
  <c r="G1824" i="7" s="1"/>
  <c r="E1824" i="2"/>
  <c r="D1824" i="2"/>
  <c r="C1824" i="2"/>
  <c r="I1823" i="2" a="1"/>
  <c r="I1823" i="2" s="1"/>
  <c r="H1823" i="2"/>
  <c r="I1823" i="7" s="1"/>
  <c r="G1823" i="2"/>
  <c r="H1823" i="7" s="1"/>
  <c r="F1823" i="2"/>
  <c r="G1823" i="7" s="1"/>
  <c r="E1823" i="2"/>
  <c r="D1823" i="2"/>
  <c r="F1823" i="7" s="1"/>
  <c r="C1823" i="2"/>
  <c r="I1822" i="2" a="1"/>
  <c r="I1822" i="2" s="1"/>
  <c r="H1822" i="2"/>
  <c r="I1822" i="7" s="1"/>
  <c r="G1822" i="2"/>
  <c r="H1822" i="7" s="1"/>
  <c r="F1822" i="2"/>
  <c r="G1822" i="7" s="1"/>
  <c r="E1822" i="2"/>
  <c r="D1822" i="2"/>
  <c r="F1822" i="7" s="1"/>
  <c r="O1822" i="7" s="1"/>
  <c r="C1822" i="2"/>
  <c r="I1821" i="2" a="1"/>
  <c r="I1821" i="2" s="1"/>
  <c r="H1821" i="2"/>
  <c r="I1821" i="7" s="1"/>
  <c r="G1821" i="2"/>
  <c r="H1821" i="7" s="1"/>
  <c r="F1821" i="2"/>
  <c r="G1821" i="7" s="1"/>
  <c r="E1821" i="2"/>
  <c r="D1821" i="2"/>
  <c r="F1821" i="7" s="1"/>
  <c r="O1821" i="7" s="1"/>
  <c r="C1821" i="2"/>
  <c r="I1820" i="2" a="1"/>
  <c r="I1820" i="2" s="1"/>
  <c r="H1820" i="2"/>
  <c r="I1820" i="7" s="1"/>
  <c r="G1820" i="2"/>
  <c r="H1820" i="7" s="1"/>
  <c r="F1820" i="2"/>
  <c r="G1820" i="7" s="1"/>
  <c r="E1820" i="2"/>
  <c r="D1820" i="2"/>
  <c r="F1820" i="7" s="1"/>
  <c r="C1820" i="2"/>
  <c r="I1819" i="2" a="1"/>
  <c r="I1819" i="2" s="1"/>
  <c r="H1819" i="2"/>
  <c r="I1819" i="7" s="1"/>
  <c r="G1819" i="2"/>
  <c r="H1819" i="7" s="1"/>
  <c r="F1819" i="2"/>
  <c r="G1819" i="7" s="1"/>
  <c r="E1819" i="2"/>
  <c r="D1819" i="2"/>
  <c r="F1819" i="7" s="1"/>
  <c r="O1819" i="7" s="1"/>
  <c r="C1819" i="2"/>
  <c r="I1818" i="2" a="1"/>
  <c r="I1818" i="2" s="1"/>
  <c r="H1818" i="2"/>
  <c r="I1818" i="7" s="1"/>
  <c r="G1818" i="2"/>
  <c r="H1818" i="7" s="1"/>
  <c r="F1818" i="2"/>
  <c r="G1818" i="7" s="1"/>
  <c r="E1818" i="2"/>
  <c r="D1818" i="2"/>
  <c r="F1818" i="7" s="1"/>
  <c r="O1818" i="7" s="1"/>
  <c r="C1818" i="2"/>
  <c r="I1817" i="2" a="1"/>
  <c r="I1817" i="2" s="1"/>
  <c r="H1817" i="2"/>
  <c r="I1817" i="7" s="1"/>
  <c r="G1817" i="2"/>
  <c r="F1817" i="2"/>
  <c r="E1817" i="2"/>
  <c r="D1817" i="2"/>
  <c r="F1817" i="7" s="1"/>
  <c r="O1817" i="7" s="1"/>
  <c r="C1817" i="2"/>
  <c r="I1816" i="2" a="1"/>
  <c r="I1816" i="2" s="1"/>
  <c r="H1816" i="2"/>
  <c r="I1816" i="7" s="1"/>
  <c r="G1816" i="2"/>
  <c r="H1816" i="7" s="1"/>
  <c r="F1816" i="2"/>
  <c r="G1816" i="7" s="1"/>
  <c r="E1816" i="2"/>
  <c r="D1816" i="2"/>
  <c r="C1816" i="2"/>
  <c r="I1815" i="2" a="1"/>
  <c r="I1815" i="2" s="1"/>
  <c r="H1815" i="2"/>
  <c r="I1815" i="7" s="1"/>
  <c r="G1815" i="2"/>
  <c r="H1815" i="7" s="1"/>
  <c r="F1815" i="2"/>
  <c r="G1815" i="7" s="1"/>
  <c r="E1815" i="2"/>
  <c r="D1815" i="2"/>
  <c r="F1815" i="7" s="1"/>
  <c r="C1815" i="2"/>
  <c r="I1814" i="2" a="1"/>
  <c r="I1814" i="2" s="1"/>
  <c r="H1814" i="2"/>
  <c r="I1814" i="7" s="1"/>
  <c r="O1814" i="7" s="1"/>
  <c r="G1814" i="2"/>
  <c r="F1814" i="2"/>
  <c r="E1814" i="2"/>
  <c r="D1814" i="2"/>
  <c r="F1814" i="7" s="1"/>
  <c r="C1814" i="2"/>
  <c r="I1813" i="2" a="1"/>
  <c r="I1813" i="2" s="1"/>
  <c r="H1813" i="2"/>
  <c r="I1813" i="7" s="1"/>
  <c r="G1813" i="2"/>
  <c r="H1813" i="7" s="1"/>
  <c r="F1813" i="2"/>
  <c r="G1813" i="7" s="1"/>
  <c r="E1813" i="2"/>
  <c r="D1813" i="2"/>
  <c r="F1813" i="7" s="1"/>
  <c r="C1813" i="2"/>
  <c r="I1812" i="2" a="1"/>
  <c r="I1812" i="2" s="1"/>
  <c r="H1812" i="2"/>
  <c r="I1812" i="7" s="1"/>
  <c r="G1812" i="2"/>
  <c r="H1812" i="7" s="1"/>
  <c r="F1812" i="2"/>
  <c r="G1812" i="7" s="1"/>
  <c r="E1812" i="2"/>
  <c r="D1812" i="2"/>
  <c r="C1812" i="2"/>
  <c r="I1811" i="2" a="1"/>
  <c r="I1811" i="2" s="1"/>
  <c r="H1811" i="2"/>
  <c r="I1811" i="7" s="1"/>
  <c r="G1811" i="2"/>
  <c r="H1811" i="7" s="1"/>
  <c r="F1811" i="2"/>
  <c r="G1811" i="7" s="1"/>
  <c r="E1811" i="2"/>
  <c r="D1811" i="2"/>
  <c r="F1811" i="7" s="1"/>
  <c r="C1811" i="2"/>
  <c r="I1810" i="2" a="1"/>
  <c r="I1810" i="2" s="1"/>
  <c r="H1810" i="2"/>
  <c r="I1810" i="7" s="1"/>
  <c r="G1810" i="2"/>
  <c r="H1810" i="7" s="1"/>
  <c r="F1810" i="2"/>
  <c r="G1810" i="7" s="1"/>
  <c r="E1810" i="2"/>
  <c r="D1810" i="2"/>
  <c r="F1810" i="7" s="1"/>
  <c r="O1810" i="7" s="1"/>
  <c r="C1810" i="2"/>
  <c r="I1809" i="2" a="1"/>
  <c r="I1809" i="2" s="1"/>
  <c r="H1809" i="2"/>
  <c r="I1809" i="7" s="1"/>
  <c r="G1809" i="2"/>
  <c r="H1809" i="7" s="1"/>
  <c r="F1809" i="2"/>
  <c r="G1809" i="7" s="1"/>
  <c r="E1809" i="2"/>
  <c r="D1809" i="2"/>
  <c r="F1809" i="7" s="1"/>
  <c r="O1809" i="7" s="1"/>
  <c r="C1809" i="2"/>
  <c r="I1808" i="2" a="1"/>
  <c r="I1808" i="2" s="1"/>
  <c r="H1808" i="2"/>
  <c r="I1808" i="7" s="1"/>
  <c r="G1808" i="2"/>
  <c r="H1808" i="7" s="1"/>
  <c r="F1808" i="2"/>
  <c r="G1808" i="7" s="1"/>
  <c r="E1808" i="2"/>
  <c r="D1808" i="2"/>
  <c r="F1808" i="7" s="1"/>
  <c r="C1808" i="2"/>
  <c r="I1807" i="2" a="1"/>
  <c r="I1807" i="2" s="1"/>
  <c r="H1807" i="2"/>
  <c r="I1807" i="7" s="1"/>
  <c r="G1807" i="2"/>
  <c r="H1807" i="7" s="1"/>
  <c r="F1807" i="2"/>
  <c r="G1807" i="7" s="1"/>
  <c r="E1807" i="2"/>
  <c r="D1807" i="2"/>
  <c r="F1807" i="7" s="1"/>
  <c r="O1807" i="7" s="1"/>
  <c r="C1807" i="2"/>
  <c r="I1806" i="2" a="1"/>
  <c r="I1806" i="2" s="1"/>
  <c r="H1806" i="2"/>
  <c r="I1806" i="7" s="1"/>
  <c r="G1806" i="2"/>
  <c r="H1806" i="7" s="1"/>
  <c r="F1806" i="2"/>
  <c r="G1806" i="7" s="1"/>
  <c r="E1806" i="2"/>
  <c r="D1806" i="2"/>
  <c r="F1806" i="7" s="1"/>
  <c r="O1806" i="7" s="1"/>
  <c r="C1806" i="2"/>
  <c r="I1805" i="2" a="1"/>
  <c r="I1805" i="2" s="1"/>
  <c r="H1805" i="2"/>
  <c r="I1805" i="7" s="1"/>
  <c r="G1805" i="2"/>
  <c r="F1805" i="2"/>
  <c r="E1805" i="2"/>
  <c r="D1805" i="2"/>
  <c r="F1805" i="7" s="1"/>
  <c r="O1805" i="7" s="1"/>
  <c r="C1805" i="2"/>
  <c r="I1804" i="2" a="1"/>
  <c r="I1804" i="2" s="1"/>
  <c r="H1804" i="2"/>
  <c r="I1804" i="7" s="1"/>
  <c r="G1804" i="2"/>
  <c r="H1804" i="7" s="1"/>
  <c r="F1804" i="2"/>
  <c r="G1804" i="7" s="1"/>
  <c r="E1804" i="2"/>
  <c r="D1804" i="2"/>
  <c r="C1804" i="2"/>
  <c r="I1803" i="2" a="1"/>
  <c r="I1803" i="2" s="1"/>
  <c r="H1803" i="2"/>
  <c r="I1803" i="7" s="1"/>
  <c r="G1803" i="2"/>
  <c r="F1803" i="2"/>
  <c r="G1803" i="7" s="1"/>
  <c r="E1803" i="2"/>
  <c r="D1803" i="2"/>
  <c r="F1803" i="7" s="1"/>
  <c r="C1803" i="2"/>
  <c r="I1802" i="2" a="1"/>
  <c r="I1802" i="2" s="1"/>
  <c r="H1802" i="2"/>
  <c r="I1802" i="7" s="1"/>
  <c r="G1802" i="2"/>
  <c r="F1802" i="2"/>
  <c r="E1802" i="2"/>
  <c r="D1802" i="2"/>
  <c r="C1802" i="2"/>
  <c r="I1801" i="2" a="1"/>
  <c r="I1801" i="2" s="1"/>
  <c r="H1801" i="2"/>
  <c r="I1801" i="7" s="1"/>
  <c r="G1801" i="2"/>
  <c r="H1801" i="7" s="1"/>
  <c r="F1801" i="2"/>
  <c r="G1801" i="7" s="1"/>
  <c r="E1801" i="2"/>
  <c r="D1801" i="2"/>
  <c r="F1801" i="7" s="1"/>
  <c r="C1801" i="2"/>
  <c r="I1800" i="2" a="1"/>
  <c r="I1800" i="2" s="1"/>
  <c r="H1800" i="2"/>
  <c r="I1800" i="7" s="1"/>
  <c r="G1800" i="2"/>
  <c r="H1800" i="7" s="1"/>
  <c r="F1800" i="2"/>
  <c r="G1800" i="7" s="1"/>
  <c r="E1800" i="2"/>
  <c r="D1800" i="2"/>
  <c r="C1800" i="2"/>
  <c r="I1799" i="2" a="1"/>
  <c r="I1799" i="2" s="1"/>
  <c r="H1799" i="2"/>
  <c r="I1799" i="7" s="1"/>
  <c r="G1799" i="2"/>
  <c r="H1799" i="7" s="1"/>
  <c r="F1799" i="2"/>
  <c r="G1799" i="7" s="1"/>
  <c r="E1799" i="2"/>
  <c r="D1799" i="2"/>
  <c r="F1799" i="7" s="1"/>
  <c r="C1799" i="2"/>
  <c r="I1798" i="2" a="1"/>
  <c r="I1798" i="2" s="1"/>
  <c r="H1798" i="2"/>
  <c r="I1798" i="7" s="1"/>
  <c r="G1798" i="2"/>
  <c r="H1798" i="7" s="1"/>
  <c r="F1798" i="2"/>
  <c r="G1798" i="7" s="1"/>
  <c r="E1798" i="2"/>
  <c r="D1798" i="2"/>
  <c r="F1798" i="7" s="1"/>
  <c r="O1798" i="7" s="1"/>
  <c r="C1798" i="2"/>
  <c r="I1797" i="2" a="1"/>
  <c r="I1797" i="2" s="1"/>
  <c r="H1797" i="2"/>
  <c r="I1797" i="7" s="1"/>
  <c r="G1797" i="2"/>
  <c r="F1797" i="2"/>
  <c r="G1797" i="7" s="1"/>
  <c r="E1797" i="2"/>
  <c r="D1797" i="2"/>
  <c r="F1797" i="7" s="1"/>
  <c r="O1797" i="7" s="1"/>
  <c r="C1797" i="2"/>
  <c r="I1796" i="2" a="1"/>
  <c r="I1796" i="2" s="1"/>
  <c r="H1796" i="2"/>
  <c r="I1796" i="7" s="1"/>
  <c r="G1796" i="2"/>
  <c r="H1796" i="7" s="1"/>
  <c r="F1796" i="2"/>
  <c r="G1796" i="7" s="1"/>
  <c r="E1796" i="2"/>
  <c r="D1796" i="2"/>
  <c r="F1796" i="7" s="1"/>
  <c r="C1796" i="2"/>
  <c r="I1795" i="2" a="1"/>
  <c r="I1795" i="2" s="1"/>
  <c r="H1795" i="2"/>
  <c r="I1795" i="7" s="1"/>
  <c r="G1795" i="2"/>
  <c r="H1795" i="7" s="1"/>
  <c r="F1795" i="2"/>
  <c r="G1795" i="7" s="1"/>
  <c r="E1795" i="2"/>
  <c r="D1795" i="2"/>
  <c r="F1795" i="7" s="1"/>
  <c r="O1795" i="7" s="1"/>
  <c r="C1795" i="2"/>
  <c r="I1794" i="2" a="1"/>
  <c r="I1794" i="2" s="1"/>
  <c r="H1794" i="2"/>
  <c r="I1794" i="7" s="1"/>
  <c r="G1794" i="2"/>
  <c r="H1794" i="7" s="1"/>
  <c r="F1794" i="2"/>
  <c r="G1794" i="7" s="1"/>
  <c r="E1794" i="2"/>
  <c r="D1794" i="2"/>
  <c r="C1794" i="2"/>
  <c r="I1793" i="2" a="1"/>
  <c r="I1793" i="2" s="1"/>
  <c r="H1793" i="2"/>
  <c r="I1793" i="7" s="1"/>
  <c r="G1793" i="2"/>
  <c r="F1793" i="2"/>
  <c r="E1793" i="2"/>
  <c r="D1793" i="2"/>
  <c r="F1793" i="7" s="1"/>
  <c r="O1793" i="7" s="1"/>
  <c r="C1793" i="2"/>
  <c r="I1792" i="2" a="1"/>
  <c r="I1792" i="2" s="1"/>
  <c r="H1792" i="2"/>
  <c r="I1792" i="7" s="1"/>
  <c r="G1792" i="2"/>
  <c r="H1792" i="7" s="1"/>
  <c r="F1792" i="2"/>
  <c r="G1792" i="7" s="1"/>
  <c r="E1792" i="2"/>
  <c r="D1792" i="2"/>
  <c r="C1792" i="2"/>
  <c r="I1791" i="2" a="1"/>
  <c r="I1791" i="2" s="1"/>
  <c r="H1791" i="2"/>
  <c r="I1791" i="7" s="1"/>
  <c r="G1791" i="2"/>
  <c r="F1791" i="2"/>
  <c r="G1791" i="7" s="1"/>
  <c r="E1791" i="2"/>
  <c r="D1791" i="2"/>
  <c r="F1791" i="7" s="1"/>
  <c r="C1791" i="2"/>
  <c r="I1790" i="2" a="1"/>
  <c r="I1790" i="2" s="1"/>
  <c r="H1790" i="2"/>
  <c r="I1790" i="7" s="1"/>
  <c r="G1790" i="2"/>
  <c r="F1790" i="2"/>
  <c r="E1790" i="2"/>
  <c r="D1790" i="2"/>
  <c r="C1790" i="2"/>
  <c r="I1789" i="2" a="1"/>
  <c r="I1789" i="2" s="1"/>
  <c r="H1789" i="2"/>
  <c r="I1789" i="7" s="1"/>
  <c r="G1789" i="2"/>
  <c r="H1789" i="7" s="1"/>
  <c r="F1789" i="2"/>
  <c r="G1789" i="7" s="1"/>
  <c r="E1789" i="2"/>
  <c r="D1789" i="2"/>
  <c r="F1789" i="7" s="1"/>
  <c r="C1789" i="2"/>
  <c r="I1788" i="2" a="1"/>
  <c r="I1788" i="2" s="1"/>
  <c r="H1788" i="2"/>
  <c r="I1788" i="7" s="1"/>
  <c r="G1788" i="2"/>
  <c r="H1788" i="7" s="1"/>
  <c r="F1788" i="2"/>
  <c r="G1788" i="7" s="1"/>
  <c r="E1788" i="2"/>
  <c r="D1788" i="2"/>
  <c r="C1788" i="2"/>
  <c r="I1787" i="2" a="1"/>
  <c r="I1787" i="2" s="1"/>
  <c r="H1787" i="2"/>
  <c r="I1787" i="7" s="1"/>
  <c r="G1787" i="2"/>
  <c r="H1787" i="7" s="1"/>
  <c r="F1787" i="2"/>
  <c r="G1787" i="7" s="1"/>
  <c r="E1787" i="2"/>
  <c r="D1787" i="2"/>
  <c r="F1787" i="7" s="1"/>
  <c r="C1787" i="2"/>
  <c r="I1786" i="2" a="1"/>
  <c r="I1786" i="2" s="1"/>
  <c r="H1786" i="2"/>
  <c r="I1786" i="7" s="1"/>
  <c r="G1786" i="2"/>
  <c r="H1786" i="7" s="1"/>
  <c r="F1786" i="2"/>
  <c r="G1786" i="7" s="1"/>
  <c r="E1786" i="2"/>
  <c r="D1786" i="2"/>
  <c r="F1786" i="7" s="1"/>
  <c r="O1786" i="7" s="1"/>
  <c r="C1786" i="2"/>
  <c r="I1785" i="2" a="1"/>
  <c r="I1785" i="2" s="1"/>
  <c r="H1785" i="2"/>
  <c r="I1785" i="7" s="1"/>
  <c r="G1785" i="2"/>
  <c r="H1785" i="7" s="1"/>
  <c r="F1785" i="2"/>
  <c r="G1785" i="7" s="1"/>
  <c r="E1785" i="2"/>
  <c r="D1785" i="2"/>
  <c r="F1785" i="7" s="1"/>
  <c r="O1785" i="7" s="1"/>
  <c r="C1785" i="2"/>
  <c r="I1784" i="2" a="1"/>
  <c r="I1784" i="2" s="1"/>
  <c r="H1784" i="2"/>
  <c r="I1784" i="7" s="1"/>
  <c r="G1784" i="2"/>
  <c r="H1784" i="7" s="1"/>
  <c r="F1784" i="2"/>
  <c r="G1784" i="7" s="1"/>
  <c r="E1784" i="2"/>
  <c r="D1784" i="2"/>
  <c r="F1784" i="7" s="1"/>
  <c r="C1784" i="2"/>
  <c r="I1783" i="2" a="1"/>
  <c r="I1783" i="2" s="1"/>
  <c r="H1783" i="2"/>
  <c r="I1783" i="7" s="1"/>
  <c r="G1783" i="2"/>
  <c r="H1783" i="7" s="1"/>
  <c r="F1783" i="2"/>
  <c r="G1783" i="7" s="1"/>
  <c r="E1783" i="2"/>
  <c r="D1783" i="2"/>
  <c r="F1783" i="7" s="1"/>
  <c r="O1783" i="7" s="1"/>
  <c r="C1783" i="2"/>
  <c r="I1782" i="2" a="1"/>
  <c r="I1782" i="2" s="1"/>
  <c r="H1782" i="2"/>
  <c r="I1782" i="7" s="1"/>
  <c r="G1782" i="2"/>
  <c r="H1782" i="7" s="1"/>
  <c r="F1782" i="2"/>
  <c r="G1782" i="7" s="1"/>
  <c r="E1782" i="2"/>
  <c r="D1782" i="2"/>
  <c r="F1782" i="7" s="1"/>
  <c r="O1782" i="7" s="1"/>
  <c r="C1782" i="2"/>
  <c r="I1781" i="2" a="1"/>
  <c r="I1781" i="2" s="1"/>
  <c r="H1781" i="2"/>
  <c r="I1781" i="7" s="1"/>
  <c r="G1781" i="2"/>
  <c r="F1781" i="2"/>
  <c r="E1781" i="2"/>
  <c r="D1781" i="2"/>
  <c r="F1781" i="7" s="1"/>
  <c r="O1781" i="7" s="1"/>
  <c r="C1781" i="2"/>
  <c r="I1780" i="2" a="1"/>
  <c r="I1780" i="2" s="1"/>
  <c r="H1780" i="2"/>
  <c r="I1780" i="7" s="1"/>
  <c r="G1780" i="2"/>
  <c r="H1780" i="7" s="1"/>
  <c r="F1780" i="2"/>
  <c r="G1780" i="7" s="1"/>
  <c r="E1780" i="2"/>
  <c r="D1780" i="2"/>
  <c r="C1780" i="2"/>
  <c r="I1779" i="2" a="1"/>
  <c r="I1779" i="2" s="1"/>
  <c r="H1779" i="2"/>
  <c r="I1779" i="7" s="1"/>
  <c r="G1779" i="2"/>
  <c r="F1779" i="2"/>
  <c r="G1779" i="7" s="1"/>
  <c r="E1779" i="2"/>
  <c r="D1779" i="2"/>
  <c r="F1779" i="7" s="1"/>
  <c r="C1779" i="2"/>
  <c r="I1778" i="2" a="1"/>
  <c r="I1778" i="2" s="1"/>
  <c r="H1778" i="2"/>
  <c r="I1778" i="7" s="1"/>
  <c r="G1778" i="2"/>
  <c r="F1778" i="2"/>
  <c r="E1778" i="2"/>
  <c r="D1778" i="2"/>
  <c r="C1778" i="2"/>
  <c r="I1777" i="2" a="1"/>
  <c r="I1777" i="2" s="1"/>
  <c r="H1777" i="2"/>
  <c r="I1777" i="7" s="1"/>
  <c r="G1777" i="2"/>
  <c r="H1777" i="7" s="1"/>
  <c r="F1777" i="2"/>
  <c r="G1777" i="7" s="1"/>
  <c r="E1777" i="2"/>
  <c r="D1777" i="2"/>
  <c r="F1777" i="7" s="1"/>
  <c r="C1777" i="2"/>
  <c r="I1776" i="2" a="1"/>
  <c r="I1776" i="2" s="1"/>
  <c r="H1776" i="2"/>
  <c r="I1776" i="7" s="1"/>
  <c r="G1776" i="2"/>
  <c r="H1776" i="7" s="1"/>
  <c r="F1776" i="2"/>
  <c r="G1776" i="7" s="1"/>
  <c r="E1776" i="2"/>
  <c r="D1776" i="2"/>
  <c r="C1776" i="2"/>
  <c r="I1775" i="2" a="1"/>
  <c r="I1775" i="2" s="1"/>
  <c r="H1775" i="2"/>
  <c r="I1775" i="7" s="1"/>
  <c r="G1775" i="2"/>
  <c r="H1775" i="7" s="1"/>
  <c r="F1775" i="2"/>
  <c r="G1775" i="7" s="1"/>
  <c r="E1775" i="2"/>
  <c r="D1775" i="2"/>
  <c r="F1775" i="7" s="1"/>
  <c r="C1775" i="2"/>
  <c r="I1774" i="2" a="1"/>
  <c r="I1774" i="2" s="1"/>
  <c r="H1774" i="2"/>
  <c r="I1774" i="7" s="1"/>
  <c r="G1774" i="2"/>
  <c r="H1774" i="7" s="1"/>
  <c r="F1774" i="2"/>
  <c r="G1774" i="7" s="1"/>
  <c r="E1774" i="2"/>
  <c r="D1774" i="2"/>
  <c r="F1774" i="7" s="1"/>
  <c r="O1774" i="7" s="1"/>
  <c r="C1774" i="2"/>
  <c r="I1773" i="2" a="1"/>
  <c r="I1773" i="2" s="1"/>
  <c r="H1773" i="2"/>
  <c r="I1773" i="7" s="1"/>
  <c r="G1773" i="2"/>
  <c r="H1773" i="7" s="1"/>
  <c r="F1773" i="2"/>
  <c r="G1773" i="7" s="1"/>
  <c r="E1773" i="2"/>
  <c r="D1773" i="2"/>
  <c r="F1773" i="7" s="1"/>
  <c r="O1773" i="7" s="1"/>
  <c r="C1773" i="2"/>
  <c r="I1772" i="2" a="1"/>
  <c r="I1772" i="2" s="1"/>
  <c r="H1772" i="2"/>
  <c r="I1772" i="7" s="1"/>
  <c r="G1772" i="2"/>
  <c r="H1772" i="7" s="1"/>
  <c r="F1772" i="2"/>
  <c r="G1772" i="7" s="1"/>
  <c r="E1772" i="2"/>
  <c r="D1772" i="2"/>
  <c r="F1772" i="7" s="1"/>
  <c r="O1772" i="7" s="1"/>
  <c r="C1772" i="2"/>
  <c r="I1771" i="2" a="1"/>
  <c r="I1771" i="2" s="1"/>
  <c r="H1771" i="2"/>
  <c r="I1771" i="7" s="1"/>
  <c r="G1771" i="2"/>
  <c r="H1771" i="7" s="1"/>
  <c r="F1771" i="2"/>
  <c r="G1771" i="7" s="1"/>
  <c r="E1771" i="2"/>
  <c r="D1771" i="2"/>
  <c r="F1771" i="7" s="1"/>
  <c r="O1771" i="7" s="1"/>
  <c r="C1771" i="2"/>
  <c r="I1770" i="2" a="1"/>
  <c r="I1770" i="2" s="1"/>
  <c r="H1770" i="2"/>
  <c r="I1770" i="7" s="1"/>
  <c r="G1770" i="2"/>
  <c r="H1770" i="7" s="1"/>
  <c r="F1770" i="2"/>
  <c r="G1770" i="7" s="1"/>
  <c r="E1770" i="2"/>
  <c r="D1770" i="2"/>
  <c r="F1770" i="7" s="1"/>
  <c r="O1770" i="7" s="1"/>
  <c r="C1770" i="2"/>
  <c r="I1769" i="2" a="1"/>
  <c r="I1769" i="2" s="1"/>
  <c r="H1769" i="2"/>
  <c r="I1769" i="7" s="1"/>
  <c r="G1769" i="2"/>
  <c r="F1769" i="2"/>
  <c r="E1769" i="2"/>
  <c r="D1769" i="2"/>
  <c r="F1769" i="7" s="1"/>
  <c r="O1769" i="7" s="1"/>
  <c r="C1769" i="2"/>
  <c r="I1768" i="2" a="1"/>
  <c r="I1768" i="2" s="1"/>
  <c r="H1768" i="2"/>
  <c r="I1768" i="7" s="1"/>
  <c r="G1768" i="2"/>
  <c r="H1768" i="7" s="1"/>
  <c r="F1768" i="2"/>
  <c r="G1768" i="7" s="1"/>
  <c r="E1768" i="2"/>
  <c r="D1768" i="2"/>
  <c r="C1768" i="2"/>
  <c r="I1767" i="2" a="1"/>
  <c r="I1767" i="2" s="1"/>
  <c r="H1767" i="2"/>
  <c r="I1767" i="7" s="1"/>
  <c r="G1767" i="2"/>
  <c r="F1767" i="2"/>
  <c r="G1767" i="7" s="1"/>
  <c r="E1767" i="2"/>
  <c r="D1767" i="2"/>
  <c r="F1767" i="7" s="1"/>
  <c r="C1767" i="2"/>
  <c r="I1766" i="2" a="1"/>
  <c r="I1766" i="2" s="1"/>
  <c r="H1766" i="2"/>
  <c r="I1766" i="7" s="1"/>
  <c r="G1766" i="2"/>
  <c r="F1766" i="2"/>
  <c r="E1766" i="2"/>
  <c r="D1766" i="2"/>
  <c r="C1766" i="2"/>
  <c r="I1765" i="2" a="1"/>
  <c r="I1765" i="2" s="1"/>
  <c r="H1765" i="2"/>
  <c r="I1765" i="7" s="1"/>
  <c r="G1765" i="2"/>
  <c r="H1765" i="7" s="1"/>
  <c r="F1765" i="2"/>
  <c r="G1765" i="7" s="1"/>
  <c r="E1765" i="2"/>
  <c r="D1765" i="2"/>
  <c r="F1765" i="7" s="1"/>
  <c r="C1765" i="2"/>
  <c r="I1764" i="2" a="1"/>
  <c r="I1764" i="2" s="1"/>
  <c r="H1764" i="2"/>
  <c r="I1764" i="7" s="1"/>
  <c r="G1764" i="2"/>
  <c r="H1764" i="7" s="1"/>
  <c r="F1764" i="2"/>
  <c r="G1764" i="7" s="1"/>
  <c r="E1764" i="2"/>
  <c r="D1764" i="2"/>
  <c r="F1764" i="7" s="1"/>
  <c r="C1764" i="2"/>
  <c r="I1763" i="2" a="1"/>
  <c r="I1763" i="2" s="1"/>
  <c r="H1763" i="2"/>
  <c r="I1763" i="7" s="1"/>
  <c r="G1763" i="2"/>
  <c r="H1763" i="7" s="1"/>
  <c r="F1763" i="2"/>
  <c r="G1763" i="7" s="1"/>
  <c r="E1763" i="2"/>
  <c r="D1763" i="2"/>
  <c r="F1763" i="7" s="1"/>
  <c r="C1763" i="2"/>
  <c r="I1762" i="2" a="1"/>
  <c r="I1762" i="2" s="1"/>
  <c r="H1762" i="2"/>
  <c r="I1762" i="7" s="1"/>
  <c r="G1762" i="2"/>
  <c r="H1762" i="7" s="1"/>
  <c r="F1762" i="2"/>
  <c r="G1762" i="7" s="1"/>
  <c r="E1762" i="2"/>
  <c r="D1762" i="2"/>
  <c r="F1762" i="7" s="1"/>
  <c r="O1762" i="7" s="1"/>
  <c r="C1762" i="2"/>
  <c r="I1761" i="2" a="1"/>
  <c r="I1761" i="2" s="1"/>
  <c r="H1761" i="2"/>
  <c r="I1761" i="7" s="1"/>
  <c r="G1761" i="2"/>
  <c r="H1761" i="7" s="1"/>
  <c r="F1761" i="2"/>
  <c r="G1761" i="7" s="1"/>
  <c r="E1761" i="2"/>
  <c r="D1761" i="2"/>
  <c r="F1761" i="7" s="1"/>
  <c r="O1761" i="7" s="1"/>
  <c r="C1761" i="2"/>
  <c r="I1760" i="2" a="1"/>
  <c r="I1760" i="2" s="1"/>
  <c r="H1760" i="2"/>
  <c r="I1760" i="7" s="1"/>
  <c r="G1760" i="2"/>
  <c r="H1760" i="7" s="1"/>
  <c r="F1760" i="2"/>
  <c r="G1760" i="7" s="1"/>
  <c r="E1760" i="2"/>
  <c r="D1760" i="2"/>
  <c r="F1760" i="7" s="1"/>
  <c r="O1760" i="7" s="1"/>
  <c r="C1760" i="2"/>
  <c r="I1759" i="2" a="1"/>
  <c r="I1759" i="2" s="1"/>
  <c r="H1759" i="2"/>
  <c r="I1759" i="7" s="1"/>
  <c r="G1759" i="2"/>
  <c r="H1759" i="7" s="1"/>
  <c r="F1759" i="2"/>
  <c r="G1759" i="7" s="1"/>
  <c r="E1759" i="2"/>
  <c r="D1759" i="2"/>
  <c r="F1759" i="7" s="1"/>
  <c r="O1759" i="7" s="1"/>
  <c r="C1759" i="2"/>
  <c r="I1758" i="2" a="1"/>
  <c r="I1758" i="2" s="1"/>
  <c r="H1758" i="2"/>
  <c r="I1758" i="7" s="1"/>
  <c r="G1758" i="2"/>
  <c r="H1758" i="7" s="1"/>
  <c r="F1758" i="2"/>
  <c r="G1758" i="7" s="1"/>
  <c r="E1758" i="2"/>
  <c r="D1758" i="2"/>
  <c r="F1758" i="7" s="1"/>
  <c r="O1758" i="7" s="1"/>
  <c r="C1758" i="2"/>
  <c r="I1757" i="2" a="1"/>
  <c r="I1757" i="2" s="1"/>
  <c r="H1757" i="2"/>
  <c r="I1757" i="7" s="1"/>
  <c r="G1757" i="2"/>
  <c r="F1757" i="2"/>
  <c r="E1757" i="2"/>
  <c r="D1757" i="2"/>
  <c r="F1757" i="7" s="1"/>
  <c r="O1757" i="7" s="1"/>
  <c r="C1757" i="2"/>
  <c r="I1756" i="2" a="1"/>
  <c r="I1756" i="2" s="1"/>
  <c r="H1756" i="2"/>
  <c r="I1756" i="7" s="1"/>
  <c r="G1756" i="2"/>
  <c r="H1756" i="7" s="1"/>
  <c r="F1756" i="2"/>
  <c r="E1756" i="2"/>
  <c r="D1756" i="2"/>
  <c r="F1756" i="7" s="1"/>
  <c r="C1756" i="2"/>
  <c r="I1755" i="2" a="1"/>
  <c r="I1755" i="2" s="1"/>
  <c r="H1755" i="2"/>
  <c r="I1755" i="7" s="1"/>
  <c r="G1755" i="2"/>
  <c r="H1755" i="7" s="1"/>
  <c r="F1755" i="2"/>
  <c r="G1755" i="7" s="1"/>
  <c r="E1755" i="2"/>
  <c r="D1755" i="2"/>
  <c r="F1755" i="7" s="1"/>
  <c r="C1755" i="2"/>
  <c r="I1754" i="2" a="1"/>
  <c r="I1754" i="2" s="1"/>
  <c r="H1754" i="2"/>
  <c r="I1754" i="7" s="1"/>
  <c r="G1754" i="2"/>
  <c r="F1754" i="2"/>
  <c r="G1754" i="7" s="1"/>
  <c r="E1754" i="2"/>
  <c r="D1754" i="2"/>
  <c r="F1754" i="7" s="1"/>
  <c r="C1754" i="2"/>
  <c r="I1753" i="2" a="1"/>
  <c r="I1753" i="2" s="1"/>
  <c r="H1753" i="2"/>
  <c r="I1753" i="7" s="1"/>
  <c r="G1753" i="2"/>
  <c r="H1753" i="7" s="1"/>
  <c r="F1753" i="2"/>
  <c r="G1753" i="7" s="1"/>
  <c r="E1753" i="2"/>
  <c r="D1753" i="2"/>
  <c r="F1753" i="7" s="1"/>
  <c r="C1753" i="2"/>
  <c r="I1752" i="2" a="1"/>
  <c r="I1752" i="2" s="1"/>
  <c r="H1752" i="2"/>
  <c r="I1752" i="7" s="1"/>
  <c r="G1752" i="2"/>
  <c r="H1752" i="7" s="1"/>
  <c r="F1752" i="2"/>
  <c r="G1752" i="7" s="1"/>
  <c r="E1752" i="2"/>
  <c r="D1752" i="2"/>
  <c r="F1752" i="7" s="1"/>
  <c r="C1752" i="2"/>
  <c r="I1751" i="2" a="1"/>
  <c r="I1751" i="2" s="1"/>
  <c r="H1751" i="2"/>
  <c r="I1751" i="7" s="1"/>
  <c r="G1751" i="2"/>
  <c r="H1751" i="7" s="1"/>
  <c r="F1751" i="2"/>
  <c r="G1751" i="7" s="1"/>
  <c r="E1751" i="2"/>
  <c r="D1751" i="2"/>
  <c r="F1751" i="7" s="1"/>
  <c r="C1751" i="2"/>
  <c r="I1750" i="2" a="1"/>
  <c r="I1750" i="2" s="1"/>
  <c r="H1750" i="2"/>
  <c r="I1750" i="7" s="1"/>
  <c r="G1750" i="2"/>
  <c r="H1750" i="7" s="1"/>
  <c r="F1750" i="2"/>
  <c r="G1750" i="7" s="1"/>
  <c r="E1750" i="2"/>
  <c r="D1750" i="2"/>
  <c r="F1750" i="7" s="1"/>
  <c r="O1750" i="7" s="1"/>
  <c r="C1750" i="2"/>
  <c r="I1749" i="2" a="1"/>
  <c r="I1749" i="2" s="1"/>
  <c r="H1749" i="2"/>
  <c r="I1749" i="7" s="1"/>
  <c r="G1749" i="2"/>
  <c r="H1749" i="7" s="1"/>
  <c r="F1749" i="2"/>
  <c r="G1749" i="7" s="1"/>
  <c r="E1749" i="2"/>
  <c r="D1749" i="2"/>
  <c r="F1749" i="7" s="1"/>
  <c r="O1749" i="7" s="1"/>
  <c r="C1749" i="2"/>
  <c r="I1748" i="2" a="1"/>
  <c r="I1748" i="2" s="1"/>
  <c r="H1748" i="2"/>
  <c r="I1748" i="7" s="1"/>
  <c r="G1748" i="2"/>
  <c r="H1748" i="7" s="1"/>
  <c r="F1748" i="2"/>
  <c r="G1748" i="7" s="1"/>
  <c r="E1748" i="2"/>
  <c r="D1748" i="2"/>
  <c r="F1748" i="7" s="1"/>
  <c r="O1748" i="7" s="1"/>
  <c r="C1748" i="2"/>
  <c r="I1747" i="2" a="1"/>
  <c r="I1747" i="2" s="1"/>
  <c r="H1747" i="2"/>
  <c r="I1747" i="7" s="1"/>
  <c r="G1747" i="2"/>
  <c r="H1747" i="7" s="1"/>
  <c r="F1747" i="2"/>
  <c r="G1747" i="7" s="1"/>
  <c r="E1747" i="2"/>
  <c r="D1747" i="2"/>
  <c r="F1747" i="7" s="1"/>
  <c r="O1747" i="7" s="1"/>
  <c r="C1747" i="2"/>
  <c r="I1746" i="2" a="1"/>
  <c r="I1746" i="2" s="1"/>
  <c r="H1746" i="2"/>
  <c r="I1746" i="7" s="1"/>
  <c r="G1746" i="2"/>
  <c r="H1746" i="7" s="1"/>
  <c r="F1746" i="2"/>
  <c r="G1746" i="7" s="1"/>
  <c r="E1746" i="2"/>
  <c r="D1746" i="2"/>
  <c r="F1746" i="7" s="1"/>
  <c r="O1746" i="7" s="1"/>
  <c r="C1746" i="2"/>
  <c r="I1745" i="2" a="1"/>
  <c r="I1745" i="2" s="1"/>
  <c r="H1745" i="2"/>
  <c r="I1745" i="7" s="1"/>
  <c r="G1745" i="2"/>
  <c r="F1745" i="2"/>
  <c r="E1745" i="2"/>
  <c r="D1745" i="2"/>
  <c r="F1745" i="7" s="1"/>
  <c r="O1745" i="7" s="1"/>
  <c r="C1745" i="2"/>
  <c r="I1744" i="2" a="1"/>
  <c r="I1744" i="2" s="1"/>
  <c r="H1744" i="2"/>
  <c r="I1744" i="7" s="1"/>
  <c r="G1744" i="2"/>
  <c r="H1744" i="7" s="1"/>
  <c r="F1744" i="2"/>
  <c r="E1744" i="2"/>
  <c r="D1744" i="2"/>
  <c r="F1744" i="7" s="1"/>
  <c r="C1744" i="2"/>
  <c r="I1743" i="2" a="1"/>
  <c r="I1743" i="2" s="1"/>
  <c r="H1743" i="2"/>
  <c r="I1743" i="7" s="1"/>
  <c r="G1743" i="2"/>
  <c r="H1743" i="7" s="1"/>
  <c r="F1743" i="2"/>
  <c r="G1743" i="7" s="1"/>
  <c r="E1743" i="2"/>
  <c r="D1743" i="2"/>
  <c r="F1743" i="7" s="1"/>
  <c r="C1743" i="2"/>
  <c r="I1742" i="2" a="1"/>
  <c r="I1742" i="2" s="1"/>
  <c r="H1742" i="2"/>
  <c r="I1742" i="7" s="1"/>
  <c r="G1742" i="2"/>
  <c r="F1742" i="2"/>
  <c r="G1742" i="7" s="1"/>
  <c r="E1742" i="2"/>
  <c r="D1742" i="2"/>
  <c r="C1742" i="2"/>
  <c r="I1741" i="2" a="1"/>
  <c r="I1741" i="2" s="1"/>
  <c r="H1741" i="2"/>
  <c r="I1741" i="7" s="1"/>
  <c r="G1741" i="2"/>
  <c r="H1741" i="7" s="1"/>
  <c r="F1741" i="2"/>
  <c r="G1741" i="7" s="1"/>
  <c r="E1741" i="2"/>
  <c r="D1741" i="2"/>
  <c r="F1741" i="7" s="1"/>
  <c r="C1741" i="2"/>
  <c r="I1740" i="2" a="1"/>
  <c r="I1740" i="2" s="1"/>
  <c r="H1740" i="2"/>
  <c r="I1740" i="7" s="1"/>
  <c r="G1740" i="2"/>
  <c r="H1740" i="7" s="1"/>
  <c r="F1740" i="2"/>
  <c r="G1740" i="7" s="1"/>
  <c r="E1740" i="2"/>
  <c r="D1740" i="2"/>
  <c r="F1740" i="7" s="1"/>
  <c r="O1740" i="7" s="1"/>
  <c r="C1740" i="2"/>
  <c r="I1739" i="2" a="1"/>
  <c r="I1739" i="2" s="1"/>
  <c r="H1739" i="2"/>
  <c r="I1739" i="7" s="1"/>
  <c r="G1739" i="2"/>
  <c r="H1739" i="7" s="1"/>
  <c r="F1739" i="2"/>
  <c r="G1739" i="7" s="1"/>
  <c r="E1739" i="2"/>
  <c r="D1739" i="2"/>
  <c r="F1739" i="7" s="1"/>
  <c r="C1739" i="2"/>
  <c r="I1738" i="2" a="1"/>
  <c r="I1738" i="2" s="1"/>
  <c r="H1738" i="2"/>
  <c r="I1738" i="7" s="1"/>
  <c r="G1738" i="2"/>
  <c r="H1738" i="7" s="1"/>
  <c r="F1738" i="2"/>
  <c r="G1738" i="7" s="1"/>
  <c r="E1738" i="2"/>
  <c r="D1738" i="2"/>
  <c r="F1738" i="7" s="1"/>
  <c r="O1738" i="7" s="1"/>
  <c r="C1738" i="2"/>
  <c r="I1737" i="2" a="1"/>
  <c r="I1737" i="2" s="1"/>
  <c r="H1737" i="2"/>
  <c r="I1737" i="7" s="1"/>
  <c r="G1737" i="2"/>
  <c r="H1737" i="7" s="1"/>
  <c r="F1737" i="2"/>
  <c r="G1737" i="7" s="1"/>
  <c r="E1737" i="2"/>
  <c r="D1737" i="2"/>
  <c r="F1737" i="7" s="1"/>
  <c r="O1737" i="7" s="1"/>
  <c r="C1737" i="2"/>
  <c r="I1736" i="2" a="1"/>
  <c r="I1736" i="2" s="1"/>
  <c r="H1736" i="2"/>
  <c r="I1736" i="7" s="1"/>
  <c r="G1736" i="2"/>
  <c r="H1736" i="7" s="1"/>
  <c r="F1736" i="2"/>
  <c r="G1736" i="7" s="1"/>
  <c r="E1736" i="2"/>
  <c r="D1736" i="2"/>
  <c r="F1736" i="7" s="1"/>
  <c r="O1736" i="7" s="1"/>
  <c r="C1736" i="2"/>
  <c r="I1735" i="2" a="1"/>
  <c r="I1735" i="2" s="1"/>
  <c r="H1735" i="2"/>
  <c r="I1735" i="7" s="1"/>
  <c r="G1735" i="2"/>
  <c r="H1735" i="7" s="1"/>
  <c r="F1735" i="2"/>
  <c r="G1735" i="7" s="1"/>
  <c r="E1735" i="2"/>
  <c r="D1735" i="2"/>
  <c r="F1735" i="7" s="1"/>
  <c r="O1735" i="7" s="1"/>
  <c r="C1735" i="2"/>
  <c r="I1734" i="2" a="1"/>
  <c r="I1734" i="2" s="1"/>
  <c r="H1734" i="2"/>
  <c r="I1734" i="7" s="1"/>
  <c r="G1734" i="2"/>
  <c r="H1734" i="7" s="1"/>
  <c r="F1734" i="2"/>
  <c r="G1734" i="7" s="1"/>
  <c r="E1734" i="2"/>
  <c r="D1734" i="2"/>
  <c r="F1734" i="7" s="1"/>
  <c r="O1734" i="7" s="1"/>
  <c r="C1734" i="2"/>
  <c r="I1733" i="2" a="1"/>
  <c r="I1733" i="2" s="1"/>
  <c r="H1733" i="2"/>
  <c r="I1733" i="7" s="1"/>
  <c r="G1733" i="2"/>
  <c r="F1733" i="2"/>
  <c r="E1733" i="2"/>
  <c r="D1733" i="2"/>
  <c r="F1733" i="7" s="1"/>
  <c r="C1733" i="2"/>
  <c r="I1732" i="2" a="1"/>
  <c r="I1732" i="2" s="1"/>
  <c r="H1732" i="2"/>
  <c r="I1732" i="7" s="1"/>
  <c r="G1732" i="2"/>
  <c r="H1732" i="7" s="1"/>
  <c r="F1732" i="2"/>
  <c r="E1732" i="2"/>
  <c r="D1732" i="2"/>
  <c r="F1732" i="7" s="1"/>
  <c r="C1732" i="2"/>
  <c r="I1731" i="2" a="1"/>
  <c r="I1731" i="2" s="1"/>
  <c r="H1731" i="2"/>
  <c r="I1731" i="7" s="1"/>
  <c r="G1731" i="2"/>
  <c r="H1731" i="7" s="1"/>
  <c r="F1731" i="2"/>
  <c r="G1731" i="7" s="1"/>
  <c r="E1731" i="2"/>
  <c r="D1731" i="2"/>
  <c r="F1731" i="7" s="1"/>
  <c r="C1731" i="2"/>
  <c r="I1730" i="2" a="1"/>
  <c r="I1730" i="2" s="1"/>
  <c r="H1730" i="2"/>
  <c r="I1730" i="7" s="1"/>
  <c r="G1730" i="2"/>
  <c r="F1730" i="2"/>
  <c r="G1730" i="7" s="1"/>
  <c r="E1730" i="2"/>
  <c r="D1730" i="2"/>
  <c r="C1730" i="2"/>
  <c r="I1729" i="2" a="1"/>
  <c r="I1729" i="2" s="1"/>
  <c r="H1729" i="2"/>
  <c r="I1729" i="7" s="1"/>
  <c r="G1729" i="2"/>
  <c r="H1729" i="7" s="1"/>
  <c r="F1729" i="2"/>
  <c r="G1729" i="7" s="1"/>
  <c r="E1729" i="2"/>
  <c r="D1729" i="2"/>
  <c r="F1729" i="7" s="1"/>
  <c r="C1729" i="2"/>
  <c r="I1728" i="2" a="1"/>
  <c r="I1728" i="2" s="1"/>
  <c r="H1728" i="2"/>
  <c r="I1728" i="7" s="1"/>
  <c r="G1728" i="2"/>
  <c r="H1728" i="7" s="1"/>
  <c r="F1728" i="2"/>
  <c r="G1728" i="7" s="1"/>
  <c r="E1728" i="2"/>
  <c r="D1728" i="2"/>
  <c r="F1728" i="7" s="1"/>
  <c r="O1728" i="7" s="1"/>
  <c r="C1728" i="2"/>
  <c r="I1727" i="2" a="1"/>
  <c r="I1727" i="2" s="1"/>
  <c r="H1727" i="2"/>
  <c r="I1727" i="7" s="1"/>
  <c r="O1727" i="7" s="1"/>
  <c r="G1727" i="2"/>
  <c r="H1727" i="7" s="1"/>
  <c r="F1727" i="2"/>
  <c r="G1727" i="7" s="1"/>
  <c r="E1727" i="2"/>
  <c r="D1727" i="2"/>
  <c r="F1727" i="7" s="1"/>
  <c r="C1727" i="2"/>
  <c r="I1726" i="2" a="1"/>
  <c r="I1726" i="2" s="1"/>
  <c r="H1726" i="2"/>
  <c r="I1726" i="7" s="1"/>
  <c r="G1726" i="2"/>
  <c r="H1726" i="7" s="1"/>
  <c r="F1726" i="2"/>
  <c r="G1726" i="7" s="1"/>
  <c r="E1726" i="2"/>
  <c r="D1726" i="2"/>
  <c r="F1726" i="7" s="1"/>
  <c r="O1726" i="7" s="1"/>
  <c r="C1726" i="2"/>
  <c r="I1725" i="2" a="1"/>
  <c r="I1725" i="2" s="1"/>
  <c r="H1725" i="2"/>
  <c r="I1725" i="7" s="1"/>
  <c r="G1725" i="2"/>
  <c r="H1725" i="7" s="1"/>
  <c r="F1725" i="2"/>
  <c r="G1725" i="7" s="1"/>
  <c r="E1725" i="2"/>
  <c r="D1725" i="2"/>
  <c r="F1725" i="7" s="1"/>
  <c r="O1725" i="7" s="1"/>
  <c r="C1725" i="2"/>
  <c r="I1724" i="2" a="1"/>
  <c r="I1724" i="2" s="1"/>
  <c r="H1724" i="2"/>
  <c r="I1724" i="7" s="1"/>
  <c r="G1724" i="2"/>
  <c r="H1724" i="7" s="1"/>
  <c r="F1724" i="2"/>
  <c r="G1724" i="7" s="1"/>
  <c r="E1724" i="2"/>
  <c r="D1724" i="2"/>
  <c r="F1724" i="7" s="1"/>
  <c r="O1724" i="7" s="1"/>
  <c r="C1724" i="2"/>
  <c r="I1723" i="2" a="1"/>
  <c r="I1723" i="2" s="1"/>
  <c r="H1723" i="2"/>
  <c r="I1723" i="7" s="1"/>
  <c r="G1723" i="2"/>
  <c r="H1723" i="7" s="1"/>
  <c r="F1723" i="2"/>
  <c r="G1723" i="7" s="1"/>
  <c r="E1723" i="2"/>
  <c r="D1723" i="2"/>
  <c r="F1723" i="7" s="1"/>
  <c r="O1723" i="7" s="1"/>
  <c r="C1723" i="2"/>
  <c r="I1722" i="2" a="1"/>
  <c r="I1722" i="2" s="1"/>
  <c r="H1722" i="2"/>
  <c r="I1722" i="7" s="1"/>
  <c r="G1722" i="2"/>
  <c r="H1722" i="7" s="1"/>
  <c r="F1722" i="2"/>
  <c r="G1722" i="7" s="1"/>
  <c r="E1722" i="2"/>
  <c r="D1722" i="2"/>
  <c r="F1722" i="7" s="1"/>
  <c r="O1722" i="7" s="1"/>
  <c r="C1722" i="2"/>
  <c r="I1721" i="2" a="1"/>
  <c r="I1721" i="2" s="1"/>
  <c r="H1721" i="2"/>
  <c r="I1721" i="7" s="1"/>
  <c r="G1721" i="2"/>
  <c r="F1721" i="2"/>
  <c r="E1721" i="2"/>
  <c r="D1721" i="2"/>
  <c r="F1721" i="7" s="1"/>
  <c r="C1721" i="2"/>
  <c r="I1720" i="2" a="1"/>
  <c r="I1720" i="2" s="1"/>
  <c r="H1720" i="2"/>
  <c r="I1720" i="7" s="1"/>
  <c r="G1720" i="2"/>
  <c r="H1720" i="7" s="1"/>
  <c r="F1720" i="2"/>
  <c r="E1720" i="2"/>
  <c r="D1720" i="2"/>
  <c r="F1720" i="7" s="1"/>
  <c r="C1720" i="2"/>
  <c r="I1719" i="2" a="1"/>
  <c r="I1719" i="2" s="1"/>
  <c r="H1719" i="2"/>
  <c r="I1719" i="7" s="1"/>
  <c r="G1719" i="2"/>
  <c r="H1719" i="7" s="1"/>
  <c r="F1719" i="2"/>
  <c r="G1719" i="7" s="1"/>
  <c r="E1719" i="2"/>
  <c r="D1719" i="2"/>
  <c r="F1719" i="7" s="1"/>
  <c r="C1719" i="2"/>
  <c r="I1718" i="2" a="1"/>
  <c r="I1718" i="2" s="1"/>
  <c r="H1718" i="2"/>
  <c r="I1718" i="7" s="1"/>
  <c r="G1718" i="2"/>
  <c r="F1718" i="2"/>
  <c r="G1718" i="7" s="1"/>
  <c r="E1718" i="2"/>
  <c r="D1718" i="2"/>
  <c r="C1718" i="2"/>
  <c r="I1717" i="2" a="1"/>
  <c r="I1717" i="2" s="1"/>
  <c r="H1717" i="2"/>
  <c r="I1717" i="7" s="1"/>
  <c r="G1717" i="2"/>
  <c r="H1717" i="7" s="1"/>
  <c r="F1717" i="2"/>
  <c r="G1717" i="7" s="1"/>
  <c r="E1717" i="2"/>
  <c r="D1717" i="2"/>
  <c r="F1717" i="7" s="1"/>
  <c r="C1717" i="2"/>
  <c r="I1716" i="2" a="1"/>
  <c r="I1716" i="2" s="1"/>
  <c r="H1716" i="2"/>
  <c r="I1716" i="7" s="1"/>
  <c r="G1716" i="2"/>
  <c r="H1716" i="7" s="1"/>
  <c r="F1716" i="2"/>
  <c r="G1716" i="7" s="1"/>
  <c r="E1716" i="2"/>
  <c r="D1716" i="2"/>
  <c r="F1716" i="7" s="1"/>
  <c r="C1716" i="2"/>
  <c r="I1715" i="2" a="1"/>
  <c r="I1715" i="2" s="1"/>
  <c r="H1715" i="2"/>
  <c r="I1715" i="7" s="1"/>
  <c r="O1715" i="7" s="1"/>
  <c r="G1715" i="2"/>
  <c r="H1715" i="7" s="1"/>
  <c r="F1715" i="2"/>
  <c r="G1715" i="7" s="1"/>
  <c r="E1715" i="2"/>
  <c r="D1715" i="2"/>
  <c r="F1715" i="7" s="1"/>
  <c r="C1715" i="2"/>
  <c r="I1714" i="2" a="1"/>
  <c r="I1714" i="2" s="1"/>
  <c r="H1714" i="2"/>
  <c r="I1714" i="7" s="1"/>
  <c r="G1714" i="2"/>
  <c r="H1714" i="7" s="1"/>
  <c r="F1714" i="2"/>
  <c r="G1714" i="7" s="1"/>
  <c r="E1714" i="2"/>
  <c r="D1714" i="2"/>
  <c r="F1714" i="7" s="1"/>
  <c r="O1714" i="7" s="1"/>
  <c r="C1714" i="2"/>
  <c r="I1713" i="2" a="1"/>
  <c r="I1713" i="2" s="1"/>
  <c r="H1713" i="2"/>
  <c r="I1713" i="7" s="1"/>
  <c r="G1713" i="2"/>
  <c r="H1713" i="7" s="1"/>
  <c r="F1713" i="2"/>
  <c r="G1713" i="7" s="1"/>
  <c r="E1713" i="2"/>
  <c r="D1713" i="2"/>
  <c r="F1713" i="7" s="1"/>
  <c r="O1713" i="7" s="1"/>
  <c r="C1713" i="2"/>
  <c r="I1712" i="2" a="1"/>
  <c r="I1712" i="2" s="1"/>
  <c r="H1712" i="2"/>
  <c r="I1712" i="7" s="1"/>
  <c r="G1712" i="2"/>
  <c r="H1712" i="7" s="1"/>
  <c r="F1712" i="2"/>
  <c r="G1712" i="7" s="1"/>
  <c r="E1712" i="2"/>
  <c r="D1712" i="2"/>
  <c r="F1712" i="7" s="1"/>
  <c r="O1712" i="7" s="1"/>
  <c r="C1712" i="2"/>
  <c r="I1711" i="2" a="1"/>
  <c r="I1711" i="2" s="1"/>
  <c r="H1711" i="2"/>
  <c r="I1711" i="7" s="1"/>
  <c r="G1711" i="2"/>
  <c r="H1711" i="7" s="1"/>
  <c r="F1711" i="2"/>
  <c r="G1711" i="7" s="1"/>
  <c r="E1711" i="2"/>
  <c r="D1711" i="2"/>
  <c r="F1711" i="7" s="1"/>
  <c r="O1711" i="7" s="1"/>
  <c r="C1711" i="2"/>
  <c r="I1710" i="2" a="1"/>
  <c r="I1710" i="2" s="1"/>
  <c r="H1710" i="2"/>
  <c r="I1710" i="7" s="1"/>
  <c r="G1710" i="2"/>
  <c r="H1710" i="7" s="1"/>
  <c r="F1710" i="2"/>
  <c r="G1710" i="7" s="1"/>
  <c r="E1710" i="2"/>
  <c r="D1710" i="2"/>
  <c r="F1710" i="7" s="1"/>
  <c r="O1710" i="7" s="1"/>
  <c r="C1710" i="2"/>
  <c r="I1709" i="2" a="1"/>
  <c r="I1709" i="2" s="1"/>
  <c r="H1709" i="2"/>
  <c r="I1709" i="7" s="1"/>
  <c r="G1709" i="2"/>
  <c r="F1709" i="2"/>
  <c r="E1709" i="2"/>
  <c r="D1709" i="2"/>
  <c r="F1709" i="7" s="1"/>
  <c r="C1709" i="2"/>
  <c r="I1708" i="2" a="1"/>
  <c r="I1708" i="2" s="1"/>
  <c r="H1708" i="2"/>
  <c r="I1708" i="7" s="1"/>
  <c r="G1708" i="2"/>
  <c r="F1708" i="2"/>
  <c r="E1708" i="2"/>
  <c r="D1708" i="2"/>
  <c r="F1708" i="7" s="1"/>
  <c r="C1708" i="2"/>
  <c r="I1707" i="2" a="1"/>
  <c r="I1707" i="2" s="1"/>
  <c r="H1707" i="2"/>
  <c r="I1707" i="7" s="1"/>
  <c r="G1707" i="2"/>
  <c r="H1707" i="7" s="1"/>
  <c r="F1707" i="2"/>
  <c r="G1707" i="7" s="1"/>
  <c r="E1707" i="2"/>
  <c r="D1707" i="2"/>
  <c r="F1707" i="7" s="1"/>
  <c r="C1707" i="2"/>
  <c r="I1706" i="2" a="1"/>
  <c r="I1706" i="2" s="1"/>
  <c r="H1706" i="2"/>
  <c r="I1706" i="7" s="1"/>
  <c r="G1706" i="2"/>
  <c r="F1706" i="2"/>
  <c r="G1706" i="7" s="1"/>
  <c r="E1706" i="2"/>
  <c r="D1706" i="2"/>
  <c r="C1706" i="2"/>
  <c r="I1705" i="2" a="1"/>
  <c r="I1705" i="2" s="1"/>
  <c r="H1705" i="2"/>
  <c r="I1705" i="7" s="1"/>
  <c r="G1705" i="2"/>
  <c r="H1705" i="7" s="1"/>
  <c r="F1705" i="2"/>
  <c r="G1705" i="7" s="1"/>
  <c r="E1705" i="2"/>
  <c r="D1705" i="2"/>
  <c r="F1705" i="7" s="1"/>
  <c r="C1705" i="2"/>
  <c r="I1704" i="2" a="1"/>
  <c r="I1704" i="2" s="1"/>
  <c r="H1704" i="2"/>
  <c r="I1704" i="7" s="1"/>
  <c r="G1704" i="2"/>
  <c r="H1704" i="7" s="1"/>
  <c r="F1704" i="2"/>
  <c r="G1704" i="7" s="1"/>
  <c r="E1704" i="2"/>
  <c r="D1704" i="2"/>
  <c r="F1704" i="7" s="1"/>
  <c r="C1704" i="2"/>
  <c r="I1703" i="2" a="1"/>
  <c r="I1703" i="2" s="1"/>
  <c r="H1703" i="2"/>
  <c r="I1703" i="7" s="1"/>
  <c r="O1703" i="7" s="1"/>
  <c r="G1703" i="2"/>
  <c r="F1703" i="2"/>
  <c r="G1703" i="7" s="1"/>
  <c r="E1703" i="2"/>
  <c r="D1703" i="2"/>
  <c r="F1703" i="7" s="1"/>
  <c r="C1703" i="2"/>
  <c r="I1702" i="2" a="1"/>
  <c r="I1702" i="2" s="1"/>
  <c r="H1702" i="2"/>
  <c r="I1702" i="7" s="1"/>
  <c r="G1702" i="2"/>
  <c r="H1702" i="7" s="1"/>
  <c r="F1702" i="2"/>
  <c r="G1702" i="7" s="1"/>
  <c r="E1702" i="2"/>
  <c r="D1702" i="2"/>
  <c r="F1702" i="7" s="1"/>
  <c r="O1702" i="7" s="1"/>
  <c r="C1702" i="2"/>
  <c r="I1701" i="2" a="1"/>
  <c r="I1701" i="2" s="1"/>
  <c r="H1701" i="2"/>
  <c r="I1701" i="7" s="1"/>
  <c r="G1701" i="2"/>
  <c r="H1701" i="7" s="1"/>
  <c r="F1701" i="2"/>
  <c r="G1701" i="7" s="1"/>
  <c r="E1701" i="2"/>
  <c r="D1701" i="2"/>
  <c r="F1701" i="7" s="1"/>
  <c r="O1701" i="7" s="1"/>
  <c r="C1701" i="2"/>
  <c r="I1700" i="2" a="1"/>
  <c r="I1700" i="2" s="1"/>
  <c r="H1700" i="2"/>
  <c r="I1700" i="7" s="1"/>
  <c r="G1700" i="2"/>
  <c r="H1700" i="7" s="1"/>
  <c r="F1700" i="2"/>
  <c r="G1700" i="7" s="1"/>
  <c r="E1700" i="2"/>
  <c r="D1700" i="2"/>
  <c r="F1700" i="7" s="1"/>
  <c r="O1700" i="7" s="1"/>
  <c r="C1700" i="2"/>
  <c r="I1699" i="2" a="1"/>
  <c r="I1699" i="2" s="1"/>
  <c r="H1699" i="2"/>
  <c r="I1699" i="7" s="1"/>
  <c r="G1699" i="2"/>
  <c r="H1699" i="7" s="1"/>
  <c r="F1699" i="2"/>
  <c r="G1699" i="7" s="1"/>
  <c r="E1699" i="2"/>
  <c r="D1699" i="2"/>
  <c r="F1699" i="7" s="1"/>
  <c r="O1699" i="7" s="1"/>
  <c r="C1699" i="2"/>
  <c r="I1698" i="2" a="1"/>
  <c r="I1698" i="2" s="1"/>
  <c r="H1698" i="2"/>
  <c r="I1698" i="7" s="1"/>
  <c r="G1698" i="2"/>
  <c r="H1698" i="7" s="1"/>
  <c r="F1698" i="2"/>
  <c r="G1698" i="7" s="1"/>
  <c r="E1698" i="2"/>
  <c r="D1698" i="2"/>
  <c r="F1698" i="7" s="1"/>
  <c r="O1698" i="7" s="1"/>
  <c r="C1698" i="2"/>
  <c r="I1697" i="2" a="1"/>
  <c r="I1697" i="2" s="1"/>
  <c r="H1697" i="2"/>
  <c r="I1697" i="7" s="1"/>
  <c r="G1697" i="2"/>
  <c r="F1697" i="2"/>
  <c r="G1697" i="7" s="1"/>
  <c r="E1697" i="2"/>
  <c r="D1697" i="2"/>
  <c r="F1697" i="7" s="1"/>
  <c r="C1697" i="2"/>
  <c r="I1696" i="2" a="1"/>
  <c r="I1696" i="2" s="1"/>
  <c r="H1696" i="2"/>
  <c r="I1696" i="7" s="1"/>
  <c r="G1696" i="2"/>
  <c r="F1696" i="2"/>
  <c r="E1696" i="2"/>
  <c r="D1696" i="2"/>
  <c r="F1696" i="7" s="1"/>
  <c r="C1696" i="2"/>
  <c r="I1695" i="2" a="1"/>
  <c r="I1695" i="2" s="1"/>
  <c r="H1695" i="2"/>
  <c r="I1695" i="7" s="1"/>
  <c r="G1695" i="2"/>
  <c r="H1695" i="7" s="1"/>
  <c r="F1695" i="2"/>
  <c r="G1695" i="7" s="1"/>
  <c r="E1695" i="2"/>
  <c r="D1695" i="2"/>
  <c r="F1695" i="7" s="1"/>
  <c r="C1695" i="2"/>
  <c r="I1694" i="2" a="1"/>
  <c r="I1694" i="2" s="1"/>
  <c r="H1694" i="2"/>
  <c r="I1694" i="7" s="1"/>
  <c r="G1694" i="2"/>
  <c r="F1694" i="2"/>
  <c r="G1694" i="7" s="1"/>
  <c r="E1694" i="2"/>
  <c r="D1694" i="2"/>
  <c r="C1694" i="2"/>
  <c r="I1693" i="2" a="1"/>
  <c r="I1693" i="2" s="1"/>
  <c r="H1693" i="2"/>
  <c r="I1693" i="7" s="1"/>
  <c r="G1693" i="2"/>
  <c r="H1693" i="7" s="1"/>
  <c r="F1693" i="2"/>
  <c r="G1693" i="7" s="1"/>
  <c r="E1693" i="2"/>
  <c r="D1693" i="2"/>
  <c r="F1693" i="7" s="1"/>
  <c r="C1693" i="2"/>
  <c r="I1692" i="2" a="1"/>
  <c r="I1692" i="2" s="1"/>
  <c r="H1692" i="2"/>
  <c r="I1692" i="7" s="1"/>
  <c r="G1692" i="2"/>
  <c r="H1692" i="7" s="1"/>
  <c r="F1692" i="2"/>
  <c r="G1692" i="7" s="1"/>
  <c r="E1692" i="2"/>
  <c r="D1692" i="2"/>
  <c r="F1692" i="7" s="1"/>
  <c r="O1692" i="7" s="1"/>
  <c r="C1692" i="2"/>
  <c r="I1691" i="2" a="1"/>
  <c r="I1691" i="2" s="1"/>
  <c r="H1691" i="2"/>
  <c r="I1691" i="7" s="1"/>
  <c r="O1691" i="7" s="1"/>
  <c r="G1691" i="2"/>
  <c r="H1691" i="7" s="1"/>
  <c r="F1691" i="2"/>
  <c r="G1691" i="7" s="1"/>
  <c r="E1691" i="2"/>
  <c r="D1691" i="2"/>
  <c r="F1691" i="7" s="1"/>
  <c r="C1691" i="2"/>
  <c r="I1690" i="2" a="1"/>
  <c r="I1690" i="2" s="1"/>
  <c r="H1690" i="2"/>
  <c r="I1690" i="7" s="1"/>
  <c r="G1690" i="2"/>
  <c r="H1690" i="7" s="1"/>
  <c r="F1690" i="2"/>
  <c r="G1690" i="7" s="1"/>
  <c r="E1690" i="2"/>
  <c r="D1690" i="2"/>
  <c r="F1690" i="7" s="1"/>
  <c r="O1690" i="7" s="1"/>
  <c r="C1690" i="2"/>
  <c r="I1689" i="2" a="1"/>
  <c r="I1689" i="2" s="1"/>
  <c r="H1689" i="2"/>
  <c r="I1689" i="7" s="1"/>
  <c r="G1689" i="2"/>
  <c r="H1689" i="7" s="1"/>
  <c r="F1689" i="2"/>
  <c r="G1689" i="7" s="1"/>
  <c r="E1689" i="2"/>
  <c r="D1689" i="2"/>
  <c r="F1689" i="7" s="1"/>
  <c r="O1689" i="7" s="1"/>
  <c r="C1689" i="2"/>
  <c r="I1688" i="2" a="1"/>
  <c r="I1688" i="2" s="1"/>
  <c r="H1688" i="2"/>
  <c r="I1688" i="7" s="1"/>
  <c r="G1688" i="2"/>
  <c r="H1688" i="7" s="1"/>
  <c r="F1688" i="2"/>
  <c r="G1688" i="7" s="1"/>
  <c r="E1688" i="2"/>
  <c r="D1688" i="2"/>
  <c r="F1688" i="7" s="1"/>
  <c r="O1688" i="7" s="1"/>
  <c r="C1688" i="2"/>
  <c r="I1687" i="2" a="1"/>
  <c r="I1687" i="2" s="1"/>
  <c r="H1687" i="2"/>
  <c r="I1687" i="7" s="1"/>
  <c r="G1687" i="2"/>
  <c r="H1687" i="7" s="1"/>
  <c r="F1687" i="2"/>
  <c r="G1687" i="7" s="1"/>
  <c r="E1687" i="2"/>
  <c r="D1687" i="2"/>
  <c r="F1687" i="7" s="1"/>
  <c r="O1687" i="7" s="1"/>
  <c r="C1687" i="2"/>
  <c r="I1686" i="2" a="1"/>
  <c r="I1686" i="2" s="1"/>
  <c r="H1686" i="2"/>
  <c r="I1686" i="7" s="1"/>
  <c r="G1686" i="2"/>
  <c r="H1686" i="7" s="1"/>
  <c r="F1686" i="2"/>
  <c r="G1686" i="7" s="1"/>
  <c r="E1686" i="2"/>
  <c r="D1686" i="2"/>
  <c r="F1686" i="7" s="1"/>
  <c r="O1686" i="7" s="1"/>
  <c r="C1686" i="2"/>
  <c r="I1685" i="2" a="1"/>
  <c r="I1685" i="2" s="1"/>
  <c r="H1685" i="2"/>
  <c r="I1685" i="7" s="1"/>
  <c r="G1685" i="2"/>
  <c r="F1685" i="2"/>
  <c r="G1685" i="7" s="1"/>
  <c r="E1685" i="2"/>
  <c r="D1685" i="2"/>
  <c r="F1685" i="7" s="1"/>
  <c r="C1685" i="2"/>
  <c r="I1684" i="2" a="1"/>
  <c r="I1684" i="2" s="1"/>
  <c r="H1684" i="2"/>
  <c r="I1684" i="7" s="1"/>
  <c r="G1684" i="2"/>
  <c r="F1684" i="2"/>
  <c r="E1684" i="2"/>
  <c r="D1684" i="2"/>
  <c r="F1684" i="7" s="1"/>
  <c r="O1684" i="7" s="1"/>
  <c r="C1684" i="2"/>
  <c r="I1683" i="2" a="1"/>
  <c r="I1683" i="2" s="1"/>
  <c r="H1683" i="2"/>
  <c r="I1683" i="7" s="1"/>
  <c r="G1683" i="2"/>
  <c r="H1683" i="7" s="1"/>
  <c r="F1683" i="2"/>
  <c r="G1683" i="7" s="1"/>
  <c r="E1683" i="2"/>
  <c r="D1683" i="2"/>
  <c r="F1683" i="7" s="1"/>
  <c r="C1683" i="2"/>
  <c r="I1682" i="2" a="1"/>
  <c r="I1682" i="2" s="1"/>
  <c r="H1682" i="2"/>
  <c r="I1682" i="7" s="1"/>
  <c r="G1682" i="2"/>
  <c r="F1682" i="2"/>
  <c r="G1682" i="7" s="1"/>
  <c r="E1682" i="2"/>
  <c r="D1682" i="2"/>
  <c r="C1682" i="2"/>
  <c r="I1681" i="2" a="1"/>
  <c r="I1681" i="2" s="1"/>
  <c r="H1681" i="2"/>
  <c r="I1681" i="7" s="1"/>
  <c r="G1681" i="2"/>
  <c r="H1681" i="7" s="1"/>
  <c r="F1681" i="2"/>
  <c r="G1681" i="7" s="1"/>
  <c r="E1681" i="2"/>
  <c r="D1681" i="2"/>
  <c r="F1681" i="7" s="1"/>
  <c r="C1681" i="2"/>
  <c r="I1680" i="2" a="1"/>
  <c r="I1680" i="2" s="1"/>
  <c r="H1680" i="2"/>
  <c r="I1680" i="7" s="1"/>
  <c r="G1680" i="2"/>
  <c r="H1680" i="7" s="1"/>
  <c r="F1680" i="2"/>
  <c r="G1680" i="7" s="1"/>
  <c r="E1680" i="2"/>
  <c r="D1680" i="2"/>
  <c r="F1680" i="7" s="1"/>
  <c r="C1680" i="2"/>
  <c r="I1679" i="2" a="1"/>
  <c r="I1679" i="2" s="1"/>
  <c r="H1679" i="2"/>
  <c r="I1679" i="7" s="1"/>
  <c r="O1679" i="7" s="1"/>
  <c r="G1679" i="2"/>
  <c r="H1679" i="7" s="1"/>
  <c r="F1679" i="2"/>
  <c r="G1679" i="7" s="1"/>
  <c r="E1679" i="2"/>
  <c r="D1679" i="2"/>
  <c r="F1679" i="7" s="1"/>
  <c r="C1679" i="2"/>
  <c r="I1678" i="2" a="1"/>
  <c r="I1678" i="2" s="1"/>
  <c r="H1678" i="2"/>
  <c r="I1678" i="7" s="1"/>
  <c r="G1678" i="2"/>
  <c r="H1678" i="7" s="1"/>
  <c r="F1678" i="2"/>
  <c r="G1678" i="7" s="1"/>
  <c r="E1678" i="2"/>
  <c r="D1678" i="2"/>
  <c r="F1678" i="7" s="1"/>
  <c r="O1678" i="7" s="1"/>
  <c r="C1678" i="2"/>
  <c r="I1677" i="2" a="1"/>
  <c r="I1677" i="2" s="1"/>
  <c r="H1677" i="2"/>
  <c r="I1677" i="7" s="1"/>
  <c r="G1677" i="2"/>
  <c r="H1677" i="7" s="1"/>
  <c r="F1677" i="2"/>
  <c r="G1677" i="7" s="1"/>
  <c r="E1677" i="2"/>
  <c r="D1677" i="2"/>
  <c r="F1677" i="7" s="1"/>
  <c r="O1677" i="7" s="1"/>
  <c r="C1677" i="2"/>
  <c r="I1676" i="2" a="1"/>
  <c r="I1676" i="2" s="1"/>
  <c r="H1676" i="2"/>
  <c r="I1676" i="7" s="1"/>
  <c r="G1676" i="2"/>
  <c r="H1676" i="7" s="1"/>
  <c r="F1676" i="2"/>
  <c r="G1676" i="7" s="1"/>
  <c r="E1676" i="2"/>
  <c r="D1676" i="2"/>
  <c r="F1676" i="7" s="1"/>
  <c r="O1676" i="7" s="1"/>
  <c r="C1676" i="2"/>
  <c r="I1675" i="2" a="1"/>
  <c r="I1675" i="2" s="1"/>
  <c r="H1675" i="2"/>
  <c r="I1675" i="7" s="1"/>
  <c r="G1675" i="2"/>
  <c r="H1675" i="7" s="1"/>
  <c r="F1675" i="2"/>
  <c r="G1675" i="7" s="1"/>
  <c r="E1675" i="2"/>
  <c r="D1675" i="2"/>
  <c r="F1675" i="7" s="1"/>
  <c r="O1675" i="7" s="1"/>
  <c r="C1675" i="2"/>
  <c r="I1674" i="2" a="1"/>
  <c r="I1674" i="2" s="1"/>
  <c r="H1674" i="2"/>
  <c r="I1674" i="7" s="1"/>
  <c r="G1674" i="2"/>
  <c r="H1674" i="7" s="1"/>
  <c r="F1674" i="2"/>
  <c r="G1674" i="7" s="1"/>
  <c r="E1674" i="2"/>
  <c r="D1674" i="2"/>
  <c r="F1674" i="7" s="1"/>
  <c r="O1674" i="7" s="1"/>
  <c r="C1674" i="2"/>
  <c r="I1673" i="2" a="1"/>
  <c r="I1673" i="2" s="1"/>
  <c r="H1673" i="2"/>
  <c r="I1673" i="7" s="1"/>
  <c r="G1673" i="2"/>
  <c r="F1673" i="2"/>
  <c r="G1673" i="7" s="1"/>
  <c r="E1673" i="2"/>
  <c r="D1673" i="2"/>
  <c r="F1673" i="7" s="1"/>
  <c r="C1673" i="2"/>
  <c r="I1672" i="2" a="1"/>
  <c r="I1672" i="2" s="1"/>
  <c r="H1672" i="2"/>
  <c r="I1672" i="7" s="1"/>
  <c r="G1672" i="2"/>
  <c r="F1672" i="2"/>
  <c r="E1672" i="2"/>
  <c r="D1672" i="2"/>
  <c r="F1672" i="7" s="1"/>
  <c r="O1672" i="7" s="1"/>
  <c r="C1672" i="2"/>
  <c r="I1671" i="2" a="1"/>
  <c r="I1671" i="2" s="1"/>
  <c r="H1671" i="2"/>
  <c r="I1671" i="7" s="1"/>
  <c r="G1671" i="2"/>
  <c r="H1671" i="7" s="1"/>
  <c r="F1671" i="2"/>
  <c r="G1671" i="7" s="1"/>
  <c r="E1671" i="2"/>
  <c r="D1671" i="2"/>
  <c r="F1671" i="7" s="1"/>
  <c r="C1671" i="2"/>
  <c r="I1670" i="2" a="1"/>
  <c r="I1670" i="2" s="1"/>
  <c r="H1670" i="2"/>
  <c r="I1670" i="7" s="1"/>
  <c r="G1670" i="2"/>
  <c r="F1670" i="2"/>
  <c r="G1670" i="7" s="1"/>
  <c r="E1670" i="2"/>
  <c r="D1670" i="2"/>
  <c r="C1670" i="2"/>
  <c r="I1669" i="2" a="1"/>
  <c r="I1669" i="2" s="1"/>
  <c r="H1669" i="2"/>
  <c r="I1669" i="7" s="1"/>
  <c r="G1669" i="2"/>
  <c r="H1669" i="7" s="1"/>
  <c r="F1669" i="2"/>
  <c r="G1669" i="7" s="1"/>
  <c r="E1669" i="2"/>
  <c r="D1669" i="2"/>
  <c r="F1669" i="7" s="1"/>
  <c r="C1669" i="2"/>
  <c r="I1668" i="2" a="1"/>
  <c r="I1668" i="2" s="1"/>
  <c r="H1668" i="2"/>
  <c r="I1668" i="7" s="1"/>
  <c r="G1668" i="2"/>
  <c r="H1668" i="7" s="1"/>
  <c r="F1668" i="2"/>
  <c r="G1668" i="7" s="1"/>
  <c r="E1668" i="2"/>
  <c r="D1668" i="2"/>
  <c r="F1668" i="7" s="1"/>
  <c r="C1668" i="2"/>
  <c r="I1667" i="2" a="1"/>
  <c r="I1667" i="2" s="1"/>
  <c r="H1667" i="2"/>
  <c r="I1667" i="7" s="1"/>
  <c r="O1667" i="7" s="1"/>
  <c r="G1667" i="2"/>
  <c r="H1667" i="7" s="1"/>
  <c r="F1667" i="2"/>
  <c r="G1667" i="7" s="1"/>
  <c r="E1667" i="2"/>
  <c r="D1667" i="2"/>
  <c r="F1667" i="7" s="1"/>
  <c r="C1667" i="2"/>
  <c r="I1666" i="2" a="1"/>
  <c r="I1666" i="2" s="1"/>
  <c r="H1666" i="2"/>
  <c r="I1666" i="7" s="1"/>
  <c r="G1666" i="2"/>
  <c r="H1666" i="7" s="1"/>
  <c r="F1666" i="2"/>
  <c r="G1666" i="7" s="1"/>
  <c r="E1666" i="2"/>
  <c r="D1666" i="2"/>
  <c r="F1666" i="7" s="1"/>
  <c r="O1666" i="7" s="1"/>
  <c r="C1666" i="2"/>
  <c r="I1665" i="2" a="1"/>
  <c r="I1665" i="2" s="1"/>
  <c r="H1665" i="2"/>
  <c r="I1665" i="7" s="1"/>
  <c r="G1665" i="2"/>
  <c r="H1665" i="7" s="1"/>
  <c r="F1665" i="2"/>
  <c r="G1665" i="7" s="1"/>
  <c r="E1665" i="2"/>
  <c r="D1665" i="2"/>
  <c r="F1665" i="7" s="1"/>
  <c r="O1665" i="7" s="1"/>
  <c r="C1665" i="2"/>
  <c r="I1664" i="2" a="1"/>
  <c r="I1664" i="2" s="1"/>
  <c r="H1664" i="2"/>
  <c r="I1664" i="7" s="1"/>
  <c r="G1664" i="2"/>
  <c r="H1664" i="7" s="1"/>
  <c r="F1664" i="2"/>
  <c r="G1664" i="7" s="1"/>
  <c r="E1664" i="2"/>
  <c r="D1664" i="2"/>
  <c r="F1664" i="7" s="1"/>
  <c r="O1664" i="7" s="1"/>
  <c r="C1664" i="2"/>
  <c r="I1663" i="2" a="1"/>
  <c r="I1663" i="2" s="1"/>
  <c r="H1663" i="2"/>
  <c r="I1663" i="7" s="1"/>
  <c r="G1663" i="2"/>
  <c r="H1663" i="7" s="1"/>
  <c r="F1663" i="2"/>
  <c r="G1663" i="7" s="1"/>
  <c r="E1663" i="2"/>
  <c r="D1663" i="2"/>
  <c r="F1663" i="7" s="1"/>
  <c r="O1663" i="7" s="1"/>
  <c r="C1663" i="2"/>
  <c r="I1662" i="2" a="1"/>
  <c r="I1662" i="2" s="1"/>
  <c r="H1662" i="2"/>
  <c r="I1662" i="7" s="1"/>
  <c r="G1662" i="2"/>
  <c r="H1662" i="7" s="1"/>
  <c r="F1662" i="2"/>
  <c r="G1662" i="7" s="1"/>
  <c r="E1662" i="2"/>
  <c r="D1662" i="2"/>
  <c r="F1662" i="7" s="1"/>
  <c r="O1662" i="7" s="1"/>
  <c r="C1662" i="2"/>
  <c r="I1661" i="2" a="1"/>
  <c r="I1661" i="2" s="1"/>
  <c r="H1661" i="2"/>
  <c r="I1661" i="7" s="1"/>
  <c r="G1661" i="2"/>
  <c r="F1661" i="2"/>
  <c r="G1661" i="7" s="1"/>
  <c r="E1661" i="2"/>
  <c r="D1661" i="2"/>
  <c r="F1661" i="7" s="1"/>
  <c r="C1661" i="2"/>
  <c r="I1660" i="2" a="1"/>
  <c r="I1660" i="2" s="1"/>
  <c r="H1660" i="2"/>
  <c r="I1660" i="7" s="1"/>
  <c r="G1660" i="2"/>
  <c r="F1660" i="2"/>
  <c r="E1660" i="2"/>
  <c r="D1660" i="2"/>
  <c r="F1660" i="7" s="1"/>
  <c r="O1660" i="7" s="1"/>
  <c r="C1660" i="2"/>
  <c r="I1659" i="2" a="1"/>
  <c r="I1659" i="2" s="1"/>
  <c r="H1659" i="2"/>
  <c r="I1659" i="7" s="1"/>
  <c r="G1659" i="2"/>
  <c r="H1659" i="7" s="1"/>
  <c r="F1659" i="2"/>
  <c r="G1659" i="7" s="1"/>
  <c r="E1659" i="2"/>
  <c r="D1659" i="2"/>
  <c r="F1659" i="7" s="1"/>
  <c r="C1659" i="2"/>
  <c r="I1658" i="2" a="1"/>
  <c r="I1658" i="2" s="1"/>
  <c r="H1658" i="2"/>
  <c r="I1658" i="7" s="1"/>
  <c r="G1658" i="2"/>
  <c r="F1658" i="2"/>
  <c r="G1658" i="7" s="1"/>
  <c r="E1658" i="2"/>
  <c r="D1658" i="2"/>
  <c r="C1658" i="2"/>
  <c r="I1657" i="2" a="1"/>
  <c r="I1657" i="2" s="1"/>
  <c r="H1657" i="2"/>
  <c r="I1657" i="7" s="1"/>
  <c r="G1657" i="2"/>
  <c r="H1657" i="7" s="1"/>
  <c r="F1657" i="2"/>
  <c r="G1657" i="7" s="1"/>
  <c r="E1657" i="2"/>
  <c r="D1657" i="2"/>
  <c r="F1657" i="7" s="1"/>
  <c r="C1657" i="2"/>
  <c r="I1656" i="2" a="1"/>
  <c r="I1656" i="2" s="1"/>
  <c r="H1656" i="2"/>
  <c r="I1656" i="7" s="1"/>
  <c r="G1656" i="2"/>
  <c r="H1656" i="7" s="1"/>
  <c r="F1656" i="2"/>
  <c r="G1656" i="7" s="1"/>
  <c r="E1656" i="2"/>
  <c r="D1656" i="2"/>
  <c r="F1656" i="7" s="1"/>
  <c r="C1656" i="2"/>
  <c r="I1655" i="2" a="1"/>
  <c r="I1655" i="2" s="1"/>
  <c r="H1655" i="2"/>
  <c r="I1655" i="7" s="1"/>
  <c r="G1655" i="2"/>
  <c r="H1655" i="7" s="1"/>
  <c r="F1655" i="2"/>
  <c r="G1655" i="7" s="1"/>
  <c r="E1655" i="2"/>
  <c r="D1655" i="2"/>
  <c r="F1655" i="7" s="1"/>
  <c r="C1655" i="2"/>
  <c r="I1654" i="2" a="1"/>
  <c r="I1654" i="2" s="1"/>
  <c r="H1654" i="2"/>
  <c r="I1654" i="7" s="1"/>
  <c r="G1654" i="2"/>
  <c r="H1654" i="7" s="1"/>
  <c r="F1654" i="2"/>
  <c r="G1654" i="7" s="1"/>
  <c r="E1654" i="2"/>
  <c r="D1654" i="2"/>
  <c r="F1654" i="7" s="1"/>
  <c r="O1654" i="7" s="1"/>
  <c r="C1654" i="2"/>
  <c r="I1653" i="2" a="1"/>
  <c r="I1653" i="2" s="1"/>
  <c r="H1653" i="2"/>
  <c r="I1653" i="7" s="1"/>
  <c r="G1653" i="2"/>
  <c r="H1653" i="7" s="1"/>
  <c r="F1653" i="2"/>
  <c r="G1653" i="7" s="1"/>
  <c r="E1653" i="2"/>
  <c r="D1653" i="2"/>
  <c r="F1653" i="7" s="1"/>
  <c r="O1653" i="7" s="1"/>
  <c r="C1653" i="2"/>
  <c r="I1652" i="2" a="1"/>
  <c r="I1652" i="2" s="1"/>
  <c r="H1652" i="2"/>
  <c r="I1652" i="7" s="1"/>
  <c r="G1652" i="2"/>
  <c r="H1652" i="7" s="1"/>
  <c r="F1652" i="2"/>
  <c r="G1652" i="7" s="1"/>
  <c r="E1652" i="2"/>
  <c r="D1652" i="2"/>
  <c r="F1652" i="7" s="1"/>
  <c r="O1652" i="7" s="1"/>
  <c r="C1652" i="2"/>
  <c r="I1651" i="2" a="1"/>
  <c r="I1651" i="2" s="1"/>
  <c r="H1651" i="2"/>
  <c r="I1651" i="7" s="1"/>
  <c r="G1651" i="2"/>
  <c r="H1651" i="7" s="1"/>
  <c r="F1651" i="2"/>
  <c r="G1651" i="7" s="1"/>
  <c r="E1651" i="2"/>
  <c r="D1651" i="2"/>
  <c r="F1651" i="7" s="1"/>
  <c r="O1651" i="7" s="1"/>
  <c r="C1651" i="2"/>
  <c r="I1650" i="2" a="1"/>
  <c r="I1650" i="2" s="1"/>
  <c r="H1650" i="2"/>
  <c r="I1650" i="7" s="1"/>
  <c r="G1650" i="2"/>
  <c r="H1650" i="7" s="1"/>
  <c r="F1650" i="2"/>
  <c r="G1650" i="7" s="1"/>
  <c r="E1650" i="2"/>
  <c r="D1650" i="2"/>
  <c r="F1650" i="7" s="1"/>
  <c r="O1650" i="7" s="1"/>
  <c r="C1650" i="2"/>
  <c r="I1649" i="2" a="1"/>
  <c r="I1649" i="2" s="1"/>
  <c r="H1649" i="2"/>
  <c r="I1649" i="7" s="1"/>
  <c r="G1649" i="2"/>
  <c r="H1649" i="7" s="1"/>
  <c r="F1649" i="2"/>
  <c r="G1649" i="7" s="1"/>
  <c r="E1649" i="2"/>
  <c r="D1649" i="2"/>
  <c r="F1649" i="7" s="1"/>
  <c r="O1649" i="7" s="1"/>
  <c r="C1649" i="2"/>
  <c r="I1648" i="2" a="1"/>
  <c r="I1648" i="2" s="1"/>
  <c r="H1648" i="2"/>
  <c r="I1648" i="7" s="1"/>
  <c r="G1648" i="2"/>
  <c r="F1648" i="2"/>
  <c r="E1648" i="2"/>
  <c r="D1648" i="2"/>
  <c r="C1648" i="2"/>
  <c r="I1647" i="2" a="1"/>
  <c r="I1647" i="2" s="1"/>
  <c r="H1647" i="2"/>
  <c r="I1647" i="7" s="1"/>
  <c r="G1647" i="2"/>
  <c r="H1647" i="7" s="1"/>
  <c r="F1647" i="2"/>
  <c r="G1647" i="7" s="1"/>
  <c r="E1647" i="2"/>
  <c r="D1647" i="2"/>
  <c r="F1647" i="7" s="1"/>
  <c r="C1647" i="2"/>
  <c r="I1646" i="2" a="1"/>
  <c r="I1646" i="2" s="1"/>
  <c r="H1646" i="2"/>
  <c r="I1646" i="7" s="1"/>
  <c r="G1646" i="2"/>
  <c r="F1646" i="2"/>
  <c r="E1646" i="2"/>
  <c r="D1646" i="2"/>
  <c r="F1646" i="7" s="1"/>
  <c r="C1646" i="2"/>
  <c r="I1645" i="2" a="1"/>
  <c r="I1645" i="2" s="1"/>
  <c r="H1645" i="2"/>
  <c r="I1645" i="7" s="1"/>
  <c r="G1645" i="2"/>
  <c r="H1645" i="7" s="1"/>
  <c r="F1645" i="2"/>
  <c r="G1645" i="7" s="1"/>
  <c r="E1645" i="2"/>
  <c r="D1645" i="2"/>
  <c r="C1645" i="2"/>
  <c r="I1644" i="2" a="1"/>
  <c r="I1644" i="2" s="1"/>
  <c r="H1644" i="2"/>
  <c r="I1644" i="7" s="1"/>
  <c r="G1644" i="2"/>
  <c r="H1644" i="7" s="1"/>
  <c r="F1644" i="2"/>
  <c r="G1644" i="7" s="1"/>
  <c r="E1644" i="2"/>
  <c r="D1644" i="2"/>
  <c r="F1644" i="7" s="1"/>
  <c r="C1644" i="2"/>
  <c r="I1643" i="2" a="1"/>
  <c r="I1643" i="2" s="1"/>
  <c r="H1643" i="2"/>
  <c r="I1643" i="7" s="1"/>
  <c r="G1643" i="2"/>
  <c r="H1643" i="7" s="1"/>
  <c r="F1643" i="2"/>
  <c r="G1643" i="7" s="1"/>
  <c r="E1643" i="2"/>
  <c r="D1643" i="2"/>
  <c r="F1643" i="7" s="1"/>
  <c r="C1643" i="2"/>
  <c r="I1642" i="2" a="1"/>
  <c r="I1642" i="2" s="1"/>
  <c r="H1642" i="2"/>
  <c r="I1642" i="7" s="1"/>
  <c r="G1642" i="2"/>
  <c r="H1642" i="7" s="1"/>
  <c r="F1642" i="2"/>
  <c r="G1642" i="7" s="1"/>
  <c r="E1642" i="2"/>
  <c r="D1642" i="2"/>
  <c r="F1642" i="7" s="1"/>
  <c r="O1642" i="7" s="1"/>
  <c r="C1642" i="2"/>
  <c r="I1641" i="2" a="1"/>
  <c r="I1641" i="2" s="1"/>
  <c r="H1641" i="2"/>
  <c r="I1641" i="7" s="1"/>
  <c r="G1641" i="2"/>
  <c r="H1641" i="7" s="1"/>
  <c r="F1641" i="2"/>
  <c r="G1641" i="7" s="1"/>
  <c r="E1641" i="2"/>
  <c r="D1641" i="2"/>
  <c r="F1641" i="7" s="1"/>
  <c r="O1641" i="7" s="1"/>
  <c r="C1641" i="2"/>
  <c r="I1640" i="2" a="1"/>
  <c r="I1640" i="2" s="1"/>
  <c r="H1640" i="2"/>
  <c r="I1640" i="7" s="1"/>
  <c r="G1640" i="2"/>
  <c r="H1640" i="7" s="1"/>
  <c r="F1640" i="2"/>
  <c r="G1640" i="7" s="1"/>
  <c r="E1640" i="2"/>
  <c r="D1640" i="2"/>
  <c r="F1640" i="7" s="1"/>
  <c r="O1640" i="7" s="1"/>
  <c r="C1640" i="2"/>
  <c r="I1639" i="2" a="1"/>
  <c r="I1639" i="2" s="1"/>
  <c r="H1639" i="2"/>
  <c r="I1639" i="7" s="1"/>
  <c r="G1639" i="2"/>
  <c r="H1639" i="7" s="1"/>
  <c r="F1639" i="2"/>
  <c r="G1639" i="7" s="1"/>
  <c r="E1639" i="2"/>
  <c r="D1639" i="2"/>
  <c r="F1639" i="7" s="1"/>
  <c r="O1639" i="7" s="1"/>
  <c r="C1639" i="2"/>
  <c r="I1638" i="2" a="1"/>
  <c r="I1638" i="2" s="1"/>
  <c r="H1638" i="2"/>
  <c r="I1638" i="7" s="1"/>
  <c r="G1638" i="2"/>
  <c r="H1638" i="7" s="1"/>
  <c r="F1638" i="2"/>
  <c r="G1638" i="7" s="1"/>
  <c r="E1638" i="2"/>
  <c r="D1638" i="2"/>
  <c r="F1638" i="7" s="1"/>
  <c r="O1638" i="7" s="1"/>
  <c r="C1638" i="2"/>
  <c r="I1637" i="2" a="1"/>
  <c r="I1637" i="2" s="1"/>
  <c r="H1637" i="2"/>
  <c r="I1637" i="7" s="1"/>
  <c r="G1637" i="2"/>
  <c r="H1637" i="7" s="1"/>
  <c r="F1637" i="2"/>
  <c r="G1637" i="7" s="1"/>
  <c r="E1637" i="2"/>
  <c r="D1637" i="2"/>
  <c r="F1637" i="7" s="1"/>
  <c r="O1637" i="7" s="1"/>
  <c r="C1637" i="2"/>
  <c r="I1636" i="2" a="1"/>
  <c r="I1636" i="2" s="1"/>
  <c r="H1636" i="2"/>
  <c r="I1636" i="7" s="1"/>
  <c r="G1636" i="2"/>
  <c r="F1636" i="2"/>
  <c r="E1636" i="2"/>
  <c r="D1636" i="2"/>
  <c r="C1636" i="2"/>
  <c r="I1635" i="2" a="1"/>
  <c r="I1635" i="2" s="1"/>
  <c r="H1635" i="2"/>
  <c r="I1635" i="7" s="1"/>
  <c r="G1635" i="2"/>
  <c r="H1635" i="7" s="1"/>
  <c r="F1635" i="2"/>
  <c r="G1635" i="7" s="1"/>
  <c r="E1635" i="2"/>
  <c r="D1635" i="2"/>
  <c r="F1635" i="7" s="1"/>
  <c r="C1635" i="2"/>
  <c r="I1634" i="2" a="1"/>
  <c r="I1634" i="2" s="1"/>
  <c r="H1634" i="2"/>
  <c r="I1634" i="7" s="1"/>
  <c r="G1634" i="2"/>
  <c r="F1634" i="2"/>
  <c r="E1634" i="2"/>
  <c r="D1634" i="2"/>
  <c r="F1634" i="7" s="1"/>
  <c r="C1634" i="2"/>
  <c r="I1633" i="2" a="1"/>
  <c r="I1633" i="2" s="1"/>
  <c r="H1633" i="2"/>
  <c r="I1633" i="7" s="1"/>
  <c r="G1633" i="2"/>
  <c r="H1633" i="7" s="1"/>
  <c r="F1633" i="2"/>
  <c r="G1633" i="7" s="1"/>
  <c r="E1633" i="2"/>
  <c r="D1633" i="2"/>
  <c r="C1633" i="2"/>
  <c r="I1632" i="2" a="1"/>
  <c r="I1632" i="2" s="1"/>
  <c r="H1632" i="2"/>
  <c r="I1632" i="7" s="1"/>
  <c r="G1632" i="2"/>
  <c r="H1632" i="7" s="1"/>
  <c r="F1632" i="2"/>
  <c r="G1632" i="7" s="1"/>
  <c r="E1632" i="2"/>
  <c r="D1632" i="2"/>
  <c r="F1632" i="7" s="1"/>
  <c r="C1632" i="2"/>
  <c r="I1631" i="2" a="1"/>
  <c r="I1631" i="2" s="1"/>
  <c r="H1631" i="2"/>
  <c r="I1631" i="7" s="1"/>
  <c r="G1631" i="2"/>
  <c r="H1631" i="7" s="1"/>
  <c r="F1631" i="2"/>
  <c r="G1631" i="7" s="1"/>
  <c r="E1631" i="2"/>
  <c r="D1631" i="2"/>
  <c r="F1631" i="7" s="1"/>
  <c r="C1631" i="2"/>
  <c r="I1630" i="2" a="1"/>
  <c r="I1630" i="2" s="1"/>
  <c r="H1630" i="2"/>
  <c r="I1630" i="7" s="1"/>
  <c r="G1630" i="2"/>
  <c r="H1630" i="7" s="1"/>
  <c r="F1630" i="2"/>
  <c r="G1630" i="7" s="1"/>
  <c r="E1630" i="2"/>
  <c r="D1630" i="2"/>
  <c r="F1630" i="7" s="1"/>
  <c r="O1630" i="7" s="1"/>
  <c r="C1630" i="2"/>
  <c r="I1629" i="2" a="1"/>
  <c r="I1629" i="2" s="1"/>
  <c r="H1629" i="2"/>
  <c r="I1629" i="7" s="1"/>
  <c r="G1629" i="2"/>
  <c r="H1629" i="7" s="1"/>
  <c r="F1629" i="2"/>
  <c r="G1629" i="7" s="1"/>
  <c r="E1629" i="2"/>
  <c r="D1629" i="2"/>
  <c r="F1629" i="7" s="1"/>
  <c r="O1629" i="7" s="1"/>
  <c r="C1629" i="2"/>
  <c r="I1628" i="2" a="1"/>
  <c r="I1628" i="2" s="1"/>
  <c r="H1628" i="2"/>
  <c r="I1628" i="7" s="1"/>
  <c r="G1628" i="2"/>
  <c r="H1628" i="7" s="1"/>
  <c r="F1628" i="2"/>
  <c r="G1628" i="7" s="1"/>
  <c r="E1628" i="2"/>
  <c r="D1628" i="2"/>
  <c r="F1628" i="7" s="1"/>
  <c r="O1628" i="7" s="1"/>
  <c r="C1628" i="2"/>
  <c r="I1627" i="2" a="1"/>
  <c r="I1627" i="2" s="1"/>
  <c r="H1627" i="2"/>
  <c r="I1627" i="7" s="1"/>
  <c r="G1627" i="2"/>
  <c r="H1627" i="7" s="1"/>
  <c r="F1627" i="2"/>
  <c r="G1627" i="7" s="1"/>
  <c r="E1627" i="2"/>
  <c r="D1627" i="2"/>
  <c r="F1627" i="7" s="1"/>
  <c r="O1627" i="7" s="1"/>
  <c r="C1627" i="2"/>
  <c r="I1626" i="2" a="1"/>
  <c r="I1626" i="2" s="1"/>
  <c r="H1626" i="2"/>
  <c r="I1626" i="7" s="1"/>
  <c r="G1626" i="2"/>
  <c r="H1626" i="7" s="1"/>
  <c r="F1626" i="2"/>
  <c r="G1626" i="7" s="1"/>
  <c r="E1626" i="2"/>
  <c r="D1626" i="2"/>
  <c r="F1626" i="7" s="1"/>
  <c r="O1626" i="7" s="1"/>
  <c r="C1626" i="2"/>
  <c r="I1625" i="2" a="1"/>
  <c r="I1625" i="2" s="1"/>
  <c r="H1625" i="2"/>
  <c r="I1625" i="7" s="1"/>
  <c r="G1625" i="2"/>
  <c r="H1625" i="7" s="1"/>
  <c r="F1625" i="2"/>
  <c r="G1625" i="7" s="1"/>
  <c r="E1625" i="2"/>
  <c r="D1625" i="2"/>
  <c r="F1625" i="7" s="1"/>
  <c r="O1625" i="7" s="1"/>
  <c r="C1625" i="2"/>
  <c r="I1624" i="2" a="1"/>
  <c r="I1624" i="2" s="1"/>
  <c r="H1624" i="2"/>
  <c r="I1624" i="7" s="1"/>
  <c r="G1624" i="2"/>
  <c r="F1624" i="2"/>
  <c r="E1624" i="2"/>
  <c r="D1624" i="2"/>
  <c r="C1624" i="2"/>
  <c r="I1623" i="2" a="1"/>
  <c r="I1623" i="2" s="1"/>
  <c r="H1623" i="2"/>
  <c r="I1623" i="7" s="1"/>
  <c r="G1623" i="2"/>
  <c r="H1623" i="7" s="1"/>
  <c r="F1623" i="2"/>
  <c r="G1623" i="7" s="1"/>
  <c r="E1623" i="2"/>
  <c r="D1623" i="2"/>
  <c r="F1623" i="7" s="1"/>
  <c r="C1623" i="2"/>
  <c r="I1622" i="2" a="1"/>
  <c r="I1622" i="2" s="1"/>
  <c r="H1622" i="2"/>
  <c r="I1622" i="7" s="1"/>
  <c r="G1622" i="2"/>
  <c r="F1622" i="2"/>
  <c r="E1622" i="2"/>
  <c r="D1622" i="2"/>
  <c r="F1622" i="7" s="1"/>
  <c r="C1622" i="2"/>
  <c r="I1621" i="2" a="1"/>
  <c r="I1621" i="2" s="1"/>
  <c r="H1621" i="2"/>
  <c r="I1621" i="7" s="1"/>
  <c r="G1621" i="2"/>
  <c r="H1621" i="7" s="1"/>
  <c r="F1621" i="2"/>
  <c r="G1621" i="7" s="1"/>
  <c r="E1621" i="2"/>
  <c r="D1621" i="2"/>
  <c r="C1621" i="2"/>
  <c r="I1620" i="2" a="1"/>
  <c r="I1620" i="2" s="1"/>
  <c r="H1620" i="2"/>
  <c r="I1620" i="7" s="1"/>
  <c r="G1620" i="2"/>
  <c r="H1620" i="7" s="1"/>
  <c r="F1620" i="2"/>
  <c r="G1620" i="7" s="1"/>
  <c r="E1620" i="2"/>
  <c r="D1620" i="2"/>
  <c r="F1620" i="7" s="1"/>
  <c r="C1620" i="2"/>
  <c r="I1619" i="2" a="1"/>
  <c r="I1619" i="2" s="1"/>
  <c r="H1619" i="2"/>
  <c r="I1619" i="7" s="1"/>
  <c r="G1619" i="2"/>
  <c r="H1619" i="7" s="1"/>
  <c r="F1619" i="2"/>
  <c r="G1619" i="7" s="1"/>
  <c r="E1619" i="2"/>
  <c r="D1619" i="2"/>
  <c r="F1619" i="7" s="1"/>
  <c r="C1619" i="2"/>
  <c r="I1618" i="2" a="1"/>
  <c r="I1618" i="2" s="1"/>
  <c r="H1618" i="2"/>
  <c r="I1618" i="7" s="1"/>
  <c r="G1618" i="2"/>
  <c r="H1618" i="7" s="1"/>
  <c r="F1618" i="2"/>
  <c r="G1618" i="7" s="1"/>
  <c r="E1618" i="2"/>
  <c r="D1618" i="2"/>
  <c r="F1618" i="7" s="1"/>
  <c r="O1618" i="7" s="1"/>
  <c r="C1618" i="2"/>
  <c r="I1617" i="2" a="1"/>
  <c r="I1617" i="2" s="1"/>
  <c r="H1617" i="2"/>
  <c r="I1617" i="7" s="1"/>
  <c r="G1617" i="2"/>
  <c r="H1617" i="7" s="1"/>
  <c r="F1617" i="2"/>
  <c r="G1617" i="7" s="1"/>
  <c r="E1617" i="2"/>
  <c r="D1617" i="2"/>
  <c r="F1617" i="7" s="1"/>
  <c r="O1617" i="7" s="1"/>
  <c r="C1617" i="2"/>
  <c r="I1616" i="2" a="1"/>
  <c r="I1616" i="2" s="1"/>
  <c r="H1616" i="2"/>
  <c r="I1616" i="7" s="1"/>
  <c r="G1616" i="2"/>
  <c r="H1616" i="7" s="1"/>
  <c r="F1616" i="2"/>
  <c r="G1616" i="7" s="1"/>
  <c r="E1616" i="2"/>
  <c r="D1616" i="2"/>
  <c r="F1616" i="7" s="1"/>
  <c r="O1616" i="7" s="1"/>
  <c r="C1616" i="2"/>
  <c r="I1615" i="2" a="1"/>
  <c r="I1615" i="2" s="1"/>
  <c r="H1615" i="2"/>
  <c r="I1615" i="7" s="1"/>
  <c r="G1615" i="2"/>
  <c r="H1615" i="7" s="1"/>
  <c r="F1615" i="2"/>
  <c r="G1615" i="7" s="1"/>
  <c r="E1615" i="2"/>
  <c r="D1615" i="2"/>
  <c r="F1615" i="7" s="1"/>
  <c r="O1615" i="7" s="1"/>
  <c r="C1615" i="2"/>
  <c r="I1614" i="2" a="1"/>
  <c r="I1614" i="2" s="1"/>
  <c r="H1614" i="2"/>
  <c r="I1614" i="7" s="1"/>
  <c r="G1614" i="2"/>
  <c r="H1614" i="7" s="1"/>
  <c r="F1614" i="2"/>
  <c r="G1614" i="7" s="1"/>
  <c r="E1614" i="2"/>
  <c r="D1614" i="2"/>
  <c r="F1614" i="7" s="1"/>
  <c r="O1614" i="7" s="1"/>
  <c r="C1614" i="2"/>
  <c r="I1613" i="2" a="1"/>
  <c r="I1613" i="2" s="1"/>
  <c r="H1613" i="2"/>
  <c r="I1613" i="7" s="1"/>
  <c r="G1613" i="2"/>
  <c r="H1613" i="7" s="1"/>
  <c r="F1613" i="2"/>
  <c r="G1613" i="7" s="1"/>
  <c r="E1613" i="2"/>
  <c r="D1613" i="2"/>
  <c r="F1613" i="7" s="1"/>
  <c r="O1613" i="7" s="1"/>
  <c r="C1613" i="2"/>
  <c r="I1612" i="2" a="1"/>
  <c r="I1612" i="2" s="1"/>
  <c r="H1612" i="2"/>
  <c r="I1612" i="7" s="1"/>
  <c r="G1612" i="2"/>
  <c r="F1612" i="2"/>
  <c r="E1612" i="2"/>
  <c r="D1612" i="2"/>
  <c r="C1612" i="2"/>
  <c r="I1611" i="2" a="1"/>
  <c r="I1611" i="2" s="1"/>
  <c r="H1611" i="2"/>
  <c r="I1611" i="7" s="1"/>
  <c r="G1611" i="2"/>
  <c r="H1611" i="7" s="1"/>
  <c r="F1611" i="2"/>
  <c r="G1611" i="7" s="1"/>
  <c r="E1611" i="2"/>
  <c r="D1611" i="2"/>
  <c r="C1611" i="2"/>
  <c r="I1610" i="2" a="1"/>
  <c r="I1610" i="2" s="1"/>
  <c r="H1610" i="2"/>
  <c r="I1610" i="7" s="1"/>
  <c r="G1610" i="2"/>
  <c r="F1610" i="2"/>
  <c r="E1610" i="2"/>
  <c r="D1610" i="2"/>
  <c r="F1610" i="7" s="1"/>
  <c r="C1610" i="2"/>
  <c r="I1609" i="2" a="1"/>
  <c r="I1609" i="2" s="1"/>
  <c r="H1609" i="2"/>
  <c r="I1609" i="7" s="1"/>
  <c r="G1609" i="2"/>
  <c r="H1609" i="7" s="1"/>
  <c r="F1609" i="2"/>
  <c r="E1609" i="2"/>
  <c r="D1609" i="2"/>
  <c r="F1609" i="7" s="1"/>
  <c r="C1609" i="2"/>
  <c r="I1608" i="2" a="1"/>
  <c r="I1608" i="2" s="1"/>
  <c r="H1608" i="2"/>
  <c r="I1608" i="7" s="1"/>
  <c r="G1608" i="2"/>
  <c r="H1608" i="7" s="1"/>
  <c r="F1608" i="2"/>
  <c r="G1608" i="7" s="1"/>
  <c r="E1608" i="2"/>
  <c r="D1608" i="2"/>
  <c r="F1608" i="7" s="1"/>
  <c r="C1608" i="2"/>
  <c r="I1607" i="2" a="1"/>
  <c r="I1607" i="2" s="1"/>
  <c r="H1607" i="2"/>
  <c r="I1607" i="7" s="1"/>
  <c r="G1607" i="2"/>
  <c r="H1607" i="7" s="1"/>
  <c r="F1607" i="2"/>
  <c r="G1607" i="7" s="1"/>
  <c r="E1607" i="2"/>
  <c r="D1607" i="2"/>
  <c r="F1607" i="7" s="1"/>
  <c r="C1607" i="2"/>
  <c r="I1606" i="2" a="1"/>
  <c r="I1606" i="2" s="1"/>
  <c r="H1606" i="2"/>
  <c r="I1606" i="7" s="1"/>
  <c r="G1606" i="2"/>
  <c r="H1606" i="7" s="1"/>
  <c r="F1606" i="2"/>
  <c r="G1606" i="7" s="1"/>
  <c r="E1606" i="2"/>
  <c r="D1606" i="2"/>
  <c r="F1606" i="7" s="1"/>
  <c r="O1606" i="7" s="1"/>
  <c r="C1606" i="2"/>
  <c r="I1605" i="2" a="1"/>
  <c r="I1605" i="2" s="1"/>
  <c r="H1605" i="2"/>
  <c r="I1605" i="7" s="1"/>
  <c r="G1605" i="2"/>
  <c r="H1605" i="7" s="1"/>
  <c r="F1605" i="2"/>
  <c r="G1605" i="7" s="1"/>
  <c r="E1605" i="2"/>
  <c r="D1605" i="2"/>
  <c r="F1605" i="7" s="1"/>
  <c r="O1605" i="7" s="1"/>
  <c r="C1605" i="2"/>
  <c r="I1604" i="2" a="1"/>
  <c r="I1604" i="2" s="1"/>
  <c r="H1604" i="2"/>
  <c r="I1604" i="7" s="1"/>
  <c r="G1604" i="2"/>
  <c r="H1604" i="7" s="1"/>
  <c r="F1604" i="2"/>
  <c r="G1604" i="7" s="1"/>
  <c r="E1604" i="2"/>
  <c r="D1604" i="2"/>
  <c r="F1604" i="7" s="1"/>
  <c r="O1604" i="7" s="1"/>
  <c r="C1604" i="2"/>
  <c r="I1603" i="2" a="1"/>
  <c r="I1603" i="2" s="1"/>
  <c r="H1603" i="2"/>
  <c r="I1603" i="7" s="1"/>
  <c r="G1603" i="2"/>
  <c r="H1603" i="7" s="1"/>
  <c r="F1603" i="2"/>
  <c r="G1603" i="7" s="1"/>
  <c r="E1603" i="2"/>
  <c r="D1603" i="2"/>
  <c r="F1603" i="7" s="1"/>
  <c r="O1603" i="7" s="1"/>
  <c r="C1603" i="2"/>
  <c r="I1602" i="2" a="1"/>
  <c r="I1602" i="2" s="1"/>
  <c r="H1602" i="2"/>
  <c r="I1602" i="7" s="1"/>
  <c r="G1602" i="2"/>
  <c r="F1602" i="2"/>
  <c r="G1602" i="7" s="1"/>
  <c r="E1602" i="2"/>
  <c r="D1602" i="2"/>
  <c r="F1602" i="7" s="1"/>
  <c r="O1602" i="7" s="1"/>
  <c r="C1602" i="2"/>
  <c r="I1601" i="2" a="1"/>
  <c r="I1601" i="2" s="1"/>
  <c r="H1601" i="2"/>
  <c r="I1601" i="7" s="1"/>
  <c r="G1601" i="2"/>
  <c r="H1601" i="7" s="1"/>
  <c r="F1601" i="2"/>
  <c r="G1601" i="7" s="1"/>
  <c r="E1601" i="2"/>
  <c r="D1601" i="2"/>
  <c r="F1601" i="7" s="1"/>
  <c r="O1601" i="7" s="1"/>
  <c r="C1601" i="2"/>
  <c r="I1600" i="2" a="1"/>
  <c r="I1600" i="2" s="1"/>
  <c r="H1600" i="2"/>
  <c r="I1600" i="7" s="1"/>
  <c r="G1600" i="2"/>
  <c r="F1600" i="2"/>
  <c r="E1600" i="2"/>
  <c r="D1600" i="2"/>
  <c r="F1600" i="7" s="1"/>
  <c r="O1600" i="7" s="1"/>
  <c r="C1600" i="2"/>
  <c r="I1599" i="2" a="1"/>
  <c r="I1599" i="2" s="1"/>
  <c r="H1599" i="2"/>
  <c r="I1599" i="7" s="1"/>
  <c r="G1599" i="2"/>
  <c r="H1599" i="7" s="1"/>
  <c r="F1599" i="2"/>
  <c r="G1599" i="7" s="1"/>
  <c r="E1599" i="2"/>
  <c r="D1599" i="2"/>
  <c r="C1599" i="2"/>
  <c r="I1598" i="2" a="1"/>
  <c r="I1598" i="2" s="1"/>
  <c r="H1598" i="2"/>
  <c r="I1598" i="7" s="1"/>
  <c r="G1598" i="2"/>
  <c r="F1598" i="2"/>
  <c r="G1598" i="7" s="1"/>
  <c r="E1598" i="2"/>
  <c r="D1598" i="2"/>
  <c r="F1598" i="7" s="1"/>
  <c r="C1598" i="2"/>
  <c r="I1597" i="2" a="1"/>
  <c r="I1597" i="2" s="1"/>
  <c r="H1597" i="2"/>
  <c r="I1597" i="7" s="1"/>
  <c r="G1597" i="2"/>
  <c r="H1597" i="7" s="1"/>
  <c r="F1597" i="2"/>
  <c r="E1597" i="2"/>
  <c r="D1597" i="2"/>
  <c r="F1597" i="7" s="1"/>
  <c r="C1597" i="2"/>
  <c r="I1596" i="2" a="1"/>
  <c r="I1596" i="2" s="1"/>
  <c r="H1596" i="2"/>
  <c r="I1596" i="7" s="1"/>
  <c r="O1596" i="7" s="1"/>
  <c r="G1596" i="2"/>
  <c r="H1596" i="7" s="1"/>
  <c r="F1596" i="2"/>
  <c r="G1596" i="7" s="1"/>
  <c r="E1596" i="2"/>
  <c r="D1596" i="2"/>
  <c r="F1596" i="7" s="1"/>
  <c r="C1596" i="2"/>
  <c r="I1595" i="2" a="1"/>
  <c r="I1595" i="2" s="1"/>
  <c r="H1595" i="2"/>
  <c r="I1595" i="7" s="1"/>
  <c r="G1595" i="2"/>
  <c r="H1595" i="7" s="1"/>
  <c r="F1595" i="2"/>
  <c r="G1595" i="7" s="1"/>
  <c r="E1595" i="2"/>
  <c r="D1595" i="2"/>
  <c r="F1595" i="7" s="1"/>
  <c r="C1595" i="2"/>
  <c r="I1594" i="2" a="1"/>
  <c r="I1594" i="2" s="1"/>
  <c r="H1594" i="2"/>
  <c r="I1594" i="7" s="1"/>
  <c r="G1594" i="2"/>
  <c r="H1594" i="7" s="1"/>
  <c r="F1594" i="2"/>
  <c r="G1594" i="7" s="1"/>
  <c r="E1594" i="2"/>
  <c r="D1594" i="2"/>
  <c r="F1594" i="7" s="1"/>
  <c r="O1594" i="7" s="1"/>
  <c r="C1594" i="2"/>
  <c r="I1593" i="2" a="1"/>
  <c r="I1593" i="2" s="1"/>
  <c r="H1593" i="2"/>
  <c r="I1593" i="7" s="1"/>
  <c r="G1593" i="2"/>
  <c r="H1593" i="7" s="1"/>
  <c r="F1593" i="2"/>
  <c r="G1593" i="7" s="1"/>
  <c r="E1593" i="2"/>
  <c r="D1593" i="2"/>
  <c r="F1593" i="7" s="1"/>
  <c r="O1593" i="7" s="1"/>
  <c r="C1593" i="2"/>
  <c r="I1592" i="2" a="1"/>
  <c r="I1592" i="2" s="1"/>
  <c r="H1592" i="2"/>
  <c r="I1592" i="7" s="1"/>
  <c r="G1592" i="2"/>
  <c r="H1592" i="7" s="1"/>
  <c r="F1592" i="2"/>
  <c r="G1592" i="7" s="1"/>
  <c r="E1592" i="2"/>
  <c r="D1592" i="2"/>
  <c r="F1592" i="7" s="1"/>
  <c r="O1592" i="7" s="1"/>
  <c r="C1592" i="2"/>
  <c r="I1591" i="2" a="1"/>
  <c r="I1591" i="2" s="1"/>
  <c r="H1591" i="2"/>
  <c r="I1591" i="7" s="1"/>
  <c r="G1591" i="2"/>
  <c r="H1591" i="7" s="1"/>
  <c r="F1591" i="2"/>
  <c r="G1591" i="7" s="1"/>
  <c r="E1591" i="2"/>
  <c r="D1591" i="2"/>
  <c r="F1591" i="7" s="1"/>
  <c r="O1591" i="7" s="1"/>
  <c r="C1591" i="2"/>
  <c r="I1590" i="2" a="1"/>
  <c r="I1590" i="2" s="1"/>
  <c r="H1590" i="2"/>
  <c r="I1590" i="7" s="1"/>
  <c r="G1590" i="2"/>
  <c r="F1590" i="2"/>
  <c r="G1590" i="7" s="1"/>
  <c r="E1590" i="2"/>
  <c r="D1590" i="2"/>
  <c r="F1590" i="7" s="1"/>
  <c r="O1590" i="7" s="1"/>
  <c r="C1590" i="2"/>
  <c r="I1589" i="2" a="1"/>
  <c r="I1589" i="2" s="1"/>
  <c r="H1589" i="2"/>
  <c r="I1589" i="7" s="1"/>
  <c r="G1589" i="2"/>
  <c r="H1589" i="7" s="1"/>
  <c r="F1589" i="2"/>
  <c r="G1589" i="7" s="1"/>
  <c r="E1589" i="2"/>
  <c r="D1589" i="2"/>
  <c r="F1589" i="7" s="1"/>
  <c r="O1589" i="7" s="1"/>
  <c r="C1589" i="2"/>
  <c r="I1588" i="2" a="1"/>
  <c r="I1588" i="2" s="1"/>
  <c r="H1588" i="2"/>
  <c r="I1588" i="7" s="1"/>
  <c r="G1588" i="2"/>
  <c r="F1588" i="2"/>
  <c r="E1588" i="2"/>
  <c r="D1588" i="2"/>
  <c r="F1588" i="7" s="1"/>
  <c r="O1588" i="7" s="1"/>
  <c r="C1588" i="2"/>
  <c r="I1587" i="2" a="1"/>
  <c r="I1587" i="2" s="1"/>
  <c r="H1587" i="2"/>
  <c r="I1587" i="7" s="1"/>
  <c r="G1587" i="2"/>
  <c r="H1587" i="7" s="1"/>
  <c r="F1587" i="2"/>
  <c r="G1587" i="7" s="1"/>
  <c r="E1587" i="2"/>
  <c r="D1587" i="2"/>
  <c r="C1587" i="2"/>
  <c r="I1586" i="2" a="1"/>
  <c r="I1586" i="2" s="1"/>
  <c r="H1586" i="2"/>
  <c r="I1586" i="7" s="1"/>
  <c r="G1586" i="2"/>
  <c r="F1586" i="2"/>
  <c r="G1586" i="7" s="1"/>
  <c r="E1586" i="2"/>
  <c r="D1586" i="2"/>
  <c r="F1586" i="7" s="1"/>
  <c r="C1586" i="2"/>
  <c r="I1585" i="2" a="1"/>
  <c r="I1585" i="2" s="1"/>
  <c r="H1585" i="2"/>
  <c r="I1585" i="7" s="1"/>
  <c r="G1585" i="2"/>
  <c r="H1585" i="7" s="1"/>
  <c r="F1585" i="2"/>
  <c r="E1585" i="2"/>
  <c r="D1585" i="2"/>
  <c r="F1585" i="7" s="1"/>
  <c r="C1585" i="2"/>
  <c r="I1584" i="2" a="1"/>
  <c r="I1584" i="2" s="1"/>
  <c r="H1584" i="2"/>
  <c r="I1584" i="7" s="1"/>
  <c r="G1584" i="2"/>
  <c r="H1584" i="7" s="1"/>
  <c r="F1584" i="2"/>
  <c r="G1584" i="7" s="1"/>
  <c r="E1584" i="2"/>
  <c r="D1584" i="2"/>
  <c r="F1584" i="7" s="1"/>
  <c r="C1584" i="2"/>
  <c r="I1583" i="2" a="1"/>
  <c r="I1583" i="2" s="1"/>
  <c r="H1583" i="2"/>
  <c r="I1583" i="7" s="1"/>
  <c r="G1583" i="2"/>
  <c r="H1583" i="7" s="1"/>
  <c r="F1583" i="2"/>
  <c r="G1583" i="7" s="1"/>
  <c r="E1583" i="2"/>
  <c r="D1583" i="2"/>
  <c r="F1583" i="7" s="1"/>
  <c r="C1583" i="2"/>
  <c r="I1582" i="2" a="1"/>
  <c r="I1582" i="2" s="1"/>
  <c r="H1582" i="2"/>
  <c r="I1582" i="7" s="1"/>
  <c r="G1582" i="2"/>
  <c r="H1582" i="7" s="1"/>
  <c r="F1582" i="2"/>
  <c r="G1582" i="7" s="1"/>
  <c r="E1582" i="2"/>
  <c r="D1582" i="2"/>
  <c r="F1582" i="7" s="1"/>
  <c r="O1582" i="7" s="1"/>
  <c r="C1582" i="2"/>
  <c r="I1581" i="2" a="1"/>
  <c r="I1581" i="2" s="1"/>
  <c r="H1581" i="2"/>
  <c r="I1581" i="7" s="1"/>
  <c r="G1581" i="2"/>
  <c r="H1581" i="7" s="1"/>
  <c r="F1581" i="2"/>
  <c r="G1581" i="7" s="1"/>
  <c r="E1581" i="2"/>
  <c r="D1581" i="2"/>
  <c r="F1581" i="7" s="1"/>
  <c r="O1581" i="7" s="1"/>
  <c r="C1581" i="2"/>
  <c r="I1580" i="2" a="1"/>
  <c r="I1580" i="2" s="1"/>
  <c r="H1580" i="2"/>
  <c r="I1580" i="7" s="1"/>
  <c r="G1580" i="2"/>
  <c r="H1580" i="7" s="1"/>
  <c r="F1580" i="2"/>
  <c r="G1580" i="7" s="1"/>
  <c r="E1580" i="2"/>
  <c r="D1580" i="2"/>
  <c r="F1580" i="7" s="1"/>
  <c r="O1580" i="7" s="1"/>
  <c r="C1580" i="2"/>
  <c r="I1579" i="2" a="1"/>
  <c r="I1579" i="2" s="1"/>
  <c r="H1579" i="2"/>
  <c r="I1579" i="7" s="1"/>
  <c r="G1579" i="2"/>
  <c r="H1579" i="7" s="1"/>
  <c r="F1579" i="2"/>
  <c r="G1579" i="7" s="1"/>
  <c r="E1579" i="2"/>
  <c r="D1579" i="2"/>
  <c r="F1579" i="7" s="1"/>
  <c r="O1579" i="7" s="1"/>
  <c r="C1579" i="2"/>
  <c r="I1578" i="2" a="1"/>
  <c r="I1578" i="2" s="1"/>
  <c r="H1578" i="2"/>
  <c r="I1578" i="7" s="1"/>
  <c r="G1578" i="2"/>
  <c r="F1578" i="2"/>
  <c r="G1578" i="7" s="1"/>
  <c r="E1578" i="2"/>
  <c r="D1578" i="2"/>
  <c r="F1578" i="7" s="1"/>
  <c r="O1578" i="7" s="1"/>
  <c r="C1578" i="2"/>
  <c r="I1577" i="2" a="1"/>
  <c r="I1577" i="2" s="1"/>
  <c r="H1577" i="2"/>
  <c r="I1577" i="7" s="1"/>
  <c r="G1577" i="2"/>
  <c r="H1577" i="7" s="1"/>
  <c r="F1577" i="2"/>
  <c r="G1577" i="7" s="1"/>
  <c r="E1577" i="2"/>
  <c r="D1577" i="2"/>
  <c r="F1577" i="7" s="1"/>
  <c r="O1577" i="7" s="1"/>
  <c r="C1577" i="2"/>
  <c r="I1576" i="2" a="1"/>
  <c r="I1576" i="2" s="1"/>
  <c r="H1576" i="2"/>
  <c r="I1576" i="7" s="1"/>
  <c r="G1576" i="2"/>
  <c r="F1576" i="2"/>
  <c r="E1576" i="2"/>
  <c r="D1576" i="2"/>
  <c r="F1576" i="7" s="1"/>
  <c r="O1576" i="7" s="1"/>
  <c r="C1576" i="2"/>
  <c r="I1575" i="2" a="1"/>
  <c r="I1575" i="2" s="1"/>
  <c r="H1575" i="2"/>
  <c r="I1575" i="7" s="1"/>
  <c r="G1575" i="2"/>
  <c r="H1575" i="7" s="1"/>
  <c r="F1575" i="2"/>
  <c r="G1575" i="7" s="1"/>
  <c r="E1575" i="2"/>
  <c r="D1575" i="2"/>
  <c r="C1575" i="2"/>
  <c r="I1574" i="2" a="1"/>
  <c r="I1574" i="2" s="1"/>
  <c r="H1574" i="2"/>
  <c r="I1574" i="7" s="1"/>
  <c r="G1574" i="2"/>
  <c r="F1574" i="2"/>
  <c r="G1574" i="7" s="1"/>
  <c r="E1574" i="2"/>
  <c r="D1574" i="2"/>
  <c r="F1574" i="7" s="1"/>
  <c r="C1574" i="2"/>
  <c r="I1573" i="2" a="1"/>
  <c r="I1573" i="2" s="1"/>
  <c r="H1573" i="2"/>
  <c r="I1573" i="7" s="1"/>
  <c r="G1573" i="2"/>
  <c r="H1573" i="7" s="1"/>
  <c r="F1573" i="2"/>
  <c r="E1573" i="2"/>
  <c r="D1573" i="2"/>
  <c r="F1573" i="7" s="1"/>
  <c r="C1573" i="2"/>
  <c r="I1572" i="2" a="1"/>
  <c r="I1572" i="2" s="1"/>
  <c r="H1572" i="2"/>
  <c r="I1572" i="7" s="1"/>
  <c r="G1572" i="2"/>
  <c r="H1572" i="7" s="1"/>
  <c r="F1572" i="2"/>
  <c r="G1572" i="7" s="1"/>
  <c r="E1572" i="2"/>
  <c r="D1572" i="2"/>
  <c r="F1572" i="7" s="1"/>
  <c r="C1572" i="2"/>
  <c r="I1571" i="2" a="1"/>
  <c r="I1571" i="2" s="1"/>
  <c r="H1571" i="2"/>
  <c r="I1571" i="7" s="1"/>
  <c r="G1571" i="2"/>
  <c r="H1571" i="7" s="1"/>
  <c r="F1571" i="2"/>
  <c r="G1571" i="7" s="1"/>
  <c r="E1571" i="2"/>
  <c r="D1571" i="2"/>
  <c r="F1571" i="7" s="1"/>
  <c r="C1571" i="2"/>
  <c r="I1570" i="2" a="1"/>
  <c r="I1570" i="2" s="1"/>
  <c r="H1570" i="2"/>
  <c r="I1570" i="7" s="1"/>
  <c r="G1570" i="2"/>
  <c r="H1570" i="7" s="1"/>
  <c r="F1570" i="2"/>
  <c r="G1570" i="7" s="1"/>
  <c r="E1570" i="2"/>
  <c r="D1570" i="2"/>
  <c r="F1570" i="7" s="1"/>
  <c r="O1570" i="7" s="1"/>
  <c r="C1570" i="2"/>
  <c r="I1569" i="2" a="1"/>
  <c r="I1569" i="2" s="1"/>
  <c r="H1569" i="2"/>
  <c r="I1569" i="7" s="1"/>
  <c r="G1569" i="2"/>
  <c r="H1569" i="7" s="1"/>
  <c r="F1569" i="2"/>
  <c r="G1569" i="7" s="1"/>
  <c r="E1569" i="2"/>
  <c r="D1569" i="2"/>
  <c r="F1569" i="7" s="1"/>
  <c r="O1569" i="7" s="1"/>
  <c r="C1569" i="2"/>
  <c r="I1568" i="2" a="1"/>
  <c r="I1568" i="2" s="1"/>
  <c r="H1568" i="2"/>
  <c r="I1568" i="7" s="1"/>
  <c r="G1568" i="2"/>
  <c r="H1568" i="7" s="1"/>
  <c r="F1568" i="2"/>
  <c r="G1568" i="7" s="1"/>
  <c r="E1568" i="2"/>
  <c r="D1568" i="2"/>
  <c r="F1568" i="7" s="1"/>
  <c r="O1568" i="7" s="1"/>
  <c r="C1568" i="2"/>
  <c r="I1567" i="2" a="1"/>
  <c r="I1567" i="2" s="1"/>
  <c r="H1567" i="2"/>
  <c r="I1567" i="7" s="1"/>
  <c r="G1567" i="2"/>
  <c r="H1567" i="7" s="1"/>
  <c r="F1567" i="2"/>
  <c r="G1567" i="7" s="1"/>
  <c r="E1567" i="2"/>
  <c r="D1567" i="2"/>
  <c r="F1567" i="7" s="1"/>
  <c r="O1567" i="7" s="1"/>
  <c r="C1567" i="2"/>
  <c r="I1566" i="2" a="1"/>
  <c r="I1566" i="2" s="1"/>
  <c r="H1566" i="2"/>
  <c r="I1566" i="7" s="1"/>
  <c r="G1566" i="2"/>
  <c r="H1566" i="7" s="1"/>
  <c r="F1566" i="2"/>
  <c r="G1566" i="7" s="1"/>
  <c r="E1566" i="2"/>
  <c r="D1566" i="2"/>
  <c r="F1566" i="7" s="1"/>
  <c r="O1566" i="7" s="1"/>
  <c r="C1566" i="2"/>
  <c r="I1565" i="2" a="1"/>
  <c r="I1565" i="2" s="1"/>
  <c r="H1565" i="2"/>
  <c r="I1565" i="7" s="1"/>
  <c r="G1565" i="2"/>
  <c r="H1565" i="7" s="1"/>
  <c r="F1565" i="2"/>
  <c r="G1565" i="7" s="1"/>
  <c r="E1565" i="2"/>
  <c r="D1565" i="2"/>
  <c r="F1565" i="7" s="1"/>
  <c r="O1565" i="7" s="1"/>
  <c r="C1565" i="2"/>
  <c r="I1564" i="2" a="1"/>
  <c r="I1564" i="2" s="1"/>
  <c r="H1564" i="2"/>
  <c r="I1564" i="7" s="1"/>
  <c r="G1564" i="2"/>
  <c r="F1564" i="2"/>
  <c r="E1564" i="2"/>
  <c r="D1564" i="2"/>
  <c r="F1564" i="7" s="1"/>
  <c r="O1564" i="7" s="1"/>
  <c r="C1564" i="2"/>
  <c r="I1563" i="2" a="1"/>
  <c r="I1563" i="2" s="1"/>
  <c r="H1563" i="2"/>
  <c r="I1563" i="7" s="1"/>
  <c r="G1563" i="2"/>
  <c r="H1563" i="7" s="1"/>
  <c r="F1563" i="2"/>
  <c r="E1563" i="2"/>
  <c r="D1563" i="2"/>
  <c r="C1563" i="2"/>
  <c r="I1562" i="2" a="1"/>
  <c r="I1562" i="2" s="1"/>
  <c r="H1562" i="2"/>
  <c r="I1562" i="7" s="1"/>
  <c r="G1562" i="2"/>
  <c r="H1562" i="7" s="1"/>
  <c r="F1562" i="2"/>
  <c r="G1562" i="7" s="1"/>
  <c r="E1562" i="2"/>
  <c r="D1562" i="2"/>
  <c r="F1562" i="7" s="1"/>
  <c r="C1562" i="2"/>
  <c r="I1561" i="2" a="1"/>
  <c r="I1561" i="2" s="1"/>
  <c r="H1561" i="2"/>
  <c r="I1561" i="7" s="1"/>
  <c r="G1561" i="2"/>
  <c r="H1561" i="7" s="1"/>
  <c r="F1561" i="2"/>
  <c r="E1561" i="2"/>
  <c r="D1561" i="2"/>
  <c r="C1561" i="2"/>
  <c r="I1560" i="2" a="1"/>
  <c r="I1560" i="2" s="1"/>
  <c r="H1560" i="2"/>
  <c r="I1560" i="7" s="1"/>
  <c r="G1560" i="2"/>
  <c r="H1560" i="7" s="1"/>
  <c r="F1560" i="2"/>
  <c r="G1560" i="7" s="1"/>
  <c r="E1560" i="2"/>
  <c r="D1560" i="2"/>
  <c r="F1560" i="7" s="1"/>
  <c r="C1560" i="2"/>
  <c r="I1559" i="2" a="1"/>
  <c r="I1559" i="2" s="1"/>
  <c r="H1559" i="2"/>
  <c r="I1559" i="7" s="1"/>
  <c r="G1559" i="2"/>
  <c r="H1559" i="7" s="1"/>
  <c r="F1559" i="2"/>
  <c r="G1559" i="7" s="1"/>
  <c r="E1559" i="2"/>
  <c r="D1559" i="2"/>
  <c r="F1559" i="7" s="1"/>
  <c r="C1559" i="2"/>
  <c r="I1558" i="2" a="1"/>
  <c r="I1558" i="2" s="1"/>
  <c r="H1558" i="2"/>
  <c r="I1558" i="7" s="1"/>
  <c r="G1558" i="2"/>
  <c r="H1558" i="7" s="1"/>
  <c r="F1558" i="2"/>
  <c r="G1558" i="7" s="1"/>
  <c r="E1558" i="2"/>
  <c r="D1558" i="2"/>
  <c r="F1558" i="7" s="1"/>
  <c r="O1558" i="7" s="1"/>
  <c r="C1558" i="2"/>
  <c r="I1557" i="2" a="1"/>
  <c r="I1557" i="2" s="1"/>
  <c r="H1557" i="2"/>
  <c r="I1557" i="7" s="1"/>
  <c r="G1557" i="2"/>
  <c r="H1557" i="7" s="1"/>
  <c r="F1557" i="2"/>
  <c r="E1557" i="2"/>
  <c r="D1557" i="2"/>
  <c r="F1557" i="7" s="1"/>
  <c r="O1557" i="7" s="1"/>
  <c r="C1557" i="2"/>
  <c r="I1556" i="2" a="1"/>
  <c r="I1556" i="2" s="1"/>
  <c r="H1556" i="2"/>
  <c r="I1556" i="7" s="1"/>
  <c r="G1556" i="2"/>
  <c r="H1556" i="7" s="1"/>
  <c r="F1556" i="2"/>
  <c r="G1556" i="7" s="1"/>
  <c r="E1556" i="2"/>
  <c r="D1556" i="2"/>
  <c r="F1556" i="7" s="1"/>
  <c r="O1556" i="7" s="1"/>
  <c r="C1556" i="2"/>
  <c r="I1555" i="2" a="1"/>
  <c r="I1555" i="2" s="1"/>
  <c r="H1555" i="2"/>
  <c r="I1555" i="7" s="1"/>
  <c r="G1555" i="2"/>
  <c r="H1555" i="7" s="1"/>
  <c r="F1555" i="2"/>
  <c r="G1555" i="7" s="1"/>
  <c r="E1555" i="2"/>
  <c r="D1555" i="2"/>
  <c r="F1555" i="7" s="1"/>
  <c r="O1555" i="7" s="1"/>
  <c r="C1555" i="2"/>
  <c r="I1554" i="2" a="1"/>
  <c r="I1554" i="2" s="1"/>
  <c r="H1554" i="2"/>
  <c r="I1554" i="7" s="1"/>
  <c r="G1554" i="2"/>
  <c r="H1554" i="7" s="1"/>
  <c r="F1554" i="2"/>
  <c r="G1554" i="7" s="1"/>
  <c r="E1554" i="2"/>
  <c r="D1554" i="2"/>
  <c r="F1554" i="7" s="1"/>
  <c r="O1554" i="7" s="1"/>
  <c r="C1554" i="2"/>
  <c r="I1553" i="2" a="1"/>
  <c r="I1553" i="2" s="1"/>
  <c r="H1553" i="2"/>
  <c r="I1553" i="7" s="1"/>
  <c r="G1553" i="2"/>
  <c r="H1553" i="7" s="1"/>
  <c r="F1553" i="2"/>
  <c r="G1553" i="7" s="1"/>
  <c r="E1553" i="2"/>
  <c r="D1553" i="2"/>
  <c r="F1553" i="7" s="1"/>
  <c r="O1553" i="7" s="1"/>
  <c r="C1553" i="2"/>
  <c r="I1552" i="2" a="1"/>
  <c r="I1552" i="2" s="1"/>
  <c r="H1552" i="2"/>
  <c r="I1552" i="7" s="1"/>
  <c r="G1552" i="2"/>
  <c r="F1552" i="2"/>
  <c r="E1552" i="2"/>
  <c r="D1552" i="2"/>
  <c r="F1552" i="7" s="1"/>
  <c r="O1552" i="7" s="1"/>
  <c r="C1552" i="2"/>
  <c r="I1551" i="2" a="1"/>
  <c r="I1551" i="2" s="1"/>
  <c r="H1551" i="2"/>
  <c r="I1551" i="7" s="1"/>
  <c r="G1551" i="2"/>
  <c r="H1551" i="7" s="1"/>
  <c r="F1551" i="2"/>
  <c r="E1551" i="2"/>
  <c r="D1551" i="2"/>
  <c r="C1551" i="2"/>
  <c r="I1550" i="2" a="1"/>
  <c r="I1550" i="2" s="1"/>
  <c r="H1550" i="2"/>
  <c r="I1550" i="7" s="1"/>
  <c r="G1550" i="2"/>
  <c r="H1550" i="7" s="1"/>
  <c r="F1550" i="2"/>
  <c r="G1550" i="7" s="1"/>
  <c r="E1550" i="2"/>
  <c r="D1550" i="2"/>
  <c r="F1550" i="7" s="1"/>
  <c r="C1550" i="2"/>
  <c r="I1549" i="2" a="1"/>
  <c r="I1549" i="2" s="1"/>
  <c r="H1549" i="2"/>
  <c r="I1549" i="7" s="1"/>
  <c r="G1549" i="2"/>
  <c r="H1549" i="7" s="1"/>
  <c r="F1549" i="2"/>
  <c r="E1549" i="2"/>
  <c r="D1549" i="2"/>
  <c r="C1549" i="2"/>
  <c r="I1548" i="2" a="1"/>
  <c r="I1548" i="2" s="1"/>
  <c r="H1548" i="2"/>
  <c r="I1548" i="7" s="1"/>
  <c r="G1548" i="2"/>
  <c r="H1548" i="7" s="1"/>
  <c r="F1548" i="2"/>
  <c r="G1548" i="7" s="1"/>
  <c r="E1548" i="2"/>
  <c r="D1548" i="2"/>
  <c r="F1548" i="7" s="1"/>
  <c r="C1548" i="2"/>
  <c r="I1547" i="2" a="1"/>
  <c r="I1547" i="2" s="1"/>
  <c r="H1547" i="2"/>
  <c r="I1547" i="7" s="1"/>
  <c r="G1547" i="2"/>
  <c r="H1547" i="7" s="1"/>
  <c r="F1547" i="2"/>
  <c r="G1547" i="7" s="1"/>
  <c r="E1547" i="2"/>
  <c r="D1547" i="2"/>
  <c r="F1547" i="7" s="1"/>
  <c r="C1547" i="2"/>
  <c r="I1546" i="2" a="1"/>
  <c r="I1546" i="2" s="1"/>
  <c r="H1546" i="2"/>
  <c r="I1546" i="7" s="1"/>
  <c r="G1546" i="2"/>
  <c r="H1546" i="7" s="1"/>
  <c r="F1546" i="2"/>
  <c r="G1546" i="7" s="1"/>
  <c r="E1546" i="2"/>
  <c r="D1546" i="2"/>
  <c r="F1546" i="7" s="1"/>
  <c r="O1546" i="7" s="1"/>
  <c r="C1546" i="2"/>
  <c r="I1545" i="2" a="1"/>
  <c r="I1545" i="2" s="1"/>
  <c r="H1545" i="2"/>
  <c r="I1545" i="7" s="1"/>
  <c r="G1545" i="2"/>
  <c r="H1545" i="7" s="1"/>
  <c r="F1545" i="2"/>
  <c r="G1545" i="7" s="1"/>
  <c r="E1545" i="2"/>
  <c r="D1545" i="2"/>
  <c r="F1545" i="7" s="1"/>
  <c r="O1545" i="7" s="1"/>
  <c r="C1545" i="2"/>
  <c r="I1544" i="2" a="1"/>
  <c r="I1544" i="2" s="1"/>
  <c r="H1544" i="2"/>
  <c r="I1544" i="7" s="1"/>
  <c r="G1544" i="2"/>
  <c r="H1544" i="7" s="1"/>
  <c r="F1544" i="2"/>
  <c r="G1544" i="7" s="1"/>
  <c r="E1544" i="2"/>
  <c r="D1544" i="2"/>
  <c r="F1544" i="7" s="1"/>
  <c r="O1544" i="7" s="1"/>
  <c r="C1544" i="2"/>
  <c r="I1543" i="2" a="1"/>
  <c r="I1543" i="2" s="1"/>
  <c r="H1543" i="2"/>
  <c r="I1543" i="7" s="1"/>
  <c r="G1543" i="2"/>
  <c r="H1543" i="7" s="1"/>
  <c r="F1543" i="2"/>
  <c r="G1543" i="7" s="1"/>
  <c r="E1543" i="2"/>
  <c r="D1543" i="2"/>
  <c r="F1543" i="7" s="1"/>
  <c r="O1543" i="7" s="1"/>
  <c r="C1543" i="2"/>
  <c r="I1542" i="2" a="1"/>
  <c r="I1542" i="2" s="1"/>
  <c r="H1542" i="2"/>
  <c r="I1542" i="7" s="1"/>
  <c r="G1542" i="2"/>
  <c r="H1542" i="7" s="1"/>
  <c r="F1542" i="2"/>
  <c r="G1542" i="7" s="1"/>
  <c r="E1542" i="2"/>
  <c r="D1542" i="2"/>
  <c r="F1542" i="7" s="1"/>
  <c r="O1542" i="7" s="1"/>
  <c r="C1542" i="2"/>
  <c r="I1541" i="2" a="1"/>
  <c r="I1541" i="2" s="1"/>
  <c r="H1541" i="2"/>
  <c r="I1541" i="7" s="1"/>
  <c r="G1541" i="2"/>
  <c r="H1541" i="7" s="1"/>
  <c r="F1541" i="2"/>
  <c r="G1541" i="7" s="1"/>
  <c r="E1541" i="2"/>
  <c r="D1541" i="2"/>
  <c r="F1541" i="7" s="1"/>
  <c r="O1541" i="7" s="1"/>
  <c r="C1541" i="2"/>
  <c r="I1540" i="2" a="1"/>
  <c r="I1540" i="2" s="1"/>
  <c r="H1540" i="2"/>
  <c r="I1540" i="7" s="1"/>
  <c r="G1540" i="2"/>
  <c r="F1540" i="2"/>
  <c r="E1540" i="2"/>
  <c r="D1540" i="2"/>
  <c r="F1540" i="7" s="1"/>
  <c r="O1540" i="7" s="1"/>
  <c r="C1540" i="2"/>
  <c r="I1539" i="2" a="1"/>
  <c r="I1539" i="2" s="1"/>
  <c r="H1539" i="2"/>
  <c r="I1539" i="7" s="1"/>
  <c r="G1539" i="2"/>
  <c r="H1539" i="7" s="1"/>
  <c r="F1539" i="2"/>
  <c r="E1539" i="2"/>
  <c r="D1539" i="2"/>
  <c r="C1539" i="2"/>
  <c r="I1538" i="2" a="1"/>
  <c r="I1538" i="2" s="1"/>
  <c r="H1538" i="2"/>
  <c r="I1538" i="7" s="1"/>
  <c r="G1538" i="2"/>
  <c r="H1538" i="7" s="1"/>
  <c r="F1538" i="2"/>
  <c r="G1538" i="7" s="1"/>
  <c r="E1538" i="2"/>
  <c r="D1538" i="2"/>
  <c r="F1538" i="7" s="1"/>
  <c r="C1538" i="2"/>
  <c r="I1537" i="2" a="1"/>
  <c r="I1537" i="2" s="1"/>
  <c r="H1537" i="2"/>
  <c r="I1537" i="7" s="1"/>
  <c r="G1537" i="2"/>
  <c r="H1537" i="7" s="1"/>
  <c r="F1537" i="2"/>
  <c r="E1537" i="2"/>
  <c r="D1537" i="2"/>
  <c r="C1537" i="2"/>
  <c r="I1536" i="2" a="1"/>
  <c r="I1536" i="2" s="1"/>
  <c r="H1536" i="2"/>
  <c r="I1536" i="7" s="1"/>
  <c r="G1536" i="2"/>
  <c r="H1536" i="7" s="1"/>
  <c r="F1536" i="2"/>
  <c r="G1536" i="7" s="1"/>
  <c r="E1536" i="2"/>
  <c r="D1536" i="2"/>
  <c r="F1536" i="7" s="1"/>
  <c r="C1536" i="2"/>
  <c r="I1535" i="2" a="1"/>
  <c r="I1535" i="2" s="1"/>
  <c r="H1535" i="2"/>
  <c r="I1535" i="7" s="1"/>
  <c r="G1535" i="2"/>
  <c r="H1535" i="7" s="1"/>
  <c r="F1535" i="2"/>
  <c r="G1535" i="7" s="1"/>
  <c r="E1535" i="2"/>
  <c r="D1535" i="2"/>
  <c r="F1535" i="7" s="1"/>
  <c r="C1535" i="2"/>
  <c r="I1534" i="2" a="1"/>
  <c r="I1534" i="2" s="1"/>
  <c r="H1534" i="2"/>
  <c r="I1534" i="7" s="1"/>
  <c r="G1534" i="2"/>
  <c r="H1534" i="7" s="1"/>
  <c r="F1534" i="2"/>
  <c r="G1534" i="7" s="1"/>
  <c r="E1534" i="2"/>
  <c r="D1534" i="2"/>
  <c r="F1534" i="7" s="1"/>
  <c r="O1534" i="7" s="1"/>
  <c r="C1534" i="2"/>
  <c r="I1533" i="2" a="1"/>
  <c r="I1533" i="2" s="1"/>
  <c r="H1533" i="2"/>
  <c r="I1533" i="7" s="1"/>
  <c r="G1533" i="2"/>
  <c r="H1533" i="7" s="1"/>
  <c r="F1533" i="2"/>
  <c r="G1533" i="7" s="1"/>
  <c r="E1533" i="2"/>
  <c r="D1533" i="2"/>
  <c r="F1533" i="7" s="1"/>
  <c r="O1533" i="7" s="1"/>
  <c r="C1533" i="2"/>
  <c r="I1532" i="2" a="1"/>
  <c r="I1532" i="2" s="1"/>
  <c r="H1532" i="2"/>
  <c r="I1532" i="7" s="1"/>
  <c r="G1532" i="2"/>
  <c r="H1532" i="7" s="1"/>
  <c r="F1532" i="2"/>
  <c r="G1532" i="7" s="1"/>
  <c r="E1532" i="2"/>
  <c r="D1532" i="2"/>
  <c r="F1532" i="7" s="1"/>
  <c r="O1532" i="7" s="1"/>
  <c r="C1532" i="2"/>
  <c r="I1531" i="2" a="1"/>
  <c r="I1531" i="2" s="1"/>
  <c r="H1531" i="2"/>
  <c r="I1531" i="7" s="1"/>
  <c r="G1531" i="2"/>
  <c r="H1531" i="7" s="1"/>
  <c r="F1531" i="2"/>
  <c r="G1531" i="7" s="1"/>
  <c r="E1531" i="2"/>
  <c r="D1531" i="2"/>
  <c r="F1531" i="7" s="1"/>
  <c r="O1531" i="7" s="1"/>
  <c r="C1531" i="2"/>
  <c r="I1530" i="2" a="1"/>
  <c r="I1530" i="2" s="1"/>
  <c r="H1530" i="2"/>
  <c r="I1530" i="7" s="1"/>
  <c r="G1530" i="2"/>
  <c r="H1530" i="7" s="1"/>
  <c r="F1530" i="2"/>
  <c r="G1530" i="7" s="1"/>
  <c r="E1530" i="2"/>
  <c r="D1530" i="2"/>
  <c r="F1530" i="7" s="1"/>
  <c r="O1530" i="7" s="1"/>
  <c r="C1530" i="2"/>
  <c r="I1529" i="2" a="1"/>
  <c r="I1529" i="2" s="1"/>
  <c r="H1529" i="2"/>
  <c r="I1529" i="7" s="1"/>
  <c r="G1529" i="2"/>
  <c r="H1529" i="7" s="1"/>
  <c r="F1529" i="2"/>
  <c r="G1529" i="7" s="1"/>
  <c r="E1529" i="2"/>
  <c r="D1529" i="2"/>
  <c r="F1529" i="7" s="1"/>
  <c r="O1529" i="7" s="1"/>
  <c r="C1529" i="2"/>
  <c r="I1528" i="2" a="1"/>
  <c r="I1528" i="2" s="1"/>
  <c r="H1528" i="2"/>
  <c r="I1528" i="7" s="1"/>
  <c r="G1528" i="2"/>
  <c r="F1528" i="2"/>
  <c r="E1528" i="2"/>
  <c r="D1528" i="2"/>
  <c r="F1528" i="7" s="1"/>
  <c r="O1528" i="7" s="1"/>
  <c r="C1528" i="2"/>
  <c r="I1527" i="2" a="1"/>
  <c r="I1527" i="2" s="1"/>
  <c r="H1527" i="2"/>
  <c r="I1527" i="7" s="1"/>
  <c r="G1527" i="2"/>
  <c r="H1527" i="7" s="1"/>
  <c r="F1527" i="2"/>
  <c r="E1527" i="2"/>
  <c r="D1527" i="2"/>
  <c r="C1527" i="2"/>
  <c r="I1526" i="2" a="1"/>
  <c r="I1526" i="2" s="1"/>
  <c r="H1526" i="2"/>
  <c r="I1526" i="7" s="1"/>
  <c r="G1526" i="2"/>
  <c r="H1526" i="7" s="1"/>
  <c r="F1526" i="2"/>
  <c r="G1526" i="7" s="1"/>
  <c r="E1526" i="2"/>
  <c r="D1526" i="2"/>
  <c r="F1526" i="7" s="1"/>
  <c r="C1526" i="2"/>
  <c r="I1525" i="2" a="1"/>
  <c r="I1525" i="2" s="1"/>
  <c r="H1525" i="2"/>
  <c r="I1525" i="7" s="1"/>
  <c r="G1525" i="2"/>
  <c r="H1525" i="7" s="1"/>
  <c r="F1525" i="2"/>
  <c r="E1525" i="2"/>
  <c r="D1525" i="2"/>
  <c r="C1525" i="2"/>
  <c r="I1524" i="2" a="1"/>
  <c r="I1524" i="2" s="1"/>
  <c r="H1524" i="2"/>
  <c r="I1524" i="7" s="1"/>
  <c r="G1524" i="2"/>
  <c r="H1524" i="7" s="1"/>
  <c r="F1524" i="2"/>
  <c r="G1524" i="7" s="1"/>
  <c r="E1524" i="2"/>
  <c r="D1524" i="2"/>
  <c r="F1524" i="7" s="1"/>
  <c r="C1524" i="2"/>
  <c r="I1523" i="2" a="1"/>
  <c r="I1523" i="2" s="1"/>
  <c r="H1523" i="2"/>
  <c r="I1523" i="7" s="1"/>
  <c r="G1523" i="2"/>
  <c r="H1523" i="7" s="1"/>
  <c r="F1523" i="2"/>
  <c r="G1523" i="7" s="1"/>
  <c r="E1523" i="2"/>
  <c r="D1523" i="2"/>
  <c r="F1523" i="7" s="1"/>
  <c r="C1523" i="2"/>
  <c r="I1522" i="2" a="1"/>
  <c r="I1522" i="2" s="1"/>
  <c r="H1522" i="2"/>
  <c r="I1522" i="7" s="1"/>
  <c r="G1522" i="2"/>
  <c r="H1522" i="7" s="1"/>
  <c r="F1522" i="2"/>
  <c r="G1522" i="7" s="1"/>
  <c r="E1522" i="2"/>
  <c r="D1522" i="2"/>
  <c r="F1522" i="7" s="1"/>
  <c r="O1522" i="7" s="1"/>
  <c r="C1522" i="2"/>
  <c r="I1521" i="2" a="1"/>
  <c r="I1521" i="2" s="1"/>
  <c r="H1521" i="2"/>
  <c r="I1521" i="7" s="1"/>
  <c r="G1521" i="2"/>
  <c r="H1521" i="7" s="1"/>
  <c r="F1521" i="2"/>
  <c r="G1521" i="7" s="1"/>
  <c r="E1521" i="2"/>
  <c r="D1521" i="2"/>
  <c r="F1521" i="7" s="1"/>
  <c r="O1521" i="7" s="1"/>
  <c r="C1521" i="2"/>
  <c r="I1520" i="2" a="1"/>
  <c r="I1520" i="2" s="1"/>
  <c r="H1520" i="2"/>
  <c r="I1520" i="7" s="1"/>
  <c r="G1520" i="2"/>
  <c r="H1520" i="7" s="1"/>
  <c r="F1520" i="2"/>
  <c r="G1520" i="7" s="1"/>
  <c r="E1520" i="2"/>
  <c r="D1520" i="2"/>
  <c r="F1520" i="7" s="1"/>
  <c r="O1520" i="7" s="1"/>
  <c r="C1520" i="2"/>
  <c r="I1519" i="2" a="1"/>
  <c r="I1519" i="2" s="1"/>
  <c r="H1519" i="2"/>
  <c r="I1519" i="7" s="1"/>
  <c r="G1519" i="2"/>
  <c r="H1519" i="7" s="1"/>
  <c r="F1519" i="2"/>
  <c r="G1519" i="7" s="1"/>
  <c r="E1519" i="2"/>
  <c r="D1519" i="2"/>
  <c r="F1519" i="7" s="1"/>
  <c r="O1519" i="7" s="1"/>
  <c r="C1519" i="2"/>
  <c r="I1518" i="2" a="1"/>
  <c r="I1518" i="2" s="1"/>
  <c r="H1518" i="2"/>
  <c r="I1518" i="7" s="1"/>
  <c r="G1518" i="2"/>
  <c r="H1518" i="7" s="1"/>
  <c r="F1518" i="2"/>
  <c r="G1518" i="7" s="1"/>
  <c r="E1518" i="2"/>
  <c r="D1518" i="2"/>
  <c r="F1518" i="7" s="1"/>
  <c r="O1518" i="7" s="1"/>
  <c r="C1518" i="2"/>
  <c r="I1517" i="2" a="1"/>
  <c r="I1517" i="2" s="1"/>
  <c r="H1517" i="2"/>
  <c r="I1517" i="7" s="1"/>
  <c r="G1517" i="2"/>
  <c r="H1517" i="7" s="1"/>
  <c r="F1517" i="2"/>
  <c r="G1517" i="7" s="1"/>
  <c r="E1517" i="2"/>
  <c r="D1517" i="2"/>
  <c r="F1517" i="7" s="1"/>
  <c r="O1517" i="7" s="1"/>
  <c r="C1517" i="2"/>
  <c r="I1516" i="2" a="1"/>
  <c r="I1516" i="2" s="1"/>
  <c r="H1516" i="2"/>
  <c r="I1516" i="7" s="1"/>
  <c r="G1516" i="2"/>
  <c r="F1516" i="2"/>
  <c r="E1516" i="2"/>
  <c r="D1516" i="2"/>
  <c r="F1516" i="7" s="1"/>
  <c r="O1516" i="7" s="1"/>
  <c r="C1516" i="2"/>
  <c r="I1515" i="2" a="1"/>
  <c r="I1515" i="2" s="1"/>
  <c r="H1515" i="2"/>
  <c r="I1515" i="7" s="1"/>
  <c r="G1515" i="2"/>
  <c r="H1515" i="7" s="1"/>
  <c r="F1515" i="2"/>
  <c r="E1515" i="2"/>
  <c r="D1515" i="2"/>
  <c r="C1515" i="2"/>
  <c r="I1514" i="2" a="1"/>
  <c r="I1514" i="2" s="1"/>
  <c r="H1514" i="2"/>
  <c r="I1514" i="7" s="1"/>
  <c r="G1514" i="2"/>
  <c r="H1514" i="7" s="1"/>
  <c r="F1514" i="2"/>
  <c r="G1514" i="7" s="1"/>
  <c r="E1514" i="2"/>
  <c r="D1514" i="2"/>
  <c r="F1514" i="7" s="1"/>
  <c r="C1514" i="2"/>
  <c r="I1513" i="2" a="1"/>
  <c r="I1513" i="2" s="1"/>
  <c r="H1513" i="2"/>
  <c r="I1513" i="7" s="1"/>
  <c r="G1513" i="2"/>
  <c r="H1513" i="7" s="1"/>
  <c r="F1513" i="2"/>
  <c r="E1513" i="2"/>
  <c r="D1513" i="2"/>
  <c r="C1513" i="2"/>
  <c r="I1512" i="2" a="1"/>
  <c r="I1512" i="2" s="1"/>
  <c r="H1512" i="2"/>
  <c r="I1512" i="7" s="1"/>
  <c r="G1512" i="2"/>
  <c r="H1512" i="7" s="1"/>
  <c r="F1512" i="2"/>
  <c r="G1512" i="7" s="1"/>
  <c r="E1512" i="2"/>
  <c r="D1512" i="2"/>
  <c r="F1512" i="7" s="1"/>
  <c r="C1512" i="2"/>
  <c r="I1511" i="2" a="1"/>
  <c r="I1511" i="2" s="1"/>
  <c r="H1511" i="2"/>
  <c r="I1511" i="7" s="1"/>
  <c r="G1511" i="2"/>
  <c r="H1511" i="7" s="1"/>
  <c r="F1511" i="2"/>
  <c r="G1511" i="7" s="1"/>
  <c r="E1511" i="2"/>
  <c r="D1511" i="2"/>
  <c r="F1511" i="7" s="1"/>
  <c r="C1511" i="2"/>
  <c r="I1510" i="2" a="1"/>
  <c r="I1510" i="2" s="1"/>
  <c r="H1510" i="2"/>
  <c r="I1510" i="7" s="1"/>
  <c r="G1510" i="2"/>
  <c r="H1510" i="7" s="1"/>
  <c r="F1510" i="2"/>
  <c r="G1510" i="7" s="1"/>
  <c r="E1510" i="2"/>
  <c r="D1510" i="2"/>
  <c r="F1510" i="7" s="1"/>
  <c r="O1510" i="7" s="1"/>
  <c r="C1510" i="2"/>
  <c r="I1509" i="2" a="1"/>
  <c r="I1509" i="2" s="1"/>
  <c r="H1509" i="2"/>
  <c r="I1509" i="7" s="1"/>
  <c r="G1509" i="2"/>
  <c r="H1509" i="7" s="1"/>
  <c r="F1509" i="2"/>
  <c r="G1509" i="7" s="1"/>
  <c r="E1509" i="2"/>
  <c r="D1509" i="2"/>
  <c r="F1509" i="7" s="1"/>
  <c r="O1509" i="7" s="1"/>
  <c r="C1509" i="2"/>
  <c r="I1508" i="2" a="1"/>
  <c r="I1508" i="2" s="1"/>
  <c r="H1508" i="2"/>
  <c r="I1508" i="7" s="1"/>
  <c r="G1508" i="2"/>
  <c r="H1508" i="7" s="1"/>
  <c r="F1508" i="2"/>
  <c r="G1508" i="7" s="1"/>
  <c r="E1508" i="2"/>
  <c r="D1508" i="2"/>
  <c r="F1508" i="7" s="1"/>
  <c r="O1508" i="7" s="1"/>
  <c r="C1508" i="2"/>
  <c r="I1507" i="2" a="1"/>
  <c r="I1507" i="2" s="1"/>
  <c r="H1507" i="2"/>
  <c r="I1507" i="7" s="1"/>
  <c r="G1507" i="2"/>
  <c r="H1507" i="7" s="1"/>
  <c r="F1507" i="2"/>
  <c r="G1507" i="7" s="1"/>
  <c r="E1507" i="2"/>
  <c r="D1507" i="2"/>
  <c r="F1507" i="7" s="1"/>
  <c r="O1507" i="7" s="1"/>
  <c r="C1507" i="2"/>
  <c r="I1506" i="2" a="1"/>
  <c r="I1506" i="2" s="1"/>
  <c r="H1506" i="2"/>
  <c r="I1506" i="7" s="1"/>
  <c r="G1506" i="2"/>
  <c r="H1506" i="7" s="1"/>
  <c r="F1506" i="2"/>
  <c r="G1506" i="7" s="1"/>
  <c r="E1506" i="2"/>
  <c r="D1506" i="2"/>
  <c r="C1506" i="2"/>
  <c r="I1505" i="2" a="1"/>
  <c r="I1505" i="2" s="1"/>
  <c r="H1505" i="2"/>
  <c r="I1505" i="7" s="1"/>
  <c r="G1505" i="2"/>
  <c r="H1505" i="7" s="1"/>
  <c r="F1505" i="2"/>
  <c r="G1505" i="7" s="1"/>
  <c r="E1505" i="2"/>
  <c r="D1505" i="2"/>
  <c r="F1505" i="7" s="1"/>
  <c r="O1505" i="7" s="1"/>
  <c r="C1505" i="2"/>
  <c r="I1504" i="2" a="1"/>
  <c r="I1504" i="2" s="1"/>
  <c r="H1504" i="2"/>
  <c r="I1504" i="7" s="1"/>
  <c r="G1504" i="2"/>
  <c r="F1504" i="2"/>
  <c r="G1504" i="7" s="1"/>
  <c r="E1504" i="2"/>
  <c r="D1504" i="2"/>
  <c r="F1504" i="7" s="1"/>
  <c r="C1504" i="2"/>
  <c r="I1503" i="2" a="1"/>
  <c r="I1503" i="2" s="1"/>
  <c r="H1503" i="2"/>
  <c r="I1503" i="7" s="1"/>
  <c r="G1503" i="2"/>
  <c r="H1503" i="7" s="1"/>
  <c r="F1503" i="2"/>
  <c r="E1503" i="2"/>
  <c r="D1503" i="2"/>
  <c r="C1503" i="2"/>
  <c r="I1502" i="2" a="1"/>
  <c r="I1502" i="2" s="1"/>
  <c r="H1502" i="2"/>
  <c r="I1502" i="7" s="1"/>
  <c r="G1502" i="2"/>
  <c r="H1502" i="7" s="1"/>
  <c r="F1502" i="2"/>
  <c r="G1502" i="7" s="1"/>
  <c r="E1502" i="2"/>
  <c r="D1502" i="2"/>
  <c r="F1502" i="7" s="1"/>
  <c r="C1502" i="2"/>
  <c r="I1501" i="2" a="1"/>
  <c r="I1501" i="2" s="1"/>
  <c r="H1501" i="2"/>
  <c r="I1501" i="7" s="1"/>
  <c r="G1501" i="2"/>
  <c r="H1501" i="7" s="1"/>
  <c r="F1501" i="2"/>
  <c r="E1501" i="2"/>
  <c r="D1501" i="2"/>
  <c r="C1501" i="2"/>
  <c r="I1500" i="2" a="1"/>
  <c r="I1500" i="2" s="1"/>
  <c r="H1500" i="2"/>
  <c r="I1500" i="7" s="1"/>
  <c r="G1500" i="2"/>
  <c r="H1500" i="7" s="1"/>
  <c r="F1500" i="2"/>
  <c r="G1500" i="7" s="1"/>
  <c r="E1500" i="2"/>
  <c r="D1500" i="2"/>
  <c r="C1500" i="2"/>
  <c r="I1499" i="2" a="1"/>
  <c r="I1499" i="2" s="1"/>
  <c r="H1499" i="2"/>
  <c r="I1499" i="7" s="1"/>
  <c r="G1499" i="2"/>
  <c r="H1499" i="7" s="1"/>
  <c r="F1499" i="2"/>
  <c r="G1499" i="7" s="1"/>
  <c r="E1499" i="2"/>
  <c r="D1499" i="2"/>
  <c r="F1499" i="7" s="1"/>
  <c r="C1499" i="2"/>
  <c r="I1498" i="2" a="1"/>
  <c r="I1498" i="2" s="1"/>
  <c r="H1498" i="2"/>
  <c r="I1498" i="7" s="1"/>
  <c r="G1498" i="2"/>
  <c r="H1498" i="7" s="1"/>
  <c r="F1498" i="2"/>
  <c r="G1498" i="7" s="1"/>
  <c r="E1498" i="2"/>
  <c r="D1498" i="2"/>
  <c r="F1498" i="7" s="1"/>
  <c r="O1498" i="7" s="1"/>
  <c r="C1498" i="2"/>
  <c r="I1497" i="2" a="1"/>
  <c r="I1497" i="2" s="1"/>
  <c r="H1497" i="2"/>
  <c r="I1497" i="7" s="1"/>
  <c r="G1497" i="2"/>
  <c r="H1497" i="7" s="1"/>
  <c r="F1497" i="2"/>
  <c r="E1497" i="2"/>
  <c r="D1497" i="2"/>
  <c r="F1497" i="7" s="1"/>
  <c r="O1497" i="7" s="1"/>
  <c r="C1497" i="2"/>
  <c r="I1496" i="2" a="1"/>
  <c r="I1496" i="2" s="1"/>
  <c r="H1496" i="2"/>
  <c r="I1496" i="7" s="1"/>
  <c r="G1496" i="2"/>
  <c r="H1496" i="7" s="1"/>
  <c r="F1496" i="2"/>
  <c r="G1496" i="7" s="1"/>
  <c r="E1496" i="2"/>
  <c r="D1496" i="2"/>
  <c r="F1496" i="7" s="1"/>
  <c r="O1496" i="7" s="1"/>
  <c r="C1496" i="2"/>
  <c r="I1495" i="2" a="1"/>
  <c r="I1495" i="2" s="1"/>
  <c r="H1495" i="2"/>
  <c r="I1495" i="7" s="1"/>
  <c r="G1495" i="2"/>
  <c r="H1495" i="7" s="1"/>
  <c r="F1495" i="2"/>
  <c r="G1495" i="7" s="1"/>
  <c r="E1495" i="2"/>
  <c r="D1495" i="2"/>
  <c r="F1495" i="7" s="1"/>
  <c r="O1495" i="7" s="1"/>
  <c r="C1495" i="2"/>
  <c r="I1494" i="2" a="1"/>
  <c r="I1494" i="2" s="1"/>
  <c r="H1494" i="2"/>
  <c r="I1494" i="7" s="1"/>
  <c r="G1494" i="2"/>
  <c r="F1494" i="2"/>
  <c r="E1494" i="2"/>
  <c r="D1494" i="2"/>
  <c r="F1494" i="7" s="1"/>
  <c r="O1494" i="7" s="1"/>
  <c r="C1494" i="2"/>
  <c r="I1493" i="2" a="1"/>
  <c r="I1493" i="2" s="1"/>
  <c r="H1493" i="2"/>
  <c r="I1493" i="7" s="1"/>
  <c r="G1493" i="2"/>
  <c r="H1493" i="7" s="1"/>
  <c r="F1493" i="2"/>
  <c r="G1493" i="7" s="1"/>
  <c r="E1493" i="2"/>
  <c r="D1493" i="2"/>
  <c r="F1493" i="7" s="1"/>
  <c r="O1493" i="7" s="1"/>
  <c r="C1493" i="2"/>
  <c r="I1492" i="2" a="1"/>
  <c r="I1492" i="2" s="1"/>
  <c r="H1492" i="2"/>
  <c r="I1492" i="7" s="1"/>
  <c r="G1492" i="2"/>
  <c r="H1492" i="7" s="1"/>
  <c r="F1492" i="2"/>
  <c r="G1492" i="7" s="1"/>
  <c r="E1492" i="2"/>
  <c r="D1492" i="2"/>
  <c r="F1492" i="7" s="1"/>
  <c r="C1492" i="2"/>
  <c r="I1491" i="2" a="1"/>
  <c r="I1491" i="2" s="1"/>
  <c r="H1491" i="2"/>
  <c r="I1491" i="7" s="1"/>
  <c r="G1491" i="2"/>
  <c r="F1491" i="2"/>
  <c r="E1491" i="2"/>
  <c r="D1491" i="2"/>
  <c r="C1491" i="2"/>
  <c r="I1490" i="2" a="1"/>
  <c r="I1490" i="2" s="1"/>
  <c r="H1490" i="2"/>
  <c r="I1490" i="7" s="1"/>
  <c r="G1490" i="2"/>
  <c r="H1490" i="7" s="1"/>
  <c r="F1490" i="2"/>
  <c r="G1490" i="7" s="1"/>
  <c r="E1490" i="2"/>
  <c r="D1490" i="2"/>
  <c r="F1490" i="7" s="1"/>
  <c r="C1490" i="2"/>
  <c r="I1489" i="2" a="1"/>
  <c r="I1489" i="2" s="1"/>
  <c r="H1489" i="2"/>
  <c r="I1489" i="7" s="1"/>
  <c r="G1489" i="2"/>
  <c r="H1489" i="7" s="1"/>
  <c r="F1489" i="2"/>
  <c r="E1489" i="2"/>
  <c r="D1489" i="2"/>
  <c r="F1489" i="7" s="1"/>
  <c r="C1489" i="2"/>
  <c r="I1488" i="2" a="1"/>
  <c r="I1488" i="2" s="1"/>
  <c r="H1488" i="2"/>
  <c r="I1488" i="7" s="1"/>
  <c r="G1488" i="2"/>
  <c r="F1488" i="2"/>
  <c r="G1488" i="7" s="1"/>
  <c r="E1488" i="2"/>
  <c r="D1488" i="2"/>
  <c r="C1488" i="2"/>
  <c r="I1487" i="2" a="1"/>
  <c r="I1487" i="2" s="1"/>
  <c r="H1487" i="2"/>
  <c r="I1487" i="7" s="1"/>
  <c r="G1487" i="2"/>
  <c r="H1487" i="7" s="1"/>
  <c r="F1487" i="2"/>
  <c r="G1487" i="7" s="1"/>
  <c r="E1487" i="2"/>
  <c r="D1487" i="2"/>
  <c r="F1487" i="7" s="1"/>
  <c r="C1487" i="2"/>
  <c r="I1486" i="2" a="1"/>
  <c r="I1486" i="2" s="1"/>
  <c r="H1486" i="2"/>
  <c r="I1486" i="7" s="1"/>
  <c r="G1486" i="2"/>
  <c r="H1486" i="7" s="1"/>
  <c r="F1486" i="2"/>
  <c r="G1486" i="7" s="1"/>
  <c r="E1486" i="2"/>
  <c r="D1486" i="2"/>
  <c r="F1486" i="7" s="1"/>
  <c r="O1486" i="7" s="1"/>
  <c r="C1486" i="2"/>
  <c r="I1485" i="2" a="1"/>
  <c r="I1485" i="2" s="1"/>
  <c r="H1485" i="2"/>
  <c r="I1485" i="7" s="1"/>
  <c r="G1485" i="2"/>
  <c r="H1485" i="7" s="1"/>
  <c r="F1485" i="2"/>
  <c r="G1485" i="7" s="1"/>
  <c r="E1485" i="2"/>
  <c r="D1485" i="2"/>
  <c r="F1485" i="7" s="1"/>
  <c r="O1485" i="7" s="1"/>
  <c r="C1485" i="2"/>
  <c r="I1484" i="2" a="1"/>
  <c r="I1484" i="2" s="1"/>
  <c r="H1484" i="2"/>
  <c r="I1484" i="7" s="1"/>
  <c r="G1484" i="2"/>
  <c r="H1484" i="7" s="1"/>
  <c r="F1484" i="2"/>
  <c r="G1484" i="7" s="1"/>
  <c r="E1484" i="2"/>
  <c r="D1484" i="2"/>
  <c r="F1484" i="7" s="1"/>
  <c r="O1484" i="7" s="1"/>
  <c r="C1484" i="2"/>
  <c r="I1483" i="2" a="1"/>
  <c r="I1483" i="2" s="1"/>
  <c r="H1483" i="2"/>
  <c r="I1483" i="7" s="1"/>
  <c r="G1483" i="2"/>
  <c r="H1483" i="7" s="1"/>
  <c r="F1483" i="2"/>
  <c r="G1483" i="7" s="1"/>
  <c r="E1483" i="2"/>
  <c r="D1483" i="2"/>
  <c r="F1483" i="7" s="1"/>
  <c r="O1483" i="7" s="1"/>
  <c r="C1483" i="2"/>
  <c r="I1482" i="2" a="1"/>
  <c r="I1482" i="2" s="1"/>
  <c r="H1482" i="2"/>
  <c r="I1482" i="7" s="1"/>
  <c r="G1482" i="2"/>
  <c r="F1482" i="2"/>
  <c r="E1482" i="2"/>
  <c r="D1482" i="2"/>
  <c r="F1482" i="7" s="1"/>
  <c r="O1482" i="7" s="1"/>
  <c r="C1482" i="2"/>
  <c r="I1481" i="2" a="1"/>
  <c r="I1481" i="2" s="1"/>
  <c r="H1481" i="2"/>
  <c r="I1481" i="7" s="1"/>
  <c r="G1481" i="2"/>
  <c r="H1481" i="7" s="1"/>
  <c r="F1481" i="2"/>
  <c r="G1481" i="7" s="1"/>
  <c r="E1481" i="2"/>
  <c r="D1481" i="2"/>
  <c r="F1481" i="7" s="1"/>
  <c r="O1481" i="7" s="1"/>
  <c r="C1481" i="2"/>
  <c r="I1480" i="2" a="1"/>
  <c r="I1480" i="2" s="1"/>
  <c r="H1480" i="2"/>
  <c r="I1480" i="7" s="1"/>
  <c r="G1480" i="2"/>
  <c r="H1480" i="7" s="1"/>
  <c r="F1480" i="2"/>
  <c r="G1480" i="7" s="1"/>
  <c r="E1480" i="2"/>
  <c r="D1480" i="2"/>
  <c r="F1480" i="7" s="1"/>
  <c r="C1480" i="2"/>
  <c r="I1479" i="2" a="1"/>
  <c r="I1479" i="2" s="1"/>
  <c r="H1479" i="2"/>
  <c r="I1479" i="7" s="1"/>
  <c r="G1479" i="2"/>
  <c r="F1479" i="2"/>
  <c r="E1479" i="2"/>
  <c r="D1479" i="2"/>
  <c r="C1479" i="2"/>
  <c r="I1478" i="2" a="1"/>
  <c r="I1478" i="2" s="1"/>
  <c r="H1478" i="2"/>
  <c r="I1478" i="7" s="1"/>
  <c r="G1478" i="2"/>
  <c r="H1478" i="7" s="1"/>
  <c r="F1478" i="2"/>
  <c r="G1478" i="7" s="1"/>
  <c r="E1478" i="2"/>
  <c r="D1478" i="2"/>
  <c r="F1478" i="7" s="1"/>
  <c r="C1478" i="2"/>
  <c r="I1477" i="2" a="1"/>
  <c r="I1477" i="2" s="1"/>
  <c r="H1477" i="2"/>
  <c r="I1477" i="7" s="1"/>
  <c r="G1477" i="2"/>
  <c r="H1477" i="7" s="1"/>
  <c r="F1477" i="2"/>
  <c r="E1477" i="2"/>
  <c r="D1477" i="2"/>
  <c r="F1477" i="7" s="1"/>
  <c r="C1477" i="2"/>
  <c r="I1476" i="2" a="1"/>
  <c r="I1476" i="2" s="1"/>
  <c r="H1476" i="2"/>
  <c r="I1476" i="7" s="1"/>
  <c r="G1476" i="2"/>
  <c r="H1476" i="7" s="1"/>
  <c r="F1476" i="2"/>
  <c r="G1476" i="7" s="1"/>
  <c r="E1476" i="2"/>
  <c r="D1476" i="2"/>
  <c r="C1476" i="2"/>
  <c r="I1475" i="2" a="1"/>
  <c r="I1475" i="2" s="1"/>
  <c r="H1475" i="2"/>
  <c r="I1475" i="7" s="1"/>
  <c r="G1475" i="2"/>
  <c r="H1475" i="7" s="1"/>
  <c r="F1475" i="2"/>
  <c r="G1475" i="7" s="1"/>
  <c r="E1475" i="2"/>
  <c r="D1475" i="2"/>
  <c r="F1475" i="7" s="1"/>
  <c r="C1475" i="2"/>
  <c r="I1474" i="2" a="1"/>
  <c r="I1474" i="2" s="1"/>
  <c r="H1474" i="2"/>
  <c r="I1474" i="7" s="1"/>
  <c r="G1474" i="2"/>
  <c r="H1474" i="7" s="1"/>
  <c r="F1474" i="2"/>
  <c r="G1474" i="7" s="1"/>
  <c r="E1474" i="2"/>
  <c r="D1474" i="2"/>
  <c r="F1474" i="7" s="1"/>
  <c r="O1474" i="7" s="1"/>
  <c r="C1474" i="2"/>
  <c r="I1473" i="2" a="1"/>
  <c r="I1473" i="2" s="1"/>
  <c r="H1473" i="2"/>
  <c r="I1473" i="7" s="1"/>
  <c r="G1473" i="2"/>
  <c r="H1473" i="7" s="1"/>
  <c r="F1473" i="2"/>
  <c r="G1473" i="7" s="1"/>
  <c r="E1473" i="2"/>
  <c r="D1473" i="2"/>
  <c r="F1473" i="7" s="1"/>
  <c r="O1473" i="7" s="1"/>
  <c r="C1473" i="2"/>
  <c r="I1472" i="2" a="1"/>
  <c r="I1472" i="2" s="1"/>
  <c r="H1472" i="2"/>
  <c r="I1472" i="7" s="1"/>
  <c r="G1472" i="2"/>
  <c r="H1472" i="7" s="1"/>
  <c r="F1472" i="2"/>
  <c r="G1472" i="7" s="1"/>
  <c r="E1472" i="2"/>
  <c r="D1472" i="2"/>
  <c r="F1472" i="7" s="1"/>
  <c r="O1472" i="7" s="1"/>
  <c r="C1472" i="2"/>
  <c r="I1471" i="2" a="1"/>
  <c r="I1471" i="2" s="1"/>
  <c r="H1471" i="2"/>
  <c r="I1471" i="7" s="1"/>
  <c r="G1471" i="2"/>
  <c r="H1471" i="7" s="1"/>
  <c r="F1471" i="2"/>
  <c r="G1471" i="7" s="1"/>
  <c r="E1471" i="2"/>
  <c r="D1471" i="2"/>
  <c r="F1471" i="7" s="1"/>
  <c r="O1471" i="7" s="1"/>
  <c r="C1471" i="2"/>
  <c r="I1470" i="2" a="1"/>
  <c r="I1470" i="2" s="1"/>
  <c r="H1470" i="2"/>
  <c r="I1470" i="7" s="1"/>
  <c r="G1470" i="2"/>
  <c r="F1470" i="2"/>
  <c r="E1470" i="2"/>
  <c r="D1470" i="2"/>
  <c r="F1470" i="7" s="1"/>
  <c r="O1470" i="7" s="1"/>
  <c r="C1470" i="2"/>
  <c r="I1469" i="2" a="1"/>
  <c r="I1469" i="2" s="1"/>
  <c r="H1469" i="2"/>
  <c r="I1469" i="7" s="1"/>
  <c r="G1469" i="2"/>
  <c r="H1469" i="7" s="1"/>
  <c r="F1469" i="2"/>
  <c r="G1469" i="7" s="1"/>
  <c r="E1469" i="2"/>
  <c r="D1469" i="2"/>
  <c r="F1469" i="7" s="1"/>
  <c r="O1469" i="7" s="1"/>
  <c r="C1469" i="2"/>
  <c r="I1468" i="2" a="1"/>
  <c r="I1468" i="2" s="1"/>
  <c r="H1468" i="2"/>
  <c r="I1468" i="7" s="1"/>
  <c r="G1468" i="2"/>
  <c r="H1468" i="7" s="1"/>
  <c r="F1468" i="2"/>
  <c r="G1468" i="7" s="1"/>
  <c r="E1468" i="2"/>
  <c r="D1468" i="2"/>
  <c r="F1468" i="7" s="1"/>
  <c r="C1468" i="2"/>
  <c r="I1467" i="2" a="1"/>
  <c r="I1467" i="2" s="1"/>
  <c r="H1467" i="2"/>
  <c r="I1467" i="7" s="1"/>
  <c r="G1467" i="2"/>
  <c r="F1467" i="2"/>
  <c r="E1467" i="2"/>
  <c r="D1467" i="2"/>
  <c r="C1467" i="2"/>
  <c r="I1466" i="2" a="1"/>
  <c r="I1466" i="2" s="1"/>
  <c r="H1466" i="2"/>
  <c r="I1466" i="7" s="1"/>
  <c r="G1466" i="2"/>
  <c r="H1466" i="7" s="1"/>
  <c r="F1466" i="2"/>
  <c r="G1466" i="7" s="1"/>
  <c r="E1466" i="2"/>
  <c r="D1466" i="2"/>
  <c r="F1466" i="7" s="1"/>
  <c r="C1466" i="2"/>
  <c r="I1465" i="2" a="1"/>
  <c r="I1465" i="2" s="1"/>
  <c r="H1465" i="2"/>
  <c r="I1465" i="7" s="1"/>
  <c r="G1465" i="2"/>
  <c r="H1465" i="7" s="1"/>
  <c r="F1465" i="2"/>
  <c r="E1465" i="2"/>
  <c r="D1465" i="2"/>
  <c r="F1465" i="7" s="1"/>
  <c r="C1465" i="2"/>
  <c r="I1464" i="2" a="1"/>
  <c r="I1464" i="2" s="1"/>
  <c r="H1464" i="2"/>
  <c r="I1464" i="7" s="1"/>
  <c r="G1464" i="2"/>
  <c r="H1464" i="7" s="1"/>
  <c r="F1464" i="2"/>
  <c r="G1464" i="7" s="1"/>
  <c r="E1464" i="2"/>
  <c r="D1464" i="2"/>
  <c r="C1464" i="2"/>
  <c r="I1463" i="2" a="1"/>
  <c r="I1463" i="2" s="1"/>
  <c r="H1463" i="2"/>
  <c r="I1463" i="7" s="1"/>
  <c r="G1463" i="2"/>
  <c r="H1463" i="7" s="1"/>
  <c r="F1463" i="2"/>
  <c r="G1463" i="7" s="1"/>
  <c r="E1463" i="2"/>
  <c r="D1463" i="2"/>
  <c r="F1463" i="7" s="1"/>
  <c r="C1463" i="2"/>
  <c r="I1462" i="2" a="1"/>
  <c r="I1462" i="2" s="1"/>
  <c r="H1462" i="2"/>
  <c r="I1462" i="7" s="1"/>
  <c r="G1462" i="2"/>
  <c r="H1462" i="7" s="1"/>
  <c r="F1462" i="2"/>
  <c r="G1462" i="7" s="1"/>
  <c r="E1462" i="2"/>
  <c r="D1462" i="2"/>
  <c r="F1462" i="7" s="1"/>
  <c r="O1462" i="7" s="1"/>
  <c r="C1462" i="2"/>
  <c r="I1461" i="2" a="1"/>
  <c r="I1461" i="2" s="1"/>
  <c r="H1461" i="2"/>
  <c r="I1461" i="7" s="1"/>
  <c r="G1461" i="2"/>
  <c r="H1461" i="7" s="1"/>
  <c r="F1461" i="2"/>
  <c r="G1461" i="7" s="1"/>
  <c r="E1461" i="2"/>
  <c r="D1461" i="2"/>
  <c r="F1461" i="7" s="1"/>
  <c r="O1461" i="7" s="1"/>
  <c r="C1461" i="2"/>
  <c r="I1460" i="2" a="1"/>
  <c r="I1460" i="2" s="1"/>
  <c r="H1460" i="2"/>
  <c r="I1460" i="7" s="1"/>
  <c r="G1460" i="2"/>
  <c r="H1460" i="7" s="1"/>
  <c r="F1460" i="2"/>
  <c r="G1460" i="7" s="1"/>
  <c r="E1460" i="2"/>
  <c r="D1460" i="2"/>
  <c r="F1460" i="7" s="1"/>
  <c r="O1460" i="7" s="1"/>
  <c r="C1460" i="2"/>
  <c r="I1459" i="2" a="1"/>
  <c r="I1459" i="2" s="1"/>
  <c r="H1459" i="2"/>
  <c r="I1459" i="7" s="1"/>
  <c r="G1459" i="2"/>
  <c r="H1459" i="7" s="1"/>
  <c r="F1459" i="2"/>
  <c r="G1459" i="7" s="1"/>
  <c r="E1459" i="2"/>
  <c r="D1459" i="2"/>
  <c r="F1459" i="7" s="1"/>
  <c r="O1459" i="7" s="1"/>
  <c r="C1459" i="2"/>
  <c r="I1458" i="2" a="1"/>
  <c r="I1458" i="2" s="1"/>
  <c r="H1458" i="2"/>
  <c r="I1458" i="7" s="1"/>
  <c r="G1458" i="2"/>
  <c r="F1458" i="2"/>
  <c r="E1458" i="2"/>
  <c r="D1458" i="2"/>
  <c r="F1458" i="7" s="1"/>
  <c r="O1458" i="7" s="1"/>
  <c r="C1458" i="2"/>
  <c r="I1457" i="2" a="1"/>
  <c r="I1457" i="2" s="1"/>
  <c r="H1457" i="2"/>
  <c r="I1457" i="7" s="1"/>
  <c r="G1457" i="2"/>
  <c r="H1457" i="7" s="1"/>
  <c r="F1457" i="2"/>
  <c r="G1457" i="7" s="1"/>
  <c r="E1457" i="2"/>
  <c r="D1457" i="2"/>
  <c r="F1457" i="7" s="1"/>
  <c r="O1457" i="7" s="1"/>
  <c r="C1457" i="2"/>
  <c r="I1456" i="2" a="1"/>
  <c r="I1456" i="2" s="1"/>
  <c r="H1456" i="2"/>
  <c r="I1456" i="7" s="1"/>
  <c r="G1456" i="2"/>
  <c r="H1456" i="7" s="1"/>
  <c r="F1456" i="2"/>
  <c r="G1456" i="7" s="1"/>
  <c r="E1456" i="2"/>
  <c r="D1456" i="2"/>
  <c r="F1456" i="7" s="1"/>
  <c r="C1456" i="2"/>
  <c r="I1455" i="2" a="1"/>
  <c r="I1455" i="2" s="1"/>
  <c r="H1455" i="2"/>
  <c r="I1455" i="7" s="1"/>
  <c r="G1455" i="2"/>
  <c r="F1455" i="2"/>
  <c r="E1455" i="2"/>
  <c r="D1455" i="2"/>
  <c r="C1455" i="2"/>
  <c r="I1454" i="2" a="1"/>
  <c r="I1454" i="2" s="1"/>
  <c r="H1454" i="2"/>
  <c r="I1454" i="7" s="1"/>
  <c r="G1454" i="2"/>
  <c r="H1454" i="7" s="1"/>
  <c r="F1454" i="2"/>
  <c r="G1454" i="7" s="1"/>
  <c r="E1454" i="2"/>
  <c r="D1454" i="2"/>
  <c r="F1454" i="7" s="1"/>
  <c r="C1454" i="2"/>
  <c r="I1453" i="2" a="1"/>
  <c r="I1453" i="2" s="1"/>
  <c r="H1453" i="2"/>
  <c r="I1453" i="7" s="1"/>
  <c r="G1453" i="2"/>
  <c r="H1453" i="7" s="1"/>
  <c r="F1453" i="2"/>
  <c r="E1453" i="2"/>
  <c r="D1453" i="2"/>
  <c r="F1453" i="7" s="1"/>
  <c r="C1453" i="2"/>
  <c r="I1452" i="2" a="1"/>
  <c r="I1452" i="2" s="1"/>
  <c r="H1452" i="2"/>
  <c r="I1452" i="7" s="1"/>
  <c r="G1452" i="2"/>
  <c r="H1452" i="7" s="1"/>
  <c r="F1452" i="2"/>
  <c r="G1452" i="7" s="1"/>
  <c r="E1452" i="2"/>
  <c r="D1452" i="2"/>
  <c r="C1452" i="2"/>
  <c r="I1451" i="2" a="1"/>
  <c r="I1451" i="2" s="1"/>
  <c r="H1451" i="2"/>
  <c r="I1451" i="7" s="1"/>
  <c r="G1451" i="2"/>
  <c r="H1451" i="7" s="1"/>
  <c r="F1451" i="2"/>
  <c r="E1451" i="2"/>
  <c r="D1451" i="2"/>
  <c r="C1451" i="2"/>
  <c r="I1450" i="2" a="1"/>
  <c r="I1450" i="2" s="1"/>
  <c r="H1450" i="2"/>
  <c r="I1450" i="7" s="1"/>
  <c r="G1450" i="2"/>
  <c r="H1450" i="7" s="1"/>
  <c r="F1450" i="2"/>
  <c r="G1450" i="7" s="1"/>
  <c r="E1450" i="2"/>
  <c r="D1450" i="2"/>
  <c r="F1450" i="7" s="1"/>
  <c r="O1450" i="7" s="1"/>
  <c r="C1450" i="2"/>
  <c r="I1449" i="2" a="1"/>
  <c r="I1449" i="2" s="1"/>
  <c r="H1449" i="2"/>
  <c r="I1449" i="7" s="1"/>
  <c r="G1449" i="2"/>
  <c r="H1449" i="7" s="1"/>
  <c r="F1449" i="2"/>
  <c r="G1449" i="7" s="1"/>
  <c r="E1449" i="2"/>
  <c r="D1449" i="2"/>
  <c r="F1449" i="7" s="1"/>
  <c r="O1449" i="7" s="1"/>
  <c r="C1449" i="2"/>
  <c r="I1448" i="2" a="1"/>
  <c r="I1448" i="2" s="1"/>
  <c r="H1448" i="2"/>
  <c r="I1448" i="7" s="1"/>
  <c r="G1448" i="2"/>
  <c r="H1448" i="7" s="1"/>
  <c r="F1448" i="2"/>
  <c r="G1448" i="7" s="1"/>
  <c r="E1448" i="2"/>
  <c r="D1448" i="2"/>
  <c r="F1448" i="7" s="1"/>
  <c r="O1448" i="7" s="1"/>
  <c r="C1448" i="2"/>
  <c r="I1447" i="2" a="1"/>
  <c r="I1447" i="2" s="1"/>
  <c r="H1447" i="2"/>
  <c r="I1447" i="7" s="1"/>
  <c r="G1447" i="2"/>
  <c r="H1447" i="7" s="1"/>
  <c r="F1447" i="2"/>
  <c r="G1447" i="7" s="1"/>
  <c r="E1447" i="2"/>
  <c r="D1447" i="2"/>
  <c r="F1447" i="7" s="1"/>
  <c r="O1447" i="7" s="1"/>
  <c r="C1447" i="2"/>
  <c r="I1446" i="2" a="1"/>
  <c r="I1446" i="2" s="1"/>
  <c r="H1446" i="2"/>
  <c r="I1446" i="7" s="1"/>
  <c r="G1446" i="2"/>
  <c r="F1446" i="2"/>
  <c r="E1446" i="2"/>
  <c r="D1446" i="2"/>
  <c r="C1446" i="2"/>
  <c r="I1445" i="2" a="1"/>
  <c r="I1445" i="2" s="1"/>
  <c r="H1445" i="2"/>
  <c r="I1445" i="7" s="1"/>
  <c r="G1445" i="2"/>
  <c r="H1445" i="7" s="1"/>
  <c r="F1445" i="2"/>
  <c r="G1445" i="7" s="1"/>
  <c r="E1445" i="2"/>
  <c r="D1445" i="2"/>
  <c r="F1445" i="7" s="1"/>
  <c r="O1445" i="7" s="1"/>
  <c r="C1445" i="2"/>
  <c r="I1444" i="2" a="1"/>
  <c r="I1444" i="2" s="1"/>
  <c r="H1444" i="2"/>
  <c r="I1444" i="7" s="1"/>
  <c r="G1444" i="2"/>
  <c r="H1444" i="7" s="1"/>
  <c r="F1444" i="2"/>
  <c r="G1444" i="7" s="1"/>
  <c r="E1444" i="2"/>
  <c r="D1444" i="2"/>
  <c r="F1444" i="7" s="1"/>
  <c r="C1444" i="2"/>
  <c r="I1443" i="2" a="1"/>
  <c r="I1443" i="2" s="1"/>
  <c r="H1443" i="2"/>
  <c r="I1443" i="7" s="1"/>
  <c r="G1443" i="2"/>
  <c r="F1443" i="2"/>
  <c r="E1443" i="2"/>
  <c r="D1443" i="2"/>
  <c r="C1443" i="2"/>
  <c r="I1442" i="2" a="1"/>
  <c r="I1442" i="2" s="1"/>
  <c r="H1442" i="2"/>
  <c r="I1442" i="7" s="1"/>
  <c r="G1442" i="2"/>
  <c r="H1442" i="7" s="1"/>
  <c r="F1442" i="2"/>
  <c r="G1442" i="7" s="1"/>
  <c r="E1442" i="2"/>
  <c r="D1442" i="2"/>
  <c r="F1442" i="7" s="1"/>
  <c r="C1442" i="2"/>
  <c r="I1441" i="2" a="1"/>
  <c r="I1441" i="2" s="1"/>
  <c r="H1441" i="2"/>
  <c r="I1441" i="7" s="1"/>
  <c r="G1441" i="2"/>
  <c r="H1441" i="7" s="1"/>
  <c r="F1441" i="2"/>
  <c r="E1441" i="2"/>
  <c r="D1441" i="2"/>
  <c r="F1441" i="7" s="1"/>
  <c r="C1441" i="2"/>
  <c r="I1440" i="2" a="1"/>
  <c r="I1440" i="2" s="1"/>
  <c r="H1440" i="2"/>
  <c r="I1440" i="7" s="1"/>
  <c r="G1440" i="2"/>
  <c r="H1440" i="7" s="1"/>
  <c r="F1440" i="2"/>
  <c r="G1440" i="7" s="1"/>
  <c r="E1440" i="2"/>
  <c r="D1440" i="2"/>
  <c r="C1440" i="2"/>
  <c r="I1439" i="2" a="1"/>
  <c r="I1439" i="2" s="1"/>
  <c r="H1439" i="2"/>
  <c r="I1439" i="7" s="1"/>
  <c r="G1439" i="2"/>
  <c r="H1439" i="7" s="1"/>
  <c r="F1439" i="2"/>
  <c r="G1439" i="7" s="1"/>
  <c r="E1439" i="2"/>
  <c r="D1439" i="2"/>
  <c r="F1439" i="7" s="1"/>
  <c r="C1439" i="2"/>
  <c r="I1438" i="2" a="1"/>
  <c r="I1438" i="2" s="1"/>
  <c r="H1438" i="2"/>
  <c r="I1438" i="7" s="1"/>
  <c r="G1438" i="2"/>
  <c r="H1438" i="7" s="1"/>
  <c r="F1438" i="2"/>
  <c r="G1438" i="7" s="1"/>
  <c r="E1438" i="2"/>
  <c r="D1438" i="2"/>
  <c r="F1438" i="7" s="1"/>
  <c r="O1438" i="7" s="1"/>
  <c r="C1438" i="2"/>
  <c r="I1437" i="2" a="1"/>
  <c r="I1437" i="2" s="1"/>
  <c r="H1437" i="2"/>
  <c r="I1437" i="7" s="1"/>
  <c r="G1437" i="2"/>
  <c r="F1437" i="2"/>
  <c r="G1437" i="7" s="1"/>
  <c r="E1437" i="2"/>
  <c r="D1437" i="2"/>
  <c r="F1437" i="7" s="1"/>
  <c r="O1437" i="7" s="1"/>
  <c r="C1437" i="2"/>
  <c r="I1436" i="2" a="1"/>
  <c r="I1436" i="2" s="1"/>
  <c r="H1436" i="2"/>
  <c r="I1436" i="7" s="1"/>
  <c r="G1436" i="2"/>
  <c r="H1436" i="7" s="1"/>
  <c r="F1436" i="2"/>
  <c r="G1436" i="7" s="1"/>
  <c r="E1436" i="2"/>
  <c r="D1436" i="2"/>
  <c r="F1436" i="7" s="1"/>
  <c r="O1436" i="7" s="1"/>
  <c r="C1436" i="2"/>
  <c r="I1435" i="2" a="1"/>
  <c r="I1435" i="2" s="1"/>
  <c r="H1435" i="2"/>
  <c r="I1435" i="7" s="1"/>
  <c r="G1435" i="2"/>
  <c r="H1435" i="7" s="1"/>
  <c r="F1435" i="2"/>
  <c r="G1435" i="7" s="1"/>
  <c r="E1435" i="2"/>
  <c r="D1435" i="2"/>
  <c r="F1435" i="7" s="1"/>
  <c r="O1435" i="7" s="1"/>
  <c r="C1435" i="2"/>
  <c r="I1434" i="2" a="1"/>
  <c r="I1434" i="2" s="1"/>
  <c r="H1434" i="2"/>
  <c r="I1434" i="7" s="1"/>
  <c r="G1434" i="2"/>
  <c r="F1434" i="2"/>
  <c r="G1434" i="7" s="1"/>
  <c r="E1434" i="2"/>
  <c r="D1434" i="2"/>
  <c r="F1434" i="7" s="1"/>
  <c r="O1434" i="7" s="1"/>
  <c r="C1434" i="2"/>
  <c r="I1433" i="2" a="1"/>
  <c r="I1433" i="2" s="1"/>
  <c r="H1433" i="2"/>
  <c r="I1433" i="7" s="1"/>
  <c r="G1433" i="2"/>
  <c r="F1433" i="2"/>
  <c r="E1433" i="2"/>
  <c r="D1433" i="2"/>
  <c r="F1433" i="7" s="1"/>
  <c r="O1433" i="7" s="1"/>
  <c r="C1433" i="2"/>
  <c r="I1432" i="2" a="1"/>
  <c r="I1432" i="2" s="1"/>
  <c r="H1432" i="2"/>
  <c r="I1432" i="7" s="1"/>
  <c r="G1432" i="2"/>
  <c r="H1432" i="7" s="1"/>
  <c r="F1432" i="2"/>
  <c r="G1432" i="7" s="1"/>
  <c r="E1432" i="2"/>
  <c r="D1432" i="2"/>
  <c r="F1432" i="7" s="1"/>
  <c r="C1432" i="2"/>
  <c r="I1431" i="2" a="1"/>
  <c r="I1431" i="2" s="1"/>
  <c r="H1431" i="2"/>
  <c r="I1431" i="7" s="1"/>
  <c r="G1431" i="2"/>
  <c r="H1431" i="7" s="1"/>
  <c r="F1431" i="2"/>
  <c r="E1431" i="2"/>
  <c r="D1431" i="2"/>
  <c r="C1431" i="2"/>
  <c r="I1430" i="2" a="1"/>
  <c r="I1430" i="2" s="1"/>
  <c r="H1430" i="2"/>
  <c r="I1430" i="7" s="1"/>
  <c r="G1430" i="2"/>
  <c r="H1430" i="7" s="1"/>
  <c r="F1430" i="2"/>
  <c r="G1430" i="7" s="1"/>
  <c r="E1430" i="2"/>
  <c r="D1430" i="2"/>
  <c r="C1430" i="2"/>
  <c r="I1429" i="2" a="1"/>
  <c r="I1429" i="2" s="1"/>
  <c r="H1429" i="2"/>
  <c r="I1429" i="7" s="1"/>
  <c r="G1429" i="2"/>
  <c r="H1429" i="7" s="1"/>
  <c r="F1429" i="2"/>
  <c r="E1429" i="2"/>
  <c r="D1429" i="2"/>
  <c r="F1429" i="7" s="1"/>
  <c r="C1429" i="2"/>
  <c r="I1428" i="2" a="1"/>
  <c r="I1428" i="2" s="1"/>
  <c r="H1428" i="2"/>
  <c r="I1428" i="7" s="1"/>
  <c r="G1428" i="2"/>
  <c r="H1428" i="7" s="1"/>
  <c r="F1428" i="2"/>
  <c r="G1428" i="7" s="1"/>
  <c r="E1428" i="2"/>
  <c r="D1428" i="2"/>
  <c r="C1428" i="2"/>
  <c r="I1427" i="2" a="1"/>
  <c r="I1427" i="2" s="1"/>
  <c r="H1427" i="2"/>
  <c r="I1427" i="7" s="1"/>
  <c r="G1427" i="2"/>
  <c r="H1427" i="7" s="1"/>
  <c r="F1427" i="2"/>
  <c r="G1427" i="7" s="1"/>
  <c r="E1427" i="2"/>
  <c r="D1427" i="2"/>
  <c r="C1427" i="2"/>
  <c r="I1426" i="2" a="1"/>
  <c r="I1426" i="2" s="1"/>
  <c r="H1426" i="2"/>
  <c r="I1426" i="7" s="1"/>
  <c r="G1426" i="2"/>
  <c r="H1426" i="7" s="1"/>
  <c r="F1426" i="2"/>
  <c r="G1426" i="7" s="1"/>
  <c r="E1426" i="2"/>
  <c r="D1426" i="2"/>
  <c r="F1426" i="7" s="1"/>
  <c r="O1426" i="7" s="1"/>
  <c r="C1426" i="2"/>
  <c r="I1425" i="2" a="1"/>
  <c r="I1425" i="2" s="1"/>
  <c r="H1425" i="2"/>
  <c r="I1425" i="7" s="1"/>
  <c r="G1425" i="2"/>
  <c r="H1425" i="7" s="1"/>
  <c r="F1425" i="2"/>
  <c r="G1425" i="7" s="1"/>
  <c r="E1425" i="2"/>
  <c r="D1425" i="2"/>
  <c r="F1425" i="7" s="1"/>
  <c r="O1425" i="7" s="1"/>
  <c r="C1425" i="2"/>
  <c r="I1424" i="2" a="1"/>
  <c r="I1424" i="2" s="1"/>
  <c r="H1424" i="2"/>
  <c r="I1424" i="7" s="1"/>
  <c r="G1424" i="2"/>
  <c r="H1424" i="7" s="1"/>
  <c r="F1424" i="2"/>
  <c r="G1424" i="7" s="1"/>
  <c r="E1424" i="2"/>
  <c r="D1424" i="2"/>
  <c r="F1424" i="7" s="1"/>
  <c r="O1424" i="7" s="1"/>
  <c r="C1424" i="2"/>
  <c r="I1423" i="2" a="1"/>
  <c r="I1423" i="2" s="1"/>
  <c r="H1423" i="2"/>
  <c r="I1423" i="7" s="1"/>
  <c r="G1423" i="2"/>
  <c r="H1423" i="7" s="1"/>
  <c r="F1423" i="2"/>
  <c r="G1423" i="7" s="1"/>
  <c r="E1423" i="2"/>
  <c r="D1423" i="2"/>
  <c r="F1423" i="7" s="1"/>
  <c r="O1423" i="7" s="1"/>
  <c r="C1423" i="2"/>
  <c r="I1422" i="2" a="1"/>
  <c r="I1422" i="2" s="1"/>
  <c r="H1422" i="2"/>
  <c r="I1422" i="7" s="1"/>
  <c r="G1422" i="2"/>
  <c r="F1422" i="2"/>
  <c r="G1422" i="7" s="1"/>
  <c r="E1422" i="2"/>
  <c r="D1422" i="2"/>
  <c r="C1422" i="2"/>
  <c r="I1421" i="2" a="1"/>
  <c r="I1421" i="2" s="1"/>
  <c r="H1421" i="2"/>
  <c r="I1421" i="7" s="1"/>
  <c r="G1421" i="2"/>
  <c r="F1421" i="2"/>
  <c r="E1421" i="2"/>
  <c r="D1421" i="2"/>
  <c r="F1421" i="7" s="1"/>
  <c r="O1421" i="7" s="1"/>
  <c r="C1421" i="2"/>
  <c r="I1420" i="2" a="1"/>
  <c r="I1420" i="2" s="1"/>
  <c r="H1420" i="2"/>
  <c r="I1420" i="7" s="1"/>
  <c r="G1420" i="2"/>
  <c r="H1420" i="7" s="1"/>
  <c r="F1420" i="2"/>
  <c r="G1420" i="7" s="1"/>
  <c r="E1420" i="2"/>
  <c r="D1420" i="2"/>
  <c r="F1420" i="7" s="1"/>
  <c r="C1420" i="2"/>
  <c r="I1419" i="2" a="1"/>
  <c r="I1419" i="2" s="1"/>
  <c r="H1419" i="2"/>
  <c r="I1419" i="7" s="1"/>
  <c r="G1419" i="2"/>
  <c r="H1419" i="7" s="1"/>
  <c r="F1419" i="2"/>
  <c r="E1419" i="2"/>
  <c r="D1419" i="2"/>
  <c r="C1419" i="2"/>
  <c r="I1418" i="2" a="1"/>
  <c r="I1418" i="2" s="1"/>
  <c r="H1418" i="2"/>
  <c r="I1418" i="7" s="1"/>
  <c r="G1418" i="2"/>
  <c r="H1418" i="7" s="1"/>
  <c r="F1418" i="2"/>
  <c r="G1418" i="7" s="1"/>
  <c r="E1418" i="2"/>
  <c r="D1418" i="2"/>
  <c r="C1418" i="2"/>
  <c r="I1417" i="2" a="1"/>
  <c r="I1417" i="2" s="1"/>
  <c r="H1417" i="2"/>
  <c r="I1417" i="7" s="1"/>
  <c r="G1417" i="2"/>
  <c r="H1417" i="7" s="1"/>
  <c r="F1417" i="2"/>
  <c r="E1417" i="2"/>
  <c r="D1417" i="2"/>
  <c r="F1417" i="7" s="1"/>
  <c r="C1417" i="2"/>
  <c r="I1416" i="2" a="1"/>
  <c r="I1416" i="2" s="1"/>
  <c r="H1416" i="2"/>
  <c r="I1416" i="7" s="1"/>
  <c r="G1416" i="2"/>
  <c r="H1416" i="7" s="1"/>
  <c r="F1416" i="2"/>
  <c r="G1416" i="7" s="1"/>
  <c r="E1416" i="2"/>
  <c r="D1416" i="2"/>
  <c r="C1416" i="2"/>
  <c r="I1415" i="2" a="1"/>
  <c r="I1415" i="2" s="1"/>
  <c r="H1415" i="2"/>
  <c r="I1415" i="7" s="1"/>
  <c r="G1415" i="2"/>
  <c r="H1415" i="7" s="1"/>
  <c r="F1415" i="2"/>
  <c r="E1415" i="2"/>
  <c r="D1415" i="2"/>
  <c r="F1415" i="7" s="1"/>
  <c r="C1415" i="2"/>
  <c r="I1414" i="2" a="1"/>
  <c r="I1414" i="2" s="1"/>
  <c r="H1414" i="2"/>
  <c r="I1414" i="7" s="1"/>
  <c r="G1414" i="2"/>
  <c r="H1414" i="7" s="1"/>
  <c r="F1414" i="2"/>
  <c r="G1414" i="7" s="1"/>
  <c r="E1414" i="2"/>
  <c r="D1414" i="2"/>
  <c r="F1414" i="7" s="1"/>
  <c r="O1414" i="7" s="1"/>
  <c r="C1414" i="2"/>
  <c r="I1413" i="2" a="1"/>
  <c r="I1413" i="2" s="1"/>
  <c r="H1413" i="2"/>
  <c r="I1413" i="7" s="1"/>
  <c r="G1413" i="2"/>
  <c r="F1413" i="2"/>
  <c r="G1413" i="7" s="1"/>
  <c r="E1413" i="2"/>
  <c r="D1413" i="2"/>
  <c r="F1413" i="7" s="1"/>
  <c r="O1413" i="7" s="1"/>
  <c r="C1413" i="2"/>
  <c r="I1412" i="2" a="1"/>
  <c r="I1412" i="2" s="1"/>
  <c r="H1412" i="2"/>
  <c r="I1412" i="7" s="1"/>
  <c r="G1412" i="2"/>
  <c r="H1412" i="7" s="1"/>
  <c r="F1412" i="2"/>
  <c r="G1412" i="7" s="1"/>
  <c r="E1412" i="2"/>
  <c r="D1412" i="2"/>
  <c r="F1412" i="7" s="1"/>
  <c r="O1412" i="7" s="1"/>
  <c r="C1412" i="2"/>
  <c r="I1411" i="2" a="1"/>
  <c r="I1411" i="2" s="1"/>
  <c r="H1411" i="2"/>
  <c r="I1411" i="7" s="1"/>
  <c r="G1411" i="2"/>
  <c r="H1411" i="7" s="1"/>
  <c r="F1411" i="2"/>
  <c r="G1411" i="7" s="1"/>
  <c r="E1411" i="2"/>
  <c r="D1411" i="2"/>
  <c r="F1411" i="7" s="1"/>
  <c r="O1411" i="7" s="1"/>
  <c r="C1411" i="2"/>
  <c r="I1410" i="2" a="1"/>
  <c r="I1410" i="2" s="1"/>
  <c r="H1410" i="2"/>
  <c r="I1410" i="7" s="1"/>
  <c r="G1410" i="2"/>
  <c r="H1410" i="7" s="1"/>
  <c r="F1410" i="2"/>
  <c r="G1410" i="7" s="1"/>
  <c r="E1410" i="2"/>
  <c r="D1410" i="2"/>
  <c r="F1410" i="7" s="1"/>
  <c r="O1410" i="7" s="1"/>
  <c r="C1410" i="2"/>
  <c r="I1409" i="2" a="1"/>
  <c r="I1409" i="2" s="1"/>
  <c r="H1409" i="2"/>
  <c r="I1409" i="7" s="1"/>
  <c r="G1409" i="2"/>
  <c r="F1409" i="2"/>
  <c r="E1409" i="2"/>
  <c r="D1409" i="2"/>
  <c r="F1409" i="7" s="1"/>
  <c r="O1409" i="7" s="1"/>
  <c r="C1409" i="2"/>
  <c r="I1408" i="2" a="1"/>
  <c r="I1408" i="2" s="1"/>
  <c r="H1408" i="2"/>
  <c r="I1408" i="7" s="1"/>
  <c r="G1408" i="2"/>
  <c r="H1408" i="7" s="1"/>
  <c r="F1408" i="2"/>
  <c r="G1408" i="7" s="1"/>
  <c r="E1408" i="2"/>
  <c r="D1408" i="2"/>
  <c r="F1408" i="7" s="1"/>
  <c r="C1408" i="2"/>
  <c r="I1407" i="2" a="1"/>
  <c r="I1407" i="2" s="1"/>
  <c r="H1407" i="2"/>
  <c r="I1407" i="7" s="1"/>
  <c r="G1407" i="2"/>
  <c r="H1407" i="7" s="1"/>
  <c r="F1407" i="2"/>
  <c r="E1407" i="2"/>
  <c r="D1407" i="2"/>
  <c r="F1407" i="7" s="1"/>
  <c r="C1407" i="2"/>
  <c r="I1406" i="2" a="1"/>
  <c r="I1406" i="2" s="1"/>
  <c r="H1406" i="2"/>
  <c r="I1406" i="7" s="1"/>
  <c r="G1406" i="2"/>
  <c r="H1406" i="7" s="1"/>
  <c r="F1406" i="2"/>
  <c r="G1406" i="7" s="1"/>
  <c r="E1406" i="2"/>
  <c r="D1406" i="2"/>
  <c r="C1406" i="2"/>
  <c r="I1405" i="2" a="1"/>
  <c r="I1405" i="2" s="1"/>
  <c r="H1405" i="2"/>
  <c r="I1405" i="7" s="1"/>
  <c r="G1405" i="2"/>
  <c r="H1405" i="7" s="1"/>
  <c r="F1405" i="2"/>
  <c r="G1405" i="7" s="1"/>
  <c r="E1405" i="2"/>
  <c r="D1405" i="2"/>
  <c r="F1405" i="7" s="1"/>
  <c r="C1405" i="2"/>
  <c r="I1404" i="2" a="1"/>
  <c r="I1404" i="2" s="1"/>
  <c r="H1404" i="2"/>
  <c r="I1404" i="7" s="1"/>
  <c r="G1404" i="2"/>
  <c r="H1404" i="7" s="1"/>
  <c r="F1404" i="2"/>
  <c r="G1404" i="7" s="1"/>
  <c r="E1404" i="2"/>
  <c r="D1404" i="2"/>
  <c r="C1404" i="2"/>
  <c r="I1403" i="2" a="1"/>
  <c r="I1403" i="2" s="1"/>
  <c r="H1403" i="2"/>
  <c r="I1403" i="7" s="1"/>
  <c r="G1403" i="2"/>
  <c r="H1403" i="7" s="1"/>
  <c r="F1403" i="2"/>
  <c r="G1403" i="7" s="1"/>
  <c r="E1403" i="2"/>
  <c r="D1403" i="2"/>
  <c r="F1403" i="7" s="1"/>
  <c r="C1403" i="2"/>
  <c r="I1402" i="2" a="1"/>
  <c r="I1402" i="2" s="1"/>
  <c r="H1402" i="2"/>
  <c r="I1402" i="7" s="1"/>
  <c r="G1402" i="2"/>
  <c r="H1402" i="7" s="1"/>
  <c r="F1402" i="2"/>
  <c r="G1402" i="7" s="1"/>
  <c r="E1402" i="2"/>
  <c r="D1402" i="2"/>
  <c r="F1402" i="7" s="1"/>
  <c r="O1402" i="7" s="1"/>
  <c r="C1402" i="2"/>
  <c r="I1401" i="2" a="1"/>
  <c r="I1401" i="2" s="1"/>
  <c r="H1401" i="2"/>
  <c r="I1401" i="7" s="1"/>
  <c r="G1401" i="2"/>
  <c r="F1401" i="2"/>
  <c r="G1401" i="7" s="1"/>
  <c r="E1401" i="2"/>
  <c r="D1401" i="2"/>
  <c r="F1401" i="7" s="1"/>
  <c r="O1401" i="7" s="1"/>
  <c r="C1401" i="2"/>
  <c r="I1400" i="2" a="1"/>
  <c r="I1400" i="2" s="1"/>
  <c r="H1400" i="2"/>
  <c r="I1400" i="7" s="1"/>
  <c r="G1400" i="2"/>
  <c r="H1400" i="7" s="1"/>
  <c r="F1400" i="2"/>
  <c r="G1400" i="7" s="1"/>
  <c r="E1400" i="2"/>
  <c r="D1400" i="2"/>
  <c r="F1400" i="7" s="1"/>
  <c r="O1400" i="7" s="1"/>
  <c r="C1400" i="2"/>
  <c r="I1399" i="2" a="1"/>
  <c r="I1399" i="2" s="1"/>
  <c r="H1399" i="2"/>
  <c r="I1399" i="7" s="1"/>
  <c r="G1399" i="2"/>
  <c r="H1399" i="7" s="1"/>
  <c r="F1399" i="2"/>
  <c r="G1399" i="7" s="1"/>
  <c r="E1399" i="2"/>
  <c r="D1399" i="2"/>
  <c r="F1399" i="7" s="1"/>
  <c r="O1399" i="7" s="1"/>
  <c r="C1399" i="2"/>
  <c r="I1398" i="2" a="1"/>
  <c r="I1398" i="2" s="1"/>
  <c r="H1398" i="2"/>
  <c r="I1398" i="7" s="1"/>
  <c r="G1398" i="2"/>
  <c r="H1398" i="7" s="1"/>
  <c r="F1398" i="2"/>
  <c r="G1398" i="7" s="1"/>
  <c r="E1398" i="2"/>
  <c r="D1398" i="2"/>
  <c r="F1398" i="7" s="1"/>
  <c r="O1398" i="7" s="1"/>
  <c r="C1398" i="2"/>
  <c r="I1397" i="2" a="1"/>
  <c r="I1397" i="2" s="1"/>
  <c r="H1397" i="2"/>
  <c r="I1397" i="7" s="1"/>
  <c r="G1397" i="2"/>
  <c r="F1397" i="2"/>
  <c r="E1397" i="2"/>
  <c r="D1397" i="2"/>
  <c r="F1397" i="7" s="1"/>
  <c r="O1397" i="7" s="1"/>
  <c r="C1397" i="2"/>
  <c r="I1396" i="2" a="1"/>
  <c r="I1396" i="2" s="1"/>
  <c r="H1396" i="2"/>
  <c r="I1396" i="7" s="1"/>
  <c r="G1396" i="2"/>
  <c r="H1396" i="7" s="1"/>
  <c r="F1396" i="2"/>
  <c r="G1396" i="7" s="1"/>
  <c r="E1396" i="2"/>
  <c r="D1396" i="2"/>
  <c r="F1396" i="7" s="1"/>
  <c r="C1396" i="2"/>
  <c r="I1395" i="2" a="1"/>
  <c r="I1395" i="2" s="1"/>
  <c r="H1395" i="2"/>
  <c r="I1395" i="7" s="1"/>
  <c r="G1395" i="2"/>
  <c r="H1395" i="7" s="1"/>
  <c r="F1395" i="2"/>
  <c r="E1395" i="2"/>
  <c r="D1395" i="2"/>
  <c r="F1395" i="7" s="1"/>
  <c r="C1395" i="2"/>
  <c r="I1394" i="2" a="1"/>
  <c r="I1394" i="2" s="1"/>
  <c r="H1394" i="2"/>
  <c r="I1394" i="7" s="1"/>
  <c r="G1394" i="2"/>
  <c r="H1394" i="7" s="1"/>
  <c r="F1394" i="2"/>
  <c r="G1394" i="7" s="1"/>
  <c r="E1394" i="2"/>
  <c r="D1394" i="2"/>
  <c r="C1394" i="2"/>
  <c r="I1393" i="2" a="1"/>
  <c r="I1393" i="2" s="1"/>
  <c r="H1393" i="2"/>
  <c r="I1393" i="7" s="1"/>
  <c r="G1393" i="2"/>
  <c r="H1393" i="7" s="1"/>
  <c r="F1393" i="2"/>
  <c r="G1393" i="7" s="1"/>
  <c r="E1393" i="2"/>
  <c r="D1393" i="2"/>
  <c r="F1393" i="7" s="1"/>
  <c r="C1393" i="2"/>
  <c r="I1392" i="2" a="1"/>
  <c r="I1392" i="2" s="1"/>
  <c r="H1392" i="2"/>
  <c r="I1392" i="7" s="1"/>
  <c r="G1392" i="2"/>
  <c r="H1392" i="7" s="1"/>
  <c r="F1392" i="2"/>
  <c r="G1392" i="7" s="1"/>
  <c r="E1392" i="2"/>
  <c r="D1392" i="2"/>
  <c r="C1392" i="2"/>
  <c r="I1391" i="2" a="1"/>
  <c r="I1391" i="2" s="1"/>
  <c r="H1391" i="2"/>
  <c r="I1391" i="7" s="1"/>
  <c r="G1391" i="2"/>
  <c r="H1391" i="7" s="1"/>
  <c r="F1391" i="2"/>
  <c r="E1391" i="2"/>
  <c r="D1391" i="2"/>
  <c r="C1391" i="2"/>
  <c r="I1390" i="2" a="1"/>
  <c r="I1390" i="2" s="1"/>
  <c r="H1390" i="2"/>
  <c r="I1390" i="7" s="1"/>
  <c r="G1390" i="2"/>
  <c r="H1390" i="7" s="1"/>
  <c r="F1390" i="2"/>
  <c r="G1390" i="7" s="1"/>
  <c r="E1390" i="2"/>
  <c r="D1390" i="2"/>
  <c r="F1390" i="7" s="1"/>
  <c r="O1390" i="7" s="1"/>
  <c r="C1390" i="2"/>
  <c r="I1389" i="2" a="1"/>
  <c r="I1389" i="2" s="1"/>
  <c r="H1389" i="2"/>
  <c r="I1389" i="7" s="1"/>
  <c r="G1389" i="2"/>
  <c r="H1389" i="7" s="1"/>
  <c r="F1389" i="2"/>
  <c r="G1389" i="7" s="1"/>
  <c r="E1389" i="2"/>
  <c r="D1389" i="2"/>
  <c r="F1389" i="7" s="1"/>
  <c r="O1389" i="7" s="1"/>
  <c r="C1389" i="2"/>
  <c r="I1388" i="2" a="1"/>
  <c r="I1388" i="2" s="1"/>
  <c r="H1388" i="2"/>
  <c r="I1388" i="7" s="1"/>
  <c r="G1388" i="2"/>
  <c r="H1388" i="7" s="1"/>
  <c r="F1388" i="2"/>
  <c r="G1388" i="7" s="1"/>
  <c r="E1388" i="2"/>
  <c r="D1388" i="2"/>
  <c r="F1388" i="7" s="1"/>
  <c r="O1388" i="7" s="1"/>
  <c r="C1388" i="2"/>
  <c r="I1387" i="2" a="1"/>
  <c r="I1387" i="2" s="1"/>
  <c r="H1387" i="2"/>
  <c r="I1387" i="7" s="1"/>
  <c r="G1387" i="2"/>
  <c r="H1387" i="7" s="1"/>
  <c r="F1387" i="2"/>
  <c r="G1387" i="7" s="1"/>
  <c r="E1387" i="2"/>
  <c r="D1387" i="2"/>
  <c r="F1387" i="7" s="1"/>
  <c r="O1387" i="7" s="1"/>
  <c r="C1387" i="2"/>
  <c r="I1386" i="2" a="1"/>
  <c r="I1386" i="2" s="1"/>
  <c r="H1386" i="2"/>
  <c r="I1386" i="7" s="1"/>
  <c r="G1386" i="2"/>
  <c r="H1386" i="7" s="1"/>
  <c r="F1386" i="2"/>
  <c r="G1386" i="7" s="1"/>
  <c r="E1386" i="2"/>
  <c r="D1386" i="2"/>
  <c r="C1386" i="2"/>
  <c r="I1385" i="2" a="1"/>
  <c r="I1385" i="2" s="1"/>
  <c r="H1385" i="2"/>
  <c r="I1385" i="7" s="1"/>
  <c r="G1385" i="2"/>
  <c r="F1385" i="2"/>
  <c r="G1385" i="7" s="1"/>
  <c r="E1385" i="2"/>
  <c r="D1385" i="2"/>
  <c r="F1385" i="7" s="1"/>
  <c r="O1385" i="7" s="1"/>
  <c r="C1385" i="2"/>
  <c r="I1384" i="2" a="1"/>
  <c r="I1384" i="2" s="1"/>
  <c r="H1384" i="2"/>
  <c r="I1384" i="7" s="1"/>
  <c r="G1384" i="2"/>
  <c r="H1384" i="7" s="1"/>
  <c r="F1384" i="2"/>
  <c r="G1384" i="7" s="1"/>
  <c r="E1384" i="2"/>
  <c r="D1384" i="2"/>
  <c r="F1384" i="7" s="1"/>
  <c r="C1384" i="2"/>
  <c r="I1383" i="2" a="1"/>
  <c r="I1383" i="2" s="1"/>
  <c r="H1383" i="2"/>
  <c r="I1383" i="7" s="1"/>
  <c r="G1383" i="2"/>
  <c r="H1383" i="7" s="1"/>
  <c r="F1383" i="2"/>
  <c r="E1383" i="2"/>
  <c r="D1383" i="2"/>
  <c r="F1383" i="7" s="1"/>
  <c r="C1383" i="2"/>
  <c r="I1382" i="2" a="1"/>
  <c r="I1382" i="2" s="1"/>
  <c r="H1382" i="2"/>
  <c r="I1382" i="7" s="1"/>
  <c r="G1382" i="2"/>
  <c r="H1382" i="7" s="1"/>
  <c r="F1382" i="2"/>
  <c r="G1382" i="7" s="1"/>
  <c r="E1382" i="2"/>
  <c r="D1382" i="2"/>
  <c r="C1382" i="2"/>
  <c r="I1381" i="2" a="1"/>
  <c r="I1381" i="2" s="1"/>
  <c r="H1381" i="2"/>
  <c r="I1381" i="7" s="1"/>
  <c r="G1381" i="2"/>
  <c r="F1381" i="2"/>
  <c r="G1381" i="7" s="1"/>
  <c r="E1381" i="2"/>
  <c r="D1381" i="2"/>
  <c r="F1381" i="7" s="1"/>
  <c r="C1381" i="2"/>
  <c r="I1380" i="2" a="1"/>
  <c r="I1380" i="2" s="1"/>
  <c r="H1380" i="2"/>
  <c r="I1380" i="7" s="1"/>
  <c r="G1380" i="2"/>
  <c r="H1380" i="7" s="1"/>
  <c r="F1380" i="2"/>
  <c r="G1380" i="7" s="1"/>
  <c r="E1380" i="2"/>
  <c r="D1380" i="2"/>
  <c r="C1380" i="2"/>
  <c r="I1379" i="2" a="1"/>
  <c r="I1379" i="2" s="1"/>
  <c r="H1379" i="2"/>
  <c r="I1379" i="7" s="1"/>
  <c r="O1379" i="7" s="1"/>
  <c r="G1379" i="2"/>
  <c r="H1379" i="7" s="1"/>
  <c r="F1379" i="2"/>
  <c r="G1379" i="7" s="1"/>
  <c r="E1379" i="2"/>
  <c r="D1379" i="2"/>
  <c r="F1379" i="7" s="1"/>
  <c r="C1379" i="2"/>
  <c r="I1378" i="2" a="1"/>
  <c r="I1378" i="2" s="1"/>
  <c r="H1378" i="2"/>
  <c r="I1378" i="7" s="1"/>
  <c r="G1378" i="2"/>
  <c r="H1378" i="7" s="1"/>
  <c r="F1378" i="2"/>
  <c r="G1378" i="7" s="1"/>
  <c r="E1378" i="2"/>
  <c r="D1378" i="2"/>
  <c r="F1378" i="7" s="1"/>
  <c r="O1378" i="7" s="1"/>
  <c r="C1378" i="2"/>
  <c r="I1377" i="2" a="1"/>
  <c r="I1377" i="2" s="1"/>
  <c r="H1377" i="2"/>
  <c r="I1377" i="7" s="1"/>
  <c r="G1377" i="2"/>
  <c r="H1377" i="7" s="1"/>
  <c r="F1377" i="2"/>
  <c r="G1377" i="7" s="1"/>
  <c r="E1377" i="2"/>
  <c r="D1377" i="2"/>
  <c r="F1377" i="7" s="1"/>
  <c r="O1377" i="7" s="1"/>
  <c r="C1377" i="2"/>
  <c r="I1376" i="2" a="1"/>
  <c r="I1376" i="2" s="1"/>
  <c r="H1376" i="2"/>
  <c r="I1376" i="7" s="1"/>
  <c r="G1376" i="2"/>
  <c r="H1376" i="7" s="1"/>
  <c r="F1376" i="2"/>
  <c r="G1376" i="7" s="1"/>
  <c r="E1376" i="2"/>
  <c r="D1376" i="2"/>
  <c r="F1376" i="7" s="1"/>
  <c r="O1376" i="7" s="1"/>
  <c r="C1376" i="2"/>
  <c r="I1375" i="2" a="1"/>
  <c r="I1375" i="2" s="1"/>
  <c r="H1375" i="2"/>
  <c r="I1375" i="7" s="1"/>
  <c r="G1375" i="2"/>
  <c r="H1375" i="7" s="1"/>
  <c r="F1375" i="2"/>
  <c r="G1375" i="7" s="1"/>
  <c r="E1375" i="2"/>
  <c r="D1375" i="2"/>
  <c r="F1375" i="7" s="1"/>
  <c r="O1375" i="7" s="1"/>
  <c r="C1375" i="2"/>
  <c r="I1374" i="2" a="1"/>
  <c r="I1374" i="2" s="1"/>
  <c r="H1374" i="2"/>
  <c r="I1374" i="7" s="1"/>
  <c r="G1374" i="2"/>
  <c r="H1374" i="7" s="1"/>
  <c r="F1374" i="2"/>
  <c r="G1374" i="7" s="1"/>
  <c r="E1374" i="2"/>
  <c r="D1374" i="2"/>
  <c r="F1374" i="7" s="1"/>
  <c r="O1374" i="7" s="1"/>
  <c r="C1374" i="2"/>
  <c r="I1373" i="2" a="1"/>
  <c r="I1373" i="2" s="1"/>
  <c r="H1373" i="2"/>
  <c r="I1373" i="7" s="1"/>
  <c r="G1373" i="2"/>
  <c r="F1373" i="2"/>
  <c r="G1373" i="7" s="1"/>
  <c r="E1373" i="2"/>
  <c r="D1373" i="2"/>
  <c r="F1373" i="7" s="1"/>
  <c r="O1373" i="7" s="1"/>
  <c r="C1373" i="2"/>
  <c r="I1372" i="2" a="1"/>
  <c r="I1372" i="2" s="1"/>
  <c r="H1372" i="2"/>
  <c r="I1372" i="7" s="1"/>
  <c r="G1372" i="2"/>
  <c r="H1372" i="7" s="1"/>
  <c r="F1372" i="2"/>
  <c r="G1372" i="7" s="1"/>
  <c r="E1372" i="2"/>
  <c r="D1372" i="2"/>
  <c r="F1372" i="7" s="1"/>
  <c r="C1372" i="2"/>
  <c r="I1371" i="2" a="1"/>
  <c r="I1371" i="2" s="1"/>
  <c r="H1371" i="2"/>
  <c r="I1371" i="7" s="1"/>
  <c r="G1371" i="2"/>
  <c r="H1371" i="7" s="1"/>
  <c r="F1371" i="2"/>
  <c r="E1371" i="2"/>
  <c r="D1371" i="2"/>
  <c r="F1371" i="7" s="1"/>
  <c r="C1371" i="2"/>
  <c r="I1370" i="2" a="1"/>
  <c r="I1370" i="2" s="1"/>
  <c r="H1370" i="2"/>
  <c r="I1370" i="7" s="1"/>
  <c r="G1370" i="2"/>
  <c r="H1370" i="7" s="1"/>
  <c r="F1370" i="2"/>
  <c r="G1370" i="7" s="1"/>
  <c r="E1370" i="2"/>
  <c r="D1370" i="2"/>
  <c r="C1370" i="2"/>
  <c r="I1369" i="2" a="1"/>
  <c r="I1369" i="2" s="1"/>
  <c r="H1369" i="2"/>
  <c r="I1369" i="7" s="1"/>
  <c r="G1369" i="2"/>
  <c r="F1369" i="2"/>
  <c r="G1369" i="7" s="1"/>
  <c r="E1369" i="2"/>
  <c r="D1369" i="2"/>
  <c r="F1369" i="7" s="1"/>
  <c r="C1369" i="2"/>
  <c r="I1368" i="2" a="1"/>
  <c r="I1368" i="2" s="1"/>
  <c r="H1368" i="2"/>
  <c r="I1368" i="7" s="1"/>
  <c r="G1368" i="2"/>
  <c r="H1368" i="7" s="1"/>
  <c r="F1368" i="2"/>
  <c r="G1368" i="7" s="1"/>
  <c r="E1368" i="2"/>
  <c r="D1368" i="2"/>
  <c r="C1368" i="2"/>
  <c r="I1367" i="2" a="1"/>
  <c r="I1367" i="2" s="1"/>
  <c r="H1367" i="2"/>
  <c r="I1367" i="7" s="1"/>
  <c r="G1367" i="2"/>
  <c r="H1367" i="7" s="1"/>
  <c r="F1367" i="2"/>
  <c r="G1367" i="7" s="1"/>
  <c r="E1367" i="2"/>
  <c r="D1367" i="2"/>
  <c r="F1367" i="7" s="1"/>
  <c r="C1367" i="2"/>
  <c r="I1366" i="2" a="1"/>
  <c r="I1366" i="2" s="1"/>
  <c r="H1366" i="2"/>
  <c r="I1366" i="7" s="1"/>
  <c r="G1366" i="2"/>
  <c r="H1366" i="7" s="1"/>
  <c r="F1366" i="2"/>
  <c r="G1366" i="7" s="1"/>
  <c r="E1366" i="2"/>
  <c r="D1366" i="2"/>
  <c r="F1366" i="7" s="1"/>
  <c r="O1366" i="7" s="1"/>
  <c r="C1366" i="2"/>
  <c r="I1365" i="2" a="1"/>
  <c r="I1365" i="2" s="1"/>
  <c r="H1365" i="2"/>
  <c r="I1365" i="7" s="1"/>
  <c r="G1365" i="2"/>
  <c r="H1365" i="7" s="1"/>
  <c r="F1365" i="2"/>
  <c r="G1365" i="7" s="1"/>
  <c r="E1365" i="2"/>
  <c r="D1365" i="2"/>
  <c r="F1365" i="7" s="1"/>
  <c r="O1365" i="7" s="1"/>
  <c r="C1365" i="2"/>
  <c r="I1364" i="2" a="1"/>
  <c r="I1364" i="2" s="1"/>
  <c r="H1364" i="2"/>
  <c r="I1364" i="7" s="1"/>
  <c r="G1364" i="2"/>
  <c r="H1364" i="7" s="1"/>
  <c r="F1364" i="2"/>
  <c r="G1364" i="7" s="1"/>
  <c r="E1364" i="2"/>
  <c r="D1364" i="2"/>
  <c r="F1364" i="7" s="1"/>
  <c r="O1364" i="7" s="1"/>
  <c r="C1364" i="2"/>
  <c r="I1363" i="2" a="1"/>
  <c r="I1363" i="2" s="1"/>
  <c r="H1363" i="2"/>
  <c r="I1363" i="7" s="1"/>
  <c r="G1363" i="2"/>
  <c r="H1363" i="7" s="1"/>
  <c r="F1363" i="2"/>
  <c r="G1363" i="7" s="1"/>
  <c r="E1363" i="2"/>
  <c r="D1363" i="2"/>
  <c r="F1363" i="7" s="1"/>
  <c r="O1363" i="7" s="1"/>
  <c r="C1363" i="2"/>
  <c r="I1362" i="2" a="1"/>
  <c r="I1362" i="2" s="1"/>
  <c r="H1362" i="2"/>
  <c r="I1362" i="7" s="1"/>
  <c r="G1362" i="2"/>
  <c r="H1362" i="7" s="1"/>
  <c r="F1362" i="2"/>
  <c r="G1362" i="7" s="1"/>
  <c r="E1362" i="2"/>
  <c r="D1362" i="2"/>
  <c r="F1362" i="7" s="1"/>
  <c r="O1362" i="7" s="1"/>
  <c r="C1362" i="2"/>
  <c r="I1361" i="2" a="1"/>
  <c r="I1361" i="2" s="1"/>
  <c r="H1361" i="2"/>
  <c r="I1361" i="7" s="1"/>
  <c r="G1361" i="2"/>
  <c r="F1361" i="2"/>
  <c r="G1361" i="7" s="1"/>
  <c r="E1361" i="2"/>
  <c r="D1361" i="2"/>
  <c r="F1361" i="7" s="1"/>
  <c r="O1361" i="7" s="1"/>
  <c r="C1361" i="2"/>
  <c r="I1360" i="2" a="1"/>
  <c r="I1360" i="2" s="1"/>
  <c r="H1360" i="2"/>
  <c r="I1360" i="7" s="1"/>
  <c r="G1360" i="2"/>
  <c r="H1360" i="7" s="1"/>
  <c r="F1360" i="2"/>
  <c r="G1360" i="7" s="1"/>
  <c r="E1360" i="2"/>
  <c r="D1360" i="2"/>
  <c r="F1360" i="7" s="1"/>
  <c r="C1360" i="2"/>
  <c r="I1359" i="2" a="1"/>
  <c r="I1359" i="2" s="1"/>
  <c r="H1359" i="2"/>
  <c r="I1359" i="7" s="1"/>
  <c r="G1359" i="2"/>
  <c r="H1359" i="7" s="1"/>
  <c r="F1359" i="2"/>
  <c r="E1359" i="2"/>
  <c r="D1359" i="2"/>
  <c r="F1359" i="7" s="1"/>
  <c r="C1359" i="2"/>
  <c r="I1358" i="2" a="1"/>
  <c r="I1358" i="2" s="1"/>
  <c r="H1358" i="2"/>
  <c r="I1358" i="7" s="1"/>
  <c r="G1358" i="2"/>
  <c r="H1358" i="7" s="1"/>
  <c r="F1358" i="2"/>
  <c r="G1358" i="7" s="1"/>
  <c r="E1358" i="2"/>
  <c r="D1358" i="2"/>
  <c r="C1358" i="2"/>
  <c r="I1357" i="2" a="1"/>
  <c r="I1357" i="2" s="1"/>
  <c r="H1357" i="2"/>
  <c r="I1357" i="7" s="1"/>
  <c r="G1357" i="2"/>
  <c r="H1357" i="7" s="1"/>
  <c r="F1357" i="2"/>
  <c r="G1357" i="7" s="1"/>
  <c r="E1357" i="2"/>
  <c r="D1357" i="2"/>
  <c r="F1357" i="7" s="1"/>
  <c r="C1357" i="2"/>
  <c r="I1356" i="2" a="1"/>
  <c r="I1356" i="2" s="1"/>
  <c r="H1356" i="2"/>
  <c r="I1356" i="7" s="1"/>
  <c r="G1356" i="2"/>
  <c r="H1356" i="7" s="1"/>
  <c r="F1356" i="2"/>
  <c r="G1356" i="7" s="1"/>
  <c r="E1356" i="2"/>
  <c r="D1356" i="2"/>
  <c r="C1356" i="2"/>
  <c r="I1355" i="2" a="1"/>
  <c r="I1355" i="2" s="1"/>
  <c r="H1355" i="2"/>
  <c r="I1355" i="7" s="1"/>
  <c r="G1355" i="2"/>
  <c r="H1355" i="7" s="1"/>
  <c r="F1355" i="2"/>
  <c r="G1355" i="7" s="1"/>
  <c r="E1355" i="2"/>
  <c r="D1355" i="2"/>
  <c r="F1355" i="7" s="1"/>
  <c r="C1355" i="2"/>
  <c r="I1354" i="2" a="1"/>
  <c r="I1354" i="2" s="1"/>
  <c r="H1354" i="2"/>
  <c r="I1354" i="7" s="1"/>
  <c r="G1354" i="2"/>
  <c r="H1354" i="7" s="1"/>
  <c r="F1354" i="2"/>
  <c r="G1354" i="7" s="1"/>
  <c r="E1354" i="2"/>
  <c r="D1354" i="2"/>
  <c r="F1354" i="7" s="1"/>
  <c r="O1354" i="7" s="1"/>
  <c r="C1354" i="2"/>
  <c r="I1353" i="2" a="1"/>
  <c r="I1353" i="2" s="1"/>
  <c r="H1353" i="2"/>
  <c r="I1353" i="7" s="1"/>
  <c r="G1353" i="2"/>
  <c r="H1353" i="7" s="1"/>
  <c r="F1353" i="2"/>
  <c r="G1353" i="7" s="1"/>
  <c r="E1353" i="2"/>
  <c r="D1353" i="2"/>
  <c r="F1353" i="7" s="1"/>
  <c r="O1353" i="7" s="1"/>
  <c r="C1353" i="2"/>
  <c r="I1352" i="2" a="1"/>
  <c r="I1352" i="2" s="1"/>
  <c r="H1352" i="2"/>
  <c r="I1352" i="7" s="1"/>
  <c r="G1352" i="2"/>
  <c r="H1352" i="7" s="1"/>
  <c r="F1352" i="2"/>
  <c r="G1352" i="7" s="1"/>
  <c r="E1352" i="2"/>
  <c r="D1352" i="2"/>
  <c r="F1352" i="7" s="1"/>
  <c r="O1352" i="7" s="1"/>
  <c r="C1352" i="2"/>
  <c r="I1351" i="2" a="1"/>
  <c r="I1351" i="2" s="1"/>
  <c r="H1351" i="2"/>
  <c r="I1351" i="7" s="1"/>
  <c r="G1351" i="2"/>
  <c r="H1351" i="7" s="1"/>
  <c r="F1351" i="2"/>
  <c r="G1351" i="7" s="1"/>
  <c r="E1351" i="2"/>
  <c r="D1351" i="2"/>
  <c r="F1351" i="7" s="1"/>
  <c r="O1351" i="7" s="1"/>
  <c r="C1351" i="2"/>
  <c r="I1350" i="2" a="1"/>
  <c r="I1350" i="2" s="1"/>
  <c r="H1350" i="2"/>
  <c r="I1350" i="7" s="1"/>
  <c r="G1350" i="2"/>
  <c r="H1350" i="7" s="1"/>
  <c r="F1350" i="2"/>
  <c r="G1350" i="7" s="1"/>
  <c r="E1350" i="2"/>
  <c r="D1350" i="2"/>
  <c r="C1350" i="2"/>
  <c r="I1349" i="2" a="1"/>
  <c r="I1349" i="2" s="1"/>
  <c r="H1349" i="2"/>
  <c r="I1349" i="7" s="1"/>
  <c r="G1349" i="2"/>
  <c r="F1349" i="2"/>
  <c r="G1349" i="7" s="1"/>
  <c r="E1349" i="2"/>
  <c r="D1349" i="2"/>
  <c r="F1349" i="7" s="1"/>
  <c r="O1349" i="7" s="1"/>
  <c r="C1349" i="2"/>
  <c r="I1348" i="2" a="1"/>
  <c r="I1348" i="2" s="1"/>
  <c r="H1348" i="2"/>
  <c r="I1348" i="7" s="1"/>
  <c r="G1348" i="2"/>
  <c r="H1348" i="7" s="1"/>
  <c r="F1348" i="2"/>
  <c r="G1348" i="7" s="1"/>
  <c r="E1348" i="2"/>
  <c r="D1348" i="2"/>
  <c r="F1348" i="7" s="1"/>
  <c r="C1348" i="2"/>
  <c r="I1347" i="2" a="1"/>
  <c r="I1347" i="2" s="1"/>
  <c r="H1347" i="2"/>
  <c r="I1347" i="7" s="1"/>
  <c r="G1347" i="2"/>
  <c r="H1347" i="7" s="1"/>
  <c r="F1347" i="2"/>
  <c r="E1347" i="2"/>
  <c r="D1347" i="2"/>
  <c r="F1347" i="7" s="1"/>
  <c r="C1347" i="2"/>
  <c r="I1346" i="2" a="1"/>
  <c r="I1346" i="2" s="1"/>
  <c r="H1346" i="2"/>
  <c r="I1346" i="7" s="1"/>
  <c r="G1346" i="2"/>
  <c r="H1346" i="7" s="1"/>
  <c r="F1346" i="2"/>
  <c r="G1346" i="7" s="1"/>
  <c r="E1346" i="2"/>
  <c r="D1346" i="2"/>
  <c r="C1346" i="2"/>
  <c r="I1345" i="2" a="1"/>
  <c r="I1345" i="2" s="1"/>
  <c r="H1345" i="2"/>
  <c r="I1345" i="7" s="1"/>
  <c r="G1345" i="2"/>
  <c r="H1345" i="7" s="1"/>
  <c r="F1345" i="2"/>
  <c r="G1345" i="7" s="1"/>
  <c r="E1345" i="2"/>
  <c r="D1345" i="2"/>
  <c r="F1345" i="7" s="1"/>
  <c r="C1345" i="2"/>
  <c r="I1344" i="2" a="1"/>
  <c r="I1344" i="2" s="1"/>
  <c r="H1344" i="2"/>
  <c r="I1344" i="7" s="1"/>
  <c r="G1344" i="2"/>
  <c r="H1344" i="7" s="1"/>
  <c r="F1344" i="2"/>
  <c r="G1344" i="7" s="1"/>
  <c r="E1344" i="2"/>
  <c r="D1344" i="2"/>
  <c r="C1344" i="2"/>
  <c r="I1343" i="2" a="1"/>
  <c r="I1343" i="2" s="1"/>
  <c r="H1343" i="2"/>
  <c r="I1343" i="7" s="1"/>
  <c r="G1343" i="2"/>
  <c r="H1343" i="7" s="1"/>
  <c r="F1343" i="2"/>
  <c r="G1343" i="7" s="1"/>
  <c r="E1343" i="2"/>
  <c r="D1343" i="2"/>
  <c r="F1343" i="7" s="1"/>
  <c r="C1343" i="2"/>
  <c r="I1342" i="2" a="1"/>
  <c r="I1342" i="2" s="1"/>
  <c r="H1342" i="2"/>
  <c r="I1342" i="7" s="1"/>
  <c r="G1342" i="2"/>
  <c r="H1342" i="7" s="1"/>
  <c r="F1342" i="2"/>
  <c r="G1342" i="7" s="1"/>
  <c r="E1342" i="2"/>
  <c r="D1342" i="2"/>
  <c r="F1342" i="7" s="1"/>
  <c r="O1342" i="7" s="1"/>
  <c r="C1342" i="2"/>
  <c r="I1341" i="2" a="1"/>
  <c r="I1341" i="2" s="1"/>
  <c r="H1341" i="2"/>
  <c r="I1341" i="7" s="1"/>
  <c r="G1341" i="2"/>
  <c r="F1341" i="2"/>
  <c r="G1341" i="7" s="1"/>
  <c r="E1341" i="2"/>
  <c r="D1341" i="2"/>
  <c r="F1341" i="7" s="1"/>
  <c r="O1341" i="7" s="1"/>
  <c r="C1341" i="2"/>
  <c r="I1340" i="2" a="1"/>
  <c r="I1340" i="2" s="1"/>
  <c r="H1340" i="2"/>
  <c r="I1340" i="7" s="1"/>
  <c r="G1340" i="2"/>
  <c r="H1340" i="7" s="1"/>
  <c r="F1340" i="2"/>
  <c r="G1340" i="7" s="1"/>
  <c r="E1340" i="2"/>
  <c r="D1340" i="2"/>
  <c r="C1340" i="2"/>
  <c r="I1339" i="2" a="1"/>
  <c r="I1339" i="2" s="1"/>
  <c r="H1339" i="2"/>
  <c r="I1339" i="7" s="1"/>
  <c r="G1339" i="2"/>
  <c r="H1339" i="7" s="1"/>
  <c r="F1339" i="2"/>
  <c r="G1339" i="7" s="1"/>
  <c r="E1339" i="2"/>
  <c r="D1339" i="2"/>
  <c r="F1339" i="7" s="1"/>
  <c r="O1339" i="7" s="1"/>
  <c r="C1339" i="2"/>
  <c r="I1338" i="2" a="1"/>
  <c r="I1338" i="2" s="1"/>
  <c r="H1338" i="2"/>
  <c r="I1338" i="7" s="1"/>
  <c r="G1338" i="2"/>
  <c r="H1338" i="7" s="1"/>
  <c r="F1338" i="2"/>
  <c r="G1338" i="7" s="1"/>
  <c r="E1338" i="2"/>
  <c r="D1338" i="2"/>
  <c r="F1338" i="7" s="1"/>
  <c r="O1338" i="7" s="1"/>
  <c r="C1338" i="2"/>
  <c r="I1337" i="2" a="1"/>
  <c r="I1337" i="2" s="1"/>
  <c r="H1337" i="2"/>
  <c r="I1337" i="7" s="1"/>
  <c r="G1337" i="2"/>
  <c r="F1337" i="2"/>
  <c r="G1337" i="7" s="1"/>
  <c r="E1337" i="2"/>
  <c r="D1337" i="2"/>
  <c r="F1337" i="7" s="1"/>
  <c r="O1337" i="7" s="1"/>
  <c r="C1337" i="2"/>
  <c r="I1336" i="2" a="1"/>
  <c r="I1336" i="2" s="1"/>
  <c r="H1336" i="2"/>
  <c r="I1336" i="7" s="1"/>
  <c r="G1336" i="2"/>
  <c r="H1336" i="7" s="1"/>
  <c r="F1336" i="2"/>
  <c r="G1336" i="7" s="1"/>
  <c r="E1336" i="2"/>
  <c r="D1336" i="2"/>
  <c r="F1336" i="7" s="1"/>
  <c r="C1336" i="2"/>
  <c r="I1335" i="2" a="1"/>
  <c r="I1335" i="2" s="1"/>
  <c r="H1335" i="2"/>
  <c r="I1335" i="7" s="1"/>
  <c r="G1335" i="2"/>
  <c r="H1335" i="7" s="1"/>
  <c r="F1335" i="2"/>
  <c r="E1335" i="2"/>
  <c r="D1335" i="2"/>
  <c r="F1335" i="7" s="1"/>
  <c r="C1335" i="2"/>
  <c r="I1334" i="2" a="1"/>
  <c r="I1334" i="2" s="1"/>
  <c r="H1334" i="2"/>
  <c r="I1334" i="7" s="1"/>
  <c r="G1334" i="2"/>
  <c r="H1334" i="7" s="1"/>
  <c r="F1334" i="2"/>
  <c r="G1334" i="7" s="1"/>
  <c r="E1334" i="2"/>
  <c r="D1334" i="2"/>
  <c r="C1334" i="2"/>
  <c r="I1333" i="2" a="1"/>
  <c r="I1333" i="2" s="1"/>
  <c r="H1333" i="2"/>
  <c r="I1333" i="7" s="1"/>
  <c r="G1333" i="2"/>
  <c r="H1333" i="7" s="1"/>
  <c r="F1333" i="2"/>
  <c r="G1333" i="7" s="1"/>
  <c r="E1333" i="2"/>
  <c r="D1333" i="2"/>
  <c r="F1333" i="7" s="1"/>
  <c r="C1333" i="2"/>
  <c r="I1332" i="2" a="1"/>
  <c r="I1332" i="2" s="1"/>
  <c r="H1332" i="2"/>
  <c r="I1332" i="7" s="1"/>
  <c r="G1332" i="2"/>
  <c r="H1332" i="7" s="1"/>
  <c r="F1332" i="2"/>
  <c r="G1332" i="7" s="1"/>
  <c r="E1332" i="2"/>
  <c r="D1332" i="2"/>
  <c r="C1332" i="2"/>
  <c r="I1331" i="2" a="1"/>
  <c r="I1331" i="2" s="1"/>
  <c r="H1331" i="2"/>
  <c r="I1331" i="7" s="1"/>
  <c r="G1331" i="2"/>
  <c r="F1331" i="2"/>
  <c r="E1331" i="2"/>
  <c r="D1331" i="2"/>
  <c r="F1331" i="7" s="1"/>
  <c r="C1331" i="2"/>
  <c r="I1330" i="2" a="1"/>
  <c r="I1330" i="2" s="1"/>
  <c r="H1330" i="2"/>
  <c r="I1330" i="7" s="1"/>
  <c r="G1330" i="2"/>
  <c r="H1330" i="7" s="1"/>
  <c r="F1330" i="2"/>
  <c r="G1330" i="7" s="1"/>
  <c r="E1330" i="2"/>
  <c r="D1330" i="2"/>
  <c r="C1330" i="2"/>
  <c r="I1329" i="2" a="1"/>
  <c r="I1329" i="2" s="1"/>
  <c r="H1329" i="2"/>
  <c r="I1329" i="7" s="1"/>
  <c r="G1329" i="2"/>
  <c r="H1329" i="7" s="1"/>
  <c r="F1329" i="2"/>
  <c r="G1329" i="7" s="1"/>
  <c r="E1329" i="2"/>
  <c r="D1329" i="2"/>
  <c r="F1329" i="7" s="1"/>
  <c r="O1329" i="7" s="1"/>
  <c r="C1329" i="2"/>
  <c r="I1328" i="2" a="1"/>
  <c r="I1328" i="2" s="1"/>
  <c r="H1328" i="2"/>
  <c r="I1328" i="7" s="1"/>
  <c r="G1328" i="2"/>
  <c r="H1328" i="7" s="1"/>
  <c r="F1328" i="2"/>
  <c r="G1328" i="7" s="1"/>
  <c r="E1328" i="2"/>
  <c r="D1328" i="2"/>
  <c r="F1328" i="7" s="1"/>
  <c r="O1328" i="7" s="1"/>
  <c r="C1328" i="2"/>
  <c r="I1327" i="2" a="1"/>
  <c r="I1327" i="2" s="1"/>
  <c r="H1327" i="2"/>
  <c r="I1327" i="7" s="1"/>
  <c r="G1327" i="2"/>
  <c r="H1327" i="7" s="1"/>
  <c r="F1327" i="2"/>
  <c r="G1327" i="7" s="1"/>
  <c r="E1327" i="2"/>
  <c r="D1327" i="2"/>
  <c r="F1327" i="7" s="1"/>
  <c r="O1327" i="7" s="1"/>
  <c r="C1327" i="2"/>
  <c r="I1326" i="2" a="1"/>
  <c r="I1326" i="2" s="1"/>
  <c r="H1326" i="2"/>
  <c r="I1326" i="7" s="1"/>
  <c r="G1326" i="2"/>
  <c r="H1326" i="7" s="1"/>
  <c r="F1326" i="2"/>
  <c r="G1326" i="7" s="1"/>
  <c r="E1326" i="2"/>
  <c r="D1326" i="2"/>
  <c r="F1326" i="7" s="1"/>
  <c r="O1326" i="7" s="1"/>
  <c r="C1326" i="2"/>
  <c r="I1325" i="2" a="1"/>
  <c r="I1325" i="2" s="1"/>
  <c r="H1325" i="2"/>
  <c r="I1325" i="7" s="1"/>
  <c r="G1325" i="2"/>
  <c r="H1325" i="7" s="1"/>
  <c r="F1325" i="2"/>
  <c r="G1325" i="7" s="1"/>
  <c r="E1325" i="2"/>
  <c r="D1325" i="2"/>
  <c r="F1325" i="7" s="1"/>
  <c r="O1325" i="7" s="1"/>
  <c r="C1325" i="2"/>
  <c r="I1324" i="2" a="1"/>
  <c r="I1324" i="2" s="1"/>
  <c r="H1324" i="2"/>
  <c r="I1324" i="7" s="1"/>
  <c r="G1324" i="2"/>
  <c r="H1324" i="7" s="1"/>
  <c r="F1324" i="2"/>
  <c r="G1324" i="7" s="1"/>
  <c r="E1324" i="2"/>
  <c r="D1324" i="2"/>
  <c r="F1324" i="7" s="1"/>
  <c r="C1324" i="2"/>
  <c r="I1323" i="2" a="1"/>
  <c r="I1323" i="2" s="1"/>
  <c r="H1323" i="2"/>
  <c r="I1323" i="7" s="1"/>
  <c r="G1323" i="2"/>
  <c r="H1323" i="7" s="1"/>
  <c r="F1323" i="2"/>
  <c r="G1323" i="7" s="1"/>
  <c r="E1323" i="2"/>
  <c r="D1323" i="2"/>
  <c r="F1323" i="7" s="1"/>
  <c r="C1323" i="2"/>
  <c r="I1322" i="2" a="1"/>
  <c r="I1322" i="2" s="1"/>
  <c r="H1322" i="2"/>
  <c r="I1322" i="7" s="1"/>
  <c r="G1322" i="2"/>
  <c r="H1322" i="7" s="1"/>
  <c r="F1322" i="2"/>
  <c r="G1322" i="7" s="1"/>
  <c r="E1322" i="2"/>
  <c r="D1322" i="2"/>
  <c r="F1322" i="7" s="1"/>
  <c r="C1322" i="2"/>
  <c r="I1321" i="2" a="1"/>
  <c r="I1321" i="2" s="1"/>
  <c r="H1321" i="2"/>
  <c r="I1321" i="7" s="1"/>
  <c r="G1321" i="2"/>
  <c r="H1321" i="7" s="1"/>
  <c r="F1321" i="2"/>
  <c r="G1321" i="7" s="1"/>
  <c r="E1321" i="2"/>
  <c r="D1321" i="2"/>
  <c r="F1321" i="7" s="1"/>
  <c r="C1321" i="2"/>
  <c r="I1320" i="2" a="1"/>
  <c r="I1320" i="2" s="1"/>
  <c r="H1320" i="2"/>
  <c r="I1320" i="7" s="1"/>
  <c r="G1320" i="2"/>
  <c r="H1320" i="7" s="1"/>
  <c r="F1320" i="2"/>
  <c r="G1320" i="7" s="1"/>
  <c r="E1320" i="2"/>
  <c r="D1320" i="2"/>
  <c r="F1320" i="7" s="1"/>
  <c r="C1320" i="2"/>
  <c r="I1319" i="2" a="1"/>
  <c r="I1319" i="2" s="1"/>
  <c r="H1319" i="2"/>
  <c r="I1319" i="7" s="1"/>
  <c r="G1319" i="2"/>
  <c r="H1319" i="7" s="1"/>
  <c r="F1319" i="2"/>
  <c r="G1319" i="7" s="1"/>
  <c r="E1319" i="2"/>
  <c r="D1319" i="2"/>
  <c r="F1319" i="7" s="1"/>
  <c r="C1319" i="2"/>
  <c r="I1318" i="2" a="1"/>
  <c r="I1318" i="2" s="1"/>
  <c r="H1318" i="2"/>
  <c r="I1318" i="7" s="1"/>
  <c r="G1318" i="2"/>
  <c r="H1318" i="7" s="1"/>
  <c r="F1318" i="2"/>
  <c r="G1318" i="7" s="1"/>
  <c r="E1318" i="2"/>
  <c r="D1318" i="2"/>
  <c r="C1318" i="2"/>
  <c r="I1317" i="2" a="1"/>
  <c r="I1317" i="2" s="1"/>
  <c r="H1317" i="2"/>
  <c r="I1317" i="7" s="1"/>
  <c r="G1317" i="2"/>
  <c r="H1317" i="7" s="1"/>
  <c r="F1317" i="2"/>
  <c r="G1317" i="7" s="1"/>
  <c r="E1317" i="2"/>
  <c r="D1317" i="2"/>
  <c r="F1317" i="7" s="1"/>
  <c r="O1317" i="7" s="1"/>
  <c r="C1317" i="2"/>
  <c r="I1316" i="2" a="1"/>
  <c r="I1316" i="2" s="1"/>
  <c r="H1316" i="2"/>
  <c r="I1316" i="7" s="1"/>
  <c r="G1316" i="2"/>
  <c r="H1316" i="7" s="1"/>
  <c r="F1316" i="2"/>
  <c r="G1316" i="7" s="1"/>
  <c r="E1316" i="2"/>
  <c r="D1316" i="2"/>
  <c r="F1316" i="7" s="1"/>
  <c r="O1316" i="7" s="1"/>
  <c r="C1316" i="2"/>
  <c r="I1315" i="2" a="1"/>
  <c r="I1315" i="2" s="1"/>
  <c r="H1315" i="2"/>
  <c r="I1315" i="7" s="1"/>
  <c r="G1315" i="2"/>
  <c r="H1315" i="7" s="1"/>
  <c r="F1315" i="2"/>
  <c r="G1315" i="7" s="1"/>
  <c r="E1315" i="2"/>
  <c r="D1315" i="2"/>
  <c r="F1315" i="7" s="1"/>
  <c r="O1315" i="7" s="1"/>
  <c r="C1315" i="2"/>
  <c r="I1314" i="2" a="1"/>
  <c r="I1314" i="2" s="1"/>
  <c r="H1314" i="2"/>
  <c r="I1314" i="7" s="1"/>
  <c r="G1314" i="2"/>
  <c r="H1314" i="7" s="1"/>
  <c r="F1314" i="2"/>
  <c r="G1314" i="7" s="1"/>
  <c r="E1314" i="2"/>
  <c r="D1314" i="2"/>
  <c r="F1314" i="7" s="1"/>
  <c r="O1314" i="7" s="1"/>
  <c r="C1314" i="2"/>
  <c r="I1313" i="2" a="1"/>
  <c r="I1313" i="2" s="1"/>
  <c r="H1313" i="2"/>
  <c r="I1313" i="7" s="1"/>
  <c r="G1313" i="2"/>
  <c r="H1313" i="7" s="1"/>
  <c r="F1313" i="2"/>
  <c r="G1313" i="7" s="1"/>
  <c r="E1313" i="2"/>
  <c r="D1313" i="2"/>
  <c r="F1313" i="7" s="1"/>
  <c r="O1313" i="7" s="1"/>
  <c r="C1313" i="2"/>
  <c r="I1312" i="2" a="1"/>
  <c r="I1312" i="2" s="1"/>
  <c r="H1312" i="2"/>
  <c r="I1312" i="7" s="1"/>
  <c r="G1312" i="2"/>
  <c r="H1312" i="7" s="1"/>
  <c r="F1312" i="2"/>
  <c r="G1312" i="7" s="1"/>
  <c r="E1312" i="2"/>
  <c r="D1312" i="2"/>
  <c r="F1312" i="7" s="1"/>
  <c r="C1312" i="2"/>
  <c r="I1311" i="2" a="1"/>
  <c r="I1311" i="2" s="1"/>
  <c r="H1311" i="2"/>
  <c r="I1311" i="7" s="1"/>
  <c r="G1311" i="2"/>
  <c r="H1311" i="7" s="1"/>
  <c r="F1311" i="2"/>
  <c r="G1311" i="7" s="1"/>
  <c r="E1311" i="2"/>
  <c r="D1311" i="2"/>
  <c r="F1311" i="7" s="1"/>
  <c r="C1311" i="2"/>
  <c r="I1310" i="2" a="1"/>
  <c r="I1310" i="2" s="1"/>
  <c r="H1310" i="2"/>
  <c r="I1310" i="7" s="1"/>
  <c r="G1310" i="2"/>
  <c r="H1310" i="7" s="1"/>
  <c r="F1310" i="2"/>
  <c r="G1310" i="7" s="1"/>
  <c r="E1310" i="2"/>
  <c r="D1310" i="2"/>
  <c r="F1310" i="7" s="1"/>
  <c r="C1310" i="2"/>
  <c r="I1309" i="2" a="1"/>
  <c r="I1309" i="2" s="1"/>
  <c r="H1309" i="2"/>
  <c r="I1309" i="7" s="1"/>
  <c r="G1309" i="2"/>
  <c r="H1309" i="7" s="1"/>
  <c r="F1309" i="2"/>
  <c r="G1309" i="7" s="1"/>
  <c r="E1309" i="2"/>
  <c r="D1309" i="2"/>
  <c r="F1309" i="7" s="1"/>
  <c r="C1309" i="2"/>
  <c r="I1308" i="2" a="1"/>
  <c r="I1308" i="2" s="1"/>
  <c r="H1308" i="2"/>
  <c r="I1308" i="7" s="1"/>
  <c r="G1308" i="2"/>
  <c r="H1308" i="7" s="1"/>
  <c r="F1308" i="2"/>
  <c r="G1308" i="7" s="1"/>
  <c r="E1308" i="2"/>
  <c r="D1308" i="2"/>
  <c r="F1308" i="7" s="1"/>
  <c r="C1308" i="2"/>
  <c r="I1307" i="2" a="1"/>
  <c r="I1307" i="2" s="1"/>
  <c r="H1307" i="2"/>
  <c r="I1307" i="7" s="1"/>
  <c r="G1307" i="2"/>
  <c r="H1307" i="7" s="1"/>
  <c r="F1307" i="2"/>
  <c r="G1307" i="7" s="1"/>
  <c r="E1307" i="2"/>
  <c r="D1307" i="2"/>
  <c r="F1307" i="7" s="1"/>
  <c r="C1307" i="2"/>
  <c r="I1306" i="2" a="1"/>
  <c r="I1306" i="2" s="1"/>
  <c r="H1306" i="2"/>
  <c r="I1306" i="7" s="1"/>
  <c r="G1306" i="2"/>
  <c r="H1306" i="7" s="1"/>
  <c r="F1306" i="2"/>
  <c r="G1306" i="7" s="1"/>
  <c r="E1306" i="2"/>
  <c r="D1306" i="2"/>
  <c r="F1306" i="7" s="1"/>
  <c r="O1306" i="7" s="1"/>
  <c r="C1306" i="2"/>
  <c r="I1305" i="2" a="1"/>
  <c r="I1305" i="2" s="1"/>
  <c r="H1305" i="2"/>
  <c r="I1305" i="7" s="1"/>
  <c r="G1305" i="2"/>
  <c r="H1305" i="7" s="1"/>
  <c r="F1305" i="2"/>
  <c r="G1305" i="7" s="1"/>
  <c r="E1305" i="2"/>
  <c r="D1305" i="2"/>
  <c r="F1305" i="7" s="1"/>
  <c r="O1305" i="7" s="1"/>
  <c r="C1305" i="2"/>
  <c r="I1304" i="2" a="1"/>
  <c r="I1304" i="2" s="1"/>
  <c r="H1304" i="2"/>
  <c r="I1304" i="7" s="1"/>
  <c r="G1304" i="2"/>
  <c r="H1304" i="7" s="1"/>
  <c r="F1304" i="2"/>
  <c r="G1304" i="7" s="1"/>
  <c r="E1304" i="2"/>
  <c r="D1304" i="2"/>
  <c r="F1304" i="7" s="1"/>
  <c r="O1304" i="7" s="1"/>
  <c r="C1304" i="2"/>
  <c r="I1303" i="2" a="1"/>
  <c r="I1303" i="2" s="1"/>
  <c r="H1303" i="2"/>
  <c r="I1303" i="7" s="1"/>
  <c r="G1303" i="2"/>
  <c r="H1303" i="7" s="1"/>
  <c r="F1303" i="2"/>
  <c r="G1303" i="7" s="1"/>
  <c r="E1303" i="2"/>
  <c r="D1303" i="2"/>
  <c r="F1303" i="7" s="1"/>
  <c r="O1303" i="7" s="1"/>
  <c r="C1303" i="2"/>
  <c r="I1302" i="2" a="1"/>
  <c r="I1302" i="2" s="1"/>
  <c r="H1302" i="2"/>
  <c r="I1302" i="7" s="1"/>
  <c r="G1302" i="2"/>
  <c r="H1302" i="7" s="1"/>
  <c r="F1302" i="2"/>
  <c r="G1302" i="7" s="1"/>
  <c r="E1302" i="2"/>
  <c r="D1302" i="2"/>
  <c r="F1302" i="7" s="1"/>
  <c r="O1302" i="7" s="1"/>
  <c r="C1302" i="2"/>
  <c r="I1301" i="2" a="1"/>
  <c r="I1301" i="2" s="1"/>
  <c r="H1301" i="2"/>
  <c r="I1301" i="7" s="1"/>
  <c r="G1301" i="2"/>
  <c r="H1301" i="7" s="1"/>
  <c r="F1301" i="2"/>
  <c r="G1301" i="7" s="1"/>
  <c r="E1301" i="2"/>
  <c r="D1301" i="2"/>
  <c r="F1301" i="7" s="1"/>
  <c r="O1301" i="7" s="1"/>
  <c r="C1301" i="2"/>
  <c r="I1300" i="2" a="1"/>
  <c r="I1300" i="2" s="1"/>
  <c r="H1300" i="2"/>
  <c r="I1300" i="7" s="1"/>
  <c r="G1300" i="2"/>
  <c r="H1300" i="7" s="1"/>
  <c r="F1300" i="2"/>
  <c r="G1300" i="7" s="1"/>
  <c r="E1300" i="2"/>
  <c r="D1300" i="2"/>
  <c r="F1300" i="7" s="1"/>
  <c r="C1300" i="2"/>
  <c r="I1299" i="2" a="1"/>
  <c r="I1299" i="2" s="1"/>
  <c r="H1299" i="2"/>
  <c r="I1299" i="7" s="1"/>
  <c r="G1299" i="2"/>
  <c r="H1299" i="7" s="1"/>
  <c r="F1299" i="2"/>
  <c r="G1299" i="7" s="1"/>
  <c r="E1299" i="2"/>
  <c r="D1299" i="2"/>
  <c r="F1299" i="7" s="1"/>
  <c r="C1299" i="2"/>
  <c r="I1298" i="2" a="1"/>
  <c r="I1298" i="2" s="1"/>
  <c r="H1298" i="2"/>
  <c r="I1298" i="7" s="1"/>
  <c r="G1298" i="2"/>
  <c r="H1298" i="7" s="1"/>
  <c r="F1298" i="2"/>
  <c r="G1298" i="7" s="1"/>
  <c r="E1298" i="2"/>
  <c r="D1298" i="2"/>
  <c r="F1298" i="7" s="1"/>
  <c r="C1298" i="2"/>
  <c r="I1297" i="2" a="1"/>
  <c r="I1297" i="2" s="1"/>
  <c r="H1297" i="2"/>
  <c r="I1297" i="7" s="1"/>
  <c r="G1297" i="2"/>
  <c r="H1297" i="7" s="1"/>
  <c r="F1297" i="2"/>
  <c r="G1297" i="7" s="1"/>
  <c r="E1297" i="2"/>
  <c r="D1297" i="2"/>
  <c r="F1297" i="7" s="1"/>
  <c r="C1297" i="2"/>
  <c r="I1296" i="2" a="1"/>
  <c r="I1296" i="2" s="1"/>
  <c r="H1296" i="2"/>
  <c r="I1296" i="7" s="1"/>
  <c r="G1296" i="2"/>
  <c r="H1296" i="7" s="1"/>
  <c r="F1296" i="2"/>
  <c r="G1296" i="7" s="1"/>
  <c r="E1296" i="2"/>
  <c r="D1296" i="2"/>
  <c r="F1296" i="7" s="1"/>
  <c r="C1296" i="2"/>
  <c r="I1295" i="2" a="1"/>
  <c r="I1295" i="2" s="1"/>
  <c r="H1295" i="2"/>
  <c r="I1295" i="7" s="1"/>
  <c r="G1295" i="2"/>
  <c r="H1295" i="7" s="1"/>
  <c r="F1295" i="2"/>
  <c r="G1295" i="7" s="1"/>
  <c r="E1295" i="2"/>
  <c r="D1295" i="2"/>
  <c r="F1295" i="7" s="1"/>
  <c r="C1295" i="2"/>
  <c r="I1294" i="2" a="1"/>
  <c r="I1294" i="2" s="1"/>
  <c r="H1294" i="2"/>
  <c r="I1294" i="7" s="1"/>
  <c r="G1294" i="2"/>
  <c r="H1294" i="7" s="1"/>
  <c r="F1294" i="2"/>
  <c r="G1294" i="7" s="1"/>
  <c r="E1294" i="2"/>
  <c r="D1294" i="2"/>
  <c r="F1294" i="7" s="1"/>
  <c r="O1294" i="7" s="1"/>
  <c r="C1294" i="2"/>
  <c r="I1293" i="2" a="1"/>
  <c r="I1293" i="2" s="1"/>
  <c r="H1293" i="2"/>
  <c r="I1293" i="7" s="1"/>
  <c r="G1293" i="2"/>
  <c r="H1293" i="7" s="1"/>
  <c r="F1293" i="2"/>
  <c r="G1293" i="7" s="1"/>
  <c r="E1293" i="2"/>
  <c r="D1293" i="2"/>
  <c r="F1293" i="7" s="1"/>
  <c r="O1293" i="7" s="1"/>
  <c r="C1293" i="2"/>
  <c r="I1292" i="2" a="1"/>
  <c r="I1292" i="2" s="1"/>
  <c r="H1292" i="2"/>
  <c r="I1292" i="7" s="1"/>
  <c r="G1292" i="2"/>
  <c r="H1292" i="7" s="1"/>
  <c r="F1292" i="2"/>
  <c r="G1292" i="7" s="1"/>
  <c r="E1292" i="2"/>
  <c r="D1292" i="2"/>
  <c r="F1292" i="7" s="1"/>
  <c r="O1292" i="7" s="1"/>
  <c r="C1292" i="2"/>
  <c r="I1291" i="2" a="1"/>
  <c r="I1291" i="2" s="1"/>
  <c r="H1291" i="2"/>
  <c r="I1291" i="7" s="1"/>
  <c r="G1291" i="2"/>
  <c r="H1291" i="7" s="1"/>
  <c r="F1291" i="2"/>
  <c r="G1291" i="7" s="1"/>
  <c r="E1291" i="2"/>
  <c r="D1291" i="2"/>
  <c r="F1291" i="7" s="1"/>
  <c r="O1291" i="7" s="1"/>
  <c r="C1291" i="2"/>
  <c r="I1290" i="2" a="1"/>
  <c r="I1290" i="2" s="1"/>
  <c r="H1290" i="2"/>
  <c r="I1290" i="7" s="1"/>
  <c r="G1290" i="2"/>
  <c r="H1290" i="7" s="1"/>
  <c r="F1290" i="2"/>
  <c r="G1290" i="7" s="1"/>
  <c r="E1290" i="2"/>
  <c r="D1290" i="2"/>
  <c r="F1290" i="7" s="1"/>
  <c r="O1290" i="7" s="1"/>
  <c r="C1290" i="2"/>
  <c r="I1289" i="2" a="1"/>
  <c r="I1289" i="2" s="1"/>
  <c r="H1289" i="2"/>
  <c r="I1289" i="7" s="1"/>
  <c r="G1289" i="2"/>
  <c r="H1289" i="7" s="1"/>
  <c r="F1289" i="2"/>
  <c r="G1289" i="7" s="1"/>
  <c r="E1289" i="2"/>
  <c r="D1289" i="2"/>
  <c r="F1289" i="7" s="1"/>
  <c r="C1289" i="2"/>
  <c r="I1288" i="2" a="1"/>
  <c r="I1288" i="2" s="1"/>
  <c r="H1288" i="2"/>
  <c r="I1288" i="7" s="1"/>
  <c r="G1288" i="2"/>
  <c r="H1288" i="7" s="1"/>
  <c r="F1288" i="2"/>
  <c r="G1288" i="7" s="1"/>
  <c r="E1288" i="2"/>
  <c r="D1288" i="2"/>
  <c r="F1288" i="7" s="1"/>
  <c r="C1288" i="2"/>
  <c r="I1287" i="2" a="1"/>
  <c r="I1287" i="2" s="1"/>
  <c r="H1287" i="2"/>
  <c r="I1287" i="7" s="1"/>
  <c r="G1287" i="2"/>
  <c r="H1287" i="7" s="1"/>
  <c r="F1287" i="2"/>
  <c r="G1287" i="7" s="1"/>
  <c r="E1287" i="2"/>
  <c r="D1287" i="2"/>
  <c r="F1287" i="7" s="1"/>
  <c r="C1287" i="2"/>
  <c r="I1286" i="2" a="1"/>
  <c r="I1286" i="2" s="1"/>
  <c r="H1286" i="2"/>
  <c r="I1286" i="7" s="1"/>
  <c r="G1286" i="2"/>
  <c r="H1286" i="7" s="1"/>
  <c r="F1286" i="2"/>
  <c r="G1286" i="7" s="1"/>
  <c r="E1286" i="2"/>
  <c r="D1286" i="2"/>
  <c r="F1286" i="7" s="1"/>
  <c r="C1286" i="2"/>
  <c r="I1285" i="2" a="1"/>
  <c r="I1285" i="2" s="1"/>
  <c r="H1285" i="2"/>
  <c r="I1285" i="7" s="1"/>
  <c r="G1285" i="2"/>
  <c r="H1285" i="7" s="1"/>
  <c r="F1285" i="2"/>
  <c r="G1285" i="7" s="1"/>
  <c r="E1285" i="2"/>
  <c r="D1285" i="2"/>
  <c r="F1285" i="7" s="1"/>
  <c r="C1285" i="2"/>
  <c r="I1284" i="2" a="1"/>
  <c r="I1284" i="2" s="1"/>
  <c r="H1284" i="2"/>
  <c r="I1284" i="7" s="1"/>
  <c r="G1284" i="2"/>
  <c r="H1284" i="7" s="1"/>
  <c r="F1284" i="2"/>
  <c r="G1284" i="7" s="1"/>
  <c r="E1284" i="2"/>
  <c r="D1284" i="2"/>
  <c r="F1284" i="7" s="1"/>
  <c r="C1284" i="2"/>
  <c r="I1283" i="2" a="1"/>
  <c r="I1283" i="2" s="1"/>
  <c r="H1283" i="2"/>
  <c r="I1283" i="7" s="1"/>
  <c r="O1283" i="7" s="1"/>
  <c r="G1283" i="2"/>
  <c r="H1283" i="7" s="1"/>
  <c r="F1283" i="2"/>
  <c r="G1283" i="7" s="1"/>
  <c r="E1283" i="2"/>
  <c r="D1283" i="2"/>
  <c r="F1283" i="7" s="1"/>
  <c r="C1283" i="2"/>
  <c r="I1282" i="2" a="1"/>
  <c r="I1282" i="2" s="1"/>
  <c r="H1282" i="2"/>
  <c r="I1282" i="7" s="1"/>
  <c r="G1282" i="2"/>
  <c r="H1282" i="7" s="1"/>
  <c r="F1282" i="2"/>
  <c r="G1282" i="7" s="1"/>
  <c r="E1282" i="2"/>
  <c r="D1282" i="2"/>
  <c r="F1282" i="7" s="1"/>
  <c r="O1282" i="7" s="1"/>
  <c r="C1282" i="2"/>
  <c r="I1281" i="2" a="1"/>
  <c r="I1281" i="2" s="1"/>
  <c r="H1281" i="2"/>
  <c r="I1281" i="7" s="1"/>
  <c r="G1281" i="2"/>
  <c r="H1281" i="7" s="1"/>
  <c r="F1281" i="2"/>
  <c r="G1281" i="7" s="1"/>
  <c r="E1281" i="2"/>
  <c r="D1281" i="2"/>
  <c r="F1281" i="7" s="1"/>
  <c r="O1281" i="7" s="1"/>
  <c r="C1281" i="2"/>
  <c r="I1280" i="2" a="1"/>
  <c r="I1280" i="2" s="1"/>
  <c r="H1280" i="2"/>
  <c r="I1280" i="7" s="1"/>
  <c r="G1280" i="2"/>
  <c r="H1280" i="7" s="1"/>
  <c r="F1280" i="2"/>
  <c r="G1280" i="7" s="1"/>
  <c r="E1280" i="2"/>
  <c r="D1280" i="2"/>
  <c r="F1280" i="7" s="1"/>
  <c r="O1280" i="7" s="1"/>
  <c r="C1280" i="2"/>
  <c r="I1279" i="2" a="1"/>
  <c r="I1279" i="2" s="1"/>
  <c r="H1279" i="2"/>
  <c r="I1279" i="7" s="1"/>
  <c r="G1279" i="2"/>
  <c r="H1279" i="7" s="1"/>
  <c r="F1279" i="2"/>
  <c r="G1279" i="7" s="1"/>
  <c r="E1279" i="2"/>
  <c r="D1279" i="2"/>
  <c r="F1279" i="7" s="1"/>
  <c r="O1279" i="7" s="1"/>
  <c r="C1279" i="2"/>
  <c r="I1278" i="2" a="1"/>
  <c r="I1278" i="2" s="1"/>
  <c r="H1278" i="2"/>
  <c r="I1278" i="7" s="1"/>
  <c r="G1278" i="2"/>
  <c r="H1278" i="7" s="1"/>
  <c r="F1278" i="2"/>
  <c r="G1278" i="7" s="1"/>
  <c r="E1278" i="2"/>
  <c r="D1278" i="2"/>
  <c r="F1278" i="7" s="1"/>
  <c r="O1278" i="7" s="1"/>
  <c r="C1278" i="2"/>
  <c r="I1277" i="2" a="1"/>
  <c r="I1277" i="2" s="1"/>
  <c r="H1277" i="2"/>
  <c r="I1277" i="7" s="1"/>
  <c r="G1277" i="2"/>
  <c r="H1277" i="7" s="1"/>
  <c r="F1277" i="2"/>
  <c r="G1277" i="7" s="1"/>
  <c r="E1277" i="2"/>
  <c r="D1277" i="2"/>
  <c r="F1277" i="7" s="1"/>
  <c r="C1277" i="2"/>
  <c r="I1276" i="2" a="1"/>
  <c r="I1276" i="2" s="1"/>
  <c r="H1276" i="2"/>
  <c r="I1276" i="7" s="1"/>
  <c r="G1276" i="2"/>
  <c r="H1276" i="7" s="1"/>
  <c r="F1276" i="2"/>
  <c r="G1276" i="7" s="1"/>
  <c r="E1276" i="2"/>
  <c r="D1276" i="2"/>
  <c r="F1276" i="7" s="1"/>
  <c r="C1276" i="2"/>
  <c r="I1275" i="2" a="1"/>
  <c r="I1275" i="2" s="1"/>
  <c r="H1275" i="2"/>
  <c r="I1275" i="7" s="1"/>
  <c r="G1275" i="2"/>
  <c r="H1275" i="7" s="1"/>
  <c r="F1275" i="2"/>
  <c r="G1275" i="7" s="1"/>
  <c r="E1275" i="2"/>
  <c r="D1275" i="2"/>
  <c r="F1275" i="7" s="1"/>
  <c r="C1275" i="2"/>
  <c r="I1274" i="2" a="1"/>
  <c r="I1274" i="2" s="1"/>
  <c r="H1274" i="2"/>
  <c r="I1274" i="7" s="1"/>
  <c r="G1274" i="2"/>
  <c r="H1274" i="7" s="1"/>
  <c r="F1274" i="2"/>
  <c r="G1274" i="7" s="1"/>
  <c r="E1274" i="2"/>
  <c r="D1274" i="2"/>
  <c r="F1274" i="7" s="1"/>
  <c r="C1274" i="2"/>
  <c r="I1273" i="2" a="1"/>
  <c r="I1273" i="2" s="1"/>
  <c r="H1273" i="2"/>
  <c r="I1273" i="7" s="1"/>
  <c r="G1273" i="2"/>
  <c r="H1273" i="7" s="1"/>
  <c r="F1273" i="2"/>
  <c r="G1273" i="7" s="1"/>
  <c r="E1273" i="2"/>
  <c r="D1273" i="2"/>
  <c r="F1273" i="7" s="1"/>
  <c r="C1273" i="2"/>
  <c r="I1272" i="2" a="1"/>
  <c r="I1272" i="2" s="1"/>
  <c r="H1272" i="2"/>
  <c r="I1272" i="7" s="1"/>
  <c r="G1272" i="2"/>
  <c r="H1272" i="7" s="1"/>
  <c r="F1272" i="2"/>
  <c r="G1272" i="7" s="1"/>
  <c r="E1272" i="2"/>
  <c r="D1272" i="2"/>
  <c r="F1272" i="7" s="1"/>
  <c r="C1272" i="2"/>
  <c r="I1271" i="2" a="1"/>
  <c r="I1271" i="2" s="1"/>
  <c r="H1271" i="2"/>
  <c r="I1271" i="7" s="1"/>
  <c r="O1271" i="7" s="1"/>
  <c r="G1271" i="2"/>
  <c r="H1271" i="7" s="1"/>
  <c r="F1271" i="2"/>
  <c r="G1271" i="7" s="1"/>
  <c r="E1271" i="2"/>
  <c r="D1271" i="2"/>
  <c r="F1271" i="7" s="1"/>
  <c r="C1271" i="2"/>
  <c r="I1270" i="2" a="1"/>
  <c r="I1270" i="2" s="1"/>
  <c r="H1270" i="2"/>
  <c r="I1270" i="7" s="1"/>
  <c r="G1270" i="2"/>
  <c r="H1270" i="7" s="1"/>
  <c r="F1270" i="2"/>
  <c r="G1270" i="7" s="1"/>
  <c r="E1270" i="2"/>
  <c r="D1270" i="2"/>
  <c r="F1270" i="7" s="1"/>
  <c r="O1270" i="7" s="1"/>
  <c r="C1270" i="2"/>
  <c r="I1269" i="2" a="1"/>
  <c r="I1269" i="2" s="1"/>
  <c r="H1269" i="2"/>
  <c r="I1269" i="7" s="1"/>
  <c r="G1269" i="2"/>
  <c r="H1269" i="7" s="1"/>
  <c r="F1269" i="2"/>
  <c r="G1269" i="7" s="1"/>
  <c r="E1269" i="2"/>
  <c r="D1269" i="2"/>
  <c r="F1269" i="7" s="1"/>
  <c r="O1269" i="7" s="1"/>
  <c r="C1269" i="2"/>
  <c r="I1268" i="2" a="1"/>
  <c r="I1268" i="2" s="1"/>
  <c r="H1268" i="2"/>
  <c r="I1268" i="7" s="1"/>
  <c r="G1268" i="2"/>
  <c r="H1268" i="7" s="1"/>
  <c r="F1268" i="2"/>
  <c r="G1268" i="7" s="1"/>
  <c r="E1268" i="2"/>
  <c r="D1268" i="2"/>
  <c r="F1268" i="7" s="1"/>
  <c r="O1268" i="7" s="1"/>
  <c r="C1268" i="2"/>
  <c r="I1267" i="2" a="1"/>
  <c r="I1267" i="2" s="1"/>
  <c r="H1267" i="2"/>
  <c r="I1267" i="7" s="1"/>
  <c r="G1267" i="2"/>
  <c r="H1267" i="7" s="1"/>
  <c r="F1267" i="2"/>
  <c r="G1267" i="7" s="1"/>
  <c r="E1267" i="2"/>
  <c r="D1267" i="2"/>
  <c r="F1267" i="7" s="1"/>
  <c r="O1267" i="7" s="1"/>
  <c r="C1267" i="2"/>
  <c r="I1266" i="2" a="1"/>
  <c r="I1266" i="2" s="1"/>
  <c r="H1266" i="2"/>
  <c r="I1266" i="7" s="1"/>
  <c r="G1266" i="2"/>
  <c r="H1266" i="7" s="1"/>
  <c r="F1266" i="2"/>
  <c r="G1266" i="7" s="1"/>
  <c r="E1266" i="2"/>
  <c r="D1266" i="2"/>
  <c r="F1266" i="7" s="1"/>
  <c r="O1266" i="7" s="1"/>
  <c r="C1266" i="2"/>
  <c r="I1265" i="2" a="1"/>
  <c r="I1265" i="2" s="1"/>
  <c r="H1265" i="2"/>
  <c r="I1265" i="7" s="1"/>
  <c r="G1265" i="2"/>
  <c r="H1265" i="7" s="1"/>
  <c r="F1265" i="2"/>
  <c r="G1265" i="7" s="1"/>
  <c r="E1265" i="2"/>
  <c r="D1265" i="2"/>
  <c r="F1265" i="7" s="1"/>
  <c r="C1265" i="2"/>
  <c r="I1264" i="2" a="1"/>
  <c r="I1264" i="2" s="1"/>
  <c r="H1264" i="2"/>
  <c r="I1264" i="7" s="1"/>
  <c r="G1264" i="2"/>
  <c r="H1264" i="7" s="1"/>
  <c r="F1264" i="2"/>
  <c r="G1264" i="7" s="1"/>
  <c r="E1264" i="2"/>
  <c r="D1264" i="2"/>
  <c r="F1264" i="7" s="1"/>
  <c r="C1264" i="2"/>
  <c r="I1263" i="2" a="1"/>
  <c r="I1263" i="2" s="1"/>
  <c r="H1263" i="2"/>
  <c r="I1263" i="7" s="1"/>
  <c r="G1263" i="2"/>
  <c r="H1263" i="7" s="1"/>
  <c r="F1263" i="2"/>
  <c r="G1263" i="7" s="1"/>
  <c r="E1263" i="2"/>
  <c r="D1263" i="2"/>
  <c r="F1263" i="7" s="1"/>
  <c r="C1263" i="2"/>
  <c r="I1262" i="2" a="1"/>
  <c r="I1262" i="2" s="1"/>
  <c r="H1262" i="2"/>
  <c r="I1262" i="7" s="1"/>
  <c r="G1262" i="2"/>
  <c r="H1262" i="7" s="1"/>
  <c r="F1262" i="2"/>
  <c r="G1262" i="7" s="1"/>
  <c r="E1262" i="2"/>
  <c r="D1262" i="2"/>
  <c r="F1262" i="7" s="1"/>
  <c r="C1262" i="2"/>
  <c r="I1261" i="2" a="1"/>
  <c r="I1261" i="2" s="1"/>
  <c r="H1261" i="2"/>
  <c r="I1261" i="7" s="1"/>
  <c r="G1261" i="2"/>
  <c r="H1261" i="7" s="1"/>
  <c r="F1261" i="2"/>
  <c r="G1261" i="7" s="1"/>
  <c r="E1261" i="2"/>
  <c r="D1261" i="2"/>
  <c r="F1261" i="7" s="1"/>
  <c r="C1261" i="2"/>
  <c r="I1260" i="2" a="1"/>
  <c r="I1260" i="2" s="1"/>
  <c r="H1260" i="2"/>
  <c r="I1260" i="7" s="1"/>
  <c r="G1260" i="2"/>
  <c r="H1260" i="7" s="1"/>
  <c r="F1260" i="2"/>
  <c r="G1260" i="7" s="1"/>
  <c r="E1260" i="2"/>
  <c r="D1260" i="2"/>
  <c r="F1260" i="7" s="1"/>
  <c r="C1260" i="2"/>
  <c r="I1259" i="2" a="1"/>
  <c r="I1259" i="2" s="1"/>
  <c r="H1259" i="2"/>
  <c r="I1259" i="7" s="1"/>
  <c r="G1259" i="2"/>
  <c r="H1259" i="7" s="1"/>
  <c r="F1259" i="2"/>
  <c r="G1259" i="7" s="1"/>
  <c r="E1259" i="2"/>
  <c r="D1259" i="2"/>
  <c r="F1259" i="7" s="1"/>
  <c r="C1259" i="2"/>
  <c r="I1258" i="2" a="1"/>
  <c r="I1258" i="2" s="1"/>
  <c r="H1258" i="2"/>
  <c r="I1258" i="7" s="1"/>
  <c r="G1258" i="2"/>
  <c r="H1258" i="7" s="1"/>
  <c r="F1258" i="2"/>
  <c r="G1258" i="7" s="1"/>
  <c r="E1258" i="2"/>
  <c r="D1258" i="2"/>
  <c r="F1258" i="7" s="1"/>
  <c r="O1258" i="7" s="1"/>
  <c r="C1258" i="2"/>
  <c r="I1257" i="2" a="1"/>
  <c r="I1257" i="2" s="1"/>
  <c r="H1257" i="2"/>
  <c r="I1257" i="7" s="1"/>
  <c r="G1257" i="2"/>
  <c r="H1257" i="7" s="1"/>
  <c r="F1257" i="2"/>
  <c r="G1257" i="7" s="1"/>
  <c r="E1257" i="2"/>
  <c r="D1257" i="2"/>
  <c r="F1257" i="7" s="1"/>
  <c r="O1257" i="7" s="1"/>
  <c r="C1257" i="2"/>
  <c r="I1256" i="2" a="1"/>
  <c r="I1256" i="2" s="1"/>
  <c r="H1256" i="2"/>
  <c r="I1256" i="7" s="1"/>
  <c r="G1256" i="2"/>
  <c r="H1256" i="7" s="1"/>
  <c r="F1256" i="2"/>
  <c r="G1256" i="7" s="1"/>
  <c r="E1256" i="2"/>
  <c r="D1256" i="2"/>
  <c r="F1256" i="7" s="1"/>
  <c r="O1256" i="7" s="1"/>
  <c r="C1256" i="2"/>
  <c r="I1255" i="2" a="1"/>
  <c r="I1255" i="2" s="1"/>
  <c r="H1255" i="2"/>
  <c r="I1255" i="7" s="1"/>
  <c r="G1255" i="2"/>
  <c r="H1255" i="7" s="1"/>
  <c r="F1255" i="2"/>
  <c r="G1255" i="7" s="1"/>
  <c r="E1255" i="2"/>
  <c r="D1255" i="2"/>
  <c r="F1255" i="7" s="1"/>
  <c r="O1255" i="7" s="1"/>
  <c r="C1255" i="2"/>
  <c r="I1254" i="2" a="1"/>
  <c r="I1254" i="2" s="1"/>
  <c r="H1254" i="2"/>
  <c r="I1254" i="7" s="1"/>
  <c r="G1254" i="2"/>
  <c r="H1254" i="7" s="1"/>
  <c r="F1254" i="2"/>
  <c r="G1254" i="7" s="1"/>
  <c r="E1254" i="2"/>
  <c r="D1254" i="2"/>
  <c r="F1254" i="7" s="1"/>
  <c r="O1254" i="7" s="1"/>
  <c r="C1254" i="2"/>
  <c r="I1253" i="2" a="1"/>
  <c r="I1253" i="2" s="1"/>
  <c r="H1253" i="2"/>
  <c r="I1253" i="7" s="1"/>
  <c r="G1253" i="2"/>
  <c r="H1253" i="7" s="1"/>
  <c r="F1253" i="2"/>
  <c r="G1253" i="7" s="1"/>
  <c r="E1253" i="2"/>
  <c r="D1253" i="2"/>
  <c r="F1253" i="7" s="1"/>
  <c r="C1253" i="2"/>
  <c r="I1252" i="2" a="1"/>
  <c r="I1252" i="2" s="1"/>
  <c r="H1252" i="2"/>
  <c r="I1252" i="7" s="1"/>
  <c r="G1252" i="2"/>
  <c r="H1252" i="7" s="1"/>
  <c r="F1252" i="2"/>
  <c r="G1252" i="7" s="1"/>
  <c r="E1252" i="2"/>
  <c r="D1252" i="2"/>
  <c r="F1252" i="7" s="1"/>
  <c r="C1252" i="2"/>
  <c r="I1251" i="2" a="1"/>
  <c r="I1251" i="2" s="1"/>
  <c r="H1251" i="2"/>
  <c r="I1251" i="7" s="1"/>
  <c r="G1251" i="2"/>
  <c r="H1251" i="7" s="1"/>
  <c r="F1251" i="2"/>
  <c r="G1251" i="7" s="1"/>
  <c r="E1251" i="2"/>
  <c r="D1251" i="2"/>
  <c r="F1251" i="7" s="1"/>
  <c r="C1251" i="2"/>
  <c r="I1250" i="2" a="1"/>
  <c r="I1250" i="2" s="1"/>
  <c r="H1250" i="2"/>
  <c r="I1250" i="7" s="1"/>
  <c r="G1250" i="2"/>
  <c r="H1250" i="7" s="1"/>
  <c r="F1250" i="2"/>
  <c r="G1250" i="7" s="1"/>
  <c r="E1250" i="2"/>
  <c r="D1250" i="2"/>
  <c r="F1250" i="7" s="1"/>
  <c r="C1250" i="2"/>
  <c r="I1249" i="2" a="1"/>
  <c r="I1249" i="2" s="1"/>
  <c r="H1249" i="2"/>
  <c r="I1249" i="7" s="1"/>
  <c r="G1249" i="2"/>
  <c r="H1249" i="7" s="1"/>
  <c r="F1249" i="2"/>
  <c r="G1249" i="7" s="1"/>
  <c r="E1249" i="2"/>
  <c r="D1249" i="2"/>
  <c r="F1249" i="7" s="1"/>
  <c r="C1249" i="2"/>
  <c r="I1248" i="2" a="1"/>
  <c r="I1248" i="2" s="1"/>
  <c r="H1248" i="2"/>
  <c r="I1248" i="7" s="1"/>
  <c r="G1248" i="2"/>
  <c r="H1248" i="7" s="1"/>
  <c r="F1248" i="2"/>
  <c r="G1248" i="7" s="1"/>
  <c r="E1248" i="2"/>
  <c r="D1248" i="2"/>
  <c r="F1248" i="7" s="1"/>
  <c r="C1248" i="2"/>
  <c r="I1247" i="2" a="1"/>
  <c r="I1247" i="2" s="1"/>
  <c r="H1247" i="2"/>
  <c r="I1247" i="7" s="1"/>
  <c r="G1247" i="2"/>
  <c r="H1247" i="7" s="1"/>
  <c r="F1247" i="2"/>
  <c r="G1247" i="7" s="1"/>
  <c r="E1247" i="2"/>
  <c r="D1247" i="2"/>
  <c r="F1247" i="7" s="1"/>
  <c r="C1247" i="2"/>
  <c r="I1246" i="2" a="1"/>
  <c r="I1246" i="2" s="1"/>
  <c r="H1246" i="2"/>
  <c r="I1246" i="7" s="1"/>
  <c r="G1246" i="2"/>
  <c r="H1246" i="7" s="1"/>
  <c r="F1246" i="2"/>
  <c r="G1246" i="7" s="1"/>
  <c r="E1246" i="2"/>
  <c r="D1246" i="2"/>
  <c r="F1246" i="7" s="1"/>
  <c r="O1246" i="7" s="1"/>
  <c r="C1246" i="2"/>
  <c r="I1245" i="2" a="1"/>
  <c r="I1245" i="2" s="1"/>
  <c r="H1245" i="2"/>
  <c r="I1245" i="7" s="1"/>
  <c r="G1245" i="2"/>
  <c r="H1245" i="7" s="1"/>
  <c r="F1245" i="2"/>
  <c r="G1245" i="7" s="1"/>
  <c r="E1245" i="2"/>
  <c r="D1245" i="2"/>
  <c r="F1245" i="7" s="1"/>
  <c r="O1245" i="7" s="1"/>
  <c r="C1245" i="2"/>
  <c r="I1244" i="2" a="1"/>
  <c r="I1244" i="2" s="1"/>
  <c r="H1244" i="2"/>
  <c r="I1244" i="7" s="1"/>
  <c r="G1244" i="2"/>
  <c r="H1244" i="7" s="1"/>
  <c r="F1244" i="2"/>
  <c r="G1244" i="7" s="1"/>
  <c r="E1244" i="2"/>
  <c r="D1244" i="2"/>
  <c r="F1244" i="7" s="1"/>
  <c r="O1244" i="7" s="1"/>
  <c r="C1244" i="2"/>
  <c r="I1243" i="2" a="1"/>
  <c r="I1243" i="2" s="1"/>
  <c r="H1243" i="2"/>
  <c r="I1243" i="7" s="1"/>
  <c r="G1243" i="2"/>
  <c r="H1243" i="7" s="1"/>
  <c r="F1243" i="2"/>
  <c r="G1243" i="7" s="1"/>
  <c r="E1243" i="2"/>
  <c r="D1243" i="2"/>
  <c r="F1243" i="7" s="1"/>
  <c r="O1243" i="7" s="1"/>
  <c r="C1243" i="2"/>
  <c r="I1242" i="2" a="1"/>
  <c r="I1242" i="2" s="1"/>
  <c r="H1242" i="2"/>
  <c r="I1242" i="7" s="1"/>
  <c r="G1242" i="2"/>
  <c r="H1242" i="7" s="1"/>
  <c r="F1242" i="2"/>
  <c r="G1242" i="7" s="1"/>
  <c r="E1242" i="2"/>
  <c r="D1242" i="2"/>
  <c r="F1242" i="7" s="1"/>
  <c r="O1242" i="7" s="1"/>
  <c r="C1242" i="2"/>
  <c r="I1241" i="2" a="1"/>
  <c r="I1241" i="2" s="1"/>
  <c r="H1241" i="2"/>
  <c r="I1241" i="7" s="1"/>
  <c r="G1241" i="2"/>
  <c r="H1241" i="7" s="1"/>
  <c r="F1241" i="2"/>
  <c r="G1241" i="7" s="1"/>
  <c r="E1241" i="2"/>
  <c r="D1241" i="2"/>
  <c r="F1241" i="7" s="1"/>
  <c r="C1241" i="2"/>
  <c r="I1240" i="2" a="1"/>
  <c r="I1240" i="2" s="1"/>
  <c r="H1240" i="2"/>
  <c r="I1240" i="7" s="1"/>
  <c r="G1240" i="2"/>
  <c r="H1240" i="7" s="1"/>
  <c r="F1240" i="2"/>
  <c r="G1240" i="7" s="1"/>
  <c r="E1240" i="2"/>
  <c r="D1240" i="2"/>
  <c r="F1240" i="7" s="1"/>
  <c r="C1240" i="2"/>
  <c r="I1239" i="2" a="1"/>
  <c r="I1239" i="2" s="1"/>
  <c r="H1239" i="2"/>
  <c r="I1239" i="7" s="1"/>
  <c r="G1239" i="2"/>
  <c r="H1239" i="7" s="1"/>
  <c r="F1239" i="2"/>
  <c r="G1239" i="7" s="1"/>
  <c r="E1239" i="2"/>
  <c r="D1239" i="2"/>
  <c r="F1239" i="7" s="1"/>
  <c r="C1239" i="2"/>
  <c r="I1238" i="2" a="1"/>
  <c r="I1238" i="2" s="1"/>
  <c r="H1238" i="2"/>
  <c r="I1238" i="7" s="1"/>
  <c r="G1238" i="2"/>
  <c r="H1238" i="7" s="1"/>
  <c r="F1238" i="2"/>
  <c r="G1238" i="7" s="1"/>
  <c r="E1238" i="2"/>
  <c r="D1238" i="2"/>
  <c r="F1238" i="7" s="1"/>
  <c r="C1238" i="2"/>
  <c r="I1237" i="2" a="1"/>
  <c r="I1237" i="2" s="1"/>
  <c r="H1237" i="2"/>
  <c r="I1237" i="7" s="1"/>
  <c r="G1237" i="2"/>
  <c r="H1237" i="7" s="1"/>
  <c r="F1237" i="2"/>
  <c r="G1237" i="7" s="1"/>
  <c r="E1237" i="2"/>
  <c r="D1237" i="2"/>
  <c r="F1237" i="7" s="1"/>
  <c r="C1237" i="2"/>
  <c r="I1236" i="2" a="1"/>
  <c r="I1236" i="2" s="1"/>
  <c r="H1236" i="2"/>
  <c r="I1236" i="7" s="1"/>
  <c r="O1236" i="7" s="1"/>
  <c r="G1236" i="2"/>
  <c r="H1236" i="7" s="1"/>
  <c r="F1236" i="2"/>
  <c r="G1236" i="7" s="1"/>
  <c r="E1236" i="2"/>
  <c r="D1236" i="2"/>
  <c r="F1236" i="7" s="1"/>
  <c r="C1236" i="2"/>
  <c r="I1235" i="2" a="1"/>
  <c r="I1235" i="2" s="1"/>
  <c r="H1235" i="2"/>
  <c r="I1235" i="7" s="1"/>
  <c r="G1235" i="2"/>
  <c r="H1235" i="7" s="1"/>
  <c r="F1235" i="2"/>
  <c r="G1235" i="7" s="1"/>
  <c r="E1235" i="2"/>
  <c r="D1235" i="2"/>
  <c r="F1235" i="7" s="1"/>
  <c r="O1235" i="7" s="1"/>
  <c r="C1235" i="2"/>
  <c r="I1234" i="2" a="1"/>
  <c r="I1234" i="2" s="1"/>
  <c r="H1234" i="2"/>
  <c r="I1234" i="7" s="1"/>
  <c r="G1234" i="2"/>
  <c r="H1234" i="7" s="1"/>
  <c r="F1234" i="2"/>
  <c r="G1234" i="7" s="1"/>
  <c r="E1234" i="2"/>
  <c r="D1234" i="2"/>
  <c r="F1234" i="7" s="1"/>
  <c r="O1234" i="7" s="1"/>
  <c r="C1234" i="2"/>
  <c r="I1233" i="2" a="1"/>
  <c r="I1233" i="2" s="1"/>
  <c r="H1233" i="2"/>
  <c r="I1233" i="7" s="1"/>
  <c r="G1233" i="2"/>
  <c r="H1233" i="7" s="1"/>
  <c r="F1233" i="2"/>
  <c r="G1233" i="7" s="1"/>
  <c r="E1233" i="2"/>
  <c r="D1233" i="2"/>
  <c r="F1233" i="7" s="1"/>
  <c r="O1233" i="7" s="1"/>
  <c r="C1233" i="2"/>
  <c r="I1232" i="2" a="1"/>
  <c r="I1232" i="2" s="1"/>
  <c r="H1232" i="2"/>
  <c r="I1232" i="7" s="1"/>
  <c r="G1232" i="2"/>
  <c r="H1232" i="7" s="1"/>
  <c r="F1232" i="2"/>
  <c r="G1232" i="7" s="1"/>
  <c r="E1232" i="2"/>
  <c r="D1232" i="2"/>
  <c r="F1232" i="7" s="1"/>
  <c r="O1232" i="7" s="1"/>
  <c r="C1232" i="2"/>
  <c r="I1231" i="2" a="1"/>
  <c r="I1231" i="2" s="1"/>
  <c r="H1231" i="2"/>
  <c r="I1231" i="7" s="1"/>
  <c r="G1231" i="2"/>
  <c r="H1231" i="7" s="1"/>
  <c r="F1231" i="2"/>
  <c r="G1231" i="7" s="1"/>
  <c r="E1231" i="2"/>
  <c r="D1231" i="2"/>
  <c r="F1231" i="7" s="1"/>
  <c r="O1231" i="7" s="1"/>
  <c r="C1231" i="2"/>
  <c r="I1230" i="2" a="1"/>
  <c r="I1230" i="2" s="1"/>
  <c r="H1230" i="2"/>
  <c r="I1230" i="7" s="1"/>
  <c r="G1230" i="2"/>
  <c r="H1230" i="7" s="1"/>
  <c r="F1230" i="2"/>
  <c r="G1230" i="7" s="1"/>
  <c r="E1230" i="2"/>
  <c r="D1230" i="2"/>
  <c r="F1230" i="7" s="1"/>
  <c r="O1230" i="7" s="1"/>
  <c r="C1230" i="2"/>
  <c r="I1229" i="2" a="1"/>
  <c r="I1229" i="2" s="1"/>
  <c r="H1229" i="2"/>
  <c r="I1229" i="7" s="1"/>
  <c r="G1229" i="2"/>
  <c r="H1229" i="7" s="1"/>
  <c r="F1229" i="2"/>
  <c r="G1229" i="7" s="1"/>
  <c r="E1229" i="2"/>
  <c r="D1229" i="2"/>
  <c r="F1229" i="7" s="1"/>
  <c r="O1229" i="7" s="1"/>
  <c r="C1229" i="2"/>
  <c r="I1228" i="2" a="1"/>
  <c r="I1228" i="2" s="1"/>
  <c r="H1228" i="2"/>
  <c r="I1228" i="7" s="1"/>
  <c r="G1228" i="2"/>
  <c r="H1228" i="7" s="1"/>
  <c r="F1228" i="2"/>
  <c r="G1228" i="7" s="1"/>
  <c r="E1228" i="2"/>
  <c r="D1228" i="2"/>
  <c r="F1228" i="7" s="1"/>
  <c r="C1228" i="2"/>
  <c r="I1227" i="2" a="1"/>
  <c r="I1227" i="2" s="1"/>
  <c r="H1227" i="2"/>
  <c r="I1227" i="7" s="1"/>
  <c r="O1227" i="7" s="1"/>
  <c r="G1227" i="2"/>
  <c r="H1227" i="7" s="1"/>
  <c r="F1227" i="2"/>
  <c r="G1227" i="7" s="1"/>
  <c r="E1227" i="2"/>
  <c r="D1227" i="2"/>
  <c r="F1227" i="7" s="1"/>
  <c r="C1227" i="2"/>
  <c r="I1226" i="2" a="1"/>
  <c r="I1226" i="2" s="1"/>
  <c r="H1226" i="2"/>
  <c r="I1226" i="7" s="1"/>
  <c r="G1226" i="2"/>
  <c r="H1226" i="7" s="1"/>
  <c r="F1226" i="2"/>
  <c r="G1226" i="7" s="1"/>
  <c r="E1226" i="2"/>
  <c r="D1226" i="2"/>
  <c r="F1226" i="7" s="1"/>
  <c r="C1226" i="2"/>
  <c r="I1225" i="2" a="1"/>
  <c r="I1225" i="2" s="1"/>
  <c r="H1225" i="2"/>
  <c r="I1225" i="7" s="1"/>
  <c r="G1225" i="2"/>
  <c r="H1225" i="7" s="1"/>
  <c r="F1225" i="2"/>
  <c r="G1225" i="7" s="1"/>
  <c r="E1225" i="2"/>
  <c r="D1225" i="2"/>
  <c r="F1225" i="7" s="1"/>
  <c r="C1225" i="2"/>
  <c r="I1224" i="2" a="1"/>
  <c r="I1224" i="2" s="1"/>
  <c r="H1224" i="2"/>
  <c r="I1224" i="7" s="1"/>
  <c r="G1224" i="2"/>
  <c r="H1224" i="7" s="1"/>
  <c r="F1224" i="2"/>
  <c r="G1224" i="7" s="1"/>
  <c r="E1224" i="2"/>
  <c r="D1224" i="2"/>
  <c r="F1224" i="7" s="1"/>
  <c r="C1224" i="2"/>
  <c r="I1223" i="2" a="1"/>
  <c r="I1223" i="2" s="1"/>
  <c r="H1223" i="2"/>
  <c r="I1223" i="7" s="1"/>
  <c r="G1223" i="2"/>
  <c r="H1223" i="7" s="1"/>
  <c r="F1223" i="2"/>
  <c r="G1223" i="7" s="1"/>
  <c r="E1223" i="2"/>
  <c r="D1223" i="2"/>
  <c r="F1223" i="7" s="1"/>
  <c r="O1223" i="7" s="1"/>
  <c r="C1223" i="2"/>
  <c r="I1222" i="2" a="1"/>
  <c r="I1222" i="2" s="1"/>
  <c r="H1222" i="2"/>
  <c r="I1222" i="7" s="1"/>
  <c r="G1222" i="2"/>
  <c r="H1222" i="7" s="1"/>
  <c r="F1222" i="2"/>
  <c r="G1222" i="7" s="1"/>
  <c r="E1222" i="2"/>
  <c r="D1222" i="2"/>
  <c r="F1222" i="7" s="1"/>
  <c r="O1222" i="7" s="1"/>
  <c r="C1222" i="2"/>
  <c r="I1221" i="2" a="1"/>
  <c r="I1221" i="2" s="1"/>
  <c r="H1221" i="2"/>
  <c r="I1221" i="7" s="1"/>
  <c r="G1221" i="2"/>
  <c r="H1221" i="7" s="1"/>
  <c r="F1221" i="2"/>
  <c r="G1221" i="7" s="1"/>
  <c r="E1221" i="2"/>
  <c r="D1221" i="2"/>
  <c r="F1221" i="7" s="1"/>
  <c r="C1221" i="2"/>
  <c r="I1220" i="2" a="1"/>
  <c r="I1220" i="2" s="1"/>
  <c r="H1220" i="2"/>
  <c r="I1220" i="7" s="1"/>
  <c r="G1220" i="2"/>
  <c r="H1220" i="7" s="1"/>
  <c r="F1220" i="2"/>
  <c r="G1220" i="7" s="1"/>
  <c r="E1220" i="2"/>
  <c r="D1220" i="2"/>
  <c r="F1220" i="7" s="1"/>
  <c r="O1220" i="7" s="1"/>
  <c r="C1220" i="2"/>
  <c r="I1219" i="2" a="1"/>
  <c r="I1219" i="2" s="1"/>
  <c r="H1219" i="2"/>
  <c r="I1219" i="7" s="1"/>
  <c r="G1219" i="2"/>
  <c r="H1219" i="7" s="1"/>
  <c r="F1219" i="2"/>
  <c r="G1219" i="7" s="1"/>
  <c r="E1219" i="2"/>
  <c r="D1219" i="2"/>
  <c r="F1219" i="7" s="1"/>
  <c r="O1219" i="7" s="1"/>
  <c r="C1219" i="2"/>
  <c r="I1218" i="2" a="1"/>
  <c r="I1218" i="2" s="1"/>
  <c r="H1218" i="2"/>
  <c r="I1218" i="7" s="1"/>
  <c r="G1218" i="2"/>
  <c r="H1218" i="7" s="1"/>
  <c r="F1218" i="2"/>
  <c r="G1218" i="7" s="1"/>
  <c r="E1218" i="2"/>
  <c r="D1218" i="2"/>
  <c r="F1218" i="7" s="1"/>
  <c r="O1218" i="7" s="1"/>
  <c r="C1218" i="2"/>
  <c r="I1217" i="2" a="1"/>
  <c r="I1217" i="2" s="1"/>
  <c r="H1217" i="2"/>
  <c r="I1217" i="7" s="1"/>
  <c r="G1217" i="2"/>
  <c r="H1217" i="7" s="1"/>
  <c r="F1217" i="2"/>
  <c r="G1217" i="7" s="1"/>
  <c r="E1217" i="2"/>
  <c r="D1217" i="2"/>
  <c r="F1217" i="7" s="1"/>
  <c r="O1217" i="7" s="1"/>
  <c r="C1217" i="2"/>
  <c r="I1216" i="2" a="1"/>
  <c r="I1216" i="2" s="1"/>
  <c r="H1216" i="2"/>
  <c r="I1216" i="7" s="1"/>
  <c r="G1216" i="2"/>
  <c r="H1216" i="7" s="1"/>
  <c r="F1216" i="2"/>
  <c r="G1216" i="7" s="1"/>
  <c r="E1216" i="2"/>
  <c r="D1216" i="2"/>
  <c r="F1216" i="7" s="1"/>
  <c r="C1216" i="2"/>
  <c r="I1215" i="2" a="1"/>
  <c r="I1215" i="2" s="1"/>
  <c r="H1215" i="2"/>
  <c r="I1215" i="7" s="1"/>
  <c r="O1215" i="7" s="1"/>
  <c r="G1215" i="2"/>
  <c r="H1215" i="7" s="1"/>
  <c r="F1215" i="2"/>
  <c r="G1215" i="7" s="1"/>
  <c r="E1215" i="2"/>
  <c r="D1215" i="2"/>
  <c r="F1215" i="7" s="1"/>
  <c r="C1215" i="2"/>
  <c r="I1214" i="2" a="1"/>
  <c r="I1214" i="2" s="1"/>
  <c r="H1214" i="2"/>
  <c r="I1214" i="7" s="1"/>
  <c r="G1214" i="2"/>
  <c r="H1214" i="7" s="1"/>
  <c r="F1214" i="2"/>
  <c r="G1214" i="7" s="1"/>
  <c r="E1214" i="2"/>
  <c r="D1214" i="2"/>
  <c r="F1214" i="7" s="1"/>
  <c r="C1214" i="2"/>
  <c r="I1213" i="2" a="1"/>
  <c r="I1213" i="2" s="1"/>
  <c r="H1213" i="2"/>
  <c r="I1213" i="7" s="1"/>
  <c r="G1213" i="2"/>
  <c r="H1213" i="7" s="1"/>
  <c r="F1213" i="2"/>
  <c r="G1213" i="7" s="1"/>
  <c r="E1213" i="2"/>
  <c r="D1213" i="2"/>
  <c r="F1213" i="7" s="1"/>
  <c r="C1213" i="2"/>
  <c r="I1212" i="2" a="1"/>
  <c r="I1212" i="2" s="1"/>
  <c r="H1212" i="2"/>
  <c r="I1212" i="7" s="1"/>
  <c r="G1212" i="2"/>
  <c r="H1212" i="7" s="1"/>
  <c r="F1212" i="2"/>
  <c r="G1212" i="7" s="1"/>
  <c r="E1212" i="2"/>
  <c r="D1212" i="2"/>
  <c r="F1212" i="7" s="1"/>
  <c r="C1212" i="2"/>
  <c r="I1211" i="2" a="1"/>
  <c r="I1211" i="2" s="1"/>
  <c r="H1211" i="2"/>
  <c r="I1211" i="7" s="1"/>
  <c r="G1211" i="2"/>
  <c r="H1211" i="7" s="1"/>
  <c r="F1211" i="2"/>
  <c r="G1211" i="7" s="1"/>
  <c r="E1211" i="2"/>
  <c r="D1211" i="2"/>
  <c r="F1211" i="7" s="1"/>
  <c r="O1211" i="7" s="1"/>
  <c r="C1211" i="2"/>
  <c r="I1210" i="2" a="1"/>
  <c r="I1210" i="2" s="1"/>
  <c r="H1210" i="2"/>
  <c r="I1210" i="7" s="1"/>
  <c r="G1210" i="2"/>
  <c r="H1210" i="7" s="1"/>
  <c r="F1210" i="2"/>
  <c r="G1210" i="7" s="1"/>
  <c r="E1210" i="2"/>
  <c r="D1210" i="2"/>
  <c r="F1210" i="7" s="1"/>
  <c r="O1210" i="7" s="1"/>
  <c r="C1210" i="2"/>
  <c r="I1209" i="2" a="1"/>
  <c r="I1209" i="2" s="1"/>
  <c r="H1209" i="2"/>
  <c r="I1209" i="7" s="1"/>
  <c r="G1209" i="2"/>
  <c r="H1209" i="7" s="1"/>
  <c r="F1209" i="2"/>
  <c r="G1209" i="7" s="1"/>
  <c r="E1209" i="2"/>
  <c r="D1209" i="2"/>
  <c r="F1209" i="7" s="1"/>
  <c r="C1209" i="2"/>
  <c r="I1208" i="2" a="1"/>
  <c r="I1208" i="2" s="1"/>
  <c r="H1208" i="2"/>
  <c r="I1208" i="7" s="1"/>
  <c r="G1208" i="2"/>
  <c r="H1208" i="7" s="1"/>
  <c r="F1208" i="2"/>
  <c r="G1208" i="7" s="1"/>
  <c r="E1208" i="2"/>
  <c r="D1208" i="2"/>
  <c r="F1208" i="7" s="1"/>
  <c r="O1208" i="7" s="1"/>
  <c r="C1208" i="2"/>
  <c r="I1207" i="2" a="1"/>
  <c r="I1207" i="2" s="1"/>
  <c r="H1207" i="2"/>
  <c r="I1207" i="7" s="1"/>
  <c r="G1207" i="2"/>
  <c r="H1207" i="7" s="1"/>
  <c r="F1207" i="2"/>
  <c r="G1207" i="7" s="1"/>
  <c r="E1207" i="2"/>
  <c r="D1207" i="2"/>
  <c r="F1207" i="7" s="1"/>
  <c r="O1207" i="7" s="1"/>
  <c r="C1207" i="2"/>
  <c r="I1206" i="2" a="1"/>
  <c r="I1206" i="2" s="1"/>
  <c r="H1206" i="2"/>
  <c r="I1206" i="7" s="1"/>
  <c r="G1206" i="2"/>
  <c r="H1206" i="7" s="1"/>
  <c r="F1206" i="2"/>
  <c r="G1206" i="7" s="1"/>
  <c r="E1206" i="2"/>
  <c r="D1206" i="2"/>
  <c r="F1206" i="7" s="1"/>
  <c r="O1206" i="7" s="1"/>
  <c r="C1206" i="2"/>
  <c r="I1205" i="2" a="1"/>
  <c r="I1205" i="2" s="1"/>
  <c r="H1205" i="2"/>
  <c r="I1205" i="7" s="1"/>
  <c r="G1205" i="2"/>
  <c r="H1205" i="7" s="1"/>
  <c r="F1205" i="2"/>
  <c r="G1205" i="7" s="1"/>
  <c r="E1205" i="2"/>
  <c r="D1205" i="2"/>
  <c r="F1205" i="7" s="1"/>
  <c r="O1205" i="7" s="1"/>
  <c r="C1205" i="2"/>
  <c r="I1204" i="2" a="1"/>
  <c r="I1204" i="2" s="1"/>
  <c r="H1204" i="2"/>
  <c r="I1204" i="7" s="1"/>
  <c r="G1204" i="2"/>
  <c r="H1204" i="7" s="1"/>
  <c r="F1204" i="2"/>
  <c r="G1204" i="7" s="1"/>
  <c r="E1204" i="2"/>
  <c r="D1204" i="2"/>
  <c r="F1204" i="7" s="1"/>
  <c r="C1204" i="2"/>
  <c r="I1203" i="2" a="1"/>
  <c r="I1203" i="2" s="1"/>
  <c r="H1203" i="2"/>
  <c r="I1203" i="7" s="1"/>
  <c r="O1203" i="7" s="1"/>
  <c r="G1203" i="2"/>
  <c r="H1203" i="7" s="1"/>
  <c r="F1203" i="2"/>
  <c r="G1203" i="7" s="1"/>
  <c r="E1203" i="2"/>
  <c r="D1203" i="2"/>
  <c r="F1203" i="7" s="1"/>
  <c r="C1203" i="2"/>
  <c r="I1202" i="2" a="1"/>
  <c r="I1202" i="2" s="1"/>
  <c r="H1202" i="2"/>
  <c r="I1202" i="7" s="1"/>
  <c r="G1202" i="2"/>
  <c r="H1202" i="7" s="1"/>
  <c r="F1202" i="2"/>
  <c r="G1202" i="7" s="1"/>
  <c r="E1202" i="2"/>
  <c r="D1202" i="2"/>
  <c r="F1202" i="7" s="1"/>
  <c r="C1202" i="2"/>
  <c r="I1201" i="2" a="1"/>
  <c r="I1201" i="2" s="1"/>
  <c r="H1201" i="2"/>
  <c r="I1201" i="7" s="1"/>
  <c r="G1201" i="2"/>
  <c r="H1201" i="7" s="1"/>
  <c r="F1201" i="2"/>
  <c r="G1201" i="7" s="1"/>
  <c r="E1201" i="2"/>
  <c r="D1201" i="2"/>
  <c r="F1201" i="7" s="1"/>
  <c r="C1201" i="2"/>
  <c r="I1200" i="2" a="1"/>
  <c r="I1200" i="2" s="1"/>
  <c r="H1200" i="2"/>
  <c r="I1200" i="7" s="1"/>
  <c r="G1200" i="2"/>
  <c r="H1200" i="7" s="1"/>
  <c r="F1200" i="2"/>
  <c r="G1200" i="7" s="1"/>
  <c r="E1200" i="2"/>
  <c r="D1200" i="2"/>
  <c r="F1200" i="7" s="1"/>
  <c r="C1200" i="2"/>
  <c r="I1199" i="2" a="1"/>
  <c r="I1199" i="2" s="1"/>
  <c r="H1199" i="2"/>
  <c r="I1199" i="7" s="1"/>
  <c r="G1199" i="2"/>
  <c r="H1199" i="7" s="1"/>
  <c r="F1199" i="2"/>
  <c r="G1199" i="7" s="1"/>
  <c r="E1199" i="2"/>
  <c r="D1199" i="2"/>
  <c r="F1199" i="7" s="1"/>
  <c r="O1199" i="7" s="1"/>
  <c r="C1199" i="2"/>
  <c r="I1198" i="2" a="1"/>
  <c r="I1198" i="2" s="1"/>
  <c r="H1198" i="2"/>
  <c r="I1198" i="7" s="1"/>
  <c r="G1198" i="2"/>
  <c r="H1198" i="7" s="1"/>
  <c r="F1198" i="2"/>
  <c r="G1198" i="7" s="1"/>
  <c r="E1198" i="2"/>
  <c r="D1198" i="2"/>
  <c r="F1198" i="7" s="1"/>
  <c r="O1198" i="7" s="1"/>
  <c r="C1198" i="2"/>
  <c r="I1197" i="2" a="1"/>
  <c r="I1197" i="2" s="1"/>
  <c r="H1197" i="2"/>
  <c r="I1197" i="7" s="1"/>
  <c r="G1197" i="2"/>
  <c r="H1197" i="7" s="1"/>
  <c r="F1197" i="2"/>
  <c r="G1197" i="7" s="1"/>
  <c r="E1197" i="2"/>
  <c r="D1197" i="2"/>
  <c r="F1197" i="7" s="1"/>
  <c r="C1197" i="2"/>
  <c r="I1196" i="2" a="1"/>
  <c r="I1196" i="2" s="1"/>
  <c r="H1196" i="2"/>
  <c r="I1196" i="7" s="1"/>
  <c r="G1196" i="2"/>
  <c r="H1196" i="7" s="1"/>
  <c r="F1196" i="2"/>
  <c r="G1196" i="7" s="1"/>
  <c r="E1196" i="2"/>
  <c r="D1196" i="2"/>
  <c r="F1196" i="7" s="1"/>
  <c r="O1196" i="7" s="1"/>
  <c r="C1196" i="2"/>
  <c r="I1195" i="2" a="1"/>
  <c r="I1195" i="2" s="1"/>
  <c r="H1195" i="2"/>
  <c r="I1195" i="7" s="1"/>
  <c r="G1195" i="2"/>
  <c r="H1195" i="7" s="1"/>
  <c r="F1195" i="2"/>
  <c r="G1195" i="7" s="1"/>
  <c r="E1195" i="2"/>
  <c r="D1195" i="2"/>
  <c r="F1195" i="7" s="1"/>
  <c r="O1195" i="7" s="1"/>
  <c r="C1195" i="2"/>
  <c r="I1194" i="2" a="1"/>
  <c r="I1194" i="2" s="1"/>
  <c r="H1194" i="2"/>
  <c r="I1194" i="7" s="1"/>
  <c r="G1194" i="2"/>
  <c r="H1194" i="7" s="1"/>
  <c r="F1194" i="2"/>
  <c r="G1194" i="7" s="1"/>
  <c r="E1194" i="2"/>
  <c r="D1194" i="2"/>
  <c r="F1194" i="7" s="1"/>
  <c r="O1194" i="7" s="1"/>
  <c r="C1194" i="2"/>
  <c r="I1193" i="2" a="1"/>
  <c r="I1193" i="2" s="1"/>
  <c r="H1193" i="2"/>
  <c r="I1193" i="7" s="1"/>
  <c r="G1193" i="2"/>
  <c r="H1193" i="7" s="1"/>
  <c r="F1193" i="2"/>
  <c r="G1193" i="7" s="1"/>
  <c r="E1193" i="2"/>
  <c r="D1193" i="2"/>
  <c r="F1193" i="7" s="1"/>
  <c r="O1193" i="7" s="1"/>
  <c r="C1193" i="2"/>
  <c r="I1192" i="2" a="1"/>
  <c r="I1192" i="2" s="1"/>
  <c r="H1192" i="2"/>
  <c r="I1192" i="7" s="1"/>
  <c r="G1192" i="2"/>
  <c r="H1192" i="7" s="1"/>
  <c r="F1192" i="2"/>
  <c r="G1192" i="7" s="1"/>
  <c r="E1192" i="2"/>
  <c r="D1192" i="2"/>
  <c r="F1192" i="7" s="1"/>
  <c r="C1192" i="2"/>
  <c r="I1191" i="2" a="1"/>
  <c r="I1191" i="2" s="1"/>
  <c r="H1191" i="2"/>
  <c r="I1191" i="7" s="1"/>
  <c r="O1191" i="7" s="1"/>
  <c r="G1191" i="2"/>
  <c r="H1191" i="7" s="1"/>
  <c r="F1191" i="2"/>
  <c r="G1191" i="7" s="1"/>
  <c r="E1191" i="2"/>
  <c r="D1191" i="2"/>
  <c r="F1191" i="7" s="1"/>
  <c r="C1191" i="2"/>
  <c r="I1190" i="2" a="1"/>
  <c r="I1190" i="2" s="1"/>
  <c r="H1190" i="2"/>
  <c r="I1190" i="7" s="1"/>
  <c r="G1190" i="2"/>
  <c r="H1190" i="7" s="1"/>
  <c r="F1190" i="2"/>
  <c r="G1190" i="7" s="1"/>
  <c r="E1190" i="2"/>
  <c r="D1190" i="2"/>
  <c r="C1190" i="2"/>
  <c r="I1189" i="2" a="1"/>
  <c r="I1189" i="2" s="1"/>
  <c r="H1189" i="2"/>
  <c r="I1189" i="7" s="1"/>
  <c r="G1189" i="2"/>
  <c r="H1189" i="7" s="1"/>
  <c r="F1189" i="2"/>
  <c r="G1189" i="7" s="1"/>
  <c r="E1189" i="2"/>
  <c r="D1189" i="2"/>
  <c r="F1189" i="7" s="1"/>
  <c r="C1189" i="2"/>
  <c r="I1188" i="2" a="1"/>
  <c r="I1188" i="2" s="1"/>
  <c r="H1188" i="2"/>
  <c r="I1188" i="7" s="1"/>
  <c r="G1188" i="2"/>
  <c r="H1188" i="7" s="1"/>
  <c r="F1188" i="2"/>
  <c r="G1188" i="7" s="1"/>
  <c r="E1188" i="2"/>
  <c r="D1188" i="2"/>
  <c r="C1188" i="2"/>
  <c r="I1187" i="2" a="1"/>
  <c r="I1187" i="2" s="1"/>
  <c r="H1187" i="2"/>
  <c r="I1187" i="7" s="1"/>
  <c r="G1187" i="2"/>
  <c r="H1187" i="7" s="1"/>
  <c r="F1187" i="2"/>
  <c r="G1187" i="7" s="1"/>
  <c r="E1187" i="2"/>
  <c r="D1187" i="2"/>
  <c r="F1187" i="7" s="1"/>
  <c r="O1187" i="7" s="1"/>
  <c r="C1187" i="2"/>
  <c r="I1186" i="2" a="1"/>
  <c r="I1186" i="2" s="1"/>
  <c r="H1186" i="2"/>
  <c r="I1186" i="7" s="1"/>
  <c r="G1186" i="2"/>
  <c r="H1186" i="7" s="1"/>
  <c r="F1186" i="2"/>
  <c r="G1186" i="7" s="1"/>
  <c r="E1186" i="2"/>
  <c r="D1186" i="2"/>
  <c r="F1186" i="7" s="1"/>
  <c r="O1186" i="7" s="1"/>
  <c r="C1186" i="2"/>
  <c r="I1185" i="2" a="1"/>
  <c r="I1185" i="2" s="1"/>
  <c r="H1185" i="2"/>
  <c r="I1185" i="7" s="1"/>
  <c r="G1185" i="2"/>
  <c r="H1185" i="7" s="1"/>
  <c r="F1185" i="2"/>
  <c r="G1185" i="7" s="1"/>
  <c r="E1185" i="2"/>
  <c r="D1185" i="2"/>
  <c r="F1185" i="7" s="1"/>
  <c r="C1185" i="2"/>
  <c r="I1184" i="2" a="1"/>
  <c r="I1184" i="2" s="1"/>
  <c r="H1184" i="2"/>
  <c r="I1184" i="7" s="1"/>
  <c r="G1184" i="2"/>
  <c r="H1184" i="7" s="1"/>
  <c r="F1184" i="2"/>
  <c r="G1184" i="7" s="1"/>
  <c r="E1184" i="2"/>
  <c r="D1184" i="2"/>
  <c r="F1184" i="7" s="1"/>
  <c r="O1184" i="7" s="1"/>
  <c r="C1184" i="2"/>
  <c r="I1183" i="2" a="1"/>
  <c r="I1183" i="2" s="1"/>
  <c r="H1183" i="2"/>
  <c r="I1183" i="7" s="1"/>
  <c r="G1183" i="2"/>
  <c r="H1183" i="7" s="1"/>
  <c r="F1183" i="2"/>
  <c r="G1183" i="7" s="1"/>
  <c r="E1183" i="2"/>
  <c r="D1183" i="2"/>
  <c r="C1183" i="2"/>
  <c r="I1182" i="2" a="1"/>
  <c r="I1182" i="2" s="1"/>
  <c r="H1182" i="2"/>
  <c r="I1182" i="7" s="1"/>
  <c r="G1182" i="2"/>
  <c r="H1182" i="7" s="1"/>
  <c r="F1182" i="2"/>
  <c r="G1182" i="7" s="1"/>
  <c r="E1182" i="2"/>
  <c r="D1182" i="2"/>
  <c r="F1182" i="7" s="1"/>
  <c r="O1182" i="7" s="1"/>
  <c r="C1182" i="2"/>
  <c r="I1181" i="2" a="1"/>
  <c r="I1181" i="2" s="1"/>
  <c r="H1181" i="2"/>
  <c r="I1181" i="7" s="1"/>
  <c r="G1181" i="2"/>
  <c r="H1181" i="7" s="1"/>
  <c r="F1181" i="2"/>
  <c r="G1181" i="7" s="1"/>
  <c r="E1181" i="2"/>
  <c r="D1181" i="2"/>
  <c r="C1181" i="2"/>
  <c r="I1180" i="2" a="1"/>
  <c r="I1180" i="2" s="1"/>
  <c r="H1180" i="2"/>
  <c r="I1180" i="7" s="1"/>
  <c r="G1180" i="2"/>
  <c r="H1180" i="7" s="1"/>
  <c r="F1180" i="2"/>
  <c r="G1180" i="7" s="1"/>
  <c r="E1180" i="2"/>
  <c r="D1180" i="2"/>
  <c r="C1180" i="2"/>
  <c r="I1179" i="2" a="1"/>
  <c r="I1179" i="2" s="1"/>
  <c r="H1179" i="2"/>
  <c r="I1179" i="7" s="1"/>
  <c r="O1179" i="7" s="1"/>
  <c r="G1179" i="2"/>
  <c r="H1179" i="7" s="1"/>
  <c r="F1179" i="2"/>
  <c r="G1179" i="7" s="1"/>
  <c r="E1179" i="2"/>
  <c r="D1179" i="2"/>
  <c r="F1179" i="7" s="1"/>
  <c r="C1179" i="2"/>
  <c r="I1178" i="2" a="1"/>
  <c r="I1178" i="2" s="1"/>
  <c r="H1178" i="2"/>
  <c r="I1178" i="7" s="1"/>
  <c r="G1178" i="2"/>
  <c r="H1178" i="7" s="1"/>
  <c r="F1178" i="2"/>
  <c r="G1178" i="7" s="1"/>
  <c r="E1178" i="2"/>
  <c r="D1178" i="2"/>
  <c r="F1178" i="7" s="1"/>
  <c r="C1178" i="2"/>
  <c r="I1177" i="2" a="1"/>
  <c r="I1177" i="2" s="1"/>
  <c r="H1177" i="2"/>
  <c r="I1177" i="7" s="1"/>
  <c r="G1177" i="2"/>
  <c r="H1177" i="7" s="1"/>
  <c r="F1177" i="2"/>
  <c r="G1177" i="7" s="1"/>
  <c r="E1177" i="2"/>
  <c r="D1177" i="2"/>
  <c r="F1177" i="7" s="1"/>
  <c r="C1177" i="2"/>
  <c r="I1176" i="2" a="1"/>
  <c r="I1176" i="2" s="1"/>
  <c r="H1176" i="2"/>
  <c r="I1176" i="7" s="1"/>
  <c r="G1176" i="2"/>
  <c r="H1176" i="7" s="1"/>
  <c r="F1176" i="2"/>
  <c r="G1176" i="7" s="1"/>
  <c r="E1176" i="2"/>
  <c r="D1176" i="2"/>
  <c r="C1176" i="2"/>
  <c r="I1175" i="2" a="1"/>
  <c r="I1175" i="2" s="1"/>
  <c r="H1175" i="2"/>
  <c r="I1175" i="7" s="1"/>
  <c r="G1175" i="2"/>
  <c r="H1175" i="7" s="1"/>
  <c r="F1175" i="2"/>
  <c r="G1175" i="7" s="1"/>
  <c r="E1175" i="2"/>
  <c r="D1175" i="2"/>
  <c r="F1175" i="7" s="1"/>
  <c r="O1175" i="7" s="1"/>
  <c r="C1175" i="2"/>
  <c r="I1174" i="2" a="1"/>
  <c r="I1174" i="2" s="1"/>
  <c r="H1174" i="2"/>
  <c r="I1174" i="7" s="1"/>
  <c r="G1174" i="2"/>
  <c r="H1174" i="7" s="1"/>
  <c r="F1174" i="2"/>
  <c r="G1174" i="7" s="1"/>
  <c r="E1174" i="2"/>
  <c r="D1174" i="2"/>
  <c r="F1174" i="7" s="1"/>
  <c r="O1174" i="7" s="1"/>
  <c r="C1174" i="2"/>
  <c r="I1173" i="2" a="1"/>
  <c r="I1173" i="2" s="1"/>
  <c r="H1173" i="2"/>
  <c r="I1173" i="7" s="1"/>
  <c r="G1173" i="2"/>
  <c r="H1173" i="7" s="1"/>
  <c r="F1173" i="2"/>
  <c r="G1173" i="7" s="1"/>
  <c r="E1173" i="2"/>
  <c r="D1173" i="2"/>
  <c r="C1173" i="2"/>
  <c r="I1172" i="2" a="1"/>
  <c r="I1172" i="2" s="1"/>
  <c r="H1172" i="2"/>
  <c r="I1172" i="7" s="1"/>
  <c r="G1172" i="2"/>
  <c r="H1172" i="7" s="1"/>
  <c r="F1172" i="2"/>
  <c r="G1172" i="7" s="1"/>
  <c r="E1172" i="2"/>
  <c r="D1172" i="2"/>
  <c r="F1172" i="7" s="1"/>
  <c r="O1172" i="7" s="1"/>
  <c r="C1172" i="2"/>
  <c r="I1171" i="2" a="1"/>
  <c r="I1171" i="2" s="1"/>
  <c r="H1171" i="2"/>
  <c r="I1171" i="7" s="1"/>
  <c r="G1171" i="2"/>
  <c r="H1171" i="7" s="1"/>
  <c r="F1171" i="2"/>
  <c r="G1171" i="7" s="1"/>
  <c r="E1171" i="2"/>
  <c r="D1171" i="2"/>
  <c r="F1171" i="7" s="1"/>
  <c r="O1171" i="7" s="1"/>
  <c r="C1171" i="2"/>
  <c r="I1170" i="2" a="1"/>
  <c r="I1170" i="2" s="1"/>
  <c r="H1170" i="2"/>
  <c r="I1170" i="7" s="1"/>
  <c r="G1170" i="2"/>
  <c r="H1170" i="7" s="1"/>
  <c r="F1170" i="2"/>
  <c r="G1170" i="7" s="1"/>
  <c r="E1170" i="2"/>
  <c r="D1170" i="2"/>
  <c r="F1170" i="7" s="1"/>
  <c r="O1170" i="7" s="1"/>
  <c r="C1170" i="2"/>
  <c r="I1169" i="2" a="1"/>
  <c r="I1169" i="2" s="1"/>
  <c r="H1169" i="2"/>
  <c r="I1169" i="7" s="1"/>
  <c r="G1169" i="2"/>
  <c r="H1169" i="7" s="1"/>
  <c r="F1169" i="2"/>
  <c r="G1169" i="7" s="1"/>
  <c r="E1169" i="2"/>
  <c r="D1169" i="2"/>
  <c r="C1169" i="2"/>
  <c r="I1168" i="2" a="1"/>
  <c r="I1168" i="2" s="1"/>
  <c r="H1168" i="2"/>
  <c r="I1168" i="7" s="1"/>
  <c r="G1168" i="2"/>
  <c r="H1168" i="7" s="1"/>
  <c r="F1168" i="2"/>
  <c r="G1168" i="7" s="1"/>
  <c r="E1168" i="2"/>
  <c r="D1168" i="2"/>
  <c r="C1168" i="2"/>
  <c r="I1167" i="2" a="1"/>
  <c r="I1167" i="2" s="1"/>
  <c r="H1167" i="2"/>
  <c r="I1167" i="7" s="1"/>
  <c r="O1167" i="7" s="1"/>
  <c r="G1167" i="2"/>
  <c r="H1167" i="7" s="1"/>
  <c r="F1167" i="2"/>
  <c r="G1167" i="7" s="1"/>
  <c r="E1167" i="2"/>
  <c r="D1167" i="2"/>
  <c r="F1167" i="7" s="1"/>
  <c r="C1167" i="2"/>
  <c r="I1166" i="2" a="1"/>
  <c r="I1166" i="2" s="1"/>
  <c r="H1166" i="2"/>
  <c r="I1166" i="7" s="1"/>
  <c r="G1166" i="2"/>
  <c r="H1166" i="7" s="1"/>
  <c r="F1166" i="2"/>
  <c r="G1166" i="7" s="1"/>
  <c r="E1166" i="2"/>
  <c r="D1166" i="2"/>
  <c r="F1166" i="7" s="1"/>
  <c r="C1166" i="2"/>
  <c r="I1165" i="2" a="1"/>
  <c r="I1165" i="2" s="1"/>
  <c r="H1165" i="2"/>
  <c r="I1165" i="7" s="1"/>
  <c r="G1165" i="2"/>
  <c r="H1165" i="7" s="1"/>
  <c r="F1165" i="2"/>
  <c r="G1165" i="7" s="1"/>
  <c r="E1165" i="2"/>
  <c r="D1165" i="2"/>
  <c r="F1165" i="7" s="1"/>
  <c r="C1165" i="2"/>
  <c r="I1164" i="2" a="1"/>
  <c r="I1164" i="2" s="1"/>
  <c r="H1164" i="2"/>
  <c r="I1164" i="7" s="1"/>
  <c r="G1164" i="2"/>
  <c r="H1164" i="7" s="1"/>
  <c r="F1164" i="2"/>
  <c r="G1164" i="7" s="1"/>
  <c r="E1164" i="2"/>
  <c r="D1164" i="2"/>
  <c r="F1164" i="7" s="1"/>
  <c r="C1164" i="2"/>
  <c r="I1163" i="2" a="1"/>
  <c r="I1163" i="2" s="1"/>
  <c r="H1163" i="2"/>
  <c r="I1163" i="7" s="1"/>
  <c r="G1163" i="2"/>
  <c r="H1163" i="7" s="1"/>
  <c r="F1163" i="2"/>
  <c r="G1163" i="7" s="1"/>
  <c r="E1163" i="2"/>
  <c r="D1163" i="2"/>
  <c r="F1163" i="7" s="1"/>
  <c r="O1163" i="7" s="1"/>
  <c r="C1163" i="2"/>
  <c r="I1162" i="2" a="1"/>
  <c r="I1162" i="2" s="1"/>
  <c r="H1162" i="2"/>
  <c r="I1162" i="7" s="1"/>
  <c r="G1162" i="2"/>
  <c r="H1162" i="7" s="1"/>
  <c r="F1162" i="2"/>
  <c r="G1162" i="7" s="1"/>
  <c r="E1162" i="2"/>
  <c r="D1162" i="2"/>
  <c r="F1162" i="7" s="1"/>
  <c r="O1162" i="7" s="1"/>
  <c r="C1162" i="2"/>
  <c r="I1161" i="2" a="1"/>
  <c r="I1161" i="2" s="1"/>
  <c r="H1161" i="2"/>
  <c r="I1161" i="7" s="1"/>
  <c r="G1161" i="2"/>
  <c r="H1161" i="7" s="1"/>
  <c r="F1161" i="2"/>
  <c r="G1161" i="7" s="1"/>
  <c r="E1161" i="2"/>
  <c r="D1161" i="2"/>
  <c r="C1161" i="2"/>
  <c r="I1160" i="2" a="1"/>
  <c r="I1160" i="2" s="1"/>
  <c r="H1160" i="2"/>
  <c r="I1160" i="7" s="1"/>
  <c r="G1160" i="2"/>
  <c r="H1160" i="7" s="1"/>
  <c r="F1160" i="2"/>
  <c r="G1160" i="7" s="1"/>
  <c r="E1160" i="2"/>
  <c r="D1160" i="2"/>
  <c r="F1160" i="7" s="1"/>
  <c r="O1160" i="7" s="1"/>
  <c r="C1160" i="2"/>
  <c r="I1159" i="2" a="1"/>
  <c r="I1159" i="2" s="1"/>
  <c r="H1159" i="2"/>
  <c r="I1159" i="7" s="1"/>
  <c r="G1159" i="2"/>
  <c r="H1159" i="7" s="1"/>
  <c r="F1159" i="2"/>
  <c r="G1159" i="7" s="1"/>
  <c r="E1159" i="2"/>
  <c r="D1159" i="2"/>
  <c r="F1159" i="7" s="1"/>
  <c r="O1159" i="7" s="1"/>
  <c r="C1159" i="2"/>
  <c r="I1158" i="2" a="1"/>
  <c r="I1158" i="2" s="1"/>
  <c r="H1158" i="2"/>
  <c r="I1158" i="7" s="1"/>
  <c r="G1158" i="2"/>
  <c r="H1158" i="7" s="1"/>
  <c r="F1158" i="2"/>
  <c r="G1158" i="7" s="1"/>
  <c r="E1158" i="2"/>
  <c r="D1158" i="2"/>
  <c r="F1158" i="7" s="1"/>
  <c r="O1158" i="7" s="1"/>
  <c r="C1158" i="2"/>
  <c r="I1157" i="2" a="1"/>
  <c r="I1157" i="2" s="1"/>
  <c r="H1157" i="2"/>
  <c r="I1157" i="7" s="1"/>
  <c r="G1157" i="2"/>
  <c r="H1157" i="7" s="1"/>
  <c r="F1157" i="2"/>
  <c r="G1157" i="7" s="1"/>
  <c r="E1157" i="2"/>
  <c r="D1157" i="2"/>
  <c r="F1157" i="7" s="1"/>
  <c r="O1157" i="7" s="1"/>
  <c r="C1157" i="2"/>
  <c r="I1156" i="2" a="1"/>
  <c r="I1156" i="2" s="1"/>
  <c r="H1156" i="2"/>
  <c r="I1156" i="7" s="1"/>
  <c r="G1156" i="2"/>
  <c r="H1156" i="7" s="1"/>
  <c r="F1156" i="2"/>
  <c r="G1156" i="7" s="1"/>
  <c r="E1156" i="2"/>
  <c r="D1156" i="2"/>
  <c r="F1156" i="7" s="1"/>
  <c r="C1156" i="2"/>
  <c r="I1155" i="2" a="1"/>
  <c r="I1155" i="2" s="1"/>
  <c r="H1155" i="2"/>
  <c r="I1155" i="7" s="1"/>
  <c r="O1155" i="7" s="1"/>
  <c r="G1155" i="2"/>
  <c r="H1155" i="7" s="1"/>
  <c r="F1155" i="2"/>
  <c r="G1155" i="7" s="1"/>
  <c r="E1155" i="2"/>
  <c r="D1155" i="2"/>
  <c r="F1155" i="7" s="1"/>
  <c r="C1155" i="2"/>
  <c r="I1154" i="2" a="1"/>
  <c r="I1154" i="2" s="1"/>
  <c r="H1154" i="2"/>
  <c r="I1154" i="7" s="1"/>
  <c r="G1154" i="2"/>
  <c r="H1154" i="7" s="1"/>
  <c r="F1154" i="2"/>
  <c r="G1154" i="7" s="1"/>
  <c r="E1154" i="2"/>
  <c r="D1154" i="2"/>
  <c r="C1154" i="2"/>
  <c r="I1153" i="2" a="1"/>
  <c r="I1153" i="2" s="1"/>
  <c r="H1153" i="2"/>
  <c r="I1153" i="7" s="1"/>
  <c r="G1153" i="2"/>
  <c r="H1153" i="7" s="1"/>
  <c r="F1153" i="2"/>
  <c r="G1153" i="7" s="1"/>
  <c r="E1153" i="2"/>
  <c r="D1153" i="2"/>
  <c r="F1153" i="7" s="1"/>
  <c r="C1153" i="2"/>
  <c r="I1152" i="2" a="1"/>
  <c r="I1152" i="2" s="1"/>
  <c r="H1152" i="2"/>
  <c r="I1152" i="7" s="1"/>
  <c r="G1152" i="2"/>
  <c r="H1152" i="7" s="1"/>
  <c r="F1152" i="2"/>
  <c r="G1152" i="7" s="1"/>
  <c r="E1152" i="2"/>
  <c r="D1152" i="2"/>
  <c r="F1152" i="7" s="1"/>
  <c r="C1152" i="2"/>
  <c r="I1151" i="2" a="1"/>
  <c r="I1151" i="2" s="1"/>
  <c r="H1151" i="2"/>
  <c r="I1151" i="7" s="1"/>
  <c r="G1151" i="2"/>
  <c r="H1151" i="7" s="1"/>
  <c r="F1151" i="2"/>
  <c r="G1151" i="7" s="1"/>
  <c r="E1151" i="2"/>
  <c r="D1151" i="2"/>
  <c r="F1151" i="7" s="1"/>
  <c r="O1151" i="7" s="1"/>
  <c r="C1151" i="2"/>
  <c r="I1150" i="2" a="1"/>
  <c r="I1150" i="2" s="1"/>
  <c r="H1150" i="2"/>
  <c r="I1150" i="7" s="1"/>
  <c r="G1150" i="2"/>
  <c r="H1150" i="7" s="1"/>
  <c r="F1150" i="2"/>
  <c r="G1150" i="7" s="1"/>
  <c r="E1150" i="2"/>
  <c r="D1150" i="2"/>
  <c r="F1150" i="7" s="1"/>
  <c r="O1150" i="7" s="1"/>
  <c r="C1150" i="2"/>
  <c r="I1149" i="2" a="1"/>
  <c r="I1149" i="2" s="1"/>
  <c r="H1149" i="2"/>
  <c r="I1149" i="7" s="1"/>
  <c r="G1149" i="2"/>
  <c r="H1149" i="7" s="1"/>
  <c r="F1149" i="2"/>
  <c r="G1149" i="7" s="1"/>
  <c r="E1149" i="2"/>
  <c r="D1149" i="2"/>
  <c r="C1149" i="2"/>
  <c r="I1148" i="2" a="1"/>
  <c r="I1148" i="2" s="1"/>
  <c r="H1148" i="2"/>
  <c r="I1148" i="7" s="1"/>
  <c r="G1148" i="2"/>
  <c r="H1148" i="7" s="1"/>
  <c r="F1148" i="2"/>
  <c r="G1148" i="7" s="1"/>
  <c r="E1148" i="2"/>
  <c r="D1148" i="2"/>
  <c r="F1148" i="7" s="1"/>
  <c r="O1148" i="7" s="1"/>
  <c r="C1148" i="2"/>
  <c r="I1147" i="2" a="1"/>
  <c r="I1147" i="2" s="1"/>
  <c r="H1147" i="2"/>
  <c r="I1147" i="7" s="1"/>
  <c r="G1147" i="2"/>
  <c r="H1147" i="7" s="1"/>
  <c r="F1147" i="2"/>
  <c r="G1147" i="7" s="1"/>
  <c r="E1147" i="2"/>
  <c r="D1147" i="2"/>
  <c r="C1147" i="2"/>
  <c r="I1146" i="2" a="1"/>
  <c r="I1146" i="2" s="1"/>
  <c r="H1146" i="2"/>
  <c r="I1146" i="7" s="1"/>
  <c r="G1146" i="2"/>
  <c r="H1146" i="7" s="1"/>
  <c r="F1146" i="2"/>
  <c r="G1146" i="7" s="1"/>
  <c r="E1146" i="2"/>
  <c r="D1146" i="2"/>
  <c r="F1146" i="7" s="1"/>
  <c r="O1146" i="7" s="1"/>
  <c r="C1146" i="2"/>
  <c r="I1145" i="2" a="1"/>
  <c r="I1145" i="2" s="1"/>
  <c r="H1145" i="2"/>
  <c r="I1145" i="7" s="1"/>
  <c r="G1145" i="2"/>
  <c r="H1145" i="7" s="1"/>
  <c r="F1145" i="2"/>
  <c r="G1145" i="7" s="1"/>
  <c r="E1145" i="2"/>
  <c r="D1145" i="2"/>
  <c r="F1145" i="7" s="1"/>
  <c r="O1145" i="7" s="1"/>
  <c r="C1145" i="2"/>
  <c r="I1144" i="2" a="1"/>
  <c r="I1144" i="2" s="1"/>
  <c r="H1144" i="2"/>
  <c r="I1144" i="7" s="1"/>
  <c r="G1144" i="2"/>
  <c r="H1144" i="7" s="1"/>
  <c r="F1144" i="2"/>
  <c r="G1144" i="7" s="1"/>
  <c r="E1144" i="2"/>
  <c r="D1144" i="2"/>
  <c r="F1144" i="7" s="1"/>
  <c r="C1144" i="2"/>
  <c r="I1143" i="2" a="1"/>
  <c r="I1143" i="2" s="1"/>
  <c r="H1143" i="2"/>
  <c r="I1143" i="7" s="1"/>
  <c r="O1143" i="7" s="1"/>
  <c r="G1143" i="2"/>
  <c r="H1143" i="7" s="1"/>
  <c r="F1143" i="2"/>
  <c r="G1143" i="7" s="1"/>
  <c r="E1143" i="2"/>
  <c r="D1143" i="2"/>
  <c r="F1143" i="7" s="1"/>
  <c r="C1143" i="2"/>
  <c r="I1142" i="2" a="1"/>
  <c r="I1142" i="2" s="1"/>
  <c r="H1142" i="2"/>
  <c r="I1142" i="7" s="1"/>
  <c r="G1142" i="2"/>
  <c r="H1142" i="7" s="1"/>
  <c r="F1142" i="2"/>
  <c r="G1142" i="7" s="1"/>
  <c r="E1142" i="2"/>
  <c r="D1142" i="2"/>
  <c r="C1142" i="2"/>
  <c r="I1141" i="2" a="1"/>
  <c r="I1141" i="2" s="1"/>
  <c r="H1141" i="2"/>
  <c r="I1141" i="7" s="1"/>
  <c r="G1141" i="2"/>
  <c r="H1141" i="7" s="1"/>
  <c r="F1141" i="2"/>
  <c r="G1141" i="7" s="1"/>
  <c r="E1141" i="2"/>
  <c r="D1141" i="2"/>
  <c r="F1141" i="7" s="1"/>
  <c r="C1141" i="2"/>
  <c r="I1140" i="2" a="1"/>
  <c r="I1140" i="2" s="1"/>
  <c r="H1140" i="2"/>
  <c r="I1140" i="7" s="1"/>
  <c r="G1140" i="2"/>
  <c r="H1140" i="7" s="1"/>
  <c r="F1140" i="2"/>
  <c r="G1140" i="7" s="1"/>
  <c r="E1140" i="2"/>
  <c r="D1140" i="2"/>
  <c r="F1140" i="7" s="1"/>
  <c r="C1140" i="2"/>
  <c r="I1139" i="2" a="1"/>
  <c r="I1139" i="2" s="1"/>
  <c r="H1139" i="2"/>
  <c r="I1139" i="7" s="1"/>
  <c r="G1139" i="2"/>
  <c r="H1139" i="7" s="1"/>
  <c r="F1139" i="2"/>
  <c r="G1139" i="7" s="1"/>
  <c r="E1139" i="2"/>
  <c r="D1139" i="2"/>
  <c r="F1139" i="7" s="1"/>
  <c r="O1139" i="7" s="1"/>
  <c r="C1139" i="2"/>
  <c r="I1138" i="2" a="1"/>
  <c r="I1138" i="2" s="1"/>
  <c r="H1138" i="2"/>
  <c r="I1138" i="7" s="1"/>
  <c r="G1138" i="2"/>
  <c r="H1138" i="7" s="1"/>
  <c r="F1138" i="2"/>
  <c r="G1138" i="7" s="1"/>
  <c r="E1138" i="2"/>
  <c r="D1138" i="2"/>
  <c r="F1138" i="7" s="1"/>
  <c r="O1138" i="7" s="1"/>
  <c r="C1138" i="2"/>
  <c r="I1137" i="2" a="1"/>
  <c r="I1137" i="2" s="1"/>
  <c r="H1137" i="2"/>
  <c r="I1137" i="7" s="1"/>
  <c r="G1137" i="2"/>
  <c r="H1137" i="7" s="1"/>
  <c r="F1137" i="2"/>
  <c r="G1137" i="7" s="1"/>
  <c r="E1137" i="2"/>
  <c r="D1137" i="2"/>
  <c r="F1137" i="7" s="1"/>
  <c r="C1137" i="2"/>
  <c r="I1136" i="2" a="1"/>
  <c r="I1136" i="2" s="1"/>
  <c r="H1136" i="2"/>
  <c r="I1136" i="7" s="1"/>
  <c r="G1136" i="2"/>
  <c r="H1136" i="7" s="1"/>
  <c r="F1136" i="2"/>
  <c r="G1136" i="7" s="1"/>
  <c r="E1136" i="2"/>
  <c r="D1136" i="2"/>
  <c r="F1136" i="7" s="1"/>
  <c r="O1136" i="7" s="1"/>
  <c r="C1136" i="2"/>
  <c r="I1135" i="2" a="1"/>
  <c r="I1135" i="2" s="1"/>
  <c r="H1135" i="2"/>
  <c r="I1135" i="7" s="1"/>
  <c r="G1135" i="2"/>
  <c r="H1135" i="7" s="1"/>
  <c r="F1135" i="2"/>
  <c r="G1135" i="7" s="1"/>
  <c r="E1135" i="2"/>
  <c r="D1135" i="2"/>
  <c r="C1135" i="2"/>
  <c r="I1134" i="2" a="1"/>
  <c r="I1134" i="2" s="1"/>
  <c r="H1134" i="2"/>
  <c r="I1134" i="7" s="1"/>
  <c r="G1134" i="2"/>
  <c r="H1134" i="7" s="1"/>
  <c r="F1134" i="2"/>
  <c r="G1134" i="7" s="1"/>
  <c r="E1134" i="2"/>
  <c r="D1134" i="2"/>
  <c r="F1134" i="7" s="1"/>
  <c r="O1134" i="7" s="1"/>
  <c r="C1134" i="2"/>
  <c r="I1133" i="2" a="1"/>
  <c r="I1133" i="2" s="1"/>
  <c r="H1133" i="2"/>
  <c r="I1133" i="7" s="1"/>
  <c r="G1133" i="2"/>
  <c r="H1133" i="7" s="1"/>
  <c r="F1133" i="2"/>
  <c r="G1133" i="7" s="1"/>
  <c r="E1133" i="2"/>
  <c r="D1133" i="2"/>
  <c r="F1133" i="7" s="1"/>
  <c r="O1133" i="7" s="1"/>
  <c r="C1133" i="2"/>
  <c r="I1132" i="2" a="1"/>
  <c r="I1132" i="2" s="1"/>
  <c r="H1132" i="2"/>
  <c r="I1132" i="7" s="1"/>
  <c r="G1132" i="2"/>
  <c r="H1132" i="7" s="1"/>
  <c r="F1132" i="2"/>
  <c r="G1132" i="7" s="1"/>
  <c r="E1132" i="2"/>
  <c r="D1132" i="2"/>
  <c r="F1132" i="7" s="1"/>
  <c r="C1132" i="2"/>
  <c r="I1131" i="2" a="1"/>
  <c r="I1131" i="2" s="1"/>
  <c r="H1131" i="2"/>
  <c r="I1131" i="7" s="1"/>
  <c r="O1131" i="7" s="1"/>
  <c r="G1131" i="2"/>
  <c r="H1131" i="7" s="1"/>
  <c r="F1131" i="2"/>
  <c r="G1131" i="7" s="1"/>
  <c r="E1131" i="2"/>
  <c r="D1131" i="2"/>
  <c r="F1131" i="7" s="1"/>
  <c r="C1131" i="2"/>
  <c r="I1130" i="2" a="1"/>
  <c r="I1130" i="2" s="1"/>
  <c r="H1130" i="2"/>
  <c r="I1130" i="7" s="1"/>
  <c r="G1130" i="2"/>
  <c r="H1130" i="7" s="1"/>
  <c r="F1130" i="2"/>
  <c r="G1130" i="7" s="1"/>
  <c r="E1130" i="2"/>
  <c r="D1130" i="2"/>
  <c r="F1130" i="7" s="1"/>
  <c r="C1130" i="2"/>
  <c r="I1129" i="2" a="1"/>
  <c r="I1129" i="2" s="1"/>
  <c r="H1129" i="2"/>
  <c r="I1129" i="7" s="1"/>
  <c r="G1129" i="2"/>
  <c r="H1129" i="7" s="1"/>
  <c r="F1129" i="2"/>
  <c r="G1129" i="7" s="1"/>
  <c r="E1129" i="2"/>
  <c r="D1129" i="2"/>
  <c r="F1129" i="7" s="1"/>
  <c r="C1129" i="2"/>
  <c r="I1128" i="2" a="1"/>
  <c r="I1128" i="2" s="1"/>
  <c r="H1128" i="2"/>
  <c r="I1128" i="7" s="1"/>
  <c r="G1128" i="2"/>
  <c r="H1128" i="7" s="1"/>
  <c r="F1128" i="2"/>
  <c r="G1128" i="7" s="1"/>
  <c r="E1128" i="2"/>
  <c r="D1128" i="2"/>
  <c r="F1128" i="7" s="1"/>
  <c r="C1128" i="2"/>
  <c r="I1127" i="2" a="1"/>
  <c r="I1127" i="2" s="1"/>
  <c r="H1127" i="2"/>
  <c r="I1127" i="7" s="1"/>
  <c r="G1127" i="2"/>
  <c r="H1127" i="7" s="1"/>
  <c r="F1127" i="2"/>
  <c r="G1127" i="7" s="1"/>
  <c r="E1127" i="2"/>
  <c r="D1127" i="2"/>
  <c r="F1127" i="7" s="1"/>
  <c r="O1127" i="7" s="1"/>
  <c r="C1127" i="2"/>
  <c r="I1126" i="2" a="1"/>
  <c r="I1126" i="2" s="1"/>
  <c r="H1126" i="2"/>
  <c r="I1126" i="7" s="1"/>
  <c r="G1126" i="2"/>
  <c r="H1126" i="7" s="1"/>
  <c r="F1126" i="2"/>
  <c r="G1126" i="7" s="1"/>
  <c r="E1126" i="2"/>
  <c r="D1126" i="2"/>
  <c r="F1126" i="7" s="1"/>
  <c r="O1126" i="7" s="1"/>
  <c r="C1126" i="2"/>
  <c r="I1125" i="2" a="1"/>
  <c r="I1125" i="2" s="1"/>
  <c r="H1125" i="2"/>
  <c r="I1125" i="7" s="1"/>
  <c r="G1125" i="2"/>
  <c r="H1125" i="7" s="1"/>
  <c r="F1125" i="2"/>
  <c r="G1125" i="7" s="1"/>
  <c r="E1125" i="2"/>
  <c r="D1125" i="2"/>
  <c r="F1125" i="7" s="1"/>
  <c r="C1125" i="2"/>
  <c r="I1124" i="2" a="1"/>
  <c r="I1124" i="2" s="1"/>
  <c r="H1124" i="2"/>
  <c r="I1124" i="7" s="1"/>
  <c r="G1124" i="2"/>
  <c r="H1124" i="7" s="1"/>
  <c r="F1124" i="2"/>
  <c r="G1124" i="7" s="1"/>
  <c r="E1124" i="2"/>
  <c r="D1124" i="2"/>
  <c r="F1124" i="7" s="1"/>
  <c r="O1124" i="7" s="1"/>
  <c r="C1124" i="2"/>
  <c r="I1123" i="2" a="1"/>
  <c r="I1123" i="2" s="1"/>
  <c r="H1123" i="2"/>
  <c r="I1123" i="7" s="1"/>
  <c r="G1123" i="2"/>
  <c r="H1123" i="7" s="1"/>
  <c r="F1123" i="2"/>
  <c r="G1123" i="7" s="1"/>
  <c r="E1123" i="2"/>
  <c r="D1123" i="2"/>
  <c r="F1123" i="7" s="1"/>
  <c r="O1123" i="7" s="1"/>
  <c r="C1123" i="2"/>
  <c r="I1122" i="2" a="1"/>
  <c r="I1122" i="2" s="1"/>
  <c r="H1122" i="2"/>
  <c r="I1122" i="7" s="1"/>
  <c r="G1122" i="2"/>
  <c r="H1122" i="7" s="1"/>
  <c r="F1122" i="2"/>
  <c r="G1122" i="7" s="1"/>
  <c r="E1122" i="2"/>
  <c r="D1122" i="2"/>
  <c r="F1122" i="7" s="1"/>
  <c r="O1122" i="7" s="1"/>
  <c r="C1122" i="2"/>
  <c r="I1121" i="2" a="1"/>
  <c r="I1121" i="2" s="1"/>
  <c r="H1121" i="2"/>
  <c r="I1121" i="7" s="1"/>
  <c r="G1121" i="2"/>
  <c r="H1121" i="7" s="1"/>
  <c r="F1121" i="2"/>
  <c r="G1121" i="7" s="1"/>
  <c r="E1121" i="2"/>
  <c r="D1121" i="2"/>
  <c r="F1121" i="7" s="1"/>
  <c r="O1121" i="7" s="1"/>
  <c r="C1121" i="2"/>
  <c r="I1120" i="2" a="1"/>
  <c r="I1120" i="2" s="1"/>
  <c r="H1120" i="2"/>
  <c r="I1120" i="7" s="1"/>
  <c r="G1120" i="2"/>
  <c r="H1120" i="7" s="1"/>
  <c r="F1120" i="2"/>
  <c r="G1120" i="7" s="1"/>
  <c r="E1120" i="2"/>
  <c r="D1120" i="2"/>
  <c r="C1120" i="2"/>
  <c r="I1119" i="2" a="1"/>
  <c r="I1119" i="2" s="1"/>
  <c r="H1119" i="2"/>
  <c r="I1119" i="7" s="1"/>
  <c r="O1119" i="7" s="1"/>
  <c r="G1119" i="2"/>
  <c r="H1119" i="7" s="1"/>
  <c r="F1119" i="2"/>
  <c r="G1119" i="7" s="1"/>
  <c r="E1119" i="2"/>
  <c r="D1119" i="2"/>
  <c r="F1119" i="7" s="1"/>
  <c r="C1119" i="2"/>
  <c r="I1118" i="2" a="1"/>
  <c r="I1118" i="2" s="1"/>
  <c r="H1118" i="2"/>
  <c r="I1118" i="7" s="1"/>
  <c r="G1118" i="2"/>
  <c r="H1118" i="7" s="1"/>
  <c r="F1118" i="2"/>
  <c r="G1118" i="7" s="1"/>
  <c r="E1118" i="2"/>
  <c r="D1118" i="2"/>
  <c r="F1118" i="7" s="1"/>
  <c r="C1118" i="2"/>
  <c r="I1117" i="2" a="1"/>
  <c r="I1117" i="2" s="1"/>
  <c r="H1117" i="2"/>
  <c r="I1117" i="7" s="1"/>
  <c r="G1117" i="2"/>
  <c r="H1117" i="7" s="1"/>
  <c r="F1117" i="2"/>
  <c r="G1117" i="7" s="1"/>
  <c r="E1117" i="2"/>
  <c r="D1117" i="2"/>
  <c r="C1117" i="2"/>
  <c r="I1116" i="2" a="1"/>
  <c r="I1116" i="2" s="1"/>
  <c r="H1116" i="2"/>
  <c r="I1116" i="7" s="1"/>
  <c r="G1116" i="2"/>
  <c r="H1116" i="7" s="1"/>
  <c r="F1116" i="2"/>
  <c r="G1116" i="7" s="1"/>
  <c r="E1116" i="2"/>
  <c r="D1116" i="2"/>
  <c r="F1116" i="7" s="1"/>
  <c r="C1116" i="2"/>
  <c r="I1115" i="2" a="1"/>
  <c r="I1115" i="2" s="1"/>
  <c r="H1115" i="2"/>
  <c r="I1115" i="7" s="1"/>
  <c r="G1115" i="2"/>
  <c r="H1115" i="7" s="1"/>
  <c r="F1115" i="2"/>
  <c r="G1115" i="7" s="1"/>
  <c r="E1115" i="2"/>
  <c r="D1115" i="2"/>
  <c r="F1115" i="7" s="1"/>
  <c r="O1115" i="7" s="1"/>
  <c r="C1115" i="2"/>
  <c r="I1114" i="2" a="1"/>
  <c r="I1114" i="2" s="1"/>
  <c r="H1114" i="2"/>
  <c r="I1114" i="7" s="1"/>
  <c r="G1114" i="2"/>
  <c r="H1114" i="7" s="1"/>
  <c r="F1114" i="2"/>
  <c r="G1114" i="7" s="1"/>
  <c r="E1114" i="2"/>
  <c r="D1114" i="2"/>
  <c r="F1114" i="7" s="1"/>
  <c r="O1114" i="7" s="1"/>
  <c r="C1114" i="2"/>
  <c r="I1113" i="2" a="1"/>
  <c r="I1113" i="2" s="1"/>
  <c r="H1113" i="2"/>
  <c r="I1113" i="7" s="1"/>
  <c r="G1113" i="2"/>
  <c r="H1113" i="7" s="1"/>
  <c r="F1113" i="2"/>
  <c r="G1113" i="7" s="1"/>
  <c r="E1113" i="2"/>
  <c r="D1113" i="2"/>
  <c r="C1113" i="2"/>
  <c r="I1112" i="2" a="1"/>
  <c r="I1112" i="2" s="1"/>
  <c r="H1112" i="2"/>
  <c r="I1112" i="7" s="1"/>
  <c r="G1112" i="2"/>
  <c r="H1112" i="7" s="1"/>
  <c r="F1112" i="2"/>
  <c r="G1112" i="7" s="1"/>
  <c r="E1112" i="2"/>
  <c r="D1112" i="2"/>
  <c r="F1112" i="7" s="1"/>
  <c r="O1112" i="7" s="1"/>
  <c r="C1112" i="2"/>
  <c r="I1111" i="2" a="1"/>
  <c r="I1111" i="2" s="1"/>
  <c r="H1111" i="2"/>
  <c r="I1111" i="7" s="1"/>
  <c r="G1111" i="2"/>
  <c r="H1111" i="7" s="1"/>
  <c r="F1111" i="2"/>
  <c r="G1111" i="7" s="1"/>
  <c r="E1111" i="2"/>
  <c r="D1111" i="2"/>
  <c r="F1111" i="7" s="1"/>
  <c r="O1111" i="7" s="1"/>
  <c r="C1111" i="2"/>
  <c r="I1110" i="2" a="1"/>
  <c r="I1110" i="2" s="1"/>
  <c r="H1110" i="2"/>
  <c r="I1110" i="7" s="1"/>
  <c r="G1110" i="2"/>
  <c r="H1110" i="7" s="1"/>
  <c r="F1110" i="2"/>
  <c r="G1110" i="7" s="1"/>
  <c r="E1110" i="2"/>
  <c r="D1110" i="2"/>
  <c r="C1110" i="2"/>
  <c r="I1109" i="2" a="1"/>
  <c r="I1109" i="2" s="1"/>
  <c r="H1109" i="2"/>
  <c r="I1109" i="7" s="1"/>
  <c r="G1109" i="2"/>
  <c r="H1109" i="7" s="1"/>
  <c r="F1109" i="2"/>
  <c r="G1109" i="7" s="1"/>
  <c r="E1109" i="2"/>
  <c r="D1109" i="2"/>
  <c r="F1109" i="7" s="1"/>
  <c r="O1109" i="7" s="1"/>
  <c r="C1109" i="2"/>
  <c r="I1108" i="2" a="1"/>
  <c r="I1108" i="2" s="1"/>
  <c r="H1108" i="2"/>
  <c r="I1108" i="7" s="1"/>
  <c r="G1108" i="2"/>
  <c r="H1108" i="7" s="1"/>
  <c r="F1108" i="2"/>
  <c r="G1108" i="7" s="1"/>
  <c r="E1108" i="2"/>
  <c r="D1108" i="2"/>
  <c r="C1108" i="2"/>
  <c r="I1107" i="2" a="1"/>
  <c r="I1107" i="2" s="1"/>
  <c r="H1107" i="2"/>
  <c r="I1107" i="7" s="1"/>
  <c r="O1107" i="7" s="1"/>
  <c r="G1107" i="2"/>
  <c r="H1107" i="7" s="1"/>
  <c r="F1107" i="2"/>
  <c r="G1107" i="7" s="1"/>
  <c r="E1107" i="2"/>
  <c r="D1107" i="2"/>
  <c r="F1107" i="7" s="1"/>
  <c r="C1107" i="2"/>
  <c r="I1106" i="2" a="1"/>
  <c r="I1106" i="2" s="1"/>
  <c r="H1106" i="2"/>
  <c r="I1106" i="7" s="1"/>
  <c r="G1106" i="2"/>
  <c r="H1106" i="7" s="1"/>
  <c r="F1106" i="2"/>
  <c r="G1106" i="7" s="1"/>
  <c r="E1106" i="2"/>
  <c r="D1106" i="2"/>
  <c r="C1106" i="2"/>
  <c r="I1105" i="2" a="1"/>
  <c r="I1105" i="2" s="1"/>
  <c r="H1105" i="2"/>
  <c r="I1105" i="7" s="1"/>
  <c r="G1105" i="2"/>
  <c r="H1105" i="7" s="1"/>
  <c r="F1105" i="2"/>
  <c r="G1105" i="7" s="1"/>
  <c r="E1105" i="2"/>
  <c r="D1105" i="2"/>
  <c r="F1105" i="7" s="1"/>
  <c r="C1105" i="2"/>
  <c r="I1104" i="2" a="1"/>
  <c r="I1104" i="2" s="1"/>
  <c r="H1104" i="2"/>
  <c r="I1104" i="7" s="1"/>
  <c r="G1104" i="2"/>
  <c r="H1104" i="7" s="1"/>
  <c r="F1104" i="2"/>
  <c r="G1104" i="7" s="1"/>
  <c r="E1104" i="2"/>
  <c r="D1104" i="2"/>
  <c r="F1104" i="7" s="1"/>
  <c r="C1104" i="2"/>
  <c r="I1103" i="2" a="1"/>
  <c r="I1103" i="2" s="1"/>
  <c r="H1103" i="2"/>
  <c r="I1103" i="7" s="1"/>
  <c r="G1103" i="2"/>
  <c r="H1103" i="7" s="1"/>
  <c r="F1103" i="2"/>
  <c r="E1103" i="2"/>
  <c r="D1103" i="2"/>
  <c r="F1103" i="7" s="1"/>
  <c r="O1103" i="7" s="1"/>
  <c r="C1103" i="2"/>
  <c r="I1102" i="2" a="1"/>
  <c r="I1102" i="2" s="1"/>
  <c r="H1102" i="2"/>
  <c r="I1102" i="7" s="1"/>
  <c r="G1102" i="2"/>
  <c r="H1102" i="7" s="1"/>
  <c r="F1102" i="2"/>
  <c r="G1102" i="7" s="1"/>
  <c r="E1102" i="2"/>
  <c r="D1102" i="2"/>
  <c r="F1102" i="7" s="1"/>
  <c r="O1102" i="7" s="1"/>
  <c r="C1102" i="2"/>
  <c r="I1101" i="2" a="1"/>
  <c r="I1101" i="2" s="1"/>
  <c r="H1101" i="2"/>
  <c r="I1101" i="7" s="1"/>
  <c r="G1101" i="2"/>
  <c r="H1101" i="7" s="1"/>
  <c r="F1101" i="2"/>
  <c r="G1101" i="7" s="1"/>
  <c r="E1101" i="2"/>
  <c r="D1101" i="2"/>
  <c r="F1101" i="7" s="1"/>
  <c r="C1101" i="2"/>
  <c r="I1100" i="2" a="1"/>
  <c r="I1100" i="2" s="1"/>
  <c r="H1100" i="2"/>
  <c r="I1100" i="7" s="1"/>
  <c r="G1100" i="2"/>
  <c r="H1100" i="7" s="1"/>
  <c r="F1100" i="2"/>
  <c r="G1100" i="7" s="1"/>
  <c r="E1100" i="2"/>
  <c r="D1100" i="2"/>
  <c r="F1100" i="7" s="1"/>
  <c r="O1100" i="7" s="1"/>
  <c r="C1100" i="2"/>
  <c r="I1099" i="2" a="1"/>
  <c r="I1099" i="2" s="1"/>
  <c r="H1099" i="2"/>
  <c r="I1099" i="7" s="1"/>
  <c r="G1099" i="2"/>
  <c r="H1099" i="7" s="1"/>
  <c r="F1099" i="2"/>
  <c r="G1099" i="7" s="1"/>
  <c r="E1099" i="2"/>
  <c r="D1099" i="2"/>
  <c r="F1099" i="7" s="1"/>
  <c r="O1099" i="7" s="1"/>
  <c r="C1099" i="2"/>
  <c r="I1098" i="2" a="1"/>
  <c r="I1098" i="2" s="1"/>
  <c r="H1098" i="2"/>
  <c r="I1098" i="7" s="1"/>
  <c r="G1098" i="2"/>
  <c r="H1098" i="7" s="1"/>
  <c r="F1098" i="2"/>
  <c r="G1098" i="7" s="1"/>
  <c r="E1098" i="2"/>
  <c r="D1098" i="2"/>
  <c r="F1098" i="7" s="1"/>
  <c r="O1098" i="7" s="1"/>
  <c r="C1098" i="2"/>
  <c r="I1097" i="2" a="1"/>
  <c r="I1097" i="2" s="1"/>
  <c r="H1097" i="2"/>
  <c r="G1097" i="2"/>
  <c r="H1097" i="7" s="1"/>
  <c r="F1097" i="2"/>
  <c r="G1097" i="7" s="1"/>
  <c r="E1097" i="2"/>
  <c r="D1097" i="2"/>
  <c r="F1097" i="7" s="1"/>
  <c r="C1097" i="2"/>
  <c r="I1096" i="2" a="1"/>
  <c r="I1096" i="2" s="1"/>
  <c r="H1096" i="2"/>
  <c r="I1096" i="7" s="1"/>
  <c r="G1096" i="2"/>
  <c r="H1096" i="7" s="1"/>
  <c r="F1096" i="2"/>
  <c r="G1096" i="7" s="1"/>
  <c r="E1096" i="2"/>
  <c r="D1096" i="2"/>
  <c r="F1096" i="7" s="1"/>
  <c r="C1096" i="2"/>
  <c r="I1095" i="2" a="1"/>
  <c r="I1095" i="2" s="1"/>
  <c r="H1095" i="2"/>
  <c r="I1095" i="7" s="1"/>
  <c r="O1095" i="7" s="1"/>
  <c r="G1095" i="2"/>
  <c r="H1095" i="7" s="1"/>
  <c r="F1095" i="2"/>
  <c r="G1095" i="7" s="1"/>
  <c r="E1095" i="2"/>
  <c r="D1095" i="2"/>
  <c r="F1095" i="7" s="1"/>
  <c r="C1095" i="2"/>
  <c r="I1094" i="2" a="1"/>
  <c r="I1094" i="2" s="1"/>
  <c r="H1094" i="2"/>
  <c r="I1094" i="7" s="1"/>
  <c r="G1094" i="2"/>
  <c r="H1094" i="7" s="1"/>
  <c r="F1094" i="2"/>
  <c r="E1094" i="2"/>
  <c r="D1094" i="2"/>
  <c r="F1094" i="7" s="1"/>
  <c r="C1094" i="2"/>
  <c r="I1093" i="2" a="1"/>
  <c r="I1093" i="2" s="1"/>
  <c r="H1093" i="2"/>
  <c r="I1093" i="7" s="1"/>
  <c r="G1093" i="2"/>
  <c r="H1093" i="7" s="1"/>
  <c r="F1093" i="2"/>
  <c r="G1093" i="7" s="1"/>
  <c r="E1093" i="2"/>
  <c r="D1093" i="2"/>
  <c r="F1093" i="7" s="1"/>
  <c r="C1093" i="2"/>
  <c r="I1092" i="2" a="1"/>
  <c r="I1092" i="2" s="1"/>
  <c r="H1092" i="2"/>
  <c r="G1092" i="2"/>
  <c r="H1092" i="7" s="1"/>
  <c r="F1092" i="2"/>
  <c r="G1092" i="7" s="1"/>
  <c r="E1092" i="2"/>
  <c r="D1092" i="2"/>
  <c r="F1092" i="7" s="1"/>
  <c r="C1092" i="2"/>
  <c r="I1091" i="2" a="1"/>
  <c r="I1091" i="2" s="1"/>
  <c r="H1091" i="2"/>
  <c r="I1091" i="7" s="1"/>
  <c r="G1091" i="2"/>
  <c r="H1091" i="7" s="1"/>
  <c r="F1091" i="2"/>
  <c r="G1091" i="7" s="1"/>
  <c r="E1091" i="2"/>
  <c r="D1091" i="2"/>
  <c r="F1091" i="7" s="1"/>
  <c r="O1091" i="7" s="1"/>
  <c r="C1091" i="2"/>
  <c r="I1090" i="2" a="1"/>
  <c r="I1090" i="2" s="1"/>
  <c r="H1090" i="2"/>
  <c r="I1090" i="7" s="1"/>
  <c r="G1090" i="2"/>
  <c r="H1090" i="7" s="1"/>
  <c r="F1090" i="2"/>
  <c r="G1090" i="7" s="1"/>
  <c r="E1090" i="2"/>
  <c r="D1090" i="2"/>
  <c r="F1090" i="7" s="1"/>
  <c r="O1090" i="7" s="1"/>
  <c r="C1090" i="2"/>
  <c r="I1089" i="2" a="1"/>
  <c r="I1089" i="2" s="1"/>
  <c r="H1089" i="2"/>
  <c r="I1089" i="7" s="1"/>
  <c r="G1089" i="2"/>
  <c r="H1089" i="7" s="1"/>
  <c r="F1089" i="2"/>
  <c r="G1089" i="7" s="1"/>
  <c r="E1089" i="2"/>
  <c r="D1089" i="2"/>
  <c r="F1089" i="7" s="1"/>
  <c r="C1089" i="2"/>
  <c r="I1088" i="2" a="1"/>
  <c r="I1088" i="2" s="1"/>
  <c r="H1088" i="2"/>
  <c r="I1088" i="7" s="1"/>
  <c r="G1088" i="2"/>
  <c r="H1088" i="7" s="1"/>
  <c r="F1088" i="2"/>
  <c r="G1088" i="7" s="1"/>
  <c r="E1088" i="2"/>
  <c r="D1088" i="2"/>
  <c r="F1088" i="7" s="1"/>
  <c r="O1088" i="7" s="1"/>
  <c r="C1088" i="2"/>
  <c r="I1087" i="2" a="1"/>
  <c r="I1087" i="2" s="1"/>
  <c r="H1087" i="2"/>
  <c r="G1087" i="2"/>
  <c r="H1087" i="7" s="1"/>
  <c r="F1087" i="2"/>
  <c r="G1087" i="7" s="1"/>
  <c r="E1087" i="2"/>
  <c r="D1087" i="2"/>
  <c r="F1087" i="7" s="1"/>
  <c r="C1087" i="2"/>
  <c r="I1086" i="2" a="1"/>
  <c r="I1086" i="2" s="1"/>
  <c r="H1086" i="2"/>
  <c r="I1086" i="7" s="1"/>
  <c r="G1086" i="2"/>
  <c r="H1086" i="7" s="1"/>
  <c r="F1086" i="2"/>
  <c r="E1086" i="2"/>
  <c r="D1086" i="2"/>
  <c r="F1086" i="7" s="1"/>
  <c r="O1086" i="7" s="1"/>
  <c r="C1086" i="2"/>
  <c r="I1085" i="2" a="1"/>
  <c r="I1085" i="2" s="1"/>
  <c r="H1085" i="2"/>
  <c r="I1085" i="7" s="1"/>
  <c r="G1085" i="2"/>
  <c r="H1085" i="7" s="1"/>
  <c r="F1085" i="2"/>
  <c r="G1085" i="7" s="1"/>
  <c r="E1085" i="2"/>
  <c r="D1085" i="2"/>
  <c r="F1085" i="7" s="1"/>
  <c r="O1085" i="7" s="1"/>
  <c r="C1085" i="2"/>
  <c r="I1084" i="2" a="1"/>
  <c r="I1084" i="2" s="1"/>
  <c r="H1084" i="2"/>
  <c r="I1084" i="7" s="1"/>
  <c r="G1084" i="2"/>
  <c r="H1084" i="7" s="1"/>
  <c r="F1084" i="2"/>
  <c r="G1084" i="7" s="1"/>
  <c r="E1084" i="2"/>
  <c r="D1084" i="2"/>
  <c r="C1084" i="2"/>
  <c r="I1083" i="2" a="1"/>
  <c r="I1083" i="2" s="1"/>
  <c r="H1083" i="2"/>
  <c r="I1083" i="7" s="1"/>
  <c r="O1083" i="7" s="1"/>
  <c r="G1083" i="2"/>
  <c r="H1083" i="7" s="1"/>
  <c r="F1083" i="2"/>
  <c r="G1083" i="7" s="1"/>
  <c r="E1083" i="2"/>
  <c r="D1083" i="2"/>
  <c r="F1083" i="7" s="1"/>
  <c r="C1083" i="2"/>
  <c r="I1082" i="2" a="1"/>
  <c r="I1082" i="2" s="1"/>
  <c r="H1082" i="2"/>
  <c r="I1082" i="7" s="1"/>
  <c r="G1082" i="2"/>
  <c r="H1082" i="7" s="1"/>
  <c r="F1082" i="2"/>
  <c r="G1082" i="7" s="1"/>
  <c r="E1082" i="2"/>
  <c r="D1082" i="2"/>
  <c r="F1082" i="7" s="1"/>
  <c r="C1082" i="2"/>
  <c r="I1081" i="2" a="1"/>
  <c r="I1081" i="2" s="1"/>
  <c r="H1081" i="2"/>
  <c r="I1081" i="7" s="1"/>
  <c r="O1081" i="7" s="1"/>
  <c r="G1081" i="2"/>
  <c r="H1081" i="7" s="1"/>
  <c r="F1081" i="2"/>
  <c r="G1081" i="7" s="1"/>
  <c r="E1081" i="2"/>
  <c r="D1081" i="2"/>
  <c r="F1081" i="7" s="1"/>
  <c r="C1081" i="2"/>
  <c r="I1080" i="2" a="1"/>
  <c r="I1080" i="2" s="1"/>
  <c r="H1080" i="2"/>
  <c r="I1080" i="7" s="1"/>
  <c r="G1080" i="2"/>
  <c r="H1080" i="7" s="1"/>
  <c r="F1080" i="2"/>
  <c r="G1080" i="7" s="1"/>
  <c r="E1080" i="2"/>
  <c r="D1080" i="2"/>
  <c r="F1080" i="7" s="1"/>
  <c r="C1080" i="2"/>
  <c r="I1079" i="2" a="1"/>
  <c r="I1079" i="2" s="1"/>
  <c r="H1079" i="2"/>
  <c r="I1079" i="7" s="1"/>
  <c r="G1079" i="2"/>
  <c r="H1079" i="7" s="1"/>
  <c r="F1079" i="2"/>
  <c r="G1079" i="7" s="1"/>
  <c r="E1079" i="2"/>
  <c r="D1079" i="2"/>
  <c r="F1079" i="7" s="1"/>
  <c r="O1079" i="7" s="1"/>
  <c r="C1079" i="2"/>
  <c r="I1078" i="2" a="1"/>
  <c r="I1078" i="2" s="1"/>
  <c r="H1078" i="2"/>
  <c r="I1078" i="7" s="1"/>
  <c r="G1078" i="2"/>
  <c r="H1078" i="7" s="1"/>
  <c r="F1078" i="2"/>
  <c r="G1078" i="7" s="1"/>
  <c r="E1078" i="2"/>
  <c r="D1078" i="2"/>
  <c r="F1078" i="7" s="1"/>
  <c r="O1078" i="7" s="1"/>
  <c r="C1078" i="2"/>
  <c r="I1077" i="2" a="1"/>
  <c r="I1077" i="2" s="1"/>
  <c r="H1077" i="2"/>
  <c r="G1077" i="2"/>
  <c r="H1077" i="7" s="1"/>
  <c r="F1077" i="2"/>
  <c r="G1077" i="7" s="1"/>
  <c r="E1077" i="2"/>
  <c r="D1077" i="2"/>
  <c r="F1077" i="7" s="1"/>
  <c r="C1077" i="2"/>
  <c r="I1076" i="2" a="1"/>
  <c r="I1076" i="2" s="1"/>
  <c r="H1076" i="2"/>
  <c r="I1076" i="7" s="1"/>
  <c r="G1076" i="2"/>
  <c r="H1076" i="7" s="1"/>
  <c r="F1076" i="2"/>
  <c r="E1076" i="2"/>
  <c r="D1076" i="2"/>
  <c r="F1076" i="7" s="1"/>
  <c r="O1076" i="7" s="1"/>
  <c r="C1076" i="2"/>
  <c r="I1075" i="2" a="1"/>
  <c r="I1075" i="2" s="1"/>
  <c r="H1075" i="2"/>
  <c r="I1075" i="7" s="1"/>
  <c r="G1075" i="2"/>
  <c r="H1075" i="7" s="1"/>
  <c r="F1075" i="2"/>
  <c r="G1075" i="7" s="1"/>
  <c r="E1075" i="2"/>
  <c r="D1075" i="2"/>
  <c r="F1075" i="7" s="1"/>
  <c r="C1075" i="2"/>
  <c r="I1074" i="2" a="1"/>
  <c r="I1074" i="2" s="1"/>
  <c r="H1074" i="2"/>
  <c r="I1074" i="7" s="1"/>
  <c r="G1074" i="2"/>
  <c r="F1074" i="2"/>
  <c r="G1074" i="7" s="1"/>
  <c r="E1074" i="2"/>
  <c r="D1074" i="2"/>
  <c r="F1074" i="7" s="1"/>
  <c r="O1074" i="7" s="1"/>
  <c r="C1074" i="2"/>
  <c r="I1073" i="2" a="1"/>
  <c r="I1073" i="2" s="1"/>
  <c r="H1073" i="2"/>
  <c r="I1073" i="7" s="1"/>
  <c r="G1073" i="2"/>
  <c r="H1073" i="7" s="1"/>
  <c r="F1073" i="2"/>
  <c r="G1073" i="7" s="1"/>
  <c r="E1073" i="2"/>
  <c r="D1073" i="2"/>
  <c r="F1073" i="7" s="1"/>
  <c r="O1073" i="7" s="1"/>
  <c r="C1073" i="2"/>
  <c r="I1072" i="2" a="1"/>
  <c r="I1072" i="2" s="1"/>
  <c r="H1072" i="2"/>
  <c r="I1072" i="7" s="1"/>
  <c r="G1072" i="2"/>
  <c r="F1072" i="2"/>
  <c r="G1072" i="7" s="1"/>
  <c r="E1072" i="2"/>
  <c r="D1072" i="2"/>
  <c r="C1072" i="2"/>
  <c r="I1071" i="2" a="1"/>
  <c r="I1071" i="2" s="1"/>
  <c r="H1071" i="2"/>
  <c r="I1071" i="7" s="1"/>
  <c r="O1071" i="7" s="1"/>
  <c r="G1071" i="2"/>
  <c r="H1071" i="7" s="1"/>
  <c r="F1071" i="2"/>
  <c r="G1071" i="7" s="1"/>
  <c r="E1071" i="2"/>
  <c r="D1071" i="2"/>
  <c r="F1071" i="7" s="1"/>
  <c r="C1071" i="2"/>
  <c r="I1070" i="2" a="1"/>
  <c r="I1070" i="2" s="1"/>
  <c r="H1070" i="2"/>
  <c r="I1070" i="7" s="1"/>
  <c r="G1070" i="2"/>
  <c r="H1070" i="7" s="1"/>
  <c r="F1070" i="2"/>
  <c r="G1070" i="7" s="1"/>
  <c r="E1070" i="2"/>
  <c r="D1070" i="2"/>
  <c r="F1070" i="7" s="1"/>
  <c r="C1070" i="2"/>
  <c r="I1069" i="2" a="1"/>
  <c r="I1069" i="2" s="1"/>
  <c r="H1069" i="2"/>
  <c r="I1069" i="7" s="1"/>
  <c r="O1069" i="7" s="1"/>
  <c r="G1069" i="2"/>
  <c r="H1069" i="7" s="1"/>
  <c r="F1069" i="2"/>
  <c r="G1069" i="7" s="1"/>
  <c r="E1069" i="2"/>
  <c r="D1069" i="2"/>
  <c r="F1069" i="7" s="1"/>
  <c r="C1069" i="2"/>
  <c r="I1068" i="2" a="1"/>
  <c r="I1068" i="2" s="1"/>
  <c r="H1068" i="2"/>
  <c r="I1068" i="7" s="1"/>
  <c r="G1068" i="2"/>
  <c r="H1068" i="7" s="1"/>
  <c r="F1068" i="2"/>
  <c r="G1068" i="7" s="1"/>
  <c r="E1068" i="2"/>
  <c r="D1068" i="2"/>
  <c r="F1068" i="7" s="1"/>
  <c r="C1068" i="2"/>
  <c r="I1067" i="2" a="1"/>
  <c r="I1067" i="2" s="1"/>
  <c r="H1067" i="2"/>
  <c r="I1067" i="7" s="1"/>
  <c r="G1067" i="2"/>
  <c r="F1067" i="2"/>
  <c r="E1067" i="2"/>
  <c r="D1067" i="2"/>
  <c r="F1067" i="7" s="1"/>
  <c r="O1067" i="7" s="1"/>
  <c r="C1067" i="2"/>
  <c r="I1066" i="2" a="1"/>
  <c r="I1066" i="2" s="1"/>
  <c r="H1066" i="2"/>
  <c r="I1066" i="7" s="1"/>
  <c r="G1066" i="2"/>
  <c r="H1066" i="7" s="1"/>
  <c r="F1066" i="2"/>
  <c r="G1066" i="7" s="1"/>
  <c r="E1066" i="2"/>
  <c r="D1066" i="2"/>
  <c r="F1066" i="7" s="1"/>
  <c r="O1066" i="7" s="1"/>
  <c r="C1066" i="2"/>
  <c r="I1065" i="2" a="1"/>
  <c r="I1065" i="2" s="1"/>
  <c r="H1065" i="2"/>
  <c r="I1065" i="7" s="1"/>
  <c r="G1065" i="2"/>
  <c r="H1065" i="7" s="1"/>
  <c r="F1065" i="2"/>
  <c r="E1065" i="2"/>
  <c r="D1065" i="2"/>
  <c r="F1065" i="7" s="1"/>
  <c r="C1065" i="2"/>
  <c r="I1064" i="2" a="1"/>
  <c r="I1064" i="2" s="1"/>
  <c r="H1064" i="2"/>
  <c r="I1064" i="7" s="1"/>
  <c r="G1064" i="2"/>
  <c r="H1064" i="7" s="1"/>
  <c r="F1064" i="2"/>
  <c r="G1064" i="7" s="1"/>
  <c r="E1064" i="2"/>
  <c r="D1064" i="2"/>
  <c r="F1064" i="7" s="1"/>
  <c r="O1064" i="7" s="1"/>
  <c r="C1064" i="2"/>
  <c r="I1063" i="2" a="1"/>
  <c r="I1063" i="2" s="1"/>
  <c r="H1063" i="2"/>
  <c r="G1063" i="2"/>
  <c r="H1063" i="7" s="1"/>
  <c r="F1063" i="2"/>
  <c r="G1063" i="7" s="1"/>
  <c r="E1063" i="2"/>
  <c r="D1063" i="2"/>
  <c r="F1063" i="7" s="1"/>
  <c r="C1063" i="2"/>
  <c r="I1062" i="2" a="1"/>
  <c r="I1062" i="2" s="1"/>
  <c r="H1062" i="2"/>
  <c r="I1062" i="7" s="1"/>
  <c r="G1062" i="2"/>
  <c r="H1062" i="7" s="1"/>
  <c r="F1062" i="2"/>
  <c r="G1062" i="7" s="1"/>
  <c r="E1062" i="2"/>
  <c r="D1062" i="2"/>
  <c r="F1062" i="7" s="1"/>
  <c r="O1062" i="7" s="1"/>
  <c r="C1062" i="2"/>
  <c r="I1061" i="2" a="1"/>
  <c r="I1061" i="2" s="1"/>
  <c r="H1061" i="2"/>
  <c r="I1061" i="7" s="1"/>
  <c r="G1061" i="2"/>
  <c r="H1061" i="7" s="1"/>
  <c r="F1061" i="2"/>
  <c r="G1061" i="7" s="1"/>
  <c r="E1061" i="2"/>
  <c r="D1061" i="2"/>
  <c r="F1061" i="7" s="1"/>
  <c r="O1061" i="7" s="1"/>
  <c r="C1061" i="2"/>
  <c r="I1060" i="2" a="1"/>
  <c r="I1060" i="2" s="1"/>
  <c r="H1060" i="2"/>
  <c r="I1060" i="7" s="1"/>
  <c r="G1060" i="2"/>
  <c r="H1060" i="7" s="1"/>
  <c r="F1060" i="2"/>
  <c r="E1060" i="2"/>
  <c r="D1060" i="2"/>
  <c r="C1060" i="2"/>
  <c r="I1059" i="2" a="1"/>
  <c r="I1059" i="2" s="1"/>
  <c r="H1059" i="2"/>
  <c r="I1059" i="7" s="1"/>
  <c r="G1059" i="2"/>
  <c r="H1059" i="7" s="1"/>
  <c r="F1059" i="2"/>
  <c r="G1059" i="7" s="1"/>
  <c r="E1059" i="2"/>
  <c r="D1059" i="2"/>
  <c r="F1059" i="7" s="1"/>
  <c r="C1059" i="2"/>
  <c r="I1058" i="2" a="1"/>
  <c r="I1058" i="2" s="1"/>
  <c r="H1058" i="2"/>
  <c r="I1058" i="7" s="1"/>
  <c r="G1058" i="2"/>
  <c r="H1058" i="7" s="1"/>
  <c r="F1058" i="2"/>
  <c r="G1058" i="7" s="1"/>
  <c r="E1058" i="2"/>
  <c r="D1058" i="2"/>
  <c r="F1058" i="7" s="1"/>
  <c r="C1058" i="2"/>
  <c r="I1057" i="2" a="1"/>
  <c r="I1057" i="2" s="1"/>
  <c r="H1057" i="2"/>
  <c r="I1057" i="7" s="1"/>
  <c r="G1057" i="2"/>
  <c r="H1057" i="7" s="1"/>
  <c r="F1057" i="2"/>
  <c r="E1057" i="2"/>
  <c r="D1057" i="2"/>
  <c r="F1057" i="7" s="1"/>
  <c r="C1057" i="2"/>
  <c r="I1056" i="2" a="1"/>
  <c r="I1056" i="2" s="1"/>
  <c r="H1056" i="2"/>
  <c r="I1056" i="7" s="1"/>
  <c r="G1056" i="2"/>
  <c r="H1056" i="7" s="1"/>
  <c r="F1056" i="2"/>
  <c r="G1056" i="7" s="1"/>
  <c r="E1056" i="2"/>
  <c r="D1056" i="2"/>
  <c r="F1056" i="7" s="1"/>
  <c r="C1056" i="2"/>
  <c r="I1055" i="2" a="1"/>
  <c r="I1055" i="2" s="1"/>
  <c r="H1055" i="2"/>
  <c r="G1055" i="2"/>
  <c r="H1055" i="7" s="1"/>
  <c r="F1055" i="2"/>
  <c r="G1055" i="7" s="1"/>
  <c r="E1055" i="2"/>
  <c r="D1055" i="2"/>
  <c r="F1055" i="7" s="1"/>
  <c r="C1055" i="2"/>
  <c r="I1054" i="2" a="1"/>
  <c r="I1054" i="2" s="1"/>
  <c r="H1054" i="2"/>
  <c r="I1054" i="7" s="1"/>
  <c r="G1054" i="2"/>
  <c r="H1054" i="7" s="1"/>
  <c r="F1054" i="2"/>
  <c r="G1054" i="7" s="1"/>
  <c r="E1054" i="2"/>
  <c r="D1054" i="2"/>
  <c r="F1054" i="7" s="1"/>
  <c r="C1054" i="2"/>
  <c r="I1053" i="2" a="1"/>
  <c r="I1053" i="2" s="1"/>
  <c r="H1053" i="2"/>
  <c r="I1053" i="7" s="1"/>
  <c r="G1053" i="2"/>
  <c r="H1053" i="7" s="1"/>
  <c r="F1053" i="2"/>
  <c r="G1053" i="7" s="1"/>
  <c r="E1053" i="2"/>
  <c r="D1053" i="2"/>
  <c r="F1053" i="7" s="1"/>
  <c r="O1053" i="7" s="1"/>
  <c r="C1053" i="2"/>
  <c r="I1052" i="2" a="1"/>
  <c r="I1052" i="2" s="1"/>
  <c r="H1052" i="2"/>
  <c r="I1052" i="7" s="1"/>
  <c r="G1052" i="2"/>
  <c r="H1052" i="7" s="1"/>
  <c r="F1052" i="2"/>
  <c r="G1052" i="7" s="1"/>
  <c r="E1052" i="2"/>
  <c r="D1052" i="2"/>
  <c r="F1052" i="7" s="1"/>
  <c r="O1052" i="7" s="1"/>
  <c r="C1052" i="2"/>
  <c r="I1051" i="2" a="1"/>
  <c r="I1051" i="2" s="1"/>
  <c r="H1051" i="2"/>
  <c r="I1051" i="7" s="1"/>
  <c r="G1051" i="2"/>
  <c r="H1051" i="7" s="1"/>
  <c r="F1051" i="2"/>
  <c r="G1051" i="7" s="1"/>
  <c r="E1051" i="2"/>
  <c r="D1051" i="2"/>
  <c r="F1051" i="7" s="1"/>
  <c r="O1051" i="7" s="1"/>
  <c r="C1051" i="2"/>
  <c r="I1050" i="2" a="1"/>
  <c r="I1050" i="2" s="1"/>
  <c r="H1050" i="2"/>
  <c r="I1050" i="7" s="1"/>
  <c r="G1050" i="2"/>
  <c r="H1050" i="7" s="1"/>
  <c r="F1050" i="2"/>
  <c r="G1050" i="7" s="1"/>
  <c r="E1050" i="2"/>
  <c r="D1050" i="2"/>
  <c r="F1050" i="7" s="1"/>
  <c r="O1050" i="7" s="1"/>
  <c r="C1050" i="2"/>
  <c r="I1049" i="2" a="1"/>
  <c r="I1049" i="2" s="1"/>
  <c r="H1049" i="2"/>
  <c r="I1049" i="7" s="1"/>
  <c r="G1049" i="2"/>
  <c r="H1049" i="7" s="1"/>
  <c r="F1049" i="2"/>
  <c r="G1049" i="7" s="1"/>
  <c r="E1049" i="2"/>
  <c r="D1049" i="2"/>
  <c r="F1049" i="7" s="1"/>
  <c r="O1049" i="7" s="1"/>
  <c r="C1049" i="2"/>
  <c r="I1048" i="2" a="1"/>
  <c r="I1048" i="2" s="1"/>
  <c r="H1048" i="2"/>
  <c r="G1048" i="2"/>
  <c r="F1048" i="2"/>
  <c r="G1048" i="7" s="1"/>
  <c r="E1048" i="2"/>
  <c r="D1048" i="2"/>
  <c r="C1048" i="2"/>
  <c r="I1047" i="2" a="1"/>
  <c r="I1047" i="2" s="1"/>
  <c r="H1047" i="2"/>
  <c r="I1047" i="7" s="1"/>
  <c r="G1047" i="2"/>
  <c r="H1047" i="7" s="1"/>
  <c r="F1047" i="2"/>
  <c r="G1047" i="7" s="1"/>
  <c r="E1047" i="2"/>
  <c r="D1047" i="2"/>
  <c r="F1047" i="7" s="1"/>
  <c r="C1047" i="2"/>
  <c r="I1046" i="2" a="1"/>
  <c r="I1046" i="2" s="1"/>
  <c r="H1046" i="2"/>
  <c r="I1046" i="7" s="1"/>
  <c r="G1046" i="2"/>
  <c r="F1046" i="2"/>
  <c r="G1046" i="7" s="1"/>
  <c r="E1046" i="2"/>
  <c r="D1046" i="2"/>
  <c r="F1046" i="7" s="1"/>
  <c r="C1046" i="2"/>
  <c r="I1045" i="2" a="1"/>
  <c r="I1045" i="2" s="1"/>
  <c r="H1045" i="2"/>
  <c r="I1045" i="7" s="1"/>
  <c r="G1045" i="2"/>
  <c r="H1045" i="7" s="1"/>
  <c r="F1045" i="2"/>
  <c r="G1045" i="7" s="1"/>
  <c r="E1045" i="2"/>
  <c r="D1045" i="2"/>
  <c r="F1045" i="7" s="1"/>
  <c r="C1045" i="2"/>
  <c r="I1044" i="2" a="1"/>
  <c r="I1044" i="2" s="1"/>
  <c r="H1044" i="2"/>
  <c r="I1044" i="7" s="1"/>
  <c r="G1044" i="2"/>
  <c r="H1044" i="7" s="1"/>
  <c r="F1044" i="2"/>
  <c r="G1044" i="7" s="1"/>
  <c r="E1044" i="2"/>
  <c r="D1044" i="2"/>
  <c r="F1044" i="7" s="1"/>
  <c r="C1044" i="2"/>
  <c r="I1043" i="2" a="1"/>
  <c r="I1043" i="2" s="1"/>
  <c r="H1043" i="2"/>
  <c r="I1043" i="7" s="1"/>
  <c r="G1043" i="2"/>
  <c r="H1043" i="7" s="1"/>
  <c r="F1043" i="2"/>
  <c r="G1043" i="7" s="1"/>
  <c r="E1043" i="2"/>
  <c r="D1043" i="2"/>
  <c r="F1043" i="7" s="1"/>
  <c r="O1043" i="7" s="1"/>
  <c r="C1043" i="2"/>
  <c r="I1042" i="2" a="1"/>
  <c r="I1042" i="2" s="1"/>
  <c r="H1042" i="2"/>
  <c r="I1042" i="7" s="1"/>
  <c r="G1042" i="2"/>
  <c r="H1042" i="7" s="1"/>
  <c r="F1042" i="2"/>
  <c r="G1042" i="7" s="1"/>
  <c r="E1042" i="2"/>
  <c r="D1042" i="2"/>
  <c r="F1042" i="7" s="1"/>
  <c r="C1042" i="2"/>
  <c r="I1041" i="2" a="1"/>
  <c r="I1041" i="2" s="1"/>
  <c r="H1041" i="2"/>
  <c r="G1041" i="2"/>
  <c r="H1041" i="7" s="1"/>
  <c r="F1041" i="2"/>
  <c r="G1041" i="7" s="1"/>
  <c r="E1041" i="2"/>
  <c r="D1041" i="2"/>
  <c r="F1041" i="7" s="1"/>
  <c r="C1041" i="2"/>
  <c r="I1040" i="2" a="1"/>
  <c r="I1040" i="2" s="1"/>
  <c r="H1040" i="2"/>
  <c r="I1040" i="7" s="1"/>
  <c r="G1040" i="2"/>
  <c r="H1040" i="7" s="1"/>
  <c r="F1040" i="2"/>
  <c r="G1040" i="7" s="1"/>
  <c r="E1040" i="2"/>
  <c r="D1040" i="2"/>
  <c r="F1040" i="7" s="1"/>
  <c r="O1040" i="7" s="1"/>
  <c r="C1040" i="2"/>
  <c r="I1039" i="2" a="1"/>
  <c r="I1039" i="2" s="1"/>
  <c r="H1039" i="2"/>
  <c r="I1039" i="7" s="1"/>
  <c r="G1039" i="2"/>
  <c r="H1039" i="7" s="1"/>
  <c r="F1039" i="2"/>
  <c r="G1039" i="7" s="1"/>
  <c r="E1039" i="2"/>
  <c r="D1039" i="2"/>
  <c r="F1039" i="7" s="1"/>
  <c r="O1039" i="7" s="1"/>
  <c r="C1039" i="2"/>
  <c r="I1038" i="2" a="1"/>
  <c r="I1038" i="2" s="1"/>
  <c r="H1038" i="2"/>
  <c r="G1038" i="2"/>
  <c r="F1038" i="2"/>
  <c r="G1038" i="7" s="1"/>
  <c r="E1038" i="2"/>
  <c r="D1038" i="2"/>
  <c r="F1038" i="7" s="1"/>
  <c r="C1038" i="2"/>
  <c r="I1037" i="2" a="1"/>
  <c r="I1037" i="2" s="1"/>
  <c r="H1037" i="2"/>
  <c r="I1037" i="7" s="1"/>
  <c r="G1037" i="2"/>
  <c r="H1037" i="7" s="1"/>
  <c r="F1037" i="2"/>
  <c r="G1037" i="7" s="1"/>
  <c r="E1037" i="2"/>
  <c r="D1037" i="2"/>
  <c r="F1037" i="7" s="1"/>
  <c r="O1037" i="7" s="1"/>
  <c r="C1037" i="2"/>
  <c r="I1036" i="2" a="1"/>
  <c r="I1036" i="2" s="1"/>
  <c r="H1036" i="2"/>
  <c r="I1036" i="7" s="1"/>
  <c r="G1036" i="2"/>
  <c r="H1036" i="7" s="1"/>
  <c r="F1036" i="2"/>
  <c r="G1036" i="7" s="1"/>
  <c r="E1036" i="2"/>
  <c r="D1036" i="2"/>
  <c r="C1036" i="2"/>
  <c r="I1035" i="2" a="1"/>
  <c r="I1035" i="2" s="1"/>
  <c r="H1035" i="2"/>
  <c r="I1035" i="7" s="1"/>
  <c r="G1035" i="2"/>
  <c r="H1035" i="7" s="1"/>
  <c r="F1035" i="2"/>
  <c r="G1035" i="7" s="1"/>
  <c r="E1035" i="2"/>
  <c r="D1035" i="2"/>
  <c r="F1035" i="7" s="1"/>
  <c r="C1035" i="2"/>
  <c r="I1034" i="2" a="1"/>
  <c r="I1034" i="2" s="1"/>
  <c r="H1034" i="2"/>
  <c r="I1034" i="7" s="1"/>
  <c r="G1034" i="2"/>
  <c r="H1034" i="7" s="1"/>
  <c r="F1034" i="2"/>
  <c r="G1034" i="7" s="1"/>
  <c r="E1034" i="2"/>
  <c r="D1034" i="2"/>
  <c r="F1034" i="7" s="1"/>
  <c r="C1034" i="2"/>
  <c r="I1033" i="2" a="1"/>
  <c r="I1033" i="2" s="1"/>
  <c r="H1033" i="2"/>
  <c r="I1033" i="7" s="1"/>
  <c r="G1033" i="2"/>
  <c r="F1033" i="2"/>
  <c r="G1033" i="7" s="1"/>
  <c r="E1033" i="2"/>
  <c r="D1033" i="2"/>
  <c r="F1033" i="7" s="1"/>
  <c r="C1033" i="2"/>
  <c r="I1032" i="2" a="1"/>
  <c r="I1032" i="2" s="1"/>
  <c r="H1032" i="2"/>
  <c r="I1032" i="7" s="1"/>
  <c r="G1032" i="2"/>
  <c r="H1032" i="7" s="1"/>
  <c r="F1032" i="2"/>
  <c r="G1032" i="7" s="1"/>
  <c r="E1032" i="2"/>
  <c r="D1032" i="2"/>
  <c r="F1032" i="7" s="1"/>
  <c r="C1032" i="2"/>
  <c r="I1031" i="2" a="1"/>
  <c r="I1031" i="2" s="1"/>
  <c r="H1031" i="2"/>
  <c r="I1031" i="7" s="1"/>
  <c r="G1031" i="2"/>
  <c r="F1031" i="2"/>
  <c r="G1031" i="7" s="1"/>
  <c r="E1031" i="2"/>
  <c r="D1031" i="2"/>
  <c r="C1031" i="2"/>
  <c r="I1030" i="2" a="1"/>
  <c r="I1030" i="2" s="1"/>
  <c r="H1030" i="2"/>
  <c r="I1030" i="7" s="1"/>
  <c r="G1030" i="2"/>
  <c r="H1030" i="7" s="1"/>
  <c r="F1030" i="2"/>
  <c r="G1030" i="7" s="1"/>
  <c r="E1030" i="2"/>
  <c r="D1030" i="2"/>
  <c r="F1030" i="7" s="1"/>
  <c r="C1030" i="2"/>
  <c r="I1029" i="2" a="1"/>
  <c r="I1029" i="2" s="1"/>
  <c r="H1029" i="2"/>
  <c r="G1029" i="2"/>
  <c r="H1029" i="7" s="1"/>
  <c r="F1029" i="2"/>
  <c r="G1029" i="7" s="1"/>
  <c r="E1029" i="2"/>
  <c r="D1029" i="2"/>
  <c r="F1029" i="7" s="1"/>
  <c r="C1029" i="2"/>
  <c r="I1028" i="2" a="1"/>
  <c r="I1028" i="2" s="1"/>
  <c r="H1028" i="2"/>
  <c r="I1028" i="7" s="1"/>
  <c r="G1028" i="2"/>
  <c r="F1028" i="2"/>
  <c r="E1028" i="2"/>
  <c r="D1028" i="2"/>
  <c r="F1028" i="7" s="1"/>
  <c r="O1028" i="7" s="1"/>
  <c r="C1028" i="2"/>
  <c r="I1027" i="2" a="1"/>
  <c r="I1027" i="2" s="1"/>
  <c r="H1027" i="2"/>
  <c r="I1027" i="7" s="1"/>
  <c r="G1027" i="2"/>
  <c r="H1027" i="7" s="1"/>
  <c r="F1027" i="2"/>
  <c r="G1027" i="7" s="1"/>
  <c r="E1027" i="2"/>
  <c r="D1027" i="2"/>
  <c r="F1027" i="7" s="1"/>
  <c r="O1027" i="7" s="1"/>
  <c r="C1027" i="2"/>
  <c r="I1026" i="2" a="1"/>
  <c r="I1026" i="2" s="1"/>
  <c r="H1026" i="2"/>
  <c r="I1026" i="7" s="1"/>
  <c r="G1026" i="2"/>
  <c r="H1026" i="7" s="1"/>
  <c r="F1026" i="2"/>
  <c r="G1026" i="7" s="1"/>
  <c r="E1026" i="2"/>
  <c r="D1026" i="2"/>
  <c r="C1026" i="2"/>
  <c r="I1025" i="2" a="1"/>
  <c r="I1025" i="2" s="1"/>
  <c r="H1025" i="2"/>
  <c r="I1025" i="7" s="1"/>
  <c r="G1025" i="2"/>
  <c r="H1025" i="7" s="1"/>
  <c r="F1025" i="2"/>
  <c r="G1025" i="7" s="1"/>
  <c r="E1025" i="2"/>
  <c r="D1025" i="2"/>
  <c r="F1025" i="7" s="1"/>
  <c r="O1025" i="7" s="1"/>
  <c r="C1025" i="2"/>
  <c r="I1024" i="2" a="1"/>
  <c r="I1024" i="2" s="1"/>
  <c r="H1024" i="2"/>
  <c r="I1024" i="7" s="1"/>
  <c r="O1024" i="7" s="1"/>
  <c r="G1024" i="2"/>
  <c r="H1024" i="7" s="1"/>
  <c r="F1024" i="2"/>
  <c r="G1024" i="7" s="1"/>
  <c r="E1024" i="2"/>
  <c r="D1024" i="2"/>
  <c r="F1024" i="7" s="1"/>
  <c r="C1024" i="2"/>
  <c r="I1023" i="2" a="1"/>
  <c r="I1023" i="2" s="1"/>
  <c r="H1023" i="2"/>
  <c r="I1023" i="7" s="1"/>
  <c r="G1023" i="2"/>
  <c r="F1023" i="2"/>
  <c r="G1023" i="7" s="1"/>
  <c r="E1023" i="2"/>
  <c r="D1023" i="2"/>
  <c r="F1023" i="7" s="1"/>
  <c r="C1023" i="2"/>
  <c r="I1022" i="2" a="1"/>
  <c r="I1022" i="2" s="1"/>
  <c r="H1022" i="2"/>
  <c r="I1022" i="7" s="1"/>
  <c r="G1022" i="2"/>
  <c r="H1022" i="7" s="1"/>
  <c r="F1022" i="2"/>
  <c r="G1022" i="7" s="1"/>
  <c r="E1022" i="2"/>
  <c r="D1022" i="2"/>
  <c r="F1022" i="7" s="1"/>
  <c r="C1022" i="2"/>
  <c r="I1021" i="2" a="1"/>
  <c r="I1021" i="2" s="1"/>
  <c r="H1021" i="2"/>
  <c r="I1021" i="7" s="1"/>
  <c r="G1021" i="2"/>
  <c r="F1021" i="2"/>
  <c r="G1021" i="7" s="1"/>
  <c r="E1021" i="2"/>
  <c r="D1021" i="2"/>
  <c r="F1021" i="7" s="1"/>
  <c r="C1021" i="2"/>
  <c r="I1020" i="2" a="1"/>
  <c r="I1020" i="2" s="1"/>
  <c r="H1020" i="2"/>
  <c r="I1020" i="7" s="1"/>
  <c r="G1020" i="2"/>
  <c r="H1020" i="7" s="1"/>
  <c r="F1020" i="2"/>
  <c r="G1020" i="7" s="1"/>
  <c r="E1020" i="2"/>
  <c r="D1020" i="2"/>
  <c r="F1020" i="7" s="1"/>
  <c r="C1020" i="2"/>
  <c r="I1019" i="2" a="1"/>
  <c r="I1019" i="2" s="1"/>
  <c r="H1019" i="2"/>
  <c r="I1019" i="7" s="1"/>
  <c r="G1019" i="2"/>
  <c r="H1019" i="7" s="1"/>
  <c r="F1019" i="2"/>
  <c r="G1019" i="7" s="1"/>
  <c r="E1019" i="2"/>
  <c r="D1019" i="2"/>
  <c r="F1019" i="7" s="1"/>
  <c r="O1019" i="7" s="1"/>
  <c r="C1019" i="2"/>
  <c r="I1018" i="2" a="1"/>
  <c r="I1018" i="2" s="1"/>
  <c r="H1018" i="2"/>
  <c r="I1018" i="7" s="1"/>
  <c r="G1018" i="2"/>
  <c r="H1018" i="7" s="1"/>
  <c r="F1018" i="2"/>
  <c r="G1018" i="7" s="1"/>
  <c r="E1018" i="2"/>
  <c r="D1018" i="2"/>
  <c r="F1018" i="7" s="1"/>
  <c r="C1018" i="2"/>
  <c r="I1017" i="2" a="1"/>
  <c r="I1017" i="2" s="1"/>
  <c r="H1017" i="2"/>
  <c r="I1017" i="7" s="1"/>
  <c r="G1017" i="2"/>
  <c r="H1017" i="7" s="1"/>
  <c r="F1017" i="2"/>
  <c r="G1017" i="7" s="1"/>
  <c r="E1017" i="2"/>
  <c r="D1017" i="2"/>
  <c r="F1017" i="7" s="1"/>
  <c r="O1017" i="7" s="1"/>
  <c r="C1017" i="2"/>
  <c r="I1016" i="2" a="1"/>
  <c r="I1016" i="2" s="1"/>
  <c r="H1016" i="2"/>
  <c r="G1016" i="2"/>
  <c r="H1016" i="7" s="1"/>
  <c r="F1016" i="2"/>
  <c r="E1016" i="2"/>
  <c r="D1016" i="2"/>
  <c r="F1016" i="7" s="1"/>
  <c r="C1016" i="2"/>
  <c r="I1015" i="2" a="1"/>
  <c r="I1015" i="2" s="1"/>
  <c r="H1015" i="2"/>
  <c r="I1015" i="7" s="1"/>
  <c r="G1015" i="2"/>
  <c r="H1015" i="7" s="1"/>
  <c r="F1015" i="2"/>
  <c r="G1015" i="7" s="1"/>
  <c r="E1015" i="2"/>
  <c r="D1015" i="2"/>
  <c r="F1015" i="7" s="1"/>
  <c r="O1015" i="7" s="1"/>
  <c r="C1015" i="2"/>
  <c r="I1014" i="2" a="1"/>
  <c r="I1014" i="2" s="1"/>
  <c r="H1014" i="2"/>
  <c r="G1014" i="2"/>
  <c r="H1014" i="7" s="1"/>
  <c r="F1014" i="2"/>
  <c r="G1014" i="7" s="1"/>
  <c r="E1014" i="2"/>
  <c r="D1014" i="2"/>
  <c r="F1014" i="7" s="1"/>
  <c r="C1014" i="2"/>
  <c r="I1013" i="2" a="1"/>
  <c r="I1013" i="2" s="1"/>
  <c r="H1013" i="2"/>
  <c r="I1013" i="7" s="1"/>
  <c r="G1013" i="2"/>
  <c r="H1013" i="7" s="1"/>
  <c r="F1013" i="2"/>
  <c r="G1013" i="7" s="1"/>
  <c r="E1013" i="2"/>
  <c r="D1013" i="2"/>
  <c r="F1013" i="7" s="1"/>
  <c r="O1013" i="7" s="1"/>
  <c r="C1013" i="2"/>
  <c r="I1012" i="2" a="1"/>
  <c r="I1012" i="2" s="1"/>
  <c r="H1012" i="2"/>
  <c r="I1012" i="7" s="1"/>
  <c r="O1012" i="7" s="1"/>
  <c r="G1012" i="2"/>
  <c r="H1012" i="7" s="1"/>
  <c r="F1012" i="2"/>
  <c r="G1012" i="7" s="1"/>
  <c r="E1012" i="2"/>
  <c r="D1012" i="2"/>
  <c r="F1012" i="7" s="1"/>
  <c r="C1012" i="2"/>
  <c r="I1011" i="2" a="1"/>
  <c r="I1011" i="2" s="1"/>
  <c r="H1011" i="2"/>
  <c r="G1011" i="2"/>
  <c r="F1011" i="2"/>
  <c r="G1011" i="7" s="1"/>
  <c r="E1011" i="2"/>
  <c r="D1011" i="2"/>
  <c r="F1011" i="7" s="1"/>
  <c r="C1011" i="2"/>
  <c r="I1010" i="2" a="1"/>
  <c r="I1010" i="2" s="1"/>
  <c r="H1010" i="2"/>
  <c r="I1010" i="7" s="1"/>
  <c r="G1010" i="2"/>
  <c r="H1010" i="7" s="1"/>
  <c r="F1010" i="2"/>
  <c r="G1010" i="7" s="1"/>
  <c r="E1010" i="2"/>
  <c r="D1010" i="2"/>
  <c r="F1010" i="7" s="1"/>
  <c r="C1010" i="2"/>
  <c r="I1009" i="2" a="1"/>
  <c r="I1009" i="2" s="1"/>
  <c r="H1009" i="2"/>
  <c r="I1009" i="7" s="1"/>
  <c r="G1009" i="2"/>
  <c r="H1009" i="7" s="1"/>
  <c r="F1009" i="2"/>
  <c r="G1009" i="7" s="1"/>
  <c r="E1009" i="2"/>
  <c r="D1009" i="2"/>
  <c r="C1009" i="2"/>
  <c r="I1008" i="2" a="1"/>
  <c r="I1008" i="2" s="1"/>
  <c r="H1008" i="2"/>
  <c r="I1008" i="7" s="1"/>
  <c r="G1008" i="2"/>
  <c r="H1008" i="7" s="1"/>
  <c r="F1008" i="2"/>
  <c r="G1008" i="7" s="1"/>
  <c r="E1008" i="2"/>
  <c r="D1008" i="2"/>
  <c r="F1008" i="7" s="1"/>
  <c r="C1008" i="2"/>
  <c r="I1007" i="2" a="1"/>
  <c r="I1007" i="2" s="1"/>
  <c r="H1007" i="2"/>
  <c r="G1007" i="2"/>
  <c r="F1007" i="2"/>
  <c r="G1007" i="7" s="1"/>
  <c r="E1007" i="2"/>
  <c r="D1007" i="2"/>
  <c r="F1007" i="7" s="1"/>
  <c r="C1007" i="2"/>
  <c r="I1006" i="2" a="1"/>
  <c r="I1006" i="2" s="1"/>
  <c r="H1006" i="2"/>
  <c r="I1006" i="7" s="1"/>
  <c r="G1006" i="2"/>
  <c r="H1006" i="7" s="1"/>
  <c r="F1006" i="2"/>
  <c r="E1006" i="2"/>
  <c r="D1006" i="2"/>
  <c r="F1006" i="7" s="1"/>
  <c r="C1006" i="2"/>
  <c r="I1005" i="2" a="1"/>
  <c r="I1005" i="2" s="1"/>
  <c r="H1005" i="2"/>
  <c r="I1005" i="7" s="1"/>
  <c r="G1005" i="2"/>
  <c r="H1005" i="7" s="1"/>
  <c r="F1005" i="2"/>
  <c r="G1005" i="7" s="1"/>
  <c r="E1005" i="2"/>
  <c r="D1005" i="2"/>
  <c r="F1005" i="7" s="1"/>
  <c r="O1005" i="7" s="1"/>
  <c r="C1005" i="2"/>
  <c r="I1004" i="2" a="1"/>
  <c r="I1004" i="2" s="1"/>
  <c r="H1004" i="2"/>
  <c r="I1004" i="7" s="1"/>
  <c r="G1004" i="2"/>
  <c r="H1004" i="7" s="1"/>
  <c r="F1004" i="2"/>
  <c r="G1004" i="7" s="1"/>
  <c r="E1004" i="2"/>
  <c r="D1004" i="2"/>
  <c r="F1004" i="7" s="1"/>
  <c r="O1004" i="7" s="1"/>
  <c r="C1004" i="2"/>
  <c r="I1003" i="2" a="1"/>
  <c r="I1003" i="2" s="1"/>
  <c r="H1003" i="2"/>
  <c r="I1003" i="7" s="1"/>
  <c r="G1003" i="2"/>
  <c r="H1003" i="7" s="1"/>
  <c r="F1003" i="2"/>
  <c r="G1003" i="7" s="1"/>
  <c r="E1003" i="2"/>
  <c r="D1003" i="2"/>
  <c r="F1003" i="7" s="1"/>
  <c r="O1003" i="7" s="1"/>
  <c r="C1003" i="2"/>
  <c r="I1002" i="2" a="1"/>
  <c r="I1002" i="2" s="1"/>
  <c r="H1002" i="2"/>
  <c r="I1002" i="7" s="1"/>
  <c r="G1002" i="2"/>
  <c r="H1002" i="7" s="1"/>
  <c r="F1002" i="2"/>
  <c r="G1002" i="7" s="1"/>
  <c r="E1002" i="2"/>
  <c r="D1002" i="2"/>
  <c r="F1002" i="7" s="1"/>
  <c r="O1002" i="7" s="1"/>
  <c r="C1002" i="2"/>
  <c r="I1001" i="2" a="1"/>
  <c r="I1001" i="2" s="1"/>
  <c r="H1001" i="2"/>
  <c r="I1001" i="7" s="1"/>
  <c r="G1001" i="2"/>
  <c r="H1001" i="7" s="1"/>
  <c r="F1001" i="2"/>
  <c r="E1001" i="2"/>
  <c r="D1001" i="2"/>
  <c r="F1001" i="7" s="1"/>
  <c r="O1001" i="7" s="1"/>
  <c r="C1001" i="2"/>
  <c r="I1000" i="2" a="1"/>
  <c r="I1000" i="2" s="1"/>
  <c r="H1000" i="2"/>
  <c r="I1000" i="7" s="1"/>
  <c r="O1000" i="7" s="1"/>
  <c r="G1000" i="2"/>
  <c r="H1000" i="7" s="1"/>
  <c r="F1000" i="2"/>
  <c r="G1000" i="7" s="1"/>
  <c r="E1000" i="2"/>
  <c r="D1000" i="2"/>
  <c r="F1000" i="7" s="1"/>
  <c r="C1000" i="2"/>
  <c r="I999" i="2" a="1"/>
  <c r="I999" i="2" s="1"/>
  <c r="H999" i="2"/>
  <c r="I999" i="7" s="1"/>
  <c r="G999" i="2"/>
  <c r="H999" i="7" s="1"/>
  <c r="F999" i="2"/>
  <c r="G999" i="7" s="1"/>
  <c r="E999" i="2"/>
  <c r="D999" i="2"/>
  <c r="F999" i="7" s="1"/>
  <c r="C999" i="2"/>
  <c r="I998" i="2" a="1"/>
  <c r="I998" i="2" s="1"/>
  <c r="H998" i="2"/>
  <c r="I998" i="7" s="1"/>
  <c r="G998" i="2"/>
  <c r="H998" i="7" s="1"/>
  <c r="F998" i="2"/>
  <c r="G998" i="7" s="1"/>
  <c r="E998" i="2"/>
  <c r="D998" i="2"/>
  <c r="F998" i="7" s="1"/>
  <c r="C998" i="2"/>
  <c r="I997" i="2" a="1"/>
  <c r="I997" i="2" s="1"/>
  <c r="H997" i="2"/>
  <c r="I997" i="7" s="1"/>
  <c r="G997" i="2"/>
  <c r="F997" i="2"/>
  <c r="G997" i="7" s="1"/>
  <c r="E997" i="2"/>
  <c r="D997" i="2"/>
  <c r="C997" i="2"/>
  <c r="I996" i="2" a="1"/>
  <c r="I996" i="2" s="1"/>
  <c r="H996" i="2"/>
  <c r="I996" i="7" s="1"/>
  <c r="G996" i="2"/>
  <c r="H996" i="7" s="1"/>
  <c r="F996" i="2"/>
  <c r="G996" i="7" s="1"/>
  <c r="E996" i="2"/>
  <c r="D996" i="2"/>
  <c r="F996" i="7" s="1"/>
  <c r="C996" i="2"/>
  <c r="I995" i="2" a="1"/>
  <c r="I995" i="2" s="1"/>
  <c r="H995" i="2"/>
  <c r="I995" i="7" s="1"/>
  <c r="G995" i="2"/>
  <c r="H995" i="7" s="1"/>
  <c r="F995" i="2"/>
  <c r="G995" i="7" s="1"/>
  <c r="E995" i="2"/>
  <c r="D995" i="2"/>
  <c r="F995" i="7" s="1"/>
  <c r="O995" i="7" s="1"/>
  <c r="C995" i="2"/>
  <c r="I994" i="2" a="1"/>
  <c r="I994" i="2" s="1"/>
  <c r="H994" i="2"/>
  <c r="I994" i="7" s="1"/>
  <c r="G994" i="2"/>
  <c r="H994" i="7" s="1"/>
  <c r="F994" i="2"/>
  <c r="G994" i="7" s="1"/>
  <c r="E994" i="2"/>
  <c r="D994" i="2"/>
  <c r="F994" i="7" s="1"/>
  <c r="C994" i="2"/>
  <c r="I993" i="2" a="1"/>
  <c r="I993" i="2" s="1"/>
  <c r="H993" i="2"/>
  <c r="I993" i="7" s="1"/>
  <c r="G993" i="2"/>
  <c r="H993" i="7" s="1"/>
  <c r="F993" i="2"/>
  <c r="G993" i="7" s="1"/>
  <c r="E993" i="2"/>
  <c r="D993" i="2"/>
  <c r="F993" i="7" s="1"/>
  <c r="O993" i="7" s="1"/>
  <c r="C993" i="2"/>
  <c r="I992" i="2" a="1"/>
  <c r="I992" i="2" s="1"/>
  <c r="H992" i="2"/>
  <c r="G992" i="2"/>
  <c r="H992" i="7" s="1"/>
  <c r="F992" i="2"/>
  <c r="E992" i="2"/>
  <c r="D992" i="2"/>
  <c r="F992" i="7" s="1"/>
  <c r="C992" i="2"/>
  <c r="I991" i="2" a="1"/>
  <c r="I991" i="2" s="1"/>
  <c r="H991" i="2"/>
  <c r="I991" i="7" s="1"/>
  <c r="G991" i="2"/>
  <c r="H991" i="7" s="1"/>
  <c r="F991" i="2"/>
  <c r="G991" i="7" s="1"/>
  <c r="E991" i="2"/>
  <c r="D991" i="2"/>
  <c r="F991" i="7" s="1"/>
  <c r="O991" i="7" s="1"/>
  <c r="C991" i="2"/>
  <c r="I990" i="2" a="1"/>
  <c r="I990" i="2" s="1"/>
  <c r="H990" i="2"/>
  <c r="G990" i="2"/>
  <c r="H990" i="7" s="1"/>
  <c r="F990" i="2"/>
  <c r="G990" i="7" s="1"/>
  <c r="E990" i="2"/>
  <c r="D990" i="2"/>
  <c r="F990" i="7" s="1"/>
  <c r="C990" i="2"/>
  <c r="I989" i="2" a="1"/>
  <c r="I989" i="2" s="1"/>
  <c r="H989" i="2"/>
  <c r="I989" i="7" s="1"/>
  <c r="G989" i="2"/>
  <c r="H989" i="7" s="1"/>
  <c r="F989" i="2"/>
  <c r="G989" i="7" s="1"/>
  <c r="E989" i="2"/>
  <c r="D989" i="2"/>
  <c r="F989" i="7" s="1"/>
  <c r="O989" i="7" s="1"/>
  <c r="C989" i="2"/>
  <c r="I988" i="2" a="1"/>
  <c r="I988" i="2" s="1"/>
  <c r="H988" i="2"/>
  <c r="G988" i="2"/>
  <c r="H988" i="7" s="1"/>
  <c r="F988" i="2"/>
  <c r="G988" i="7" s="1"/>
  <c r="E988" i="2"/>
  <c r="D988" i="2"/>
  <c r="F988" i="7" s="1"/>
  <c r="C988" i="2"/>
  <c r="I987" i="2" a="1"/>
  <c r="I987" i="2" s="1"/>
  <c r="H987" i="2"/>
  <c r="I987" i="7" s="1"/>
  <c r="G987" i="2"/>
  <c r="F987" i="2"/>
  <c r="G987" i="7" s="1"/>
  <c r="E987" i="2"/>
  <c r="D987" i="2"/>
  <c r="F987" i="7" s="1"/>
  <c r="C987" i="2"/>
  <c r="I986" i="2" a="1"/>
  <c r="I986" i="2" s="1"/>
  <c r="H986" i="2"/>
  <c r="I986" i="7" s="1"/>
  <c r="G986" i="2"/>
  <c r="H986" i="7" s="1"/>
  <c r="F986" i="2"/>
  <c r="G986" i="7" s="1"/>
  <c r="E986" i="2"/>
  <c r="D986" i="2"/>
  <c r="C986" i="2"/>
  <c r="I985" i="2" a="1"/>
  <c r="I985" i="2" s="1"/>
  <c r="H985" i="2"/>
  <c r="G985" i="2"/>
  <c r="H985" i="7" s="1"/>
  <c r="F985" i="2"/>
  <c r="E985" i="2"/>
  <c r="D985" i="2"/>
  <c r="F985" i="7" s="1"/>
  <c r="C985" i="2"/>
  <c r="I984" i="2" a="1"/>
  <c r="I984" i="2" s="1"/>
  <c r="H984" i="2"/>
  <c r="I984" i="7" s="1"/>
  <c r="G984" i="2"/>
  <c r="H984" i="7" s="1"/>
  <c r="F984" i="2"/>
  <c r="G984" i="7" s="1"/>
  <c r="E984" i="2"/>
  <c r="D984" i="2"/>
  <c r="F984" i="7" s="1"/>
  <c r="O984" i="7" s="1"/>
  <c r="C984" i="2"/>
  <c r="I983" i="2" a="1"/>
  <c r="I983" i="2" s="1"/>
  <c r="H983" i="2"/>
  <c r="G983" i="2"/>
  <c r="H983" i="7" s="1"/>
  <c r="F983" i="2"/>
  <c r="G983" i="7" s="1"/>
  <c r="E983" i="2"/>
  <c r="D983" i="2"/>
  <c r="F983" i="7" s="1"/>
  <c r="C983" i="2"/>
  <c r="I982" i="2" a="1"/>
  <c r="I982" i="2" s="1"/>
  <c r="H982" i="2"/>
  <c r="I982" i="7" s="1"/>
  <c r="G982" i="2"/>
  <c r="F982" i="2"/>
  <c r="G982" i="7" s="1"/>
  <c r="E982" i="2"/>
  <c r="D982" i="2"/>
  <c r="F982" i="7" s="1"/>
  <c r="O982" i="7" s="1"/>
  <c r="C982" i="2"/>
  <c r="I981" i="2" a="1"/>
  <c r="I981" i="2" s="1"/>
  <c r="H981" i="2"/>
  <c r="I981" i="7" s="1"/>
  <c r="G981" i="2"/>
  <c r="H981" i="7" s="1"/>
  <c r="F981" i="2"/>
  <c r="G981" i="7" s="1"/>
  <c r="E981" i="2"/>
  <c r="D981" i="2"/>
  <c r="F981" i="7" s="1"/>
  <c r="O981" i="7" s="1"/>
  <c r="C981" i="2"/>
  <c r="I980" i="2" a="1"/>
  <c r="I980" i="2" s="1"/>
  <c r="H980" i="2"/>
  <c r="I980" i="7" s="1"/>
  <c r="G980" i="2"/>
  <c r="H980" i="7" s="1"/>
  <c r="F980" i="2"/>
  <c r="G980" i="7" s="1"/>
  <c r="E980" i="2"/>
  <c r="D980" i="2"/>
  <c r="F980" i="7" s="1"/>
  <c r="O980" i="7" s="1"/>
  <c r="C980" i="2"/>
  <c r="I979" i="2" a="1"/>
  <c r="I979" i="2" s="1"/>
  <c r="H979" i="2"/>
  <c r="I979" i="7" s="1"/>
  <c r="G979" i="2"/>
  <c r="H979" i="7" s="1"/>
  <c r="F979" i="2"/>
  <c r="G979" i="7" s="1"/>
  <c r="E979" i="2"/>
  <c r="D979" i="2"/>
  <c r="F979" i="7" s="1"/>
  <c r="O979" i="7" s="1"/>
  <c r="C979" i="2"/>
  <c r="I978" i="2" a="1"/>
  <c r="I978" i="2" s="1"/>
  <c r="H978" i="2"/>
  <c r="I978" i="7" s="1"/>
  <c r="G978" i="2"/>
  <c r="H978" i="7" s="1"/>
  <c r="F978" i="2"/>
  <c r="G978" i="7" s="1"/>
  <c r="E978" i="2"/>
  <c r="D978" i="2"/>
  <c r="F978" i="7" s="1"/>
  <c r="O978" i="7" s="1"/>
  <c r="C978" i="2"/>
  <c r="I977" i="2" a="1"/>
  <c r="I977" i="2" s="1"/>
  <c r="H977" i="2"/>
  <c r="I977" i="7" s="1"/>
  <c r="G977" i="2"/>
  <c r="H977" i="7" s="1"/>
  <c r="F977" i="2"/>
  <c r="E977" i="2"/>
  <c r="D977" i="2"/>
  <c r="F977" i="7" s="1"/>
  <c r="O977" i="7" s="1"/>
  <c r="C977" i="2"/>
  <c r="I976" i="2" a="1"/>
  <c r="I976" i="2" s="1"/>
  <c r="H976" i="2"/>
  <c r="I976" i="7" s="1"/>
  <c r="G976" i="2"/>
  <c r="H976" i="7" s="1"/>
  <c r="F976" i="2"/>
  <c r="G976" i="7" s="1"/>
  <c r="E976" i="2"/>
  <c r="D976" i="2"/>
  <c r="F976" i="7" s="1"/>
  <c r="C976" i="2"/>
  <c r="I975" i="2" a="1"/>
  <c r="I975" i="2" s="1"/>
  <c r="H975" i="2"/>
  <c r="I975" i="7" s="1"/>
  <c r="G975" i="2"/>
  <c r="H975" i="7" s="1"/>
  <c r="F975" i="2"/>
  <c r="G975" i="7" s="1"/>
  <c r="E975" i="2"/>
  <c r="D975" i="2"/>
  <c r="F975" i="7" s="1"/>
  <c r="C975" i="2"/>
  <c r="I974" i="2" a="1"/>
  <c r="I974" i="2" s="1"/>
  <c r="H974" i="2"/>
  <c r="I974" i="7" s="1"/>
  <c r="G974" i="2"/>
  <c r="H974" i="7" s="1"/>
  <c r="F974" i="2"/>
  <c r="G974" i="7" s="1"/>
  <c r="E974" i="2"/>
  <c r="D974" i="2"/>
  <c r="C974" i="2"/>
  <c r="I973" i="2" a="1"/>
  <c r="I973" i="2" s="1"/>
  <c r="H973" i="2"/>
  <c r="I973" i="7" s="1"/>
  <c r="G973" i="2"/>
  <c r="F973" i="2"/>
  <c r="G973" i="7" s="1"/>
  <c r="E973" i="2"/>
  <c r="D973" i="2"/>
  <c r="F973" i="7" s="1"/>
  <c r="C973" i="2"/>
  <c r="I972" i="2" a="1"/>
  <c r="I972" i="2" s="1"/>
  <c r="H972" i="2"/>
  <c r="I972" i="7" s="1"/>
  <c r="G972" i="2"/>
  <c r="H972" i="7" s="1"/>
  <c r="F972" i="2"/>
  <c r="G972" i="7" s="1"/>
  <c r="E972" i="2"/>
  <c r="D972" i="2"/>
  <c r="F972" i="7" s="1"/>
  <c r="O972" i="7" s="1"/>
  <c r="C972" i="2"/>
  <c r="I971" i="2" a="1"/>
  <c r="I971" i="2" s="1"/>
  <c r="H971" i="2"/>
  <c r="I971" i="7" s="1"/>
  <c r="G971" i="2"/>
  <c r="H971" i="7" s="1"/>
  <c r="F971" i="2"/>
  <c r="G971" i="7" s="1"/>
  <c r="E971" i="2"/>
  <c r="D971" i="2"/>
  <c r="F971" i="7" s="1"/>
  <c r="O971" i="7" s="1"/>
  <c r="C971" i="2"/>
  <c r="I970" i="2" a="1"/>
  <c r="I970" i="2" s="1"/>
  <c r="H970" i="2"/>
  <c r="I970" i="7" s="1"/>
  <c r="G970" i="2"/>
  <c r="H970" i="7" s="1"/>
  <c r="F970" i="2"/>
  <c r="E970" i="2"/>
  <c r="D970" i="2"/>
  <c r="F970" i="7" s="1"/>
  <c r="C970" i="2"/>
  <c r="I969" i="2" a="1"/>
  <c r="I969" i="2" s="1"/>
  <c r="H969" i="2"/>
  <c r="I969" i="7" s="1"/>
  <c r="G969" i="2"/>
  <c r="H969" i="7" s="1"/>
  <c r="F969" i="2"/>
  <c r="G969" i="7" s="1"/>
  <c r="E969" i="2"/>
  <c r="D969" i="2"/>
  <c r="F969" i="7" s="1"/>
  <c r="O969" i="7" s="1"/>
  <c r="C969" i="2"/>
  <c r="I968" i="2" a="1"/>
  <c r="I968" i="2" s="1"/>
  <c r="H968" i="2"/>
  <c r="G968" i="2"/>
  <c r="H968" i="7" s="1"/>
  <c r="F968" i="2"/>
  <c r="E968" i="2"/>
  <c r="D968" i="2"/>
  <c r="F968" i="7" s="1"/>
  <c r="C968" i="2"/>
  <c r="I967" i="2" a="1"/>
  <c r="I967" i="2" s="1"/>
  <c r="H967" i="2"/>
  <c r="I967" i="7" s="1"/>
  <c r="G967" i="2"/>
  <c r="H967" i="7" s="1"/>
  <c r="F967" i="2"/>
  <c r="G967" i="7" s="1"/>
  <c r="E967" i="2"/>
  <c r="D967" i="2"/>
  <c r="F967" i="7" s="1"/>
  <c r="O967" i="7" s="1"/>
  <c r="C967" i="2"/>
  <c r="I966" i="2" a="1"/>
  <c r="I966" i="2" s="1"/>
  <c r="H966" i="2"/>
  <c r="I966" i="7" s="1"/>
  <c r="G966" i="2"/>
  <c r="F966" i="2"/>
  <c r="G966" i="7" s="1"/>
  <c r="E966" i="2"/>
  <c r="D966" i="2"/>
  <c r="F966" i="7" s="1"/>
  <c r="O966" i="7" s="1"/>
  <c r="C966" i="2"/>
  <c r="I965" i="2" a="1"/>
  <c r="I965" i="2" s="1"/>
  <c r="H965" i="2"/>
  <c r="I965" i="7" s="1"/>
  <c r="G965" i="2"/>
  <c r="H965" i="7" s="1"/>
  <c r="F965" i="2"/>
  <c r="G965" i="7" s="1"/>
  <c r="E965" i="2"/>
  <c r="D965" i="2"/>
  <c r="F965" i="7" s="1"/>
  <c r="O965" i="7" s="1"/>
  <c r="C965" i="2"/>
  <c r="I964" i="2" a="1"/>
  <c r="I964" i="2" s="1"/>
  <c r="H964" i="2"/>
  <c r="I964" i="7" s="1"/>
  <c r="G964" i="2"/>
  <c r="H964" i="7" s="1"/>
  <c r="F964" i="2"/>
  <c r="G964" i="7" s="1"/>
  <c r="E964" i="2"/>
  <c r="D964" i="2"/>
  <c r="F964" i="7" s="1"/>
  <c r="C964" i="2"/>
  <c r="I963" i="2" a="1"/>
  <c r="I963" i="2" s="1"/>
  <c r="H963" i="2"/>
  <c r="G963" i="2"/>
  <c r="H963" i="7" s="1"/>
  <c r="F963" i="2"/>
  <c r="E963" i="2"/>
  <c r="D963" i="2"/>
  <c r="F963" i="7" s="1"/>
  <c r="C963" i="2"/>
  <c r="I962" i="2" a="1"/>
  <c r="I962" i="2" s="1"/>
  <c r="H962" i="2"/>
  <c r="I962" i="7" s="1"/>
  <c r="G962" i="2"/>
  <c r="H962" i="7" s="1"/>
  <c r="F962" i="2"/>
  <c r="G962" i="7" s="1"/>
  <c r="E962" i="2"/>
  <c r="D962" i="2"/>
  <c r="C962" i="2"/>
  <c r="I961" i="2" a="1"/>
  <c r="I961" i="2" s="1"/>
  <c r="H961" i="2"/>
  <c r="G961" i="2"/>
  <c r="H961" i="7" s="1"/>
  <c r="F961" i="2"/>
  <c r="G961" i="7" s="1"/>
  <c r="E961" i="2"/>
  <c r="D961" i="2"/>
  <c r="F961" i="7" s="1"/>
  <c r="C961" i="2"/>
  <c r="I960" i="2" a="1"/>
  <c r="I960" i="2" s="1"/>
  <c r="H960" i="2"/>
  <c r="I960" i="7" s="1"/>
  <c r="G960" i="2"/>
  <c r="H960" i="7" s="1"/>
  <c r="F960" i="2"/>
  <c r="G960" i="7" s="1"/>
  <c r="E960" i="2"/>
  <c r="D960" i="2"/>
  <c r="F960" i="7" s="1"/>
  <c r="O960" i="7" s="1"/>
  <c r="C960" i="2"/>
  <c r="I959" i="2" a="1"/>
  <c r="I959" i="2" s="1"/>
  <c r="H959" i="2"/>
  <c r="I959" i="7" s="1"/>
  <c r="G959" i="2"/>
  <c r="H959" i="7" s="1"/>
  <c r="F959" i="2"/>
  <c r="G959" i="7" s="1"/>
  <c r="E959" i="2"/>
  <c r="D959" i="2"/>
  <c r="F959" i="7" s="1"/>
  <c r="O959" i="7" s="1"/>
  <c r="C959" i="2"/>
  <c r="I958" i="2" a="1"/>
  <c r="I958" i="2" s="1"/>
  <c r="H958" i="2"/>
  <c r="I958" i="7" s="1"/>
  <c r="G958" i="2"/>
  <c r="F958" i="2"/>
  <c r="G958" i="7" s="1"/>
  <c r="E958" i="2"/>
  <c r="D958" i="2"/>
  <c r="F958" i="7" s="1"/>
  <c r="C958" i="2"/>
  <c r="I957" i="2" a="1"/>
  <c r="I957" i="2" s="1"/>
  <c r="H957" i="2"/>
  <c r="I957" i="7" s="1"/>
  <c r="G957" i="2"/>
  <c r="H957" i="7" s="1"/>
  <c r="F957" i="2"/>
  <c r="G957" i="7" s="1"/>
  <c r="E957" i="2"/>
  <c r="D957" i="2"/>
  <c r="F957" i="7" s="1"/>
  <c r="O957" i="7" s="1"/>
  <c r="C957" i="2"/>
  <c r="I956" i="2" a="1"/>
  <c r="I956" i="2" s="1"/>
  <c r="H956" i="2"/>
  <c r="I956" i="7" s="1"/>
  <c r="G956" i="2"/>
  <c r="H956" i="7" s="1"/>
  <c r="F956" i="2"/>
  <c r="G956" i="7" s="1"/>
  <c r="E956" i="2"/>
  <c r="D956" i="2"/>
  <c r="F956" i="7" s="1"/>
  <c r="O956" i="7" s="1"/>
  <c r="C956" i="2"/>
  <c r="I955" i="2" a="1"/>
  <c r="I955" i="2" s="1"/>
  <c r="H955" i="2"/>
  <c r="I955" i="7" s="1"/>
  <c r="G955" i="2"/>
  <c r="H955" i="7" s="1"/>
  <c r="F955" i="2"/>
  <c r="G955" i="7" s="1"/>
  <c r="E955" i="2"/>
  <c r="D955" i="2"/>
  <c r="F955" i="7" s="1"/>
  <c r="O955" i="7" s="1"/>
  <c r="C955" i="2"/>
  <c r="I954" i="2" a="1"/>
  <c r="I954" i="2" s="1"/>
  <c r="H954" i="2"/>
  <c r="G954" i="2"/>
  <c r="H954" i="7" s="1"/>
  <c r="F954" i="2"/>
  <c r="E954" i="2"/>
  <c r="D954" i="2"/>
  <c r="F954" i="7" s="1"/>
  <c r="C954" i="2"/>
  <c r="I953" i="2" a="1"/>
  <c r="I953" i="2" s="1"/>
  <c r="H953" i="2"/>
  <c r="I953" i="7" s="1"/>
  <c r="G953" i="2"/>
  <c r="H953" i="7" s="1"/>
  <c r="F953" i="2"/>
  <c r="G953" i="7" s="1"/>
  <c r="E953" i="2"/>
  <c r="D953" i="2"/>
  <c r="F953" i="7" s="1"/>
  <c r="O953" i="7" s="1"/>
  <c r="C953" i="2"/>
  <c r="I952" i="2" a="1"/>
  <c r="I952" i="2" s="1"/>
  <c r="H952" i="2"/>
  <c r="I952" i="7" s="1"/>
  <c r="G952" i="2"/>
  <c r="H952" i="7" s="1"/>
  <c r="F952" i="2"/>
  <c r="G952" i="7" s="1"/>
  <c r="E952" i="2"/>
  <c r="D952" i="2"/>
  <c r="F952" i="7" s="1"/>
  <c r="C952" i="2"/>
  <c r="I951" i="2" a="1"/>
  <c r="I951" i="2" s="1"/>
  <c r="H951" i="2"/>
  <c r="I951" i="7" s="1"/>
  <c r="G951" i="2"/>
  <c r="F951" i="2"/>
  <c r="G951" i="7" s="1"/>
  <c r="E951" i="2"/>
  <c r="D951" i="2"/>
  <c r="F951" i="7" s="1"/>
  <c r="C951" i="2"/>
  <c r="I950" i="2" a="1"/>
  <c r="I950" i="2" s="1"/>
  <c r="H950" i="2"/>
  <c r="I950" i="7" s="1"/>
  <c r="G950" i="2"/>
  <c r="H950" i="7" s="1"/>
  <c r="F950" i="2"/>
  <c r="G950" i="7" s="1"/>
  <c r="E950" i="2"/>
  <c r="D950" i="2"/>
  <c r="C950" i="2"/>
  <c r="I949" i="2" a="1"/>
  <c r="I949" i="2" s="1"/>
  <c r="H949" i="2"/>
  <c r="I949" i="7" s="1"/>
  <c r="G949" i="2"/>
  <c r="F949" i="2"/>
  <c r="G949" i="7" s="1"/>
  <c r="E949" i="2"/>
  <c r="D949" i="2"/>
  <c r="F949" i="7" s="1"/>
  <c r="C949" i="2"/>
  <c r="I948" i="2" a="1"/>
  <c r="I948" i="2" s="1"/>
  <c r="H948" i="2"/>
  <c r="I948" i="7" s="1"/>
  <c r="G948" i="2"/>
  <c r="H948" i="7" s="1"/>
  <c r="F948" i="2"/>
  <c r="G948" i="7" s="1"/>
  <c r="E948" i="2"/>
  <c r="D948" i="2"/>
  <c r="F948" i="7" s="1"/>
  <c r="O948" i="7" s="1"/>
  <c r="C948" i="2"/>
  <c r="I947" i="2" a="1"/>
  <c r="I947" i="2" s="1"/>
  <c r="H947" i="2"/>
  <c r="G947" i="2"/>
  <c r="H947" i="7" s="1"/>
  <c r="F947" i="2"/>
  <c r="G947" i="7" s="1"/>
  <c r="E947" i="2"/>
  <c r="D947" i="2"/>
  <c r="F947" i="7" s="1"/>
  <c r="C947" i="2"/>
  <c r="I946" i="2" a="1"/>
  <c r="I946" i="2" s="1"/>
  <c r="H946" i="2"/>
  <c r="I946" i="7" s="1"/>
  <c r="G946" i="2"/>
  <c r="H946" i="7" s="1"/>
  <c r="F946" i="2"/>
  <c r="G946" i="7" s="1"/>
  <c r="E946" i="2"/>
  <c r="D946" i="2"/>
  <c r="F946" i="7" s="1"/>
  <c r="C946" i="2"/>
  <c r="I945" i="2" a="1"/>
  <c r="I945" i="2" s="1"/>
  <c r="H945" i="2"/>
  <c r="I945" i="7" s="1"/>
  <c r="G945" i="2"/>
  <c r="H945" i="7" s="1"/>
  <c r="F945" i="2"/>
  <c r="G945" i="7" s="1"/>
  <c r="E945" i="2"/>
  <c r="D945" i="2"/>
  <c r="F945" i="7" s="1"/>
  <c r="O945" i="7" s="1"/>
  <c r="C945" i="2"/>
  <c r="I944" i="2" a="1"/>
  <c r="I944" i="2" s="1"/>
  <c r="H944" i="2"/>
  <c r="I944" i="7" s="1"/>
  <c r="G944" i="2"/>
  <c r="F944" i="2"/>
  <c r="G944" i="7" s="1"/>
  <c r="E944" i="2"/>
  <c r="D944" i="2"/>
  <c r="F944" i="7" s="1"/>
  <c r="O944" i="7" s="1"/>
  <c r="C944" i="2"/>
  <c r="I943" i="2" a="1"/>
  <c r="I943" i="2" s="1"/>
  <c r="H943" i="2"/>
  <c r="I943" i="7" s="1"/>
  <c r="G943" i="2"/>
  <c r="H943" i="7" s="1"/>
  <c r="F943" i="2"/>
  <c r="G943" i="7" s="1"/>
  <c r="E943" i="2"/>
  <c r="D943" i="2"/>
  <c r="F943" i="7" s="1"/>
  <c r="O943" i="7" s="1"/>
  <c r="C943" i="2"/>
  <c r="I942" i="2" a="1"/>
  <c r="I942" i="2" s="1"/>
  <c r="H942" i="2"/>
  <c r="I942" i="7" s="1"/>
  <c r="G942" i="2"/>
  <c r="H942" i="7" s="1"/>
  <c r="F942" i="2"/>
  <c r="G942" i="7" s="1"/>
  <c r="E942" i="2"/>
  <c r="D942" i="2"/>
  <c r="F942" i="7" s="1"/>
  <c r="O942" i="7" s="1"/>
  <c r="C942" i="2"/>
  <c r="I941" i="2" a="1"/>
  <c r="I941" i="2" s="1"/>
  <c r="H941" i="2"/>
  <c r="I941" i="7" s="1"/>
  <c r="G941" i="2"/>
  <c r="H941" i="7" s="1"/>
  <c r="F941" i="2"/>
  <c r="G941" i="7" s="1"/>
  <c r="E941" i="2"/>
  <c r="D941" i="2"/>
  <c r="F941" i="7" s="1"/>
  <c r="O941" i="7" s="1"/>
  <c r="C941" i="2"/>
  <c r="I940" i="2" a="1"/>
  <c r="I940" i="2" s="1"/>
  <c r="H940" i="2"/>
  <c r="I940" i="7" s="1"/>
  <c r="G940" i="2"/>
  <c r="H940" i="7" s="1"/>
  <c r="F940" i="2"/>
  <c r="G940" i="7" s="1"/>
  <c r="E940" i="2"/>
  <c r="D940" i="2"/>
  <c r="F940" i="7" s="1"/>
  <c r="C940" i="2"/>
  <c r="I939" i="2" a="1"/>
  <c r="I939" i="2" s="1"/>
  <c r="H939" i="2"/>
  <c r="I939" i="7" s="1"/>
  <c r="G939" i="2"/>
  <c r="H939" i="7" s="1"/>
  <c r="F939" i="2"/>
  <c r="E939" i="2"/>
  <c r="D939" i="2"/>
  <c r="F939" i="7" s="1"/>
  <c r="C939" i="2"/>
  <c r="I938" i="2" a="1"/>
  <c r="I938" i="2" s="1"/>
  <c r="H938" i="2"/>
  <c r="I938" i="7" s="1"/>
  <c r="G938" i="2"/>
  <c r="H938" i="7" s="1"/>
  <c r="F938" i="2"/>
  <c r="G938" i="7" s="1"/>
  <c r="E938" i="2"/>
  <c r="D938" i="2"/>
  <c r="C938" i="2"/>
  <c r="I937" i="2" a="1"/>
  <c r="I937" i="2" s="1"/>
  <c r="H937" i="2"/>
  <c r="I937" i="7" s="1"/>
  <c r="G937" i="2"/>
  <c r="H937" i="7" s="1"/>
  <c r="F937" i="2"/>
  <c r="G937" i="7" s="1"/>
  <c r="E937" i="2"/>
  <c r="D937" i="2"/>
  <c r="F937" i="7" s="1"/>
  <c r="C937" i="2"/>
  <c r="I936" i="2" a="1"/>
  <c r="I936" i="2" s="1"/>
  <c r="H936" i="2"/>
  <c r="I936" i="7" s="1"/>
  <c r="G936" i="2"/>
  <c r="H936" i="7" s="1"/>
  <c r="F936" i="2"/>
  <c r="G936" i="7" s="1"/>
  <c r="E936" i="2"/>
  <c r="D936" i="2"/>
  <c r="F936" i="7" s="1"/>
  <c r="O936" i="7" s="1"/>
  <c r="C936" i="2"/>
  <c r="I935" i="2" a="1"/>
  <c r="I935" i="2" s="1"/>
  <c r="H935" i="2"/>
  <c r="I935" i="7" s="1"/>
  <c r="G935" i="2"/>
  <c r="F935" i="2"/>
  <c r="G935" i="7" s="1"/>
  <c r="E935" i="2"/>
  <c r="D935" i="2"/>
  <c r="F935" i="7" s="1"/>
  <c r="O935" i="7" s="1"/>
  <c r="C935" i="2"/>
  <c r="I934" i="2" a="1"/>
  <c r="I934" i="2" s="1"/>
  <c r="H934" i="2"/>
  <c r="I934" i="7" s="1"/>
  <c r="G934" i="2"/>
  <c r="H934" i="7" s="1"/>
  <c r="F934" i="2"/>
  <c r="E934" i="2"/>
  <c r="D934" i="2"/>
  <c r="F934" i="7" s="1"/>
  <c r="C934" i="2"/>
  <c r="I933" i="2" a="1"/>
  <c r="I933" i="2" s="1"/>
  <c r="H933" i="2"/>
  <c r="I933" i="7" s="1"/>
  <c r="G933" i="2"/>
  <c r="H933" i="7" s="1"/>
  <c r="F933" i="2"/>
  <c r="G933" i="7" s="1"/>
  <c r="E933" i="2"/>
  <c r="D933" i="2"/>
  <c r="F933" i="7" s="1"/>
  <c r="O933" i="7" s="1"/>
  <c r="C933" i="2"/>
  <c r="I932" i="2" a="1"/>
  <c r="I932" i="2" s="1"/>
  <c r="H932" i="2"/>
  <c r="G932" i="2"/>
  <c r="H932" i="7" s="1"/>
  <c r="F932" i="2"/>
  <c r="G932" i="7" s="1"/>
  <c r="E932" i="2"/>
  <c r="D932" i="2"/>
  <c r="F932" i="7" s="1"/>
  <c r="C932" i="2"/>
  <c r="I931" i="2" a="1"/>
  <c r="I931" i="2" s="1"/>
  <c r="H931" i="2"/>
  <c r="I931" i="7" s="1"/>
  <c r="G931" i="2"/>
  <c r="H931" i="7" s="1"/>
  <c r="F931" i="2"/>
  <c r="G931" i="7" s="1"/>
  <c r="E931" i="2"/>
  <c r="D931" i="2"/>
  <c r="F931" i="7" s="1"/>
  <c r="O931" i="7" s="1"/>
  <c r="C931" i="2"/>
  <c r="I930" i="2" a="1"/>
  <c r="I930" i="2" s="1"/>
  <c r="H930" i="2"/>
  <c r="I930" i="7" s="1"/>
  <c r="G930" i="2"/>
  <c r="H930" i="7" s="1"/>
  <c r="F930" i="2"/>
  <c r="G930" i="7" s="1"/>
  <c r="E930" i="2"/>
  <c r="D930" i="2"/>
  <c r="F930" i="7" s="1"/>
  <c r="O930" i="7" s="1"/>
  <c r="C930" i="2"/>
  <c r="I929" i="2" a="1"/>
  <c r="I929" i="2" s="1"/>
  <c r="H929" i="2"/>
  <c r="I929" i="7" s="1"/>
  <c r="G929" i="2"/>
  <c r="H929" i="7" s="1"/>
  <c r="F929" i="2"/>
  <c r="G929" i="7" s="1"/>
  <c r="E929" i="2"/>
  <c r="D929" i="2"/>
  <c r="F929" i="7" s="1"/>
  <c r="O929" i="7" s="1"/>
  <c r="C929" i="2"/>
  <c r="I928" i="2" a="1"/>
  <c r="I928" i="2" s="1"/>
  <c r="H928" i="2"/>
  <c r="I928" i="7" s="1"/>
  <c r="G928" i="2"/>
  <c r="H928" i="7" s="1"/>
  <c r="F928" i="2"/>
  <c r="G928" i="7" s="1"/>
  <c r="E928" i="2"/>
  <c r="D928" i="2"/>
  <c r="F928" i="7" s="1"/>
  <c r="C928" i="2"/>
  <c r="I927" i="2" a="1"/>
  <c r="I927" i="2" s="1"/>
  <c r="H927" i="2"/>
  <c r="I927" i="7" s="1"/>
  <c r="G927" i="2"/>
  <c r="H927" i="7" s="1"/>
  <c r="F927" i="2"/>
  <c r="G927" i="7" s="1"/>
  <c r="E927" i="2"/>
  <c r="D927" i="2"/>
  <c r="F927" i="7" s="1"/>
  <c r="C927" i="2"/>
  <c r="I926" i="2" a="1"/>
  <c r="I926" i="2" s="1"/>
  <c r="H926" i="2"/>
  <c r="I926" i="7" s="1"/>
  <c r="G926" i="2"/>
  <c r="H926" i="7" s="1"/>
  <c r="F926" i="2"/>
  <c r="G926" i="7" s="1"/>
  <c r="E926" i="2"/>
  <c r="D926" i="2"/>
  <c r="C926" i="2"/>
  <c r="I925" i="2" a="1"/>
  <c r="I925" i="2" s="1"/>
  <c r="H925" i="2"/>
  <c r="I925" i="7" s="1"/>
  <c r="G925" i="2"/>
  <c r="H925" i="7" s="1"/>
  <c r="F925" i="2"/>
  <c r="G925" i="7" s="1"/>
  <c r="E925" i="2"/>
  <c r="D925" i="2"/>
  <c r="F925" i="7" s="1"/>
  <c r="C925" i="2"/>
  <c r="I924" i="2" a="1"/>
  <c r="I924" i="2" s="1"/>
  <c r="H924" i="2"/>
  <c r="I924" i="7" s="1"/>
  <c r="G924" i="2"/>
  <c r="H924" i="7" s="1"/>
  <c r="F924" i="2"/>
  <c r="G924" i="7" s="1"/>
  <c r="E924" i="2"/>
  <c r="D924" i="2"/>
  <c r="F924" i="7" s="1"/>
  <c r="O924" i="7" s="1"/>
  <c r="C924" i="2"/>
  <c r="I923" i="2" a="1"/>
  <c r="I923" i="2" s="1"/>
  <c r="H923" i="2"/>
  <c r="I923" i="7" s="1"/>
  <c r="G923" i="2"/>
  <c r="H923" i="7" s="1"/>
  <c r="F923" i="2"/>
  <c r="G923" i="7" s="1"/>
  <c r="E923" i="2"/>
  <c r="D923" i="2"/>
  <c r="F923" i="7" s="1"/>
  <c r="O923" i="7" s="1"/>
  <c r="C923" i="2"/>
  <c r="I922" i="2" a="1"/>
  <c r="I922" i="2" s="1"/>
  <c r="H922" i="2"/>
  <c r="I922" i="7" s="1"/>
  <c r="G922" i="2"/>
  <c r="H922" i="7" s="1"/>
  <c r="F922" i="2"/>
  <c r="G922" i="7" s="1"/>
  <c r="E922" i="2"/>
  <c r="D922" i="2"/>
  <c r="F922" i="7" s="1"/>
  <c r="C922" i="2"/>
  <c r="I921" i="2" a="1"/>
  <c r="I921" i="2" s="1"/>
  <c r="H921" i="2"/>
  <c r="I921" i="7" s="1"/>
  <c r="G921" i="2"/>
  <c r="H921" i="7" s="1"/>
  <c r="F921" i="2"/>
  <c r="G921" i="7" s="1"/>
  <c r="E921" i="2"/>
  <c r="D921" i="2"/>
  <c r="F921" i="7" s="1"/>
  <c r="O921" i="7" s="1"/>
  <c r="C921" i="2"/>
  <c r="I920" i="2" a="1"/>
  <c r="I920" i="2" s="1"/>
  <c r="H920" i="2"/>
  <c r="I920" i="7" s="1"/>
  <c r="G920" i="2"/>
  <c r="F920" i="2"/>
  <c r="G920" i="7" s="1"/>
  <c r="E920" i="2"/>
  <c r="D920" i="2"/>
  <c r="F920" i="7" s="1"/>
  <c r="O920" i="7" s="1"/>
  <c r="C920" i="2"/>
  <c r="I919" i="2" a="1"/>
  <c r="I919" i="2" s="1"/>
  <c r="H919" i="2"/>
  <c r="I919" i="7" s="1"/>
  <c r="G919" i="2"/>
  <c r="H919" i="7" s="1"/>
  <c r="F919" i="2"/>
  <c r="G919" i="7" s="1"/>
  <c r="E919" i="2"/>
  <c r="D919" i="2"/>
  <c r="F919" i="7" s="1"/>
  <c r="O919" i="7" s="1"/>
  <c r="C919" i="2"/>
  <c r="I918" i="2" a="1"/>
  <c r="I918" i="2" s="1"/>
  <c r="H918" i="2"/>
  <c r="I918" i="7" s="1"/>
  <c r="G918" i="2"/>
  <c r="H918" i="7" s="1"/>
  <c r="F918" i="2"/>
  <c r="G918" i="7" s="1"/>
  <c r="E918" i="2"/>
  <c r="D918" i="2"/>
  <c r="F918" i="7" s="1"/>
  <c r="O918" i="7" s="1"/>
  <c r="C918" i="2"/>
  <c r="I917" i="2" a="1"/>
  <c r="I917" i="2" s="1"/>
  <c r="H917" i="2"/>
  <c r="I917" i="7" s="1"/>
  <c r="G917" i="2"/>
  <c r="H917" i="7" s="1"/>
  <c r="F917" i="2"/>
  <c r="G917" i="7" s="1"/>
  <c r="E917" i="2"/>
  <c r="D917" i="2"/>
  <c r="F917" i="7" s="1"/>
  <c r="O917" i="7" s="1"/>
  <c r="C917" i="2"/>
  <c r="I916" i="2" a="1"/>
  <c r="I916" i="2" s="1"/>
  <c r="H916" i="2"/>
  <c r="G916" i="2"/>
  <c r="H916" i="7" s="1"/>
  <c r="F916" i="2"/>
  <c r="G916" i="7" s="1"/>
  <c r="E916" i="2"/>
  <c r="D916" i="2"/>
  <c r="F916" i="7" s="1"/>
  <c r="C916" i="2"/>
  <c r="I915" i="2" a="1"/>
  <c r="I915" i="2" s="1"/>
  <c r="H915" i="2"/>
  <c r="I915" i="7" s="1"/>
  <c r="G915" i="2"/>
  <c r="F915" i="2"/>
  <c r="G915" i="7" s="1"/>
  <c r="E915" i="2"/>
  <c r="D915" i="2"/>
  <c r="F915" i="7" s="1"/>
  <c r="C915" i="2"/>
  <c r="I914" i="2" a="1"/>
  <c r="I914" i="2" s="1"/>
  <c r="H914" i="2"/>
  <c r="I914" i="7" s="1"/>
  <c r="G914" i="2"/>
  <c r="H914" i="7" s="1"/>
  <c r="F914" i="2"/>
  <c r="G914" i="7" s="1"/>
  <c r="E914" i="2"/>
  <c r="D914" i="2"/>
  <c r="C914" i="2"/>
  <c r="I913" i="2" a="1"/>
  <c r="I913" i="2" s="1"/>
  <c r="H913" i="2"/>
  <c r="I913" i="7" s="1"/>
  <c r="G913" i="2"/>
  <c r="H913" i="7" s="1"/>
  <c r="F913" i="2"/>
  <c r="G913" i="7" s="1"/>
  <c r="E913" i="2"/>
  <c r="D913" i="2"/>
  <c r="F913" i="7" s="1"/>
  <c r="C913" i="2"/>
  <c r="I912" i="2" a="1"/>
  <c r="I912" i="2" s="1"/>
  <c r="H912" i="2"/>
  <c r="I912" i="7" s="1"/>
  <c r="G912" i="2"/>
  <c r="H912" i="7" s="1"/>
  <c r="F912" i="2"/>
  <c r="G912" i="7" s="1"/>
  <c r="E912" i="2"/>
  <c r="D912" i="2"/>
  <c r="F912" i="7" s="1"/>
  <c r="O912" i="7" s="1"/>
  <c r="C912" i="2"/>
  <c r="I911" i="2" a="1"/>
  <c r="I911" i="2" s="1"/>
  <c r="H911" i="2"/>
  <c r="I911" i="7" s="1"/>
  <c r="G911" i="2"/>
  <c r="H911" i="7" s="1"/>
  <c r="F911" i="2"/>
  <c r="G911" i="7" s="1"/>
  <c r="E911" i="2"/>
  <c r="D911" i="2"/>
  <c r="F911" i="7" s="1"/>
  <c r="O911" i="7" s="1"/>
  <c r="C911" i="2"/>
  <c r="I910" i="2" a="1"/>
  <c r="I910" i="2" s="1"/>
  <c r="H910" i="2"/>
  <c r="I910" i="7" s="1"/>
  <c r="G910" i="2"/>
  <c r="H910" i="7" s="1"/>
  <c r="F910" i="2"/>
  <c r="E910" i="2"/>
  <c r="D910" i="2"/>
  <c r="F910" i="7" s="1"/>
  <c r="C910" i="2"/>
  <c r="I909" i="2" a="1"/>
  <c r="I909" i="2" s="1"/>
  <c r="H909" i="2"/>
  <c r="I909" i="7" s="1"/>
  <c r="G909" i="2"/>
  <c r="H909" i="7" s="1"/>
  <c r="F909" i="2"/>
  <c r="G909" i="7" s="1"/>
  <c r="E909" i="2"/>
  <c r="D909" i="2"/>
  <c r="F909" i="7" s="1"/>
  <c r="O909" i="7" s="1"/>
  <c r="C909" i="2"/>
  <c r="I908" i="2" a="1"/>
  <c r="I908" i="2" s="1"/>
  <c r="H908" i="2"/>
  <c r="I908" i="7" s="1"/>
  <c r="G908" i="2"/>
  <c r="H908" i="7" s="1"/>
  <c r="F908" i="2"/>
  <c r="G908" i="7" s="1"/>
  <c r="E908" i="2"/>
  <c r="D908" i="2"/>
  <c r="F908" i="7" s="1"/>
  <c r="O908" i="7" s="1"/>
  <c r="C908" i="2"/>
  <c r="I907" i="2" a="1"/>
  <c r="I907" i="2" s="1"/>
  <c r="H907" i="2"/>
  <c r="I907" i="7" s="1"/>
  <c r="G907" i="2"/>
  <c r="H907" i="7" s="1"/>
  <c r="F907" i="2"/>
  <c r="G907" i="7" s="1"/>
  <c r="E907" i="2"/>
  <c r="D907" i="2"/>
  <c r="F907" i="7" s="1"/>
  <c r="C907" i="2"/>
  <c r="I906" i="2" a="1"/>
  <c r="I906" i="2" s="1"/>
  <c r="H906" i="2"/>
  <c r="I906" i="7" s="1"/>
  <c r="G906" i="2"/>
  <c r="H906" i="7" s="1"/>
  <c r="F906" i="2"/>
  <c r="E906" i="2"/>
  <c r="D906" i="2"/>
  <c r="F906" i="7" s="1"/>
  <c r="O906" i="7" s="1"/>
  <c r="C906" i="2"/>
  <c r="I905" i="2" a="1"/>
  <c r="I905" i="2" s="1"/>
  <c r="H905" i="2"/>
  <c r="I905" i="7" s="1"/>
  <c r="G905" i="2"/>
  <c r="H905" i="7" s="1"/>
  <c r="F905" i="2"/>
  <c r="G905" i="7" s="1"/>
  <c r="E905" i="2"/>
  <c r="D905" i="2"/>
  <c r="F905" i="7" s="1"/>
  <c r="O905" i="7" s="1"/>
  <c r="C905" i="2"/>
  <c r="I904" i="2" a="1"/>
  <c r="I904" i="2" s="1"/>
  <c r="H904" i="2"/>
  <c r="G904" i="2"/>
  <c r="H904" i="7" s="1"/>
  <c r="F904" i="2"/>
  <c r="G904" i="7" s="1"/>
  <c r="E904" i="2"/>
  <c r="D904" i="2"/>
  <c r="F904" i="7" s="1"/>
  <c r="C904" i="2"/>
  <c r="I903" i="2" a="1"/>
  <c r="I903" i="2" s="1"/>
  <c r="H903" i="2"/>
  <c r="G903" i="2"/>
  <c r="H903" i="7" s="1"/>
  <c r="F903" i="2"/>
  <c r="G903" i="7" s="1"/>
  <c r="E903" i="2"/>
  <c r="D903" i="2"/>
  <c r="F903" i="7" s="1"/>
  <c r="C903" i="2"/>
  <c r="I902" i="2" a="1"/>
  <c r="I902" i="2" s="1"/>
  <c r="H902" i="2"/>
  <c r="I902" i="7" s="1"/>
  <c r="G902" i="2"/>
  <c r="H902" i="7" s="1"/>
  <c r="F902" i="2"/>
  <c r="G902" i="7" s="1"/>
  <c r="E902" i="2"/>
  <c r="D902" i="2"/>
  <c r="C902" i="2"/>
  <c r="I901" i="2" a="1"/>
  <c r="I901" i="2" s="1"/>
  <c r="H901" i="2"/>
  <c r="G901" i="2"/>
  <c r="H901" i="7" s="1"/>
  <c r="F901" i="2"/>
  <c r="G901" i="7" s="1"/>
  <c r="E901" i="2"/>
  <c r="D901" i="2"/>
  <c r="F901" i="7" s="1"/>
  <c r="C901" i="2"/>
  <c r="I900" i="2" a="1"/>
  <c r="I900" i="2" s="1"/>
  <c r="H900" i="2"/>
  <c r="I900" i="7" s="1"/>
  <c r="G900" i="2"/>
  <c r="H900" i="7" s="1"/>
  <c r="F900" i="2"/>
  <c r="G900" i="7" s="1"/>
  <c r="E900" i="2"/>
  <c r="D900" i="2"/>
  <c r="F900" i="7" s="1"/>
  <c r="O900" i="7" s="1"/>
  <c r="C900" i="2"/>
  <c r="I899" i="2" a="1"/>
  <c r="I899" i="2" s="1"/>
  <c r="H899" i="2"/>
  <c r="I899" i="7" s="1"/>
  <c r="G899" i="2"/>
  <c r="H899" i="7" s="1"/>
  <c r="F899" i="2"/>
  <c r="G899" i="7" s="1"/>
  <c r="E899" i="2"/>
  <c r="D899" i="2"/>
  <c r="F899" i="7" s="1"/>
  <c r="O899" i="7" s="1"/>
  <c r="C899" i="2"/>
  <c r="I898" i="2" a="1"/>
  <c r="I898" i="2" s="1"/>
  <c r="H898" i="2"/>
  <c r="I898" i="7" s="1"/>
  <c r="G898" i="2"/>
  <c r="H898" i="7" s="1"/>
  <c r="F898" i="2"/>
  <c r="G898" i="7" s="1"/>
  <c r="E898" i="2"/>
  <c r="D898" i="2"/>
  <c r="F898" i="7" s="1"/>
  <c r="C898" i="2"/>
  <c r="I897" i="2" a="1"/>
  <c r="I897" i="2" s="1"/>
  <c r="H897" i="2"/>
  <c r="I897" i="7" s="1"/>
  <c r="G897" i="2"/>
  <c r="H897" i="7" s="1"/>
  <c r="F897" i="2"/>
  <c r="G897" i="7" s="1"/>
  <c r="E897" i="2"/>
  <c r="D897" i="2"/>
  <c r="F897" i="7" s="1"/>
  <c r="O897" i="7" s="1"/>
  <c r="C897" i="2"/>
  <c r="I896" i="2" a="1"/>
  <c r="I896" i="2" s="1"/>
  <c r="H896" i="2"/>
  <c r="G896" i="2"/>
  <c r="F896" i="2"/>
  <c r="G896" i="7" s="1"/>
  <c r="E896" i="2"/>
  <c r="D896" i="2"/>
  <c r="F896" i="7" s="1"/>
  <c r="C896" i="2"/>
  <c r="I895" i="2" a="1"/>
  <c r="I895" i="2" s="1"/>
  <c r="H895" i="2"/>
  <c r="I895" i="7" s="1"/>
  <c r="O895" i="7" s="1"/>
  <c r="G895" i="2"/>
  <c r="H895" i="7" s="1"/>
  <c r="F895" i="2"/>
  <c r="G895" i="7" s="1"/>
  <c r="E895" i="2"/>
  <c r="D895" i="2"/>
  <c r="F895" i="7" s="1"/>
  <c r="C895" i="2"/>
  <c r="I894" i="2" a="1"/>
  <c r="I894" i="2" s="1"/>
  <c r="H894" i="2"/>
  <c r="I894" i="7" s="1"/>
  <c r="G894" i="2"/>
  <c r="F894" i="2"/>
  <c r="G894" i="7" s="1"/>
  <c r="E894" i="2"/>
  <c r="D894" i="2"/>
  <c r="F894" i="7" s="1"/>
  <c r="O894" i="7" s="1"/>
  <c r="C894" i="2"/>
  <c r="I893" i="2" a="1"/>
  <c r="I893" i="2" s="1"/>
  <c r="H893" i="2"/>
  <c r="I893" i="7" s="1"/>
  <c r="G893" i="2"/>
  <c r="H893" i="7" s="1"/>
  <c r="F893" i="2"/>
  <c r="G893" i="7" s="1"/>
  <c r="E893" i="2"/>
  <c r="D893" i="2"/>
  <c r="F893" i="7" s="1"/>
  <c r="O893" i="7" s="1"/>
  <c r="C893" i="2"/>
  <c r="I892" i="2" a="1"/>
  <c r="I892" i="2" s="1"/>
  <c r="H892" i="2"/>
  <c r="I892" i="7" s="1"/>
  <c r="G892" i="2"/>
  <c r="H892" i="7" s="1"/>
  <c r="F892" i="2"/>
  <c r="G892" i="7" s="1"/>
  <c r="E892" i="2"/>
  <c r="D892" i="2"/>
  <c r="F892" i="7" s="1"/>
  <c r="C892" i="2"/>
  <c r="I891" i="2" a="1"/>
  <c r="I891" i="2" s="1"/>
  <c r="H891" i="2"/>
  <c r="I891" i="7" s="1"/>
  <c r="G891" i="2"/>
  <c r="F891" i="2"/>
  <c r="G891" i="7" s="1"/>
  <c r="E891" i="2"/>
  <c r="D891" i="2"/>
  <c r="F891" i="7" s="1"/>
  <c r="C891" i="2"/>
  <c r="I890" i="2" a="1"/>
  <c r="I890" i="2" s="1"/>
  <c r="H890" i="2"/>
  <c r="I890" i="7" s="1"/>
  <c r="G890" i="2"/>
  <c r="H890" i="7" s="1"/>
  <c r="F890" i="2"/>
  <c r="G890" i="7" s="1"/>
  <c r="E890" i="2"/>
  <c r="D890" i="2"/>
  <c r="C890" i="2"/>
  <c r="I889" i="2" a="1"/>
  <c r="I889" i="2" s="1"/>
  <c r="H889" i="2"/>
  <c r="G889" i="2"/>
  <c r="H889" i="7" s="1"/>
  <c r="F889" i="2"/>
  <c r="G889" i="7" s="1"/>
  <c r="E889" i="2"/>
  <c r="D889" i="2"/>
  <c r="F889" i="7" s="1"/>
  <c r="C889" i="2"/>
  <c r="I888" i="2" a="1"/>
  <c r="I888" i="2" s="1"/>
  <c r="H888" i="2"/>
  <c r="I888" i="7" s="1"/>
  <c r="G888" i="2"/>
  <c r="H888" i="7" s="1"/>
  <c r="F888" i="2"/>
  <c r="G888" i="7" s="1"/>
  <c r="E888" i="2"/>
  <c r="D888" i="2"/>
  <c r="F888" i="7" s="1"/>
  <c r="O888" i="7" s="1"/>
  <c r="C888" i="2"/>
  <c r="I887" i="2" a="1"/>
  <c r="I887" i="2" s="1"/>
  <c r="H887" i="2"/>
  <c r="I887" i="7" s="1"/>
  <c r="G887" i="2"/>
  <c r="F887" i="2"/>
  <c r="G887" i="7" s="1"/>
  <c r="E887" i="2"/>
  <c r="D887" i="2"/>
  <c r="F887" i="7" s="1"/>
  <c r="O887" i="7" s="1"/>
  <c r="C887" i="2"/>
  <c r="I886" i="2" a="1"/>
  <c r="I886" i="2" s="1"/>
  <c r="H886" i="2"/>
  <c r="I886" i="7" s="1"/>
  <c r="G886" i="2"/>
  <c r="H886" i="7" s="1"/>
  <c r="F886" i="2"/>
  <c r="E886" i="2"/>
  <c r="D886" i="2"/>
  <c r="F886" i="7" s="1"/>
  <c r="C886" i="2"/>
  <c r="I885" i="2" a="1"/>
  <c r="I885" i="2" s="1"/>
  <c r="H885" i="2"/>
  <c r="I885" i="7" s="1"/>
  <c r="G885" i="2"/>
  <c r="H885" i="7" s="1"/>
  <c r="F885" i="2"/>
  <c r="G885" i="7" s="1"/>
  <c r="E885" i="2"/>
  <c r="D885" i="2"/>
  <c r="F885" i="7" s="1"/>
  <c r="O885" i="7" s="1"/>
  <c r="C885" i="2"/>
  <c r="I884" i="2" a="1"/>
  <c r="I884" i="2" s="1"/>
  <c r="H884" i="2"/>
  <c r="I884" i="7" s="1"/>
  <c r="G884" i="2"/>
  <c r="H884" i="7" s="1"/>
  <c r="F884" i="2"/>
  <c r="G884" i="7" s="1"/>
  <c r="E884" i="2"/>
  <c r="D884" i="2"/>
  <c r="F884" i="7" s="1"/>
  <c r="C884" i="2"/>
  <c r="I883" i="2" a="1"/>
  <c r="I883" i="2" s="1"/>
  <c r="H883" i="2"/>
  <c r="I883" i="7" s="1"/>
  <c r="G883" i="2"/>
  <c r="H883" i="7" s="1"/>
  <c r="F883" i="2"/>
  <c r="G883" i="7" s="1"/>
  <c r="E883" i="2"/>
  <c r="D883" i="2"/>
  <c r="F883" i="7" s="1"/>
  <c r="O883" i="7" s="1"/>
  <c r="C883" i="2"/>
  <c r="I882" i="2" a="1"/>
  <c r="I882" i="2" s="1"/>
  <c r="H882" i="2"/>
  <c r="I882" i="7" s="1"/>
  <c r="G882" i="2"/>
  <c r="H882" i="7" s="1"/>
  <c r="F882" i="2"/>
  <c r="E882" i="2"/>
  <c r="D882" i="2"/>
  <c r="F882" i="7" s="1"/>
  <c r="O882" i="7" s="1"/>
  <c r="C882" i="2"/>
  <c r="I881" i="2" a="1"/>
  <c r="I881" i="2" s="1"/>
  <c r="H881" i="2"/>
  <c r="I881" i="7" s="1"/>
  <c r="G881" i="2"/>
  <c r="H881" i="7" s="1"/>
  <c r="F881" i="2"/>
  <c r="E881" i="2"/>
  <c r="D881" i="2"/>
  <c r="F881" i="7" s="1"/>
  <c r="O881" i="7" s="1"/>
  <c r="C881" i="2"/>
  <c r="I880" i="2" a="1"/>
  <c r="I880" i="2" s="1"/>
  <c r="H880" i="2"/>
  <c r="I880" i="7" s="1"/>
  <c r="G880" i="2"/>
  <c r="H880" i="7" s="1"/>
  <c r="F880" i="2"/>
  <c r="G880" i="7" s="1"/>
  <c r="E880" i="2"/>
  <c r="D880" i="2"/>
  <c r="F880" i="7" s="1"/>
  <c r="C880" i="2"/>
  <c r="I879" i="2" a="1"/>
  <c r="I879" i="2" s="1"/>
  <c r="H879" i="2"/>
  <c r="I879" i="7" s="1"/>
  <c r="G879" i="2"/>
  <c r="H879" i="7" s="1"/>
  <c r="F879" i="2"/>
  <c r="G879" i="7" s="1"/>
  <c r="E879" i="2"/>
  <c r="D879" i="2"/>
  <c r="F879" i="7" s="1"/>
  <c r="C879" i="2"/>
  <c r="I878" i="2" a="1"/>
  <c r="I878" i="2" s="1"/>
  <c r="H878" i="2"/>
  <c r="I878" i="7" s="1"/>
  <c r="G878" i="2"/>
  <c r="H878" i="7" s="1"/>
  <c r="F878" i="2"/>
  <c r="G878" i="7" s="1"/>
  <c r="E878" i="2"/>
  <c r="D878" i="2"/>
  <c r="C878" i="2"/>
  <c r="I877" i="2" a="1"/>
  <c r="I877" i="2" s="1"/>
  <c r="H877" i="2"/>
  <c r="I877" i="7" s="1"/>
  <c r="G877" i="2"/>
  <c r="H877" i="7" s="1"/>
  <c r="F877" i="2"/>
  <c r="G877" i="7" s="1"/>
  <c r="E877" i="2"/>
  <c r="D877" i="2"/>
  <c r="F877" i="7" s="1"/>
  <c r="C877" i="2"/>
  <c r="I876" i="2" a="1"/>
  <c r="I876" i="2" s="1"/>
  <c r="H876" i="2"/>
  <c r="I876" i="7" s="1"/>
  <c r="G876" i="2"/>
  <c r="H876" i="7" s="1"/>
  <c r="F876" i="2"/>
  <c r="G876" i="7" s="1"/>
  <c r="E876" i="2"/>
  <c r="D876" i="2"/>
  <c r="F876" i="7" s="1"/>
  <c r="O876" i="7" s="1"/>
  <c r="C876" i="2"/>
  <c r="I875" i="2" a="1"/>
  <c r="I875" i="2" s="1"/>
  <c r="H875" i="2"/>
  <c r="G875" i="2"/>
  <c r="H875" i="7" s="1"/>
  <c r="F875" i="2"/>
  <c r="G875" i="7" s="1"/>
  <c r="E875" i="2"/>
  <c r="D875" i="2"/>
  <c r="F875" i="7" s="1"/>
  <c r="C875" i="2"/>
  <c r="I874" i="2" a="1"/>
  <c r="I874" i="2" s="1"/>
  <c r="H874" i="2"/>
  <c r="I874" i="7" s="1"/>
  <c r="G874" i="2"/>
  <c r="H874" i="7" s="1"/>
  <c r="F874" i="2"/>
  <c r="E874" i="2"/>
  <c r="D874" i="2"/>
  <c r="F874" i="7" s="1"/>
  <c r="C874" i="2"/>
  <c r="I873" i="2" a="1"/>
  <c r="I873" i="2" s="1"/>
  <c r="H873" i="2"/>
  <c r="I873" i="7" s="1"/>
  <c r="G873" i="2"/>
  <c r="H873" i="7" s="1"/>
  <c r="F873" i="2"/>
  <c r="G873" i="7" s="1"/>
  <c r="E873" i="2"/>
  <c r="D873" i="2"/>
  <c r="F873" i="7" s="1"/>
  <c r="O873" i="7" s="1"/>
  <c r="C873" i="2"/>
  <c r="I872" i="2" a="1"/>
  <c r="I872" i="2" s="1"/>
  <c r="H872" i="2"/>
  <c r="I872" i="7" s="1"/>
  <c r="G872" i="2"/>
  <c r="H872" i="7" s="1"/>
  <c r="F872" i="2"/>
  <c r="G872" i="7" s="1"/>
  <c r="E872" i="2"/>
  <c r="D872" i="2"/>
  <c r="F872" i="7" s="1"/>
  <c r="C872" i="2"/>
  <c r="I871" i="2" a="1"/>
  <c r="I871" i="2" s="1"/>
  <c r="H871" i="2"/>
  <c r="I871" i="7" s="1"/>
  <c r="G871" i="2"/>
  <c r="H871" i="7" s="1"/>
  <c r="F871" i="2"/>
  <c r="G871" i="7" s="1"/>
  <c r="E871" i="2"/>
  <c r="D871" i="2"/>
  <c r="F871" i="7" s="1"/>
  <c r="O871" i="7" s="1"/>
  <c r="C871" i="2"/>
  <c r="I870" i="2" a="1"/>
  <c r="I870" i="2" s="1"/>
  <c r="H870" i="2"/>
  <c r="I870" i="7" s="1"/>
  <c r="G870" i="2"/>
  <c r="H870" i="7" s="1"/>
  <c r="F870" i="2"/>
  <c r="G870" i="7" s="1"/>
  <c r="E870" i="2"/>
  <c r="D870" i="2"/>
  <c r="F870" i="7" s="1"/>
  <c r="O870" i="7" s="1"/>
  <c r="C870" i="2"/>
  <c r="I869" i="2" a="1"/>
  <c r="I869" i="2" s="1"/>
  <c r="H869" i="2"/>
  <c r="I869" i="7" s="1"/>
  <c r="G869" i="2"/>
  <c r="H869" i="7" s="1"/>
  <c r="F869" i="2"/>
  <c r="G869" i="7" s="1"/>
  <c r="E869" i="2"/>
  <c r="D869" i="2"/>
  <c r="F869" i="7" s="1"/>
  <c r="O869" i="7" s="1"/>
  <c r="C869" i="2"/>
  <c r="I868" i="2" a="1"/>
  <c r="I868" i="2" s="1"/>
  <c r="H868" i="2"/>
  <c r="G868" i="2"/>
  <c r="H868" i="7" s="1"/>
  <c r="F868" i="2"/>
  <c r="G868" i="7" s="1"/>
  <c r="E868" i="2"/>
  <c r="D868" i="2"/>
  <c r="F868" i="7" s="1"/>
  <c r="C868" i="2"/>
  <c r="I867" i="2" a="1"/>
  <c r="I867" i="2" s="1"/>
  <c r="H867" i="2"/>
  <c r="G867" i="2"/>
  <c r="H867" i="7" s="1"/>
  <c r="F867" i="2"/>
  <c r="G867" i="7" s="1"/>
  <c r="E867" i="2"/>
  <c r="D867" i="2"/>
  <c r="F867" i="7" s="1"/>
  <c r="C867" i="2"/>
  <c r="I866" i="2" a="1"/>
  <c r="I866" i="2" s="1"/>
  <c r="H866" i="2"/>
  <c r="I866" i="7" s="1"/>
  <c r="G866" i="2"/>
  <c r="H866" i="7" s="1"/>
  <c r="F866" i="2"/>
  <c r="G866" i="7" s="1"/>
  <c r="E866" i="2"/>
  <c r="D866" i="2"/>
  <c r="C866" i="2"/>
  <c r="I865" i="2" a="1"/>
  <c r="I865" i="2" s="1"/>
  <c r="H865" i="2"/>
  <c r="G865" i="2"/>
  <c r="H865" i="7" s="1"/>
  <c r="F865" i="2"/>
  <c r="G865" i="7" s="1"/>
  <c r="E865" i="2"/>
  <c r="D865" i="2"/>
  <c r="F865" i="7" s="1"/>
  <c r="C865" i="2"/>
  <c r="I864" i="2" a="1"/>
  <c r="I864" i="2" s="1"/>
  <c r="H864" i="2"/>
  <c r="I864" i="7" s="1"/>
  <c r="G864" i="2"/>
  <c r="H864" i="7" s="1"/>
  <c r="F864" i="2"/>
  <c r="G864" i="7" s="1"/>
  <c r="E864" i="2"/>
  <c r="D864" i="2"/>
  <c r="F864" i="7" s="1"/>
  <c r="O864" i="7" s="1"/>
  <c r="C864" i="2"/>
  <c r="I863" i="2" a="1"/>
  <c r="I863" i="2" s="1"/>
  <c r="H863" i="2"/>
  <c r="I863" i="7" s="1"/>
  <c r="G863" i="2"/>
  <c r="H863" i="7" s="1"/>
  <c r="F863" i="2"/>
  <c r="G863" i="7" s="1"/>
  <c r="E863" i="2"/>
  <c r="D863" i="2"/>
  <c r="F863" i="7" s="1"/>
  <c r="O863" i="7" s="1"/>
  <c r="C863" i="2"/>
  <c r="I862" i="2" a="1"/>
  <c r="I862" i="2" s="1"/>
  <c r="H862" i="2"/>
  <c r="I862" i="7" s="1"/>
  <c r="G862" i="2"/>
  <c r="H862" i="7" s="1"/>
  <c r="F862" i="2"/>
  <c r="G862" i="7" s="1"/>
  <c r="E862" i="2"/>
  <c r="D862" i="2"/>
  <c r="F862" i="7" s="1"/>
  <c r="C862" i="2"/>
  <c r="I861" i="2" a="1"/>
  <c r="I861" i="2" s="1"/>
  <c r="H861" i="2"/>
  <c r="I861" i="7" s="1"/>
  <c r="G861" i="2"/>
  <c r="H861" i="7" s="1"/>
  <c r="F861" i="2"/>
  <c r="G861" i="7" s="1"/>
  <c r="E861" i="2"/>
  <c r="D861" i="2"/>
  <c r="C861" i="2"/>
  <c r="I860" i="2" a="1"/>
  <c r="I860" i="2" s="1"/>
  <c r="H860" i="2"/>
  <c r="I860" i="7" s="1"/>
  <c r="G860" i="2"/>
  <c r="F860" i="2"/>
  <c r="G860" i="7" s="1"/>
  <c r="E860" i="2"/>
  <c r="D860" i="2"/>
  <c r="F860" i="7" s="1"/>
  <c r="C860" i="2"/>
  <c r="I859" i="2" a="1"/>
  <c r="I859" i="2" s="1"/>
  <c r="H859" i="2"/>
  <c r="I859" i="7" s="1"/>
  <c r="G859" i="2"/>
  <c r="H859" i="7" s="1"/>
  <c r="F859" i="2"/>
  <c r="G859" i="7" s="1"/>
  <c r="E859" i="2"/>
  <c r="D859" i="2"/>
  <c r="F859" i="7" s="1"/>
  <c r="O859" i="7" s="1"/>
  <c r="C859" i="2"/>
  <c r="I858" i="2" a="1"/>
  <c r="I858" i="2" s="1"/>
  <c r="H858" i="2"/>
  <c r="I858" i="7" s="1"/>
  <c r="G858" i="2"/>
  <c r="H858" i="7" s="1"/>
  <c r="F858" i="2"/>
  <c r="G858" i="7" s="1"/>
  <c r="E858" i="2"/>
  <c r="D858" i="2"/>
  <c r="F858" i="7" s="1"/>
  <c r="O858" i="7" s="1"/>
  <c r="C858" i="2"/>
  <c r="I857" i="2" a="1"/>
  <c r="I857" i="2" s="1"/>
  <c r="H857" i="2"/>
  <c r="I857" i="7" s="1"/>
  <c r="G857" i="2"/>
  <c r="H857" i="7" s="1"/>
  <c r="F857" i="2"/>
  <c r="G857" i="7" s="1"/>
  <c r="E857" i="2"/>
  <c r="D857" i="2"/>
  <c r="F857" i="7" s="1"/>
  <c r="O857" i="7" s="1"/>
  <c r="C857" i="2"/>
  <c r="I856" i="2" a="1"/>
  <c r="I856" i="2" s="1"/>
  <c r="H856" i="2"/>
  <c r="I856" i="7" s="1"/>
  <c r="G856" i="2"/>
  <c r="H856" i="7" s="1"/>
  <c r="F856" i="2"/>
  <c r="G856" i="7" s="1"/>
  <c r="E856" i="2"/>
  <c r="D856" i="2"/>
  <c r="C856" i="2"/>
  <c r="I855" i="2" a="1"/>
  <c r="I855" i="2" s="1"/>
  <c r="H855" i="2"/>
  <c r="I855" i="7" s="1"/>
  <c r="G855" i="2"/>
  <c r="H855" i="7" s="1"/>
  <c r="F855" i="2"/>
  <c r="G855" i="7" s="1"/>
  <c r="E855" i="2"/>
  <c r="D855" i="2"/>
  <c r="F855" i="7" s="1"/>
  <c r="C855" i="2"/>
  <c r="I854" i="2" a="1"/>
  <c r="I854" i="2" s="1"/>
  <c r="H854" i="2"/>
  <c r="I854" i="7" s="1"/>
  <c r="G854" i="2"/>
  <c r="H854" i="7" s="1"/>
  <c r="F854" i="2"/>
  <c r="G854" i="7" s="1"/>
  <c r="E854" i="2"/>
  <c r="D854" i="2"/>
  <c r="C854" i="2"/>
  <c r="I853" i="2" a="1"/>
  <c r="I853" i="2" s="1"/>
  <c r="H853" i="2"/>
  <c r="I853" i="7" s="1"/>
  <c r="G853" i="2"/>
  <c r="H853" i="7" s="1"/>
  <c r="F853" i="2"/>
  <c r="G853" i="7" s="1"/>
  <c r="E853" i="2"/>
  <c r="D853" i="2"/>
  <c r="F853" i="7" s="1"/>
  <c r="C853" i="2"/>
  <c r="I852" i="2" a="1"/>
  <c r="I852" i="2" s="1"/>
  <c r="H852" i="2"/>
  <c r="I852" i="7" s="1"/>
  <c r="G852" i="2"/>
  <c r="H852" i="7" s="1"/>
  <c r="F852" i="2"/>
  <c r="G852" i="7" s="1"/>
  <c r="E852" i="2"/>
  <c r="D852" i="2"/>
  <c r="F852" i="7" s="1"/>
  <c r="O852" i="7" s="1"/>
  <c r="C852" i="2"/>
  <c r="I851" i="2" a="1"/>
  <c r="I851" i="2" s="1"/>
  <c r="H851" i="2"/>
  <c r="I851" i="7" s="1"/>
  <c r="G851" i="2"/>
  <c r="H851" i="7" s="1"/>
  <c r="F851" i="2"/>
  <c r="G851" i="7" s="1"/>
  <c r="E851" i="2"/>
  <c r="D851" i="2"/>
  <c r="C851" i="2"/>
  <c r="I850" i="2" a="1"/>
  <c r="I850" i="2" s="1"/>
  <c r="H850" i="2"/>
  <c r="I850" i="7" s="1"/>
  <c r="G850" i="2"/>
  <c r="H850" i="7" s="1"/>
  <c r="F850" i="2"/>
  <c r="G850" i="7" s="1"/>
  <c r="E850" i="2"/>
  <c r="D850" i="2"/>
  <c r="F850" i="7" s="1"/>
  <c r="C850" i="2"/>
  <c r="I849" i="2" a="1"/>
  <c r="I849" i="2" s="1"/>
  <c r="H849" i="2"/>
  <c r="I849" i="7" s="1"/>
  <c r="G849" i="2"/>
  <c r="H849" i="7" s="1"/>
  <c r="F849" i="2"/>
  <c r="G849" i="7" s="1"/>
  <c r="E849" i="2"/>
  <c r="D849" i="2"/>
  <c r="C849" i="2"/>
  <c r="I848" i="2" a="1"/>
  <c r="I848" i="2" s="1"/>
  <c r="H848" i="2"/>
  <c r="I848" i="7" s="1"/>
  <c r="G848" i="2"/>
  <c r="H848" i="7" s="1"/>
  <c r="F848" i="2"/>
  <c r="G848" i="7" s="1"/>
  <c r="E848" i="2"/>
  <c r="D848" i="2"/>
  <c r="F848" i="7" s="1"/>
  <c r="C848" i="2"/>
  <c r="I847" i="2" a="1"/>
  <c r="I847" i="2" s="1"/>
  <c r="H847" i="2"/>
  <c r="I847" i="7" s="1"/>
  <c r="G847" i="2"/>
  <c r="H847" i="7" s="1"/>
  <c r="F847" i="2"/>
  <c r="G847" i="7" s="1"/>
  <c r="E847" i="2"/>
  <c r="D847" i="2"/>
  <c r="F847" i="7" s="1"/>
  <c r="O847" i="7" s="1"/>
  <c r="C847" i="2"/>
  <c r="I846" i="2" a="1"/>
  <c r="I846" i="2" s="1"/>
  <c r="H846" i="2"/>
  <c r="I846" i="7" s="1"/>
  <c r="G846" i="2"/>
  <c r="H846" i="7" s="1"/>
  <c r="F846" i="2"/>
  <c r="G846" i="7" s="1"/>
  <c r="E846" i="2"/>
  <c r="D846" i="2"/>
  <c r="F846" i="7" s="1"/>
  <c r="O846" i="7" s="1"/>
  <c r="C846" i="2"/>
  <c r="I845" i="2" a="1"/>
  <c r="I845" i="2" s="1"/>
  <c r="H845" i="2"/>
  <c r="I845" i="7" s="1"/>
  <c r="G845" i="2"/>
  <c r="H845" i="7" s="1"/>
  <c r="F845" i="2"/>
  <c r="G845" i="7" s="1"/>
  <c r="E845" i="2"/>
  <c r="D845" i="2"/>
  <c r="F845" i="7" s="1"/>
  <c r="O845" i="7" s="1"/>
  <c r="C845" i="2"/>
  <c r="I844" i="2" a="1"/>
  <c r="I844" i="2" s="1"/>
  <c r="H844" i="2"/>
  <c r="I844" i="7" s="1"/>
  <c r="G844" i="2"/>
  <c r="H844" i="7" s="1"/>
  <c r="F844" i="2"/>
  <c r="G844" i="7" s="1"/>
  <c r="E844" i="2"/>
  <c r="D844" i="2"/>
  <c r="C844" i="2"/>
  <c r="I843" i="2" a="1"/>
  <c r="I843" i="2" s="1"/>
  <c r="H843" i="2"/>
  <c r="G843" i="2"/>
  <c r="F843" i="2"/>
  <c r="G843" i="7" s="1"/>
  <c r="E843" i="2"/>
  <c r="D843" i="2"/>
  <c r="F843" i="7" s="1"/>
  <c r="C843" i="2"/>
  <c r="I842" i="2" a="1"/>
  <c r="I842" i="2" s="1"/>
  <c r="H842" i="2"/>
  <c r="I842" i="7" s="1"/>
  <c r="G842" i="2"/>
  <c r="H842" i="7" s="1"/>
  <c r="F842" i="2"/>
  <c r="G842" i="7" s="1"/>
  <c r="E842" i="2"/>
  <c r="D842" i="2"/>
  <c r="C842" i="2"/>
  <c r="I841" i="2" a="1"/>
  <c r="I841" i="2" s="1"/>
  <c r="H841" i="2"/>
  <c r="I841" i="7" s="1"/>
  <c r="G841" i="2"/>
  <c r="H841" i="7" s="1"/>
  <c r="F841" i="2"/>
  <c r="G841" i="7" s="1"/>
  <c r="E841" i="2"/>
  <c r="D841" i="2"/>
  <c r="F841" i="7" s="1"/>
  <c r="C841" i="2"/>
  <c r="I840" i="2" a="1"/>
  <c r="I840" i="2" s="1"/>
  <c r="H840" i="2"/>
  <c r="I840" i="7" s="1"/>
  <c r="G840" i="2"/>
  <c r="H840" i="7" s="1"/>
  <c r="F840" i="2"/>
  <c r="G840" i="7" s="1"/>
  <c r="E840" i="2"/>
  <c r="D840" i="2"/>
  <c r="F840" i="7" s="1"/>
  <c r="O840" i="7" s="1"/>
  <c r="C840" i="2"/>
  <c r="I839" i="2" a="1"/>
  <c r="I839" i="2" s="1"/>
  <c r="H839" i="2"/>
  <c r="I839" i="7" s="1"/>
  <c r="G839" i="2"/>
  <c r="H839" i="7" s="1"/>
  <c r="F839" i="2"/>
  <c r="G839" i="7" s="1"/>
  <c r="E839" i="2"/>
  <c r="D839" i="2"/>
  <c r="C839" i="2"/>
  <c r="I838" i="2" a="1"/>
  <c r="I838" i="2" s="1"/>
  <c r="H838" i="2"/>
  <c r="I838" i="7" s="1"/>
  <c r="G838" i="2"/>
  <c r="H838" i="7" s="1"/>
  <c r="F838" i="2"/>
  <c r="G838" i="7" s="1"/>
  <c r="E838" i="2"/>
  <c r="D838" i="2"/>
  <c r="F838" i="7" s="1"/>
  <c r="C838" i="2"/>
  <c r="I837" i="2" a="1"/>
  <c r="I837" i="2" s="1"/>
  <c r="H837" i="2"/>
  <c r="I837" i="7" s="1"/>
  <c r="G837" i="2"/>
  <c r="H837" i="7" s="1"/>
  <c r="F837" i="2"/>
  <c r="G837" i="7" s="1"/>
  <c r="E837" i="2"/>
  <c r="D837" i="2"/>
  <c r="C837" i="2"/>
  <c r="I836" i="2" a="1"/>
  <c r="I836" i="2" s="1"/>
  <c r="H836" i="2"/>
  <c r="I836" i="7" s="1"/>
  <c r="G836" i="2"/>
  <c r="H836" i="7" s="1"/>
  <c r="F836" i="2"/>
  <c r="G836" i="7" s="1"/>
  <c r="E836" i="2"/>
  <c r="D836" i="2"/>
  <c r="F836" i="7" s="1"/>
  <c r="C836" i="2"/>
  <c r="I835" i="2" a="1"/>
  <c r="I835" i="2" s="1"/>
  <c r="H835" i="2"/>
  <c r="I835" i="7" s="1"/>
  <c r="G835" i="2"/>
  <c r="H835" i="7" s="1"/>
  <c r="F835" i="2"/>
  <c r="G835" i="7" s="1"/>
  <c r="E835" i="2"/>
  <c r="D835" i="2"/>
  <c r="F835" i="7" s="1"/>
  <c r="O835" i="7" s="1"/>
  <c r="C835" i="2"/>
  <c r="I834" i="2" a="1"/>
  <c r="I834" i="2" s="1"/>
  <c r="H834" i="2"/>
  <c r="I834" i="7" s="1"/>
  <c r="G834" i="2"/>
  <c r="H834" i="7" s="1"/>
  <c r="F834" i="2"/>
  <c r="G834" i="7" s="1"/>
  <c r="E834" i="2"/>
  <c r="D834" i="2"/>
  <c r="F834" i="7" s="1"/>
  <c r="O834" i="7" s="1"/>
  <c r="C834" i="2"/>
  <c r="I833" i="2" a="1"/>
  <c r="I833" i="2" s="1"/>
  <c r="H833" i="2"/>
  <c r="I833" i="7" s="1"/>
  <c r="G833" i="2"/>
  <c r="H833" i="7" s="1"/>
  <c r="F833" i="2"/>
  <c r="G833" i="7" s="1"/>
  <c r="E833" i="2"/>
  <c r="D833" i="2"/>
  <c r="F833" i="7" s="1"/>
  <c r="O833" i="7" s="1"/>
  <c r="C833" i="2"/>
  <c r="I832" i="2" a="1"/>
  <c r="I832" i="2" s="1"/>
  <c r="H832" i="2"/>
  <c r="I832" i="7" s="1"/>
  <c r="G832" i="2"/>
  <c r="H832" i="7" s="1"/>
  <c r="F832" i="2"/>
  <c r="G832" i="7" s="1"/>
  <c r="E832" i="2"/>
  <c r="D832" i="2"/>
  <c r="C832" i="2"/>
  <c r="I831" i="2" a="1"/>
  <c r="I831" i="2" s="1"/>
  <c r="H831" i="2"/>
  <c r="I831" i="7" s="1"/>
  <c r="G831" i="2"/>
  <c r="H831" i="7" s="1"/>
  <c r="F831" i="2"/>
  <c r="E831" i="2"/>
  <c r="D831" i="2"/>
  <c r="F831" i="7" s="1"/>
  <c r="C831" i="2"/>
  <c r="I830" i="2" a="1"/>
  <c r="I830" i="2" s="1"/>
  <c r="H830" i="2"/>
  <c r="I830" i="7" s="1"/>
  <c r="G830" i="2"/>
  <c r="H830" i="7" s="1"/>
  <c r="F830" i="2"/>
  <c r="G830" i="7" s="1"/>
  <c r="E830" i="2"/>
  <c r="D830" i="2"/>
  <c r="C830" i="2"/>
  <c r="I829" i="2" a="1"/>
  <c r="I829" i="2" s="1"/>
  <c r="H829" i="2"/>
  <c r="I829" i="7" s="1"/>
  <c r="G829" i="2"/>
  <c r="H829" i="7" s="1"/>
  <c r="F829" i="2"/>
  <c r="G829" i="7" s="1"/>
  <c r="E829" i="2"/>
  <c r="D829" i="2"/>
  <c r="F829" i="7" s="1"/>
  <c r="C829" i="2"/>
  <c r="I828" i="2" a="1"/>
  <c r="I828" i="2" s="1"/>
  <c r="H828" i="2"/>
  <c r="I828" i="7" s="1"/>
  <c r="G828" i="2"/>
  <c r="H828" i="7" s="1"/>
  <c r="F828" i="2"/>
  <c r="G828" i="7" s="1"/>
  <c r="E828" i="2"/>
  <c r="D828" i="2"/>
  <c r="F828" i="7" s="1"/>
  <c r="O828" i="7" s="1"/>
  <c r="C828" i="2"/>
  <c r="I827" i="2" a="1"/>
  <c r="I827" i="2" s="1"/>
  <c r="H827" i="2"/>
  <c r="I827" i="7" s="1"/>
  <c r="G827" i="2"/>
  <c r="H827" i="7" s="1"/>
  <c r="F827" i="2"/>
  <c r="G827" i="7" s="1"/>
  <c r="E827" i="2"/>
  <c r="D827" i="2"/>
  <c r="C827" i="2"/>
  <c r="I826" i="2" a="1"/>
  <c r="I826" i="2" s="1"/>
  <c r="H826" i="2"/>
  <c r="I826" i="7" s="1"/>
  <c r="G826" i="2"/>
  <c r="H826" i="7" s="1"/>
  <c r="F826" i="2"/>
  <c r="G826" i="7" s="1"/>
  <c r="E826" i="2"/>
  <c r="D826" i="2"/>
  <c r="F826" i="7" s="1"/>
  <c r="C826" i="2"/>
  <c r="I825" i="2" a="1"/>
  <c r="I825" i="2" s="1"/>
  <c r="H825" i="2"/>
  <c r="I825" i="7" s="1"/>
  <c r="G825" i="2"/>
  <c r="H825" i="7" s="1"/>
  <c r="F825" i="2"/>
  <c r="G825" i="7" s="1"/>
  <c r="E825" i="2"/>
  <c r="D825" i="2"/>
  <c r="C825" i="2"/>
  <c r="I824" i="2" a="1"/>
  <c r="I824" i="2" s="1"/>
  <c r="H824" i="2"/>
  <c r="G824" i="2"/>
  <c r="H824" i="7" s="1"/>
  <c r="F824" i="2"/>
  <c r="G824" i="7" s="1"/>
  <c r="E824" i="2"/>
  <c r="D824" i="2"/>
  <c r="F824" i="7" s="1"/>
  <c r="C824" i="2"/>
  <c r="I823" i="2" a="1"/>
  <c r="I823" i="2" s="1"/>
  <c r="H823" i="2"/>
  <c r="I823" i="7" s="1"/>
  <c r="G823" i="2"/>
  <c r="H823" i="7" s="1"/>
  <c r="F823" i="2"/>
  <c r="G823" i="7" s="1"/>
  <c r="E823" i="2"/>
  <c r="D823" i="2"/>
  <c r="F823" i="7" s="1"/>
  <c r="O823" i="7" s="1"/>
  <c r="C823" i="2"/>
  <c r="I822" i="2" a="1"/>
  <c r="I822" i="2" s="1"/>
  <c r="H822" i="2"/>
  <c r="I822" i="7" s="1"/>
  <c r="G822" i="2"/>
  <c r="H822" i="7" s="1"/>
  <c r="F822" i="2"/>
  <c r="G822" i="7" s="1"/>
  <c r="E822" i="2"/>
  <c r="D822" i="2"/>
  <c r="C822" i="2"/>
  <c r="I821" i="2" a="1"/>
  <c r="I821" i="2" s="1"/>
  <c r="H821" i="2"/>
  <c r="I821" i="7" s="1"/>
  <c r="G821" i="2"/>
  <c r="H821" i="7" s="1"/>
  <c r="F821" i="2"/>
  <c r="G821" i="7" s="1"/>
  <c r="E821" i="2"/>
  <c r="D821" i="2"/>
  <c r="F821" i="7" s="1"/>
  <c r="O821" i="7" s="1"/>
  <c r="C821" i="2"/>
  <c r="I820" i="2" a="1"/>
  <c r="I820" i="2" s="1"/>
  <c r="H820" i="2"/>
  <c r="I820" i="7" s="1"/>
  <c r="G820" i="2"/>
  <c r="H820" i="7" s="1"/>
  <c r="F820" i="2"/>
  <c r="G820" i="7" s="1"/>
  <c r="E820" i="2"/>
  <c r="D820" i="2"/>
  <c r="C820" i="2"/>
  <c r="I819" i="2" a="1"/>
  <c r="I819" i="2" s="1"/>
  <c r="H819" i="2"/>
  <c r="G819" i="2"/>
  <c r="H819" i="7" s="1"/>
  <c r="F819" i="2"/>
  <c r="G819" i="7" s="1"/>
  <c r="E819" i="2"/>
  <c r="D819" i="2"/>
  <c r="F819" i="7" s="1"/>
  <c r="C819" i="2"/>
  <c r="I818" i="2" a="1"/>
  <c r="I818" i="2" s="1"/>
  <c r="H818" i="2"/>
  <c r="I818" i="7" s="1"/>
  <c r="O818" i="7" s="1"/>
  <c r="G818" i="2"/>
  <c r="H818" i="7" s="1"/>
  <c r="F818" i="2"/>
  <c r="G818" i="7" s="1"/>
  <c r="E818" i="2"/>
  <c r="D818" i="2"/>
  <c r="F818" i="7" s="1"/>
  <c r="C818" i="2"/>
  <c r="I817" i="2" a="1"/>
  <c r="I817" i="2" s="1"/>
  <c r="H817" i="2"/>
  <c r="I817" i="7" s="1"/>
  <c r="G817" i="2"/>
  <c r="H817" i="7" s="1"/>
  <c r="F817" i="2"/>
  <c r="G817" i="7" s="1"/>
  <c r="E817" i="2"/>
  <c r="D817" i="2"/>
  <c r="C817" i="2"/>
  <c r="I816" i="2" a="1"/>
  <c r="I816" i="2" s="1"/>
  <c r="H816" i="2"/>
  <c r="I816" i="7" s="1"/>
  <c r="G816" i="2"/>
  <c r="H816" i="7" s="1"/>
  <c r="F816" i="2"/>
  <c r="G816" i="7" s="1"/>
  <c r="E816" i="2"/>
  <c r="D816" i="2"/>
  <c r="F816" i="7" s="1"/>
  <c r="O816" i="7" s="1"/>
  <c r="C816" i="2"/>
  <c r="I815" i="2" a="1"/>
  <c r="I815" i="2" s="1"/>
  <c r="H815" i="2"/>
  <c r="I815" i="7" s="1"/>
  <c r="G815" i="2"/>
  <c r="H815" i="7" s="1"/>
  <c r="F815" i="2"/>
  <c r="G815" i="7" s="1"/>
  <c r="E815" i="2"/>
  <c r="D815" i="2"/>
  <c r="C815" i="2"/>
  <c r="I814" i="2" a="1"/>
  <c r="I814" i="2" s="1"/>
  <c r="H814" i="2"/>
  <c r="I814" i="7" s="1"/>
  <c r="G814" i="2"/>
  <c r="H814" i="7" s="1"/>
  <c r="F814" i="2"/>
  <c r="G814" i="7" s="1"/>
  <c r="E814" i="2"/>
  <c r="D814" i="2"/>
  <c r="F814" i="7" s="1"/>
  <c r="C814" i="2"/>
  <c r="I813" i="2" a="1"/>
  <c r="I813" i="2" s="1"/>
  <c r="H813" i="2"/>
  <c r="I813" i="7" s="1"/>
  <c r="G813" i="2"/>
  <c r="H813" i="7" s="1"/>
  <c r="F813" i="2"/>
  <c r="G813" i="7" s="1"/>
  <c r="E813" i="2"/>
  <c r="D813" i="2"/>
  <c r="F813" i="7" s="1"/>
  <c r="O813" i="7" s="1"/>
  <c r="C813" i="2"/>
  <c r="I812" i="2" a="1"/>
  <c r="I812" i="2" s="1"/>
  <c r="H812" i="2"/>
  <c r="I812" i="7" s="1"/>
  <c r="G812" i="2"/>
  <c r="H812" i="7" s="1"/>
  <c r="F812" i="2"/>
  <c r="G812" i="7" s="1"/>
  <c r="E812" i="2"/>
  <c r="D812" i="2"/>
  <c r="C812" i="2"/>
  <c r="I811" i="2" a="1"/>
  <c r="I811" i="2" s="1"/>
  <c r="H811" i="2"/>
  <c r="I811" i="7" s="1"/>
  <c r="G811" i="2"/>
  <c r="H811" i="7" s="1"/>
  <c r="F811" i="2"/>
  <c r="G811" i="7" s="1"/>
  <c r="E811" i="2"/>
  <c r="D811" i="2"/>
  <c r="F811" i="7" s="1"/>
  <c r="O811" i="7" s="1"/>
  <c r="C811" i="2"/>
  <c r="I810" i="2" a="1"/>
  <c r="I810" i="2" s="1"/>
  <c r="H810" i="2"/>
  <c r="I810" i="7" s="1"/>
  <c r="G810" i="2"/>
  <c r="H810" i="7" s="1"/>
  <c r="F810" i="2"/>
  <c r="G810" i="7" s="1"/>
  <c r="E810" i="2"/>
  <c r="D810" i="2"/>
  <c r="C810" i="2"/>
  <c r="I809" i="2" a="1"/>
  <c r="I809" i="2" s="1"/>
  <c r="H809" i="2"/>
  <c r="I809" i="7" s="1"/>
  <c r="G809" i="2"/>
  <c r="H809" i="7" s="1"/>
  <c r="F809" i="2"/>
  <c r="G809" i="7" s="1"/>
  <c r="E809" i="2"/>
  <c r="D809" i="2"/>
  <c r="F809" i="7" s="1"/>
  <c r="O809" i="7" s="1"/>
  <c r="C809" i="2"/>
  <c r="I808" i="2" a="1"/>
  <c r="I808" i="2" s="1"/>
  <c r="H808" i="2"/>
  <c r="I808" i="7" s="1"/>
  <c r="G808" i="2"/>
  <c r="H808" i="7" s="1"/>
  <c r="F808" i="2"/>
  <c r="G808" i="7" s="1"/>
  <c r="E808" i="2"/>
  <c r="D808" i="2"/>
  <c r="C808" i="2"/>
  <c r="I807" i="2" a="1"/>
  <c r="I807" i="2" s="1"/>
  <c r="H807" i="2"/>
  <c r="I807" i="7" s="1"/>
  <c r="G807" i="2"/>
  <c r="H807" i="7" s="1"/>
  <c r="F807" i="2"/>
  <c r="G807" i="7" s="1"/>
  <c r="E807" i="2"/>
  <c r="D807" i="2"/>
  <c r="F807" i="7" s="1"/>
  <c r="C807" i="2"/>
  <c r="I806" i="2" a="1"/>
  <c r="I806" i="2" s="1"/>
  <c r="H806" i="2"/>
  <c r="I806" i="7" s="1"/>
  <c r="O806" i="7" s="1"/>
  <c r="G806" i="2"/>
  <c r="H806" i="7" s="1"/>
  <c r="F806" i="2"/>
  <c r="G806" i="7" s="1"/>
  <c r="E806" i="2"/>
  <c r="D806" i="2"/>
  <c r="F806" i="7" s="1"/>
  <c r="C806" i="2"/>
  <c r="I805" i="2" a="1"/>
  <c r="I805" i="2" s="1"/>
  <c r="H805" i="2"/>
  <c r="I805" i="7" s="1"/>
  <c r="G805" i="2"/>
  <c r="H805" i="7" s="1"/>
  <c r="F805" i="2"/>
  <c r="G805" i="7" s="1"/>
  <c r="E805" i="2"/>
  <c r="D805" i="2"/>
  <c r="C805" i="2"/>
  <c r="I804" i="2" a="1"/>
  <c r="I804" i="2" s="1"/>
  <c r="H804" i="2"/>
  <c r="I804" i="7" s="1"/>
  <c r="G804" i="2"/>
  <c r="H804" i="7" s="1"/>
  <c r="F804" i="2"/>
  <c r="G804" i="7" s="1"/>
  <c r="E804" i="2"/>
  <c r="D804" i="2"/>
  <c r="F804" i="7" s="1"/>
  <c r="O804" i="7" s="1"/>
  <c r="C804" i="2"/>
  <c r="I803" i="2" a="1"/>
  <c r="I803" i="2" s="1"/>
  <c r="H803" i="2"/>
  <c r="I803" i="7" s="1"/>
  <c r="G803" i="2"/>
  <c r="H803" i="7" s="1"/>
  <c r="F803" i="2"/>
  <c r="G803" i="7" s="1"/>
  <c r="E803" i="2"/>
  <c r="D803" i="2"/>
  <c r="C803" i="2"/>
  <c r="I802" i="2" a="1"/>
  <c r="I802" i="2" s="1"/>
  <c r="H802" i="2"/>
  <c r="I802" i="7" s="1"/>
  <c r="G802" i="2"/>
  <c r="H802" i="7" s="1"/>
  <c r="F802" i="2"/>
  <c r="G802" i="7" s="1"/>
  <c r="E802" i="2"/>
  <c r="D802" i="2"/>
  <c r="F802" i="7" s="1"/>
  <c r="C802" i="2"/>
  <c r="I801" i="2" a="1"/>
  <c r="I801" i="2" s="1"/>
  <c r="H801" i="2"/>
  <c r="I801" i="7" s="1"/>
  <c r="G801" i="2"/>
  <c r="H801" i="7" s="1"/>
  <c r="F801" i="2"/>
  <c r="G801" i="7" s="1"/>
  <c r="E801" i="2"/>
  <c r="D801" i="2"/>
  <c r="F801" i="7" s="1"/>
  <c r="O801" i="7" s="1"/>
  <c r="C801" i="2"/>
  <c r="I800" i="2" a="1"/>
  <c r="I800" i="2" s="1"/>
  <c r="H800" i="2"/>
  <c r="I800" i="7" s="1"/>
  <c r="G800" i="2"/>
  <c r="H800" i="7" s="1"/>
  <c r="F800" i="2"/>
  <c r="G800" i="7" s="1"/>
  <c r="E800" i="2"/>
  <c r="D800" i="2"/>
  <c r="C800" i="2"/>
  <c r="I799" i="2" a="1"/>
  <c r="I799" i="2" s="1"/>
  <c r="H799" i="2"/>
  <c r="I799" i="7" s="1"/>
  <c r="G799" i="2"/>
  <c r="H799" i="7" s="1"/>
  <c r="F799" i="2"/>
  <c r="G799" i="7" s="1"/>
  <c r="E799" i="2"/>
  <c r="D799" i="2"/>
  <c r="F799" i="7" s="1"/>
  <c r="O799" i="7" s="1"/>
  <c r="C799" i="2"/>
  <c r="I798" i="2" a="1"/>
  <c r="I798" i="2" s="1"/>
  <c r="H798" i="2"/>
  <c r="I798" i="7" s="1"/>
  <c r="G798" i="2"/>
  <c r="H798" i="7" s="1"/>
  <c r="F798" i="2"/>
  <c r="G798" i="7" s="1"/>
  <c r="E798" i="2"/>
  <c r="D798" i="2"/>
  <c r="C798" i="2"/>
  <c r="I797" i="2" a="1"/>
  <c r="I797" i="2" s="1"/>
  <c r="H797" i="2"/>
  <c r="I797" i="7" s="1"/>
  <c r="G797" i="2"/>
  <c r="F797" i="2"/>
  <c r="G797" i="7" s="1"/>
  <c r="E797" i="2"/>
  <c r="D797" i="2"/>
  <c r="F797" i="7" s="1"/>
  <c r="O797" i="7" s="1"/>
  <c r="C797" i="2"/>
  <c r="I796" i="2" a="1"/>
  <c r="I796" i="2" s="1"/>
  <c r="H796" i="2"/>
  <c r="I796" i="7" s="1"/>
  <c r="G796" i="2"/>
  <c r="H796" i="7" s="1"/>
  <c r="F796" i="2"/>
  <c r="G796" i="7" s="1"/>
  <c r="E796" i="2"/>
  <c r="D796" i="2"/>
  <c r="C796" i="2"/>
  <c r="I795" i="2" a="1"/>
  <c r="I795" i="2" s="1"/>
  <c r="H795" i="2"/>
  <c r="I795" i="7" s="1"/>
  <c r="G795" i="2"/>
  <c r="H795" i="7" s="1"/>
  <c r="F795" i="2"/>
  <c r="G795" i="7" s="1"/>
  <c r="E795" i="2"/>
  <c r="D795" i="2"/>
  <c r="F795" i="7" s="1"/>
  <c r="C795" i="2"/>
  <c r="I794" i="2" a="1"/>
  <c r="I794" i="2" s="1"/>
  <c r="H794" i="2"/>
  <c r="I794" i="7" s="1"/>
  <c r="O794" i="7" s="1"/>
  <c r="G794" i="2"/>
  <c r="H794" i="7" s="1"/>
  <c r="F794" i="2"/>
  <c r="G794" i="7" s="1"/>
  <c r="E794" i="2"/>
  <c r="D794" i="2"/>
  <c r="F794" i="7" s="1"/>
  <c r="C794" i="2"/>
  <c r="I793" i="2" a="1"/>
  <c r="I793" i="2" s="1"/>
  <c r="H793" i="2"/>
  <c r="I793" i="7" s="1"/>
  <c r="G793" i="2"/>
  <c r="H793" i="7" s="1"/>
  <c r="F793" i="2"/>
  <c r="G793" i="7" s="1"/>
  <c r="E793" i="2"/>
  <c r="D793" i="2"/>
  <c r="C793" i="2"/>
  <c r="I792" i="2" a="1"/>
  <c r="I792" i="2" s="1"/>
  <c r="H792" i="2"/>
  <c r="I792" i="7" s="1"/>
  <c r="G792" i="2"/>
  <c r="F792" i="2"/>
  <c r="G792" i="7" s="1"/>
  <c r="E792" i="2"/>
  <c r="D792" i="2"/>
  <c r="F792" i="7" s="1"/>
  <c r="O792" i="7" s="1"/>
  <c r="C792" i="2"/>
  <c r="I791" i="2" a="1"/>
  <c r="I791" i="2" s="1"/>
  <c r="H791" i="2"/>
  <c r="I791" i="7" s="1"/>
  <c r="G791" i="2"/>
  <c r="H791" i="7" s="1"/>
  <c r="F791" i="2"/>
  <c r="G791" i="7" s="1"/>
  <c r="E791" i="2"/>
  <c r="D791" i="2"/>
  <c r="C791" i="2"/>
  <c r="I790" i="2" a="1"/>
  <c r="I790" i="2" s="1"/>
  <c r="H790" i="2"/>
  <c r="I790" i="7" s="1"/>
  <c r="G790" i="2"/>
  <c r="H790" i="7" s="1"/>
  <c r="F790" i="2"/>
  <c r="G790" i="7" s="1"/>
  <c r="E790" i="2"/>
  <c r="D790" i="2"/>
  <c r="F790" i="7" s="1"/>
  <c r="C790" i="2"/>
  <c r="I789" i="2" a="1"/>
  <c r="I789" i="2" s="1"/>
  <c r="H789" i="2"/>
  <c r="I789" i="7" s="1"/>
  <c r="G789" i="2"/>
  <c r="H789" i="7" s="1"/>
  <c r="F789" i="2"/>
  <c r="G789" i="7" s="1"/>
  <c r="E789" i="2"/>
  <c r="D789" i="2"/>
  <c r="F789" i="7" s="1"/>
  <c r="O789" i="7" s="1"/>
  <c r="C789" i="2"/>
  <c r="I788" i="2" a="1"/>
  <c r="I788" i="2" s="1"/>
  <c r="H788" i="2"/>
  <c r="I788" i="7" s="1"/>
  <c r="G788" i="2"/>
  <c r="H788" i="7" s="1"/>
  <c r="F788" i="2"/>
  <c r="G788" i="7" s="1"/>
  <c r="E788" i="2"/>
  <c r="D788" i="2"/>
  <c r="C788" i="2"/>
  <c r="I787" i="2" a="1"/>
  <c r="I787" i="2" s="1"/>
  <c r="H787" i="2"/>
  <c r="I787" i="7" s="1"/>
  <c r="G787" i="2"/>
  <c r="H787" i="7" s="1"/>
  <c r="F787" i="2"/>
  <c r="G787" i="7" s="1"/>
  <c r="E787" i="2"/>
  <c r="D787" i="2"/>
  <c r="F787" i="7" s="1"/>
  <c r="O787" i="7" s="1"/>
  <c r="C787" i="2"/>
  <c r="I786" i="2" a="1"/>
  <c r="I786" i="2" s="1"/>
  <c r="H786" i="2"/>
  <c r="I786" i="7" s="1"/>
  <c r="G786" i="2"/>
  <c r="H786" i="7" s="1"/>
  <c r="F786" i="2"/>
  <c r="G786" i="7" s="1"/>
  <c r="E786" i="2"/>
  <c r="D786" i="2"/>
  <c r="C786" i="2"/>
  <c r="I785" i="2" a="1"/>
  <c r="I785" i="2" s="1"/>
  <c r="H785" i="2"/>
  <c r="I785" i="7" s="1"/>
  <c r="G785" i="2"/>
  <c r="F785" i="2"/>
  <c r="G785" i="7" s="1"/>
  <c r="E785" i="2"/>
  <c r="D785" i="2"/>
  <c r="F785" i="7" s="1"/>
  <c r="O785" i="7" s="1"/>
  <c r="C785" i="2"/>
  <c r="I784" i="2" a="1"/>
  <c r="I784" i="2" s="1"/>
  <c r="H784" i="2"/>
  <c r="I784" i="7" s="1"/>
  <c r="G784" i="2"/>
  <c r="H784" i="7" s="1"/>
  <c r="F784" i="2"/>
  <c r="G784" i="7" s="1"/>
  <c r="E784" i="2"/>
  <c r="D784" i="2"/>
  <c r="C784" i="2"/>
  <c r="I783" i="2" a="1"/>
  <c r="I783" i="2" s="1"/>
  <c r="H783" i="2"/>
  <c r="I783" i="7" s="1"/>
  <c r="G783" i="2"/>
  <c r="H783" i="7" s="1"/>
  <c r="F783" i="2"/>
  <c r="G783" i="7" s="1"/>
  <c r="E783" i="2"/>
  <c r="D783" i="2"/>
  <c r="F783" i="7" s="1"/>
  <c r="C783" i="2"/>
  <c r="I782" i="2" a="1"/>
  <c r="I782" i="2" s="1"/>
  <c r="H782" i="2"/>
  <c r="I782" i="7" s="1"/>
  <c r="O782" i="7" s="1"/>
  <c r="G782" i="2"/>
  <c r="H782" i="7" s="1"/>
  <c r="F782" i="2"/>
  <c r="G782" i="7" s="1"/>
  <c r="E782" i="2"/>
  <c r="D782" i="2"/>
  <c r="F782" i="7" s="1"/>
  <c r="C782" i="2"/>
  <c r="I781" i="2" a="1"/>
  <c r="I781" i="2" s="1"/>
  <c r="H781" i="2"/>
  <c r="I781" i="7" s="1"/>
  <c r="G781" i="2"/>
  <c r="H781" i="7" s="1"/>
  <c r="F781" i="2"/>
  <c r="G781" i="7" s="1"/>
  <c r="E781" i="2"/>
  <c r="D781" i="2"/>
  <c r="C781" i="2"/>
  <c r="I780" i="2" a="1"/>
  <c r="I780" i="2" s="1"/>
  <c r="H780" i="2"/>
  <c r="I780" i="7" s="1"/>
  <c r="G780" i="2"/>
  <c r="H780" i="7" s="1"/>
  <c r="F780" i="2"/>
  <c r="G780" i="7" s="1"/>
  <c r="E780" i="2"/>
  <c r="D780" i="2"/>
  <c r="F780" i="7" s="1"/>
  <c r="O780" i="7" s="1"/>
  <c r="C780" i="2"/>
  <c r="I779" i="2" a="1"/>
  <c r="I779" i="2" s="1"/>
  <c r="H779" i="2"/>
  <c r="I779" i="7" s="1"/>
  <c r="G779" i="2"/>
  <c r="H779" i="7" s="1"/>
  <c r="F779" i="2"/>
  <c r="G779" i="7" s="1"/>
  <c r="E779" i="2"/>
  <c r="D779" i="2"/>
  <c r="C779" i="2"/>
  <c r="I778" i="2" a="1"/>
  <c r="I778" i="2" s="1"/>
  <c r="H778" i="2"/>
  <c r="I778" i="7" s="1"/>
  <c r="G778" i="2"/>
  <c r="H778" i="7" s="1"/>
  <c r="F778" i="2"/>
  <c r="G778" i="7" s="1"/>
  <c r="E778" i="2"/>
  <c r="D778" i="2"/>
  <c r="F778" i="7" s="1"/>
  <c r="C778" i="2"/>
  <c r="I777" i="2" a="1"/>
  <c r="I777" i="2" s="1"/>
  <c r="H777" i="2"/>
  <c r="I777" i="7" s="1"/>
  <c r="G777" i="2"/>
  <c r="H777" i="7" s="1"/>
  <c r="F777" i="2"/>
  <c r="G777" i="7" s="1"/>
  <c r="E777" i="2"/>
  <c r="D777" i="2"/>
  <c r="F777" i="7" s="1"/>
  <c r="O777" i="7" s="1"/>
  <c r="C777" i="2"/>
  <c r="I776" i="2" a="1"/>
  <c r="I776" i="2" s="1"/>
  <c r="H776" i="2"/>
  <c r="I776" i="7" s="1"/>
  <c r="G776" i="2"/>
  <c r="H776" i="7" s="1"/>
  <c r="F776" i="2"/>
  <c r="G776" i="7" s="1"/>
  <c r="E776" i="2"/>
  <c r="D776" i="2"/>
  <c r="C776" i="2"/>
  <c r="I775" i="2" a="1"/>
  <c r="I775" i="2" s="1"/>
  <c r="H775" i="2"/>
  <c r="I775" i="7" s="1"/>
  <c r="G775" i="2"/>
  <c r="H775" i="7" s="1"/>
  <c r="F775" i="2"/>
  <c r="G775" i="7" s="1"/>
  <c r="E775" i="2"/>
  <c r="D775" i="2"/>
  <c r="F775" i="7" s="1"/>
  <c r="O775" i="7" s="1"/>
  <c r="C775" i="2"/>
  <c r="I774" i="2" a="1"/>
  <c r="I774" i="2" s="1"/>
  <c r="H774" i="2"/>
  <c r="I774" i="7" s="1"/>
  <c r="G774" i="2"/>
  <c r="H774" i="7" s="1"/>
  <c r="F774" i="2"/>
  <c r="G774" i="7" s="1"/>
  <c r="E774" i="2"/>
  <c r="D774" i="2"/>
  <c r="C774" i="2"/>
  <c r="I773" i="2" a="1"/>
  <c r="I773" i="2" s="1"/>
  <c r="H773" i="2"/>
  <c r="I773" i="7" s="1"/>
  <c r="G773" i="2"/>
  <c r="H773" i="7" s="1"/>
  <c r="F773" i="2"/>
  <c r="G773" i="7" s="1"/>
  <c r="E773" i="2"/>
  <c r="D773" i="2"/>
  <c r="F773" i="7" s="1"/>
  <c r="O773" i="7" s="1"/>
  <c r="C773" i="2"/>
  <c r="I772" i="2" a="1"/>
  <c r="I772" i="2" s="1"/>
  <c r="H772" i="2"/>
  <c r="I772" i="7" s="1"/>
  <c r="G772" i="2"/>
  <c r="H772" i="7" s="1"/>
  <c r="F772" i="2"/>
  <c r="G772" i="7" s="1"/>
  <c r="E772" i="2"/>
  <c r="D772" i="2"/>
  <c r="C772" i="2"/>
  <c r="I771" i="2" a="1"/>
  <c r="I771" i="2" s="1"/>
  <c r="H771" i="2"/>
  <c r="I771" i="7" s="1"/>
  <c r="G771" i="2"/>
  <c r="H771" i="7" s="1"/>
  <c r="F771" i="2"/>
  <c r="G771" i="7" s="1"/>
  <c r="E771" i="2"/>
  <c r="D771" i="2"/>
  <c r="F771" i="7" s="1"/>
  <c r="C771" i="2"/>
  <c r="I770" i="2" a="1"/>
  <c r="I770" i="2" s="1"/>
  <c r="H770" i="2"/>
  <c r="I770" i="7" s="1"/>
  <c r="O770" i="7" s="1"/>
  <c r="G770" i="2"/>
  <c r="H770" i="7" s="1"/>
  <c r="F770" i="2"/>
  <c r="G770" i="7" s="1"/>
  <c r="E770" i="2"/>
  <c r="D770" i="2"/>
  <c r="F770" i="7" s="1"/>
  <c r="C770" i="2"/>
  <c r="I769" i="2" a="1"/>
  <c r="I769" i="2" s="1"/>
  <c r="H769" i="2"/>
  <c r="I769" i="7" s="1"/>
  <c r="G769" i="2"/>
  <c r="H769" i="7" s="1"/>
  <c r="F769" i="2"/>
  <c r="G769" i="7" s="1"/>
  <c r="E769" i="2"/>
  <c r="D769" i="2"/>
  <c r="C769" i="2"/>
  <c r="I768" i="2" a="1"/>
  <c r="I768" i="2" s="1"/>
  <c r="H768" i="2"/>
  <c r="I768" i="7" s="1"/>
  <c r="G768" i="2"/>
  <c r="H768" i="7" s="1"/>
  <c r="F768" i="2"/>
  <c r="G768" i="7" s="1"/>
  <c r="E768" i="2"/>
  <c r="D768" i="2"/>
  <c r="F768" i="7" s="1"/>
  <c r="O768" i="7" s="1"/>
  <c r="C768" i="2"/>
  <c r="I767" i="2" a="1"/>
  <c r="I767" i="2" s="1"/>
  <c r="H767" i="2"/>
  <c r="I767" i="7" s="1"/>
  <c r="G767" i="2"/>
  <c r="H767" i="7" s="1"/>
  <c r="F767" i="2"/>
  <c r="G767" i="7" s="1"/>
  <c r="E767" i="2"/>
  <c r="D767" i="2"/>
  <c r="C767" i="2"/>
  <c r="I766" i="2" a="1"/>
  <c r="I766" i="2" s="1"/>
  <c r="H766" i="2"/>
  <c r="I766" i="7" s="1"/>
  <c r="G766" i="2"/>
  <c r="H766" i="7" s="1"/>
  <c r="F766" i="2"/>
  <c r="G766" i="7" s="1"/>
  <c r="E766" i="2"/>
  <c r="D766" i="2"/>
  <c r="F766" i="7" s="1"/>
  <c r="C766" i="2"/>
  <c r="I765" i="2" a="1"/>
  <c r="I765" i="2" s="1"/>
  <c r="H765" i="2"/>
  <c r="I765" i="7" s="1"/>
  <c r="G765" i="2"/>
  <c r="H765" i="7" s="1"/>
  <c r="F765" i="2"/>
  <c r="G765" i="7" s="1"/>
  <c r="E765" i="2"/>
  <c r="D765" i="2"/>
  <c r="F765" i="7" s="1"/>
  <c r="O765" i="7" s="1"/>
  <c r="C765" i="2"/>
  <c r="I764" i="2" a="1"/>
  <c r="I764" i="2" s="1"/>
  <c r="H764" i="2"/>
  <c r="I764" i="7" s="1"/>
  <c r="G764" i="2"/>
  <c r="H764" i="7" s="1"/>
  <c r="F764" i="2"/>
  <c r="G764" i="7" s="1"/>
  <c r="E764" i="2"/>
  <c r="D764" i="2"/>
  <c r="C764" i="2"/>
  <c r="I763" i="2" a="1"/>
  <c r="I763" i="2" s="1"/>
  <c r="H763" i="2"/>
  <c r="I763" i="7" s="1"/>
  <c r="G763" i="2"/>
  <c r="H763" i="7" s="1"/>
  <c r="F763" i="2"/>
  <c r="G763" i="7" s="1"/>
  <c r="E763" i="2"/>
  <c r="D763" i="2"/>
  <c r="F763" i="7" s="1"/>
  <c r="O763" i="7" s="1"/>
  <c r="C763" i="2"/>
  <c r="I762" i="2" a="1"/>
  <c r="I762" i="2" s="1"/>
  <c r="H762" i="2"/>
  <c r="I762" i="7" s="1"/>
  <c r="G762" i="2"/>
  <c r="H762" i="7" s="1"/>
  <c r="F762" i="2"/>
  <c r="G762" i="7" s="1"/>
  <c r="E762" i="2"/>
  <c r="D762" i="2"/>
  <c r="C762" i="2"/>
  <c r="I761" i="2" a="1"/>
  <c r="I761" i="2" s="1"/>
  <c r="H761" i="2"/>
  <c r="I761" i="7" s="1"/>
  <c r="G761" i="2"/>
  <c r="H761" i="7" s="1"/>
  <c r="F761" i="2"/>
  <c r="G761" i="7" s="1"/>
  <c r="E761" i="2"/>
  <c r="D761" i="2"/>
  <c r="F761" i="7" s="1"/>
  <c r="O761" i="7" s="1"/>
  <c r="C761" i="2"/>
  <c r="I760" i="2" a="1"/>
  <c r="I760" i="2" s="1"/>
  <c r="H760" i="2"/>
  <c r="I760" i="7" s="1"/>
  <c r="G760" i="2"/>
  <c r="H760" i="7" s="1"/>
  <c r="F760" i="2"/>
  <c r="G760" i="7" s="1"/>
  <c r="E760" i="2"/>
  <c r="D760" i="2"/>
  <c r="C760" i="2"/>
  <c r="I759" i="2" a="1"/>
  <c r="I759" i="2" s="1"/>
  <c r="H759" i="2"/>
  <c r="I759" i="7" s="1"/>
  <c r="G759" i="2"/>
  <c r="H759" i="7" s="1"/>
  <c r="F759" i="2"/>
  <c r="G759" i="7" s="1"/>
  <c r="E759" i="2"/>
  <c r="D759" i="2"/>
  <c r="C759" i="2"/>
  <c r="I758" i="2" a="1"/>
  <c r="I758" i="2" s="1"/>
  <c r="H758" i="2"/>
  <c r="I758" i="7" s="1"/>
  <c r="O758" i="7" s="1"/>
  <c r="G758" i="2"/>
  <c r="H758" i="7" s="1"/>
  <c r="F758" i="2"/>
  <c r="G758" i="7" s="1"/>
  <c r="E758" i="2"/>
  <c r="D758" i="2"/>
  <c r="F758" i="7" s="1"/>
  <c r="C758" i="2"/>
  <c r="I757" i="2" a="1"/>
  <c r="I757" i="2" s="1"/>
  <c r="H757" i="2"/>
  <c r="I757" i="7" s="1"/>
  <c r="G757" i="2"/>
  <c r="H757" i="7" s="1"/>
  <c r="F757" i="2"/>
  <c r="G757" i="7" s="1"/>
  <c r="E757" i="2"/>
  <c r="D757" i="2"/>
  <c r="C757" i="2"/>
  <c r="I756" i="2" a="1"/>
  <c r="I756" i="2" s="1"/>
  <c r="H756" i="2"/>
  <c r="I756" i="7" s="1"/>
  <c r="G756" i="2"/>
  <c r="H756" i="7" s="1"/>
  <c r="F756" i="2"/>
  <c r="G756" i="7" s="1"/>
  <c r="E756" i="2"/>
  <c r="D756" i="2"/>
  <c r="F756" i="7" s="1"/>
  <c r="O756" i="7" s="1"/>
  <c r="C756" i="2"/>
  <c r="I755" i="2" a="1"/>
  <c r="I755" i="2" s="1"/>
  <c r="H755" i="2"/>
  <c r="I755" i="7" s="1"/>
  <c r="G755" i="2"/>
  <c r="H755" i="7" s="1"/>
  <c r="F755" i="2"/>
  <c r="G755" i="7" s="1"/>
  <c r="E755" i="2"/>
  <c r="D755" i="2"/>
  <c r="C755" i="2"/>
  <c r="I754" i="2" a="1"/>
  <c r="I754" i="2" s="1"/>
  <c r="H754" i="2"/>
  <c r="I754" i="7" s="1"/>
  <c r="G754" i="2"/>
  <c r="H754" i="7" s="1"/>
  <c r="F754" i="2"/>
  <c r="G754" i="7" s="1"/>
  <c r="E754" i="2"/>
  <c r="D754" i="2"/>
  <c r="F754" i="7" s="1"/>
  <c r="C754" i="2"/>
  <c r="I753" i="2" a="1"/>
  <c r="I753" i="2" s="1"/>
  <c r="H753" i="2"/>
  <c r="I753" i="7" s="1"/>
  <c r="G753" i="2"/>
  <c r="H753" i="7" s="1"/>
  <c r="F753" i="2"/>
  <c r="G753" i="7" s="1"/>
  <c r="E753" i="2"/>
  <c r="D753" i="2"/>
  <c r="F753" i="7" s="1"/>
  <c r="O753" i="7" s="1"/>
  <c r="C753" i="2"/>
  <c r="I752" i="2" a="1"/>
  <c r="I752" i="2" s="1"/>
  <c r="H752" i="2"/>
  <c r="I752" i="7" s="1"/>
  <c r="G752" i="2"/>
  <c r="H752" i="7" s="1"/>
  <c r="F752" i="2"/>
  <c r="G752" i="7" s="1"/>
  <c r="E752" i="2"/>
  <c r="D752" i="2"/>
  <c r="C752" i="2"/>
  <c r="I751" i="2" a="1"/>
  <c r="I751" i="2" s="1"/>
  <c r="H751" i="2"/>
  <c r="I751" i="7" s="1"/>
  <c r="G751" i="2"/>
  <c r="H751" i="7" s="1"/>
  <c r="F751" i="2"/>
  <c r="G751" i="7" s="1"/>
  <c r="E751" i="2"/>
  <c r="D751" i="2"/>
  <c r="F751" i="7" s="1"/>
  <c r="O751" i="7" s="1"/>
  <c r="C751" i="2"/>
  <c r="I750" i="2" a="1"/>
  <c r="I750" i="2" s="1"/>
  <c r="H750" i="2"/>
  <c r="I750" i="7" s="1"/>
  <c r="G750" i="2"/>
  <c r="H750" i="7" s="1"/>
  <c r="F750" i="2"/>
  <c r="G750" i="7" s="1"/>
  <c r="E750" i="2"/>
  <c r="D750" i="2"/>
  <c r="C750" i="2"/>
  <c r="I749" i="2" a="1"/>
  <c r="I749" i="2" s="1"/>
  <c r="H749" i="2"/>
  <c r="I749" i="7" s="1"/>
  <c r="G749" i="2"/>
  <c r="H749" i="7" s="1"/>
  <c r="F749" i="2"/>
  <c r="G749" i="7" s="1"/>
  <c r="E749" i="2"/>
  <c r="D749" i="2"/>
  <c r="F749" i="7" s="1"/>
  <c r="O749" i="7" s="1"/>
  <c r="C749" i="2"/>
  <c r="I748" i="2" a="1"/>
  <c r="I748" i="2" s="1"/>
  <c r="H748" i="2"/>
  <c r="I748" i="7" s="1"/>
  <c r="G748" i="2"/>
  <c r="H748" i="7" s="1"/>
  <c r="F748" i="2"/>
  <c r="G748" i="7" s="1"/>
  <c r="E748" i="2"/>
  <c r="D748" i="2"/>
  <c r="C748" i="2"/>
  <c r="I747" i="2" a="1"/>
  <c r="I747" i="2" s="1"/>
  <c r="H747" i="2"/>
  <c r="I747" i="7" s="1"/>
  <c r="G747" i="2"/>
  <c r="H747" i="7" s="1"/>
  <c r="F747" i="2"/>
  <c r="G747" i="7" s="1"/>
  <c r="E747" i="2"/>
  <c r="D747" i="2"/>
  <c r="C747" i="2"/>
  <c r="I746" i="2" a="1"/>
  <c r="I746" i="2" s="1"/>
  <c r="H746" i="2"/>
  <c r="I746" i="7" s="1"/>
  <c r="O746" i="7" s="1"/>
  <c r="G746" i="2"/>
  <c r="H746" i="7" s="1"/>
  <c r="F746" i="2"/>
  <c r="G746" i="7" s="1"/>
  <c r="E746" i="2"/>
  <c r="D746" i="2"/>
  <c r="F746" i="7" s="1"/>
  <c r="C746" i="2"/>
  <c r="I745" i="2" a="1"/>
  <c r="I745" i="2" s="1"/>
  <c r="H745" i="2"/>
  <c r="I745" i="7" s="1"/>
  <c r="G745" i="2"/>
  <c r="H745" i="7" s="1"/>
  <c r="F745" i="2"/>
  <c r="G745" i="7" s="1"/>
  <c r="E745" i="2"/>
  <c r="D745" i="2"/>
  <c r="C745" i="2"/>
  <c r="I744" i="2" a="1"/>
  <c r="I744" i="2" s="1"/>
  <c r="H744" i="2"/>
  <c r="I744" i="7" s="1"/>
  <c r="G744" i="2"/>
  <c r="H744" i="7" s="1"/>
  <c r="F744" i="2"/>
  <c r="G744" i="7" s="1"/>
  <c r="E744" i="2"/>
  <c r="D744" i="2"/>
  <c r="F744" i="7" s="1"/>
  <c r="O744" i="7" s="1"/>
  <c r="C744" i="2"/>
  <c r="I743" i="2" a="1"/>
  <c r="I743" i="2" s="1"/>
  <c r="H743" i="2"/>
  <c r="I743" i="7" s="1"/>
  <c r="G743" i="2"/>
  <c r="H743" i="7" s="1"/>
  <c r="F743" i="2"/>
  <c r="G743" i="7" s="1"/>
  <c r="E743" i="2"/>
  <c r="D743" i="2"/>
  <c r="C743" i="2"/>
  <c r="I742" i="2" a="1"/>
  <c r="I742" i="2" s="1"/>
  <c r="H742" i="2"/>
  <c r="I742" i="7" s="1"/>
  <c r="G742" i="2"/>
  <c r="H742" i="7" s="1"/>
  <c r="F742" i="2"/>
  <c r="G742" i="7" s="1"/>
  <c r="E742" i="2"/>
  <c r="D742" i="2"/>
  <c r="F742" i="7" s="1"/>
  <c r="C742" i="2"/>
  <c r="I741" i="2" a="1"/>
  <c r="I741" i="2" s="1"/>
  <c r="H741" i="2"/>
  <c r="I741" i="7" s="1"/>
  <c r="G741" i="2"/>
  <c r="H741" i="7" s="1"/>
  <c r="F741" i="2"/>
  <c r="G741" i="7" s="1"/>
  <c r="E741" i="2"/>
  <c r="D741" i="2"/>
  <c r="F741" i="7" s="1"/>
  <c r="O741" i="7" s="1"/>
  <c r="C741" i="2"/>
  <c r="I740" i="2" a="1"/>
  <c r="I740" i="2" s="1"/>
  <c r="H740" i="2"/>
  <c r="I740" i="7" s="1"/>
  <c r="G740" i="2"/>
  <c r="H740" i="7" s="1"/>
  <c r="F740" i="2"/>
  <c r="G740" i="7" s="1"/>
  <c r="E740" i="2"/>
  <c r="D740" i="2"/>
  <c r="C740" i="2"/>
  <c r="I739" i="2" a="1"/>
  <c r="I739" i="2" s="1"/>
  <c r="H739" i="2"/>
  <c r="I739" i="7" s="1"/>
  <c r="G739" i="2"/>
  <c r="H739" i="7" s="1"/>
  <c r="F739" i="2"/>
  <c r="G739" i="7" s="1"/>
  <c r="E739" i="2"/>
  <c r="D739" i="2"/>
  <c r="F739" i="7" s="1"/>
  <c r="O739" i="7" s="1"/>
  <c r="C739" i="2"/>
  <c r="I738" i="2" a="1"/>
  <c r="I738" i="2" s="1"/>
  <c r="H738" i="2"/>
  <c r="I738" i="7" s="1"/>
  <c r="G738" i="2"/>
  <c r="H738" i="7" s="1"/>
  <c r="F738" i="2"/>
  <c r="G738" i="7" s="1"/>
  <c r="E738" i="2"/>
  <c r="D738" i="2"/>
  <c r="C738" i="2"/>
  <c r="I737" i="2" a="1"/>
  <c r="I737" i="2" s="1"/>
  <c r="H737" i="2"/>
  <c r="I737" i="7" s="1"/>
  <c r="G737" i="2"/>
  <c r="H737" i="7" s="1"/>
  <c r="F737" i="2"/>
  <c r="G737" i="7" s="1"/>
  <c r="E737" i="2"/>
  <c r="D737" i="2"/>
  <c r="F737" i="7" s="1"/>
  <c r="O737" i="7" s="1"/>
  <c r="C737" i="2"/>
  <c r="I736" i="2" a="1"/>
  <c r="I736" i="2" s="1"/>
  <c r="H736" i="2"/>
  <c r="I736" i="7" s="1"/>
  <c r="G736" i="2"/>
  <c r="H736" i="7" s="1"/>
  <c r="F736" i="2"/>
  <c r="G736" i="7" s="1"/>
  <c r="E736" i="2"/>
  <c r="D736" i="2"/>
  <c r="C736" i="2"/>
  <c r="I735" i="2" a="1"/>
  <c r="I735" i="2" s="1"/>
  <c r="H735" i="2"/>
  <c r="I735" i="7" s="1"/>
  <c r="G735" i="2"/>
  <c r="H735" i="7" s="1"/>
  <c r="F735" i="2"/>
  <c r="G735" i="7" s="1"/>
  <c r="E735" i="2"/>
  <c r="D735" i="2"/>
  <c r="C735" i="2"/>
  <c r="I734" i="2" a="1"/>
  <c r="I734" i="2" s="1"/>
  <c r="H734" i="2"/>
  <c r="I734" i="7" s="1"/>
  <c r="O734" i="7" s="1"/>
  <c r="G734" i="2"/>
  <c r="H734" i="7" s="1"/>
  <c r="F734" i="2"/>
  <c r="G734" i="7" s="1"/>
  <c r="E734" i="2"/>
  <c r="D734" i="2"/>
  <c r="F734" i="7" s="1"/>
  <c r="C734" i="2"/>
  <c r="I733" i="2" a="1"/>
  <c r="I733" i="2" s="1"/>
  <c r="H733" i="2"/>
  <c r="I733" i="7" s="1"/>
  <c r="G733" i="2"/>
  <c r="H733" i="7" s="1"/>
  <c r="F733" i="2"/>
  <c r="G733" i="7" s="1"/>
  <c r="E733" i="2"/>
  <c r="D733" i="2"/>
  <c r="C733" i="2"/>
  <c r="I732" i="2" a="1"/>
  <c r="I732" i="2" s="1"/>
  <c r="H732" i="2"/>
  <c r="I732" i="7" s="1"/>
  <c r="G732" i="2"/>
  <c r="H732" i="7" s="1"/>
  <c r="F732" i="2"/>
  <c r="G732" i="7" s="1"/>
  <c r="E732" i="2"/>
  <c r="D732" i="2"/>
  <c r="F732" i="7" s="1"/>
  <c r="O732" i="7" s="1"/>
  <c r="C732" i="2"/>
  <c r="I731" i="2" a="1"/>
  <c r="I731" i="2" s="1"/>
  <c r="H731" i="2"/>
  <c r="I731" i="7" s="1"/>
  <c r="G731" i="2"/>
  <c r="H731" i="7" s="1"/>
  <c r="F731" i="2"/>
  <c r="G731" i="7" s="1"/>
  <c r="E731" i="2"/>
  <c r="D731" i="2"/>
  <c r="C731" i="2"/>
  <c r="I730" i="2" a="1"/>
  <c r="I730" i="2" s="1"/>
  <c r="H730" i="2"/>
  <c r="I730" i="7" s="1"/>
  <c r="G730" i="2"/>
  <c r="H730" i="7" s="1"/>
  <c r="F730" i="2"/>
  <c r="G730" i="7" s="1"/>
  <c r="E730" i="2"/>
  <c r="D730" i="2"/>
  <c r="F730" i="7" s="1"/>
  <c r="C730" i="2"/>
  <c r="I729" i="2" a="1"/>
  <c r="I729" i="2" s="1"/>
  <c r="H729" i="2"/>
  <c r="I729" i="7" s="1"/>
  <c r="G729" i="2"/>
  <c r="H729" i="7" s="1"/>
  <c r="F729" i="2"/>
  <c r="G729" i="7" s="1"/>
  <c r="E729" i="2"/>
  <c r="D729" i="2"/>
  <c r="F729" i="7" s="1"/>
  <c r="O729" i="7" s="1"/>
  <c r="C729" i="2"/>
  <c r="I728" i="2" a="1"/>
  <c r="I728" i="2" s="1"/>
  <c r="H728" i="2"/>
  <c r="I728" i="7" s="1"/>
  <c r="G728" i="2"/>
  <c r="H728" i="7" s="1"/>
  <c r="F728" i="2"/>
  <c r="G728" i="7" s="1"/>
  <c r="E728" i="2"/>
  <c r="D728" i="2"/>
  <c r="C728" i="2"/>
  <c r="I727" i="2" a="1"/>
  <c r="I727" i="2" s="1"/>
  <c r="H727" i="2"/>
  <c r="I727" i="7" s="1"/>
  <c r="G727" i="2"/>
  <c r="H727" i="7" s="1"/>
  <c r="F727" i="2"/>
  <c r="G727" i="7" s="1"/>
  <c r="E727" i="2"/>
  <c r="D727" i="2"/>
  <c r="F727" i="7" s="1"/>
  <c r="O727" i="7" s="1"/>
  <c r="C727" i="2"/>
  <c r="I726" i="2" a="1"/>
  <c r="I726" i="2" s="1"/>
  <c r="H726" i="2"/>
  <c r="I726" i="7" s="1"/>
  <c r="G726" i="2"/>
  <c r="H726" i="7" s="1"/>
  <c r="F726" i="2"/>
  <c r="G726" i="7" s="1"/>
  <c r="E726" i="2"/>
  <c r="D726" i="2"/>
  <c r="C726" i="2"/>
  <c r="I725" i="2" a="1"/>
  <c r="I725" i="2" s="1"/>
  <c r="H725" i="2"/>
  <c r="I725" i="7" s="1"/>
  <c r="G725" i="2"/>
  <c r="H725" i="7" s="1"/>
  <c r="F725" i="2"/>
  <c r="G725" i="7" s="1"/>
  <c r="E725" i="2"/>
  <c r="D725" i="2"/>
  <c r="F725" i="7" s="1"/>
  <c r="O725" i="7" s="1"/>
  <c r="C725" i="2"/>
  <c r="I724" i="2" a="1"/>
  <c r="I724" i="2" s="1"/>
  <c r="H724" i="2"/>
  <c r="I724" i="7" s="1"/>
  <c r="G724" i="2"/>
  <c r="H724" i="7" s="1"/>
  <c r="F724" i="2"/>
  <c r="G724" i="7" s="1"/>
  <c r="E724" i="2"/>
  <c r="D724" i="2"/>
  <c r="C724" i="2"/>
  <c r="I723" i="2" a="1"/>
  <c r="I723" i="2" s="1"/>
  <c r="H723" i="2"/>
  <c r="I723" i="7" s="1"/>
  <c r="G723" i="2"/>
  <c r="H723" i="7" s="1"/>
  <c r="F723" i="2"/>
  <c r="G723" i="7" s="1"/>
  <c r="E723" i="2"/>
  <c r="D723" i="2"/>
  <c r="C723" i="2"/>
  <c r="I722" i="2" a="1"/>
  <c r="I722" i="2" s="1"/>
  <c r="H722" i="2"/>
  <c r="I722" i="7" s="1"/>
  <c r="O722" i="7" s="1"/>
  <c r="G722" i="2"/>
  <c r="H722" i="7" s="1"/>
  <c r="F722" i="2"/>
  <c r="G722" i="7" s="1"/>
  <c r="E722" i="2"/>
  <c r="D722" i="2"/>
  <c r="F722" i="7" s="1"/>
  <c r="C722" i="2"/>
  <c r="I721" i="2" a="1"/>
  <c r="I721" i="2" s="1"/>
  <c r="H721" i="2"/>
  <c r="I721" i="7" s="1"/>
  <c r="G721" i="2"/>
  <c r="H721" i="7" s="1"/>
  <c r="F721" i="2"/>
  <c r="G721" i="7" s="1"/>
  <c r="E721" i="2"/>
  <c r="D721" i="2"/>
  <c r="C721" i="2"/>
  <c r="I720" i="2" a="1"/>
  <c r="I720" i="2" s="1"/>
  <c r="H720" i="2"/>
  <c r="I720" i="7" s="1"/>
  <c r="G720" i="2"/>
  <c r="H720" i="7" s="1"/>
  <c r="F720" i="2"/>
  <c r="G720" i="7" s="1"/>
  <c r="E720" i="2"/>
  <c r="D720" i="2"/>
  <c r="F720" i="7" s="1"/>
  <c r="O720" i="7" s="1"/>
  <c r="C720" i="2"/>
  <c r="I719" i="2" a="1"/>
  <c r="I719" i="2" s="1"/>
  <c r="H719" i="2"/>
  <c r="I719" i="7" s="1"/>
  <c r="G719" i="2"/>
  <c r="H719" i="7" s="1"/>
  <c r="F719" i="2"/>
  <c r="G719" i="7" s="1"/>
  <c r="E719" i="2"/>
  <c r="D719" i="2"/>
  <c r="C719" i="2"/>
  <c r="I718" i="2" a="1"/>
  <c r="I718" i="2" s="1"/>
  <c r="H718" i="2"/>
  <c r="I718" i="7" s="1"/>
  <c r="G718" i="2"/>
  <c r="H718" i="7" s="1"/>
  <c r="F718" i="2"/>
  <c r="G718" i="7" s="1"/>
  <c r="E718" i="2"/>
  <c r="D718" i="2"/>
  <c r="F718" i="7" s="1"/>
  <c r="C718" i="2"/>
  <c r="I717" i="2" a="1"/>
  <c r="I717" i="2" s="1"/>
  <c r="H717" i="2"/>
  <c r="I717" i="7" s="1"/>
  <c r="G717" i="2"/>
  <c r="H717" i="7" s="1"/>
  <c r="F717" i="2"/>
  <c r="G717" i="7" s="1"/>
  <c r="E717" i="2"/>
  <c r="D717" i="2"/>
  <c r="F717" i="7" s="1"/>
  <c r="O717" i="7" s="1"/>
  <c r="C717" i="2"/>
  <c r="I716" i="2" a="1"/>
  <c r="I716" i="2" s="1"/>
  <c r="H716" i="2"/>
  <c r="I716" i="7" s="1"/>
  <c r="G716" i="2"/>
  <c r="H716" i="7" s="1"/>
  <c r="F716" i="2"/>
  <c r="G716" i="7" s="1"/>
  <c r="E716" i="2"/>
  <c r="D716" i="2"/>
  <c r="C716" i="2"/>
  <c r="I715" i="2" a="1"/>
  <c r="I715" i="2" s="1"/>
  <c r="H715" i="2"/>
  <c r="I715" i="7" s="1"/>
  <c r="G715" i="2"/>
  <c r="H715" i="7" s="1"/>
  <c r="F715" i="2"/>
  <c r="G715" i="7" s="1"/>
  <c r="E715" i="2"/>
  <c r="D715" i="2"/>
  <c r="F715" i="7" s="1"/>
  <c r="O715" i="7" s="1"/>
  <c r="C715" i="2"/>
  <c r="I714" i="2" a="1"/>
  <c r="I714" i="2" s="1"/>
  <c r="H714" i="2"/>
  <c r="I714" i="7" s="1"/>
  <c r="G714" i="2"/>
  <c r="H714" i="7" s="1"/>
  <c r="F714" i="2"/>
  <c r="G714" i="7" s="1"/>
  <c r="E714" i="2"/>
  <c r="D714" i="2"/>
  <c r="C714" i="2"/>
  <c r="I713" i="2" a="1"/>
  <c r="I713" i="2" s="1"/>
  <c r="H713" i="2"/>
  <c r="I713" i="7" s="1"/>
  <c r="G713" i="2"/>
  <c r="H713" i="7" s="1"/>
  <c r="F713" i="2"/>
  <c r="G713" i="7" s="1"/>
  <c r="E713" i="2"/>
  <c r="D713" i="2"/>
  <c r="F713" i="7" s="1"/>
  <c r="O713" i="7" s="1"/>
  <c r="C713" i="2"/>
  <c r="I712" i="2" a="1"/>
  <c r="I712" i="2" s="1"/>
  <c r="H712" i="2"/>
  <c r="I712" i="7" s="1"/>
  <c r="G712" i="2"/>
  <c r="H712" i="7" s="1"/>
  <c r="F712" i="2"/>
  <c r="G712" i="7" s="1"/>
  <c r="E712" i="2"/>
  <c r="D712" i="2"/>
  <c r="C712" i="2"/>
  <c r="I711" i="2" a="1"/>
  <c r="I711" i="2" s="1"/>
  <c r="H711" i="2"/>
  <c r="I711" i="7" s="1"/>
  <c r="G711" i="2"/>
  <c r="H711" i="7" s="1"/>
  <c r="F711" i="2"/>
  <c r="G711" i="7" s="1"/>
  <c r="E711" i="2"/>
  <c r="D711" i="2"/>
  <c r="C711" i="2"/>
  <c r="I710" i="2" a="1"/>
  <c r="I710" i="2" s="1"/>
  <c r="H710" i="2"/>
  <c r="I710" i="7" s="1"/>
  <c r="O710" i="7" s="1"/>
  <c r="G710" i="2"/>
  <c r="H710" i="7" s="1"/>
  <c r="F710" i="2"/>
  <c r="G710" i="7" s="1"/>
  <c r="E710" i="2"/>
  <c r="D710" i="2"/>
  <c r="F710" i="7" s="1"/>
  <c r="C710" i="2"/>
  <c r="I709" i="2" a="1"/>
  <c r="I709" i="2" s="1"/>
  <c r="H709" i="2"/>
  <c r="I709" i="7" s="1"/>
  <c r="G709" i="2"/>
  <c r="F709" i="2"/>
  <c r="G709" i="7" s="1"/>
  <c r="E709" i="2"/>
  <c r="D709" i="2"/>
  <c r="C709" i="2"/>
  <c r="I708" i="2" a="1"/>
  <c r="I708" i="2" s="1"/>
  <c r="H708" i="2"/>
  <c r="I708" i="7" s="1"/>
  <c r="G708" i="2"/>
  <c r="H708" i="7" s="1"/>
  <c r="F708" i="2"/>
  <c r="G708" i="7" s="1"/>
  <c r="E708" i="2"/>
  <c r="D708" i="2"/>
  <c r="F708" i="7" s="1"/>
  <c r="O708" i="7" s="1"/>
  <c r="C708" i="2"/>
  <c r="I707" i="2" a="1"/>
  <c r="I707" i="2" s="1"/>
  <c r="H707" i="2"/>
  <c r="I707" i="7" s="1"/>
  <c r="G707" i="2"/>
  <c r="H707" i="7" s="1"/>
  <c r="F707" i="2"/>
  <c r="G707" i="7" s="1"/>
  <c r="E707" i="2"/>
  <c r="D707" i="2"/>
  <c r="C707" i="2"/>
  <c r="I706" i="2" a="1"/>
  <c r="I706" i="2" s="1"/>
  <c r="H706" i="2"/>
  <c r="I706" i="7" s="1"/>
  <c r="G706" i="2"/>
  <c r="H706" i="7" s="1"/>
  <c r="F706" i="2"/>
  <c r="G706" i="7" s="1"/>
  <c r="E706" i="2"/>
  <c r="D706" i="2"/>
  <c r="F706" i="7" s="1"/>
  <c r="O706" i="7" s="1"/>
  <c r="C706" i="2"/>
  <c r="I705" i="2" a="1"/>
  <c r="I705" i="2" s="1"/>
  <c r="H705" i="2"/>
  <c r="I705" i="7" s="1"/>
  <c r="G705" i="2"/>
  <c r="H705" i="7" s="1"/>
  <c r="F705" i="2"/>
  <c r="G705" i="7" s="1"/>
  <c r="E705" i="2"/>
  <c r="D705" i="2"/>
  <c r="F705" i="7" s="1"/>
  <c r="C705" i="2"/>
  <c r="I704" i="2" a="1"/>
  <c r="I704" i="2" s="1"/>
  <c r="H704" i="2"/>
  <c r="I704" i="7" s="1"/>
  <c r="G704" i="2"/>
  <c r="H704" i="7" s="1"/>
  <c r="F704" i="2"/>
  <c r="G704" i="7" s="1"/>
  <c r="E704" i="2"/>
  <c r="D704" i="2"/>
  <c r="C704" i="2"/>
  <c r="I703" i="2" a="1"/>
  <c r="I703" i="2" s="1"/>
  <c r="H703" i="2"/>
  <c r="I703" i="7" s="1"/>
  <c r="G703" i="2"/>
  <c r="H703" i="7" s="1"/>
  <c r="F703" i="2"/>
  <c r="G703" i="7" s="1"/>
  <c r="E703" i="2"/>
  <c r="D703" i="2"/>
  <c r="F703" i="7" s="1"/>
  <c r="O703" i="7" s="1"/>
  <c r="C703" i="2"/>
  <c r="I702" i="2" a="1"/>
  <c r="I702" i="2" s="1"/>
  <c r="H702" i="2"/>
  <c r="I702" i="7" s="1"/>
  <c r="G702" i="2"/>
  <c r="H702" i="7" s="1"/>
  <c r="F702" i="2"/>
  <c r="G702" i="7" s="1"/>
  <c r="E702" i="2"/>
  <c r="D702" i="2"/>
  <c r="C702" i="2"/>
  <c r="I701" i="2" a="1"/>
  <c r="I701" i="2" s="1"/>
  <c r="H701" i="2"/>
  <c r="I701" i="7" s="1"/>
  <c r="G701" i="2"/>
  <c r="H701" i="7" s="1"/>
  <c r="F701" i="2"/>
  <c r="G701" i="7" s="1"/>
  <c r="E701" i="2"/>
  <c r="D701" i="2"/>
  <c r="F701" i="7" s="1"/>
  <c r="O701" i="7" s="1"/>
  <c r="C701" i="2"/>
  <c r="I700" i="2" a="1"/>
  <c r="I700" i="2" s="1"/>
  <c r="H700" i="2"/>
  <c r="I700" i="7" s="1"/>
  <c r="G700" i="2"/>
  <c r="H700" i="7" s="1"/>
  <c r="F700" i="2"/>
  <c r="G700" i="7" s="1"/>
  <c r="E700" i="2"/>
  <c r="D700" i="2"/>
  <c r="C700" i="2"/>
  <c r="I699" i="2" a="1"/>
  <c r="I699" i="2" s="1"/>
  <c r="H699" i="2"/>
  <c r="I699" i="7" s="1"/>
  <c r="G699" i="2"/>
  <c r="H699" i="7" s="1"/>
  <c r="F699" i="2"/>
  <c r="G699" i="7" s="1"/>
  <c r="E699" i="2"/>
  <c r="D699" i="2"/>
  <c r="C699" i="2"/>
  <c r="I698" i="2" a="1"/>
  <c r="I698" i="2" s="1"/>
  <c r="H698" i="2"/>
  <c r="I698" i="7" s="1"/>
  <c r="G698" i="2"/>
  <c r="H698" i="7" s="1"/>
  <c r="F698" i="2"/>
  <c r="G698" i="7" s="1"/>
  <c r="E698" i="2"/>
  <c r="D698" i="2"/>
  <c r="F698" i="7" s="1"/>
  <c r="C698" i="2"/>
  <c r="I697" i="2" a="1"/>
  <c r="I697" i="2" s="1"/>
  <c r="H697" i="2"/>
  <c r="I697" i="7" s="1"/>
  <c r="G697" i="2"/>
  <c r="F697" i="2"/>
  <c r="G697" i="7" s="1"/>
  <c r="E697" i="2"/>
  <c r="D697" i="2"/>
  <c r="C697" i="2"/>
  <c r="I696" i="2" a="1"/>
  <c r="I696" i="2" s="1"/>
  <c r="H696" i="2"/>
  <c r="I696" i="7" s="1"/>
  <c r="G696" i="2"/>
  <c r="H696" i="7" s="1"/>
  <c r="F696" i="2"/>
  <c r="G696" i="7" s="1"/>
  <c r="E696" i="2"/>
  <c r="D696" i="2"/>
  <c r="F696" i="7" s="1"/>
  <c r="O696" i="7" s="1"/>
  <c r="C696" i="2"/>
  <c r="I695" i="2" a="1"/>
  <c r="I695" i="2" s="1"/>
  <c r="H695" i="2"/>
  <c r="I695" i="7" s="1"/>
  <c r="G695" i="2"/>
  <c r="H695" i="7" s="1"/>
  <c r="F695" i="2"/>
  <c r="G695" i="7" s="1"/>
  <c r="E695" i="2"/>
  <c r="D695" i="2"/>
  <c r="C695" i="2"/>
  <c r="I694" i="2" a="1"/>
  <c r="I694" i="2" s="1"/>
  <c r="H694" i="2"/>
  <c r="I694" i="7" s="1"/>
  <c r="G694" i="2"/>
  <c r="H694" i="7" s="1"/>
  <c r="F694" i="2"/>
  <c r="G694" i="7" s="1"/>
  <c r="E694" i="2"/>
  <c r="D694" i="2"/>
  <c r="F694" i="7" s="1"/>
  <c r="C694" i="2"/>
  <c r="I693" i="2" a="1"/>
  <c r="I693" i="2" s="1"/>
  <c r="H693" i="2"/>
  <c r="I693" i="7" s="1"/>
  <c r="G693" i="2"/>
  <c r="H693" i="7" s="1"/>
  <c r="F693" i="2"/>
  <c r="G693" i="7" s="1"/>
  <c r="E693" i="2"/>
  <c r="D693" i="2"/>
  <c r="F693" i="7" s="1"/>
  <c r="O693" i="7" s="1"/>
  <c r="C693" i="2"/>
  <c r="I692" i="2" a="1"/>
  <c r="I692" i="2" s="1"/>
  <c r="H692" i="2"/>
  <c r="I692" i="7" s="1"/>
  <c r="G692" i="2"/>
  <c r="H692" i="7" s="1"/>
  <c r="F692" i="2"/>
  <c r="G692" i="7" s="1"/>
  <c r="E692" i="2"/>
  <c r="D692" i="2"/>
  <c r="C692" i="2"/>
  <c r="I691" i="2" a="1"/>
  <c r="I691" i="2" s="1"/>
  <c r="H691" i="2"/>
  <c r="I691" i="7" s="1"/>
  <c r="G691" i="2"/>
  <c r="H691" i="7" s="1"/>
  <c r="F691" i="2"/>
  <c r="G691" i="7" s="1"/>
  <c r="E691" i="2"/>
  <c r="D691" i="2"/>
  <c r="F691" i="7" s="1"/>
  <c r="O691" i="7" s="1"/>
  <c r="C691" i="2"/>
  <c r="I690" i="2" a="1"/>
  <c r="I690" i="2" s="1"/>
  <c r="H690" i="2"/>
  <c r="I690" i="7" s="1"/>
  <c r="G690" i="2"/>
  <c r="H690" i="7" s="1"/>
  <c r="F690" i="2"/>
  <c r="G690" i="7" s="1"/>
  <c r="E690" i="2"/>
  <c r="D690" i="2"/>
  <c r="C690" i="2"/>
  <c r="I689" i="2" a="1"/>
  <c r="I689" i="2" s="1"/>
  <c r="H689" i="2"/>
  <c r="I689" i="7" s="1"/>
  <c r="G689" i="2"/>
  <c r="H689" i="7" s="1"/>
  <c r="F689" i="2"/>
  <c r="G689" i="7" s="1"/>
  <c r="E689" i="2"/>
  <c r="D689" i="2"/>
  <c r="F689" i="7" s="1"/>
  <c r="O689" i="7" s="1"/>
  <c r="C689" i="2"/>
  <c r="I688" i="2" a="1"/>
  <c r="I688" i="2" s="1"/>
  <c r="H688" i="2"/>
  <c r="I688" i="7" s="1"/>
  <c r="G688" i="2"/>
  <c r="H688" i="7" s="1"/>
  <c r="F688" i="2"/>
  <c r="G688" i="7" s="1"/>
  <c r="E688" i="2"/>
  <c r="D688" i="2"/>
  <c r="C688" i="2"/>
  <c r="I687" i="2" a="1"/>
  <c r="I687" i="2" s="1"/>
  <c r="H687" i="2"/>
  <c r="I687" i="7" s="1"/>
  <c r="G687" i="2"/>
  <c r="H687" i="7" s="1"/>
  <c r="F687" i="2"/>
  <c r="G687" i="7" s="1"/>
  <c r="E687" i="2"/>
  <c r="D687" i="2"/>
  <c r="C687" i="2"/>
  <c r="I686" i="2" a="1"/>
  <c r="I686" i="2" s="1"/>
  <c r="H686" i="2"/>
  <c r="I686" i="7" s="1"/>
  <c r="G686" i="2"/>
  <c r="H686" i="7" s="1"/>
  <c r="F686" i="2"/>
  <c r="G686" i="7" s="1"/>
  <c r="E686" i="2"/>
  <c r="D686" i="2"/>
  <c r="F686" i="7" s="1"/>
  <c r="C686" i="2"/>
  <c r="I685" i="2" a="1"/>
  <c r="I685" i="2" s="1"/>
  <c r="H685" i="2"/>
  <c r="I685" i="7" s="1"/>
  <c r="G685" i="2"/>
  <c r="H685" i="7" s="1"/>
  <c r="F685" i="2"/>
  <c r="G685" i="7" s="1"/>
  <c r="E685" i="2"/>
  <c r="D685" i="2"/>
  <c r="C685" i="2"/>
  <c r="I684" i="2" a="1"/>
  <c r="I684" i="2" s="1"/>
  <c r="H684" i="2"/>
  <c r="I684" i="7" s="1"/>
  <c r="G684" i="2"/>
  <c r="H684" i="7" s="1"/>
  <c r="F684" i="2"/>
  <c r="G684" i="7" s="1"/>
  <c r="E684" i="2"/>
  <c r="D684" i="2"/>
  <c r="F684" i="7" s="1"/>
  <c r="O684" i="7" s="1"/>
  <c r="C684" i="2"/>
  <c r="I683" i="2" a="1"/>
  <c r="I683" i="2" s="1"/>
  <c r="H683" i="2"/>
  <c r="I683" i="7" s="1"/>
  <c r="G683" i="2"/>
  <c r="H683" i="7" s="1"/>
  <c r="F683" i="2"/>
  <c r="G683" i="7" s="1"/>
  <c r="E683" i="2"/>
  <c r="D683" i="2"/>
  <c r="C683" i="2"/>
  <c r="I682" i="2" a="1"/>
  <c r="I682" i="2" s="1"/>
  <c r="H682" i="2"/>
  <c r="I682" i="7" s="1"/>
  <c r="G682" i="2"/>
  <c r="H682" i="7" s="1"/>
  <c r="F682" i="2"/>
  <c r="G682" i="7" s="1"/>
  <c r="E682" i="2"/>
  <c r="D682" i="2"/>
  <c r="F682" i="7" s="1"/>
  <c r="C682" i="2"/>
  <c r="I681" i="2" a="1"/>
  <c r="I681" i="2" s="1"/>
  <c r="H681" i="2"/>
  <c r="I681" i="7" s="1"/>
  <c r="G681" i="2"/>
  <c r="H681" i="7" s="1"/>
  <c r="F681" i="2"/>
  <c r="G681" i="7" s="1"/>
  <c r="E681" i="2"/>
  <c r="D681" i="2"/>
  <c r="F681" i="7" s="1"/>
  <c r="O681" i="7" s="1"/>
  <c r="C681" i="2"/>
  <c r="I680" i="2" a="1"/>
  <c r="I680" i="2" s="1"/>
  <c r="H680" i="2"/>
  <c r="I680" i="7" s="1"/>
  <c r="G680" i="2"/>
  <c r="H680" i="7" s="1"/>
  <c r="F680" i="2"/>
  <c r="E680" i="2"/>
  <c r="D680" i="2"/>
  <c r="C680" i="2"/>
  <c r="I679" i="2" a="1"/>
  <c r="I679" i="2" s="1"/>
  <c r="H679" i="2"/>
  <c r="I679" i="7" s="1"/>
  <c r="G679" i="2"/>
  <c r="H679" i="7" s="1"/>
  <c r="F679" i="2"/>
  <c r="G679" i="7" s="1"/>
  <c r="E679" i="2"/>
  <c r="D679" i="2"/>
  <c r="F679" i="7" s="1"/>
  <c r="O679" i="7" s="1"/>
  <c r="C679" i="2"/>
  <c r="I678" i="2" a="1"/>
  <c r="I678" i="2" s="1"/>
  <c r="H678" i="2"/>
  <c r="I678" i="7" s="1"/>
  <c r="G678" i="2"/>
  <c r="H678" i="7" s="1"/>
  <c r="F678" i="2"/>
  <c r="G678" i="7" s="1"/>
  <c r="E678" i="2"/>
  <c r="D678" i="2"/>
  <c r="C678" i="2"/>
  <c r="I677" i="2" a="1"/>
  <c r="I677" i="2" s="1"/>
  <c r="H677" i="2"/>
  <c r="I677" i="7" s="1"/>
  <c r="G677" i="2"/>
  <c r="H677" i="7" s="1"/>
  <c r="F677" i="2"/>
  <c r="G677" i="7" s="1"/>
  <c r="E677" i="2"/>
  <c r="D677" i="2"/>
  <c r="F677" i="7" s="1"/>
  <c r="O677" i="7" s="1"/>
  <c r="C677" i="2"/>
  <c r="I676" i="2" a="1"/>
  <c r="I676" i="2" s="1"/>
  <c r="H676" i="2"/>
  <c r="I676" i="7" s="1"/>
  <c r="G676" i="2"/>
  <c r="H676" i="7" s="1"/>
  <c r="F676" i="2"/>
  <c r="G676" i="7" s="1"/>
  <c r="E676" i="2"/>
  <c r="D676" i="2"/>
  <c r="C676" i="2"/>
  <c r="I675" i="2" a="1"/>
  <c r="I675" i="2" s="1"/>
  <c r="H675" i="2"/>
  <c r="I675" i="7" s="1"/>
  <c r="G675" i="2"/>
  <c r="H675" i="7" s="1"/>
  <c r="F675" i="2"/>
  <c r="G675" i="7" s="1"/>
  <c r="E675" i="2"/>
  <c r="D675" i="2"/>
  <c r="C675" i="2"/>
  <c r="I674" i="2" a="1"/>
  <c r="I674" i="2" s="1"/>
  <c r="H674" i="2"/>
  <c r="I674" i="7" s="1"/>
  <c r="G674" i="2"/>
  <c r="H674" i="7" s="1"/>
  <c r="F674" i="2"/>
  <c r="G674" i="7" s="1"/>
  <c r="E674" i="2"/>
  <c r="D674" i="2"/>
  <c r="F674" i="7" s="1"/>
  <c r="C674" i="2"/>
  <c r="I673" i="2" a="1"/>
  <c r="I673" i="2" s="1"/>
  <c r="H673" i="2"/>
  <c r="I673" i="7" s="1"/>
  <c r="G673" i="2"/>
  <c r="H673" i="7" s="1"/>
  <c r="F673" i="2"/>
  <c r="G673" i="7" s="1"/>
  <c r="E673" i="2"/>
  <c r="D673" i="2"/>
  <c r="C673" i="2"/>
  <c r="I672" i="2" a="1"/>
  <c r="I672" i="2" s="1"/>
  <c r="H672" i="2"/>
  <c r="I672" i="7" s="1"/>
  <c r="G672" i="2"/>
  <c r="H672" i="7" s="1"/>
  <c r="F672" i="2"/>
  <c r="G672" i="7" s="1"/>
  <c r="E672" i="2"/>
  <c r="D672" i="2"/>
  <c r="F672" i="7" s="1"/>
  <c r="O672" i="7" s="1"/>
  <c r="C672" i="2"/>
  <c r="I671" i="2" a="1"/>
  <c r="I671" i="2" s="1"/>
  <c r="H671" i="2"/>
  <c r="I671" i="7" s="1"/>
  <c r="G671" i="2"/>
  <c r="H671" i="7" s="1"/>
  <c r="F671" i="2"/>
  <c r="G671" i="7" s="1"/>
  <c r="E671" i="2"/>
  <c r="D671" i="2"/>
  <c r="C671" i="2"/>
  <c r="I670" i="2" a="1"/>
  <c r="I670" i="2" s="1"/>
  <c r="H670" i="2"/>
  <c r="I670" i="7" s="1"/>
  <c r="G670" i="2"/>
  <c r="H670" i="7" s="1"/>
  <c r="F670" i="2"/>
  <c r="G670" i="7" s="1"/>
  <c r="E670" i="2"/>
  <c r="D670" i="2"/>
  <c r="C670" i="2"/>
  <c r="I669" i="2" a="1"/>
  <c r="I669" i="2" s="1"/>
  <c r="H669" i="2"/>
  <c r="I669" i="7" s="1"/>
  <c r="G669" i="2"/>
  <c r="H669" i="7" s="1"/>
  <c r="F669" i="2"/>
  <c r="G669" i="7" s="1"/>
  <c r="E669" i="2"/>
  <c r="D669" i="2"/>
  <c r="F669" i="7" s="1"/>
  <c r="O669" i="7" s="1"/>
  <c r="C669" i="2"/>
  <c r="I668" i="2" a="1"/>
  <c r="I668" i="2" s="1"/>
  <c r="H668" i="2"/>
  <c r="I668" i="7" s="1"/>
  <c r="G668" i="2"/>
  <c r="H668" i="7" s="1"/>
  <c r="F668" i="2"/>
  <c r="G668" i="7" s="1"/>
  <c r="E668" i="2"/>
  <c r="D668" i="2"/>
  <c r="C668" i="2"/>
  <c r="I667" i="2" a="1"/>
  <c r="I667" i="2" s="1"/>
  <c r="H667" i="2"/>
  <c r="I667" i="7" s="1"/>
  <c r="G667" i="2"/>
  <c r="H667" i="7" s="1"/>
  <c r="F667" i="2"/>
  <c r="G667" i="7" s="1"/>
  <c r="E667" i="2"/>
  <c r="D667" i="2"/>
  <c r="F667" i="7" s="1"/>
  <c r="O667" i="7" s="1"/>
  <c r="C667" i="2"/>
  <c r="I666" i="2" a="1"/>
  <c r="I666" i="2" s="1"/>
  <c r="H666" i="2"/>
  <c r="I666" i="7" s="1"/>
  <c r="G666" i="2"/>
  <c r="H666" i="7" s="1"/>
  <c r="F666" i="2"/>
  <c r="G666" i="7" s="1"/>
  <c r="E666" i="2"/>
  <c r="D666" i="2"/>
  <c r="C666" i="2"/>
  <c r="I665" i="2" a="1"/>
  <c r="I665" i="2" s="1"/>
  <c r="H665" i="2"/>
  <c r="I665" i="7" s="1"/>
  <c r="G665" i="2"/>
  <c r="H665" i="7" s="1"/>
  <c r="F665" i="2"/>
  <c r="G665" i="7" s="1"/>
  <c r="E665" i="2"/>
  <c r="D665" i="2"/>
  <c r="F665" i="7" s="1"/>
  <c r="O665" i="7" s="1"/>
  <c r="C665" i="2"/>
  <c r="I664" i="2" a="1"/>
  <c r="I664" i="2" s="1"/>
  <c r="H664" i="2"/>
  <c r="I664" i="7" s="1"/>
  <c r="G664" i="2"/>
  <c r="H664" i="7" s="1"/>
  <c r="F664" i="2"/>
  <c r="G664" i="7" s="1"/>
  <c r="E664" i="2"/>
  <c r="D664" i="2"/>
  <c r="F664" i="7" s="1"/>
  <c r="C664" i="2"/>
  <c r="I663" i="2" a="1"/>
  <c r="I663" i="2" s="1"/>
  <c r="H663" i="2"/>
  <c r="I663" i="7" s="1"/>
  <c r="G663" i="2"/>
  <c r="H663" i="7" s="1"/>
  <c r="F663" i="2"/>
  <c r="G663" i="7" s="1"/>
  <c r="E663" i="2"/>
  <c r="D663" i="2"/>
  <c r="C663" i="2"/>
  <c r="I662" i="2" a="1"/>
  <c r="I662" i="2" s="1"/>
  <c r="H662" i="2"/>
  <c r="I662" i="7" s="1"/>
  <c r="G662" i="2"/>
  <c r="H662" i="7" s="1"/>
  <c r="F662" i="2"/>
  <c r="G662" i="7" s="1"/>
  <c r="E662" i="2"/>
  <c r="D662" i="2"/>
  <c r="F662" i="7" s="1"/>
  <c r="C662" i="2"/>
  <c r="I661" i="2" a="1"/>
  <c r="I661" i="2" s="1"/>
  <c r="H661" i="2"/>
  <c r="I661" i="7" s="1"/>
  <c r="G661" i="2"/>
  <c r="H661" i="7" s="1"/>
  <c r="F661" i="2"/>
  <c r="G661" i="7" s="1"/>
  <c r="E661" i="2"/>
  <c r="D661" i="2"/>
  <c r="C661" i="2"/>
  <c r="I660" i="2" a="1"/>
  <c r="I660" i="2" s="1"/>
  <c r="H660" i="2"/>
  <c r="I660" i="7" s="1"/>
  <c r="G660" i="2"/>
  <c r="H660" i="7" s="1"/>
  <c r="F660" i="2"/>
  <c r="G660" i="7" s="1"/>
  <c r="E660" i="2"/>
  <c r="D660" i="2"/>
  <c r="F660" i="7" s="1"/>
  <c r="O660" i="7" s="1"/>
  <c r="C660" i="2"/>
  <c r="I659" i="2" a="1"/>
  <c r="I659" i="2" s="1"/>
  <c r="H659" i="2"/>
  <c r="I659" i="7" s="1"/>
  <c r="G659" i="2"/>
  <c r="H659" i="7" s="1"/>
  <c r="F659" i="2"/>
  <c r="G659" i="7" s="1"/>
  <c r="E659" i="2"/>
  <c r="D659" i="2"/>
  <c r="C659" i="2"/>
  <c r="I658" i="2" a="1"/>
  <c r="I658" i="2" s="1"/>
  <c r="H658" i="2"/>
  <c r="I658" i="7" s="1"/>
  <c r="G658" i="2"/>
  <c r="H658" i="7" s="1"/>
  <c r="F658" i="2"/>
  <c r="G658" i="7" s="1"/>
  <c r="E658" i="2"/>
  <c r="D658" i="2"/>
  <c r="C658" i="2"/>
  <c r="I657" i="2" a="1"/>
  <c r="I657" i="2" s="1"/>
  <c r="H657" i="2"/>
  <c r="I657" i="7" s="1"/>
  <c r="G657" i="2"/>
  <c r="H657" i="7" s="1"/>
  <c r="F657" i="2"/>
  <c r="G657" i="7" s="1"/>
  <c r="E657" i="2"/>
  <c r="D657" i="2"/>
  <c r="F657" i="7" s="1"/>
  <c r="O657" i="7" s="1"/>
  <c r="C657" i="2"/>
  <c r="I656" i="2" a="1"/>
  <c r="I656" i="2" s="1"/>
  <c r="H656" i="2"/>
  <c r="I656" i="7" s="1"/>
  <c r="G656" i="2"/>
  <c r="F656" i="2"/>
  <c r="G656" i="7" s="1"/>
  <c r="E656" i="2"/>
  <c r="D656" i="2"/>
  <c r="C656" i="2"/>
  <c r="I655" i="2" a="1"/>
  <c r="I655" i="2" s="1"/>
  <c r="H655" i="2"/>
  <c r="I655" i="7" s="1"/>
  <c r="G655" i="2"/>
  <c r="H655" i="7" s="1"/>
  <c r="F655" i="2"/>
  <c r="G655" i="7" s="1"/>
  <c r="E655" i="2"/>
  <c r="D655" i="2"/>
  <c r="F655" i="7" s="1"/>
  <c r="O655" i="7" s="1"/>
  <c r="C655" i="2"/>
  <c r="I654" i="2" a="1"/>
  <c r="I654" i="2" s="1"/>
  <c r="H654" i="2"/>
  <c r="I654" i="7" s="1"/>
  <c r="G654" i="2"/>
  <c r="H654" i="7" s="1"/>
  <c r="F654" i="2"/>
  <c r="G654" i="7" s="1"/>
  <c r="E654" i="2"/>
  <c r="D654" i="2"/>
  <c r="C654" i="2"/>
  <c r="I653" i="2" a="1"/>
  <c r="I653" i="2" s="1"/>
  <c r="H653" i="2"/>
  <c r="I653" i="7" s="1"/>
  <c r="G653" i="2"/>
  <c r="H653" i="7" s="1"/>
  <c r="F653" i="2"/>
  <c r="G653" i="7" s="1"/>
  <c r="E653" i="2"/>
  <c r="D653" i="2"/>
  <c r="F653" i="7" s="1"/>
  <c r="O653" i="7" s="1"/>
  <c r="C653" i="2"/>
  <c r="I652" i="2" a="1"/>
  <c r="I652" i="2" s="1"/>
  <c r="H652" i="2"/>
  <c r="I652" i="7" s="1"/>
  <c r="G652" i="2"/>
  <c r="H652" i="7" s="1"/>
  <c r="F652" i="2"/>
  <c r="G652" i="7" s="1"/>
  <c r="E652" i="2"/>
  <c r="D652" i="2"/>
  <c r="F652" i="7" s="1"/>
  <c r="C652" i="2"/>
  <c r="I651" i="2" a="1"/>
  <c r="I651" i="2" s="1"/>
  <c r="H651" i="2"/>
  <c r="I651" i="7" s="1"/>
  <c r="G651" i="2"/>
  <c r="H651" i="7" s="1"/>
  <c r="F651" i="2"/>
  <c r="G651" i="7" s="1"/>
  <c r="E651" i="2"/>
  <c r="D651" i="2"/>
  <c r="C651" i="2"/>
  <c r="I650" i="2" a="1"/>
  <c r="I650" i="2" s="1"/>
  <c r="H650" i="2"/>
  <c r="I650" i="7" s="1"/>
  <c r="G650" i="2"/>
  <c r="H650" i="7" s="1"/>
  <c r="F650" i="2"/>
  <c r="G650" i="7" s="1"/>
  <c r="E650" i="2"/>
  <c r="D650" i="2"/>
  <c r="F650" i="7" s="1"/>
  <c r="C650" i="2"/>
  <c r="I649" i="2" a="1"/>
  <c r="I649" i="2" s="1"/>
  <c r="H649" i="2"/>
  <c r="I649" i="7" s="1"/>
  <c r="G649" i="2"/>
  <c r="H649" i="7" s="1"/>
  <c r="F649" i="2"/>
  <c r="G649" i="7" s="1"/>
  <c r="E649" i="2"/>
  <c r="D649" i="2"/>
  <c r="C649" i="2"/>
  <c r="I648" i="2" a="1"/>
  <c r="I648" i="2" s="1"/>
  <c r="H648" i="2"/>
  <c r="I648" i="7" s="1"/>
  <c r="G648" i="2"/>
  <c r="H648" i="7" s="1"/>
  <c r="F648" i="2"/>
  <c r="G648" i="7" s="1"/>
  <c r="E648" i="2"/>
  <c r="D648" i="2"/>
  <c r="F648" i="7" s="1"/>
  <c r="O648" i="7" s="1"/>
  <c r="C648" i="2"/>
  <c r="I647" i="2" a="1"/>
  <c r="I647" i="2" s="1"/>
  <c r="H647" i="2"/>
  <c r="I647" i="7" s="1"/>
  <c r="G647" i="2"/>
  <c r="H647" i="7" s="1"/>
  <c r="F647" i="2"/>
  <c r="G647" i="7" s="1"/>
  <c r="E647" i="2"/>
  <c r="D647" i="2"/>
  <c r="C647" i="2"/>
  <c r="I646" i="2" a="1"/>
  <c r="I646" i="2" s="1"/>
  <c r="H646" i="2"/>
  <c r="I646" i="7" s="1"/>
  <c r="G646" i="2"/>
  <c r="H646" i="7" s="1"/>
  <c r="F646" i="2"/>
  <c r="G646" i="7" s="1"/>
  <c r="E646" i="2"/>
  <c r="D646" i="2"/>
  <c r="C646" i="2"/>
  <c r="I645" i="2" a="1"/>
  <c r="I645" i="2" s="1"/>
  <c r="H645" i="2"/>
  <c r="I645" i="7" s="1"/>
  <c r="G645" i="2"/>
  <c r="H645" i="7" s="1"/>
  <c r="F645" i="2"/>
  <c r="G645" i="7" s="1"/>
  <c r="E645" i="2"/>
  <c r="D645" i="2"/>
  <c r="F645" i="7" s="1"/>
  <c r="O645" i="7" s="1"/>
  <c r="C645" i="2"/>
  <c r="I644" i="2" a="1"/>
  <c r="I644" i="2" s="1"/>
  <c r="H644" i="2"/>
  <c r="I644" i="7" s="1"/>
  <c r="G644" i="2"/>
  <c r="H644" i="7" s="1"/>
  <c r="F644" i="2"/>
  <c r="G644" i="7" s="1"/>
  <c r="E644" i="2"/>
  <c r="D644" i="2"/>
  <c r="C644" i="2"/>
  <c r="I643" i="2" a="1"/>
  <c r="I643" i="2" s="1"/>
  <c r="H643" i="2"/>
  <c r="I643" i="7" s="1"/>
  <c r="G643" i="2"/>
  <c r="H643" i="7" s="1"/>
  <c r="F643" i="2"/>
  <c r="G643" i="7" s="1"/>
  <c r="E643" i="2"/>
  <c r="D643" i="2"/>
  <c r="F643" i="7" s="1"/>
  <c r="O643" i="7" s="1"/>
  <c r="C643" i="2"/>
  <c r="I642" i="2" a="1"/>
  <c r="I642" i="2" s="1"/>
  <c r="H642" i="2"/>
  <c r="I642" i="7" s="1"/>
  <c r="G642" i="2"/>
  <c r="H642" i="7" s="1"/>
  <c r="F642" i="2"/>
  <c r="G642" i="7" s="1"/>
  <c r="E642" i="2"/>
  <c r="D642" i="2"/>
  <c r="C642" i="2"/>
  <c r="I641" i="2" a="1"/>
  <c r="I641" i="2" s="1"/>
  <c r="H641" i="2"/>
  <c r="I641" i="7" s="1"/>
  <c r="G641" i="2"/>
  <c r="H641" i="7" s="1"/>
  <c r="F641" i="2"/>
  <c r="G641" i="7" s="1"/>
  <c r="E641" i="2"/>
  <c r="D641" i="2"/>
  <c r="F641" i="7" s="1"/>
  <c r="O641" i="7" s="1"/>
  <c r="C641" i="2"/>
  <c r="I640" i="2" a="1"/>
  <c r="I640" i="2" s="1"/>
  <c r="H640" i="2"/>
  <c r="I640" i="7" s="1"/>
  <c r="G640" i="2"/>
  <c r="H640" i="7" s="1"/>
  <c r="F640" i="2"/>
  <c r="G640" i="7" s="1"/>
  <c r="E640" i="2"/>
  <c r="D640" i="2"/>
  <c r="F640" i="7" s="1"/>
  <c r="C640" i="2"/>
  <c r="I639" i="2" a="1"/>
  <c r="I639" i="2" s="1"/>
  <c r="H639" i="2"/>
  <c r="I639" i="7" s="1"/>
  <c r="G639" i="2"/>
  <c r="H639" i="7" s="1"/>
  <c r="F639" i="2"/>
  <c r="G639" i="7" s="1"/>
  <c r="E639" i="2"/>
  <c r="D639" i="2"/>
  <c r="C639" i="2"/>
  <c r="I638" i="2" a="1"/>
  <c r="I638" i="2" s="1"/>
  <c r="H638" i="2"/>
  <c r="I638" i="7" s="1"/>
  <c r="G638" i="2"/>
  <c r="H638" i="7" s="1"/>
  <c r="F638" i="2"/>
  <c r="G638" i="7" s="1"/>
  <c r="E638" i="2"/>
  <c r="D638" i="2"/>
  <c r="F638" i="7" s="1"/>
  <c r="C638" i="2"/>
  <c r="I637" i="2" a="1"/>
  <c r="I637" i="2" s="1"/>
  <c r="H637" i="2"/>
  <c r="I637" i="7" s="1"/>
  <c r="G637" i="2"/>
  <c r="H637" i="7" s="1"/>
  <c r="F637" i="2"/>
  <c r="G637" i="7" s="1"/>
  <c r="E637" i="2"/>
  <c r="D637" i="2"/>
  <c r="C637" i="2"/>
  <c r="I636" i="2" a="1"/>
  <c r="I636" i="2" s="1"/>
  <c r="H636" i="2"/>
  <c r="I636" i="7" s="1"/>
  <c r="G636" i="2"/>
  <c r="H636" i="7" s="1"/>
  <c r="F636" i="2"/>
  <c r="G636" i="7" s="1"/>
  <c r="E636" i="2"/>
  <c r="D636" i="2"/>
  <c r="F636" i="7" s="1"/>
  <c r="O636" i="7" s="1"/>
  <c r="C636" i="2"/>
  <c r="I635" i="2" a="1"/>
  <c r="I635" i="2" s="1"/>
  <c r="H635" i="2"/>
  <c r="I635" i="7" s="1"/>
  <c r="G635" i="2"/>
  <c r="H635" i="7" s="1"/>
  <c r="F635" i="2"/>
  <c r="G635" i="7" s="1"/>
  <c r="E635" i="2"/>
  <c r="D635" i="2"/>
  <c r="C635" i="2"/>
  <c r="I634" i="2" a="1"/>
  <c r="I634" i="2" s="1"/>
  <c r="H634" i="2"/>
  <c r="I634" i="7" s="1"/>
  <c r="G634" i="2"/>
  <c r="H634" i="7" s="1"/>
  <c r="F634" i="2"/>
  <c r="G634" i="7" s="1"/>
  <c r="E634" i="2"/>
  <c r="D634" i="2"/>
  <c r="C634" i="2"/>
  <c r="I633" i="2" a="1"/>
  <c r="I633" i="2" s="1"/>
  <c r="H633" i="2"/>
  <c r="I633" i="7" s="1"/>
  <c r="G633" i="2"/>
  <c r="H633" i="7" s="1"/>
  <c r="F633" i="2"/>
  <c r="G633" i="7" s="1"/>
  <c r="E633" i="2"/>
  <c r="D633" i="2"/>
  <c r="F633" i="7" s="1"/>
  <c r="O633" i="7" s="1"/>
  <c r="C633" i="2"/>
  <c r="I632" i="2" a="1"/>
  <c r="I632" i="2" s="1"/>
  <c r="H632" i="2"/>
  <c r="I632" i="7" s="1"/>
  <c r="G632" i="2"/>
  <c r="H632" i="7" s="1"/>
  <c r="F632" i="2"/>
  <c r="G632" i="7" s="1"/>
  <c r="E632" i="2"/>
  <c r="D632" i="2"/>
  <c r="C632" i="2"/>
  <c r="I631" i="2" a="1"/>
  <c r="I631" i="2" s="1"/>
  <c r="H631" i="2"/>
  <c r="I631" i="7" s="1"/>
  <c r="G631" i="2"/>
  <c r="H631" i="7" s="1"/>
  <c r="F631" i="2"/>
  <c r="G631" i="7" s="1"/>
  <c r="E631" i="2"/>
  <c r="D631" i="2"/>
  <c r="F631" i="7" s="1"/>
  <c r="O631" i="7" s="1"/>
  <c r="C631" i="2"/>
  <c r="I630" i="2" a="1"/>
  <c r="I630" i="2" s="1"/>
  <c r="H630" i="2"/>
  <c r="I630" i="7" s="1"/>
  <c r="G630" i="2"/>
  <c r="H630" i="7" s="1"/>
  <c r="F630" i="2"/>
  <c r="G630" i="7" s="1"/>
  <c r="E630" i="2"/>
  <c r="D630" i="2"/>
  <c r="C630" i="2"/>
  <c r="I629" i="2" a="1"/>
  <c r="I629" i="2" s="1"/>
  <c r="H629" i="2"/>
  <c r="I629" i="7" s="1"/>
  <c r="G629" i="2"/>
  <c r="H629" i="7" s="1"/>
  <c r="F629" i="2"/>
  <c r="G629" i="7" s="1"/>
  <c r="E629" i="2"/>
  <c r="D629" i="2"/>
  <c r="F629" i="7" s="1"/>
  <c r="O629" i="7" s="1"/>
  <c r="C629" i="2"/>
  <c r="I628" i="2" a="1"/>
  <c r="I628" i="2" s="1"/>
  <c r="H628" i="2"/>
  <c r="I628" i="7" s="1"/>
  <c r="G628" i="2"/>
  <c r="H628" i="7" s="1"/>
  <c r="F628" i="2"/>
  <c r="G628" i="7" s="1"/>
  <c r="E628" i="2"/>
  <c r="D628" i="2"/>
  <c r="F628" i="7" s="1"/>
  <c r="C628" i="2"/>
  <c r="I627" i="2" a="1"/>
  <c r="I627" i="2" s="1"/>
  <c r="H627" i="2"/>
  <c r="I627" i="7" s="1"/>
  <c r="G627" i="2"/>
  <c r="F627" i="2"/>
  <c r="G627" i="7" s="1"/>
  <c r="E627" i="2"/>
  <c r="D627" i="2"/>
  <c r="C627" i="2"/>
  <c r="I626" i="2" a="1"/>
  <c r="I626" i="2" s="1"/>
  <c r="H626" i="2"/>
  <c r="I626" i="7" s="1"/>
  <c r="G626" i="2"/>
  <c r="H626" i="7" s="1"/>
  <c r="F626" i="2"/>
  <c r="G626" i="7" s="1"/>
  <c r="E626" i="2"/>
  <c r="D626" i="2"/>
  <c r="F626" i="7" s="1"/>
  <c r="C626" i="2"/>
  <c r="I625" i="2" a="1"/>
  <c r="I625" i="2" s="1"/>
  <c r="H625" i="2"/>
  <c r="I625" i="7" s="1"/>
  <c r="G625" i="2"/>
  <c r="H625" i="7" s="1"/>
  <c r="F625" i="2"/>
  <c r="G625" i="7" s="1"/>
  <c r="E625" i="2"/>
  <c r="D625" i="2"/>
  <c r="C625" i="2"/>
  <c r="I624" i="2" a="1"/>
  <c r="I624" i="2" s="1"/>
  <c r="H624" i="2"/>
  <c r="I624" i="7" s="1"/>
  <c r="G624" i="2"/>
  <c r="H624" i="7" s="1"/>
  <c r="F624" i="2"/>
  <c r="G624" i="7" s="1"/>
  <c r="E624" i="2"/>
  <c r="D624" i="2"/>
  <c r="F624" i="7" s="1"/>
  <c r="O624" i="7" s="1"/>
  <c r="C624" i="2"/>
  <c r="I623" i="2" a="1"/>
  <c r="I623" i="2" s="1"/>
  <c r="H623" i="2"/>
  <c r="I623" i="7" s="1"/>
  <c r="G623" i="2"/>
  <c r="H623" i="7" s="1"/>
  <c r="F623" i="2"/>
  <c r="G623" i="7" s="1"/>
  <c r="E623" i="2"/>
  <c r="D623" i="2"/>
  <c r="F623" i="7" s="1"/>
  <c r="O623" i="7" s="1"/>
  <c r="C623" i="2"/>
  <c r="I622" i="2" a="1"/>
  <c r="I622" i="2" s="1"/>
  <c r="H622" i="2"/>
  <c r="I622" i="7" s="1"/>
  <c r="G622" i="2"/>
  <c r="H622" i="7" s="1"/>
  <c r="F622" i="2"/>
  <c r="G622" i="7" s="1"/>
  <c r="E622" i="2"/>
  <c r="D622" i="2"/>
  <c r="C622" i="2"/>
  <c r="I621" i="2" a="1"/>
  <c r="I621" i="2" s="1"/>
  <c r="H621" i="2"/>
  <c r="I621" i="7" s="1"/>
  <c r="G621" i="2"/>
  <c r="H621" i="7" s="1"/>
  <c r="F621" i="2"/>
  <c r="G621" i="7" s="1"/>
  <c r="E621" i="2"/>
  <c r="D621" i="2"/>
  <c r="F621" i="7" s="1"/>
  <c r="O621" i="7" s="1"/>
  <c r="C621" i="2"/>
  <c r="I620" i="2" a="1"/>
  <c r="I620" i="2" s="1"/>
  <c r="H620" i="2"/>
  <c r="I620" i="7" s="1"/>
  <c r="G620" i="2"/>
  <c r="H620" i="7" s="1"/>
  <c r="F620" i="2"/>
  <c r="G620" i="7" s="1"/>
  <c r="E620" i="2"/>
  <c r="D620" i="2"/>
  <c r="C620" i="2"/>
  <c r="I619" i="2" a="1"/>
  <c r="I619" i="2" s="1"/>
  <c r="H619" i="2"/>
  <c r="I619" i="7" s="1"/>
  <c r="G619" i="2"/>
  <c r="H619" i="7" s="1"/>
  <c r="F619" i="2"/>
  <c r="G619" i="7" s="1"/>
  <c r="E619" i="2"/>
  <c r="D619" i="2"/>
  <c r="F619" i="7" s="1"/>
  <c r="O619" i="7" s="1"/>
  <c r="C619" i="2"/>
  <c r="I618" i="2" a="1"/>
  <c r="I618" i="2" s="1"/>
  <c r="H618" i="2"/>
  <c r="I618" i="7" s="1"/>
  <c r="G618" i="2"/>
  <c r="H618" i="7" s="1"/>
  <c r="F618" i="2"/>
  <c r="G618" i="7" s="1"/>
  <c r="E618" i="2"/>
  <c r="D618" i="2"/>
  <c r="C618" i="2"/>
  <c r="I617" i="2" a="1"/>
  <c r="I617" i="2" s="1"/>
  <c r="H617" i="2"/>
  <c r="I617" i="7" s="1"/>
  <c r="G617" i="2"/>
  <c r="H617" i="7" s="1"/>
  <c r="F617" i="2"/>
  <c r="G617" i="7" s="1"/>
  <c r="E617" i="2"/>
  <c r="D617" i="2"/>
  <c r="F617" i="7" s="1"/>
  <c r="O617" i="7" s="1"/>
  <c r="C617" i="2"/>
  <c r="I616" i="2" a="1"/>
  <c r="I616" i="2" s="1"/>
  <c r="H616" i="2"/>
  <c r="I616" i="7" s="1"/>
  <c r="G616" i="2"/>
  <c r="H616" i="7" s="1"/>
  <c r="F616" i="2"/>
  <c r="G616" i="7" s="1"/>
  <c r="E616" i="2"/>
  <c r="D616" i="2"/>
  <c r="F616" i="7" s="1"/>
  <c r="C616" i="2"/>
  <c r="I615" i="2" a="1"/>
  <c r="I615" i="2" s="1"/>
  <c r="H615" i="2"/>
  <c r="I615" i="7" s="1"/>
  <c r="G615" i="2"/>
  <c r="H615" i="7" s="1"/>
  <c r="F615" i="2"/>
  <c r="G615" i="7" s="1"/>
  <c r="E615" i="2"/>
  <c r="D615" i="2"/>
  <c r="C615" i="2"/>
  <c r="I614" i="2" a="1"/>
  <c r="I614" i="2" s="1"/>
  <c r="H614" i="2"/>
  <c r="I614" i="7" s="1"/>
  <c r="G614" i="2"/>
  <c r="H614" i="7" s="1"/>
  <c r="F614" i="2"/>
  <c r="G614" i="7" s="1"/>
  <c r="E614" i="2"/>
  <c r="D614" i="2"/>
  <c r="F614" i="7" s="1"/>
  <c r="C614" i="2"/>
  <c r="I613" i="2" a="1"/>
  <c r="I613" i="2" s="1"/>
  <c r="H613" i="2"/>
  <c r="G613" i="2"/>
  <c r="H613" i="7" s="1"/>
  <c r="F613" i="2"/>
  <c r="G613" i="7" s="1"/>
  <c r="E613" i="2"/>
  <c r="D613" i="2"/>
  <c r="C613" i="2"/>
  <c r="I612" i="2" a="1"/>
  <c r="I612" i="2" s="1"/>
  <c r="H612" i="2"/>
  <c r="I612" i="7" s="1"/>
  <c r="G612" i="2"/>
  <c r="H612" i="7" s="1"/>
  <c r="F612" i="2"/>
  <c r="G612" i="7" s="1"/>
  <c r="E612" i="2"/>
  <c r="D612" i="2"/>
  <c r="F612" i="7" s="1"/>
  <c r="O612" i="7" s="1"/>
  <c r="C612" i="2"/>
  <c r="I611" i="2" a="1"/>
  <c r="I611" i="2" s="1"/>
  <c r="H611" i="2"/>
  <c r="I611" i="7" s="1"/>
  <c r="G611" i="2"/>
  <c r="H611" i="7" s="1"/>
  <c r="F611" i="2"/>
  <c r="G611" i="7" s="1"/>
  <c r="E611" i="2"/>
  <c r="D611" i="2"/>
  <c r="F611" i="7" s="1"/>
  <c r="O611" i="7" s="1"/>
  <c r="C611" i="2"/>
  <c r="I610" i="2" a="1"/>
  <c r="I610" i="2" s="1"/>
  <c r="H610" i="2"/>
  <c r="I610" i="7" s="1"/>
  <c r="G610" i="2"/>
  <c r="H610" i="7" s="1"/>
  <c r="F610" i="2"/>
  <c r="E610" i="2"/>
  <c r="D610" i="2"/>
  <c r="C610" i="2"/>
  <c r="I609" i="2" a="1"/>
  <c r="I609" i="2" s="1"/>
  <c r="H609" i="2"/>
  <c r="I609" i="7" s="1"/>
  <c r="G609" i="2"/>
  <c r="H609" i="7" s="1"/>
  <c r="F609" i="2"/>
  <c r="G609" i="7" s="1"/>
  <c r="E609" i="2"/>
  <c r="D609" i="2"/>
  <c r="F609" i="7" s="1"/>
  <c r="O609" i="7" s="1"/>
  <c r="C609" i="2"/>
  <c r="I608" i="2" a="1"/>
  <c r="I608" i="2" s="1"/>
  <c r="H608" i="2"/>
  <c r="I608" i="7" s="1"/>
  <c r="G608" i="2"/>
  <c r="H608" i="7" s="1"/>
  <c r="F608" i="2"/>
  <c r="G608" i="7" s="1"/>
  <c r="E608" i="2"/>
  <c r="D608" i="2"/>
  <c r="C608" i="2"/>
  <c r="I607" i="2" a="1"/>
  <c r="I607" i="2" s="1"/>
  <c r="H607" i="2"/>
  <c r="I607" i="7" s="1"/>
  <c r="G607" i="2"/>
  <c r="H607" i="7" s="1"/>
  <c r="F607" i="2"/>
  <c r="G607" i="7" s="1"/>
  <c r="E607" i="2"/>
  <c r="D607" i="2"/>
  <c r="F607" i="7" s="1"/>
  <c r="C607" i="2"/>
  <c r="I606" i="2" a="1"/>
  <c r="I606" i="2" s="1"/>
  <c r="H606" i="2"/>
  <c r="I606" i="7" s="1"/>
  <c r="G606" i="2"/>
  <c r="H606" i="7" s="1"/>
  <c r="F606" i="2"/>
  <c r="G606" i="7" s="1"/>
  <c r="E606" i="2"/>
  <c r="D606" i="2"/>
  <c r="F606" i="7" s="1"/>
  <c r="O606" i="7" s="1"/>
  <c r="C606" i="2"/>
  <c r="I605" i="2" a="1"/>
  <c r="I605" i="2" s="1"/>
  <c r="H605" i="2"/>
  <c r="I605" i="7" s="1"/>
  <c r="G605" i="2"/>
  <c r="H605" i="7" s="1"/>
  <c r="F605" i="2"/>
  <c r="G605" i="7" s="1"/>
  <c r="E605" i="2"/>
  <c r="D605" i="2"/>
  <c r="C605" i="2"/>
  <c r="I604" i="2" a="1"/>
  <c r="I604" i="2" s="1"/>
  <c r="H604" i="2"/>
  <c r="I604" i="7" s="1"/>
  <c r="G604" i="2"/>
  <c r="H604" i="7" s="1"/>
  <c r="F604" i="2"/>
  <c r="G604" i="7" s="1"/>
  <c r="E604" i="2"/>
  <c r="D604" i="2"/>
  <c r="F604" i="7" s="1"/>
  <c r="C604" i="2"/>
  <c r="I603" i="2" a="1"/>
  <c r="I603" i="2" s="1"/>
  <c r="H603" i="2"/>
  <c r="I603" i="7" s="1"/>
  <c r="G603" i="2"/>
  <c r="H603" i="7" s="1"/>
  <c r="F603" i="2"/>
  <c r="G603" i="7" s="1"/>
  <c r="E603" i="2"/>
  <c r="D603" i="2"/>
  <c r="C603" i="2"/>
  <c r="I602" i="2" a="1"/>
  <c r="I602" i="2" s="1"/>
  <c r="H602" i="2"/>
  <c r="I602" i="7" s="1"/>
  <c r="G602" i="2"/>
  <c r="H602" i="7" s="1"/>
  <c r="F602" i="2"/>
  <c r="G602" i="7" s="1"/>
  <c r="E602" i="2"/>
  <c r="D602" i="2"/>
  <c r="F602" i="7" s="1"/>
  <c r="C602" i="2"/>
  <c r="I601" i="2" a="1"/>
  <c r="I601" i="2" s="1"/>
  <c r="H601" i="2"/>
  <c r="I601" i="7" s="1"/>
  <c r="O601" i="7" s="1"/>
  <c r="G601" i="2"/>
  <c r="H601" i="7" s="1"/>
  <c r="F601" i="2"/>
  <c r="G601" i="7" s="1"/>
  <c r="E601" i="2"/>
  <c r="D601" i="2"/>
  <c r="F601" i="7" s="1"/>
  <c r="C601" i="2"/>
  <c r="I600" i="2" a="1"/>
  <c r="I600" i="2" s="1"/>
  <c r="H600" i="2"/>
  <c r="I600" i="7" s="1"/>
  <c r="G600" i="2"/>
  <c r="H600" i="7" s="1"/>
  <c r="F600" i="2"/>
  <c r="G600" i="7" s="1"/>
  <c r="E600" i="2"/>
  <c r="D600" i="2"/>
  <c r="C600" i="2"/>
  <c r="I599" i="2" a="1"/>
  <c r="I599" i="2" s="1"/>
  <c r="H599" i="2"/>
  <c r="I599" i="7" s="1"/>
  <c r="G599" i="2"/>
  <c r="H599" i="7" s="1"/>
  <c r="F599" i="2"/>
  <c r="G599" i="7" s="1"/>
  <c r="E599" i="2"/>
  <c r="D599" i="2"/>
  <c r="F599" i="7" s="1"/>
  <c r="O599" i="7" s="1"/>
  <c r="C599" i="2"/>
  <c r="I598" i="2" a="1"/>
  <c r="I598" i="2" s="1"/>
  <c r="H598" i="2"/>
  <c r="G598" i="2"/>
  <c r="H598" i="7" s="1"/>
  <c r="F598" i="2"/>
  <c r="G598" i="7" s="1"/>
  <c r="E598" i="2"/>
  <c r="D598" i="2"/>
  <c r="C598" i="2"/>
  <c r="I597" i="2" a="1"/>
  <c r="I597" i="2" s="1"/>
  <c r="H597" i="2"/>
  <c r="I597" i="7" s="1"/>
  <c r="G597" i="2"/>
  <c r="H597" i="7" s="1"/>
  <c r="F597" i="2"/>
  <c r="G597" i="7" s="1"/>
  <c r="E597" i="2"/>
  <c r="D597" i="2"/>
  <c r="F597" i="7" s="1"/>
  <c r="O597" i="7" s="1"/>
  <c r="C597" i="2"/>
  <c r="I596" i="2" a="1"/>
  <c r="I596" i="2" s="1"/>
  <c r="H596" i="2"/>
  <c r="I596" i="7" s="1"/>
  <c r="G596" i="2"/>
  <c r="H596" i="7" s="1"/>
  <c r="F596" i="2"/>
  <c r="G596" i="7" s="1"/>
  <c r="E596" i="2"/>
  <c r="D596" i="2"/>
  <c r="C596" i="2"/>
  <c r="I595" i="2" a="1"/>
  <c r="I595" i="2" s="1"/>
  <c r="H595" i="2"/>
  <c r="I595" i="7" s="1"/>
  <c r="G595" i="2"/>
  <c r="H595" i="7" s="1"/>
  <c r="F595" i="2"/>
  <c r="G595" i="7" s="1"/>
  <c r="E595" i="2"/>
  <c r="D595" i="2"/>
  <c r="F595" i="7" s="1"/>
  <c r="C595" i="2"/>
  <c r="I594" i="2" a="1"/>
  <c r="I594" i="2" s="1"/>
  <c r="H594" i="2"/>
  <c r="I594" i="7" s="1"/>
  <c r="G594" i="2"/>
  <c r="H594" i="7" s="1"/>
  <c r="F594" i="2"/>
  <c r="G594" i="7" s="1"/>
  <c r="E594" i="2"/>
  <c r="D594" i="2"/>
  <c r="F594" i="7" s="1"/>
  <c r="O594" i="7" s="1"/>
  <c r="C594" i="2"/>
  <c r="I593" i="2" a="1"/>
  <c r="I593" i="2" s="1"/>
  <c r="H593" i="2"/>
  <c r="I593" i="7" s="1"/>
  <c r="G593" i="2"/>
  <c r="F593" i="2"/>
  <c r="E593" i="2"/>
  <c r="D593" i="2"/>
  <c r="C593" i="2"/>
  <c r="I592" i="2" a="1"/>
  <c r="I592" i="2" s="1"/>
  <c r="H592" i="2"/>
  <c r="I592" i="7" s="1"/>
  <c r="G592" i="2"/>
  <c r="H592" i="7" s="1"/>
  <c r="F592" i="2"/>
  <c r="G592" i="7" s="1"/>
  <c r="E592" i="2"/>
  <c r="D592" i="2"/>
  <c r="F592" i="7" s="1"/>
  <c r="C592" i="2"/>
  <c r="I591" i="2" a="1"/>
  <c r="I591" i="2" s="1"/>
  <c r="H591" i="2"/>
  <c r="I591" i="7" s="1"/>
  <c r="G591" i="2"/>
  <c r="H591" i="7" s="1"/>
  <c r="F591" i="2"/>
  <c r="G591" i="7" s="1"/>
  <c r="E591" i="2"/>
  <c r="D591" i="2"/>
  <c r="C591" i="2"/>
  <c r="I590" i="2" a="1"/>
  <c r="I590" i="2" s="1"/>
  <c r="H590" i="2"/>
  <c r="I590" i="7" s="1"/>
  <c r="G590" i="2"/>
  <c r="H590" i="7" s="1"/>
  <c r="F590" i="2"/>
  <c r="G590" i="7" s="1"/>
  <c r="E590" i="2"/>
  <c r="D590" i="2"/>
  <c r="F590" i="7" s="1"/>
  <c r="C590" i="2"/>
  <c r="I589" i="2" a="1"/>
  <c r="I589" i="2" s="1"/>
  <c r="H589" i="2"/>
  <c r="I589" i="7" s="1"/>
  <c r="O589" i="7" s="1"/>
  <c r="G589" i="2"/>
  <c r="H589" i="7" s="1"/>
  <c r="F589" i="2"/>
  <c r="G589" i="7" s="1"/>
  <c r="E589" i="2"/>
  <c r="D589" i="2"/>
  <c r="F589" i="7" s="1"/>
  <c r="C589" i="2"/>
  <c r="I588" i="2" a="1"/>
  <c r="I588" i="2" s="1"/>
  <c r="H588" i="2"/>
  <c r="I588" i="7" s="1"/>
  <c r="G588" i="2"/>
  <c r="H588" i="7" s="1"/>
  <c r="F588" i="2"/>
  <c r="G588" i="7" s="1"/>
  <c r="E588" i="2"/>
  <c r="D588" i="2"/>
  <c r="C588" i="2"/>
  <c r="I587" i="2" a="1"/>
  <c r="I587" i="2" s="1"/>
  <c r="H587" i="2"/>
  <c r="I587" i="7" s="1"/>
  <c r="G587" i="2"/>
  <c r="H587" i="7" s="1"/>
  <c r="F587" i="2"/>
  <c r="G587" i="7" s="1"/>
  <c r="E587" i="2"/>
  <c r="D587" i="2"/>
  <c r="F587" i="7" s="1"/>
  <c r="O587" i="7" s="1"/>
  <c r="C587" i="2"/>
  <c r="I586" i="2" a="1"/>
  <c r="I586" i="2" s="1"/>
  <c r="H586" i="2"/>
  <c r="I586" i="7" s="1"/>
  <c r="G586" i="2"/>
  <c r="H586" i="7" s="1"/>
  <c r="F586" i="2"/>
  <c r="G586" i="7" s="1"/>
  <c r="E586" i="2"/>
  <c r="D586" i="2"/>
  <c r="C586" i="2"/>
  <c r="I585" i="2" a="1"/>
  <c r="I585" i="2" s="1"/>
  <c r="H585" i="2"/>
  <c r="I585" i="7" s="1"/>
  <c r="G585" i="2"/>
  <c r="H585" i="7" s="1"/>
  <c r="F585" i="2"/>
  <c r="G585" i="7" s="1"/>
  <c r="E585" i="2"/>
  <c r="D585" i="2"/>
  <c r="F585" i="7" s="1"/>
  <c r="O585" i="7" s="1"/>
  <c r="C585" i="2"/>
  <c r="I584" i="2" a="1"/>
  <c r="I584" i="2" s="1"/>
  <c r="H584" i="2"/>
  <c r="I584" i="7" s="1"/>
  <c r="G584" i="2"/>
  <c r="H584" i="7" s="1"/>
  <c r="F584" i="2"/>
  <c r="G584" i="7" s="1"/>
  <c r="E584" i="2"/>
  <c r="D584" i="2"/>
  <c r="C584" i="2"/>
  <c r="I583" i="2" a="1"/>
  <c r="I583" i="2" s="1"/>
  <c r="H583" i="2"/>
  <c r="I583" i="7" s="1"/>
  <c r="G583" i="2"/>
  <c r="H583" i="7" s="1"/>
  <c r="F583" i="2"/>
  <c r="G583" i="7" s="1"/>
  <c r="E583" i="2"/>
  <c r="D583" i="2"/>
  <c r="F583" i="7" s="1"/>
  <c r="C583" i="2"/>
  <c r="I582" i="2" a="1"/>
  <c r="I582" i="2" s="1"/>
  <c r="H582" i="2"/>
  <c r="I582" i="7" s="1"/>
  <c r="G582" i="2"/>
  <c r="H582" i="7" s="1"/>
  <c r="F582" i="2"/>
  <c r="G582" i="7" s="1"/>
  <c r="E582" i="2"/>
  <c r="D582" i="2"/>
  <c r="F582" i="7" s="1"/>
  <c r="O582" i="7" s="1"/>
  <c r="C582" i="2"/>
  <c r="I581" i="2" a="1"/>
  <c r="I581" i="2" s="1"/>
  <c r="H581" i="2"/>
  <c r="I581" i="7" s="1"/>
  <c r="G581" i="2"/>
  <c r="H581" i="7" s="1"/>
  <c r="F581" i="2"/>
  <c r="G581" i="7" s="1"/>
  <c r="E581" i="2"/>
  <c r="D581" i="2"/>
  <c r="C581" i="2"/>
  <c r="I580" i="2" a="1"/>
  <c r="I580" i="2" s="1"/>
  <c r="H580" i="2"/>
  <c r="I580" i="7" s="1"/>
  <c r="G580" i="2"/>
  <c r="H580" i="7" s="1"/>
  <c r="F580" i="2"/>
  <c r="G580" i="7" s="1"/>
  <c r="E580" i="2"/>
  <c r="D580" i="2"/>
  <c r="F580" i="7" s="1"/>
  <c r="C580" i="2"/>
  <c r="I579" i="2" a="1"/>
  <c r="I579" i="2" s="1"/>
  <c r="H579" i="2"/>
  <c r="I579" i="7" s="1"/>
  <c r="G579" i="2"/>
  <c r="H579" i="7" s="1"/>
  <c r="F579" i="2"/>
  <c r="G579" i="7" s="1"/>
  <c r="E579" i="2"/>
  <c r="D579" i="2"/>
  <c r="C579" i="2"/>
  <c r="I578" i="2" a="1"/>
  <c r="I578" i="2" s="1"/>
  <c r="H578" i="2"/>
  <c r="I578" i="7" s="1"/>
  <c r="G578" i="2"/>
  <c r="H578" i="7" s="1"/>
  <c r="F578" i="2"/>
  <c r="G578" i="7" s="1"/>
  <c r="E578" i="2"/>
  <c r="D578" i="2"/>
  <c r="F578" i="7" s="1"/>
  <c r="C578" i="2"/>
  <c r="I577" i="2" a="1"/>
  <c r="I577" i="2" s="1"/>
  <c r="H577" i="2"/>
  <c r="I577" i="7" s="1"/>
  <c r="O577" i="7" s="1"/>
  <c r="G577" i="2"/>
  <c r="H577" i="7" s="1"/>
  <c r="F577" i="2"/>
  <c r="G577" i="7" s="1"/>
  <c r="E577" i="2"/>
  <c r="D577" i="2"/>
  <c r="F577" i="7" s="1"/>
  <c r="C577" i="2"/>
  <c r="I576" i="2" a="1"/>
  <c r="I576" i="2" s="1"/>
  <c r="H576" i="2"/>
  <c r="I576" i="7" s="1"/>
  <c r="G576" i="2"/>
  <c r="H576" i="7" s="1"/>
  <c r="F576" i="2"/>
  <c r="G576" i="7" s="1"/>
  <c r="E576" i="2"/>
  <c r="D576" i="2"/>
  <c r="C576" i="2"/>
  <c r="I575" i="2" a="1"/>
  <c r="I575" i="2" s="1"/>
  <c r="H575" i="2"/>
  <c r="I575" i="7" s="1"/>
  <c r="G575" i="2"/>
  <c r="H575" i="7" s="1"/>
  <c r="F575" i="2"/>
  <c r="G575" i="7" s="1"/>
  <c r="E575" i="2"/>
  <c r="D575" i="2"/>
  <c r="F575" i="7" s="1"/>
  <c r="O575" i="7" s="1"/>
  <c r="C575" i="2"/>
  <c r="I574" i="2" a="1"/>
  <c r="I574" i="2" s="1"/>
  <c r="H574" i="2"/>
  <c r="I574" i="7" s="1"/>
  <c r="G574" i="2"/>
  <c r="H574" i="7" s="1"/>
  <c r="F574" i="2"/>
  <c r="G574" i="7" s="1"/>
  <c r="E574" i="2"/>
  <c r="D574" i="2"/>
  <c r="C574" i="2"/>
  <c r="I573" i="2" a="1"/>
  <c r="I573" i="2" s="1"/>
  <c r="H573" i="2"/>
  <c r="I573" i="7" s="1"/>
  <c r="G573" i="2"/>
  <c r="H573" i="7" s="1"/>
  <c r="F573" i="2"/>
  <c r="G573" i="7" s="1"/>
  <c r="E573" i="2"/>
  <c r="D573" i="2"/>
  <c r="F573" i="7" s="1"/>
  <c r="O573" i="7" s="1"/>
  <c r="C573" i="2"/>
  <c r="I572" i="2" a="1"/>
  <c r="I572" i="2" s="1"/>
  <c r="H572" i="2"/>
  <c r="I572" i="7" s="1"/>
  <c r="G572" i="2"/>
  <c r="H572" i="7" s="1"/>
  <c r="F572" i="2"/>
  <c r="G572" i="7" s="1"/>
  <c r="E572" i="2"/>
  <c r="D572" i="2"/>
  <c r="F572" i="7" s="1"/>
  <c r="O572" i="7" s="1"/>
  <c r="C572" i="2"/>
  <c r="I571" i="2" a="1"/>
  <c r="I571" i="2" s="1"/>
  <c r="H571" i="2"/>
  <c r="I571" i="7" s="1"/>
  <c r="G571" i="2"/>
  <c r="H571" i="7" s="1"/>
  <c r="F571" i="2"/>
  <c r="G571" i="7" s="1"/>
  <c r="E571" i="2"/>
  <c r="D571" i="2"/>
  <c r="C571" i="2"/>
  <c r="I570" i="2" a="1"/>
  <c r="I570" i="2" s="1"/>
  <c r="H570" i="2"/>
  <c r="I570" i="7" s="1"/>
  <c r="G570" i="2"/>
  <c r="H570" i="7" s="1"/>
  <c r="F570" i="2"/>
  <c r="G570" i="7" s="1"/>
  <c r="E570" i="2"/>
  <c r="D570" i="2"/>
  <c r="F570" i="7" s="1"/>
  <c r="O570" i="7" s="1"/>
  <c r="C570" i="2"/>
  <c r="I569" i="2" a="1"/>
  <c r="I569" i="2" s="1"/>
  <c r="H569" i="2"/>
  <c r="I569" i="7" s="1"/>
  <c r="G569" i="2"/>
  <c r="H569" i="7" s="1"/>
  <c r="F569" i="2"/>
  <c r="G569" i="7" s="1"/>
  <c r="E569" i="2"/>
  <c r="D569" i="2"/>
  <c r="C569" i="2"/>
  <c r="I568" i="2" a="1"/>
  <c r="I568" i="2" s="1"/>
  <c r="H568" i="2"/>
  <c r="I568" i="7" s="1"/>
  <c r="G568" i="2"/>
  <c r="H568" i="7" s="1"/>
  <c r="F568" i="2"/>
  <c r="G568" i="7" s="1"/>
  <c r="E568" i="2"/>
  <c r="D568" i="2"/>
  <c r="F568" i="7" s="1"/>
  <c r="C568" i="2"/>
  <c r="I567" i="2" a="1"/>
  <c r="I567" i="2" s="1"/>
  <c r="H567" i="2"/>
  <c r="I567" i="7" s="1"/>
  <c r="G567" i="2"/>
  <c r="H567" i="7" s="1"/>
  <c r="F567" i="2"/>
  <c r="G567" i="7" s="1"/>
  <c r="E567" i="2"/>
  <c r="D567" i="2"/>
  <c r="C567" i="2"/>
  <c r="I566" i="2" a="1"/>
  <c r="I566" i="2" s="1"/>
  <c r="H566" i="2"/>
  <c r="I566" i="7" s="1"/>
  <c r="G566" i="2"/>
  <c r="H566" i="7" s="1"/>
  <c r="F566" i="2"/>
  <c r="G566" i="7" s="1"/>
  <c r="E566" i="2"/>
  <c r="D566" i="2"/>
  <c r="F566" i="7" s="1"/>
  <c r="C566" i="2"/>
  <c r="I565" i="2" a="1"/>
  <c r="I565" i="2" s="1"/>
  <c r="H565" i="2"/>
  <c r="I565" i="7" s="1"/>
  <c r="O565" i="7" s="1"/>
  <c r="G565" i="2"/>
  <c r="H565" i="7" s="1"/>
  <c r="F565" i="2"/>
  <c r="G565" i="7" s="1"/>
  <c r="E565" i="2"/>
  <c r="D565" i="2"/>
  <c r="F565" i="7" s="1"/>
  <c r="C565" i="2"/>
  <c r="I564" i="2" a="1"/>
  <c r="I564" i="2" s="1"/>
  <c r="H564" i="2"/>
  <c r="I564" i="7" s="1"/>
  <c r="G564" i="2"/>
  <c r="H564" i="7" s="1"/>
  <c r="F564" i="2"/>
  <c r="E564" i="2"/>
  <c r="D564" i="2"/>
  <c r="C564" i="2"/>
  <c r="I563" i="2" a="1"/>
  <c r="I563" i="2" s="1"/>
  <c r="H563" i="2"/>
  <c r="I563" i="7" s="1"/>
  <c r="G563" i="2"/>
  <c r="H563" i="7" s="1"/>
  <c r="F563" i="2"/>
  <c r="G563" i="7" s="1"/>
  <c r="E563" i="2"/>
  <c r="D563" i="2"/>
  <c r="F563" i="7" s="1"/>
  <c r="O563" i="7" s="1"/>
  <c r="C563" i="2"/>
  <c r="I562" i="2" a="1"/>
  <c r="I562" i="2" s="1"/>
  <c r="H562" i="2"/>
  <c r="I562" i="7" s="1"/>
  <c r="G562" i="2"/>
  <c r="H562" i="7" s="1"/>
  <c r="F562" i="2"/>
  <c r="G562" i="7" s="1"/>
  <c r="E562" i="2"/>
  <c r="D562" i="2"/>
  <c r="C562" i="2"/>
  <c r="I561" i="2" a="1"/>
  <c r="I561" i="2" s="1"/>
  <c r="H561" i="2"/>
  <c r="I561" i="7" s="1"/>
  <c r="G561" i="2"/>
  <c r="H561" i="7" s="1"/>
  <c r="F561" i="2"/>
  <c r="G561" i="7" s="1"/>
  <c r="E561" i="2"/>
  <c r="D561" i="2"/>
  <c r="F561" i="7" s="1"/>
  <c r="O561" i="7" s="1"/>
  <c r="C561" i="2"/>
  <c r="I560" i="2" a="1"/>
  <c r="I560" i="2" s="1"/>
  <c r="H560" i="2"/>
  <c r="I560" i="7" s="1"/>
  <c r="G560" i="2"/>
  <c r="H560" i="7" s="1"/>
  <c r="F560" i="2"/>
  <c r="G560" i="7" s="1"/>
  <c r="E560" i="2"/>
  <c r="D560" i="2"/>
  <c r="F560" i="7" s="1"/>
  <c r="O560" i="7" s="1"/>
  <c r="C560" i="2"/>
  <c r="I559" i="2" a="1"/>
  <c r="I559" i="2" s="1"/>
  <c r="H559" i="2"/>
  <c r="I559" i="7" s="1"/>
  <c r="G559" i="2"/>
  <c r="H559" i="7" s="1"/>
  <c r="F559" i="2"/>
  <c r="G559" i="7" s="1"/>
  <c r="E559" i="2"/>
  <c r="D559" i="2"/>
  <c r="C559" i="2"/>
  <c r="I558" i="2" a="1"/>
  <c r="I558" i="2" s="1"/>
  <c r="H558" i="2"/>
  <c r="I558" i="7" s="1"/>
  <c r="G558" i="2"/>
  <c r="H558" i="7" s="1"/>
  <c r="F558" i="2"/>
  <c r="G558" i="7" s="1"/>
  <c r="E558" i="2"/>
  <c r="D558" i="2"/>
  <c r="F558" i="7" s="1"/>
  <c r="O558" i="7" s="1"/>
  <c r="C558" i="2"/>
  <c r="I557" i="2" a="1"/>
  <c r="I557" i="2" s="1"/>
  <c r="H557" i="2"/>
  <c r="I557" i="7" s="1"/>
  <c r="G557" i="2"/>
  <c r="H557" i="7" s="1"/>
  <c r="F557" i="2"/>
  <c r="G557" i="7" s="1"/>
  <c r="E557" i="2"/>
  <c r="D557" i="2"/>
  <c r="C557" i="2"/>
  <c r="I556" i="2" a="1"/>
  <c r="I556" i="2" s="1"/>
  <c r="H556" i="2"/>
  <c r="I556" i="7" s="1"/>
  <c r="G556" i="2"/>
  <c r="H556" i="7" s="1"/>
  <c r="F556" i="2"/>
  <c r="G556" i="7" s="1"/>
  <c r="E556" i="2"/>
  <c r="D556" i="2"/>
  <c r="F556" i="7" s="1"/>
  <c r="C556" i="2"/>
  <c r="I555" i="2" a="1"/>
  <c r="I555" i="2" s="1"/>
  <c r="H555" i="2"/>
  <c r="I555" i="7" s="1"/>
  <c r="G555" i="2"/>
  <c r="H555" i="7" s="1"/>
  <c r="F555" i="2"/>
  <c r="G555" i="7" s="1"/>
  <c r="E555" i="2"/>
  <c r="D555" i="2"/>
  <c r="C555" i="2"/>
  <c r="I554" i="2" a="1"/>
  <c r="I554" i="2" s="1"/>
  <c r="H554" i="2"/>
  <c r="I554" i="7" s="1"/>
  <c r="G554" i="2"/>
  <c r="H554" i="7" s="1"/>
  <c r="F554" i="2"/>
  <c r="G554" i="7" s="1"/>
  <c r="E554" i="2"/>
  <c r="D554" i="2"/>
  <c r="F554" i="7" s="1"/>
  <c r="C554" i="2"/>
  <c r="I553" i="2" a="1"/>
  <c r="I553" i="2" s="1"/>
  <c r="H553" i="2"/>
  <c r="I553" i="7" s="1"/>
  <c r="O553" i="7" s="1"/>
  <c r="G553" i="2"/>
  <c r="H553" i="7" s="1"/>
  <c r="F553" i="2"/>
  <c r="G553" i="7" s="1"/>
  <c r="E553" i="2"/>
  <c r="D553" i="2"/>
  <c r="F553" i="7" s="1"/>
  <c r="C553" i="2"/>
  <c r="I552" i="2" a="1"/>
  <c r="I552" i="2" s="1"/>
  <c r="H552" i="2"/>
  <c r="I552" i="7" s="1"/>
  <c r="G552" i="2"/>
  <c r="F552" i="2"/>
  <c r="E552" i="2"/>
  <c r="D552" i="2"/>
  <c r="C552" i="2"/>
  <c r="I551" i="2" a="1"/>
  <c r="I551" i="2" s="1"/>
  <c r="H551" i="2"/>
  <c r="I551" i="7" s="1"/>
  <c r="G551" i="2"/>
  <c r="H551" i="7" s="1"/>
  <c r="F551" i="2"/>
  <c r="G551" i="7" s="1"/>
  <c r="E551" i="2"/>
  <c r="D551" i="2"/>
  <c r="F551" i="7" s="1"/>
  <c r="C551" i="2"/>
  <c r="I550" i="2" a="1"/>
  <c r="I550" i="2" s="1"/>
  <c r="H550" i="2"/>
  <c r="G550" i="2"/>
  <c r="H550" i="7" s="1"/>
  <c r="F550" i="2"/>
  <c r="G550" i="7" s="1"/>
  <c r="E550" i="2"/>
  <c r="D550" i="2"/>
  <c r="C550" i="2"/>
  <c r="I549" i="2" a="1"/>
  <c r="I549" i="2" s="1"/>
  <c r="H549" i="2"/>
  <c r="I549" i="7" s="1"/>
  <c r="G549" i="2"/>
  <c r="H549" i="7" s="1"/>
  <c r="F549" i="2"/>
  <c r="G549" i="7" s="1"/>
  <c r="E549" i="2"/>
  <c r="D549" i="2"/>
  <c r="F549" i="7" s="1"/>
  <c r="O549" i="7" s="1"/>
  <c r="C549" i="2"/>
  <c r="I548" i="2" a="1"/>
  <c r="I548" i="2" s="1"/>
  <c r="H548" i="2"/>
  <c r="I548" i="7" s="1"/>
  <c r="G548" i="2"/>
  <c r="H548" i="7" s="1"/>
  <c r="F548" i="2"/>
  <c r="G548" i="7" s="1"/>
  <c r="E548" i="2"/>
  <c r="D548" i="2"/>
  <c r="F548" i="7" s="1"/>
  <c r="O548" i="7" s="1"/>
  <c r="C548" i="2"/>
  <c r="I547" i="2" a="1"/>
  <c r="I547" i="2" s="1"/>
  <c r="H547" i="2"/>
  <c r="I547" i="7" s="1"/>
  <c r="G547" i="2"/>
  <c r="H547" i="7" s="1"/>
  <c r="F547" i="2"/>
  <c r="G547" i="7" s="1"/>
  <c r="E547" i="2"/>
  <c r="D547" i="2"/>
  <c r="C547" i="2"/>
  <c r="I546" i="2" a="1"/>
  <c r="I546" i="2" s="1"/>
  <c r="H546" i="2"/>
  <c r="I546" i="7" s="1"/>
  <c r="G546" i="2"/>
  <c r="H546" i="7" s="1"/>
  <c r="F546" i="2"/>
  <c r="G546" i="7" s="1"/>
  <c r="E546" i="2"/>
  <c r="D546" i="2"/>
  <c r="F546" i="7" s="1"/>
  <c r="O546" i="7" s="1"/>
  <c r="C546" i="2"/>
  <c r="I545" i="2" a="1"/>
  <c r="I545" i="2" s="1"/>
  <c r="H545" i="2"/>
  <c r="I545" i="7" s="1"/>
  <c r="G545" i="2"/>
  <c r="H545" i="7" s="1"/>
  <c r="F545" i="2"/>
  <c r="G545" i="7" s="1"/>
  <c r="E545" i="2"/>
  <c r="D545" i="2"/>
  <c r="C545" i="2"/>
  <c r="I544" i="2" a="1"/>
  <c r="I544" i="2" s="1"/>
  <c r="H544" i="2"/>
  <c r="I544" i="7" s="1"/>
  <c r="G544" i="2"/>
  <c r="H544" i="7" s="1"/>
  <c r="F544" i="2"/>
  <c r="G544" i="7" s="1"/>
  <c r="E544" i="2"/>
  <c r="D544" i="2"/>
  <c r="F544" i="7" s="1"/>
  <c r="C544" i="2"/>
  <c r="I543" i="2" a="1"/>
  <c r="I543" i="2" s="1"/>
  <c r="H543" i="2"/>
  <c r="I543" i="7" s="1"/>
  <c r="G543" i="2"/>
  <c r="H543" i="7" s="1"/>
  <c r="F543" i="2"/>
  <c r="G543" i="7" s="1"/>
  <c r="E543" i="2"/>
  <c r="D543" i="2"/>
  <c r="F543" i="7" s="1"/>
  <c r="C543" i="2"/>
  <c r="I542" i="2" a="1"/>
  <c r="I542" i="2" s="1"/>
  <c r="H542" i="2"/>
  <c r="I542" i="7" s="1"/>
  <c r="G542" i="2"/>
  <c r="H542" i="7" s="1"/>
  <c r="F542" i="2"/>
  <c r="G542" i="7" s="1"/>
  <c r="E542" i="2"/>
  <c r="D542" i="2"/>
  <c r="F542" i="7" s="1"/>
  <c r="C542" i="2"/>
  <c r="I541" i="2" a="1"/>
  <c r="I541" i="2" s="1"/>
  <c r="H541" i="2"/>
  <c r="I541" i="7" s="1"/>
  <c r="O541" i="7" s="1"/>
  <c r="G541" i="2"/>
  <c r="H541" i="7" s="1"/>
  <c r="F541" i="2"/>
  <c r="G541" i="7" s="1"/>
  <c r="E541" i="2"/>
  <c r="D541" i="2"/>
  <c r="F541" i="7" s="1"/>
  <c r="C541" i="2"/>
  <c r="I540" i="2" a="1"/>
  <c r="I540" i="2" s="1"/>
  <c r="H540" i="2"/>
  <c r="G540" i="2"/>
  <c r="H540" i="7" s="1"/>
  <c r="F540" i="2"/>
  <c r="G540" i="7" s="1"/>
  <c r="E540" i="2"/>
  <c r="D540" i="2"/>
  <c r="C540" i="2"/>
  <c r="I539" i="2" a="1"/>
  <c r="I539" i="2" s="1"/>
  <c r="H539" i="2"/>
  <c r="I539" i="7" s="1"/>
  <c r="G539" i="2"/>
  <c r="H539" i="7" s="1"/>
  <c r="F539" i="2"/>
  <c r="G539" i="7" s="1"/>
  <c r="E539" i="2"/>
  <c r="D539" i="2"/>
  <c r="F539" i="7" s="1"/>
  <c r="C539" i="2"/>
  <c r="I538" i="2" a="1"/>
  <c r="I538" i="2" s="1"/>
  <c r="H538" i="2"/>
  <c r="I538" i="7" s="1"/>
  <c r="G538" i="2"/>
  <c r="H538" i="7" s="1"/>
  <c r="F538" i="2"/>
  <c r="G538" i="7" s="1"/>
  <c r="E538" i="2"/>
  <c r="D538" i="2"/>
  <c r="C538" i="2"/>
  <c r="I537" i="2" a="1"/>
  <c r="I537" i="2" s="1"/>
  <c r="H537" i="2"/>
  <c r="I537" i="7" s="1"/>
  <c r="G537" i="2"/>
  <c r="H537" i="7" s="1"/>
  <c r="F537" i="2"/>
  <c r="G537" i="7" s="1"/>
  <c r="E537" i="2"/>
  <c r="D537" i="2"/>
  <c r="F537" i="7" s="1"/>
  <c r="O537" i="7" s="1"/>
  <c r="C537" i="2"/>
  <c r="I536" i="2" a="1"/>
  <c r="I536" i="2" s="1"/>
  <c r="H536" i="2"/>
  <c r="I536" i="7" s="1"/>
  <c r="G536" i="2"/>
  <c r="H536" i="7" s="1"/>
  <c r="F536" i="2"/>
  <c r="G536" i="7" s="1"/>
  <c r="E536" i="2"/>
  <c r="D536" i="2"/>
  <c r="F536" i="7" s="1"/>
  <c r="O536" i="7" s="1"/>
  <c r="C536" i="2"/>
  <c r="I535" i="2" a="1"/>
  <c r="I535" i="2" s="1"/>
  <c r="H535" i="2"/>
  <c r="I535" i="7" s="1"/>
  <c r="G535" i="2"/>
  <c r="H535" i="7" s="1"/>
  <c r="F535" i="2"/>
  <c r="G535" i="7" s="1"/>
  <c r="E535" i="2"/>
  <c r="D535" i="2"/>
  <c r="C535" i="2"/>
  <c r="I534" i="2" a="1"/>
  <c r="I534" i="2" s="1"/>
  <c r="H534" i="2"/>
  <c r="I534" i="7" s="1"/>
  <c r="G534" i="2"/>
  <c r="H534" i="7" s="1"/>
  <c r="F534" i="2"/>
  <c r="G534" i="7" s="1"/>
  <c r="E534" i="2"/>
  <c r="D534" i="2"/>
  <c r="F534" i="7" s="1"/>
  <c r="O534" i="7" s="1"/>
  <c r="C534" i="2"/>
  <c r="I533" i="2" a="1"/>
  <c r="I533" i="2" s="1"/>
  <c r="H533" i="2"/>
  <c r="I533" i="7" s="1"/>
  <c r="G533" i="2"/>
  <c r="H533" i="7" s="1"/>
  <c r="F533" i="2"/>
  <c r="G533" i="7" s="1"/>
  <c r="E533" i="2"/>
  <c r="D533" i="2"/>
  <c r="C533" i="2"/>
  <c r="I532" i="2" a="1"/>
  <c r="I532" i="2" s="1"/>
  <c r="H532" i="2"/>
  <c r="I532" i="7" s="1"/>
  <c r="G532" i="2"/>
  <c r="H532" i="7" s="1"/>
  <c r="F532" i="2"/>
  <c r="G532" i="7" s="1"/>
  <c r="E532" i="2"/>
  <c r="D532" i="2"/>
  <c r="F532" i="7" s="1"/>
  <c r="C532" i="2"/>
  <c r="I531" i="2" a="1"/>
  <c r="I531" i="2" s="1"/>
  <c r="H531" i="2"/>
  <c r="I531" i="7" s="1"/>
  <c r="G531" i="2"/>
  <c r="H531" i="7" s="1"/>
  <c r="F531" i="2"/>
  <c r="G531" i="7" s="1"/>
  <c r="E531" i="2"/>
  <c r="D531" i="2"/>
  <c r="F531" i="7" s="1"/>
  <c r="C531" i="2"/>
  <c r="I530" i="2" a="1"/>
  <c r="I530" i="2" s="1"/>
  <c r="H530" i="2"/>
  <c r="I530" i="7" s="1"/>
  <c r="G530" i="2"/>
  <c r="H530" i="7" s="1"/>
  <c r="F530" i="2"/>
  <c r="G530" i="7" s="1"/>
  <c r="E530" i="2"/>
  <c r="D530" i="2"/>
  <c r="F530" i="7" s="1"/>
  <c r="C530" i="2"/>
  <c r="I529" i="2" a="1"/>
  <c r="I529" i="2" s="1"/>
  <c r="H529" i="2"/>
  <c r="I529" i="7" s="1"/>
  <c r="O529" i="7" s="1"/>
  <c r="G529" i="2"/>
  <c r="H529" i="7" s="1"/>
  <c r="F529" i="2"/>
  <c r="G529" i="7" s="1"/>
  <c r="E529" i="2"/>
  <c r="D529" i="2"/>
  <c r="F529" i="7" s="1"/>
  <c r="C529" i="2"/>
  <c r="I528" i="2" a="1"/>
  <c r="I528" i="2" s="1"/>
  <c r="H528" i="2"/>
  <c r="I528" i="7" s="1"/>
  <c r="G528" i="2"/>
  <c r="H528" i="7" s="1"/>
  <c r="F528" i="2"/>
  <c r="G528" i="7" s="1"/>
  <c r="E528" i="2"/>
  <c r="D528" i="2"/>
  <c r="C528" i="2"/>
  <c r="I527" i="2" a="1"/>
  <c r="I527" i="2" s="1"/>
  <c r="H527" i="2"/>
  <c r="I527" i="7" s="1"/>
  <c r="G527" i="2"/>
  <c r="H527" i="7" s="1"/>
  <c r="F527" i="2"/>
  <c r="G527" i="7" s="1"/>
  <c r="E527" i="2"/>
  <c r="D527" i="2"/>
  <c r="F527" i="7" s="1"/>
  <c r="C527" i="2"/>
  <c r="I526" i="2" a="1"/>
  <c r="I526" i="2" s="1"/>
  <c r="H526" i="2"/>
  <c r="G526" i="2"/>
  <c r="H526" i="7" s="1"/>
  <c r="F526" i="2"/>
  <c r="G526" i="7" s="1"/>
  <c r="E526" i="2"/>
  <c r="D526" i="2"/>
  <c r="C526" i="2"/>
  <c r="I525" i="2" a="1"/>
  <c r="I525" i="2" s="1"/>
  <c r="H525" i="2"/>
  <c r="I525" i="7" s="1"/>
  <c r="G525" i="2"/>
  <c r="H525" i="7" s="1"/>
  <c r="F525" i="2"/>
  <c r="G525" i="7" s="1"/>
  <c r="E525" i="2"/>
  <c r="D525" i="2"/>
  <c r="F525" i="7" s="1"/>
  <c r="O525" i="7" s="1"/>
  <c r="C525" i="2"/>
  <c r="I524" i="2" a="1"/>
  <c r="I524" i="2" s="1"/>
  <c r="H524" i="2"/>
  <c r="I524" i="7" s="1"/>
  <c r="G524" i="2"/>
  <c r="H524" i="7" s="1"/>
  <c r="F524" i="2"/>
  <c r="G524" i="7" s="1"/>
  <c r="E524" i="2"/>
  <c r="D524" i="2"/>
  <c r="F524" i="7" s="1"/>
  <c r="O524" i="7" s="1"/>
  <c r="C524" i="2"/>
  <c r="I523" i="2" a="1"/>
  <c r="I523" i="2" s="1"/>
  <c r="H523" i="2"/>
  <c r="I523" i="7" s="1"/>
  <c r="G523" i="2"/>
  <c r="H523" i="7" s="1"/>
  <c r="F523" i="2"/>
  <c r="G523" i="7" s="1"/>
  <c r="E523" i="2"/>
  <c r="D523" i="2"/>
  <c r="C523" i="2"/>
  <c r="I522" i="2" a="1"/>
  <c r="I522" i="2" s="1"/>
  <c r="H522" i="2"/>
  <c r="I522" i="7" s="1"/>
  <c r="G522" i="2"/>
  <c r="H522" i="7" s="1"/>
  <c r="F522" i="2"/>
  <c r="G522" i="7" s="1"/>
  <c r="E522" i="2"/>
  <c r="D522" i="2"/>
  <c r="F522" i="7" s="1"/>
  <c r="O522" i="7" s="1"/>
  <c r="C522" i="2"/>
  <c r="I521" i="2" a="1"/>
  <c r="I521" i="2" s="1"/>
  <c r="H521" i="2"/>
  <c r="I521" i="7" s="1"/>
  <c r="G521" i="2"/>
  <c r="H521" i="7" s="1"/>
  <c r="F521" i="2"/>
  <c r="G521" i="7" s="1"/>
  <c r="E521" i="2"/>
  <c r="D521" i="2"/>
  <c r="C521" i="2"/>
  <c r="I520" i="2" a="1"/>
  <c r="I520" i="2" s="1"/>
  <c r="H520" i="2"/>
  <c r="I520" i="7" s="1"/>
  <c r="G520" i="2"/>
  <c r="H520" i="7" s="1"/>
  <c r="F520" i="2"/>
  <c r="G520" i="7" s="1"/>
  <c r="E520" i="2"/>
  <c r="D520" i="2"/>
  <c r="F520" i="7" s="1"/>
  <c r="C520" i="2"/>
  <c r="I519" i="2" a="1"/>
  <c r="I519" i="2" s="1"/>
  <c r="H519" i="2"/>
  <c r="I519" i="7" s="1"/>
  <c r="G519" i="2"/>
  <c r="H519" i="7" s="1"/>
  <c r="F519" i="2"/>
  <c r="G519" i="7" s="1"/>
  <c r="E519" i="2"/>
  <c r="D519" i="2"/>
  <c r="F519" i="7" s="1"/>
  <c r="C519" i="2"/>
  <c r="I518" i="2" a="1"/>
  <c r="I518" i="2" s="1"/>
  <c r="H518" i="2"/>
  <c r="I518" i="7" s="1"/>
  <c r="G518" i="2"/>
  <c r="H518" i="7" s="1"/>
  <c r="F518" i="2"/>
  <c r="G518" i="7" s="1"/>
  <c r="E518" i="2"/>
  <c r="D518" i="2"/>
  <c r="F518" i="7" s="1"/>
  <c r="C518" i="2"/>
  <c r="I517" i="2" a="1"/>
  <c r="I517" i="2" s="1"/>
  <c r="H517" i="2"/>
  <c r="I517" i="7" s="1"/>
  <c r="G517" i="2"/>
  <c r="H517" i="7" s="1"/>
  <c r="F517" i="2"/>
  <c r="G517" i="7" s="1"/>
  <c r="E517" i="2"/>
  <c r="D517" i="2"/>
  <c r="F517" i="7" s="1"/>
  <c r="C517" i="2"/>
  <c r="I516" i="2" a="1"/>
  <c r="I516" i="2" s="1"/>
  <c r="H516" i="2"/>
  <c r="I516" i="7" s="1"/>
  <c r="G516" i="2"/>
  <c r="H516" i="7" s="1"/>
  <c r="F516" i="2"/>
  <c r="G516" i="7" s="1"/>
  <c r="E516" i="2"/>
  <c r="D516" i="2"/>
  <c r="C516" i="2"/>
  <c r="I515" i="2" a="1"/>
  <c r="I515" i="2" s="1"/>
  <c r="H515" i="2"/>
  <c r="I515" i="7" s="1"/>
  <c r="G515" i="2"/>
  <c r="H515" i="7" s="1"/>
  <c r="F515" i="2"/>
  <c r="G515" i="7" s="1"/>
  <c r="E515" i="2"/>
  <c r="D515" i="2"/>
  <c r="F515" i="7" s="1"/>
  <c r="C515" i="2"/>
  <c r="I514" i="2" a="1"/>
  <c r="I514" i="2" s="1"/>
  <c r="H514" i="2"/>
  <c r="G514" i="2"/>
  <c r="H514" i="7" s="1"/>
  <c r="F514" i="2"/>
  <c r="G514" i="7" s="1"/>
  <c r="E514" i="2"/>
  <c r="D514" i="2"/>
  <c r="C514" i="2"/>
  <c r="I513" i="2" a="1"/>
  <c r="I513" i="2" s="1"/>
  <c r="H513" i="2"/>
  <c r="I513" i="7" s="1"/>
  <c r="G513" i="2"/>
  <c r="H513" i="7" s="1"/>
  <c r="F513" i="2"/>
  <c r="G513" i="7" s="1"/>
  <c r="E513" i="2"/>
  <c r="D513" i="2"/>
  <c r="F513" i="7" s="1"/>
  <c r="O513" i="7" s="1"/>
  <c r="C513" i="2"/>
  <c r="I512" i="2" a="1"/>
  <c r="I512" i="2" s="1"/>
  <c r="H512" i="2"/>
  <c r="I512" i="7" s="1"/>
  <c r="G512" i="2"/>
  <c r="H512" i="7" s="1"/>
  <c r="F512" i="2"/>
  <c r="G512" i="7" s="1"/>
  <c r="E512" i="2"/>
  <c r="D512" i="2"/>
  <c r="F512" i="7" s="1"/>
  <c r="O512" i="7" s="1"/>
  <c r="C512" i="2"/>
  <c r="I511" i="2" a="1"/>
  <c r="I511" i="2" s="1"/>
  <c r="H511" i="2"/>
  <c r="I511" i="7" s="1"/>
  <c r="G511" i="2"/>
  <c r="F511" i="2"/>
  <c r="E511" i="2"/>
  <c r="D511" i="2"/>
  <c r="C511" i="2"/>
  <c r="I510" i="2" a="1"/>
  <c r="I510" i="2" s="1"/>
  <c r="H510" i="2"/>
  <c r="I510" i="7" s="1"/>
  <c r="G510" i="2"/>
  <c r="H510" i="7" s="1"/>
  <c r="F510" i="2"/>
  <c r="G510" i="7" s="1"/>
  <c r="E510" i="2"/>
  <c r="D510" i="2"/>
  <c r="F510" i="7" s="1"/>
  <c r="O510" i="7" s="1"/>
  <c r="C510" i="2"/>
  <c r="I509" i="2" a="1"/>
  <c r="I509" i="2" s="1"/>
  <c r="H509" i="2"/>
  <c r="I509" i="7" s="1"/>
  <c r="G509" i="2"/>
  <c r="F509" i="2"/>
  <c r="G509" i="7" s="1"/>
  <c r="E509" i="2"/>
  <c r="D509" i="2"/>
  <c r="C509" i="2"/>
  <c r="I508" i="2" a="1"/>
  <c r="I508" i="2" s="1"/>
  <c r="H508" i="2"/>
  <c r="I508" i="7" s="1"/>
  <c r="G508" i="2"/>
  <c r="H508" i="7" s="1"/>
  <c r="F508" i="2"/>
  <c r="G508" i="7" s="1"/>
  <c r="E508" i="2"/>
  <c r="D508" i="2"/>
  <c r="F508" i="7" s="1"/>
  <c r="C508" i="2"/>
  <c r="I507" i="2" a="1"/>
  <c r="I507" i="2" s="1"/>
  <c r="H507" i="2"/>
  <c r="I507" i="7" s="1"/>
  <c r="G507" i="2"/>
  <c r="H507" i="7" s="1"/>
  <c r="F507" i="2"/>
  <c r="G507" i="7" s="1"/>
  <c r="E507" i="2"/>
  <c r="D507" i="2"/>
  <c r="F507" i="7" s="1"/>
  <c r="C507" i="2"/>
  <c r="I506" i="2" a="1"/>
  <c r="I506" i="2" s="1"/>
  <c r="H506" i="2"/>
  <c r="I506" i="7" s="1"/>
  <c r="G506" i="2"/>
  <c r="H506" i="7" s="1"/>
  <c r="F506" i="2"/>
  <c r="G506" i="7" s="1"/>
  <c r="E506" i="2"/>
  <c r="D506" i="2"/>
  <c r="F506" i="7" s="1"/>
  <c r="C506" i="2"/>
  <c r="I505" i="2" a="1"/>
  <c r="I505" i="2" s="1"/>
  <c r="H505" i="2"/>
  <c r="I505" i="7" s="1"/>
  <c r="G505" i="2"/>
  <c r="H505" i="7" s="1"/>
  <c r="F505" i="2"/>
  <c r="G505" i="7" s="1"/>
  <c r="E505" i="2"/>
  <c r="D505" i="2"/>
  <c r="F505" i="7" s="1"/>
  <c r="C505" i="2"/>
  <c r="I504" i="2" a="1"/>
  <c r="I504" i="2" s="1"/>
  <c r="H504" i="2"/>
  <c r="I504" i="7" s="1"/>
  <c r="G504" i="2"/>
  <c r="H504" i="7" s="1"/>
  <c r="F504" i="2"/>
  <c r="G504" i="7" s="1"/>
  <c r="E504" i="2"/>
  <c r="D504" i="2"/>
  <c r="C504" i="2"/>
  <c r="I503" i="2" a="1"/>
  <c r="I503" i="2" s="1"/>
  <c r="H503" i="2"/>
  <c r="I503" i="7" s="1"/>
  <c r="G503" i="2"/>
  <c r="H503" i="7" s="1"/>
  <c r="F503" i="2"/>
  <c r="G503" i="7" s="1"/>
  <c r="E503" i="2"/>
  <c r="D503" i="2"/>
  <c r="F503" i="7" s="1"/>
  <c r="O503" i="7" s="1"/>
  <c r="C503" i="2"/>
  <c r="I502" i="2" a="1"/>
  <c r="I502" i="2" s="1"/>
  <c r="H502" i="2"/>
  <c r="I502" i="7" s="1"/>
  <c r="G502" i="2"/>
  <c r="H502" i="7" s="1"/>
  <c r="F502" i="2"/>
  <c r="G502" i="7" s="1"/>
  <c r="E502" i="2"/>
  <c r="D502" i="2"/>
  <c r="C502" i="2"/>
  <c r="I501" i="2" a="1"/>
  <c r="I501" i="2" s="1"/>
  <c r="H501" i="2"/>
  <c r="I501" i="7" s="1"/>
  <c r="G501" i="2"/>
  <c r="H501" i="7" s="1"/>
  <c r="F501" i="2"/>
  <c r="G501" i="7" s="1"/>
  <c r="E501" i="2"/>
  <c r="D501" i="2"/>
  <c r="F501" i="7" s="1"/>
  <c r="C501" i="2"/>
  <c r="I500" i="2" a="1"/>
  <c r="I500" i="2" s="1"/>
  <c r="H500" i="2"/>
  <c r="I500" i="7" s="1"/>
  <c r="G500" i="2"/>
  <c r="H500" i="7" s="1"/>
  <c r="F500" i="2"/>
  <c r="G500" i="7" s="1"/>
  <c r="E500" i="2"/>
  <c r="D500" i="2"/>
  <c r="F500" i="7" s="1"/>
  <c r="O500" i="7" s="1"/>
  <c r="C500" i="2"/>
  <c r="I499" i="2" a="1"/>
  <c r="I499" i="2" s="1"/>
  <c r="H499" i="2"/>
  <c r="I499" i="7" s="1"/>
  <c r="G499" i="2"/>
  <c r="H499" i="7" s="1"/>
  <c r="F499" i="2"/>
  <c r="G499" i="7" s="1"/>
  <c r="E499" i="2"/>
  <c r="D499" i="2"/>
  <c r="C499" i="2"/>
  <c r="I498" i="2" a="1"/>
  <c r="I498" i="2" s="1"/>
  <c r="H498" i="2"/>
  <c r="I498" i="7" s="1"/>
  <c r="G498" i="2"/>
  <c r="H498" i="7" s="1"/>
  <c r="F498" i="2"/>
  <c r="G498" i="7" s="1"/>
  <c r="E498" i="2"/>
  <c r="D498" i="2"/>
  <c r="F498" i="7" s="1"/>
  <c r="O498" i="7" s="1"/>
  <c r="C498" i="2"/>
  <c r="I497" i="2" a="1"/>
  <c r="I497" i="2" s="1"/>
  <c r="H497" i="2"/>
  <c r="I497" i="7" s="1"/>
  <c r="G497" i="2"/>
  <c r="H497" i="7" s="1"/>
  <c r="F497" i="2"/>
  <c r="G497" i="7" s="1"/>
  <c r="E497" i="2"/>
  <c r="D497" i="2"/>
  <c r="C497" i="2"/>
  <c r="I496" i="2" a="1"/>
  <c r="I496" i="2" s="1"/>
  <c r="H496" i="2"/>
  <c r="I496" i="7" s="1"/>
  <c r="G496" i="2"/>
  <c r="H496" i="7" s="1"/>
  <c r="F496" i="2"/>
  <c r="G496" i="7" s="1"/>
  <c r="E496" i="2"/>
  <c r="D496" i="2"/>
  <c r="F496" i="7" s="1"/>
  <c r="C496" i="2"/>
  <c r="I495" i="2" a="1"/>
  <c r="I495" i="2" s="1"/>
  <c r="H495" i="2"/>
  <c r="I495" i="7" s="1"/>
  <c r="O495" i="7" s="1"/>
  <c r="G495" i="2"/>
  <c r="H495" i="7" s="1"/>
  <c r="F495" i="2"/>
  <c r="G495" i="7" s="1"/>
  <c r="E495" i="2"/>
  <c r="D495" i="2"/>
  <c r="F495" i="7" s="1"/>
  <c r="C495" i="2"/>
  <c r="I494" i="2" a="1"/>
  <c r="I494" i="2" s="1"/>
  <c r="H494" i="2"/>
  <c r="I494" i="7" s="1"/>
  <c r="G494" i="2"/>
  <c r="H494" i="7" s="1"/>
  <c r="F494" i="2"/>
  <c r="G494" i="7" s="1"/>
  <c r="E494" i="2"/>
  <c r="D494" i="2"/>
  <c r="F494" i="7" s="1"/>
  <c r="C494" i="2"/>
  <c r="I493" i="2" a="1"/>
  <c r="I493" i="2" s="1"/>
  <c r="H493" i="2"/>
  <c r="I493" i="7" s="1"/>
  <c r="G493" i="2"/>
  <c r="H493" i="7" s="1"/>
  <c r="F493" i="2"/>
  <c r="G493" i="7" s="1"/>
  <c r="E493" i="2"/>
  <c r="D493" i="2"/>
  <c r="F493" i="7" s="1"/>
  <c r="C493" i="2"/>
  <c r="I492" i="2" a="1"/>
  <c r="I492" i="2" s="1"/>
  <c r="H492" i="2"/>
  <c r="I492" i="7" s="1"/>
  <c r="G492" i="2"/>
  <c r="H492" i="7" s="1"/>
  <c r="F492" i="2"/>
  <c r="G492" i="7" s="1"/>
  <c r="E492" i="2"/>
  <c r="D492" i="2"/>
  <c r="C492" i="2"/>
  <c r="I491" i="2" a="1"/>
  <c r="I491" i="2" s="1"/>
  <c r="H491" i="2"/>
  <c r="I491" i="7" s="1"/>
  <c r="G491" i="2"/>
  <c r="H491" i="7" s="1"/>
  <c r="F491" i="2"/>
  <c r="G491" i="7" s="1"/>
  <c r="E491" i="2"/>
  <c r="D491" i="2"/>
  <c r="F491" i="7" s="1"/>
  <c r="O491" i="7" s="1"/>
  <c r="C491" i="2"/>
  <c r="I490" i="2" a="1"/>
  <c r="I490" i="2" s="1"/>
  <c r="H490" i="2"/>
  <c r="I490" i="7" s="1"/>
  <c r="G490" i="2"/>
  <c r="H490" i="7" s="1"/>
  <c r="F490" i="2"/>
  <c r="G490" i="7" s="1"/>
  <c r="E490" i="2"/>
  <c r="D490" i="2"/>
  <c r="C490" i="2"/>
  <c r="I489" i="2" a="1"/>
  <c r="I489" i="2" s="1"/>
  <c r="H489" i="2"/>
  <c r="I489" i="7" s="1"/>
  <c r="G489" i="2"/>
  <c r="H489" i="7" s="1"/>
  <c r="F489" i="2"/>
  <c r="G489" i="7" s="1"/>
  <c r="E489" i="2"/>
  <c r="D489" i="2"/>
  <c r="F489" i="7" s="1"/>
  <c r="C489" i="2"/>
  <c r="I488" i="2" a="1"/>
  <c r="I488" i="2" s="1"/>
  <c r="H488" i="2"/>
  <c r="I488" i="7" s="1"/>
  <c r="G488" i="2"/>
  <c r="H488" i="7" s="1"/>
  <c r="F488" i="2"/>
  <c r="G488" i="7" s="1"/>
  <c r="E488" i="2"/>
  <c r="D488" i="2"/>
  <c r="F488" i="7" s="1"/>
  <c r="O488" i="7" s="1"/>
  <c r="C488" i="2"/>
  <c r="I487" i="2" a="1"/>
  <c r="I487" i="2" s="1"/>
  <c r="H487" i="2"/>
  <c r="I487" i="7" s="1"/>
  <c r="G487" i="2"/>
  <c r="F487" i="2"/>
  <c r="G487" i="7" s="1"/>
  <c r="E487" i="2"/>
  <c r="D487" i="2"/>
  <c r="C487" i="2"/>
  <c r="I486" i="2" a="1"/>
  <c r="I486" i="2" s="1"/>
  <c r="H486" i="2"/>
  <c r="I486" i="7" s="1"/>
  <c r="G486" i="2"/>
  <c r="H486" i="7" s="1"/>
  <c r="F486" i="2"/>
  <c r="G486" i="7" s="1"/>
  <c r="E486" i="2"/>
  <c r="D486" i="2"/>
  <c r="F486" i="7" s="1"/>
  <c r="O486" i="7" s="1"/>
  <c r="C486" i="2"/>
  <c r="I485" i="2" a="1"/>
  <c r="I485" i="2" s="1"/>
  <c r="H485" i="2"/>
  <c r="I485" i="7" s="1"/>
  <c r="G485" i="2"/>
  <c r="H485" i="7" s="1"/>
  <c r="F485" i="2"/>
  <c r="G485" i="7" s="1"/>
  <c r="E485" i="2"/>
  <c r="D485" i="2"/>
  <c r="F485" i="7" s="1"/>
  <c r="O485" i="7" s="1"/>
  <c r="C485" i="2"/>
  <c r="I484" i="2" a="1"/>
  <c r="I484" i="2" s="1"/>
  <c r="H484" i="2"/>
  <c r="I484" i="7" s="1"/>
  <c r="G484" i="2"/>
  <c r="H484" i="7" s="1"/>
  <c r="F484" i="2"/>
  <c r="G484" i="7" s="1"/>
  <c r="E484" i="2"/>
  <c r="D484" i="2"/>
  <c r="F484" i="7" s="1"/>
  <c r="C484" i="2"/>
  <c r="I483" i="2" a="1"/>
  <c r="I483" i="2" s="1"/>
  <c r="H483" i="2"/>
  <c r="I483" i="7" s="1"/>
  <c r="O483" i="7" s="1"/>
  <c r="G483" i="2"/>
  <c r="H483" i="7" s="1"/>
  <c r="F483" i="2"/>
  <c r="G483" i="7" s="1"/>
  <c r="E483" i="2"/>
  <c r="D483" i="2"/>
  <c r="F483" i="7" s="1"/>
  <c r="C483" i="2"/>
  <c r="I482" i="2" a="1"/>
  <c r="I482" i="2" s="1"/>
  <c r="H482" i="2"/>
  <c r="I482" i="7" s="1"/>
  <c r="G482" i="2"/>
  <c r="H482" i="7" s="1"/>
  <c r="F482" i="2"/>
  <c r="G482" i="7" s="1"/>
  <c r="E482" i="2"/>
  <c r="D482" i="2"/>
  <c r="C482" i="2"/>
  <c r="I481" i="2" a="1"/>
  <c r="I481" i="2" s="1"/>
  <c r="H481" i="2"/>
  <c r="I481" i="7" s="1"/>
  <c r="G481" i="2"/>
  <c r="H481" i="7" s="1"/>
  <c r="F481" i="2"/>
  <c r="G481" i="7" s="1"/>
  <c r="E481" i="2"/>
  <c r="D481" i="2"/>
  <c r="F481" i="7" s="1"/>
  <c r="C481" i="2"/>
  <c r="I480" i="2" a="1"/>
  <c r="I480" i="2" s="1"/>
  <c r="H480" i="2"/>
  <c r="I480" i="7" s="1"/>
  <c r="G480" i="2"/>
  <c r="H480" i="7" s="1"/>
  <c r="F480" i="2"/>
  <c r="G480" i="7" s="1"/>
  <c r="E480" i="2"/>
  <c r="D480" i="2"/>
  <c r="C480" i="2"/>
  <c r="I479" i="2" a="1"/>
  <c r="I479" i="2" s="1"/>
  <c r="H479" i="2"/>
  <c r="I479" i="7" s="1"/>
  <c r="G479" i="2"/>
  <c r="H479" i="7" s="1"/>
  <c r="F479" i="2"/>
  <c r="G479" i="7" s="1"/>
  <c r="E479" i="2"/>
  <c r="D479" i="2"/>
  <c r="F479" i="7" s="1"/>
  <c r="O479" i="7" s="1"/>
  <c r="C479" i="2"/>
  <c r="I478" i="2" a="1"/>
  <c r="I478" i="2" s="1"/>
  <c r="H478" i="2"/>
  <c r="I478" i="7" s="1"/>
  <c r="G478" i="2"/>
  <c r="H478" i="7" s="1"/>
  <c r="F478" i="2"/>
  <c r="G478" i="7" s="1"/>
  <c r="E478" i="2"/>
  <c r="D478" i="2"/>
  <c r="F478" i="7" s="1"/>
  <c r="C478" i="2"/>
  <c r="I477" i="2" a="1"/>
  <c r="I477" i="2" s="1"/>
  <c r="H477" i="2"/>
  <c r="I477" i="7" s="1"/>
  <c r="G477" i="2"/>
  <c r="H477" i="7" s="1"/>
  <c r="F477" i="2"/>
  <c r="G477" i="7" s="1"/>
  <c r="E477" i="2"/>
  <c r="D477" i="2"/>
  <c r="C477" i="2"/>
  <c r="I476" i="2" a="1"/>
  <c r="I476" i="2" s="1"/>
  <c r="H476" i="2"/>
  <c r="I476" i="7" s="1"/>
  <c r="G476" i="2"/>
  <c r="H476" i="7" s="1"/>
  <c r="F476" i="2"/>
  <c r="G476" i="7" s="1"/>
  <c r="E476" i="2"/>
  <c r="D476" i="2"/>
  <c r="F476" i="7" s="1"/>
  <c r="O476" i="7" s="1"/>
  <c r="C476" i="2"/>
  <c r="I475" i="2" a="1"/>
  <c r="I475" i="2" s="1"/>
  <c r="H475" i="2"/>
  <c r="G475" i="2"/>
  <c r="H475" i="7" s="1"/>
  <c r="F475" i="2"/>
  <c r="G475" i="7" s="1"/>
  <c r="E475" i="2"/>
  <c r="D475" i="2"/>
  <c r="C475" i="2"/>
  <c r="I474" i="2" a="1"/>
  <c r="I474" i="2" s="1"/>
  <c r="H474" i="2"/>
  <c r="I474" i="7" s="1"/>
  <c r="G474" i="2"/>
  <c r="H474" i="7" s="1"/>
  <c r="F474" i="2"/>
  <c r="G474" i="7" s="1"/>
  <c r="E474" i="2"/>
  <c r="D474" i="2"/>
  <c r="F474" i="7" s="1"/>
  <c r="O474" i="7" s="1"/>
  <c r="C474" i="2"/>
  <c r="I473" i="2" a="1"/>
  <c r="I473" i="2" s="1"/>
  <c r="H473" i="2"/>
  <c r="I473" i="7" s="1"/>
  <c r="G473" i="2"/>
  <c r="H473" i="7" s="1"/>
  <c r="F473" i="2"/>
  <c r="G473" i="7" s="1"/>
  <c r="E473" i="2"/>
  <c r="D473" i="2"/>
  <c r="F473" i="7" s="1"/>
  <c r="O473" i="7" s="1"/>
  <c r="C473" i="2"/>
  <c r="I472" i="2" a="1"/>
  <c r="I472" i="2" s="1"/>
  <c r="H472" i="2"/>
  <c r="I472" i="7" s="1"/>
  <c r="G472" i="2"/>
  <c r="H472" i="7" s="1"/>
  <c r="F472" i="2"/>
  <c r="E472" i="2"/>
  <c r="D472" i="2"/>
  <c r="F472" i="7" s="1"/>
  <c r="C472" i="2"/>
  <c r="I471" i="2" a="1"/>
  <c r="I471" i="2" s="1"/>
  <c r="H471" i="2"/>
  <c r="I471" i="7" s="1"/>
  <c r="O471" i="7" s="1"/>
  <c r="G471" i="2"/>
  <c r="H471" i="7" s="1"/>
  <c r="F471" i="2"/>
  <c r="G471" i="7" s="1"/>
  <c r="E471" i="2"/>
  <c r="D471" i="2"/>
  <c r="F471" i="7" s="1"/>
  <c r="C471" i="2"/>
  <c r="I470" i="2" a="1"/>
  <c r="I470" i="2" s="1"/>
  <c r="H470" i="2"/>
  <c r="I470" i="7" s="1"/>
  <c r="G470" i="2"/>
  <c r="H470" i="7" s="1"/>
  <c r="F470" i="2"/>
  <c r="E470" i="2"/>
  <c r="D470" i="2"/>
  <c r="C470" i="2"/>
  <c r="I469" i="2" a="1"/>
  <c r="I469" i="2" s="1"/>
  <c r="H469" i="2"/>
  <c r="I469" i="7" s="1"/>
  <c r="G469" i="2"/>
  <c r="H469" i="7" s="1"/>
  <c r="F469" i="2"/>
  <c r="G469" i="7" s="1"/>
  <c r="E469" i="2"/>
  <c r="D469" i="2"/>
  <c r="F469" i="7" s="1"/>
  <c r="C469" i="2"/>
  <c r="I468" i="2" a="1"/>
  <c r="I468" i="2" s="1"/>
  <c r="H468" i="2"/>
  <c r="G468" i="2"/>
  <c r="H468" i="7" s="1"/>
  <c r="F468" i="2"/>
  <c r="G468" i="7" s="1"/>
  <c r="E468" i="2"/>
  <c r="D468" i="2"/>
  <c r="F468" i="7" s="1"/>
  <c r="C468" i="2"/>
  <c r="I467" i="2" a="1"/>
  <c r="I467" i="2" s="1"/>
  <c r="H467" i="2"/>
  <c r="I467" i="7" s="1"/>
  <c r="G467" i="2"/>
  <c r="H467" i="7" s="1"/>
  <c r="F467" i="2"/>
  <c r="G467" i="7" s="1"/>
  <c r="E467" i="2"/>
  <c r="D467" i="2"/>
  <c r="C467" i="2"/>
  <c r="I466" i="2" a="1"/>
  <c r="I466" i="2" s="1"/>
  <c r="H466" i="2"/>
  <c r="I466" i="7" s="1"/>
  <c r="G466" i="2"/>
  <c r="H466" i="7" s="1"/>
  <c r="F466" i="2"/>
  <c r="G466" i="7" s="1"/>
  <c r="E466" i="2"/>
  <c r="D466" i="2"/>
  <c r="F466" i="7" s="1"/>
  <c r="C466" i="2"/>
  <c r="I465" i="2" a="1"/>
  <c r="I465" i="2" s="1"/>
  <c r="H465" i="2"/>
  <c r="I465" i="7" s="1"/>
  <c r="G465" i="2"/>
  <c r="H465" i="7" s="1"/>
  <c r="F465" i="2"/>
  <c r="G465" i="7" s="1"/>
  <c r="E465" i="2"/>
  <c r="D465" i="2"/>
  <c r="F465" i="7" s="1"/>
  <c r="C465" i="2"/>
  <c r="I464" i="2" a="1"/>
  <c r="I464" i="2" s="1"/>
  <c r="H464" i="2"/>
  <c r="I464" i="7" s="1"/>
  <c r="G464" i="2"/>
  <c r="H464" i="7" s="1"/>
  <c r="F464" i="2"/>
  <c r="G464" i="7" s="1"/>
  <c r="E464" i="2"/>
  <c r="D464" i="2"/>
  <c r="F464" i="7" s="1"/>
  <c r="O464" i="7" s="1"/>
  <c r="C464" i="2"/>
  <c r="I463" i="2" a="1"/>
  <c r="I463" i="2" s="1"/>
  <c r="H463" i="2"/>
  <c r="G463" i="2"/>
  <c r="H463" i="7" s="1"/>
  <c r="F463" i="2"/>
  <c r="G463" i="7" s="1"/>
  <c r="E463" i="2"/>
  <c r="D463" i="2"/>
  <c r="F463" i="7" s="1"/>
  <c r="C463" i="2"/>
  <c r="I462" i="2" a="1"/>
  <c r="I462" i="2" s="1"/>
  <c r="H462" i="2"/>
  <c r="I462" i="7" s="1"/>
  <c r="G462" i="2"/>
  <c r="H462" i="7" s="1"/>
  <c r="F462" i="2"/>
  <c r="G462" i="7" s="1"/>
  <c r="E462" i="2"/>
  <c r="D462" i="2"/>
  <c r="C462" i="2"/>
  <c r="I461" i="2" a="1"/>
  <c r="I461" i="2" s="1"/>
  <c r="H461" i="2"/>
  <c r="I461" i="7" s="1"/>
  <c r="G461" i="2"/>
  <c r="H461" i="7" s="1"/>
  <c r="F461" i="2"/>
  <c r="G461" i="7" s="1"/>
  <c r="E461" i="2"/>
  <c r="D461" i="2"/>
  <c r="F461" i="7" s="1"/>
  <c r="O461" i="7" s="1"/>
  <c r="C461" i="2"/>
  <c r="I460" i="2" a="1"/>
  <c r="I460" i="2" s="1"/>
  <c r="H460" i="2"/>
  <c r="I460" i="7" s="1"/>
  <c r="G460" i="2"/>
  <c r="H460" i="7" s="1"/>
  <c r="F460" i="2"/>
  <c r="G460" i="7" s="1"/>
  <c r="E460" i="2"/>
  <c r="D460" i="2"/>
  <c r="C460" i="2"/>
  <c r="I459" i="2" a="1"/>
  <c r="I459" i="2" s="1"/>
  <c r="H459" i="2"/>
  <c r="I459" i="7" s="1"/>
  <c r="O459" i="7" s="1"/>
  <c r="G459" i="2"/>
  <c r="H459" i="7" s="1"/>
  <c r="F459" i="2"/>
  <c r="G459" i="7" s="1"/>
  <c r="E459" i="2"/>
  <c r="D459" i="2"/>
  <c r="F459" i="7" s="1"/>
  <c r="C459" i="2"/>
  <c r="I458" i="2" a="1"/>
  <c r="I458" i="2" s="1"/>
  <c r="H458" i="2"/>
  <c r="I458" i="7" s="1"/>
  <c r="G458" i="2"/>
  <c r="H458" i="7" s="1"/>
  <c r="F458" i="2"/>
  <c r="G458" i="7" s="1"/>
  <c r="E458" i="2"/>
  <c r="D458" i="2"/>
  <c r="F458" i="7" s="1"/>
  <c r="C458" i="2"/>
  <c r="I457" i="2" a="1"/>
  <c r="I457" i="2" s="1"/>
  <c r="H457" i="2"/>
  <c r="I457" i="7" s="1"/>
  <c r="G457" i="2"/>
  <c r="H457" i="7" s="1"/>
  <c r="F457" i="2"/>
  <c r="G457" i="7" s="1"/>
  <c r="E457" i="2"/>
  <c r="D457" i="2"/>
  <c r="F457" i="7" s="1"/>
  <c r="C457" i="2"/>
  <c r="I456" i="2" a="1"/>
  <c r="I456" i="2" s="1"/>
  <c r="H456" i="2"/>
  <c r="G456" i="2"/>
  <c r="H456" i="7" s="1"/>
  <c r="F456" i="2"/>
  <c r="G456" i="7" s="1"/>
  <c r="E456" i="2"/>
  <c r="D456" i="2"/>
  <c r="F456" i="7" s="1"/>
  <c r="C456" i="2"/>
  <c r="I455" i="2" a="1"/>
  <c r="I455" i="2" s="1"/>
  <c r="H455" i="2"/>
  <c r="I455" i="7" s="1"/>
  <c r="G455" i="2"/>
  <c r="H455" i="7" s="1"/>
  <c r="F455" i="2"/>
  <c r="G455" i="7" s="1"/>
  <c r="E455" i="2"/>
  <c r="D455" i="2"/>
  <c r="C455" i="2"/>
  <c r="I454" i="2" a="1"/>
  <c r="I454" i="2" s="1"/>
  <c r="H454" i="2"/>
  <c r="I454" i="7" s="1"/>
  <c r="G454" i="2"/>
  <c r="H454" i="7" s="1"/>
  <c r="F454" i="2"/>
  <c r="G454" i="7" s="1"/>
  <c r="E454" i="2"/>
  <c r="D454" i="2"/>
  <c r="F454" i="7" s="1"/>
  <c r="C454" i="2"/>
  <c r="I453" i="2" a="1"/>
  <c r="I453" i="2" s="1"/>
  <c r="H453" i="2"/>
  <c r="I453" i="7" s="1"/>
  <c r="G453" i="2"/>
  <c r="H453" i="7" s="1"/>
  <c r="F453" i="2"/>
  <c r="G453" i="7" s="1"/>
  <c r="E453" i="2"/>
  <c r="D453" i="2"/>
  <c r="F453" i="7" s="1"/>
  <c r="C453" i="2"/>
  <c r="I452" i="2" a="1"/>
  <c r="I452" i="2" s="1"/>
  <c r="H452" i="2"/>
  <c r="I452" i="7" s="1"/>
  <c r="G452" i="2"/>
  <c r="H452" i="7" s="1"/>
  <c r="F452" i="2"/>
  <c r="G452" i="7" s="1"/>
  <c r="E452" i="2"/>
  <c r="D452" i="2"/>
  <c r="F452" i="7" s="1"/>
  <c r="O452" i="7" s="1"/>
  <c r="C452" i="2"/>
  <c r="I451" i="2" a="1"/>
  <c r="I451" i="2" s="1"/>
  <c r="H451" i="2"/>
  <c r="G451" i="2"/>
  <c r="H451" i="7" s="1"/>
  <c r="F451" i="2"/>
  <c r="G451" i="7" s="1"/>
  <c r="E451" i="2"/>
  <c r="D451" i="2"/>
  <c r="F451" i="7" s="1"/>
  <c r="C451" i="2"/>
  <c r="I450" i="2" a="1"/>
  <c r="I450" i="2" s="1"/>
  <c r="H450" i="2"/>
  <c r="I450" i="7" s="1"/>
  <c r="G450" i="2"/>
  <c r="H450" i="7" s="1"/>
  <c r="F450" i="2"/>
  <c r="G450" i="7" s="1"/>
  <c r="E450" i="2"/>
  <c r="D450" i="2"/>
  <c r="C450" i="2"/>
  <c r="I449" i="2" a="1"/>
  <c r="I449" i="2" s="1"/>
  <c r="H449" i="2"/>
  <c r="I449" i="7" s="1"/>
  <c r="G449" i="2"/>
  <c r="H449" i="7" s="1"/>
  <c r="F449" i="2"/>
  <c r="G449" i="7" s="1"/>
  <c r="E449" i="2"/>
  <c r="D449" i="2"/>
  <c r="F449" i="7" s="1"/>
  <c r="O449" i="7" s="1"/>
  <c r="C449" i="2"/>
  <c r="I448" i="2" a="1"/>
  <c r="I448" i="2" s="1"/>
  <c r="H448" i="2"/>
  <c r="I448" i="7" s="1"/>
  <c r="G448" i="2"/>
  <c r="H448" i="7" s="1"/>
  <c r="F448" i="2"/>
  <c r="G448" i="7" s="1"/>
  <c r="E448" i="2"/>
  <c r="D448" i="2"/>
  <c r="C448" i="2"/>
  <c r="I447" i="2" a="1"/>
  <c r="I447" i="2" s="1"/>
  <c r="H447" i="2"/>
  <c r="I447" i="7" s="1"/>
  <c r="O447" i="7" s="1"/>
  <c r="G447" i="2"/>
  <c r="H447" i="7" s="1"/>
  <c r="F447" i="2"/>
  <c r="G447" i="7" s="1"/>
  <c r="E447" i="2"/>
  <c r="D447" i="2"/>
  <c r="F447" i="7" s="1"/>
  <c r="C447" i="2"/>
  <c r="I446" i="2" a="1"/>
  <c r="I446" i="2" s="1"/>
  <c r="H446" i="2"/>
  <c r="G446" i="2"/>
  <c r="H446" i="7" s="1"/>
  <c r="F446" i="2"/>
  <c r="G446" i="7" s="1"/>
  <c r="E446" i="2"/>
  <c r="D446" i="2"/>
  <c r="F446" i="7" s="1"/>
  <c r="C446" i="2"/>
  <c r="I445" i="2" a="1"/>
  <c r="I445" i="2" s="1"/>
  <c r="H445" i="2"/>
  <c r="I445" i="7" s="1"/>
  <c r="G445" i="2"/>
  <c r="H445" i="7" s="1"/>
  <c r="F445" i="2"/>
  <c r="G445" i="7" s="1"/>
  <c r="E445" i="2"/>
  <c r="D445" i="2"/>
  <c r="F445" i="7" s="1"/>
  <c r="C445" i="2"/>
  <c r="I444" i="2" a="1"/>
  <c r="I444" i="2" s="1"/>
  <c r="H444" i="2"/>
  <c r="G444" i="2"/>
  <c r="H444" i="7" s="1"/>
  <c r="F444" i="2"/>
  <c r="G444" i="7" s="1"/>
  <c r="E444" i="2"/>
  <c r="D444" i="2"/>
  <c r="F444" i="7" s="1"/>
  <c r="C444" i="2"/>
  <c r="I443" i="2" a="1"/>
  <c r="I443" i="2" s="1"/>
  <c r="H443" i="2"/>
  <c r="I443" i="7" s="1"/>
  <c r="G443" i="2"/>
  <c r="H443" i="7" s="1"/>
  <c r="F443" i="2"/>
  <c r="G443" i="7" s="1"/>
  <c r="E443" i="2"/>
  <c r="D443" i="2"/>
  <c r="C443" i="2"/>
  <c r="I442" i="2" a="1"/>
  <c r="I442" i="2" s="1"/>
  <c r="H442" i="2"/>
  <c r="I442" i="7" s="1"/>
  <c r="G442" i="2"/>
  <c r="H442" i="7" s="1"/>
  <c r="F442" i="2"/>
  <c r="G442" i="7" s="1"/>
  <c r="E442" i="2"/>
  <c r="D442" i="2"/>
  <c r="F442" i="7" s="1"/>
  <c r="C442" i="2"/>
  <c r="I441" i="2" a="1"/>
  <c r="I441" i="2" s="1"/>
  <c r="H441" i="2"/>
  <c r="G441" i="2"/>
  <c r="H441" i="7" s="1"/>
  <c r="F441" i="2"/>
  <c r="G441" i="7" s="1"/>
  <c r="E441" i="2"/>
  <c r="D441" i="2"/>
  <c r="F441" i="7" s="1"/>
  <c r="C441" i="2"/>
  <c r="I440" i="2" a="1"/>
  <c r="I440" i="2" s="1"/>
  <c r="H440" i="2"/>
  <c r="I440" i="7" s="1"/>
  <c r="G440" i="2"/>
  <c r="H440" i="7" s="1"/>
  <c r="F440" i="2"/>
  <c r="G440" i="7" s="1"/>
  <c r="E440" i="2"/>
  <c r="D440" i="2"/>
  <c r="F440" i="7" s="1"/>
  <c r="C440" i="2"/>
  <c r="I439" i="2" a="1"/>
  <c r="I439" i="2" s="1"/>
  <c r="H439" i="2"/>
  <c r="G439" i="2"/>
  <c r="H439" i="7" s="1"/>
  <c r="F439" i="2"/>
  <c r="G439" i="7" s="1"/>
  <c r="E439" i="2"/>
  <c r="D439" i="2"/>
  <c r="F439" i="7" s="1"/>
  <c r="C439" i="2"/>
  <c r="I438" i="2" a="1"/>
  <c r="I438" i="2" s="1"/>
  <c r="H438" i="2"/>
  <c r="I438" i="7" s="1"/>
  <c r="G438" i="2"/>
  <c r="H438" i="7" s="1"/>
  <c r="F438" i="2"/>
  <c r="G438" i="7" s="1"/>
  <c r="E438" i="2"/>
  <c r="D438" i="2"/>
  <c r="C438" i="2"/>
  <c r="I437" i="2" a="1"/>
  <c r="I437" i="2" s="1"/>
  <c r="H437" i="2"/>
  <c r="I437" i="7" s="1"/>
  <c r="G437" i="2"/>
  <c r="H437" i="7" s="1"/>
  <c r="F437" i="2"/>
  <c r="E437" i="2"/>
  <c r="D437" i="2"/>
  <c r="F437" i="7" s="1"/>
  <c r="O437" i="7" s="1"/>
  <c r="C437" i="2"/>
  <c r="I436" i="2" a="1"/>
  <c r="I436" i="2" s="1"/>
  <c r="H436" i="2"/>
  <c r="I436" i="7" s="1"/>
  <c r="G436" i="2"/>
  <c r="H436" i="7" s="1"/>
  <c r="F436" i="2"/>
  <c r="G436" i="7" s="1"/>
  <c r="E436" i="2"/>
  <c r="D436" i="2"/>
  <c r="F436" i="7" s="1"/>
  <c r="C436" i="2"/>
  <c r="I435" i="2" a="1"/>
  <c r="I435" i="2" s="1"/>
  <c r="H435" i="2"/>
  <c r="I435" i="7" s="1"/>
  <c r="O435" i="7" s="1"/>
  <c r="G435" i="2"/>
  <c r="H435" i="7" s="1"/>
  <c r="F435" i="2"/>
  <c r="G435" i="7" s="1"/>
  <c r="E435" i="2"/>
  <c r="D435" i="2"/>
  <c r="F435" i="7" s="1"/>
  <c r="C435" i="2"/>
  <c r="I434" i="2" a="1"/>
  <c r="I434" i="2" s="1"/>
  <c r="H434" i="2"/>
  <c r="G434" i="2"/>
  <c r="H434" i="7" s="1"/>
  <c r="F434" i="2"/>
  <c r="G434" i="7" s="1"/>
  <c r="E434" i="2"/>
  <c r="D434" i="2"/>
  <c r="F434" i="7" s="1"/>
  <c r="C434" i="2"/>
  <c r="I433" i="2" a="1"/>
  <c r="I433" i="2" s="1"/>
  <c r="H433" i="2"/>
  <c r="I433" i="7" s="1"/>
  <c r="G433" i="2"/>
  <c r="H433" i="7" s="1"/>
  <c r="F433" i="2"/>
  <c r="G433" i="7" s="1"/>
  <c r="E433" i="2"/>
  <c r="D433" i="2"/>
  <c r="C433" i="2"/>
  <c r="I432" i="2" a="1"/>
  <c r="I432" i="2" s="1"/>
  <c r="H432" i="2"/>
  <c r="I432" i="7" s="1"/>
  <c r="G432" i="2"/>
  <c r="H432" i="7" s="1"/>
  <c r="F432" i="2"/>
  <c r="G432" i="7" s="1"/>
  <c r="E432" i="2"/>
  <c r="D432" i="2"/>
  <c r="F432" i="7" s="1"/>
  <c r="O432" i="7" s="1"/>
  <c r="C432" i="2"/>
  <c r="I431" i="2" a="1"/>
  <c r="I431" i="2" s="1"/>
  <c r="H431" i="2"/>
  <c r="I431" i="7" s="1"/>
  <c r="G431" i="2"/>
  <c r="H431" i="7" s="1"/>
  <c r="F431" i="2"/>
  <c r="G431" i="7" s="1"/>
  <c r="E431" i="2"/>
  <c r="D431" i="2"/>
  <c r="F431" i="7" s="1"/>
  <c r="O431" i="7" s="1"/>
  <c r="C431" i="2"/>
  <c r="I430" i="2" a="1"/>
  <c r="I430" i="2" s="1"/>
  <c r="H430" i="2"/>
  <c r="I430" i="7" s="1"/>
  <c r="G430" i="2"/>
  <c r="H430" i="7" s="1"/>
  <c r="F430" i="2"/>
  <c r="G430" i="7" s="1"/>
  <c r="E430" i="2"/>
  <c r="D430" i="2"/>
  <c r="F430" i="7" s="1"/>
  <c r="C430" i="2"/>
  <c r="I429" i="2" a="1"/>
  <c r="I429" i="2" s="1"/>
  <c r="H429" i="2"/>
  <c r="G429" i="2"/>
  <c r="H429" i="7" s="1"/>
  <c r="F429" i="2"/>
  <c r="G429" i="7" s="1"/>
  <c r="E429" i="2"/>
  <c r="D429" i="2"/>
  <c r="F429" i="7" s="1"/>
  <c r="C429" i="2"/>
  <c r="I428" i="2" a="1"/>
  <c r="I428" i="2" s="1"/>
  <c r="H428" i="2"/>
  <c r="I428" i="7" s="1"/>
  <c r="G428" i="2"/>
  <c r="H428" i="7" s="1"/>
  <c r="F428" i="2"/>
  <c r="G428" i="7" s="1"/>
  <c r="E428" i="2"/>
  <c r="D428" i="2"/>
  <c r="C428" i="2"/>
  <c r="I427" i="2" a="1"/>
  <c r="I427" i="2" s="1"/>
  <c r="H427" i="2"/>
  <c r="I427" i="7" s="1"/>
  <c r="G427" i="2"/>
  <c r="H427" i="7" s="1"/>
  <c r="F427" i="2"/>
  <c r="G427" i="7" s="1"/>
  <c r="E427" i="2"/>
  <c r="D427" i="2"/>
  <c r="F427" i="7" s="1"/>
  <c r="O427" i="7" s="1"/>
  <c r="C427" i="2"/>
  <c r="I426" i="2" a="1"/>
  <c r="I426" i="2" s="1"/>
  <c r="H426" i="2"/>
  <c r="I426" i="7" s="1"/>
  <c r="G426" i="2"/>
  <c r="H426" i="7" s="1"/>
  <c r="F426" i="2"/>
  <c r="G426" i="7" s="1"/>
  <c r="E426" i="2"/>
  <c r="D426" i="2"/>
  <c r="C426" i="2"/>
  <c r="I425" i="2" a="1"/>
  <c r="I425" i="2" s="1"/>
  <c r="H425" i="2"/>
  <c r="I425" i="7" s="1"/>
  <c r="G425" i="2"/>
  <c r="H425" i="7" s="1"/>
  <c r="F425" i="2"/>
  <c r="G425" i="7" s="1"/>
  <c r="E425" i="2"/>
  <c r="D425" i="2"/>
  <c r="F425" i="7" s="1"/>
  <c r="O425" i="7" s="1"/>
  <c r="C425" i="2"/>
  <c r="I424" i="2" a="1"/>
  <c r="I424" i="2" s="1"/>
  <c r="H424" i="2"/>
  <c r="G424" i="2"/>
  <c r="H424" i="7" s="1"/>
  <c r="F424" i="2"/>
  <c r="G424" i="7" s="1"/>
  <c r="E424" i="2"/>
  <c r="D424" i="2"/>
  <c r="F424" i="7" s="1"/>
  <c r="C424" i="2"/>
  <c r="I423" i="2" a="1"/>
  <c r="I423" i="2" s="1"/>
  <c r="H423" i="2"/>
  <c r="I423" i="7" s="1"/>
  <c r="O423" i="7" s="1"/>
  <c r="G423" i="2"/>
  <c r="H423" i="7" s="1"/>
  <c r="F423" i="2"/>
  <c r="G423" i="7" s="1"/>
  <c r="E423" i="2"/>
  <c r="D423" i="2"/>
  <c r="F423" i="7" s="1"/>
  <c r="C423" i="2"/>
  <c r="I422" i="2" a="1"/>
  <c r="I422" i="2" s="1"/>
  <c r="H422" i="2"/>
  <c r="G422" i="2"/>
  <c r="H422" i="7" s="1"/>
  <c r="F422" i="2"/>
  <c r="G422" i="7" s="1"/>
  <c r="E422" i="2"/>
  <c r="D422" i="2"/>
  <c r="F422" i="7" s="1"/>
  <c r="C422" i="2"/>
  <c r="I421" i="2" a="1"/>
  <c r="I421" i="2" s="1"/>
  <c r="H421" i="2"/>
  <c r="I421" i="7" s="1"/>
  <c r="G421" i="2"/>
  <c r="H421" i="7" s="1"/>
  <c r="F421" i="2"/>
  <c r="G421" i="7" s="1"/>
  <c r="E421" i="2"/>
  <c r="D421" i="2"/>
  <c r="C421" i="2"/>
  <c r="I420" i="2" a="1"/>
  <c r="I420" i="2" s="1"/>
  <c r="H420" i="2"/>
  <c r="I420" i="7" s="1"/>
  <c r="G420" i="2"/>
  <c r="H420" i="7" s="1"/>
  <c r="F420" i="2"/>
  <c r="G420" i="7" s="1"/>
  <c r="E420" i="2"/>
  <c r="D420" i="2"/>
  <c r="F420" i="7" s="1"/>
  <c r="O420" i="7" s="1"/>
  <c r="C420" i="2"/>
  <c r="I419" i="2" a="1"/>
  <c r="I419" i="2" s="1"/>
  <c r="H419" i="2"/>
  <c r="I419" i="7" s="1"/>
  <c r="G419" i="2"/>
  <c r="H419" i="7" s="1"/>
  <c r="F419" i="2"/>
  <c r="G419" i="7" s="1"/>
  <c r="E419" i="2"/>
  <c r="D419" i="2"/>
  <c r="F419" i="7" s="1"/>
  <c r="O419" i="7" s="1"/>
  <c r="C419" i="2"/>
  <c r="I418" i="2" a="1"/>
  <c r="I418" i="2" s="1"/>
  <c r="H418" i="2"/>
  <c r="I418" i="7" s="1"/>
  <c r="G418" i="2"/>
  <c r="H418" i="7" s="1"/>
  <c r="F418" i="2"/>
  <c r="G418" i="7" s="1"/>
  <c r="E418" i="2"/>
  <c r="D418" i="2"/>
  <c r="F418" i="7" s="1"/>
  <c r="C418" i="2"/>
  <c r="I417" i="2" a="1"/>
  <c r="I417" i="2" s="1"/>
  <c r="H417" i="2"/>
  <c r="G417" i="2"/>
  <c r="H417" i="7" s="1"/>
  <c r="F417" i="2"/>
  <c r="G417" i="7" s="1"/>
  <c r="E417" i="2"/>
  <c r="D417" i="2"/>
  <c r="F417" i="7" s="1"/>
  <c r="C417" i="2"/>
  <c r="I416" i="2" a="1"/>
  <c r="I416" i="2" s="1"/>
  <c r="H416" i="2"/>
  <c r="I416" i="7" s="1"/>
  <c r="G416" i="2"/>
  <c r="H416" i="7" s="1"/>
  <c r="F416" i="2"/>
  <c r="G416" i="7" s="1"/>
  <c r="E416" i="2"/>
  <c r="D416" i="2"/>
  <c r="C416" i="2"/>
  <c r="I415" i="2" a="1"/>
  <c r="I415" i="2" s="1"/>
  <c r="H415" i="2"/>
  <c r="I415" i="7" s="1"/>
  <c r="G415" i="2"/>
  <c r="H415" i="7" s="1"/>
  <c r="F415" i="2"/>
  <c r="G415" i="7" s="1"/>
  <c r="E415" i="2"/>
  <c r="D415" i="2"/>
  <c r="F415" i="7" s="1"/>
  <c r="O415" i="7" s="1"/>
  <c r="C415" i="2"/>
  <c r="I414" i="2" a="1"/>
  <c r="I414" i="2" s="1"/>
  <c r="H414" i="2"/>
  <c r="I414" i="7" s="1"/>
  <c r="G414" i="2"/>
  <c r="H414" i="7" s="1"/>
  <c r="F414" i="2"/>
  <c r="G414" i="7" s="1"/>
  <c r="E414" i="2"/>
  <c r="D414" i="2"/>
  <c r="C414" i="2"/>
  <c r="I413" i="2" a="1"/>
  <c r="I413" i="2" s="1"/>
  <c r="H413" i="2"/>
  <c r="I413" i="7" s="1"/>
  <c r="G413" i="2"/>
  <c r="H413" i="7" s="1"/>
  <c r="F413" i="2"/>
  <c r="G413" i="7" s="1"/>
  <c r="E413" i="2"/>
  <c r="D413" i="2"/>
  <c r="F413" i="7" s="1"/>
  <c r="O413" i="7" s="1"/>
  <c r="C413" i="2"/>
  <c r="I412" i="2" a="1"/>
  <c r="I412" i="2" s="1"/>
  <c r="H412" i="2"/>
  <c r="I412" i="7" s="1"/>
  <c r="G412" i="2"/>
  <c r="H412" i="7" s="1"/>
  <c r="F412" i="2"/>
  <c r="G412" i="7" s="1"/>
  <c r="E412" i="2"/>
  <c r="D412" i="2"/>
  <c r="F412" i="7" s="1"/>
  <c r="C412" i="2"/>
  <c r="I411" i="2" a="1"/>
  <c r="I411" i="2" s="1"/>
  <c r="H411" i="2"/>
  <c r="I411" i="7" s="1"/>
  <c r="G411" i="2"/>
  <c r="H411" i="7" s="1"/>
  <c r="F411" i="2"/>
  <c r="G411" i="7" s="1"/>
  <c r="E411" i="2"/>
  <c r="D411" i="2"/>
  <c r="F411" i="7" s="1"/>
  <c r="C411" i="2"/>
  <c r="I410" i="2" a="1"/>
  <c r="I410" i="2" s="1"/>
  <c r="H410" i="2"/>
  <c r="G410" i="2"/>
  <c r="H410" i="7" s="1"/>
  <c r="F410" i="2"/>
  <c r="G410" i="7" s="1"/>
  <c r="E410" i="2"/>
  <c r="D410" i="2"/>
  <c r="F410" i="7" s="1"/>
  <c r="C410" i="2"/>
  <c r="I409" i="2" a="1"/>
  <c r="I409" i="2" s="1"/>
  <c r="H409" i="2"/>
  <c r="I409" i="7" s="1"/>
  <c r="G409" i="2"/>
  <c r="H409" i="7" s="1"/>
  <c r="F409" i="2"/>
  <c r="G409" i="7" s="1"/>
  <c r="E409" i="2"/>
  <c r="D409" i="2"/>
  <c r="C409" i="2"/>
  <c r="I408" i="2" a="1"/>
  <c r="I408" i="2" s="1"/>
  <c r="H408" i="2"/>
  <c r="I408" i="7" s="1"/>
  <c r="G408" i="2"/>
  <c r="H408" i="7" s="1"/>
  <c r="F408" i="2"/>
  <c r="G408" i="7" s="1"/>
  <c r="E408" i="2"/>
  <c r="D408" i="2"/>
  <c r="F408" i="7" s="1"/>
  <c r="C408" i="2"/>
  <c r="I407" i="2" a="1"/>
  <c r="I407" i="2" s="1"/>
  <c r="H407" i="2"/>
  <c r="I407" i="7" s="1"/>
  <c r="G407" i="2"/>
  <c r="H407" i="7" s="1"/>
  <c r="F407" i="2"/>
  <c r="G407" i="7" s="1"/>
  <c r="E407" i="2"/>
  <c r="D407" i="2"/>
  <c r="F407" i="7" s="1"/>
  <c r="O407" i="7" s="1"/>
  <c r="C407" i="2"/>
  <c r="I406" i="2" a="1"/>
  <c r="I406" i="2" s="1"/>
  <c r="H406" i="2"/>
  <c r="I406" i="7" s="1"/>
  <c r="G406" i="2"/>
  <c r="H406" i="7" s="1"/>
  <c r="F406" i="2"/>
  <c r="G406" i="7" s="1"/>
  <c r="E406" i="2"/>
  <c r="D406" i="2"/>
  <c r="F406" i="7" s="1"/>
  <c r="C406" i="2"/>
  <c r="I405" i="2" a="1"/>
  <c r="I405" i="2" s="1"/>
  <c r="H405" i="2"/>
  <c r="G405" i="2"/>
  <c r="H405" i="7" s="1"/>
  <c r="F405" i="2"/>
  <c r="G405" i="7" s="1"/>
  <c r="E405" i="2"/>
  <c r="D405" i="2"/>
  <c r="F405" i="7" s="1"/>
  <c r="C405" i="2"/>
  <c r="I404" i="2" a="1"/>
  <c r="I404" i="2" s="1"/>
  <c r="H404" i="2"/>
  <c r="I404" i="7" s="1"/>
  <c r="G404" i="2"/>
  <c r="H404" i="7" s="1"/>
  <c r="F404" i="2"/>
  <c r="G404" i="7" s="1"/>
  <c r="E404" i="2"/>
  <c r="D404" i="2"/>
  <c r="C404" i="2"/>
  <c r="I403" i="2" a="1"/>
  <c r="I403" i="2" s="1"/>
  <c r="H403" i="2"/>
  <c r="I403" i="7" s="1"/>
  <c r="G403" i="2"/>
  <c r="H403" i="7" s="1"/>
  <c r="F403" i="2"/>
  <c r="G403" i="7" s="1"/>
  <c r="E403" i="2"/>
  <c r="D403" i="2"/>
  <c r="F403" i="7" s="1"/>
  <c r="O403" i="7" s="1"/>
  <c r="C403" i="2"/>
  <c r="I402" i="2" a="1"/>
  <c r="I402" i="2" s="1"/>
  <c r="H402" i="2"/>
  <c r="I402" i="7" s="1"/>
  <c r="G402" i="2"/>
  <c r="H402" i="7" s="1"/>
  <c r="F402" i="2"/>
  <c r="G402" i="7" s="1"/>
  <c r="E402" i="2"/>
  <c r="D402" i="2"/>
  <c r="F402" i="7" s="1"/>
  <c r="C402" i="2"/>
  <c r="I401" i="2" a="1"/>
  <c r="I401" i="2" s="1"/>
  <c r="H401" i="2"/>
  <c r="I401" i="7" s="1"/>
  <c r="G401" i="2"/>
  <c r="H401" i="7" s="1"/>
  <c r="F401" i="2"/>
  <c r="G401" i="7" s="1"/>
  <c r="E401" i="2"/>
  <c r="D401" i="2"/>
  <c r="F401" i="7" s="1"/>
  <c r="O401" i="7" s="1"/>
  <c r="C401" i="2"/>
  <c r="I400" i="2" a="1"/>
  <c r="I400" i="2" s="1"/>
  <c r="H400" i="2"/>
  <c r="G400" i="2"/>
  <c r="H400" i="7" s="1"/>
  <c r="F400" i="2"/>
  <c r="G400" i="7" s="1"/>
  <c r="E400" i="2"/>
  <c r="D400" i="2"/>
  <c r="F400" i="7" s="1"/>
  <c r="C400" i="2"/>
  <c r="I399" i="2" a="1"/>
  <c r="I399" i="2" s="1"/>
  <c r="H399" i="2"/>
  <c r="I399" i="7" s="1"/>
  <c r="G399" i="2"/>
  <c r="H399" i="7" s="1"/>
  <c r="F399" i="2"/>
  <c r="G399" i="7" s="1"/>
  <c r="E399" i="2"/>
  <c r="D399" i="2"/>
  <c r="C399" i="2"/>
  <c r="I398" i="2" a="1"/>
  <c r="I398" i="2" s="1"/>
  <c r="H398" i="2"/>
  <c r="I398" i="7" s="1"/>
  <c r="G398" i="2"/>
  <c r="H398" i="7" s="1"/>
  <c r="F398" i="2"/>
  <c r="G398" i="7" s="1"/>
  <c r="E398" i="2"/>
  <c r="D398" i="2"/>
  <c r="F398" i="7" s="1"/>
  <c r="C398" i="2"/>
  <c r="I397" i="2" a="1"/>
  <c r="I397" i="2" s="1"/>
  <c r="H397" i="2"/>
  <c r="I397" i="7" s="1"/>
  <c r="G397" i="2"/>
  <c r="H397" i="7" s="1"/>
  <c r="F397" i="2"/>
  <c r="G397" i="7" s="1"/>
  <c r="E397" i="2"/>
  <c r="D397" i="2"/>
  <c r="C397" i="2"/>
  <c r="I396" i="2" a="1"/>
  <c r="I396" i="2" s="1"/>
  <c r="H396" i="2"/>
  <c r="I396" i="7" s="1"/>
  <c r="G396" i="2"/>
  <c r="H396" i="7" s="1"/>
  <c r="F396" i="2"/>
  <c r="G396" i="7" s="1"/>
  <c r="E396" i="2"/>
  <c r="D396" i="2"/>
  <c r="F396" i="7" s="1"/>
  <c r="C396" i="2"/>
  <c r="I395" i="2" a="1"/>
  <c r="I395" i="2" s="1"/>
  <c r="H395" i="2"/>
  <c r="G395" i="2"/>
  <c r="H395" i="7" s="1"/>
  <c r="F395" i="2"/>
  <c r="G395" i="7" s="1"/>
  <c r="E395" i="2"/>
  <c r="D395" i="2"/>
  <c r="F395" i="7" s="1"/>
  <c r="C395" i="2"/>
  <c r="I394" i="2" a="1"/>
  <c r="I394" i="2" s="1"/>
  <c r="H394" i="2"/>
  <c r="I394" i="7" s="1"/>
  <c r="G394" i="2"/>
  <c r="H394" i="7" s="1"/>
  <c r="F394" i="2"/>
  <c r="G394" i="7" s="1"/>
  <c r="E394" i="2"/>
  <c r="D394" i="2"/>
  <c r="F394" i="7" s="1"/>
  <c r="C394" i="2"/>
  <c r="I393" i="2" a="1"/>
  <c r="I393" i="2" s="1"/>
  <c r="H393" i="2"/>
  <c r="G393" i="2"/>
  <c r="H393" i="7" s="1"/>
  <c r="F393" i="2"/>
  <c r="G393" i="7" s="1"/>
  <c r="E393" i="2"/>
  <c r="D393" i="2"/>
  <c r="F393" i="7" s="1"/>
  <c r="C393" i="2"/>
  <c r="I392" i="2" a="1"/>
  <c r="I392" i="2" s="1"/>
  <c r="H392" i="2"/>
  <c r="I392" i="7" s="1"/>
  <c r="G392" i="2"/>
  <c r="H392" i="7" s="1"/>
  <c r="F392" i="2"/>
  <c r="G392" i="7" s="1"/>
  <c r="E392" i="2"/>
  <c r="D392" i="2"/>
  <c r="C392" i="2"/>
  <c r="I391" i="2" a="1"/>
  <c r="I391" i="2" s="1"/>
  <c r="H391" i="2"/>
  <c r="I391" i="7" s="1"/>
  <c r="G391" i="2"/>
  <c r="H391" i="7" s="1"/>
  <c r="F391" i="2"/>
  <c r="G391" i="7" s="1"/>
  <c r="E391" i="2"/>
  <c r="D391" i="2"/>
  <c r="F391" i="7" s="1"/>
  <c r="O391" i="7" s="1"/>
  <c r="C391" i="2"/>
  <c r="I390" i="2" a="1"/>
  <c r="I390" i="2" s="1"/>
  <c r="H390" i="2"/>
  <c r="I390" i="7" s="1"/>
  <c r="G390" i="2"/>
  <c r="H390" i="7" s="1"/>
  <c r="F390" i="2"/>
  <c r="G390" i="7" s="1"/>
  <c r="E390" i="2"/>
  <c r="D390" i="2"/>
  <c r="F390" i="7" s="1"/>
  <c r="C390" i="2"/>
  <c r="I389" i="2" a="1"/>
  <c r="I389" i="2" s="1"/>
  <c r="H389" i="2"/>
  <c r="I389" i="7" s="1"/>
  <c r="G389" i="2"/>
  <c r="H389" i="7" s="1"/>
  <c r="F389" i="2"/>
  <c r="G389" i="7" s="1"/>
  <c r="E389" i="2"/>
  <c r="D389" i="2"/>
  <c r="F389" i="7" s="1"/>
  <c r="O389" i="7" s="1"/>
  <c r="C389" i="2"/>
  <c r="I388" i="2" a="1"/>
  <c r="I388" i="2" s="1"/>
  <c r="H388" i="2"/>
  <c r="I388" i="7" s="1"/>
  <c r="G388" i="2"/>
  <c r="H388" i="7" s="1"/>
  <c r="F388" i="2"/>
  <c r="G388" i="7" s="1"/>
  <c r="E388" i="2"/>
  <c r="D388" i="2"/>
  <c r="F388" i="7" s="1"/>
  <c r="C388" i="2"/>
  <c r="I387" i="2" a="1"/>
  <c r="I387" i="2" s="1"/>
  <c r="H387" i="2"/>
  <c r="I387" i="7" s="1"/>
  <c r="G387" i="2"/>
  <c r="H387" i="7" s="1"/>
  <c r="F387" i="2"/>
  <c r="G387" i="7" s="1"/>
  <c r="E387" i="2"/>
  <c r="D387" i="2"/>
  <c r="C387" i="2"/>
  <c r="I386" i="2" a="1"/>
  <c r="I386" i="2" s="1"/>
  <c r="H386" i="2"/>
  <c r="I386" i="7" s="1"/>
  <c r="G386" i="2"/>
  <c r="H386" i="7" s="1"/>
  <c r="F386" i="2"/>
  <c r="G386" i="7" s="1"/>
  <c r="E386" i="2"/>
  <c r="D386" i="2"/>
  <c r="F386" i="7" s="1"/>
  <c r="C386" i="2"/>
  <c r="I385" i="2" a="1"/>
  <c r="I385" i="2" s="1"/>
  <c r="H385" i="2"/>
  <c r="I385" i="7" s="1"/>
  <c r="G385" i="2"/>
  <c r="H385" i="7" s="1"/>
  <c r="F385" i="2"/>
  <c r="G385" i="7" s="1"/>
  <c r="E385" i="2"/>
  <c r="D385" i="2"/>
  <c r="C385" i="2"/>
  <c r="I384" i="2" a="1"/>
  <c r="I384" i="2" s="1"/>
  <c r="H384" i="2"/>
  <c r="I384" i="7" s="1"/>
  <c r="G384" i="2"/>
  <c r="H384" i="7" s="1"/>
  <c r="F384" i="2"/>
  <c r="G384" i="7" s="1"/>
  <c r="E384" i="2"/>
  <c r="D384" i="2"/>
  <c r="F384" i="7" s="1"/>
  <c r="C384" i="2"/>
  <c r="I383" i="2" a="1"/>
  <c r="I383" i="2" s="1"/>
  <c r="H383" i="2"/>
  <c r="G383" i="2"/>
  <c r="H383" i="7" s="1"/>
  <c r="F383" i="2"/>
  <c r="G383" i="7" s="1"/>
  <c r="E383" i="2"/>
  <c r="D383" i="2"/>
  <c r="F383" i="7" s="1"/>
  <c r="C383" i="2"/>
  <c r="I382" i="2" a="1"/>
  <c r="I382" i="2" s="1"/>
  <c r="H382" i="2"/>
  <c r="I382" i="7" s="1"/>
  <c r="G382" i="2"/>
  <c r="H382" i="7" s="1"/>
  <c r="F382" i="2"/>
  <c r="G382" i="7" s="1"/>
  <c r="E382" i="2"/>
  <c r="D382" i="2"/>
  <c r="F382" i="7" s="1"/>
  <c r="C382" i="2"/>
  <c r="I381" i="2" a="1"/>
  <c r="I381" i="2" s="1"/>
  <c r="H381" i="2"/>
  <c r="G381" i="2"/>
  <c r="H381" i="7" s="1"/>
  <c r="F381" i="2"/>
  <c r="G381" i="7" s="1"/>
  <c r="E381" i="2"/>
  <c r="D381" i="2"/>
  <c r="F381" i="7" s="1"/>
  <c r="C381" i="2"/>
  <c r="I380" i="2" a="1"/>
  <c r="I380" i="2" s="1"/>
  <c r="H380" i="2"/>
  <c r="I380" i="7" s="1"/>
  <c r="G380" i="2"/>
  <c r="H380" i="7" s="1"/>
  <c r="F380" i="2"/>
  <c r="G380" i="7" s="1"/>
  <c r="E380" i="2"/>
  <c r="D380" i="2"/>
  <c r="C380" i="2"/>
  <c r="I379" i="2" a="1"/>
  <c r="I379" i="2" s="1"/>
  <c r="H379" i="2"/>
  <c r="I379" i="7" s="1"/>
  <c r="G379" i="2"/>
  <c r="H379" i="7" s="1"/>
  <c r="F379" i="2"/>
  <c r="G379" i="7" s="1"/>
  <c r="E379" i="2"/>
  <c r="D379" i="2"/>
  <c r="F379" i="7" s="1"/>
  <c r="O379" i="7" s="1"/>
  <c r="C379" i="2"/>
  <c r="I378" i="2" a="1"/>
  <c r="I378" i="2" s="1"/>
  <c r="H378" i="2"/>
  <c r="I378" i="7" s="1"/>
  <c r="G378" i="2"/>
  <c r="H378" i="7" s="1"/>
  <c r="F378" i="2"/>
  <c r="G378" i="7" s="1"/>
  <c r="E378" i="2"/>
  <c r="D378" i="2"/>
  <c r="F378" i="7" s="1"/>
  <c r="C378" i="2"/>
  <c r="I377" i="2" a="1"/>
  <c r="I377" i="2" s="1"/>
  <c r="H377" i="2"/>
  <c r="I377" i="7" s="1"/>
  <c r="G377" i="2"/>
  <c r="H377" i="7" s="1"/>
  <c r="F377" i="2"/>
  <c r="G377" i="7" s="1"/>
  <c r="E377" i="2"/>
  <c r="D377" i="2"/>
  <c r="F377" i="7" s="1"/>
  <c r="O377" i="7" s="1"/>
  <c r="C377" i="2"/>
  <c r="I376" i="2" a="1"/>
  <c r="I376" i="2" s="1"/>
  <c r="H376" i="2"/>
  <c r="G376" i="2"/>
  <c r="H376" i="7" s="1"/>
  <c r="F376" i="2"/>
  <c r="G376" i="7" s="1"/>
  <c r="E376" i="2"/>
  <c r="D376" i="2"/>
  <c r="F376" i="7" s="1"/>
  <c r="C376" i="2"/>
  <c r="I375" i="2" a="1"/>
  <c r="I375" i="2" s="1"/>
  <c r="H375" i="2"/>
  <c r="I375" i="7" s="1"/>
  <c r="G375" i="2"/>
  <c r="H375" i="7" s="1"/>
  <c r="F375" i="2"/>
  <c r="G375" i="7" s="1"/>
  <c r="E375" i="2"/>
  <c r="D375" i="2"/>
  <c r="C375" i="2"/>
  <c r="I374" i="2" a="1"/>
  <c r="I374" i="2" s="1"/>
  <c r="H374" i="2"/>
  <c r="I374" i="7" s="1"/>
  <c r="G374" i="2"/>
  <c r="H374" i="7" s="1"/>
  <c r="F374" i="2"/>
  <c r="G374" i="7" s="1"/>
  <c r="E374" i="2"/>
  <c r="D374" i="2"/>
  <c r="F374" i="7" s="1"/>
  <c r="C374" i="2"/>
  <c r="I373" i="2" a="1"/>
  <c r="I373" i="2" s="1"/>
  <c r="H373" i="2"/>
  <c r="I373" i="7" s="1"/>
  <c r="G373" i="2"/>
  <c r="F373" i="2"/>
  <c r="G373" i="7" s="1"/>
  <c r="E373" i="2"/>
  <c r="D373" i="2"/>
  <c r="C373" i="2"/>
  <c r="I372" i="2" a="1"/>
  <c r="I372" i="2" s="1"/>
  <c r="H372" i="2"/>
  <c r="I372" i="7" s="1"/>
  <c r="G372" i="2"/>
  <c r="H372" i="7" s="1"/>
  <c r="F372" i="2"/>
  <c r="G372" i="7" s="1"/>
  <c r="E372" i="2"/>
  <c r="D372" i="2"/>
  <c r="F372" i="7" s="1"/>
  <c r="C372" i="2"/>
  <c r="I371" i="2" a="1"/>
  <c r="I371" i="2" s="1"/>
  <c r="H371" i="2"/>
  <c r="G371" i="2"/>
  <c r="H371" i="7" s="1"/>
  <c r="F371" i="2"/>
  <c r="G371" i="7" s="1"/>
  <c r="E371" i="2"/>
  <c r="D371" i="2"/>
  <c r="F371" i="7" s="1"/>
  <c r="C371" i="2"/>
  <c r="I370" i="2" a="1"/>
  <c r="I370" i="2" s="1"/>
  <c r="H370" i="2"/>
  <c r="I370" i="7" s="1"/>
  <c r="G370" i="2"/>
  <c r="H370" i="7" s="1"/>
  <c r="F370" i="2"/>
  <c r="G370" i="7" s="1"/>
  <c r="E370" i="2"/>
  <c r="D370" i="2"/>
  <c r="F370" i="7" s="1"/>
  <c r="C370" i="2"/>
  <c r="I369" i="2" a="1"/>
  <c r="I369" i="2" s="1"/>
  <c r="H369" i="2"/>
  <c r="G369" i="2"/>
  <c r="H369" i="7" s="1"/>
  <c r="F369" i="2"/>
  <c r="G369" i="7" s="1"/>
  <c r="E369" i="2"/>
  <c r="D369" i="2"/>
  <c r="F369" i="7" s="1"/>
  <c r="C369" i="2"/>
  <c r="I368" i="2" a="1"/>
  <c r="I368" i="2" s="1"/>
  <c r="H368" i="2"/>
  <c r="I368" i="7" s="1"/>
  <c r="G368" i="2"/>
  <c r="H368" i="7" s="1"/>
  <c r="F368" i="2"/>
  <c r="G368" i="7" s="1"/>
  <c r="E368" i="2"/>
  <c r="D368" i="2"/>
  <c r="C368" i="2"/>
  <c r="I367" i="2" a="1"/>
  <c r="I367" i="2" s="1"/>
  <c r="H367" i="2"/>
  <c r="I367" i="7" s="1"/>
  <c r="G367" i="2"/>
  <c r="H367" i="7" s="1"/>
  <c r="F367" i="2"/>
  <c r="G367" i="7" s="1"/>
  <c r="E367" i="2"/>
  <c r="D367" i="2"/>
  <c r="F367" i="7" s="1"/>
  <c r="O367" i="7" s="1"/>
  <c r="C367" i="2"/>
  <c r="I366" i="2" a="1"/>
  <c r="I366" i="2" s="1"/>
  <c r="H366" i="2"/>
  <c r="I366" i="7" s="1"/>
  <c r="G366" i="2"/>
  <c r="H366" i="7" s="1"/>
  <c r="F366" i="2"/>
  <c r="G366" i="7" s="1"/>
  <c r="E366" i="2"/>
  <c r="D366" i="2"/>
  <c r="F366" i="7" s="1"/>
  <c r="O366" i="7" s="1"/>
  <c r="C366" i="2"/>
  <c r="I365" i="2" a="1"/>
  <c r="I365" i="2" s="1"/>
  <c r="H365" i="2"/>
  <c r="I365" i="7" s="1"/>
  <c r="G365" i="2"/>
  <c r="H365" i="7" s="1"/>
  <c r="F365" i="2"/>
  <c r="G365" i="7" s="1"/>
  <c r="E365" i="2"/>
  <c r="D365" i="2"/>
  <c r="F365" i="7" s="1"/>
  <c r="O365" i="7" s="1"/>
  <c r="C365" i="2"/>
  <c r="I364" i="2" a="1"/>
  <c r="I364" i="2" s="1"/>
  <c r="H364" i="2"/>
  <c r="G364" i="2"/>
  <c r="H364" i="7" s="1"/>
  <c r="F364" i="2"/>
  <c r="G364" i="7" s="1"/>
  <c r="E364" i="2"/>
  <c r="D364" i="2"/>
  <c r="F364" i="7" s="1"/>
  <c r="C364" i="2"/>
  <c r="I363" i="2" a="1"/>
  <c r="I363" i="2" s="1"/>
  <c r="H363" i="2"/>
  <c r="I363" i="7" s="1"/>
  <c r="G363" i="2"/>
  <c r="F363" i="2"/>
  <c r="G363" i="7" s="1"/>
  <c r="E363" i="2"/>
  <c r="D363" i="2"/>
  <c r="C363" i="2"/>
  <c r="I362" i="2" a="1"/>
  <c r="I362" i="2" s="1"/>
  <c r="H362" i="2"/>
  <c r="I362" i="7" s="1"/>
  <c r="G362" i="2"/>
  <c r="H362" i="7" s="1"/>
  <c r="F362" i="2"/>
  <c r="G362" i="7" s="1"/>
  <c r="E362" i="2"/>
  <c r="D362" i="2"/>
  <c r="F362" i="7" s="1"/>
  <c r="C362" i="2"/>
  <c r="I361" i="2" a="1"/>
  <c r="I361" i="2" s="1"/>
  <c r="H361" i="2"/>
  <c r="I361" i="7" s="1"/>
  <c r="G361" i="2"/>
  <c r="F361" i="2"/>
  <c r="G361" i="7" s="1"/>
  <c r="E361" i="2"/>
  <c r="D361" i="2"/>
  <c r="C361" i="2"/>
  <c r="I360" i="2" a="1"/>
  <c r="I360" i="2" s="1"/>
  <c r="H360" i="2"/>
  <c r="I360" i="7" s="1"/>
  <c r="G360" i="2"/>
  <c r="H360" i="7" s="1"/>
  <c r="F360" i="2"/>
  <c r="G360" i="7" s="1"/>
  <c r="E360" i="2"/>
  <c r="D360" i="2"/>
  <c r="F360" i="7" s="1"/>
  <c r="O360" i="7" s="1"/>
  <c r="C360" i="2"/>
  <c r="I359" i="2" a="1"/>
  <c r="I359" i="2" s="1"/>
  <c r="H359" i="2"/>
  <c r="G359" i="2"/>
  <c r="H359" i="7" s="1"/>
  <c r="F359" i="2"/>
  <c r="G359" i="7" s="1"/>
  <c r="E359" i="2"/>
  <c r="D359" i="2"/>
  <c r="F359" i="7" s="1"/>
  <c r="C359" i="2"/>
  <c r="I358" i="2" a="1"/>
  <c r="I358" i="2" s="1"/>
  <c r="H358" i="2"/>
  <c r="I358" i="7" s="1"/>
  <c r="G358" i="2"/>
  <c r="H358" i="7" s="1"/>
  <c r="F358" i="2"/>
  <c r="G358" i="7" s="1"/>
  <c r="E358" i="2"/>
  <c r="D358" i="2"/>
  <c r="F358" i="7" s="1"/>
  <c r="C358" i="2"/>
  <c r="I357" i="2" a="1"/>
  <c r="I357" i="2" s="1"/>
  <c r="H357" i="2"/>
  <c r="G357" i="2"/>
  <c r="H357" i="7" s="1"/>
  <c r="F357" i="2"/>
  <c r="G357" i="7" s="1"/>
  <c r="E357" i="2"/>
  <c r="D357" i="2"/>
  <c r="F357" i="7" s="1"/>
  <c r="C357" i="2"/>
  <c r="I356" i="2" a="1"/>
  <c r="I356" i="2" s="1"/>
  <c r="H356" i="2"/>
  <c r="I356" i="7" s="1"/>
  <c r="G356" i="2"/>
  <c r="H356" i="7" s="1"/>
  <c r="F356" i="2"/>
  <c r="G356" i="7" s="1"/>
  <c r="E356" i="2"/>
  <c r="D356" i="2"/>
  <c r="C356" i="2"/>
  <c r="I355" i="2" a="1"/>
  <c r="I355" i="2" s="1"/>
  <c r="H355" i="2"/>
  <c r="I355" i="7" s="1"/>
  <c r="G355" i="2"/>
  <c r="H355" i="7" s="1"/>
  <c r="F355" i="2"/>
  <c r="G355" i="7" s="1"/>
  <c r="E355" i="2"/>
  <c r="D355" i="2"/>
  <c r="F355" i="7" s="1"/>
  <c r="O355" i="7" s="1"/>
  <c r="C355" i="2"/>
  <c r="I354" i="2" a="1"/>
  <c r="I354" i="2" s="1"/>
  <c r="H354" i="2"/>
  <c r="I354" i="7" s="1"/>
  <c r="G354" i="2"/>
  <c r="H354" i="7" s="1"/>
  <c r="F354" i="2"/>
  <c r="G354" i="7" s="1"/>
  <c r="E354" i="2"/>
  <c r="D354" i="2"/>
  <c r="F354" i="7" s="1"/>
  <c r="O354" i="7" s="1"/>
  <c r="C354" i="2"/>
  <c r="I353" i="2" a="1"/>
  <c r="I353" i="2" s="1"/>
  <c r="H353" i="2"/>
  <c r="I353" i="7" s="1"/>
  <c r="G353" i="2"/>
  <c r="H353" i="7" s="1"/>
  <c r="F353" i="2"/>
  <c r="G353" i="7" s="1"/>
  <c r="E353" i="2"/>
  <c r="D353" i="2"/>
  <c r="F353" i="7" s="1"/>
  <c r="O353" i="7" s="1"/>
  <c r="C353" i="2"/>
  <c r="I352" i="2" a="1"/>
  <c r="I352" i="2" s="1"/>
  <c r="H352" i="2"/>
  <c r="G352" i="2"/>
  <c r="H352" i="7" s="1"/>
  <c r="F352" i="2"/>
  <c r="G352" i="7" s="1"/>
  <c r="E352" i="2"/>
  <c r="D352" i="2"/>
  <c r="F352" i="7" s="1"/>
  <c r="C352" i="2"/>
  <c r="I351" i="2" a="1"/>
  <c r="I351" i="2" s="1"/>
  <c r="H351" i="2"/>
  <c r="I351" i="7" s="1"/>
  <c r="G351" i="2"/>
  <c r="H351" i="7" s="1"/>
  <c r="F351" i="2"/>
  <c r="G351" i="7" s="1"/>
  <c r="E351" i="2"/>
  <c r="D351" i="2"/>
  <c r="C351" i="2"/>
  <c r="I350" i="2" a="1"/>
  <c r="I350" i="2" s="1"/>
  <c r="H350" i="2"/>
  <c r="I350" i="7" s="1"/>
  <c r="G350" i="2"/>
  <c r="H350" i="7" s="1"/>
  <c r="F350" i="2"/>
  <c r="G350" i="7" s="1"/>
  <c r="E350" i="2"/>
  <c r="D350" i="2"/>
  <c r="F350" i="7" s="1"/>
  <c r="C350" i="2"/>
  <c r="I349" i="2" a="1"/>
  <c r="I349" i="2" s="1"/>
  <c r="H349" i="2"/>
  <c r="I349" i="7" s="1"/>
  <c r="G349" i="2"/>
  <c r="F349" i="2"/>
  <c r="G349" i="7" s="1"/>
  <c r="E349" i="2"/>
  <c r="D349" i="2"/>
  <c r="C349" i="2"/>
  <c r="I348" i="2" a="1"/>
  <c r="I348" i="2" s="1"/>
  <c r="H348" i="2"/>
  <c r="I348" i="7" s="1"/>
  <c r="G348" i="2"/>
  <c r="H348" i="7" s="1"/>
  <c r="F348" i="2"/>
  <c r="G348" i="7" s="1"/>
  <c r="E348" i="2"/>
  <c r="D348" i="2"/>
  <c r="F348" i="7" s="1"/>
  <c r="O348" i="7" s="1"/>
  <c r="C348" i="2"/>
  <c r="I347" i="2" a="1"/>
  <c r="I347" i="2" s="1"/>
  <c r="H347" i="2"/>
  <c r="G347" i="2"/>
  <c r="H347" i="7" s="1"/>
  <c r="F347" i="2"/>
  <c r="G347" i="7" s="1"/>
  <c r="E347" i="2"/>
  <c r="D347" i="2"/>
  <c r="F347" i="7" s="1"/>
  <c r="C347" i="2"/>
  <c r="I346" i="2" a="1"/>
  <c r="I346" i="2" s="1"/>
  <c r="H346" i="2"/>
  <c r="I346" i="7" s="1"/>
  <c r="G346" i="2"/>
  <c r="H346" i="7" s="1"/>
  <c r="F346" i="2"/>
  <c r="G346" i="7" s="1"/>
  <c r="E346" i="2"/>
  <c r="D346" i="2"/>
  <c r="F346" i="7" s="1"/>
  <c r="C346" i="2"/>
  <c r="I345" i="2" a="1"/>
  <c r="I345" i="2" s="1"/>
  <c r="H345" i="2"/>
  <c r="G345" i="2"/>
  <c r="H345" i="7" s="1"/>
  <c r="F345" i="2"/>
  <c r="G345" i="7" s="1"/>
  <c r="E345" i="2"/>
  <c r="D345" i="2"/>
  <c r="F345" i="7" s="1"/>
  <c r="C345" i="2"/>
  <c r="I344" i="2" a="1"/>
  <c r="I344" i="2" s="1"/>
  <c r="H344" i="2"/>
  <c r="I344" i="7" s="1"/>
  <c r="G344" i="2"/>
  <c r="H344" i="7" s="1"/>
  <c r="F344" i="2"/>
  <c r="G344" i="7" s="1"/>
  <c r="E344" i="2"/>
  <c r="D344" i="2"/>
  <c r="C344" i="2"/>
  <c r="I343" i="2" a="1"/>
  <c r="I343" i="2" s="1"/>
  <c r="H343" i="2"/>
  <c r="I343" i="7" s="1"/>
  <c r="G343" i="2"/>
  <c r="H343" i="7" s="1"/>
  <c r="F343" i="2"/>
  <c r="G343" i="7" s="1"/>
  <c r="E343" i="2"/>
  <c r="D343" i="2"/>
  <c r="F343" i="7" s="1"/>
  <c r="O343" i="7" s="1"/>
  <c r="C343" i="2"/>
  <c r="I342" i="2" a="1"/>
  <c r="I342" i="2" s="1"/>
  <c r="H342" i="2"/>
  <c r="I342" i="7" s="1"/>
  <c r="G342" i="2"/>
  <c r="H342" i="7" s="1"/>
  <c r="F342" i="2"/>
  <c r="G342" i="7" s="1"/>
  <c r="E342" i="2"/>
  <c r="D342" i="2"/>
  <c r="F342" i="7" s="1"/>
  <c r="O342" i="7" s="1"/>
  <c r="C342" i="2"/>
  <c r="I341" i="2" a="1"/>
  <c r="I341" i="2" s="1"/>
  <c r="H341" i="2"/>
  <c r="I341" i="7" s="1"/>
  <c r="G341" i="2"/>
  <c r="H341" i="7" s="1"/>
  <c r="F341" i="2"/>
  <c r="G341" i="7" s="1"/>
  <c r="E341" i="2"/>
  <c r="D341" i="2"/>
  <c r="F341" i="7" s="1"/>
  <c r="O341" i="7" s="1"/>
  <c r="C341" i="2"/>
  <c r="I340" i="2" a="1"/>
  <c r="I340" i="2" s="1"/>
  <c r="H340" i="2"/>
  <c r="G340" i="2"/>
  <c r="H340" i="7" s="1"/>
  <c r="F340" i="2"/>
  <c r="G340" i="7" s="1"/>
  <c r="E340" i="2"/>
  <c r="D340" i="2"/>
  <c r="F340" i="7" s="1"/>
  <c r="C340" i="2"/>
  <c r="I339" i="2" a="1"/>
  <c r="I339" i="2" s="1"/>
  <c r="H339" i="2"/>
  <c r="I339" i="7" s="1"/>
  <c r="G339" i="2"/>
  <c r="H339" i="7" s="1"/>
  <c r="F339" i="2"/>
  <c r="G339" i="7" s="1"/>
  <c r="E339" i="2"/>
  <c r="D339" i="2"/>
  <c r="C339" i="2"/>
  <c r="I338" i="2" a="1"/>
  <c r="I338" i="2" s="1"/>
  <c r="H338" i="2"/>
  <c r="I338" i="7" s="1"/>
  <c r="G338" i="2"/>
  <c r="H338" i="7" s="1"/>
  <c r="F338" i="2"/>
  <c r="G338" i="7" s="1"/>
  <c r="E338" i="2"/>
  <c r="D338" i="2"/>
  <c r="F338" i="7" s="1"/>
  <c r="C338" i="2"/>
  <c r="I337" i="2" a="1"/>
  <c r="I337" i="2" s="1"/>
  <c r="H337" i="2"/>
  <c r="I337" i="7" s="1"/>
  <c r="G337" i="2"/>
  <c r="H337" i="7" s="1"/>
  <c r="F337" i="2"/>
  <c r="G337" i="7" s="1"/>
  <c r="E337" i="2"/>
  <c r="D337" i="2"/>
  <c r="F337" i="7" s="1"/>
  <c r="C337" i="2"/>
  <c r="I336" i="2" a="1"/>
  <c r="I336" i="2" s="1"/>
  <c r="H336" i="2"/>
  <c r="I336" i="7" s="1"/>
  <c r="G336" i="2"/>
  <c r="H336" i="7" s="1"/>
  <c r="F336" i="2"/>
  <c r="G336" i="7" s="1"/>
  <c r="E336" i="2"/>
  <c r="D336" i="2"/>
  <c r="F336" i="7" s="1"/>
  <c r="O336" i="7" s="1"/>
  <c r="C336" i="2"/>
  <c r="I335" i="2" a="1"/>
  <c r="I335" i="2" s="1"/>
  <c r="H335" i="2"/>
  <c r="G335" i="2"/>
  <c r="H335" i="7" s="1"/>
  <c r="F335" i="2"/>
  <c r="G335" i="7" s="1"/>
  <c r="E335" i="2"/>
  <c r="D335" i="2"/>
  <c r="F335" i="7" s="1"/>
  <c r="C335" i="2"/>
  <c r="I334" i="2" a="1"/>
  <c r="I334" i="2" s="1"/>
  <c r="H334" i="2"/>
  <c r="I334" i="7" s="1"/>
  <c r="G334" i="2"/>
  <c r="H334" i="7" s="1"/>
  <c r="F334" i="2"/>
  <c r="G334" i="7" s="1"/>
  <c r="E334" i="2"/>
  <c r="D334" i="2"/>
  <c r="C334" i="2"/>
  <c r="I333" i="2" a="1"/>
  <c r="I333" i="2" s="1"/>
  <c r="H333" i="2"/>
  <c r="I333" i="7" s="1"/>
  <c r="G333" i="2"/>
  <c r="H333" i="7" s="1"/>
  <c r="F333" i="2"/>
  <c r="G333" i="7" s="1"/>
  <c r="E333" i="2"/>
  <c r="D333" i="2"/>
  <c r="F333" i="7" s="1"/>
  <c r="C333" i="2"/>
  <c r="I332" i="2" a="1"/>
  <c r="I332" i="2" s="1"/>
  <c r="H332" i="2"/>
  <c r="I332" i="7" s="1"/>
  <c r="G332" i="2"/>
  <c r="F332" i="2"/>
  <c r="G332" i="7" s="1"/>
  <c r="E332" i="2"/>
  <c r="D332" i="2"/>
  <c r="C332" i="2"/>
  <c r="I331" i="2" a="1"/>
  <c r="I331" i="2" s="1"/>
  <c r="H331" i="2"/>
  <c r="I331" i="7" s="1"/>
  <c r="G331" i="2"/>
  <c r="H331" i="7" s="1"/>
  <c r="F331" i="2"/>
  <c r="G331" i="7" s="1"/>
  <c r="E331" i="2"/>
  <c r="D331" i="2"/>
  <c r="F331" i="7" s="1"/>
  <c r="O331" i="7" s="1"/>
  <c r="C331" i="2"/>
  <c r="I330" i="2" a="1"/>
  <c r="I330" i="2" s="1"/>
  <c r="H330" i="2"/>
  <c r="G330" i="2"/>
  <c r="H330" i="7" s="1"/>
  <c r="F330" i="2"/>
  <c r="G330" i="7" s="1"/>
  <c r="E330" i="2"/>
  <c r="D330" i="2"/>
  <c r="F330" i="7" s="1"/>
  <c r="C330" i="2"/>
  <c r="I329" i="2" a="1"/>
  <c r="I329" i="2" s="1"/>
  <c r="H329" i="2"/>
  <c r="I329" i="7" s="1"/>
  <c r="G329" i="2"/>
  <c r="H329" i="7" s="1"/>
  <c r="F329" i="2"/>
  <c r="G329" i="7" s="1"/>
  <c r="E329" i="2"/>
  <c r="D329" i="2"/>
  <c r="F329" i="7" s="1"/>
  <c r="O329" i="7" s="1"/>
  <c r="C329" i="2"/>
  <c r="I328" i="2" a="1"/>
  <c r="I328" i="2" s="1"/>
  <c r="H328" i="2"/>
  <c r="G328" i="2"/>
  <c r="H328" i="7" s="1"/>
  <c r="F328" i="2"/>
  <c r="G328" i="7" s="1"/>
  <c r="E328" i="2"/>
  <c r="D328" i="2"/>
  <c r="F328" i="7" s="1"/>
  <c r="C328" i="2"/>
  <c r="I327" i="2" a="1"/>
  <c r="I327" i="2" s="1"/>
  <c r="H327" i="2"/>
  <c r="I327" i="7" s="1"/>
  <c r="G327" i="2"/>
  <c r="H327" i="7" s="1"/>
  <c r="F327" i="2"/>
  <c r="G327" i="7" s="1"/>
  <c r="E327" i="2"/>
  <c r="D327" i="2"/>
  <c r="C327" i="2"/>
  <c r="I326" i="2" a="1"/>
  <c r="I326" i="2" s="1"/>
  <c r="H326" i="2"/>
  <c r="I326" i="7" s="1"/>
  <c r="G326" i="2"/>
  <c r="H326" i="7" s="1"/>
  <c r="F326" i="2"/>
  <c r="G326" i="7" s="1"/>
  <c r="E326" i="2"/>
  <c r="D326" i="2"/>
  <c r="F326" i="7" s="1"/>
  <c r="C326" i="2"/>
  <c r="I325" i="2" a="1"/>
  <c r="I325" i="2" s="1"/>
  <c r="H325" i="2"/>
  <c r="I325" i="7" s="1"/>
  <c r="G325" i="2"/>
  <c r="H325" i="7" s="1"/>
  <c r="F325" i="2"/>
  <c r="G325" i="7" s="1"/>
  <c r="E325" i="2"/>
  <c r="D325" i="2"/>
  <c r="F325" i="7" s="1"/>
  <c r="C325" i="2"/>
  <c r="I324" i="2" a="1"/>
  <c r="I324" i="2" s="1"/>
  <c r="H324" i="2"/>
  <c r="I324" i="7" s="1"/>
  <c r="G324" i="2"/>
  <c r="H324" i="7" s="1"/>
  <c r="F324" i="2"/>
  <c r="G324" i="7" s="1"/>
  <c r="E324" i="2"/>
  <c r="D324" i="2"/>
  <c r="F324" i="7" s="1"/>
  <c r="O324" i="7" s="1"/>
  <c r="C324" i="2"/>
  <c r="I323" i="2" a="1"/>
  <c r="I323" i="2" s="1"/>
  <c r="H323" i="2"/>
  <c r="G323" i="2"/>
  <c r="H323" i="7" s="1"/>
  <c r="F323" i="2"/>
  <c r="G323" i="7" s="1"/>
  <c r="E323" i="2"/>
  <c r="D323" i="2"/>
  <c r="F323" i="7" s="1"/>
  <c r="C323" i="2"/>
  <c r="I322" i="2" a="1"/>
  <c r="I322" i="2" s="1"/>
  <c r="H322" i="2"/>
  <c r="I322" i="7" s="1"/>
  <c r="G322" i="2"/>
  <c r="H322" i="7" s="1"/>
  <c r="F322" i="2"/>
  <c r="G322" i="7" s="1"/>
  <c r="E322" i="2"/>
  <c r="D322" i="2"/>
  <c r="C322" i="2"/>
  <c r="I321" i="2" a="1"/>
  <c r="I321" i="2" s="1"/>
  <c r="H321" i="2"/>
  <c r="I321" i="7" s="1"/>
  <c r="G321" i="2"/>
  <c r="H321" i="7" s="1"/>
  <c r="F321" i="2"/>
  <c r="G321" i="7" s="1"/>
  <c r="E321" i="2"/>
  <c r="D321" i="2"/>
  <c r="F321" i="7" s="1"/>
  <c r="O321" i="7" s="1"/>
  <c r="C321" i="2"/>
  <c r="I320" i="2" a="1"/>
  <c r="I320" i="2" s="1"/>
  <c r="H320" i="2"/>
  <c r="I320" i="7" s="1"/>
  <c r="G320" i="2"/>
  <c r="F320" i="2"/>
  <c r="G320" i="7" s="1"/>
  <c r="E320" i="2"/>
  <c r="D320" i="2"/>
  <c r="C320" i="2"/>
  <c r="I319" i="2" a="1"/>
  <c r="I319" i="2" s="1"/>
  <c r="H319" i="2"/>
  <c r="I319" i="7" s="1"/>
  <c r="G319" i="2"/>
  <c r="H319" i="7" s="1"/>
  <c r="F319" i="2"/>
  <c r="G319" i="7" s="1"/>
  <c r="E319" i="2"/>
  <c r="D319" i="2"/>
  <c r="F319" i="7" s="1"/>
  <c r="O319" i="7" s="1"/>
  <c r="C319" i="2"/>
  <c r="I318" i="2" a="1"/>
  <c r="I318" i="2" s="1"/>
  <c r="H318" i="2"/>
  <c r="G318" i="2"/>
  <c r="H318" i="7" s="1"/>
  <c r="F318" i="2"/>
  <c r="G318" i="7" s="1"/>
  <c r="E318" i="2"/>
  <c r="D318" i="2"/>
  <c r="F318" i="7" s="1"/>
  <c r="C318" i="2"/>
  <c r="I317" i="2" a="1"/>
  <c r="I317" i="2" s="1"/>
  <c r="H317" i="2"/>
  <c r="I317" i="7" s="1"/>
  <c r="G317" i="2"/>
  <c r="H317" i="7" s="1"/>
  <c r="F317" i="2"/>
  <c r="G317" i="7" s="1"/>
  <c r="E317" i="2"/>
  <c r="D317" i="2"/>
  <c r="F317" i="7" s="1"/>
  <c r="O317" i="7" s="1"/>
  <c r="C317" i="2"/>
  <c r="I316" i="2" a="1"/>
  <c r="I316" i="2" s="1"/>
  <c r="H316" i="2"/>
  <c r="G316" i="2"/>
  <c r="H316" i="7" s="1"/>
  <c r="F316" i="2"/>
  <c r="G316" i="7" s="1"/>
  <c r="E316" i="2"/>
  <c r="D316" i="2"/>
  <c r="F316" i="7" s="1"/>
  <c r="C316" i="2"/>
  <c r="I315" i="2" a="1"/>
  <c r="I315" i="2" s="1"/>
  <c r="H315" i="2"/>
  <c r="I315" i="7" s="1"/>
  <c r="G315" i="2"/>
  <c r="H315" i="7" s="1"/>
  <c r="F315" i="2"/>
  <c r="G315" i="7" s="1"/>
  <c r="E315" i="2"/>
  <c r="D315" i="2"/>
  <c r="C315" i="2"/>
  <c r="I314" i="2" a="1"/>
  <c r="I314" i="2" s="1"/>
  <c r="H314" i="2"/>
  <c r="I314" i="7" s="1"/>
  <c r="G314" i="2"/>
  <c r="H314" i="7" s="1"/>
  <c r="F314" i="2"/>
  <c r="G314" i="7" s="1"/>
  <c r="E314" i="2"/>
  <c r="D314" i="2"/>
  <c r="F314" i="7" s="1"/>
  <c r="C314" i="2"/>
  <c r="I313" i="2" a="1"/>
  <c r="I313" i="2" s="1"/>
  <c r="H313" i="2"/>
  <c r="I313" i="7" s="1"/>
  <c r="G313" i="2"/>
  <c r="H313" i="7" s="1"/>
  <c r="F313" i="2"/>
  <c r="G313" i="7" s="1"/>
  <c r="E313" i="2"/>
  <c r="D313" i="2"/>
  <c r="F313" i="7" s="1"/>
  <c r="C313" i="2"/>
  <c r="I312" i="2" a="1"/>
  <c r="I312" i="2" s="1"/>
  <c r="H312" i="2"/>
  <c r="I312" i="7" s="1"/>
  <c r="G312" i="2"/>
  <c r="H312" i="7" s="1"/>
  <c r="F312" i="2"/>
  <c r="G312" i="7" s="1"/>
  <c r="E312" i="2"/>
  <c r="D312" i="2"/>
  <c r="F312" i="7" s="1"/>
  <c r="O312" i="7" s="1"/>
  <c r="C312" i="2"/>
  <c r="I311" i="2" a="1"/>
  <c r="I311" i="2" s="1"/>
  <c r="H311" i="2"/>
  <c r="G311" i="2"/>
  <c r="H311" i="7" s="1"/>
  <c r="F311" i="2"/>
  <c r="G311" i="7" s="1"/>
  <c r="E311" i="2"/>
  <c r="D311" i="2"/>
  <c r="F311" i="7" s="1"/>
  <c r="C311" i="2"/>
  <c r="I310" i="2" a="1"/>
  <c r="I310" i="2" s="1"/>
  <c r="H310" i="2"/>
  <c r="I310" i="7" s="1"/>
  <c r="G310" i="2"/>
  <c r="H310" i="7" s="1"/>
  <c r="F310" i="2"/>
  <c r="G310" i="7" s="1"/>
  <c r="E310" i="2"/>
  <c r="D310" i="2"/>
  <c r="C310" i="2"/>
  <c r="I309" i="2" a="1"/>
  <c r="I309" i="2" s="1"/>
  <c r="H309" i="2"/>
  <c r="I309" i="7" s="1"/>
  <c r="G309" i="2"/>
  <c r="H309" i="7" s="1"/>
  <c r="F309" i="2"/>
  <c r="G309" i="7" s="1"/>
  <c r="E309" i="2"/>
  <c r="D309" i="2"/>
  <c r="F309" i="7" s="1"/>
  <c r="O309" i="7" s="1"/>
  <c r="C309" i="2"/>
  <c r="I308" i="2" a="1"/>
  <c r="I308" i="2" s="1"/>
  <c r="H308" i="2"/>
  <c r="I308" i="7" s="1"/>
  <c r="G308" i="2"/>
  <c r="F308" i="2"/>
  <c r="G308" i="7" s="1"/>
  <c r="E308" i="2"/>
  <c r="D308" i="2"/>
  <c r="C308" i="2"/>
  <c r="I307" i="2" a="1"/>
  <c r="I307" i="2" s="1"/>
  <c r="H307" i="2"/>
  <c r="I307" i="7" s="1"/>
  <c r="G307" i="2"/>
  <c r="H307" i="7" s="1"/>
  <c r="F307" i="2"/>
  <c r="G307" i="7" s="1"/>
  <c r="E307" i="2"/>
  <c r="D307" i="2"/>
  <c r="F307" i="7" s="1"/>
  <c r="O307" i="7" s="1"/>
  <c r="C307" i="2"/>
  <c r="I306" i="2" a="1"/>
  <c r="I306" i="2" s="1"/>
  <c r="H306" i="2"/>
  <c r="G306" i="2"/>
  <c r="H306" i="7" s="1"/>
  <c r="F306" i="2"/>
  <c r="G306" i="7" s="1"/>
  <c r="E306" i="2"/>
  <c r="D306" i="2"/>
  <c r="F306" i="7" s="1"/>
  <c r="C306" i="2"/>
  <c r="I305" i="2" a="1"/>
  <c r="I305" i="2" s="1"/>
  <c r="H305" i="2"/>
  <c r="I305" i="7" s="1"/>
  <c r="G305" i="2"/>
  <c r="H305" i="7" s="1"/>
  <c r="F305" i="2"/>
  <c r="G305" i="7" s="1"/>
  <c r="E305" i="2"/>
  <c r="D305" i="2"/>
  <c r="F305" i="7" s="1"/>
  <c r="O305" i="7" s="1"/>
  <c r="C305" i="2"/>
  <c r="I304" i="2" a="1"/>
  <c r="I304" i="2" s="1"/>
  <c r="H304" i="2"/>
  <c r="G304" i="2"/>
  <c r="H304" i="7" s="1"/>
  <c r="F304" i="2"/>
  <c r="G304" i="7" s="1"/>
  <c r="E304" i="2"/>
  <c r="D304" i="2"/>
  <c r="F304" i="7" s="1"/>
  <c r="C304" i="2"/>
  <c r="I303" i="2" a="1"/>
  <c r="I303" i="2" s="1"/>
  <c r="H303" i="2"/>
  <c r="I303" i="7" s="1"/>
  <c r="G303" i="2"/>
  <c r="H303" i="7" s="1"/>
  <c r="F303" i="2"/>
  <c r="G303" i="7" s="1"/>
  <c r="E303" i="2"/>
  <c r="D303" i="2"/>
  <c r="C303" i="2"/>
  <c r="I302" i="2" a="1"/>
  <c r="I302" i="2" s="1"/>
  <c r="H302" i="2"/>
  <c r="I302" i="7" s="1"/>
  <c r="G302" i="2"/>
  <c r="H302" i="7" s="1"/>
  <c r="F302" i="2"/>
  <c r="G302" i="7" s="1"/>
  <c r="E302" i="2"/>
  <c r="D302" i="2"/>
  <c r="F302" i="7" s="1"/>
  <c r="C302" i="2"/>
  <c r="I301" i="2" a="1"/>
  <c r="I301" i="2" s="1"/>
  <c r="H301" i="2"/>
  <c r="I301" i="7" s="1"/>
  <c r="G301" i="2"/>
  <c r="H301" i="7" s="1"/>
  <c r="F301" i="2"/>
  <c r="G301" i="7" s="1"/>
  <c r="E301" i="2"/>
  <c r="D301" i="2"/>
  <c r="F301" i="7" s="1"/>
  <c r="C301" i="2"/>
  <c r="I300" i="2" a="1"/>
  <c r="I300" i="2" s="1"/>
  <c r="H300" i="2"/>
  <c r="I300" i="7" s="1"/>
  <c r="G300" i="2"/>
  <c r="H300" i="7" s="1"/>
  <c r="F300" i="2"/>
  <c r="G300" i="7" s="1"/>
  <c r="E300" i="2"/>
  <c r="D300" i="2"/>
  <c r="F300" i="7" s="1"/>
  <c r="O300" i="7" s="1"/>
  <c r="C300" i="2"/>
  <c r="I299" i="2" a="1"/>
  <c r="I299" i="2" s="1"/>
  <c r="H299" i="2"/>
  <c r="G299" i="2"/>
  <c r="H299" i="7" s="1"/>
  <c r="F299" i="2"/>
  <c r="G299" i="7" s="1"/>
  <c r="E299" i="2"/>
  <c r="D299" i="2"/>
  <c r="F299" i="7" s="1"/>
  <c r="C299" i="2"/>
  <c r="I298" i="2" a="1"/>
  <c r="I298" i="2" s="1"/>
  <c r="H298" i="2"/>
  <c r="I298" i="7" s="1"/>
  <c r="G298" i="2"/>
  <c r="H298" i="7" s="1"/>
  <c r="F298" i="2"/>
  <c r="G298" i="7" s="1"/>
  <c r="E298" i="2"/>
  <c r="D298" i="2"/>
  <c r="C298" i="2"/>
  <c r="I297" i="2" a="1"/>
  <c r="I297" i="2" s="1"/>
  <c r="H297" i="2"/>
  <c r="I297" i="7" s="1"/>
  <c r="G297" i="2"/>
  <c r="H297" i="7" s="1"/>
  <c r="F297" i="2"/>
  <c r="G297" i="7" s="1"/>
  <c r="E297" i="2"/>
  <c r="D297" i="2"/>
  <c r="F297" i="7" s="1"/>
  <c r="O297" i="7" s="1"/>
  <c r="C297" i="2"/>
  <c r="I296" i="2" a="1"/>
  <c r="I296" i="2" s="1"/>
  <c r="H296" i="2"/>
  <c r="G296" i="2"/>
  <c r="F296" i="2"/>
  <c r="G296" i="7" s="1"/>
  <c r="E296" i="2"/>
  <c r="D296" i="2"/>
  <c r="C296" i="2"/>
  <c r="I295" i="2" a="1"/>
  <c r="I295" i="2" s="1"/>
  <c r="H295" i="2"/>
  <c r="I295" i="7" s="1"/>
  <c r="G295" i="2"/>
  <c r="H295" i="7" s="1"/>
  <c r="F295" i="2"/>
  <c r="G295" i="7" s="1"/>
  <c r="E295" i="2"/>
  <c r="D295" i="2"/>
  <c r="F295" i="7" s="1"/>
  <c r="O295" i="7" s="1"/>
  <c r="C295" i="2"/>
  <c r="I294" i="2" a="1"/>
  <c r="I294" i="2" s="1"/>
  <c r="H294" i="2"/>
  <c r="G294" i="2"/>
  <c r="H294" i="7" s="1"/>
  <c r="F294" i="2"/>
  <c r="G294" i="7" s="1"/>
  <c r="E294" i="2"/>
  <c r="D294" i="2"/>
  <c r="F294" i="7" s="1"/>
  <c r="C294" i="2"/>
  <c r="I293" i="2" a="1"/>
  <c r="I293" i="2" s="1"/>
  <c r="H293" i="2"/>
  <c r="I293" i="7" s="1"/>
  <c r="G293" i="2"/>
  <c r="H293" i="7" s="1"/>
  <c r="F293" i="2"/>
  <c r="G293" i="7" s="1"/>
  <c r="E293" i="2"/>
  <c r="D293" i="2"/>
  <c r="F293" i="7" s="1"/>
  <c r="O293" i="7" s="1"/>
  <c r="C293" i="2"/>
  <c r="I292" i="2" a="1"/>
  <c r="I292" i="2" s="1"/>
  <c r="H292" i="2"/>
  <c r="I292" i="7" s="1"/>
  <c r="G292" i="2"/>
  <c r="H292" i="7" s="1"/>
  <c r="F292" i="2"/>
  <c r="G292" i="7" s="1"/>
  <c r="E292" i="2"/>
  <c r="D292" i="2"/>
  <c r="F292" i="7" s="1"/>
  <c r="C292" i="2"/>
  <c r="I291" i="2" a="1"/>
  <c r="I291" i="2" s="1"/>
  <c r="H291" i="2"/>
  <c r="G291" i="2"/>
  <c r="F291" i="2"/>
  <c r="G291" i="7" s="1"/>
  <c r="E291" i="2"/>
  <c r="D291" i="2"/>
  <c r="C291" i="2"/>
  <c r="I290" i="2" a="1"/>
  <c r="I290" i="2" s="1"/>
  <c r="H290" i="2"/>
  <c r="I290" i="7" s="1"/>
  <c r="G290" i="2"/>
  <c r="H290" i="7" s="1"/>
  <c r="F290" i="2"/>
  <c r="G290" i="7" s="1"/>
  <c r="E290" i="2"/>
  <c r="D290" i="2"/>
  <c r="F290" i="7" s="1"/>
  <c r="C290" i="2"/>
  <c r="I289" i="2" a="1"/>
  <c r="I289" i="2" s="1"/>
  <c r="H289" i="2"/>
  <c r="G289" i="2"/>
  <c r="H289" i="7" s="1"/>
  <c r="F289" i="2"/>
  <c r="G289" i="7" s="1"/>
  <c r="E289" i="2"/>
  <c r="D289" i="2"/>
  <c r="F289" i="7" s="1"/>
  <c r="C289" i="2"/>
  <c r="I288" i="2" a="1"/>
  <c r="I288" i="2" s="1"/>
  <c r="H288" i="2"/>
  <c r="I288" i="7" s="1"/>
  <c r="G288" i="2"/>
  <c r="H288" i="7" s="1"/>
  <c r="F288" i="2"/>
  <c r="G288" i="7" s="1"/>
  <c r="E288" i="2"/>
  <c r="D288" i="2"/>
  <c r="F288" i="7" s="1"/>
  <c r="O288" i="7" s="1"/>
  <c r="C288" i="2"/>
  <c r="I287" i="2" a="1"/>
  <c r="I287" i="2" s="1"/>
  <c r="H287" i="2"/>
  <c r="G287" i="2"/>
  <c r="H287" i="7" s="1"/>
  <c r="F287" i="2"/>
  <c r="G287" i="7" s="1"/>
  <c r="E287" i="2"/>
  <c r="D287" i="2"/>
  <c r="F287" i="7" s="1"/>
  <c r="C287" i="2"/>
  <c r="I286" i="2" a="1"/>
  <c r="I286" i="2" s="1"/>
  <c r="H286" i="2"/>
  <c r="I286" i="7" s="1"/>
  <c r="G286" i="2"/>
  <c r="H286" i="7" s="1"/>
  <c r="F286" i="2"/>
  <c r="G286" i="7" s="1"/>
  <c r="E286" i="2"/>
  <c r="D286" i="2"/>
  <c r="C286" i="2"/>
  <c r="I285" i="2" a="1"/>
  <c r="I285" i="2" s="1"/>
  <c r="H285" i="2"/>
  <c r="I285" i="7" s="1"/>
  <c r="G285" i="2"/>
  <c r="H285" i="7" s="1"/>
  <c r="F285" i="2"/>
  <c r="G285" i="7" s="1"/>
  <c r="E285" i="2"/>
  <c r="D285" i="2"/>
  <c r="F285" i="7" s="1"/>
  <c r="O285" i="7" s="1"/>
  <c r="C285" i="2"/>
  <c r="I284" i="2" a="1"/>
  <c r="I284" i="2" s="1"/>
  <c r="H284" i="2"/>
  <c r="I284" i="7" s="1"/>
  <c r="G284" i="2"/>
  <c r="H284" i="7" s="1"/>
  <c r="F284" i="2"/>
  <c r="G284" i="7" s="1"/>
  <c r="E284" i="2"/>
  <c r="D284" i="2"/>
  <c r="F284" i="7" s="1"/>
  <c r="O284" i="7" s="1"/>
  <c r="C284" i="2"/>
  <c r="I283" i="2" a="1"/>
  <c r="I283" i="2" s="1"/>
  <c r="H283" i="2"/>
  <c r="I283" i="7" s="1"/>
  <c r="G283" i="2"/>
  <c r="H283" i="7" s="1"/>
  <c r="F283" i="2"/>
  <c r="G283" i="7" s="1"/>
  <c r="E283" i="2"/>
  <c r="D283" i="2"/>
  <c r="F283" i="7" s="1"/>
  <c r="O283" i="7" s="1"/>
  <c r="C283" i="2"/>
  <c r="I282" i="2" a="1"/>
  <c r="I282" i="2" s="1"/>
  <c r="H282" i="2"/>
  <c r="G282" i="2"/>
  <c r="H282" i="7" s="1"/>
  <c r="F282" i="2"/>
  <c r="G282" i="7" s="1"/>
  <c r="E282" i="2"/>
  <c r="D282" i="2"/>
  <c r="F282" i="7" s="1"/>
  <c r="C282" i="2"/>
  <c r="I281" i="2" a="1"/>
  <c r="I281" i="2" s="1"/>
  <c r="H281" i="2"/>
  <c r="I281" i="7" s="1"/>
  <c r="G281" i="2"/>
  <c r="H281" i="7" s="1"/>
  <c r="F281" i="2"/>
  <c r="G281" i="7" s="1"/>
  <c r="E281" i="2"/>
  <c r="D281" i="2"/>
  <c r="C281" i="2"/>
  <c r="I280" i="2" a="1"/>
  <c r="I280" i="2" s="1"/>
  <c r="H280" i="2"/>
  <c r="I280" i="7" s="1"/>
  <c r="G280" i="2"/>
  <c r="H280" i="7" s="1"/>
  <c r="F280" i="2"/>
  <c r="G280" i="7" s="1"/>
  <c r="E280" i="2"/>
  <c r="D280" i="2"/>
  <c r="F280" i="7" s="1"/>
  <c r="C280" i="2"/>
  <c r="I279" i="2" a="1"/>
  <c r="I279" i="2" s="1"/>
  <c r="H279" i="2"/>
  <c r="G279" i="2"/>
  <c r="F279" i="2"/>
  <c r="G279" i="7" s="1"/>
  <c r="E279" i="2"/>
  <c r="D279" i="2"/>
  <c r="C279" i="2"/>
  <c r="I278" i="2" a="1"/>
  <c r="I278" i="2" s="1"/>
  <c r="H278" i="2"/>
  <c r="I278" i="7" s="1"/>
  <c r="G278" i="2"/>
  <c r="H278" i="7" s="1"/>
  <c r="F278" i="2"/>
  <c r="G278" i="7" s="1"/>
  <c r="E278" i="2"/>
  <c r="D278" i="2"/>
  <c r="F278" i="7" s="1"/>
  <c r="C278" i="2"/>
  <c r="I277" i="2" a="1"/>
  <c r="I277" i="2" s="1"/>
  <c r="H277" i="2"/>
  <c r="G277" i="2"/>
  <c r="H277" i="7" s="1"/>
  <c r="F277" i="2"/>
  <c r="G277" i="7" s="1"/>
  <c r="E277" i="2"/>
  <c r="D277" i="2"/>
  <c r="F277" i="7" s="1"/>
  <c r="C277" i="2"/>
  <c r="I276" i="2" a="1"/>
  <c r="I276" i="2" s="1"/>
  <c r="H276" i="2"/>
  <c r="I276" i="7" s="1"/>
  <c r="G276" i="2"/>
  <c r="H276" i="7" s="1"/>
  <c r="F276" i="2"/>
  <c r="G276" i="7" s="1"/>
  <c r="E276" i="2"/>
  <c r="D276" i="2"/>
  <c r="F276" i="7" s="1"/>
  <c r="O276" i="7" s="1"/>
  <c r="C276" i="2"/>
  <c r="I275" i="2" a="1"/>
  <c r="I275" i="2" s="1"/>
  <c r="H275" i="2"/>
  <c r="G275" i="2"/>
  <c r="H275" i="7" s="1"/>
  <c r="F275" i="2"/>
  <c r="G275" i="7" s="1"/>
  <c r="E275" i="2"/>
  <c r="D275" i="2"/>
  <c r="F275" i="7" s="1"/>
  <c r="C275" i="2"/>
  <c r="I274" i="2" a="1"/>
  <c r="I274" i="2" s="1"/>
  <c r="H274" i="2"/>
  <c r="I274" i="7" s="1"/>
  <c r="G274" i="2"/>
  <c r="H274" i="7" s="1"/>
  <c r="F274" i="2"/>
  <c r="G274" i="7" s="1"/>
  <c r="E274" i="2"/>
  <c r="D274" i="2"/>
  <c r="C274" i="2"/>
  <c r="I273" i="2" a="1"/>
  <c r="I273" i="2" s="1"/>
  <c r="H273" i="2"/>
  <c r="I273" i="7" s="1"/>
  <c r="G273" i="2"/>
  <c r="H273" i="7" s="1"/>
  <c r="F273" i="2"/>
  <c r="G273" i="7" s="1"/>
  <c r="E273" i="2"/>
  <c r="D273" i="2"/>
  <c r="F273" i="7" s="1"/>
  <c r="O273" i="7" s="1"/>
  <c r="C273" i="2"/>
  <c r="I272" i="2" a="1"/>
  <c r="I272" i="2" s="1"/>
  <c r="H272" i="2"/>
  <c r="I272" i="7" s="1"/>
  <c r="G272" i="2"/>
  <c r="H272" i="7" s="1"/>
  <c r="F272" i="2"/>
  <c r="G272" i="7" s="1"/>
  <c r="E272" i="2"/>
  <c r="D272" i="2"/>
  <c r="F272" i="7" s="1"/>
  <c r="O272" i="7" s="1"/>
  <c r="C272" i="2"/>
  <c r="I271" i="2" a="1"/>
  <c r="I271" i="2" s="1"/>
  <c r="H271" i="2"/>
  <c r="I271" i="7" s="1"/>
  <c r="G271" i="2"/>
  <c r="H271" i="7" s="1"/>
  <c r="F271" i="2"/>
  <c r="G271" i="7" s="1"/>
  <c r="E271" i="2"/>
  <c r="D271" i="2"/>
  <c r="C271" i="2"/>
  <c r="I270" i="2" a="1"/>
  <c r="I270" i="2" s="1"/>
  <c r="H270" i="2"/>
  <c r="I270" i="7" s="1"/>
  <c r="G270" i="2"/>
  <c r="H270" i="7" s="1"/>
  <c r="F270" i="2"/>
  <c r="G270" i="7" s="1"/>
  <c r="E270" i="2"/>
  <c r="D270" i="2"/>
  <c r="F270" i="7" s="1"/>
  <c r="O270" i="7" s="1"/>
  <c r="C270" i="2"/>
  <c r="I269" i="2" a="1"/>
  <c r="I269" i="2" s="1"/>
  <c r="H269" i="2"/>
  <c r="I269" i="7" s="1"/>
  <c r="G269" i="2"/>
  <c r="H269" i="7" s="1"/>
  <c r="F269" i="2"/>
  <c r="G269" i="7" s="1"/>
  <c r="E269" i="2"/>
  <c r="D269" i="2"/>
  <c r="F269" i="7" s="1"/>
  <c r="O269" i="7" s="1"/>
  <c r="C269" i="2"/>
  <c r="I268" i="2" a="1"/>
  <c r="I268" i="2" s="1"/>
  <c r="H268" i="2"/>
  <c r="I268" i="7" s="1"/>
  <c r="G268" i="2"/>
  <c r="H268" i="7" s="1"/>
  <c r="F268" i="2"/>
  <c r="G268" i="7" s="1"/>
  <c r="E268" i="2"/>
  <c r="D268" i="2"/>
  <c r="F268" i="7" s="1"/>
  <c r="C268" i="2"/>
  <c r="I267" i="2" a="1"/>
  <c r="I267" i="2" s="1"/>
  <c r="H267" i="2"/>
  <c r="I267" i="7" s="1"/>
  <c r="G267" i="2"/>
  <c r="F267" i="2"/>
  <c r="G267" i="7" s="1"/>
  <c r="E267" i="2"/>
  <c r="D267" i="2"/>
  <c r="C267" i="2"/>
  <c r="I266" i="2" a="1"/>
  <c r="I266" i="2" s="1"/>
  <c r="H266" i="2"/>
  <c r="I266" i="7" s="1"/>
  <c r="G266" i="2"/>
  <c r="H266" i="7" s="1"/>
  <c r="F266" i="2"/>
  <c r="G266" i="7" s="1"/>
  <c r="E266" i="2"/>
  <c r="D266" i="2"/>
  <c r="F266" i="7" s="1"/>
  <c r="C266" i="2"/>
  <c r="I265" i="2" a="1"/>
  <c r="I265" i="2" s="1"/>
  <c r="H265" i="2"/>
  <c r="G265" i="2"/>
  <c r="H265" i="7" s="1"/>
  <c r="F265" i="2"/>
  <c r="G265" i="7" s="1"/>
  <c r="E265" i="2"/>
  <c r="D265" i="2"/>
  <c r="F265" i="7" s="1"/>
  <c r="C265" i="2"/>
  <c r="I264" i="2" a="1"/>
  <c r="I264" i="2" s="1"/>
  <c r="H264" i="2"/>
  <c r="I264" i="7" s="1"/>
  <c r="G264" i="2"/>
  <c r="H264" i="7" s="1"/>
  <c r="F264" i="2"/>
  <c r="G264" i="7" s="1"/>
  <c r="E264" i="2"/>
  <c r="D264" i="2"/>
  <c r="F264" i="7" s="1"/>
  <c r="O264" i="7" s="1"/>
  <c r="C264" i="2"/>
  <c r="I263" i="2" a="1"/>
  <c r="I263" i="2" s="1"/>
  <c r="H263" i="2"/>
  <c r="G263" i="2"/>
  <c r="H263" i="7" s="1"/>
  <c r="F263" i="2"/>
  <c r="G263" i="7" s="1"/>
  <c r="E263" i="2"/>
  <c r="D263" i="2"/>
  <c r="F263" i="7" s="1"/>
  <c r="C263" i="2"/>
  <c r="I262" i="2" a="1"/>
  <c r="I262" i="2" s="1"/>
  <c r="H262" i="2"/>
  <c r="G262" i="2"/>
  <c r="H262" i="7" s="1"/>
  <c r="F262" i="2"/>
  <c r="G262" i="7" s="1"/>
  <c r="E262" i="2"/>
  <c r="D262" i="2"/>
  <c r="C262" i="2"/>
  <c r="I261" i="2" a="1"/>
  <c r="I261" i="2" s="1"/>
  <c r="H261" i="2"/>
  <c r="I261" i="7" s="1"/>
  <c r="G261" i="2"/>
  <c r="H261" i="7" s="1"/>
  <c r="F261" i="2"/>
  <c r="G261" i="7" s="1"/>
  <c r="E261" i="2"/>
  <c r="D261" i="2"/>
  <c r="F261" i="7" s="1"/>
  <c r="O261" i="7" s="1"/>
  <c r="C261" i="2"/>
  <c r="I260" i="2" a="1"/>
  <c r="I260" i="2" s="1"/>
  <c r="H260" i="2"/>
  <c r="I260" i="7" s="1"/>
  <c r="G260" i="2"/>
  <c r="H260" i="7" s="1"/>
  <c r="F260" i="2"/>
  <c r="G260" i="7" s="1"/>
  <c r="E260" i="2"/>
  <c r="D260" i="2"/>
  <c r="F260" i="7" s="1"/>
  <c r="O260" i="7" s="1"/>
  <c r="C260" i="2"/>
  <c r="I259" i="2" a="1"/>
  <c r="I259" i="2" s="1"/>
  <c r="H259" i="2"/>
  <c r="I259" i="7" s="1"/>
  <c r="G259" i="2"/>
  <c r="H259" i="7" s="1"/>
  <c r="F259" i="2"/>
  <c r="G259" i="7" s="1"/>
  <c r="E259" i="2"/>
  <c r="D259" i="2"/>
  <c r="C259" i="2"/>
  <c r="I258" i="2" a="1"/>
  <c r="I258" i="2" s="1"/>
  <c r="H258" i="2"/>
  <c r="G258" i="2"/>
  <c r="H258" i="7" s="1"/>
  <c r="F258" i="2"/>
  <c r="G258" i="7" s="1"/>
  <c r="E258" i="2"/>
  <c r="D258" i="2"/>
  <c r="F258" i="7" s="1"/>
  <c r="C258" i="2"/>
  <c r="I257" i="2" a="1"/>
  <c r="I257" i="2" s="1"/>
  <c r="H257" i="2"/>
  <c r="I257" i="7" s="1"/>
  <c r="G257" i="2"/>
  <c r="H257" i="7" s="1"/>
  <c r="F257" i="2"/>
  <c r="G257" i="7" s="1"/>
  <c r="E257" i="2"/>
  <c r="D257" i="2"/>
  <c r="C257" i="2"/>
  <c r="I256" i="2" a="1"/>
  <c r="I256" i="2" s="1"/>
  <c r="H256" i="2"/>
  <c r="I256" i="7" s="1"/>
  <c r="G256" i="2"/>
  <c r="H256" i="7" s="1"/>
  <c r="F256" i="2"/>
  <c r="G256" i="7" s="1"/>
  <c r="E256" i="2"/>
  <c r="D256" i="2"/>
  <c r="F256" i="7" s="1"/>
  <c r="C256" i="2"/>
  <c r="I255" i="2" a="1"/>
  <c r="I255" i="2" s="1"/>
  <c r="H255" i="2"/>
  <c r="I255" i="7" s="1"/>
  <c r="G255" i="2"/>
  <c r="F255" i="2"/>
  <c r="G255" i="7" s="1"/>
  <c r="E255" i="2"/>
  <c r="D255" i="2"/>
  <c r="C255" i="2"/>
  <c r="I254" i="2" a="1"/>
  <c r="I254" i="2" s="1"/>
  <c r="H254" i="2"/>
  <c r="I254" i="7" s="1"/>
  <c r="G254" i="2"/>
  <c r="H254" i="7" s="1"/>
  <c r="F254" i="2"/>
  <c r="G254" i="7" s="1"/>
  <c r="E254" i="2"/>
  <c r="D254" i="2"/>
  <c r="F254" i="7" s="1"/>
  <c r="C254" i="2"/>
  <c r="I253" i="2" a="1"/>
  <c r="I253" i="2" s="1"/>
  <c r="H253" i="2"/>
  <c r="G253" i="2"/>
  <c r="H253" i="7" s="1"/>
  <c r="F253" i="2"/>
  <c r="G253" i="7" s="1"/>
  <c r="E253" i="2"/>
  <c r="D253" i="2"/>
  <c r="F253" i="7" s="1"/>
  <c r="C253" i="2"/>
  <c r="I252" i="2" a="1"/>
  <c r="I252" i="2" s="1"/>
  <c r="H252" i="2"/>
  <c r="I252" i="7" s="1"/>
  <c r="G252" i="2"/>
  <c r="H252" i="7" s="1"/>
  <c r="F252" i="2"/>
  <c r="G252" i="7" s="1"/>
  <c r="E252" i="2"/>
  <c r="D252" i="2"/>
  <c r="F252" i="7" s="1"/>
  <c r="O252" i="7" s="1"/>
  <c r="C252" i="2"/>
  <c r="I251" i="2" a="1"/>
  <c r="I251" i="2" s="1"/>
  <c r="H251" i="2"/>
  <c r="G251" i="2"/>
  <c r="H251" i="7" s="1"/>
  <c r="F251" i="2"/>
  <c r="G251" i="7" s="1"/>
  <c r="E251" i="2"/>
  <c r="D251" i="2"/>
  <c r="F251" i="7" s="1"/>
  <c r="C251" i="2"/>
  <c r="I250" i="2" a="1"/>
  <c r="I250" i="2" s="1"/>
  <c r="H250" i="2"/>
  <c r="G250" i="2"/>
  <c r="H250" i="7" s="1"/>
  <c r="F250" i="2"/>
  <c r="G250" i="7" s="1"/>
  <c r="E250" i="2"/>
  <c r="D250" i="2"/>
  <c r="C250" i="2"/>
  <c r="I249" i="2" a="1"/>
  <c r="I249" i="2" s="1"/>
  <c r="H249" i="2"/>
  <c r="I249" i="7" s="1"/>
  <c r="G249" i="2"/>
  <c r="H249" i="7" s="1"/>
  <c r="F249" i="2"/>
  <c r="G249" i="7" s="1"/>
  <c r="E249" i="2"/>
  <c r="D249" i="2"/>
  <c r="F249" i="7" s="1"/>
  <c r="O249" i="7" s="1"/>
  <c r="C249" i="2"/>
  <c r="I248" i="2" a="1"/>
  <c r="I248" i="2" s="1"/>
  <c r="H248" i="2"/>
  <c r="I248" i="7" s="1"/>
  <c r="G248" i="2"/>
  <c r="H248" i="7" s="1"/>
  <c r="F248" i="2"/>
  <c r="G248" i="7" s="1"/>
  <c r="E248" i="2"/>
  <c r="D248" i="2"/>
  <c r="F248" i="7" s="1"/>
  <c r="O248" i="7" s="1"/>
  <c r="C248" i="2"/>
  <c r="I247" i="2" a="1"/>
  <c r="I247" i="2" s="1"/>
  <c r="H247" i="2"/>
  <c r="I247" i="7" s="1"/>
  <c r="G247" i="2"/>
  <c r="H247" i="7" s="1"/>
  <c r="F247" i="2"/>
  <c r="G247" i="7" s="1"/>
  <c r="E247" i="2"/>
  <c r="D247" i="2"/>
  <c r="C247" i="2"/>
  <c r="I246" i="2" a="1"/>
  <c r="I246" i="2" s="1"/>
  <c r="H246" i="2"/>
  <c r="G246" i="2"/>
  <c r="H246" i="7" s="1"/>
  <c r="F246" i="2"/>
  <c r="G246" i="7" s="1"/>
  <c r="E246" i="2"/>
  <c r="D246" i="2"/>
  <c r="F246" i="7" s="1"/>
  <c r="C246" i="2"/>
  <c r="I245" i="2" a="1"/>
  <c r="I245" i="2" s="1"/>
  <c r="H245" i="2"/>
  <c r="I245" i="7" s="1"/>
  <c r="G245" i="2"/>
  <c r="H245" i="7" s="1"/>
  <c r="F245" i="2"/>
  <c r="G245" i="7" s="1"/>
  <c r="E245" i="2"/>
  <c r="D245" i="2"/>
  <c r="C245" i="2"/>
  <c r="I244" i="2" a="1"/>
  <c r="I244" i="2" s="1"/>
  <c r="H244" i="2"/>
  <c r="I244" i="7" s="1"/>
  <c r="G244" i="2"/>
  <c r="H244" i="7" s="1"/>
  <c r="F244" i="2"/>
  <c r="G244" i="7" s="1"/>
  <c r="E244" i="2"/>
  <c r="D244" i="2"/>
  <c r="F244" i="7" s="1"/>
  <c r="C244" i="2"/>
  <c r="I243" i="2" a="1"/>
  <c r="I243" i="2" s="1"/>
  <c r="H243" i="2"/>
  <c r="I243" i="7" s="1"/>
  <c r="G243" i="2"/>
  <c r="F243" i="2"/>
  <c r="G243" i="7" s="1"/>
  <c r="E243" i="2"/>
  <c r="D243" i="2"/>
  <c r="C243" i="2"/>
  <c r="I242" i="2" a="1"/>
  <c r="I242" i="2" s="1"/>
  <c r="H242" i="2"/>
  <c r="I242" i="7" s="1"/>
  <c r="G242" i="2"/>
  <c r="H242" i="7" s="1"/>
  <c r="F242" i="2"/>
  <c r="G242" i="7" s="1"/>
  <c r="E242" i="2"/>
  <c r="D242" i="2"/>
  <c r="F242" i="7" s="1"/>
  <c r="C242" i="2"/>
  <c r="I241" i="2" a="1"/>
  <c r="I241" i="2" s="1"/>
  <c r="H241" i="2"/>
  <c r="G241" i="2"/>
  <c r="H241" i="7" s="1"/>
  <c r="F241" i="2"/>
  <c r="G241" i="7" s="1"/>
  <c r="E241" i="2"/>
  <c r="D241" i="2"/>
  <c r="F241" i="7" s="1"/>
  <c r="C241" i="2"/>
  <c r="I240" i="2" a="1"/>
  <c r="I240" i="2" s="1"/>
  <c r="H240" i="2"/>
  <c r="I240" i="7" s="1"/>
  <c r="G240" i="2"/>
  <c r="H240" i="7" s="1"/>
  <c r="F240" i="2"/>
  <c r="G240" i="7" s="1"/>
  <c r="E240" i="2"/>
  <c r="D240" i="2"/>
  <c r="F240" i="7" s="1"/>
  <c r="O240" i="7" s="1"/>
  <c r="C240" i="2"/>
  <c r="I239" i="2" a="1"/>
  <c r="I239" i="2" s="1"/>
  <c r="H239" i="2"/>
  <c r="G239" i="2"/>
  <c r="H239" i="7" s="1"/>
  <c r="F239" i="2"/>
  <c r="G239" i="7" s="1"/>
  <c r="E239" i="2"/>
  <c r="D239" i="2"/>
  <c r="F239" i="7" s="1"/>
  <c r="C239" i="2"/>
  <c r="I238" i="2" a="1"/>
  <c r="I238" i="2" s="1"/>
  <c r="H238" i="2"/>
  <c r="G238" i="2"/>
  <c r="H238" i="7" s="1"/>
  <c r="F238" i="2"/>
  <c r="G238" i="7" s="1"/>
  <c r="E238" i="2"/>
  <c r="D238" i="2"/>
  <c r="C238" i="2"/>
  <c r="I237" i="2" a="1"/>
  <c r="I237" i="2" s="1"/>
  <c r="H237" i="2"/>
  <c r="I237" i="7" s="1"/>
  <c r="G237" i="2"/>
  <c r="H237" i="7" s="1"/>
  <c r="F237" i="2"/>
  <c r="G237" i="7" s="1"/>
  <c r="E237" i="2"/>
  <c r="D237" i="2"/>
  <c r="F237" i="7" s="1"/>
  <c r="O237" i="7" s="1"/>
  <c r="C237" i="2"/>
  <c r="I236" i="2" a="1"/>
  <c r="I236" i="2" s="1"/>
  <c r="H236" i="2"/>
  <c r="I236" i="7" s="1"/>
  <c r="G236" i="2"/>
  <c r="H236" i="7" s="1"/>
  <c r="F236" i="2"/>
  <c r="G236" i="7" s="1"/>
  <c r="E236" i="2"/>
  <c r="D236" i="2"/>
  <c r="F236" i="7" s="1"/>
  <c r="O236" i="7" s="1"/>
  <c r="C236" i="2"/>
  <c r="I235" i="2" a="1"/>
  <c r="I235" i="2" s="1"/>
  <c r="H235" i="2"/>
  <c r="I235" i="7" s="1"/>
  <c r="G235" i="2"/>
  <c r="H235" i="7" s="1"/>
  <c r="F235" i="2"/>
  <c r="G235" i="7" s="1"/>
  <c r="E235" i="2"/>
  <c r="D235" i="2"/>
  <c r="C235" i="2"/>
  <c r="I234" i="2" a="1"/>
  <c r="I234" i="2" s="1"/>
  <c r="H234" i="2"/>
  <c r="G234" i="2"/>
  <c r="H234" i="7" s="1"/>
  <c r="F234" i="2"/>
  <c r="G234" i="7" s="1"/>
  <c r="E234" i="2"/>
  <c r="D234" i="2"/>
  <c r="C234" i="2"/>
  <c r="I233" i="2" a="1"/>
  <c r="I233" i="2" s="1"/>
  <c r="H233" i="2"/>
  <c r="I233" i="7" s="1"/>
  <c r="G233" i="2"/>
  <c r="H233" i="7" s="1"/>
  <c r="F233" i="2"/>
  <c r="G233" i="7" s="1"/>
  <c r="E233" i="2"/>
  <c r="D233" i="2"/>
  <c r="C233" i="2"/>
  <c r="I232" i="2" a="1"/>
  <c r="I232" i="2" s="1"/>
  <c r="H232" i="2"/>
  <c r="I232" i="7" s="1"/>
  <c r="O232" i="7" s="1"/>
  <c r="G232" i="2"/>
  <c r="H232" i="7" s="1"/>
  <c r="F232" i="2"/>
  <c r="G232" i="7" s="1"/>
  <c r="E232" i="2"/>
  <c r="D232" i="2"/>
  <c r="F232" i="7" s="1"/>
  <c r="C232" i="2"/>
  <c r="I231" i="2" a="1"/>
  <c r="I231" i="2" s="1"/>
  <c r="H231" i="2"/>
  <c r="I231" i="7" s="1"/>
  <c r="G231" i="2"/>
  <c r="F231" i="2"/>
  <c r="G231" i="7" s="1"/>
  <c r="E231" i="2"/>
  <c r="D231" i="2"/>
  <c r="C231" i="2"/>
  <c r="I230" i="2" a="1"/>
  <c r="I230" i="2" s="1"/>
  <c r="H230" i="2"/>
  <c r="I230" i="7" s="1"/>
  <c r="G230" i="2"/>
  <c r="H230" i="7" s="1"/>
  <c r="F230" i="2"/>
  <c r="G230" i="7" s="1"/>
  <c r="E230" i="2"/>
  <c r="D230" i="2"/>
  <c r="C230" i="2"/>
  <c r="I229" i="2" a="1"/>
  <c r="I229" i="2" s="1"/>
  <c r="H229" i="2"/>
  <c r="G229" i="2"/>
  <c r="H229" i="7" s="1"/>
  <c r="F229" i="2"/>
  <c r="G229" i="7" s="1"/>
  <c r="E229" i="2"/>
  <c r="D229" i="2"/>
  <c r="F229" i="7" s="1"/>
  <c r="C229" i="2"/>
  <c r="I228" i="2" a="1"/>
  <c r="I228" i="2" s="1"/>
  <c r="H228" i="2"/>
  <c r="I228" i="7" s="1"/>
  <c r="G228" i="2"/>
  <c r="H228" i="7" s="1"/>
  <c r="F228" i="2"/>
  <c r="G228" i="7" s="1"/>
  <c r="E228" i="2"/>
  <c r="D228" i="2"/>
  <c r="F228" i="7" s="1"/>
  <c r="O228" i="7" s="1"/>
  <c r="C228" i="2"/>
  <c r="I227" i="2" a="1"/>
  <c r="I227" i="2" s="1"/>
  <c r="H227" i="2"/>
  <c r="G227" i="2"/>
  <c r="H227" i="7" s="1"/>
  <c r="F227" i="2"/>
  <c r="G227" i="7" s="1"/>
  <c r="E227" i="2"/>
  <c r="D227" i="2"/>
  <c r="F227" i="7" s="1"/>
  <c r="C227" i="2"/>
  <c r="I226" i="2" a="1"/>
  <c r="I226" i="2" s="1"/>
  <c r="H226" i="2"/>
  <c r="G226" i="2"/>
  <c r="H226" i="7" s="1"/>
  <c r="F226" i="2"/>
  <c r="G226" i="7" s="1"/>
  <c r="E226" i="2"/>
  <c r="D226" i="2"/>
  <c r="C226" i="2"/>
  <c r="I225" i="2" a="1"/>
  <c r="I225" i="2" s="1"/>
  <c r="H225" i="2"/>
  <c r="I225" i="7" s="1"/>
  <c r="G225" i="2"/>
  <c r="H225" i="7" s="1"/>
  <c r="F225" i="2"/>
  <c r="G225" i="7" s="1"/>
  <c r="E225" i="2"/>
  <c r="D225" i="2"/>
  <c r="F225" i="7" s="1"/>
  <c r="O225" i="7" s="1"/>
  <c r="C225" i="2"/>
  <c r="I224" i="2" a="1"/>
  <c r="I224" i="2" s="1"/>
  <c r="H224" i="2"/>
  <c r="I224" i="7" s="1"/>
  <c r="G224" i="2"/>
  <c r="H224" i="7" s="1"/>
  <c r="F224" i="2"/>
  <c r="G224" i="7" s="1"/>
  <c r="E224" i="2"/>
  <c r="D224" i="2"/>
  <c r="F224" i="7" s="1"/>
  <c r="O224" i="7" s="1"/>
  <c r="C224" i="2"/>
  <c r="I223" i="2" a="1"/>
  <c r="I223" i="2" s="1"/>
  <c r="H223" i="2"/>
  <c r="I223" i="7" s="1"/>
  <c r="G223" i="2"/>
  <c r="H223" i="7" s="1"/>
  <c r="F223" i="2"/>
  <c r="G223" i="7" s="1"/>
  <c r="E223" i="2"/>
  <c r="D223" i="2"/>
  <c r="C223" i="2"/>
  <c r="I222" i="2" a="1"/>
  <c r="I222" i="2" s="1"/>
  <c r="H222" i="2"/>
  <c r="G222" i="2"/>
  <c r="H222" i="7" s="1"/>
  <c r="F222" i="2"/>
  <c r="G222" i="7" s="1"/>
  <c r="E222" i="2"/>
  <c r="D222" i="2"/>
  <c r="F222" i="7" s="1"/>
  <c r="C222" i="2"/>
  <c r="I221" i="2" a="1"/>
  <c r="I221" i="2" s="1"/>
  <c r="H221" i="2"/>
  <c r="I221" i="7" s="1"/>
  <c r="G221" i="2"/>
  <c r="H221" i="7" s="1"/>
  <c r="F221" i="2"/>
  <c r="G221" i="7" s="1"/>
  <c r="E221" i="2"/>
  <c r="D221" i="2"/>
  <c r="C221" i="2"/>
  <c r="I220" i="2" a="1"/>
  <c r="I220" i="2" s="1"/>
  <c r="H220" i="2"/>
  <c r="I220" i="7" s="1"/>
  <c r="O220" i="7" s="1"/>
  <c r="G220" i="2"/>
  <c r="H220" i="7" s="1"/>
  <c r="F220" i="2"/>
  <c r="G220" i="7" s="1"/>
  <c r="E220" i="2"/>
  <c r="D220" i="2"/>
  <c r="F220" i="7" s="1"/>
  <c r="C220" i="2"/>
  <c r="I219" i="2" a="1"/>
  <c r="I219" i="2" s="1"/>
  <c r="H219" i="2"/>
  <c r="G219" i="2"/>
  <c r="F219" i="2"/>
  <c r="G219" i="7" s="1"/>
  <c r="E219" i="2"/>
  <c r="D219" i="2"/>
  <c r="C219" i="2"/>
  <c r="I218" i="2" a="1"/>
  <c r="I218" i="2" s="1"/>
  <c r="H218" i="2"/>
  <c r="I218" i="7" s="1"/>
  <c r="G218" i="2"/>
  <c r="H218" i="7" s="1"/>
  <c r="F218" i="2"/>
  <c r="G218" i="7" s="1"/>
  <c r="E218" i="2"/>
  <c r="D218" i="2"/>
  <c r="C218" i="2"/>
  <c r="I217" i="2" a="1"/>
  <c r="I217" i="2" s="1"/>
  <c r="H217" i="2"/>
  <c r="G217" i="2"/>
  <c r="H217" i="7" s="1"/>
  <c r="F217" i="2"/>
  <c r="G217" i="7" s="1"/>
  <c r="E217" i="2"/>
  <c r="D217" i="2"/>
  <c r="F217" i="7" s="1"/>
  <c r="C217" i="2"/>
  <c r="I216" i="2" a="1"/>
  <c r="I216" i="2" s="1"/>
  <c r="H216" i="2"/>
  <c r="I216" i="7" s="1"/>
  <c r="G216" i="2"/>
  <c r="H216" i="7" s="1"/>
  <c r="F216" i="2"/>
  <c r="G216" i="7" s="1"/>
  <c r="E216" i="2"/>
  <c r="D216" i="2"/>
  <c r="F216" i="7" s="1"/>
  <c r="O216" i="7" s="1"/>
  <c r="C216" i="2"/>
  <c r="I215" i="2" a="1"/>
  <c r="I215" i="2" s="1"/>
  <c r="H215" i="2"/>
  <c r="G215" i="2"/>
  <c r="H215" i="7" s="1"/>
  <c r="F215" i="2"/>
  <c r="G215" i="7" s="1"/>
  <c r="E215" i="2"/>
  <c r="D215" i="2"/>
  <c r="F215" i="7" s="1"/>
  <c r="C215" i="2"/>
  <c r="I214" i="2" a="1"/>
  <c r="I214" i="2" s="1"/>
  <c r="H214" i="2"/>
  <c r="I214" i="7" s="1"/>
  <c r="G214" i="2"/>
  <c r="H214" i="7" s="1"/>
  <c r="F214" i="2"/>
  <c r="G214" i="7" s="1"/>
  <c r="E214" i="2"/>
  <c r="D214" i="2"/>
  <c r="C214" i="2"/>
  <c r="I213" i="2" a="1"/>
  <c r="I213" i="2" s="1"/>
  <c r="H213" i="2"/>
  <c r="I213" i="7" s="1"/>
  <c r="G213" i="2"/>
  <c r="H213" i="7" s="1"/>
  <c r="F213" i="2"/>
  <c r="G213" i="7" s="1"/>
  <c r="E213" i="2"/>
  <c r="D213" i="2"/>
  <c r="F213" i="7" s="1"/>
  <c r="O213" i="7" s="1"/>
  <c r="C213" i="2"/>
  <c r="I212" i="2" a="1"/>
  <c r="I212" i="2" s="1"/>
  <c r="H212" i="2"/>
  <c r="I212" i="7" s="1"/>
  <c r="G212" i="2"/>
  <c r="H212" i="7" s="1"/>
  <c r="F212" i="2"/>
  <c r="G212" i="7" s="1"/>
  <c r="E212" i="2"/>
  <c r="D212" i="2"/>
  <c r="F212" i="7" s="1"/>
  <c r="O212" i="7" s="1"/>
  <c r="C212" i="2"/>
  <c r="I211" i="2" a="1"/>
  <c r="I211" i="2" s="1"/>
  <c r="H211" i="2"/>
  <c r="I211" i="7" s="1"/>
  <c r="G211" i="2"/>
  <c r="H211" i="7" s="1"/>
  <c r="F211" i="2"/>
  <c r="G211" i="7" s="1"/>
  <c r="E211" i="2"/>
  <c r="D211" i="2"/>
  <c r="C211" i="2"/>
  <c r="I210" i="2" a="1"/>
  <c r="I210" i="2" s="1"/>
  <c r="H210" i="2"/>
  <c r="G210" i="2"/>
  <c r="H210" i="7" s="1"/>
  <c r="F210" i="2"/>
  <c r="G210" i="7" s="1"/>
  <c r="E210" i="2"/>
  <c r="D210" i="2"/>
  <c r="F210" i="7" s="1"/>
  <c r="C210" i="2"/>
  <c r="I209" i="2" a="1"/>
  <c r="I209" i="2" s="1"/>
  <c r="H209" i="2"/>
  <c r="I209" i="7" s="1"/>
  <c r="G209" i="2"/>
  <c r="H209" i="7" s="1"/>
  <c r="F209" i="2"/>
  <c r="G209" i="7" s="1"/>
  <c r="E209" i="2"/>
  <c r="D209" i="2"/>
  <c r="C209" i="2"/>
  <c r="I208" i="2" a="1"/>
  <c r="I208" i="2" s="1"/>
  <c r="H208" i="2"/>
  <c r="I208" i="7" s="1"/>
  <c r="O208" i="7" s="1"/>
  <c r="G208" i="2"/>
  <c r="H208" i="7" s="1"/>
  <c r="F208" i="2"/>
  <c r="G208" i="7" s="1"/>
  <c r="E208" i="2"/>
  <c r="D208" i="2"/>
  <c r="F208" i="7" s="1"/>
  <c r="C208" i="2"/>
  <c r="I207" i="2" a="1"/>
  <c r="I207" i="2" s="1"/>
  <c r="H207" i="2"/>
  <c r="G207" i="2"/>
  <c r="F207" i="2"/>
  <c r="G207" i="7" s="1"/>
  <c r="E207" i="2"/>
  <c r="D207" i="2"/>
  <c r="C207" i="2"/>
  <c r="I206" i="2" a="1"/>
  <c r="I206" i="2" s="1"/>
  <c r="H206" i="2"/>
  <c r="I206" i="7" s="1"/>
  <c r="G206" i="2"/>
  <c r="H206" i="7" s="1"/>
  <c r="F206" i="2"/>
  <c r="G206" i="7" s="1"/>
  <c r="E206" i="2"/>
  <c r="D206" i="2"/>
  <c r="C206" i="2"/>
  <c r="I205" i="2" a="1"/>
  <c r="I205" i="2" s="1"/>
  <c r="H205" i="2"/>
  <c r="I205" i="7" s="1"/>
  <c r="G205" i="2"/>
  <c r="H205" i="7" s="1"/>
  <c r="F205" i="2"/>
  <c r="G205" i="7" s="1"/>
  <c r="E205" i="2"/>
  <c r="D205" i="2"/>
  <c r="F205" i="7" s="1"/>
  <c r="C205" i="2"/>
  <c r="I204" i="2" a="1"/>
  <c r="I204" i="2" s="1"/>
  <c r="H204" i="2"/>
  <c r="I204" i="7" s="1"/>
  <c r="G204" i="2"/>
  <c r="H204" i="7" s="1"/>
  <c r="F204" i="2"/>
  <c r="G204" i="7" s="1"/>
  <c r="E204" i="2"/>
  <c r="D204" i="2"/>
  <c r="F204" i="7" s="1"/>
  <c r="O204" i="7" s="1"/>
  <c r="C204" i="2"/>
  <c r="I203" i="2" a="1"/>
  <c r="I203" i="2" s="1"/>
  <c r="H203" i="2"/>
  <c r="G203" i="2"/>
  <c r="H203" i="7" s="1"/>
  <c r="F203" i="2"/>
  <c r="G203" i="7" s="1"/>
  <c r="E203" i="2"/>
  <c r="D203" i="2"/>
  <c r="F203" i="7" s="1"/>
  <c r="C203" i="2"/>
  <c r="I202" i="2" a="1"/>
  <c r="I202" i="2" s="1"/>
  <c r="H202" i="2"/>
  <c r="I202" i="7" s="1"/>
  <c r="G202" i="2"/>
  <c r="H202" i="7" s="1"/>
  <c r="F202" i="2"/>
  <c r="G202" i="7" s="1"/>
  <c r="E202" i="2"/>
  <c r="D202" i="2"/>
  <c r="C202" i="2"/>
  <c r="I201" i="2" a="1"/>
  <c r="I201" i="2" s="1"/>
  <c r="H201" i="2"/>
  <c r="G201" i="2"/>
  <c r="H201" i="7" s="1"/>
  <c r="F201" i="2"/>
  <c r="G201" i="7" s="1"/>
  <c r="E201" i="2"/>
  <c r="D201" i="2"/>
  <c r="F201" i="7" s="1"/>
  <c r="C201" i="2"/>
  <c r="I200" i="2" a="1"/>
  <c r="I200" i="2" s="1"/>
  <c r="G200" i="2"/>
  <c r="F200" i="2"/>
  <c r="G200" i="7" s="1"/>
  <c r="E200" i="2"/>
  <c r="D200" i="2"/>
  <c r="C200" i="2"/>
  <c r="I199" i="2" a="1"/>
  <c r="I199" i="2" s="1"/>
  <c r="G199" i="2"/>
  <c r="H199" i="7" s="1"/>
  <c r="F199" i="2"/>
  <c r="G199" i="7" s="1"/>
  <c r="E199" i="2"/>
  <c r="D199" i="2"/>
  <c r="F199" i="7" s="1"/>
  <c r="O199" i="7" s="1"/>
  <c r="C199" i="2"/>
  <c r="I198" i="2" a="1"/>
  <c r="I198" i="2" s="1"/>
  <c r="G198" i="2"/>
  <c r="F198" i="2"/>
  <c r="G198" i="7" s="1"/>
  <c r="E198" i="2"/>
  <c r="D198" i="2"/>
  <c r="C198" i="2"/>
  <c r="I197" i="2" a="1"/>
  <c r="I197" i="2" s="1"/>
  <c r="G197" i="2"/>
  <c r="H197" i="7" s="1"/>
  <c r="F197" i="2"/>
  <c r="G197" i="7" s="1"/>
  <c r="E197" i="2"/>
  <c r="D197" i="2"/>
  <c r="F197" i="7" s="1"/>
  <c r="O197" i="7" s="1"/>
  <c r="C197" i="2"/>
  <c r="I196" i="2" a="1"/>
  <c r="I196" i="2" s="1"/>
  <c r="G196" i="2"/>
  <c r="F196" i="2"/>
  <c r="G196" i="7" s="1"/>
  <c r="E196" i="2"/>
  <c r="D196" i="2"/>
  <c r="C196" i="2"/>
  <c r="I195" i="2" a="1"/>
  <c r="I195" i="2" s="1"/>
  <c r="G195" i="2"/>
  <c r="H195" i="7" s="1"/>
  <c r="F195" i="2"/>
  <c r="G195" i="7" s="1"/>
  <c r="E195" i="2"/>
  <c r="D195" i="2"/>
  <c r="F195" i="7" s="1"/>
  <c r="O195" i="7" s="1"/>
  <c r="C195" i="2"/>
  <c r="I194" i="2" a="1"/>
  <c r="I194" i="2" s="1"/>
  <c r="G194" i="2"/>
  <c r="F194" i="2"/>
  <c r="G194" i="7" s="1"/>
  <c r="E194" i="2"/>
  <c r="D194" i="2"/>
  <c r="C194" i="2"/>
  <c r="I193" i="2" a="1"/>
  <c r="I193" i="2" s="1"/>
  <c r="G193" i="2"/>
  <c r="H193" i="7" s="1"/>
  <c r="F193" i="2"/>
  <c r="G193" i="7" s="1"/>
  <c r="E193" i="2"/>
  <c r="D193" i="2"/>
  <c r="F193" i="7" s="1"/>
  <c r="O193" i="7" s="1"/>
  <c r="C193" i="2"/>
  <c r="I192" i="2" a="1"/>
  <c r="I192" i="2" s="1"/>
  <c r="G192" i="2"/>
  <c r="F192" i="2"/>
  <c r="G192" i="7" s="1"/>
  <c r="E192" i="2"/>
  <c r="D192" i="2"/>
  <c r="C192" i="2"/>
  <c r="I191" i="2" a="1"/>
  <c r="I191" i="2" s="1"/>
  <c r="G191" i="2"/>
  <c r="H191" i="7" s="1"/>
  <c r="F191" i="2"/>
  <c r="G191" i="7" s="1"/>
  <c r="E191" i="2"/>
  <c r="D191" i="2"/>
  <c r="F191" i="7" s="1"/>
  <c r="O191" i="7" s="1"/>
  <c r="C191" i="2"/>
  <c r="I190" i="2" a="1"/>
  <c r="I190" i="2" s="1"/>
  <c r="G190" i="2"/>
  <c r="F190" i="2"/>
  <c r="G190" i="7" s="1"/>
  <c r="E190" i="2"/>
  <c r="D190" i="2"/>
  <c r="C190" i="2"/>
  <c r="I189" i="2" a="1"/>
  <c r="I189" i="2" s="1"/>
  <c r="G189" i="2"/>
  <c r="H189" i="7" s="1"/>
  <c r="F189" i="2"/>
  <c r="G189" i="7" s="1"/>
  <c r="E189" i="2"/>
  <c r="D189" i="2"/>
  <c r="F189" i="7" s="1"/>
  <c r="O189" i="7" s="1"/>
  <c r="C189" i="2"/>
  <c r="I188" i="2" a="1"/>
  <c r="I188" i="2" s="1"/>
  <c r="G188" i="2"/>
  <c r="F188" i="2"/>
  <c r="G188" i="7" s="1"/>
  <c r="E188" i="2"/>
  <c r="D188" i="2"/>
  <c r="C188" i="2"/>
  <c r="I187" i="2" a="1"/>
  <c r="I187" i="2" s="1"/>
  <c r="G187" i="2"/>
  <c r="H187" i="7" s="1"/>
  <c r="F187" i="2"/>
  <c r="G187" i="7" s="1"/>
  <c r="E187" i="2"/>
  <c r="D187" i="2"/>
  <c r="F187" i="7" s="1"/>
  <c r="O187" i="7" s="1"/>
  <c r="C187" i="2"/>
  <c r="I186" i="2" a="1"/>
  <c r="I186" i="2" s="1"/>
  <c r="G186" i="2"/>
  <c r="F186" i="2"/>
  <c r="G186" i="7" s="1"/>
  <c r="E186" i="2"/>
  <c r="D186" i="2"/>
  <c r="C186" i="2"/>
  <c r="I185" i="2" a="1"/>
  <c r="I185" i="2" s="1"/>
  <c r="G185" i="2"/>
  <c r="H185" i="7" s="1"/>
  <c r="F185" i="2"/>
  <c r="G185" i="7" s="1"/>
  <c r="E185" i="2"/>
  <c r="D185" i="2"/>
  <c r="F185" i="7" s="1"/>
  <c r="O185" i="7" s="1"/>
  <c r="C185" i="2"/>
  <c r="I184" i="2" a="1"/>
  <c r="I184" i="2" s="1"/>
  <c r="G184" i="2"/>
  <c r="F184" i="2"/>
  <c r="G184" i="7" s="1"/>
  <c r="E184" i="2"/>
  <c r="D184" i="2"/>
  <c r="C184" i="2"/>
  <c r="I183" i="2" a="1"/>
  <c r="I183" i="2" s="1"/>
  <c r="G183" i="2"/>
  <c r="H183" i="7" s="1"/>
  <c r="F183" i="2"/>
  <c r="G183" i="7" s="1"/>
  <c r="E183" i="2"/>
  <c r="D183" i="2"/>
  <c r="F183" i="7" s="1"/>
  <c r="O183" i="7" s="1"/>
  <c r="C183" i="2"/>
  <c r="I182" i="2" a="1"/>
  <c r="I182" i="2" s="1"/>
  <c r="G182" i="2"/>
  <c r="F182" i="2"/>
  <c r="G182" i="7" s="1"/>
  <c r="E182" i="2"/>
  <c r="D182" i="2"/>
  <c r="C182" i="2"/>
  <c r="I181" i="2" a="1"/>
  <c r="I181" i="2" s="1"/>
  <c r="G181" i="2"/>
  <c r="H181" i="7" s="1"/>
  <c r="F181" i="2"/>
  <c r="G181" i="7" s="1"/>
  <c r="E181" i="2"/>
  <c r="D181" i="2"/>
  <c r="F181" i="7" s="1"/>
  <c r="O181" i="7" s="1"/>
  <c r="C181" i="2"/>
  <c r="I180" i="2" a="1"/>
  <c r="I180" i="2" s="1"/>
  <c r="G180" i="2"/>
  <c r="F180" i="2"/>
  <c r="G180" i="7" s="1"/>
  <c r="E180" i="2"/>
  <c r="D180" i="2"/>
  <c r="C180" i="2"/>
  <c r="I179" i="2" a="1"/>
  <c r="I179" i="2" s="1"/>
  <c r="G179" i="2"/>
  <c r="H179" i="7" s="1"/>
  <c r="F179" i="2"/>
  <c r="G179" i="7" s="1"/>
  <c r="E179" i="2"/>
  <c r="D179" i="2"/>
  <c r="F179" i="7" s="1"/>
  <c r="O179" i="7" s="1"/>
  <c r="C179" i="2"/>
  <c r="I178" i="2" a="1"/>
  <c r="I178" i="2" s="1"/>
  <c r="G178" i="2"/>
  <c r="F178" i="2"/>
  <c r="G178" i="7" s="1"/>
  <c r="E178" i="2"/>
  <c r="D178" i="2"/>
  <c r="C178" i="2"/>
  <c r="I177" i="2" a="1"/>
  <c r="I177" i="2" s="1"/>
  <c r="G177" i="2"/>
  <c r="H177" i="7" s="1"/>
  <c r="F177" i="2"/>
  <c r="G177" i="7" s="1"/>
  <c r="E177" i="2"/>
  <c r="D177" i="2"/>
  <c r="F177" i="7" s="1"/>
  <c r="O177" i="7" s="1"/>
  <c r="C177" i="2"/>
  <c r="I176" i="2" a="1"/>
  <c r="I176" i="2" s="1"/>
  <c r="G176" i="2"/>
  <c r="F176" i="2"/>
  <c r="G176" i="7" s="1"/>
  <c r="E176" i="2"/>
  <c r="D176" i="2"/>
  <c r="C176" i="2"/>
  <c r="I175" i="2" a="1"/>
  <c r="I175" i="2" s="1"/>
  <c r="G175" i="2"/>
  <c r="H175" i="7" s="1"/>
  <c r="F175" i="2"/>
  <c r="G175" i="7" s="1"/>
  <c r="E175" i="2"/>
  <c r="D175" i="2"/>
  <c r="F175" i="7" s="1"/>
  <c r="O175" i="7" s="1"/>
  <c r="C175" i="2"/>
  <c r="I174" i="2" a="1"/>
  <c r="I174" i="2" s="1"/>
  <c r="G174" i="2"/>
  <c r="F174" i="2"/>
  <c r="G174" i="7" s="1"/>
  <c r="E174" i="2"/>
  <c r="D174" i="2"/>
  <c r="C174" i="2"/>
  <c r="I173" i="2" a="1"/>
  <c r="I173" i="2" s="1"/>
  <c r="G173" i="2"/>
  <c r="H173" i="7" s="1"/>
  <c r="F173" i="2"/>
  <c r="G173" i="7" s="1"/>
  <c r="E173" i="2"/>
  <c r="D173" i="2"/>
  <c r="F173" i="7" s="1"/>
  <c r="O173" i="7" s="1"/>
  <c r="C173" i="2"/>
  <c r="I172" i="2" a="1"/>
  <c r="I172" i="2" s="1"/>
  <c r="G172" i="2"/>
  <c r="F172" i="2"/>
  <c r="G172" i="7" s="1"/>
  <c r="E172" i="2"/>
  <c r="D172" i="2"/>
  <c r="C172" i="2"/>
  <c r="I171" i="2" a="1"/>
  <c r="I171" i="2" s="1"/>
  <c r="G171" i="2"/>
  <c r="F171" i="2"/>
  <c r="G171" i="7" s="1"/>
  <c r="E171" i="2"/>
  <c r="D171" i="2"/>
  <c r="F171" i="7" s="1"/>
  <c r="O171" i="7" s="1"/>
  <c r="C171" i="2"/>
  <c r="I170" i="2" a="1"/>
  <c r="I170" i="2" s="1"/>
  <c r="G170" i="2"/>
  <c r="F170" i="2"/>
  <c r="G170" i="7" s="1"/>
  <c r="E170" i="2"/>
  <c r="D170" i="2"/>
  <c r="C170" i="2"/>
  <c r="I169" i="2" a="1"/>
  <c r="I169" i="2" s="1"/>
  <c r="G169" i="2"/>
  <c r="H169" i="7" s="1"/>
  <c r="F169" i="2"/>
  <c r="G169" i="7" s="1"/>
  <c r="E169" i="2"/>
  <c r="D169" i="2"/>
  <c r="F169" i="7" s="1"/>
  <c r="O169" i="7" s="1"/>
  <c r="C169" i="2"/>
  <c r="I168" i="2" a="1"/>
  <c r="I168" i="2" s="1"/>
  <c r="G168" i="2"/>
  <c r="F168" i="2"/>
  <c r="E168" i="2"/>
  <c r="D168" i="2"/>
  <c r="C168" i="2"/>
  <c r="I167" i="2" a="1"/>
  <c r="I167" i="2" s="1"/>
  <c r="G167" i="2"/>
  <c r="H167" i="7" s="1"/>
  <c r="F167" i="2"/>
  <c r="G167" i="7" s="1"/>
  <c r="E167" i="2"/>
  <c r="D167" i="2"/>
  <c r="F167" i="7" s="1"/>
  <c r="O167" i="7" s="1"/>
  <c r="C167" i="2"/>
  <c r="I166" i="2" a="1"/>
  <c r="I166" i="2" s="1"/>
  <c r="G166" i="2"/>
  <c r="H166" i="7" s="1"/>
  <c r="F166" i="2"/>
  <c r="G166" i="7" s="1"/>
  <c r="E166" i="2"/>
  <c r="D166" i="2"/>
  <c r="F166" i="7" s="1"/>
  <c r="O166" i="7" s="1"/>
  <c r="C166" i="2"/>
  <c r="I165" i="2" a="1"/>
  <c r="I165" i="2" s="1"/>
  <c r="G165" i="2"/>
  <c r="H165" i="7" s="1"/>
  <c r="F165" i="2"/>
  <c r="G165" i="7" s="1"/>
  <c r="E165" i="2"/>
  <c r="D165" i="2"/>
  <c r="C165" i="2"/>
  <c r="I164" i="2" a="1"/>
  <c r="I164" i="2" s="1"/>
  <c r="G164" i="2"/>
  <c r="H164" i="7" s="1"/>
  <c r="F164" i="2"/>
  <c r="E164" i="2"/>
  <c r="D164" i="2"/>
  <c r="F164" i="7" s="1"/>
  <c r="O164" i="7" s="1"/>
  <c r="C164" i="2"/>
  <c r="I163" i="2" a="1"/>
  <c r="I163" i="2" s="1"/>
  <c r="G163" i="2"/>
  <c r="H163" i="7" s="1"/>
  <c r="F163" i="2"/>
  <c r="G163" i="7" s="1"/>
  <c r="E163" i="2"/>
  <c r="D163" i="2"/>
  <c r="F163" i="7" s="1"/>
  <c r="O163" i="7" s="1"/>
  <c r="C163" i="2"/>
  <c r="I162" i="2" a="1"/>
  <c r="I162" i="2" s="1"/>
  <c r="G162" i="2"/>
  <c r="H162" i="7" s="1"/>
  <c r="F162" i="2"/>
  <c r="E162" i="2"/>
  <c r="D162" i="2"/>
  <c r="F162" i="7" s="1"/>
  <c r="O162" i="7" s="1"/>
  <c r="C162" i="2"/>
  <c r="I161" i="2" a="1"/>
  <c r="I161" i="2" s="1"/>
  <c r="G161" i="2"/>
  <c r="H161" i="7" s="1"/>
  <c r="F161" i="2"/>
  <c r="G161" i="7" s="1"/>
  <c r="E161" i="2"/>
  <c r="D161" i="2"/>
  <c r="F161" i="7" s="1"/>
  <c r="O161" i="7" s="1"/>
  <c r="C161" i="2"/>
  <c r="I160" i="2" a="1"/>
  <c r="I160" i="2" s="1"/>
  <c r="G160" i="2"/>
  <c r="H160" i="7" s="1"/>
  <c r="F160" i="2"/>
  <c r="E160" i="2"/>
  <c r="D160" i="2"/>
  <c r="F160" i="7" s="1"/>
  <c r="O160" i="7" s="1"/>
  <c r="C160" i="2"/>
  <c r="I159" i="2" a="1"/>
  <c r="I159" i="2" s="1"/>
  <c r="G159" i="2"/>
  <c r="H159" i="7" s="1"/>
  <c r="F159" i="2"/>
  <c r="G159" i="7" s="1"/>
  <c r="E159" i="2"/>
  <c r="D159" i="2"/>
  <c r="F159" i="7" s="1"/>
  <c r="O159" i="7" s="1"/>
  <c r="C159" i="2"/>
  <c r="I158" i="2" a="1"/>
  <c r="I158" i="2" s="1"/>
  <c r="G158" i="2"/>
  <c r="H158" i="7" s="1"/>
  <c r="F158" i="2"/>
  <c r="E158" i="2"/>
  <c r="D158" i="2"/>
  <c r="F158" i="7" s="1"/>
  <c r="O158" i="7" s="1"/>
  <c r="C158" i="2"/>
  <c r="I157" i="2" a="1"/>
  <c r="I157" i="2" s="1"/>
  <c r="G157" i="2"/>
  <c r="H157" i="7" s="1"/>
  <c r="F157" i="2"/>
  <c r="G157" i="7" s="1"/>
  <c r="E157" i="2"/>
  <c r="D157" i="2"/>
  <c r="F157" i="7" s="1"/>
  <c r="O157" i="7" s="1"/>
  <c r="C157" i="2"/>
  <c r="I156" i="2" a="1"/>
  <c r="I156" i="2" s="1"/>
  <c r="G156" i="2"/>
  <c r="H156" i="7" s="1"/>
  <c r="F156" i="2"/>
  <c r="E156" i="2"/>
  <c r="D156" i="2"/>
  <c r="F156" i="7" s="1"/>
  <c r="O156" i="7" s="1"/>
  <c r="C156" i="2"/>
  <c r="I155" i="2" a="1"/>
  <c r="I155" i="2" s="1"/>
  <c r="G155" i="2"/>
  <c r="H155" i="7" s="1"/>
  <c r="F155" i="2"/>
  <c r="G155" i="7" s="1"/>
  <c r="E155" i="2"/>
  <c r="D155" i="2"/>
  <c r="F155" i="7" s="1"/>
  <c r="O155" i="7" s="1"/>
  <c r="C155" i="2"/>
  <c r="I154" i="2" a="1"/>
  <c r="I154" i="2" s="1"/>
  <c r="G154" i="2"/>
  <c r="H154" i="7" s="1"/>
  <c r="F154" i="2"/>
  <c r="E154" i="2"/>
  <c r="D154" i="2"/>
  <c r="F154" i="7" s="1"/>
  <c r="O154" i="7" s="1"/>
  <c r="C154" i="2"/>
  <c r="I153" i="2" a="1"/>
  <c r="I153" i="2" s="1"/>
  <c r="G153" i="2"/>
  <c r="H153" i="7" s="1"/>
  <c r="F153" i="2"/>
  <c r="G153" i="7" s="1"/>
  <c r="E153" i="2"/>
  <c r="D153" i="2"/>
  <c r="C153" i="2"/>
  <c r="I152" i="2" a="1"/>
  <c r="I152" i="2" s="1"/>
  <c r="G152" i="2"/>
  <c r="H152" i="7" s="1"/>
  <c r="F152" i="2"/>
  <c r="E152" i="2"/>
  <c r="D152" i="2"/>
  <c r="F152" i="7" s="1"/>
  <c r="O152" i="7" s="1"/>
  <c r="C152" i="2"/>
  <c r="I151" i="2" a="1"/>
  <c r="I151" i="2" s="1"/>
  <c r="G151" i="2"/>
  <c r="H151" i="7" s="1"/>
  <c r="F151" i="2"/>
  <c r="G151" i="7" s="1"/>
  <c r="E151" i="2"/>
  <c r="D151" i="2"/>
  <c r="C151" i="2"/>
  <c r="I150" i="2" a="1"/>
  <c r="I150" i="2" s="1"/>
  <c r="G150" i="2"/>
  <c r="H150" i="7" s="1"/>
  <c r="F150" i="2"/>
  <c r="E150" i="2"/>
  <c r="D150" i="2"/>
  <c r="F150" i="7" s="1"/>
  <c r="O150" i="7" s="1"/>
  <c r="C150" i="2"/>
  <c r="I149" i="2" a="1"/>
  <c r="I149" i="2" s="1"/>
  <c r="G149" i="2"/>
  <c r="H149" i="7" s="1"/>
  <c r="F149" i="2"/>
  <c r="G149" i="7" s="1"/>
  <c r="E149" i="2"/>
  <c r="D149" i="2"/>
  <c r="C149" i="2"/>
  <c r="I148" i="2" a="1"/>
  <c r="I148" i="2" s="1"/>
  <c r="G148" i="2"/>
  <c r="H148" i="7" s="1"/>
  <c r="F148" i="2"/>
  <c r="E148" i="2"/>
  <c r="D148" i="2"/>
  <c r="F148" i="7" s="1"/>
  <c r="O148" i="7" s="1"/>
  <c r="C148" i="2"/>
  <c r="I147" i="2" a="1"/>
  <c r="I147" i="2" s="1"/>
  <c r="G147" i="2"/>
  <c r="H147" i="7" s="1"/>
  <c r="F147" i="2"/>
  <c r="G147" i="7" s="1"/>
  <c r="E147" i="2"/>
  <c r="D147" i="2"/>
  <c r="C147" i="2"/>
  <c r="I146" i="2" a="1"/>
  <c r="I146" i="2" s="1"/>
  <c r="G146" i="2"/>
  <c r="H146" i="7" s="1"/>
  <c r="F146" i="2"/>
  <c r="E146" i="2"/>
  <c r="D146" i="2"/>
  <c r="F146" i="7" s="1"/>
  <c r="O146" i="7" s="1"/>
  <c r="C146" i="2"/>
  <c r="I145" i="2" a="1"/>
  <c r="I145" i="2" s="1"/>
  <c r="G145" i="2"/>
  <c r="H145" i="7" s="1"/>
  <c r="F145" i="2"/>
  <c r="G145" i="7" s="1"/>
  <c r="E145" i="2"/>
  <c r="D145" i="2"/>
  <c r="C145" i="2"/>
  <c r="I144" i="2" a="1"/>
  <c r="I144" i="2" s="1"/>
  <c r="G144" i="2"/>
  <c r="H144" i="7" s="1"/>
  <c r="F144" i="2"/>
  <c r="E144" i="2"/>
  <c r="D144" i="2"/>
  <c r="F144" i="7" s="1"/>
  <c r="O144" i="7" s="1"/>
  <c r="C144" i="2"/>
  <c r="I143" i="2" a="1"/>
  <c r="I143" i="2" s="1"/>
  <c r="G143" i="2"/>
  <c r="H143" i="7" s="1"/>
  <c r="F143" i="2"/>
  <c r="G143" i="7" s="1"/>
  <c r="E143" i="2"/>
  <c r="D143" i="2"/>
  <c r="C143" i="2"/>
  <c r="I142" i="2" a="1"/>
  <c r="I142" i="2" s="1"/>
  <c r="G142" i="2"/>
  <c r="H142" i="7" s="1"/>
  <c r="F142" i="2"/>
  <c r="G142" i="7" s="1"/>
  <c r="E142" i="2"/>
  <c r="D142" i="2"/>
  <c r="F142" i="7" s="1"/>
  <c r="O142" i="7" s="1"/>
  <c r="C142" i="2"/>
  <c r="I141" i="2" a="1"/>
  <c r="I141" i="2" s="1"/>
  <c r="G141" i="2"/>
  <c r="H141" i="7" s="1"/>
  <c r="F141" i="2"/>
  <c r="E141" i="2"/>
  <c r="D141" i="2"/>
  <c r="C141" i="2"/>
  <c r="I140" i="2" a="1"/>
  <c r="I140" i="2" s="1"/>
  <c r="G140" i="2"/>
  <c r="H140" i="7" s="1"/>
  <c r="F140" i="2"/>
  <c r="E140" i="2"/>
  <c r="D140" i="2"/>
  <c r="F140" i="7" s="1"/>
  <c r="O140" i="7" s="1"/>
  <c r="C140" i="2"/>
  <c r="I139" i="2" a="1"/>
  <c r="I139" i="2" s="1"/>
  <c r="G139" i="2"/>
  <c r="H139" i="7" s="1"/>
  <c r="F139" i="2"/>
  <c r="G139" i="7" s="1"/>
  <c r="E139" i="2"/>
  <c r="D139" i="2"/>
  <c r="F139" i="7" s="1"/>
  <c r="O139" i="7" s="1"/>
  <c r="C139" i="2"/>
  <c r="I138" i="2" a="1"/>
  <c r="I138" i="2" s="1"/>
  <c r="G138" i="2"/>
  <c r="H138" i="7" s="1"/>
  <c r="F138" i="2"/>
  <c r="E138" i="2"/>
  <c r="D138" i="2"/>
  <c r="F138" i="7" s="1"/>
  <c r="O138" i="7" s="1"/>
  <c r="C138" i="2"/>
  <c r="I137" i="2" a="1"/>
  <c r="I137" i="2" s="1"/>
  <c r="G137" i="2"/>
  <c r="H137" i="7" s="1"/>
  <c r="F137" i="2"/>
  <c r="G137" i="7" s="1"/>
  <c r="E137" i="2"/>
  <c r="D137" i="2"/>
  <c r="F137" i="7" s="1"/>
  <c r="O137" i="7" s="1"/>
  <c r="C137" i="2"/>
  <c r="I136" i="2" a="1"/>
  <c r="I136" i="2" s="1"/>
  <c r="G136" i="2"/>
  <c r="H136" i="7" s="1"/>
  <c r="F136" i="2"/>
  <c r="E136" i="2"/>
  <c r="D136" i="2"/>
  <c r="F136" i="7" s="1"/>
  <c r="O136" i="7" s="1"/>
  <c r="C136" i="2"/>
  <c r="I135" i="2" a="1"/>
  <c r="I135" i="2" s="1"/>
  <c r="G135" i="2"/>
  <c r="H135" i="7" s="1"/>
  <c r="F135" i="2"/>
  <c r="G135" i="7" s="1"/>
  <c r="E135" i="2"/>
  <c r="D135" i="2"/>
  <c r="F135" i="7" s="1"/>
  <c r="O135" i="7" s="1"/>
  <c r="C135" i="2"/>
  <c r="I134" i="2" a="1"/>
  <c r="I134" i="2" s="1"/>
  <c r="G134" i="2"/>
  <c r="H134" i="7" s="1"/>
  <c r="F134" i="2"/>
  <c r="E134" i="2"/>
  <c r="D134" i="2"/>
  <c r="F134" i="7" s="1"/>
  <c r="O134" i="7" s="1"/>
  <c r="C134" i="2"/>
  <c r="I133" i="2" a="1"/>
  <c r="I133" i="2" s="1"/>
  <c r="G133" i="2"/>
  <c r="H133" i="7" s="1"/>
  <c r="F133" i="2"/>
  <c r="G133" i="7" s="1"/>
  <c r="E133" i="2"/>
  <c r="D133" i="2"/>
  <c r="F133" i="7" s="1"/>
  <c r="O133" i="7" s="1"/>
  <c r="C133" i="2"/>
  <c r="I132" i="2" a="1"/>
  <c r="I132" i="2" s="1"/>
  <c r="G132" i="2"/>
  <c r="H132" i="7" s="1"/>
  <c r="F132" i="2"/>
  <c r="E132" i="2"/>
  <c r="D132" i="2"/>
  <c r="F132" i="7" s="1"/>
  <c r="O132" i="7" s="1"/>
  <c r="C132" i="2"/>
  <c r="I131" i="2" a="1"/>
  <c r="I131" i="2" s="1"/>
  <c r="G131" i="2"/>
  <c r="H131" i="7" s="1"/>
  <c r="F131" i="2"/>
  <c r="G131" i="7" s="1"/>
  <c r="E131" i="2"/>
  <c r="D131" i="2"/>
  <c r="F131" i="7" s="1"/>
  <c r="O131" i="7" s="1"/>
  <c r="C131" i="2"/>
  <c r="I130" i="2" a="1"/>
  <c r="I130" i="2" s="1"/>
  <c r="G130" i="2"/>
  <c r="H130" i="7" s="1"/>
  <c r="F130" i="2"/>
  <c r="E130" i="2"/>
  <c r="D130" i="2"/>
  <c r="F130" i="7" s="1"/>
  <c r="O130" i="7" s="1"/>
  <c r="C130" i="2"/>
  <c r="I129" i="2" a="1"/>
  <c r="I129" i="2" s="1"/>
  <c r="G129" i="2"/>
  <c r="H129" i="7" s="1"/>
  <c r="F129" i="2"/>
  <c r="G129" i="7" s="1"/>
  <c r="E129" i="2"/>
  <c r="D129" i="2"/>
  <c r="C129" i="2"/>
  <c r="I128" i="2" a="1"/>
  <c r="I128" i="2" s="1"/>
  <c r="G128" i="2"/>
  <c r="H128" i="7" s="1"/>
  <c r="F128" i="2"/>
  <c r="E128" i="2"/>
  <c r="D128" i="2"/>
  <c r="F128" i="7" s="1"/>
  <c r="O128" i="7" s="1"/>
  <c r="C128" i="2"/>
  <c r="I127" i="2" a="1"/>
  <c r="I127" i="2" s="1"/>
  <c r="G127" i="2"/>
  <c r="H127" i="7" s="1"/>
  <c r="F127" i="2"/>
  <c r="G127" i="7" s="1"/>
  <c r="E127" i="2"/>
  <c r="D127" i="2"/>
  <c r="C127" i="2"/>
  <c r="I126" i="2" a="1"/>
  <c r="I126" i="2" s="1"/>
  <c r="G126" i="2"/>
  <c r="H126" i="7" s="1"/>
  <c r="F126" i="2"/>
  <c r="E126" i="2"/>
  <c r="D126" i="2"/>
  <c r="C126" i="2"/>
  <c r="I125" i="2" a="1"/>
  <c r="I125" i="2" s="1"/>
  <c r="G125" i="2"/>
  <c r="H125" i="7" s="1"/>
  <c r="F125" i="2"/>
  <c r="G125" i="7" s="1"/>
  <c r="E125" i="2"/>
  <c r="D125" i="2"/>
  <c r="C125" i="2"/>
  <c r="I124" i="2" a="1"/>
  <c r="I124" i="2" s="1"/>
  <c r="G124" i="2"/>
  <c r="H124" i="7" s="1"/>
  <c r="F124" i="2"/>
  <c r="E124" i="2"/>
  <c r="D124" i="2"/>
  <c r="F124" i="7" s="1"/>
  <c r="O124" i="7" s="1"/>
  <c r="C124" i="2"/>
  <c r="I123" i="2" a="1"/>
  <c r="I123" i="2" s="1"/>
  <c r="G123" i="2"/>
  <c r="H123" i="7" s="1"/>
  <c r="F123" i="2"/>
  <c r="G123" i="7" s="1"/>
  <c r="E123" i="2"/>
  <c r="D123" i="2"/>
  <c r="C123" i="2"/>
  <c r="I122" i="2" a="1"/>
  <c r="I122" i="2" s="1"/>
  <c r="G122" i="2"/>
  <c r="H122" i="7" s="1"/>
  <c r="F122" i="2"/>
  <c r="E122" i="2"/>
  <c r="D122" i="2"/>
  <c r="F122" i="7" s="1"/>
  <c r="O122" i="7" s="1"/>
  <c r="C122" i="2"/>
  <c r="I121" i="2" a="1"/>
  <c r="I121" i="2" s="1"/>
  <c r="G121" i="2"/>
  <c r="H121" i="7" s="1"/>
  <c r="F121" i="2"/>
  <c r="G121" i="7" s="1"/>
  <c r="E121" i="2"/>
  <c r="D121" i="2"/>
  <c r="C121" i="2"/>
  <c r="I120" i="2" a="1"/>
  <c r="I120" i="2" s="1"/>
  <c r="G120" i="2"/>
  <c r="H120" i="7" s="1"/>
  <c r="F120" i="2"/>
  <c r="E120" i="2"/>
  <c r="D120" i="2"/>
  <c r="F120" i="7" s="1"/>
  <c r="O120" i="7" s="1"/>
  <c r="C120" i="2"/>
  <c r="I119" i="2" a="1"/>
  <c r="I119" i="2" s="1"/>
  <c r="G119" i="2"/>
  <c r="H119" i="7" s="1"/>
  <c r="F119" i="2"/>
  <c r="G119" i="7" s="1"/>
  <c r="E119" i="2"/>
  <c r="D119" i="2"/>
  <c r="C119" i="2"/>
  <c r="I118" i="2" a="1"/>
  <c r="I118" i="2" s="1"/>
  <c r="G118" i="2"/>
  <c r="H118" i="7" s="1"/>
  <c r="F118" i="2"/>
  <c r="G118" i="7" s="1"/>
  <c r="E118" i="2"/>
  <c r="D118" i="2"/>
  <c r="F118" i="7" s="1"/>
  <c r="O118" i="7" s="1"/>
  <c r="C118" i="2"/>
  <c r="I117" i="2" a="1"/>
  <c r="I117" i="2" s="1"/>
  <c r="G117" i="2"/>
  <c r="H117" i="7" s="1"/>
  <c r="F117" i="2"/>
  <c r="G117" i="7" s="1"/>
  <c r="E117" i="2"/>
  <c r="D117" i="2"/>
  <c r="C117" i="2"/>
  <c r="I116" i="2" a="1"/>
  <c r="I116" i="2" s="1"/>
  <c r="G116" i="2"/>
  <c r="H116" i="7" s="1"/>
  <c r="F116" i="2"/>
  <c r="E116" i="2"/>
  <c r="D116" i="2"/>
  <c r="F116" i="7" s="1"/>
  <c r="O116" i="7" s="1"/>
  <c r="C116" i="2"/>
  <c r="I115" i="2" a="1"/>
  <c r="I115" i="2" s="1"/>
  <c r="G115" i="2"/>
  <c r="H115" i="7" s="1"/>
  <c r="F115" i="2"/>
  <c r="G115" i="7" s="1"/>
  <c r="E115" i="2"/>
  <c r="D115" i="2"/>
  <c r="F115" i="7" s="1"/>
  <c r="O115" i="7" s="1"/>
  <c r="C115" i="2"/>
  <c r="I114" i="2" a="1"/>
  <c r="I114" i="2" s="1"/>
  <c r="G114" i="2"/>
  <c r="H114" i="7" s="1"/>
  <c r="F114" i="2"/>
  <c r="E114" i="2"/>
  <c r="D114" i="2"/>
  <c r="F114" i="7" s="1"/>
  <c r="O114" i="7" s="1"/>
  <c r="C114" i="2"/>
  <c r="I113" i="2" a="1"/>
  <c r="I113" i="2" s="1"/>
  <c r="G113" i="2"/>
  <c r="F113" i="2"/>
  <c r="G113" i="7" s="1"/>
  <c r="E113" i="2"/>
  <c r="D113" i="2"/>
  <c r="F113" i="7" s="1"/>
  <c r="O113" i="7" s="1"/>
  <c r="C113" i="2"/>
  <c r="I112" i="2" a="1"/>
  <c r="I112" i="2" s="1"/>
  <c r="G112" i="2"/>
  <c r="H112" i="7" s="1"/>
  <c r="F112" i="2"/>
  <c r="E112" i="2"/>
  <c r="D112" i="2"/>
  <c r="F112" i="7" s="1"/>
  <c r="O112" i="7" s="1"/>
  <c r="C112" i="2"/>
  <c r="I111" i="2" a="1"/>
  <c r="I111" i="2" s="1"/>
  <c r="G111" i="2"/>
  <c r="H111" i="7" s="1"/>
  <c r="F111" i="2"/>
  <c r="G111" i="7" s="1"/>
  <c r="E111" i="2"/>
  <c r="D111" i="2"/>
  <c r="F111" i="7" s="1"/>
  <c r="O111" i="7" s="1"/>
  <c r="C111" i="2"/>
  <c r="I110" i="2" a="1"/>
  <c r="I110" i="2" s="1"/>
  <c r="G110" i="2"/>
  <c r="H110" i="7" s="1"/>
  <c r="F110" i="2"/>
  <c r="E110" i="2"/>
  <c r="D110" i="2"/>
  <c r="F110" i="7" s="1"/>
  <c r="O110" i="7" s="1"/>
  <c r="C110" i="2"/>
  <c r="I109" i="2" a="1"/>
  <c r="I109" i="2" s="1"/>
  <c r="G109" i="2"/>
  <c r="H109" i="7" s="1"/>
  <c r="F109" i="2"/>
  <c r="G109" i="7" s="1"/>
  <c r="E109" i="2"/>
  <c r="D109" i="2"/>
  <c r="F109" i="7" s="1"/>
  <c r="O109" i="7" s="1"/>
  <c r="C109" i="2"/>
  <c r="I108" i="2" a="1"/>
  <c r="I108" i="2" s="1"/>
  <c r="G108" i="2"/>
  <c r="H108" i="7" s="1"/>
  <c r="F108" i="2"/>
  <c r="E108" i="2"/>
  <c r="D108" i="2"/>
  <c r="F108" i="7" s="1"/>
  <c r="O108" i="7" s="1"/>
  <c r="C108" i="2"/>
  <c r="I107" i="2" a="1"/>
  <c r="I107" i="2" s="1"/>
  <c r="G107" i="2"/>
  <c r="H107" i="7" s="1"/>
  <c r="F107" i="2"/>
  <c r="G107" i="7" s="1"/>
  <c r="E107" i="2"/>
  <c r="D107" i="2"/>
  <c r="F107" i="7" s="1"/>
  <c r="O107" i="7" s="1"/>
  <c r="C107" i="2"/>
  <c r="I106" i="2" a="1"/>
  <c r="I106" i="2" s="1"/>
  <c r="G106" i="2"/>
  <c r="H106" i="7" s="1"/>
  <c r="F106" i="2"/>
  <c r="E106" i="2"/>
  <c r="D106" i="2"/>
  <c r="C106" i="2"/>
  <c r="I105" i="2" a="1"/>
  <c r="I105" i="2" s="1"/>
  <c r="G105" i="2"/>
  <c r="H105" i="7" s="1"/>
  <c r="F105" i="2"/>
  <c r="G105" i="7" s="1"/>
  <c r="E105" i="2"/>
  <c r="D105" i="2"/>
  <c r="C105" i="2"/>
  <c r="I104" i="2" a="1"/>
  <c r="I104" i="2" s="1"/>
  <c r="G104" i="2"/>
  <c r="H104" i="7" s="1"/>
  <c r="F104" i="2"/>
  <c r="E104" i="2"/>
  <c r="D104" i="2"/>
  <c r="F104" i="7" s="1"/>
  <c r="O104" i="7" s="1"/>
  <c r="C104" i="2"/>
  <c r="I103" i="2" a="1"/>
  <c r="I103" i="2" s="1"/>
  <c r="G103" i="2"/>
  <c r="H103" i="7" s="1"/>
  <c r="F103" i="2"/>
  <c r="G103" i="7" s="1"/>
  <c r="E103" i="2"/>
  <c r="D103" i="2"/>
  <c r="C103" i="2"/>
  <c r="I102" i="2" a="1"/>
  <c r="I102" i="2" s="1"/>
  <c r="G102" i="2"/>
  <c r="H102" i="7" s="1"/>
  <c r="F102" i="2"/>
  <c r="E102" i="2"/>
  <c r="D102" i="2"/>
  <c r="F102" i="7" s="1"/>
  <c r="O102" i="7" s="1"/>
  <c r="C102" i="2"/>
  <c r="I101" i="2" a="1"/>
  <c r="I101" i="2" s="1"/>
  <c r="G101" i="2"/>
  <c r="H101" i="7" s="1"/>
  <c r="F101" i="2"/>
  <c r="G101" i="7" s="1"/>
  <c r="E101" i="2"/>
  <c r="D101" i="2"/>
  <c r="C101" i="2"/>
  <c r="I100" i="2" a="1"/>
  <c r="I100" i="2" s="1"/>
  <c r="G100" i="2"/>
  <c r="H100" i="7" s="1"/>
  <c r="F100" i="2"/>
  <c r="E100" i="2"/>
  <c r="D100" i="2"/>
  <c r="F100" i="7" s="1"/>
  <c r="O100" i="7" s="1"/>
  <c r="C100" i="2"/>
  <c r="I99" i="2" a="1"/>
  <c r="I99" i="2" s="1"/>
  <c r="G99" i="2"/>
  <c r="H99" i="7" s="1"/>
  <c r="F99" i="2"/>
  <c r="G99" i="7" s="1"/>
  <c r="E99" i="2"/>
  <c r="D99" i="2"/>
  <c r="C99" i="2"/>
  <c r="I98" i="2" a="1"/>
  <c r="I98" i="2" s="1"/>
  <c r="G98" i="2"/>
  <c r="H98" i="7" s="1"/>
  <c r="F98" i="2"/>
  <c r="E98" i="2"/>
  <c r="D98" i="2"/>
  <c r="C98" i="2"/>
  <c r="I97" i="2" a="1"/>
  <c r="I97" i="2" s="1"/>
  <c r="G97" i="2"/>
  <c r="H97" i="7" s="1"/>
  <c r="F97" i="2"/>
  <c r="G97" i="7" s="1"/>
  <c r="E97" i="2"/>
  <c r="D97" i="2"/>
  <c r="C97" i="2"/>
  <c r="I96" i="2" a="1"/>
  <c r="I96" i="2" s="1"/>
  <c r="G96" i="2"/>
  <c r="H96" i="7" s="1"/>
  <c r="F96" i="2"/>
  <c r="E96" i="2"/>
  <c r="D96" i="2"/>
  <c r="F96" i="7" s="1"/>
  <c r="O96" i="7" s="1"/>
  <c r="C96" i="2"/>
  <c r="I95" i="2" a="1"/>
  <c r="I95" i="2" s="1"/>
  <c r="G95" i="2"/>
  <c r="H95" i="7" s="1"/>
  <c r="F95" i="2"/>
  <c r="G95" i="7" s="1"/>
  <c r="E95" i="2"/>
  <c r="D95" i="2"/>
  <c r="C95" i="2"/>
  <c r="I94" i="2" a="1"/>
  <c r="I94" i="2" s="1"/>
  <c r="G94" i="2"/>
  <c r="H94" i="7" s="1"/>
  <c r="F94" i="2"/>
  <c r="G94" i="7" s="1"/>
  <c r="E94" i="2"/>
  <c r="D94" i="2"/>
  <c r="F94" i="7" s="1"/>
  <c r="O94" i="7" s="1"/>
  <c r="C94" i="2"/>
  <c r="I93" i="2" a="1"/>
  <c r="I93" i="2" s="1"/>
  <c r="G93" i="2"/>
  <c r="H93" i="7" s="1"/>
  <c r="F93" i="2"/>
  <c r="E93" i="2"/>
  <c r="D93" i="2"/>
  <c r="C93" i="2"/>
  <c r="I92" i="2" a="1"/>
  <c r="I92" i="2" s="1"/>
  <c r="G92" i="2"/>
  <c r="H92" i="7" s="1"/>
  <c r="F92" i="2"/>
  <c r="E92" i="2"/>
  <c r="D92" i="2"/>
  <c r="F92" i="7" s="1"/>
  <c r="O92" i="7" s="1"/>
  <c r="C92" i="2"/>
  <c r="I91" i="2" a="1"/>
  <c r="I91" i="2" s="1"/>
  <c r="G91" i="2"/>
  <c r="H91" i="7" s="1"/>
  <c r="F91" i="2"/>
  <c r="G91" i="7" s="1"/>
  <c r="E91" i="2"/>
  <c r="D91" i="2"/>
  <c r="F91" i="7" s="1"/>
  <c r="O91" i="7" s="1"/>
  <c r="C91" i="2"/>
  <c r="I90" i="2" a="1"/>
  <c r="I90" i="2" s="1"/>
  <c r="G90" i="2"/>
  <c r="H90" i="7" s="1"/>
  <c r="F90" i="2"/>
  <c r="E90" i="2"/>
  <c r="D90" i="2"/>
  <c r="F90" i="7" s="1"/>
  <c r="O90" i="7" s="1"/>
  <c r="C90" i="2"/>
  <c r="I89" i="2" a="1"/>
  <c r="I89" i="2" s="1"/>
  <c r="G89" i="2"/>
  <c r="H89" i="7" s="1"/>
  <c r="F89" i="2"/>
  <c r="G89" i="7" s="1"/>
  <c r="E89" i="2"/>
  <c r="D89" i="2"/>
  <c r="F89" i="7" s="1"/>
  <c r="O89" i="7" s="1"/>
  <c r="C89" i="2"/>
  <c r="I88" i="2" a="1"/>
  <c r="I88" i="2" s="1"/>
  <c r="G88" i="2"/>
  <c r="H88" i="7" s="1"/>
  <c r="F88" i="2"/>
  <c r="E88" i="2"/>
  <c r="D88" i="2"/>
  <c r="C88" i="2"/>
  <c r="I87" i="2" a="1"/>
  <c r="I87" i="2" s="1"/>
  <c r="G87" i="2"/>
  <c r="H87" i="7" s="1"/>
  <c r="F87" i="2"/>
  <c r="G87" i="7" s="1"/>
  <c r="E87" i="2"/>
  <c r="D87" i="2"/>
  <c r="F87" i="7" s="1"/>
  <c r="O87" i="7" s="1"/>
  <c r="C87" i="2"/>
  <c r="I86" i="2" a="1"/>
  <c r="I86" i="2" s="1"/>
  <c r="G86" i="2"/>
  <c r="H86" i="7" s="1"/>
  <c r="F86" i="2"/>
  <c r="E86" i="2"/>
  <c r="D86" i="2"/>
  <c r="F86" i="7" s="1"/>
  <c r="O86" i="7" s="1"/>
  <c r="C86" i="2"/>
  <c r="I85" i="2" a="1"/>
  <c r="I85" i="2" s="1"/>
  <c r="G85" i="2"/>
  <c r="H85" i="7" s="1"/>
  <c r="F85" i="2"/>
  <c r="G85" i="7" s="1"/>
  <c r="E85" i="2"/>
  <c r="D85" i="2"/>
  <c r="F85" i="7" s="1"/>
  <c r="O85" i="7" s="1"/>
  <c r="C85" i="2"/>
  <c r="I84" i="2" a="1"/>
  <c r="I84" i="2" s="1"/>
  <c r="G84" i="2"/>
  <c r="H84" i="7" s="1"/>
  <c r="F84" i="2"/>
  <c r="E84" i="2"/>
  <c r="D84" i="2"/>
  <c r="F84" i="7" s="1"/>
  <c r="O84" i="7" s="1"/>
  <c r="C84" i="2"/>
  <c r="I83" i="2" a="1"/>
  <c r="I83" i="2" s="1"/>
  <c r="G83" i="2"/>
  <c r="F83" i="2"/>
  <c r="G83" i="7" s="1"/>
  <c r="E83" i="2"/>
  <c r="D83" i="2"/>
  <c r="F83" i="7" s="1"/>
  <c r="O83" i="7" s="1"/>
  <c r="C83" i="2"/>
  <c r="I82" i="2" a="1"/>
  <c r="I82" i="2" s="1"/>
  <c r="G82" i="2"/>
  <c r="H82" i="7" s="1"/>
  <c r="F82" i="2"/>
  <c r="E82" i="2"/>
  <c r="D82" i="2"/>
  <c r="F82" i="7" s="1"/>
  <c r="O82" i="7" s="1"/>
  <c r="C82" i="2"/>
  <c r="I81" i="2" a="1"/>
  <c r="I81" i="2" s="1"/>
  <c r="G81" i="2"/>
  <c r="H81" i="7" s="1"/>
  <c r="F81" i="2"/>
  <c r="G81" i="7" s="1"/>
  <c r="E81" i="2"/>
  <c r="D81" i="2"/>
  <c r="C81" i="2"/>
  <c r="I80" i="2" a="1"/>
  <c r="I80" i="2" s="1"/>
  <c r="G80" i="2"/>
  <c r="H80" i="7" s="1"/>
  <c r="F80" i="2"/>
  <c r="E80" i="2"/>
  <c r="D80" i="2"/>
  <c r="F80" i="7" s="1"/>
  <c r="O80" i="7" s="1"/>
  <c r="C80" i="2"/>
  <c r="I79" i="2" a="1"/>
  <c r="I79" i="2" s="1"/>
  <c r="G79" i="2"/>
  <c r="H79" i="7" s="1"/>
  <c r="F79" i="2"/>
  <c r="G79" i="7" s="1"/>
  <c r="E79" i="2"/>
  <c r="D79" i="2"/>
  <c r="C79" i="2"/>
  <c r="I78" i="2" a="1"/>
  <c r="I78" i="2" s="1"/>
  <c r="G78" i="2"/>
  <c r="H78" i="7" s="1"/>
  <c r="F78" i="2"/>
  <c r="E78" i="2"/>
  <c r="D78" i="2"/>
  <c r="C78" i="2"/>
  <c r="I77" i="2" a="1"/>
  <c r="I77" i="2" s="1"/>
  <c r="G77" i="2"/>
  <c r="H77" i="7" s="1"/>
  <c r="F77" i="2"/>
  <c r="G77" i="7" s="1"/>
  <c r="E77" i="2"/>
  <c r="D77" i="2"/>
  <c r="C77" i="2"/>
  <c r="I76" i="2" a="1"/>
  <c r="I76" i="2" s="1"/>
  <c r="G76" i="2"/>
  <c r="H76" i="7" s="1"/>
  <c r="F76" i="2"/>
  <c r="E76" i="2"/>
  <c r="D76" i="2"/>
  <c r="F76" i="7" s="1"/>
  <c r="O76" i="7" s="1"/>
  <c r="C76" i="2"/>
  <c r="I75" i="2" a="1"/>
  <c r="I75" i="2" s="1"/>
  <c r="G75" i="2"/>
  <c r="H75" i="7" s="1"/>
  <c r="F75" i="2"/>
  <c r="G75" i="7" s="1"/>
  <c r="E75" i="2"/>
  <c r="D75" i="2"/>
  <c r="C75" i="2"/>
  <c r="I74" i="2" a="1"/>
  <c r="I74" i="2" s="1"/>
  <c r="G74" i="2"/>
  <c r="H74" i="7" s="1"/>
  <c r="F74" i="2"/>
  <c r="E74" i="2"/>
  <c r="D74" i="2"/>
  <c r="F74" i="7" s="1"/>
  <c r="O74" i="7" s="1"/>
  <c r="C74" i="2"/>
  <c r="I73" i="2" a="1"/>
  <c r="I73" i="2" s="1"/>
  <c r="G73" i="2"/>
  <c r="H73" i="7" s="1"/>
  <c r="F73" i="2"/>
  <c r="G73" i="7" s="1"/>
  <c r="E73" i="2"/>
  <c r="D73" i="2"/>
  <c r="C73" i="2"/>
  <c r="I72" i="2" a="1"/>
  <c r="I72" i="2" s="1"/>
  <c r="G72" i="2"/>
  <c r="H72" i="7" s="1"/>
  <c r="F72" i="2"/>
  <c r="E72" i="2"/>
  <c r="D72" i="2"/>
  <c r="F72" i="7" s="1"/>
  <c r="O72" i="7" s="1"/>
  <c r="C72" i="2"/>
  <c r="I71" i="2" a="1"/>
  <c r="I71" i="2" s="1"/>
  <c r="G71" i="2"/>
  <c r="H71" i="7" s="1"/>
  <c r="F71" i="2"/>
  <c r="G71" i="7" s="1"/>
  <c r="E71" i="2"/>
  <c r="D71" i="2"/>
  <c r="C71" i="2"/>
  <c r="I70" i="2" a="1"/>
  <c r="I70" i="2" s="1"/>
  <c r="G70" i="2"/>
  <c r="H70" i="7" s="1"/>
  <c r="F70" i="2"/>
  <c r="E70" i="2"/>
  <c r="D70" i="2"/>
  <c r="F70" i="7" s="1"/>
  <c r="O70" i="7" s="1"/>
  <c r="C70" i="2"/>
  <c r="I69" i="2" a="1"/>
  <c r="I69" i="2" s="1"/>
  <c r="G69" i="2"/>
  <c r="H69" i="7" s="1"/>
  <c r="F69" i="2"/>
  <c r="G69" i="7" s="1"/>
  <c r="E69" i="2"/>
  <c r="D69" i="2"/>
  <c r="C69" i="2"/>
  <c r="I68" i="2" a="1"/>
  <c r="I68" i="2" s="1"/>
  <c r="G68" i="2"/>
  <c r="H68" i="7" s="1"/>
  <c r="F68" i="2"/>
  <c r="E68" i="2"/>
  <c r="D68" i="2"/>
  <c r="F68" i="7" s="1"/>
  <c r="O68" i="7" s="1"/>
  <c r="C68" i="2"/>
  <c r="I67" i="2" a="1"/>
  <c r="I67" i="2" s="1"/>
  <c r="G67" i="2"/>
  <c r="H67" i="7" s="1"/>
  <c r="F67" i="2"/>
  <c r="G67" i="7" s="1"/>
  <c r="E67" i="2"/>
  <c r="D67" i="2"/>
  <c r="F67" i="7" s="1"/>
  <c r="O67" i="7" s="1"/>
  <c r="C67" i="2"/>
  <c r="I66" i="2" a="1"/>
  <c r="I66" i="2" s="1"/>
  <c r="G66" i="2"/>
  <c r="H66" i="7" s="1"/>
  <c r="F66" i="2"/>
  <c r="E66" i="2"/>
  <c r="D66" i="2"/>
  <c r="F66" i="7" s="1"/>
  <c r="O66" i="7" s="1"/>
  <c r="C66" i="2"/>
  <c r="I65" i="2" a="1"/>
  <c r="I65" i="2" s="1"/>
  <c r="G65" i="2"/>
  <c r="F65" i="2"/>
  <c r="G65" i="7" s="1"/>
  <c r="E65" i="2"/>
  <c r="D65" i="2"/>
  <c r="F65" i="7" s="1"/>
  <c r="O65" i="7" s="1"/>
  <c r="C65" i="2"/>
  <c r="I64" i="2" a="1"/>
  <c r="I64" i="2" s="1"/>
  <c r="G64" i="2"/>
  <c r="H64" i="7" s="1"/>
  <c r="F64" i="2"/>
  <c r="G64" i="7" s="1"/>
  <c r="E64" i="2"/>
  <c r="D64" i="2"/>
  <c r="F64" i="7" s="1"/>
  <c r="O64" i="7" s="1"/>
  <c r="C64" i="2"/>
  <c r="I63" i="2" a="1"/>
  <c r="I63" i="2" s="1"/>
  <c r="G63" i="2"/>
  <c r="H63" i="7" s="1"/>
  <c r="F63" i="2"/>
  <c r="E63" i="2"/>
  <c r="D63" i="2"/>
  <c r="F63" i="7" s="1"/>
  <c r="O63" i="7" s="1"/>
  <c r="C63" i="2"/>
  <c r="I62" i="2" a="1"/>
  <c r="I62" i="2" s="1"/>
  <c r="G62" i="2"/>
  <c r="H62" i="7" s="1"/>
  <c r="F62" i="2"/>
  <c r="G62" i="7" s="1"/>
  <c r="E62" i="2"/>
  <c r="D62" i="2"/>
  <c r="F62" i="7" s="1"/>
  <c r="O62" i="7" s="1"/>
  <c r="C62" i="2"/>
  <c r="I61" i="2" a="1"/>
  <c r="I61" i="2" s="1"/>
  <c r="G61" i="2"/>
  <c r="H61" i="7" s="1"/>
  <c r="F61" i="2"/>
  <c r="G61" i="7" s="1"/>
  <c r="E61" i="2"/>
  <c r="D61" i="2"/>
  <c r="F61" i="7" s="1"/>
  <c r="O61" i="7" s="1"/>
  <c r="C61" i="2"/>
  <c r="I60" i="2" a="1"/>
  <c r="I60" i="2" s="1"/>
  <c r="G60" i="2"/>
  <c r="H60" i="7" s="1"/>
  <c r="F60" i="2"/>
  <c r="G60" i="7" s="1"/>
  <c r="E60" i="2"/>
  <c r="D60" i="2"/>
  <c r="F60" i="7" s="1"/>
  <c r="O60" i="7" s="1"/>
  <c r="C60" i="2"/>
  <c r="I59" i="2" a="1"/>
  <c r="I59" i="2" s="1"/>
  <c r="G59" i="2"/>
  <c r="H59" i="7" s="1"/>
  <c r="F59" i="2"/>
  <c r="G59" i="7" s="1"/>
  <c r="E59" i="2"/>
  <c r="D59" i="2"/>
  <c r="F59" i="7" s="1"/>
  <c r="O59" i="7" s="1"/>
  <c r="C59" i="2"/>
  <c r="I58" i="2" a="1"/>
  <c r="I58" i="2" s="1"/>
  <c r="G58" i="2"/>
  <c r="H58" i="7" s="1"/>
  <c r="F58" i="2"/>
  <c r="G58" i="7" s="1"/>
  <c r="E58" i="2"/>
  <c r="D58" i="2"/>
  <c r="F58" i="7" s="1"/>
  <c r="O58" i="7" s="1"/>
  <c r="C58" i="2"/>
  <c r="I57" i="2" a="1"/>
  <c r="I57" i="2" s="1"/>
  <c r="G57" i="2"/>
  <c r="H57" i="7" s="1"/>
  <c r="F57" i="2"/>
  <c r="E57" i="2"/>
  <c r="D57" i="2"/>
  <c r="F57" i="7" s="1"/>
  <c r="O57" i="7" s="1"/>
  <c r="C57" i="2"/>
  <c r="I56" i="2" a="1"/>
  <c r="I56" i="2" s="1"/>
  <c r="G56" i="2"/>
  <c r="H56" i="7" s="1"/>
  <c r="F56" i="2"/>
  <c r="G56" i="7" s="1"/>
  <c r="E56" i="2"/>
  <c r="D56" i="2"/>
  <c r="F56" i="7" s="1"/>
  <c r="O56" i="7" s="1"/>
  <c r="C56" i="2"/>
  <c r="I55" i="2" a="1"/>
  <c r="I55" i="2" s="1"/>
  <c r="G55" i="2"/>
  <c r="H55" i="7" s="1"/>
  <c r="F55" i="2"/>
  <c r="E55" i="2"/>
  <c r="D55" i="2"/>
  <c r="F55" i="7" s="1"/>
  <c r="O55" i="7" s="1"/>
  <c r="C55" i="2"/>
  <c r="I54" i="2" a="1"/>
  <c r="I54" i="2" s="1"/>
  <c r="G54" i="2"/>
  <c r="H54" i="7" s="1"/>
  <c r="F54" i="2"/>
  <c r="G54" i="7" s="1"/>
  <c r="E54" i="2"/>
  <c r="D54" i="2"/>
  <c r="C54" i="2"/>
  <c r="I53" i="2" a="1"/>
  <c r="I53" i="2" s="1"/>
  <c r="G53" i="2"/>
  <c r="H53" i="7" s="1"/>
  <c r="F53" i="2"/>
  <c r="E53" i="2"/>
  <c r="D53" i="2"/>
  <c r="F53" i="7" s="1"/>
  <c r="O53" i="7" s="1"/>
  <c r="C53" i="2"/>
  <c r="I52" i="2" a="1"/>
  <c r="I52" i="2" s="1"/>
  <c r="G52" i="2"/>
  <c r="H52" i="7" s="1"/>
  <c r="F52" i="2"/>
  <c r="G52" i="7" s="1"/>
  <c r="E52" i="2"/>
  <c r="D52" i="2"/>
  <c r="F52" i="7" s="1"/>
  <c r="O52" i="7" s="1"/>
  <c r="C52" i="2"/>
  <c r="I51" i="2" a="1"/>
  <c r="I51" i="2" s="1"/>
  <c r="G51" i="2"/>
  <c r="F51" i="2"/>
  <c r="E51" i="2"/>
  <c r="D51" i="2"/>
  <c r="F51" i="7" s="1"/>
  <c r="O51" i="7" s="1"/>
  <c r="C51" i="2"/>
  <c r="I50" i="2" a="1"/>
  <c r="I50" i="2" s="1"/>
  <c r="G50" i="2"/>
  <c r="H50" i="7" s="1"/>
  <c r="F50" i="2"/>
  <c r="G50" i="7" s="1"/>
  <c r="E50" i="2"/>
  <c r="D50" i="2"/>
  <c r="F50" i="7" s="1"/>
  <c r="O50" i="7" s="1"/>
  <c r="C50" i="2"/>
  <c r="I49" i="2" a="1"/>
  <c r="I49" i="2" s="1"/>
  <c r="F49" i="2"/>
  <c r="E49" i="2"/>
  <c r="D49" i="2"/>
  <c r="C49" i="2"/>
  <c r="I48" i="2" a="1"/>
  <c r="I48" i="2" s="1"/>
  <c r="F48" i="2"/>
  <c r="E48" i="2"/>
  <c r="D48" i="2"/>
  <c r="F48" i="7" s="1"/>
  <c r="O48" i="7" s="1"/>
  <c r="C48" i="2"/>
  <c r="I47" i="2" a="1"/>
  <c r="I47" i="2" s="1"/>
  <c r="F47" i="2"/>
  <c r="G47" i="7" s="1"/>
  <c r="E47" i="2"/>
  <c r="D47" i="2"/>
  <c r="F47" i="7" s="1"/>
  <c r="O47" i="7" s="1"/>
  <c r="C47" i="2"/>
  <c r="I46" i="2" a="1"/>
  <c r="I46" i="2" s="1"/>
  <c r="F46" i="2"/>
  <c r="G46" i="7" s="1"/>
  <c r="E46" i="2"/>
  <c r="D46" i="2"/>
  <c r="C46" i="2"/>
  <c r="I45" i="2" a="1"/>
  <c r="I45" i="2" s="1"/>
  <c r="F45" i="2"/>
  <c r="G45" i="7" s="1"/>
  <c r="E45" i="2"/>
  <c r="D45" i="2"/>
  <c r="F45" i="7" s="1"/>
  <c r="O45" i="7" s="1"/>
  <c r="C45" i="2"/>
  <c r="I44" i="2" a="1"/>
  <c r="I44" i="2" s="1"/>
  <c r="F44" i="2"/>
  <c r="E44" i="2"/>
  <c r="D44" i="2"/>
  <c r="F44" i="7" s="1"/>
  <c r="O44" i="7" s="1"/>
  <c r="C44" i="2"/>
  <c r="I43" i="2" a="1"/>
  <c r="I43" i="2" s="1"/>
  <c r="F43" i="2"/>
  <c r="E43" i="2"/>
  <c r="D43" i="2"/>
  <c r="F43" i="7" s="1"/>
  <c r="O43" i="7" s="1"/>
  <c r="C43" i="2"/>
  <c r="I42" i="2" a="1"/>
  <c r="I42" i="2" s="1"/>
  <c r="F42" i="2"/>
  <c r="G42" i="7" s="1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G40" i="7" s="1"/>
  <c r="E40" i="2"/>
  <c r="D40" i="2"/>
  <c r="F40" i="7" s="1"/>
  <c r="O40" i="7" s="1"/>
  <c r="C40" i="2"/>
  <c r="I39" i="2" a="1"/>
  <c r="I39" i="2" s="1"/>
  <c r="F39" i="2"/>
  <c r="E39" i="2"/>
  <c r="D39" i="2"/>
  <c r="C39" i="2"/>
  <c r="I38" i="2" a="1"/>
  <c r="I38" i="2" s="1"/>
  <c r="F38" i="2"/>
  <c r="G38" i="7" s="1"/>
  <c r="E38" i="2"/>
  <c r="D38" i="2"/>
  <c r="F38" i="7" s="1"/>
  <c r="O38" i="7" s="1"/>
  <c r="C38" i="2"/>
  <c r="I37" i="2" a="1"/>
  <c r="I37" i="2" s="1"/>
  <c r="F37" i="2"/>
  <c r="G37" i="7" s="1"/>
  <c r="E37" i="2"/>
  <c r="D37" i="2"/>
  <c r="C37" i="2"/>
  <c r="I36" i="2" a="1"/>
  <c r="I36" i="2" s="1"/>
  <c r="F36" i="2"/>
  <c r="E36" i="2"/>
  <c r="D36" i="2"/>
  <c r="F36" i="7" s="1"/>
  <c r="O36" i="7" s="1"/>
  <c r="C36" i="2"/>
  <c r="I35" i="2" a="1"/>
  <c r="I35" i="2" s="1"/>
  <c r="F35" i="2"/>
  <c r="E35" i="2"/>
  <c r="D35" i="2"/>
  <c r="F35" i="7" s="1"/>
  <c r="O35" i="7" s="1"/>
  <c r="C35" i="2"/>
  <c r="I34" i="2" a="1"/>
  <c r="I34" i="2" s="1"/>
  <c r="F34" i="2"/>
  <c r="G34" i="7" s="1"/>
  <c r="E34" i="2"/>
  <c r="D34" i="2"/>
  <c r="C34" i="2"/>
  <c r="I33" i="2" a="1"/>
  <c r="I33" i="2" s="1"/>
  <c r="F33" i="2"/>
  <c r="E33" i="2"/>
  <c r="D33" i="2"/>
  <c r="F33" i="7" s="1"/>
  <c r="O33" i="7" s="1"/>
  <c r="C33" i="2"/>
  <c r="I32" i="2" a="1"/>
  <c r="I32" i="2" s="1"/>
  <c r="F32" i="2"/>
  <c r="E32" i="2"/>
  <c r="D32" i="2"/>
  <c r="F32" i="7" s="1"/>
  <c r="O32" i="7" s="1"/>
  <c r="C32" i="2"/>
  <c r="I31" i="2" a="1"/>
  <c r="I31" i="2" s="1"/>
  <c r="F31" i="2"/>
  <c r="E31" i="2"/>
  <c r="D31" i="2"/>
  <c r="F31" i="7" s="1"/>
  <c r="O31" i="7" s="1"/>
  <c r="C31" i="2"/>
  <c r="I30" i="2" a="1"/>
  <c r="I30" i="2" s="1"/>
  <c r="F30" i="2"/>
  <c r="G30" i="7" s="1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G28" i="7" s="1"/>
  <c r="E28" i="2"/>
  <c r="D28" i="2"/>
  <c r="F28" i="7" s="1"/>
  <c r="O28" i="7" s="1"/>
  <c r="C28" i="2"/>
  <c r="I27" i="2" a="1"/>
  <c r="I27" i="2" s="1"/>
  <c r="F27" i="2"/>
  <c r="E27" i="2"/>
  <c r="D27" i="2"/>
  <c r="C27" i="2"/>
  <c r="I26" i="2" a="1"/>
  <c r="I26" i="2" s="1"/>
  <c r="F26" i="2"/>
  <c r="G26" i="7" s="1"/>
  <c r="E26" i="2"/>
  <c r="D26" i="2"/>
  <c r="F26" i="7" s="1"/>
  <c r="O26" i="7" s="1"/>
  <c r="C26" i="2"/>
  <c r="I25" i="2" a="1"/>
  <c r="I25" i="2" s="1"/>
  <c r="F25" i="2"/>
  <c r="G25" i="7" s="1"/>
  <c r="E25" i="2"/>
  <c r="D25" i="2"/>
  <c r="C25" i="2"/>
  <c r="I24" i="2" a="1"/>
  <c r="I24" i="2" s="1"/>
  <c r="F24" i="2"/>
  <c r="E24" i="2"/>
  <c r="D24" i="2"/>
  <c r="F24" i="7" s="1"/>
  <c r="O24" i="7" s="1"/>
  <c r="C24" i="2"/>
  <c r="I23" i="2" a="1"/>
  <c r="I23" i="2" s="1"/>
  <c r="F23" i="2"/>
  <c r="G23" i="7" s="1"/>
  <c r="E23" i="2"/>
  <c r="D23" i="2"/>
  <c r="F23" i="7" s="1"/>
  <c r="O23" i="7" s="1"/>
  <c r="C23" i="2"/>
  <c r="I22" i="2" a="1"/>
  <c r="I22" i="2" s="1"/>
  <c r="F22" i="2"/>
  <c r="G22" i="7" s="1"/>
  <c r="E22" i="2"/>
  <c r="D22" i="2"/>
  <c r="C22" i="2"/>
  <c r="I21" i="2" a="1"/>
  <c r="I21" i="2" s="1"/>
  <c r="F21" i="2"/>
  <c r="E21" i="2"/>
  <c r="D21" i="2"/>
  <c r="F21" i="7" s="1"/>
  <c r="O21" i="7" s="1"/>
  <c r="C21" i="2"/>
  <c r="I20" i="2" a="1"/>
  <c r="I20" i="2" s="1"/>
  <c r="F20" i="2"/>
  <c r="G20" i="7" s="1"/>
  <c r="E20" i="2"/>
  <c r="D20" i="2"/>
  <c r="F20" i="7" s="1"/>
  <c r="O20" i="7" s="1"/>
  <c r="C20" i="2"/>
  <c r="I19" i="2" a="1"/>
  <c r="I19" i="2" s="1"/>
  <c r="E19" i="2"/>
  <c r="D19" i="2"/>
  <c r="F19" i="7" s="1"/>
  <c r="O19" i="7" s="1"/>
  <c r="C19" i="2"/>
  <c r="I18" i="2" a="1"/>
  <c r="I18" i="2" s="1"/>
  <c r="E18" i="2"/>
  <c r="D18" i="2"/>
  <c r="F18" i="7" s="1"/>
  <c r="O18" i="7" s="1"/>
  <c r="C18" i="2"/>
  <c r="E17" i="2"/>
  <c r="D17" i="2"/>
  <c r="C17" i="2"/>
  <c r="E16" i="2"/>
  <c r="D16" i="2"/>
  <c r="C16" i="2"/>
  <c r="E15" i="2"/>
  <c r="D15" i="2"/>
  <c r="F15" i="7" s="1"/>
  <c r="O15" i="7" s="1"/>
  <c r="C15" i="2"/>
  <c r="E14" i="2"/>
  <c r="D14" i="2"/>
  <c r="F14" i="7" s="1"/>
  <c r="O14" i="7" s="1"/>
  <c r="C14" i="2"/>
  <c r="E13" i="2"/>
  <c r="D13" i="2"/>
  <c r="C13" i="2"/>
  <c r="E12" i="2"/>
  <c r="D12" i="2"/>
  <c r="C12" i="2"/>
  <c r="E11" i="2"/>
  <c r="D11" i="2"/>
  <c r="F11" i="7" s="1"/>
  <c r="O11" i="7" s="1"/>
  <c r="C11" i="2"/>
  <c r="D10" i="2"/>
  <c r="F10" i="7" s="1"/>
  <c r="O10" i="7" s="1"/>
  <c r="C10" i="2"/>
  <c r="D9" i="2"/>
  <c r="F9" i="7" s="1"/>
  <c r="O9" i="7" s="1"/>
  <c r="C9" i="2"/>
  <c r="D8" i="2"/>
  <c r="C8" i="2"/>
  <c r="D7" i="2"/>
  <c r="C7" i="2"/>
  <c r="D6" i="2"/>
  <c r="C6" i="2"/>
  <c r="D5" i="2"/>
  <c r="C5" i="2"/>
  <c r="K4" i="2"/>
  <c r="J4" i="2"/>
  <c r="C4" i="2"/>
  <c r="C3" i="2"/>
  <c r="F666" i="6" l="1"/>
  <c r="F666" i="7"/>
  <c r="O666" i="7" s="1"/>
  <c r="F702" i="6"/>
  <c r="F702" i="7"/>
  <c r="O702" i="7" s="1"/>
  <c r="F738" i="6"/>
  <c r="F738" i="7"/>
  <c r="O738" i="7" s="1"/>
  <c r="F762" i="6"/>
  <c r="F762" i="7"/>
  <c r="O762" i="7" s="1"/>
  <c r="F1026" i="6"/>
  <c r="F1026" i="7"/>
  <c r="O1026" i="7" s="1"/>
  <c r="G1060" i="6"/>
  <c r="G1060" i="7"/>
  <c r="F1350" i="6"/>
  <c r="F1350" i="7"/>
  <c r="O1350" i="7" s="1"/>
  <c r="F1386" i="6"/>
  <c r="F1386" i="7"/>
  <c r="O1386" i="7" s="1"/>
  <c r="H1401" i="6"/>
  <c r="H1401" i="7"/>
  <c r="H1413" i="6"/>
  <c r="H1413" i="7"/>
  <c r="F1422" i="6"/>
  <c r="F1422" i="7"/>
  <c r="O1422" i="7" s="1"/>
  <c r="F1446" i="6"/>
  <c r="F1446" i="7"/>
  <c r="O1446" i="7" s="1"/>
  <c r="G1516" i="6"/>
  <c r="G1516" i="7"/>
  <c r="G1540" i="6"/>
  <c r="G1540" i="7"/>
  <c r="G1576" i="6"/>
  <c r="G1576" i="7"/>
  <c r="G1588" i="6"/>
  <c r="G1588" i="7"/>
  <c r="G1600" i="6"/>
  <c r="G1600" i="7"/>
  <c r="G1612" i="6"/>
  <c r="G1612" i="7"/>
  <c r="G1624" i="6"/>
  <c r="G1624" i="7"/>
  <c r="G1636" i="6"/>
  <c r="G1636" i="7"/>
  <c r="G1648" i="6"/>
  <c r="G1648" i="7"/>
  <c r="G1660" i="6"/>
  <c r="G1660" i="7"/>
  <c r="G1672" i="6"/>
  <c r="G1672" i="7"/>
  <c r="G1684" i="6"/>
  <c r="G1684" i="7"/>
  <c r="G1696" i="6"/>
  <c r="G1696" i="7"/>
  <c r="G1708" i="6"/>
  <c r="G1708" i="7"/>
  <c r="G1720" i="6"/>
  <c r="G1720" i="7"/>
  <c r="G1732" i="6"/>
  <c r="G1732" i="7"/>
  <c r="G1744" i="6"/>
  <c r="G1744" i="7"/>
  <c r="G1756" i="6"/>
  <c r="G1756" i="7"/>
  <c r="F1794" i="6"/>
  <c r="F1794" i="7"/>
  <c r="O1794" i="7" s="1"/>
  <c r="H1797" i="6"/>
  <c r="H1797" i="7"/>
  <c r="O1910" i="7"/>
  <c r="F1926" i="6"/>
  <c r="F1926" i="7"/>
  <c r="O1926" i="7" s="1"/>
  <c r="G1972" i="6"/>
  <c r="G1972" i="7"/>
  <c r="G1984" i="6"/>
  <c r="G1984" i="7"/>
  <c r="G1996" i="6"/>
  <c r="G1996" i="7"/>
  <c r="G2008" i="6"/>
  <c r="G2008" i="7"/>
  <c r="G2020" i="6"/>
  <c r="G2020" i="7"/>
  <c r="G2032" i="6"/>
  <c r="G2032" i="7"/>
  <c r="G2044" i="6"/>
  <c r="G2044" i="7"/>
  <c r="G2056" i="6"/>
  <c r="G2056" i="7"/>
  <c r="G2068" i="6"/>
  <c r="G2068" i="7"/>
  <c r="G2080" i="6"/>
  <c r="G2080" i="7"/>
  <c r="G2092" i="6"/>
  <c r="G2092" i="7"/>
  <c r="G2104" i="6"/>
  <c r="G2104" i="7"/>
  <c r="G2116" i="6"/>
  <c r="G2116" i="7"/>
  <c r="G2128" i="6"/>
  <c r="G2128" i="7"/>
  <c r="G2140" i="6"/>
  <c r="G2140" i="7"/>
  <c r="G2152" i="6"/>
  <c r="G2152" i="7"/>
  <c r="F2190" i="6"/>
  <c r="F2190" i="7"/>
  <c r="O2190" i="7" s="1"/>
  <c r="H2217" i="6"/>
  <c r="H2217" i="7"/>
  <c r="F2322" i="6"/>
  <c r="F2322" i="7"/>
  <c r="G2416" i="6"/>
  <c r="G2416" i="7"/>
  <c r="G2428" i="6"/>
  <c r="G2428" i="7"/>
  <c r="G2440" i="6"/>
  <c r="G2440" i="7"/>
  <c r="G2452" i="6"/>
  <c r="G2452" i="7"/>
  <c r="G2464" i="6"/>
  <c r="G2464" i="7"/>
  <c r="G2476" i="6"/>
  <c r="G2476" i="7"/>
  <c r="G2488" i="6"/>
  <c r="G2488" i="7"/>
  <c r="G2500" i="6"/>
  <c r="G2500" i="7"/>
  <c r="G2512" i="6"/>
  <c r="G2512" i="7"/>
  <c r="G2524" i="6"/>
  <c r="G2524" i="7"/>
  <c r="G2536" i="6"/>
  <c r="G2536" i="7"/>
  <c r="G2548" i="6"/>
  <c r="G2548" i="7"/>
  <c r="G2560" i="6"/>
  <c r="G2560" i="7"/>
  <c r="G2572" i="6"/>
  <c r="G2572" i="7"/>
  <c r="G2584" i="6"/>
  <c r="G2584" i="7"/>
  <c r="G2596" i="6"/>
  <c r="G2596" i="7"/>
  <c r="G2608" i="6"/>
  <c r="G2608" i="7"/>
  <c r="G2620" i="6"/>
  <c r="G2620" i="7"/>
  <c r="G2632" i="6"/>
  <c r="G2632" i="7"/>
  <c r="G2644" i="6"/>
  <c r="G2644" i="7"/>
  <c r="F426" i="6"/>
  <c r="F426" i="7"/>
  <c r="O426" i="7" s="1"/>
  <c r="F678" i="6"/>
  <c r="F678" i="7"/>
  <c r="O678" i="7" s="1"/>
  <c r="F714" i="6"/>
  <c r="F714" i="7"/>
  <c r="O714" i="7" s="1"/>
  <c r="F726" i="6"/>
  <c r="F726" i="7"/>
  <c r="O726" i="7" s="1"/>
  <c r="F774" i="6"/>
  <c r="F774" i="7"/>
  <c r="O774" i="7" s="1"/>
  <c r="F786" i="6"/>
  <c r="F786" i="7"/>
  <c r="O786" i="7" s="1"/>
  <c r="F798" i="6"/>
  <c r="F798" i="7"/>
  <c r="O798" i="7" s="1"/>
  <c r="F810" i="6"/>
  <c r="F810" i="7"/>
  <c r="O810" i="7" s="1"/>
  <c r="F822" i="6"/>
  <c r="F822" i="7"/>
  <c r="O822" i="7" s="1"/>
  <c r="O954" i="7"/>
  <c r="F1110" i="6"/>
  <c r="F1110" i="7"/>
  <c r="O1110" i="7" s="1"/>
  <c r="H1341" i="6"/>
  <c r="H1341" i="7"/>
  <c r="H1437" i="6"/>
  <c r="H1437" i="7"/>
  <c r="F1506" i="6"/>
  <c r="F1506" i="7"/>
  <c r="O1506" i="7" s="1"/>
  <c r="G1528" i="6"/>
  <c r="G1528" i="7"/>
  <c r="G1552" i="6"/>
  <c r="G1552" i="7"/>
  <c r="G1564" i="6"/>
  <c r="G1564" i="7"/>
  <c r="I201" i="6"/>
  <c r="I201" i="7"/>
  <c r="O205" i="7"/>
  <c r="O301" i="7"/>
  <c r="O313" i="7"/>
  <c r="O325" i="7"/>
  <c r="O333" i="7"/>
  <c r="O337" i="7"/>
  <c r="I345" i="6"/>
  <c r="I345" i="7"/>
  <c r="O345" i="7" s="1"/>
  <c r="F349" i="6"/>
  <c r="F349" i="7"/>
  <c r="O349" i="7" s="1"/>
  <c r="I357" i="6"/>
  <c r="I357" i="7"/>
  <c r="O357" i="7" s="1"/>
  <c r="F361" i="6"/>
  <c r="F361" i="7"/>
  <c r="O361" i="7" s="1"/>
  <c r="I369" i="6"/>
  <c r="I369" i="7"/>
  <c r="F373" i="6"/>
  <c r="F373" i="7"/>
  <c r="O373" i="7" s="1"/>
  <c r="I381" i="6"/>
  <c r="I381" i="7"/>
  <c r="F385" i="6"/>
  <c r="F385" i="7"/>
  <c r="O385" i="7" s="1"/>
  <c r="I393" i="6"/>
  <c r="I393" i="7"/>
  <c r="F397" i="6"/>
  <c r="F397" i="7"/>
  <c r="O397" i="7" s="1"/>
  <c r="I405" i="6"/>
  <c r="I405" i="7"/>
  <c r="F409" i="6"/>
  <c r="F409" i="7"/>
  <c r="O409" i="7" s="1"/>
  <c r="I417" i="6"/>
  <c r="I417" i="7"/>
  <c r="O417" i="7" s="1"/>
  <c r="F421" i="6"/>
  <c r="F421" i="7"/>
  <c r="O421" i="7" s="1"/>
  <c r="I429" i="6"/>
  <c r="I429" i="7"/>
  <c r="O429" i="7" s="1"/>
  <c r="F433" i="6"/>
  <c r="F433" i="7"/>
  <c r="O433" i="7" s="1"/>
  <c r="I441" i="6"/>
  <c r="I441" i="7"/>
  <c r="O441" i="7" s="1"/>
  <c r="O445" i="7"/>
  <c r="O453" i="7"/>
  <c r="O457" i="7"/>
  <c r="O465" i="7"/>
  <c r="O469" i="7"/>
  <c r="O481" i="7"/>
  <c r="O489" i="7"/>
  <c r="O493" i="7"/>
  <c r="O501" i="7"/>
  <c r="O505" i="7"/>
  <c r="O517" i="7"/>
  <c r="F613" i="6"/>
  <c r="F613" i="7"/>
  <c r="F625" i="6"/>
  <c r="F625" i="7"/>
  <c r="O625" i="7" s="1"/>
  <c r="F637" i="6"/>
  <c r="F637" i="7"/>
  <c r="O637" i="7" s="1"/>
  <c r="F649" i="6"/>
  <c r="F649" i="7"/>
  <c r="O649" i="7" s="1"/>
  <c r="F661" i="6"/>
  <c r="F661" i="7"/>
  <c r="O661" i="7" s="1"/>
  <c r="F673" i="6"/>
  <c r="F673" i="7"/>
  <c r="O673" i="7" s="1"/>
  <c r="F685" i="6"/>
  <c r="F685" i="7"/>
  <c r="O685" i="7" s="1"/>
  <c r="F697" i="6"/>
  <c r="F697" i="7"/>
  <c r="O697" i="7" s="1"/>
  <c r="O705" i="7"/>
  <c r="F709" i="6"/>
  <c r="F709" i="7"/>
  <c r="O709" i="7" s="1"/>
  <c r="F721" i="6"/>
  <c r="F721" i="7"/>
  <c r="O721" i="7" s="1"/>
  <c r="F733" i="6"/>
  <c r="F733" i="7"/>
  <c r="O733" i="7" s="1"/>
  <c r="F745" i="6"/>
  <c r="F745" i="7"/>
  <c r="O745" i="7" s="1"/>
  <c r="F757" i="6"/>
  <c r="F757" i="7"/>
  <c r="O757" i="7" s="1"/>
  <c r="F769" i="6"/>
  <c r="F769" i="7"/>
  <c r="O769" i="7" s="1"/>
  <c r="F781" i="6"/>
  <c r="F781" i="7"/>
  <c r="O781" i="7" s="1"/>
  <c r="F793" i="6"/>
  <c r="F793" i="7"/>
  <c r="O793" i="7" s="1"/>
  <c r="F805" i="6"/>
  <c r="F805" i="7"/>
  <c r="O805" i="7" s="1"/>
  <c r="F817" i="6"/>
  <c r="F817" i="7"/>
  <c r="O817" i="7" s="1"/>
  <c r="O829" i="7"/>
  <c r="O841" i="7"/>
  <c r="O853" i="7"/>
  <c r="O865" i="7"/>
  <c r="O877" i="7"/>
  <c r="O913" i="7"/>
  <c r="O925" i="7"/>
  <c r="O937" i="7"/>
  <c r="O949" i="7"/>
  <c r="O973" i="7"/>
  <c r="F997" i="6"/>
  <c r="F997" i="7"/>
  <c r="O997" i="7" s="1"/>
  <c r="F1009" i="6"/>
  <c r="F1009" i="7"/>
  <c r="O1009" i="7" s="1"/>
  <c r="O1021" i="7"/>
  <c r="I1029" i="6"/>
  <c r="I1029" i="7"/>
  <c r="O1033" i="7"/>
  <c r="I1041" i="6"/>
  <c r="I1041" i="7"/>
  <c r="O1045" i="7"/>
  <c r="H1048" i="6"/>
  <c r="H1048" i="7"/>
  <c r="O1057" i="7"/>
  <c r="O1065" i="7"/>
  <c r="G1067" i="6"/>
  <c r="G1067" i="7"/>
  <c r="H1072" i="6"/>
  <c r="H1072" i="7"/>
  <c r="I1077" i="6"/>
  <c r="I1077" i="7"/>
  <c r="O1077" i="7" s="1"/>
  <c r="O1089" i="7"/>
  <c r="O1093" i="7"/>
  <c r="O1101" i="7"/>
  <c r="G1103" i="6"/>
  <c r="G1103" i="7"/>
  <c r="O1105" i="7"/>
  <c r="F1117" i="6"/>
  <c r="F1117" i="7"/>
  <c r="O1117" i="7" s="1"/>
  <c r="O1125" i="7"/>
  <c r="O1129" i="7"/>
  <c r="O1137" i="7"/>
  <c r="O1141" i="7"/>
  <c r="O1153" i="7"/>
  <c r="O1165" i="7"/>
  <c r="O1177" i="7"/>
  <c r="O1185" i="7"/>
  <c r="O1189" i="7"/>
  <c r="O1197" i="7"/>
  <c r="O1201" i="7"/>
  <c r="O1209" i="7"/>
  <c r="O1213" i="7"/>
  <c r="O1221" i="7"/>
  <c r="O1225" i="7"/>
  <c r="O1237" i="7"/>
  <c r="O1249" i="7"/>
  <c r="O1261" i="7"/>
  <c r="O1273" i="7"/>
  <c r="O1285" i="7"/>
  <c r="O1297" i="7"/>
  <c r="O1309" i="7"/>
  <c r="O1321" i="7"/>
  <c r="G1331" i="6"/>
  <c r="G1331" i="7"/>
  <c r="O1333" i="7"/>
  <c r="O1345" i="7"/>
  <c r="O1357" i="7"/>
  <c r="O1369" i="7"/>
  <c r="O1381" i="7"/>
  <c r="G1391" i="6"/>
  <c r="G1391" i="7"/>
  <c r="O1393" i="7"/>
  <c r="O1405" i="7"/>
  <c r="G1415" i="6"/>
  <c r="G1415" i="7"/>
  <c r="O1417" i="7"/>
  <c r="O1429" i="7"/>
  <c r="O1441" i="7"/>
  <c r="G1451" i="6"/>
  <c r="G1451" i="7"/>
  <c r="O1453" i="7"/>
  <c r="O1465" i="7"/>
  <c r="O1477" i="7"/>
  <c r="O1489" i="7"/>
  <c r="F1501" i="6"/>
  <c r="F1501" i="7"/>
  <c r="O1501" i="7" s="1"/>
  <c r="H1504" i="6"/>
  <c r="H1504" i="7"/>
  <c r="F1513" i="6"/>
  <c r="F1513" i="7"/>
  <c r="O1513" i="7" s="1"/>
  <c r="H1516" i="6"/>
  <c r="H1516" i="7"/>
  <c r="F1525" i="6"/>
  <c r="F1525" i="7"/>
  <c r="O1525" i="7" s="1"/>
  <c r="H1528" i="6"/>
  <c r="H1528" i="7"/>
  <c r="F1537" i="6"/>
  <c r="F1537" i="7"/>
  <c r="O1537" i="7" s="1"/>
  <c r="H1540" i="6"/>
  <c r="H1540" i="7"/>
  <c r="F1549" i="6"/>
  <c r="F1549" i="7"/>
  <c r="O1549" i="7" s="1"/>
  <c r="H1552" i="6"/>
  <c r="H1552" i="7"/>
  <c r="F1561" i="6"/>
  <c r="F1561" i="7"/>
  <c r="O1561" i="7" s="1"/>
  <c r="H1564" i="6"/>
  <c r="H1564" i="7"/>
  <c r="O1573" i="7"/>
  <c r="H1576" i="6"/>
  <c r="H1576" i="7"/>
  <c r="O1585" i="7"/>
  <c r="H1588" i="6"/>
  <c r="H1588" i="7"/>
  <c r="O1597" i="7"/>
  <c r="H1600" i="6"/>
  <c r="H1600" i="7"/>
  <c r="O1609" i="7"/>
  <c r="H1612" i="6"/>
  <c r="H1612" i="7"/>
  <c r="F1621" i="6"/>
  <c r="F1621" i="7"/>
  <c r="O1621" i="7" s="1"/>
  <c r="H1624" i="6"/>
  <c r="H1624" i="7"/>
  <c r="F1633" i="6"/>
  <c r="F1633" i="7"/>
  <c r="O1633" i="7" s="1"/>
  <c r="H1636" i="6"/>
  <c r="H1636" i="7"/>
  <c r="F1645" i="6"/>
  <c r="F1645" i="7"/>
  <c r="O1645" i="7" s="1"/>
  <c r="H1648" i="6"/>
  <c r="H1648" i="7"/>
  <c r="O1657" i="7"/>
  <c r="H1660" i="6"/>
  <c r="H1660" i="7"/>
  <c r="O1669" i="7"/>
  <c r="H1672" i="6"/>
  <c r="H1672" i="7"/>
  <c r="O1681" i="7"/>
  <c r="H1684" i="6"/>
  <c r="H1684" i="7"/>
  <c r="O1693" i="7"/>
  <c r="H1696" i="6"/>
  <c r="H1696" i="7"/>
  <c r="O1705" i="7"/>
  <c r="H1708" i="6"/>
  <c r="H1708" i="7"/>
  <c r="O1717" i="7"/>
  <c r="O1729" i="7"/>
  <c r="O1741" i="7"/>
  <c r="O1753" i="7"/>
  <c r="O1765" i="7"/>
  <c r="O1777" i="7"/>
  <c r="O1789" i="7"/>
  <c r="O1801" i="7"/>
  <c r="O1813" i="7"/>
  <c r="O1825" i="7"/>
  <c r="O1837" i="7"/>
  <c r="G1847" i="6"/>
  <c r="G1847" i="7"/>
  <c r="O1849" i="7"/>
  <c r="O1861" i="7"/>
  <c r="G1871" i="6"/>
  <c r="G1871" i="7"/>
  <c r="O1873" i="7"/>
  <c r="O1885" i="7"/>
  <c r="O1897" i="7"/>
  <c r="O1909" i="7"/>
  <c r="O1921" i="7"/>
  <c r="O1933" i="7"/>
  <c r="F1945" i="6"/>
  <c r="F1945" i="7"/>
  <c r="O1945" i="7" s="1"/>
  <c r="H1948" i="6"/>
  <c r="H1948" i="7"/>
  <c r="F1957" i="6"/>
  <c r="F1957" i="7"/>
  <c r="O1957" i="7" s="1"/>
  <c r="H1960" i="6"/>
  <c r="H1960" i="7"/>
  <c r="F1969" i="6"/>
  <c r="F1969" i="7"/>
  <c r="O1969" i="7" s="1"/>
  <c r="H1972" i="6"/>
  <c r="H1972" i="7"/>
  <c r="F1981" i="6"/>
  <c r="F1981" i="7"/>
  <c r="O1981" i="7" s="1"/>
  <c r="H1984" i="6"/>
  <c r="H1984" i="7"/>
  <c r="F1993" i="6"/>
  <c r="F1993" i="7"/>
  <c r="O1993" i="7" s="1"/>
  <c r="H1996" i="6"/>
  <c r="H1996" i="7"/>
  <c r="F2005" i="6"/>
  <c r="F2005" i="7"/>
  <c r="O2005" i="7" s="1"/>
  <c r="H2008" i="6"/>
  <c r="H2008" i="7"/>
  <c r="F2017" i="6"/>
  <c r="F2017" i="7"/>
  <c r="O2017" i="7" s="1"/>
  <c r="H2020" i="6"/>
  <c r="H2020" i="7"/>
  <c r="O2029" i="7"/>
  <c r="H2032" i="6"/>
  <c r="H2032" i="7"/>
  <c r="O2041" i="7"/>
  <c r="H2044" i="6"/>
  <c r="H2044" i="7"/>
  <c r="F2053" i="6"/>
  <c r="F2053" i="7"/>
  <c r="O2053" i="7" s="1"/>
  <c r="H2056" i="6"/>
  <c r="H2056" i="7"/>
  <c r="O2065" i="7"/>
  <c r="O2077" i="7"/>
  <c r="O2089" i="7"/>
  <c r="O2101" i="7"/>
  <c r="O2113" i="7"/>
  <c r="O2125" i="7"/>
  <c r="O2137" i="7"/>
  <c r="O2145" i="7"/>
  <c r="O2149" i="7"/>
  <c r="O2161" i="7"/>
  <c r="O2173" i="7"/>
  <c r="O2185" i="7"/>
  <c r="O2197" i="7"/>
  <c r="O2209" i="7"/>
  <c r="O2221" i="7"/>
  <c r="O2229" i="7"/>
  <c r="O2233" i="7"/>
  <c r="O2241" i="7"/>
  <c r="O2245" i="7"/>
  <c r="O2253" i="7"/>
  <c r="O2257" i="7"/>
  <c r="O2265" i="7"/>
  <c r="O2269" i="7"/>
  <c r="O2281" i="7"/>
  <c r="O2293" i="7"/>
  <c r="O2301" i="7"/>
  <c r="O2305" i="7"/>
  <c r="H2308" i="6"/>
  <c r="H2308" i="7"/>
  <c r="F2317" i="6"/>
  <c r="F2317" i="7"/>
  <c r="O2317" i="7" s="1"/>
  <c r="H2320" i="6"/>
  <c r="H2320" i="7"/>
  <c r="F2329" i="6"/>
  <c r="F2329" i="7"/>
  <c r="O2329" i="7" s="1"/>
  <c r="H2332" i="6"/>
  <c r="H2332" i="7"/>
  <c r="F2341" i="6"/>
  <c r="F2341" i="7"/>
  <c r="O2341" i="7" s="1"/>
  <c r="H2344" i="6"/>
  <c r="H2344" i="7"/>
  <c r="F2353" i="6"/>
  <c r="F2353" i="7"/>
  <c r="O2353" i="7" s="1"/>
  <c r="H2356" i="6"/>
  <c r="H2356" i="7"/>
  <c r="F2365" i="6"/>
  <c r="F2365" i="7"/>
  <c r="O2365" i="7" s="1"/>
  <c r="H2368" i="6"/>
  <c r="H2368" i="7"/>
  <c r="F2377" i="6"/>
  <c r="F2377" i="7"/>
  <c r="O2377" i="7" s="1"/>
  <c r="H2380" i="6"/>
  <c r="H2380" i="7"/>
  <c r="F2389" i="6"/>
  <c r="F2389" i="7"/>
  <c r="O2389" i="7" s="1"/>
  <c r="H2392" i="6"/>
  <c r="H2392" i="7"/>
  <c r="F2401" i="6"/>
  <c r="F2401" i="7"/>
  <c r="O2401" i="7" s="1"/>
  <c r="H2404" i="6"/>
  <c r="H2404" i="7"/>
  <c r="F2413" i="6"/>
  <c r="F2413" i="7"/>
  <c r="O2413" i="7" s="1"/>
  <c r="H2416" i="6"/>
  <c r="H2416" i="7"/>
  <c r="F2425" i="6"/>
  <c r="F2425" i="7"/>
  <c r="O2425" i="7" s="1"/>
  <c r="H2428" i="6"/>
  <c r="H2428" i="7"/>
  <c r="O2437" i="7"/>
  <c r="H2440" i="6"/>
  <c r="H2440" i="7"/>
  <c r="O2449" i="7"/>
  <c r="H2452" i="6"/>
  <c r="H2452" i="7"/>
  <c r="O2461" i="7"/>
  <c r="H2464" i="6"/>
  <c r="H2464" i="7"/>
  <c r="O2473" i="7"/>
  <c r="H2476" i="6"/>
  <c r="H2476" i="7"/>
  <c r="O2485" i="7"/>
  <c r="H2488" i="6"/>
  <c r="H2488" i="7"/>
  <c r="O2497" i="7"/>
  <c r="H2500" i="6"/>
  <c r="H2500" i="7"/>
  <c r="O2509" i="7"/>
  <c r="H2512" i="6"/>
  <c r="H2512" i="7"/>
  <c r="O2521" i="7"/>
  <c r="H2524" i="6"/>
  <c r="H2524" i="7"/>
  <c r="O2533" i="7"/>
  <c r="H2536" i="6"/>
  <c r="H2536" i="7"/>
  <c r="O2545" i="7"/>
  <c r="H2548" i="6"/>
  <c r="H2548" i="7"/>
  <c r="O2553" i="7"/>
  <c r="O2557" i="7"/>
  <c r="H2560" i="6"/>
  <c r="H2560" i="7"/>
  <c r="O2565" i="7"/>
  <c r="O2569" i="7"/>
  <c r="H2572" i="6"/>
  <c r="H2572" i="7"/>
  <c r="O2581" i="7"/>
  <c r="H2584" i="6"/>
  <c r="H2584" i="7"/>
  <c r="O2593" i="7"/>
  <c r="H2596" i="6"/>
  <c r="H2596" i="7"/>
  <c r="O2605" i="7"/>
  <c r="H2608" i="6"/>
  <c r="H2608" i="7"/>
  <c r="F2617" i="6"/>
  <c r="F2617" i="7"/>
  <c r="O2617" i="7" s="1"/>
  <c r="H2620" i="6"/>
  <c r="H2620" i="7"/>
  <c r="F2629" i="6"/>
  <c r="F2629" i="7"/>
  <c r="O2629" i="7" s="1"/>
  <c r="H2632" i="6"/>
  <c r="H2632" i="7"/>
  <c r="F2641" i="6"/>
  <c r="F2641" i="7"/>
  <c r="O2641" i="7" s="1"/>
  <c r="H2644" i="6"/>
  <c r="H2644" i="7"/>
  <c r="H83" i="6"/>
  <c r="H83" i="7"/>
  <c r="I434" i="6"/>
  <c r="I434" i="7"/>
  <c r="F438" i="6"/>
  <c r="F438" i="7"/>
  <c r="O438" i="7" s="1"/>
  <c r="F462" i="6"/>
  <c r="F462" i="7"/>
  <c r="O462" i="7" s="1"/>
  <c r="F618" i="6"/>
  <c r="F618" i="7"/>
  <c r="O618" i="7" s="1"/>
  <c r="F642" i="6"/>
  <c r="F642" i="7"/>
  <c r="O642" i="7" s="1"/>
  <c r="I304" i="6"/>
  <c r="I304" i="7"/>
  <c r="F308" i="6"/>
  <c r="F308" i="7"/>
  <c r="O308" i="7" s="1"/>
  <c r="I364" i="6"/>
  <c r="I364" i="7"/>
  <c r="F368" i="6"/>
  <c r="F368" i="7"/>
  <c r="O368" i="7" s="1"/>
  <c r="I376" i="6"/>
  <c r="I376" i="7"/>
  <c r="F584" i="6"/>
  <c r="F584" i="7"/>
  <c r="O584" i="7" s="1"/>
  <c r="F596" i="6"/>
  <c r="F596" i="7"/>
  <c r="O596" i="7" s="1"/>
  <c r="F608" i="6"/>
  <c r="F608" i="7"/>
  <c r="O608" i="7" s="1"/>
  <c r="F668" i="6"/>
  <c r="F668" i="7"/>
  <c r="O668" i="7" s="1"/>
  <c r="F704" i="6"/>
  <c r="F704" i="7"/>
  <c r="O704" i="7" s="1"/>
  <c r="F740" i="6"/>
  <c r="F740" i="7"/>
  <c r="F776" i="6"/>
  <c r="F776" i="7"/>
  <c r="F788" i="6"/>
  <c r="F788" i="7"/>
  <c r="F800" i="6"/>
  <c r="F800" i="7"/>
  <c r="G882" i="6"/>
  <c r="G882" i="7"/>
  <c r="O896" i="7"/>
  <c r="H935" i="6"/>
  <c r="H935" i="7"/>
  <c r="H1007" i="6"/>
  <c r="H1007" i="7"/>
  <c r="G1458" i="6"/>
  <c r="G1458" i="7"/>
  <c r="G1470" i="6"/>
  <c r="G1470" i="7"/>
  <c r="G1494" i="6"/>
  <c r="G1494" i="7"/>
  <c r="H1703" i="6"/>
  <c r="H1703" i="7"/>
  <c r="G1938" i="6"/>
  <c r="G1938" i="7"/>
  <c r="O2012" i="7"/>
  <c r="O2024" i="7"/>
  <c r="O2036" i="7"/>
  <c r="O2048" i="7"/>
  <c r="O2060" i="7"/>
  <c r="O2072" i="7"/>
  <c r="O2084" i="7"/>
  <c r="O2096" i="7"/>
  <c r="O2108" i="7"/>
  <c r="O2120" i="7"/>
  <c r="O2132" i="7"/>
  <c r="O2144" i="7"/>
  <c r="O2156" i="7"/>
  <c r="O2168" i="7"/>
  <c r="O2180" i="7"/>
  <c r="O2192" i="7"/>
  <c r="O2204" i="7"/>
  <c r="O2216" i="7"/>
  <c r="O2228" i="7"/>
  <c r="G2238" i="6"/>
  <c r="G2238" i="7"/>
  <c r="O2240" i="7"/>
  <c r="G2250" i="6"/>
  <c r="G2250" i="7"/>
  <c r="O2252" i="7"/>
  <c r="G2262" i="6"/>
  <c r="G2262" i="7"/>
  <c r="O2264" i="7"/>
  <c r="G2274" i="6"/>
  <c r="G2274" i="7"/>
  <c r="O2276" i="7"/>
  <c r="G2286" i="6"/>
  <c r="G2286" i="7"/>
  <c r="O2288" i="7"/>
  <c r="G2298" i="6"/>
  <c r="G2298" i="7"/>
  <c r="O2300" i="7"/>
  <c r="O2312" i="7"/>
  <c r="O2324" i="7"/>
  <c r="O2336" i="7"/>
  <c r="O2348" i="7"/>
  <c r="O2360" i="7"/>
  <c r="O2372" i="7"/>
  <c r="O2384" i="7"/>
  <c r="O2396" i="7"/>
  <c r="O2408" i="7"/>
  <c r="O2420" i="7"/>
  <c r="O2432" i="7"/>
  <c r="O2444" i="7"/>
  <c r="O2468" i="7"/>
  <c r="O2480" i="7"/>
  <c r="O2492" i="7"/>
  <c r="O2516" i="7"/>
  <c r="O2528" i="7"/>
  <c r="O2540" i="7"/>
  <c r="O2552" i="7"/>
  <c r="O2564" i="7"/>
  <c r="O2576" i="7"/>
  <c r="O2588" i="7"/>
  <c r="O2600" i="7"/>
  <c r="O2612" i="7"/>
  <c r="O2624" i="7"/>
  <c r="O2636" i="7"/>
  <c r="O2648" i="7"/>
  <c r="O2660" i="7"/>
  <c r="O2684" i="7"/>
  <c r="O258" i="7"/>
  <c r="G472" i="6"/>
  <c r="G472" i="7"/>
  <c r="I316" i="6"/>
  <c r="I316" i="7"/>
  <c r="I328" i="6"/>
  <c r="I328" i="7"/>
  <c r="F332" i="6"/>
  <c r="F332" i="7"/>
  <c r="O332" i="7" s="1"/>
  <c r="F380" i="6"/>
  <c r="F380" i="7"/>
  <c r="O380" i="7" s="1"/>
  <c r="I400" i="6"/>
  <c r="I400" i="7"/>
  <c r="F404" i="6"/>
  <c r="F404" i="7"/>
  <c r="O404" i="7" s="1"/>
  <c r="F416" i="6"/>
  <c r="F416" i="7"/>
  <c r="O416" i="7" s="1"/>
  <c r="I424" i="6"/>
  <c r="I424" i="7"/>
  <c r="O440" i="7"/>
  <c r="F644" i="6"/>
  <c r="F644" i="7"/>
  <c r="O644" i="7" s="1"/>
  <c r="F656" i="6"/>
  <c r="F656" i="7"/>
  <c r="O656" i="7" s="1"/>
  <c r="F752" i="6"/>
  <c r="F752" i="7"/>
  <c r="F764" i="6"/>
  <c r="F764" i="7"/>
  <c r="F812" i="6"/>
  <c r="F812" i="7"/>
  <c r="I904" i="6"/>
  <c r="I904" i="7"/>
  <c r="I916" i="6"/>
  <c r="I916" i="7"/>
  <c r="G954" i="6"/>
  <c r="G954" i="7"/>
  <c r="I988" i="6"/>
  <c r="I988" i="7"/>
  <c r="I1048" i="6"/>
  <c r="I1048" i="7"/>
  <c r="H1067" i="6"/>
  <c r="H1067" i="7"/>
  <c r="G1086" i="6"/>
  <c r="G1086" i="7"/>
  <c r="H1331" i="6"/>
  <c r="H1331" i="7"/>
  <c r="F1340" i="6"/>
  <c r="F1340" i="7"/>
  <c r="O1340" i="7" s="1"/>
  <c r="G1446" i="6"/>
  <c r="G1446" i="7"/>
  <c r="G1482" i="6"/>
  <c r="G1482" i="7"/>
  <c r="F54" i="6"/>
  <c r="F54" i="7"/>
  <c r="O54" i="7" s="1"/>
  <c r="F88" i="6"/>
  <c r="F88" i="7"/>
  <c r="O88" i="7" s="1"/>
  <c r="F98" i="6"/>
  <c r="F98" i="7"/>
  <c r="O98" i="7" s="1"/>
  <c r="F106" i="6"/>
  <c r="F106" i="7"/>
  <c r="O106" i="7" s="1"/>
  <c r="F126" i="6"/>
  <c r="F126" i="7"/>
  <c r="O126" i="7" s="1"/>
  <c r="F168" i="6"/>
  <c r="F168" i="7"/>
  <c r="O168" i="7" s="1"/>
  <c r="F170" i="6"/>
  <c r="F170" i="7"/>
  <c r="O170" i="7" s="1"/>
  <c r="F172" i="6"/>
  <c r="F172" i="7"/>
  <c r="O172" i="7" s="1"/>
  <c r="F174" i="6"/>
  <c r="F174" i="7"/>
  <c r="O174" i="7" s="1"/>
  <c r="F176" i="6"/>
  <c r="F176" i="7"/>
  <c r="O176" i="7" s="1"/>
  <c r="F178" i="6"/>
  <c r="F178" i="7"/>
  <c r="O178" i="7" s="1"/>
  <c r="F180" i="6"/>
  <c r="F180" i="7"/>
  <c r="O180" i="7" s="1"/>
  <c r="F182" i="6"/>
  <c r="F182" i="7"/>
  <c r="O182" i="7" s="1"/>
  <c r="F184" i="6"/>
  <c r="F184" i="7"/>
  <c r="O184" i="7" s="1"/>
  <c r="F186" i="6"/>
  <c r="F186" i="7"/>
  <c r="O186" i="7" s="1"/>
  <c r="F188" i="6"/>
  <c r="F188" i="7"/>
  <c r="O188" i="7" s="1"/>
  <c r="F190" i="6"/>
  <c r="F190" i="7"/>
  <c r="O190" i="7" s="1"/>
  <c r="F192" i="6"/>
  <c r="F192" i="7"/>
  <c r="O192" i="7" s="1"/>
  <c r="F194" i="6"/>
  <c r="F194" i="7"/>
  <c r="O194" i="7" s="1"/>
  <c r="F196" i="6"/>
  <c r="F196" i="7"/>
  <c r="O196" i="7" s="1"/>
  <c r="F198" i="6"/>
  <c r="F198" i="7"/>
  <c r="O198" i="7" s="1"/>
  <c r="F200" i="6"/>
  <c r="F200" i="7"/>
  <c r="O200" i="7" s="1"/>
  <c r="I203" i="6"/>
  <c r="I203" i="7"/>
  <c r="F207" i="6"/>
  <c r="F207" i="7"/>
  <c r="O207" i="7" s="1"/>
  <c r="I215" i="6"/>
  <c r="I215" i="7"/>
  <c r="F219" i="6"/>
  <c r="F219" i="7"/>
  <c r="I227" i="6"/>
  <c r="I227" i="7"/>
  <c r="F231" i="6"/>
  <c r="F231" i="7"/>
  <c r="O231" i="7" s="1"/>
  <c r="I239" i="6"/>
  <c r="I239" i="7"/>
  <c r="F243" i="6"/>
  <c r="F243" i="7"/>
  <c r="O243" i="7" s="1"/>
  <c r="I251" i="6"/>
  <c r="I251" i="7"/>
  <c r="F255" i="6"/>
  <c r="F255" i="7"/>
  <c r="O255" i="7" s="1"/>
  <c r="I263" i="6"/>
  <c r="I263" i="7"/>
  <c r="F267" i="6"/>
  <c r="F267" i="7"/>
  <c r="O267" i="7" s="1"/>
  <c r="I275" i="6"/>
  <c r="I275" i="7"/>
  <c r="F279" i="6"/>
  <c r="F279" i="7"/>
  <c r="O279" i="7" s="1"/>
  <c r="I287" i="6"/>
  <c r="I287" i="7"/>
  <c r="F291" i="6"/>
  <c r="F291" i="7"/>
  <c r="I299" i="6"/>
  <c r="I299" i="7"/>
  <c r="F303" i="6"/>
  <c r="F303" i="7"/>
  <c r="O303" i="7" s="1"/>
  <c r="I311" i="6"/>
  <c r="I311" i="7"/>
  <c r="F315" i="6"/>
  <c r="F315" i="7"/>
  <c r="O315" i="7" s="1"/>
  <c r="I323" i="6"/>
  <c r="I323" i="7"/>
  <c r="F327" i="6"/>
  <c r="F327" i="7"/>
  <c r="I335" i="6"/>
  <c r="I335" i="7"/>
  <c r="F339" i="6"/>
  <c r="F339" i="7"/>
  <c r="I347" i="6"/>
  <c r="I347" i="7"/>
  <c r="F351" i="6"/>
  <c r="F351" i="7"/>
  <c r="O351" i="7" s="1"/>
  <c r="I359" i="6"/>
  <c r="I359" i="7"/>
  <c r="F363" i="6"/>
  <c r="F363" i="7"/>
  <c r="I371" i="6"/>
  <c r="I371" i="7"/>
  <c r="F375" i="6"/>
  <c r="F375" i="7"/>
  <c r="O375" i="7" s="1"/>
  <c r="I383" i="6"/>
  <c r="I383" i="7"/>
  <c r="F387" i="6"/>
  <c r="F387" i="7"/>
  <c r="O387" i="7" s="1"/>
  <c r="I395" i="6"/>
  <c r="I395" i="7"/>
  <c r="F399" i="6"/>
  <c r="F399" i="7"/>
  <c r="O399" i="7" s="1"/>
  <c r="O411" i="7"/>
  <c r="O507" i="7"/>
  <c r="O515" i="7"/>
  <c r="O519" i="7"/>
  <c r="O527" i="7"/>
  <c r="O531" i="7"/>
  <c r="O539" i="7"/>
  <c r="O543" i="7"/>
  <c r="O551" i="7"/>
  <c r="F555" i="6"/>
  <c r="F555" i="7"/>
  <c r="O555" i="7" s="1"/>
  <c r="F567" i="6"/>
  <c r="F567" i="7"/>
  <c r="O567" i="7" s="1"/>
  <c r="F579" i="6"/>
  <c r="F579" i="7"/>
  <c r="O579" i="7" s="1"/>
  <c r="F591" i="6"/>
  <c r="F591" i="7"/>
  <c r="O591" i="7" s="1"/>
  <c r="F603" i="6"/>
  <c r="F603" i="7"/>
  <c r="O603" i="7" s="1"/>
  <c r="F615" i="6"/>
  <c r="F615" i="7"/>
  <c r="O615" i="7" s="1"/>
  <c r="F627" i="6"/>
  <c r="F627" i="7"/>
  <c r="O627" i="7" s="1"/>
  <c r="F639" i="6"/>
  <c r="F639" i="7"/>
  <c r="O639" i="7" s="1"/>
  <c r="F651" i="6"/>
  <c r="F651" i="7"/>
  <c r="O651" i="7" s="1"/>
  <c r="F663" i="6"/>
  <c r="F663" i="7"/>
  <c r="O663" i="7" s="1"/>
  <c r="F675" i="6"/>
  <c r="F675" i="7"/>
  <c r="O675" i="7" s="1"/>
  <c r="F687" i="6"/>
  <c r="F687" i="7"/>
  <c r="O687" i="7" s="1"/>
  <c r="F699" i="6"/>
  <c r="F699" i="7"/>
  <c r="O699" i="7" s="1"/>
  <c r="F711" i="6"/>
  <c r="F711" i="7"/>
  <c r="O711" i="7" s="1"/>
  <c r="F723" i="6"/>
  <c r="F723" i="7"/>
  <c r="O723" i="7" s="1"/>
  <c r="F735" i="6"/>
  <c r="F735" i="7"/>
  <c r="O735" i="7" s="1"/>
  <c r="F747" i="6"/>
  <c r="F747" i="7"/>
  <c r="O747" i="7" s="1"/>
  <c r="F759" i="6"/>
  <c r="F759" i="7"/>
  <c r="O759" i="7" s="1"/>
  <c r="O771" i="7"/>
  <c r="O783" i="7"/>
  <c r="O795" i="7"/>
  <c r="O807" i="7"/>
  <c r="O831" i="7"/>
  <c r="O855" i="7"/>
  <c r="I875" i="6"/>
  <c r="I875" i="7"/>
  <c r="O875" i="7" s="1"/>
  <c r="O879" i="7"/>
  <c r="O891" i="7"/>
  <c r="H894" i="6"/>
  <c r="H894" i="7"/>
  <c r="O915" i="7"/>
  <c r="O927" i="7"/>
  <c r="O939" i="7"/>
  <c r="I947" i="6"/>
  <c r="I947" i="7"/>
  <c r="O951" i="7"/>
  <c r="O963" i="7"/>
  <c r="H966" i="6"/>
  <c r="H966" i="7"/>
  <c r="O975" i="7"/>
  <c r="I983" i="6"/>
  <c r="I983" i="7"/>
  <c r="G985" i="6"/>
  <c r="G985" i="7"/>
  <c r="O987" i="7"/>
  <c r="O999" i="7"/>
  <c r="I1007" i="6"/>
  <c r="I1007" i="7"/>
  <c r="O1011" i="7"/>
  <c r="O1023" i="7"/>
  <c r="O1035" i="7"/>
  <c r="H1038" i="6"/>
  <c r="H1038" i="7"/>
  <c r="O1047" i="7"/>
  <c r="I1055" i="6"/>
  <c r="I1055" i="7"/>
  <c r="G1057" i="6"/>
  <c r="G1057" i="7"/>
  <c r="O1059" i="7"/>
  <c r="H1074" i="6"/>
  <c r="H1074" i="7"/>
  <c r="O1239" i="7"/>
  <c r="O1247" i="7"/>
  <c r="O1251" i="7"/>
  <c r="O1259" i="7"/>
  <c r="O1263" i="7"/>
  <c r="O1275" i="7"/>
  <c r="O1287" i="7"/>
  <c r="O1299" i="7"/>
  <c r="O1311" i="7"/>
  <c r="O1323" i="7"/>
  <c r="O1335" i="7"/>
  <c r="O1347" i="7"/>
  <c r="O1359" i="7"/>
  <c r="O1371" i="7"/>
  <c r="O1383" i="7"/>
  <c r="O1395" i="7"/>
  <c r="O1407" i="7"/>
  <c r="G1417" i="6"/>
  <c r="G1417" i="7"/>
  <c r="F1419" i="6"/>
  <c r="F1419" i="7"/>
  <c r="O1419" i="7" s="1"/>
  <c r="H1422" i="6"/>
  <c r="H1422" i="7"/>
  <c r="G1429" i="6"/>
  <c r="G1429" i="7"/>
  <c r="F1431" i="6"/>
  <c r="F1431" i="7"/>
  <c r="O1431" i="7" s="1"/>
  <c r="H1434" i="6"/>
  <c r="H1434" i="7"/>
  <c r="G1441" i="6"/>
  <c r="G1441" i="7"/>
  <c r="F1443" i="6"/>
  <c r="F1443" i="7"/>
  <c r="O1443" i="7" s="1"/>
  <c r="H1446" i="6"/>
  <c r="H1446" i="7"/>
  <c r="G1453" i="6"/>
  <c r="G1453" i="7"/>
  <c r="F1455" i="6"/>
  <c r="F1455" i="7"/>
  <c r="O1455" i="7" s="1"/>
  <c r="H1458" i="6"/>
  <c r="H1458" i="7"/>
  <c r="G1465" i="6"/>
  <c r="G1465" i="7"/>
  <c r="F1467" i="6"/>
  <c r="F1467" i="7"/>
  <c r="O1467" i="7" s="1"/>
  <c r="H1470" i="6"/>
  <c r="H1470" i="7"/>
  <c r="G1477" i="6"/>
  <c r="G1477" i="7"/>
  <c r="F1479" i="6"/>
  <c r="F1479" i="7"/>
  <c r="O1479" i="7" s="1"/>
  <c r="H1482" i="6"/>
  <c r="H1482" i="7"/>
  <c r="G1489" i="6"/>
  <c r="G1489" i="7"/>
  <c r="F1491" i="6"/>
  <c r="F1491" i="7"/>
  <c r="O1491" i="7" s="1"/>
  <c r="H1494" i="6"/>
  <c r="H1494" i="7"/>
  <c r="G1501" i="6"/>
  <c r="G1501" i="7"/>
  <c r="F1503" i="6"/>
  <c r="F1503" i="7"/>
  <c r="O1503" i="7" s="1"/>
  <c r="G1513" i="6"/>
  <c r="G1513" i="7"/>
  <c r="F1515" i="6"/>
  <c r="F1515" i="7"/>
  <c r="O1515" i="7" s="1"/>
  <c r="G1525" i="6"/>
  <c r="G1525" i="7"/>
  <c r="F1527" i="6"/>
  <c r="F1527" i="7"/>
  <c r="O1527" i="7" s="1"/>
  <c r="G1537" i="6"/>
  <c r="G1537" i="7"/>
  <c r="F1539" i="6"/>
  <c r="F1539" i="7"/>
  <c r="O1539" i="7" s="1"/>
  <c r="G1549" i="6"/>
  <c r="G1549" i="7"/>
  <c r="F1551" i="6"/>
  <c r="F1551" i="7"/>
  <c r="O1551" i="7" s="1"/>
  <c r="G1561" i="6"/>
  <c r="G1561" i="7"/>
  <c r="F1563" i="6"/>
  <c r="F1563" i="7"/>
  <c r="O1563" i="7" s="1"/>
  <c r="G1573" i="6"/>
  <c r="G1573" i="7"/>
  <c r="F1575" i="6"/>
  <c r="F1575" i="7"/>
  <c r="O1575" i="7" s="1"/>
  <c r="H1578" i="6"/>
  <c r="H1578" i="7"/>
  <c r="G1585" i="6"/>
  <c r="G1585" i="7"/>
  <c r="F1587" i="6"/>
  <c r="F1587" i="7"/>
  <c r="O1587" i="7" s="1"/>
  <c r="H1590" i="6"/>
  <c r="H1590" i="7"/>
  <c r="G1597" i="6"/>
  <c r="G1597" i="7"/>
  <c r="F1599" i="6"/>
  <c r="F1599" i="7"/>
  <c r="O1599" i="7" s="1"/>
  <c r="H1602" i="6"/>
  <c r="H1602" i="7"/>
  <c r="G1609" i="6"/>
  <c r="G1609" i="7"/>
  <c r="F1611" i="6"/>
  <c r="F1611" i="7"/>
  <c r="O1611" i="7" s="1"/>
  <c r="O1623" i="7"/>
  <c r="O1635" i="7"/>
  <c r="O1647" i="7"/>
  <c r="O1659" i="7"/>
  <c r="O1671" i="7"/>
  <c r="O1683" i="7"/>
  <c r="O1695" i="7"/>
  <c r="O1707" i="7"/>
  <c r="O1719" i="7"/>
  <c r="O1731" i="7"/>
  <c r="O1743" i="7"/>
  <c r="O1755" i="7"/>
  <c r="O1767" i="7"/>
  <c r="O1779" i="7"/>
  <c r="O1791" i="7"/>
  <c r="O1803" i="7"/>
  <c r="O1815" i="7"/>
  <c r="O1827" i="7"/>
  <c r="O1839" i="7"/>
  <c r="O1851" i="7"/>
  <c r="O1863" i="7"/>
  <c r="O1875" i="7"/>
  <c r="O1887" i="7"/>
  <c r="O1899" i="7"/>
  <c r="O1911" i="7"/>
  <c r="O1923" i="7"/>
  <c r="F1935" i="6"/>
  <c r="F1935" i="7"/>
  <c r="O1935" i="7" s="1"/>
  <c r="H1938" i="6"/>
  <c r="H1938" i="7"/>
  <c r="G1945" i="6"/>
  <c r="G1945" i="7"/>
  <c r="F1947" i="6"/>
  <c r="F1947" i="7"/>
  <c r="O1947" i="7" s="1"/>
  <c r="G1957" i="6"/>
  <c r="G1957" i="7"/>
  <c r="F1959" i="6"/>
  <c r="F1959" i="7"/>
  <c r="O1959" i="7" s="1"/>
  <c r="G1969" i="6"/>
  <c r="G1969" i="7"/>
  <c r="F1971" i="6"/>
  <c r="F1971" i="7"/>
  <c r="O1971" i="7" s="1"/>
  <c r="G1981" i="6"/>
  <c r="G1981" i="7"/>
  <c r="F1983" i="6"/>
  <c r="F1983" i="7"/>
  <c r="O1983" i="7" s="1"/>
  <c r="G1993" i="6"/>
  <c r="G1993" i="7"/>
  <c r="F1995" i="6"/>
  <c r="F1995" i="7"/>
  <c r="O1995" i="7" s="1"/>
  <c r="G2005" i="6"/>
  <c r="G2005" i="7"/>
  <c r="F2007" i="6"/>
  <c r="F2007" i="7"/>
  <c r="O2007" i="7" s="1"/>
  <c r="G2017" i="6"/>
  <c r="G2017" i="7"/>
  <c r="F2019" i="6"/>
  <c r="F2019" i="7"/>
  <c r="O2019" i="7" s="1"/>
  <c r="G2029" i="6"/>
  <c r="G2029" i="7"/>
  <c r="F2031" i="6"/>
  <c r="F2031" i="7"/>
  <c r="O2031" i="7" s="1"/>
  <c r="G2041" i="6"/>
  <c r="G2041" i="7"/>
  <c r="O2043" i="7"/>
  <c r="O2055" i="7"/>
  <c r="O2067" i="7"/>
  <c r="O2079" i="7"/>
  <c r="O2091" i="7"/>
  <c r="O2103" i="7"/>
  <c r="O2115" i="7"/>
  <c r="O2127" i="7"/>
  <c r="O2163" i="7"/>
  <c r="O2175" i="7"/>
  <c r="O2187" i="7"/>
  <c r="O2199" i="7"/>
  <c r="O2211" i="7"/>
  <c r="G2221" i="6"/>
  <c r="G2221" i="7"/>
  <c r="F2223" i="6"/>
  <c r="F2223" i="7"/>
  <c r="H2226" i="6"/>
  <c r="H2226" i="7"/>
  <c r="G2233" i="6"/>
  <c r="G2233" i="7"/>
  <c r="F2235" i="6"/>
  <c r="F2235" i="7"/>
  <c r="O2235" i="7" s="1"/>
  <c r="H2238" i="6"/>
  <c r="H2238" i="7"/>
  <c r="G2245" i="6"/>
  <c r="G2245" i="7"/>
  <c r="F2247" i="6"/>
  <c r="F2247" i="7"/>
  <c r="H2250" i="6"/>
  <c r="H2250" i="7"/>
  <c r="G2257" i="6"/>
  <c r="G2257" i="7"/>
  <c r="F2259" i="6"/>
  <c r="F2259" i="7"/>
  <c r="O2259" i="7" s="1"/>
  <c r="H2262" i="6"/>
  <c r="H2262" i="7"/>
  <c r="G2269" i="6"/>
  <c r="G2269" i="7"/>
  <c r="F2271" i="6"/>
  <c r="F2271" i="7"/>
  <c r="H2274" i="6"/>
  <c r="H2274" i="7"/>
  <c r="G2281" i="6"/>
  <c r="G2281" i="7"/>
  <c r="F2283" i="6"/>
  <c r="F2283" i="7"/>
  <c r="O2283" i="7" s="1"/>
  <c r="H2286" i="6"/>
  <c r="H2286" i="7"/>
  <c r="G2293" i="6"/>
  <c r="G2293" i="7"/>
  <c r="F2295" i="6"/>
  <c r="F2295" i="7"/>
  <c r="H2298" i="6"/>
  <c r="H2298" i="7"/>
  <c r="G2305" i="6"/>
  <c r="G2305" i="7"/>
  <c r="F2307" i="6"/>
  <c r="F2307" i="7"/>
  <c r="O2307" i="7" s="1"/>
  <c r="G2317" i="6"/>
  <c r="G2317" i="7"/>
  <c r="F2319" i="6"/>
  <c r="F2319" i="7"/>
  <c r="O2319" i="7" s="1"/>
  <c r="G2329" i="6"/>
  <c r="G2329" i="7"/>
  <c r="F2331" i="6"/>
  <c r="F2331" i="7"/>
  <c r="O2331" i="7" s="1"/>
  <c r="G2341" i="6"/>
  <c r="G2341" i="7"/>
  <c r="F2343" i="6"/>
  <c r="F2343" i="7"/>
  <c r="O2343" i="7" s="1"/>
  <c r="G2353" i="6"/>
  <c r="G2353" i="7"/>
  <c r="F2355" i="6"/>
  <c r="F2355" i="7"/>
  <c r="O2355" i="7" s="1"/>
  <c r="G2365" i="6"/>
  <c r="G2365" i="7"/>
  <c r="F2367" i="6"/>
  <c r="F2367" i="7"/>
  <c r="O2367" i="7" s="1"/>
  <c r="O2375" i="7"/>
  <c r="G2377" i="6"/>
  <c r="G2377" i="7"/>
  <c r="F2379" i="6"/>
  <c r="F2379" i="7"/>
  <c r="O2379" i="7" s="1"/>
  <c r="O2387" i="7"/>
  <c r="G2389" i="6"/>
  <c r="G2389" i="7"/>
  <c r="F2391" i="6"/>
  <c r="F2391" i="7"/>
  <c r="O2391" i="7" s="1"/>
  <c r="O2399" i="7"/>
  <c r="G2401" i="6"/>
  <c r="G2401" i="7"/>
  <c r="F2403" i="6"/>
  <c r="F2403" i="7"/>
  <c r="O2403" i="7" s="1"/>
  <c r="O2411" i="7"/>
  <c r="G2413" i="6"/>
  <c r="G2413" i="7"/>
  <c r="F2415" i="6"/>
  <c r="F2415" i="7"/>
  <c r="O2415" i="7" s="1"/>
  <c r="O2423" i="7"/>
  <c r="G2425" i="6"/>
  <c r="G2425" i="7"/>
  <c r="F2427" i="6"/>
  <c r="F2427" i="7"/>
  <c r="O2427" i="7" s="1"/>
  <c r="O2435" i="7"/>
  <c r="G2437" i="6"/>
  <c r="G2437" i="7"/>
  <c r="F2439" i="6"/>
  <c r="F2439" i="7"/>
  <c r="O2439" i="7" s="1"/>
  <c r="H2442" i="6"/>
  <c r="H2442" i="7"/>
  <c r="O2447" i="7"/>
  <c r="G2449" i="6"/>
  <c r="G2449" i="7"/>
  <c r="F2451" i="6"/>
  <c r="F2451" i="7"/>
  <c r="O2451" i="7" s="1"/>
  <c r="H2454" i="6"/>
  <c r="H2454" i="7"/>
  <c r="O2459" i="7"/>
  <c r="G2461" i="6"/>
  <c r="G2461" i="7"/>
  <c r="F2463" i="6"/>
  <c r="F2463" i="7"/>
  <c r="O2463" i="7" s="1"/>
  <c r="H2466" i="6"/>
  <c r="H2466" i="7"/>
  <c r="O2471" i="7"/>
  <c r="G2473" i="6"/>
  <c r="G2473" i="7"/>
  <c r="F2475" i="6"/>
  <c r="F2475" i="7"/>
  <c r="O2475" i="7" s="1"/>
  <c r="H2478" i="6"/>
  <c r="H2478" i="7"/>
  <c r="G2485" i="6"/>
  <c r="G2485" i="7"/>
  <c r="F2487" i="6"/>
  <c r="F2487" i="7"/>
  <c r="O2487" i="7" s="1"/>
  <c r="H2490" i="6"/>
  <c r="H2490" i="7"/>
  <c r="G2497" i="6"/>
  <c r="G2497" i="7"/>
  <c r="F2499" i="6"/>
  <c r="F2499" i="7"/>
  <c r="O2499" i="7" s="1"/>
  <c r="H2502" i="6"/>
  <c r="H2502" i="7"/>
  <c r="G2509" i="6"/>
  <c r="G2509" i="7"/>
  <c r="F2511" i="6"/>
  <c r="F2511" i="7"/>
  <c r="O2511" i="7" s="1"/>
  <c r="G2521" i="6"/>
  <c r="G2521" i="7"/>
  <c r="F2523" i="6"/>
  <c r="F2523" i="7"/>
  <c r="O2523" i="7" s="1"/>
  <c r="G2533" i="6"/>
  <c r="G2533" i="7"/>
  <c r="F2535" i="6"/>
  <c r="F2535" i="7"/>
  <c r="O2535" i="7" s="1"/>
  <c r="G2545" i="6"/>
  <c r="G2545" i="7"/>
  <c r="G2557" i="6"/>
  <c r="G2557" i="7"/>
  <c r="F2559" i="6"/>
  <c r="F2559" i="7"/>
  <c r="G2569" i="6"/>
  <c r="G2569" i="7"/>
  <c r="F2571" i="6"/>
  <c r="F2571" i="7"/>
  <c r="O2571" i="7" s="1"/>
  <c r="G2581" i="6"/>
  <c r="G2581" i="7"/>
  <c r="F2583" i="6"/>
  <c r="F2583" i="7"/>
  <c r="O2583" i="7" s="1"/>
  <c r="G2593" i="6"/>
  <c r="G2593" i="7"/>
  <c r="F2595" i="6"/>
  <c r="F2595" i="7"/>
  <c r="O2595" i="7" s="1"/>
  <c r="G2605" i="6"/>
  <c r="G2605" i="7"/>
  <c r="F2607" i="6"/>
  <c r="F2607" i="7"/>
  <c r="O2607" i="7" s="1"/>
  <c r="O2643" i="7"/>
  <c r="O2655" i="7"/>
  <c r="O2667" i="7"/>
  <c r="O2679" i="7"/>
  <c r="O2691" i="7"/>
  <c r="I352" i="6"/>
  <c r="I352" i="7"/>
  <c r="F428" i="6"/>
  <c r="F428" i="7"/>
  <c r="O428" i="7" s="1"/>
  <c r="F620" i="6"/>
  <c r="F620" i="7"/>
  <c r="O620" i="7" s="1"/>
  <c r="F632" i="6"/>
  <c r="F632" i="7"/>
  <c r="O632" i="7" s="1"/>
  <c r="F680" i="6"/>
  <c r="F680" i="7"/>
  <c r="O680" i="7" s="1"/>
  <c r="F692" i="6"/>
  <c r="F692" i="7"/>
  <c r="O692" i="7" s="1"/>
  <c r="F716" i="6"/>
  <c r="F716" i="7"/>
  <c r="F728" i="6"/>
  <c r="F728" i="7"/>
  <c r="I868" i="6"/>
  <c r="I868" i="7"/>
  <c r="H887" i="6"/>
  <c r="H887" i="7"/>
  <c r="G906" i="6"/>
  <c r="G906" i="7"/>
  <c r="H1031" i="6"/>
  <c r="H1031" i="7"/>
  <c r="F78" i="6"/>
  <c r="F78" i="7"/>
  <c r="O78" i="7" s="1"/>
  <c r="F5" i="6"/>
  <c r="F5" i="7"/>
  <c r="O5" i="7" s="1"/>
  <c r="G21" i="6"/>
  <c r="G21" i="7"/>
  <c r="G33" i="6"/>
  <c r="G33" i="7"/>
  <c r="F202" i="6"/>
  <c r="F202" i="7"/>
  <c r="O202" i="7" s="1"/>
  <c r="I210" i="6"/>
  <c r="I210" i="7"/>
  <c r="O210" i="7" s="1"/>
  <c r="F214" i="6"/>
  <c r="F214" i="7"/>
  <c r="I222" i="6"/>
  <c r="I222" i="7"/>
  <c r="O222" i="7" s="1"/>
  <c r="F226" i="6"/>
  <c r="F226" i="7"/>
  <c r="I234" i="6"/>
  <c r="I234" i="7"/>
  <c r="F238" i="6"/>
  <c r="F238" i="7"/>
  <c r="O238" i="7" s="1"/>
  <c r="I246" i="6"/>
  <c r="I246" i="7"/>
  <c r="O246" i="7" s="1"/>
  <c r="F250" i="6"/>
  <c r="F250" i="7"/>
  <c r="I258" i="6"/>
  <c r="I258" i="7"/>
  <c r="F262" i="6"/>
  <c r="F262" i="7"/>
  <c r="F274" i="6"/>
  <c r="F274" i="7"/>
  <c r="O274" i="7" s="1"/>
  <c r="I282" i="6"/>
  <c r="I282" i="7"/>
  <c r="F286" i="6"/>
  <c r="F286" i="7"/>
  <c r="O286" i="7" s="1"/>
  <c r="I294" i="6"/>
  <c r="I294" i="7"/>
  <c r="F298" i="6"/>
  <c r="F298" i="7"/>
  <c r="O298" i="7" s="1"/>
  <c r="I306" i="6"/>
  <c r="I306" i="7"/>
  <c r="O306" i="7" s="1"/>
  <c r="F310" i="6"/>
  <c r="F310" i="7"/>
  <c r="O310" i="7" s="1"/>
  <c r="I318" i="6"/>
  <c r="I318" i="7"/>
  <c r="O318" i="7" s="1"/>
  <c r="F322" i="6"/>
  <c r="F322" i="7"/>
  <c r="O322" i="7" s="1"/>
  <c r="I330" i="6"/>
  <c r="I330" i="7"/>
  <c r="O330" i="7" s="1"/>
  <c r="F334" i="6"/>
  <c r="F334" i="7"/>
  <c r="O334" i="7" s="1"/>
  <c r="O346" i="7"/>
  <c r="H349" i="6"/>
  <c r="H349" i="7"/>
  <c r="O358" i="7"/>
  <c r="H361" i="6"/>
  <c r="H361" i="7"/>
  <c r="O370" i="7"/>
  <c r="H373" i="6"/>
  <c r="H373" i="7"/>
  <c r="O378" i="7"/>
  <c r="O382" i="7"/>
  <c r="O390" i="7"/>
  <c r="O394" i="7"/>
  <c r="O402" i="7"/>
  <c r="O406" i="7"/>
  <c r="O418" i="7"/>
  <c r="O430" i="7"/>
  <c r="O442" i="7"/>
  <c r="O454" i="7"/>
  <c r="O466" i="7"/>
  <c r="O478" i="7"/>
  <c r="F490" i="6"/>
  <c r="F490" i="7"/>
  <c r="O490" i="7" s="1"/>
  <c r="F502" i="6"/>
  <c r="F502" i="7"/>
  <c r="O502" i="7" s="1"/>
  <c r="F514" i="6"/>
  <c r="F514" i="7"/>
  <c r="F526" i="6"/>
  <c r="F526" i="7"/>
  <c r="F538" i="6"/>
  <c r="F538" i="7"/>
  <c r="O538" i="7" s="1"/>
  <c r="F550" i="6"/>
  <c r="F550" i="7"/>
  <c r="F562" i="6"/>
  <c r="F562" i="7"/>
  <c r="O562" i="7" s="1"/>
  <c r="F574" i="6"/>
  <c r="F574" i="7"/>
  <c r="O574" i="7" s="1"/>
  <c r="F586" i="6"/>
  <c r="F586" i="7"/>
  <c r="O586" i="7" s="1"/>
  <c r="F598" i="6"/>
  <c r="F598" i="7"/>
  <c r="F610" i="6"/>
  <c r="F610" i="7"/>
  <c r="O610" i="7" s="1"/>
  <c r="F622" i="6"/>
  <c r="F622" i="7"/>
  <c r="O622" i="7" s="1"/>
  <c r="F634" i="6"/>
  <c r="F634" i="7"/>
  <c r="O634" i="7" s="1"/>
  <c r="F646" i="6"/>
  <c r="F646" i="7"/>
  <c r="O646" i="7" s="1"/>
  <c r="F658" i="6"/>
  <c r="F658" i="7"/>
  <c r="O658" i="7" s="1"/>
  <c r="F670" i="6"/>
  <c r="F670" i="7"/>
  <c r="O670" i="7" s="1"/>
  <c r="G680" i="6"/>
  <c r="G680" i="7"/>
  <c r="O682" i="7"/>
  <c r="O694" i="7"/>
  <c r="H697" i="6"/>
  <c r="H697" i="7"/>
  <c r="H709" i="6"/>
  <c r="H709" i="7"/>
  <c r="O718" i="7"/>
  <c r="O730" i="7"/>
  <c r="O742" i="7"/>
  <c r="O754" i="7"/>
  <c r="O766" i="7"/>
  <c r="O778" i="7"/>
  <c r="O790" i="7"/>
  <c r="O802" i="7"/>
  <c r="O814" i="7"/>
  <c r="O826" i="7"/>
  <c r="O838" i="7"/>
  <c r="O850" i="7"/>
  <c r="O862" i="7"/>
  <c r="O874" i="7"/>
  <c r="O886" i="7"/>
  <c r="O898" i="7"/>
  <c r="O910" i="7"/>
  <c r="O922" i="7"/>
  <c r="O934" i="7"/>
  <c r="O946" i="7"/>
  <c r="H949" i="6"/>
  <c r="H949" i="7"/>
  <c r="I954" i="6"/>
  <c r="I954" i="7"/>
  <c r="O958" i="7"/>
  <c r="G968" i="6"/>
  <c r="G968" i="7"/>
  <c r="O970" i="7"/>
  <c r="H973" i="6"/>
  <c r="H973" i="7"/>
  <c r="I990" i="6"/>
  <c r="I990" i="7"/>
  <c r="O990" i="7" s="1"/>
  <c r="G992" i="6"/>
  <c r="G992" i="7"/>
  <c r="H997" i="6"/>
  <c r="H997" i="7"/>
  <c r="I1014" i="6"/>
  <c r="I1014" i="7"/>
  <c r="O1014" i="7" s="1"/>
  <c r="G1016" i="6"/>
  <c r="G1016" i="7"/>
  <c r="H1021" i="6"/>
  <c r="H1021" i="7"/>
  <c r="G1028" i="6"/>
  <c r="G1028" i="7"/>
  <c r="H1033" i="6"/>
  <c r="H1033" i="7"/>
  <c r="I1038" i="6"/>
  <c r="I1038" i="7"/>
  <c r="O1038" i="7" s="1"/>
  <c r="G1076" i="6"/>
  <c r="G1076" i="7"/>
  <c r="F1318" i="6"/>
  <c r="F1318" i="7"/>
  <c r="O1318" i="7" s="1"/>
  <c r="F1330" i="6"/>
  <c r="F1330" i="7"/>
  <c r="O1330" i="7" s="1"/>
  <c r="H1369" i="6"/>
  <c r="H1369" i="7"/>
  <c r="H1381" i="6"/>
  <c r="H1381" i="7"/>
  <c r="O2038" i="7"/>
  <c r="O2050" i="7"/>
  <c r="O2062" i="7"/>
  <c r="O2074" i="7"/>
  <c r="O2086" i="7"/>
  <c r="H2089" i="6"/>
  <c r="H2089" i="7"/>
  <c r="O2098" i="7"/>
  <c r="O2110" i="7"/>
  <c r="O2122" i="7"/>
  <c r="O2134" i="7"/>
  <c r="O2146" i="7"/>
  <c r="O2158" i="7"/>
  <c r="O2170" i="7"/>
  <c r="O2182" i="7"/>
  <c r="O2194" i="7"/>
  <c r="O2206" i="7"/>
  <c r="O2218" i="7"/>
  <c r="O2230" i="7"/>
  <c r="O2242" i="7"/>
  <c r="O2254" i="7"/>
  <c r="O2266" i="7"/>
  <c r="O2278" i="7"/>
  <c r="O2290" i="7"/>
  <c r="O2302" i="7"/>
  <c r="O2314" i="7"/>
  <c r="O2322" i="7"/>
  <c r="O2326" i="7"/>
  <c r="O2334" i="7"/>
  <c r="O2338" i="7"/>
  <c r="O2350" i="7"/>
  <c r="O2362" i="7"/>
  <c r="O2686" i="7"/>
  <c r="F414" i="6"/>
  <c r="F414" i="7"/>
  <c r="O414" i="7" s="1"/>
  <c r="F654" i="6"/>
  <c r="F654" i="7"/>
  <c r="O654" i="7" s="1"/>
  <c r="F296" i="6"/>
  <c r="F296" i="7"/>
  <c r="F320" i="6"/>
  <c r="F320" i="7"/>
  <c r="O320" i="7" s="1"/>
  <c r="I340" i="6"/>
  <c r="I340" i="7"/>
  <c r="F344" i="6"/>
  <c r="F344" i="7"/>
  <c r="O344" i="7" s="1"/>
  <c r="F356" i="6"/>
  <c r="F356" i="7"/>
  <c r="O356" i="7" s="1"/>
  <c r="F392" i="6"/>
  <c r="F392" i="7"/>
  <c r="O392" i="7" s="1"/>
  <c r="G66" i="6"/>
  <c r="G66" i="7"/>
  <c r="G68" i="6"/>
  <c r="G68" i="7"/>
  <c r="G70" i="6"/>
  <c r="G70" i="7"/>
  <c r="G72" i="6"/>
  <c r="G72" i="7"/>
  <c r="G74" i="6"/>
  <c r="G74" i="7"/>
  <c r="G76" i="6"/>
  <c r="G76" i="7"/>
  <c r="G78" i="6"/>
  <c r="G78" i="7"/>
  <c r="G80" i="6"/>
  <c r="G80" i="7"/>
  <c r="G82" i="6"/>
  <c r="G82" i="7"/>
  <c r="G84" i="6"/>
  <c r="G84" i="7"/>
  <c r="G86" i="6"/>
  <c r="G86" i="7"/>
  <c r="G88" i="6"/>
  <c r="G88" i="7"/>
  <c r="G90" i="6"/>
  <c r="G90" i="7"/>
  <c r="G92" i="6"/>
  <c r="G92" i="7"/>
  <c r="G96" i="6"/>
  <c r="G96" i="7"/>
  <c r="G98" i="6"/>
  <c r="G98" i="7"/>
  <c r="G100" i="6"/>
  <c r="G100" i="7"/>
  <c r="G102" i="6"/>
  <c r="G102" i="7"/>
  <c r="G104" i="6"/>
  <c r="G104" i="7"/>
  <c r="G106" i="6"/>
  <c r="G106" i="7"/>
  <c r="G108" i="6"/>
  <c r="G108" i="7"/>
  <c r="G110" i="6"/>
  <c r="G110" i="7"/>
  <c r="G112" i="6"/>
  <c r="G112" i="7"/>
  <c r="G114" i="6"/>
  <c r="G114" i="7"/>
  <c r="G116" i="6"/>
  <c r="G116" i="7"/>
  <c r="G120" i="6"/>
  <c r="G120" i="7"/>
  <c r="G122" i="6"/>
  <c r="G122" i="7"/>
  <c r="G124" i="6"/>
  <c r="G124" i="7"/>
  <c r="G126" i="6"/>
  <c r="G126" i="7"/>
  <c r="G128" i="6"/>
  <c r="G128" i="7"/>
  <c r="G130" i="6"/>
  <c r="G130" i="7"/>
  <c r="G132" i="6"/>
  <c r="G132" i="7"/>
  <c r="G134" i="6"/>
  <c r="G134" i="7"/>
  <c r="G136" i="6"/>
  <c r="G136" i="7"/>
  <c r="G138" i="6"/>
  <c r="G138" i="7"/>
  <c r="G140" i="6"/>
  <c r="G140" i="7"/>
  <c r="G144" i="6"/>
  <c r="G144" i="7"/>
  <c r="G146" i="6"/>
  <c r="G146" i="7"/>
  <c r="G148" i="6"/>
  <c r="G148" i="7"/>
  <c r="G150" i="6"/>
  <c r="G150" i="7"/>
  <c r="G152" i="6"/>
  <c r="G152" i="7"/>
  <c r="G154" i="6"/>
  <c r="G154" i="7"/>
  <c r="G156" i="6"/>
  <c r="G156" i="7"/>
  <c r="G158" i="6"/>
  <c r="G158" i="7"/>
  <c r="G160" i="6"/>
  <c r="G160" i="7"/>
  <c r="G162" i="6"/>
  <c r="G162" i="7"/>
  <c r="G164" i="6"/>
  <c r="G164" i="7"/>
  <c r="G168" i="6"/>
  <c r="G168" i="7"/>
  <c r="F209" i="6"/>
  <c r="F209" i="7"/>
  <c r="O209" i="7" s="1"/>
  <c r="I217" i="6"/>
  <c r="I217" i="7"/>
  <c r="O217" i="7" s="1"/>
  <c r="F221" i="6"/>
  <c r="F221" i="7"/>
  <c r="O221" i="7" s="1"/>
  <c r="I229" i="6"/>
  <c r="I229" i="7"/>
  <c r="O229" i="7" s="1"/>
  <c r="F233" i="6"/>
  <c r="F233" i="7"/>
  <c r="O233" i="7" s="1"/>
  <c r="I241" i="6"/>
  <c r="I241" i="7"/>
  <c r="O241" i="7" s="1"/>
  <c r="F245" i="6"/>
  <c r="F245" i="7"/>
  <c r="O245" i="7" s="1"/>
  <c r="I253" i="6"/>
  <c r="I253" i="7"/>
  <c r="O253" i="7" s="1"/>
  <c r="F257" i="6"/>
  <c r="F257" i="7"/>
  <c r="O257" i="7" s="1"/>
  <c r="I265" i="6"/>
  <c r="I265" i="7"/>
  <c r="O265" i="7" s="1"/>
  <c r="I277" i="6"/>
  <c r="I277" i="7"/>
  <c r="O277" i="7" s="1"/>
  <c r="F281" i="6"/>
  <c r="F281" i="7"/>
  <c r="O281" i="7" s="1"/>
  <c r="I289" i="6"/>
  <c r="I289" i="7"/>
  <c r="O289" i="7" s="1"/>
  <c r="H296" i="6"/>
  <c r="H296" i="7"/>
  <c r="H308" i="6"/>
  <c r="H308" i="7"/>
  <c r="H320" i="6"/>
  <c r="H320" i="7"/>
  <c r="H332" i="6"/>
  <c r="H332" i="7"/>
  <c r="F497" i="6"/>
  <c r="F497" i="7"/>
  <c r="O497" i="7" s="1"/>
  <c r="F509" i="6"/>
  <c r="F509" i="7"/>
  <c r="O509" i="7" s="1"/>
  <c r="F521" i="6"/>
  <c r="F521" i="7"/>
  <c r="F533" i="6"/>
  <c r="F533" i="7"/>
  <c r="F545" i="6"/>
  <c r="F545" i="7"/>
  <c r="O545" i="7" s="1"/>
  <c r="F557" i="6"/>
  <c r="F557" i="7"/>
  <c r="O557" i="7" s="1"/>
  <c r="F569" i="6"/>
  <c r="F569" i="7"/>
  <c r="O569" i="7" s="1"/>
  <c r="F581" i="6"/>
  <c r="F581" i="7"/>
  <c r="O581" i="7" s="1"/>
  <c r="F593" i="6"/>
  <c r="F593" i="7"/>
  <c r="O593" i="7" s="1"/>
  <c r="F605" i="6"/>
  <c r="F605" i="7"/>
  <c r="O605" i="7" s="1"/>
  <c r="I613" i="6"/>
  <c r="I613" i="7"/>
  <c r="H656" i="6"/>
  <c r="H656" i="7"/>
  <c r="G831" i="6"/>
  <c r="G831" i="7"/>
  <c r="H860" i="6"/>
  <c r="H860" i="7"/>
  <c r="I865" i="6"/>
  <c r="I865" i="7"/>
  <c r="I889" i="6"/>
  <c r="I889" i="7"/>
  <c r="O889" i="7" s="1"/>
  <c r="H896" i="6"/>
  <c r="H896" i="7"/>
  <c r="I901" i="6"/>
  <c r="I901" i="7"/>
  <c r="O901" i="7" s="1"/>
  <c r="H920" i="6"/>
  <c r="H920" i="7"/>
  <c r="G939" i="6"/>
  <c r="G939" i="7"/>
  <c r="H944" i="6"/>
  <c r="H944" i="7"/>
  <c r="I961" i="6"/>
  <c r="I961" i="7"/>
  <c r="O961" i="7" s="1"/>
  <c r="G963" i="6"/>
  <c r="G963" i="7"/>
  <c r="I985" i="6"/>
  <c r="I985" i="7"/>
  <c r="O985" i="7" s="1"/>
  <c r="H1028" i="6"/>
  <c r="H1028" i="7"/>
  <c r="F1169" i="6"/>
  <c r="F1169" i="7"/>
  <c r="O1169" i="7" s="1"/>
  <c r="F1181" i="6"/>
  <c r="F1181" i="7"/>
  <c r="O1181" i="7" s="1"/>
  <c r="G1335" i="6"/>
  <c r="G1335" i="7"/>
  <c r="G1347" i="6"/>
  <c r="G1347" i="7"/>
  <c r="G1359" i="6"/>
  <c r="G1359" i="7"/>
  <c r="G1371" i="6"/>
  <c r="G1371" i="7"/>
  <c r="G1383" i="6"/>
  <c r="G1383" i="7"/>
  <c r="G1395" i="6"/>
  <c r="G1395" i="7"/>
  <c r="G1407" i="6"/>
  <c r="G1407" i="7"/>
  <c r="G1419" i="6"/>
  <c r="G1419" i="7"/>
  <c r="G1431" i="6"/>
  <c r="G1431" i="7"/>
  <c r="G1443" i="6"/>
  <c r="G1443" i="7"/>
  <c r="G1455" i="6"/>
  <c r="G1455" i="7"/>
  <c r="G1467" i="6"/>
  <c r="G1467" i="7"/>
  <c r="G1479" i="6"/>
  <c r="G1479" i="7"/>
  <c r="G1491" i="6"/>
  <c r="G1491" i="7"/>
  <c r="G1503" i="6"/>
  <c r="G1503" i="7"/>
  <c r="G1515" i="6"/>
  <c r="G1515" i="7"/>
  <c r="G1527" i="6"/>
  <c r="G1527" i="7"/>
  <c r="G1539" i="6"/>
  <c r="G1539" i="7"/>
  <c r="G1551" i="6"/>
  <c r="G1551" i="7"/>
  <c r="G1563" i="6"/>
  <c r="G1563" i="7"/>
  <c r="G1887" i="6"/>
  <c r="G1887" i="7"/>
  <c r="G1899" i="6"/>
  <c r="G1899" i="7"/>
  <c r="G1911" i="6"/>
  <c r="G1911" i="7"/>
  <c r="G1923" i="6"/>
  <c r="G1923" i="7"/>
  <c r="G1935" i="6"/>
  <c r="G1935" i="7"/>
  <c r="G1947" i="6"/>
  <c r="G1947" i="7"/>
  <c r="G1959" i="6"/>
  <c r="G1959" i="7"/>
  <c r="G1971" i="6"/>
  <c r="G1971" i="7"/>
  <c r="G1983" i="6"/>
  <c r="G1983" i="7"/>
  <c r="G1995" i="6"/>
  <c r="G1995" i="7"/>
  <c r="G2007" i="6"/>
  <c r="G2007" i="7"/>
  <c r="G2019" i="6"/>
  <c r="G2019" i="7"/>
  <c r="H2156" i="6"/>
  <c r="H2156" i="7"/>
  <c r="G2163" i="6"/>
  <c r="G2163" i="7"/>
  <c r="F2165" i="6"/>
  <c r="F2165" i="7"/>
  <c r="O2165" i="7" s="1"/>
  <c r="G2175" i="6"/>
  <c r="G2175" i="7"/>
  <c r="F2177" i="6"/>
  <c r="F2177" i="7"/>
  <c r="O2177" i="7" s="1"/>
  <c r="G2187" i="6"/>
  <c r="G2187" i="7"/>
  <c r="F2189" i="6"/>
  <c r="F2189" i="7"/>
  <c r="O2189" i="7" s="1"/>
  <c r="G2199" i="6"/>
  <c r="G2199" i="7"/>
  <c r="F2201" i="6"/>
  <c r="F2201" i="7"/>
  <c r="O2201" i="7" s="1"/>
  <c r="G2211" i="6"/>
  <c r="G2211" i="7"/>
  <c r="G2223" i="6"/>
  <c r="G2223" i="7"/>
  <c r="G2235" i="6"/>
  <c r="G2235" i="7"/>
  <c r="G2247" i="6"/>
  <c r="G2247" i="7"/>
  <c r="G2259" i="6"/>
  <c r="G2259" i="7"/>
  <c r="G2271" i="6"/>
  <c r="G2271" i="7"/>
  <c r="G2283" i="6"/>
  <c r="G2283" i="7"/>
  <c r="G2295" i="6"/>
  <c r="G2295" i="7"/>
  <c r="G2307" i="6"/>
  <c r="G2307" i="7"/>
  <c r="G2319" i="6"/>
  <c r="G2319" i="7"/>
  <c r="G2331" i="6"/>
  <c r="G2331" i="7"/>
  <c r="G2343" i="6"/>
  <c r="G2343" i="7"/>
  <c r="G2355" i="6"/>
  <c r="G2355" i="7"/>
  <c r="G2367" i="6"/>
  <c r="G2367" i="7"/>
  <c r="G2379" i="6"/>
  <c r="G2379" i="7"/>
  <c r="G2391" i="6"/>
  <c r="G2391" i="7"/>
  <c r="G2415" i="6"/>
  <c r="G2415" i="7"/>
  <c r="G2427" i="6"/>
  <c r="G2427" i="7"/>
  <c r="O2657" i="7"/>
  <c r="O2669" i="7"/>
  <c r="G2679" i="6"/>
  <c r="G2679" i="7"/>
  <c r="F2681" i="6"/>
  <c r="F2681" i="7"/>
  <c r="O2681" i="7" s="1"/>
  <c r="G2691" i="6"/>
  <c r="G2691" i="7"/>
  <c r="F2693" i="6"/>
  <c r="F2693" i="7"/>
  <c r="O2693" i="7" s="1"/>
  <c r="H113" i="6"/>
  <c r="H113" i="7"/>
  <c r="O294" i="7"/>
  <c r="O444" i="7"/>
  <c r="F480" i="6"/>
  <c r="F480" i="7"/>
  <c r="O480" i="7" s="1"/>
  <c r="F492" i="6"/>
  <c r="F492" i="7"/>
  <c r="O492" i="7" s="1"/>
  <c r="F504" i="6"/>
  <c r="F504" i="7"/>
  <c r="F516" i="6"/>
  <c r="F516" i="7"/>
  <c r="O516" i="7" s="1"/>
  <c r="F528" i="6"/>
  <c r="F528" i="7"/>
  <c r="O528" i="7" s="1"/>
  <c r="F540" i="6"/>
  <c r="F540" i="7"/>
  <c r="F552" i="6"/>
  <c r="F552" i="7"/>
  <c r="O552" i="7" s="1"/>
  <c r="F564" i="6"/>
  <c r="F564" i="7"/>
  <c r="O564" i="7" s="1"/>
  <c r="F576" i="6"/>
  <c r="F576" i="7"/>
  <c r="O576" i="7" s="1"/>
  <c r="F588" i="6"/>
  <c r="F588" i="7"/>
  <c r="O588" i="7" s="1"/>
  <c r="F600" i="6"/>
  <c r="F600" i="7"/>
  <c r="O600" i="7" s="1"/>
  <c r="G610" i="6"/>
  <c r="G610" i="7"/>
  <c r="H627" i="6"/>
  <c r="H627" i="7"/>
  <c r="O716" i="7"/>
  <c r="O728" i="7"/>
  <c r="O740" i="7"/>
  <c r="O752" i="7"/>
  <c r="O764" i="7"/>
  <c r="O776" i="7"/>
  <c r="O788" i="7"/>
  <c r="O800" i="7"/>
  <c r="O812" i="7"/>
  <c r="I824" i="6"/>
  <c r="I824" i="7"/>
  <c r="O824" i="7" s="1"/>
  <c r="O836" i="7"/>
  <c r="H843" i="6"/>
  <c r="H843" i="7"/>
  <c r="O848" i="7"/>
  <c r="O860" i="7"/>
  <c r="O872" i="7"/>
  <c r="G874" i="6"/>
  <c r="G874" i="7"/>
  <c r="O884" i="7"/>
  <c r="G886" i="6"/>
  <c r="G886" i="7"/>
  <c r="H891" i="6"/>
  <c r="H891" i="7"/>
  <c r="I896" i="6"/>
  <c r="I896" i="7"/>
  <c r="G910" i="6"/>
  <c r="G910" i="7"/>
  <c r="H915" i="6"/>
  <c r="H915" i="7"/>
  <c r="I932" i="6"/>
  <c r="I932" i="7"/>
  <c r="O932" i="7" s="1"/>
  <c r="G934" i="6"/>
  <c r="G934" i="7"/>
  <c r="H951" i="6"/>
  <c r="H951" i="7"/>
  <c r="I968" i="6"/>
  <c r="I968" i="7"/>
  <c r="O968" i="7" s="1"/>
  <c r="G970" i="6"/>
  <c r="G970" i="7"/>
  <c r="H987" i="6"/>
  <c r="H987" i="7"/>
  <c r="I992" i="6"/>
  <c r="I992" i="7"/>
  <c r="O992" i="7" s="1"/>
  <c r="O996" i="7"/>
  <c r="G1006" i="6"/>
  <c r="G1006" i="7"/>
  <c r="O1008" i="7"/>
  <c r="H1011" i="6"/>
  <c r="H1011" i="7"/>
  <c r="I1016" i="6"/>
  <c r="I1016" i="7"/>
  <c r="O1016" i="7" s="1"/>
  <c r="O1020" i="7"/>
  <c r="H1023" i="6"/>
  <c r="H1023" i="7"/>
  <c r="O1032" i="7"/>
  <c r="O1044" i="7"/>
  <c r="O1056" i="7"/>
  <c r="O1068" i="7"/>
  <c r="O1080" i="7"/>
  <c r="O1104" i="7"/>
  <c r="O1116" i="7"/>
  <c r="O1128" i="7"/>
  <c r="O1140" i="7"/>
  <c r="O1152" i="7"/>
  <c r="O1164" i="7"/>
  <c r="F1176" i="6"/>
  <c r="F1176" i="7"/>
  <c r="O1176" i="7" s="1"/>
  <c r="F1188" i="6"/>
  <c r="F1188" i="7"/>
  <c r="O1188" i="7" s="1"/>
  <c r="O1200" i="7"/>
  <c r="O1212" i="7"/>
  <c r="O1224" i="7"/>
  <c r="O1248" i="7"/>
  <c r="O1260" i="7"/>
  <c r="O1272" i="7"/>
  <c r="O1284" i="7"/>
  <c r="O1296" i="7"/>
  <c r="O1308" i="7"/>
  <c r="O1320" i="7"/>
  <c r="F1332" i="6"/>
  <c r="F1332" i="7"/>
  <c r="O1332" i="7" s="1"/>
  <c r="F1344" i="6"/>
  <c r="F1344" i="7"/>
  <c r="O1344" i="7" s="1"/>
  <c r="F1356" i="6"/>
  <c r="F1356" i="7"/>
  <c r="O1356" i="7" s="1"/>
  <c r="F1368" i="6"/>
  <c r="F1368" i="7"/>
  <c r="O1368" i="7" s="1"/>
  <c r="F1380" i="6"/>
  <c r="F1380" i="7"/>
  <c r="O1380" i="7" s="1"/>
  <c r="F1392" i="6"/>
  <c r="F1392" i="7"/>
  <c r="O1392" i="7" s="1"/>
  <c r="F1404" i="6"/>
  <c r="F1404" i="7"/>
  <c r="O1404" i="7" s="1"/>
  <c r="F1416" i="6"/>
  <c r="F1416" i="7"/>
  <c r="O1416" i="7" s="1"/>
  <c r="F1428" i="6"/>
  <c r="F1428" i="7"/>
  <c r="O1428" i="7" s="1"/>
  <c r="F1440" i="6"/>
  <c r="F1440" i="7"/>
  <c r="O1440" i="7" s="1"/>
  <c r="H1443" i="6"/>
  <c r="H1443" i="7"/>
  <c r="F1452" i="6"/>
  <c r="F1452" i="7"/>
  <c r="O1452" i="7" s="1"/>
  <c r="H1455" i="6"/>
  <c r="H1455" i="7"/>
  <c r="F1464" i="6"/>
  <c r="F1464" i="7"/>
  <c r="O1464" i="7" s="1"/>
  <c r="H1467" i="6"/>
  <c r="H1467" i="7"/>
  <c r="F1476" i="6"/>
  <c r="F1476" i="7"/>
  <c r="O1476" i="7" s="1"/>
  <c r="H1479" i="6"/>
  <c r="H1479" i="7"/>
  <c r="F1488" i="6"/>
  <c r="F1488" i="7"/>
  <c r="O1488" i="7" s="1"/>
  <c r="H1491" i="6"/>
  <c r="H1491" i="7"/>
  <c r="F1500" i="6"/>
  <c r="F1500" i="7"/>
  <c r="O1500" i="7" s="1"/>
  <c r="O1512" i="7"/>
  <c r="O1524" i="7"/>
  <c r="O1536" i="7"/>
  <c r="O1548" i="7"/>
  <c r="O1560" i="7"/>
  <c r="O1572" i="7"/>
  <c r="O1584" i="7"/>
  <c r="O1608" i="7"/>
  <c r="O1620" i="7"/>
  <c r="O1632" i="7"/>
  <c r="O1644" i="7"/>
  <c r="O1656" i="7"/>
  <c r="O1668" i="7"/>
  <c r="O1680" i="7"/>
  <c r="O1704" i="7"/>
  <c r="O1716" i="7"/>
  <c r="O1752" i="7"/>
  <c r="O1764" i="7"/>
  <c r="H1767" i="6"/>
  <c r="H1767" i="7"/>
  <c r="F1776" i="6"/>
  <c r="F1776" i="7"/>
  <c r="O1776" i="7" s="1"/>
  <c r="H1779" i="6"/>
  <c r="H1779" i="7"/>
  <c r="O1784" i="7"/>
  <c r="F1788" i="6"/>
  <c r="F1788" i="7"/>
  <c r="O1788" i="7" s="1"/>
  <c r="H1791" i="6"/>
  <c r="H1791" i="7"/>
  <c r="O1796" i="7"/>
  <c r="F1800" i="6"/>
  <c r="F1800" i="7"/>
  <c r="O1800" i="7" s="1"/>
  <c r="H1803" i="6"/>
  <c r="H1803" i="7"/>
  <c r="O1808" i="7"/>
  <c r="F1812" i="6"/>
  <c r="F1812" i="7"/>
  <c r="O1812" i="7" s="1"/>
  <c r="O1820" i="7"/>
  <c r="F1824" i="6"/>
  <c r="F1824" i="7"/>
  <c r="O1824" i="7" s="1"/>
  <c r="H1827" i="6"/>
  <c r="H1827" i="7"/>
  <c r="O1832" i="7"/>
  <c r="F1836" i="6"/>
  <c r="F1836" i="7"/>
  <c r="O1836" i="7" s="1"/>
  <c r="H1839" i="6"/>
  <c r="H1839" i="7"/>
  <c r="O1844" i="7"/>
  <c r="F1848" i="6"/>
  <c r="F1848" i="7"/>
  <c r="O1848" i="7" s="1"/>
  <c r="H1851" i="6"/>
  <c r="H1851" i="7"/>
  <c r="O1856" i="7"/>
  <c r="F1860" i="6"/>
  <c r="F1860" i="7"/>
  <c r="O1860" i="7" s="1"/>
  <c r="H1863" i="6"/>
  <c r="H1863" i="7"/>
  <c r="O1868" i="7"/>
  <c r="F1872" i="6"/>
  <c r="F1872" i="7"/>
  <c r="O1872" i="7" s="1"/>
  <c r="H1875" i="6"/>
  <c r="H1875" i="7"/>
  <c r="O1880" i="7"/>
  <c r="F1884" i="6"/>
  <c r="F1884" i="7"/>
  <c r="O1884" i="7" s="1"/>
  <c r="O1892" i="7"/>
  <c r="F1896" i="6"/>
  <c r="F1896" i="7"/>
  <c r="O1896" i="7" s="1"/>
  <c r="O1904" i="7"/>
  <c r="F1908" i="6"/>
  <c r="F1908" i="7"/>
  <c r="O1908" i="7" s="1"/>
  <c r="O1916" i="7"/>
  <c r="F1920" i="6"/>
  <c r="F1920" i="7"/>
  <c r="O1920" i="7" s="1"/>
  <c r="O1928" i="7"/>
  <c r="F1932" i="6"/>
  <c r="F1932" i="7"/>
  <c r="O1932" i="7" s="1"/>
  <c r="H1935" i="6"/>
  <c r="H1935" i="7"/>
  <c r="O1940" i="7"/>
  <c r="F1944" i="6"/>
  <c r="F1944" i="7"/>
  <c r="O1944" i="7" s="1"/>
  <c r="F1956" i="6"/>
  <c r="F1956" i="7"/>
  <c r="O1956" i="7" s="1"/>
  <c r="G1978" i="6"/>
  <c r="G1978" i="7"/>
  <c r="G2050" i="6"/>
  <c r="G2050" i="7"/>
  <c r="G2062" i="6"/>
  <c r="G2062" i="7"/>
  <c r="G2146" i="6"/>
  <c r="G2146" i="7"/>
  <c r="H2163" i="6"/>
  <c r="H2163" i="7"/>
  <c r="F2172" i="6"/>
  <c r="F2172" i="7"/>
  <c r="O2172" i="7" s="1"/>
  <c r="H2175" i="6"/>
  <c r="H2175" i="7"/>
  <c r="F2184" i="6"/>
  <c r="F2184" i="7"/>
  <c r="O2184" i="7" s="1"/>
  <c r="H2187" i="6"/>
  <c r="H2187" i="7"/>
  <c r="F2196" i="6"/>
  <c r="F2196" i="7"/>
  <c r="O2196" i="7" s="1"/>
  <c r="H2199" i="6"/>
  <c r="H2199" i="7"/>
  <c r="F2208" i="6"/>
  <c r="F2208" i="7"/>
  <c r="O2208" i="7" s="1"/>
  <c r="F2220" i="6"/>
  <c r="F2220" i="7"/>
  <c r="O2220" i="7" s="1"/>
  <c r="F2232" i="6"/>
  <c r="F2232" i="7"/>
  <c r="O2232" i="7" s="1"/>
  <c r="H2235" i="6"/>
  <c r="H2235" i="7"/>
  <c r="F2244" i="6"/>
  <c r="F2244" i="7"/>
  <c r="O2244" i="7" s="1"/>
  <c r="H2247" i="6"/>
  <c r="H2247" i="7"/>
  <c r="F2256" i="6"/>
  <c r="F2256" i="7"/>
  <c r="O2256" i="7" s="1"/>
  <c r="H2259" i="6"/>
  <c r="H2259" i="7"/>
  <c r="H2271" i="6"/>
  <c r="H2271" i="7"/>
  <c r="F2280" i="6"/>
  <c r="F2280" i="7"/>
  <c r="O2280" i="7" s="1"/>
  <c r="H2283" i="6"/>
  <c r="H2283" i="7"/>
  <c r="F2292" i="6"/>
  <c r="F2292" i="7"/>
  <c r="O2292" i="7" s="1"/>
  <c r="H2295" i="6"/>
  <c r="H2295" i="7"/>
  <c r="F2316" i="6"/>
  <c r="F2316" i="7"/>
  <c r="O2316" i="7" s="1"/>
  <c r="F2328" i="6"/>
  <c r="F2328" i="7"/>
  <c r="F2340" i="6"/>
  <c r="F2340" i="7"/>
  <c r="O2340" i="7" s="1"/>
  <c r="F2364" i="6"/>
  <c r="F2364" i="7"/>
  <c r="O2364" i="7" s="1"/>
  <c r="F2388" i="6"/>
  <c r="F2388" i="7"/>
  <c r="O2388" i="7" s="1"/>
  <c r="F2400" i="6"/>
  <c r="F2400" i="7"/>
  <c r="O2400" i="7" s="1"/>
  <c r="F2412" i="6"/>
  <c r="F2412" i="7"/>
  <c r="O2412" i="7" s="1"/>
  <c r="F2664" i="6"/>
  <c r="F2664" i="7"/>
  <c r="O2664" i="7" s="1"/>
  <c r="H2667" i="6"/>
  <c r="H2667" i="7"/>
  <c r="F2676" i="6"/>
  <c r="F2676" i="7"/>
  <c r="O2676" i="7" s="1"/>
  <c r="H2679" i="6"/>
  <c r="H2679" i="7"/>
  <c r="F2688" i="6"/>
  <c r="F2688" i="7"/>
  <c r="O2688" i="7" s="1"/>
  <c r="H2691" i="6"/>
  <c r="H2691" i="7"/>
  <c r="F511" i="6"/>
  <c r="F511" i="7"/>
  <c r="O511" i="7" s="1"/>
  <c r="F523" i="6"/>
  <c r="F523" i="7"/>
  <c r="O523" i="7" s="1"/>
  <c r="F535" i="6"/>
  <c r="F535" i="7"/>
  <c r="F547" i="6"/>
  <c r="F547" i="7"/>
  <c r="F559" i="6"/>
  <c r="F559" i="7"/>
  <c r="F571" i="6"/>
  <c r="F571" i="7"/>
  <c r="G593" i="6"/>
  <c r="G593" i="7"/>
  <c r="I819" i="6"/>
  <c r="I819" i="7"/>
  <c r="O819" i="7" s="1"/>
  <c r="I843" i="6"/>
  <c r="I843" i="7"/>
  <c r="O843" i="7" s="1"/>
  <c r="I867" i="6"/>
  <c r="I867" i="7"/>
  <c r="O867" i="7" s="1"/>
  <c r="G881" i="6"/>
  <c r="G881" i="7"/>
  <c r="I903" i="6"/>
  <c r="I903" i="7"/>
  <c r="O903" i="7" s="1"/>
  <c r="O907" i="7"/>
  <c r="H958" i="6"/>
  <c r="H958" i="7"/>
  <c r="I963" i="6"/>
  <c r="I963" i="7"/>
  <c r="G977" i="6"/>
  <c r="G977" i="7"/>
  <c r="H982" i="6"/>
  <c r="H982" i="7"/>
  <c r="G1001" i="6"/>
  <c r="G1001" i="7"/>
  <c r="I1011" i="6"/>
  <c r="I1011" i="7"/>
  <c r="F1135" i="6"/>
  <c r="F1135" i="7"/>
  <c r="O1135" i="7" s="1"/>
  <c r="F1147" i="6"/>
  <c r="F1147" i="7"/>
  <c r="O1147" i="7" s="1"/>
  <c r="F1183" i="6"/>
  <c r="F1183" i="7"/>
  <c r="O1183" i="7" s="1"/>
  <c r="G1397" i="6"/>
  <c r="G1397" i="7"/>
  <c r="G1409" i="6"/>
  <c r="G1409" i="7"/>
  <c r="G1421" i="6"/>
  <c r="G1421" i="7"/>
  <c r="G1433" i="6"/>
  <c r="G1433" i="7"/>
  <c r="G1709" i="6"/>
  <c r="G1709" i="7"/>
  <c r="G1721" i="6"/>
  <c r="G1721" i="7"/>
  <c r="G1733" i="6"/>
  <c r="G1733" i="7"/>
  <c r="G1745" i="6"/>
  <c r="G1745" i="7"/>
  <c r="G1757" i="6"/>
  <c r="G1757" i="7"/>
  <c r="G1769" i="6"/>
  <c r="G1769" i="7"/>
  <c r="G1781" i="6"/>
  <c r="G1781" i="7"/>
  <c r="G1793" i="6"/>
  <c r="G1793" i="7"/>
  <c r="G1805" i="6"/>
  <c r="G1805" i="7"/>
  <c r="G1817" i="6"/>
  <c r="G1817" i="7"/>
  <c r="G1829" i="6"/>
  <c r="G1829" i="7"/>
  <c r="G1841" i="6"/>
  <c r="G1841" i="7"/>
  <c r="G1853" i="6"/>
  <c r="G1853" i="7"/>
  <c r="G1865" i="6"/>
  <c r="G1865" i="7"/>
  <c r="G1877" i="6"/>
  <c r="G1877" i="7"/>
  <c r="H1978" i="6"/>
  <c r="H1978" i="7"/>
  <c r="F1987" i="6"/>
  <c r="F1987" i="7"/>
  <c r="O1987" i="7" s="1"/>
  <c r="H2014" i="6"/>
  <c r="H2014" i="7"/>
  <c r="G2069" i="6"/>
  <c r="G2069" i="7"/>
  <c r="G2081" i="6"/>
  <c r="G2081" i="7"/>
  <c r="G2093" i="6"/>
  <c r="G2093" i="7"/>
  <c r="G2105" i="6"/>
  <c r="G2105" i="7"/>
  <c r="G2117" i="6"/>
  <c r="G2117" i="7"/>
  <c r="G2129" i="6"/>
  <c r="G2129" i="7"/>
  <c r="G2141" i="6"/>
  <c r="G2141" i="7"/>
  <c r="G2153" i="6"/>
  <c r="G2153" i="7"/>
  <c r="O2223" i="7"/>
  <c r="G2225" i="6"/>
  <c r="G2225" i="7"/>
  <c r="O2247" i="7"/>
  <c r="O2271" i="7"/>
  <c r="O2295" i="7"/>
  <c r="F2371" i="6"/>
  <c r="F2371" i="7"/>
  <c r="O2371" i="7" s="1"/>
  <c r="O2559" i="7"/>
  <c r="F2635" i="6"/>
  <c r="F2635" i="7"/>
  <c r="O2635" i="7" s="1"/>
  <c r="H2638" i="6"/>
  <c r="H2638" i="7"/>
  <c r="G2657" i="6"/>
  <c r="G2657" i="7"/>
  <c r="G2669" i="6"/>
  <c r="G2669" i="7"/>
  <c r="H51" i="6"/>
  <c r="H51" i="7"/>
  <c r="F234" i="6"/>
  <c r="F234" i="7"/>
  <c r="O234" i="7" s="1"/>
  <c r="I422" i="6"/>
  <c r="I422" i="7"/>
  <c r="O422" i="7" s="1"/>
  <c r="I446" i="6"/>
  <c r="I446" i="7"/>
  <c r="F690" i="6"/>
  <c r="F690" i="7"/>
  <c r="O690" i="7" s="1"/>
  <c r="F6" i="6"/>
  <c r="F6" i="7"/>
  <c r="O6" i="7" s="1"/>
  <c r="G43" i="6"/>
  <c r="G43" i="7"/>
  <c r="H176" i="6"/>
  <c r="H176" i="7"/>
  <c r="H243" i="6"/>
  <c r="H243" i="7"/>
  <c r="H279" i="6"/>
  <c r="H279" i="7"/>
  <c r="H291" i="6"/>
  <c r="H291" i="7"/>
  <c r="H363" i="6"/>
  <c r="H363" i="7"/>
  <c r="F16" i="6"/>
  <c r="F16" i="7"/>
  <c r="O16" i="7" s="1"/>
  <c r="F22" i="6"/>
  <c r="F22" i="7"/>
  <c r="O22" i="7" s="1"/>
  <c r="I207" i="6"/>
  <c r="I207" i="7"/>
  <c r="I219" i="6"/>
  <c r="I219" i="7"/>
  <c r="F223" i="6"/>
  <c r="F223" i="7"/>
  <c r="O223" i="7" s="1"/>
  <c r="F235" i="6"/>
  <c r="F235" i="7"/>
  <c r="O235" i="7" s="1"/>
  <c r="O363" i="7"/>
  <c r="G437" i="6"/>
  <c r="G437" i="7"/>
  <c r="F475" i="6"/>
  <c r="F475" i="7"/>
  <c r="O475" i="7" s="1"/>
  <c r="F487" i="6"/>
  <c r="F487" i="7"/>
  <c r="O487" i="7" s="1"/>
  <c r="F499" i="6"/>
  <c r="F499" i="7"/>
  <c r="O499" i="7" s="1"/>
  <c r="F7" i="6"/>
  <c r="F7" i="7"/>
  <c r="O7" i="7" s="1"/>
  <c r="F27" i="6"/>
  <c r="F27" i="7"/>
  <c r="O27" i="7" s="1"/>
  <c r="G29" i="6"/>
  <c r="G29" i="7"/>
  <c r="F39" i="6"/>
  <c r="F39" i="7"/>
  <c r="O39" i="7" s="1"/>
  <c r="G41" i="6"/>
  <c r="G41" i="7"/>
  <c r="F206" i="6"/>
  <c r="F206" i="7"/>
  <c r="O206" i="7" s="1"/>
  <c r="O214" i="7"/>
  <c r="F218" i="6"/>
  <c r="F218" i="7"/>
  <c r="O218" i="7" s="1"/>
  <c r="I226" i="6"/>
  <c r="I226" i="7"/>
  <c r="O226" i="7" s="1"/>
  <c r="F230" i="6"/>
  <c r="F230" i="7"/>
  <c r="O230" i="7" s="1"/>
  <c r="I238" i="6"/>
  <c r="I238" i="7"/>
  <c r="O242" i="7"/>
  <c r="I250" i="6"/>
  <c r="I250" i="7"/>
  <c r="O254" i="7"/>
  <c r="I262" i="6"/>
  <c r="I262" i="7"/>
  <c r="O266" i="7"/>
  <c r="O278" i="7"/>
  <c r="O290" i="7"/>
  <c r="O302" i="7"/>
  <c r="O314" i="7"/>
  <c r="O326" i="7"/>
  <c r="O338" i="7"/>
  <c r="O350" i="7"/>
  <c r="O362" i="7"/>
  <c r="O374" i="7"/>
  <c r="O386" i="7"/>
  <c r="O398" i="7"/>
  <c r="O434" i="7"/>
  <c r="O446" i="7"/>
  <c r="O458" i="7"/>
  <c r="F470" i="6"/>
  <c r="F470" i="7"/>
  <c r="O470" i="7" s="1"/>
  <c r="F482" i="6"/>
  <c r="F482" i="7"/>
  <c r="O482" i="7" s="1"/>
  <c r="O494" i="7"/>
  <c r="O506" i="7"/>
  <c r="H509" i="6"/>
  <c r="H509" i="7"/>
  <c r="I514" i="6"/>
  <c r="I514" i="7"/>
  <c r="O518" i="7"/>
  <c r="I526" i="6"/>
  <c r="I526" i="7"/>
  <c r="O530" i="7"/>
  <c r="O542" i="7"/>
  <c r="I550" i="6"/>
  <c r="I550" i="7"/>
  <c r="G552" i="6"/>
  <c r="G552" i="7"/>
  <c r="O554" i="7"/>
  <c r="G564" i="6"/>
  <c r="G564" i="7"/>
  <c r="O566" i="7"/>
  <c r="O578" i="7"/>
  <c r="O590" i="7"/>
  <c r="H593" i="6"/>
  <c r="H593" i="7"/>
  <c r="I598" i="6"/>
  <c r="I598" i="7"/>
  <c r="O602" i="7"/>
  <c r="O614" i="7"/>
  <c r="O626" i="7"/>
  <c r="O638" i="7"/>
  <c r="O650" i="7"/>
  <c r="O662" i="7"/>
  <c r="O674" i="7"/>
  <c r="O686" i="7"/>
  <c r="O698" i="7"/>
  <c r="H785" i="6"/>
  <c r="H785" i="7"/>
  <c r="H797" i="6"/>
  <c r="H797" i="7"/>
  <c r="F830" i="6"/>
  <c r="F830" i="7"/>
  <c r="O830" i="7" s="1"/>
  <c r="F842" i="6"/>
  <c r="F842" i="7"/>
  <c r="O842" i="7" s="1"/>
  <c r="F854" i="6"/>
  <c r="F854" i="7"/>
  <c r="O854" i="7" s="1"/>
  <c r="F866" i="6"/>
  <c r="F866" i="7"/>
  <c r="O866" i="7" s="1"/>
  <c r="F878" i="6"/>
  <c r="F878" i="7"/>
  <c r="O878" i="7" s="1"/>
  <c r="F890" i="6"/>
  <c r="F890" i="7"/>
  <c r="O890" i="7" s="1"/>
  <c r="F902" i="6"/>
  <c r="F902" i="7"/>
  <c r="O902" i="7" s="1"/>
  <c r="F914" i="6"/>
  <c r="F914" i="7"/>
  <c r="O914" i="7" s="1"/>
  <c r="F926" i="6"/>
  <c r="F926" i="7"/>
  <c r="O926" i="7" s="1"/>
  <c r="F938" i="6"/>
  <c r="F938" i="7"/>
  <c r="O938" i="7" s="1"/>
  <c r="F950" i="6"/>
  <c r="F950" i="7"/>
  <c r="O950" i="7" s="1"/>
  <c r="F962" i="6"/>
  <c r="F962" i="7"/>
  <c r="O962" i="7" s="1"/>
  <c r="F974" i="6"/>
  <c r="F974" i="7"/>
  <c r="O974" i="7" s="1"/>
  <c r="F986" i="6"/>
  <c r="F986" i="7"/>
  <c r="O986" i="7" s="1"/>
  <c r="O994" i="7"/>
  <c r="O998" i="7"/>
  <c r="O1006" i="7"/>
  <c r="O1010" i="7"/>
  <c r="O1018" i="7"/>
  <c r="O1022" i="7"/>
  <c r="O1030" i="7"/>
  <c r="O1034" i="7"/>
  <c r="O1042" i="7"/>
  <c r="O1046" i="7"/>
  <c r="O1054" i="7"/>
  <c r="O1058" i="7"/>
  <c r="O1070" i="7"/>
  <c r="O1082" i="7"/>
  <c r="O1094" i="7"/>
  <c r="F1106" i="6"/>
  <c r="F1106" i="7"/>
  <c r="O1106" i="7" s="1"/>
  <c r="O1118" i="7"/>
  <c r="O1130" i="7"/>
  <c r="F1142" i="6"/>
  <c r="F1142" i="7"/>
  <c r="O1142" i="7" s="1"/>
  <c r="F1154" i="6"/>
  <c r="F1154" i="7"/>
  <c r="O1154" i="7" s="1"/>
  <c r="O1166" i="7"/>
  <c r="O1178" i="7"/>
  <c r="F1190" i="6"/>
  <c r="F1190" i="7"/>
  <c r="O1190" i="7" s="1"/>
  <c r="O1202" i="7"/>
  <c r="O1214" i="7"/>
  <c r="O1226" i="7"/>
  <c r="O1238" i="7"/>
  <c r="O1250" i="7"/>
  <c r="O1262" i="7"/>
  <c r="O1274" i="7"/>
  <c r="O1286" i="7"/>
  <c r="O1298" i="7"/>
  <c r="O1310" i="7"/>
  <c r="O1322" i="7"/>
  <c r="F1334" i="6"/>
  <c r="F1334" i="7"/>
  <c r="O1334" i="7" s="1"/>
  <c r="H1337" i="6"/>
  <c r="H1337" i="7"/>
  <c r="F1346" i="6"/>
  <c r="F1346" i="7"/>
  <c r="O1346" i="7" s="1"/>
  <c r="H1349" i="6"/>
  <c r="H1349" i="7"/>
  <c r="F1358" i="6"/>
  <c r="F1358" i="7"/>
  <c r="O1358" i="7" s="1"/>
  <c r="H1361" i="6"/>
  <c r="H1361" i="7"/>
  <c r="F1370" i="6"/>
  <c r="F1370" i="7"/>
  <c r="O1370" i="7" s="1"/>
  <c r="H1373" i="6"/>
  <c r="H1373" i="7"/>
  <c r="F1382" i="6"/>
  <c r="F1382" i="7"/>
  <c r="O1382" i="7" s="1"/>
  <c r="H1385" i="6"/>
  <c r="H1385" i="7"/>
  <c r="F1394" i="6"/>
  <c r="F1394" i="7"/>
  <c r="O1394" i="7" s="1"/>
  <c r="H1397" i="6"/>
  <c r="H1397" i="7"/>
  <c r="F1406" i="6"/>
  <c r="F1406" i="7"/>
  <c r="O1406" i="7" s="1"/>
  <c r="H1409" i="6"/>
  <c r="H1409" i="7"/>
  <c r="F1418" i="6"/>
  <c r="F1418" i="7"/>
  <c r="O1418" i="7" s="1"/>
  <c r="H1421" i="6"/>
  <c r="H1421" i="7"/>
  <c r="F1430" i="6"/>
  <c r="F1430" i="7"/>
  <c r="O1430" i="7" s="1"/>
  <c r="H1433" i="6"/>
  <c r="H1433" i="7"/>
  <c r="O1442" i="7"/>
  <c r="O1454" i="7"/>
  <c r="O1466" i="7"/>
  <c r="O1478" i="7"/>
  <c r="O1490" i="7"/>
  <c r="O1502" i="7"/>
  <c r="O1514" i="7"/>
  <c r="O1526" i="7"/>
  <c r="O1538" i="7"/>
  <c r="O1550" i="7"/>
  <c r="O1562" i="7"/>
  <c r="O1574" i="7"/>
  <c r="O1586" i="7"/>
  <c r="O1598" i="7"/>
  <c r="O1610" i="7"/>
  <c r="O1622" i="7"/>
  <c r="O1634" i="7"/>
  <c r="O1646" i="7"/>
  <c r="F1658" i="6"/>
  <c r="F1658" i="7"/>
  <c r="O1658" i="7" s="1"/>
  <c r="H1661" i="6"/>
  <c r="H1661" i="7"/>
  <c r="F1670" i="6"/>
  <c r="F1670" i="7"/>
  <c r="O1670" i="7" s="1"/>
  <c r="H1673" i="6"/>
  <c r="H1673" i="7"/>
  <c r="F1682" i="6"/>
  <c r="F1682" i="7"/>
  <c r="O1682" i="7" s="1"/>
  <c r="H1685" i="6"/>
  <c r="H1685" i="7"/>
  <c r="F1694" i="6"/>
  <c r="F1694" i="7"/>
  <c r="O1694" i="7" s="1"/>
  <c r="H1697" i="6"/>
  <c r="H1697" i="7"/>
  <c r="F1706" i="6"/>
  <c r="F1706" i="7"/>
  <c r="O1706" i="7" s="1"/>
  <c r="H1709" i="6"/>
  <c r="H1709" i="7"/>
  <c r="F1718" i="6"/>
  <c r="F1718" i="7"/>
  <c r="O1718" i="7" s="1"/>
  <c r="H1721" i="6"/>
  <c r="H1721" i="7"/>
  <c r="F1730" i="6"/>
  <c r="F1730" i="7"/>
  <c r="O1730" i="7" s="1"/>
  <c r="H1733" i="6"/>
  <c r="H1733" i="7"/>
  <c r="F1742" i="6"/>
  <c r="F1742" i="7"/>
  <c r="O1742" i="7" s="1"/>
  <c r="H1745" i="6"/>
  <c r="H1745" i="7"/>
  <c r="O1754" i="7"/>
  <c r="H1757" i="6"/>
  <c r="H1757" i="7"/>
  <c r="F1766" i="6"/>
  <c r="F1766" i="7"/>
  <c r="O1766" i="7" s="1"/>
  <c r="H1769" i="6"/>
  <c r="H1769" i="7"/>
  <c r="F1778" i="6"/>
  <c r="F1778" i="7"/>
  <c r="O1778" i="7" s="1"/>
  <c r="H1781" i="6"/>
  <c r="H1781" i="7"/>
  <c r="F1790" i="6"/>
  <c r="F1790" i="7"/>
  <c r="O1790" i="7" s="1"/>
  <c r="H1793" i="6"/>
  <c r="H1793" i="7"/>
  <c r="F1802" i="6"/>
  <c r="F1802" i="7"/>
  <c r="O1802" i="7" s="1"/>
  <c r="H1805" i="6"/>
  <c r="H1805" i="7"/>
  <c r="H1817" i="6"/>
  <c r="H1817" i="7"/>
  <c r="F1826" i="6"/>
  <c r="F1826" i="7"/>
  <c r="O1826" i="7" s="1"/>
  <c r="H1829" i="6"/>
  <c r="H1829" i="7"/>
  <c r="F1838" i="6"/>
  <c r="F1838" i="7"/>
  <c r="O1838" i="7" s="1"/>
  <c r="H1841" i="6"/>
  <c r="H1841" i="7"/>
  <c r="F1850" i="6"/>
  <c r="F1850" i="7"/>
  <c r="O1850" i="7" s="1"/>
  <c r="H1853" i="6"/>
  <c r="H1853" i="7"/>
  <c r="F1862" i="6"/>
  <c r="F1862" i="7"/>
  <c r="O1862" i="7" s="1"/>
  <c r="H1865" i="6"/>
  <c r="H1865" i="7"/>
  <c r="F1874" i="6"/>
  <c r="F1874" i="7"/>
  <c r="O1874" i="7" s="1"/>
  <c r="H1877" i="6"/>
  <c r="H1877" i="7"/>
  <c r="F1886" i="6"/>
  <c r="F1886" i="7"/>
  <c r="O1886" i="7" s="1"/>
  <c r="H1889" i="6"/>
  <c r="H1889" i="7"/>
  <c r="F1898" i="6"/>
  <c r="F1898" i="7"/>
  <c r="O1898" i="7" s="1"/>
  <c r="H1901" i="6"/>
  <c r="H1901" i="7"/>
  <c r="F1910" i="6"/>
  <c r="F1910" i="7"/>
  <c r="H1913" i="6"/>
  <c r="H1913" i="7"/>
  <c r="F1922" i="6"/>
  <c r="F1922" i="7"/>
  <c r="O1922" i="7" s="1"/>
  <c r="H1925" i="6"/>
  <c r="H1925" i="7"/>
  <c r="F1934" i="6"/>
  <c r="F1934" i="7"/>
  <c r="O1934" i="7" s="1"/>
  <c r="O1946" i="7"/>
  <c r="O1954" i="7"/>
  <c r="O1958" i="7"/>
  <c r="O1966" i="7"/>
  <c r="O1970" i="7"/>
  <c r="O1978" i="7"/>
  <c r="O1982" i="7"/>
  <c r="O1990" i="7"/>
  <c r="G1992" i="6"/>
  <c r="G1992" i="7"/>
  <c r="O1994" i="7"/>
  <c r="O2002" i="7"/>
  <c r="O2006" i="7"/>
  <c r="O2014" i="7"/>
  <c r="O2018" i="7"/>
  <c r="O2030" i="7"/>
  <c r="O2042" i="7"/>
  <c r="O2054" i="7"/>
  <c r="F2066" i="6"/>
  <c r="F2066" i="7"/>
  <c r="O2066" i="7" s="1"/>
  <c r="H2069" i="6"/>
  <c r="H2069" i="7"/>
  <c r="F2078" i="6"/>
  <c r="F2078" i="7"/>
  <c r="O2078" i="7" s="1"/>
  <c r="F2090" i="6"/>
  <c r="F2090" i="7"/>
  <c r="O2090" i="7" s="1"/>
  <c r="H2093" i="6"/>
  <c r="H2093" i="7"/>
  <c r="F2102" i="6"/>
  <c r="F2102" i="7"/>
  <c r="O2102" i="7" s="1"/>
  <c r="H2105" i="6"/>
  <c r="H2105" i="7"/>
  <c r="O2114" i="7"/>
  <c r="O2126" i="7"/>
  <c r="F2138" i="6"/>
  <c r="F2138" i="7"/>
  <c r="O2138" i="7" s="1"/>
  <c r="H2141" i="6"/>
  <c r="H2141" i="7"/>
  <c r="F2150" i="6"/>
  <c r="F2150" i="7"/>
  <c r="O2150" i="7" s="1"/>
  <c r="H2153" i="6"/>
  <c r="H2153" i="7"/>
  <c r="F2162" i="6"/>
  <c r="F2162" i="7"/>
  <c r="O2162" i="7" s="1"/>
  <c r="H2165" i="6"/>
  <c r="H2165" i="7"/>
  <c r="F2174" i="6"/>
  <c r="F2174" i="7"/>
  <c r="O2174" i="7" s="1"/>
  <c r="H2177" i="6"/>
  <c r="H2177" i="7"/>
  <c r="F2186" i="6"/>
  <c r="F2186" i="7"/>
  <c r="O2186" i="7" s="1"/>
  <c r="H2189" i="6"/>
  <c r="H2189" i="7"/>
  <c r="F2198" i="6"/>
  <c r="F2198" i="7"/>
  <c r="O2198" i="7" s="1"/>
  <c r="H2201" i="6"/>
  <c r="H2201" i="7"/>
  <c r="F2210" i="6"/>
  <c r="F2210" i="7"/>
  <c r="O2210" i="7" s="1"/>
  <c r="H2213" i="6"/>
  <c r="H2213" i="7"/>
  <c r="F2222" i="6"/>
  <c r="F2222" i="7"/>
  <c r="O2222" i="7" s="1"/>
  <c r="H2225" i="6"/>
  <c r="H2225" i="7"/>
  <c r="O2234" i="7"/>
  <c r="O2246" i="7"/>
  <c r="O2258" i="7"/>
  <c r="O2270" i="7"/>
  <c r="O2282" i="7"/>
  <c r="O2294" i="7"/>
  <c r="O2306" i="7"/>
  <c r="O2318" i="7"/>
  <c r="O2330" i="7"/>
  <c r="O2342" i="7"/>
  <c r="O2354" i="7"/>
  <c r="O2366" i="7"/>
  <c r="O2378" i="7"/>
  <c r="O2386" i="7"/>
  <c r="O2390" i="7"/>
  <c r="O2398" i="7"/>
  <c r="O2402" i="7"/>
  <c r="O2410" i="7"/>
  <c r="O2414" i="7"/>
  <c r="O2422" i="7"/>
  <c r="O2426" i="7"/>
  <c r="O2434" i="7"/>
  <c r="O2438" i="7"/>
  <c r="O2450" i="7"/>
  <c r="O2458" i="7"/>
  <c r="O2462" i="7"/>
  <c r="O2470" i="7"/>
  <c r="O2474" i="7"/>
  <c r="O2482" i="7"/>
  <c r="O2486" i="7"/>
  <c r="O2494" i="7"/>
  <c r="O2498" i="7"/>
  <c r="O2510" i="7"/>
  <c r="O2518" i="7"/>
  <c r="O2522" i="7"/>
  <c r="O2534" i="7"/>
  <c r="O2546" i="7"/>
  <c r="O2558" i="7"/>
  <c r="O2570" i="7"/>
  <c r="O2582" i="7"/>
  <c r="O2594" i="7"/>
  <c r="O2606" i="7"/>
  <c r="O2618" i="7"/>
  <c r="O2630" i="7"/>
  <c r="O2642" i="7"/>
  <c r="H2645" i="6"/>
  <c r="H2645" i="7"/>
  <c r="F2654" i="6"/>
  <c r="F2654" i="7"/>
  <c r="O2654" i="7" s="1"/>
  <c r="H2657" i="6"/>
  <c r="H2657" i="7"/>
  <c r="F2666" i="6"/>
  <c r="F2666" i="7"/>
  <c r="O2666" i="7" s="1"/>
  <c r="H2669" i="6"/>
  <c r="H2669" i="7"/>
  <c r="F2678" i="6"/>
  <c r="F2678" i="7"/>
  <c r="O2678" i="7" s="1"/>
  <c r="H2681" i="6"/>
  <c r="H2681" i="7"/>
  <c r="F2690" i="6"/>
  <c r="F2690" i="7"/>
  <c r="O2690" i="7" s="1"/>
  <c r="H2693" i="6"/>
  <c r="H2693" i="7"/>
  <c r="I410" i="6"/>
  <c r="I410" i="7"/>
  <c r="O410" i="7" s="1"/>
  <c r="F450" i="6"/>
  <c r="F450" i="7"/>
  <c r="O450" i="7" s="1"/>
  <c r="F29" i="6"/>
  <c r="F29" i="7"/>
  <c r="O29" i="7" s="1"/>
  <c r="F41" i="6"/>
  <c r="F41" i="7"/>
  <c r="O41" i="7" s="1"/>
  <c r="H172" i="6"/>
  <c r="H172" i="7"/>
  <c r="H180" i="6"/>
  <c r="H180" i="7"/>
  <c r="H186" i="6"/>
  <c r="H186" i="7"/>
  <c r="H190" i="6"/>
  <c r="H190" i="7"/>
  <c r="H196" i="6"/>
  <c r="H196" i="7"/>
  <c r="H207" i="6"/>
  <c r="H207" i="7"/>
  <c r="H231" i="6"/>
  <c r="H231" i="7"/>
  <c r="G24" i="6"/>
  <c r="G24" i="7"/>
  <c r="G36" i="6"/>
  <c r="G36" i="7"/>
  <c r="O327" i="7"/>
  <c r="F69" i="6"/>
  <c r="F69" i="7"/>
  <c r="O69" i="7" s="1"/>
  <c r="F71" i="6"/>
  <c r="F71" i="7"/>
  <c r="O71" i="7" s="1"/>
  <c r="F73" i="6"/>
  <c r="F73" i="7"/>
  <c r="O73" i="7" s="1"/>
  <c r="F75" i="6"/>
  <c r="F75" i="7"/>
  <c r="O75" i="7" s="1"/>
  <c r="F77" i="6"/>
  <c r="F77" i="7"/>
  <c r="O77" i="7" s="1"/>
  <c r="F79" i="6"/>
  <c r="F79" i="7"/>
  <c r="O79" i="7" s="1"/>
  <c r="F81" i="6"/>
  <c r="F81" i="7"/>
  <c r="O81" i="7" s="1"/>
  <c r="F93" i="6"/>
  <c r="F93" i="7"/>
  <c r="O93" i="7" s="1"/>
  <c r="F95" i="6"/>
  <c r="F95" i="7"/>
  <c r="O95" i="7" s="1"/>
  <c r="F97" i="6"/>
  <c r="F97" i="7"/>
  <c r="O97" i="7" s="1"/>
  <c r="F99" i="6"/>
  <c r="F99" i="7"/>
  <c r="O99" i="7" s="1"/>
  <c r="F101" i="6"/>
  <c r="F101" i="7"/>
  <c r="O101" i="7" s="1"/>
  <c r="F103" i="6"/>
  <c r="F103" i="7"/>
  <c r="O103" i="7" s="1"/>
  <c r="F105" i="6"/>
  <c r="F105" i="7"/>
  <c r="O105" i="7" s="1"/>
  <c r="F119" i="6"/>
  <c r="F119" i="7"/>
  <c r="O119" i="7" s="1"/>
  <c r="F123" i="6"/>
  <c r="F123" i="7"/>
  <c r="O123" i="7" s="1"/>
  <c r="F127" i="6"/>
  <c r="F127" i="7"/>
  <c r="O127" i="7" s="1"/>
  <c r="F129" i="6"/>
  <c r="F129" i="7"/>
  <c r="O129" i="7" s="1"/>
  <c r="F141" i="6"/>
  <c r="F141" i="7"/>
  <c r="O141" i="7" s="1"/>
  <c r="F145" i="6"/>
  <c r="F145" i="7"/>
  <c r="O145" i="7" s="1"/>
  <c r="F149" i="6"/>
  <c r="F149" i="7"/>
  <c r="O149" i="7" s="1"/>
  <c r="F151" i="6"/>
  <c r="F151" i="7"/>
  <c r="O151" i="7" s="1"/>
  <c r="F165" i="6"/>
  <c r="F165" i="7"/>
  <c r="O165" i="7" s="1"/>
  <c r="O201" i="7"/>
  <c r="O369" i="7"/>
  <c r="O381" i="7"/>
  <c r="O393" i="7"/>
  <c r="O405" i="7"/>
  <c r="F477" i="6"/>
  <c r="F477" i="7"/>
  <c r="O477" i="7" s="1"/>
  <c r="G511" i="6"/>
  <c r="G511" i="7"/>
  <c r="O521" i="7"/>
  <c r="O533" i="7"/>
  <c r="H552" i="6"/>
  <c r="H552" i="7"/>
  <c r="H792" i="6"/>
  <c r="H792" i="7"/>
  <c r="F825" i="6"/>
  <c r="F825" i="7"/>
  <c r="O825" i="7" s="1"/>
  <c r="F837" i="6"/>
  <c r="F837" i="7"/>
  <c r="O837" i="7" s="1"/>
  <c r="F849" i="6"/>
  <c r="F849" i="7"/>
  <c r="O849" i="7" s="1"/>
  <c r="F861" i="6"/>
  <c r="F861" i="7"/>
  <c r="O861" i="7" s="1"/>
  <c r="O1029" i="7"/>
  <c r="O1041" i="7"/>
  <c r="I1097" i="6"/>
  <c r="I1097" i="7"/>
  <c r="O1097" i="7" s="1"/>
  <c r="F1113" i="6"/>
  <c r="F1113" i="7"/>
  <c r="O1113" i="7" s="1"/>
  <c r="F1149" i="6"/>
  <c r="F1149" i="7"/>
  <c r="O1149" i="7" s="1"/>
  <c r="F1161" i="6"/>
  <c r="F1161" i="7"/>
  <c r="O1161" i="7" s="1"/>
  <c r="F1173" i="6"/>
  <c r="F1173" i="7"/>
  <c r="O1173" i="7" s="1"/>
  <c r="O1241" i="7"/>
  <c r="O1253" i="7"/>
  <c r="O1265" i="7"/>
  <c r="O1277" i="7"/>
  <c r="O1289" i="7"/>
  <c r="H1488" i="6"/>
  <c r="H1488" i="7"/>
  <c r="O1661" i="7"/>
  <c r="O1673" i="7"/>
  <c r="O1685" i="7"/>
  <c r="O1697" i="7"/>
  <c r="O1709" i="7"/>
  <c r="O1721" i="7"/>
  <c r="O1733" i="7"/>
  <c r="O1961" i="7"/>
  <c r="F1977" i="6"/>
  <c r="F1977" i="7"/>
  <c r="O1977" i="7" s="1"/>
  <c r="G1999" i="6"/>
  <c r="G1999" i="7"/>
  <c r="F2001" i="6"/>
  <c r="F2001" i="7"/>
  <c r="O2001" i="7" s="1"/>
  <c r="O2069" i="7"/>
  <c r="O2081" i="7"/>
  <c r="H2256" i="6"/>
  <c r="H2256" i="7"/>
  <c r="O2381" i="7"/>
  <c r="O2393" i="7"/>
  <c r="O2405" i="7"/>
  <c r="O2417" i="7"/>
  <c r="O2429" i="7"/>
  <c r="O2441" i="7"/>
  <c r="O2453" i="7"/>
  <c r="O2465" i="7"/>
  <c r="O2477" i="7"/>
  <c r="F2577" i="6"/>
  <c r="F2577" i="7"/>
  <c r="O2577" i="7" s="1"/>
  <c r="G2587" i="6"/>
  <c r="G2587" i="7"/>
  <c r="G2599" i="6"/>
  <c r="G2599" i="7"/>
  <c r="O2661" i="7"/>
  <c r="O2673" i="7"/>
  <c r="G49" i="6"/>
  <c r="G49" i="7"/>
  <c r="H65" i="6"/>
  <c r="H65" i="7"/>
  <c r="O282" i="7"/>
  <c r="H170" i="6"/>
  <c r="H170" i="7"/>
  <c r="H178" i="6"/>
  <c r="H178" i="7"/>
  <c r="H184" i="6"/>
  <c r="H184" i="7"/>
  <c r="H194" i="6"/>
  <c r="H194" i="7"/>
  <c r="H255" i="6"/>
  <c r="H255" i="7"/>
  <c r="H267" i="6"/>
  <c r="H267" i="7"/>
  <c r="F12" i="6"/>
  <c r="F12" i="7"/>
  <c r="O12" i="7" s="1"/>
  <c r="F34" i="6"/>
  <c r="F34" i="7"/>
  <c r="O34" i="7" s="1"/>
  <c r="F46" i="6"/>
  <c r="F46" i="7"/>
  <c r="O46" i="7" s="1"/>
  <c r="G48" i="6"/>
  <c r="G48" i="7"/>
  <c r="F211" i="6"/>
  <c r="F211" i="7"/>
  <c r="O211" i="7" s="1"/>
  <c r="F247" i="6"/>
  <c r="F247" i="7"/>
  <c r="O247" i="7" s="1"/>
  <c r="F259" i="6"/>
  <c r="F259" i="7"/>
  <c r="O259" i="7" s="1"/>
  <c r="F271" i="6"/>
  <c r="F271" i="7"/>
  <c r="O271" i="7" s="1"/>
  <c r="I279" i="6"/>
  <c r="I279" i="7"/>
  <c r="I291" i="6"/>
  <c r="I291" i="7"/>
  <c r="O339" i="7"/>
  <c r="F117" i="6"/>
  <c r="F117" i="7"/>
  <c r="O117" i="7" s="1"/>
  <c r="F121" i="6"/>
  <c r="F121" i="7"/>
  <c r="O121" i="7" s="1"/>
  <c r="F125" i="6"/>
  <c r="F125" i="7"/>
  <c r="O125" i="7" s="1"/>
  <c r="F143" i="6"/>
  <c r="F143" i="7"/>
  <c r="O143" i="7" s="1"/>
  <c r="F147" i="6"/>
  <c r="F147" i="7"/>
  <c r="O147" i="7" s="1"/>
  <c r="F153" i="6"/>
  <c r="F153" i="7"/>
  <c r="O153" i="7" s="1"/>
  <c r="F8" i="6"/>
  <c r="F8" i="7"/>
  <c r="O8" i="7" s="1"/>
  <c r="F13" i="6"/>
  <c r="F13" i="7"/>
  <c r="O13" i="7" s="1"/>
  <c r="F17" i="6"/>
  <c r="F17" i="7"/>
  <c r="O17" i="7" s="1"/>
  <c r="F25" i="6"/>
  <c r="F25" i="7"/>
  <c r="O25" i="7" s="1"/>
  <c r="G27" i="6"/>
  <c r="G27" i="7"/>
  <c r="F37" i="6"/>
  <c r="F37" i="7"/>
  <c r="O37" i="7" s="1"/>
  <c r="G39" i="6"/>
  <c r="G39" i="7"/>
  <c r="F49" i="6"/>
  <c r="F49" i="7"/>
  <c r="O49" i="7" s="1"/>
  <c r="O244" i="7"/>
  <c r="O256" i="7"/>
  <c r="O268" i="7"/>
  <c r="O280" i="7"/>
  <c r="O292" i="7"/>
  <c r="O304" i="7"/>
  <c r="O316" i="7"/>
  <c r="O328" i="7"/>
  <c r="O340" i="7"/>
  <c r="O352" i="7"/>
  <c r="O364" i="7"/>
  <c r="O372" i="7"/>
  <c r="O376" i="7"/>
  <c r="O384" i="7"/>
  <c r="O388" i="7"/>
  <c r="O396" i="7"/>
  <c r="O400" i="7"/>
  <c r="O408" i="7"/>
  <c r="O412" i="7"/>
  <c r="O424" i="7"/>
  <c r="O436" i="7"/>
  <c r="I444" i="6"/>
  <c r="I444" i="7"/>
  <c r="F448" i="6"/>
  <c r="F448" i="7"/>
  <c r="O448" i="7" s="1"/>
  <c r="I456" i="6"/>
  <c r="I456" i="7"/>
  <c r="O456" i="7" s="1"/>
  <c r="F460" i="6"/>
  <c r="F460" i="7"/>
  <c r="O460" i="7" s="1"/>
  <c r="I468" i="6"/>
  <c r="I468" i="7"/>
  <c r="O468" i="7" s="1"/>
  <c r="G470" i="6"/>
  <c r="G470" i="7"/>
  <c r="O472" i="7"/>
  <c r="O484" i="7"/>
  <c r="H487" i="6"/>
  <c r="H487" i="7"/>
  <c r="O496" i="7"/>
  <c r="O504" i="7"/>
  <c r="O508" i="7"/>
  <c r="H511" i="6"/>
  <c r="H511" i="7"/>
  <c r="O520" i="7"/>
  <c r="O532" i="7"/>
  <c r="I540" i="6"/>
  <c r="I540" i="7"/>
  <c r="O544" i="7"/>
  <c r="O556" i="7"/>
  <c r="O568" i="7"/>
  <c r="O580" i="7"/>
  <c r="O592" i="7"/>
  <c r="O604" i="7"/>
  <c r="O616" i="7"/>
  <c r="O628" i="7"/>
  <c r="O640" i="7"/>
  <c r="O652" i="7"/>
  <c r="O664" i="7"/>
  <c r="F676" i="6"/>
  <c r="F676" i="7"/>
  <c r="O676" i="7" s="1"/>
  <c r="F688" i="6"/>
  <c r="F688" i="7"/>
  <c r="O688" i="7" s="1"/>
  <c r="F700" i="6"/>
  <c r="F700" i="7"/>
  <c r="O700" i="7" s="1"/>
  <c r="F712" i="6"/>
  <c r="F712" i="7"/>
  <c r="O712" i="7" s="1"/>
  <c r="F724" i="6"/>
  <c r="F724" i="7"/>
  <c r="O724" i="7" s="1"/>
  <c r="F736" i="6"/>
  <c r="F736" i="7"/>
  <c r="O736" i="7" s="1"/>
  <c r="F748" i="6"/>
  <c r="F748" i="7"/>
  <c r="O748" i="7" s="1"/>
  <c r="F760" i="6"/>
  <c r="F760" i="7"/>
  <c r="O760" i="7" s="1"/>
  <c r="F772" i="6"/>
  <c r="F772" i="7"/>
  <c r="O772" i="7" s="1"/>
  <c r="F784" i="6"/>
  <c r="F784" i="7"/>
  <c r="O784" i="7" s="1"/>
  <c r="F796" i="6"/>
  <c r="F796" i="7"/>
  <c r="O796" i="7" s="1"/>
  <c r="F808" i="6"/>
  <c r="F808" i="7"/>
  <c r="O808" i="7" s="1"/>
  <c r="F820" i="6"/>
  <c r="F820" i="7"/>
  <c r="O820" i="7" s="1"/>
  <c r="F832" i="6"/>
  <c r="F832" i="7"/>
  <c r="O832" i="7" s="1"/>
  <c r="F844" i="6"/>
  <c r="F844" i="7"/>
  <c r="O844" i="7" s="1"/>
  <c r="F856" i="6"/>
  <c r="F856" i="7"/>
  <c r="O856" i="7" s="1"/>
  <c r="O868" i="7"/>
  <c r="O880" i="7"/>
  <c r="O892" i="7"/>
  <c r="O904" i="7"/>
  <c r="O916" i="7"/>
  <c r="O928" i="7"/>
  <c r="O940" i="7"/>
  <c r="O952" i="7"/>
  <c r="O964" i="7"/>
  <c r="O976" i="7"/>
  <c r="O988" i="7"/>
  <c r="F1036" i="6"/>
  <c r="F1036" i="7"/>
  <c r="O1036" i="7" s="1"/>
  <c r="F1048" i="6"/>
  <c r="F1048" i="7"/>
  <c r="F1060" i="6"/>
  <c r="F1060" i="7"/>
  <c r="O1060" i="7" s="1"/>
  <c r="F1072" i="6"/>
  <c r="F1072" i="7"/>
  <c r="O1072" i="7" s="1"/>
  <c r="F1084" i="6"/>
  <c r="F1084" i="7"/>
  <c r="O1084" i="7" s="1"/>
  <c r="I1092" i="6"/>
  <c r="I1092" i="7"/>
  <c r="O1092" i="7" s="1"/>
  <c r="G1094" i="6"/>
  <c r="G1094" i="7"/>
  <c r="O1096" i="7"/>
  <c r="F1108" i="6"/>
  <c r="F1108" i="7"/>
  <c r="O1108" i="7" s="1"/>
  <c r="F1120" i="6"/>
  <c r="F1120" i="7"/>
  <c r="O1120" i="7" s="1"/>
  <c r="O1132" i="7"/>
  <c r="O1144" i="7"/>
  <c r="O1156" i="7"/>
  <c r="F1168" i="6"/>
  <c r="F1168" i="7"/>
  <c r="O1168" i="7" s="1"/>
  <c r="F1180" i="6"/>
  <c r="F1180" i="7"/>
  <c r="O1180" i="7" s="1"/>
  <c r="O1192" i="7"/>
  <c r="O1204" i="7"/>
  <c r="O1216" i="7"/>
  <c r="O1228" i="7"/>
  <c r="O1240" i="7"/>
  <c r="O1252" i="7"/>
  <c r="O1264" i="7"/>
  <c r="O1276" i="7"/>
  <c r="O1288" i="7"/>
  <c r="O1300" i="7"/>
  <c r="O1312" i="7"/>
  <c r="O1324" i="7"/>
  <c r="O1336" i="7"/>
  <c r="O1348" i="7"/>
  <c r="O1360" i="7"/>
  <c r="O1372" i="7"/>
  <c r="O1384" i="7"/>
  <c r="O1396" i="7"/>
  <c r="O1408" i="7"/>
  <c r="O1420" i="7"/>
  <c r="O1432" i="7"/>
  <c r="O1444" i="7"/>
  <c r="O1456" i="7"/>
  <c r="O1468" i="7"/>
  <c r="O1480" i="7"/>
  <c r="O1492" i="7"/>
  <c r="O1504" i="7"/>
  <c r="G1610" i="6"/>
  <c r="G1610" i="7"/>
  <c r="F1612" i="6"/>
  <c r="F1612" i="7"/>
  <c r="O1612" i="7" s="1"/>
  <c r="G1622" i="6"/>
  <c r="G1622" i="7"/>
  <c r="F1624" i="6"/>
  <c r="F1624" i="7"/>
  <c r="O1624" i="7" s="1"/>
  <c r="G1634" i="6"/>
  <c r="G1634" i="7"/>
  <c r="F1636" i="6"/>
  <c r="F1636" i="7"/>
  <c r="O1636" i="7" s="1"/>
  <c r="G1646" i="6"/>
  <c r="G1646" i="7"/>
  <c r="F1648" i="6"/>
  <c r="F1648" i="7"/>
  <c r="O1648" i="7" s="1"/>
  <c r="O1696" i="7"/>
  <c r="O1708" i="7"/>
  <c r="O1720" i="7"/>
  <c r="O1732" i="7"/>
  <c r="O1744" i="7"/>
  <c r="O1756" i="7"/>
  <c r="G1766" i="6"/>
  <c r="G1766" i="7"/>
  <c r="F1768" i="6"/>
  <c r="F1768" i="7"/>
  <c r="O1768" i="7" s="1"/>
  <c r="G1778" i="6"/>
  <c r="G1778" i="7"/>
  <c r="F1780" i="6"/>
  <c r="F1780" i="7"/>
  <c r="O1780" i="7" s="1"/>
  <c r="G1790" i="6"/>
  <c r="G1790" i="7"/>
  <c r="F1792" i="6"/>
  <c r="F1792" i="7"/>
  <c r="O1792" i="7" s="1"/>
  <c r="G1802" i="6"/>
  <c r="G1802" i="7"/>
  <c r="F1804" i="6"/>
  <c r="F1804" i="7"/>
  <c r="O1804" i="7" s="1"/>
  <c r="G1814" i="6"/>
  <c r="G1814" i="7"/>
  <c r="F1816" i="6"/>
  <c r="F1816" i="7"/>
  <c r="O1816" i="7" s="1"/>
  <c r="G1826" i="6"/>
  <c r="G1826" i="7"/>
  <c r="F1828" i="6"/>
  <c r="F1828" i="7"/>
  <c r="O1828" i="7" s="1"/>
  <c r="G1838" i="6"/>
  <c r="G1838" i="7"/>
  <c r="F1840" i="6"/>
  <c r="F1840" i="7"/>
  <c r="O1840" i="7" s="1"/>
  <c r="G1850" i="6"/>
  <c r="G1850" i="7"/>
  <c r="F1852" i="6"/>
  <c r="F1852" i="7"/>
  <c r="O1852" i="7" s="1"/>
  <c r="G1862" i="6"/>
  <c r="G1862" i="7"/>
  <c r="F1864" i="6"/>
  <c r="F1864" i="7"/>
  <c r="O1864" i="7" s="1"/>
  <c r="G1874" i="6"/>
  <c r="G1874" i="7"/>
  <c r="F1876" i="6"/>
  <c r="F1876" i="7"/>
  <c r="O1876" i="7" s="1"/>
  <c r="O1888" i="7"/>
  <c r="O1900" i="7"/>
  <c r="O1912" i="7"/>
  <c r="O1924" i="7"/>
  <c r="O1936" i="7"/>
  <c r="O1948" i="7"/>
  <c r="G2030" i="6"/>
  <c r="G2030" i="7"/>
  <c r="F2032" i="6"/>
  <c r="F2032" i="7"/>
  <c r="O2032" i="7" s="1"/>
  <c r="H2035" i="6"/>
  <c r="H2035" i="7"/>
  <c r="G2042" i="6"/>
  <c r="G2042" i="7"/>
  <c r="F2044" i="6"/>
  <c r="F2044" i="7"/>
  <c r="O2044" i="7" s="1"/>
  <c r="G2054" i="6"/>
  <c r="G2054" i="7"/>
  <c r="F2056" i="6"/>
  <c r="F2056" i="7"/>
  <c r="O2056" i="7" s="1"/>
  <c r="O2080" i="7"/>
  <c r="O2092" i="7"/>
  <c r="O2104" i="7"/>
  <c r="O2116" i="7"/>
  <c r="O2128" i="7"/>
  <c r="O2140" i="7"/>
  <c r="O2152" i="7"/>
  <c r="O2164" i="7"/>
  <c r="O2176" i="7"/>
  <c r="O2188" i="7"/>
  <c r="O2200" i="7"/>
  <c r="O2224" i="7"/>
  <c r="O2236" i="7"/>
  <c r="O2248" i="7"/>
  <c r="O2260" i="7"/>
  <c r="O2272" i="7"/>
  <c r="O2284" i="7"/>
  <c r="O2296" i="7"/>
  <c r="O2308" i="7"/>
  <c r="O2320" i="7"/>
  <c r="O2328" i="7"/>
  <c r="O2332" i="7"/>
  <c r="O2344" i="7"/>
  <c r="O2352" i="7"/>
  <c r="O2356" i="7"/>
  <c r="O2368" i="7"/>
  <c r="O2416" i="7"/>
  <c r="O2440" i="7"/>
  <c r="G2510" i="6"/>
  <c r="G2510" i="7"/>
  <c r="F2512" i="6"/>
  <c r="F2512" i="7"/>
  <c r="O2512" i="7" s="1"/>
  <c r="H2515" i="6"/>
  <c r="H2515" i="7"/>
  <c r="G2522" i="6"/>
  <c r="G2522" i="7"/>
  <c r="F2524" i="6"/>
  <c r="F2524" i="7"/>
  <c r="O2524" i="7" s="1"/>
  <c r="H2527" i="6"/>
  <c r="H2527" i="7"/>
  <c r="G2534" i="6"/>
  <c r="G2534" i="7"/>
  <c r="F2536" i="6"/>
  <c r="F2536" i="7"/>
  <c r="O2536" i="7" s="1"/>
  <c r="H2539" i="6"/>
  <c r="H2539" i="7"/>
  <c r="G2546" i="6"/>
  <c r="G2546" i="7"/>
  <c r="F2548" i="6"/>
  <c r="F2548" i="7"/>
  <c r="O2548" i="7" s="1"/>
  <c r="H2551" i="6"/>
  <c r="H2551" i="7"/>
  <c r="F2560" i="6"/>
  <c r="F2560" i="7"/>
  <c r="O2560" i="7" s="1"/>
  <c r="H2563" i="6"/>
  <c r="H2563" i="7"/>
  <c r="F2572" i="6"/>
  <c r="F2572" i="7"/>
  <c r="O2572" i="7" s="1"/>
  <c r="H2575" i="6"/>
  <c r="H2575" i="7"/>
  <c r="F2584" i="6"/>
  <c r="F2584" i="7"/>
  <c r="O2584" i="7" s="1"/>
  <c r="H2587" i="6"/>
  <c r="H2587" i="7"/>
  <c r="G2594" i="6"/>
  <c r="G2594" i="7"/>
  <c r="F2596" i="6"/>
  <c r="F2596" i="7"/>
  <c r="O2596" i="7" s="1"/>
  <c r="H2599" i="6"/>
  <c r="H2599" i="7"/>
  <c r="G2606" i="6"/>
  <c r="G2606" i="7"/>
  <c r="F2608" i="6"/>
  <c r="F2608" i="7"/>
  <c r="O2608" i="7" s="1"/>
  <c r="H2611" i="6"/>
  <c r="H2611" i="7"/>
  <c r="G2618" i="6"/>
  <c r="G2618" i="7"/>
  <c r="F2620" i="6"/>
  <c r="F2620" i="7"/>
  <c r="O2620" i="7" s="1"/>
  <c r="F2632" i="6"/>
  <c r="F2632" i="7"/>
  <c r="O2632" i="7" s="1"/>
  <c r="G2642" i="6"/>
  <c r="G2642" i="7"/>
  <c r="O2644" i="7"/>
  <c r="F2656" i="6"/>
  <c r="F2656" i="7"/>
  <c r="O2656" i="7" s="1"/>
  <c r="G2666" i="6"/>
  <c r="G2666" i="7"/>
  <c r="F2668" i="6"/>
  <c r="F2668" i="7"/>
  <c r="O2668" i="7" s="1"/>
  <c r="O2680" i="7"/>
  <c r="H171" i="6"/>
  <c r="H171" i="7"/>
  <c r="F630" i="6"/>
  <c r="F630" i="7"/>
  <c r="O630" i="7" s="1"/>
  <c r="F750" i="6"/>
  <c r="F750" i="7"/>
  <c r="O750" i="7" s="1"/>
  <c r="G35" i="6"/>
  <c r="G35" i="7"/>
  <c r="G31" i="6"/>
  <c r="G31" i="7"/>
  <c r="H168" i="6"/>
  <c r="H168" i="7"/>
  <c r="H174" i="6"/>
  <c r="H174" i="7"/>
  <c r="H182" i="6"/>
  <c r="H182" i="7"/>
  <c r="H188" i="6"/>
  <c r="H188" i="7"/>
  <c r="H192" i="6"/>
  <c r="H192" i="7"/>
  <c r="H198" i="6"/>
  <c r="H198" i="7"/>
  <c r="H200" i="6"/>
  <c r="H200" i="7"/>
  <c r="H219" i="6"/>
  <c r="H219" i="7"/>
  <c r="I296" i="6"/>
  <c r="I296" i="7"/>
  <c r="F30" i="6"/>
  <c r="F30" i="7"/>
  <c r="O30" i="7" s="1"/>
  <c r="G32" i="6"/>
  <c r="G32" i="7"/>
  <c r="F42" i="6"/>
  <c r="F42" i="7"/>
  <c r="O42" i="7" s="1"/>
  <c r="G44" i="6"/>
  <c r="G44" i="7"/>
  <c r="G51" i="6"/>
  <c r="G51" i="7"/>
  <c r="G53" i="6"/>
  <c r="G53" i="7"/>
  <c r="G55" i="6"/>
  <c r="G55" i="7"/>
  <c r="G57" i="6"/>
  <c r="G57" i="7"/>
  <c r="G63" i="6"/>
  <c r="G63" i="7"/>
  <c r="G93" i="6"/>
  <c r="G93" i="7"/>
  <c r="G141" i="6"/>
  <c r="G141" i="7"/>
  <c r="O203" i="7"/>
  <c r="O215" i="7"/>
  <c r="O227" i="7"/>
  <c r="O239" i="7"/>
  <c r="O251" i="7"/>
  <c r="O263" i="7"/>
  <c r="O275" i="7"/>
  <c r="O287" i="7"/>
  <c r="O299" i="7"/>
  <c r="O311" i="7"/>
  <c r="O323" i="7"/>
  <c r="O335" i="7"/>
  <c r="O347" i="7"/>
  <c r="O359" i="7"/>
  <c r="O371" i="7"/>
  <c r="O383" i="7"/>
  <c r="O395" i="7"/>
  <c r="I439" i="6"/>
  <c r="I439" i="7"/>
  <c r="O439" i="7" s="1"/>
  <c r="F443" i="6"/>
  <c r="F443" i="7"/>
  <c r="O443" i="7" s="1"/>
  <c r="I451" i="6"/>
  <c r="I451" i="7"/>
  <c r="O451" i="7" s="1"/>
  <c r="F455" i="6"/>
  <c r="F455" i="7"/>
  <c r="O455" i="7" s="1"/>
  <c r="I463" i="6"/>
  <c r="I463" i="7"/>
  <c r="O463" i="7" s="1"/>
  <c r="F467" i="6"/>
  <c r="F467" i="7"/>
  <c r="O467" i="7" s="1"/>
  <c r="I475" i="6"/>
  <c r="I475" i="7"/>
  <c r="O535" i="7"/>
  <c r="O547" i="7"/>
  <c r="O559" i="7"/>
  <c r="O571" i="7"/>
  <c r="O583" i="7"/>
  <c r="O595" i="7"/>
  <c r="O607" i="7"/>
  <c r="F635" i="6"/>
  <c r="F635" i="7"/>
  <c r="O635" i="7" s="1"/>
  <c r="F647" i="6"/>
  <c r="F647" i="7"/>
  <c r="O647" i="7" s="1"/>
  <c r="F659" i="6"/>
  <c r="F659" i="7"/>
  <c r="O659" i="7" s="1"/>
  <c r="F671" i="6"/>
  <c r="F671" i="7"/>
  <c r="O671" i="7" s="1"/>
  <c r="F683" i="6"/>
  <c r="F683" i="7"/>
  <c r="O683" i="7" s="1"/>
  <c r="F695" i="6"/>
  <c r="F695" i="7"/>
  <c r="O695" i="7" s="1"/>
  <c r="F707" i="6"/>
  <c r="F707" i="7"/>
  <c r="O707" i="7" s="1"/>
  <c r="F719" i="6"/>
  <c r="F719" i="7"/>
  <c r="O719" i="7" s="1"/>
  <c r="F731" i="6"/>
  <c r="F731" i="7"/>
  <c r="O731" i="7" s="1"/>
  <c r="F743" i="6"/>
  <c r="F743" i="7"/>
  <c r="O743" i="7" s="1"/>
  <c r="F755" i="6"/>
  <c r="F755" i="7"/>
  <c r="O755" i="7" s="1"/>
  <c r="F767" i="6"/>
  <c r="F767" i="7"/>
  <c r="O767" i="7" s="1"/>
  <c r="F779" i="6"/>
  <c r="F779" i="7"/>
  <c r="O779" i="7" s="1"/>
  <c r="F791" i="6"/>
  <c r="F791" i="7"/>
  <c r="O791" i="7" s="1"/>
  <c r="F803" i="6"/>
  <c r="F803" i="7"/>
  <c r="O803" i="7" s="1"/>
  <c r="F815" i="6"/>
  <c r="F815" i="7"/>
  <c r="O815" i="7" s="1"/>
  <c r="F827" i="6"/>
  <c r="F827" i="7"/>
  <c r="O827" i="7" s="1"/>
  <c r="F839" i="6"/>
  <c r="F839" i="7"/>
  <c r="O839" i="7" s="1"/>
  <c r="F851" i="6"/>
  <c r="F851" i="7"/>
  <c r="O851" i="7" s="1"/>
  <c r="O947" i="7"/>
  <c r="O983" i="7"/>
  <c r="O1007" i="7"/>
  <c r="F1031" i="6"/>
  <c r="F1031" i="7"/>
  <c r="O1031" i="7" s="1"/>
  <c r="H1046" i="6"/>
  <c r="H1046" i="7"/>
  <c r="O1055" i="7"/>
  <c r="I1063" i="6"/>
  <c r="I1063" i="7"/>
  <c r="O1063" i="7" s="1"/>
  <c r="G1065" i="6"/>
  <c r="G1065" i="7"/>
  <c r="O1075" i="7"/>
  <c r="I1087" i="6"/>
  <c r="I1087" i="7"/>
  <c r="O1087" i="7" s="1"/>
  <c r="O1295" i="7"/>
  <c r="O1307" i="7"/>
  <c r="O1319" i="7"/>
  <c r="O1331" i="7"/>
  <c r="O1343" i="7"/>
  <c r="O1355" i="7"/>
  <c r="O1367" i="7"/>
  <c r="F1391" i="6"/>
  <c r="F1391" i="7"/>
  <c r="O1391" i="7" s="1"/>
  <c r="O1403" i="7"/>
  <c r="O1415" i="7"/>
  <c r="F1427" i="6"/>
  <c r="F1427" i="7"/>
  <c r="O1427" i="7" s="1"/>
  <c r="O1439" i="7"/>
  <c r="F1451" i="6"/>
  <c r="F1451" i="7"/>
  <c r="O1451" i="7" s="1"/>
  <c r="O1463" i="7"/>
  <c r="O1475" i="7"/>
  <c r="O1487" i="7"/>
  <c r="G1497" i="6"/>
  <c r="G1497" i="7"/>
  <c r="O1499" i="7"/>
  <c r="O1511" i="7"/>
  <c r="O1523" i="7"/>
  <c r="O1535" i="7"/>
  <c r="O1547" i="7"/>
  <c r="G1557" i="6"/>
  <c r="G1557" i="7"/>
  <c r="O1559" i="7"/>
  <c r="O1571" i="7"/>
  <c r="H1574" i="6"/>
  <c r="H1574" i="7"/>
  <c r="O1583" i="7"/>
  <c r="H1586" i="6"/>
  <c r="H1586" i="7"/>
  <c r="O1595" i="7"/>
  <c r="H1598" i="6"/>
  <c r="H1598" i="7"/>
  <c r="O1607" i="7"/>
  <c r="H1610" i="6"/>
  <c r="H1610" i="7"/>
  <c r="O1619" i="7"/>
  <c r="H1622" i="6"/>
  <c r="H1622" i="7"/>
  <c r="O1631" i="7"/>
  <c r="H1634" i="6"/>
  <c r="H1634" i="7"/>
  <c r="O1643" i="7"/>
  <c r="H1646" i="6"/>
  <c r="H1646" i="7"/>
  <c r="O1655" i="7"/>
  <c r="H1658" i="6"/>
  <c r="H1658" i="7"/>
  <c r="H1670" i="6"/>
  <c r="H1670" i="7"/>
  <c r="H1682" i="6"/>
  <c r="H1682" i="7"/>
  <c r="H1694" i="6"/>
  <c r="H1694" i="7"/>
  <c r="H1706" i="6"/>
  <c r="H1706" i="7"/>
  <c r="H1718" i="6"/>
  <c r="H1718" i="7"/>
  <c r="H1730" i="6"/>
  <c r="H1730" i="7"/>
  <c r="O1739" i="7"/>
  <c r="H1742" i="6"/>
  <c r="H1742" i="7"/>
  <c r="O1751" i="7"/>
  <c r="H1754" i="6"/>
  <c r="H1754" i="7"/>
  <c r="O1763" i="7"/>
  <c r="H1766" i="6"/>
  <c r="H1766" i="7"/>
  <c r="O1775" i="7"/>
  <c r="H1778" i="6"/>
  <c r="H1778" i="7"/>
  <c r="O1787" i="7"/>
  <c r="H1790" i="6"/>
  <c r="H1790" i="7"/>
  <c r="O1799" i="7"/>
  <c r="H1802" i="6"/>
  <c r="H1802" i="7"/>
  <c r="O1811" i="7"/>
  <c r="H1814" i="6"/>
  <c r="H1814" i="7"/>
  <c r="O1823" i="7"/>
  <c r="H1826" i="6"/>
  <c r="H1826" i="7"/>
  <c r="O1835" i="7"/>
  <c r="H1838" i="6"/>
  <c r="H1838" i="7"/>
  <c r="O1847" i="7"/>
  <c r="H1850" i="6"/>
  <c r="H1850" i="7"/>
  <c r="O1859" i="7"/>
  <c r="H1862" i="6"/>
  <c r="H1862" i="7"/>
  <c r="O1871" i="7"/>
  <c r="H1874" i="6"/>
  <c r="H1874" i="7"/>
  <c r="O1883" i="7"/>
  <c r="O1895" i="7"/>
  <c r="G1905" i="6"/>
  <c r="G1905" i="7"/>
  <c r="O1907" i="7"/>
  <c r="O1919" i="7"/>
  <c r="O1931" i="7"/>
  <c r="O1943" i="7"/>
  <c r="O1979" i="7"/>
  <c r="O1991" i="7"/>
  <c r="O2003" i="7"/>
  <c r="O2015" i="7"/>
  <c r="O2027" i="7"/>
  <c r="H2030" i="6"/>
  <c r="H2030" i="7"/>
  <c r="O2039" i="7"/>
  <c r="H2042" i="6"/>
  <c r="H2042" i="7"/>
  <c r="O2051" i="7"/>
  <c r="H2054" i="6"/>
  <c r="H2054" i="7"/>
  <c r="O2063" i="7"/>
  <c r="H2066" i="6"/>
  <c r="H2066" i="7"/>
  <c r="H2078" i="6"/>
  <c r="H2078" i="7"/>
  <c r="O2087" i="7"/>
  <c r="H2090" i="6"/>
  <c r="H2090" i="7"/>
  <c r="O2099" i="7"/>
  <c r="H2102" i="6"/>
  <c r="H2102" i="7"/>
  <c r="O2111" i="7"/>
  <c r="H2114" i="6"/>
  <c r="H2114" i="7"/>
  <c r="O2123" i="7"/>
  <c r="H2126" i="6"/>
  <c r="H2126" i="7"/>
  <c r="H2138" i="6"/>
  <c r="H2138" i="7"/>
  <c r="H2150" i="6"/>
  <c r="H2150" i="7"/>
  <c r="F2195" i="6"/>
  <c r="F2195" i="7"/>
  <c r="O2195" i="7" s="1"/>
  <c r="G2217" i="6"/>
  <c r="G2217" i="7"/>
  <c r="H2438" i="6"/>
  <c r="H2438" i="7"/>
  <c r="H2450" i="6"/>
  <c r="H2450" i="7"/>
  <c r="H2462" i="6"/>
  <c r="H2462" i="7"/>
  <c r="H2474" i="6"/>
  <c r="H2474" i="7"/>
  <c r="H2486" i="6"/>
  <c r="H2486" i="7"/>
  <c r="H2498" i="6"/>
  <c r="H2498" i="7"/>
  <c r="H2510" i="6"/>
  <c r="H2510" i="7"/>
  <c r="H2522" i="6"/>
  <c r="H2522" i="7"/>
  <c r="H2534" i="6"/>
  <c r="H2534" i="7"/>
  <c r="H2546" i="6"/>
  <c r="H2546" i="7"/>
  <c r="O2567" i="7"/>
  <c r="H2570" i="6"/>
  <c r="H2570" i="7"/>
  <c r="O2579" i="7"/>
  <c r="H2582" i="6"/>
  <c r="H2582" i="7"/>
  <c r="O2591" i="7"/>
  <c r="H2594" i="6"/>
  <c r="H2594" i="7"/>
  <c r="O2603" i="7"/>
  <c r="H2606" i="6"/>
  <c r="H2606" i="7"/>
  <c r="O2615" i="7"/>
  <c r="H2618" i="6"/>
  <c r="H2618" i="7"/>
  <c r="O2627" i="7"/>
  <c r="H2630" i="6"/>
  <c r="H2630" i="7"/>
  <c r="O2639" i="7"/>
  <c r="H2642" i="6"/>
  <c r="H2642" i="7"/>
  <c r="O2651" i="7"/>
  <c r="H2654" i="6"/>
  <c r="H2654" i="7"/>
  <c r="O2663" i="7"/>
  <c r="H2666" i="6"/>
  <c r="H2666" i="7"/>
  <c r="O2675" i="7"/>
  <c r="O2687" i="7"/>
  <c r="D1512" i="3"/>
  <c r="L2694" i="6"/>
  <c r="K2694" i="6"/>
  <c r="J2694" i="6"/>
  <c r="E2691" i="5"/>
  <c r="F2695" i="5"/>
  <c r="J2695" i="7" s="1"/>
  <c r="G2695" i="5"/>
  <c r="K2695" i="7" s="1"/>
  <c r="H2695" i="5"/>
  <c r="L2695" i="7" s="1"/>
  <c r="D2331" i="3"/>
  <c r="E1920" i="3"/>
  <c r="E2379" i="3"/>
  <c r="D2231" i="3"/>
  <c r="D1204" i="3"/>
  <c r="D1814" i="3"/>
  <c r="E1027" i="3"/>
  <c r="E1801" i="3"/>
  <c r="E1860" i="3"/>
  <c r="E2050" i="3"/>
  <c r="D2573" i="3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2" i="6"/>
  <c r="F254" i="6"/>
  <c r="H281" i="6"/>
  <c r="G288" i="6"/>
  <c r="H293" i="6"/>
  <c r="I298" i="6"/>
  <c r="G300" i="6"/>
  <c r="F302" i="6"/>
  <c r="H305" i="6"/>
  <c r="I310" i="6"/>
  <c r="G312" i="6"/>
  <c r="F314" i="6"/>
  <c r="H317" i="6"/>
  <c r="I322" i="6"/>
  <c r="G324" i="6"/>
  <c r="F326" i="6"/>
  <c r="H329" i="6"/>
  <c r="I334" i="6"/>
  <c r="G336" i="6"/>
  <c r="F338" i="6"/>
  <c r="I339" i="6"/>
  <c r="G341" i="6"/>
  <c r="F343" i="6"/>
  <c r="H346" i="6"/>
  <c r="I351" i="6"/>
  <c r="G353" i="6"/>
  <c r="F355" i="6"/>
  <c r="H358" i="6"/>
  <c r="I363" i="6"/>
  <c r="G365" i="6"/>
  <c r="F367" i="6"/>
  <c r="H370" i="6"/>
  <c r="I375" i="6"/>
  <c r="G377" i="6"/>
  <c r="F379" i="6"/>
  <c r="H382" i="6"/>
  <c r="I387" i="6"/>
  <c r="G389" i="6"/>
  <c r="F391" i="6"/>
  <c r="H394" i="6"/>
  <c r="I399" i="6"/>
  <c r="G401" i="6"/>
  <c r="F403" i="6"/>
  <c r="H406" i="6"/>
  <c r="I411" i="6"/>
  <c r="G413" i="6"/>
  <c r="F415" i="6"/>
  <c r="H418" i="6"/>
  <c r="I423" i="6"/>
  <c r="G425" i="6"/>
  <c r="F427" i="6"/>
  <c r="H430" i="6"/>
  <c r="I435" i="6"/>
  <c r="I202" i="6"/>
  <c r="I214" i="6"/>
  <c r="F242" i="6"/>
  <c r="F266" i="6"/>
  <c r="I274" i="6"/>
  <c r="G276" i="6"/>
  <c r="F278" i="6"/>
  <c r="I286" i="6"/>
  <c r="F290" i="6"/>
  <c r="F20" i="6"/>
  <c r="G22" i="6"/>
  <c r="F32" i="6"/>
  <c r="G34" i="6"/>
  <c r="F44" i="6"/>
  <c r="G46" i="6"/>
  <c r="F51" i="6"/>
  <c r="F53" i="6"/>
  <c r="F55" i="6"/>
  <c r="F57" i="6"/>
  <c r="F59" i="6"/>
  <c r="F61" i="6"/>
  <c r="F63" i="6"/>
  <c r="F65" i="6"/>
  <c r="F67" i="6"/>
  <c r="F83" i="6"/>
  <c r="F85" i="6"/>
  <c r="F87" i="6"/>
  <c r="F89" i="6"/>
  <c r="F91" i="6"/>
  <c r="F107" i="6"/>
  <c r="F109" i="6"/>
  <c r="F111" i="6"/>
  <c r="F113" i="6"/>
  <c r="F115" i="6"/>
  <c r="F131" i="6"/>
  <c r="F133" i="6"/>
  <c r="F135" i="6"/>
  <c r="F137" i="6"/>
  <c r="F139" i="6"/>
  <c r="F155" i="6"/>
  <c r="F157" i="6"/>
  <c r="F159" i="6"/>
  <c r="F161" i="6"/>
  <c r="F163" i="6"/>
  <c r="I481" i="6"/>
  <c r="G529" i="6"/>
  <c r="F43" i="6"/>
  <c r="F36" i="6"/>
  <c r="G38" i="6"/>
  <c r="F48" i="6"/>
  <c r="G52" i="6"/>
  <c r="G56" i="6"/>
  <c r="G60" i="6"/>
  <c r="G64" i="6"/>
  <c r="G94" i="6"/>
  <c r="G118" i="6"/>
  <c r="G142" i="6"/>
  <c r="I270" i="6"/>
  <c r="I407" i="6"/>
  <c r="G409" i="6"/>
  <c r="F411" i="6"/>
  <c r="H414" i="6"/>
  <c r="I419" i="6"/>
  <c r="G421" i="6"/>
  <c r="F423" i="6"/>
  <c r="H426" i="6"/>
  <c r="I431" i="6"/>
  <c r="G433" i="6"/>
  <c r="F435" i="6"/>
  <c r="H438" i="6"/>
  <c r="F440" i="6"/>
  <c r="H443" i="6"/>
  <c r="F445" i="6"/>
  <c r="H448" i="6"/>
  <c r="I453" i="6"/>
  <c r="G455" i="6"/>
  <c r="F457" i="6"/>
  <c r="H460" i="6"/>
  <c r="I465" i="6"/>
  <c r="G467" i="6"/>
  <c r="F469" i="6"/>
  <c r="H472" i="6"/>
  <c r="I477" i="6"/>
  <c r="G479" i="6"/>
  <c r="F481" i="6"/>
  <c r="H484" i="6"/>
  <c r="H489" i="6"/>
  <c r="F491" i="6"/>
  <c r="H494" i="6"/>
  <c r="I499" i="6"/>
  <c r="G501" i="6"/>
  <c r="F503" i="6"/>
  <c r="H506" i="6"/>
  <c r="I511" i="6"/>
  <c r="G513" i="6"/>
  <c r="F515" i="6"/>
  <c r="H518" i="6"/>
  <c r="I523" i="6"/>
  <c r="G525" i="6"/>
  <c r="F527" i="6"/>
  <c r="H530" i="6"/>
  <c r="I535" i="6"/>
  <c r="G537" i="6"/>
  <c r="F539" i="6"/>
  <c r="H542" i="6"/>
  <c r="I547" i="6"/>
  <c r="G549" i="6"/>
  <c r="F551" i="6"/>
  <c r="H554" i="6"/>
  <c r="I559" i="6"/>
  <c r="G561" i="6"/>
  <c r="F563" i="6"/>
  <c r="H566" i="6"/>
  <c r="I571" i="6"/>
  <c r="G573" i="6"/>
  <c r="F575" i="6"/>
  <c r="I576" i="6"/>
  <c r="G578" i="6"/>
  <c r="F580" i="6"/>
  <c r="H583" i="6"/>
  <c r="I588" i="6"/>
  <c r="G590" i="6"/>
  <c r="F592" i="6"/>
  <c r="H595" i="6"/>
  <c r="I600" i="6"/>
  <c r="G602" i="6"/>
  <c r="F604" i="6"/>
  <c r="I605" i="6"/>
  <c r="G607" i="6"/>
  <c r="F609" i="6"/>
  <c r="I610" i="6"/>
  <c r="G612" i="6"/>
  <c r="F614" i="6"/>
  <c r="H617" i="6"/>
  <c r="I622" i="6"/>
  <c r="G624" i="6"/>
  <c r="F626" i="6"/>
  <c r="H629" i="6"/>
  <c r="I634" i="6"/>
  <c r="G636" i="6"/>
  <c r="F638" i="6"/>
  <c r="H641" i="6"/>
  <c r="I646" i="6"/>
  <c r="G648" i="6"/>
  <c r="F650" i="6"/>
  <c r="H653" i="6"/>
  <c r="I658" i="6"/>
  <c r="G660" i="6"/>
  <c r="F662" i="6"/>
  <c r="H665" i="6"/>
  <c r="I670" i="6"/>
  <c r="G672" i="6"/>
  <c r="F674" i="6"/>
  <c r="G677" i="6"/>
  <c r="F679" i="6"/>
  <c r="H682" i="6"/>
  <c r="I687" i="6"/>
  <c r="G689" i="6"/>
  <c r="F691" i="6"/>
  <c r="H694" i="6"/>
  <c r="I699" i="6"/>
  <c r="G701" i="6"/>
  <c r="F703" i="6"/>
  <c r="H706" i="6"/>
  <c r="I711" i="6"/>
  <c r="G713" i="6"/>
  <c r="F715" i="6"/>
  <c r="H718" i="6"/>
  <c r="I723" i="6"/>
  <c r="G725" i="6"/>
  <c r="F727" i="6"/>
  <c r="H730" i="6"/>
  <c r="I735" i="6"/>
  <c r="G737" i="6"/>
  <c r="F739" i="6"/>
  <c r="H742" i="6"/>
  <c r="I747" i="6"/>
  <c r="G749" i="6"/>
  <c r="F751" i="6"/>
  <c r="H754" i="6"/>
  <c r="I759" i="6"/>
  <c r="G761" i="6"/>
  <c r="F763" i="6"/>
  <c r="H766" i="6"/>
  <c r="I771" i="6"/>
  <c r="G773" i="6"/>
  <c r="F775" i="6"/>
  <c r="H778" i="6"/>
  <c r="I783" i="6"/>
  <c r="G785" i="6"/>
  <c r="F787" i="6"/>
  <c r="H790" i="6"/>
  <c r="I795" i="6"/>
  <c r="G797" i="6"/>
  <c r="F799" i="6"/>
  <c r="H802" i="6"/>
  <c r="I807" i="6"/>
  <c r="G809" i="6"/>
  <c r="F811" i="6"/>
  <c r="I884" i="6"/>
  <c r="G898" i="6"/>
  <c r="H903" i="6"/>
  <c r="I908" i="6"/>
  <c r="I920" i="6"/>
  <c r="G922" i="6"/>
  <c r="H927" i="6"/>
  <c r="H939" i="6"/>
  <c r="I944" i="6"/>
  <c r="G946" i="6"/>
  <c r="I956" i="6"/>
  <c r="G958" i="6"/>
  <c r="H963" i="6"/>
  <c r="H975" i="6"/>
  <c r="I980" i="6"/>
  <c r="G982" i="6"/>
  <c r="G994" i="6"/>
  <c r="H999" i="6"/>
  <c r="I1004" i="6"/>
  <c r="I1028" i="6"/>
  <c r="G1030" i="6"/>
  <c r="F1032" i="6"/>
  <c r="H1035" i="6"/>
  <c r="I1040" i="6"/>
  <c r="G1042" i="6"/>
  <c r="F1044" i="6"/>
  <c r="H1047" i="6"/>
  <c r="I1052" i="6"/>
  <c r="G1054" i="6"/>
  <c r="F1056" i="6"/>
  <c r="H1059" i="6"/>
  <c r="I1064" i="6"/>
  <c r="G1066" i="6"/>
  <c r="F1068" i="6"/>
  <c r="H1071" i="6"/>
  <c r="I1076" i="6"/>
  <c r="G1078" i="6"/>
  <c r="F1080" i="6"/>
  <c r="H1083" i="6"/>
  <c r="I1088" i="6"/>
  <c r="G1090" i="6"/>
  <c r="F1092" i="6"/>
  <c r="H1095" i="6"/>
  <c r="I1100" i="6"/>
  <c r="G1102" i="6"/>
  <c r="F1104" i="6"/>
  <c r="H1107" i="6"/>
  <c r="I1112" i="6"/>
  <c r="G1114" i="6"/>
  <c r="F1116" i="6"/>
  <c r="H1119" i="6"/>
  <c r="I1124" i="6"/>
  <c r="G1126" i="6"/>
  <c r="F1128" i="6"/>
  <c r="H1131" i="6"/>
  <c r="I1136" i="6"/>
  <c r="G1138" i="6"/>
  <c r="F1140" i="6"/>
  <c r="H1143" i="6"/>
  <c r="I1148" i="6"/>
  <c r="F1152" i="6"/>
  <c r="F1164" i="6"/>
  <c r="G1306" i="6"/>
  <c r="F1308" i="6"/>
  <c r="H1311" i="6"/>
  <c r="I1316" i="6"/>
  <c r="G1318" i="6"/>
  <c r="F1320" i="6"/>
  <c r="H1323" i="6"/>
  <c r="I1328" i="6"/>
  <c r="G1330" i="6"/>
  <c r="H1335" i="6"/>
  <c r="G1342" i="6"/>
  <c r="H1347" i="6"/>
  <c r="G1354" i="6"/>
  <c r="H1359" i="6"/>
  <c r="G1366" i="6"/>
  <c r="H1371" i="6"/>
  <c r="G1378" i="6"/>
  <c r="H1383" i="6"/>
  <c r="G1390" i="6"/>
  <c r="H1395" i="6"/>
  <c r="G1402" i="6"/>
  <c r="H1407" i="6"/>
  <c r="G1414" i="6"/>
  <c r="H1419" i="6"/>
  <c r="G1426" i="6"/>
  <c r="H1431" i="6"/>
  <c r="G1438" i="6"/>
  <c r="G1450" i="6"/>
  <c r="G1462" i="6"/>
  <c r="G1474" i="6"/>
  <c r="G1486" i="6"/>
  <c r="G1498" i="6"/>
  <c r="H1503" i="6"/>
  <c r="G1510" i="6"/>
  <c r="F449" i="6"/>
  <c r="G459" i="6"/>
  <c r="F473" i="6"/>
  <c r="F485" i="6"/>
  <c r="I515" i="6"/>
  <c r="H546" i="6"/>
  <c r="F11" i="6"/>
  <c r="F31" i="6"/>
  <c r="G45" i="6"/>
  <c r="F19" i="6"/>
  <c r="F24" i="6"/>
  <c r="G26" i="6"/>
  <c r="G50" i="6"/>
  <c r="G54" i="6"/>
  <c r="G58" i="6"/>
  <c r="G62" i="6"/>
  <c r="G166" i="6"/>
  <c r="I205" i="6"/>
  <c r="F269" i="6"/>
  <c r="F293" i="6"/>
  <c r="I301" i="6"/>
  <c r="G303" i="6"/>
  <c r="F305" i="6"/>
  <c r="I313" i="6"/>
  <c r="G315" i="6"/>
  <c r="F317" i="6"/>
  <c r="I325" i="6"/>
  <c r="G327" i="6"/>
  <c r="F329" i="6"/>
  <c r="I337" i="6"/>
  <c r="I342" i="6"/>
  <c r="G344" i="6"/>
  <c r="F346" i="6"/>
  <c r="I354" i="6"/>
  <c r="G356" i="6"/>
  <c r="F358" i="6"/>
  <c r="I366" i="6"/>
  <c r="G368" i="6"/>
  <c r="F370" i="6"/>
  <c r="I378" i="6"/>
  <c r="G380" i="6"/>
  <c r="F382" i="6"/>
  <c r="H385" i="6"/>
  <c r="I390" i="6"/>
  <c r="G392" i="6"/>
  <c r="F394" i="6"/>
  <c r="H397" i="6"/>
  <c r="I402" i="6"/>
  <c r="G404" i="6"/>
  <c r="F406" i="6"/>
  <c r="H409" i="6"/>
  <c r="I414" i="6"/>
  <c r="G416" i="6"/>
  <c r="F418" i="6"/>
  <c r="H421" i="6"/>
  <c r="I426" i="6"/>
  <c r="G428" i="6"/>
  <c r="F430" i="6"/>
  <c r="H433" i="6"/>
  <c r="I438" i="6"/>
  <c r="I443" i="6"/>
  <c r="I448" i="6"/>
  <c r="G450" i="6"/>
  <c r="F452" i="6"/>
  <c r="H455" i="6"/>
  <c r="I460" i="6"/>
  <c r="G462" i="6"/>
  <c r="F464" i="6"/>
  <c r="H467" i="6"/>
  <c r="I472" i="6"/>
  <c r="G474" i="6"/>
  <c r="F476" i="6"/>
  <c r="H479" i="6"/>
  <c r="I484" i="6"/>
  <c r="G486" i="6"/>
  <c r="I489" i="6"/>
  <c r="I494" i="6"/>
  <c r="G496" i="6"/>
  <c r="F498" i="6"/>
  <c r="H501" i="6"/>
  <c r="I506" i="6"/>
  <c r="G508" i="6"/>
  <c r="F510" i="6"/>
  <c r="H513" i="6"/>
  <c r="I518" i="6"/>
  <c r="G520" i="6"/>
  <c r="F522" i="6"/>
  <c r="H525" i="6"/>
  <c r="I530" i="6"/>
  <c r="G532" i="6"/>
  <c r="F534" i="6"/>
  <c r="H537" i="6"/>
  <c r="I542" i="6"/>
  <c r="G544" i="6"/>
  <c r="F546" i="6"/>
  <c r="H549" i="6"/>
  <c r="I554" i="6"/>
  <c r="G556" i="6"/>
  <c r="F558" i="6"/>
  <c r="H561" i="6"/>
  <c r="I566" i="6"/>
  <c r="G568" i="6"/>
  <c r="F570" i="6"/>
  <c r="H573" i="6"/>
  <c r="H578" i="6"/>
  <c r="I583" i="6"/>
  <c r="G585" i="6"/>
  <c r="F587" i="6"/>
  <c r="H590" i="6"/>
  <c r="I595" i="6"/>
  <c r="G597" i="6"/>
  <c r="F599" i="6"/>
  <c r="H602" i="6"/>
  <c r="H607" i="6"/>
  <c r="H612" i="6"/>
  <c r="I617" i="6"/>
  <c r="G619" i="6"/>
  <c r="F621" i="6"/>
  <c r="H624" i="6"/>
  <c r="I629" i="6"/>
  <c r="G631" i="6"/>
  <c r="F633" i="6"/>
  <c r="H636" i="6"/>
  <c r="I641" i="6"/>
  <c r="G643" i="6"/>
  <c r="F645" i="6"/>
  <c r="H648" i="6"/>
  <c r="I653" i="6"/>
  <c r="G655" i="6"/>
  <c r="F657" i="6"/>
  <c r="H660" i="6"/>
  <c r="I665" i="6"/>
  <c r="G667" i="6"/>
  <c r="F669" i="6"/>
  <c r="H672" i="6"/>
  <c r="H677" i="6"/>
  <c r="I682" i="6"/>
  <c r="G684" i="6"/>
  <c r="F686" i="6"/>
  <c r="H689" i="6"/>
  <c r="I694" i="6"/>
  <c r="G696" i="6"/>
  <c r="F698" i="6"/>
  <c r="H701" i="6"/>
  <c r="I706" i="6"/>
  <c r="G708" i="6"/>
  <c r="F710" i="6"/>
  <c r="H713" i="6"/>
  <c r="I718" i="6"/>
  <c r="G720" i="6"/>
  <c r="F722" i="6"/>
  <c r="H725" i="6"/>
  <c r="I730" i="6"/>
  <c r="G732" i="6"/>
  <c r="F734" i="6"/>
  <c r="H737" i="6"/>
  <c r="I742" i="6"/>
  <c r="G744" i="6"/>
  <c r="F746" i="6"/>
  <c r="H749" i="6"/>
  <c r="I754" i="6"/>
  <c r="G756" i="6"/>
  <c r="F758" i="6"/>
  <c r="H761" i="6"/>
  <c r="I766" i="6"/>
  <c r="I802" i="6"/>
  <c r="I814" i="6"/>
  <c r="I855" i="6"/>
  <c r="H862" i="6"/>
  <c r="H886" i="6"/>
  <c r="G905" i="6"/>
  <c r="I915" i="6"/>
  <c r="H934" i="6"/>
  <c r="G953" i="6"/>
  <c r="I987" i="6"/>
  <c r="H1006" i="6"/>
  <c r="H1018" i="6"/>
  <c r="I1023" i="6"/>
  <c r="G1025" i="6"/>
  <c r="F1027" i="6"/>
  <c r="H1030" i="6"/>
  <c r="I1035" i="6"/>
  <c r="G1037" i="6"/>
  <c r="F1039" i="6"/>
  <c r="H1042" i="6"/>
  <c r="I1047" i="6"/>
  <c r="G1049" i="6"/>
  <c r="F1051" i="6"/>
  <c r="H1054" i="6"/>
  <c r="I1059" i="6"/>
  <c r="G1061" i="6"/>
  <c r="F1063" i="6"/>
  <c r="H1066" i="6"/>
  <c r="I1071" i="6"/>
  <c r="G1073" i="6"/>
  <c r="F1075" i="6"/>
  <c r="H1078" i="6"/>
  <c r="I1083" i="6"/>
  <c r="G1085" i="6"/>
  <c r="F1087" i="6"/>
  <c r="H1090" i="6"/>
  <c r="I1095" i="6"/>
  <c r="G1097" i="6"/>
  <c r="F1099" i="6"/>
  <c r="H1102" i="6"/>
  <c r="F1111" i="6"/>
  <c r="F1123" i="6"/>
  <c r="F1159" i="6"/>
  <c r="F1171" i="6"/>
  <c r="H1270" i="6"/>
  <c r="I1275" i="6"/>
  <c r="G1277" i="6"/>
  <c r="F1279" i="6"/>
  <c r="H1282" i="6"/>
  <c r="I1287" i="6"/>
  <c r="G1289" i="6"/>
  <c r="F1291" i="6"/>
  <c r="H1294" i="6"/>
  <c r="I1299" i="6"/>
  <c r="G1301" i="6"/>
  <c r="F1303" i="6"/>
  <c r="H1306" i="6"/>
  <c r="I1311" i="6"/>
  <c r="G1313" i="6"/>
  <c r="F1315" i="6"/>
  <c r="H1318" i="6"/>
  <c r="I1323" i="6"/>
  <c r="G1325" i="6"/>
  <c r="F1327" i="6"/>
  <c r="H1330" i="6"/>
  <c r="G1337" i="6"/>
  <c r="F1339" i="6"/>
  <c r="H1342" i="6"/>
  <c r="G1349" i="6"/>
  <c r="F1351" i="6"/>
  <c r="H1354" i="6"/>
  <c r="G1361" i="6"/>
  <c r="F1363" i="6"/>
  <c r="H1366" i="6"/>
  <c r="G1373" i="6"/>
  <c r="F1375" i="6"/>
  <c r="H1378" i="6"/>
  <c r="G1385" i="6"/>
  <c r="F1387" i="6"/>
  <c r="I212" i="6"/>
  <c r="G214" i="6"/>
  <c r="F216" i="6"/>
  <c r="G226" i="6"/>
  <c r="F228" i="6"/>
  <c r="I236" i="6"/>
  <c r="G238" i="6"/>
  <c r="F240" i="6"/>
  <c r="I260" i="6"/>
  <c r="G262" i="6"/>
  <c r="F264" i="6"/>
  <c r="I272" i="6"/>
  <c r="F276" i="6"/>
  <c r="G298" i="6"/>
  <c r="F300" i="6"/>
  <c r="I308" i="6"/>
  <c r="G310" i="6"/>
  <c r="F312" i="6"/>
  <c r="I320" i="6"/>
  <c r="G322" i="6"/>
  <c r="F324" i="6"/>
  <c r="H327" i="6"/>
  <c r="G339" i="6"/>
  <c r="F341" i="6"/>
  <c r="I349" i="6"/>
  <c r="G351" i="6"/>
  <c r="F353" i="6"/>
  <c r="I361" i="6"/>
  <c r="G363" i="6"/>
  <c r="F365" i="6"/>
  <c r="I373" i="6"/>
  <c r="G375" i="6"/>
  <c r="F377" i="6"/>
  <c r="I385" i="6"/>
  <c r="G387" i="6"/>
  <c r="F389" i="6"/>
  <c r="I397" i="6"/>
  <c r="G399" i="6"/>
  <c r="F401" i="6"/>
  <c r="I409" i="6"/>
  <c r="G411" i="6"/>
  <c r="F413" i="6"/>
  <c r="I421" i="6"/>
  <c r="G423" i="6"/>
  <c r="F425" i="6"/>
  <c r="I433" i="6"/>
  <c r="G435" i="6"/>
  <c r="F437" i="6"/>
  <c r="G440" i="6"/>
  <c r="F442" i="6"/>
  <c r="H450" i="6"/>
  <c r="G457" i="6"/>
  <c r="F459" i="6"/>
  <c r="I467" i="6"/>
  <c r="G469" i="6"/>
  <c r="F471" i="6"/>
  <c r="I479" i="6"/>
  <c r="G481" i="6"/>
  <c r="F483" i="6"/>
  <c r="G491" i="6"/>
  <c r="F493" i="6"/>
  <c r="H496" i="6"/>
  <c r="I513" i="6"/>
  <c r="G515" i="6"/>
  <c r="F517" i="6"/>
  <c r="H520" i="6"/>
  <c r="I525" i="6"/>
  <c r="G527" i="6"/>
  <c r="H532" i="6"/>
  <c r="I537" i="6"/>
  <c r="G539" i="6"/>
  <c r="F541" i="6"/>
  <c r="H544" i="6"/>
  <c r="I549" i="6"/>
  <c r="G551" i="6"/>
  <c r="F553" i="6"/>
  <c r="H556" i="6"/>
  <c r="I561" i="6"/>
  <c r="G563" i="6"/>
  <c r="F565" i="6"/>
  <c r="H568" i="6"/>
  <c r="I573" i="6"/>
  <c r="G575" i="6"/>
  <c r="I578" i="6"/>
  <c r="G580" i="6"/>
  <c r="F582" i="6"/>
  <c r="H585" i="6"/>
  <c r="I590" i="6"/>
  <c r="G592" i="6"/>
  <c r="F594" i="6"/>
  <c r="H597" i="6"/>
  <c r="I602" i="6"/>
  <c r="G604" i="6"/>
  <c r="I607" i="6"/>
  <c r="G609" i="6"/>
  <c r="I612" i="6"/>
  <c r="G614" i="6"/>
  <c r="F616" i="6"/>
  <c r="H619" i="6"/>
  <c r="I624" i="6"/>
  <c r="G626" i="6"/>
  <c r="F628" i="6"/>
  <c r="H631" i="6"/>
  <c r="I636" i="6"/>
  <c r="G638" i="6"/>
  <c r="F640" i="6"/>
  <c r="H643" i="6"/>
  <c r="I648" i="6"/>
  <c r="G650" i="6"/>
  <c r="F652" i="6"/>
  <c r="H655" i="6"/>
  <c r="I660" i="6"/>
  <c r="G662" i="6"/>
  <c r="F664" i="6"/>
  <c r="H667" i="6"/>
  <c r="I672" i="6"/>
  <c r="G674" i="6"/>
  <c r="I677" i="6"/>
  <c r="G679" i="6"/>
  <c r="F681" i="6"/>
  <c r="H684" i="6"/>
  <c r="I689" i="6"/>
  <c r="G691" i="6"/>
  <c r="F693" i="6"/>
  <c r="H696" i="6"/>
  <c r="I701" i="6"/>
  <c r="G703" i="6"/>
  <c r="F705" i="6"/>
  <c r="H708" i="6"/>
  <c r="G715" i="6"/>
  <c r="I737" i="6"/>
  <c r="G799" i="6"/>
  <c r="G811" i="6"/>
  <c r="H816" i="6"/>
  <c r="I821" i="6"/>
  <c r="G823" i="6"/>
  <c r="H828" i="6"/>
  <c r="H833" i="6"/>
  <c r="I838" i="6"/>
  <c r="G840" i="6"/>
  <c r="H845" i="6"/>
  <c r="I850" i="6"/>
  <c r="G852" i="6"/>
  <c r="H857" i="6"/>
  <c r="I862" i="6"/>
  <c r="G864" i="6"/>
  <c r="H869" i="6"/>
  <c r="I874" i="6"/>
  <c r="G876" i="6"/>
  <c r="H881" i="6"/>
  <c r="I886" i="6"/>
  <c r="G888" i="6"/>
  <c r="H893" i="6"/>
  <c r="I898" i="6"/>
  <c r="G900" i="6"/>
  <c r="H905" i="6"/>
  <c r="I910" i="6"/>
  <c r="G912" i="6"/>
  <c r="H917" i="6"/>
  <c r="I922" i="6"/>
  <c r="G924" i="6"/>
  <c r="H929" i="6"/>
  <c r="I934" i="6"/>
  <c r="G936" i="6"/>
  <c r="H941" i="6"/>
  <c r="I946" i="6"/>
  <c r="G948" i="6"/>
  <c r="H953" i="6"/>
  <c r="I958" i="6"/>
  <c r="G960" i="6"/>
  <c r="H965" i="6"/>
  <c r="I970" i="6"/>
  <c r="G972" i="6"/>
  <c r="H977" i="6"/>
  <c r="I982" i="6"/>
  <c r="G984" i="6"/>
  <c r="H989" i="6"/>
  <c r="I994" i="6"/>
  <c r="G996" i="6"/>
  <c r="F998" i="6"/>
  <c r="H1001" i="6"/>
  <c r="I1006" i="6"/>
  <c r="G1008" i="6"/>
  <c r="F1010" i="6"/>
  <c r="H1013" i="6"/>
  <c r="I1018" i="6"/>
  <c r="G1020" i="6"/>
  <c r="F1022" i="6"/>
  <c r="H1025" i="6"/>
  <c r="I1030" i="6"/>
  <c r="G1032" i="6"/>
  <c r="F1034" i="6"/>
  <c r="H1037" i="6"/>
  <c r="I1042" i="6"/>
  <c r="G1044" i="6"/>
  <c r="F1046" i="6"/>
  <c r="H1049" i="6"/>
  <c r="I1054" i="6"/>
  <c r="G1056" i="6"/>
  <c r="F1058" i="6"/>
  <c r="H1061" i="6"/>
  <c r="I1066" i="6"/>
  <c r="G1068" i="6"/>
  <c r="F1070" i="6"/>
  <c r="H1073" i="6"/>
  <c r="I1078" i="6"/>
  <c r="G1080" i="6"/>
  <c r="F1082" i="6"/>
  <c r="H1085" i="6"/>
  <c r="I1090" i="6"/>
  <c r="G1092" i="6"/>
  <c r="F1094" i="6"/>
  <c r="H1097" i="6"/>
  <c r="I1102" i="6"/>
  <c r="G1104" i="6"/>
  <c r="F1118" i="6"/>
  <c r="F1130" i="6"/>
  <c r="F1166" i="6"/>
  <c r="F1178" i="6"/>
  <c r="G202" i="6"/>
  <c r="F204" i="6"/>
  <c r="I224" i="6"/>
  <c r="I248" i="6"/>
  <c r="G250" i="6"/>
  <c r="F252" i="6"/>
  <c r="G274" i="6"/>
  <c r="I284" i="6"/>
  <c r="G286" i="6"/>
  <c r="F288" i="6"/>
  <c r="H303" i="6"/>
  <c r="H315" i="6"/>
  <c r="I332" i="6"/>
  <c r="G334" i="6"/>
  <c r="F336" i="6"/>
  <c r="H344" i="6"/>
  <c r="H356" i="6"/>
  <c r="H368" i="6"/>
  <c r="H380" i="6"/>
  <c r="H392" i="6"/>
  <c r="H404" i="6"/>
  <c r="H416" i="6"/>
  <c r="H428" i="6"/>
  <c r="G445" i="6"/>
  <c r="F447" i="6"/>
  <c r="I455" i="6"/>
  <c r="H462" i="6"/>
  <c r="H474" i="6"/>
  <c r="H486" i="6"/>
  <c r="F488" i="6"/>
  <c r="I501" i="6"/>
  <c r="G503" i="6"/>
  <c r="F505" i="6"/>
  <c r="H508" i="6"/>
  <c r="F529" i="6"/>
  <c r="I231" i="6"/>
  <c r="I243" i="6"/>
  <c r="I255" i="6"/>
  <c r="I267" i="6"/>
  <c r="F283" i="6"/>
  <c r="G293" i="6"/>
  <c r="F295" i="6"/>
  <c r="H298" i="6"/>
  <c r="I303" i="6"/>
  <c r="G305" i="6"/>
  <c r="F307" i="6"/>
  <c r="H310" i="6"/>
  <c r="I315" i="6"/>
  <c r="G317" i="6"/>
  <c r="F319" i="6"/>
  <c r="H322" i="6"/>
  <c r="I327" i="6"/>
  <c r="G329" i="6"/>
  <c r="F331" i="6"/>
  <c r="H334" i="6"/>
  <c r="H339" i="6"/>
  <c r="I344" i="6"/>
  <c r="G346" i="6"/>
  <c r="F348" i="6"/>
  <c r="H351" i="6"/>
  <c r="I356" i="6"/>
  <c r="G358" i="6"/>
  <c r="F360" i="6"/>
  <c r="I368" i="6"/>
  <c r="G370" i="6"/>
  <c r="F372" i="6"/>
  <c r="H375" i="6"/>
  <c r="I380" i="6"/>
  <c r="G382" i="6"/>
  <c r="F384" i="6"/>
  <c r="H387" i="6"/>
  <c r="I392" i="6"/>
  <c r="G394" i="6"/>
  <c r="F396" i="6"/>
  <c r="H399" i="6"/>
  <c r="I404" i="6"/>
  <c r="G406" i="6"/>
  <c r="F408" i="6"/>
  <c r="H411" i="6"/>
  <c r="I416" i="6"/>
  <c r="G418" i="6"/>
  <c r="F420" i="6"/>
  <c r="H423" i="6"/>
  <c r="I428" i="6"/>
  <c r="G430" i="6"/>
  <c r="F432" i="6"/>
  <c r="H435" i="6"/>
  <c r="H440" i="6"/>
  <c r="H445" i="6"/>
  <c r="I450" i="6"/>
  <c r="G452" i="6"/>
  <c r="F454" i="6"/>
  <c r="H457" i="6"/>
  <c r="I462" i="6"/>
  <c r="G464" i="6"/>
  <c r="F466" i="6"/>
  <c r="H469" i="6"/>
  <c r="I474" i="6"/>
  <c r="G476" i="6"/>
  <c r="F478" i="6"/>
  <c r="H481" i="6"/>
  <c r="I486" i="6"/>
  <c r="H491" i="6"/>
  <c r="I496" i="6"/>
  <c r="G498" i="6"/>
  <c r="F500" i="6"/>
  <c r="H503" i="6"/>
  <c r="I508" i="6"/>
  <c r="G510" i="6"/>
  <c r="F512" i="6"/>
  <c r="H515" i="6"/>
  <c r="I520" i="6"/>
  <c r="G522" i="6"/>
  <c r="F524" i="6"/>
  <c r="H527" i="6"/>
  <c r="I532" i="6"/>
  <c r="G534" i="6"/>
  <c r="F536" i="6"/>
  <c r="H539" i="6"/>
  <c r="I544" i="6"/>
  <c r="G546" i="6"/>
  <c r="F548" i="6"/>
  <c r="H551" i="6"/>
  <c r="I556" i="6"/>
  <c r="G558" i="6"/>
  <c r="F560" i="6"/>
  <c r="H563" i="6"/>
  <c r="I568" i="6"/>
  <c r="G570" i="6"/>
  <c r="F572" i="6"/>
  <c r="H575" i="6"/>
  <c r="F577" i="6"/>
  <c r="H580" i="6"/>
  <c r="I585" i="6"/>
  <c r="G587" i="6"/>
  <c r="F589" i="6"/>
  <c r="H592" i="6"/>
  <c r="I597" i="6"/>
  <c r="G599" i="6"/>
  <c r="F601" i="6"/>
  <c r="H604" i="6"/>
  <c r="F606" i="6"/>
  <c r="H609" i="6"/>
  <c r="F611" i="6"/>
  <c r="H614" i="6"/>
  <c r="I619" i="6"/>
  <c r="G621" i="6"/>
  <c r="F623" i="6"/>
  <c r="H626" i="6"/>
  <c r="I631" i="6"/>
  <c r="G633" i="6"/>
  <c r="H638" i="6"/>
  <c r="I643" i="6"/>
  <c r="G645" i="6"/>
  <c r="H650" i="6"/>
  <c r="I655" i="6"/>
  <c r="G657" i="6"/>
  <c r="H662" i="6"/>
  <c r="I667" i="6"/>
  <c r="G669" i="6"/>
  <c r="H674" i="6"/>
  <c r="H679" i="6"/>
  <c r="I684" i="6"/>
  <c r="G686" i="6"/>
  <c r="H691" i="6"/>
  <c r="I696" i="6"/>
  <c r="G698" i="6"/>
  <c r="H703" i="6"/>
  <c r="I708" i="6"/>
  <c r="G710" i="6"/>
  <c r="H715" i="6"/>
  <c r="I720" i="6"/>
  <c r="G722" i="6"/>
  <c r="H727" i="6"/>
  <c r="I732" i="6"/>
  <c r="G734" i="6"/>
  <c r="H739" i="6"/>
  <c r="I744" i="6"/>
  <c r="G746" i="6"/>
  <c r="H751" i="6"/>
  <c r="I756" i="6"/>
  <c r="G758" i="6"/>
  <c r="H763" i="6"/>
  <c r="I768" i="6"/>
  <c r="G770" i="6"/>
  <c r="H775" i="6"/>
  <c r="I780" i="6"/>
  <c r="G782" i="6"/>
  <c r="H787" i="6"/>
  <c r="I792" i="6"/>
  <c r="G794" i="6"/>
  <c r="H799" i="6"/>
  <c r="I804" i="6"/>
  <c r="G806" i="6"/>
  <c r="H811" i="6"/>
  <c r="I816" i="6"/>
  <c r="G818" i="6"/>
  <c r="H823" i="6"/>
  <c r="I828" i="6"/>
  <c r="I833" i="6"/>
  <c r="G835" i="6"/>
  <c r="H840" i="6"/>
  <c r="I845" i="6"/>
  <c r="G847" i="6"/>
  <c r="H852" i="6"/>
  <c r="I857" i="6"/>
  <c r="G859" i="6"/>
  <c r="H864" i="6"/>
  <c r="I869" i="6"/>
  <c r="G871" i="6"/>
  <c r="F873" i="6"/>
  <c r="H876" i="6"/>
  <c r="I881" i="6"/>
  <c r="G883" i="6"/>
  <c r="F885" i="6"/>
  <c r="H888" i="6"/>
  <c r="I893" i="6"/>
  <c r="G895" i="6"/>
  <c r="F897" i="6"/>
  <c r="H900" i="6"/>
  <c r="I905" i="6"/>
  <c r="G907" i="6"/>
  <c r="F909" i="6"/>
  <c r="H912" i="6"/>
  <c r="I917" i="6"/>
  <c r="G919" i="6"/>
  <c r="F921" i="6"/>
  <c r="H924" i="6"/>
  <c r="I929" i="6"/>
  <c r="G931" i="6"/>
  <c r="F933" i="6"/>
  <c r="H936" i="6"/>
  <c r="I941" i="6"/>
  <c r="G943" i="6"/>
  <c r="F945" i="6"/>
  <c r="H948" i="6"/>
  <c r="I953" i="6"/>
  <c r="G955" i="6"/>
  <c r="F957" i="6"/>
  <c r="H960" i="6"/>
  <c r="I965" i="6"/>
  <c r="G967" i="6"/>
  <c r="F969" i="6"/>
  <c r="H972" i="6"/>
  <c r="I977" i="6"/>
  <c r="G979" i="6"/>
  <c r="F981" i="6"/>
  <c r="H984" i="6"/>
  <c r="I989" i="6"/>
  <c r="G991" i="6"/>
  <c r="F993" i="6"/>
  <c r="H996" i="6"/>
  <c r="I1001" i="6"/>
  <c r="G1003" i="6"/>
  <c r="F1005" i="6"/>
  <c r="H1008" i="6"/>
  <c r="I1013" i="6"/>
  <c r="G1015" i="6"/>
  <c r="F1017" i="6"/>
  <c r="H1020" i="6"/>
  <c r="I1025" i="6"/>
  <c r="G1027" i="6"/>
  <c r="F1029" i="6"/>
  <c r="H1032" i="6"/>
  <c r="I1037" i="6"/>
  <c r="G1039" i="6"/>
  <c r="F1041" i="6"/>
  <c r="H1044" i="6"/>
  <c r="I1049" i="6"/>
  <c r="G1051" i="6"/>
  <c r="F1053" i="6"/>
  <c r="H1056" i="6"/>
  <c r="I1061" i="6"/>
  <c r="G1063" i="6"/>
  <c r="F1065" i="6"/>
  <c r="H1068" i="6"/>
  <c r="I1073" i="6"/>
  <c r="G1075" i="6"/>
  <c r="F1077" i="6"/>
  <c r="H1080" i="6"/>
  <c r="I1085" i="6"/>
  <c r="G1087" i="6"/>
  <c r="F1089" i="6"/>
  <c r="H1092" i="6"/>
  <c r="G1099" i="6"/>
  <c r="F1101" i="6"/>
  <c r="F1125" i="6"/>
  <c r="F1137" i="6"/>
  <c r="F1185" i="6"/>
  <c r="I592" i="6"/>
  <c r="I626" i="6"/>
  <c r="I662" i="6"/>
  <c r="I703" i="6"/>
  <c r="H746" i="6"/>
  <c r="H758" i="6"/>
  <c r="H770" i="6"/>
  <c r="G777" i="6"/>
  <c r="H794" i="6"/>
  <c r="G801" i="6"/>
  <c r="I811" i="6"/>
  <c r="G813" i="6"/>
  <c r="I823" i="6"/>
  <c r="G825" i="6"/>
  <c r="G830" i="6"/>
  <c r="H835" i="6"/>
  <c r="I840" i="6"/>
  <c r="G842" i="6"/>
  <c r="H847" i="6"/>
  <c r="G854" i="6"/>
  <c r="H859" i="6"/>
  <c r="I864" i="6"/>
  <c r="G866" i="6"/>
  <c r="F868" i="6"/>
  <c r="H871" i="6"/>
  <c r="I876" i="6"/>
  <c r="G878" i="6"/>
  <c r="F880" i="6"/>
  <c r="H883" i="6"/>
  <c r="I888" i="6"/>
  <c r="G890" i="6"/>
  <c r="F892" i="6"/>
  <c r="H895" i="6"/>
  <c r="I900" i="6"/>
  <c r="G902" i="6"/>
  <c r="F904" i="6"/>
  <c r="H907" i="6"/>
  <c r="I912" i="6"/>
  <c r="G914" i="6"/>
  <c r="F916" i="6"/>
  <c r="H919" i="6"/>
  <c r="I924" i="6"/>
  <c r="G926" i="6"/>
  <c r="F928" i="6"/>
  <c r="H931" i="6"/>
  <c r="I936" i="6"/>
  <c r="G938" i="6"/>
  <c r="F940" i="6"/>
  <c r="H943" i="6"/>
  <c r="I948" i="6"/>
  <c r="G950" i="6"/>
  <c r="F952" i="6"/>
  <c r="H955" i="6"/>
  <c r="I960" i="6"/>
  <c r="G962" i="6"/>
  <c r="F964" i="6"/>
  <c r="H967" i="6"/>
  <c r="I972" i="6"/>
  <c r="G974" i="6"/>
  <c r="F976" i="6"/>
  <c r="H979" i="6"/>
  <c r="I984" i="6"/>
  <c r="G986" i="6"/>
  <c r="F988" i="6"/>
  <c r="H991" i="6"/>
  <c r="I996" i="6"/>
  <c r="G998" i="6"/>
  <c r="F1000" i="6"/>
  <c r="H1003" i="6"/>
  <c r="I1008" i="6"/>
  <c r="G1010" i="6"/>
  <c r="F1012" i="6"/>
  <c r="H1015" i="6"/>
  <c r="I1020" i="6"/>
  <c r="G1022" i="6"/>
  <c r="F1024" i="6"/>
  <c r="H1027" i="6"/>
  <c r="I1032" i="6"/>
  <c r="G1034" i="6"/>
  <c r="H1039" i="6"/>
  <c r="I1044" i="6"/>
  <c r="G1046" i="6"/>
  <c r="H1051" i="6"/>
  <c r="I1056" i="6"/>
  <c r="G1058" i="6"/>
  <c r="H1063" i="6"/>
  <c r="I1068" i="6"/>
  <c r="G1070" i="6"/>
  <c r="H1075" i="6"/>
  <c r="I1080" i="6"/>
  <c r="G1082" i="6"/>
  <c r="F1096" i="6"/>
  <c r="F1132" i="6"/>
  <c r="F1144" i="6"/>
  <c r="F1156" i="6"/>
  <c r="F461" i="6"/>
  <c r="H498" i="6"/>
  <c r="H522" i="6"/>
  <c r="I563" i="6"/>
  <c r="I604" i="6"/>
  <c r="H633" i="6"/>
  <c r="H657" i="6"/>
  <c r="H669" i="6"/>
  <c r="G681" i="6"/>
  <c r="I715" i="6"/>
  <c r="I739" i="6"/>
  <c r="G741" i="6"/>
  <c r="I751" i="6"/>
  <c r="G753" i="6"/>
  <c r="I763" i="6"/>
  <c r="G765" i="6"/>
  <c r="I787" i="6"/>
  <c r="G789" i="6"/>
  <c r="I799" i="6"/>
  <c r="H806" i="6"/>
  <c r="H818" i="6"/>
  <c r="I852" i="6"/>
  <c r="F167" i="6"/>
  <c r="F169" i="6"/>
  <c r="F171" i="6"/>
  <c r="F173" i="6"/>
  <c r="F175" i="6"/>
  <c r="F177" i="6"/>
  <c r="F179" i="6"/>
  <c r="F181" i="6"/>
  <c r="F183" i="6"/>
  <c r="F185" i="6"/>
  <c r="F187" i="6"/>
  <c r="F189" i="6"/>
  <c r="F191" i="6"/>
  <c r="F193" i="6"/>
  <c r="F195" i="6"/>
  <c r="F197" i="6"/>
  <c r="F199" i="6"/>
  <c r="F201" i="6"/>
  <c r="H204" i="6"/>
  <c r="I209" i="6"/>
  <c r="G211" i="6"/>
  <c r="F213" i="6"/>
  <c r="H216" i="6"/>
  <c r="I221" i="6"/>
  <c r="G223" i="6"/>
  <c r="F225" i="6"/>
  <c r="H228" i="6"/>
  <c r="I233" i="6"/>
  <c r="G235" i="6"/>
  <c r="F237" i="6"/>
  <c r="H240" i="6"/>
  <c r="I245" i="6"/>
  <c r="G247" i="6"/>
  <c r="F249" i="6"/>
  <c r="H252" i="6"/>
  <c r="I257" i="6"/>
  <c r="G259" i="6"/>
  <c r="F261" i="6"/>
  <c r="H264" i="6"/>
  <c r="I269" i="6"/>
  <c r="G271" i="6"/>
  <c r="F273" i="6"/>
  <c r="H276" i="6"/>
  <c r="I281" i="6"/>
  <c r="G283" i="6"/>
  <c r="F285" i="6"/>
  <c r="H288" i="6"/>
  <c r="I293" i="6"/>
  <c r="G295" i="6"/>
  <c r="F297" i="6"/>
  <c r="H300" i="6"/>
  <c r="I305" i="6"/>
  <c r="G307" i="6"/>
  <c r="F309" i="6"/>
  <c r="H312" i="6"/>
  <c r="I317" i="6"/>
  <c r="G319" i="6"/>
  <c r="F321" i="6"/>
  <c r="H324" i="6"/>
  <c r="I329" i="6"/>
  <c r="G331" i="6"/>
  <c r="F333" i="6"/>
  <c r="H336" i="6"/>
  <c r="H341" i="6"/>
  <c r="I346" i="6"/>
  <c r="G348" i="6"/>
  <c r="F350" i="6"/>
  <c r="H353" i="6"/>
  <c r="I358" i="6"/>
  <c r="G360" i="6"/>
  <c r="F362" i="6"/>
  <c r="H365" i="6"/>
  <c r="I370" i="6"/>
  <c r="G372" i="6"/>
  <c r="F374" i="6"/>
  <c r="H377" i="6"/>
  <c r="I382" i="6"/>
  <c r="G384" i="6"/>
  <c r="F386" i="6"/>
  <c r="H389" i="6"/>
  <c r="I394" i="6"/>
  <c r="G396" i="6"/>
  <c r="F398" i="6"/>
  <c r="H401" i="6"/>
  <c r="I406" i="6"/>
  <c r="G408" i="6"/>
  <c r="F410" i="6"/>
  <c r="H413" i="6"/>
  <c r="I418" i="6"/>
  <c r="G420" i="6"/>
  <c r="F422" i="6"/>
  <c r="H425" i="6"/>
  <c r="I430" i="6"/>
  <c r="G432" i="6"/>
  <c r="F434" i="6"/>
  <c r="H437" i="6"/>
  <c r="F439" i="6"/>
  <c r="H442" i="6"/>
  <c r="F444" i="6"/>
  <c r="H447" i="6"/>
  <c r="I452" i="6"/>
  <c r="G454" i="6"/>
  <c r="F456" i="6"/>
  <c r="H459" i="6"/>
  <c r="I464" i="6"/>
  <c r="G466" i="6"/>
  <c r="F468" i="6"/>
  <c r="H471" i="6"/>
  <c r="I476" i="6"/>
  <c r="G478" i="6"/>
  <c r="H483" i="6"/>
  <c r="H488" i="6"/>
  <c r="H493" i="6"/>
  <c r="I498" i="6"/>
  <c r="G500" i="6"/>
  <c r="H505" i="6"/>
  <c r="I510" i="6"/>
  <c r="G512" i="6"/>
  <c r="H517" i="6"/>
  <c r="I522" i="6"/>
  <c r="G524" i="6"/>
  <c r="H529" i="6"/>
  <c r="I534" i="6"/>
  <c r="G536" i="6"/>
  <c r="H541" i="6"/>
  <c r="I546" i="6"/>
  <c r="G548" i="6"/>
  <c r="H553" i="6"/>
  <c r="I558" i="6"/>
  <c r="G560" i="6"/>
  <c r="H565" i="6"/>
  <c r="I570" i="6"/>
  <c r="G572" i="6"/>
  <c r="G577" i="6"/>
  <c r="H582" i="6"/>
  <c r="I587" i="6"/>
  <c r="G589" i="6"/>
  <c r="H594" i="6"/>
  <c r="I599" i="6"/>
  <c r="G601" i="6"/>
  <c r="G606" i="6"/>
  <c r="G611" i="6"/>
  <c r="H616" i="6"/>
  <c r="I621" i="6"/>
  <c r="G623" i="6"/>
  <c r="H628" i="6"/>
  <c r="I633" i="6"/>
  <c r="G635" i="6"/>
  <c r="H640" i="6"/>
  <c r="I645" i="6"/>
  <c r="G647" i="6"/>
  <c r="H652" i="6"/>
  <c r="I657" i="6"/>
  <c r="G659" i="6"/>
  <c r="H664" i="6"/>
  <c r="I669" i="6"/>
  <c r="G671" i="6"/>
  <c r="G676" i="6"/>
  <c r="H681" i="6"/>
  <c r="I686" i="6"/>
  <c r="G688" i="6"/>
  <c r="H693" i="6"/>
  <c r="I698" i="6"/>
  <c r="G700" i="6"/>
  <c r="H705" i="6"/>
  <c r="I710" i="6"/>
  <c r="G712" i="6"/>
  <c r="H717" i="6"/>
  <c r="I722" i="6"/>
  <c r="G724" i="6"/>
  <c r="H729" i="6"/>
  <c r="I734" i="6"/>
  <c r="G736" i="6"/>
  <c r="H741" i="6"/>
  <c r="I746" i="6"/>
  <c r="G748" i="6"/>
  <c r="H753" i="6"/>
  <c r="I758" i="6"/>
  <c r="G760" i="6"/>
  <c r="H765" i="6"/>
  <c r="I770" i="6"/>
  <c r="G772" i="6"/>
  <c r="H777" i="6"/>
  <c r="I782" i="6"/>
  <c r="G784" i="6"/>
  <c r="H789" i="6"/>
  <c r="I794" i="6"/>
  <c r="G796" i="6"/>
  <c r="H801" i="6"/>
  <c r="I806" i="6"/>
  <c r="G808" i="6"/>
  <c r="H813" i="6"/>
  <c r="I818" i="6"/>
  <c r="G820" i="6"/>
  <c r="H825" i="6"/>
  <c r="H830" i="6"/>
  <c r="I835" i="6"/>
  <c r="G837" i="6"/>
  <c r="H842" i="6"/>
  <c r="I847" i="6"/>
  <c r="G849" i="6"/>
  <c r="H854" i="6"/>
  <c r="I859" i="6"/>
  <c r="G861" i="6"/>
  <c r="F863" i="6"/>
  <c r="H866" i="6"/>
  <c r="I871" i="6"/>
  <c r="G873" i="6"/>
  <c r="F875" i="6"/>
  <c r="H878" i="6"/>
  <c r="I883" i="6"/>
  <c r="G885" i="6"/>
  <c r="F887" i="6"/>
  <c r="H890" i="6"/>
  <c r="I895" i="6"/>
  <c r="G897" i="6"/>
  <c r="F899" i="6"/>
  <c r="H902" i="6"/>
  <c r="I907" i="6"/>
  <c r="G909" i="6"/>
  <c r="F911" i="6"/>
  <c r="H914" i="6"/>
  <c r="I919" i="6"/>
  <c r="G921" i="6"/>
  <c r="F923" i="6"/>
  <c r="H926" i="6"/>
  <c r="I931" i="6"/>
  <c r="G933" i="6"/>
  <c r="F935" i="6"/>
  <c r="H938" i="6"/>
  <c r="I943" i="6"/>
  <c r="G945" i="6"/>
  <c r="F947" i="6"/>
  <c r="H950" i="6"/>
  <c r="I955" i="6"/>
  <c r="G957" i="6"/>
  <c r="F959" i="6"/>
  <c r="H962" i="6"/>
  <c r="I967" i="6"/>
  <c r="G969" i="6"/>
  <c r="F971" i="6"/>
  <c r="H974" i="6"/>
  <c r="I979" i="6"/>
  <c r="G981" i="6"/>
  <c r="F983" i="6"/>
  <c r="H986" i="6"/>
  <c r="I991" i="6"/>
  <c r="G993" i="6"/>
  <c r="F995" i="6"/>
  <c r="H998" i="6"/>
  <c r="I1003" i="6"/>
  <c r="G1005" i="6"/>
  <c r="F1007" i="6"/>
  <c r="H1010" i="6"/>
  <c r="I1015" i="6"/>
  <c r="G1017" i="6"/>
  <c r="F1019" i="6"/>
  <c r="H1022" i="6"/>
  <c r="I1027" i="6"/>
  <c r="G1029" i="6"/>
  <c r="H1034" i="6"/>
  <c r="G1041" i="6"/>
  <c r="H1082" i="6"/>
  <c r="F2686" i="6"/>
  <c r="I457" i="6"/>
  <c r="G471" i="6"/>
  <c r="I503" i="6"/>
  <c r="I527" i="6"/>
  <c r="F531" i="6"/>
  <c r="F543" i="6"/>
  <c r="H558" i="6"/>
  <c r="G565" i="6"/>
  <c r="H570" i="6"/>
  <c r="I614" i="6"/>
  <c r="I638" i="6"/>
  <c r="I674" i="6"/>
  <c r="I691" i="6"/>
  <c r="H698" i="6"/>
  <c r="G705" i="6"/>
  <c r="H710" i="6"/>
  <c r="H722" i="6"/>
  <c r="H734" i="6"/>
  <c r="G65" i="6"/>
  <c r="G75" i="6"/>
  <c r="G83" i="6"/>
  <c r="G91" i="6"/>
  <c r="G101" i="6"/>
  <c r="G119" i="6"/>
  <c r="G153" i="6"/>
  <c r="G163" i="6"/>
  <c r="I204" i="6"/>
  <c r="H211" i="6"/>
  <c r="G218" i="6"/>
  <c r="I228" i="6"/>
  <c r="G230" i="6"/>
  <c r="F232" i="6"/>
  <c r="I240" i="6"/>
  <c r="G242" i="6"/>
  <c r="F244" i="6"/>
  <c r="I288" i="6"/>
  <c r="G290" i="6"/>
  <c r="F292" i="6"/>
  <c r="H295" i="6"/>
  <c r="I324" i="6"/>
  <c r="G326" i="6"/>
  <c r="F328" i="6"/>
  <c r="I336" i="6"/>
  <c r="I341" i="6"/>
  <c r="G343" i="6"/>
  <c r="F345" i="6"/>
  <c r="H348" i="6"/>
  <c r="H360" i="6"/>
  <c r="H372" i="6"/>
  <c r="I377" i="6"/>
  <c r="G379" i="6"/>
  <c r="F381" i="6"/>
  <c r="H384" i="6"/>
  <c r="I389" i="6"/>
  <c r="G391" i="6"/>
  <c r="F393" i="6"/>
  <c r="H396" i="6"/>
  <c r="I401" i="6"/>
  <c r="G403" i="6"/>
  <c r="F405" i="6"/>
  <c r="H408" i="6"/>
  <c r="I413" i="6"/>
  <c r="G415" i="6"/>
  <c r="F417" i="6"/>
  <c r="H420" i="6"/>
  <c r="I425" i="6"/>
  <c r="G427" i="6"/>
  <c r="F429" i="6"/>
  <c r="H432" i="6"/>
  <c r="I437" i="6"/>
  <c r="I442" i="6"/>
  <c r="I447" i="6"/>
  <c r="G449" i="6"/>
  <c r="F451" i="6"/>
  <c r="H454" i="6"/>
  <c r="I459" i="6"/>
  <c r="G461" i="6"/>
  <c r="F463" i="6"/>
  <c r="H466" i="6"/>
  <c r="I471" i="6"/>
  <c r="G473" i="6"/>
  <c r="H478" i="6"/>
  <c r="I483" i="6"/>
  <c r="G485" i="6"/>
  <c r="I488" i="6"/>
  <c r="I493" i="6"/>
  <c r="G495" i="6"/>
  <c r="H500" i="6"/>
  <c r="I505" i="6"/>
  <c r="G507" i="6"/>
  <c r="H512" i="6"/>
  <c r="I517" i="6"/>
  <c r="G519" i="6"/>
  <c r="H524" i="6"/>
  <c r="I529" i="6"/>
  <c r="G531" i="6"/>
  <c r="H536" i="6"/>
  <c r="I541" i="6"/>
  <c r="G543" i="6"/>
  <c r="H548" i="6"/>
  <c r="I553" i="6"/>
  <c r="G555" i="6"/>
  <c r="H560" i="6"/>
  <c r="I565" i="6"/>
  <c r="G567" i="6"/>
  <c r="H572" i="6"/>
  <c r="H577" i="6"/>
  <c r="I582" i="6"/>
  <c r="G584" i="6"/>
  <c r="H589" i="6"/>
  <c r="I594" i="6"/>
  <c r="G596" i="6"/>
  <c r="H601" i="6"/>
  <c r="H606" i="6"/>
  <c r="H611" i="6"/>
  <c r="I616" i="6"/>
  <c r="G618" i="6"/>
  <c r="H623" i="6"/>
  <c r="I628" i="6"/>
  <c r="G630" i="6"/>
  <c r="H635" i="6"/>
  <c r="I640" i="6"/>
  <c r="G642" i="6"/>
  <c r="H647" i="6"/>
  <c r="I652" i="6"/>
  <c r="G654" i="6"/>
  <c r="H659" i="6"/>
  <c r="I664" i="6"/>
  <c r="G666" i="6"/>
  <c r="H671" i="6"/>
  <c r="H676" i="6"/>
  <c r="I681" i="6"/>
  <c r="G683" i="6"/>
  <c r="H688" i="6"/>
  <c r="I693" i="6"/>
  <c r="G695" i="6"/>
  <c r="H700" i="6"/>
  <c r="I705" i="6"/>
  <c r="G707" i="6"/>
  <c r="H712" i="6"/>
  <c r="I717" i="6"/>
  <c r="G719" i="6"/>
  <c r="H724" i="6"/>
  <c r="I729" i="6"/>
  <c r="G731" i="6"/>
  <c r="H736" i="6"/>
  <c r="I741" i="6"/>
  <c r="G743" i="6"/>
  <c r="H748" i="6"/>
  <c r="I753" i="6"/>
  <c r="G755" i="6"/>
  <c r="H760" i="6"/>
  <c r="I765" i="6"/>
  <c r="G767" i="6"/>
  <c r="H772" i="6"/>
  <c r="I777" i="6"/>
  <c r="G779" i="6"/>
  <c r="H784" i="6"/>
  <c r="I789" i="6"/>
  <c r="G791" i="6"/>
  <c r="H796" i="6"/>
  <c r="I801" i="6"/>
  <c r="G803" i="6"/>
  <c r="H808" i="6"/>
  <c r="I813" i="6"/>
  <c r="G815" i="6"/>
  <c r="H820" i="6"/>
  <c r="I825" i="6"/>
  <c r="G827" i="6"/>
  <c r="F829" i="6"/>
  <c r="I830" i="6"/>
  <c r="G832" i="6"/>
  <c r="F834" i="6"/>
  <c r="H837" i="6"/>
  <c r="I842" i="6"/>
  <c r="G844" i="6"/>
  <c r="F846" i="6"/>
  <c r="H849" i="6"/>
  <c r="I854" i="6"/>
  <c r="G856" i="6"/>
  <c r="F858" i="6"/>
  <c r="H861" i="6"/>
  <c r="I866" i="6"/>
  <c r="G868" i="6"/>
  <c r="F870" i="6"/>
  <c r="H873" i="6"/>
  <c r="I878" i="6"/>
  <c r="G880" i="6"/>
  <c r="F882" i="6"/>
  <c r="H885" i="6"/>
  <c r="I890" i="6"/>
  <c r="G892" i="6"/>
  <c r="F894" i="6"/>
  <c r="H897" i="6"/>
  <c r="I902" i="6"/>
  <c r="G904" i="6"/>
  <c r="F906" i="6"/>
  <c r="H909" i="6"/>
  <c r="I914" i="6"/>
  <c r="G916" i="6"/>
  <c r="F918" i="6"/>
  <c r="H921" i="6"/>
  <c r="I926" i="6"/>
  <c r="G928" i="6"/>
  <c r="F930" i="6"/>
  <c r="H933" i="6"/>
  <c r="I938" i="6"/>
  <c r="G940" i="6"/>
  <c r="F942" i="6"/>
  <c r="H945" i="6"/>
  <c r="I950" i="6"/>
  <c r="G952" i="6"/>
  <c r="F954" i="6"/>
  <c r="H957" i="6"/>
  <c r="I962" i="6"/>
  <c r="G964" i="6"/>
  <c r="F966" i="6"/>
  <c r="H969" i="6"/>
  <c r="I974" i="6"/>
  <c r="G976" i="6"/>
  <c r="F978" i="6"/>
  <c r="H981" i="6"/>
  <c r="I986" i="6"/>
  <c r="G988" i="6"/>
  <c r="F990" i="6"/>
  <c r="H993" i="6"/>
  <c r="I998" i="6"/>
  <c r="G1000" i="6"/>
  <c r="F1002" i="6"/>
  <c r="H1005" i="6"/>
  <c r="I1010" i="6"/>
  <c r="G1012" i="6"/>
  <c r="F1014" i="6"/>
  <c r="H1017" i="6"/>
  <c r="I1022" i="6"/>
  <c r="G1024" i="6"/>
  <c r="H1029" i="6"/>
  <c r="G1048" i="6"/>
  <c r="G1084" i="6"/>
  <c r="I1154" i="6"/>
  <c r="G1156" i="6"/>
  <c r="F1158" i="6"/>
  <c r="H1161" i="6"/>
  <c r="I1166" i="6"/>
  <c r="G1168" i="6"/>
  <c r="F1170" i="6"/>
  <c r="H1173" i="6"/>
  <c r="I1178" i="6"/>
  <c r="G1180" i="6"/>
  <c r="F1182" i="6"/>
  <c r="H1185" i="6"/>
  <c r="G1228" i="6"/>
  <c r="F1230" i="6"/>
  <c r="H1233" i="6"/>
  <c r="I1238" i="6"/>
  <c r="G1240" i="6"/>
  <c r="F1242" i="6"/>
  <c r="H1245" i="6"/>
  <c r="I1250" i="6"/>
  <c r="G1252" i="6"/>
  <c r="F1254" i="6"/>
  <c r="H1257" i="6"/>
  <c r="I1262" i="6"/>
  <c r="G1264" i="6"/>
  <c r="F1266" i="6"/>
  <c r="H1269" i="6"/>
  <c r="I1322" i="6"/>
  <c r="H2158" i="6"/>
  <c r="G2170" i="6"/>
  <c r="G2182" i="6"/>
  <c r="G2194" i="6"/>
  <c r="G2206" i="6"/>
  <c r="H2211" i="6"/>
  <c r="G2218" i="6"/>
  <c r="H2223" i="6"/>
  <c r="G2230" i="6"/>
  <c r="G2242" i="6"/>
  <c r="G2254" i="6"/>
  <c r="G2266" i="6"/>
  <c r="G2278" i="6"/>
  <c r="G2290" i="6"/>
  <c r="G2302" i="6"/>
  <c r="F2304" i="6"/>
  <c r="H2307" i="6"/>
  <c r="G2314" i="6"/>
  <c r="H2319" i="6"/>
  <c r="G2326" i="6"/>
  <c r="H2331" i="6"/>
  <c r="G2338" i="6"/>
  <c r="H2343" i="6"/>
  <c r="G2350" i="6"/>
  <c r="F2352" i="6"/>
  <c r="H2355" i="6"/>
  <c r="G2362" i="6"/>
  <c r="H2367" i="6"/>
  <c r="G2374" i="6"/>
  <c r="F2376" i="6"/>
  <c r="H2379" i="6"/>
  <c r="G2386" i="6"/>
  <c r="H2391" i="6"/>
  <c r="G2398" i="6"/>
  <c r="H2403" i="6"/>
  <c r="G2410" i="6"/>
  <c r="H2492" i="6"/>
  <c r="G505" i="6"/>
  <c r="I539" i="6"/>
  <c r="I609" i="6"/>
  <c r="G640" i="6"/>
  <c r="G717" i="6"/>
  <c r="G61" i="6"/>
  <c r="G69" i="6"/>
  <c r="G77" i="6"/>
  <c r="G85" i="6"/>
  <c r="G95" i="6"/>
  <c r="G105" i="6"/>
  <c r="G113" i="6"/>
  <c r="G121" i="6"/>
  <c r="G129" i="6"/>
  <c r="G137" i="6"/>
  <c r="G147" i="6"/>
  <c r="G157" i="6"/>
  <c r="G165" i="6"/>
  <c r="I216" i="6"/>
  <c r="F220" i="6"/>
  <c r="H235" i="6"/>
  <c r="G254" i="6"/>
  <c r="F256" i="6"/>
  <c r="H259" i="6"/>
  <c r="I264" i="6"/>
  <c r="G266" i="6"/>
  <c r="F268" i="6"/>
  <c r="H271" i="6"/>
  <c r="I276" i="6"/>
  <c r="G278" i="6"/>
  <c r="F280" i="6"/>
  <c r="H283" i="6"/>
  <c r="I300" i="6"/>
  <c r="G302" i="6"/>
  <c r="F304" i="6"/>
  <c r="H307" i="6"/>
  <c r="I312" i="6"/>
  <c r="G314" i="6"/>
  <c r="F316" i="6"/>
  <c r="H319" i="6"/>
  <c r="H331" i="6"/>
  <c r="G338" i="6"/>
  <c r="I353" i="6"/>
  <c r="G355" i="6"/>
  <c r="F357" i="6"/>
  <c r="I365" i="6"/>
  <c r="G367" i="6"/>
  <c r="F369" i="6"/>
  <c r="F9" i="6"/>
  <c r="F23" i="6"/>
  <c r="G25" i="6"/>
  <c r="F35" i="6"/>
  <c r="G37" i="6"/>
  <c r="F47" i="6"/>
  <c r="H53" i="6"/>
  <c r="H55" i="6"/>
  <c r="H57" i="6"/>
  <c r="H59" i="6"/>
  <c r="H61" i="6"/>
  <c r="H63" i="6"/>
  <c r="H67" i="6"/>
  <c r="H69" i="6"/>
  <c r="H71" i="6"/>
  <c r="H73" i="6"/>
  <c r="H75" i="6"/>
  <c r="H77" i="6"/>
  <c r="H79" i="6"/>
  <c r="H81" i="6"/>
  <c r="H85" i="6"/>
  <c r="H87" i="6"/>
  <c r="H89" i="6"/>
  <c r="H91" i="6"/>
  <c r="H93" i="6"/>
  <c r="H95" i="6"/>
  <c r="H97" i="6"/>
  <c r="H99" i="6"/>
  <c r="H101" i="6"/>
  <c r="H103" i="6"/>
  <c r="H105" i="6"/>
  <c r="H107" i="6"/>
  <c r="H109" i="6"/>
  <c r="H111" i="6"/>
  <c r="H115" i="6"/>
  <c r="H117" i="6"/>
  <c r="H119" i="6"/>
  <c r="H121" i="6"/>
  <c r="H123" i="6"/>
  <c r="H125" i="6"/>
  <c r="H127" i="6"/>
  <c r="H129" i="6"/>
  <c r="H131" i="6"/>
  <c r="H133" i="6"/>
  <c r="H135" i="6"/>
  <c r="H137" i="6"/>
  <c r="H139" i="6"/>
  <c r="H141" i="6"/>
  <c r="H143" i="6"/>
  <c r="H145" i="6"/>
  <c r="H147" i="6"/>
  <c r="H149" i="6"/>
  <c r="H151" i="6"/>
  <c r="H153" i="6"/>
  <c r="H155" i="6"/>
  <c r="H157" i="6"/>
  <c r="H159" i="6"/>
  <c r="H161" i="6"/>
  <c r="H163" i="6"/>
  <c r="H165" i="6"/>
  <c r="G167" i="6"/>
  <c r="G169" i="6"/>
  <c r="G171" i="6"/>
  <c r="G173" i="6"/>
  <c r="G175" i="6"/>
  <c r="G177" i="6"/>
  <c r="G179" i="6"/>
  <c r="G181" i="6"/>
  <c r="G183" i="6"/>
  <c r="G185" i="6"/>
  <c r="G187" i="6"/>
  <c r="G189" i="6"/>
  <c r="G191" i="6"/>
  <c r="G193" i="6"/>
  <c r="G195" i="6"/>
  <c r="G197" i="6"/>
  <c r="G199" i="6"/>
  <c r="G201" i="6"/>
  <c r="F203" i="6"/>
  <c r="H206" i="6"/>
  <c r="I211" i="6"/>
  <c r="G213" i="6"/>
  <c r="F215" i="6"/>
  <c r="H218" i="6"/>
  <c r="I223" i="6"/>
  <c r="G225" i="6"/>
  <c r="F227" i="6"/>
  <c r="H230" i="6"/>
  <c r="I235" i="6"/>
  <c r="G237" i="6"/>
  <c r="F239" i="6"/>
  <c r="H242" i="6"/>
  <c r="I247" i="6"/>
  <c r="G249" i="6"/>
  <c r="F251" i="6"/>
  <c r="H254" i="6"/>
  <c r="I259" i="6"/>
  <c r="G261" i="6"/>
  <c r="F263" i="6"/>
  <c r="H266" i="6"/>
  <c r="I271" i="6"/>
  <c r="G273" i="6"/>
  <c r="F275" i="6"/>
  <c r="H278" i="6"/>
  <c r="I283" i="6"/>
  <c r="G285" i="6"/>
  <c r="F287" i="6"/>
  <c r="H290" i="6"/>
  <c r="I295" i="6"/>
  <c r="G297" i="6"/>
  <c r="F299" i="6"/>
  <c r="H302" i="6"/>
  <c r="I307" i="6"/>
  <c r="G309" i="6"/>
  <c r="F311" i="6"/>
  <c r="H314" i="6"/>
  <c r="I319" i="6"/>
  <c r="G321" i="6"/>
  <c r="F323" i="6"/>
  <c r="H326" i="6"/>
  <c r="I331" i="6"/>
  <c r="G333" i="6"/>
  <c r="F335" i="6"/>
  <c r="H338" i="6"/>
  <c r="F340" i="6"/>
  <c r="H343" i="6"/>
  <c r="I348" i="6"/>
  <c r="G350" i="6"/>
  <c r="F352" i="6"/>
  <c r="H355" i="6"/>
  <c r="I360" i="6"/>
  <c r="G362" i="6"/>
  <c r="F364" i="6"/>
  <c r="H367" i="6"/>
  <c r="I372" i="6"/>
  <c r="G374" i="6"/>
  <c r="F376" i="6"/>
  <c r="H379" i="6"/>
  <c r="I384" i="6"/>
  <c r="G386" i="6"/>
  <c r="F388" i="6"/>
  <c r="H391" i="6"/>
  <c r="I396" i="6"/>
  <c r="G398" i="6"/>
  <c r="F400" i="6"/>
  <c r="H403" i="6"/>
  <c r="I408" i="6"/>
  <c r="G410" i="6"/>
  <c r="F412" i="6"/>
  <c r="H415" i="6"/>
  <c r="I420" i="6"/>
  <c r="G422" i="6"/>
  <c r="F424" i="6"/>
  <c r="H427" i="6"/>
  <c r="I432" i="6"/>
  <c r="G434" i="6"/>
  <c r="F436" i="6"/>
  <c r="G439" i="6"/>
  <c r="F441" i="6"/>
  <c r="G444" i="6"/>
  <c r="F446" i="6"/>
  <c r="H449" i="6"/>
  <c r="I454" i="6"/>
  <c r="G456" i="6"/>
  <c r="F458" i="6"/>
  <c r="H461" i="6"/>
  <c r="I466" i="6"/>
  <c r="G468" i="6"/>
  <c r="H473" i="6"/>
  <c r="I478" i="6"/>
  <c r="G480" i="6"/>
  <c r="H485" i="6"/>
  <c r="G490" i="6"/>
  <c r="H495" i="6"/>
  <c r="I500" i="6"/>
  <c r="G502" i="6"/>
  <c r="H507" i="6"/>
  <c r="I512" i="6"/>
  <c r="G514" i="6"/>
  <c r="H519" i="6"/>
  <c r="I524" i="6"/>
  <c r="G526" i="6"/>
  <c r="H531" i="6"/>
  <c r="I536" i="6"/>
  <c r="G538" i="6"/>
  <c r="H543" i="6"/>
  <c r="I548" i="6"/>
  <c r="G550" i="6"/>
  <c r="H555" i="6"/>
  <c r="I560" i="6"/>
  <c r="G562" i="6"/>
  <c r="H567" i="6"/>
  <c r="I572" i="6"/>
  <c r="G574" i="6"/>
  <c r="I577" i="6"/>
  <c r="G579" i="6"/>
  <c r="H584" i="6"/>
  <c r="I589" i="6"/>
  <c r="G591" i="6"/>
  <c r="H596" i="6"/>
  <c r="I601" i="6"/>
  <c r="G603" i="6"/>
  <c r="I606" i="6"/>
  <c r="G608" i="6"/>
  <c r="I611" i="6"/>
  <c r="G613" i="6"/>
  <c r="H618" i="6"/>
  <c r="I623" i="6"/>
  <c r="G625" i="6"/>
  <c r="H630" i="6"/>
  <c r="I635" i="6"/>
  <c r="G637" i="6"/>
  <c r="H642" i="6"/>
  <c r="I647" i="6"/>
  <c r="G649" i="6"/>
  <c r="H654" i="6"/>
  <c r="I659" i="6"/>
  <c r="G661" i="6"/>
  <c r="H666" i="6"/>
  <c r="I671" i="6"/>
  <c r="G673" i="6"/>
  <c r="I676" i="6"/>
  <c r="G678" i="6"/>
  <c r="H683" i="6"/>
  <c r="I688" i="6"/>
  <c r="G690" i="6"/>
  <c r="H695" i="6"/>
  <c r="I700" i="6"/>
  <c r="G702" i="6"/>
  <c r="H707" i="6"/>
  <c r="I712" i="6"/>
  <c r="G714" i="6"/>
  <c r="H719" i="6"/>
  <c r="I724" i="6"/>
  <c r="G726" i="6"/>
  <c r="H731" i="6"/>
  <c r="I736" i="6"/>
  <c r="G738" i="6"/>
  <c r="H743" i="6"/>
  <c r="I748" i="6"/>
  <c r="G750" i="6"/>
  <c r="H755" i="6"/>
  <c r="I760" i="6"/>
  <c r="G762" i="6"/>
  <c r="H767" i="6"/>
  <c r="I772" i="6"/>
  <c r="G774" i="6"/>
  <c r="H779" i="6"/>
  <c r="I784" i="6"/>
  <c r="G786" i="6"/>
  <c r="H791" i="6"/>
  <c r="I796" i="6"/>
  <c r="G798" i="6"/>
  <c r="H803" i="6"/>
  <c r="I808" i="6"/>
  <c r="G810" i="6"/>
  <c r="H815" i="6"/>
  <c r="I820" i="6"/>
  <c r="G822" i="6"/>
  <c r="F824" i="6"/>
  <c r="H827" i="6"/>
  <c r="H832" i="6"/>
  <c r="I837" i="6"/>
  <c r="G839" i="6"/>
  <c r="F841" i="6"/>
  <c r="H844" i="6"/>
  <c r="I849" i="6"/>
  <c r="G851" i="6"/>
  <c r="F853" i="6"/>
  <c r="H856" i="6"/>
  <c r="I861" i="6"/>
  <c r="G863" i="6"/>
  <c r="F865" i="6"/>
  <c r="H868" i="6"/>
  <c r="I873" i="6"/>
  <c r="G875" i="6"/>
  <c r="F877" i="6"/>
  <c r="H880" i="6"/>
  <c r="I885" i="6"/>
  <c r="G887" i="6"/>
  <c r="F889" i="6"/>
  <c r="H892" i="6"/>
  <c r="I897" i="6"/>
  <c r="G899" i="6"/>
  <c r="F901" i="6"/>
  <c r="H904" i="6"/>
  <c r="I909" i="6"/>
  <c r="G911" i="6"/>
  <c r="F913" i="6"/>
  <c r="H916" i="6"/>
  <c r="I921" i="6"/>
  <c r="G923" i="6"/>
  <c r="F925" i="6"/>
  <c r="H928" i="6"/>
  <c r="I933" i="6"/>
  <c r="G935" i="6"/>
  <c r="F937" i="6"/>
  <c r="H940" i="6"/>
  <c r="I945" i="6"/>
  <c r="G947" i="6"/>
  <c r="F949" i="6"/>
  <c r="H952" i="6"/>
  <c r="I957" i="6"/>
  <c r="G959" i="6"/>
  <c r="F961" i="6"/>
  <c r="H964" i="6"/>
  <c r="I969" i="6"/>
  <c r="G971" i="6"/>
  <c r="F973" i="6"/>
  <c r="H976" i="6"/>
  <c r="I981" i="6"/>
  <c r="G983" i="6"/>
  <c r="F985" i="6"/>
  <c r="H988" i="6"/>
  <c r="I993" i="6"/>
  <c r="G995" i="6"/>
  <c r="H1000" i="6"/>
  <c r="I1005" i="6"/>
  <c r="G1007" i="6"/>
  <c r="H1012" i="6"/>
  <c r="I1017" i="6"/>
  <c r="H1036" i="6"/>
  <c r="G1043" i="6"/>
  <c r="I1053" i="6"/>
  <c r="G1055" i="6"/>
  <c r="H1060" i="6"/>
  <c r="I1065" i="6"/>
  <c r="G1079" i="6"/>
  <c r="H1084" i="6"/>
  <c r="G1151" i="6"/>
  <c r="F1153" i="6"/>
  <c r="H1156" i="6"/>
  <c r="I1161" i="6"/>
  <c r="G1163" i="6"/>
  <c r="F1165" i="6"/>
  <c r="H1168" i="6"/>
  <c r="I1173" i="6"/>
  <c r="G1175" i="6"/>
  <c r="F1177" i="6"/>
  <c r="H1180" i="6"/>
  <c r="I1185" i="6"/>
  <c r="G1187" i="6"/>
  <c r="F1189" i="6"/>
  <c r="H1192" i="6"/>
  <c r="I1197" i="6"/>
  <c r="G1199" i="6"/>
  <c r="F1201" i="6"/>
  <c r="H1204" i="6"/>
  <c r="I1209" i="6"/>
  <c r="G1211" i="6"/>
  <c r="F1213" i="6"/>
  <c r="H1216" i="6"/>
  <c r="I1221" i="6"/>
  <c r="G1223" i="6"/>
  <c r="F1225" i="6"/>
  <c r="G2076" i="6"/>
  <c r="G2088" i="6"/>
  <c r="G2100" i="6"/>
  <c r="G2112" i="6"/>
  <c r="H2117" i="6"/>
  <c r="G2124" i="6"/>
  <c r="F2126" i="6"/>
  <c r="H2129" i="6"/>
  <c r="G2136" i="6"/>
  <c r="G2148" i="6"/>
  <c r="I469" i="6"/>
  <c r="G616" i="6"/>
  <c r="G628" i="6"/>
  <c r="I650" i="6"/>
  <c r="I679" i="6"/>
  <c r="H686" i="6"/>
  <c r="H782" i="6"/>
  <c r="G71" i="6"/>
  <c r="G79" i="6"/>
  <c r="G87" i="6"/>
  <c r="G97" i="6"/>
  <c r="G107" i="6"/>
  <c r="G115" i="6"/>
  <c r="G123" i="6"/>
  <c r="G131" i="6"/>
  <c r="G139" i="6"/>
  <c r="G149" i="6"/>
  <c r="G161" i="6"/>
  <c r="H223" i="6"/>
  <c r="F18" i="6"/>
  <c r="G30" i="6"/>
  <c r="F40" i="6"/>
  <c r="G42" i="6"/>
  <c r="H167" i="6"/>
  <c r="H169" i="6"/>
  <c r="H173" i="6"/>
  <c r="H175" i="6"/>
  <c r="H177" i="6"/>
  <c r="H179" i="6"/>
  <c r="H181" i="6"/>
  <c r="H183" i="6"/>
  <c r="H185" i="6"/>
  <c r="H187" i="6"/>
  <c r="H189" i="6"/>
  <c r="H191" i="6"/>
  <c r="H193" i="6"/>
  <c r="H195" i="6"/>
  <c r="H197" i="6"/>
  <c r="H199" i="6"/>
  <c r="H201" i="6"/>
  <c r="I206" i="6"/>
  <c r="G208" i="6"/>
  <c r="F210" i="6"/>
  <c r="H213" i="6"/>
  <c r="I218" i="6"/>
  <c r="G220" i="6"/>
  <c r="F222" i="6"/>
  <c r="H225" i="6"/>
  <c r="I230" i="6"/>
  <c r="G232" i="6"/>
  <c r="H237" i="6"/>
  <c r="I242" i="6"/>
  <c r="G244" i="6"/>
  <c r="F246" i="6"/>
  <c r="H249" i="6"/>
  <c r="I254" i="6"/>
  <c r="G256" i="6"/>
  <c r="F258" i="6"/>
  <c r="H261" i="6"/>
  <c r="I266" i="6"/>
  <c r="G268" i="6"/>
  <c r="F270" i="6"/>
  <c r="H273" i="6"/>
  <c r="I278" i="6"/>
  <c r="G280" i="6"/>
  <c r="F282" i="6"/>
  <c r="H285" i="6"/>
  <c r="I290" i="6"/>
  <c r="G292" i="6"/>
  <c r="F294" i="6"/>
  <c r="H297" i="6"/>
  <c r="I302" i="6"/>
  <c r="G304" i="6"/>
  <c r="F306" i="6"/>
  <c r="H309" i="6"/>
  <c r="I314" i="6"/>
  <c r="G316" i="6"/>
  <c r="F318" i="6"/>
  <c r="H321" i="6"/>
  <c r="I326" i="6"/>
  <c r="G328" i="6"/>
  <c r="F330" i="6"/>
  <c r="H333" i="6"/>
  <c r="I338" i="6"/>
  <c r="I343" i="6"/>
  <c r="G345" i="6"/>
  <c r="F347" i="6"/>
  <c r="H350" i="6"/>
  <c r="I355" i="6"/>
  <c r="G357" i="6"/>
  <c r="F359" i="6"/>
  <c r="H362" i="6"/>
  <c r="I367" i="6"/>
  <c r="G369" i="6"/>
  <c r="F371" i="6"/>
  <c r="H374" i="6"/>
  <c r="I379" i="6"/>
  <c r="G381" i="6"/>
  <c r="F383" i="6"/>
  <c r="H386" i="6"/>
  <c r="I391" i="6"/>
  <c r="G393" i="6"/>
  <c r="F395" i="6"/>
  <c r="H398" i="6"/>
  <c r="I403" i="6"/>
  <c r="G405" i="6"/>
  <c r="F407" i="6"/>
  <c r="H410" i="6"/>
  <c r="I415" i="6"/>
  <c r="G417" i="6"/>
  <c r="F419" i="6"/>
  <c r="H422" i="6"/>
  <c r="I427" i="6"/>
  <c r="G429" i="6"/>
  <c r="F431" i="6"/>
  <c r="H434" i="6"/>
  <c r="H439" i="6"/>
  <c r="H444" i="6"/>
  <c r="I449" i="6"/>
  <c r="G451" i="6"/>
  <c r="F453" i="6"/>
  <c r="H456" i="6"/>
  <c r="I461" i="6"/>
  <c r="G463" i="6"/>
  <c r="F465" i="6"/>
  <c r="H468" i="6"/>
  <c r="I473" i="6"/>
  <c r="G475" i="6"/>
  <c r="H480" i="6"/>
  <c r="I485" i="6"/>
  <c r="H490" i="6"/>
  <c r="I495" i="6"/>
  <c r="G497" i="6"/>
  <c r="H502" i="6"/>
  <c r="I507" i="6"/>
  <c r="G509" i="6"/>
  <c r="H514" i="6"/>
  <c r="I519" i="6"/>
  <c r="G521" i="6"/>
  <c r="H526" i="6"/>
  <c r="I531" i="6"/>
  <c r="G533" i="6"/>
  <c r="H538" i="6"/>
  <c r="I543" i="6"/>
  <c r="G545" i="6"/>
  <c r="H550" i="6"/>
  <c r="I555" i="6"/>
  <c r="G557" i="6"/>
  <c r="H562" i="6"/>
  <c r="I567" i="6"/>
  <c r="G569" i="6"/>
  <c r="H574" i="6"/>
  <c r="H579" i="6"/>
  <c r="I584" i="6"/>
  <c r="G586" i="6"/>
  <c r="H591" i="6"/>
  <c r="I596" i="6"/>
  <c r="G598" i="6"/>
  <c r="H603" i="6"/>
  <c r="H608" i="6"/>
  <c r="H613" i="6"/>
  <c r="I618" i="6"/>
  <c r="G620" i="6"/>
  <c r="H625" i="6"/>
  <c r="I630" i="6"/>
  <c r="G632" i="6"/>
  <c r="H637" i="6"/>
  <c r="I642" i="6"/>
  <c r="G644" i="6"/>
  <c r="H649" i="6"/>
  <c r="I654" i="6"/>
  <c r="G656" i="6"/>
  <c r="H661" i="6"/>
  <c r="I666" i="6"/>
  <c r="G668" i="6"/>
  <c r="H673" i="6"/>
  <c r="H678" i="6"/>
  <c r="I683" i="6"/>
  <c r="G685" i="6"/>
  <c r="H690" i="6"/>
  <c r="I695" i="6"/>
  <c r="G697" i="6"/>
  <c r="H702" i="6"/>
  <c r="I707" i="6"/>
  <c r="G709" i="6"/>
  <c r="H714" i="6"/>
  <c r="I719" i="6"/>
  <c r="G721" i="6"/>
  <c r="H726" i="6"/>
  <c r="I731" i="6"/>
  <c r="G733" i="6"/>
  <c r="H738" i="6"/>
  <c r="I743" i="6"/>
  <c r="G745" i="6"/>
  <c r="H750" i="6"/>
  <c r="I755" i="6"/>
  <c r="G757" i="6"/>
  <c r="H762" i="6"/>
  <c r="I767" i="6"/>
  <c r="G769" i="6"/>
  <c r="F771" i="6"/>
  <c r="H774" i="6"/>
  <c r="I779" i="6"/>
  <c r="G781" i="6"/>
  <c r="F783" i="6"/>
  <c r="H786" i="6"/>
  <c r="I791" i="6"/>
  <c r="G793" i="6"/>
  <c r="F795" i="6"/>
  <c r="H798" i="6"/>
  <c r="I803" i="6"/>
  <c r="G805" i="6"/>
  <c r="F807" i="6"/>
  <c r="H810" i="6"/>
  <c r="I815" i="6"/>
  <c r="G817" i="6"/>
  <c r="F819" i="6"/>
  <c r="H822" i="6"/>
  <c r="I827" i="6"/>
  <c r="G829" i="6"/>
  <c r="I832" i="6"/>
  <c r="G834" i="6"/>
  <c r="F836" i="6"/>
  <c r="H839" i="6"/>
  <c r="I844" i="6"/>
  <c r="G846" i="6"/>
  <c r="F848" i="6"/>
  <c r="H851" i="6"/>
  <c r="I856" i="6"/>
  <c r="G858" i="6"/>
  <c r="F860" i="6"/>
  <c r="H863" i="6"/>
  <c r="I1108" i="6"/>
  <c r="G1110" i="6"/>
  <c r="F1112" i="6"/>
  <c r="H1115" i="6"/>
  <c r="I1120" i="6"/>
  <c r="G1122" i="6"/>
  <c r="F1124" i="6"/>
  <c r="H1127" i="6"/>
  <c r="I1132" i="6"/>
  <c r="G1134" i="6"/>
  <c r="F1136" i="6"/>
  <c r="H1139" i="6"/>
  <c r="I1144" i="6"/>
  <c r="G1146" i="6"/>
  <c r="F1148" i="6"/>
  <c r="H1151" i="6"/>
  <c r="I1156" i="6"/>
  <c r="G1158" i="6"/>
  <c r="F1160" i="6"/>
  <c r="F2061" i="6"/>
  <c r="H2064" i="6"/>
  <c r="I491" i="6"/>
  <c r="G541" i="6"/>
  <c r="G553" i="6"/>
  <c r="I580" i="6"/>
  <c r="G652" i="6"/>
  <c r="G664" i="6"/>
  <c r="I727" i="6"/>
  <c r="I775" i="6"/>
  <c r="G67" i="6"/>
  <c r="G81" i="6"/>
  <c r="G89" i="6"/>
  <c r="G99" i="6"/>
  <c r="G111" i="6"/>
  <c r="G125" i="6"/>
  <c r="G133" i="6"/>
  <c r="G143" i="6"/>
  <c r="G155" i="6"/>
  <c r="H247" i="6"/>
  <c r="F28" i="6"/>
  <c r="F10" i="6"/>
  <c r="F21" i="6"/>
  <c r="G23" i="6"/>
  <c r="F33" i="6"/>
  <c r="F45" i="6"/>
  <c r="G47" i="6"/>
  <c r="G203" i="6"/>
  <c r="F205" i="6"/>
  <c r="H208" i="6"/>
  <c r="I213" i="6"/>
  <c r="G215" i="6"/>
  <c r="F217" i="6"/>
  <c r="H220" i="6"/>
  <c r="I225" i="6"/>
  <c r="G227" i="6"/>
  <c r="F229" i="6"/>
  <c r="H232" i="6"/>
  <c r="I237" i="6"/>
  <c r="G239" i="6"/>
  <c r="F241" i="6"/>
  <c r="H244" i="6"/>
  <c r="I249" i="6"/>
  <c r="G251" i="6"/>
  <c r="F253" i="6"/>
  <c r="H256" i="6"/>
  <c r="I261" i="6"/>
  <c r="G263" i="6"/>
  <c r="F265" i="6"/>
  <c r="H268" i="6"/>
  <c r="I273" i="6"/>
  <c r="G275" i="6"/>
  <c r="F277" i="6"/>
  <c r="H280" i="6"/>
  <c r="I285" i="6"/>
  <c r="G287" i="6"/>
  <c r="F289" i="6"/>
  <c r="H292" i="6"/>
  <c r="I297" i="6"/>
  <c r="G299" i="6"/>
  <c r="F301" i="6"/>
  <c r="H304" i="6"/>
  <c r="I309" i="6"/>
  <c r="G311" i="6"/>
  <c r="F313" i="6"/>
  <c r="H316" i="6"/>
  <c r="I321" i="6"/>
  <c r="G323" i="6"/>
  <c r="F325" i="6"/>
  <c r="H328" i="6"/>
  <c r="I333" i="6"/>
  <c r="G335" i="6"/>
  <c r="F337" i="6"/>
  <c r="G340" i="6"/>
  <c r="F342" i="6"/>
  <c r="H345" i="6"/>
  <c r="I350" i="6"/>
  <c r="G352" i="6"/>
  <c r="F354" i="6"/>
  <c r="H357" i="6"/>
  <c r="I362" i="6"/>
  <c r="G364" i="6"/>
  <c r="F366" i="6"/>
  <c r="H369" i="6"/>
  <c r="I374" i="6"/>
  <c r="G376" i="6"/>
  <c r="F378" i="6"/>
  <c r="H381" i="6"/>
  <c r="I386" i="6"/>
  <c r="G388" i="6"/>
  <c r="F390" i="6"/>
  <c r="H393" i="6"/>
  <c r="I398" i="6"/>
  <c r="G400" i="6"/>
  <c r="F402" i="6"/>
  <c r="H405" i="6"/>
  <c r="I714" i="6"/>
  <c r="G716" i="6"/>
  <c r="F718" i="6"/>
  <c r="H721" i="6"/>
  <c r="I726" i="6"/>
  <c r="G728" i="6"/>
  <c r="F730" i="6"/>
  <c r="H733" i="6"/>
  <c r="I738" i="6"/>
  <c r="G740" i="6"/>
  <c r="F742" i="6"/>
  <c r="H745" i="6"/>
  <c r="I750" i="6"/>
  <c r="G752" i="6"/>
  <c r="F754" i="6"/>
  <c r="H757" i="6"/>
  <c r="I762" i="6"/>
  <c r="G764" i="6"/>
  <c r="F766" i="6"/>
  <c r="H769" i="6"/>
  <c r="I774" i="6"/>
  <c r="G776" i="6"/>
  <c r="F778" i="6"/>
  <c r="H781" i="6"/>
  <c r="I786" i="6"/>
  <c r="G788" i="6"/>
  <c r="F790" i="6"/>
  <c r="H793" i="6"/>
  <c r="I798" i="6"/>
  <c r="G800" i="6"/>
  <c r="F802" i="6"/>
  <c r="H805" i="6"/>
  <c r="I810" i="6"/>
  <c r="G812" i="6"/>
  <c r="F814" i="6"/>
  <c r="H817" i="6"/>
  <c r="I822" i="6"/>
  <c r="G824" i="6"/>
  <c r="F826" i="6"/>
  <c r="H829" i="6"/>
  <c r="F831" i="6"/>
  <c r="H834" i="6"/>
  <c r="I839" i="6"/>
  <c r="G841" i="6"/>
  <c r="F843" i="6"/>
  <c r="H846" i="6"/>
  <c r="I851" i="6"/>
  <c r="G853" i="6"/>
  <c r="F855" i="6"/>
  <c r="H858" i="6"/>
  <c r="I1019" i="6"/>
  <c r="G1021" i="6"/>
  <c r="H1026" i="6"/>
  <c r="I1043" i="6"/>
  <c r="G1045" i="6"/>
  <c r="H1050" i="6"/>
  <c r="H1062" i="6"/>
  <c r="I1067" i="6"/>
  <c r="G1069" i="6"/>
  <c r="I1079" i="6"/>
  <c r="G1081" i="6"/>
  <c r="I1103" i="6"/>
  <c r="G1105" i="6"/>
  <c r="F1107" i="6"/>
  <c r="H1110" i="6"/>
  <c r="I1115" i="6"/>
  <c r="G1117" i="6"/>
  <c r="F1119" i="6"/>
  <c r="H1122" i="6"/>
  <c r="I1127" i="6"/>
  <c r="G1129" i="6"/>
  <c r="F1131" i="6"/>
  <c r="H1134" i="6"/>
  <c r="I1139" i="6"/>
  <c r="G1141" i="6"/>
  <c r="F1143" i="6"/>
  <c r="H1146" i="6"/>
  <c r="I1151" i="6"/>
  <c r="G1153" i="6"/>
  <c r="F1155" i="6"/>
  <c r="H1158" i="6"/>
  <c r="I1163" i="6"/>
  <c r="G1165" i="6"/>
  <c r="F1167" i="6"/>
  <c r="H1170" i="6"/>
  <c r="I1175" i="6"/>
  <c r="G1177" i="6"/>
  <c r="F1179" i="6"/>
  <c r="H1182" i="6"/>
  <c r="I1187" i="6"/>
  <c r="G1189" i="6"/>
  <c r="F1191" i="6"/>
  <c r="F1940" i="6"/>
  <c r="H1943" i="6"/>
  <c r="H2047" i="6"/>
  <c r="H2059" i="6"/>
  <c r="I445" i="6"/>
  <c r="G488" i="6"/>
  <c r="G493" i="6"/>
  <c r="F507" i="6"/>
  <c r="G517" i="6"/>
  <c r="F519" i="6"/>
  <c r="I551" i="6"/>
  <c r="I575" i="6"/>
  <c r="G582" i="6"/>
  <c r="H587" i="6"/>
  <c r="G594" i="6"/>
  <c r="H599" i="6"/>
  <c r="H621" i="6"/>
  <c r="G693" i="6"/>
  <c r="G729" i="6"/>
  <c r="G59" i="6"/>
  <c r="G73" i="6"/>
  <c r="G103" i="6"/>
  <c r="G109" i="6"/>
  <c r="G117" i="6"/>
  <c r="G127" i="6"/>
  <c r="G135" i="6"/>
  <c r="G145" i="6"/>
  <c r="G151" i="6"/>
  <c r="G159" i="6"/>
  <c r="G206" i="6"/>
  <c r="F208" i="6"/>
  <c r="I252" i="6"/>
  <c r="F14" i="6"/>
  <c r="F26" i="6"/>
  <c r="G28" i="6"/>
  <c r="F38" i="6"/>
  <c r="G40" i="6"/>
  <c r="F50" i="6"/>
  <c r="F52" i="6"/>
  <c r="F56" i="6"/>
  <c r="F58" i="6"/>
  <c r="F60" i="6"/>
  <c r="F62" i="6"/>
  <c r="F64" i="6"/>
  <c r="F66" i="6"/>
  <c r="F68" i="6"/>
  <c r="F70" i="6"/>
  <c r="F72" i="6"/>
  <c r="F74" i="6"/>
  <c r="F76" i="6"/>
  <c r="F80" i="6"/>
  <c r="F82" i="6"/>
  <c r="F84" i="6"/>
  <c r="F86" i="6"/>
  <c r="F90" i="6"/>
  <c r="F92" i="6"/>
  <c r="F94" i="6"/>
  <c r="F96" i="6"/>
  <c r="F100" i="6"/>
  <c r="F102" i="6"/>
  <c r="F104" i="6"/>
  <c r="F108" i="6"/>
  <c r="F110" i="6"/>
  <c r="F112" i="6"/>
  <c r="F114" i="6"/>
  <c r="F116" i="6"/>
  <c r="F118" i="6"/>
  <c r="F120" i="6"/>
  <c r="F122" i="6"/>
  <c r="F124" i="6"/>
  <c r="F128" i="6"/>
  <c r="F130" i="6"/>
  <c r="F132" i="6"/>
  <c r="F134" i="6"/>
  <c r="F136" i="6"/>
  <c r="F138" i="6"/>
  <c r="F140" i="6"/>
  <c r="F142" i="6"/>
  <c r="F144" i="6"/>
  <c r="F146" i="6"/>
  <c r="F148" i="6"/>
  <c r="F150" i="6"/>
  <c r="F152" i="6"/>
  <c r="F154" i="6"/>
  <c r="F156" i="6"/>
  <c r="F158" i="6"/>
  <c r="F160" i="6"/>
  <c r="F162" i="6"/>
  <c r="F164" i="6"/>
  <c r="F166" i="6"/>
  <c r="H203" i="6"/>
  <c r="I208" i="6"/>
  <c r="G210" i="6"/>
  <c r="F212" i="6"/>
  <c r="H215" i="6"/>
  <c r="I220" i="6"/>
  <c r="G222" i="6"/>
  <c r="F224" i="6"/>
  <c r="H227" i="6"/>
  <c r="I232" i="6"/>
  <c r="G234" i="6"/>
  <c r="F236" i="6"/>
  <c r="H239" i="6"/>
  <c r="I244" i="6"/>
  <c r="G246" i="6"/>
  <c r="F248" i="6"/>
  <c r="H251" i="6"/>
  <c r="I256" i="6"/>
  <c r="G258" i="6"/>
  <c r="F260" i="6"/>
  <c r="H263" i="6"/>
  <c r="I268" i="6"/>
  <c r="G270" i="6"/>
  <c r="F272" i="6"/>
  <c r="H275" i="6"/>
  <c r="I280" i="6"/>
  <c r="G282" i="6"/>
  <c r="F284" i="6"/>
  <c r="H287" i="6"/>
  <c r="I292" i="6"/>
  <c r="G523" i="6"/>
  <c r="I632" i="6"/>
  <c r="G634" i="6"/>
  <c r="F636" i="6"/>
  <c r="H639" i="6"/>
  <c r="I644" i="6"/>
  <c r="G646" i="6"/>
  <c r="F648" i="6"/>
  <c r="H651" i="6"/>
  <c r="I656" i="6"/>
  <c r="G658" i="6"/>
  <c r="F660" i="6"/>
  <c r="H663" i="6"/>
  <c r="I668" i="6"/>
  <c r="G670" i="6"/>
  <c r="F672" i="6"/>
  <c r="H675" i="6"/>
  <c r="F677" i="6"/>
  <c r="H680" i="6"/>
  <c r="I685" i="6"/>
  <c r="G687" i="6"/>
  <c r="F689" i="6"/>
  <c r="H692" i="6"/>
  <c r="I697" i="6"/>
  <c r="G699" i="6"/>
  <c r="F701" i="6"/>
  <c r="H704" i="6"/>
  <c r="I709" i="6"/>
  <c r="G711" i="6"/>
  <c r="F713" i="6"/>
  <c r="H716" i="6"/>
  <c r="I721" i="6"/>
  <c r="G723" i="6"/>
  <c r="F725" i="6"/>
  <c r="H728" i="6"/>
  <c r="I733" i="6"/>
  <c r="G735" i="6"/>
  <c r="F737" i="6"/>
  <c r="H740" i="6"/>
  <c r="I745" i="6"/>
  <c r="G747" i="6"/>
  <c r="F749" i="6"/>
  <c r="H752" i="6"/>
  <c r="I757" i="6"/>
  <c r="G759" i="6"/>
  <c r="F761" i="6"/>
  <c r="H764" i="6"/>
  <c r="I769" i="6"/>
  <c r="G771" i="6"/>
  <c r="F773" i="6"/>
  <c r="H776" i="6"/>
  <c r="I781" i="6"/>
  <c r="G783" i="6"/>
  <c r="F785" i="6"/>
  <c r="H788" i="6"/>
  <c r="I793" i="6"/>
  <c r="G795" i="6"/>
  <c r="F797" i="6"/>
  <c r="H800" i="6"/>
  <c r="I805" i="6"/>
  <c r="G807" i="6"/>
  <c r="F809" i="6"/>
  <c r="H812" i="6"/>
  <c r="I817" i="6"/>
  <c r="G819" i="6"/>
  <c r="F821" i="6"/>
  <c r="H824" i="6"/>
  <c r="I829" i="6"/>
  <c r="I834" i="6"/>
  <c r="G836" i="6"/>
  <c r="F838" i="6"/>
  <c r="H841" i="6"/>
  <c r="I846" i="6"/>
  <c r="G848" i="6"/>
  <c r="F850" i="6"/>
  <c r="H853" i="6"/>
  <c r="G956" i="6"/>
  <c r="H961" i="6"/>
  <c r="I966" i="6"/>
  <c r="I978" i="6"/>
  <c r="G980" i="6"/>
  <c r="H985" i="6"/>
  <c r="I1002" i="6"/>
  <c r="G1004" i="6"/>
  <c r="H1009" i="6"/>
  <c r="I1026" i="6"/>
  <c r="G1040" i="6"/>
  <c r="H1045" i="6"/>
  <c r="H1057" i="6"/>
  <c r="I1062" i="6"/>
  <c r="G1064" i="6"/>
  <c r="H1081" i="6"/>
  <c r="I1086" i="6"/>
  <c r="I1098" i="6"/>
  <c r="G1100" i="6"/>
  <c r="F1102" i="6"/>
  <c r="H1105" i="6"/>
  <c r="I1110" i="6"/>
  <c r="G1112" i="6"/>
  <c r="F1114" i="6"/>
  <c r="H1117" i="6"/>
  <c r="I1122" i="6"/>
  <c r="G1124" i="6"/>
  <c r="F1126" i="6"/>
  <c r="H1129" i="6"/>
  <c r="I1134" i="6"/>
  <c r="G1136" i="6"/>
  <c r="F1138" i="6"/>
  <c r="H1141" i="6"/>
  <c r="I1146" i="6"/>
  <c r="G1148" i="6"/>
  <c r="F1150" i="6"/>
  <c r="H1153" i="6"/>
  <c r="I1158" i="6"/>
  <c r="G1160" i="6"/>
  <c r="F1162" i="6"/>
  <c r="H1165" i="6"/>
  <c r="I1170" i="6"/>
  <c r="G1172" i="6"/>
  <c r="F1174" i="6"/>
  <c r="H1177" i="6"/>
  <c r="F1702" i="6"/>
  <c r="G1950" i="6"/>
  <c r="F1952" i="6"/>
  <c r="H1955" i="6"/>
  <c r="G1967" i="6"/>
  <c r="G1979" i="6"/>
  <c r="G1991" i="6"/>
  <c r="G2003" i="6"/>
  <c r="G2015" i="6"/>
  <c r="H2025" i="6"/>
  <c r="G2037" i="6"/>
  <c r="F2039" i="6"/>
  <c r="I440" i="6"/>
  <c r="H452" i="6"/>
  <c r="H464" i="6"/>
  <c r="H476" i="6"/>
  <c r="G483" i="6"/>
  <c r="F495" i="6"/>
  <c r="H510" i="6"/>
  <c r="H534" i="6"/>
  <c r="H645" i="6"/>
  <c r="F15" i="6"/>
  <c r="I388" i="6"/>
  <c r="I412" i="6"/>
  <c r="I436" i="6"/>
  <c r="I458" i="6"/>
  <c r="I552" i="6"/>
  <c r="G554" i="6"/>
  <c r="F556" i="6"/>
  <c r="H559" i="6"/>
  <c r="I564" i="6"/>
  <c r="G566" i="6"/>
  <c r="F568" i="6"/>
  <c r="H571" i="6"/>
  <c r="H576" i="6"/>
  <c r="I581" i="6"/>
  <c r="G583" i="6"/>
  <c r="F585" i="6"/>
  <c r="H588" i="6"/>
  <c r="I593" i="6"/>
  <c r="G595" i="6"/>
  <c r="F597" i="6"/>
  <c r="H600" i="6"/>
  <c r="H605" i="6"/>
  <c r="H610" i="6"/>
  <c r="I615" i="6"/>
  <c r="G617" i="6"/>
  <c r="F619" i="6"/>
  <c r="H622" i="6"/>
  <c r="I627" i="6"/>
  <c r="G629" i="6"/>
  <c r="F631" i="6"/>
  <c r="H634" i="6"/>
  <c r="I639" i="6"/>
  <c r="G641" i="6"/>
  <c r="F643" i="6"/>
  <c r="H646" i="6"/>
  <c r="I651" i="6"/>
  <c r="G653" i="6"/>
  <c r="F655" i="6"/>
  <c r="H658" i="6"/>
  <c r="I663" i="6"/>
  <c r="G665" i="6"/>
  <c r="F667" i="6"/>
  <c r="H670" i="6"/>
  <c r="I675" i="6"/>
  <c r="I680" i="6"/>
  <c r="G682" i="6"/>
  <c r="F684" i="6"/>
  <c r="H687" i="6"/>
  <c r="I692" i="6"/>
  <c r="G694" i="6"/>
  <c r="F696" i="6"/>
  <c r="H699" i="6"/>
  <c r="I704" i="6"/>
  <c r="G706" i="6"/>
  <c r="F708" i="6"/>
  <c r="H711" i="6"/>
  <c r="I716" i="6"/>
  <c r="G718" i="6"/>
  <c r="F720" i="6"/>
  <c r="H723" i="6"/>
  <c r="I728" i="6"/>
  <c r="G730" i="6"/>
  <c r="F732" i="6"/>
  <c r="H735" i="6"/>
  <c r="I740" i="6"/>
  <c r="G742" i="6"/>
  <c r="F744" i="6"/>
  <c r="H747" i="6"/>
  <c r="I752" i="6"/>
  <c r="G754" i="6"/>
  <c r="F756" i="6"/>
  <c r="H759" i="6"/>
  <c r="I764" i="6"/>
  <c r="G766" i="6"/>
  <c r="F768" i="6"/>
  <c r="H771" i="6"/>
  <c r="I776" i="6"/>
  <c r="G778" i="6"/>
  <c r="F780" i="6"/>
  <c r="H783" i="6"/>
  <c r="I788" i="6"/>
  <c r="G790" i="6"/>
  <c r="F792" i="6"/>
  <c r="H795" i="6"/>
  <c r="I800" i="6"/>
  <c r="G802" i="6"/>
  <c r="F804" i="6"/>
  <c r="H807" i="6"/>
  <c r="I812" i="6"/>
  <c r="G814" i="6"/>
  <c r="F816" i="6"/>
  <c r="H819" i="6"/>
  <c r="H836" i="6"/>
  <c r="I841" i="6"/>
  <c r="G855" i="6"/>
  <c r="H872" i="6"/>
  <c r="G879" i="6"/>
  <c r="G891" i="6"/>
  <c r="G915" i="6"/>
  <c r="I925" i="6"/>
  <c r="I937" i="6"/>
  <c r="H968" i="6"/>
  <c r="H980" i="6"/>
  <c r="G987" i="6"/>
  <c r="I997" i="6"/>
  <c r="G999" i="6"/>
  <c r="H1004" i="6"/>
  <c r="H1016" i="6"/>
  <c r="I1021" i="6"/>
  <c r="G1023" i="6"/>
  <c r="G1035" i="6"/>
  <c r="F1037" i="6"/>
  <c r="H1040" i="6"/>
  <c r="I1045" i="6"/>
  <c r="G1047" i="6"/>
  <c r="F1049" i="6"/>
  <c r="H1052" i="6"/>
  <c r="I1057" i="6"/>
  <c r="G1059" i="6"/>
  <c r="F1061" i="6"/>
  <c r="H1064" i="6"/>
  <c r="I1069" i="6"/>
  <c r="G1071" i="6"/>
  <c r="F1073" i="6"/>
  <c r="H1076" i="6"/>
  <c r="I1081" i="6"/>
  <c r="G1083" i="6"/>
  <c r="F1085" i="6"/>
  <c r="H1088" i="6"/>
  <c r="I1093" i="6"/>
  <c r="G1095" i="6"/>
  <c r="F1097" i="6"/>
  <c r="H1100" i="6"/>
  <c r="I1105" i="6"/>
  <c r="G1107" i="6"/>
  <c r="F1109" i="6"/>
  <c r="H1112" i="6"/>
  <c r="I1117" i="6"/>
  <c r="G1119" i="6"/>
  <c r="F1121" i="6"/>
  <c r="H1124" i="6"/>
  <c r="I1129" i="6"/>
  <c r="G1131" i="6"/>
  <c r="F1133" i="6"/>
  <c r="H1136" i="6"/>
  <c r="I1141" i="6"/>
  <c r="G1143" i="6"/>
  <c r="F1145" i="6"/>
  <c r="H1148" i="6"/>
  <c r="F1157" i="6"/>
  <c r="F1397" i="6"/>
  <c r="H1400" i="6"/>
  <c r="F1409" i="6"/>
  <c r="H1412" i="6"/>
  <c r="F1421" i="6"/>
  <c r="H1424" i="6"/>
  <c r="F1433" i="6"/>
  <c r="H1436" i="6"/>
  <c r="F1445" i="6"/>
  <c r="H1448" i="6"/>
  <c r="F1457" i="6"/>
  <c r="H1460" i="6"/>
  <c r="F1469" i="6"/>
  <c r="H1472" i="6"/>
  <c r="F1481" i="6"/>
  <c r="H1484" i="6"/>
  <c r="F1493" i="6"/>
  <c r="H1496" i="6"/>
  <c r="F1505" i="6"/>
  <c r="H1508" i="6"/>
  <c r="F1517" i="6"/>
  <c r="H1520" i="6"/>
  <c r="F1529" i="6"/>
  <c r="H1532" i="6"/>
  <c r="F1541" i="6"/>
  <c r="H1544" i="6"/>
  <c r="F1553" i="6"/>
  <c r="H1556" i="6"/>
  <c r="F1565" i="6"/>
  <c r="H1568" i="6"/>
  <c r="G1880" i="6"/>
  <c r="F1882" i="6"/>
  <c r="H1885" i="6"/>
  <c r="G1892" i="6"/>
  <c r="F1894" i="6"/>
  <c r="H1897" i="6"/>
  <c r="G1904" i="6"/>
  <c r="F1906" i="6"/>
  <c r="H1909" i="6"/>
  <c r="G1916" i="6"/>
  <c r="F1918" i="6"/>
  <c r="H1921" i="6"/>
  <c r="G1928" i="6"/>
  <c r="F1930" i="6"/>
  <c r="H1933" i="6"/>
  <c r="H2081" i="6"/>
  <c r="H1265" i="6"/>
  <c r="I1270" i="6"/>
  <c r="G1272" i="6"/>
  <c r="F1274" i="6"/>
  <c r="H1277" i="6"/>
  <c r="I1282" i="6"/>
  <c r="G1284" i="6"/>
  <c r="F1286" i="6"/>
  <c r="H1289" i="6"/>
  <c r="I1294" i="6"/>
  <c r="G1296" i="6"/>
  <c r="F1298" i="6"/>
  <c r="H1301" i="6"/>
  <c r="I1306" i="6"/>
  <c r="G1308" i="6"/>
  <c r="F1310" i="6"/>
  <c r="H1313" i="6"/>
  <c r="I1318" i="6"/>
  <c r="G1320" i="6"/>
  <c r="F1322" i="6"/>
  <c r="H1325" i="6"/>
  <c r="G1332" i="6"/>
  <c r="G1344" i="6"/>
  <c r="G1356" i="6"/>
  <c r="G1368" i="6"/>
  <c r="G1380" i="6"/>
  <c r="H1390" i="6"/>
  <c r="F1399" i="6"/>
  <c r="H1402" i="6"/>
  <c r="F1411" i="6"/>
  <c r="H1414" i="6"/>
  <c r="F1423" i="6"/>
  <c r="H1426" i="6"/>
  <c r="F1435" i="6"/>
  <c r="H1438" i="6"/>
  <c r="G1445" i="6"/>
  <c r="F1447" i="6"/>
  <c r="H1450" i="6"/>
  <c r="G1457" i="6"/>
  <c r="F1459" i="6"/>
  <c r="H1462" i="6"/>
  <c r="G1469" i="6"/>
  <c r="F1471" i="6"/>
  <c r="H1474" i="6"/>
  <c r="G1481" i="6"/>
  <c r="F1483" i="6"/>
  <c r="H1486" i="6"/>
  <c r="G1493" i="6"/>
  <c r="F1495" i="6"/>
  <c r="H1880" i="6"/>
  <c r="F1889" i="6"/>
  <c r="H1892" i="6"/>
  <c r="F1901" i="6"/>
  <c r="H1904" i="6"/>
  <c r="F1913" i="6"/>
  <c r="H1916" i="6"/>
  <c r="F1925" i="6"/>
  <c r="H1928" i="6"/>
  <c r="G1940" i="6"/>
  <c r="F1942" i="6"/>
  <c r="H1950" i="6"/>
  <c r="G1962" i="6"/>
  <c r="F1964" i="6"/>
  <c r="H1967" i="6"/>
  <c r="G1974" i="6"/>
  <c r="F1976" i="6"/>
  <c r="H1979" i="6"/>
  <c r="G1986" i="6"/>
  <c r="F1988" i="6"/>
  <c r="H1991" i="6"/>
  <c r="G1998" i="6"/>
  <c r="F2000" i="6"/>
  <c r="H2003" i="6"/>
  <c r="G2010" i="6"/>
  <c r="F2012" i="6"/>
  <c r="G2022" i="6"/>
  <c r="F2024" i="6"/>
  <c r="G2027" i="6"/>
  <c r="F2029" i="6"/>
  <c r="F2034" i="6"/>
  <c r="H2037" i="6"/>
  <c r="G2049" i="6"/>
  <c r="F2051" i="6"/>
  <c r="G2071" i="6"/>
  <c r="F2073" i="6"/>
  <c r="H2076" i="6"/>
  <c r="G2083" i="6"/>
  <c r="F2085" i="6"/>
  <c r="H2088" i="6"/>
  <c r="G2095" i="6"/>
  <c r="F2097" i="6"/>
  <c r="H2100" i="6"/>
  <c r="G2107" i="6"/>
  <c r="F2109" i="6"/>
  <c r="H2112" i="6"/>
  <c r="G2119" i="6"/>
  <c r="F2121" i="6"/>
  <c r="H2124" i="6"/>
  <c r="G2131" i="6"/>
  <c r="F2133" i="6"/>
  <c r="H2136" i="6"/>
  <c r="G2143" i="6"/>
  <c r="F2145" i="6"/>
  <c r="H2148" i="6"/>
  <c r="G2155" i="6"/>
  <c r="G2160" i="6"/>
  <c r="G2165" i="6"/>
  <c r="F2167" i="6"/>
  <c r="H2170" i="6"/>
  <c r="G2177" i="6"/>
  <c r="F2179" i="6"/>
  <c r="H2182" i="6"/>
  <c r="G2189" i="6"/>
  <c r="F2191" i="6"/>
  <c r="H2194" i="6"/>
  <c r="G2201" i="6"/>
  <c r="F2203" i="6"/>
  <c r="H2206" i="6"/>
  <c r="G2213" i="6"/>
  <c r="F2215" i="6"/>
  <c r="H2218" i="6"/>
  <c r="F2227" i="6"/>
  <c r="H2230" i="6"/>
  <c r="G2237" i="6"/>
  <c r="F2239" i="6"/>
  <c r="H2242" i="6"/>
  <c r="G2249" i="6"/>
  <c r="F2251" i="6"/>
  <c r="H2254" i="6"/>
  <c r="G2261" i="6"/>
  <c r="F2263" i="6"/>
  <c r="H2266" i="6"/>
  <c r="G2273" i="6"/>
  <c r="F2275" i="6"/>
  <c r="H2278" i="6"/>
  <c r="G2285" i="6"/>
  <c r="F2287" i="6"/>
  <c r="H2290" i="6"/>
  <c r="G2297" i="6"/>
  <c r="F2299" i="6"/>
  <c r="H2302" i="6"/>
  <c r="G2638" i="6"/>
  <c r="G2662" i="6"/>
  <c r="H2672" i="6"/>
  <c r="H2684" i="6"/>
  <c r="F2679" i="6"/>
  <c r="F2598" i="6"/>
  <c r="I2531" i="6"/>
  <c r="G2378" i="6"/>
  <c r="F2160" i="6"/>
  <c r="H2071" i="6"/>
  <c r="I1815" i="6"/>
  <c r="I1253" i="6"/>
  <c r="G1255" i="6"/>
  <c r="F1257" i="6"/>
  <c r="H1260" i="6"/>
  <c r="I1265" i="6"/>
  <c r="G1267" i="6"/>
  <c r="F1269" i="6"/>
  <c r="H1272" i="6"/>
  <c r="I1277" i="6"/>
  <c r="G1279" i="6"/>
  <c r="F1281" i="6"/>
  <c r="H1284" i="6"/>
  <c r="I1289" i="6"/>
  <c r="G1291" i="6"/>
  <c r="F1293" i="6"/>
  <c r="H1296" i="6"/>
  <c r="I1301" i="6"/>
  <c r="G1303" i="6"/>
  <c r="F1305" i="6"/>
  <c r="H1308" i="6"/>
  <c r="I1313" i="6"/>
  <c r="G1315" i="6"/>
  <c r="F1317" i="6"/>
  <c r="H1320" i="6"/>
  <c r="I1325" i="6"/>
  <c r="G1327" i="6"/>
  <c r="F1329" i="6"/>
  <c r="H1332" i="6"/>
  <c r="G1339" i="6"/>
  <c r="F1341" i="6"/>
  <c r="H1344" i="6"/>
  <c r="G1351" i="6"/>
  <c r="F1353" i="6"/>
  <c r="H1356" i="6"/>
  <c r="G1363" i="6"/>
  <c r="F1365" i="6"/>
  <c r="H1368" i="6"/>
  <c r="G1375" i="6"/>
  <c r="F1377" i="6"/>
  <c r="H1380" i="6"/>
  <c r="G1387" i="6"/>
  <c r="G1392" i="6"/>
  <c r="G1404" i="6"/>
  <c r="G1416" i="6"/>
  <c r="G1428" i="6"/>
  <c r="G1774" i="6"/>
  <c r="G1786" i="6"/>
  <c r="G1798" i="6"/>
  <c r="G1810" i="6"/>
  <c r="G1822" i="6"/>
  <c r="G1834" i="6"/>
  <c r="G1846" i="6"/>
  <c r="G1858" i="6"/>
  <c r="G1870" i="6"/>
  <c r="G1882" i="6"/>
  <c r="H1887" i="6"/>
  <c r="G1894" i="6"/>
  <c r="H1899" i="6"/>
  <c r="G1906" i="6"/>
  <c r="H1911" i="6"/>
  <c r="G1918" i="6"/>
  <c r="H1923" i="6"/>
  <c r="G1930" i="6"/>
  <c r="F1937" i="6"/>
  <c r="H1940" i="6"/>
  <c r="H1945" i="6"/>
  <c r="G1952" i="6"/>
  <c r="F1954" i="6"/>
  <c r="H1957" i="6"/>
  <c r="H1962" i="6"/>
  <c r="H1974" i="6"/>
  <c r="H1986" i="6"/>
  <c r="H1998" i="6"/>
  <c r="H2010" i="6"/>
  <c r="H2022" i="6"/>
  <c r="H2027" i="6"/>
  <c r="G2039" i="6"/>
  <c r="F2041" i="6"/>
  <c r="H2049" i="6"/>
  <c r="F2058" i="6"/>
  <c r="G2061" i="6"/>
  <c r="F2063" i="6"/>
  <c r="G2066" i="6"/>
  <c r="G2078" i="6"/>
  <c r="F2080" i="6"/>
  <c r="H2083" i="6"/>
  <c r="G2090" i="6"/>
  <c r="F2092" i="6"/>
  <c r="H2095" i="6"/>
  <c r="F2104" i="6"/>
  <c r="H2107" i="6"/>
  <c r="F2116" i="6"/>
  <c r="H2119" i="6"/>
  <c r="G2126" i="6"/>
  <c r="F2128" i="6"/>
  <c r="H2131" i="6"/>
  <c r="G2138" i="6"/>
  <c r="F2140" i="6"/>
  <c r="H2143" i="6"/>
  <c r="G2150" i="6"/>
  <c r="F2152" i="6"/>
  <c r="H2155" i="6"/>
  <c r="F2157" i="6"/>
  <c r="H2160" i="6"/>
  <c r="G2172" i="6"/>
  <c r="G2184" i="6"/>
  <c r="G2196" i="6"/>
  <c r="G2208" i="6"/>
  <c r="G2220" i="6"/>
  <c r="F2647" i="6"/>
  <c r="H2650" i="6"/>
  <c r="F2659" i="6"/>
  <c r="H2662" i="6"/>
  <c r="F2671" i="6"/>
  <c r="G2674" i="6"/>
  <c r="G2686" i="6"/>
  <c r="F2649" i="6"/>
  <c r="G2582" i="6"/>
  <c r="I2513" i="6"/>
  <c r="G2300" i="6"/>
  <c r="G2157" i="6"/>
  <c r="F2068" i="6"/>
  <c r="H1815" i="6"/>
  <c r="I1219" i="6"/>
  <c r="G1221" i="6"/>
  <c r="F1223" i="6"/>
  <c r="H1226" i="6"/>
  <c r="F1228" i="6"/>
  <c r="H1231" i="6"/>
  <c r="I1236" i="6"/>
  <c r="G1238" i="6"/>
  <c r="F1240" i="6"/>
  <c r="H1243" i="6"/>
  <c r="I1248" i="6"/>
  <c r="G1250" i="6"/>
  <c r="F1252" i="6"/>
  <c r="H1255" i="6"/>
  <c r="I1260" i="6"/>
  <c r="G1262" i="6"/>
  <c r="F1264" i="6"/>
  <c r="H1267" i="6"/>
  <c r="I1272" i="6"/>
  <c r="G1274" i="6"/>
  <c r="F1276" i="6"/>
  <c r="H1279" i="6"/>
  <c r="I1284" i="6"/>
  <c r="G1286" i="6"/>
  <c r="F1288" i="6"/>
  <c r="H1291" i="6"/>
  <c r="I1296" i="6"/>
  <c r="G1298" i="6"/>
  <c r="F1300" i="6"/>
  <c r="H1303" i="6"/>
  <c r="I1308" i="6"/>
  <c r="G1310" i="6"/>
  <c r="G1615" i="6"/>
  <c r="F1617" i="6"/>
  <c r="H1620" i="6"/>
  <c r="G1627" i="6"/>
  <c r="F1629" i="6"/>
  <c r="H1632" i="6"/>
  <c r="G1639" i="6"/>
  <c r="F1641" i="6"/>
  <c r="H1644" i="6"/>
  <c r="G1651" i="6"/>
  <c r="G1656" i="6"/>
  <c r="G1668" i="6"/>
  <c r="G1680" i="6"/>
  <c r="G1692" i="6"/>
  <c r="G1704" i="6"/>
  <c r="F1711" i="6"/>
  <c r="H1714" i="6"/>
  <c r="F1723" i="6"/>
  <c r="H1726" i="6"/>
  <c r="F1735" i="6"/>
  <c r="H1738" i="6"/>
  <c r="F1747" i="6"/>
  <c r="H1750" i="6"/>
  <c r="F1759" i="6"/>
  <c r="H1762" i="6"/>
  <c r="F1771" i="6"/>
  <c r="H1774" i="6"/>
  <c r="F1783" i="6"/>
  <c r="H1786" i="6"/>
  <c r="F1795" i="6"/>
  <c r="H1798" i="6"/>
  <c r="F1807" i="6"/>
  <c r="H1810" i="6"/>
  <c r="F1819" i="6"/>
  <c r="H1822" i="6"/>
  <c r="F1831" i="6"/>
  <c r="H1834" i="6"/>
  <c r="F1843" i="6"/>
  <c r="H1846" i="6"/>
  <c r="F1855" i="6"/>
  <c r="H1858" i="6"/>
  <c r="F1867" i="6"/>
  <c r="H1870" i="6"/>
  <c r="F1879" i="6"/>
  <c r="H1882" i="6"/>
  <c r="G1889" i="6"/>
  <c r="F1891" i="6"/>
  <c r="H1894" i="6"/>
  <c r="G1901" i="6"/>
  <c r="F1903" i="6"/>
  <c r="H1906" i="6"/>
  <c r="G1913" i="6"/>
  <c r="F1915" i="6"/>
  <c r="H1918" i="6"/>
  <c r="G1925" i="6"/>
  <c r="G1942" i="6"/>
  <c r="F1949" i="6"/>
  <c r="H1952" i="6"/>
  <c r="F1961" i="6"/>
  <c r="G1964" i="6"/>
  <c r="F1966" i="6"/>
  <c r="H1969" i="6"/>
  <c r="G1976" i="6"/>
  <c r="F1978" i="6"/>
  <c r="H1981" i="6"/>
  <c r="G1988" i="6"/>
  <c r="F1990" i="6"/>
  <c r="G2000" i="6"/>
  <c r="F2002" i="6"/>
  <c r="H2005" i="6"/>
  <c r="G2012" i="6"/>
  <c r="F2014" i="6"/>
  <c r="H2017" i="6"/>
  <c r="G2024" i="6"/>
  <c r="G2034" i="6"/>
  <c r="F2036" i="6"/>
  <c r="H2039" i="6"/>
  <c r="G2051" i="6"/>
  <c r="H2061" i="6"/>
  <c r="G2073" i="6"/>
  <c r="F2075" i="6"/>
  <c r="G2085" i="6"/>
  <c r="F2087" i="6"/>
  <c r="G2097" i="6"/>
  <c r="F2099" i="6"/>
  <c r="G2109" i="6"/>
  <c r="F2111" i="6"/>
  <c r="G2121" i="6"/>
  <c r="F2123" i="6"/>
  <c r="G2133" i="6"/>
  <c r="F2135" i="6"/>
  <c r="G2145" i="6"/>
  <c r="F2147" i="6"/>
  <c r="G2167" i="6"/>
  <c r="F2169" i="6"/>
  <c r="H2172" i="6"/>
  <c r="G2179" i="6"/>
  <c r="F2181" i="6"/>
  <c r="H2184" i="6"/>
  <c r="G2191" i="6"/>
  <c r="F2193" i="6"/>
  <c r="H2196" i="6"/>
  <c r="G2203" i="6"/>
  <c r="F2205" i="6"/>
  <c r="H2208" i="6"/>
  <c r="G2652" i="6"/>
  <c r="G2664" i="6"/>
  <c r="H2674" i="6"/>
  <c r="G2681" i="6"/>
  <c r="F2683" i="6"/>
  <c r="H2686" i="6"/>
  <c r="G2693" i="6"/>
  <c r="F2646" i="6"/>
  <c r="F2582" i="6"/>
  <c r="I2501" i="6"/>
  <c r="I2279" i="6"/>
  <c r="I2067" i="6"/>
  <c r="F1814" i="6"/>
  <c r="I1190" i="6"/>
  <c r="G1192" i="6"/>
  <c r="F1194" i="6"/>
  <c r="H1197" i="6"/>
  <c r="I1202" i="6"/>
  <c r="G1204" i="6"/>
  <c r="F1206" i="6"/>
  <c r="H1209" i="6"/>
  <c r="I1214" i="6"/>
  <c r="G1216" i="6"/>
  <c r="F1218" i="6"/>
  <c r="H1221" i="6"/>
  <c r="I1226" i="6"/>
  <c r="I1231" i="6"/>
  <c r="G1233" i="6"/>
  <c r="F1235" i="6"/>
  <c r="H1238" i="6"/>
  <c r="I1243" i="6"/>
  <c r="G1245" i="6"/>
  <c r="F1247" i="6"/>
  <c r="H1250" i="6"/>
  <c r="I1255" i="6"/>
  <c r="G1257" i="6"/>
  <c r="F1259" i="6"/>
  <c r="H1262" i="6"/>
  <c r="I1267" i="6"/>
  <c r="G1269" i="6"/>
  <c r="F1271" i="6"/>
  <c r="H1274" i="6"/>
  <c r="I1279" i="6"/>
  <c r="G1281" i="6"/>
  <c r="F1283" i="6"/>
  <c r="H1286" i="6"/>
  <c r="I1291" i="6"/>
  <c r="G1293" i="6"/>
  <c r="F1295" i="6"/>
  <c r="H1298" i="6"/>
  <c r="I1303" i="6"/>
  <c r="G1305" i="6"/>
  <c r="H1615" i="6"/>
  <c r="H1627" i="6"/>
  <c r="H1639" i="6"/>
  <c r="H1651" i="6"/>
  <c r="F1653" i="6"/>
  <c r="H1656" i="6"/>
  <c r="G1663" i="6"/>
  <c r="F1665" i="6"/>
  <c r="H1668" i="6"/>
  <c r="G1675" i="6"/>
  <c r="F1677" i="6"/>
  <c r="H1680" i="6"/>
  <c r="G1687" i="6"/>
  <c r="F1689" i="6"/>
  <c r="H1692" i="6"/>
  <c r="G1699" i="6"/>
  <c r="F1701" i="6"/>
  <c r="H1704" i="6"/>
  <c r="G1716" i="6"/>
  <c r="G1728" i="6"/>
  <c r="G1740" i="6"/>
  <c r="G1752" i="6"/>
  <c r="G1764" i="6"/>
  <c r="G1776" i="6"/>
  <c r="G1788" i="6"/>
  <c r="G1800" i="6"/>
  <c r="G1812" i="6"/>
  <c r="G1824" i="6"/>
  <c r="G1836" i="6"/>
  <c r="G1848" i="6"/>
  <c r="G1860" i="6"/>
  <c r="G1872" i="6"/>
  <c r="G1884" i="6"/>
  <c r="G1896" i="6"/>
  <c r="G1908" i="6"/>
  <c r="G1920" i="6"/>
  <c r="G1932" i="6"/>
  <c r="G1937" i="6"/>
  <c r="F1939" i="6"/>
  <c r="H1942" i="6"/>
  <c r="H1947" i="6"/>
  <c r="G1954" i="6"/>
  <c r="H1959" i="6"/>
  <c r="H1964" i="6"/>
  <c r="F1973" i="6"/>
  <c r="H1976" i="6"/>
  <c r="F1985" i="6"/>
  <c r="H1988" i="6"/>
  <c r="F1997" i="6"/>
  <c r="H2000" i="6"/>
  <c r="F2009" i="6"/>
  <c r="F2021" i="6"/>
  <c r="H2024" i="6"/>
  <c r="F2026" i="6"/>
  <c r="H2029" i="6"/>
  <c r="H2034" i="6"/>
  <c r="G2046" i="6"/>
  <c r="F2048" i="6"/>
  <c r="H2051" i="6"/>
  <c r="G2058" i="6"/>
  <c r="G2063" i="6"/>
  <c r="F2070" i="6"/>
  <c r="H2073" i="6"/>
  <c r="F2082" i="6"/>
  <c r="H2085" i="6"/>
  <c r="F2094" i="6"/>
  <c r="H2097" i="6"/>
  <c r="F2106" i="6"/>
  <c r="H2109" i="6"/>
  <c r="F2118" i="6"/>
  <c r="H2121" i="6"/>
  <c r="F2130" i="6"/>
  <c r="H2133" i="6"/>
  <c r="F2142" i="6"/>
  <c r="H2145" i="6"/>
  <c r="F2154" i="6"/>
  <c r="F2159" i="6"/>
  <c r="G2162" i="6"/>
  <c r="F2164" i="6"/>
  <c r="H2167" i="6"/>
  <c r="G2174" i="6"/>
  <c r="F2176" i="6"/>
  <c r="H2179" i="6"/>
  <c r="G2186" i="6"/>
  <c r="F2188" i="6"/>
  <c r="H2191" i="6"/>
  <c r="G2198" i="6"/>
  <c r="F2200" i="6"/>
  <c r="H2203" i="6"/>
  <c r="F2469" i="6"/>
  <c r="H2472" i="6"/>
  <c r="G2479" i="6"/>
  <c r="H2484" i="6"/>
  <c r="H2520" i="6"/>
  <c r="F2529" i="6"/>
  <c r="F2613" i="6"/>
  <c r="H2616" i="6"/>
  <c r="G2623" i="6"/>
  <c r="F2625" i="6"/>
  <c r="H2628" i="6"/>
  <c r="G2635" i="6"/>
  <c r="F2637" i="6"/>
  <c r="H2640" i="6"/>
  <c r="G2647" i="6"/>
  <c r="H2652" i="6"/>
  <c r="G2659" i="6"/>
  <c r="F2661" i="6"/>
  <c r="H2664" i="6"/>
  <c r="G2671" i="6"/>
  <c r="G2676" i="6"/>
  <c r="G2688" i="6"/>
  <c r="I2645" i="6"/>
  <c r="G2580" i="6"/>
  <c r="H2471" i="6"/>
  <c r="I2351" i="6"/>
  <c r="H2279" i="6"/>
  <c r="G2127" i="6"/>
  <c r="F2046" i="6"/>
  <c r="F1744" i="6"/>
  <c r="F1475" i="6"/>
  <c r="F1487" i="6"/>
  <c r="F1547" i="6"/>
  <c r="F1571" i="6"/>
  <c r="G1581" i="6"/>
  <c r="F1583" i="6"/>
  <c r="G1593" i="6"/>
  <c r="F1607" i="6"/>
  <c r="G1617" i="6"/>
  <c r="F1619" i="6"/>
  <c r="G1629" i="6"/>
  <c r="F1631" i="6"/>
  <c r="G1641" i="6"/>
  <c r="F1643" i="6"/>
  <c r="G1658" i="6"/>
  <c r="F1660" i="6"/>
  <c r="H1663" i="6"/>
  <c r="G1670" i="6"/>
  <c r="F1672" i="6"/>
  <c r="H1675" i="6"/>
  <c r="G1682" i="6"/>
  <c r="F1684" i="6"/>
  <c r="H1687" i="6"/>
  <c r="G1694" i="6"/>
  <c r="F1696" i="6"/>
  <c r="H1699" i="6"/>
  <c r="G1706" i="6"/>
  <c r="G1711" i="6"/>
  <c r="F1713" i="6"/>
  <c r="H1716" i="6"/>
  <c r="G1723" i="6"/>
  <c r="F1725" i="6"/>
  <c r="H1728" i="6"/>
  <c r="G1735" i="6"/>
  <c r="F1737" i="6"/>
  <c r="H1740" i="6"/>
  <c r="G1747" i="6"/>
  <c r="F1749" i="6"/>
  <c r="H1752" i="6"/>
  <c r="G1759" i="6"/>
  <c r="F1761" i="6"/>
  <c r="H1764" i="6"/>
  <c r="G1771" i="6"/>
  <c r="F1773" i="6"/>
  <c r="H1776" i="6"/>
  <c r="G1783" i="6"/>
  <c r="F1785" i="6"/>
  <c r="H1788" i="6"/>
  <c r="G1795" i="6"/>
  <c r="F1797" i="6"/>
  <c r="H1800" i="6"/>
  <c r="G1807" i="6"/>
  <c r="F1809" i="6"/>
  <c r="H1812" i="6"/>
  <c r="G1819" i="6"/>
  <c r="F1821" i="6"/>
  <c r="H1824" i="6"/>
  <c r="G1831" i="6"/>
  <c r="F1833" i="6"/>
  <c r="H1836" i="6"/>
  <c r="G1843" i="6"/>
  <c r="F1845" i="6"/>
  <c r="H1848" i="6"/>
  <c r="G1855" i="6"/>
  <c r="F1857" i="6"/>
  <c r="H1860" i="6"/>
  <c r="G1867" i="6"/>
  <c r="F1869" i="6"/>
  <c r="H1872" i="6"/>
  <c r="G1879" i="6"/>
  <c r="F1881" i="6"/>
  <c r="H1884" i="6"/>
  <c r="G1891" i="6"/>
  <c r="F1893" i="6"/>
  <c r="H1896" i="6"/>
  <c r="G1903" i="6"/>
  <c r="F1905" i="6"/>
  <c r="H1908" i="6"/>
  <c r="G1915" i="6"/>
  <c r="F1917" i="6"/>
  <c r="H1920" i="6"/>
  <c r="G1927" i="6"/>
  <c r="F1929" i="6"/>
  <c r="H1932" i="6"/>
  <c r="H2063" i="6"/>
  <c r="G2147" i="6"/>
  <c r="H2157" i="6"/>
  <c r="G2277" i="6"/>
  <c r="G2409" i="6"/>
  <c r="H2623" i="6"/>
  <c r="H2635" i="6"/>
  <c r="F2644" i="6"/>
  <c r="H2647" i="6"/>
  <c r="G2654" i="6"/>
  <c r="H2659" i="6"/>
  <c r="H2671" i="6"/>
  <c r="F2673" i="6"/>
  <c r="H2676" i="6"/>
  <c r="G2683" i="6"/>
  <c r="F2685" i="6"/>
  <c r="H2688" i="6"/>
  <c r="H2639" i="6"/>
  <c r="G2574" i="6"/>
  <c r="G2469" i="6"/>
  <c r="H2351" i="6"/>
  <c r="G2276" i="6"/>
  <c r="H2015" i="6"/>
  <c r="F1708" i="6"/>
  <c r="H1163" i="6"/>
  <c r="I1168" i="6"/>
  <c r="G1170" i="6"/>
  <c r="F1172" i="6"/>
  <c r="H1175" i="6"/>
  <c r="I1180" i="6"/>
  <c r="G1182" i="6"/>
  <c r="F1184" i="6"/>
  <c r="H1187" i="6"/>
  <c r="I1192" i="6"/>
  <c r="G1194" i="6"/>
  <c r="F1196" i="6"/>
  <c r="H1199" i="6"/>
  <c r="I1204" i="6"/>
  <c r="G1206" i="6"/>
  <c r="F1208" i="6"/>
  <c r="H1211" i="6"/>
  <c r="I1216" i="6"/>
  <c r="G1218" i="6"/>
  <c r="F1220" i="6"/>
  <c r="H1223" i="6"/>
  <c r="H1228" i="6"/>
  <c r="I1233" i="6"/>
  <c r="G1235" i="6"/>
  <c r="F1237" i="6"/>
  <c r="H1240" i="6"/>
  <c r="I1245" i="6"/>
  <c r="G1247" i="6"/>
  <c r="F1249" i="6"/>
  <c r="H1252" i="6"/>
  <c r="I1257" i="6"/>
  <c r="G1259" i="6"/>
  <c r="F1261" i="6"/>
  <c r="F1321" i="6"/>
  <c r="H1449" i="6"/>
  <c r="F1458" i="6"/>
  <c r="H1461" i="6"/>
  <c r="H1473" i="6"/>
  <c r="F1482" i="6"/>
  <c r="H1497" i="6"/>
  <c r="H1509" i="6"/>
  <c r="F1518" i="6"/>
  <c r="H1521" i="6"/>
  <c r="F1530" i="6"/>
  <c r="H1533" i="6"/>
  <c r="F1542" i="6"/>
  <c r="H1545" i="6"/>
  <c r="F1554" i="6"/>
  <c r="H1557" i="6"/>
  <c r="F1566" i="6"/>
  <c r="H1569" i="6"/>
  <c r="F1578" i="6"/>
  <c r="H1581" i="6"/>
  <c r="F1590" i="6"/>
  <c r="H1593" i="6"/>
  <c r="F1602" i="6"/>
  <c r="H1605" i="6"/>
  <c r="F1614" i="6"/>
  <c r="H1617" i="6"/>
  <c r="F1626" i="6"/>
  <c r="H1629" i="6"/>
  <c r="F1638" i="6"/>
  <c r="H1641" i="6"/>
  <c r="F1650" i="6"/>
  <c r="G1653" i="6"/>
  <c r="F1655" i="6"/>
  <c r="G1665" i="6"/>
  <c r="F1667" i="6"/>
  <c r="G1677" i="6"/>
  <c r="F1679" i="6"/>
  <c r="G1689" i="6"/>
  <c r="F1691" i="6"/>
  <c r="G1701" i="6"/>
  <c r="F1703" i="6"/>
  <c r="H1711" i="6"/>
  <c r="G1718" i="6"/>
  <c r="F1720" i="6"/>
  <c r="H1723" i="6"/>
  <c r="G1730" i="6"/>
  <c r="F1732" i="6"/>
  <c r="H1735" i="6"/>
  <c r="G1742" i="6"/>
  <c r="H1747" i="6"/>
  <c r="G1754" i="6"/>
  <c r="F1756" i="6"/>
  <c r="H1759" i="6"/>
  <c r="H1771" i="6"/>
  <c r="H1783" i="6"/>
  <c r="H1795" i="6"/>
  <c r="H1807" i="6"/>
  <c r="H1819" i="6"/>
  <c r="H1831" i="6"/>
  <c r="H1843" i="6"/>
  <c r="H1855" i="6"/>
  <c r="H1867" i="6"/>
  <c r="F2050" i="6"/>
  <c r="F2072" i="6"/>
  <c r="H2099" i="6"/>
  <c r="H2147" i="6"/>
  <c r="F2226" i="6"/>
  <c r="F2262" i="6"/>
  <c r="H2277" i="6"/>
  <c r="H2301" i="6"/>
  <c r="F2370" i="6"/>
  <c r="F2418" i="6"/>
  <c r="H2421" i="6"/>
  <c r="F2430" i="6"/>
  <c r="G2433" i="6"/>
  <c r="F2435" i="6"/>
  <c r="G2445" i="6"/>
  <c r="F2447" i="6"/>
  <c r="G2457" i="6"/>
  <c r="F2459" i="6"/>
  <c r="F2471" i="6"/>
  <c r="G2481" i="6"/>
  <c r="F2483" i="6"/>
  <c r="G2493" i="6"/>
  <c r="F2495" i="6"/>
  <c r="G2505" i="6"/>
  <c r="F2507" i="6"/>
  <c r="G2517" i="6"/>
  <c r="F2519" i="6"/>
  <c r="G2529" i="6"/>
  <c r="F2531" i="6"/>
  <c r="G2541" i="6"/>
  <c r="F2543" i="6"/>
  <c r="G2553" i="6"/>
  <c r="F2555" i="6"/>
  <c r="G2565" i="6"/>
  <c r="F2567" i="6"/>
  <c r="G2577" i="6"/>
  <c r="F2579" i="6"/>
  <c r="G2589" i="6"/>
  <c r="F2591" i="6"/>
  <c r="G2601" i="6"/>
  <c r="F2603" i="6"/>
  <c r="G2613" i="6"/>
  <c r="F2615" i="6"/>
  <c r="G2625" i="6"/>
  <c r="F2627" i="6"/>
  <c r="F2639" i="6"/>
  <c r="G2649" i="6"/>
  <c r="F2651" i="6"/>
  <c r="G2661" i="6"/>
  <c r="F2663" i="6"/>
  <c r="G2678" i="6"/>
  <c r="F2680" i="6"/>
  <c r="H2683" i="6"/>
  <c r="G2690" i="6"/>
  <c r="F2692" i="6"/>
  <c r="G2639" i="6"/>
  <c r="F2574" i="6"/>
  <c r="F2444" i="6"/>
  <c r="F2348" i="6"/>
  <c r="G2234" i="6"/>
  <c r="I2012" i="6"/>
  <c r="H1194" i="6"/>
  <c r="I1199" i="6"/>
  <c r="G1201" i="6"/>
  <c r="F1203" i="6"/>
  <c r="H1206" i="6"/>
  <c r="I1211" i="6"/>
  <c r="G1213" i="6"/>
  <c r="F1215" i="6"/>
  <c r="H1218" i="6"/>
  <c r="I1223" i="6"/>
  <c r="G1225" i="6"/>
  <c r="I1228" i="6"/>
  <c r="G1230" i="6"/>
  <c r="F1232" i="6"/>
  <c r="H1235" i="6"/>
  <c r="I1240" i="6"/>
  <c r="G1242" i="6"/>
  <c r="F1244" i="6"/>
  <c r="H1247" i="6"/>
  <c r="I1324" i="6"/>
  <c r="H1343" i="6"/>
  <c r="H1367" i="6"/>
  <c r="G1487" i="6"/>
  <c r="G1499" i="6"/>
  <c r="G1511" i="6"/>
  <c r="G1523" i="6"/>
  <c r="G1535" i="6"/>
  <c r="G1547" i="6"/>
  <c r="G1559" i="6"/>
  <c r="G1571" i="6"/>
  <c r="F1573" i="6"/>
  <c r="G1583" i="6"/>
  <c r="F1585" i="6"/>
  <c r="G1595" i="6"/>
  <c r="F1597" i="6"/>
  <c r="G1607" i="6"/>
  <c r="F1609" i="6"/>
  <c r="G1619" i="6"/>
  <c r="G1631" i="6"/>
  <c r="G1643" i="6"/>
  <c r="H1653" i="6"/>
  <c r="F1662" i="6"/>
  <c r="H1665" i="6"/>
  <c r="F1674" i="6"/>
  <c r="H1677" i="6"/>
  <c r="F1686" i="6"/>
  <c r="H1689" i="6"/>
  <c r="F1698" i="6"/>
  <c r="H1701" i="6"/>
  <c r="G1713" i="6"/>
  <c r="F1715" i="6"/>
  <c r="G1725" i="6"/>
  <c r="F1727" i="6"/>
  <c r="G1737" i="6"/>
  <c r="F1739" i="6"/>
  <c r="G1749" i="6"/>
  <c r="F1751" i="6"/>
  <c r="G1761" i="6"/>
  <c r="F1763" i="6"/>
  <c r="G1773" i="6"/>
  <c r="F1775" i="6"/>
  <c r="G1785" i="6"/>
  <c r="F1787" i="6"/>
  <c r="G1797" i="6"/>
  <c r="F1799" i="6"/>
  <c r="G1809" i="6"/>
  <c r="F1811" i="6"/>
  <c r="G1821" i="6"/>
  <c r="F1823" i="6"/>
  <c r="G1833" i="6"/>
  <c r="F1835" i="6"/>
  <c r="G1845" i="6"/>
  <c r="F1847" i="6"/>
  <c r="G1857" i="6"/>
  <c r="F1859" i="6"/>
  <c r="G1869" i="6"/>
  <c r="F1871" i="6"/>
  <c r="F1907" i="6"/>
  <c r="G1968" i="6"/>
  <c r="G2219" i="6"/>
  <c r="G2255" i="6"/>
  <c r="G2315" i="6"/>
  <c r="G2327" i="6"/>
  <c r="G2339" i="6"/>
  <c r="G2351" i="6"/>
  <c r="G2363" i="6"/>
  <c r="G2375" i="6"/>
  <c r="G2387" i="6"/>
  <c r="G2399" i="6"/>
  <c r="G2411" i="6"/>
  <c r="G2423" i="6"/>
  <c r="H2433" i="6"/>
  <c r="F2442" i="6"/>
  <c r="H2445" i="6"/>
  <c r="F2454" i="6"/>
  <c r="H2457" i="6"/>
  <c r="F2466" i="6"/>
  <c r="H2469" i="6"/>
  <c r="F2478" i="6"/>
  <c r="H2481" i="6"/>
  <c r="F2490" i="6"/>
  <c r="H2493" i="6"/>
  <c r="F2502" i="6"/>
  <c r="H2505" i="6"/>
  <c r="F2514" i="6"/>
  <c r="H2517" i="6"/>
  <c r="F2526" i="6"/>
  <c r="H2529" i="6"/>
  <c r="H2541" i="6"/>
  <c r="F2550" i="6"/>
  <c r="H2553" i="6"/>
  <c r="F2562" i="6"/>
  <c r="H2565" i="6"/>
  <c r="H2577" i="6"/>
  <c r="F2586" i="6"/>
  <c r="H2589" i="6"/>
  <c r="H2601" i="6"/>
  <c r="F2610" i="6"/>
  <c r="H2613" i="6"/>
  <c r="F2622" i="6"/>
  <c r="H2625" i="6"/>
  <c r="F2634" i="6"/>
  <c r="H2637" i="6"/>
  <c r="H2649" i="6"/>
  <c r="G2637" i="6"/>
  <c r="I2558" i="6"/>
  <c r="I2435" i="6"/>
  <c r="G2346" i="6"/>
  <c r="F2234" i="6"/>
  <c r="I2117" i="6"/>
  <c r="H2012" i="6"/>
  <c r="H1698" i="6"/>
  <c r="I1182" i="6"/>
  <c r="F1186" i="6"/>
  <c r="H1189" i="6"/>
  <c r="I1194" i="6"/>
  <c r="G1196" i="6"/>
  <c r="F1198" i="6"/>
  <c r="H1201" i="6"/>
  <c r="I1206" i="6"/>
  <c r="G1208" i="6"/>
  <c r="F1210" i="6"/>
  <c r="H1213" i="6"/>
  <c r="I1218" i="6"/>
  <c r="H1439" i="6"/>
  <c r="F1448" i="6"/>
  <c r="H1451" i="6"/>
  <c r="F1460" i="6"/>
  <c r="H1463" i="6"/>
  <c r="F1472" i="6"/>
  <c r="H1475" i="6"/>
  <c r="F1484" i="6"/>
  <c r="H1487" i="6"/>
  <c r="F1496" i="6"/>
  <c r="H1499" i="6"/>
  <c r="G1506" i="6"/>
  <c r="F1508" i="6"/>
  <c r="H1511" i="6"/>
  <c r="G1518" i="6"/>
  <c r="F1520" i="6"/>
  <c r="H1523" i="6"/>
  <c r="G1530" i="6"/>
  <c r="F1532" i="6"/>
  <c r="H1535" i="6"/>
  <c r="G1542" i="6"/>
  <c r="F1544" i="6"/>
  <c r="H1547" i="6"/>
  <c r="G1554" i="6"/>
  <c r="F1556" i="6"/>
  <c r="H1559" i="6"/>
  <c r="G1566" i="6"/>
  <c r="F1568" i="6"/>
  <c r="H1571" i="6"/>
  <c r="G1578" i="6"/>
  <c r="F1580" i="6"/>
  <c r="H1583" i="6"/>
  <c r="G1590" i="6"/>
  <c r="F1592" i="6"/>
  <c r="H1595" i="6"/>
  <c r="G1602" i="6"/>
  <c r="F1604" i="6"/>
  <c r="H1607" i="6"/>
  <c r="G1614" i="6"/>
  <c r="F1616" i="6"/>
  <c r="H1619" i="6"/>
  <c r="G1626" i="6"/>
  <c r="F1628" i="6"/>
  <c r="H1631" i="6"/>
  <c r="G1638" i="6"/>
  <c r="F1640" i="6"/>
  <c r="H1643" i="6"/>
  <c r="G1650" i="6"/>
  <c r="G1655" i="6"/>
  <c r="F1657" i="6"/>
  <c r="G1667" i="6"/>
  <c r="F1669" i="6"/>
  <c r="G1679" i="6"/>
  <c r="F1681" i="6"/>
  <c r="G1691" i="6"/>
  <c r="F1693" i="6"/>
  <c r="G1703" i="6"/>
  <c r="F1705" i="6"/>
  <c r="F1710" i="6"/>
  <c r="H1713" i="6"/>
  <c r="F1722" i="6"/>
  <c r="H1725" i="6"/>
  <c r="F1734" i="6"/>
  <c r="H1737" i="6"/>
  <c r="F1746" i="6"/>
  <c r="H1749" i="6"/>
  <c r="F1758" i="6"/>
  <c r="H1761" i="6"/>
  <c r="F1770" i="6"/>
  <c r="H1833" i="6"/>
  <c r="H1845" i="6"/>
  <c r="F1878" i="6"/>
  <c r="H1893" i="6"/>
  <c r="H1917" i="6"/>
  <c r="H1968" i="6"/>
  <c r="G1987" i="6"/>
  <c r="G2023" i="6"/>
  <c r="G2132" i="6"/>
  <c r="H2137" i="6"/>
  <c r="F2146" i="6"/>
  <c r="H2231" i="6"/>
  <c r="F2240" i="6"/>
  <c r="H2243" i="6"/>
  <c r="F2252" i="6"/>
  <c r="H2255" i="6"/>
  <c r="F2264" i="6"/>
  <c r="H2267" i="6"/>
  <c r="F2276" i="6"/>
  <c r="F2288" i="6"/>
  <c r="H2291" i="6"/>
  <c r="F2300" i="6"/>
  <c r="H2303" i="6"/>
  <c r="G2310" i="6"/>
  <c r="G2322" i="6"/>
  <c r="F2324" i="6"/>
  <c r="H2327" i="6"/>
  <c r="G2334" i="6"/>
  <c r="H2339" i="6"/>
  <c r="G2358" i="6"/>
  <c r="F2360" i="6"/>
  <c r="H2363" i="6"/>
  <c r="G2370" i="6"/>
  <c r="F2372" i="6"/>
  <c r="H2375" i="6"/>
  <c r="G2382" i="6"/>
  <c r="F2384" i="6"/>
  <c r="H2387" i="6"/>
  <c r="G2394" i="6"/>
  <c r="F2396" i="6"/>
  <c r="H2399" i="6"/>
  <c r="G2406" i="6"/>
  <c r="F2408" i="6"/>
  <c r="H2411" i="6"/>
  <c r="G2418" i="6"/>
  <c r="F2420" i="6"/>
  <c r="H2423" i="6"/>
  <c r="G2430" i="6"/>
  <c r="G2435" i="6"/>
  <c r="F2437" i="6"/>
  <c r="G2447" i="6"/>
  <c r="F2449" i="6"/>
  <c r="G2459" i="6"/>
  <c r="F2461" i="6"/>
  <c r="G2471" i="6"/>
  <c r="F2473" i="6"/>
  <c r="G2483" i="6"/>
  <c r="F2485" i="6"/>
  <c r="G2495" i="6"/>
  <c r="F2497" i="6"/>
  <c r="G2507" i="6"/>
  <c r="F2509" i="6"/>
  <c r="G2519" i="6"/>
  <c r="F2521" i="6"/>
  <c r="G2531" i="6"/>
  <c r="F2533" i="6"/>
  <c r="G2543" i="6"/>
  <c r="F2545" i="6"/>
  <c r="G2555" i="6"/>
  <c r="F2557" i="6"/>
  <c r="G2567" i="6"/>
  <c r="F2569" i="6"/>
  <c r="G2579" i="6"/>
  <c r="F2581" i="6"/>
  <c r="G2591" i="6"/>
  <c r="F2593" i="6"/>
  <c r="G2603" i="6"/>
  <c r="F2605" i="6"/>
  <c r="G2615" i="6"/>
  <c r="G2627" i="6"/>
  <c r="F2636" i="6"/>
  <c r="G2558" i="6"/>
  <c r="G2432" i="6"/>
  <c r="F2336" i="6"/>
  <c r="H2219" i="6"/>
  <c r="H1993" i="6"/>
  <c r="G1605" i="6"/>
  <c r="G1340" i="6"/>
  <c r="H1506" i="6"/>
  <c r="H1518" i="6"/>
  <c r="H1530" i="6"/>
  <c r="H1542" i="6"/>
  <c r="H1554" i="6"/>
  <c r="H1566" i="6"/>
  <c r="G1727" i="6"/>
  <c r="G1763" i="6"/>
  <c r="G1787" i="6"/>
  <c r="G1907" i="6"/>
  <c r="H2108" i="6"/>
  <c r="G2156" i="6"/>
  <c r="H2310" i="6"/>
  <c r="H2322" i="6"/>
  <c r="H2334" i="6"/>
  <c r="H2346" i="6"/>
  <c r="H2358" i="6"/>
  <c r="H2370" i="6"/>
  <c r="H2382" i="6"/>
  <c r="H2394" i="6"/>
  <c r="H2406" i="6"/>
  <c r="H2418" i="6"/>
  <c r="H2430" i="6"/>
  <c r="H2435" i="6"/>
  <c r="G2442" i="6"/>
  <c r="H2447" i="6"/>
  <c r="G2454" i="6"/>
  <c r="F2456" i="6"/>
  <c r="H2459" i="6"/>
  <c r="G2466" i="6"/>
  <c r="F2468" i="6"/>
  <c r="G2478" i="6"/>
  <c r="F2480" i="6"/>
  <c r="H2483" i="6"/>
  <c r="G2490" i="6"/>
  <c r="F2492" i="6"/>
  <c r="H2495" i="6"/>
  <c r="G2502" i="6"/>
  <c r="F2504" i="6"/>
  <c r="H2507" i="6"/>
  <c r="G2514" i="6"/>
  <c r="F2516" i="6"/>
  <c r="H2519" i="6"/>
  <c r="G2526" i="6"/>
  <c r="F2528" i="6"/>
  <c r="H2531" i="6"/>
  <c r="F2540" i="6"/>
  <c r="H2543" i="6"/>
  <c r="G2550" i="6"/>
  <c r="H2555" i="6"/>
  <c r="G2562" i="6"/>
  <c r="F2564" i="6"/>
  <c r="H2567" i="6"/>
  <c r="F2576" i="6"/>
  <c r="H2579" i="6"/>
  <c r="G2586" i="6"/>
  <c r="F2588" i="6"/>
  <c r="H2591" i="6"/>
  <c r="F2600" i="6"/>
  <c r="H2603" i="6"/>
  <c r="G2610" i="6"/>
  <c r="F2612" i="6"/>
  <c r="G2622" i="6"/>
  <c r="F2624" i="6"/>
  <c r="H2627" i="6"/>
  <c r="G2634" i="6"/>
  <c r="G2687" i="6"/>
  <c r="F2618" i="6"/>
  <c r="F2552" i="6"/>
  <c r="F2432" i="6"/>
  <c r="I2315" i="6"/>
  <c r="F2216" i="6"/>
  <c r="G2114" i="6"/>
  <c r="I1952" i="6"/>
  <c r="I1595" i="6"/>
  <c r="G1311" i="6"/>
  <c r="F1313" i="6"/>
  <c r="H1316" i="6"/>
  <c r="I1321" i="6"/>
  <c r="G1323" i="6"/>
  <c r="F1325" i="6"/>
  <c r="H1328" i="6"/>
  <c r="F1337" i="6"/>
  <c r="H1340" i="6"/>
  <c r="F1349" i="6"/>
  <c r="H1352" i="6"/>
  <c r="F1361" i="6"/>
  <c r="H1364" i="6"/>
  <c r="F1373" i="6"/>
  <c r="H1376" i="6"/>
  <c r="F1385" i="6"/>
  <c r="H1388" i="6"/>
  <c r="F1390" i="6"/>
  <c r="H1393" i="6"/>
  <c r="G1400" i="6"/>
  <c r="F1402" i="6"/>
  <c r="H1405" i="6"/>
  <c r="G1412" i="6"/>
  <c r="F1414" i="6"/>
  <c r="H1417" i="6"/>
  <c r="G1424" i="6"/>
  <c r="F1426" i="6"/>
  <c r="H1429" i="6"/>
  <c r="G1436" i="6"/>
  <c r="F1438" i="6"/>
  <c r="H1441" i="6"/>
  <c r="G1448" i="6"/>
  <c r="F1450" i="6"/>
  <c r="H1453" i="6"/>
  <c r="G1460" i="6"/>
  <c r="F1462" i="6"/>
  <c r="H1465" i="6"/>
  <c r="G1472" i="6"/>
  <c r="F1474" i="6"/>
  <c r="H1477" i="6"/>
  <c r="G1484" i="6"/>
  <c r="F1486" i="6"/>
  <c r="H1489" i="6"/>
  <c r="G1496" i="6"/>
  <c r="F1498" i="6"/>
  <c r="H1501" i="6"/>
  <c r="G1508" i="6"/>
  <c r="F1510" i="6"/>
  <c r="H1513" i="6"/>
  <c r="G1520" i="6"/>
  <c r="F1522" i="6"/>
  <c r="H1525" i="6"/>
  <c r="G1532" i="6"/>
  <c r="F1534" i="6"/>
  <c r="H1537" i="6"/>
  <c r="G1544" i="6"/>
  <c r="F1546" i="6"/>
  <c r="H1549" i="6"/>
  <c r="G1556" i="6"/>
  <c r="F1558" i="6"/>
  <c r="H1561" i="6"/>
  <c r="G1568" i="6"/>
  <c r="F1570" i="6"/>
  <c r="H1573" i="6"/>
  <c r="G1580" i="6"/>
  <c r="F1582" i="6"/>
  <c r="H1585" i="6"/>
  <c r="G1592" i="6"/>
  <c r="F1594" i="6"/>
  <c r="H1597" i="6"/>
  <c r="H1715" i="6"/>
  <c r="G2216" i="6"/>
  <c r="F2218" i="6"/>
  <c r="H2221" i="6"/>
  <c r="G2228" i="6"/>
  <c r="F2230" i="6"/>
  <c r="H2233" i="6"/>
  <c r="G2240" i="6"/>
  <c r="F2242" i="6"/>
  <c r="H2245" i="6"/>
  <c r="G2252" i="6"/>
  <c r="F2254" i="6"/>
  <c r="H2257" i="6"/>
  <c r="G2264" i="6"/>
  <c r="F2266" i="6"/>
  <c r="H2269" i="6"/>
  <c r="F2278" i="6"/>
  <c r="H2281" i="6"/>
  <c r="G2288" i="6"/>
  <c r="F2290" i="6"/>
  <c r="H2293" i="6"/>
  <c r="F2302" i="6"/>
  <c r="H2305" i="6"/>
  <c r="F2314" i="6"/>
  <c r="H2317" i="6"/>
  <c r="G2324" i="6"/>
  <c r="F2326" i="6"/>
  <c r="H2329" i="6"/>
  <c r="G2336" i="6"/>
  <c r="F2338" i="6"/>
  <c r="H2341" i="6"/>
  <c r="G2348" i="6"/>
  <c r="F2350" i="6"/>
  <c r="H2353" i="6"/>
  <c r="G2360" i="6"/>
  <c r="F2362" i="6"/>
  <c r="H2365" i="6"/>
  <c r="G2372" i="6"/>
  <c r="F2374" i="6"/>
  <c r="H2377" i="6"/>
  <c r="G2384" i="6"/>
  <c r="F2386" i="6"/>
  <c r="H2389" i="6"/>
  <c r="G2396" i="6"/>
  <c r="F2398" i="6"/>
  <c r="H2401" i="6"/>
  <c r="G2408" i="6"/>
  <c r="F2410" i="6"/>
  <c r="H2413" i="6"/>
  <c r="G2420" i="6"/>
  <c r="F2422" i="6"/>
  <c r="H2425" i="6"/>
  <c r="H2514" i="6"/>
  <c r="H2526" i="6"/>
  <c r="H2538" i="6"/>
  <c r="H2550" i="6"/>
  <c r="H2562" i="6"/>
  <c r="H2574" i="6"/>
  <c r="H2586" i="6"/>
  <c r="H2598" i="6"/>
  <c r="H2610" i="6"/>
  <c r="H2687" i="6"/>
  <c r="I2615" i="6"/>
  <c r="F2547" i="6"/>
  <c r="I2423" i="6"/>
  <c r="H2315" i="6"/>
  <c r="I2171" i="6"/>
  <c r="G2102" i="6"/>
  <c r="H1930" i="6"/>
  <c r="F1595" i="6"/>
  <c r="G1955" i="6"/>
  <c r="F1962" i="6"/>
  <c r="H1965" i="6"/>
  <c r="F1974" i="6"/>
  <c r="H1977" i="6"/>
  <c r="F1986" i="6"/>
  <c r="H1989" i="6"/>
  <c r="F1998" i="6"/>
  <c r="H2001" i="6"/>
  <c r="F2010" i="6"/>
  <c r="H2013" i="6"/>
  <c r="F2022" i="6"/>
  <c r="G2025" i="6"/>
  <c r="F2027" i="6"/>
  <c r="G2047" i="6"/>
  <c r="F2049" i="6"/>
  <c r="H2052" i="6"/>
  <c r="G2059" i="6"/>
  <c r="G2064" i="6"/>
  <c r="F2071" i="6"/>
  <c r="H2074" i="6"/>
  <c r="F2083" i="6"/>
  <c r="H2086" i="6"/>
  <c r="F2095" i="6"/>
  <c r="H2098" i="6"/>
  <c r="F2107" i="6"/>
  <c r="H2110" i="6"/>
  <c r="F2119" i="6"/>
  <c r="H2122" i="6"/>
  <c r="F2131" i="6"/>
  <c r="H2134" i="6"/>
  <c r="F2143" i="6"/>
  <c r="H2146" i="6"/>
  <c r="F2155" i="6"/>
  <c r="G2158" i="6"/>
  <c r="H2168" i="6"/>
  <c r="H2180" i="6"/>
  <c r="H2192" i="6"/>
  <c r="H2204" i="6"/>
  <c r="F2213" i="6"/>
  <c r="H2216" i="6"/>
  <c r="F2225" i="6"/>
  <c r="H2228" i="6"/>
  <c r="F2237" i="6"/>
  <c r="H2240" i="6"/>
  <c r="F2249" i="6"/>
  <c r="H2252" i="6"/>
  <c r="F2261" i="6"/>
  <c r="H2264" i="6"/>
  <c r="F2273" i="6"/>
  <c r="H2276" i="6"/>
  <c r="F2285" i="6"/>
  <c r="H2288" i="6"/>
  <c r="F2297" i="6"/>
  <c r="H2300" i="6"/>
  <c r="F2309" i="6"/>
  <c r="H2312" i="6"/>
  <c r="F2321" i="6"/>
  <c r="H2324" i="6"/>
  <c r="F2333" i="6"/>
  <c r="H2336" i="6"/>
  <c r="F2345" i="6"/>
  <c r="H2348" i="6"/>
  <c r="F2357" i="6"/>
  <c r="H2360" i="6"/>
  <c r="F2369" i="6"/>
  <c r="H2372" i="6"/>
  <c r="F2381" i="6"/>
  <c r="H2384" i="6"/>
  <c r="F2393" i="6"/>
  <c r="H2396" i="6"/>
  <c r="F2405" i="6"/>
  <c r="H2408" i="6"/>
  <c r="F2417" i="6"/>
  <c r="F2429" i="6"/>
  <c r="F2434" i="6"/>
  <c r="H2437" i="6"/>
  <c r="G2444" i="6"/>
  <c r="F2446" i="6"/>
  <c r="H2449" i="6"/>
  <c r="G2456" i="6"/>
  <c r="F2458" i="6"/>
  <c r="H2461" i="6"/>
  <c r="G2468" i="6"/>
  <c r="F2470" i="6"/>
  <c r="H2473" i="6"/>
  <c r="G2480" i="6"/>
  <c r="F2482" i="6"/>
  <c r="H2485" i="6"/>
  <c r="G2492" i="6"/>
  <c r="F2494" i="6"/>
  <c r="H2497" i="6"/>
  <c r="H2615" i="6"/>
  <c r="G2538" i="6"/>
  <c r="H2420" i="6"/>
  <c r="G2312" i="6"/>
  <c r="H2171" i="6"/>
  <c r="F2084" i="6"/>
  <c r="F1927" i="6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H210" i="6"/>
  <c r="G277" i="6"/>
  <c r="H282" i="6"/>
  <c r="G289" i="6"/>
  <c r="G294" i="6"/>
  <c r="G347" i="6"/>
  <c r="H388" i="6"/>
  <c r="G395" i="6"/>
  <c r="H417" i="6"/>
  <c r="G441" i="6"/>
  <c r="H475" i="6"/>
  <c r="F484" i="6"/>
  <c r="F489" i="6"/>
  <c r="H497" i="6"/>
  <c r="F530" i="6"/>
  <c r="F566" i="6"/>
  <c r="I603" i="6"/>
  <c r="I625" i="6"/>
  <c r="F629" i="6"/>
  <c r="I649" i="6"/>
  <c r="F653" i="6"/>
  <c r="I678" i="6"/>
  <c r="F682" i="6"/>
  <c r="G704" i="6"/>
  <c r="H899" i="6"/>
  <c r="I928" i="6"/>
  <c r="F932" i="6"/>
  <c r="H947" i="6"/>
  <c r="F980" i="6"/>
  <c r="H241" i="6"/>
  <c r="G248" i="6"/>
  <c r="G284" i="6"/>
  <c r="H289" i="6"/>
  <c r="G301" i="6"/>
  <c r="H330" i="6"/>
  <c r="G337" i="6"/>
  <c r="G378" i="6"/>
  <c r="H424" i="6"/>
  <c r="G431" i="6"/>
  <c r="H436" i="6"/>
  <c r="G477" i="6"/>
  <c r="I521" i="6"/>
  <c r="F525" i="6"/>
  <c r="F537" i="6"/>
  <c r="G559" i="6"/>
  <c r="I586" i="6"/>
  <c r="H882" i="6"/>
  <c r="H918" i="6"/>
  <c r="G925" i="6"/>
  <c r="G949" i="6"/>
  <c r="F951" i="6"/>
  <c r="G961" i="6"/>
  <c r="F963" i="6"/>
  <c r="H990" i="6"/>
  <c r="F999" i="6"/>
  <c r="H1002" i="6"/>
  <c r="G1009" i="6"/>
  <c r="H1014" i="6"/>
  <c r="H1019" i="6"/>
  <c r="G1026" i="6"/>
  <c r="F1052" i="6"/>
  <c r="I1072" i="6"/>
  <c r="H1079" i="6"/>
  <c r="F1088" i="6"/>
  <c r="H1091" i="6"/>
  <c r="I1096" i="6"/>
  <c r="G1098" i="6"/>
  <c r="F1100" i="6"/>
  <c r="H1103" i="6"/>
  <c r="H1264" i="6"/>
  <c r="I1269" i="6"/>
  <c r="G1271" i="6"/>
  <c r="H1276" i="6"/>
  <c r="I1281" i="6"/>
  <c r="G1283" i="6"/>
  <c r="F1285" i="6"/>
  <c r="H1288" i="6"/>
  <c r="I1293" i="6"/>
  <c r="G1295" i="6"/>
  <c r="F1297" i="6"/>
  <c r="H1300" i="6"/>
  <c r="I1305" i="6"/>
  <c r="H234" i="6"/>
  <c r="H258" i="6"/>
  <c r="G265" i="6"/>
  <c r="H323" i="6"/>
  <c r="G330" i="6"/>
  <c r="H340" i="6"/>
  <c r="G383" i="6"/>
  <c r="G436" i="6"/>
  <c r="G446" i="6"/>
  <c r="I490" i="6"/>
  <c r="I502" i="6"/>
  <c r="F506" i="6"/>
  <c r="F518" i="6"/>
  <c r="I538" i="6"/>
  <c r="G615" i="6"/>
  <c r="H632" i="6"/>
  <c r="F641" i="6"/>
  <c r="H685" i="6"/>
  <c r="F872" i="6"/>
  <c r="G894" i="6"/>
  <c r="H923" i="6"/>
  <c r="G930" i="6"/>
  <c r="F968" i="6"/>
  <c r="G1002" i="6"/>
  <c r="I1012" i="6"/>
  <c r="F1016" i="6"/>
  <c r="H1024" i="6"/>
  <c r="G1031" i="6"/>
  <c r="H60" i="6"/>
  <c r="H205" i="6"/>
  <c r="G212" i="6"/>
  <c r="H265" i="6"/>
  <c r="H277" i="6"/>
  <c r="H306" i="6"/>
  <c r="H347" i="6"/>
  <c r="G402" i="6"/>
  <c r="G453" i="6"/>
  <c r="H581" i="6"/>
  <c r="F590" i="6"/>
  <c r="I620" i="6"/>
  <c r="G865" i="6"/>
  <c r="H870" i="6"/>
  <c r="G877" i="6"/>
  <c r="F879" i="6"/>
  <c r="G889" i="6"/>
  <c r="I911" i="6"/>
  <c r="F915" i="6"/>
  <c r="F927" i="6"/>
  <c r="I971" i="6"/>
  <c r="F1011" i="6"/>
  <c r="I1024" i="6"/>
  <c r="H1043" i="6"/>
  <c r="G1050" i="6"/>
  <c r="I1060" i="6"/>
  <c r="G1074" i="6"/>
  <c r="H116" i="6"/>
  <c r="G241" i="6"/>
  <c r="G253" i="6"/>
  <c r="H299" i="6"/>
  <c r="G306" i="6"/>
  <c r="H364" i="6"/>
  <c r="G371" i="6"/>
  <c r="H451" i="6"/>
  <c r="G458" i="6"/>
  <c r="H463" i="6"/>
  <c r="F472" i="6"/>
  <c r="G528" i="6"/>
  <c r="F554" i="6"/>
  <c r="G627" i="6"/>
  <c r="H875" i="6"/>
  <c r="H959" i="6"/>
  <c r="I976" i="6"/>
  <c r="G978" i="6"/>
  <c r="H995" i="6"/>
  <c r="H58" i="6"/>
  <c r="G236" i="6"/>
  <c r="G272" i="6"/>
  <c r="G313" i="6"/>
  <c r="G366" i="6"/>
  <c r="H395" i="6"/>
  <c r="G465" i="6"/>
  <c r="H470" i="6"/>
  <c r="F479" i="6"/>
  <c r="H482" i="6"/>
  <c r="I509" i="6"/>
  <c r="F513" i="6"/>
  <c r="I533" i="6"/>
  <c r="I545" i="6"/>
  <c r="F549" i="6"/>
  <c r="F561" i="6"/>
  <c r="F607" i="6"/>
  <c r="I935" i="6"/>
  <c r="F939" i="6"/>
  <c r="H954" i="6"/>
  <c r="F975" i="6"/>
  <c r="F1028" i="6"/>
  <c r="F1273" i="6"/>
  <c r="H70" i="6"/>
  <c r="H78" i="6"/>
  <c r="H84" i="6"/>
  <c r="H90" i="6"/>
  <c r="H96" i="6"/>
  <c r="H102" i="6"/>
  <c r="H110" i="6"/>
  <c r="H120" i="6"/>
  <c r="H126" i="6"/>
  <c r="H134" i="6"/>
  <c r="H138" i="6"/>
  <c r="H146" i="6"/>
  <c r="H152" i="6"/>
  <c r="H162" i="6"/>
  <c r="G176" i="6"/>
  <c r="G180" i="6"/>
  <c r="G184" i="6"/>
  <c r="G190" i="6"/>
  <c r="G196" i="6"/>
  <c r="G198" i="6"/>
  <c r="G231" i="6"/>
  <c r="H236" i="6"/>
  <c r="G255" i="6"/>
  <c r="H272" i="6"/>
  <c r="H354" i="6"/>
  <c r="G361" i="6"/>
  <c r="H366" i="6"/>
  <c r="H407" i="6"/>
  <c r="H465" i="6"/>
  <c r="I482" i="6"/>
  <c r="G506" i="6"/>
  <c r="G518" i="6"/>
  <c r="I528" i="6"/>
  <c r="F532" i="6"/>
  <c r="H535" i="6"/>
  <c r="H547" i="6"/>
  <c r="G860" i="6"/>
  <c r="H865" i="6"/>
  <c r="I882" i="6"/>
  <c r="H925" i="6"/>
  <c r="I942" i="6"/>
  <c r="F946" i="6"/>
  <c r="H311" i="6"/>
  <c r="G318" i="6"/>
  <c r="H376" i="6"/>
  <c r="H429" i="6"/>
  <c r="G482" i="6"/>
  <c r="G487" i="6"/>
  <c r="G492" i="6"/>
  <c r="G504" i="6"/>
  <c r="G516" i="6"/>
  <c r="I574" i="6"/>
  <c r="G581" i="6"/>
  <c r="H586" i="6"/>
  <c r="F595" i="6"/>
  <c r="H620" i="6"/>
  <c r="I637" i="6"/>
  <c r="H644" i="6"/>
  <c r="G651" i="6"/>
  <c r="I673" i="6"/>
  <c r="I880" i="6"/>
  <c r="F884" i="6"/>
  <c r="F920" i="6"/>
  <c r="I940" i="6"/>
  <c r="I952" i="6"/>
  <c r="F956" i="6"/>
  <c r="G966" i="6"/>
  <c r="H971" i="6"/>
  <c r="H983" i="6"/>
  <c r="I1000" i="6"/>
  <c r="F1004" i="6"/>
  <c r="H52" i="6"/>
  <c r="H62" i="6"/>
  <c r="H229" i="6"/>
  <c r="G354" i="6"/>
  <c r="H359" i="6"/>
  <c r="H371" i="6"/>
  <c r="H412" i="6"/>
  <c r="H446" i="6"/>
  <c r="H492" i="6"/>
  <c r="G499" i="6"/>
  <c r="H504" i="6"/>
  <c r="H516" i="6"/>
  <c r="G547" i="6"/>
  <c r="H564" i="6"/>
  <c r="G622" i="6"/>
  <c r="I1084" i="6"/>
  <c r="H66" i="6"/>
  <c r="H76" i="6"/>
  <c r="H86" i="6"/>
  <c r="H98" i="6"/>
  <c r="H108" i="6"/>
  <c r="H118" i="6"/>
  <c r="H130" i="6"/>
  <c r="H142" i="6"/>
  <c r="H150" i="6"/>
  <c r="H158" i="6"/>
  <c r="G172" i="6"/>
  <c r="G188" i="6"/>
  <c r="G207" i="6"/>
  <c r="H212" i="6"/>
  <c r="G219" i="6"/>
  <c r="H224" i="6"/>
  <c r="H260" i="6"/>
  <c r="G267" i="6"/>
  <c r="H301" i="6"/>
  <c r="G320" i="6"/>
  <c r="H342" i="6"/>
  <c r="G349" i="6"/>
  <c r="H402" i="6"/>
  <c r="H419" i="6"/>
  <c r="H453" i="6"/>
  <c r="G460" i="6"/>
  <c r="I470" i="6"/>
  <c r="F474" i="6"/>
  <c r="H477" i="6"/>
  <c r="G484" i="6"/>
  <c r="F486" i="6"/>
  <c r="G489" i="6"/>
  <c r="G494" i="6"/>
  <c r="G542" i="6"/>
  <c r="G872" i="6"/>
  <c r="F898" i="6"/>
  <c r="H901" i="6"/>
  <c r="G908" i="6"/>
  <c r="F910" i="6"/>
  <c r="H913" i="6"/>
  <c r="G920" i="6"/>
  <c r="G1033" i="6"/>
  <c r="H202" i="6"/>
  <c r="I778" i="6"/>
  <c r="F782" i="6"/>
  <c r="G792" i="6"/>
  <c r="G804" i="6"/>
  <c r="F806" i="6"/>
  <c r="H809" i="6"/>
  <c r="G816" i="6"/>
  <c r="F818" i="6"/>
  <c r="G821" i="6"/>
  <c r="I836" i="6"/>
  <c r="F840" i="6"/>
  <c r="I848" i="6"/>
  <c r="G850" i="6"/>
  <c r="H855" i="6"/>
  <c r="H867" i="6"/>
  <c r="I1033" i="6"/>
  <c r="H257" i="6"/>
  <c r="G751" i="6"/>
  <c r="F753" i="6"/>
  <c r="F765" i="6"/>
  <c r="H804" i="6"/>
  <c r="F813" i="6"/>
  <c r="H821" i="6"/>
  <c r="G828" i="6"/>
  <c r="F847" i="6"/>
  <c r="G893" i="6"/>
  <c r="G929" i="6"/>
  <c r="G2648" i="6"/>
  <c r="F2650" i="6"/>
  <c r="H2653" i="6"/>
  <c r="I2658" i="6"/>
  <c r="G2660" i="6"/>
  <c r="F2662" i="6"/>
  <c r="H2665" i="6"/>
  <c r="I2670" i="6"/>
  <c r="I2675" i="6"/>
  <c r="G2677" i="6"/>
  <c r="H2682" i="6"/>
  <c r="I2687" i="6"/>
  <c r="G2689" i="6"/>
  <c r="F2691" i="6"/>
  <c r="G209" i="6"/>
  <c r="H214" i="6"/>
  <c r="G221" i="6"/>
  <c r="H238" i="6"/>
  <c r="G245" i="6"/>
  <c r="H274" i="6"/>
  <c r="G780" i="6"/>
  <c r="F852" i="6"/>
  <c r="H221" i="6"/>
  <c r="G264" i="6"/>
  <c r="H269" i="6"/>
  <c r="F717" i="6"/>
  <c r="I749" i="6"/>
  <c r="H756" i="6"/>
  <c r="I773" i="6"/>
  <c r="F777" i="6"/>
  <c r="F801" i="6"/>
  <c r="F835" i="6"/>
  <c r="H1498" i="6"/>
  <c r="H1510" i="6"/>
  <c r="F1512" i="6"/>
  <c r="H1515" i="6"/>
  <c r="I1520" i="6"/>
  <c r="G1522" i="6"/>
  <c r="F1524" i="6"/>
  <c r="H1527" i="6"/>
  <c r="I1544" i="6"/>
  <c r="G1546" i="6"/>
  <c r="F1548" i="6"/>
  <c r="H1551" i="6"/>
  <c r="I1568" i="6"/>
  <c r="G1570" i="6"/>
  <c r="F1572" i="6"/>
  <c r="H1575" i="6"/>
  <c r="I1592" i="6"/>
  <c r="G1594" i="6"/>
  <c r="F1596" i="6"/>
  <c r="H1599" i="6"/>
  <c r="I1616" i="6"/>
  <c r="G1618" i="6"/>
  <c r="F1620" i="6"/>
  <c r="H1623" i="6"/>
  <c r="I1669" i="6"/>
  <c r="G1671" i="6"/>
  <c r="F1673" i="6"/>
  <c r="H1676" i="6"/>
  <c r="I1693" i="6"/>
  <c r="G1695" i="6"/>
  <c r="F1697" i="6"/>
  <c r="I1705" i="6"/>
  <c r="I1722" i="6"/>
  <c r="G1724" i="6"/>
  <c r="F1726" i="6"/>
  <c r="H1729" i="6"/>
  <c r="H1741" i="6"/>
  <c r="I1746" i="6"/>
  <c r="G1748" i="6"/>
  <c r="H1753" i="6"/>
  <c r="I1758" i="6"/>
  <c r="G1760" i="6"/>
  <c r="F1762" i="6"/>
  <c r="H1765" i="6"/>
  <c r="I1770" i="6"/>
  <c r="G1772" i="6"/>
  <c r="F1774" i="6"/>
  <c r="H1777" i="6"/>
  <c r="I1782" i="6"/>
  <c r="G1784" i="6"/>
  <c r="F1786" i="6"/>
  <c r="H1789" i="6"/>
  <c r="I1794" i="6"/>
  <c r="G1796" i="6"/>
  <c r="F1798" i="6"/>
  <c r="H1801" i="6"/>
  <c r="I1806" i="6"/>
  <c r="G1808" i="6"/>
  <c r="F1810" i="6"/>
  <c r="H1813" i="6"/>
  <c r="I1818" i="6"/>
  <c r="G1820" i="6"/>
  <c r="F1822" i="6"/>
  <c r="H1825" i="6"/>
  <c r="I1830" i="6"/>
  <c r="G1832" i="6"/>
  <c r="F1834" i="6"/>
  <c r="H1837" i="6"/>
  <c r="I1842" i="6"/>
  <c r="G1844" i="6"/>
  <c r="F1846" i="6"/>
  <c r="H1849" i="6"/>
  <c r="I1854" i="6"/>
  <c r="G1856" i="6"/>
  <c r="F1858" i="6"/>
  <c r="H1861" i="6"/>
  <c r="I1866" i="6"/>
  <c r="G1868" i="6"/>
  <c r="F1870" i="6"/>
  <c r="H1873" i="6"/>
  <c r="I1878" i="6"/>
  <c r="H2415" i="6"/>
  <c r="I2420" i="6"/>
  <c r="G2422" i="6"/>
  <c r="F2424" i="6"/>
  <c r="H2427" i="6"/>
  <c r="H2432" i="6"/>
  <c r="I2437" i="6"/>
  <c r="G2439" i="6"/>
  <c r="F2441" i="6"/>
  <c r="H2444" i="6"/>
  <c r="I2449" i="6"/>
  <c r="G2451" i="6"/>
  <c r="F2453" i="6"/>
  <c r="H2456" i="6"/>
  <c r="I2461" i="6"/>
  <c r="G2463" i="6"/>
  <c r="F2465" i="6"/>
  <c r="H2468" i="6"/>
  <c r="I2473" i="6"/>
  <c r="G2475" i="6"/>
  <c r="F2477" i="6"/>
  <c r="H2480" i="6"/>
  <c r="I2485" i="6"/>
  <c r="G2487" i="6"/>
  <c r="F2489" i="6"/>
  <c r="I2497" i="6"/>
  <c r="G2499" i="6"/>
  <c r="F2501" i="6"/>
  <c r="H2504" i="6"/>
  <c r="I2509" i="6"/>
  <c r="G2511" i="6"/>
  <c r="F2513" i="6"/>
  <c r="H2516" i="6"/>
  <c r="I2521" i="6"/>
  <c r="G2523" i="6"/>
  <c r="F2525" i="6"/>
  <c r="H2528" i="6"/>
  <c r="I2533" i="6"/>
  <c r="G2535" i="6"/>
  <c r="F2537" i="6"/>
  <c r="H2540" i="6"/>
  <c r="I2545" i="6"/>
  <c r="G2547" i="6"/>
  <c r="F2549" i="6"/>
  <c r="H2552" i="6"/>
  <c r="I2557" i="6"/>
  <c r="G2559" i="6"/>
  <c r="F2561" i="6"/>
  <c r="H2564" i="6"/>
  <c r="I2569" i="6"/>
  <c r="G2571" i="6"/>
  <c r="F2573" i="6"/>
  <c r="H2576" i="6"/>
  <c r="I2581" i="6"/>
  <c r="G2583" i="6"/>
  <c r="F2585" i="6"/>
  <c r="H2588" i="6"/>
  <c r="I2593" i="6"/>
  <c r="G2595" i="6"/>
  <c r="F2597" i="6"/>
  <c r="H2600" i="6"/>
  <c r="I2605" i="6"/>
  <c r="G2607" i="6"/>
  <c r="F2609" i="6"/>
  <c r="H2612" i="6"/>
  <c r="I2617" i="6"/>
  <c r="G2619" i="6"/>
  <c r="F2621" i="6"/>
  <c r="H2624" i="6"/>
  <c r="I2629" i="6"/>
  <c r="G2631" i="6"/>
  <c r="F2633" i="6"/>
  <c r="H2636" i="6"/>
  <c r="I2641" i="6"/>
  <c r="G2643" i="6"/>
  <c r="F2645" i="6"/>
  <c r="F2510" i="6"/>
  <c r="G217" i="6"/>
  <c r="H222" i="6"/>
  <c r="G229" i="6"/>
  <c r="H246" i="6"/>
  <c r="H335" i="6"/>
  <c r="H352" i="6"/>
  <c r="G412" i="6"/>
  <c r="G424" i="6"/>
  <c r="I480" i="6"/>
  <c r="F494" i="6"/>
  <c r="H521" i="6"/>
  <c r="H533" i="6"/>
  <c r="F542" i="6"/>
  <c r="H557" i="6"/>
  <c r="H569" i="6"/>
  <c r="I591" i="6"/>
  <c r="I608" i="6"/>
  <c r="G639" i="6"/>
  <c r="I661" i="6"/>
  <c r="F665" i="6"/>
  <c r="I702" i="6"/>
  <c r="I892" i="6"/>
  <c r="F896" i="6"/>
  <c r="H911" i="6"/>
  <c r="F944" i="6"/>
  <c r="G990" i="6"/>
  <c r="F992" i="6"/>
  <c r="G1014" i="6"/>
  <c r="G1019" i="6"/>
  <c r="H56" i="6"/>
  <c r="H217" i="6"/>
  <c r="H253" i="6"/>
  <c r="G260" i="6"/>
  <c r="H294" i="6"/>
  <c r="H318" i="6"/>
  <c r="G325" i="6"/>
  <c r="H383" i="6"/>
  <c r="G390" i="6"/>
  <c r="G407" i="6"/>
  <c r="H441" i="6"/>
  <c r="H528" i="6"/>
  <c r="G535" i="6"/>
  <c r="I557" i="6"/>
  <c r="I569" i="6"/>
  <c r="F573" i="6"/>
  <c r="G576" i="6"/>
  <c r="G588" i="6"/>
  <c r="G600" i="6"/>
  <c r="F602" i="6"/>
  <c r="G605" i="6"/>
  <c r="F612" i="6"/>
  <c r="H615" i="6"/>
  <c r="F624" i="6"/>
  <c r="I899" i="6"/>
  <c r="G901" i="6"/>
  <c r="F903" i="6"/>
  <c r="G913" i="6"/>
  <c r="I923" i="6"/>
  <c r="H930" i="6"/>
  <c r="H942" i="6"/>
  <c r="I959" i="6"/>
  <c r="F987" i="6"/>
  <c r="G997" i="6"/>
  <c r="G1038" i="6"/>
  <c r="F1040" i="6"/>
  <c r="H1055" i="6"/>
  <c r="G1062" i="6"/>
  <c r="F1064" i="6"/>
  <c r="F1076" i="6"/>
  <c r="H68" i="6"/>
  <c r="H74" i="6"/>
  <c r="H82" i="6"/>
  <c r="H92" i="6"/>
  <c r="H100" i="6"/>
  <c r="H106" i="6"/>
  <c r="H114" i="6"/>
  <c r="H124" i="6"/>
  <c r="H132" i="6"/>
  <c r="H140" i="6"/>
  <c r="H148" i="6"/>
  <c r="H156" i="6"/>
  <c r="H164" i="6"/>
  <c r="G170" i="6"/>
  <c r="G182" i="6"/>
  <c r="G194" i="6"/>
  <c r="G243" i="6"/>
  <c r="G291" i="6"/>
  <c r="G296" i="6"/>
  <c r="H325" i="6"/>
  <c r="G373" i="6"/>
  <c r="H378" i="6"/>
  <c r="G385" i="6"/>
  <c r="G414" i="6"/>
  <c r="H431" i="6"/>
  <c r="G438" i="6"/>
  <c r="G443" i="6"/>
  <c r="G448" i="6"/>
  <c r="I492" i="6"/>
  <c r="F496" i="6"/>
  <c r="H499" i="6"/>
  <c r="I516" i="6"/>
  <c r="F520" i="6"/>
  <c r="H523" i="6"/>
  <c r="G530" i="6"/>
  <c r="F862" i="6"/>
  <c r="I894" i="6"/>
  <c r="I1031" i="6"/>
  <c r="H226" i="6"/>
  <c r="G233" i="6"/>
  <c r="G257" i="6"/>
  <c r="H286" i="6"/>
  <c r="I790" i="6"/>
  <c r="F794" i="6"/>
  <c r="F823" i="6"/>
  <c r="H826" i="6"/>
  <c r="H831" i="6"/>
  <c r="G838" i="6"/>
  <c r="I860" i="6"/>
  <c r="G862" i="6"/>
  <c r="F864" i="6"/>
  <c r="I872" i="6"/>
  <c r="F876" i="6"/>
  <c r="H879" i="6"/>
  <c r="H233" i="6"/>
  <c r="G240" i="6"/>
  <c r="H245" i="6"/>
  <c r="I713" i="6"/>
  <c r="H744" i="6"/>
  <c r="G775" i="6"/>
  <c r="H780" i="6"/>
  <c r="G787" i="6"/>
  <c r="I831" i="6"/>
  <c r="I1503" i="6"/>
  <c r="G1505" i="6"/>
  <c r="F1507" i="6"/>
  <c r="I1532" i="6"/>
  <c r="G1534" i="6"/>
  <c r="F1536" i="6"/>
  <c r="H1539" i="6"/>
  <c r="I1556" i="6"/>
  <c r="G1558" i="6"/>
  <c r="F1560" i="6"/>
  <c r="H1563" i="6"/>
  <c r="I1580" i="6"/>
  <c r="G1582" i="6"/>
  <c r="F1584" i="6"/>
  <c r="H1587" i="6"/>
  <c r="I1604" i="6"/>
  <c r="G1606" i="6"/>
  <c r="F1608" i="6"/>
  <c r="H1611" i="6"/>
  <c r="I1628" i="6"/>
  <c r="G1630" i="6"/>
  <c r="F1632" i="6"/>
  <c r="H1635" i="6"/>
  <c r="I1640" i="6"/>
  <c r="G1642" i="6"/>
  <c r="F1644" i="6"/>
  <c r="H1647" i="6"/>
  <c r="H1652" i="6"/>
  <c r="I1657" i="6"/>
  <c r="G1659" i="6"/>
  <c r="F1661" i="6"/>
  <c r="H1664" i="6"/>
  <c r="I1681" i="6"/>
  <c r="G1683" i="6"/>
  <c r="F1685" i="6"/>
  <c r="H1688" i="6"/>
  <c r="H1700" i="6"/>
  <c r="G1707" i="6"/>
  <c r="I1710" i="6"/>
  <c r="G1712" i="6"/>
  <c r="F1714" i="6"/>
  <c r="H1717" i="6"/>
  <c r="I1734" i="6"/>
  <c r="G1736" i="6"/>
  <c r="F1738" i="6"/>
  <c r="F1750" i="6"/>
  <c r="G228" i="6"/>
  <c r="H720" i="6"/>
  <c r="G727" i="6"/>
  <c r="H732" i="6"/>
  <c r="G739" i="6"/>
  <c r="G763" i="6"/>
  <c r="H768" i="6"/>
  <c r="I785" i="6"/>
  <c r="I797" i="6"/>
  <c r="I809" i="6"/>
  <c r="I826" i="6"/>
  <c r="G833" i="6"/>
  <c r="H850" i="6"/>
  <c r="G869" i="6"/>
  <c r="H874" i="6"/>
  <c r="F907" i="6"/>
  <c r="H910" i="6"/>
  <c r="I939" i="6"/>
  <c r="G941" i="6"/>
  <c r="F943" i="6"/>
  <c r="I951" i="6"/>
  <c r="I1039" i="6"/>
  <c r="F1043" i="6"/>
  <c r="I1051" i="6"/>
  <c r="G1053" i="6"/>
  <c r="F1055" i="6"/>
  <c r="H1058" i="6"/>
  <c r="F1067" i="6"/>
  <c r="H1070" i="6"/>
  <c r="I1075" i="6"/>
  <c r="G1077" i="6"/>
  <c r="F1079" i="6"/>
  <c r="G1089" i="6"/>
  <c r="F1091" i="6"/>
  <c r="H1094" i="6"/>
  <c r="I1099" i="6"/>
  <c r="G1101" i="6"/>
  <c r="F1103" i="6"/>
  <c r="H1106" i="6"/>
  <c r="I1111" i="6"/>
  <c r="G1113" i="6"/>
  <c r="F1115" i="6"/>
  <c r="H1118" i="6"/>
  <c r="I1123" i="6"/>
  <c r="G1125" i="6"/>
  <c r="F1127" i="6"/>
  <c r="H1130" i="6"/>
  <c r="I1135" i="6"/>
  <c r="G1137" i="6"/>
  <c r="F1139" i="6"/>
  <c r="H1142" i="6"/>
  <c r="I1147" i="6"/>
  <c r="G1149" i="6"/>
  <c r="F1151" i="6"/>
  <c r="H1154" i="6"/>
  <c r="I1159" i="6"/>
  <c r="G1161" i="6"/>
  <c r="F1163" i="6"/>
  <c r="H1166" i="6"/>
  <c r="I1171" i="6"/>
  <c r="G1173" i="6"/>
  <c r="F1175" i="6"/>
  <c r="H1178" i="6"/>
  <c r="I1183" i="6"/>
  <c r="G1185" i="6"/>
  <c r="F1187" i="6"/>
  <c r="H1190" i="6"/>
  <c r="I1195" i="6"/>
  <c r="G1197" i="6"/>
  <c r="F1199" i="6"/>
  <c r="H1202" i="6"/>
  <c r="I1207" i="6"/>
  <c r="G1209" i="6"/>
  <c r="F1211" i="6"/>
  <c r="H1214" i="6"/>
  <c r="F1312" i="6"/>
  <c r="H1315" i="6"/>
  <c r="I1320" i="6"/>
  <c r="G1322" i="6"/>
  <c r="F1324" i="6"/>
  <c r="H1327" i="6"/>
  <c r="I1332" i="6"/>
  <c r="G1334" i="6"/>
  <c r="F1336" i="6"/>
  <c r="H1339" i="6"/>
  <c r="I1344" i="6"/>
  <c r="G1346" i="6"/>
  <c r="F1348" i="6"/>
  <c r="H1351" i="6"/>
  <c r="I1356" i="6"/>
  <c r="G1358" i="6"/>
  <c r="F1360" i="6"/>
  <c r="H1363" i="6"/>
  <c r="I1368" i="6"/>
  <c r="G1370" i="6"/>
  <c r="F1372" i="6"/>
  <c r="H1375" i="6"/>
  <c r="I1380" i="6"/>
  <c r="G1382" i="6"/>
  <c r="F1384" i="6"/>
  <c r="H1387" i="6"/>
  <c r="F1389" i="6"/>
  <c r="H1392" i="6"/>
  <c r="I1397" i="6"/>
  <c r="G1399" i="6"/>
  <c r="F1401" i="6"/>
  <c r="H1404" i="6"/>
  <c r="I1409" i="6"/>
  <c r="G1411" i="6"/>
  <c r="F1413" i="6"/>
  <c r="H1416" i="6"/>
  <c r="I1421" i="6"/>
  <c r="G1423" i="6"/>
  <c r="F1425" i="6"/>
  <c r="H1428" i="6"/>
  <c r="I1433" i="6"/>
  <c r="G1435" i="6"/>
  <c r="F1437" i="6"/>
  <c r="H1440" i="6"/>
  <c r="I1445" i="6"/>
  <c r="G1447" i="6"/>
  <c r="F1449" i="6"/>
  <c r="H1452" i="6"/>
  <c r="I1457" i="6"/>
  <c r="G1459" i="6"/>
  <c r="F1461" i="6"/>
  <c r="H1464" i="6"/>
  <c r="I1469" i="6"/>
  <c r="G1471" i="6"/>
  <c r="F1473" i="6"/>
  <c r="H1476" i="6"/>
  <c r="I1481" i="6"/>
  <c r="G1483" i="6"/>
  <c r="F1485" i="6"/>
  <c r="I1493" i="6"/>
  <c r="G1495" i="6"/>
  <c r="F1497" i="6"/>
  <c r="H1500" i="6"/>
  <c r="I1505" i="6"/>
  <c r="G1507" i="6"/>
  <c r="F1509" i="6"/>
  <c r="G1512" i="6"/>
  <c r="F1514" i="6"/>
  <c r="H1517" i="6"/>
  <c r="I1522" i="6"/>
  <c r="G1524" i="6"/>
  <c r="F1526" i="6"/>
  <c r="H1529" i="6"/>
  <c r="I1534" i="6"/>
  <c r="G1536" i="6"/>
  <c r="F1538" i="6"/>
  <c r="H1541" i="6"/>
  <c r="I1546" i="6"/>
  <c r="G1548" i="6"/>
  <c r="F1550" i="6"/>
  <c r="H1553" i="6"/>
  <c r="I1558" i="6"/>
  <c r="G1560" i="6"/>
  <c r="F1562" i="6"/>
  <c r="H1565" i="6"/>
  <c r="I1570" i="6"/>
  <c r="G1572" i="6"/>
  <c r="F1574" i="6"/>
  <c r="H1577" i="6"/>
  <c r="I1582" i="6"/>
  <c r="G1584" i="6"/>
  <c r="F1586" i="6"/>
  <c r="H1589" i="6"/>
  <c r="I1594" i="6"/>
  <c r="G1596" i="6"/>
  <c r="F1598" i="6"/>
  <c r="H1601" i="6"/>
  <c r="I1606" i="6"/>
  <c r="G1608" i="6"/>
  <c r="F1610" i="6"/>
  <c r="H1613" i="6"/>
  <c r="I1618" i="6"/>
  <c r="G1620" i="6"/>
  <c r="F1622" i="6"/>
  <c r="H1625" i="6"/>
  <c r="I1630" i="6"/>
  <c r="G1632" i="6"/>
  <c r="F1634" i="6"/>
  <c r="H1637" i="6"/>
  <c r="I1642" i="6"/>
  <c r="G1644" i="6"/>
  <c r="F1646" i="6"/>
  <c r="H1649" i="6"/>
  <c r="H1654" i="6"/>
  <c r="I1659" i="6"/>
  <c r="G1661" i="6"/>
  <c r="F1663" i="6"/>
  <c r="H1666" i="6"/>
  <c r="I1671" i="6"/>
  <c r="G1673" i="6"/>
  <c r="F1675" i="6"/>
  <c r="H1678" i="6"/>
  <c r="I1683" i="6"/>
  <c r="G1685" i="6"/>
  <c r="F1687" i="6"/>
  <c r="H1690" i="6"/>
  <c r="I1695" i="6"/>
  <c r="G1697" i="6"/>
  <c r="F1699" i="6"/>
  <c r="H1702" i="6"/>
  <c r="I1707" i="6"/>
  <c r="I1712" i="6"/>
  <c r="G1714" i="6"/>
  <c r="F1716" i="6"/>
  <c r="H1719" i="6"/>
  <c r="I1724" i="6"/>
  <c r="G1726" i="6"/>
  <c r="F1728" i="6"/>
  <c r="H1731" i="6"/>
  <c r="I1736" i="6"/>
  <c r="G1738" i="6"/>
  <c r="F1740" i="6"/>
  <c r="H1743" i="6"/>
  <c r="I1748" i="6"/>
  <c r="G1750" i="6"/>
  <c r="F1752" i="6"/>
  <c r="H1755" i="6"/>
  <c r="I1760" i="6"/>
  <c r="G1762" i="6"/>
  <c r="F1764" i="6"/>
  <c r="I2230" i="6"/>
  <c r="G2232" i="6"/>
  <c r="H2237" i="6"/>
  <c r="I2242" i="6"/>
  <c r="G2244" i="6"/>
  <c r="F2246" i="6"/>
  <c r="H2249" i="6"/>
  <c r="I2254" i="6"/>
  <c r="G2256" i="6"/>
  <c r="F2258" i="6"/>
  <c r="H2261" i="6"/>
  <c r="I2266" i="6"/>
  <c r="G2268" i="6"/>
  <c r="F2270" i="6"/>
  <c r="H2273" i="6"/>
  <c r="I2278" i="6"/>
  <c r="G2280" i="6"/>
  <c r="F2282" i="6"/>
  <c r="H2285" i="6"/>
  <c r="I2290" i="6"/>
  <c r="G2292" i="6"/>
  <c r="F2294" i="6"/>
  <c r="H2297" i="6"/>
  <c r="I2302" i="6"/>
  <c r="G2304" i="6"/>
  <c r="F2306" i="6"/>
  <c r="H2309" i="6"/>
  <c r="I2314" i="6"/>
  <c r="G2316" i="6"/>
  <c r="F2318" i="6"/>
  <c r="H2321" i="6"/>
  <c r="I2326" i="6"/>
  <c r="G2328" i="6"/>
  <c r="F2330" i="6"/>
  <c r="H2333" i="6"/>
  <c r="I2338" i="6"/>
  <c r="G2340" i="6"/>
  <c r="F2342" i="6"/>
  <c r="H2345" i="6"/>
  <c r="I2350" i="6"/>
  <c r="G2352" i="6"/>
  <c r="F2354" i="6"/>
  <c r="H2357" i="6"/>
  <c r="I2362" i="6"/>
  <c r="G2364" i="6"/>
  <c r="F2366" i="6"/>
  <c r="H2369" i="6"/>
  <c r="I2374" i="6"/>
  <c r="G2376" i="6"/>
  <c r="F2378" i="6"/>
  <c r="H2381" i="6"/>
  <c r="I2386" i="6"/>
  <c r="G2388" i="6"/>
  <c r="F2390" i="6"/>
  <c r="H2393" i="6"/>
  <c r="I2398" i="6"/>
  <c r="G2400" i="6"/>
  <c r="F2402" i="6"/>
  <c r="H2405" i="6"/>
  <c r="I2410" i="6"/>
  <c r="G2412" i="6"/>
  <c r="F2414" i="6"/>
  <c r="H2417" i="6"/>
  <c r="I2422" i="6"/>
  <c r="G2424" i="6"/>
  <c r="F2426" i="6"/>
  <c r="H2429" i="6"/>
  <c r="F2431" i="6"/>
  <c r="H2434" i="6"/>
  <c r="I2439" i="6"/>
  <c r="G2441" i="6"/>
  <c r="F2443" i="6"/>
  <c r="H2446" i="6"/>
  <c r="I2451" i="6"/>
  <c r="G2453" i="6"/>
  <c r="F2455" i="6"/>
  <c r="H2458" i="6"/>
  <c r="I2463" i="6"/>
  <c r="G2465" i="6"/>
  <c r="F2467" i="6"/>
  <c r="H2470" i="6"/>
  <c r="I2475" i="6"/>
  <c r="G2477" i="6"/>
  <c r="F2479" i="6"/>
  <c r="H2482" i="6"/>
  <c r="I2487" i="6"/>
  <c r="G2489" i="6"/>
  <c r="F2491" i="6"/>
  <c r="H2494" i="6"/>
  <c r="I2499" i="6"/>
  <c r="G2501" i="6"/>
  <c r="F2503" i="6"/>
  <c r="H2506" i="6"/>
  <c r="I2511" i="6"/>
  <c r="G2513" i="6"/>
  <c r="F2515" i="6"/>
  <c r="H2518" i="6"/>
  <c r="I2523" i="6"/>
  <c r="G2525" i="6"/>
  <c r="F2527" i="6"/>
  <c r="H2530" i="6"/>
  <c r="I2535" i="6"/>
  <c r="G2537" i="6"/>
  <c r="F2539" i="6"/>
  <c r="H2542" i="6"/>
  <c r="I2547" i="6"/>
  <c r="G2549" i="6"/>
  <c r="F2551" i="6"/>
  <c r="H2554" i="6"/>
  <c r="I2559" i="6"/>
  <c r="G2561" i="6"/>
  <c r="F2563" i="6"/>
  <c r="H2566" i="6"/>
  <c r="I2571" i="6"/>
  <c r="G2573" i="6"/>
  <c r="F2575" i="6"/>
  <c r="H2578" i="6"/>
  <c r="I2583" i="6"/>
  <c r="G2585" i="6"/>
  <c r="F2587" i="6"/>
  <c r="H2590" i="6"/>
  <c r="I2595" i="6"/>
  <c r="G2597" i="6"/>
  <c r="F2599" i="6"/>
  <c r="H2602" i="6"/>
  <c r="I2607" i="6"/>
  <c r="G2609" i="6"/>
  <c r="F2611" i="6"/>
  <c r="H270" i="6"/>
  <c r="G359" i="6"/>
  <c r="H400" i="6"/>
  <c r="G540" i="6"/>
  <c r="H545" i="6"/>
  <c r="I562" i="6"/>
  <c r="I579" i="6"/>
  <c r="F583" i="6"/>
  <c r="H598" i="6"/>
  <c r="F617" i="6"/>
  <c r="G663" i="6"/>
  <c r="H668" i="6"/>
  <c r="G675" i="6"/>
  <c r="I690" i="6"/>
  <c r="G692" i="6"/>
  <c r="F694" i="6"/>
  <c r="F706" i="6"/>
  <c r="G870" i="6"/>
  <c r="F908" i="6"/>
  <c r="G918" i="6"/>
  <c r="G942" i="6"/>
  <c r="I964" i="6"/>
  <c r="F1021" i="6"/>
  <c r="F1033" i="6"/>
  <c r="H54" i="6"/>
  <c r="H64" i="6"/>
  <c r="G224" i="6"/>
  <c r="G342" i="6"/>
  <c r="G419" i="6"/>
  <c r="H458" i="6"/>
  <c r="I497" i="6"/>
  <c r="F501" i="6"/>
  <c r="H540" i="6"/>
  <c r="G571" i="6"/>
  <c r="F578" i="6"/>
  <c r="I863" i="6"/>
  <c r="F867" i="6"/>
  <c r="I887" i="6"/>
  <c r="F891" i="6"/>
  <c r="H906" i="6"/>
  <c r="G937" i="6"/>
  <c r="G973" i="6"/>
  <c r="H978" i="6"/>
  <c r="I995" i="6"/>
  <c r="I1036" i="6"/>
  <c r="H72" i="6"/>
  <c r="H80" i="6"/>
  <c r="H88" i="6"/>
  <c r="H94" i="6"/>
  <c r="H104" i="6"/>
  <c r="H112" i="6"/>
  <c r="H122" i="6"/>
  <c r="H128" i="6"/>
  <c r="H136" i="6"/>
  <c r="H144" i="6"/>
  <c r="H154" i="6"/>
  <c r="H160" i="6"/>
  <c r="H166" i="6"/>
  <c r="G174" i="6"/>
  <c r="G178" i="6"/>
  <c r="G186" i="6"/>
  <c r="G192" i="6"/>
  <c r="G200" i="6"/>
  <c r="H248" i="6"/>
  <c r="G279" i="6"/>
  <c r="H284" i="6"/>
  <c r="G308" i="6"/>
  <c r="H313" i="6"/>
  <c r="G332" i="6"/>
  <c r="H337" i="6"/>
  <c r="H390" i="6"/>
  <c r="G397" i="6"/>
  <c r="G426" i="6"/>
  <c r="I487" i="6"/>
  <c r="I504" i="6"/>
  <c r="F508" i="6"/>
  <c r="F544" i="6"/>
  <c r="I858" i="6"/>
  <c r="I870" i="6"/>
  <c r="F874" i="6"/>
  <c r="H877" i="6"/>
  <c r="G884" i="6"/>
  <c r="F886" i="6"/>
  <c r="H889" i="6"/>
  <c r="G896" i="6"/>
  <c r="I906" i="6"/>
  <c r="I918" i="6"/>
  <c r="F922" i="6"/>
  <c r="I930" i="6"/>
  <c r="G932" i="6"/>
  <c r="F934" i="6"/>
  <c r="H937" i="6"/>
  <c r="G944" i="6"/>
  <c r="H250" i="6"/>
  <c r="H262" i="6"/>
  <c r="G269" i="6"/>
  <c r="G281" i="6"/>
  <c r="G768" i="6"/>
  <c r="F770" i="6"/>
  <c r="H773" i="6"/>
  <c r="G204" i="6"/>
  <c r="H209" i="6"/>
  <c r="G216" i="6"/>
  <c r="G252" i="6"/>
  <c r="I725" i="6"/>
  <c r="F729" i="6"/>
  <c r="F741" i="6"/>
  <c r="I761" i="6"/>
  <c r="F789" i="6"/>
  <c r="H838" i="6"/>
  <c r="G845" i="6"/>
  <c r="G857" i="6"/>
  <c r="F859" i="6"/>
  <c r="F871" i="6"/>
  <c r="I879" i="6"/>
  <c r="F883" i="6"/>
  <c r="I891" i="6"/>
  <c r="F895" i="6"/>
  <c r="H898" i="6"/>
  <c r="G917" i="6"/>
  <c r="F919" i="6"/>
  <c r="H922" i="6"/>
  <c r="I927" i="6"/>
  <c r="F931" i="6"/>
  <c r="H946" i="6"/>
  <c r="G1018" i="6"/>
  <c r="I1034" i="6"/>
  <c r="G1036" i="6"/>
  <c r="F1038" i="6"/>
  <c r="H1041" i="6"/>
  <c r="I1046" i="6"/>
  <c r="F1050" i="6"/>
  <c r="H1053" i="6"/>
  <c r="I1058" i="6"/>
  <c r="F1062" i="6"/>
  <c r="H1065" i="6"/>
  <c r="I1070" i="6"/>
  <c r="G1072" i="6"/>
  <c r="F1074" i="6"/>
  <c r="H1077" i="6"/>
  <c r="I1082" i="6"/>
  <c r="F1086" i="6"/>
  <c r="H1089" i="6"/>
  <c r="I1094" i="6"/>
  <c r="G1096" i="6"/>
  <c r="F1098" i="6"/>
  <c r="H1101" i="6"/>
  <c r="I1106" i="6"/>
  <c r="G1108" i="6"/>
  <c r="H1113" i="6"/>
  <c r="I1118" i="6"/>
  <c r="G1120" i="6"/>
  <c r="F1122" i="6"/>
  <c r="H1125" i="6"/>
  <c r="I1130" i="6"/>
  <c r="G1132" i="6"/>
  <c r="F1134" i="6"/>
  <c r="H1137" i="6"/>
  <c r="I1142" i="6"/>
  <c r="G1144" i="6"/>
  <c r="F1146" i="6"/>
  <c r="H1149" i="6"/>
  <c r="F1307" i="6"/>
  <c r="H1310" i="6"/>
  <c r="I1315" i="6"/>
  <c r="G1317" i="6"/>
  <c r="F1319" i="6"/>
  <c r="H1322" i="6"/>
  <c r="I1327" i="6"/>
  <c r="G1329" i="6"/>
  <c r="F1331" i="6"/>
  <c r="H1334" i="6"/>
  <c r="I1339" i="6"/>
  <c r="G1341" i="6"/>
  <c r="F1343" i="6"/>
  <c r="H1346" i="6"/>
  <c r="I1351" i="6"/>
  <c r="G1353" i="6"/>
  <c r="F1355" i="6"/>
  <c r="H1358" i="6"/>
  <c r="I1363" i="6"/>
  <c r="G1365" i="6"/>
  <c r="F1367" i="6"/>
  <c r="H1370" i="6"/>
  <c r="I1375" i="6"/>
  <c r="G1377" i="6"/>
  <c r="F1379" i="6"/>
  <c r="H1382" i="6"/>
  <c r="I1387" i="6"/>
  <c r="I1392" i="6"/>
  <c r="G1394" i="6"/>
  <c r="F1396" i="6"/>
  <c r="H1399" i="6"/>
  <c r="I1404" i="6"/>
  <c r="G1406" i="6"/>
  <c r="F1408" i="6"/>
  <c r="H1411" i="6"/>
  <c r="I1416" i="6"/>
  <c r="G1418" i="6"/>
  <c r="F1420" i="6"/>
  <c r="H1423" i="6"/>
  <c r="I1428" i="6"/>
  <c r="G1430" i="6"/>
  <c r="F1432" i="6"/>
  <c r="H1435" i="6"/>
  <c r="I1440" i="6"/>
  <c r="G1442" i="6"/>
  <c r="F1444" i="6"/>
  <c r="H1447" i="6"/>
  <c r="I1452" i="6"/>
  <c r="G1454" i="6"/>
  <c r="F1456" i="6"/>
  <c r="H1459" i="6"/>
  <c r="I1464" i="6"/>
  <c r="G1466" i="6"/>
  <c r="F1468" i="6"/>
  <c r="H1471" i="6"/>
  <c r="I1476" i="6"/>
  <c r="G1478" i="6"/>
  <c r="F1480" i="6"/>
  <c r="H1483" i="6"/>
  <c r="I1488" i="6"/>
  <c r="G1490" i="6"/>
  <c r="F1492" i="6"/>
  <c r="H1495" i="6"/>
  <c r="I1500" i="6"/>
  <c r="G1502" i="6"/>
  <c r="F1504" i="6"/>
  <c r="H1507" i="6"/>
  <c r="H1512" i="6"/>
  <c r="I1517" i="6"/>
  <c r="G1519" i="6"/>
  <c r="F1521" i="6"/>
  <c r="H1524" i="6"/>
  <c r="I1529" i="6"/>
  <c r="G1531" i="6"/>
  <c r="F1533" i="6"/>
  <c r="H1536" i="6"/>
  <c r="I1541" i="6"/>
  <c r="G1543" i="6"/>
  <c r="F1545" i="6"/>
  <c r="H1548" i="6"/>
  <c r="I1553" i="6"/>
  <c r="G1555" i="6"/>
  <c r="F1557" i="6"/>
  <c r="H1560" i="6"/>
  <c r="I1565" i="6"/>
  <c r="G1567" i="6"/>
  <c r="F1569" i="6"/>
  <c r="H1572" i="6"/>
  <c r="I1577" i="6"/>
  <c r="G1579" i="6"/>
  <c r="F1581" i="6"/>
  <c r="H1584" i="6"/>
  <c r="I1589" i="6"/>
  <c r="G1591" i="6"/>
  <c r="F1593" i="6"/>
  <c r="H1596" i="6"/>
  <c r="I1601" i="6"/>
  <c r="G1603" i="6"/>
  <c r="F1605" i="6"/>
  <c r="H1608" i="6"/>
  <c r="I1613" i="6"/>
  <c r="G2215" i="6"/>
  <c r="F2217" i="6"/>
  <c r="H2220" i="6"/>
  <c r="I2225" i="6"/>
  <c r="G2227" i="6"/>
  <c r="F2229" i="6"/>
  <c r="H2232" i="6"/>
  <c r="I2237" i="6"/>
  <c r="G2239" i="6"/>
  <c r="F2241" i="6"/>
  <c r="H2244" i="6"/>
  <c r="I2249" i="6"/>
  <c r="G2251" i="6"/>
  <c r="F2253" i="6"/>
  <c r="I2261" i="6"/>
  <c r="G2263" i="6"/>
  <c r="F2265" i="6"/>
  <c r="H2268" i="6"/>
  <c r="I2273" i="6"/>
  <c r="G2275" i="6"/>
  <c r="F2277" i="6"/>
  <c r="H2280" i="6"/>
  <c r="I2285" i="6"/>
  <c r="G2287" i="6"/>
  <c r="F2289" i="6"/>
  <c r="H2292" i="6"/>
  <c r="I2297" i="6"/>
  <c r="G2299" i="6"/>
  <c r="F2301" i="6"/>
  <c r="H2304" i="6"/>
  <c r="I2309" i="6"/>
  <c r="G2311" i="6"/>
  <c r="F2313" i="6"/>
  <c r="H2316" i="6"/>
  <c r="I2321" i="6"/>
  <c r="G2323" i="6"/>
  <c r="F2325" i="6"/>
  <c r="H2328" i="6"/>
  <c r="I2333" i="6"/>
  <c r="G2335" i="6"/>
  <c r="F2337" i="6"/>
  <c r="H2340" i="6"/>
  <c r="I2345" i="6"/>
  <c r="G2347" i="6"/>
  <c r="F2349" i="6"/>
  <c r="H2352" i="6"/>
  <c r="I2357" i="6"/>
  <c r="G2359" i="6"/>
  <c r="F2361" i="6"/>
  <c r="H2364" i="6"/>
  <c r="I2369" i="6"/>
  <c r="G2371" i="6"/>
  <c r="F2373" i="6"/>
  <c r="H2376" i="6"/>
  <c r="I2381" i="6"/>
  <c r="G2383" i="6"/>
  <c r="F2385" i="6"/>
  <c r="H2388" i="6"/>
  <c r="I2393" i="6"/>
  <c r="G2395" i="6"/>
  <c r="F2397" i="6"/>
  <c r="H2400" i="6"/>
  <c r="I2405" i="6"/>
  <c r="G2407" i="6"/>
  <c r="F2409" i="6"/>
  <c r="H2412" i="6"/>
  <c r="I2417" i="6"/>
  <c r="G2419" i="6"/>
  <c r="F2421" i="6"/>
  <c r="H2424" i="6"/>
  <c r="I2429" i="6"/>
  <c r="I2434" i="6"/>
  <c r="G2436" i="6"/>
  <c r="F2438" i="6"/>
  <c r="H2441" i="6"/>
  <c r="I2446" i="6"/>
  <c r="G2448" i="6"/>
  <c r="F2450" i="6"/>
  <c r="H2453" i="6"/>
  <c r="I2458" i="6"/>
  <c r="G2460" i="6"/>
  <c r="F2462" i="6"/>
  <c r="H2465" i="6"/>
  <c r="I2470" i="6"/>
  <c r="G2472" i="6"/>
  <c r="F2474" i="6"/>
  <c r="H2477" i="6"/>
  <c r="I2482" i="6"/>
  <c r="G2484" i="6"/>
  <c r="F2486" i="6"/>
  <c r="H2489" i="6"/>
  <c r="I2494" i="6"/>
  <c r="G2496" i="6"/>
  <c r="F2498" i="6"/>
  <c r="H2501" i="6"/>
  <c r="I2506" i="6"/>
  <c r="G2508" i="6"/>
  <c r="H2513" i="6"/>
  <c r="I2518" i="6"/>
  <c r="G2520" i="6"/>
  <c r="F2522" i="6"/>
  <c r="H2525" i="6"/>
  <c r="I2530" i="6"/>
  <c r="G2532" i="6"/>
  <c r="F2534" i="6"/>
  <c r="H2537" i="6"/>
  <c r="I2542" i="6"/>
  <c r="G2544" i="6"/>
  <c r="F2546" i="6"/>
  <c r="H2549" i="6"/>
  <c r="I2554" i="6"/>
  <c r="G2556" i="6"/>
  <c r="F2558" i="6"/>
  <c r="H1219" i="6"/>
  <c r="I1224" i="6"/>
  <c r="G1226" i="6"/>
  <c r="I1229" i="6"/>
  <c r="G1231" i="6"/>
  <c r="F1233" i="6"/>
  <c r="H1236" i="6"/>
  <c r="I1241" i="6"/>
  <c r="G1243" i="6"/>
  <c r="F1245" i="6"/>
  <c r="H1248" i="6"/>
  <c r="I1438" i="6"/>
  <c r="G1440" i="6"/>
  <c r="F1442" i="6"/>
  <c r="H1445" i="6"/>
  <c r="I1450" i="6"/>
  <c r="G1452" i="6"/>
  <c r="F1454" i="6"/>
  <c r="H1457" i="6"/>
  <c r="I1462" i="6"/>
  <c r="G1464" i="6"/>
  <c r="F1466" i="6"/>
  <c r="H1469" i="6"/>
  <c r="I1474" i="6"/>
  <c r="G1476" i="6"/>
  <c r="F1478" i="6"/>
  <c r="H1481" i="6"/>
  <c r="I1486" i="6"/>
  <c r="G1488" i="6"/>
  <c r="F1490" i="6"/>
  <c r="H1493" i="6"/>
  <c r="I1498" i="6"/>
  <c r="G1500" i="6"/>
  <c r="F1502" i="6"/>
  <c r="H1505" i="6"/>
  <c r="I1510" i="6"/>
  <c r="I1515" i="6"/>
  <c r="G1517" i="6"/>
  <c r="F1519" i="6"/>
  <c r="H1522" i="6"/>
  <c r="I1527" i="6"/>
  <c r="G1529" i="6"/>
  <c r="F1531" i="6"/>
  <c r="H1534" i="6"/>
  <c r="I1539" i="6"/>
  <c r="G1541" i="6"/>
  <c r="F1543" i="6"/>
  <c r="H1546" i="6"/>
  <c r="I1551" i="6"/>
  <c r="G1553" i="6"/>
  <c r="F1555" i="6"/>
  <c r="H1558" i="6"/>
  <c r="I1563" i="6"/>
  <c r="G1565" i="6"/>
  <c r="F1567" i="6"/>
  <c r="H1570" i="6"/>
  <c r="I1575" i="6"/>
  <c r="G1577" i="6"/>
  <c r="F1579" i="6"/>
  <c r="H1582" i="6"/>
  <c r="I1587" i="6"/>
  <c r="G1589" i="6"/>
  <c r="F1591" i="6"/>
  <c r="H1594" i="6"/>
  <c r="I1599" i="6"/>
  <c r="G1601" i="6"/>
  <c r="F1603" i="6"/>
  <c r="H1606" i="6"/>
  <c r="I1611" i="6"/>
  <c r="G1613" i="6"/>
  <c r="F1615" i="6"/>
  <c r="H1618" i="6"/>
  <c r="I1623" i="6"/>
  <c r="G1625" i="6"/>
  <c r="F1627" i="6"/>
  <c r="H1630" i="6"/>
  <c r="I1635" i="6"/>
  <c r="G1637" i="6"/>
  <c r="F1639" i="6"/>
  <c r="H1642" i="6"/>
  <c r="I1647" i="6"/>
  <c r="G1649" i="6"/>
  <c r="F1651" i="6"/>
  <c r="I1652" i="6"/>
  <c r="G1654" i="6"/>
  <c r="F1656" i="6"/>
  <c r="H1659" i="6"/>
  <c r="I1664" i="6"/>
  <c r="G1666" i="6"/>
  <c r="F1668" i="6"/>
  <c r="H1671" i="6"/>
  <c r="I1676" i="6"/>
  <c r="G1678" i="6"/>
  <c r="F1680" i="6"/>
  <c r="H1683" i="6"/>
  <c r="I1688" i="6"/>
  <c r="G1690" i="6"/>
  <c r="F1692" i="6"/>
  <c r="H1695" i="6"/>
  <c r="I1700" i="6"/>
  <c r="G1702" i="6"/>
  <c r="F1704" i="6"/>
  <c r="H1707" i="6"/>
  <c r="F1709" i="6"/>
  <c r="H1712" i="6"/>
  <c r="I1717" i="6"/>
  <c r="G1719" i="6"/>
  <c r="F1721" i="6"/>
  <c r="H1724" i="6"/>
  <c r="I1729" i="6"/>
  <c r="G1731" i="6"/>
  <c r="F1733" i="6"/>
  <c r="H1736" i="6"/>
  <c r="I1741" i="6"/>
  <c r="G1743" i="6"/>
  <c r="F1745" i="6"/>
  <c r="H1748" i="6"/>
  <c r="I1753" i="6"/>
  <c r="G1755" i="6"/>
  <c r="F1757" i="6"/>
  <c r="H1760" i="6"/>
  <c r="I1765" i="6"/>
  <c r="G1767" i="6"/>
  <c r="F1769" i="6"/>
  <c r="H1772" i="6"/>
  <c r="I1777" i="6"/>
  <c r="G1779" i="6"/>
  <c r="F1781" i="6"/>
  <c r="H1784" i="6"/>
  <c r="I1789" i="6"/>
  <c r="G1791" i="6"/>
  <c r="F1793" i="6"/>
  <c r="H1796" i="6"/>
  <c r="I1801" i="6"/>
  <c r="G1803" i="6"/>
  <c r="F1805" i="6"/>
  <c r="H1808" i="6"/>
  <c r="I1813" i="6"/>
  <c r="G1815" i="6"/>
  <c r="F1817" i="6"/>
  <c r="H1820" i="6"/>
  <c r="I1825" i="6"/>
  <c r="G1827" i="6"/>
  <c r="F1829" i="6"/>
  <c r="H1832" i="6"/>
  <c r="I1837" i="6"/>
  <c r="G1839" i="6"/>
  <c r="F1841" i="6"/>
  <c r="H1844" i="6"/>
  <c r="I1849" i="6"/>
  <c r="G1851" i="6"/>
  <c r="F1853" i="6"/>
  <c r="H1856" i="6"/>
  <c r="I1861" i="6"/>
  <c r="G1863" i="6"/>
  <c r="F1865" i="6"/>
  <c r="H1868" i="6"/>
  <c r="I1873" i="6"/>
  <c r="G1875" i="6"/>
  <c r="F1877" i="6"/>
  <c r="I2307" i="6"/>
  <c r="G2309" i="6"/>
  <c r="F2311" i="6"/>
  <c r="H2314" i="6"/>
  <c r="I2319" i="6"/>
  <c r="G2321" i="6"/>
  <c r="F2323" i="6"/>
  <c r="H2326" i="6"/>
  <c r="I2331" i="6"/>
  <c r="G2333" i="6"/>
  <c r="F2335" i="6"/>
  <c r="H2338" i="6"/>
  <c r="I2343" i="6"/>
  <c r="G2345" i="6"/>
  <c r="F2347" i="6"/>
  <c r="H2350" i="6"/>
  <c r="I2355" i="6"/>
  <c r="G2357" i="6"/>
  <c r="F2359" i="6"/>
  <c r="H2362" i="6"/>
  <c r="I2367" i="6"/>
  <c r="G2369" i="6"/>
  <c r="H2374" i="6"/>
  <c r="I2379" i="6"/>
  <c r="G2381" i="6"/>
  <c r="F2383" i="6"/>
  <c r="H2386" i="6"/>
  <c r="I2391" i="6"/>
  <c r="G2393" i="6"/>
  <c r="F2395" i="6"/>
  <c r="H2398" i="6"/>
  <c r="I2403" i="6"/>
  <c r="G2405" i="6"/>
  <c r="F2407" i="6"/>
  <c r="H2410" i="6"/>
  <c r="I2415" i="6"/>
  <c r="G2417" i="6"/>
  <c r="F2419" i="6"/>
  <c r="H2422" i="6"/>
  <c r="I2427" i="6"/>
  <c r="G2429" i="6"/>
  <c r="I2432" i="6"/>
  <c r="G2434" i="6"/>
  <c r="F2436" i="6"/>
  <c r="H2439" i="6"/>
  <c r="I2444" i="6"/>
  <c r="G2446" i="6"/>
  <c r="F2448" i="6"/>
  <c r="H2451" i="6"/>
  <c r="I2456" i="6"/>
  <c r="G2458" i="6"/>
  <c r="F2460" i="6"/>
  <c r="H2463" i="6"/>
  <c r="I2468" i="6"/>
  <c r="G2470" i="6"/>
  <c r="F2472" i="6"/>
  <c r="H2475" i="6"/>
  <c r="I2480" i="6"/>
  <c r="G2482" i="6"/>
  <c r="F2484" i="6"/>
  <c r="H2487" i="6"/>
  <c r="I2492" i="6"/>
  <c r="G2494" i="6"/>
  <c r="F2496" i="6"/>
  <c r="H2499" i="6"/>
  <c r="I2504" i="6"/>
  <c r="G2506" i="6"/>
  <c r="F2508" i="6"/>
  <c r="H2511" i="6"/>
  <c r="I2516" i="6"/>
  <c r="G2518" i="6"/>
  <c r="F2520" i="6"/>
  <c r="H2523" i="6"/>
  <c r="I2528" i="6"/>
  <c r="G2530" i="6"/>
  <c r="F2532" i="6"/>
  <c r="H2535" i="6"/>
  <c r="I2540" i="6"/>
  <c r="G2542" i="6"/>
  <c r="F2544" i="6"/>
  <c r="H2547" i="6"/>
  <c r="I2552" i="6"/>
  <c r="G2554" i="6"/>
  <c r="F2556" i="6"/>
  <c r="H2559" i="6"/>
  <c r="I2564" i="6"/>
  <c r="G2566" i="6"/>
  <c r="F2568" i="6"/>
  <c r="H2571" i="6"/>
  <c r="I2576" i="6"/>
  <c r="G2578" i="6"/>
  <c r="F2580" i="6"/>
  <c r="H2583" i="6"/>
  <c r="I2588" i="6"/>
  <c r="G2590" i="6"/>
  <c r="F2592" i="6"/>
  <c r="H2595" i="6"/>
  <c r="I2600" i="6"/>
  <c r="G2602" i="6"/>
  <c r="F2604" i="6"/>
  <c r="H2607" i="6"/>
  <c r="I2612" i="6"/>
  <c r="G2614" i="6"/>
  <c r="F2616" i="6"/>
  <c r="H2619" i="6"/>
  <c r="I2624" i="6"/>
  <c r="G2626" i="6"/>
  <c r="F2628" i="6"/>
  <c r="H2631" i="6"/>
  <c r="I2636" i="6"/>
  <c r="F2640" i="6"/>
  <c r="H2643" i="6"/>
  <c r="H2648" i="6"/>
  <c r="I2653" i="6"/>
  <c r="G2655" i="6"/>
  <c r="F2657" i="6"/>
  <c r="H2660" i="6"/>
  <c r="I2665" i="6"/>
  <c r="G2667" i="6"/>
  <c r="F2669" i="6"/>
  <c r="G2672" i="6"/>
  <c r="F2674" i="6"/>
  <c r="H2677" i="6"/>
  <c r="I2682" i="6"/>
  <c r="G2684" i="6"/>
  <c r="H2689" i="6"/>
  <c r="H814" i="6"/>
  <c r="G826" i="6"/>
  <c r="F828" i="6"/>
  <c r="F833" i="6"/>
  <c r="G843" i="6"/>
  <c r="F845" i="6"/>
  <c r="H848" i="6"/>
  <c r="I853" i="6"/>
  <c r="F857" i="6"/>
  <c r="G867" i="6"/>
  <c r="F869" i="6"/>
  <c r="I877" i="6"/>
  <c r="F881" i="6"/>
  <c r="H884" i="6"/>
  <c r="F893" i="6"/>
  <c r="G903" i="6"/>
  <c r="F905" i="6"/>
  <c r="H908" i="6"/>
  <c r="I913" i="6"/>
  <c r="F917" i="6"/>
  <c r="G927" i="6"/>
  <c r="F929" i="6"/>
  <c r="H932" i="6"/>
  <c r="F941" i="6"/>
  <c r="I949" i="6"/>
  <c r="G951" i="6"/>
  <c r="F953" i="6"/>
  <c r="H956" i="6"/>
  <c r="F965" i="6"/>
  <c r="I973" i="6"/>
  <c r="G975" i="6"/>
  <c r="F977" i="6"/>
  <c r="F989" i="6"/>
  <c r="H992" i="6"/>
  <c r="F1001" i="6"/>
  <c r="I1009" i="6"/>
  <c r="G1011" i="6"/>
  <c r="F1013" i="6"/>
  <c r="F1018" i="6"/>
  <c r="F1042" i="6"/>
  <c r="I1050" i="6"/>
  <c r="G1052" i="6"/>
  <c r="F1054" i="6"/>
  <c r="F1066" i="6"/>
  <c r="H1069" i="6"/>
  <c r="I1074" i="6"/>
  <c r="F1078" i="6"/>
  <c r="G1088" i="6"/>
  <c r="F1090" i="6"/>
  <c r="H1093" i="6"/>
  <c r="F955" i="6"/>
  <c r="G989" i="6"/>
  <c r="F991" i="6"/>
  <c r="F1003" i="6"/>
  <c r="G1013" i="6"/>
  <c r="I2644" i="6"/>
  <c r="G2646" i="6"/>
  <c r="G2651" i="6"/>
  <c r="F2653" i="6"/>
  <c r="H2673" i="6"/>
  <c r="G2680" i="6"/>
  <c r="I2690" i="6"/>
  <c r="G1604" i="6"/>
  <c r="F1606" i="6"/>
  <c r="H1609" i="6"/>
  <c r="I1614" i="6"/>
  <c r="G1616" i="6"/>
  <c r="F1618" i="6"/>
  <c r="H1621" i="6"/>
  <c r="I1626" i="6"/>
  <c r="G1628" i="6"/>
  <c r="F1630" i="6"/>
  <c r="H1633" i="6"/>
  <c r="I1638" i="6"/>
  <c r="G1640" i="6"/>
  <c r="F1642" i="6"/>
  <c r="H1645" i="6"/>
  <c r="I1650" i="6"/>
  <c r="I1655" i="6"/>
  <c r="G1657" i="6"/>
  <c r="F1659" i="6"/>
  <c r="H1662" i="6"/>
  <c r="I1667" i="6"/>
  <c r="G1669" i="6"/>
  <c r="F1671" i="6"/>
  <c r="H1674" i="6"/>
  <c r="I1679" i="6"/>
  <c r="G1681" i="6"/>
  <c r="F1683" i="6"/>
  <c r="H1686" i="6"/>
  <c r="I1691" i="6"/>
  <c r="G1693" i="6"/>
  <c r="F1695" i="6"/>
  <c r="I1703" i="6"/>
  <c r="G1705" i="6"/>
  <c r="F1707" i="6"/>
  <c r="G1710" i="6"/>
  <c r="F1712" i="6"/>
  <c r="I1720" i="6"/>
  <c r="G1722" i="6"/>
  <c r="F1724" i="6"/>
  <c r="H1727" i="6"/>
  <c r="I1732" i="6"/>
  <c r="G1734" i="6"/>
  <c r="F1736" i="6"/>
  <c r="H1739" i="6"/>
  <c r="I1744" i="6"/>
  <c r="G1746" i="6"/>
  <c r="F1748" i="6"/>
  <c r="H1751" i="6"/>
  <c r="I1756" i="6"/>
  <c r="G1758" i="6"/>
  <c r="F1760" i="6"/>
  <c r="H1763" i="6"/>
  <c r="I1768" i="6"/>
  <c r="G1770" i="6"/>
  <c r="F1772" i="6"/>
  <c r="H1775" i="6"/>
  <c r="I1780" i="6"/>
  <c r="G1782" i="6"/>
  <c r="F1784" i="6"/>
  <c r="H1787" i="6"/>
  <c r="I1792" i="6"/>
  <c r="G1794" i="6"/>
  <c r="F1796" i="6"/>
  <c r="H1799" i="6"/>
  <c r="I1804" i="6"/>
  <c r="G1806" i="6"/>
  <c r="F1808" i="6"/>
  <c r="H1811" i="6"/>
  <c r="I1816" i="6"/>
  <c r="G1818" i="6"/>
  <c r="F1820" i="6"/>
  <c r="H1823" i="6"/>
  <c r="I1828" i="6"/>
  <c r="G1830" i="6"/>
  <c r="F1832" i="6"/>
  <c r="H1835" i="6"/>
  <c r="I1840" i="6"/>
  <c r="G1842" i="6"/>
  <c r="F1844" i="6"/>
  <c r="H1847" i="6"/>
  <c r="I1852" i="6"/>
  <c r="G1854" i="6"/>
  <c r="F1856" i="6"/>
  <c r="H1859" i="6"/>
  <c r="I1864" i="6"/>
  <c r="G1866" i="6"/>
  <c r="F1868" i="6"/>
  <c r="H1871" i="6"/>
  <c r="I1876" i="6"/>
  <c r="G1878" i="6"/>
  <c r="F1880" i="6"/>
  <c r="H1883" i="6"/>
  <c r="I1888" i="6"/>
  <c r="G1890" i="6"/>
  <c r="F1892" i="6"/>
  <c r="H1895" i="6"/>
  <c r="I1900" i="6"/>
  <c r="G1902" i="6"/>
  <c r="F1904" i="6"/>
  <c r="H1907" i="6"/>
  <c r="I1912" i="6"/>
  <c r="G1914" i="6"/>
  <c r="F1916" i="6"/>
  <c r="H1919" i="6"/>
  <c r="I1924" i="6"/>
  <c r="G1926" i="6"/>
  <c r="F1928" i="6"/>
  <c r="H1931" i="6"/>
  <c r="H1936" i="6"/>
  <c r="I1941" i="6"/>
  <c r="G1943" i="6"/>
  <c r="I1946" i="6"/>
  <c r="G1948" i="6"/>
  <c r="F1950" i="6"/>
  <c r="H1953" i="6"/>
  <c r="I1958" i="6"/>
  <c r="G1960" i="6"/>
  <c r="I1963" i="6"/>
  <c r="G1965" i="6"/>
  <c r="F1967" i="6"/>
  <c r="H1970" i="6"/>
  <c r="I1975" i="6"/>
  <c r="G1977" i="6"/>
  <c r="F1979" i="6"/>
  <c r="H1982" i="6"/>
  <c r="I1987" i="6"/>
  <c r="G1989" i="6"/>
  <c r="F1991" i="6"/>
  <c r="G965" i="6"/>
  <c r="F967" i="6"/>
  <c r="H970" i="6"/>
  <c r="I975" i="6"/>
  <c r="F979" i="6"/>
  <c r="H994" i="6"/>
  <c r="I999" i="6"/>
  <c r="F1015" i="6"/>
  <c r="F1020" i="6"/>
  <c r="I2649" i="6"/>
  <c r="H2656" i="6"/>
  <c r="I2661" i="6"/>
  <c r="G2663" i="6"/>
  <c r="F2665" i="6"/>
  <c r="H2668" i="6"/>
  <c r="I2678" i="6"/>
  <c r="F2682" i="6"/>
  <c r="H2685" i="6"/>
  <c r="G2692" i="6"/>
  <c r="I1573" i="6"/>
  <c r="G1575" i="6"/>
  <c r="F1577" i="6"/>
  <c r="H1580" i="6"/>
  <c r="I1585" i="6"/>
  <c r="G1587" i="6"/>
  <c r="F1589" i="6"/>
  <c r="H1592" i="6"/>
  <c r="I1597" i="6"/>
  <c r="G1599" i="6"/>
  <c r="F1601" i="6"/>
  <c r="H1604" i="6"/>
  <c r="I1609" i="6"/>
  <c r="G1611" i="6"/>
  <c r="F1613" i="6"/>
  <c r="H1616" i="6"/>
  <c r="I1621" i="6"/>
  <c r="G1623" i="6"/>
  <c r="F1625" i="6"/>
  <c r="H1628" i="6"/>
  <c r="I1633" i="6"/>
  <c r="G1635" i="6"/>
  <c r="F1637" i="6"/>
  <c r="H1640" i="6"/>
  <c r="I1645" i="6"/>
  <c r="G1647" i="6"/>
  <c r="F1649" i="6"/>
  <c r="G1652" i="6"/>
  <c r="F1654" i="6"/>
  <c r="H1657" i="6"/>
  <c r="I1662" i="6"/>
  <c r="G1664" i="6"/>
  <c r="F1666" i="6"/>
  <c r="H1669" i="6"/>
  <c r="I1674" i="6"/>
  <c r="G1676" i="6"/>
  <c r="F1678" i="6"/>
  <c r="H1681" i="6"/>
  <c r="I1686" i="6"/>
  <c r="G1688" i="6"/>
  <c r="F1690" i="6"/>
  <c r="H1693" i="6"/>
  <c r="I1698" i="6"/>
  <c r="G1700" i="6"/>
  <c r="H1705" i="6"/>
  <c r="H1710" i="6"/>
  <c r="I1715" i="6"/>
  <c r="G1717" i="6"/>
  <c r="F1719" i="6"/>
  <c r="H1722" i="6"/>
  <c r="I1727" i="6"/>
  <c r="G1729" i="6"/>
  <c r="F1731" i="6"/>
  <c r="H1734" i="6"/>
  <c r="I1739" i="6"/>
  <c r="G1741" i="6"/>
  <c r="F1743" i="6"/>
  <c r="H1746" i="6"/>
  <c r="I1751" i="6"/>
  <c r="G1753" i="6"/>
  <c r="F1755" i="6"/>
  <c r="H1758" i="6"/>
  <c r="I1763" i="6"/>
  <c r="G1765" i="6"/>
  <c r="F1767" i="6"/>
  <c r="H1770" i="6"/>
  <c r="I1775" i="6"/>
  <c r="G1777" i="6"/>
  <c r="F1779" i="6"/>
  <c r="H1782" i="6"/>
  <c r="I1787" i="6"/>
  <c r="G1789" i="6"/>
  <c r="F1791" i="6"/>
  <c r="H1794" i="6"/>
  <c r="I1799" i="6"/>
  <c r="G1801" i="6"/>
  <c r="F1803" i="6"/>
  <c r="H1806" i="6"/>
  <c r="I1811" i="6"/>
  <c r="G1813" i="6"/>
  <c r="F1815" i="6"/>
  <c r="H1818" i="6"/>
  <c r="I1823" i="6"/>
  <c r="G1825" i="6"/>
  <c r="F1827" i="6"/>
  <c r="H1830" i="6"/>
  <c r="I1835" i="6"/>
  <c r="G1837" i="6"/>
  <c r="F1839" i="6"/>
  <c r="H1842" i="6"/>
  <c r="I1847" i="6"/>
  <c r="G1849" i="6"/>
  <c r="F1851" i="6"/>
  <c r="H1854" i="6"/>
  <c r="I1859" i="6"/>
  <c r="G1861" i="6"/>
  <c r="F1863" i="6"/>
  <c r="H1866" i="6"/>
  <c r="I1871" i="6"/>
  <c r="G1873" i="6"/>
  <c r="F1875" i="6"/>
  <c r="H1878" i="6"/>
  <c r="I1883" i="6"/>
  <c r="G1885" i="6"/>
  <c r="F1887" i="6"/>
  <c r="H1890" i="6"/>
  <c r="I1895" i="6"/>
  <c r="G1897" i="6"/>
  <c r="F1899" i="6"/>
  <c r="H1902" i="6"/>
  <c r="I1907" i="6"/>
  <c r="G1909" i="6"/>
  <c r="F1911" i="6"/>
  <c r="H1914" i="6"/>
  <c r="I1919" i="6"/>
  <c r="G1921" i="6"/>
  <c r="F1923" i="6"/>
  <c r="H1926" i="6"/>
  <c r="I1931" i="6"/>
  <c r="G1933" i="6"/>
  <c r="G2504" i="6"/>
  <c r="F2506" i="6"/>
  <c r="H2509" i="6"/>
  <c r="I2514" i="6"/>
  <c r="G2516" i="6"/>
  <c r="F2518" i="6"/>
  <c r="H2521" i="6"/>
  <c r="I2526" i="6"/>
  <c r="G2528" i="6"/>
  <c r="F2530" i="6"/>
  <c r="H2533" i="6"/>
  <c r="I2538" i="6"/>
  <c r="G2540" i="6"/>
  <c r="F2542" i="6"/>
  <c r="H2545" i="6"/>
  <c r="I2550" i="6"/>
  <c r="G2552" i="6"/>
  <c r="F2554" i="6"/>
  <c r="H2557" i="6"/>
  <c r="I2562" i="6"/>
  <c r="G2564" i="6"/>
  <c r="F2566" i="6"/>
  <c r="H2569" i="6"/>
  <c r="I2574" i="6"/>
  <c r="G2576" i="6"/>
  <c r="F2578" i="6"/>
  <c r="H2581" i="6"/>
  <c r="I2586" i="6"/>
  <c r="G2588" i="6"/>
  <c r="F2590" i="6"/>
  <c r="H2593" i="6"/>
  <c r="I2598" i="6"/>
  <c r="G2600" i="6"/>
  <c r="F2602" i="6"/>
  <c r="H2605" i="6"/>
  <c r="I2610" i="6"/>
  <c r="G2612" i="6"/>
  <c r="F2614" i="6"/>
  <c r="H2617" i="6"/>
  <c r="I2622" i="6"/>
  <c r="G2624" i="6"/>
  <c r="F2626" i="6"/>
  <c r="H2629" i="6"/>
  <c r="I2634" i="6"/>
  <c r="G2636" i="6"/>
  <c r="F2638" i="6"/>
  <c r="H2641" i="6"/>
  <c r="I2646" i="6"/>
  <c r="I2651" i="6"/>
  <c r="G2653" i="6"/>
  <c r="F2655" i="6"/>
  <c r="H2658" i="6"/>
  <c r="I2663" i="6"/>
  <c r="G2665" i="6"/>
  <c r="F2667" i="6"/>
  <c r="H2670" i="6"/>
  <c r="F2672" i="6"/>
  <c r="H2675" i="6"/>
  <c r="I2680" i="6"/>
  <c r="F2684" i="6"/>
  <c r="I2692" i="6"/>
  <c r="G2682" i="6"/>
  <c r="H1994" i="6"/>
  <c r="I1999" i="6"/>
  <c r="G2001" i="6"/>
  <c r="F2003" i="6"/>
  <c r="H2006" i="6"/>
  <c r="I2011" i="6"/>
  <c r="G2013" i="6"/>
  <c r="F2015" i="6"/>
  <c r="H2018" i="6"/>
  <c r="I2023" i="6"/>
  <c r="I2028" i="6"/>
  <c r="I2033" i="6"/>
  <c r="G2035" i="6"/>
  <c r="F2037" i="6"/>
  <c r="H2040" i="6"/>
  <c r="H2045" i="6"/>
  <c r="I2050" i="6"/>
  <c r="G2052" i="6"/>
  <c r="F2054" i="6"/>
  <c r="H2057" i="6"/>
  <c r="H2062" i="6"/>
  <c r="H2067" i="6"/>
  <c r="I2072" i="6"/>
  <c r="G2074" i="6"/>
  <c r="F2076" i="6"/>
  <c r="H2079" i="6"/>
  <c r="I2084" i="6"/>
  <c r="G2086" i="6"/>
  <c r="F2088" i="6"/>
  <c r="H2091" i="6"/>
  <c r="I2096" i="6"/>
  <c r="G2098" i="6"/>
  <c r="F2100" i="6"/>
  <c r="H2103" i="6"/>
  <c r="I2108" i="6"/>
  <c r="G2110" i="6"/>
  <c r="F2112" i="6"/>
  <c r="H2115" i="6"/>
  <c r="I2120" i="6"/>
  <c r="G2122" i="6"/>
  <c r="F2124" i="6"/>
  <c r="H2127" i="6"/>
  <c r="I2132" i="6"/>
  <c r="G2134" i="6"/>
  <c r="F2136" i="6"/>
  <c r="H2139" i="6"/>
  <c r="I2144" i="6"/>
  <c r="F2148" i="6"/>
  <c r="H2151" i="6"/>
  <c r="H2161" i="6"/>
  <c r="I2166" i="6"/>
  <c r="G2168" i="6"/>
  <c r="F2170" i="6"/>
  <c r="H2173" i="6"/>
  <c r="I2178" i="6"/>
  <c r="G2180" i="6"/>
  <c r="F2182" i="6"/>
  <c r="H2185" i="6"/>
  <c r="I2190" i="6"/>
  <c r="G2192" i="6"/>
  <c r="F2194" i="6"/>
  <c r="H2197" i="6"/>
  <c r="I2202" i="6"/>
  <c r="G2204" i="6"/>
  <c r="F2206" i="6"/>
  <c r="H2209" i="6"/>
  <c r="G2617" i="6"/>
  <c r="F2619" i="6"/>
  <c r="H2622" i="6"/>
  <c r="I2627" i="6"/>
  <c r="G2629" i="6"/>
  <c r="F2631" i="6"/>
  <c r="H2634" i="6"/>
  <c r="I2639" i="6"/>
  <c r="G2641" i="6"/>
  <c r="F2643" i="6"/>
  <c r="H2646" i="6"/>
  <c r="F2648" i="6"/>
  <c r="H2651" i="6"/>
  <c r="I2656" i="6"/>
  <c r="G2658" i="6"/>
  <c r="F2660" i="6"/>
  <c r="H2663" i="6"/>
  <c r="I2668" i="6"/>
  <c r="G2670" i="6"/>
  <c r="I2673" i="6"/>
  <c r="G2675" i="6"/>
  <c r="F2677" i="6"/>
  <c r="H2680" i="6"/>
  <c r="I2685" i="6"/>
  <c r="F2689" i="6"/>
  <c r="H2692" i="6"/>
  <c r="F958" i="6"/>
  <c r="F970" i="6"/>
  <c r="F982" i="6"/>
  <c r="F994" i="6"/>
  <c r="F1006" i="6"/>
  <c r="F1023" i="6"/>
  <c r="F1045" i="6"/>
  <c r="F1057" i="6"/>
  <c r="F1069" i="6"/>
  <c r="F1081" i="6"/>
  <c r="I1089" i="6"/>
  <c r="G1091" i="6"/>
  <c r="F1093" i="6"/>
  <c r="H1096" i="6"/>
  <c r="I1101" i="6"/>
  <c r="F1105" i="6"/>
  <c r="H1108" i="6"/>
  <c r="I1113" i="6"/>
  <c r="G1115" i="6"/>
  <c r="H1120" i="6"/>
  <c r="I1125" i="6"/>
  <c r="G1127" i="6"/>
  <c r="F1129" i="6"/>
  <c r="H1132" i="6"/>
  <c r="I1137" i="6"/>
  <c r="G1139" i="6"/>
  <c r="F1141" i="6"/>
  <c r="H1144" i="6"/>
  <c r="I1149" i="6"/>
  <c r="I1274" i="6"/>
  <c r="G1276" i="6"/>
  <c r="F1278" i="6"/>
  <c r="H1281" i="6"/>
  <c r="I1286" i="6"/>
  <c r="G1288" i="6"/>
  <c r="F1290" i="6"/>
  <c r="H1293" i="6"/>
  <c r="I1298" i="6"/>
  <c r="G1300" i="6"/>
  <c r="F1302" i="6"/>
  <c r="H1305" i="6"/>
  <c r="I1310" i="6"/>
  <c r="F888" i="6"/>
  <c r="F900" i="6"/>
  <c r="F912" i="6"/>
  <c r="F924" i="6"/>
  <c r="F936" i="6"/>
  <c r="F948" i="6"/>
  <c r="F960" i="6"/>
  <c r="F972" i="6"/>
  <c r="F984" i="6"/>
  <c r="F996" i="6"/>
  <c r="F1008" i="6"/>
  <c r="F1025" i="6"/>
  <c r="F1030" i="6"/>
  <c r="F1035" i="6"/>
  <c r="F1047" i="6"/>
  <c r="F1059" i="6"/>
  <c r="F1071" i="6"/>
  <c r="F1083" i="6"/>
  <c r="H1086" i="6"/>
  <c r="I1091" i="6"/>
  <c r="G1093" i="6"/>
  <c r="F1095" i="6"/>
  <c r="H1098" i="6"/>
  <c r="I1252" i="6"/>
  <c r="G1254" i="6"/>
  <c r="F1256" i="6"/>
  <c r="H1259" i="6"/>
  <c r="I1264" i="6"/>
  <c r="G1266" i="6"/>
  <c r="F1268" i="6"/>
  <c r="G2568" i="6"/>
  <c r="I2578" i="6"/>
  <c r="I2602" i="6"/>
  <c r="I2619" i="6"/>
  <c r="I2631" i="6"/>
  <c r="G2645" i="6"/>
  <c r="G2650" i="6"/>
  <c r="G1155" i="6"/>
  <c r="H1160" i="6"/>
  <c r="G1167" i="6"/>
  <c r="I1201" i="6"/>
  <c r="I1213" i="6"/>
  <c r="F1222" i="6"/>
  <c r="I1259" i="6"/>
  <c r="H1271" i="6"/>
  <c r="I1288" i="6"/>
  <c r="F1292" i="6"/>
  <c r="G1302" i="6"/>
  <c r="H1329" i="6"/>
  <c r="G1348" i="6"/>
  <c r="I1411" i="6"/>
  <c r="F1415" i="6"/>
  <c r="H1430" i="6"/>
  <c r="G1485" i="6"/>
  <c r="I1495" i="6"/>
  <c r="F1499" i="6"/>
  <c r="G1509" i="6"/>
  <c r="G1514" i="6"/>
  <c r="I1524" i="6"/>
  <c r="H1543" i="6"/>
  <c r="G1550" i="6"/>
  <c r="F1552" i="6"/>
  <c r="H1555" i="6"/>
  <c r="H1591" i="6"/>
  <c r="I2220" i="6"/>
  <c r="I2268" i="6"/>
  <c r="H2275" i="6"/>
  <c r="I2316" i="6"/>
  <c r="H2323" i="6"/>
  <c r="G2354" i="6"/>
  <c r="I2376" i="6"/>
  <c r="H2383" i="6"/>
  <c r="I2441" i="6"/>
  <c r="F2445" i="6"/>
  <c r="H2448" i="6"/>
  <c r="F2457" i="6"/>
  <c r="F2481" i="6"/>
  <c r="G2515" i="6"/>
  <c r="I2525" i="6"/>
  <c r="H2532" i="6"/>
  <c r="F2565" i="6"/>
  <c r="F2642" i="6"/>
  <c r="G1150" i="6"/>
  <c r="H1155" i="6"/>
  <c r="I1160" i="6"/>
  <c r="G1162" i="6"/>
  <c r="H1167" i="6"/>
  <c r="I1172" i="6"/>
  <c r="G1174" i="6"/>
  <c r="H1179" i="6"/>
  <c r="I1184" i="6"/>
  <c r="G1186" i="6"/>
  <c r="H1191" i="6"/>
  <c r="I1196" i="6"/>
  <c r="G1198" i="6"/>
  <c r="F1200" i="6"/>
  <c r="H1203" i="6"/>
  <c r="I1208" i="6"/>
  <c r="G1210" i="6"/>
  <c r="F1212" i="6"/>
  <c r="H1215" i="6"/>
  <c r="H1220" i="6"/>
  <c r="I1225" i="6"/>
  <c r="I1230" i="6"/>
  <c r="G1232" i="6"/>
  <c r="F1234" i="6"/>
  <c r="H1237" i="6"/>
  <c r="I1242" i="6"/>
  <c r="G1244" i="6"/>
  <c r="F1246" i="6"/>
  <c r="H1249" i="6"/>
  <c r="I1254" i="6"/>
  <c r="G1256" i="6"/>
  <c r="F1258" i="6"/>
  <c r="H1261" i="6"/>
  <c r="I1266" i="6"/>
  <c r="G1268" i="6"/>
  <c r="I1271" i="6"/>
  <c r="G1273" i="6"/>
  <c r="F1275" i="6"/>
  <c r="H1278" i="6"/>
  <c r="I1283" i="6"/>
  <c r="G1285" i="6"/>
  <c r="F1287" i="6"/>
  <c r="H1290" i="6"/>
  <c r="I1295" i="6"/>
  <c r="G1297" i="6"/>
  <c r="F1299" i="6"/>
  <c r="H1302" i="6"/>
  <c r="H1307" i="6"/>
  <c r="H1312" i="6"/>
  <c r="I1317" i="6"/>
  <c r="G1319" i="6"/>
  <c r="H1324" i="6"/>
  <c r="I1329" i="6"/>
  <c r="F1333" i="6"/>
  <c r="H1336" i="6"/>
  <c r="I1341" i="6"/>
  <c r="G1343" i="6"/>
  <c r="F1345" i="6"/>
  <c r="H1348" i="6"/>
  <c r="I1353" i="6"/>
  <c r="G1355" i="6"/>
  <c r="F1357" i="6"/>
  <c r="H1360" i="6"/>
  <c r="I1365" i="6"/>
  <c r="G1367" i="6"/>
  <c r="F1369" i="6"/>
  <c r="H1372" i="6"/>
  <c r="I1377" i="6"/>
  <c r="G1379" i="6"/>
  <c r="F1381" i="6"/>
  <c r="H1384" i="6"/>
  <c r="H1389" i="6"/>
  <c r="I1394" i="6"/>
  <c r="G1396" i="6"/>
  <c r="F1398" i="6"/>
  <c r="I1406" i="6"/>
  <c r="G1408" i="6"/>
  <c r="F1410" i="6"/>
  <c r="I1418" i="6"/>
  <c r="G1420" i="6"/>
  <c r="H1425" i="6"/>
  <c r="I1430" i="6"/>
  <c r="G1432" i="6"/>
  <c r="F1434" i="6"/>
  <c r="I1442" i="6"/>
  <c r="G1444" i="6"/>
  <c r="I1454" i="6"/>
  <c r="G1456" i="6"/>
  <c r="I1466" i="6"/>
  <c r="G1468" i="6"/>
  <c r="F1470" i="6"/>
  <c r="I1478" i="6"/>
  <c r="G1480" i="6"/>
  <c r="H1485" i="6"/>
  <c r="I1490" i="6"/>
  <c r="G1492" i="6"/>
  <c r="F1494" i="6"/>
  <c r="I1502" i="6"/>
  <c r="G1504" i="6"/>
  <c r="F1511" i="6"/>
  <c r="H1514" i="6"/>
  <c r="I1519" i="6"/>
  <c r="G1521" i="6"/>
  <c r="F1523" i="6"/>
  <c r="H1526" i="6"/>
  <c r="I1531" i="6"/>
  <c r="G1533" i="6"/>
  <c r="F1535" i="6"/>
  <c r="H1538" i="6"/>
  <c r="I1543" i="6"/>
  <c r="G1545" i="6"/>
  <c r="H1550" i="6"/>
  <c r="I1555" i="6"/>
  <c r="F1559" i="6"/>
  <c r="H1562" i="6"/>
  <c r="I1567" i="6"/>
  <c r="G1569" i="6"/>
  <c r="H1937" i="6"/>
  <c r="I1942" i="6"/>
  <c r="G1944" i="6"/>
  <c r="I1947" i="6"/>
  <c r="G1949" i="6"/>
  <c r="F1951" i="6"/>
  <c r="H1954" i="6"/>
  <c r="I1959" i="6"/>
  <c r="G1961" i="6"/>
  <c r="I1964" i="6"/>
  <c r="G1966" i="6"/>
  <c r="F1968" i="6"/>
  <c r="H1971" i="6"/>
  <c r="I1976" i="6"/>
  <c r="F1980" i="6"/>
  <c r="H1983" i="6"/>
  <c r="I1988" i="6"/>
  <c r="G1990" i="6"/>
  <c r="F1992" i="6"/>
  <c r="H1995" i="6"/>
  <c r="I2000" i="6"/>
  <c r="G2002" i="6"/>
  <c r="F2004" i="6"/>
  <c r="H2007" i="6"/>
  <c r="G2014" i="6"/>
  <c r="F2016" i="6"/>
  <c r="H2019" i="6"/>
  <c r="I2024" i="6"/>
  <c r="I2029" i="6"/>
  <c r="I2034" i="6"/>
  <c r="G2036" i="6"/>
  <c r="F2038" i="6"/>
  <c r="H2041" i="6"/>
  <c r="F2043" i="6"/>
  <c r="H2046" i="6"/>
  <c r="I2051" i="6"/>
  <c r="G2053" i="6"/>
  <c r="F2055" i="6"/>
  <c r="H2058" i="6"/>
  <c r="F2060" i="6"/>
  <c r="F2065" i="6"/>
  <c r="H2068" i="6"/>
  <c r="I2073" i="6"/>
  <c r="G2075" i="6"/>
  <c r="F2077" i="6"/>
  <c r="H2080" i="6"/>
  <c r="I2085" i="6"/>
  <c r="G2087" i="6"/>
  <c r="F2089" i="6"/>
  <c r="H2092" i="6"/>
  <c r="I2097" i="6"/>
  <c r="G2099" i="6"/>
  <c r="F2101" i="6"/>
  <c r="H2104" i="6"/>
  <c r="I2109" i="6"/>
  <c r="G2111" i="6"/>
  <c r="F2113" i="6"/>
  <c r="H2116" i="6"/>
  <c r="I2121" i="6"/>
  <c r="G2123" i="6"/>
  <c r="F2125" i="6"/>
  <c r="H2128" i="6"/>
  <c r="I2133" i="6"/>
  <c r="G2135" i="6"/>
  <c r="F2137" i="6"/>
  <c r="H2140" i="6"/>
  <c r="I2145" i="6"/>
  <c r="F2149" i="6"/>
  <c r="H2152" i="6"/>
  <c r="H2162" i="6"/>
  <c r="I2167" i="6"/>
  <c r="G2169" i="6"/>
  <c r="F2171" i="6"/>
  <c r="H2174" i="6"/>
  <c r="I2179" i="6"/>
  <c r="G2181" i="6"/>
  <c r="F2183" i="6"/>
  <c r="H2186" i="6"/>
  <c r="I2191" i="6"/>
  <c r="G2193" i="6"/>
  <c r="H2198" i="6"/>
  <c r="I2203" i="6"/>
  <c r="G2205" i="6"/>
  <c r="F2207" i="6"/>
  <c r="H2210" i="6"/>
  <c r="I2215" i="6"/>
  <c r="F2219" i="6"/>
  <c r="H2222" i="6"/>
  <c r="I2227" i="6"/>
  <c r="G2229" i="6"/>
  <c r="F2231" i="6"/>
  <c r="H2234" i="6"/>
  <c r="I2239" i="6"/>
  <c r="G2241" i="6"/>
  <c r="F2243" i="6"/>
  <c r="H2246" i="6"/>
  <c r="I2251" i="6"/>
  <c r="G2253" i="6"/>
  <c r="F2255" i="6"/>
  <c r="H2258" i="6"/>
  <c r="I2263" i="6"/>
  <c r="G2265" i="6"/>
  <c r="F2267" i="6"/>
  <c r="H2270" i="6"/>
  <c r="I2275" i="6"/>
  <c r="F2279" i="6"/>
  <c r="H2282" i="6"/>
  <c r="I2287" i="6"/>
  <c r="G2289" i="6"/>
  <c r="F2291" i="6"/>
  <c r="H2294" i="6"/>
  <c r="I2299" i="6"/>
  <c r="G2301" i="6"/>
  <c r="F2303" i="6"/>
  <c r="H2306" i="6"/>
  <c r="I2311" i="6"/>
  <c r="G2313" i="6"/>
  <c r="F2315" i="6"/>
  <c r="H2318" i="6"/>
  <c r="I2323" i="6"/>
  <c r="G2325" i="6"/>
  <c r="F2327" i="6"/>
  <c r="H2330" i="6"/>
  <c r="I2335" i="6"/>
  <c r="G2337" i="6"/>
  <c r="F2339" i="6"/>
  <c r="H2342" i="6"/>
  <c r="I2347" i="6"/>
  <c r="G2349" i="6"/>
  <c r="F2351" i="6"/>
  <c r="H2354" i="6"/>
  <c r="I2359" i="6"/>
  <c r="G2361" i="6"/>
  <c r="F2363" i="6"/>
  <c r="H2366" i="6"/>
  <c r="I2371" i="6"/>
  <c r="G2373" i="6"/>
  <c r="F2375" i="6"/>
  <c r="H2378" i="6"/>
  <c r="I2383" i="6"/>
  <c r="G2385" i="6"/>
  <c r="F2387" i="6"/>
  <c r="H2390" i="6"/>
  <c r="I2395" i="6"/>
  <c r="G2397" i="6"/>
  <c r="F2399" i="6"/>
  <c r="H2402" i="6"/>
  <c r="I2407" i="6"/>
  <c r="F2411" i="6"/>
  <c r="H2414" i="6"/>
  <c r="I2419" i="6"/>
  <c r="G2421" i="6"/>
  <c r="F2423" i="6"/>
  <c r="H2426" i="6"/>
  <c r="H2431" i="6"/>
  <c r="I2436" i="6"/>
  <c r="G2438" i="6"/>
  <c r="F2440" i="6"/>
  <c r="H2443" i="6"/>
  <c r="I2448" i="6"/>
  <c r="G2450" i="6"/>
  <c r="F2452" i="6"/>
  <c r="H2455" i="6"/>
  <c r="I2460" i="6"/>
  <c r="G2462" i="6"/>
  <c r="F2464" i="6"/>
  <c r="H2467" i="6"/>
  <c r="I2472" i="6"/>
  <c r="F2476" i="6"/>
  <c r="H2479" i="6"/>
  <c r="I2484" i="6"/>
  <c r="G2486" i="6"/>
  <c r="F2488" i="6"/>
  <c r="H2491" i="6"/>
  <c r="I2496" i="6"/>
  <c r="G2498" i="6"/>
  <c r="F2500" i="6"/>
  <c r="H2503" i="6"/>
  <c r="G2474" i="6"/>
  <c r="I1985" i="6"/>
  <c r="G2633" i="6"/>
  <c r="I1165" i="6"/>
  <c r="I1177" i="6"/>
  <c r="G1179" i="6"/>
  <c r="H1184" i="6"/>
  <c r="G1191" i="6"/>
  <c r="I1235" i="6"/>
  <c r="I1300" i="6"/>
  <c r="F1304" i="6"/>
  <c r="F1309" i="6"/>
  <c r="H1317" i="6"/>
  <c r="I1334" i="6"/>
  <c r="G1360" i="6"/>
  <c r="H1365" i="6"/>
  <c r="G1372" i="6"/>
  <c r="F1374" i="6"/>
  <c r="I1423" i="6"/>
  <c r="I1471" i="6"/>
  <c r="G1473" i="6"/>
  <c r="H1478" i="6"/>
  <c r="G1526" i="6"/>
  <c r="F1528" i="6"/>
  <c r="I1536" i="6"/>
  <c r="F1540" i="6"/>
  <c r="I1548" i="6"/>
  <c r="I1560" i="6"/>
  <c r="F1564" i="6"/>
  <c r="I1572" i="6"/>
  <c r="H1579" i="6"/>
  <c r="I1584" i="6"/>
  <c r="G1586" i="6"/>
  <c r="F1588" i="6"/>
  <c r="I1596" i="6"/>
  <c r="G1598" i="6"/>
  <c r="H1603" i="6"/>
  <c r="G2210" i="6"/>
  <c r="F2212" i="6"/>
  <c r="F2224" i="6"/>
  <c r="H2227" i="6"/>
  <c r="F2236" i="6"/>
  <c r="F2260" i="6"/>
  <c r="I2280" i="6"/>
  <c r="I2292" i="6"/>
  <c r="F2296" i="6"/>
  <c r="F2308" i="6"/>
  <c r="G2342" i="6"/>
  <c r="H2347" i="6"/>
  <c r="I2364" i="6"/>
  <c r="G2390" i="6"/>
  <c r="H2395" i="6"/>
  <c r="I2412" i="6"/>
  <c r="H2419" i="6"/>
  <c r="G2426" i="6"/>
  <c r="I2465" i="6"/>
  <c r="I2549" i="6"/>
  <c r="H2556" i="6"/>
  <c r="I2614" i="6"/>
  <c r="I2626" i="6"/>
  <c r="H2633" i="6"/>
  <c r="I1107" i="6"/>
  <c r="G1109" i="6"/>
  <c r="H1114" i="6"/>
  <c r="I1119" i="6"/>
  <c r="G1121" i="6"/>
  <c r="H1126" i="6"/>
  <c r="I1131" i="6"/>
  <c r="G1133" i="6"/>
  <c r="H1138" i="6"/>
  <c r="I1143" i="6"/>
  <c r="G1145" i="6"/>
  <c r="H1150" i="6"/>
  <c r="I1155" i="6"/>
  <c r="G1157" i="6"/>
  <c r="H1162" i="6"/>
  <c r="I1167" i="6"/>
  <c r="G1169" i="6"/>
  <c r="H1174" i="6"/>
  <c r="I1179" i="6"/>
  <c r="G1181" i="6"/>
  <c r="H1186" i="6"/>
  <c r="I1191" i="6"/>
  <c r="G1193" i="6"/>
  <c r="F1195" i="6"/>
  <c r="H1198" i="6"/>
  <c r="I1203" i="6"/>
  <c r="G1205" i="6"/>
  <c r="F1207" i="6"/>
  <c r="H1210" i="6"/>
  <c r="I1215" i="6"/>
  <c r="G1217" i="6"/>
  <c r="I1220" i="6"/>
  <c r="G1222" i="6"/>
  <c r="F1224" i="6"/>
  <c r="G1227" i="6"/>
  <c r="F1229" i="6"/>
  <c r="H1232" i="6"/>
  <c r="I1237" i="6"/>
  <c r="G1239" i="6"/>
  <c r="F1241" i="6"/>
  <c r="H1244" i="6"/>
  <c r="I1249" i="6"/>
  <c r="G1251" i="6"/>
  <c r="F1253" i="6"/>
  <c r="H1256" i="6"/>
  <c r="I1261" i="6"/>
  <c r="G1263" i="6"/>
  <c r="F1265" i="6"/>
  <c r="H1268" i="6"/>
  <c r="F1270" i="6"/>
  <c r="H1273" i="6"/>
  <c r="I1278" i="6"/>
  <c r="G1280" i="6"/>
  <c r="F1282" i="6"/>
  <c r="H1285" i="6"/>
  <c r="I1290" i="6"/>
  <c r="G1292" i="6"/>
  <c r="F1294" i="6"/>
  <c r="H1297" i="6"/>
  <c r="I1302" i="6"/>
  <c r="G1304" i="6"/>
  <c r="I1307" i="6"/>
  <c r="G1309" i="6"/>
  <c r="I1312" i="6"/>
  <c r="G1314" i="6"/>
  <c r="F1316" i="6"/>
  <c r="H1319" i="6"/>
  <c r="G1326" i="6"/>
  <c r="F1328" i="6"/>
  <c r="I1336" i="6"/>
  <c r="G1338" i="6"/>
  <c r="I1348" i="6"/>
  <c r="G1350" i="6"/>
  <c r="F1352" i="6"/>
  <c r="H1355" i="6"/>
  <c r="I1360" i="6"/>
  <c r="G1362" i="6"/>
  <c r="F1364" i="6"/>
  <c r="I1372" i="6"/>
  <c r="G1374" i="6"/>
  <c r="F1376" i="6"/>
  <c r="H1379" i="6"/>
  <c r="I1384" i="6"/>
  <c r="G1386" i="6"/>
  <c r="F1388" i="6"/>
  <c r="I1389" i="6"/>
  <c r="F1393" i="6"/>
  <c r="H1396" i="6"/>
  <c r="I1401" i="6"/>
  <c r="G1403" i="6"/>
  <c r="F1405" i="6"/>
  <c r="H1408" i="6"/>
  <c r="I1413" i="6"/>
  <c r="F1417" i="6"/>
  <c r="H1420" i="6"/>
  <c r="I1425" i="6"/>
  <c r="G1427" i="6"/>
  <c r="F1429" i="6"/>
  <c r="H1432" i="6"/>
  <c r="I1437" i="6"/>
  <c r="G1439" i="6"/>
  <c r="F1441" i="6"/>
  <c r="H1444" i="6"/>
  <c r="I1449" i="6"/>
  <c r="F1453" i="6"/>
  <c r="H1456" i="6"/>
  <c r="I1461" i="6"/>
  <c r="G1463" i="6"/>
  <c r="F1465" i="6"/>
  <c r="H1468" i="6"/>
  <c r="I1473" i="6"/>
  <c r="G1475" i="6"/>
  <c r="F1477" i="6"/>
  <c r="H1480" i="6"/>
  <c r="I1485" i="6"/>
  <c r="F1489" i="6"/>
  <c r="H1492" i="6"/>
  <c r="I1497" i="6"/>
  <c r="H1879" i="6"/>
  <c r="I1884" i="6"/>
  <c r="G1886" i="6"/>
  <c r="F1888" i="6"/>
  <c r="H1891" i="6"/>
  <c r="I1896" i="6"/>
  <c r="G1898" i="6"/>
  <c r="F1900" i="6"/>
  <c r="H1903" i="6"/>
  <c r="I1908" i="6"/>
  <c r="G1910" i="6"/>
  <c r="F1912" i="6"/>
  <c r="H1915" i="6"/>
  <c r="I1920" i="6"/>
  <c r="G1922" i="6"/>
  <c r="F1924" i="6"/>
  <c r="H1927" i="6"/>
  <c r="I1932" i="6"/>
  <c r="G1934" i="6"/>
  <c r="I1937" i="6"/>
  <c r="G1939" i="6"/>
  <c r="F1941" i="6"/>
  <c r="H1944" i="6"/>
  <c r="F1946" i="6"/>
  <c r="H1949" i="6"/>
  <c r="I1954" i="6"/>
  <c r="G1956" i="6"/>
  <c r="F1958" i="6"/>
  <c r="H1961" i="6"/>
  <c r="F1963" i="6"/>
  <c r="H1966" i="6"/>
  <c r="I1971" i="6"/>
  <c r="G1973" i="6"/>
  <c r="F1975" i="6"/>
  <c r="I1983" i="6"/>
  <c r="H1990" i="6"/>
  <c r="I1995" i="6"/>
  <c r="G1997" i="6"/>
  <c r="F1999" i="6"/>
  <c r="H2002" i="6"/>
  <c r="I2007" i="6"/>
  <c r="G2009" i="6"/>
  <c r="F2011" i="6"/>
  <c r="I2019" i="6"/>
  <c r="G2021" i="6"/>
  <c r="F2023" i="6"/>
  <c r="G2026" i="6"/>
  <c r="F2028" i="6"/>
  <c r="G2031" i="6"/>
  <c r="F2033" i="6"/>
  <c r="H2036" i="6"/>
  <c r="I2041" i="6"/>
  <c r="I2046" i="6"/>
  <c r="G2048" i="6"/>
  <c r="H2053" i="6"/>
  <c r="I2058" i="6"/>
  <c r="I2063" i="6"/>
  <c r="I2068" i="6"/>
  <c r="G2070" i="6"/>
  <c r="H2075" i="6"/>
  <c r="I2080" i="6"/>
  <c r="G2082" i="6"/>
  <c r="H2087" i="6"/>
  <c r="I2092" i="6"/>
  <c r="G2094" i="6"/>
  <c r="F2096" i="6"/>
  <c r="I2104" i="6"/>
  <c r="G2106" i="6"/>
  <c r="F2108" i="6"/>
  <c r="H2111" i="6"/>
  <c r="I2116" i="6"/>
  <c r="G2118" i="6"/>
  <c r="F2120" i="6"/>
  <c r="H2123" i="6"/>
  <c r="I2128" i="6"/>
  <c r="G2130" i="6"/>
  <c r="F2132" i="6"/>
  <c r="H2135" i="6"/>
  <c r="I2140" i="6"/>
  <c r="G2142" i="6"/>
  <c r="F2144" i="6"/>
  <c r="I2152" i="6"/>
  <c r="G2154" i="6"/>
  <c r="I2157" i="6"/>
  <c r="G2159" i="6"/>
  <c r="I2162" i="6"/>
  <c r="G2164" i="6"/>
  <c r="F2166" i="6"/>
  <c r="H2169" i="6"/>
  <c r="I2174" i="6"/>
  <c r="G2176" i="6"/>
  <c r="F2178" i="6"/>
  <c r="H2181" i="6"/>
  <c r="I2186" i="6"/>
  <c r="G2188" i="6"/>
  <c r="H2193" i="6"/>
  <c r="I2198" i="6"/>
  <c r="G2200" i="6"/>
  <c r="F2202" i="6"/>
  <c r="H2205" i="6"/>
  <c r="I2210" i="6"/>
  <c r="G2212" i="6"/>
  <c r="F2214" i="6"/>
  <c r="I2222" i="6"/>
  <c r="G2224" i="6"/>
  <c r="H2229" i="6"/>
  <c r="I2234" i="6"/>
  <c r="G2236" i="6"/>
  <c r="F2238" i="6"/>
  <c r="H2241" i="6"/>
  <c r="I2246" i="6"/>
  <c r="G2248" i="6"/>
  <c r="F2250" i="6"/>
  <c r="H2253" i="6"/>
  <c r="I2258" i="6"/>
  <c r="G2260" i="6"/>
  <c r="H2265" i="6"/>
  <c r="I2270" i="6"/>
  <c r="G2272" i="6"/>
  <c r="F2274" i="6"/>
  <c r="I2282" i="6"/>
  <c r="G2284" i="6"/>
  <c r="F2286" i="6"/>
  <c r="H2289" i="6"/>
  <c r="I2294" i="6"/>
  <c r="G2296" i="6"/>
  <c r="F2298" i="6"/>
  <c r="I2306" i="6"/>
  <c r="G2308" i="6"/>
  <c r="F2310" i="6"/>
  <c r="H2313" i="6"/>
  <c r="I2318" i="6"/>
  <c r="G2320" i="6"/>
  <c r="H2325" i="6"/>
  <c r="I2330" i="6"/>
  <c r="G2332" i="6"/>
  <c r="F2334" i="6"/>
  <c r="H2337" i="6"/>
  <c r="I2342" i="6"/>
  <c r="G2344" i="6"/>
  <c r="H2349" i="6"/>
  <c r="I2354" i="6"/>
  <c r="G2356" i="6"/>
  <c r="F2358" i="6"/>
  <c r="H2361" i="6"/>
  <c r="I2366" i="6"/>
  <c r="G2368" i="6"/>
  <c r="H2373" i="6"/>
  <c r="I2378" i="6"/>
  <c r="G2380" i="6"/>
  <c r="F2382" i="6"/>
  <c r="H2385" i="6"/>
  <c r="I2390" i="6"/>
  <c r="G2392" i="6"/>
  <c r="F2394" i="6"/>
  <c r="H2397" i="6"/>
  <c r="I2402" i="6"/>
  <c r="G2404" i="6"/>
  <c r="F2406" i="6"/>
  <c r="H2409" i="6"/>
  <c r="I2414" i="6"/>
  <c r="F2346" i="6"/>
  <c r="F2168" i="6"/>
  <c r="G2084" i="6"/>
  <c r="G1985" i="6"/>
  <c r="I2566" i="6"/>
  <c r="H2573" i="6"/>
  <c r="G2604" i="6"/>
  <c r="H2609" i="6"/>
  <c r="H2614" i="6"/>
  <c r="G2621" i="6"/>
  <c r="F2623" i="6"/>
  <c r="H2626" i="6"/>
  <c r="I2643" i="6"/>
  <c r="H2655" i="6"/>
  <c r="G1215" i="6"/>
  <c r="F1217" i="6"/>
  <c r="G1220" i="6"/>
  <c r="H1225" i="6"/>
  <c r="H1230" i="6"/>
  <c r="F1239" i="6"/>
  <c r="I1276" i="6"/>
  <c r="F1280" i="6"/>
  <c r="G1307" i="6"/>
  <c r="G1312" i="6"/>
  <c r="G1336" i="6"/>
  <c r="F1338" i="6"/>
  <c r="I1346" i="6"/>
  <c r="H1353" i="6"/>
  <c r="I1370" i="6"/>
  <c r="I1382" i="6"/>
  <c r="G1384" i="6"/>
  <c r="G1389" i="6"/>
  <c r="H1394" i="6"/>
  <c r="G1425" i="6"/>
  <c r="I1435" i="6"/>
  <c r="G1437" i="6"/>
  <c r="F1439" i="6"/>
  <c r="H1442" i="6"/>
  <c r="G1449" i="6"/>
  <c r="H1454" i="6"/>
  <c r="G1461" i="6"/>
  <c r="F1463" i="6"/>
  <c r="H1490" i="6"/>
  <c r="H1502" i="6"/>
  <c r="H1519" i="6"/>
  <c r="G1562" i="6"/>
  <c r="I2244" i="6"/>
  <c r="I2256" i="6"/>
  <c r="H2287" i="6"/>
  <c r="I2304" i="6"/>
  <c r="G2330" i="6"/>
  <c r="H2335" i="6"/>
  <c r="F2344" i="6"/>
  <c r="I2352" i="6"/>
  <c r="F2356" i="6"/>
  <c r="H2359" i="6"/>
  <c r="G2366" i="6"/>
  <c r="H2371" i="6"/>
  <c r="I2388" i="6"/>
  <c r="F2392" i="6"/>
  <c r="I2400" i="6"/>
  <c r="F2404" i="6"/>
  <c r="G2414" i="6"/>
  <c r="I2424" i="6"/>
  <c r="G2431" i="6"/>
  <c r="H2436" i="6"/>
  <c r="G2443" i="6"/>
  <c r="I2453" i="6"/>
  <c r="H2460" i="6"/>
  <c r="G2467" i="6"/>
  <c r="I2477" i="6"/>
  <c r="G2491" i="6"/>
  <c r="H2496" i="6"/>
  <c r="H2508" i="6"/>
  <c r="I2561" i="6"/>
  <c r="I2573" i="6"/>
  <c r="F2589" i="6"/>
  <c r="I2609" i="6"/>
  <c r="H1109" i="6"/>
  <c r="I1114" i="6"/>
  <c r="G1116" i="6"/>
  <c r="H1121" i="6"/>
  <c r="I1126" i="6"/>
  <c r="G1128" i="6"/>
  <c r="H1133" i="6"/>
  <c r="I1138" i="6"/>
  <c r="G1140" i="6"/>
  <c r="H1145" i="6"/>
  <c r="I1150" i="6"/>
  <c r="G1152" i="6"/>
  <c r="H1157" i="6"/>
  <c r="I1162" i="6"/>
  <c r="G1164" i="6"/>
  <c r="H1169" i="6"/>
  <c r="I1174" i="6"/>
  <c r="G1176" i="6"/>
  <c r="H1181" i="6"/>
  <c r="I1186" i="6"/>
  <c r="G1188" i="6"/>
  <c r="H1193" i="6"/>
  <c r="I1198" i="6"/>
  <c r="G1200" i="6"/>
  <c r="F1202" i="6"/>
  <c r="H1205" i="6"/>
  <c r="I1210" i="6"/>
  <c r="G1212" i="6"/>
  <c r="F1214" i="6"/>
  <c r="H1217" i="6"/>
  <c r="F1219" i="6"/>
  <c r="H1222" i="6"/>
  <c r="H1227" i="6"/>
  <c r="I1232" i="6"/>
  <c r="G1234" i="6"/>
  <c r="F1236" i="6"/>
  <c r="H1239" i="6"/>
  <c r="I1244" i="6"/>
  <c r="G1246" i="6"/>
  <c r="F1248" i="6"/>
  <c r="H1251" i="6"/>
  <c r="I1256" i="6"/>
  <c r="G1258" i="6"/>
  <c r="F1260" i="6"/>
  <c r="H1263" i="6"/>
  <c r="I1268" i="6"/>
  <c r="I1273" i="6"/>
  <c r="G1275" i="6"/>
  <c r="F1277" i="6"/>
  <c r="H1280" i="6"/>
  <c r="I1285" i="6"/>
  <c r="G1287" i="6"/>
  <c r="F1289" i="6"/>
  <c r="H1292" i="6"/>
  <c r="I1297" i="6"/>
  <c r="G1299" i="6"/>
  <c r="F1301" i="6"/>
  <c r="H1304" i="6"/>
  <c r="F1306" i="6"/>
  <c r="H1309" i="6"/>
  <c r="F1311" i="6"/>
  <c r="H1314" i="6"/>
  <c r="I1319" i="6"/>
  <c r="G1321" i="6"/>
  <c r="F1323" i="6"/>
  <c r="H1326" i="6"/>
  <c r="I1331" i="6"/>
  <c r="G1333" i="6"/>
  <c r="F1335" i="6"/>
  <c r="H1338" i="6"/>
  <c r="I1343" i="6"/>
  <c r="G1345" i="6"/>
  <c r="F1347" i="6"/>
  <c r="H1350" i="6"/>
  <c r="I1355" i="6"/>
  <c r="G1357" i="6"/>
  <c r="F1359" i="6"/>
  <c r="H1362" i="6"/>
  <c r="I1367" i="6"/>
  <c r="G1369" i="6"/>
  <c r="F1371" i="6"/>
  <c r="H1374" i="6"/>
  <c r="I1379" i="6"/>
  <c r="G1381" i="6"/>
  <c r="F1383" i="6"/>
  <c r="H1386" i="6"/>
  <c r="H1391" i="6"/>
  <c r="I1396" i="6"/>
  <c r="G1398" i="6"/>
  <c r="F1400" i="6"/>
  <c r="H1403" i="6"/>
  <c r="I1408" i="6"/>
  <c r="G1410" i="6"/>
  <c r="F1412" i="6"/>
  <c r="H1415" i="6"/>
  <c r="I1420" i="6"/>
  <c r="G1422" i="6"/>
  <c r="F1424" i="6"/>
  <c r="H1427" i="6"/>
  <c r="I1432" i="6"/>
  <c r="G1434" i="6"/>
  <c r="F1436" i="6"/>
  <c r="I1879" i="6"/>
  <c r="G1881" i="6"/>
  <c r="F1883" i="6"/>
  <c r="H1886" i="6"/>
  <c r="I1891" i="6"/>
  <c r="G1893" i="6"/>
  <c r="F1895" i="6"/>
  <c r="H1898" i="6"/>
  <c r="I1903" i="6"/>
  <c r="H1910" i="6"/>
  <c r="I1915" i="6"/>
  <c r="G1917" i="6"/>
  <c r="F1919" i="6"/>
  <c r="H1922" i="6"/>
  <c r="I1927" i="6"/>
  <c r="G1929" i="6"/>
  <c r="F1931" i="6"/>
  <c r="H1934" i="6"/>
  <c r="F1936" i="6"/>
  <c r="H1939" i="6"/>
  <c r="I1944" i="6"/>
  <c r="I1949" i="6"/>
  <c r="G1951" i="6"/>
  <c r="F1953" i="6"/>
  <c r="H1956" i="6"/>
  <c r="I1961" i="6"/>
  <c r="I1966" i="6"/>
  <c r="F1970" i="6"/>
  <c r="H1973" i="6"/>
  <c r="I1978" i="6"/>
  <c r="G1980" i="6"/>
  <c r="F1982" i="6"/>
  <c r="H1985" i="6"/>
  <c r="I1990" i="6"/>
  <c r="F1994" i="6"/>
  <c r="H1997" i="6"/>
  <c r="I2002" i="6"/>
  <c r="G2004" i="6"/>
  <c r="F2006" i="6"/>
  <c r="H2009" i="6"/>
  <c r="I2014" i="6"/>
  <c r="G2016" i="6"/>
  <c r="F2018" i="6"/>
  <c r="H2021" i="6"/>
  <c r="H2026" i="6"/>
  <c r="H2031" i="6"/>
  <c r="I2036" i="6"/>
  <c r="G2038" i="6"/>
  <c r="F2040" i="6"/>
  <c r="G2043" i="6"/>
  <c r="F2045" i="6"/>
  <c r="H2048" i="6"/>
  <c r="I2053" i="6"/>
  <c r="G2055" i="6"/>
  <c r="F2057" i="6"/>
  <c r="G2060" i="6"/>
  <c r="F2062" i="6"/>
  <c r="G2065" i="6"/>
  <c r="F2067" i="6"/>
  <c r="H2070" i="6"/>
  <c r="I2075" i="6"/>
  <c r="G2077" i="6"/>
  <c r="F2079" i="6"/>
  <c r="H2082" i="6"/>
  <c r="I2087" i="6"/>
  <c r="G2089" i="6"/>
  <c r="F2091" i="6"/>
  <c r="H2094" i="6"/>
  <c r="I2099" i="6"/>
  <c r="G2101" i="6"/>
  <c r="F2103" i="6"/>
  <c r="H2106" i="6"/>
  <c r="I2111" i="6"/>
  <c r="G2113" i="6"/>
  <c r="F2115" i="6"/>
  <c r="H2118" i="6"/>
  <c r="I2123" i="6"/>
  <c r="G2125" i="6"/>
  <c r="F2127" i="6"/>
  <c r="H2130" i="6"/>
  <c r="I2135" i="6"/>
  <c r="G2137" i="6"/>
  <c r="F2139" i="6"/>
  <c r="H2142" i="6"/>
  <c r="I2147" i="6"/>
  <c r="G2149" i="6"/>
  <c r="F2151" i="6"/>
  <c r="H2154" i="6"/>
  <c r="F2156" i="6"/>
  <c r="H2159" i="6"/>
  <c r="F2161" i="6"/>
  <c r="H2164" i="6"/>
  <c r="I2169" i="6"/>
  <c r="G2171" i="6"/>
  <c r="F2173" i="6"/>
  <c r="H2176" i="6"/>
  <c r="I2181" i="6"/>
  <c r="G2183" i="6"/>
  <c r="F2185" i="6"/>
  <c r="H2188" i="6"/>
  <c r="I2193" i="6"/>
  <c r="G2195" i="6"/>
  <c r="F2197" i="6"/>
  <c r="H2200" i="6"/>
  <c r="I2205" i="6"/>
  <c r="G2207" i="6"/>
  <c r="F2209" i="6"/>
  <c r="H2212" i="6"/>
  <c r="I2217" i="6"/>
  <c r="F2221" i="6"/>
  <c r="H2224" i="6"/>
  <c r="I2229" i="6"/>
  <c r="G2231" i="6"/>
  <c r="F2233" i="6"/>
  <c r="H2236" i="6"/>
  <c r="I2241" i="6"/>
  <c r="G2243" i="6"/>
  <c r="F2245" i="6"/>
  <c r="H2248" i="6"/>
  <c r="I2253" i="6"/>
  <c r="F2257" i="6"/>
  <c r="H2260" i="6"/>
  <c r="I2265" i="6"/>
  <c r="G2267" i="6"/>
  <c r="F2269" i="6"/>
  <c r="H2272" i="6"/>
  <c r="I2277" i="6"/>
  <c r="G2279" i="6"/>
  <c r="F2281" i="6"/>
  <c r="H2284" i="6"/>
  <c r="I2289" i="6"/>
  <c r="G2291" i="6"/>
  <c r="F2293" i="6"/>
  <c r="H2296" i="6"/>
  <c r="I2301" i="6"/>
  <c r="G2303" i="6"/>
  <c r="F2305" i="6"/>
  <c r="I2585" i="6"/>
  <c r="G2270" i="6"/>
  <c r="H1172" i="6"/>
  <c r="I1189" i="6"/>
  <c r="H1196" i="6"/>
  <c r="F1205" i="6"/>
  <c r="H1242" i="6"/>
  <c r="G1261" i="6"/>
  <c r="F1314" i="6"/>
  <c r="G1324" i="6"/>
  <c r="F1326" i="6"/>
  <c r="H1377" i="6"/>
  <c r="F1403" i="6"/>
  <c r="H1418" i="6"/>
  <c r="I1483" i="6"/>
  <c r="I1512" i="6"/>
  <c r="F1516" i="6"/>
  <c r="H1531" i="6"/>
  <c r="G1538" i="6"/>
  <c r="H1567" i="6"/>
  <c r="G1574" i="6"/>
  <c r="F1576" i="6"/>
  <c r="F1600" i="6"/>
  <c r="F2320" i="6"/>
  <c r="I2340" i="6"/>
  <c r="F2380" i="6"/>
  <c r="F2428" i="6"/>
  <c r="F2433" i="6"/>
  <c r="G2455" i="6"/>
  <c r="G2503" i="6"/>
  <c r="F2505" i="6"/>
  <c r="F2517" i="6"/>
  <c r="G2539" i="6"/>
  <c r="H2592" i="6"/>
  <c r="F2601" i="6"/>
  <c r="G2616" i="6"/>
  <c r="I2638" i="6"/>
  <c r="H1104" i="6"/>
  <c r="I1109" i="6"/>
  <c r="G1111" i="6"/>
  <c r="H1116" i="6"/>
  <c r="I1121" i="6"/>
  <c r="G1123" i="6"/>
  <c r="H1128" i="6"/>
  <c r="I1133" i="6"/>
  <c r="G1135" i="6"/>
  <c r="H1140" i="6"/>
  <c r="I1145" i="6"/>
  <c r="G1147" i="6"/>
  <c r="H1152" i="6"/>
  <c r="I1157" i="6"/>
  <c r="G1159" i="6"/>
  <c r="H1164" i="6"/>
  <c r="I1169" i="6"/>
  <c r="G1171" i="6"/>
  <c r="H1176" i="6"/>
  <c r="I1181" i="6"/>
  <c r="G1183" i="6"/>
  <c r="H1188" i="6"/>
  <c r="I1193" i="6"/>
  <c r="G1195" i="6"/>
  <c r="F1197" i="6"/>
  <c r="H1200" i="6"/>
  <c r="I1205" i="6"/>
  <c r="G1207" i="6"/>
  <c r="F1209" i="6"/>
  <c r="H1212" i="6"/>
  <c r="I1217" i="6"/>
  <c r="I1222" i="6"/>
  <c r="G1224" i="6"/>
  <c r="F1226" i="6"/>
  <c r="I1227" i="6"/>
  <c r="G1229" i="6"/>
  <c r="F1231" i="6"/>
  <c r="H1234" i="6"/>
  <c r="I1239" i="6"/>
  <c r="G1241" i="6"/>
  <c r="F1243" i="6"/>
  <c r="H1246" i="6"/>
  <c r="I1251" i="6"/>
  <c r="G1253" i="6"/>
  <c r="F1255" i="6"/>
  <c r="H1258" i="6"/>
  <c r="I1263" i="6"/>
  <c r="G1265" i="6"/>
  <c r="F1267" i="6"/>
  <c r="G1270" i="6"/>
  <c r="F1272" i="6"/>
  <c r="H1275" i="6"/>
  <c r="I1280" i="6"/>
  <c r="G1282" i="6"/>
  <c r="F1284" i="6"/>
  <c r="H1287" i="6"/>
  <c r="I1292" i="6"/>
  <c r="G1294" i="6"/>
  <c r="F1296" i="6"/>
  <c r="H1299" i="6"/>
  <c r="I1304" i="6"/>
  <c r="I1309" i="6"/>
  <c r="I1314" i="6"/>
  <c r="G1316" i="6"/>
  <c r="H1321" i="6"/>
  <c r="I1326" i="6"/>
  <c r="G1328" i="6"/>
  <c r="H1333" i="6"/>
  <c r="I1338" i="6"/>
  <c r="F1342" i="6"/>
  <c r="H1345" i="6"/>
  <c r="I1350" i="6"/>
  <c r="G1352" i="6"/>
  <c r="F1354" i="6"/>
  <c r="H1357" i="6"/>
  <c r="I1362" i="6"/>
  <c r="G1364" i="6"/>
  <c r="F1366" i="6"/>
  <c r="I1374" i="6"/>
  <c r="G1376" i="6"/>
  <c r="F1378" i="6"/>
  <c r="I1386" i="6"/>
  <c r="G1388" i="6"/>
  <c r="I1391" i="6"/>
  <c r="G1393" i="6"/>
  <c r="F1395" i="6"/>
  <c r="H1398" i="6"/>
  <c r="I1403" i="6"/>
  <c r="G1405" i="6"/>
  <c r="F1407" i="6"/>
  <c r="H1410" i="6"/>
  <c r="I1766" i="6"/>
  <c r="G1768" i="6"/>
  <c r="H1773" i="6"/>
  <c r="I1778" i="6"/>
  <c r="G1780" i="6"/>
  <c r="F1782" i="6"/>
  <c r="H1785" i="6"/>
  <c r="I1790" i="6"/>
  <c r="G1792" i="6"/>
  <c r="I1802" i="6"/>
  <c r="G1804" i="6"/>
  <c r="F1806" i="6"/>
  <c r="H1809" i="6"/>
  <c r="I1814" i="6"/>
  <c r="G1816" i="6"/>
  <c r="F1818" i="6"/>
  <c r="H1821" i="6"/>
  <c r="I1826" i="6"/>
  <c r="G1828" i="6"/>
  <c r="F1830" i="6"/>
  <c r="I1838" i="6"/>
  <c r="G1840" i="6"/>
  <c r="F1842" i="6"/>
  <c r="I1850" i="6"/>
  <c r="G1852" i="6"/>
  <c r="F1854" i="6"/>
  <c r="H1857" i="6"/>
  <c r="I1862" i="6"/>
  <c r="G1864" i="6"/>
  <c r="F1866" i="6"/>
  <c r="H1869" i="6"/>
  <c r="I1874" i="6"/>
  <c r="G1876" i="6"/>
  <c r="H1881" i="6"/>
  <c r="I1886" i="6"/>
  <c r="G1888" i="6"/>
  <c r="F1890" i="6"/>
  <c r="I1898" i="6"/>
  <c r="G1900" i="6"/>
  <c r="H1905" i="6"/>
  <c r="I1910" i="6"/>
  <c r="G1912" i="6"/>
  <c r="F1914" i="6"/>
  <c r="I1922" i="6"/>
  <c r="G1924" i="6"/>
  <c r="H1929" i="6"/>
  <c r="I1934" i="6"/>
  <c r="I1939" i="6"/>
  <c r="G1941" i="6"/>
  <c r="F1943" i="6"/>
  <c r="G1946" i="6"/>
  <c r="F1948" i="6"/>
  <c r="H1951" i="6"/>
  <c r="I1956" i="6"/>
  <c r="G1958" i="6"/>
  <c r="F1960" i="6"/>
  <c r="G1963" i="6"/>
  <c r="F1965" i="6"/>
  <c r="I1973" i="6"/>
  <c r="G1975" i="6"/>
  <c r="H1980" i="6"/>
  <c r="F1989" i="6"/>
  <c r="H1992" i="6"/>
  <c r="I1997" i="6"/>
  <c r="H2004" i="6"/>
  <c r="I2009" i="6"/>
  <c r="G2011" i="6"/>
  <c r="F2013" i="6"/>
  <c r="H2016" i="6"/>
  <c r="I2021" i="6"/>
  <c r="I2026" i="6"/>
  <c r="G2028" i="6"/>
  <c r="I2031" i="6"/>
  <c r="G2033" i="6"/>
  <c r="F2035" i="6"/>
  <c r="H2038" i="6"/>
  <c r="H2043" i="6"/>
  <c r="I2048" i="6"/>
  <c r="F2052" i="6"/>
  <c r="H2055" i="6"/>
  <c r="H2060" i="6"/>
  <c r="H2065" i="6"/>
  <c r="I2070" i="6"/>
  <c r="G2072" i="6"/>
  <c r="F2074" i="6"/>
  <c r="H2077" i="6"/>
  <c r="I2082" i="6"/>
  <c r="F2086" i="6"/>
  <c r="I2094" i="6"/>
  <c r="G2096" i="6"/>
  <c r="F2098" i="6"/>
  <c r="H2101" i="6"/>
  <c r="I2106" i="6"/>
  <c r="G2108" i="6"/>
  <c r="F2110" i="6"/>
  <c r="H2113" i="6"/>
  <c r="I2118" i="6"/>
  <c r="G2120" i="6"/>
  <c r="F2122" i="6"/>
  <c r="H2125" i="6"/>
  <c r="I2130" i="6"/>
  <c r="F2134" i="6"/>
  <c r="I2142" i="6"/>
  <c r="G2144" i="6"/>
  <c r="H2149" i="6"/>
  <c r="I2154" i="6"/>
  <c r="I2159" i="6"/>
  <c r="I2164" i="6"/>
  <c r="I2176" i="6"/>
  <c r="G2178" i="6"/>
  <c r="F2180" i="6"/>
  <c r="H2183" i="6"/>
  <c r="I2188" i="6"/>
  <c r="G2190" i="6"/>
  <c r="F2192" i="6"/>
  <c r="H2195" i="6"/>
  <c r="I2200" i="6"/>
  <c r="G2202" i="6"/>
  <c r="F2204" i="6"/>
  <c r="H2207" i="6"/>
  <c r="I2212" i="6"/>
  <c r="G2214" i="6"/>
  <c r="I2224" i="6"/>
  <c r="G2226" i="6"/>
  <c r="F2228" i="6"/>
  <c r="H2585" i="6"/>
  <c r="I1737" i="6"/>
  <c r="H2561" i="6"/>
  <c r="F2570" i="6"/>
  <c r="I2590" i="6"/>
  <c r="G2592" i="6"/>
  <c r="F2594" i="6"/>
  <c r="H2597" i="6"/>
  <c r="F2606" i="6"/>
  <c r="I2648" i="6"/>
  <c r="F2652" i="6"/>
  <c r="I1153" i="6"/>
  <c r="F1193" i="6"/>
  <c r="G1203" i="6"/>
  <c r="H1208" i="6"/>
  <c r="F1227" i="6"/>
  <c r="G1237" i="6"/>
  <c r="I1247" i="6"/>
  <c r="G1249" i="6"/>
  <c r="F1251" i="6"/>
  <c r="H1254" i="6"/>
  <c r="F1263" i="6"/>
  <c r="H1266" i="6"/>
  <c r="G1278" i="6"/>
  <c r="H1283" i="6"/>
  <c r="G1290" i="6"/>
  <c r="H1295" i="6"/>
  <c r="I1358" i="6"/>
  <c r="F1362" i="6"/>
  <c r="I1399" i="6"/>
  <c r="G1401" i="6"/>
  <c r="H1406" i="6"/>
  <c r="G1413" i="6"/>
  <c r="I1447" i="6"/>
  <c r="I1459" i="6"/>
  <c r="H1466" i="6"/>
  <c r="I1507" i="6"/>
  <c r="H2215" i="6"/>
  <c r="G2222" i="6"/>
  <c r="I2232" i="6"/>
  <c r="H2239" i="6"/>
  <c r="G2246" i="6"/>
  <c r="F2248" i="6"/>
  <c r="H2251" i="6"/>
  <c r="G2258" i="6"/>
  <c r="H2263" i="6"/>
  <c r="F2272" i="6"/>
  <c r="G2282" i="6"/>
  <c r="F2284" i="6"/>
  <c r="G2294" i="6"/>
  <c r="H2299" i="6"/>
  <c r="G2306" i="6"/>
  <c r="H2311" i="6"/>
  <c r="G2318" i="6"/>
  <c r="I2328" i="6"/>
  <c r="F2332" i="6"/>
  <c r="F2368" i="6"/>
  <c r="G2402" i="6"/>
  <c r="H2407" i="6"/>
  <c r="F2416" i="6"/>
  <c r="I2489" i="6"/>
  <c r="F2493" i="6"/>
  <c r="G2527" i="6"/>
  <c r="I2537" i="6"/>
  <c r="F2541" i="6"/>
  <c r="H2544" i="6"/>
  <c r="G2551" i="6"/>
  <c r="F2553" i="6"/>
  <c r="G2563" i="6"/>
  <c r="H2568" i="6"/>
  <c r="G2575" i="6"/>
  <c r="H2580" i="6"/>
  <c r="I2597" i="6"/>
  <c r="H2604" i="6"/>
  <c r="G2611" i="6"/>
  <c r="H2621" i="6"/>
  <c r="G2628" i="6"/>
  <c r="F2630" i="6"/>
  <c r="G2640" i="6"/>
  <c r="H1087" i="6"/>
  <c r="H1099" i="6"/>
  <c r="I1104" i="6"/>
  <c r="G1106" i="6"/>
  <c r="H1111" i="6"/>
  <c r="I1116" i="6"/>
  <c r="G1118" i="6"/>
  <c r="H1123" i="6"/>
  <c r="I1128" i="6"/>
  <c r="G1130" i="6"/>
  <c r="H1135" i="6"/>
  <c r="I1140" i="6"/>
  <c r="G1142" i="6"/>
  <c r="H1147" i="6"/>
  <c r="I1152" i="6"/>
  <c r="G1154" i="6"/>
  <c r="H1159" i="6"/>
  <c r="I1164" i="6"/>
  <c r="G1166" i="6"/>
  <c r="H1171" i="6"/>
  <c r="I1176" i="6"/>
  <c r="G1178" i="6"/>
  <c r="H1183" i="6"/>
  <c r="I1188" i="6"/>
  <c r="G1190" i="6"/>
  <c r="F1192" i="6"/>
  <c r="H1195" i="6"/>
  <c r="I1200" i="6"/>
  <c r="G1202" i="6"/>
  <c r="F1204" i="6"/>
  <c r="H1207" i="6"/>
  <c r="I1212" i="6"/>
  <c r="G1214" i="6"/>
  <c r="F1216" i="6"/>
  <c r="G1219" i="6"/>
  <c r="F1221" i="6"/>
  <c r="H1224" i="6"/>
  <c r="H1229" i="6"/>
  <c r="I1234" i="6"/>
  <c r="G1236" i="6"/>
  <c r="F1238" i="6"/>
  <c r="H1241" i="6"/>
  <c r="I1246" i="6"/>
  <c r="G1248" i="6"/>
  <c r="F1250" i="6"/>
  <c r="H1253" i="6"/>
  <c r="I1258" i="6"/>
  <c r="G1260" i="6"/>
  <c r="F1262" i="6"/>
  <c r="H1614" i="6"/>
  <c r="I1619" i="6"/>
  <c r="G1621" i="6"/>
  <c r="F1623" i="6"/>
  <c r="H1626" i="6"/>
  <c r="I1631" i="6"/>
  <c r="G1633" i="6"/>
  <c r="F1635" i="6"/>
  <c r="H1638" i="6"/>
  <c r="I1643" i="6"/>
  <c r="G1645" i="6"/>
  <c r="F1647" i="6"/>
  <c r="H1650" i="6"/>
  <c r="F1652" i="6"/>
  <c r="H1655" i="6"/>
  <c r="I1660" i="6"/>
  <c r="G1662" i="6"/>
  <c r="F1664" i="6"/>
  <c r="H1667" i="6"/>
  <c r="I1672" i="6"/>
  <c r="G1674" i="6"/>
  <c r="F1676" i="6"/>
  <c r="H1679" i="6"/>
  <c r="I1684" i="6"/>
  <c r="G1686" i="6"/>
  <c r="F1688" i="6"/>
  <c r="H1691" i="6"/>
  <c r="I1696" i="6"/>
  <c r="G1698" i="6"/>
  <c r="F1700" i="6"/>
  <c r="I1708" i="6"/>
  <c r="I1713" i="6"/>
  <c r="G1715" i="6"/>
  <c r="F1717" i="6"/>
  <c r="H1720" i="6"/>
  <c r="I1725" i="6"/>
  <c r="F1729" i="6"/>
  <c r="H1732" i="6"/>
  <c r="G1739" i="6"/>
  <c r="F1741" i="6"/>
  <c r="H1744" i="6"/>
  <c r="I1749" i="6"/>
  <c r="G1751" i="6"/>
  <c r="F1753" i="6"/>
  <c r="H1756" i="6"/>
  <c r="I1761" i="6"/>
  <c r="F1765" i="6"/>
  <c r="H1768" i="6"/>
  <c r="I1773" i="6"/>
  <c r="G1775" i="6"/>
  <c r="F1777" i="6"/>
  <c r="H1780" i="6"/>
  <c r="I1785" i="6"/>
  <c r="F1789" i="6"/>
  <c r="H1792" i="6"/>
  <c r="I1797" i="6"/>
  <c r="G1799" i="6"/>
  <c r="F1801" i="6"/>
  <c r="H1804" i="6"/>
  <c r="I1809" i="6"/>
  <c r="G1811" i="6"/>
  <c r="F1813" i="6"/>
  <c r="H1816" i="6"/>
  <c r="I1821" i="6"/>
  <c r="G1823" i="6"/>
  <c r="F1825" i="6"/>
  <c r="H1828" i="6"/>
  <c r="I1833" i="6"/>
  <c r="G1835" i="6"/>
  <c r="F1837" i="6"/>
  <c r="H1840" i="6"/>
  <c r="I1845" i="6"/>
  <c r="F1849" i="6"/>
  <c r="H1852" i="6"/>
  <c r="I1857" i="6"/>
  <c r="G1859" i="6"/>
  <c r="F1861" i="6"/>
  <c r="H1864" i="6"/>
  <c r="I1869" i="6"/>
  <c r="F1873" i="6"/>
  <c r="H1876" i="6"/>
  <c r="I1881" i="6"/>
  <c r="G1883" i="6"/>
  <c r="F1885" i="6"/>
  <c r="H1888" i="6"/>
  <c r="I1893" i="6"/>
  <c r="G1895" i="6"/>
  <c r="F1897" i="6"/>
  <c r="H1900" i="6"/>
  <c r="I1905" i="6"/>
  <c r="F1909" i="6"/>
  <c r="H1912" i="6"/>
  <c r="I1917" i="6"/>
  <c r="G1919" i="6"/>
  <c r="F1921" i="6"/>
  <c r="H1924" i="6"/>
  <c r="I1929" i="6"/>
  <c r="F1933" i="6"/>
  <c r="G1936" i="6"/>
  <c r="F1938" i="6"/>
  <c r="H1941" i="6"/>
  <c r="H1946" i="6"/>
  <c r="I1951" i="6"/>
  <c r="G1953" i="6"/>
  <c r="F1955" i="6"/>
  <c r="H1958" i="6"/>
  <c r="H1963" i="6"/>
  <c r="I1968" i="6"/>
  <c r="G1970" i="6"/>
  <c r="F1972" i="6"/>
  <c r="H1975" i="6"/>
  <c r="I1980" i="6"/>
  <c r="G1982" i="6"/>
  <c r="F1984" i="6"/>
  <c r="H1987" i="6"/>
  <c r="I1992" i="6"/>
  <c r="G1994" i="6"/>
  <c r="F1996" i="6"/>
  <c r="H1999" i="6"/>
  <c r="I2004" i="6"/>
  <c r="G2006" i="6"/>
  <c r="F2008" i="6"/>
  <c r="H2011" i="6"/>
  <c r="I2016" i="6"/>
  <c r="G2018" i="6"/>
  <c r="F2020" i="6"/>
  <c r="H2023" i="6"/>
  <c r="F2025" i="6"/>
  <c r="H2028" i="6"/>
  <c r="F2030" i="6"/>
  <c r="H2033" i="6"/>
  <c r="I2038" i="6"/>
  <c r="G2040" i="6"/>
  <c r="F2042" i="6"/>
  <c r="I2043" i="6"/>
  <c r="G2045" i="6"/>
  <c r="F2047" i="6"/>
  <c r="H2050" i="6"/>
  <c r="I2055" i="6"/>
  <c r="G2057" i="6"/>
  <c r="F2059" i="6"/>
  <c r="I2060" i="6"/>
  <c r="F2064" i="6"/>
  <c r="I2065" i="6"/>
  <c r="G2067" i="6"/>
  <c r="F2069" i="6"/>
  <c r="H2072" i="6"/>
  <c r="I2077" i="6"/>
  <c r="G2079" i="6"/>
  <c r="F2081" i="6"/>
  <c r="H2084" i="6"/>
  <c r="I2089" i="6"/>
  <c r="G2091" i="6"/>
  <c r="F2093" i="6"/>
  <c r="H2096" i="6"/>
  <c r="I2101" i="6"/>
  <c r="G2103" i="6"/>
  <c r="F2105" i="6"/>
  <c r="I2113" i="6"/>
  <c r="G2115" i="6"/>
  <c r="F2117" i="6"/>
  <c r="H2120" i="6"/>
  <c r="I2125" i="6"/>
  <c r="F2129" i="6"/>
  <c r="H2132" i="6"/>
  <c r="I2137" i="6"/>
  <c r="G2139" i="6"/>
  <c r="F2141" i="6"/>
  <c r="H2144" i="6"/>
  <c r="I2149" i="6"/>
  <c r="G2151" i="6"/>
  <c r="F2153" i="6"/>
  <c r="F2158" i="6"/>
  <c r="G2161" i="6"/>
  <c r="F2163" i="6"/>
  <c r="H2166" i="6"/>
  <c r="G2173" i="6"/>
  <c r="F2175" i="6"/>
  <c r="H2178" i="6"/>
  <c r="I2183" i="6"/>
  <c r="G2185" i="6"/>
  <c r="F2187" i="6"/>
  <c r="H2190" i="6"/>
  <c r="I2195" i="6"/>
  <c r="G2197" i="6"/>
  <c r="F2199" i="6"/>
  <c r="H2202" i="6"/>
  <c r="I2207" i="6"/>
  <c r="G2209" i="6"/>
  <c r="F2211" i="6"/>
  <c r="H2214" i="6"/>
  <c r="G2656" i="6"/>
  <c r="F2658" i="6"/>
  <c r="H2661" i="6"/>
  <c r="I2666" i="6"/>
  <c r="G2668" i="6"/>
  <c r="F2670" i="6"/>
  <c r="G2673" i="6"/>
  <c r="F2675" i="6"/>
  <c r="H2678" i="6"/>
  <c r="I2683" i="6"/>
  <c r="G2685" i="6"/>
  <c r="F2687" i="6"/>
  <c r="G1931" i="6"/>
  <c r="I1427" i="6"/>
  <c r="I1526" i="6"/>
  <c r="I1579" i="6"/>
  <c r="I1608" i="6"/>
  <c r="I1625" i="6"/>
  <c r="I1719" i="6"/>
  <c r="I1731" i="6"/>
  <c r="I1820" i="6"/>
  <c r="I1970" i="6"/>
  <c r="I1982" i="6"/>
  <c r="I1994" i="6"/>
  <c r="I2006" i="6"/>
  <c r="I2018" i="6"/>
  <c r="I2079" i="6"/>
  <c r="I2127" i="6"/>
  <c r="I2139" i="6"/>
  <c r="I2151" i="6"/>
  <c r="I2173" i="6"/>
  <c r="I2185" i="6"/>
  <c r="I2197" i="6"/>
  <c r="I2209" i="6"/>
  <c r="I2272" i="6"/>
  <c r="I2409" i="6"/>
  <c r="I2431" i="6"/>
  <c r="I2443" i="6"/>
  <c r="I2621" i="6"/>
  <c r="I1492" i="6"/>
  <c r="I1649" i="6"/>
  <c r="I1755" i="6"/>
  <c r="I1772" i="6"/>
  <c r="I1902" i="6"/>
  <c r="I1914" i="6"/>
  <c r="I1936" i="6"/>
  <c r="I1953" i="6"/>
  <c r="I2045" i="6"/>
  <c r="I2161" i="6"/>
  <c r="I2214" i="6"/>
  <c r="I2260" i="6"/>
  <c r="I2313" i="6"/>
  <c r="I2325" i="6"/>
  <c r="I2337" i="6"/>
  <c r="I2361" i="6"/>
  <c r="I2373" i="6"/>
  <c r="I2385" i="6"/>
  <c r="I2397" i="6"/>
  <c r="I2508" i="6"/>
  <c r="I2520" i="6"/>
  <c r="I2556" i="6"/>
  <c r="I2568" i="6"/>
  <c r="I2592" i="6"/>
  <c r="I2604" i="6"/>
  <c r="I2655" i="6"/>
  <c r="I2677" i="6"/>
  <c r="I2689" i="6"/>
  <c r="I1333" i="6"/>
  <c r="I1345" i="6"/>
  <c r="I1357" i="6"/>
  <c r="I1369" i="6"/>
  <c r="I1381" i="6"/>
  <c r="I1398" i="6"/>
  <c r="I1410" i="6"/>
  <c r="I1422" i="6"/>
  <c r="I1434" i="6"/>
  <c r="I1439" i="6"/>
  <c r="I1451" i="6"/>
  <c r="I1463" i="6"/>
  <c r="I1475" i="6"/>
  <c r="I1487" i="6"/>
  <c r="I1504" i="6"/>
  <c r="I1521" i="6"/>
  <c r="I1533" i="6"/>
  <c r="I1545" i="6"/>
  <c r="I1557" i="6"/>
  <c r="I1569" i="6"/>
  <c r="I1574" i="6"/>
  <c r="I1586" i="6"/>
  <c r="I1598" i="6"/>
  <c r="I1620" i="6"/>
  <c r="I1632" i="6"/>
  <c r="I1644" i="6"/>
  <c r="I1661" i="6"/>
  <c r="I1673" i="6"/>
  <c r="I1685" i="6"/>
  <c r="I1697" i="6"/>
  <c r="I1714" i="6"/>
  <c r="I1726" i="6"/>
  <c r="I1738" i="6"/>
  <c r="I1750" i="6"/>
  <c r="I1762" i="6"/>
  <c r="I1767" i="6"/>
  <c r="I1779" i="6"/>
  <c r="I1791" i="6"/>
  <c r="I1803" i="6"/>
  <c r="I1827" i="6"/>
  <c r="I1839" i="6"/>
  <c r="I1851" i="6"/>
  <c r="I1863" i="6"/>
  <c r="I1875" i="6"/>
  <c r="I1885" i="6"/>
  <c r="I1897" i="6"/>
  <c r="I1909" i="6"/>
  <c r="I1921" i="6"/>
  <c r="I1933" i="6"/>
  <c r="I1943" i="6"/>
  <c r="I1948" i="6"/>
  <c r="I1960" i="6"/>
  <c r="I1965" i="6"/>
  <c r="I1977" i="6"/>
  <c r="I1989" i="6"/>
  <c r="I2001" i="6"/>
  <c r="I2013" i="6"/>
  <c r="I2035" i="6"/>
  <c r="I2052" i="6"/>
  <c r="I2074" i="6"/>
  <c r="I2086" i="6"/>
  <c r="I2098" i="6"/>
  <c r="I2110" i="6"/>
  <c r="I2122" i="6"/>
  <c r="I2134" i="6"/>
  <c r="I2146" i="6"/>
  <c r="I2168" i="6"/>
  <c r="I2192" i="6"/>
  <c r="I2226" i="6"/>
  <c r="I2231" i="6"/>
  <c r="I2267" i="6"/>
  <c r="I2303" i="6"/>
  <c r="I2344" i="6"/>
  <c r="I2356" i="6"/>
  <c r="I2368" i="6"/>
  <c r="I2392" i="6"/>
  <c r="I2421" i="6"/>
  <c r="I2438" i="6"/>
  <c r="I2462" i="6"/>
  <c r="I2474" i="6"/>
  <c r="I2486" i="6"/>
  <c r="I2527" i="6"/>
  <c r="I2551" i="6"/>
  <c r="I2587" i="6"/>
  <c r="I2611" i="6"/>
  <c r="I2616" i="6"/>
  <c r="I2640" i="6"/>
  <c r="F2268" i="6"/>
  <c r="F2114" i="6"/>
  <c r="I1340" i="6"/>
  <c r="I1352" i="6"/>
  <c r="I1364" i="6"/>
  <c r="I1376" i="6"/>
  <c r="I1388" i="6"/>
  <c r="I1393" i="6"/>
  <c r="I1405" i="6"/>
  <c r="I1417" i="6"/>
  <c r="I1429" i="6"/>
  <c r="I1446" i="6"/>
  <c r="I1458" i="6"/>
  <c r="I1470" i="6"/>
  <c r="I1482" i="6"/>
  <c r="I1494" i="6"/>
  <c r="I1499" i="6"/>
  <c r="I1516" i="6"/>
  <c r="I1528" i="6"/>
  <c r="I1540" i="6"/>
  <c r="I1552" i="6"/>
  <c r="I1564" i="6"/>
  <c r="I1581" i="6"/>
  <c r="I1593" i="6"/>
  <c r="I1610" i="6"/>
  <c r="I1615" i="6"/>
  <c r="I1627" i="6"/>
  <c r="I1639" i="6"/>
  <c r="I1651" i="6"/>
  <c r="I1656" i="6"/>
  <c r="I1668" i="6"/>
  <c r="I1680" i="6"/>
  <c r="I1692" i="6"/>
  <c r="I1704" i="6"/>
  <c r="I1709" i="6"/>
  <c r="I1721" i="6"/>
  <c r="I1733" i="6"/>
  <c r="I1757" i="6"/>
  <c r="I1774" i="6"/>
  <c r="I1786" i="6"/>
  <c r="I1798" i="6"/>
  <c r="I1810" i="6"/>
  <c r="I1822" i="6"/>
  <c r="I1834" i="6"/>
  <c r="I1846" i="6"/>
  <c r="I1858" i="6"/>
  <c r="I1870" i="6"/>
  <c r="I1880" i="6"/>
  <c r="I1892" i="6"/>
  <c r="I1904" i="6"/>
  <c r="I1916" i="6"/>
  <c r="I1928" i="6"/>
  <c r="I1938" i="6"/>
  <c r="I1955" i="6"/>
  <c r="I1972" i="6"/>
  <c r="I1984" i="6"/>
  <c r="I1996" i="6"/>
  <c r="I2008" i="6"/>
  <c r="I2020" i="6"/>
  <c r="I2025" i="6"/>
  <c r="I2042" i="6"/>
  <c r="I2047" i="6"/>
  <c r="I2059" i="6"/>
  <c r="I2064" i="6"/>
  <c r="I2069" i="6"/>
  <c r="I2081" i="6"/>
  <c r="I2093" i="6"/>
  <c r="I2105" i="6"/>
  <c r="I2141" i="6"/>
  <c r="I2153" i="6"/>
  <c r="I2158" i="6"/>
  <c r="I2163" i="6"/>
  <c r="I2175" i="6"/>
  <c r="I2187" i="6"/>
  <c r="I2199" i="6"/>
  <c r="I2221" i="6"/>
  <c r="I2238" i="6"/>
  <c r="I2250" i="6"/>
  <c r="I2262" i="6"/>
  <c r="I2274" i="6"/>
  <c r="I2286" i="6"/>
  <c r="I2298" i="6"/>
  <c r="I2327" i="6"/>
  <c r="I2339" i="6"/>
  <c r="I2363" i="6"/>
  <c r="I2375" i="6"/>
  <c r="I2387" i="6"/>
  <c r="I2399" i="6"/>
  <c r="I2411" i="6"/>
  <c r="I2416" i="6"/>
  <c r="I2428" i="6"/>
  <c r="I2433" i="6"/>
  <c r="I2445" i="6"/>
  <c r="I2457" i="6"/>
  <c r="I2469" i="6"/>
  <c r="I2481" i="6"/>
  <c r="I2493" i="6"/>
  <c r="I2510" i="6"/>
  <c r="I2522" i="6"/>
  <c r="I2534" i="6"/>
  <c r="I2546" i="6"/>
  <c r="I2570" i="6"/>
  <c r="I2582" i="6"/>
  <c r="I2594" i="6"/>
  <c r="I2606" i="6"/>
  <c r="I2623" i="6"/>
  <c r="I2635" i="6"/>
  <c r="I2662" i="6"/>
  <c r="I2679" i="6"/>
  <c r="I2691" i="6"/>
  <c r="G2630" i="6"/>
  <c r="G2570" i="6"/>
  <c r="I1415" i="6"/>
  <c r="I1637" i="6"/>
  <c r="I1666" i="6"/>
  <c r="I1690" i="6"/>
  <c r="I1702" i="6"/>
  <c r="I1743" i="6"/>
  <c r="I1856" i="6"/>
  <c r="I2062" i="6"/>
  <c r="I2503" i="6"/>
  <c r="I2532" i="6"/>
  <c r="I2544" i="6"/>
  <c r="I2580" i="6"/>
  <c r="I2633" i="6"/>
  <c r="I2180" i="6"/>
  <c r="I2204" i="6"/>
  <c r="I2243" i="6"/>
  <c r="I2255" i="6"/>
  <c r="I2291" i="6"/>
  <c r="I2308" i="6"/>
  <c r="I2320" i="6"/>
  <c r="I2332" i="6"/>
  <c r="I2380" i="6"/>
  <c r="I2404" i="6"/>
  <c r="I2450" i="6"/>
  <c r="I2498" i="6"/>
  <c r="I2515" i="6"/>
  <c r="I2539" i="6"/>
  <c r="I2563" i="6"/>
  <c r="I2575" i="6"/>
  <c r="I2599" i="6"/>
  <c r="I2628" i="6"/>
  <c r="I2650" i="6"/>
  <c r="I2667" i="6"/>
  <c r="I2672" i="6"/>
  <c r="I2684" i="6"/>
  <c r="I2459" i="6"/>
  <c r="I1335" i="6"/>
  <c r="I1347" i="6"/>
  <c r="I1359" i="6"/>
  <c r="I1371" i="6"/>
  <c r="I1383" i="6"/>
  <c r="I1400" i="6"/>
  <c r="I1412" i="6"/>
  <c r="I1424" i="6"/>
  <c r="I1436" i="6"/>
  <c r="I1441" i="6"/>
  <c r="I1453" i="6"/>
  <c r="I1465" i="6"/>
  <c r="I1477" i="6"/>
  <c r="I1489" i="6"/>
  <c r="I1506" i="6"/>
  <c r="I1511" i="6"/>
  <c r="I1523" i="6"/>
  <c r="I1535" i="6"/>
  <c r="I1547" i="6"/>
  <c r="I1559" i="6"/>
  <c r="I1576" i="6"/>
  <c r="I1588" i="6"/>
  <c r="I1600" i="6"/>
  <c r="I1605" i="6"/>
  <c r="I1622" i="6"/>
  <c r="I1634" i="6"/>
  <c r="I1646" i="6"/>
  <c r="I1663" i="6"/>
  <c r="I1675" i="6"/>
  <c r="I1687" i="6"/>
  <c r="I1699" i="6"/>
  <c r="I1716" i="6"/>
  <c r="I1728" i="6"/>
  <c r="I1740" i="6"/>
  <c r="I1752" i="6"/>
  <c r="I1764" i="6"/>
  <c r="I1769" i="6"/>
  <c r="I1781" i="6"/>
  <c r="I1793" i="6"/>
  <c r="I1805" i="6"/>
  <c r="I1817" i="6"/>
  <c r="I1829" i="6"/>
  <c r="I1841" i="6"/>
  <c r="I1853" i="6"/>
  <c r="I1865" i="6"/>
  <c r="I1877" i="6"/>
  <c r="I1887" i="6"/>
  <c r="I1899" i="6"/>
  <c r="I1911" i="6"/>
  <c r="I1923" i="6"/>
  <c r="I1950" i="6"/>
  <c r="I1967" i="6"/>
  <c r="I1979" i="6"/>
  <c r="I1991" i="6"/>
  <c r="I2003" i="6"/>
  <c r="I2015" i="6"/>
  <c r="I2037" i="6"/>
  <c r="I2054" i="6"/>
  <c r="I2076" i="6"/>
  <c r="I2088" i="6"/>
  <c r="I2100" i="6"/>
  <c r="I2112" i="6"/>
  <c r="I2124" i="6"/>
  <c r="I2136" i="6"/>
  <c r="I2148" i="6"/>
  <c r="I2170" i="6"/>
  <c r="I2182" i="6"/>
  <c r="I2194" i="6"/>
  <c r="I2206" i="6"/>
  <c r="I2211" i="6"/>
  <c r="I2216" i="6"/>
  <c r="I2228" i="6"/>
  <c r="I2233" i="6"/>
  <c r="I2245" i="6"/>
  <c r="I2257" i="6"/>
  <c r="I2269" i="6"/>
  <c r="I2281" i="6"/>
  <c r="I2293" i="6"/>
  <c r="I2305" i="6"/>
  <c r="I2310" i="6"/>
  <c r="I2322" i="6"/>
  <c r="I2334" i="6"/>
  <c r="I2346" i="6"/>
  <c r="I2358" i="6"/>
  <c r="I2370" i="6"/>
  <c r="I2382" i="6"/>
  <c r="I2394" i="6"/>
  <c r="I2406" i="6"/>
  <c r="I2440" i="6"/>
  <c r="I2452" i="6"/>
  <c r="I2464" i="6"/>
  <c r="I2476" i="6"/>
  <c r="I2488" i="6"/>
  <c r="I2500" i="6"/>
  <c r="I2505" i="6"/>
  <c r="I2517" i="6"/>
  <c r="I2529" i="6"/>
  <c r="I2541" i="6"/>
  <c r="I2553" i="6"/>
  <c r="I2565" i="6"/>
  <c r="I2577" i="6"/>
  <c r="I2589" i="6"/>
  <c r="I2601" i="6"/>
  <c r="I2618" i="6"/>
  <c r="I2630" i="6"/>
  <c r="I2642" i="6"/>
  <c r="I2652" i="6"/>
  <c r="I2657" i="6"/>
  <c r="I2669" i="6"/>
  <c r="I2674" i="6"/>
  <c r="I2686" i="6"/>
  <c r="I2660" i="6"/>
  <c r="F1754" i="6"/>
  <c r="I1456" i="6"/>
  <c r="I1468" i="6"/>
  <c r="I1480" i="6"/>
  <c r="I1509" i="6"/>
  <c r="I1591" i="6"/>
  <c r="I1603" i="6"/>
  <c r="I1654" i="6"/>
  <c r="I1678" i="6"/>
  <c r="I1784" i="6"/>
  <c r="I1796" i="6"/>
  <c r="I1808" i="6"/>
  <c r="I1832" i="6"/>
  <c r="I1844" i="6"/>
  <c r="I1868" i="6"/>
  <c r="I1890" i="6"/>
  <c r="I1926" i="6"/>
  <c r="I2040" i="6"/>
  <c r="I2057" i="6"/>
  <c r="I2091" i="6"/>
  <c r="I2103" i="6"/>
  <c r="I2115" i="6"/>
  <c r="I2156" i="6"/>
  <c r="I2219" i="6"/>
  <c r="I2236" i="6"/>
  <c r="I2248" i="6"/>
  <c r="I2284" i="6"/>
  <c r="I2296" i="6"/>
  <c r="I2349" i="6"/>
  <c r="I2426" i="6"/>
  <c r="I2455" i="6"/>
  <c r="I2467" i="6"/>
  <c r="I2479" i="6"/>
  <c r="I2491" i="6"/>
  <c r="I1444" i="6"/>
  <c r="I1514" i="6"/>
  <c r="I1538" i="6"/>
  <c r="I1550" i="6"/>
  <c r="I1562" i="6"/>
  <c r="I1330" i="6"/>
  <c r="I1342" i="6"/>
  <c r="I1354" i="6"/>
  <c r="I1366" i="6"/>
  <c r="I1378" i="6"/>
  <c r="I1395" i="6"/>
  <c r="I1407" i="6"/>
  <c r="I1419" i="6"/>
  <c r="I1431" i="6"/>
  <c r="I1448" i="6"/>
  <c r="I1460" i="6"/>
  <c r="I1472" i="6"/>
  <c r="I1484" i="6"/>
  <c r="I1496" i="6"/>
  <c r="I1501" i="6"/>
  <c r="I1518" i="6"/>
  <c r="I1530" i="6"/>
  <c r="I1542" i="6"/>
  <c r="I1554" i="6"/>
  <c r="I1566" i="6"/>
  <c r="I1571" i="6"/>
  <c r="I1583" i="6"/>
  <c r="I1612" i="6"/>
  <c r="I1617" i="6"/>
  <c r="I1629" i="6"/>
  <c r="I1641" i="6"/>
  <c r="I1658" i="6"/>
  <c r="I1670" i="6"/>
  <c r="I1682" i="6"/>
  <c r="I1694" i="6"/>
  <c r="I1706" i="6"/>
  <c r="I1711" i="6"/>
  <c r="I1723" i="6"/>
  <c r="I1735" i="6"/>
  <c r="I1747" i="6"/>
  <c r="I1759" i="6"/>
  <c r="I1776" i="6"/>
  <c r="I1788" i="6"/>
  <c r="I1800" i="6"/>
  <c r="I1812" i="6"/>
  <c r="I1824" i="6"/>
  <c r="I1836" i="6"/>
  <c r="I1848" i="6"/>
  <c r="I1860" i="6"/>
  <c r="I1872" i="6"/>
  <c r="I1882" i="6"/>
  <c r="I1894" i="6"/>
  <c r="I1906" i="6"/>
  <c r="I1918" i="6"/>
  <c r="I1930" i="6"/>
  <c r="I1940" i="6"/>
  <c r="I1945" i="6"/>
  <c r="I1957" i="6"/>
  <c r="I1962" i="6"/>
  <c r="I1974" i="6"/>
  <c r="I1986" i="6"/>
  <c r="I1998" i="6"/>
  <c r="I2010" i="6"/>
  <c r="I2022" i="6"/>
  <c r="I2027" i="6"/>
  <c r="I2032" i="6"/>
  <c r="I2049" i="6"/>
  <c r="I2071" i="6"/>
  <c r="I2083" i="6"/>
  <c r="I2095" i="6"/>
  <c r="I2107" i="6"/>
  <c r="I2119" i="6"/>
  <c r="I2131" i="6"/>
  <c r="I2143" i="6"/>
  <c r="I2155" i="6"/>
  <c r="I2160" i="6"/>
  <c r="I2165" i="6"/>
  <c r="I2177" i="6"/>
  <c r="I2189" i="6"/>
  <c r="I2201" i="6"/>
  <c r="I2223" i="6"/>
  <c r="I2240" i="6"/>
  <c r="I2252" i="6"/>
  <c r="I2264" i="6"/>
  <c r="I2276" i="6"/>
  <c r="I2288" i="6"/>
  <c r="I2300" i="6"/>
  <c r="I2317" i="6"/>
  <c r="I2329" i="6"/>
  <c r="I2341" i="6"/>
  <c r="I2353" i="6"/>
  <c r="I2365" i="6"/>
  <c r="I2377" i="6"/>
  <c r="I2389" i="6"/>
  <c r="I2401" i="6"/>
  <c r="I2413" i="6"/>
  <c r="I2418" i="6"/>
  <c r="I2430" i="6"/>
  <c r="I2447" i="6"/>
  <c r="I2471" i="6"/>
  <c r="I2483" i="6"/>
  <c r="I2495" i="6"/>
  <c r="I2512" i="6"/>
  <c r="I2524" i="6"/>
  <c r="I2536" i="6"/>
  <c r="I2548" i="6"/>
  <c r="I2560" i="6"/>
  <c r="I2572" i="6"/>
  <c r="I2584" i="6"/>
  <c r="I2596" i="6"/>
  <c r="I2608" i="6"/>
  <c r="I2613" i="6"/>
  <c r="I2625" i="6"/>
  <c r="I2637" i="6"/>
  <c r="I2647" i="6"/>
  <c r="I2664" i="6"/>
  <c r="I2681" i="6"/>
  <c r="I2693" i="6"/>
  <c r="I1337" i="6"/>
  <c r="I1349" i="6"/>
  <c r="I1361" i="6"/>
  <c r="I1373" i="6"/>
  <c r="I1385" i="6"/>
  <c r="I1390" i="6"/>
  <c r="I1402" i="6"/>
  <c r="I1414" i="6"/>
  <c r="I1426" i="6"/>
  <c r="I1443" i="6"/>
  <c r="I1455" i="6"/>
  <c r="I1467" i="6"/>
  <c r="I1479" i="6"/>
  <c r="I1491" i="6"/>
  <c r="I1508" i="6"/>
  <c r="I1513" i="6"/>
  <c r="I1525" i="6"/>
  <c r="I1537" i="6"/>
  <c r="I1549" i="6"/>
  <c r="I1561" i="6"/>
  <c r="I1578" i="6"/>
  <c r="I1590" i="6"/>
  <c r="I1602" i="6"/>
  <c r="I1607" i="6"/>
  <c r="I1624" i="6"/>
  <c r="I1636" i="6"/>
  <c r="I1648" i="6"/>
  <c r="I1653" i="6"/>
  <c r="I1665" i="6"/>
  <c r="I1677" i="6"/>
  <c r="I1689" i="6"/>
  <c r="I1701" i="6"/>
  <c r="I1718" i="6"/>
  <c r="I1730" i="6"/>
  <c r="I1742" i="6"/>
  <c r="I1754" i="6"/>
  <c r="I1771" i="6"/>
  <c r="I1783" i="6"/>
  <c r="I1795" i="6"/>
  <c r="I1807" i="6"/>
  <c r="I1819" i="6"/>
  <c r="I1831" i="6"/>
  <c r="I1843" i="6"/>
  <c r="I1855" i="6"/>
  <c r="I1867" i="6"/>
  <c r="I1889" i="6"/>
  <c r="I1901" i="6"/>
  <c r="I1913" i="6"/>
  <c r="I1925" i="6"/>
  <c r="I1935" i="6"/>
  <c r="I1969" i="6"/>
  <c r="I1981" i="6"/>
  <c r="I1993" i="6"/>
  <c r="I2005" i="6"/>
  <c r="I2017" i="6"/>
  <c r="I2039" i="6"/>
  <c r="I2044" i="6"/>
  <c r="I2056" i="6"/>
  <c r="I2061" i="6"/>
  <c r="I2066" i="6"/>
  <c r="I2078" i="6"/>
  <c r="I2090" i="6"/>
  <c r="I2102" i="6"/>
  <c r="I2114" i="6"/>
  <c r="I2126" i="6"/>
  <c r="I2138" i="6"/>
  <c r="I2150" i="6"/>
  <c r="I2172" i="6"/>
  <c r="I2184" i="6"/>
  <c r="I2196" i="6"/>
  <c r="I2208" i="6"/>
  <c r="I2213" i="6"/>
  <c r="I2218" i="6"/>
  <c r="I2235" i="6"/>
  <c r="I2247" i="6"/>
  <c r="I2259" i="6"/>
  <c r="I2271" i="6"/>
  <c r="I2283" i="6"/>
  <c r="I2295" i="6"/>
  <c r="I2312" i="6"/>
  <c r="I2324" i="6"/>
  <c r="I2336" i="6"/>
  <c r="I2348" i="6"/>
  <c r="I2360" i="6"/>
  <c r="I2372" i="6"/>
  <c r="I2384" i="6"/>
  <c r="I2396" i="6"/>
  <c r="I2408" i="6"/>
  <c r="I2425" i="6"/>
  <c r="I2442" i="6"/>
  <c r="I2454" i="6"/>
  <c r="I2466" i="6"/>
  <c r="I2478" i="6"/>
  <c r="I2490" i="6"/>
  <c r="I2502" i="6"/>
  <c r="I2507" i="6"/>
  <c r="I2519" i="6"/>
  <c r="I2543" i="6"/>
  <c r="I2555" i="6"/>
  <c r="I2567" i="6"/>
  <c r="I2579" i="6"/>
  <c r="I2591" i="6"/>
  <c r="I2603" i="6"/>
  <c r="I2620" i="6"/>
  <c r="I2632" i="6"/>
  <c r="I2654" i="6"/>
  <c r="I2659" i="6"/>
  <c r="I2671" i="6"/>
  <c r="I2676" i="6"/>
  <c r="I2688" i="6"/>
  <c r="H2558" i="6"/>
  <c r="I2129" i="6"/>
  <c r="I2030" i="6"/>
  <c r="I1745" i="6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L6" i="7" s="1"/>
  <c r="P6" i="7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0" i="7" l="1"/>
  <c r="O291" i="7"/>
  <c r="O219" i="7"/>
  <c r="S6" i="7"/>
  <c r="T6" i="7"/>
  <c r="Q6" i="7"/>
  <c r="R6" i="7"/>
  <c r="O550" i="7"/>
  <c r="O540" i="7"/>
  <c r="P2695" i="7"/>
  <c r="O296" i="7"/>
  <c r="O598" i="7"/>
  <c r="O526" i="7"/>
  <c r="Q5" i="7"/>
  <c r="R5" i="7"/>
  <c r="S5" i="7"/>
  <c r="U5" i="7" s="1"/>
  <c r="T5" i="7"/>
  <c r="O514" i="7"/>
  <c r="O613" i="7"/>
  <c r="O262" i="7"/>
  <c r="O1048" i="7"/>
  <c r="L2695" i="6"/>
  <c r="K2695" i="6"/>
  <c r="J2695" i="6"/>
  <c r="E2692" i="5"/>
  <c r="G2696" i="5"/>
  <c r="K2696" i="7" s="1"/>
  <c r="F2696" i="5"/>
  <c r="J2696" i="7" s="1"/>
  <c r="H2696" i="5"/>
  <c r="L2696" i="7" s="1"/>
  <c r="P2696" i="7" s="1"/>
  <c r="L6" i="6"/>
  <c r="F16" i="3"/>
  <c r="G16" i="3"/>
  <c r="G17" i="3" s="1"/>
  <c r="H7" i="5"/>
  <c r="L7" i="7" s="1"/>
  <c r="G7" i="5"/>
  <c r="K7" i="7" s="1"/>
  <c r="F7" i="5"/>
  <c r="J7" i="7" s="1"/>
  <c r="E27" i="4"/>
  <c r="D27" i="7" s="1"/>
  <c r="N27" i="7" s="1"/>
  <c r="C28" i="4"/>
  <c r="V5" i="7" l="1"/>
  <c r="U6" i="7"/>
  <c r="V6" i="7"/>
  <c r="P7" i="7"/>
  <c r="L2696" i="6"/>
  <c r="J2696" i="6"/>
  <c r="K2696" i="6"/>
  <c r="G2697" i="5"/>
  <c r="K2697" i="7" s="1"/>
  <c r="F2697" i="5"/>
  <c r="J2697" i="7" s="1"/>
  <c r="H2697" i="5"/>
  <c r="L2697" i="7" s="1"/>
  <c r="P2697" i="7" s="1"/>
  <c r="H16" i="3"/>
  <c r="I16" i="3" s="1"/>
  <c r="C16" i="7" s="1"/>
  <c r="M16" i="7" s="1"/>
  <c r="F17" i="3"/>
  <c r="H17" i="3" s="1"/>
  <c r="I17" i="3" s="1"/>
  <c r="C17" i="7" s="1"/>
  <c r="M17" i="7" s="1"/>
  <c r="K7" i="6"/>
  <c r="L7" i="6"/>
  <c r="J7" i="6"/>
  <c r="D27" i="6"/>
  <c r="H8" i="5"/>
  <c r="L8" i="7" s="1"/>
  <c r="P8" i="7" s="1"/>
  <c r="G8" i="5"/>
  <c r="K8" i="7" s="1"/>
  <c r="F8" i="5"/>
  <c r="J8" i="7" s="1"/>
  <c r="E28" i="4"/>
  <c r="D28" i="7" s="1"/>
  <c r="N28" i="7" s="1"/>
  <c r="C29" i="4"/>
  <c r="G18" i="3"/>
  <c r="T8" i="7" l="1"/>
  <c r="R8" i="7"/>
  <c r="Q8" i="7"/>
  <c r="S8" i="7"/>
  <c r="R7" i="7"/>
  <c r="T7" i="7"/>
  <c r="S7" i="7"/>
  <c r="Q7" i="7"/>
  <c r="V7" i="7" s="1"/>
  <c r="L2697" i="6"/>
  <c r="K2697" i="6"/>
  <c r="J2697" i="6"/>
  <c r="F18" i="3"/>
  <c r="C16" i="6"/>
  <c r="L8" i="6"/>
  <c r="J8" i="6"/>
  <c r="K8" i="6"/>
  <c r="D28" i="6"/>
  <c r="C17" i="6"/>
  <c r="G9" i="5"/>
  <c r="K9" i="7" s="1"/>
  <c r="F9" i="5"/>
  <c r="J9" i="7" s="1"/>
  <c r="H9" i="5"/>
  <c r="L9" i="7" s="1"/>
  <c r="P9" i="7" s="1"/>
  <c r="E29" i="4"/>
  <c r="D29" i="7" s="1"/>
  <c r="N29" i="7" s="1"/>
  <c r="C30" i="4"/>
  <c r="H18" i="3"/>
  <c r="I18" i="3" s="1"/>
  <c r="C18" i="7" s="1"/>
  <c r="M18" i="7" s="1"/>
  <c r="F19" i="3"/>
  <c r="G19" i="3"/>
  <c r="Q9" i="7" l="1"/>
  <c r="R9" i="7"/>
  <c r="S9" i="7"/>
  <c r="T9" i="7"/>
  <c r="U7" i="7"/>
  <c r="U8" i="7"/>
  <c r="V8" i="7"/>
  <c r="J9" i="6"/>
  <c r="K9" i="6"/>
  <c r="L9" i="6"/>
  <c r="D29" i="6"/>
  <c r="C18" i="6"/>
  <c r="F10" i="5"/>
  <c r="J10" i="7" s="1"/>
  <c r="H10" i="5"/>
  <c r="L10" i="7" s="1"/>
  <c r="P10" i="7" s="1"/>
  <c r="E30" i="4"/>
  <c r="D30" i="7" s="1"/>
  <c r="N30" i="7" s="1"/>
  <c r="C31" i="4"/>
  <c r="G20" i="3"/>
  <c r="F20" i="3"/>
  <c r="H19" i="3"/>
  <c r="I19" i="3" s="1"/>
  <c r="C19" i="7" s="1"/>
  <c r="M19" i="7" s="1"/>
  <c r="T10" i="7" l="1"/>
  <c r="Q10" i="7"/>
  <c r="R10" i="7"/>
  <c r="S10" i="7"/>
  <c r="U9" i="7"/>
  <c r="V9" i="7"/>
  <c r="L10" i="6"/>
  <c r="J10" i="6"/>
  <c r="K10" i="6"/>
  <c r="D30" i="6"/>
  <c r="C19" i="6"/>
  <c r="F11" i="5"/>
  <c r="J11" i="7" s="1"/>
  <c r="G11" i="5"/>
  <c r="K11" i="7" s="1"/>
  <c r="H11" i="5"/>
  <c r="L11" i="7" s="1"/>
  <c r="P11" i="7" s="1"/>
  <c r="E31" i="4"/>
  <c r="D31" i="7" s="1"/>
  <c r="N31" i="7" s="1"/>
  <c r="C32" i="4"/>
  <c r="H20" i="3"/>
  <c r="I20" i="3" s="1"/>
  <c r="C20" i="7" s="1"/>
  <c r="M20" i="7" s="1"/>
  <c r="F21" i="3"/>
  <c r="G21" i="3"/>
  <c r="Q11" i="7" l="1"/>
  <c r="T11" i="7"/>
  <c r="R11" i="7"/>
  <c r="S11" i="7"/>
  <c r="U11" i="7" s="1"/>
  <c r="U10" i="7"/>
  <c r="V10" i="7"/>
  <c r="L11" i="6"/>
  <c r="J11" i="6"/>
  <c r="K11" i="6"/>
  <c r="D31" i="6"/>
  <c r="C20" i="6"/>
  <c r="G12" i="5"/>
  <c r="K12" i="7" s="1"/>
  <c r="F12" i="5"/>
  <c r="J12" i="7" s="1"/>
  <c r="H12" i="5"/>
  <c r="L12" i="7" s="1"/>
  <c r="P12" i="7" s="1"/>
  <c r="E32" i="4"/>
  <c r="D32" i="7" s="1"/>
  <c r="N32" i="7" s="1"/>
  <c r="C33" i="4"/>
  <c r="G22" i="3"/>
  <c r="H21" i="3"/>
  <c r="I21" i="3" s="1"/>
  <c r="C21" i="7" s="1"/>
  <c r="M21" i="7" s="1"/>
  <c r="F22" i="3"/>
  <c r="R12" i="7" l="1"/>
  <c r="S12" i="7"/>
  <c r="T12" i="7"/>
  <c r="Q12" i="7"/>
  <c r="V11" i="7"/>
  <c r="J12" i="6"/>
  <c r="K12" i="6"/>
  <c r="L12" i="6"/>
  <c r="D32" i="6"/>
  <c r="C21" i="6"/>
  <c r="H13" i="5"/>
  <c r="L13" i="7" s="1"/>
  <c r="G13" i="5"/>
  <c r="K13" i="7" s="1"/>
  <c r="F13" i="5"/>
  <c r="J13" i="7" s="1"/>
  <c r="P13" i="7" s="1"/>
  <c r="E33" i="4"/>
  <c r="D33" i="7" s="1"/>
  <c r="N33" i="7" s="1"/>
  <c r="C34" i="4"/>
  <c r="F23" i="3"/>
  <c r="H22" i="3"/>
  <c r="I22" i="3" s="1"/>
  <c r="C22" i="7" s="1"/>
  <c r="M22" i="7" s="1"/>
  <c r="G23" i="3"/>
  <c r="Q13" i="7" l="1"/>
  <c r="S13" i="7"/>
  <c r="R13" i="7"/>
  <c r="U13" i="7" s="1"/>
  <c r="T13" i="7"/>
  <c r="U12" i="7"/>
  <c r="V12" i="7"/>
  <c r="K13" i="6"/>
  <c r="J13" i="6"/>
  <c r="L13" i="6"/>
  <c r="D33" i="6"/>
  <c r="C22" i="6"/>
  <c r="H14" i="5"/>
  <c r="L14" i="7" s="1"/>
  <c r="G14" i="5"/>
  <c r="K14" i="7" s="1"/>
  <c r="F14" i="5"/>
  <c r="J14" i="7" s="1"/>
  <c r="E34" i="4"/>
  <c r="D34" i="7" s="1"/>
  <c r="N34" i="7" s="1"/>
  <c r="C35" i="4"/>
  <c r="G24" i="3"/>
  <c r="F24" i="3"/>
  <c r="H23" i="3"/>
  <c r="I23" i="3" s="1"/>
  <c r="C23" i="7" s="1"/>
  <c r="M23" i="7" s="1"/>
  <c r="P14" i="7" l="1"/>
  <c r="V13" i="7"/>
  <c r="J14" i="6"/>
  <c r="L14" i="6"/>
  <c r="K14" i="6"/>
  <c r="D34" i="6"/>
  <c r="C23" i="6"/>
  <c r="G15" i="5"/>
  <c r="K15" i="7" s="1"/>
  <c r="F15" i="5"/>
  <c r="J15" i="7" s="1"/>
  <c r="H15" i="5"/>
  <c r="L15" i="7" s="1"/>
  <c r="E35" i="4"/>
  <c r="D35" i="7" s="1"/>
  <c r="C36" i="4"/>
  <c r="H24" i="3"/>
  <c r="I24" i="3" s="1"/>
  <c r="C24" i="7" s="1"/>
  <c r="M24" i="7" s="1"/>
  <c r="F25" i="3"/>
  <c r="G25" i="3"/>
  <c r="Q14" i="7" l="1"/>
  <c r="S14" i="7"/>
  <c r="T14" i="7"/>
  <c r="R14" i="7"/>
  <c r="P15" i="7"/>
  <c r="L15" i="6"/>
  <c r="J15" i="6"/>
  <c r="K15" i="6"/>
  <c r="D35" i="6"/>
  <c r="C24" i="6"/>
  <c r="F16" i="5"/>
  <c r="J16" i="7" s="1"/>
  <c r="G16" i="5"/>
  <c r="K16" i="7" s="1"/>
  <c r="H16" i="5"/>
  <c r="L16" i="7" s="1"/>
  <c r="P16" i="7" s="1"/>
  <c r="E36" i="4"/>
  <c r="D36" i="7" s="1"/>
  <c r="C37" i="4"/>
  <c r="F35" i="4"/>
  <c r="E35" i="7" s="1"/>
  <c r="N35" i="7" s="1"/>
  <c r="G26" i="3"/>
  <c r="F26" i="3"/>
  <c r="H25" i="3"/>
  <c r="I25" i="3" s="1"/>
  <c r="C25" i="7" s="1"/>
  <c r="M25" i="7" s="1"/>
  <c r="S15" i="7" l="1"/>
  <c r="T15" i="7"/>
  <c r="Q15" i="7"/>
  <c r="R15" i="7"/>
  <c r="Q16" i="7"/>
  <c r="T16" i="7"/>
  <c r="R16" i="7"/>
  <c r="S16" i="7"/>
  <c r="V14" i="7"/>
  <c r="U14" i="7"/>
  <c r="J16" i="6"/>
  <c r="L16" i="6"/>
  <c r="K16" i="6"/>
  <c r="D36" i="6"/>
  <c r="C25" i="6"/>
  <c r="G35" i="4"/>
  <c r="H35" i="4" s="1"/>
  <c r="E35" i="6"/>
  <c r="G17" i="5"/>
  <c r="K17" i="7" s="1"/>
  <c r="F17" i="5"/>
  <c r="J17" i="7" s="1"/>
  <c r="H17" i="5"/>
  <c r="L17" i="7" s="1"/>
  <c r="E37" i="4"/>
  <c r="D37" i="7" s="1"/>
  <c r="C38" i="4"/>
  <c r="H26" i="3"/>
  <c r="I26" i="3" s="1"/>
  <c r="C26" i="7" s="1"/>
  <c r="M26" i="7" s="1"/>
  <c r="F27" i="3"/>
  <c r="G27" i="3"/>
  <c r="U16" i="7" l="1"/>
  <c r="V16" i="7"/>
  <c r="U15" i="7"/>
  <c r="V15" i="7"/>
  <c r="P17" i="7"/>
  <c r="K17" i="6"/>
  <c r="J17" i="6"/>
  <c r="L17" i="6"/>
  <c r="D37" i="6"/>
  <c r="C26" i="6"/>
  <c r="G18" i="5"/>
  <c r="K18" i="7" s="1"/>
  <c r="F18" i="5"/>
  <c r="J18" i="7" s="1"/>
  <c r="H18" i="5"/>
  <c r="L18" i="7" s="1"/>
  <c r="P18" i="7" s="1"/>
  <c r="E38" i="4"/>
  <c r="D38" i="7" s="1"/>
  <c r="C39" i="4"/>
  <c r="G28" i="3"/>
  <c r="F28" i="3"/>
  <c r="H27" i="3"/>
  <c r="I27" i="3" s="1"/>
  <c r="C27" i="7" s="1"/>
  <c r="M27" i="7" s="1"/>
  <c r="S18" i="7" l="1"/>
  <c r="R18" i="7"/>
  <c r="T18" i="7"/>
  <c r="Q18" i="7"/>
  <c r="Q17" i="7"/>
  <c r="R17" i="7"/>
  <c r="S17" i="7"/>
  <c r="T17" i="7"/>
  <c r="K18" i="6"/>
  <c r="J18" i="6"/>
  <c r="L18" i="6"/>
  <c r="D38" i="6"/>
  <c r="C27" i="6"/>
  <c r="H19" i="5"/>
  <c r="L19" i="7" s="1"/>
  <c r="G19" i="5"/>
  <c r="K19" i="7" s="1"/>
  <c r="F19" i="5"/>
  <c r="J19" i="7" s="1"/>
  <c r="E39" i="4"/>
  <c r="D39" i="7" s="1"/>
  <c r="C40" i="4"/>
  <c r="H28" i="3"/>
  <c r="I28" i="3" s="1"/>
  <c r="C28" i="7" s="1"/>
  <c r="M28" i="7" s="1"/>
  <c r="F29" i="3"/>
  <c r="G29" i="3"/>
  <c r="U17" i="7" l="1"/>
  <c r="V17" i="7"/>
  <c r="U18" i="7"/>
  <c r="V18" i="7"/>
  <c r="P19" i="7"/>
  <c r="L19" i="6"/>
  <c r="K19" i="6"/>
  <c r="J19" i="6"/>
  <c r="D39" i="6"/>
  <c r="C28" i="6"/>
  <c r="H20" i="5"/>
  <c r="L20" i="7" s="1"/>
  <c r="G20" i="5"/>
  <c r="K20" i="7" s="1"/>
  <c r="F20" i="5"/>
  <c r="J20" i="7" s="1"/>
  <c r="E40" i="4"/>
  <c r="D40" i="7" s="1"/>
  <c r="C41" i="4"/>
  <c r="F30" i="3"/>
  <c r="H29" i="3"/>
  <c r="I29" i="3" s="1"/>
  <c r="C29" i="7" s="1"/>
  <c r="M29" i="7" s="1"/>
  <c r="G30" i="3"/>
  <c r="T19" i="7" l="1"/>
  <c r="R19" i="7"/>
  <c r="U19" i="7" s="1"/>
  <c r="S19" i="7"/>
  <c r="Q19" i="7"/>
  <c r="V19" i="7" s="1"/>
  <c r="P20" i="7"/>
  <c r="K20" i="6"/>
  <c r="L20" i="6"/>
  <c r="J20" i="6"/>
  <c r="D40" i="6"/>
  <c r="C29" i="6"/>
  <c r="G21" i="5"/>
  <c r="K21" i="7" s="1"/>
  <c r="F21" i="5"/>
  <c r="J21" i="7" s="1"/>
  <c r="H21" i="5"/>
  <c r="L21" i="7" s="1"/>
  <c r="P21" i="7" s="1"/>
  <c r="E41" i="4"/>
  <c r="D41" i="7" s="1"/>
  <c r="C42" i="4"/>
  <c r="G31" i="3"/>
  <c r="H30" i="3"/>
  <c r="I30" i="3" s="1"/>
  <c r="C30" i="7" s="1"/>
  <c r="M30" i="7" s="1"/>
  <c r="F31" i="3"/>
  <c r="R21" i="7" l="1"/>
  <c r="S21" i="7"/>
  <c r="T21" i="7"/>
  <c r="Q21" i="7"/>
  <c r="S20" i="7"/>
  <c r="T20" i="7"/>
  <c r="Q20" i="7"/>
  <c r="R20" i="7"/>
  <c r="J21" i="6"/>
  <c r="K21" i="6"/>
  <c r="L21" i="6"/>
  <c r="D41" i="6"/>
  <c r="C30" i="6"/>
  <c r="H22" i="5"/>
  <c r="L22" i="7" s="1"/>
  <c r="P22" i="7" s="1"/>
  <c r="G22" i="5"/>
  <c r="K22" i="7" s="1"/>
  <c r="F22" i="5"/>
  <c r="J22" i="7" s="1"/>
  <c r="E42" i="4"/>
  <c r="D42" i="7" s="1"/>
  <c r="C43" i="4"/>
  <c r="F32" i="3"/>
  <c r="H31" i="3"/>
  <c r="I31" i="3" s="1"/>
  <c r="C31" i="7" s="1"/>
  <c r="M31" i="7" s="1"/>
  <c r="G32" i="3"/>
  <c r="U20" i="7" l="1"/>
  <c r="V20" i="7"/>
  <c r="Q22" i="7"/>
  <c r="R22" i="7"/>
  <c r="S22" i="7"/>
  <c r="T22" i="7"/>
  <c r="U21" i="7"/>
  <c r="V21" i="7"/>
  <c r="K22" i="6"/>
  <c r="J22" i="6"/>
  <c r="L22" i="6"/>
  <c r="D42" i="6"/>
  <c r="C31" i="6"/>
  <c r="H23" i="5"/>
  <c r="L23" i="7" s="1"/>
  <c r="P23" i="7" s="1"/>
  <c r="F23" i="5"/>
  <c r="J23" i="7" s="1"/>
  <c r="G23" i="5"/>
  <c r="K23" i="7" s="1"/>
  <c r="E43" i="4"/>
  <c r="D43" i="7" s="1"/>
  <c r="C44" i="4"/>
  <c r="G33" i="3"/>
  <c r="H32" i="3"/>
  <c r="I32" i="3" s="1"/>
  <c r="C32" i="7" s="1"/>
  <c r="M32" i="7" s="1"/>
  <c r="F33" i="3"/>
  <c r="U22" i="7" l="1"/>
  <c r="V22" i="7"/>
  <c r="S23" i="7"/>
  <c r="T23" i="7"/>
  <c r="Q23" i="7"/>
  <c r="R23" i="7"/>
  <c r="J23" i="6"/>
  <c r="K23" i="6"/>
  <c r="L23" i="6"/>
  <c r="D43" i="6"/>
  <c r="C32" i="6"/>
  <c r="G24" i="5"/>
  <c r="K24" i="7" s="1"/>
  <c r="F24" i="5"/>
  <c r="J24" i="7" s="1"/>
  <c r="H24" i="5"/>
  <c r="L24" i="7" s="1"/>
  <c r="P24" i="7" s="1"/>
  <c r="E44" i="4"/>
  <c r="D44" i="7" s="1"/>
  <c r="C45" i="4"/>
  <c r="H33" i="3"/>
  <c r="I33" i="3" s="1"/>
  <c r="C33" i="7" s="1"/>
  <c r="M33" i="7" s="1"/>
  <c r="F34" i="3"/>
  <c r="G34" i="3"/>
  <c r="U23" i="7" l="1"/>
  <c r="V23" i="7"/>
  <c r="Q24" i="7"/>
  <c r="R24" i="7"/>
  <c r="T24" i="7"/>
  <c r="S24" i="7"/>
  <c r="L24" i="6"/>
  <c r="K24" i="6"/>
  <c r="J24" i="6"/>
  <c r="D44" i="6"/>
  <c r="C33" i="6"/>
  <c r="H25" i="5"/>
  <c r="L25" i="7" s="1"/>
  <c r="G25" i="5"/>
  <c r="K25" i="7" s="1"/>
  <c r="F25" i="5"/>
  <c r="J25" i="7" s="1"/>
  <c r="P25" i="7" s="1"/>
  <c r="E45" i="4"/>
  <c r="D45" i="7" s="1"/>
  <c r="C46" i="4"/>
  <c r="G35" i="3"/>
  <c r="F35" i="3"/>
  <c r="H34" i="3"/>
  <c r="I34" i="3" s="1"/>
  <c r="C34" i="7" s="1"/>
  <c r="M34" i="7" s="1"/>
  <c r="Q25" i="7" l="1"/>
  <c r="R25" i="7"/>
  <c r="T25" i="7"/>
  <c r="S25" i="7"/>
  <c r="U24" i="7"/>
  <c r="V24" i="7"/>
  <c r="K25" i="6"/>
  <c r="J25" i="6"/>
  <c r="L25" i="6"/>
  <c r="D45" i="6"/>
  <c r="C34" i="6"/>
  <c r="H26" i="5"/>
  <c r="L26" i="7" s="1"/>
  <c r="G26" i="5"/>
  <c r="K26" i="7" s="1"/>
  <c r="F26" i="5"/>
  <c r="J26" i="7" s="1"/>
  <c r="E46" i="4"/>
  <c r="D46" i="7" s="1"/>
  <c r="C47" i="4"/>
  <c r="F36" i="3"/>
  <c r="H35" i="3"/>
  <c r="I35" i="3" s="1"/>
  <c r="C35" i="7" s="1"/>
  <c r="M35" i="7" s="1"/>
  <c r="G36" i="3"/>
  <c r="P26" i="7" l="1"/>
  <c r="U25" i="7"/>
  <c r="V25" i="7"/>
  <c r="J26" i="6"/>
  <c r="K26" i="6"/>
  <c r="L26" i="6"/>
  <c r="D46" i="6"/>
  <c r="C35" i="6"/>
  <c r="G27" i="5"/>
  <c r="K27" i="7" s="1"/>
  <c r="F27" i="5"/>
  <c r="J27" i="7" s="1"/>
  <c r="H27" i="5"/>
  <c r="L27" i="7" s="1"/>
  <c r="E47" i="4"/>
  <c r="D47" i="7" s="1"/>
  <c r="C48" i="4"/>
  <c r="G37" i="3"/>
  <c r="H36" i="3"/>
  <c r="I36" i="3" s="1"/>
  <c r="C36" i="7" s="1"/>
  <c r="M36" i="7" s="1"/>
  <c r="F37" i="3"/>
  <c r="R26" i="7" l="1"/>
  <c r="Q26" i="7"/>
  <c r="S26" i="7"/>
  <c r="T26" i="7"/>
  <c r="P27" i="7"/>
  <c r="L27" i="6"/>
  <c r="J27" i="6"/>
  <c r="K27" i="6"/>
  <c r="D47" i="6"/>
  <c r="C36" i="6"/>
  <c r="H28" i="5"/>
  <c r="L28" i="7" s="1"/>
  <c r="G28" i="5"/>
  <c r="K28" i="7" s="1"/>
  <c r="F28" i="5"/>
  <c r="J28" i="7" s="1"/>
  <c r="E48" i="4"/>
  <c r="D48" i="7" s="1"/>
  <c r="C49" i="4"/>
  <c r="F38" i="3"/>
  <c r="H37" i="3"/>
  <c r="I37" i="3" s="1"/>
  <c r="C37" i="7" s="1"/>
  <c r="M37" i="7" s="1"/>
  <c r="G38" i="3"/>
  <c r="Q27" i="7" l="1"/>
  <c r="R27" i="7"/>
  <c r="S27" i="7"/>
  <c r="T27" i="7"/>
  <c r="U26" i="7"/>
  <c r="V26" i="7"/>
  <c r="P28" i="7"/>
  <c r="K28" i="6"/>
  <c r="L28" i="6"/>
  <c r="J28" i="6"/>
  <c r="D48" i="6"/>
  <c r="C37" i="6"/>
  <c r="G29" i="5"/>
  <c r="K29" i="7" s="1"/>
  <c r="F29" i="5"/>
  <c r="J29" i="7" s="1"/>
  <c r="H29" i="5"/>
  <c r="L29" i="7" s="1"/>
  <c r="P29" i="7" s="1"/>
  <c r="E49" i="4"/>
  <c r="D49" i="7" s="1"/>
  <c r="C50" i="4"/>
  <c r="G39" i="3"/>
  <c r="H38" i="3"/>
  <c r="I38" i="3" s="1"/>
  <c r="C38" i="7" s="1"/>
  <c r="M38" i="7" s="1"/>
  <c r="F39" i="3"/>
  <c r="Q28" i="7" l="1"/>
  <c r="S28" i="7"/>
  <c r="R28" i="7"/>
  <c r="T28" i="7"/>
  <c r="T29" i="7"/>
  <c r="Q29" i="7"/>
  <c r="S29" i="7"/>
  <c r="R29" i="7"/>
  <c r="U29" i="7" s="1"/>
  <c r="V27" i="7"/>
  <c r="U27" i="7"/>
  <c r="K29" i="6"/>
  <c r="L29" i="6"/>
  <c r="J29" i="6"/>
  <c r="D49" i="6"/>
  <c r="C38" i="6"/>
  <c r="G30" i="5"/>
  <c r="K30" i="7" s="1"/>
  <c r="F30" i="5"/>
  <c r="J30" i="7" s="1"/>
  <c r="H30" i="5"/>
  <c r="L30" i="7" s="1"/>
  <c r="P30" i="7" s="1"/>
  <c r="E50" i="4"/>
  <c r="D50" i="7" s="1"/>
  <c r="C51" i="4"/>
  <c r="F40" i="3"/>
  <c r="H39" i="3"/>
  <c r="I39" i="3" s="1"/>
  <c r="C39" i="7" s="1"/>
  <c r="M39" i="7" s="1"/>
  <c r="G40" i="3"/>
  <c r="S30" i="7" l="1"/>
  <c r="T30" i="7"/>
  <c r="R30" i="7"/>
  <c r="Q30" i="7"/>
  <c r="V29" i="7"/>
  <c r="U28" i="7"/>
  <c r="V28" i="7"/>
  <c r="J30" i="6"/>
  <c r="L30" i="6"/>
  <c r="K30" i="6"/>
  <c r="D50" i="6"/>
  <c r="C39" i="6"/>
  <c r="F31" i="5"/>
  <c r="J31" i="7" s="1"/>
  <c r="P31" i="7" s="1"/>
  <c r="G31" i="5"/>
  <c r="K31" i="7" s="1"/>
  <c r="H31" i="5"/>
  <c r="L31" i="7" s="1"/>
  <c r="E51" i="4"/>
  <c r="D51" i="7" s="1"/>
  <c r="C52" i="4"/>
  <c r="G41" i="3"/>
  <c r="H40" i="3"/>
  <c r="I40" i="3" s="1"/>
  <c r="C40" i="7" s="1"/>
  <c r="M40" i="7" s="1"/>
  <c r="F41" i="3"/>
  <c r="Q31" i="7" l="1"/>
  <c r="R31" i="7"/>
  <c r="S31" i="7"/>
  <c r="T31" i="7"/>
  <c r="U30" i="7"/>
  <c r="V30" i="7"/>
  <c r="L31" i="6"/>
  <c r="J31" i="6"/>
  <c r="K31" i="6"/>
  <c r="D51" i="6"/>
  <c r="C40" i="6"/>
  <c r="H32" i="5"/>
  <c r="L32" i="7" s="1"/>
  <c r="F32" i="5"/>
  <c r="J32" i="7" s="1"/>
  <c r="G32" i="5"/>
  <c r="K32" i="7" s="1"/>
  <c r="E52" i="4"/>
  <c r="D52" i="7" s="1"/>
  <c r="C53" i="4"/>
  <c r="F42" i="3"/>
  <c r="H41" i="3"/>
  <c r="I41" i="3" s="1"/>
  <c r="C41" i="7" s="1"/>
  <c r="M41" i="7" s="1"/>
  <c r="G42" i="3"/>
  <c r="U31" i="7" l="1"/>
  <c r="V31" i="7"/>
  <c r="P32" i="7"/>
  <c r="K32" i="6"/>
  <c r="L32" i="6"/>
  <c r="J32" i="6"/>
  <c r="D52" i="6"/>
  <c r="C41" i="6"/>
  <c r="G33" i="5"/>
  <c r="K33" i="7" s="1"/>
  <c r="F33" i="5"/>
  <c r="J33" i="7" s="1"/>
  <c r="H33" i="5"/>
  <c r="L33" i="7" s="1"/>
  <c r="P33" i="7" s="1"/>
  <c r="E53" i="4"/>
  <c r="D53" i="7" s="1"/>
  <c r="C54" i="4"/>
  <c r="G43" i="3"/>
  <c r="H42" i="3"/>
  <c r="I42" i="3" s="1"/>
  <c r="C42" i="7" s="1"/>
  <c r="M42" i="7" s="1"/>
  <c r="F43" i="3"/>
  <c r="R32" i="7" l="1"/>
  <c r="T32" i="7"/>
  <c r="S32" i="7"/>
  <c r="Q32" i="7"/>
  <c r="Q33" i="7"/>
  <c r="R33" i="7"/>
  <c r="S33" i="7"/>
  <c r="T33" i="7"/>
  <c r="K33" i="6"/>
  <c r="L33" i="6"/>
  <c r="J33" i="6"/>
  <c r="D53" i="6"/>
  <c r="C42" i="6"/>
  <c r="H34" i="5"/>
  <c r="L34" i="7" s="1"/>
  <c r="P34" i="7" s="1"/>
  <c r="G34" i="5"/>
  <c r="K34" i="7" s="1"/>
  <c r="F34" i="5"/>
  <c r="J34" i="7" s="1"/>
  <c r="E54" i="4"/>
  <c r="D54" i="7" s="1"/>
  <c r="C55" i="4"/>
  <c r="F44" i="3"/>
  <c r="H43" i="3"/>
  <c r="I43" i="3" s="1"/>
  <c r="C43" i="7" s="1"/>
  <c r="M43" i="7" s="1"/>
  <c r="G44" i="3"/>
  <c r="S34" i="7" l="1"/>
  <c r="T34" i="7"/>
  <c r="Q34" i="7"/>
  <c r="R34" i="7"/>
  <c r="U32" i="7"/>
  <c r="V32" i="7"/>
  <c r="U33" i="7"/>
  <c r="V33" i="7"/>
  <c r="J34" i="6"/>
  <c r="K34" i="6"/>
  <c r="L34" i="6"/>
  <c r="D54" i="6"/>
  <c r="C43" i="6"/>
  <c r="H35" i="5"/>
  <c r="L35" i="7" s="1"/>
  <c r="P35" i="7" s="1"/>
  <c r="G35" i="5"/>
  <c r="K35" i="7" s="1"/>
  <c r="F35" i="5"/>
  <c r="J35" i="7" s="1"/>
  <c r="E55" i="4"/>
  <c r="D55" i="7" s="1"/>
  <c r="C56" i="4"/>
  <c r="G45" i="3"/>
  <c r="H44" i="3"/>
  <c r="I44" i="3" s="1"/>
  <c r="C44" i="7" s="1"/>
  <c r="M44" i="7" s="1"/>
  <c r="F45" i="3"/>
  <c r="U34" i="7" l="1"/>
  <c r="V34" i="7"/>
  <c r="Q35" i="7"/>
  <c r="T35" i="7"/>
  <c r="S35" i="7"/>
  <c r="R35" i="7"/>
  <c r="J35" i="6"/>
  <c r="L35" i="6"/>
  <c r="K35" i="6"/>
  <c r="D55" i="6"/>
  <c r="C44" i="6"/>
  <c r="G36" i="5"/>
  <c r="K36" i="7" s="1"/>
  <c r="F36" i="5"/>
  <c r="J36" i="7" s="1"/>
  <c r="H36" i="5"/>
  <c r="L36" i="7" s="1"/>
  <c r="P36" i="7" s="1"/>
  <c r="E56" i="4"/>
  <c r="D56" i="7" s="1"/>
  <c r="C57" i="4"/>
  <c r="H45" i="3"/>
  <c r="F46" i="3"/>
  <c r="I45" i="3"/>
  <c r="C45" i="7" s="1"/>
  <c r="M45" i="7" s="1"/>
  <c r="G46" i="3"/>
  <c r="U35" i="7" l="1"/>
  <c r="V35" i="7"/>
  <c r="L36" i="6"/>
  <c r="J36" i="6"/>
  <c r="K36" i="6"/>
  <c r="D56" i="6"/>
  <c r="C45" i="6"/>
  <c r="H37" i="5"/>
  <c r="L37" i="7" s="1"/>
  <c r="G37" i="5"/>
  <c r="K37" i="7" s="1"/>
  <c r="F37" i="5"/>
  <c r="J37" i="7" s="1"/>
  <c r="E57" i="4"/>
  <c r="D57" i="7" s="1"/>
  <c r="C58" i="4"/>
  <c r="G47" i="3"/>
  <c r="F47" i="3"/>
  <c r="H46" i="3"/>
  <c r="I46" i="3" s="1"/>
  <c r="C46" i="7" s="1"/>
  <c r="M46" i="7" s="1"/>
  <c r="P37" i="7" l="1"/>
  <c r="L37" i="6"/>
  <c r="K37" i="6"/>
  <c r="J37" i="6"/>
  <c r="D57" i="6"/>
  <c r="C46" i="6"/>
  <c r="H38" i="5"/>
  <c r="L38" i="7" s="1"/>
  <c r="P38" i="7" s="1"/>
  <c r="G38" i="5"/>
  <c r="K38" i="7" s="1"/>
  <c r="F38" i="5"/>
  <c r="J38" i="7" s="1"/>
  <c r="E58" i="4"/>
  <c r="D58" i="7" s="1"/>
  <c r="C59" i="4"/>
  <c r="F48" i="3"/>
  <c r="H47" i="3"/>
  <c r="G48" i="3"/>
  <c r="I47" i="3"/>
  <c r="C47" i="7" s="1"/>
  <c r="M47" i="7" s="1"/>
  <c r="J38" i="6" l="1"/>
  <c r="L38" i="6"/>
  <c r="K38" i="6"/>
  <c r="D58" i="6"/>
  <c r="C47" i="6"/>
  <c r="G39" i="5"/>
  <c r="K39" i="7" s="1"/>
  <c r="F39" i="5"/>
  <c r="J39" i="7" s="1"/>
  <c r="H39" i="5"/>
  <c r="L39" i="7" s="1"/>
  <c r="P39" i="7" s="1"/>
  <c r="E59" i="4"/>
  <c r="D59" i="7" s="1"/>
  <c r="C60" i="4"/>
  <c r="G49" i="3"/>
  <c r="H48" i="3"/>
  <c r="I48" i="3" s="1"/>
  <c r="C48" i="7" s="1"/>
  <c r="M48" i="7" s="1"/>
  <c r="F49" i="3"/>
  <c r="K39" i="6" l="1"/>
  <c r="L39" i="6"/>
  <c r="J39" i="6"/>
  <c r="D59" i="6"/>
  <c r="C48" i="6"/>
  <c r="H40" i="5"/>
  <c r="L40" i="7" s="1"/>
  <c r="G40" i="5"/>
  <c r="K40" i="7" s="1"/>
  <c r="F40" i="5"/>
  <c r="J40" i="7" s="1"/>
  <c r="E60" i="4"/>
  <c r="D60" i="7" s="1"/>
  <c r="C61" i="4"/>
  <c r="F50" i="3"/>
  <c r="H49" i="3"/>
  <c r="G50" i="3"/>
  <c r="I49" i="3"/>
  <c r="C49" i="7" s="1"/>
  <c r="M49" i="7" s="1"/>
  <c r="P40" i="7" l="1"/>
  <c r="J40" i="6"/>
  <c r="K40" i="6"/>
  <c r="L40" i="6"/>
  <c r="D60" i="6"/>
  <c r="C49" i="6"/>
  <c r="G41" i="5"/>
  <c r="K41" i="7" s="1"/>
  <c r="F41" i="5"/>
  <c r="J41" i="7" s="1"/>
  <c r="H41" i="5"/>
  <c r="L41" i="7" s="1"/>
  <c r="E61" i="4"/>
  <c r="D61" i="7" s="1"/>
  <c r="C62" i="4"/>
  <c r="G51" i="3"/>
  <c r="H50" i="3"/>
  <c r="I50" i="3" s="1"/>
  <c r="C50" i="7" s="1"/>
  <c r="M50" i="7" s="1"/>
  <c r="F51" i="3"/>
  <c r="P41" i="7" l="1"/>
  <c r="L41" i="6"/>
  <c r="J41" i="6"/>
  <c r="K41" i="6"/>
  <c r="D61" i="6"/>
  <c r="C50" i="6"/>
  <c r="G42" i="5"/>
  <c r="K42" i="7" s="1"/>
  <c r="F42" i="5"/>
  <c r="J42" i="7" s="1"/>
  <c r="H42" i="5"/>
  <c r="L42" i="7" s="1"/>
  <c r="P42" i="7" s="1"/>
  <c r="E62" i="4"/>
  <c r="D62" i="7" s="1"/>
  <c r="C63" i="4"/>
  <c r="F52" i="3"/>
  <c r="H51" i="3"/>
  <c r="G52" i="3"/>
  <c r="I51" i="3"/>
  <c r="C51" i="7" s="1"/>
  <c r="M51" i="7" s="1"/>
  <c r="J42" i="6" l="1"/>
  <c r="K42" i="6"/>
  <c r="L42" i="6"/>
  <c r="D62" i="6"/>
  <c r="C51" i="6"/>
  <c r="G43" i="5"/>
  <c r="K43" i="7" s="1"/>
  <c r="F43" i="5"/>
  <c r="J43" i="7" s="1"/>
  <c r="P43" i="7" s="1"/>
  <c r="H43" i="5"/>
  <c r="L43" i="7" s="1"/>
  <c r="E63" i="4"/>
  <c r="D63" i="7" s="1"/>
  <c r="C64" i="4"/>
  <c r="G53" i="3"/>
  <c r="H52" i="3"/>
  <c r="I52" i="3" s="1"/>
  <c r="C52" i="7" s="1"/>
  <c r="M52" i="7" s="1"/>
  <c r="F53" i="3"/>
  <c r="K43" i="6" l="1"/>
  <c r="L43" i="6"/>
  <c r="J43" i="6"/>
  <c r="D63" i="6"/>
  <c r="C52" i="6"/>
  <c r="H44" i="5"/>
  <c r="L44" i="7" s="1"/>
  <c r="G44" i="5"/>
  <c r="K44" i="7" s="1"/>
  <c r="F44" i="5"/>
  <c r="J44" i="7" s="1"/>
  <c r="E64" i="4"/>
  <c r="D64" i="7" s="1"/>
  <c r="C65" i="4"/>
  <c r="F54" i="3"/>
  <c r="H53" i="3"/>
  <c r="I53" i="3" s="1"/>
  <c r="C53" i="7" s="1"/>
  <c r="M53" i="7" s="1"/>
  <c r="G54" i="3"/>
  <c r="P44" i="7" l="1"/>
  <c r="J44" i="6"/>
  <c r="L44" i="6"/>
  <c r="K44" i="6"/>
  <c r="D64" i="6"/>
  <c r="C53" i="6"/>
  <c r="G45" i="5"/>
  <c r="K45" i="7" s="1"/>
  <c r="F45" i="5"/>
  <c r="J45" i="7" s="1"/>
  <c r="H45" i="5"/>
  <c r="L45" i="7" s="1"/>
  <c r="E65" i="4"/>
  <c r="D65" i="7" s="1"/>
  <c r="C66" i="4"/>
  <c r="G55" i="3"/>
  <c r="H54" i="3"/>
  <c r="I54" i="3" s="1"/>
  <c r="C54" i="7" s="1"/>
  <c r="M54" i="7" s="1"/>
  <c r="F55" i="3"/>
  <c r="P45" i="7" l="1"/>
  <c r="L45" i="6"/>
  <c r="K45" i="6"/>
  <c r="J45" i="6"/>
  <c r="D65" i="6"/>
  <c r="C54" i="6"/>
  <c r="H46" i="5"/>
  <c r="L46" i="7" s="1"/>
  <c r="G46" i="5"/>
  <c r="K46" i="7" s="1"/>
  <c r="F46" i="5"/>
  <c r="J46" i="7" s="1"/>
  <c r="C67" i="4"/>
  <c r="E66" i="4"/>
  <c r="D66" i="7" s="1"/>
  <c r="F56" i="3"/>
  <c r="H55" i="3"/>
  <c r="I55" i="3" s="1"/>
  <c r="C55" i="7" s="1"/>
  <c r="M55" i="7" s="1"/>
  <c r="G56" i="3"/>
  <c r="P46" i="7" l="1"/>
  <c r="J46" i="6"/>
  <c r="K46" i="6"/>
  <c r="L46" i="6"/>
  <c r="D66" i="6"/>
  <c r="C55" i="6"/>
  <c r="H47" i="5"/>
  <c r="L47" i="7" s="1"/>
  <c r="G47" i="5"/>
  <c r="K47" i="7" s="1"/>
  <c r="F47" i="5"/>
  <c r="J47" i="7" s="1"/>
  <c r="E67" i="4"/>
  <c r="D67" i="7" s="1"/>
  <c r="C68" i="4"/>
  <c r="G57" i="3"/>
  <c r="H56" i="3"/>
  <c r="I56" i="3" s="1"/>
  <c r="C56" i="7" s="1"/>
  <c r="M56" i="7" s="1"/>
  <c r="F57" i="3"/>
  <c r="P47" i="7" l="1"/>
  <c r="J47" i="6"/>
  <c r="K47" i="6"/>
  <c r="L47" i="6"/>
  <c r="D67" i="6"/>
  <c r="C56" i="6"/>
  <c r="G48" i="5"/>
  <c r="K48" i="7" s="1"/>
  <c r="F48" i="5"/>
  <c r="J48" i="7" s="1"/>
  <c r="H48" i="5"/>
  <c r="L48" i="7" s="1"/>
  <c r="E68" i="4"/>
  <c r="D68" i="7" s="1"/>
  <c r="C69" i="4"/>
  <c r="H57" i="3"/>
  <c r="I57" i="3" s="1"/>
  <c r="C57" i="7" s="1"/>
  <c r="M57" i="7" s="1"/>
  <c r="F58" i="3"/>
  <c r="G58" i="3"/>
  <c r="P48" i="7" l="1"/>
  <c r="J48" i="6"/>
  <c r="K48" i="6"/>
  <c r="L48" i="6"/>
  <c r="D68" i="6"/>
  <c r="C57" i="6"/>
  <c r="H49" i="5"/>
  <c r="L49" i="7" s="1"/>
  <c r="G49" i="5"/>
  <c r="K49" i="7" s="1"/>
  <c r="F49" i="5"/>
  <c r="J49" i="7" s="1"/>
  <c r="E69" i="4"/>
  <c r="D69" i="7" s="1"/>
  <c r="C70" i="4"/>
  <c r="G59" i="3"/>
  <c r="F59" i="3"/>
  <c r="H58" i="3"/>
  <c r="I58" i="3" s="1"/>
  <c r="C58" i="7" s="1"/>
  <c r="M58" i="7" s="1"/>
  <c r="P49" i="7" l="1"/>
  <c r="L49" i="6"/>
  <c r="K49" i="6"/>
  <c r="J49" i="6"/>
  <c r="D69" i="6"/>
  <c r="C58" i="6"/>
  <c r="H50" i="5"/>
  <c r="L50" i="7" s="1"/>
  <c r="P50" i="7" s="1"/>
  <c r="G50" i="5"/>
  <c r="K50" i="7" s="1"/>
  <c r="F50" i="5"/>
  <c r="J50" i="7" s="1"/>
  <c r="E70" i="4"/>
  <c r="D70" i="7" s="1"/>
  <c r="C71" i="4"/>
  <c r="F60" i="3"/>
  <c r="H59" i="3"/>
  <c r="I59" i="3" s="1"/>
  <c r="C59" i="7" s="1"/>
  <c r="M59" i="7" s="1"/>
  <c r="G60" i="3"/>
  <c r="L50" i="6" l="1"/>
  <c r="J50" i="6"/>
  <c r="K50" i="6"/>
  <c r="D70" i="6"/>
  <c r="C59" i="6"/>
  <c r="G51" i="5"/>
  <c r="K51" i="7" s="1"/>
  <c r="F51" i="5"/>
  <c r="J51" i="7" s="1"/>
  <c r="H51" i="5"/>
  <c r="L51" i="7" s="1"/>
  <c r="E71" i="4"/>
  <c r="D71" i="7" s="1"/>
  <c r="C72" i="4"/>
  <c r="G61" i="3"/>
  <c r="F61" i="3"/>
  <c r="H60" i="3"/>
  <c r="I60" i="3" s="1"/>
  <c r="C60" i="7" s="1"/>
  <c r="M60" i="7" s="1"/>
  <c r="P51" i="7" l="1"/>
  <c r="K51" i="6"/>
  <c r="L51" i="6"/>
  <c r="J51" i="6"/>
  <c r="D71" i="6"/>
  <c r="C60" i="6"/>
  <c r="F52" i="5"/>
  <c r="J52" i="7" s="1"/>
  <c r="G52" i="5"/>
  <c r="K52" i="7" s="1"/>
  <c r="H52" i="5"/>
  <c r="L52" i="7" s="1"/>
  <c r="P52" i="7" s="1"/>
  <c r="E72" i="4"/>
  <c r="D72" i="7" s="1"/>
  <c r="C73" i="4"/>
  <c r="G62" i="3"/>
  <c r="F62" i="3"/>
  <c r="H61" i="3"/>
  <c r="I61" i="3" s="1"/>
  <c r="C61" i="7" s="1"/>
  <c r="M61" i="7" s="1"/>
  <c r="L52" i="6" l="1"/>
  <c r="K52" i="6"/>
  <c r="J52" i="6"/>
  <c r="D72" i="6"/>
  <c r="C61" i="6"/>
  <c r="G53" i="5"/>
  <c r="K53" i="7" s="1"/>
  <c r="F53" i="5"/>
  <c r="J53" i="7" s="1"/>
  <c r="H53" i="5"/>
  <c r="L53" i="7" s="1"/>
  <c r="E73" i="4"/>
  <c r="D73" i="7" s="1"/>
  <c r="C74" i="4"/>
  <c r="H62" i="3"/>
  <c r="I62" i="3" s="1"/>
  <c r="C62" i="7" s="1"/>
  <c r="M62" i="7" s="1"/>
  <c r="F63" i="3"/>
  <c r="G63" i="3"/>
  <c r="P53" i="7" l="1"/>
  <c r="L53" i="6"/>
  <c r="J53" i="6"/>
  <c r="K53" i="6"/>
  <c r="D73" i="6"/>
  <c r="C62" i="6"/>
  <c r="G54" i="5"/>
  <c r="K54" i="7" s="1"/>
  <c r="F54" i="5"/>
  <c r="J54" i="7" s="1"/>
  <c r="H54" i="5"/>
  <c r="L54" i="7" s="1"/>
  <c r="P54" i="7" s="1"/>
  <c r="E74" i="4"/>
  <c r="D74" i="7" s="1"/>
  <c r="C75" i="4"/>
  <c r="G64" i="3"/>
  <c r="F64" i="3"/>
  <c r="H63" i="3"/>
  <c r="I63" i="3" s="1"/>
  <c r="C63" i="7" s="1"/>
  <c r="M63" i="7" s="1"/>
  <c r="L54" i="6" l="1"/>
  <c r="K54" i="6"/>
  <c r="J54" i="6"/>
  <c r="D74" i="6"/>
  <c r="C63" i="6"/>
  <c r="G55" i="5"/>
  <c r="K55" i="7" s="1"/>
  <c r="F55" i="5"/>
  <c r="J55" i="7" s="1"/>
  <c r="H55" i="5"/>
  <c r="L55" i="7" s="1"/>
  <c r="E75" i="4"/>
  <c r="D75" i="7" s="1"/>
  <c r="C76" i="4"/>
  <c r="H64" i="3"/>
  <c r="I64" i="3" s="1"/>
  <c r="C64" i="7" s="1"/>
  <c r="M64" i="7" s="1"/>
  <c r="F65" i="3"/>
  <c r="G65" i="3"/>
  <c r="P55" i="7" l="1"/>
  <c r="L55" i="6"/>
  <c r="J55" i="6"/>
  <c r="K55" i="6"/>
  <c r="D75" i="6"/>
  <c r="C64" i="6"/>
  <c r="H56" i="5"/>
  <c r="L56" i="7" s="1"/>
  <c r="G56" i="5"/>
  <c r="K56" i="7" s="1"/>
  <c r="F56" i="5"/>
  <c r="J56" i="7" s="1"/>
  <c r="E76" i="4"/>
  <c r="D76" i="7" s="1"/>
  <c r="C77" i="4"/>
  <c r="G66" i="3"/>
  <c r="F66" i="3"/>
  <c r="H65" i="3"/>
  <c r="I65" i="3" s="1"/>
  <c r="C65" i="7" s="1"/>
  <c r="M65" i="7" s="1"/>
  <c r="P56" i="7" l="1"/>
  <c r="J56" i="6"/>
  <c r="K56" i="6"/>
  <c r="L56" i="6"/>
  <c r="D76" i="6"/>
  <c r="C65" i="6"/>
  <c r="G57" i="5"/>
  <c r="K57" i="7" s="1"/>
  <c r="F57" i="5"/>
  <c r="J57" i="7" s="1"/>
  <c r="H57" i="5"/>
  <c r="L57" i="7" s="1"/>
  <c r="E77" i="4"/>
  <c r="D77" i="7" s="1"/>
  <c r="C78" i="4"/>
  <c r="H66" i="3"/>
  <c r="F67" i="3"/>
  <c r="I66" i="3"/>
  <c r="C66" i="7" s="1"/>
  <c r="M66" i="7" s="1"/>
  <c r="G67" i="3"/>
  <c r="P57" i="7" l="1"/>
  <c r="K57" i="6"/>
  <c r="L57" i="6"/>
  <c r="J57" i="6"/>
  <c r="D77" i="6"/>
  <c r="C66" i="6"/>
  <c r="F58" i="5"/>
  <c r="J58" i="7" s="1"/>
  <c r="H58" i="5"/>
  <c r="L58" i="7" s="1"/>
  <c r="P58" i="7" s="1"/>
  <c r="G58" i="5"/>
  <c r="K58" i="7" s="1"/>
  <c r="E78" i="4"/>
  <c r="D78" i="7" s="1"/>
  <c r="C79" i="4"/>
  <c r="G68" i="3"/>
  <c r="F68" i="3"/>
  <c r="H67" i="3"/>
  <c r="I67" i="3" s="1"/>
  <c r="C67" i="7" s="1"/>
  <c r="M67" i="7" s="1"/>
  <c r="K58" i="6" l="1"/>
  <c r="J58" i="6"/>
  <c r="L58" i="6"/>
  <c r="D78" i="6"/>
  <c r="C67" i="6"/>
  <c r="F59" i="5"/>
  <c r="J59" i="7" s="1"/>
  <c r="G59" i="5"/>
  <c r="K59" i="7" s="1"/>
  <c r="H59" i="5"/>
  <c r="L59" i="7" s="1"/>
  <c r="E79" i="4"/>
  <c r="D79" i="7" s="1"/>
  <c r="C80" i="4"/>
  <c r="F69" i="3"/>
  <c r="H68" i="3"/>
  <c r="I68" i="3" s="1"/>
  <c r="C68" i="7" s="1"/>
  <c r="M68" i="7" s="1"/>
  <c r="G69" i="3"/>
  <c r="P59" i="7" l="1"/>
  <c r="L59" i="6"/>
  <c r="K59" i="6"/>
  <c r="J59" i="6"/>
  <c r="D79" i="6"/>
  <c r="C68" i="6"/>
  <c r="G60" i="5"/>
  <c r="K60" i="7" s="1"/>
  <c r="F60" i="5"/>
  <c r="J60" i="7" s="1"/>
  <c r="H60" i="5"/>
  <c r="L60" i="7" s="1"/>
  <c r="P60" i="7" s="1"/>
  <c r="E80" i="4"/>
  <c r="D80" i="7" s="1"/>
  <c r="C81" i="4"/>
  <c r="G70" i="3"/>
  <c r="H69" i="3"/>
  <c r="I69" i="3" s="1"/>
  <c r="C69" i="7" s="1"/>
  <c r="M69" i="7" s="1"/>
  <c r="F70" i="3"/>
  <c r="K60" i="6" l="1"/>
  <c r="J60" i="6"/>
  <c r="L60" i="6"/>
  <c r="D80" i="6"/>
  <c r="C69" i="6"/>
  <c r="H61" i="5"/>
  <c r="L61" i="7" s="1"/>
  <c r="G61" i="5"/>
  <c r="K61" i="7" s="1"/>
  <c r="F61" i="5"/>
  <c r="J61" i="7" s="1"/>
  <c r="P61" i="7" s="1"/>
  <c r="E81" i="4"/>
  <c r="D81" i="7" s="1"/>
  <c r="C82" i="4"/>
  <c r="F71" i="3"/>
  <c r="H70" i="3"/>
  <c r="I70" i="3" s="1"/>
  <c r="C70" i="7" s="1"/>
  <c r="M70" i="7" s="1"/>
  <c r="G71" i="3"/>
  <c r="L61" i="6" l="1"/>
  <c r="J61" i="6"/>
  <c r="K61" i="6"/>
  <c r="D81" i="6"/>
  <c r="C70" i="6"/>
  <c r="H62" i="5"/>
  <c r="L62" i="7" s="1"/>
  <c r="G62" i="5"/>
  <c r="K62" i="7" s="1"/>
  <c r="F62" i="5"/>
  <c r="J62" i="7" s="1"/>
  <c r="E82" i="4"/>
  <c r="D82" i="7" s="1"/>
  <c r="C83" i="4"/>
  <c r="G72" i="3"/>
  <c r="F72" i="3"/>
  <c r="H71" i="3"/>
  <c r="I71" i="3" s="1"/>
  <c r="C71" i="7" s="1"/>
  <c r="M71" i="7" s="1"/>
  <c r="P62" i="7" l="1"/>
  <c r="L62" i="6"/>
  <c r="J62" i="6"/>
  <c r="K62" i="6"/>
  <c r="D82" i="6"/>
  <c r="C71" i="6"/>
  <c r="G63" i="5"/>
  <c r="K63" i="7" s="1"/>
  <c r="F63" i="5"/>
  <c r="J63" i="7" s="1"/>
  <c r="H63" i="5"/>
  <c r="L63" i="7" s="1"/>
  <c r="E83" i="4"/>
  <c r="D83" i="7" s="1"/>
  <c r="C84" i="4"/>
  <c r="H72" i="3"/>
  <c r="F73" i="3"/>
  <c r="I72" i="3"/>
  <c r="C72" i="7" s="1"/>
  <c r="M72" i="7" s="1"/>
  <c r="G73" i="3"/>
  <c r="P63" i="7" l="1"/>
  <c r="K63" i="6"/>
  <c r="L63" i="6"/>
  <c r="J63" i="6"/>
  <c r="D83" i="6"/>
  <c r="C72" i="6"/>
  <c r="G64" i="5"/>
  <c r="K64" i="7" s="1"/>
  <c r="H64" i="5"/>
  <c r="L64" i="7" s="1"/>
  <c r="F64" i="5"/>
  <c r="J64" i="7" s="1"/>
  <c r="E84" i="4"/>
  <c r="D84" i="7" s="1"/>
  <c r="C85" i="4"/>
  <c r="G74" i="3"/>
  <c r="F74" i="3"/>
  <c r="H73" i="3"/>
  <c r="I73" i="3" s="1"/>
  <c r="C73" i="7" s="1"/>
  <c r="M73" i="7" s="1"/>
  <c r="P64" i="7" l="1"/>
  <c r="J64" i="6"/>
  <c r="L64" i="6"/>
  <c r="K64" i="6"/>
  <c r="D84" i="6"/>
  <c r="C73" i="6"/>
  <c r="G65" i="5"/>
  <c r="K65" i="7" s="1"/>
  <c r="F65" i="5"/>
  <c r="J65" i="7" s="1"/>
  <c r="H65" i="5"/>
  <c r="L65" i="7" s="1"/>
  <c r="E85" i="4"/>
  <c r="D85" i="7" s="1"/>
  <c r="C86" i="4"/>
  <c r="F75" i="3"/>
  <c r="H74" i="3"/>
  <c r="I74" i="3" s="1"/>
  <c r="C74" i="7" s="1"/>
  <c r="M74" i="7" s="1"/>
  <c r="G75" i="3"/>
  <c r="P65" i="7" l="1"/>
  <c r="L65" i="6"/>
  <c r="J65" i="6"/>
  <c r="K65" i="6"/>
  <c r="D85" i="6"/>
  <c r="C74" i="6"/>
  <c r="G66" i="5"/>
  <c r="K66" i="7" s="1"/>
  <c r="F66" i="5"/>
  <c r="J66" i="7" s="1"/>
  <c r="H66" i="5"/>
  <c r="L66" i="7" s="1"/>
  <c r="P66" i="7" s="1"/>
  <c r="E86" i="4"/>
  <c r="D86" i="7" s="1"/>
  <c r="C87" i="4"/>
  <c r="G76" i="3"/>
  <c r="H75" i="3"/>
  <c r="I75" i="3" s="1"/>
  <c r="C75" i="7" s="1"/>
  <c r="M75" i="7" s="1"/>
  <c r="F76" i="3"/>
  <c r="K66" i="6" l="1"/>
  <c r="L66" i="6"/>
  <c r="J66" i="6"/>
  <c r="D86" i="6"/>
  <c r="C75" i="6"/>
  <c r="H67" i="5"/>
  <c r="L67" i="7" s="1"/>
  <c r="G67" i="5"/>
  <c r="K67" i="7" s="1"/>
  <c r="F67" i="5"/>
  <c r="J67" i="7" s="1"/>
  <c r="P67" i="7" s="1"/>
  <c r="E87" i="4"/>
  <c r="D87" i="7" s="1"/>
  <c r="C88" i="4"/>
  <c r="H76" i="3"/>
  <c r="F77" i="3"/>
  <c r="G77" i="3"/>
  <c r="I76" i="3"/>
  <c r="C76" i="7" s="1"/>
  <c r="M76" i="7" s="1"/>
  <c r="J67" i="6" l="1"/>
  <c r="K67" i="6"/>
  <c r="L67" i="6"/>
  <c r="D87" i="6"/>
  <c r="C76" i="6"/>
  <c r="H68" i="5"/>
  <c r="L68" i="7" s="1"/>
  <c r="G68" i="5"/>
  <c r="K68" i="7" s="1"/>
  <c r="F68" i="5"/>
  <c r="J68" i="7" s="1"/>
  <c r="E88" i="4"/>
  <c r="D88" i="7" s="1"/>
  <c r="C89" i="4"/>
  <c r="G78" i="3"/>
  <c r="F78" i="3"/>
  <c r="H77" i="3"/>
  <c r="I77" i="3" s="1"/>
  <c r="C77" i="7" s="1"/>
  <c r="M77" i="7" s="1"/>
  <c r="P68" i="7" l="1"/>
  <c r="J68" i="6"/>
  <c r="K68" i="6"/>
  <c r="L68" i="6"/>
  <c r="D88" i="6"/>
  <c r="C77" i="6"/>
  <c r="G69" i="5"/>
  <c r="K69" i="7" s="1"/>
  <c r="F69" i="5"/>
  <c r="J69" i="7" s="1"/>
  <c r="H69" i="5"/>
  <c r="L69" i="7" s="1"/>
  <c r="E89" i="4"/>
  <c r="D89" i="7" s="1"/>
  <c r="C90" i="4"/>
  <c r="F79" i="3"/>
  <c r="H78" i="3"/>
  <c r="I78" i="3" s="1"/>
  <c r="C78" i="7" s="1"/>
  <c r="M78" i="7" s="1"/>
  <c r="G79" i="3"/>
  <c r="P69" i="7" l="1"/>
  <c r="J69" i="6"/>
  <c r="L69" i="6"/>
  <c r="K69" i="6"/>
  <c r="D89" i="6"/>
  <c r="C78" i="6"/>
  <c r="G70" i="5"/>
  <c r="K70" i="7" s="1"/>
  <c r="H70" i="5"/>
  <c r="L70" i="7" s="1"/>
  <c r="F70" i="5"/>
  <c r="J70" i="7" s="1"/>
  <c r="E90" i="4"/>
  <c r="D90" i="7" s="1"/>
  <c r="C91" i="4"/>
  <c r="G80" i="3"/>
  <c r="H79" i="3"/>
  <c r="I79" i="3" s="1"/>
  <c r="C79" i="7" s="1"/>
  <c r="M79" i="7" s="1"/>
  <c r="F80" i="3"/>
  <c r="P70" i="7" l="1"/>
  <c r="K70" i="6"/>
  <c r="J70" i="6"/>
  <c r="L70" i="6"/>
  <c r="D90" i="6"/>
  <c r="C79" i="6"/>
  <c r="H71" i="5"/>
  <c r="L71" i="7" s="1"/>
  <c r="P71" i="7" s="1"/>
  <c r="F71" i="5"/>
  <c r="J71" i="7" s="1"/>
  <c r="G71" i="5"/>
  <c r="K71" i="7" s="1"/>
  <c r="E91" i="4"/>
  <c r="D91" i="7" s="1"/>
  <c r="C92" i="4"/>
  <c r="G81" i="3"/>
  <c r="F81" i="3"/>
  <c r="H80" i="3"/>
  <c r="I80" i="3" s="1"/>
  <c r="C80" i="7" s="1"/>
  <c r="M80" i="7" s="1"/>
  <c r="K71" i="6" l="1"/>
  <c r="L71" i="6"/>
  <c r="J71" i="6"/>
  <c r="D91" i="6"/>
  <c r="C80" i="6"/>
  <c r="G72" i="5"/>
  <c r="K72" i="7" s="1"/>
  <c r="F72" i="5"/>
  <c r="J72" i="7" s="1"/>
  <c r="H72" i="5"/>
  <c r="L72" i="7" s="1"/>
  <c r="P72" i="7" s="1"/>
  <c r="E92" i="4"/>
  <c r="D92" i="7" s="1"/>
  <c r="C93" i="4"/>
  <c r="H81" i="3"/>
  <c r="I81" i="3" s="1"/>
  <c r="C81" i="7" s="1"/>
  <c r="M81" i="7" s="1"/>
  <c r="F82" i="3"/>
  <c r="G82" i="3"/>
  <c r="K72" i="6" l="1"/>
  <c r="L72" i="6"/>
  <c r="J72" i="6"/>
  <c r="D92" i="6"/>
  <c r="C81" i="6"/>
  <c r="H73" i="5"/>
  <c r="L73" i="7" s="1"/>
  <c r="G73" i="5"/>
  <c r="K73" i="7" s="1"/>
  <c r="F73" i="5"/>
  <c r="J73" i="7" s="1"/>
  <c r="P73" i="7" s="1"/>
  <c r="E93" i="4"/>
  <c r="D93" i="7" s="1"/>
  <c r="C94" i="4"/>
  <c r="G83" i="3"/>
  <c r="F83" i="3"/>
  <c r="H82" i="3"/>
  <c r="I82" i="3" s="1"/>
  <c r="C82" i="7" s="1"/>
  <c r="M82" i="7" s="1"/>
  <c r="L73" i="6" l="1"/>
  <c r="K73" i="6"/>
  <c r="J73" i="6"/>
  <c r="D93" i="6"/>
  <c r="C82" i="6"/>
  <c r="H74" i="5"/>
  <c r="L74" i="7" s="1"/>
  <c r="G74" i="5"/>
  <c r="K74" i="7" s="1"/>
  <c r="F74" i="5"/>
  <c r="J74" i="7" s="1"/>
  <c r="E94" i="4"/>
  <c r="D94" i="7" s="1"/>
  <c r="C95" i="4"/>
  <c r="H83" i="3"/>
  <c r="I83" i="3" s="1"/>
  <c r="C83" i="7" s="1"/>
  <c r="M83" i="7" s="1"/>
  <c r="F84" i="3"/>
  <c r="G84" i="3"/>
  <c r="P74" i="7" l="1"/>
  <c r="J74" i="6"/>
  <c r="L74" i="6"/>
  <c r="K74" i="6"/>
  <c r="D94" i="6"/>
  <c r="C83" i="6"/>
  <c r="G75" i="5"/>
  <c r="K75" i="7" s="1"/>
  <c r="F75" i="5"/>
  <c r="J75" i="7" s="1"/>
  <c r="H75" i="5"/>
  <c r="L75" i="7" s="1"/>
  <c r="E95" i="4"/>
  <c r="D95" i="7" s="1"/>
  <c r="C96" i="4"/>
  <c r="G85" i="3"/>
  <c r="F85" i="3"/>
  <c r="H84" i="3"/>
  <c r="I84" i="3" s="1"/>
  <c r="C84" i="7" s="1"/>
  <c r="M84" i="7" s="1"/>
  <c r="P75" i="7" l="1"/>
  <c r="L75" i="6"/>
  <c r="K75" i="6"/>
  <c r="J75" i="6"/>
  <c r="D95" i="6"/>
  <c r="C84" i="6"/>
  <c r="H76" i="5"/>
  <c r="L76" i="7" s="1"/>
  <c r="P76" i="7" s="1"/>
  <c r="G76" i="5"/>
  <c r="K76" i="7" s="1"/>
  <c r="F76" i="5"/>
  <c r="J76" i="7" s="1"/>
  <c r="E96" i="4"/>
  <c r="D96" i="7" s="1"/>
  <c r="C97" i="4"/>
  <c r="H85" i="3"/>
  <c r="F86" i="3"/>
  <c r="I85" i="3"/>
  <c r="C85" i="7" s="1"/>
  <c r="M85" i="7" s="1"/>
  <c r="G86" i="3"/>
  <c r="J76" i="6" l="1"/>
  <c r="K76" i="6"/>
  <c r="L76" i="6"/>
  <c r="D96" i="6"/>
  <c r="C85" i="6"/>
  <c r="G77" i="5"/>
  <c r="K77" i="7" s="1"/>
  <c r="F77" i="5"/>
  <c r="J77" i="7" s="1"/>
  <c r="H77" i="5"/>
  <c r="L77" i="7" s="1"/>
  <c r="E97" i="4"/>
  <c r="D97" i="7" s="1"/>
  <c r="C98" i="4"/>
  <c r="G87" i="3"/>
  <c r="F87" i="3"/>
  <c r="H86" i="3"/>
  <c r="I86" i="3" s="1"/>
  <c r="C86" i="7" s="1"/>
  <c r="M86" i="7" s="1"/>
  <c r="P77" i="7" l="1"/>
  <c r="L77" i="6"/>
  <c r="J77" i="6"/>
  <c r="K77" i="6"/>
  <c r="D97" i="6"/>
  <c r="C86" i="6"/>
  <c r="G78" i="5"/>
  <c r="K78" i="7" s="1"/>
  <c r="F78" i="5"/>
  <c r="J78" i="7" s="1"/>
  <c r="H78" i="5"/>
  <c r="L78" i="7" s="1"/>
  <c r="E98" i="4"/>
  <c r="D98" i="7" s="1"/>
  <c r="C99" i="4"/>
  <c r="H87" i="3"/>
  <c r="F88" i="3"/>
  <c r="G88" i="3"/>
  <c r="I87" i="3"/>
  <c r="C87" i="7" s="1"/>
  <c r="M87" i="7" s="1"/>
  <c r="P78" i="7" l="1"/>
  <c r="K78" i="6"/>
  <c r="J78" i="6"/>
  <c r="L78" i="6"/>
  <c r="D98" i="6"/>
  <c r="C87" i="6"/>
  <c r="F79" i="5"/>
  <c r="J79" i="7" s="1"/>
  <c r="P79" i="7" s="1"/>
  <c r="G79" i="5"/>
  <c r="K79" i="7" s="1"/>
  <c r="H79" i="5"/>
  <c r="L79" i="7" s="1"/>
  <c r="E99" i="4"/>
  <c r="D99" i="7" s="1"/>
  <c r="C100" i="4"/>
  <c r="G89" i="3"/>
  <c r="H88" i="3"/>
  <c r="I88" i="3" s="1"/>
  <c r="C88" i="7" s="1"/>
  <c r="M88" i="7" s="1"/>
  <c r="F89" i="3"/>
  <c r="J79" i="6" l="1"/>
  <c r="K79" i="6"/>
  <c r="L79" i="6"/>
  <c r="D99" i="6"/>
  <c r="C88" i="6"/>
  <c r="H80" i="5"/>
  <c r="L80" i="7" s="1"/>
  <c r="G80" i="5"/>
  <c r="K80" i="7" s="1"/>
  <c r="F80" i="5"/>
  <c r="J80" i="7" s="1"/>
  <c r="E100" i="4"/>
  <c r="D100" i="7" s="1"/>
  <c r="C101" i="4"/>
  <c r="F90" i="3"/>
  <c r="H89" i="3"/>
  <c r="I89" i="3" s="1"/>
  <c r="C89" i="7" s="1"/>
  <c r="M89" i="7" s="1"/>
  <c r="G90" i="3"/>
  <c r="P80" i="7" l="1"/>
  <c r="J80" i="6"/>
  <c r="L80" i="6"/>
  <c r="K80" i="6"/>
  <c r="D100" i="6"/>
  <c r="C89" i="6"/>
  <c r="G81" i="5"/>
  <c r="K81" i="7" s="1"/>
  <c r="F81" i="5"/>
  <c r="J81" i="7" s="1"/>
  <c r="H81" i="5"/>
  <c r="L81" i="7" s="1"/>
  <c r="E101" i="4"/>
  <c r="D101" i="7" s="1"/>
  <c r="C102" i="4"/>
  <c r="G91" i="3"/>
  <c r="F91" i="3"/>
  <c r="H90" i="3"/>
  <c r="I90" i="3" s="1"/>
  <c r="C90" i="7" s="1"/>
  <c r="M90" i="7" s="1"/>
  <c r="P81" i="7" l="1"/>
  <c r="J81" i="6"/>
  <c r="K81" i="6"/>
  <c r="L81" i="6"/>
  <c r="D101" i="6"/>
  <c r="C90" i="6"/>
  <c r="H82" i="5"/>
  <c r="L82" i="7" s="1"/>
  <c r="P82" i="7" s="1"/>
  <c r="G82" i="5"/>
  <c r="K82" i="7" s="1"/>
  <c r="F82" i="5"/>
  <c r="J82" i="7" s="1"/>
  <c r="E102" i="4"/>
  <c r="D102" i="7" s="1"/>
  <c r="C103" i="4"/>
  <c r="H91" i="3"/>
  <c r="I91" i="3" s="1"/>
  <c r="C91" i="7" s="1"/>
  <c r="M91" i="7" s="1"/>
  <c r="F92" i="3"/>
  <c r="G92" i="3"/>
  <c r="J82" i="6" l="1"/>
  <c r="K82" i="6"/>
  <c r="L82" i="6"/>
  <c r="D102" i="6"/>
  <c r="C91" i="6"/>
  <c r="H83" i="5"/>
  <c r="L83" i="7" s="1"/>
  <c r="G83" i="5"/>
  <c r="K83" i="7" s="1"/>
  <c r="F83" i="5"/>
  <c r="J83" i="7" s="1"/>
  <c r="E103" i="4"/>
  <c r="D103" i="7" s="1"/>
  <c r="C104" i="4"/>
  <c r="G93" i="3"/>
  <c r="F93" i="3"/>
  <c r="H92" i="3"/>
  <c r="I92" i="3" s="1"/>
  <c r="C92" i="7" s="1"/>
  <c r="M92" i="7" s="1"/>
  <c r="P83" i="7" l="1"/>
  <c r="L83" i="6"/>
  <c r="J83" i="6"/>
  <c r="K83" i="6"/>
  <c r="D103" i="6"/>
  <c r="C92" i="6"/>
  <c r="G84" i="5"/>
  <c r="K84" i="7" s="1"/>
  <c r="F84" i="5"/>
  <c r="J84" i="7" s="1"/>
  <c r="H84" i="5"/>
  <c r="L84" i="7" s="1"/>
  <c r="P84" i="7" s="1"/>
  <c r="E104" i="4"/>
  <c r="D104" i="7" s="1"/>
  <c r="C105" i="4"/>
  <c r="H93" i="3"/>
  <c r="I93" i="3" s="1"/>
  <c r="C93" i="7" s="1"/>
  <c r="M93" i="7" s="1"/>
  <c r="F94" i="3"/>
  <c r="G94" i="3"/>
  <c r="K84" i="6" l="1"/>
  <c r="J84" i="6"/>
  <c r="L84" i="6"/>
  <c r="D104" i="6"/>
  <c r="C93" i="6"/>
  <c r="H85" i="5"/>
  <c r="L85" i="7" s="1"/>
  <c r="G85" i="5"/>
  <c r="K85" i="7" s="1"/>
  <c r="F85" i="5"/>
  <c r="J85" i="7" s="1"/>
  <c r="E105" i="4"/>
  <c r="D105" i="7" s="1"/>
  <c r="C106" i="4"/>
  <c r="G95" i="3"/>
  <c r="F95" i="3"/>
  <c r="H94" i="3"/>
  <c r="I94" i="3" s="1"/>
  <c r="C94" i="7" s="1"/>
  <c r="M94" i="7" s="1"/>
  <c r="P85" i="7" l="1"/>
  <c r="J85" i="6"/>
  <c r="L85" i="6"/>
  <c r="K85" i="6"/>
  <c r="D105" i="6"/>
  <c r="C94" i="6"/>
  <c r="G86" i="5"/>
  <c r="K86" i="7" s="1"/>
  <c r="H86" i="5"/>
  <c r="L86" i="7" s="1"/>
  <c r="P86" i="7" s="1"/>
  <c r="F86" i="5"/>
  <c r="J86" i="7" s="1"/>
  <c r="E106" i="4"/>
  <c r="D106" i="7" s="1"/>
  <c r="C107" i="4"/>
  <c r="H95" i="3"/>
  <c r="I95" i="3" s="1"/>
  <c r="C95" i="7" s="1"/>
  <c r="M95" i="7" s="1"/>
  <c r="F96" i="3"/>
  <c r="G96" i="3"/>
  <c r="J86" i="6" l="1"/>
  <c r="K86" i="6"/>
  <c r="L86" i="6"/>
  <c r="D106" i="6"/>
  <c r="C95" i="6"/>
  <c r="G87" i="5"/>
  <c r="K87" i="7" s="1"/>
  <c r="F87" i="5"/>
  <c r="J87" i="7" s="1"/>
  <c r="H87" i="5"/>
  <c r="L87" i="7" s="1"/>
  <c r="P87" i="7" s="1"/>
  <c r="E107" i="4"/>
  <c r="D107" i="7" s="1"/>
  <c r="C108" i="4"/>
  <c r="F97" i="3"/>
  <c r="H96" i="3"/>
  <c r="I96" i="3" s="1"/>
  <c r="C96" i="7" s="1"/>
  <c r="M96" i="7" s="1"/>
  <c r="G97" i="3"/>
  <c r="J87" i="6" l="1"/>
  <c r="L87" i="6"/>
  <c r="K87" i="6"/>
  <c r="D107" i="6"/>
  <c r="C96" i="6"/>
  <c r="H88" i="5"/>
  <c r="L88" i="7" s="1"/>
  <c r="P88" i="7" s="1"/>
  <c r="G88" i="5"/>
  <c r="K88" i="7" s="1"/>
  <c r="F88" i="5"/>
  <c r="J88" i="7" s="1"/>
  <c r="E108" i="4"/>
  <c r="D108" i="7" s="1"/>
  <c r="C109" i="4"/>
  <c r="G98" i="3"/>
  <c r="H97" i="3"/>
  <c r="I97" i="3" s="1"/>
  <c r="C97" i="7" s="1"/>
  <c r="M97" i="7" s="1"/>
  <c r="F98" i="3"/>
  <c r="L88" i="6" l="1"/>
  <c r="J88" i="6"/>
  <c r="K88" i="6"/>
  <c r="D108" i="6"/>
  <c r="C97" i="6"/>
  <c r="G89" i="5"/>
  <c r="K89" i="7" s="1"/>
  <c r="F89" i="5"/>
  <c r="J89" i="7" s="1"/>
  <c r="H89" i="5"/>
  <c r="L89" i="7" s="1"/>
  <c r="P89" i="7" s="1"/>
  <c r="E109" i="4"/>
  <c r="D109" i="7" s="1"/>
  <c r="C110" i="4"/>
  <c r="G99" i="3"/>
  <c r="F99" i="3"/>
  <c r="H98" i="3"/>
  <c r="I98" i="3" s="1"/>
  <c r="C98" i="7" s="1"/>
  <c r="M98" i="7" s="1"/>
  <c r="K89" i="6" l="1"/>
  <c r="L89" i="6"/>
  <c r="J89" i="6"/>
  <c r="D109" i="6"/>
  <c r="C98" i="6"/>
  <c r="G90" i="5"/>
  <c r="K90" i="7" s="1"/>
  <c r="F90" i="5"/>
  <c r="J90" i="7" s="1"/>
  <c r="H90" i="5"/>
  <c r="L90" i="7" s="1"/>
  <c r="P90" i="7" s="1"/>
  <c r="E110" i="4"/>
  <c r="D110" i="7" s="1"/>
  <c r="C111" i="4"/>
  <c r="H99" i="3"/>
  <c r="F100" i="3"/>
  <c r="G100" i="3"/>
  <c r="I99" i="3"/>
  <c r="C99" i="7" s="1"/>
  <c r="M99" i="7" s="1"/>
  <c r="K90" i="6" l="1"/>
  <c r="L90" i="6"/>
  <c r="J90" i="6"/>
  <c r="D110" i="6"/>
  <c r="C99" i="6"/>
  <c r="G91" i="5"/>
  <c r="K91" i="7" s="1"/>
  <c r="F91" i="5"/>
  <c r="J91" i="7" s="1"/>
  <c r="P91" i="7" s="1"/>
  <c r="H91" i="5"/>
  <c r="L91" i="7" s="1"/>
  <c r="E111" i="4"/>
  <c r="D111" i="7" s="1"/>
  <c r="C112" i="4"/>
  <c r="G101" i="3"/>
  <c r="H100" i="3"/>
  <c r="I100" i="3" s="1"/>
  <c r="C100" i="7" s="1"/>
  <c r="M100" i="7" s="1"/>
  <c r="F101" i="3"/>
  <c r="L91" i="6" l="1"/>
  <c r="K91" i="6"/>
  <c r="J91" i="6"/>
  <c r="D111" i="6"/>
  <c r="C100" i="6"/>
  <c r="H92" i="5"/>
  <c r="L92" i="7" s="1"/>
  <c r="G92" i="5"/>
  <c r="K92" i="7" s="1"/>
  <c r="F92" i="5"/>
  <c r="J92" i="7" s="1"/>
  <c r="E112" i="4"/>
  <c r="D112" i="7" s="1"/>
  <c r="C113" i="4"/>
  <c r="F102" i="3"/>
  <c r="H101" i="3"/>
  <c r="I101" i="3"/>
  <c r="C101" i="7" s="1"/>
  <c r="M101" i="7" s="1"/>
  <c r="G102" i="3"/>
  <c r="P92" i="7" l="1"/>
  <c r="K92" i="6"/>
  <c r="J92" i="6"/>
  <c r="L92" i="6"/>
  <c r="D112" i="6"/>
  <c r="C101" i="6"/>
  <c r="G93" i="5"/>
  <c r="K93" i="7" s="1"/>
  <c r="F93" i="5"/>
  <c r="J93" i="7" s="1"/>
  <c r="H93" i="5"/>
  <c r="L93" i="7" s="1"/>
  <c r="E113" i="4"/>
  <c r="D113" i="7" s="1"/>
  <c r="C114" i="4"/>
  <c r="G103" i="3"/>
  <c r="F103" i="3"/>
  <c r="H102" i="3"/>
  <c r="I102" i="3" s="1"/>
  <c r="C102" i="7" s="1"/>
  <c r="M102" i="7" s="1"/>
  <c r="P93" i="7" l="1"/>
  <c r="K93" i="6"/>
  <c r="L93" i="6"/>
  <c r="J93" i="6"/>
  <c r="D113" i="6"/>
  <c r="C102" i="6"/>
  <c r="H94" i="5"/>
  <c r="L94" i="7" s="1"/>
  <c r="P94" i="7" s="1"/>
  <c r="G94" i="5"/>
  <c r="K94" i="7" s="1"/>
  <c r="F94" i="5"/>
  <c r="J94" i="7" s="1"/>
  <c r="E114" i="4"/>
  <c r="D114" i="7" s="1"/>
  <c r="C115" i="4"/>
  <c r="H103" i="3"/>
  <c r="I103" i="3" s="1"/>
  <c r="C103" i="7" s="1"/>
  <c r="M103" i="7" s="1"/>
  <c r="F104" i="3"/>
  <c r="G104" i="3"/>
  <c r="J94" i="6" l="1"/>
  <c r="L94" i="6"/>
  <c r="K94" i="6"/>
  <c r="D114" i="6"/>
  <c r="C103" i="6"/>
  <c r="F95" i="5"/>
  <c r="J95" i="7" s="1"/>
  <c r="H95" i="5"/>
  <c r="L95" i="7" s="1"/>
  <c r="G95" i="5"/>
  <c r="K95" i="7" s="1"/>
  <c r="E115" i="4"/>
  <c r="D115" i="7" s="1"/>
  <c r="C116" i="4"/>
  <c r="G105" i="3"/>
  <c r="F105" i="3"/>
  <c r="H104" i="3"/>
  <c r="I104" i="3" s="1"/>
  <c r="C104" i="7" s="1"/>
  <c r="M104" i="7" s="1"/>
  <c r="P95" i="7" l="1"/>
  <c r="K95" i="6"/>
  <c r="L95" i="6"/>
  <c r="J95" i="6"/>
  <c r="D115" i="6"/>
  <c r="C104" i="6"/>
  <c r="G96" i="5"/>
  <c r="K96" i="7" s="1"/>
  <c r="F96" i="5"/>
  <c r="J96" i="7" s="1"/>
  <c r="H96" i="5"/>
  <c r="L96" i="7" s="1"/>
  <c r="E116" i="4"/>
  <c r="D116" i="7" s="1"/>
  <c r="C117" i="4"/>
  <c r="H105" i="3"/>
  <c r="F106" i="3"/>
  <c r="I105" i="3"/>
  <c r="C105" i="7" s="1"/>
  <c r="M105" i="7" s="1"/>
  <c r="G106" i="3"/>
  <c r="P96" i="7" l="1"/>
  <c r="K96" i="6"/>
  <c r="L96" i="6"/>
  <c r="J96" i="6"/>
  <c r="D116" i="6"/>
  <c r="C105" i="6"/>
  <c r="H97" i="5"/>
  <c r="L97" i="7" s="1"/>
  <c r="G97" i="5"/>
  <c r="K97" i="7" s="1"/>
  <c r="F97" i="5"/>
  <c r="J97" i="7" s="1"/>
  <c r="E117" i="4"/>
  <c r="D117" i="7" s="1"/>
  <c r="C118" i="4"/>
  <c r="G107" i="3"/>
  <c r="F107" i="3"/>
  <c r="H106" i="3"/>
  <c r="I106" i="3" s="1"/>
  <c r="C106" i="7" s="1"/>
  <c r="M106" i="7" s="1"/>
  <c r="P97" i="7" l="1"/>
  <c r="K97" i="6"/>
  <c r="L97" i="6"/>
  <c r="J97" i="6"/>
  <c r="D117" i="6"/>
  <c r="C106" i="6"/>
  <c r="H98" i="5"/>
  <c r="L98" i="7" s="1"/>
  <c r="P98" i="7" s="1"/>
  <c r="G98" i="5"/>
  <c r="K98" i="7" s="1"/>
  <c r="F98" i="5"/>
  <c r="J98" i="7" s="1"/>
  <c r="E118" i="4"/>
  <c r="D118" i="7" s="1"/>
  <c r="C119" i="4"/>
  <c r="H107" i="3"/>
  <c r="F108" i="3"/>
  <c r="I107" i="3"/>
  <c r="C107" i="7" s="1"/>
  <c r="M107" i="7" s="1"/>
  <c r="G108" i="3"/>
  <c r="L98" i="6" l="1"/>
  <c r="J98" i="6"/>
  <c r="K98" i="6"/>
  <c r="D118" i="6"/>
  <c r="C107" i="6"/>
  <c r="G99" i="5"/>
  <c r="K99" i="7" s="1"/>
  <c r="F99" i="5"/>
  <c r="J99" i="7" s="1"/>
  <c r="H99" i="5"/>
  <c r="L99" i="7" s="1"/>
  <c r="E119" i="4"/>
  <c r="D119" i="7" s="1"/>
  <c r="C120" i="4"/>
  <c r="G109" i="3"/>
  <c r="F109" i="3"/>
  <c r="H108" i="3"/>
  <c r="I108" i="3" s="1"/>
  <c r="C108" i="7" s="1"/>
  <c r="M108" i="7" s="1"/>
  <c r="P99" i="7" l="1"/>
  <c r="J99" i="6"/>
  <c r="K99" i="6"/>
  <c r="L99" i="6"/>
  <c r="D119" i="6"/>
  <c r="C108" i="6"/>
  <c r="F100" i="5"/>
  <c r="J100" i="7" s="1"/>
  <c r="H100" i="5"/>
  <c r="L100" i="7" s="1"/>
  <c r="P100" i="7" s="1"/>
  <c r="G100" i="5"/>
  <c r="K100" i="7" s="1"/>
  <c r="E120" i="4"/>
  <c r="D120" i="7" s="1"/>
  <c r="C121" i="4"/>
  <c r="H109" i="3"/>
  <c r="I109" i="3" s="1"/>
  <c r="C109" i="7" s="1"/>
  <c r="M109" i="7" s="1"/>
  <c r="F110" i="3"/>
  <c r="G110" i="3"/>
  <c r="K100" i="6" l="1"/>
  <c r="L100" i="6"/>
  <c r="J100" i="6"/>
  <c r="D120" i="6"/>
  <c r="C109" i="6"/>
  <c r="G101" i="5"/>
  <c r="K101" i="7" s="1"/>
  <c r="F101" i="5"/>
  <c r="J101" i="7" s="1"/>
  <c r="H101" i="5"/>
  <c r="L101" i="7" s="1"/>
  <c r="E121" i="4"/>
  <c r="D121" i="7" s="1"/>
  <c r="C122" i="4"/>
  <c r="G111" i="3"/>
  <c r="F111" i="3"/>
  <c r="H110" i="3"/>
  <c r="I110" i="3" s="1"/>
  <c r="C110" i="7" s="1"/>
  <c r="M110" i="7" s="1"/>
  <c r="P101" i="7" l="1"/>
  <c r="L101" i="6"/>
  <c r="J101" i="6"/>
  <c r="K101" i="6"/>
  <c r="D121" i="6"/>
  <c r="C110" i="6"/>
  <c r="G102" i="5"/>
  <c r="K102" i="7" s="1"/>
  <c r="F102" i="5"/>
  <c r="J102" i="7" s="1"/>
  <c r="H102" i="5"/>
  <c r="L102" i="7" s="1"/>
  <c r="E122" i="4"/>
  <c r="D122" i="7" s="1"/>
  <c r="C123" i="4"/>
  <c r="G112" i="3"/>
  <c r="H111" i="3"/>
  <c r="I111" i="3" s="1"/>
  <c r="C111" i="7" s="1"/>
  <c r="M111" i="7" s="1"/>
  <c r="F112" i="3"/>
  <c r="P102" i="7" l="1"/>
  <c r="K102" i="6"/>
  <c r="L102" i="6"/>
  <c r="J102" i="6"/>
  <c r="D122" i="6"/>
  <c r="C111" i="6"/>
  <c r="G103" i="5"/>
  <c r="K103" i="7" s="1"/>
  <c r="H103" i="5"/>
  <c r="L103" i="7" s="1"/>
  <c r="P103" i="7" s="1"/>
  <c r="F103" i="5"/>
  <c r="J103" i="7" s="1"/>
  <c r="E123" i="4"/>
  <c r="D123" i="7" s="1"/>
  <c r="C124" i="4"/>
  <c r="H112" i="3"/>
  <c r="F113" i="3"/>
  <c r="G113" i="3"/>
  <c r="I112" i="3"/>
  <c r="C112" i="7" s="1"/>
  <c r="M112" i="7" s="1"/>
  <c r="J103" i="6" l="1"/>
  <c r="L103" i="6"/>
  <c r="K103" i="6"/>
  <c r="D123" i="6"/>
  <c r="C112" i="6"/>
  <c r="H104" i="5"/>
  <c r="L104" i="7" s="1"/>
  <c r="G104" i="5"/>
  <c r="K104" i="7" s="1"/>
  <c r="F104" i="5"/>
  <c r="J104" i="7" s="1"/>
  <c r="E124" i="4"/>
  <c r="D124" i="7" s="1"/>
  <c r="C125" i="4"/>
  <c r="G114" i="3"/>
  <c r="F114" i="3"/>
  <c r="H113" i="3"/>
  <c r="I113" i="3" s="1"/>
  <c r="C113" i="7" s="1"/>
  <c r="M113" i="7" s="1"/>
  <c r="P104" i="7" l="1"/>
  <c r="L104" i="6"/>
  <c r="J104" i="6"/>
  <c r="K104" i="6"/>
  <c r="D124" i="6"/>
  <c r="C113" i="6"/>
  <c r="G105" i="5"/>
  <c r="K105" i="7" s="1"/>
  <c r="F105" i="5"/>
  <c r="J105" i="7" s="1"/>
  <c r="H105" i="5"/>
  <c r="L105" i="7" s="1"/>
  <c r="E125" i="4"/>
  <c r="D125" i="7" s="1"/>
  <c r="C126" i="4"/>
  <c r="G115" i="3"/>
  <c r="F115" i="3"/>
  <c r="H114" i="3"/>
  <c r="I114" i="3" s="1"/>
  <c r="C114" i="7" s="1"/>
  <c r="M114" i="7" s="1"/>
  <c r="P105" i="7" l="1"/>
  <c r="K105" i="6"/>
  <c r="L105" i="6"/>
  <c r="J105" i="6"/>
  <c r="D125" i="6"/>
  <c r="C114" i="6"/>
  <c r="F106" i="5"/>
  <c r="J106" i="7" s="1"/>
  <c r="P106" i="7" s="1"/>
  <c r="H106" i="5"/>
  <c r="L106" i="7" s="1"/>
  <c r="G106" i="5"/>
  <c r="K106" i="7" s="1"/>
  <c r="C127" i="4"/>
  <c r="E126" i="4"/>
  <c r="D126" i="7" s="1"/>
  <c r="H115" i="3"/>
  <c r="I115" i="3" s="1"/>
  <c r="C115" i="7" s="1"/>
  <c r="M115" i="7" s="1"/>
  <c r="F116" i="3"/>
  <c r="G116" i="3"/>
  <c r="J106" i="6" l="1"/>
  <c r="K106" i="6"/>
  <c r="L106" i="6"/>
  <c r="D126" i="6"/>
  <c r="C115" i="6"/>
  <c r="F107" i="5"/>
  <c r="J107" i="7" s="1"/>
  <c r="G107" i="5"/>
  <c r="K107" i="7" s="1"/>
  <c r="H107" i="5"/>
  <c r="L107" i="7" s="1"/>
  <c r="P107" i="7" s="1"/>
  <c r="E127" i="4"/>
  <c r="D127" i="7" s="1"/>
  <c r="C128" i="4"/>
  <c r="G117" i="3"/>
  <c r="F117" i="3"/>
  <c r="H116" i="3"/>
  <c r="I116" i="3" s="1"/>
  <c r="C116" i="7" s="1"/>
  <c r="M116" i="7" s="1"/>
  <c r="J107" i="6" l="1"/>
  <c r="L107" i="6"/>
  <c r="K107" i="6"/>
  <c r="D127" i="6"/>
  <c r="C116" i="6"/>
  <c r="G108" i="5"/>
  <c r="K108" i="7" s="1"/>
  <c r="F108" i="5"/>
  <c r="J108" i="7" s="1"/>
  <c r="H108" i="5"/>
  <c r="L108" i="7" s="1"/>
  <c r="P108" i="7" s="1"/>
  <c r="E128" i="4"/>
  <c r="D128" i="7" s="1"/>
  <c r="C129" i="4"/>
  <c r="G118" i="3"/>
  <c r="H117" i="3"/>
  <c r="I117" i="3" s="1"/>
  <c r="C117" i="7" s="1"/>
  <c r="M117" i="7" s="1"/>
  <c r="F118" i="3"/>
  <c r="J108" i="6" l="1"/>
  <c r="L108" i="6"/>
  <c r="K108" i="6"/>
  <c r="D128" i="6"/>
  <c r="C117" i="6"/>
  <c r="H109" i="5"/>
  <c r="L109" i="7" s="1"/>
  <c r="G109" i="5"/>
  <c r="K109" i="7" s="1"/>
  <c r="F109" i="5"/>
  <c r="J109" i="7" s="1"/>
  <c r="E129" i="4"/>
  <c r="D129" i="7" s="1"/>
  <c r="C130" i="4"/>
  <c r="F119" i="3"/>
  <c r="H118" i="3"/>
  <c r="I118" i="3" s="1"/>
  <c r="C118" i="7" s="1"/>
  <c r="M118" i="7" s="1"/>
  <c r="G119" i="3"/>
  <c r="P109" i="7" l="1"/>
  <c r="L109" i="6"/>
  <c r="J109" i="6"/>
  <c r="K109" i="6"/>
  <c r="D129" i="6"/>
  <c r="C118" i="6"/>
  <c r="H110" i="5"/>
  <c r="L110" i="7" s="1"/>
  <c r="G110" i="5"/>
  <c r="K110" i="7" s="1"/>
  <c r="F110" i="5"/>
  <c r="J110" i="7" s="1"/>
  <c r="E130" i="4"/>
  <c r="D130" i="7" s="1"/>
  <c r="C131" i="4"/>
  <c r="G120" i="3"/>
  <c r="H119" i="3"/>
  <c r="I119" i="3" s="1"/>
  <c r="C119" i="7" s="1"/>
  <c r="M119" i="7" s="1"/>
  <c r="F120" i="3"/>
  <c r="P110" i="7" l="1"/>
  <c r="L110" i="6"/>
  <c r="J110" i="6"/>
  <c r="K110" i="6"/>
  <c r="D130" i="6"/>
  <c r="C119" i="6"/>
  <c r="G111" i="5"/>
  <c r="K111" i="7" s="1"/>
  <c r="F111" i="5"/>
  <c r="J111" i="7" s="1"/>
  <c r="H111" i="5"/>
  <c r="L111" i="7" s="1"/>
  <c r="P111" i="7" s="1"/>
  <c r="E131" i="4"/>
  <c r="D131" i="7" s="1"/>
  <c r="C132" i="4"/>
  <c r="G121" i="3"/>
  <c r="F121" i="3"/>
  <c r="H120" i="3"/>
  <c r="I120" i="3" s="1"/>
  <c r="C120" i="7" s="1"/>
  <c r="M120" i="7" s="1"/>
  <c r="K111" i="6" l="1"/>
  <c r="L111" i="6"/>
  <c r="J111" i="6"/>
  <c r="D131" i="6"/>
  <c r="C120" i="6"/>
  <c r="H112" i="5"/>
  <c r="L112" i="7" s="1"/>
  <c r="P112" i="7" s="1"/>
  <c r="G112" i="5"/>
  <c r="K112" i="7" s="1"/>
  <c r="F112" i="5"/>
  <c r="J112" i="7" s="1"/>
  <c r="E132" i="4"/>
  <c r="D132" i="7" s="1"/>
  <c r="C133" i="4"/>
  <c r="H121" i="3"/>
  <c r="I121" i="3" s="1"/>
  <c r="C121" i="7" s="1"/>
  <c r="M121" i="7" s="1"/>
  <c r="F122" i="3"/>
  <c r="G122" i="3"/>
  <c r="K112" i="6" l="1"/>
  <c r="J112" i="6"/>
  <c r="L112" i="6"/>
  <c r="D132" i="6"/>
  <c r="C121" i="6"/>
  <c r="G113" i="5"/>
  <c r="K113" i="7" s="1"/>
  <c r="F113" i="5"/>
  <c r="J113" i="7" s="1"/>
  <c r="H113" i="5"/>
  <c r="L113" i="7" s="1"/>
  <c r="P113" i="7" s="1"/>
  <c r="E133" i="4"/>
  <c r="D133" i="7" s="1"/>
  <c r="C134" i="4"/>
  <c r="G123" i="3"/>
  <c r="F123" i="3"/>
  <c r="H122" i="3"/>
  <c r="I122" i="3" s="1"/>
  <c r="C122" i="7" s="1"/>
  <c r="M122" i="7" s="1"/>
  <c r="K113" i="6" l="1"/>
  <c r="L113" i="6"/>
  <c r="J113" i="6"/>
  <c r="D133" i="6"/>
  <c r="C122" i="6"/>
  <c r="G114" i="5"/>
  <c r="K114" i="7" s="1"/>
  <c r="F114" i="5"/>
  <c r="J114" i="7" s="1"/>
  <c r="H114" i="5"/>
  <c r="L114" i="7" s="1"/>
  <c r="E134" i="4"/>
  <c r="D134" i="7" s="1"/>
  <c r="C135" i="4"/>
  <c r="H123" i="3"/>
  <c r="I123" i="3" s="1"/>
  <c r="C123" i="7" s="1"/>
  <c r="M123" i="7" s="1"/>
  <c r="F124" i="3"/>
  <c r="G124" i="3"/>
  <c r="P114" i="7" l="1"/>
  <c r="J114" i="6"/>
  <c r="K114" i="6"/>
  <c r="L114" i="6"/>
  <c r="D134" i="6"/>
  <c r="C123" i="6"/>
  <c r="H115" i="5"/>
  <c r="L115" i="7" s="1"/>
  <c r="P115" i="7" s="1"/>
  <c r="G115" i="5"/>
  <c r="K115" i="7" s="1"/>
  <c r="F115" i="5"/>
  <c r="J115" i="7" s="1"/>
  <c r="E135" i="4"/>
  <c r="D135" i="7" s="1"/>
  <c r="C136" i="4"/>
  <c r="G125" i="3"/>
  <c r="H124" i="3"/>
  <c r="I124" i="3" s="1"/>
  <c r="C124" i="7" s="1"/>
  <c r="M124" i="7" s="1"/>
  <c r="F125" i="3"/>
  <c r="J115" i="6" l="1"/>
  <c r="K115" i="6"/>
  <c r="L115" i="6"/>
  <c r="D135" i="6"/>
  <c r="C124" i="6"/>
  <c r="H116" i="5"/>
  <c r="L116" i="7" s="1"/>
  <c r="F116" i="5"/>
  <c r="J116" i="7" s="1"/>
  <c r="G116" i="5"/>
  <c r="K116" i="7" s="1"/>
  <c r="E136" i="4"/>
  <c r="D136" i="7" s="1"/>
  <c r="C137" i="4"/>
  <c r="F126" i="3"/>
  <c r="H125" i="3"/>
  <c r="G126" i="3"/>
  <c r="I125" i="3"/>
  <c r="C125" i="7" s="1"/>
  <c r="M125" i="7" s="1"/>
  <c r="P116" i="7" l="1"/>
  <c r="L116" i="6"/>
  <c r="K116" i="6"/>
  <c r="J116" i="6"/>
  <c r="D136" i="6"/>
  <c r="C125" i="6"/>
  <c r="G117" i="5"/>
  <c r="K117" i="7" s="1"/>
  <c r="F117" i="5"/>
  <c r="J117" i="7" s="1"/>
  <c r="H117" i="5"/>
  <c r="L117" i="7" s="1"/>
  <c r="E137" i="4"/>
  <c r="D137" i="7" s="1"/>
  <c r="C138" i="4"/>
  <c r="G127" i="3"/>
  <c r="F127" i="3"/>
  <c r="H126" i="3"/>
  <c r="I126" i="3" s="1"/>
  <c r="C126" i="7" s="1"/>
  <c r="M126" i="7" s="1"/>
  <c r="P117" i="7" l="1"/>
  <c r="J117" i="6"/>
  <c r="L117" i="6"/>
  <c r="K117" i="6"/>
  <c r="D137" i="6"/>
  <c r="C126" i="6"/>
  <c r="H118" i="5"/>
  <c r="L118" i="7" s="1"/>
  <c r="P118" i="7" s="1"/>
  <c r="G118" i="5"/>
  <c r="K118" i="7" s="1"/>
  <c r="F118" i="5"/>
  <c r="J118" i="7" s="1"/>
  <c r="E138" i="4"/>
  <c r="D138" i="7" s="1"/>
  <c r="C139" i="4"/>
  <c r="H127" i="3"/>
  <c r="F128" i="3"/>
  <c r="I127" i="3"/>
  <c r="C127" i="7" s="1"/>
  <c r="M127" i="7" s="1"/>
  <c r="G128" i="3"/>
  <c r="K118" i="6" l="1"/>
  <c r="J118" i="6"/>
  <c r="L118" i="6"/>
  <c r="D138" i="6"/>
  <c r="C127" i="6"/>
  <c r="H119" i="5"/>
  <c r="L119" i="7" s="1"/>
  <c r="P119" i="7" s="1"/>
  <c r="G119" i="5"/>
  <c r="K119" i="7" s="1"/>
  <c r="F119" i="5"/>
  <c r="J119" i="7" s="1"/>
  <c r="E139" i="4"/>
  <c r="D139" i="7" s="1"/>
  <c r="C140" i="4"/>
  <c r="F129" i="3"/>
  <c r="H128" i="3"/>
  <c r="I128" i="3" s="1"/>
  <c r="C128" i="7" s="1"/>
  <c r="M128" i="7" s="1"/>
  <c r="G129" i="3"/>
  <c r="K119" i="6" l="1"/>
  <c r="J119" i="6"/>
  <c r="L119" i="6"/>
  <c r="D139" i="6"/>
  <c r="C128" i="6"/>
  <c r="G120" i="5"/>
  <c r="K120" i="7" s="1"/>
  <c r="F120" i="5"/>
  <c r="J120" i="7" s="1"/>
  <c r="H120" i="5"/>
  <c r="L120" i="7" s="1"/>
  <c r="P120" i="7" s="1"/>
  <c r="E140" i="4"/>
  <c r="D140" i="7" s="1"/>
  <c r="C141" i="4"/>
  <c r="G130" i="3"/>
  <c r="H129" i="3"/>
  <c r="I129" i="3" s="1"/>
  <c r="C129" i="7" s="1"/>
  <c r="M129" i="7" s="1"/>
  <c r="F130" i="3"/>
  <c r="J120" i="6" l="1"/>
  <c r="L120" i="6"/>
  <c r="K120" i="6"/>
  <c r="D140" i="6"/>
  <c r="C129" i="6"/>
  <c r="H121" i="5"/>
  <c r="L121" i="7" s="1"/>
  <c r="P121" i="7" s="1"/>
  <c r="G121" i="5"/>
  <c r="K121" i="7" s="1"/>
  <c r="F121" i="5"/>
  <c r="J121" i="7" s="1"/>
  <c r="E141" i="4"/>
  <c r="D141" i="7" s="1"/>
  <c r="C142" i="4"/>
  <c r="G131" i="3"/>
  <c r="F131" i="3"/>
  <c r="H130" i="3"/>
  <c r="I130" i="3" s="1"/>
  <c r="C130" i="7" s="1"/>
  <c r="M130" i="7" s="1"/>
  <c r="L121" i="6" l="1"/>
  <c r="J121" i="6"/>
  <c r="K121" i="6"/>
  <c r="D141" i="6"/>
  <c r="C130" i="6"/>
  <c r="H122" i="5"/>
  <c r="L122" i="7" s="1"/>
  <c r="G122" i="5"/>
  <c r="K122" i="7" s="1"/>
  <c r="F122" i="5"/>
  <c r="J122" i="7" s="1"/>
  <c r="E142" i="4"/>
  <c r="D142" i="7" s="1"/>
  <c r="C143" i="4"/>
  <c r="H131" i="3"/>
  <c r="F132" i="3"/>
  <c r="I131" i="3"/>
  <c r="C131" i="7" s="1"/>
  <c r="M131" i="7" s="1"/>
  <c r="G132" i="3"/>
  <c r="P122" i="7" l="1"/>
  <c r="L122" i="6"/>
  <c r="J122" i="6"/>
  <c r="K122" i="6"/>
  <c r="D142" i="6"/>
  <c r="C131" i="6"/>
  <c r="G123" i="5"/>
  <c r="K123" i="7" s="1"/>
  <c r="F123" i="5"/>
  <c r="J123" i="7" s="1"/>
  <c r="H123" i="5"/>
  <c r="L123" i="7" s="1"/>
  <c r="E143" i="4"/>
  <c r="D143" i="7" s="1"/>
  <c r="C144" i="4"/>
  <c r="H132" i="3"/>
  <c r="F133" i="3"/>
  <c r="I132" i="3"/>
  <c r="C132" i="7" s="1"/>
  <c r="M132" i="7" s="1"/>
  <c r="G133" i="3"/>
  <c r="P123" i="7" l="1"/>
  <c r="K123" i="6"/>
  <c r="L123" i="6"/>
  <c r="J123" i="6"/>
  <c r="D143" i="6"/>
  <c r="C132" i="6"/>
  <c r="H124" i="5"/>
  <c r="L124" i="7" s="1"/>
  <c r="G124" i="5"/>
  <c r="K124" i="7" s="1"/>
  <c r="F124" i="5"/>
  <c r="J124" i="7" s="1"/>
  <c r="E144" i="4"/>
  <c r="D144" i="7" s="1"/>
  <c r="C145" i="4"/>
  <c r="G134" i="3"/>
  <c r="H133" i="3"/>
  <c r="I133" i="3" s="1"/>
  <c r="C133" i="7" s="1"/>
  <c r="M133" i="7" s="1"/>
  <c r="F134" i="3"/>
  <c r="P124" i="7" l="1"/>
  <c r="J124" i="6"/>
  <c r="K124" i="6"/>
  <c r="L124" i="6"/>
  <c r="D144" i="6"/>
  <c r="C133" i="6"/>
  <c r="G125" i="5"/>
  <c r="K125" i="7" s="1"/>
  <c r="F125" i="5"/>
  <c r="J125" i="7" s="1"/>
  <c r="H125" i="5"/>
  <c r="L125" i="7" s="1"/>
  <c r="E145" i="4"/>
  <c r="D145" i="7" s="1"/>
  <c r="C146" i="4"/>
  <c r="F135" i="3"/>
  <c r="H134" i="3"/>
  <c r="I134" i="3" s="1"/>
  <c r="C134" i="7" s="1"/>
  <c r="M134" i="7" s="1"/>
  <c r="G135" i="3"/>
  <c r="P125" i="7" l="1"/>
  <c r="J125" i="6"/>
  <c r="L125" i="6"/>
  <c r="K125" i="6"/>
  <c r="D145" i="6"/>
  <c r="C134" i="6"/>
  <c r="G126" i="5"/>
  <c r="K126" i="7" s="1"/>
  <c r="F126" i="5"/>
  <c r="J126" i="7" s="1"/>
  <c r="H126" i="5"/>
  <c r="L126" i="7" s="1"/>
  <c r="E146" i="4"/>
  <c r="D146" i="7" s="1"/>
  <c r="C147" i="4"/>
  <c r="G136" i="3"/>
  <c r="F136" i="3"/>
  <c r="H135" i="3"/>
  <c r="I135" i="3" s="1"/>
  <c r="C135" i="7" s="1"/>
  <c r="M135" i="7" s="1"/>
  <c r="P126" i="7" l="1"/>
  <c r="K126" i="6"/>
  <c r="J126" i="6"/>
  <c r="L126" i="6"/>
  <c r="D146" i="6"/>
  <c r="C135" i="6"/>
  <c r="F127" i="5"/>
  <c r="J127" i="7" s="1"/>
  <c r="H127" i="5"/>
  <c r="L127" i="7" s="1"/>
  <c r="G127" i="5"/>
  <c r="K127" i="7" s="1"/>
  <c r="E147" i="4"/>
  <c r="D147" i="7" s="1"/>
  <c r="C148" i="4"/>
  <c r="H136" i="3"/>
  <c r="F137" i="3"/>
  <c r="G137" i="3"/>
  <c r="I136" i="3"/>
  <c r="C136" i="7" s="1"/>
  <c r="M136" i="7" s="1"/>
  <c r="P127" i="7" l="1"/>
  <c r="J127" i="6"/>
  <c r="K127" i="6"/>
  <c r="L127" i="6"/>
  <c r="D147" i="6"/>
  <c r="C136" i="6"/>
  <c r="H128" i="5"/>
  <c r="L128" i="7" s="1"/>
  <c r="G128" i="5"/>
  <c r="K128" i="7" s="1"/>
  <c r="F128" i="5"/>
  <c r="J128" i="7" s="1"/>
  <c r="E148" i="4"/>
  <c r="D148" i="7" s="1"/>
  <c r="C149" i="4"/>
  <c r="G138" i="3"/>
  <c r="F138" i="3"/>
  <c r="H137" i="3"/>
  <c r="I137" i="3" s="1"/>
  <c r="C137" i="7" s="1"/>
  <c r="M137" i="7" s="1"/>
  <c r="P128" i="7" l="1"/>
  <c r="L128" i="6"/>
  <c r="J128" i="6"/>
  <c r="K128" i="6"/>
  <c r="D148" i="6"/>
  <c r="C137" i="6"/>
  <c r="F129" i="5"/>
  <c r="J129" i="7" s="1"/>
  <c r="H129" i="5"/>
  <c r="L129" i="7" s="1"/>
  <c r="P129" i="7" s="1"/>
  <c r="G129" i="5"/>
  <c r="K129" i="7" s="1"/>
  <c r="E149" i="4"/>
  <c r="D149" i="7" s="1"/>
  <c r="C150" i="4"/>
  <c r="G139" i="3"/>
  <c r="F139" i="3"/>
  <c r="H138" i="3"/>
  <c r="I138" i="3" s="1"/>
  <c r="C138" i="7" s="1"/>
  <c r="M138" i="7" s="1"/>
  <c r="L129" i="6" l="1"/>
  <c r="J129" i="6"/>
  <c r="K129" i="6"/>
  <c r="D149" i="6"/>
  <c r="C138" i="6"/>
  <c r="F130" i="5"/>
  <c r="J130" i="7" s="1"/>
  <c r="H130" i="5"/>
  <c r="L130" i="7" s="1"/>
  <c r="G130" i="5"/>
  <c r="K130" i="7" s="1"/>
  <c r="E150" i="4"/>
  <c r="D150" i="7" s="1"/>
  <c r="C151" i="4"/>
  <c r="F140" i="3"/>
  <c r="H139" i="3"/>
  <c r="I139" i="3" s="1"/>
  <c r="C139" i="7" s="1"/>
  <c r="M139" i="7" s="1"/>
  <c r="G140" i="3"/>
  <c r="P130" i="7" l="1"/>
  <c r="J130" i="6"/>
  <c r="L130" i="6"/>
  <c r="K130" i="6"/>
  <c r="D150" i="6"/>
  <c r="C139" i="6"/>
  <c r="H131" i="5"/>
  <c r="L131" i="7" s="1"/>
  <c r="G131" i="5"/>
  <c r="K131" i="7" s="1"/>
  <c r="F131" i="5"/>
  <c r="J131" i="7" s="1"/>
  <c r="E151" i="4"/>
  <c r="D151" i="7" s="1"/>
  <c r="C152" i="4"/>
  <c r="G141" i="3"/>
  <c r="H140" i="3"/>
  <c r="I140" i="3" s="1"/>
  <c r="C140" i="7" s="1"/>
  <c r="M140" i="7" s="1"/>
  <c r="F141" i="3"/>
  <c r="P131" i="7" l="1"/>
  <c r="J131" i="6"/>
  <c r="K131" i="6"/>
  <c r="L131" i="6"/>
  <c r="D151" i="6"/>
  <c r="C140" i="6"/>
  <c r="G132" i="5"/>
  <c r="K132" i="7" s="1"/>
  <c r="F132" i="5"/>
  <c r="J132" i="7" s="1"/>
  <c r="H132" i="5"/>
  <c r="L132" i="7" s="1"/>
  <c r="E152" i="4"/>
  <c r="D152" i="7" s="1"/>
  <c r="C153" i="4"/>
  <c r="G142" i="3"/>
  <c r="H141" i="3"/>
  <c r="I141" i="3" s="1"/>
  <c r="C141" i="7" s="1"/>
  <c r="M141" i="7" s="1"/>
  <c r="F142" i="3"/>
  <c r="P132" i="7" l="1"/>
  <c r="K132" i="6"/>
  <c r="L132" i="6"/>
  <c r="J132" i="6"/>
  <c r="D152" i="6"/>
  <c r="C141" i="6"/>
  <c r="F133" i="5"/>
  <c r="J133" i="7" s="1"/>
  <c r="H133" i="5"/>
  <c r="L133" i="7" s="1"/>
  <c r="G133" i="5"/>
  <c r="K133" i="7" s="1"/>
  <c r="E153" i="4"/>
  <c r="D153" i="7" s="1"/>
  <c r="C154" i="4"/>
  <c r="F143" i="3"/>
  <c r="H142" i="3"/>
  <c r="I142" i="3" s="1"/>
  <c r="C142" i="7" s="1"/>
  <c r="M142" i="7" s="1"/>
  <c r="G143" i="3"/>
  <c r="P133" i="7" l="1"/>
  <c r="J133" i="6"/>
  <c r="K133" i="6"/>
  <c r="L133" i="6"/>
  <c r="D153" i="6"/>
  <c r="C142" i="6"/>
  <c r="G134" i="5"/>
  <c r="K134" i="7" s="1"/>
  <c r="F134" i="5"/>
  <c r="J134" i="7" s="1"/>
  <c r="H134" i="5"/>
  <c r="L134" i="7" s="1"/>
  <c r="E154" i="4"/>
  <c r="D154" i="7" s="1"/>
  <c r="C155" i="4"/>
  <c r="G144" i="3"/>
  <c r="H143" i="3"/>
  <c r="I143" i="3" s="1"/>
  <c r="C143" i="7" s="1"/>
  <c r="M143" i="7" s="1"/>
  <c r="F144" i="3"/>
  <c r="P134" i="7" l="1"/>
  <c r="L134" i="6"/>
  <c r="K134" i="6"/>
  <c r="J134" i="6"/>
  <c r="D154" i="6"/>
  <c r="C143" i="6"/>
  <c r="G135" i="5"/>
  <c r="K135" i="7" s="1"/>
  <c r="F135" i="5"/>
  <c r="J135" i="7" s="1"/>
  <c r="H135" i="5"/>
  <c r="L135" i="7" s="1"/>
  <c r="E155" i="4"/>
  <c r="D155" i="7" s="1"/>
  <c r="C156" i="4"/>
  <c r="H144" i="3"/>
  <c r="I144" i="3" s="1"/>
  <c r="C144" i="7" s="1"/>
  <c r="M144" i="7" s="1"/>
  <c r="F145" i="3"/>
  <c r="G145" i="3"/>
  <c r="P135" i="7" l="1"/>
  <c r="J135" i="6"/>
  <c r="K135" i="6"/>
  <c r="L135" i="6"/>
  <c r="D155" i="6"/>
  <c r="C144" i="6"/>
  <c r="H136" i="5"/>
  <c r="L136" i="7" s="1"/>
  <c r="P136" i="7" s="1"/>
  <c r="G136" i="5"/>
  <c r="K136" i="7" s="1"/>
  <c r="F136" i="5"/>
  <c r="J136" i="7" s="1"/>
  <c r="E156" i="4"/>
  <c r="D156" i="7" s="1"/>
  <c r="C157" i="4"/>
  <c r="G146" i="3"/>
  <c r="F146" i="3"/>
  <c r="H145" i="3"/>
  <c r="I145" i="3" s="1"/>
  <c r="C145" i="7" s="1"/>
  <c r="M145" i="7" s="1"/>
  <c r="L136" i="6" l="1"/>
  <c r="J136" i="6"/>
  <c r="K136" i="6"/>
  <c r="D156" i="6"/>
  <c r="C145" i="6"/>
  <c r="H137" i="5"/>
  <c r="L137" i="7" s="1"/>
  <c r="P137" i="7" s="1"/>
  <c r="G137" i="5"/>
  <c r="K137" i="7" s="1"/>
  <c r="F137" i="5"/>
  <c r="J137" i="7" s="1"/>
  <c r="E157" i="4"/>
  <c r="D157" i="7" s="1"/>
  <c r="C158" i="4"/>
  <c r="F147" i="3"/>
  <c r="H146" i="3"/>
  <c r="I146" i="3" s="1"/>
  <c r="C146" i="7" s="1"/>
  <c r="M146" i="7" s="1"/>
  <c r="G147" i="3"/>
  <c r="L137" i="6" l="1"/>
  <c r="J137" i="6"/>
  <c r="K137" i="6"/>
  <c r="D157" i="6"/>
  <c r="C146" i="6"/>
  <c r="G138" i="5"/>
  <c r="K138" i="7" s="1"/>
  <c r="F138" i="5"/>
  <c r="J138" i="7" s="1"/>
  <c r="H138" i="5"/>
  <c r="L138" i="7" s="1"/>
  <c r="E158" i="4"/>
  <c r="D158" i="7" s="1"/>
  <c r="C159" i="4"/>
  <c r="G148" i="3"/>
  <c r="F148" i="3"/>
  <c r="H147" i="3"/>
  <c r="I147" i="3" s="1"/>
  <c r="C147" i="7" s="1"/>
  <c r="M147" i="7" s="1"/>
  <c r="P138" i="7" l="1"/>
  <c r="K138" i="6"/>
  <c r="L138" i="6"/>
  <c r="J138" i="6"/>
  <c r="D158" i="6"/>
  <c r="C147" i="6"/>
  <c r="H139" i="5"/>
  <c r="L139" i="7" s="1"/>
  <c r="F139" i="5"/>
  <c r="J139" i="7" s="1"/>
  <c r="G139" i="5"/>
  <c r="K139" i="7" s="1"/>
  <c r="E159" i="4"/>
  <c r="D159" i="7" s="1"/>
  <c r="C160" i="4"/>
  <c r="H148" i="3"/>
  <c r="F149" i="3"/>
  <c r="I148" i="3"/>
  <c r="C148" i="7" s="1"/>
  <c r="M148" i="7" s="1"/>
  <c r="G149" i="3"/>
  <c r="P139" i="7" l="1"/>
  <c r="J139" i="6"/>
  <c r="K139" i="6"/>
  <c r="L139" i="6"/>
  <c r="D159" i="6"/>
  <c r="C148" i="6"/>
  <c r="F140" i="5"/>
  <c r="J140" i="7" s="1"/>
  <c r="H140" i="5"/>
  <c r="L140" i="7" s="1"/>
  <c r="P140" i="7" s="1"/>
  <c r="G140" i="5"/>
  <c r="K140" i="7" s="1"/>
  <c r="E160" i="4"/>
  <c r="D160" i="7" s="1"/>
  <c r="C161" i="4"/>
  <c r="G150" i="3"/>
  <c r="F150" i="3"/>
  <c r="H149" i="3"/>
  <c r="I149" i="3" s="1"/>
  <c r="C149" i="7" s="1"/>
  <c r="M149" i="7" s="1"/>
  <c r="J140" i="6" l="1"/>
  <c r="K140" i="6"/>
  <c r="L140" i="6"/>
  <c r="D160" i="6"/>
  <c r="C149" i="6"/>
  <c r="G141" i="5"/>
  <c r="K141" i="7" s="1"/>
  <c r="F141" i="5"/>
  <c r="J141" i="7" s="1"/>
  <c r="H141" i="5"/>
  <c r="L141" i="7" s="1"/>
  <c r="E161" i="4"/>
  <c r="D161" i="7" s="1"/>
  <c r="C162" i="4"/>
  <c r="F151" i="3"/>
  <c r="H150" i="3"/>
  <c r="I150" i="3"/>
  <c r="C150" i="7" s="1"/>
  <c r="M150" i="7" s="1"/>
  <c r="G151" i="3"/>
  <c r="P141" i="7" l="1"/>
  <c r="K141" i="6"/>
  <c r="J141" i="6"/>
  <c r="L141" i="6"/>
  <c r="D161" i="6"/>
  <c r="C150" i="6"/>
  <c r="H142" i="5"/>
  <c r="L142" i="7" s="1"/>
  <c r="P142" i="7" s="1"/>
  <c r="G142" i="5"/>
  <c r="K142" i="7" s="1"/>
  <c r="F142" i="5"/>
  <c r="J142" i="7" s="1"/>
  <c r="E162" i="4"/>
  <c r="D162" i="7" s="1"/>
  <c r="C163" i="4"/>
  <c r="G152" i="3"/>
  <c r="F152" i="3"/>
  <c r="H151" i="3"/>
  <c r="I151" i="3" s="1"/>
  <c r="C151" i="7" s="1"/>
  <c r="M151" i="7" s="1"/>
  <c r="L142" i="6" l="1"/>
  <c r="J142" i="6"/>
  <c r="K142" i="6"/>
  <c r="D162" i="6"/>
  <c r="C151" i="6"/>
  <c r="H143" i="5"/>
  <c r="L143" i="7" s="1"/>
  <c r="P143" i="7" s="1"/>
  <c r="G143" i="5"/>
  <c r="K143" i="7" s="1"/>
  <c r="F143" i="5"/>
  <c r="J143" i="7" s="1"/>
  <c r="E163" i="4"/>
  <c r="D163" i="7" s="1"/>
  <c r="C164" i="4"/>
  <c r="H152" i="3"/>
  <c r="I152" i="3" s="1"/>
  <c r="C152" i="7" s="1"/>
  <c r="M152" i="7" s="1"/>
  <c r="F153" i="3"/>
  <c r="G153" i="3"/>
  <c r="L143" i="6" l="1"/>
  <c r="K143" i="6"/>
  <c r="J143" i="6"/>
  <c r="D163" i="6"/>
  <c r="C152" i="6"/>
  <c r="G144" i="5"/>
  <c r="K144" i="7" s="1"/>
  <c r="F144" i="5"/>
  <c r="J144" i="7" s="1"/>
  <c r="H144" i="5"/>
  <c r="L144" i="7" s="1"/>
  <c r="P144" i="7" s="1"/>
  <c r="E164" i="4"/>
  <c r="D164" i="7" s="1"/>
  <c r="C165" i="4"/>
  <c r="G154" i="3"/>
  <c r="H153" i="3"/>
  <c r="I153" i="3" s="1"/>
  <c r="C153" i="7" s="1"/>
  <c r="M153" i="7" s="1"/>
  <c r="F154" i="3"/>
  <c r="K144" i="6" l="1"/>
  <c r="L144" i="6"/>
  <c r="J144" i="6"/>
  <c r="D164" i="6"/>
  <c r="C153" i="6"/>
  <c r="H145" i="5"/>
  <c r="L145" i="7" s="1"/>
  <c r="G145" i="5"/>
  <c r="K145" i="7" s="1"/>
  <c r="F145" i="5"/>
  <c r="J145" i="7" s="1"/>
  <c r="P145" i="7" s="1"/>
  <c r="E165" i="4"/>
  <c r="D165" i="7" s="1"/>
  <c r="C166" i="4"/>
  <c r="G155" i="3"/>
  <c r="F155" i="3"/>
  <c r="H154" i="3"/>
  <c r="I154" i="3" s="1"/>
  <c r="C154" i="7" s="1"/>
  <c r="M154" i="7" s="1"/>
  <c r="L145" i="6" l="1"/>
  <c r="J145" i="6"/>
  <c r="K145" i="6"/>
  <c r="D165" i="6"/>
  <c r="C154" i="6"/>
  <c r="H146" i="5"/>
  <c r="L146" i="7" s="1"/>
  <c r="G146" i="5"/>
  <c r="K146" i="7" s="1"/>
  <c r="F146" i="5"/>
  <c r="J146" i="7" s="1"/>
  <c r="E166" i="4"/>
  <c r="D166" i="7" s="1"/>
  <c r="C167" i="4"/>
  <c r="F156" i="3"/>
  <c r="H155" i="3"/>
  <c r="G156" i="3"/>
  <c r="I155" i="3"/>
  <c r="C155" i="7" s="1"/>
  <c r="M155" i="7" s="1"/>
  <c r="P146" i="7" l="1"/>
  <c r="J146" i="6"/>
  <c r="K146" i="6"/>
  <c r="L146" i="6"/>
  <c r="D166" i="6"/>
  <c r="C155" i="6"/>
  <c r="G147" i="5"/>
  <c r="K147" i="7" s="1"/>
  <c r="F147" i="5"/>
  <c r="J147" i="7" s="1"/>
  <c r="H147" i="5"/>
  <c r="L147" i="7" s="1"/>
  <c r="E167" i="4"/>
  <c r="D167" i="7" s="1"/>
  <c r="C168" i="4"/>
  <c r="G157" i="3"/>
  <c r="F157" i="3"/>
  <c r="H156" i="3"/>
  <c r="I156" i="3" s="1"/>
  <c r="C156" i="7" s="1"/>
  <c r="M156" i="7" s="1"/>
  <c r="P147" i="7" l="1"/>
  <c r="K147" i="6"/>
  <c r="L147" i="6"/>
  <c r="J147" i="6"/>
  <c r="D167" i="6"/>
  <c r="C156" i="6"/>
  <c r="H148" i="5"/>
  <c r="L148" i="7" s="1"/>
  <c r="G148" i="5"/>
  <c r="K148" i="7" s="1"/>
  <c r="F148" i="5"/>
  <c r="J148" i="7" s="1"/>
  <c r="E168" i="4"/>
  <c r="D168" i="7" s="1"/>
  <c r="C169" i="4"/>
  <c r="G158" i="3"/>
  <c r="F158" i="3"/>
  <c r="H157" i="3"/>
  <c r="I157" i="3" s="1"/>
  <c r="C157" i="7" s="1"/>
  <c r="M157" i="7" s="1"/>
  <c r="P148" i="7" l="1"/>
  <c r="L148" i="6"/>
  <c r="J148" i="6"/>
  <c r="K148" i="6"/>
  <c r="D168" i="6"/>
  <c r="C157" i="6"/>
  <c r="H149" i="5"/>
  <c r="L149" i="7" s="1"/>
  <c r="P149" i="7" s="1"/>
  <c r="G149" i="5"/>
  <c r="K149" i="7" s="1"/>
  <c r="F149" i="5"/>
  <c r="J149" i="7" s="1"/>
  <c r="E169" i="4"/>
  <c r="D169" i="7" s="1"/>
  <c r="C170" i="4"/>
  <c r="H158" i="3"/>
  <c r="I158" i="3" s="1"/>
  <c r="C158" i="7" s="1"/>
  <c r="M158" i="7" s="1"/>
  <c r="F159" i="3"/>
  <c r="G159" i="3"/>
  <c r="K149" i="6" l="1"/>
  <c r="J149" i="6"/>
  <c r="L149" i="6"/>
  <c r="D169" i="6"/>
  <c r="C158" i="6"/>
  <c r="G150" i="5"/>
  <c r="K150" i="7" s="1"/>
  <c r="F150" i="5"/>
  <c r="J150" i="7" s="1"/>
  <c r="H150" i="5"/>
  <c r="L150" i="7" s="1"/>
  <c r="P150" i="7" s="1"/>
  <c r="E170" i="4"/>
  <c r="D170" i="7" s="1"/>
  <c r="C171" i="4"/>
  <c r="G160" i="3"/>
  <c r="F160" i="3"/>
  <c r="H159" i="3"/>
  <c r="I159" i="3" s="1"/>
  <c r="C159" i="7" s="1"/>
  <c r="M159" i="7" s="1"/>
  <c r="K150" i="6" l="1"/>
  <c r="L150" i="6"/>
  <c r="J150" i="6"/>
  <c r="D170" i="6"/>
  <c r="C159" i="6"/>
  <c r="F151" i="5"/>
  <c r="J151" i="7" s="1"/>
  <c r="H151" i="5"/>
  <c r="L151" i="7" s="1"/>
  <c r="G151" i="5"/>
  <c r="K151" i="7" s="1"/>
  <c r="E171" i="4"/>
  <c r="D171" i="7" s="1"/>
  <c r="C172" i="4"/>
  <c r="H160" i="3"/>
  <c r="F161" i="3"/>
  <c r="I160" i="3"/>
  <c r="C160" i="7" s="1"/>
  <c r="M160" i="7" s="1"/>
  <c r="G161" i="3"/>
  <c r="P151" i="7" l="1"/>
  <c r="J151" i="6"/>
  <c r="K151" i="6"/>
  <c r="L151" i="6"/>
  <c r="D171" i="6"/>
  <c r="C160" i="6"/>
  <c r="H152" i="5"/>
  <c r="L152" i="7" s="1"/>
  <c r="P152" i="7" s="1"/>
  <c r="F152" i="5"/>
  <c r="J152" i="7" s="1"/>
  <c r="G152" i="5"/>
  <c r="K152" i="7" s="1"/>
  <c r="E172" i="4"/>
  <c r="D172" i="7" s="1"/>
  <c r="C173" i="4"/>
  <c r="G162" i="3"/>
  <c r="F162" i="3"/>
  <c r="H161" i="3"/>
  <c r="I161" i="3" s="1"/>
  <c r="C161" i="7" s="1"/>
  <c r="M161" i="7" s="1"/>
  <c r="K152" i="6" l="1"/>
  <c r="J152" i="6"/>
  <c r="L152" i="6"/>
  <c r="D172" i="6"/>
  <c r="C161" i="6"/>
  <c r="G153" i="5"/>
  <c r="K153" i="7" s="1"/>
  <c r="F153" i="5"/>
  <c r="J153" i="7" s="1"/>
  <c r="H153" i="5"/>
  <c r="L153" i="7" s="1"/>
  <c r="E173" i="4"/>
  <c r="D173" i="7" s="1"/>
  <c r="C174" i="4"/>
  <c r="H162" i="3"/>
  <c r="I162" i="3" s="1"/>
  <c r="C162" i="7" s="1"/>
  <c r="M162" i="7" s="1"/>
  <c r="F163" i="3"/>
  <c r="G163" i="3"/>
  <c r="P153" i="7" l="1"/>
  <c r="J153" i="6"/>
  <c r="K153" i="6"/>
  <c r="L153" i="6"/>
  <c r="D173" i="6"/>
  <c r="C162" i="6"/>
  <c r="H154" i="5"/>
  <c r="L154" i="7" s="1"/>
  <c r="G154" i="5"/>
  <c r="K154" i="7" s="1"/>
  <c r="F154" i="5"/>
  <c r="J154" i="7" s="1"/>
  <c r="E174" i="4"/>
  <c r="D174" i="7" s="1"/>
  <c r="C175" i="4"/>
  <c r="G164" i="3"/>
  <c r="F164" i="3"/>
  <c r="H163" i="3"/>
  <c r="I163" i="3" s="1"/>
  <c r="C163" i="7" s="1"/>
  <c r="M163" i="7" s="1"/>
  <c r="P154" i="7" l="1"/>
  <c r="K154" i="6"/>
  <c r="L154" i="6"/>
  <c r="J154" i="6"/>
  <c r="D174" i="6"/>
  <c r="C163" i="6"/>
  <c r="F155" i="5"/>
  <c r="J155" i="7" s="1"/>
  <c r="H155" i="5"/>
  <c r="L155" i="7" s="1"/>
  <c r="P155" i="7" s="1"/>
  <c r="G155" i="5"/>
  <c r="K155" i="7" s="1"/>
  <c r="E175" i="4"/>
  <c r="D175" i="7" s="1"/>
  <c r="C176" i="4"/>
  <c r="H164" i="3"/>
  <c r="I164" i="3" s="1"/>
  <c r="C164" i="7" s="1"/>
  <c r="M164" i="7" s="1"/>
  <c r="F165" i="3"/>
  <c r="G165" i="3"/>
  <c r="J155" i="6" l="1"/>
  <c r="K155" i="6"/>
  <c r="L155" i="6"/>
  <c r="D175" i="6"/>
  <c r="C164" i="6"/>
  <c r="G156" i="5"/>
  <c r="K156" i="7" s="1"/>
  <c r="F156" i="5"/>
  <c r="J156" i="7" s="1"/>
  <c r="H156" i="5"/>
  <c r="L156" i="7" s="1"/>
  <c r="P156" i="7" s="1"/>
  <c r="E176" i="4"/>
  <c r="D176" i="7" s="1"/>
  <c r="C177" i="4"/>
  <c r="G166" i="3"/>
  <c r="H165" i="3"/>
  <c r="I165" i="3" s="1"/>
  <c r="C165" i="7" s="1"/>
  <c r="M165" i="7" s="1"/>
  <c r="F166" i="3"/>
  <c r="K156" i="6" l="1"/>
  <c r="L156" i="6"/>
  <c r="J156" i="6"/>
  <c r="D176" i="6"/>
  <c r="C165" i="6"/>
  <c r="H157" i="5"/>
  <c r="L157" i="7" s="1"/>
  <c r="P157" i="7" s="1"/>
  <c r="G157" i="5"/>
  <c r="K157" i="7" s="1"/>
  <c r="F157" i="5"/>
  <c r="J157" i="7" s="1"/>
  <c r="E177" i="4"/>
  <c r="D177" i="7" s="1"/>
  <c r="C178" i="4"/>
  <c r="G167" i="3"/>
  <c r="F167" i="3"/>
  <c r="H166" i="3"/>
  <c r="I166" i="3" s="1"/>
  <c r="C166" i="7" s="1"/>
  <c r="M166" i="7" s="1"/>
  <c r="L157" i="6" l="1"/>
  <c r="J157" i="6"/>
  <c r="K157" i="6"/>
  <c r="D177" i="6"/>
  <c r="C166" i="6"/>
  <c r="F158" i="5"/>
  <c r="J158" i="7" s="1"/>
  <c r="H158" i="5"/>
  <c r="L158" i="7" s="1"/>
  <c r="P158" i="7" s="1"/>
  <c r="G158" i="5"/>
  <c r="K158" i="7" s="1"/>
  <c r="E178" i="4"/>
  <c r="D178" i="7" s="1"/>
  <c r="C179" i="4"/>
  <c r="F168" i="3"/>
  <c r="H167" i="3"/>
  <c r="I167" i="3" s="1"/>
  <c r="C167" i="7" s="1"/>
  <c r="M167" i="7" s="1"/>
  <c r="G168" i="3"/>
  <c r="K158" i="6" l="1"/>
  <c r="J158" i="6"/>
  <c r="L158" i="6"/>
  <c r="D178" i="6"/>
  <c r="C167" i="6"/>
  <c r="G159" i="5"/>
  <c r="K159" i="7" s="1"/>
  <c r="F159" i="5"/>
  <c r="J159" i="7" s="1"/>
  <c r="H159" i="5"/>
  <c r="L159" i="7" s="1"/>
  <c r="E179" i="4"/>
  <c r="D179" i="7" s="1"/>
  <c r="C180" i="4"/>
  <c r="G169" i="3"/>
  <c r="H168" i="3"/>
  <c r="I168" i="3" s="1"/>
  <c r="C168" i="7" s="1"/>
  <c r="M168" i="7" s="1"/>
  <c r="F169" i="3"/>
  <c r="P159" i="7" l="1"/>
  <c r="K159" i="6"/>
  <c r="J159" i="6"/>
  <c r="L159" i="6"/>
  <c r="D179" i="6"/>
  <c r="C168" i="6"/>
  <c r="G160" i="5"/>
  <c r="K160" i="7" s="1"/>
  <c r="F160" i="5"/>
  <c r="J160" i="7" s="1"/>
  <c r="P160" i="7" s="1"/>
  <c r="H160" i="5"/>
  <c r="L160" i="7" s="1"/>
  <c r="E180" i="4"/>
  <c r="D180" i="7" s="1"/>
  <c r="C181" i="4"/>
  <c r="G170" i="3"/>
  <c r="F170" i="3"/>
  <c r="H169" i="3"/>
  <c r="I169" i="3" s="1"/>
  <c r="C169" i="7" s="1"/>
  <c r="M169" i="7" s="1"/>
  <c r="J160" i="6" l="1"/>
  <c r="K160" i="6"/>
  <c r="L160" i="6"/>
  <c r="D180" i="6"/>
  <c r="C169" i="6"/>
  <c r="H161" i="5"/>
  <c r="L161" i="7" s="1"/>
  <c r="G161" i="5"/>
  <c r="K161" i="7" s="1"/>
  <c r="F161" i="5"/>
  <c r="J161" i="7" s="1"/>
  <c r="E181" i="4"/>
  <c r="D181" i="7" s="1"/>
  <c r="C182" i="4"/>
  <c r="H170" i="3"/>
  <c r="I170" i="3" s="1"/>
  <c r="C170" i="7" s="1"/>
  <c r="M170" i="7" s="1"/>
  <c r="F171" i="3"/>
  <c r="G171" i="3"/>
  <c r="P161" i="7" l="1"/>
  <c r="K161" i="6"/>
  <c r="L161" i="6"/>
  <c r="J161" i="6"/>
  <c r="D181" i="6"/>
  <c r="C170" i="6"/>
  <c r="G162" i="5"/>
  <c r="K162" i="7" s="1"/>
  <c r="F162" i="5"/>
  <c r="J162" i="7" s="1"/>
  <c r="H162" i="5"/>
  <c r="L162" i="7" s="1"/>
  <c r="E182" i="4"/>
  <c r="D182" i="7" s="1"/>
  <c r="C183" i="4"/>
  <c r="F172" i="3"/>
  <c r="H171" i="3"/>
  <c r="I171" i="3" s="1"/>
  <c r="C171" i="7" s="1"/>
  <c r="M171" i="7" s="1"/>
  <c r="G172" i="3"/>
  <c r="P162" i="7" l="1"/>
  <c r="K162" i="6"/>
  <c r="J162" i="6"/>
  <c r="L162" i="6"/>
  <c r="D182" i="6"/>
  <c r="C171" i="6"/>
  <c r="G163" i="5"/>
  <c r="K163" i="7" s="1"/>
  <c r="F163" i="5"/>
  <c r="J163" i="7" s="1"/>
  <c r="H163" i="5"/>
  <c r="L163" i="7" s="1"/>
  <c r="E183" i="4"/>
  <c r="D183" i="7" s="1"/>
  <c r="C184" i="4"/>
  <c r="G173" i="3"/>
  <c r="H172" i="3"/>
  <c r="I172" i="3" s="1"/>
  <c r="C172" i="7" s="1"/>
  <c r="M172" i="7" s="1"/>
  <c r="F173" i="3"/>
  <c r="P163" i="7" l="1"/>
  <c r="K163" i="6"/>
  <c r="L163" i="6"/>
  <c r="J163" i="6"/>
  <c r="D183" i="6"/>
  <c r="C172" i="6"/>
  <c r="H164" i="5"/>
  <c r="L164" i="7" s="1"/>
  <c r="P164" i="7" s="1"/>
  <c r="G164" i="5"/>
  <c r="K164" i="7" s="1"/>
  <c r="F164" i="5"/>
  <c r="J164" i="7" s="1"/>
  <c r="E184" i="4"/>
  <c r="D184" i="7" s="1"/>
  <c r="C185" i="4"/>
  <c r="F174" i="3"/>
  <c r="H173" i="3"/>
  <c r="G174" i="3"/>
  <c r="I173" i="3"/>
  <c r="C173" i="7" s="1"/>
  <c r="M173" i="7" s="1"/>
  <c r="L164" i="6" l="1"/>
  <c r="J164" i="6"/>
  <c r="K164" i="6"/>
  <c r="D184" i="6"/>
  <c r="C173" i="6"/>
  <c r="G165" i="5"/>
  <c r="K165" i="7" s="1"/>
  <c r="F165" i="5"/>
  <c r="J165" i="7" s="1"/>
  <c r="H165" i="5"/>
  <c r="L165" i="7" s="1"/>
  <c r="E185" i="4"/>
  <c r="D185" i="7" s="1"/>
  <c r="C186" i="4"/>
  <c r="G175" i="3"/>
  <c r="H174" i="3"/>
  <c r="I174" i="3" s="1"/>
  <c r="C174" i="7" s="1"/>
  <c r="M174" i="7" s="1"/>
  <c r="F175" i="3"/>
  <c r="P165" i="7" l="1"/>
  <c r="K165" i="6"/>
  <c r="L165" i="6"/>
  <c r="J165" i="6"/>
  <c r="D185" i="6"/>
  <c r="C174" i="6"/>
  <c r="G166" i="5"/>
  <c r="K166" i="7" s="1"/>
  <c r="F166" i="5"/>
  <c r="J166" i="7" s="1"/>
  <c r="P166" i="7" s="1"/>
  <c r="H166" i="5"/>
  <c r="L166" i="7" s="1"/>
  <c r="E186" i="4"/>
  <c r="D186" i="7" s="1"/>
  <c r="C187" i="4"/>
  <c r="F176" i="3"/>
  <c r="H175" i="3"/>
  <c r="I175" i="3" s="1"/>
  <c r="C175" i="7" s="1"/>
  <c r="M175" i="7" s="1"/>
  <c r="G176" i="3"/>
  <c r="K166" i="6" l="1"/>
  <c r="L166" i="6"/>
  <c r="J166" i="6"/>
  <c r="D186" i="6"/>
  <c r="C175" i="6"/>
  <c r="H167" i="5"/>
  <c r="L167" i="7" s="1"/>
  <c r="P167" i="7" s="1"/>
  <c r="G167" i="5"/>
  <c r="K167" i="7" s="1"/>
  <c r="F167" i="5"/>
  <c r="J167" i="7" s="1"/>
  <c r="E187" i="4"/>
  <c r="D187" i="7" s="1"/>
  <c r="C188" i="4"/>
  <c r="G177" i="3"/>
  <c r="H176" i="3"/>
  <c r="I176" i="3" s="1"/>
  <c r="C176" i="7" s="1"/>
  <c r="M176" i="7" s="1"/>
  <c r="F177" i="3"/>
  <c r="J167" i="6" l="1"/>
  <c r="L167" i="6"/>
  <c r="K167" i="6"/>
  <c r="D187" i="6"/>
  <c r="C176" i="6"/>
  <c r="G168" i="5"/>
  <c r="K168" i="7" s="1"/>
  <c r="F168" i="5"/>
  <c r="J168" i="7" s="1"/>
  <c r="H168" i="5"/>
  <c r="L168" i="7" s="1"/>
  <c r="E188" i="4"/>
  <c r="D188" i="7" s="1"/>
  <c r="C189" i="4"/>
  <c r="G178" i="3"/>
  <c r="H177" i="3"/>
  <c r="I177" i="3" s="1"/>
  <c r="C177" i="7" s="1"/>
  <c r="M177" i="7" s="1"/>
  <c r="F178" i="3"/>
  <c r="P168" i="7" l="1"/>
  <c r="L168" i="6"/>
  <c r="K168" i="6"/>
  <c r="J168" i="6"/>
  <c r="D188" i="6"/>
  <c r="C177" i="6"/>
  <c r="F169" i="5"/>
  <c r="J169" i="7" s="1"/>
  <c r="H169" i="5"/>
  <c r="L169" i="7" s="1"/>
  <c r="P169" i="7" s="1"/>
  <c r="G169" i="5"/>
  <c r="K169" i="7" s="1"/>
  <c r="E189" i="4"/>
  <c r="D189" i="7" s="1"/>
  <c r="C190" i="4"/>
  <c r="F179" i="3"/>
  <c r="H178" i="3"/>
  <c r="I178" i="3" s="1"/>
  <c r="C178" i="7" s="1"/>
  <c r="M178" i="7" s="1"/>
  <c r="G179" i="3"/>
  <c r="K169" i="6" l="1"/>
  <c r="J169" i="6"/>
  <c r="L169" i="6"/>
  <c r="D189" i="6"/>
  <c r="C178" i="6"/>
  <c r="H170" i="5"/>
  <c r="L170" i="7" s="1"/>
  <c r="P170" i="7" s="1"/>
  <c r="G170" i="5"/>
  <c r="K170" i="7" s="1"/>
  <c r="F170" i="5"/>
  <c r="J170" i="7" s="1"/>
  <c r="E190" i="4"/>
  <c r="D190" i="7" s="1"/>
  <c r="C191" i="4"/>
  <c r="G180" i="3"/>
  <c r="F180" i="3"/>
  <c r="H179" i="3"/>
  <c r="I179" i="3" s="1"/>
  <c r="C179" i="7" s="1"/>
  <c r="M179" i="7" s="1"/>
  <c r="J170" i="6" l="1"/>
  <c r="L170" i="6"/>
  <c r="K170" i="6"/>
  <c r="D190" i="6"/>
  <c r="C179" i="6"/>
  <c r="G171" i="5"/>
  <c r="K171" i="7" s="1"/>
  <c r="F171" i="5"/>
  <c r="J171" i="7" s="1"/>
  <c r="H171" i="5"/>
  <c r="L171" i="7" s="1"/>
  <c r="E191" i="4"/>
  <c r="D191" i="7" s="1"/>
  <c r="C192" i="4"/>
  <c r="H180" i="3"/>
  <c r="F181" i="3"/>
  <c r="I180" i="3"/>
  <c r="C180" i="7" s="1"/>
  <c r="M180" i="7" s="1"/>
  <c r="G181" i="3"/>
  <c r="P171" i="7" l="1"/>
  <c r="K171" i="6"/>
  <c r="L171" i="6"/>
  <c r="J171" i="6"/>
  <c r="D191" i="6"/>
  <c r="C180" i="6"/>
  <c r="H172" i="5"/>
  <c r="L172" i="7" s="1"/>
  <c r="G172" i="5"/>
  <c r="K172" i="7" s="1"/>
  <c r="F172" i="5"/>
  <c r="J172" i="7" s="1"/>
  <c r="E192" i="4"/>
  <c r="D192" i="7" s="1"/>
  <c r="C193" i="4"/>
  <c r="G182" i="3"/>
  <c r="F182" i="3"/>
  <c r="H181" i="3"/>
  <c r="I181" i="3" s="1"/>
  <c r="C181" i="7" s="1"/>
  <c r="M181" i="7" s="1"/>
  <c r="P172" i="7" l="1"/>
  <c r="L172" i="6"/>
  <c r="J172" i="6"/>
  <c r="K172" i="6"/>
  <c r="D192" i="6"/>
  <c r="C181" i="6"/>
  <c r="F173" i="5"/>
  <c r="J173" i="7" s="1"/>
  <c r="H173" i="5"/>
  <c r="L173" i="7" s="1"/>
  <c r="P173" i="7" s="1"/>
  <c r="G173" i="5"/>
  <c r="K173" i="7" s="1"/>
  <c r="E193" i="4"/>
  <c r="D193" i="7" s="1"/>
  <c r="C194" i="4"/>
  <c r="H182" i="3"/>
  <c r="I182" i="3" s="1"/>
  <c r="C182" i="7" s="1"/>
  <c r="M182" i="7" s="1"/>
  <c r="F183" i="3"/>
  <c r="G183" i="3"/>
  <c r="L173" i="6" l="1"/>
  <c r="K173" i="6"/>
  <c r="J173" i="6"/>
  <c r="D193" i="6"/>
  <c r="C182" i="6"/>
  <c r="G174" i="5"/>
  <c r="K174" i="7" s="1"/>
  <c r="F174" i="5"/>
  <c r="J174" i="7" s="1"/>
  <c r="H174" i="5"/>
  <c r="L174" i="7" s="1"/>
  <c r="P174" i="7" s="1"/>
  <c r="E194" i="4"/>
  <c r="D194" i="7" s="1"/>
  <c r="C195" i="4"/>
  <c r="G184" i="3"/>
  <c r="F184" i="3"/>
  <c r="H183" i="3"/>
  <c r="I183" i="3" s="1"/>
  <c r="C183" i="7" s="1"/>
  <c r="M183" i="7" s="1"/>
  <c r="K174" i="6" l="1"/>
  <c r="L174" i="6"/>
  <c r="J174" i="6"/>
  <c r="D194" i="6"/>
  <c r="C183" i="6"/>
  <c r="H175" i="5"/>
  <c r="L175" i="7" s="1"/>
  <c r="G175" i="5"/>
  <c r="K175" i="7" s="1"/>
  <c r="F175" i="5"/>
  <c r="J175" i="7" s="1"/>
  <c r="E195" i="4"/>
  <c r="D195" i="7" s="1"/>
  <c r="C196" i="4"/>
  <c r="H184" i="3"/>
  <c r="F185" i="3"/>
  <c r="I184" i="3"/>
  <c r="C184" i="7" s="1"/>
  <c r="M184" i="7" s="1"/>
  <c r="G185" i="3"/>
  <c r="P175" i="7" l="1"/>
  <c r="J175" i="6"/>
  <c r="K175" i="6"/>
  <c r="L175" i="6"/>
  <c r="D195" i="6"/>
  <c r="C184" i="6"/>
  <c r="F176" i="5"/>
  <c r="J176" i="7" s="1"/>
  <c r="H176" i="5"/>
  <c r="L176" i="7" s="1"/>
  <c r="G176" i="5"/>
  <c r="K176" i="7" s="1"/>
  <c r="E196" i="4"/>
  <c r="D196" i="7" s="1"/>
  <c r="C197" i="4"/>
  <c r="G186" i="3"/>
  <c r="F186" i="3"/>
  <c r="H185" i="3"/>
  <c r="I185" i="3" s="1"/>
  <c r="C185" i="7" s="1"/>
  <c r="M185" i="7" s="1"/>
  <c r="P176" i="7" l="1"/>
  <c r="K176" i="6"/>
  <c r="L176" i="6"/>
  <c r="J176" i="6"/>
  <c r="D196" i="6"/>
  <c r="C185" i="6"/>
  <c r="G177" i="5"/>
  <c r="K177" i="7" s="1"/>
  <c r="F177" i="5"/>
  <c r="J177" i="7" s="1"/>
  <c r="H177" i="5"/>
  <c r="L177" i="7" s="1"/>
  <c r="E197" i="4"/>
  <c r="D197" i="7" s="1"/>
  <c r="C198" i="4"/>
  <c r="H186" i="3"/>
  <c r="F187" i="3"/>
  <c r="I186" i="3"/>
  <c r="C186" i="7" s="1"/>
  <c r="M186" i="7" s="1"/>
  <c r="G187" i="3"/>
  <c r="P177" i="7" l="1"/>
  <c r="K177" i="6"/>
  <c r="J177" i="6"/>
  <c r="L177" i="6"/>
  <c r="D197" i="6"/>
  <c r="C186" i="6"/>
  <c r="F178" i="5"/>
  <c r="J178" i="7" s="1"/>
  <c r="H178" i="5"/>
  <c r="L178" i="7" s="1"/>
  <c r="G178" i="5"/>
  <c r="K178" i="7" s="1"/>
  <c r="E198" i="4"/>
  <c r="D198" i="7" s="1"/>
  <c r="C199" i="4"/>
  <c r="G188" i="3"/>
  <c r="F188" i="3"/>
  <c r="H187" i="3"/>
  <c r="I187" i="3" s="1"/>
  <c r="C187" i="7" s="1"/>
  <c r="M187" i="7" s="1"/>
  <c r="P178" i="7" l="1"/>
  <c r="J178" i="6"/>
  <c r="L178" i="6"/>
  <c r="K178" i="6"/>
  <c r="D198" i="6"/>
  <c r="C187" i="6"/>
  <c r="H179" i="5"/>
  <c r="L179" i="7" s="1"/>
  <c r="P179" i="7" s="1"/>
  <c r="G179" i="5"/>
  <c r="K179" i="7" s="1"/>
  <c r="F179" i="5"/>
  <c r="J179" i="7" s="1"/>
  <c r="E199" i="4"/>
  <c r="D199" i="7" s="1"/>
  <c r="C200" i="4"/>
  <c r="H188" i="3"/>
  <c r="I188" i="3" s="1"/>
  <c r="C188" i="7" s="1"/>
  <c r="M188" i="7" s="1"/>
  <c r="F189" i="3"/>
  <c r="G189" i="3"/>
  <c r="K179" i="6" l="1"/>
  <c r="L179" i="6"/>
  <c r="J179" i="6"/>
  <c r="D199" i="6"/>
  <c r="C188" i="6"/>
  <c r="G180" i="5"/>
  <c r="K180" i="7" s="1"/>
  <c r="F180" i="5"/>
  <c r="J180" i="7" s="1"/>
  <c r="H180" i="5"/>
  <c r="L180" i="7" s="1"/>
  <c r="P180" i="7" s="1"/>
  <c r="E200" i="4"/>
  <c r="D200" i="7" s="1"/>
  <c r="C201" i="4"/>
  <c r="G190" i="3"/>
  <c r="H189" i="3"/>
  <c r="I189" i="3" s="1"/>
  <c r="C189" i="7" s="1"/>
  <c r="M189" i="7" s="1"/>
  <c r="F190" i="3"/>
  <c r="J180" i="6" l="1"/>
  <c r="K180" i="6"/>
  <c r="L180" i="6"/>
  <c r="D200" i="6"/>
  <c r="C189" i="6"/>
  <c r="H181" i="5"/>
  <c r="L181" i="7" s="1"/>
  <c r="P181" i="7" s="1"/>
  <c r="G181" i="5"/>
  <c r="K181" i="7" s="1"/>
  <c r="F181" i="5"/>
  <c r="J181" i="7" s="1"/>
  <c r="E201" i="4"/>
  <c r="D201" i="7" s="1"/>
  <c r="C202" i="4"/>
  <c r="F191" i="3"/>
  <c r="H190" i="3"/>
  <c r="I190" i="3" s="1"/>
  <c r="C190" i="7" s="1"/>
  <c r="M190" i="7" s="1"/>
  <c r="G191" i="3"/>
  <c r="J181" i="6" l="1"/>
  <c r="K181" i="6"/>
  <c r="L181" i="6"/>
  <c r="D201" i="6"/>
  <c r="C190" i="6"/>
  <c r="H182" i="5"/>
  <c r="L182" i="7" s="1"/>
  <c r="P182" i="7" s="1"/>
  <c r="F182" i="5"/>
  <c r="J182" i="7" s="1"/>
  <c r="G182" i="5"/>
  <c r="K182" i="7" s="1"/>
  <c r="C203" i="4"/>
  <c r="E202" i="4"/>
  <c r="D202" i="7" s="1"/>
  <c r="G192" i="3"/>
  <c r="F192" i="3"/>
  <c r="H191" i="3"/>
  <c r="I191" i="3" s="1"/>
  <c r="C191" i="7" s="1"/>
  <c r="M191" i="7" s="1"/>
  <c r="L182" i="6" l="1"/>
  <c r="K182" i="6"/>
  <c r="J182" i="6"/>
  <c r="D202" i="6"/>
  <c r="C191" i="6"/>
  <c r="G183" i="5"/>
  <c r="K183" i="7" s="1"/>
  <c r="F183" i="5"/>
  <c r="J183" i="7" s="1"/>
  <c r="H183" i="5"/>
  <c r="L183" i="7" s="1"/>
  <c r="P183" i="7" s="1"/>
  <c r="E203" i="4"/>
  <c r="D203" i="7" s="1"/>
  <c r="C204" i="4"/>
  <c r="H192" i="3"/>
  <c r="I192" i="3" s="1"/>
  <c r="C192" i="7" s="1"/>
  <c r="M192" i="7" s="1"/>
  <c r="F193" i="3"/>
  <c r="G193" i="3"/>
  <c r="J183" i="6" l="1"/>
  <c r="K183" i="6"/>
  <c r="L183" i="6"/>
  <c r="D203" i="6"/>
  <c r="C192" i="6"/>
  <c r="G184" i="5"/>
  <c r="K184" i="7" s="1"/>
  <c r="F184" i="5"/>
  <c r="J184" i="7" s="1"/>
  <c r="P184" i="7" s="1"/>
  <c r="H184" i="5"/>
  <c r="L184" i="7" s="1"/>
  <c r="E204" i="4"/>
  <c r="D204" i="7" s="1"/>
  <c r="C205" i="4"/>
  <c r="G194" i="3"/>
  <c r="F194" i="3"/>
  <c r="H193" i="3"/>
  <c r="I193" i="3" s="1"/>
  <c r="C193" i="7" s="1"/>
  <c r="M193" i="7" s="1"/>
  <c r="L184" i="6" l="1"/>
  <c r="K184" i="6"/>
  <c r="J184" i="6"/>
  <c r="D204" i="6"/>
  <c r="C193" i="6"/>
  <c r="F185" i="5"/>
  <c r="J185" i="7" s="1"/>
  <c r="G185" i="5"/>
  <c r="K185" i="7" s="1"/>
  <c r="H185" i="5"/>
  <c r="L185" i="7" s="1"/>
  <c r="P185" i="7" s="1"/>
  <c r="E205" i="4"/>
  <c r="D205" i="7" s="1"/>
  <c r="C206" i="4"/>
  <c r="H194" i="3"/>
  <c r="I194" i="3" s="1"/>
  <c r="C194" i="7" s="1"/>
  <c r="M194" i="7" s="1"/>
  <c r="F195" i="3"/>
  <c r="G195" i="3"/>
  <c r="L185" i="6" l="1"/>
  <c r="J185" i="6"/>
  <c r="K185" i="6"/>
  <c r="D205" i="6"/>
  <c r="C194" i="6"/>
  <c r="G186" i="5"/>
  <c r="K186" i="7" s="1"/>
  <c r="F186" i="5"/>
  <c r="J186" i="7" s="1"/>
  <c r="H186" i="5"/>
  <c r="L186" i="7" s="1"/>
  <c r="P186" i="7" s="1"/>
  <c r="E206" i="4"/>
  <c r="D206" i="7" s="1"/>
  <c r="C207" i="4"/>
  <c r="G196" i="3"/>
  <c r="F196" i="3"/>
  <c r="H195" i="3"/>
  <c r="I195" i="3" s="1"/>
  <c r="C195" i="7" s="1"/>
  <c r="M195" i="7" s="1"/>
  <c r="L186" i="6" l="1"/>
  <c r="K186" i="6"/>
  <c r="J186" i="6"/>
  <c r="D206" i="6"/>
  <c r="C195" i="6"/>
  <c r="F187" i="5"/>
  <c r="J187" i="7" s="1"/>
  <c r="H187" i="5"/>
  <c r="L187" i="7" s="1"/>
  <c r="P187" i="7" s="1"/>
  <c r="G187" i="5"/>
  <c r="K187" i="7" s="1"/>
  <c r="E207" i="4"/>
  <c r="D207" i="7" s="1"/>
  <c r="C208" i="4"/>
  <c r="H196" i="3"/>
  <c r="I196" i="3" s="1"/>
  <c r="C196" i="7" s="1"/>
  <c r="M196" i="7" s="1"/>
  <c r="F197" i="3"/>
  <c r="G197" i="3"/>
  <c r="J187" i="6" l="1"/>
  <c r="K187" i="6"/>
  <c r="L187" i="6"/>
  <c r="D207" i="6"/>
  <c r="C196" i="6"/>
  <c r="H188" i="5"/>
  <c r="L188" i="7" s="1"/>
  <c r="G188" i="5"/>
  <c r="K188" i="7" s="1"/>
  <c r="F188" i="5"/>
  <c r="J188" i="7" s="1"/>
  <c r="E208" i="4"/>
  <c r="D208" i="7" s="1"/>
  <c r="C209" i="4"/>
  <c r="G198" i="3"/>
  <c r="F198" i="3"/>
  <c r="H197" i="3"/>
  <c r="I197" i="3" s="1"/>
  <c r="C197" i="7" s="1"/>
  <c r="M197" i="7" s="1"/>
  <c r="P188" i="7" l="1"/>
  <c r="J188" i="6"/>
  <c r="K188" i="6"/>
  <c r="L188" i="6"/>
  <c r="D208" i="6"/>
  <c r="C197" i="6"/>
  <c r="G189" i="5"/>
  <c r="K189" i="7" s="1"/>
  <c r="F189" i="5"/>
  <c r="J189" i="7" s="1"/>
  <c r="H189" i="5"/>
  <c r="L189" i="7" s="1"/>
  <c r="E209" i="4"/>
  <c r="D209" i="7" s="1"/>
  <c r="C210" i="4"/>
  <c r="H198" i="3"/>
  <c r="I198" i="3" s="1"/>
  <c r="C198" i="7" s="1"/>
  <c r="M198" i="7" s="1"/>
  <c r="F199" i="3"/>
  <c r="G199" i="3"/>
  <c r="P189" i="7" l="1"/>
  <c r="K189" i="6"/>
  <c r="L189" i="6"/>
  <c r="J189" i="6"/>
  <c r="D209" i="6"/>
  <c r="C198" i="6"/>
  <c r="H190" i="5"/>
  <c r="L190" i="7" s="1"/>
  <c r="G190" i="5"/>
  <c r="K190" i="7" s="1"/>
  <c r="F190" i="5"/>
  <c r="J190" i="7" s="1"/>
  <c r="E210" i="4"/>
  <c r="D210" i="7" s="1"/>
  <c r="C211" i="4"/>
  <c r="G200" i="3"/>
  <c r="F200" i="3"/>
  <c r="H199" i="3"/>
  <c r="I199" i="3" s="1"/>
  <c r="C199" i="7" s="1"/>
  <c r="M199" i="7" s="1"/>
  <c r="P190" i="7" l="1"/>
  <c r="L190" i="6"/>
  <c r="K190" i="6"/>
  <c r="J190" i="6"/>
  <c r="D210" i="6"/>
  <c r="C199" i="6"/>
  <c r="H191" i="5"/>
  <c r="L191" i="7" s="1"/>
  <c r="G191" i="5"/>
  <c r="K191" i="7" s="1"/>
  <c r="F191" i="5"/>
  <c r="J191" i="7" s="1"/>
  <c r="E211" i="4"/>
  <c r="D211" i="7" s="1"/>
  <c r="C212" i="4"/>
  <c r="F201" i="3"/>
  <c r="H200" i="3"/>
  <c r="I200" i="3" s="1"/>
  <c r="C200" i="7" s="1"/>
  <c r="M200" i="7" s="1"/>
  <c r="G201" i="3"/>
  <c r="P191" i="7" l="1"/>
  <c r="J191" i="6"/>
  <c r="K191" i="6"/>
  <c r="L191" i="6"/>
  <c r="D211" i="6"/>
  <c r="C200" i="6"/>
  <c r="G192" i="5"/>
  <c r="K192" i="7" s="1"/>
  <c r="F192" i="5"/>
  <c r="J192" i="7" s="1"/>
  <c r="H192" i="5"/>
  <c r="L192" i="7" s="1"/>
  <c r="E212" i="4"/>
  <c r="D212" i="7" s="1"/>
  <c r="C213" i="4"/>
  <c r="G202" i="3"/>
  <c r="H201" i="3"/>
  <c r="I201" i="3" s="1"/>
  <c r="C201" i="7" s="1"/>
  <c r="M201" i="7" s="1"/>
  <c r="F202" i="3"/>
  <c r="P192" i="7" l="1"/>
  <c r="K192" i="6"/>
  <c r="L192" i="6"/>
  <c r="J192" i="6"/>
  <c r="D212" i="6"/>
  <c r="C201" i="6"/>
  <c r="H193" i="5"/>
  <c r="L193" i="7" s="1"/>
  <c r="P193" i="7" s="1"/>
  <c r="G193" i="5"/>
  <c r="K193" i="7" s="1"/>
  <c r="F193" i="5"/>
  <c r="J193" i="7" s="1"/>
  <c r="E213" i="4"/>
  <c r="D213" i="7" s="1"/>
  <c r="C214" i="4"/>
  <c r="F203" i="3"/>
  <c r="H202" i="3"/>
  <c r="G203" i="3"/>
  <c r="I202" i="3"/>
  <c r="C202" i="7" s="1"/>
  <c r="M202" i="7" s="1"/>
  <c r="L193" i="6" l="1"/>
  <c r="J193" i="6"/>
  <c r="K193" i="6"/>
  <c r="D213" i="6"/>
  <c r="C202" i="6"/>
  <c r="F194" i="5"/>
  <c r="J194" i="7" s="1"/>
  <c r="P194" i="7" s="1"/>
  <c r="G194" i="5"/>
  <c r="K194" i="7" s="1"/>
  <c r="H194" i="5"/>
  <c r="L194" i="7" s="1"/>
  <c r="E214" i="4"/>
  <c r="D214" i="7" s="1"/>
  <c r="C215" i="4"/>
  <c r="G204" i="3"/>
  <c r="F204" i="3"/>
  <c r="H203" i="3"/>
  <c r="I203" i="3" s="1"/>
  <c r="C203" i="7" s="1"/>
  <c r="M203" i="7" s="1"/>
  <c r="J194" i="6" l="1"/>
  <c r="L194" i="6"/>
  <c r="K194" i="6"/>
  <c r="D214" i="6"/>
  <c r="C203" i="6"/>
  <c r="G195" i="5"/>
  <c r="K195" i="7" s="1"/>
  <c r="F195" i="5"/>
  <c r="J195" i="7" s="1"/>
  <c r="H195" i="5"/>
  <c r="L195" i="7" s="1"/>
  <c r="P195" i="7" s="1"/>
  <c r="E215" i="4"/>
  <c r="D215" i="7" s="1"/>
  <c r="C216" i="4"/>
  <c r="F205" i="3"/>
  <c r="H204" i="3"/>
  <c r="I204" i="3" s="1"/>
  <c r="C204" i="7" s="1"/>
  <c r="M204" i="7" s="1"/>
  <c r="G205" i="3"/>
  <c r="K195" i="6" l="1"/>
  <c r="L195" i="6"/>
  <c r="J195" i="6"/>
  <c r="D215" i="6"/>
  <c r="C204" i="6"/>
  <c r="H196" i="5"/>
  <c r="L196" i="7" s="1"/>
  <c r="P196" i="7" s="1"/>
  <c r="G196" i="5"/>
  <c r="K196" i="7" s="1"/>
  <c r="F196" i="5"/>
  <c r="J196" i="7" s="1"/>
  <c r="E216" i="4"/>
  <c r="D216" i="7" s="1"/>
  <c r="C217" i="4"/>
  <c r="G206" i="3"/>
  <c r="F206" i="3"/>
  <c r="H205" i="3"/>
  <c r="I205" i="3" s="1"/>
  <c r="C205" i="7" s="1"/>
  <c r="M205" i="7" s="1"/>
  <c r="L196" i="6" l="1"/>
  <c r="K196" i="6"/>
  <c r="J196" i="6"/>
  <c r="D216" i="6"/>
  <c r="C205" i="6"/>
  <c r="H197" i="5"/>
  <c r="L197" i="7" s="1"/>
  <c r="P197" i="7" s="1"/>
  <c r="G197" i="5"/>
  <c r="K197" i="7" s="1"/>
  <c r="F197" i="5"/>
  <c r="J197" i="7" s="1"/>
  <c r="E217" i="4"/>
  <c r="D217" i="7" s="1"/>
  <c r="C218" i="4"/>
  <c r="F207" i="3"/>
  <c r="H206" i="3"/>
  <c r="I206" i="3" s="1"/>
  <c r="C206" i="7" s="1"/>
  <c r="M206" i="7" s="1"/>
  <c r="G207" i="3"/>
  <c r="L197" i="6" l="1"/>
  <c r="J197" i="6"/>
  <c r="K197" i="6"/>
  <c r="D217" i="6"/>
  <c r="C206" i="6"/>
  <c r="G198" i="5"/>
  <c r="K198" i="7" s="1"/>
  <c r="F198" i="5"/>
  <c r="J198" i="7" s="1"/>
  <c r="H198" i="5"/>
  <c r="L198" i="7" s="1"/>
  <c r="P198" i="7" s="1"/>
  <c r="C219" i="4"/>
  <c r="E218" i="4"/>
  <c r="D218" i="7" s="1"/>
  <c r="G208" i="3"/>
  <c r="F208" i="3"/>
  <c r="H207" i="3"/>
  <c r="I207" i="3" s="1"/>
  <c r="C207" i="7" s="1"/>
  <c r="M207" i="7" s="1"/>
  <c r="K198" i="6" l="1"/>
  <c r="L198" i="6"/>
  <c r="J198" i="6"/>
  <c r="D218" i="6"/>
  <c r="C207" i="6"/>
  <c r="F199" i="5"/>
  <c r="J199" i="7" s="1"/>
  <c r="G199" i="5"/>
  <c r="K199" i="7" s="1"/>
  <c r="H199" i="5"/>
  <c r="L199" i="7" s="1"/>
  <c r="E219" i="4"/>
  <c r="D219" i="7" s="1"/>
  <c r="C220" i="4"/>
  <c r="H208" i="3"/>
  <c r="F209" i="3"/>
  <c r="I208" i="3"/>
  <c r="C208" i="7" s="1"/>
  <c r="M208" i="7" s="1"/>
  <c r="G209" i="3"/>
  <c r="P199" i="7" l="1"/>
  <c r="J199" i="6"/>
  <c r="L199" i="6"/>
  <c r="K199" i="6"/>
  <c r="D219" i="6"/>
  <c r="C208" i="6"/>
  <c r="H200" i="5"/>
  <c r="L200" i="7" s="1"/>
  <c r="G200" i="5"/>
  <c r="K200" i="7" s="1"/>
  <c r="F200" i="5"/>
  <c r="J200" i="7" s="1"/>
  <c r="E220" i="4"/>
  <c r="D220" i="7" s="1"/>
  <c r="C221" i="4"/>
  <c r="G210" i="3"/>
  <c r="F210" i="3"/>
  <c r="H209" i="3"/>
  <c r="I209" i="3" s="1"/>
  <c r="C209" i="7" s="1"/>
  <c r="M209" i="7" s="1"/>
  <c r="P200" i="7" l="1"/>
  <c r="L200" i="6"/>
  <c r="J200" i="6"/>
  <c r="K200" i="6"/>
  <c r="D220" i="6"/>
  <c r="C209" i="6"/>
  <c r="G201" i="5"/>
  <c r="K201" i="7" s="1"/>
  <c r="F201" i="5"/>
  <c r="J201" i="7" s="1"/>
  <c r="H201" i="5"/>
  <c r="L201" i="7" s="1"/>
  <c r="E221" i="4"/>
  <c r="D221" i="7" s="1"/>
  <c r="C222" i="4"/>
  <c r="H210" i="3"/>
  <c r="F211" i="3"/>
  <c r="G211" i="3"/>
  <c r="I210" i="3"/>
  <c r="C210" i="7" s="1"/>
  <c r="M210" i="7" s="1"/>
  <c r="P201" i="7" l="1"/>
  <c r="K201" i="6"/>
  <c r="L201" i="6"/>
  <c r="J201" i="6"/>
  <c r="D221" i="6"/>
  <c r="C210" i="6"/>
  <c r="F202" i="5"/>
  <c r="J202" i="7" s="1"/>
  <c r="H202" i="5"/>
  <c r="L202" i="7" s="1"/>
  <c r="P202" i="7" s="1"/>
  <c r="G202" i="5"/>
  <c r="K202" i="7" s="1"/>
  <c r="E222" i="4"/>
  <c r="D222" i="7" s="1"/>
  <c r="C223" i="4"/>
  <c r="G212" i="3"/>
  <c r="F212" i="3"/>
  <c r="H211" i="3"/>
  <c r="I211" i="3" s="1"/>
  <c r="C211" i="7" s="1"/>
  <c r="M211" i="7" s="1"/>
  <c r="J202" i="6" l="1"/>
  <c r="K202" i="6"/>
  <c r="L202" i="6"/>
  <c r="D222" i="6"/>
  <c r="C211" i="6"/>
  <c r="F203" i="5"/>
  <c r="J203" i="7" s="1"/>
  <c r="H203" i="5"/>
  <c r="L203" i="7" s="1"/>
  <c r="G203" i="5"/>
  <c r="K203" i="7" s="1"/>
  <c r="E223" i="4"/>
  <c r="D223" i="7" s="1"/>
  <c r="C224" i="4"/>
  <c r="F213" i="3"/>
  <c r="H212" i="3"/>
  <c r="I212" i="3" s="1"/>
  <c r="C212" i="7" s="1"/>
  <c r="M212" i="7" s="1"/>
  <c r="G213" i="3"/>
  <c r="P203" i="7" l="1"/>
  <c r="J203" i="6"/>
  <c r="K203" i="6"/>
  <c r="L203" i="6"/>
  <c r="D223" i="6"/>
  <c r="C212" i="6"/>
  <c r="G204" i="5"/>
  <c r="K204" i="7" s="1"/>
  <c r="F204" i="5"/>
  <c r="J204" i="7" s="1"/>
  <c r="H204" i="5"/>
  <c r="L204" i="7" s="1"/>
  <c r="E224" i="4"/>
  <c r="D224" i="7" s="1"/>
  <c r="C225" i="4"/>
  <c r="G214" i="3"/>
  <c r="H213" i="3"/>
  <c r="I213" i="3" s="1"/>
  <c r="C213" i="7" s="1"/>
  <c r="M213" i="7" s="1"/>
  <c r="F214" i="3"/>
  <c r="P204" i="7" l="1"/>
  <c r="K204" i="6"/>
  <c r="J204" i="6"/>
  <c r="L204" i="6"/>
  <c r="D224" i="6"/>
  <c r="C213" i="6"/>
  <c r="F205" i="5"/>
  <c r="J205" i="7" s="1"/>
  <c r="G205" i="5"/>
  <c r="K205" i="7" s="1"/>
  <c r="H205" i="5"/>
  <c r="L205" i="7" s="1"/>
  <c r="E225" i="4"/>
  <c r="D225" i="7" s="1"/>
  <c r="C226" i="4"/>
  <c r="F215" i="3"/>
  <c r="H214" i="3"/>
  <c r="I214" i="3" s="1"/>
  <c r="C214" i="7" s="1"/>
  <c r="M214" i="7" s="1"/>
  <c r="G215" i="3"/>
  <c r="P205" i="7" l="1"/>
  <c r="J205" i="6"/>
  <c r="L205" i="6"/>
  <c r="K205" i="6"/>
  <c r="D225" i="6"/>
  <c r="C214" i="6"/>
  <c r="G206" i="5"/>
  <c r="K206" i="7" s="1"/>
  <c r="F206" i="5"/>
  <c r="J206" i="7" s="1"/>
  <c r="H206" i="5"/>
  <c r="L206" i="7" s="1"/>
  <c r="E226" i="4"/>
  <c r="D226" i="7" s="1"/>
  <c r="C227" i="4"/>
  <c r="G216" i="3"/>
  <c r="F216" i="3"/>
  <c r="H215" i="3"/>
  <c r="I215" i="3" s="1"/>
  <c r="C215" i="7" s="1"/>
  <c r="M215" i="7" s="1"/>
  <c r="P206" i="7" l="1"/>
  <c r="J206" i="6"/>
  <c r="L206" i="6"/>
  <c r="K206" i="6"/>
  <c r="D226" i="6"/>
  <c r="C215" i="6"/>
  <c r="G207" i="5"/>
  <c r="K207" i="7" s="1"/>
  <c r="F207" i="5"/>
  <c r="J207" i="7" s="1"/>
  <c r="H207" i="5"/>
  <c r="L207" i="7" s="1"/>
  <c r="E227" i="4"/>
  <c r="D227" i="7" s="1"/>
  <c r="C228" i="4"/>
  <c r="H216" i="3"/>
  <c r="I216" i="3" s="1"/>
  <c r="C216" i="7" s="1"/>
  <c r="M216" i="7" s="1"/>
  <c r="F217" i="3"/>
  <c r="G217" i="3"/>
  <c r="P207" i="7" l="1"/>
  <c r="L207" i="6"/>
  <c r="K207" i="6"/>
  <c r="J207" i="6"/>
  <c r="D227" i="6"/>
  <c r="C216" i="6"/>
  <c r="H208" i="5"/>
  <c r="L208" i="7" s="1"/>
  <c r="P208" i="7" s="1"/>
  <c r="G208" i="5"/>
  <c r="K208" i="7" s="1"/>
  <c r="F208" i="5"/>
  <c r="J208" i="7" s="1"/>
  <c r="E228" i="4"/>
  <c r="D228" i="7" s="1"/>
  <c r="C229" i="4"/>
  <c r="G218" i="3"/>
  <c r="F218" i="3"/>
  <c r="H217" i="3"/>
  <c r="I217" i="3" s="1"/>
  <c r="C217" i="7" s="1"/>
  <c r="M217" i="7" s="1"/>
  <c r="L208" i="6" l="1"/>
  <c r="J208" i="6"/>
  <c r="K208" i="6"/>
  <c r="D228" i="6"/>
  <c r="C217" i="6"/>
  <c r="G209" i="5"/>
  <c r="K209" i="7" s="1"/>
  <c r="F209" i="5"/>
  <c r="J209" i="7" s="1"/>
  <c r="H209" i="5"/>
  <c r="L209" i="7" s="1"/>
  <c r="E229" i="4"/>
  <c r="D229" i="7" s="1"/>
  <c r="C230" i="4"/>
  <c r="G219" i="3"/>
  <c r="F219" i="3"/>
  <c r="H218" i="3"/>
  <c r="I218" i="3" s="1"/>
  <c r="C218" i="7" s="1"/>
  <c r="M218" i="7" s="1"/>
  <c r="P209" i="7" l="1"/>
  <c r="K209" i="6"/>
  <c r="L209" i="6"/>
  <c r="J209" i="6"/>
  <c r="D229" i="6"/>
  <c r="C218" i="6"/>
  <c r="G210" i="5"/>
  <c r="K210" i="7" s="1"/>
  <c r="F210" i="5"/>
  <c r="J210" i="7" s="1"/>
  <c r="H210" i="5"/>
  <c r="L210" i="7" s="1"/>
  <c r="E230" i="4"/>
  <c r="D230" i="7" s="1"/>
  <c r="C231" i="4"/>
  <c r="H219" i="3"/>
  <c r="F220" i="3"/>
  <c r="G220" i="3"/>
  <c r="I219" i="3"/>
  <c r="C219" i="7" s="1"/>
  <c r="M219" i="7" s="1"/>
  <c r="P210" i="7" l="1"/>
  <c r="K210" i="6"/>
  <c r="L210" i="6"/>
  <c r="J210" i="6"/>
  <c r="D230" i="6"/>
  <c r="C219" i="6"/>
  <c r="H211" i="5"/>
  <c r="L211" i="7" s="1"/>
  <c r="F211" i="5"/>
  <c r="J211" i="7" s="1"/>
  <c r="G211" i="5"/>
  <c r="K211" i="7" s="1"/>
  <c r="E231" i="4"/>
  <c r="D231" i="7" s="1"/>
  <c r="C232" i="4"/>
  <c r="G221" i="3"/>
  <c r="H220" i="3"/>
  <c r="I220" i="3" s="1"/>
  <c r="C220" i="7" s="1"/>
  <c r="M220" i="7" s="1"/>
  <c r="F221" i="3"/>
  <c r="P211" i="7" l="1"/>
  <c r="K211" i="6"/>
  <c r="J211" i="6"/>
  <c r="L211" i="6"/>
  <c r="D231" i="6"/>
  <c r="C220" i="6"/>
  <c r="F212" i="5"/>
  <c r="J212" i="7" s="1"/>
  <c r="P212" i="7" s="1"/>
  <c r="H212" i="5"/>
  <c r="L212" i="7" s="1"/>
  <c r="G212" i="5"/>
  <c r="K212" i="7" s="1"/>
  <c r="E232" i="4"/>
  <c r="D232" i="7" s="1"/>
  <c r="C233" i="4"/>
  <c r="F222" i="3"/>
  <c r="H221" i="3"/>
  <c r="I221" i="3" s="1"/>
  <c r="C221" i="7" s="1"/>
  <c r="M221" i="7" s="1"/>
  <c r="G222" i="3"/>
  <c r="K212" i="6" l="1"/>
  <c r="J212" i="6"/>
  <c r="L212" i="6"/>
  <c r="D232" i="6"/>
  <c r="C221" i="6"/>
  <c r="G213" i="5"/>
  <c r="K213" i="7" s="1"/>
  <c r="F213" i="5"/>
  <c r="J213" i="7" s="1"/>
  <c r="H213" i="5"/>
  <c r="L213" i="7" s="1"/>
  <c r="P213" i="7" s="1"/>
  <c r="E233" i="4"/>
  <c r="D233" i="7" s="1"/>
  <c r="C234" i="4"/>
  <c r="G223" i="3"/>
  <c r="F223" i="3"/>
  <c r="H222" i="3"/>
  <c r="I222" i="3" s="1"/>
  <c r="C222" i="7" s="1"/>
  <c r="M222" i="7" s="1"/>
  <c r="J213" i="6" l="1"/>
  <c r="K213" i="6"/>
  <c r="L213" i="6"/>
  <c r="D233" i="6"/>
  <c r="C222" i="6"/>
  <c r="H214" i="5"/>
  <c r="L214" i="7" s="1"/>
  <c r="P214" i="7" s="1"/>
  <c r="G214" i="5"/>
  <c r="K214" i="7" s="1"/>
  <c r="F214" i="5"/>
  <c r="J214" i="7" s="1"/>
  <c r="E234" i="4"/>
  <c r="D234" i="7" s="1"/>
  <c r="C235" i="4"/>
  <c r="H223" i="3"/>
  <c r="I223" i="3" s="1"/>
  <c r="C223" i="7" s="1"/>
  <c r="M223" i="7" s="1"/>
  <c r="F224" i="3"/>
  <c r="G224" i="3"/>
  <c r="L214" i="6" l="1"/>
  <c r="J214" i="6"/>
  <c r="K214" i="6"/>
  <c r="D234" i="6"/>
  <c r="C223" i="6"/>
  <c r="H215" i="5"/>
  <c r="L215" i="7" s="1"/>
  <c r="P215" i="7" s="1"/>
  <c r="G215" i="5"/>
  <c r="K215" i="7" s="1"/>
  <c r="F215" i="5"/>
  <c r="J215" i="7" s="1"/>
  <c r="E235" i="4"/>
  <c r="D235" i="7" s="1"/>
  <c r="C236" i="4"/>
  <c r="G225" i="3"/>
  <c r="F225" i="3"/>
  <c r="H224" i="3"/>
  <c r="I224" i="3" s="1"/>
  <c r="C224" i="7" s="1"/>
  <c r="M224" i="7" s="1"/>
  <c r="L215" i="6" l="1"/>
  <c r="K215" i="6"/>
  <c r="J215" i="6"/>
  <c r="D235" i="6"/>
  <c r="C224" i="6"/>
  <c r="G216" i="5"/>
  <c r="K216" i="7" s="1"/>
  <c r="F216" i="5"/>
  <c r="J216" i="7" s="1"/>
  <c r="H216" i="5"/>
  <c r="L216" i="7" s="1"/>
  <c r="E236" i="4"/>
  <c r="D236" i="7" s="1"/>
  <c r="C237" i="4"/>
  <c r="H225" i="3"/>
  <c r="I225" i="3" s="1"/>
  <c r="C225" i="7" s="1"/>
  <c r="M225" i="7" s="1"/>
  <c r="F226" i="3"/>
  <c r="G226" i="3"/>
  <c r="P216" i="7" l="1"/>
  <c r="K216" i="6"/>
  <c r="L216" i="6"/>
  <c r="J216" i="6"/>
  <c r="D236" i="6"/>
  <c r="C225" i="6"/>
  <c r="H217" i="5"/>
  <c r="L217" i="7" s="1"/>
  <c r="P217" i="7" s="1"/>
  <c r="G217" i="5"/>
  <c r="K217" i="7" s="1"/>
  <c r="F217" i="5"/>
  <c r="J217" i="7" s="1"/>
  <c r="E237" i="4"/>
  <c r="D237" i="7" s="1"/>
  <c r="C238" i="4"/>
  <c r="G227" i="3"/>
  <c r="F227" i="3"/>
  <c r="H226" i="3"/>
  <c r="I226" i="3" s="1"/>
  <c r="C226" i="7" s="1"/>
  <c r="M226" i="7" s="1"/>
  <c r="J217" i="6" l="1"/>
  <c r="K217" i="6"/>
  <c r="L217" i="6"/>
  <c r="D237" i="6"/>
  <c r="C226" i="6"/>
  <c r="H218" i="5"/>
  <c r="L218" i="7" s="1"/>
  <c r="G218" i="5"/>
  <c r="K218" i="7" s="1"/>
  <c r="F218" i="5"/>
  <c r="J218" i="7" s="1"/>
  <c r="E238" i="4"/>
  <c r="D238" i="7" s="1"/>
  <c r="C239" i="4"/>
  <c r="H227" i="3"/>
  <c r="F228" i="3"/>
  <c r="I227" i="3"/>
  <c r="C227" i="7" s="1"/>
  <c r="M227" i="7" s="1"/>
  <c r="G228" i="3"/>
  <c r="P218" i="7" l="1"/>
  <c r="J218" i="6"/>
  <c r="K218" i="6"/>
  <c r="L218" i="6"/>
  <c r="D238" i="6"/>
  <c r="C227" i="6"/>
  <c r="G219" i="5"/>
  <c r="K219" i="7" s="1"/>
  <c r="F219" i="5"/>
  <c r="J219" i="7" s="1"/>
  <c r="H219" i="5"/>
  <c r="L219" i="7" s="1"/>
  <c r="E239" i="4"/>
  <c r="D239" i="7" s="1"/>
  <c r="C240" i="4"/>
  <c r="G229" i="3"/>
  <c r="F229" i="3"/>
  <c r="H228" i="3"/>
  <c r="I228" i="3" s="1"/>
  <c r="C228" i="7" s="1"/>
  <c r="M228" i="7" s="1"/>
  <c r="P219" i="7" l="1"/>
  <c r="J219" i="6"/>
  <c r="K219" i="6"/>
  <c r="L219" i="6"/>
  <c r="D239" i="6"/>
  <c r="C228" i="6"/>
  <c r="H220" i="5"/>
  <c r="L220" i="7" s="1"/>
  <c r="P220" i="7" s="1"/>
  <c r="G220" i="5"/>
  <c r="K220" i="7" s="1"/>
  <c r="F220" i="5"/>
  <c r="J220" i="7" s="1"/>
  <c r="E240" i="4"/>
  <c r="D240" i="7" s="1"/>
  <c r="C241" i="4"/>
  <c r="H229" i="3"/>
  <c r="I229" i="3" s="1"/>
  <c r="C229" i="7" s="1"/>
  <c r="M229" i="7" s="1"/>
  <c r="F230" i="3"/>
  <c r="G230" i="3"/>
  <c r="L220" i="6" l="1"/>
  <c r="J220" i="6"/>
  <c r="K220" i="6"/>
  <c r="D240" i="6"/>
  <c r="C229" i="6"/>
  <c r="H221" i="5"/>
  <c r="L221" i="7" s="1"/>
  <c r="P221" i="7" s="1"/>
  <c r="G221" i="5"/>
  <c r="K221" i="7" s="1"/>
  <c r="F221" i="5"/>
  <c r="J221" i="7" s="1"/>
  <c r="E241" i="4"/>
  <c r="D241" i="7" s="1"/>
  <c r="C242" i="4"/>
  <c r="G231" i="3"/>
  <c r="F231" i="3"/>
  <c r="H230" i="3"/>
  <c r="I230" i="3" s="1"/>
  <c r="C230" i="7" s="1"/>
  <c r="M230" i="7" s="1"/>
  <c r="J221" i="6" l="1"/>
  <c r="K221" i="6"/>
  <c r="L221" i="6"/>
  <c r="D241" i="6"/>
  <c r="C230" i="6"/>
  <c r="G222" i="5"/>
  <c r="K222" i="7" s="1"/>
  <c r="F222" i="5"/>
  <c r="J222" i="7" s="1"/>
  <c r="H222" i="5"/>
  <c r="L222" i="7" s="1"/>
  <c r="E242" i="4"/>
  <c r="D242" i="7" s="1"/>
  <c r="C243" i="4"/>
  <c r="H231" i="3"/>
  <c r="F232" i="3"/>
  <c r="G232" i="3"/>
  <c r="I231" i="3"/>
  <c r="C231" i="7" s="1"/>
  <c r="M231" i="7" s="1"/>
  <c r="P222" i="7" l="1"/>
  <c r="L222" i="6"/>
  <c r="K222" i="6"/>
  <c r="J222" i="6"/>
  <c r="D242" i="6"/>
  <c r="C231" i="6"/>
  <c r="F223" i="5"/>
  <c r="J223" i="7" s="1"/>
  <c r="H223" i="5"/>
  <c r="L223" i="7" s="1"/>
  <c r="P223" i="7" s="1"/>
  <c r="G223" i="5"/>
  <c r="K223" i="7" s="1"/>
  <c r="E243" i="4"/>
  <c r="D243" i="7" s="1"/>
  <c r="C244" i="4"/>
  <c r="G233" i="3"/>
  <c r="H232" i="3"/>
  <c r="I232" i="3" s="1"/>
  <c r="C232" i="7" s="1"/>
  <c r="M232" i="7" s="1"/>
  <c r="F233" i="3"/>
  <c r="K223" i="6" l="1"/>
  <c r="J223" i="6"/>
  <c r="L223" i="6"/>
  <c r="D243" i="6"/>
  <c r="C232" i="6"/>
  <c r="H224" i="5"/>
  <c r="L224" i="7" s="1"/>
  <c r="G224" i="5"/>
  <c r="K224" i="7" s="1"/>
  <c r="F224" i="5"/>
  <c r="J224" i="7" s="1"/>
  <c r="E244" i="4"/>
  <c r="D244" i="7" s="1"/>
  <c r="C245" i="4"/>
  <c r="F234" i="3"/>
  <c r="H233" i="3"/>
  <c r="I233" i="3"/>
  <c r="C233" i="7" s="1"/>
  <c r="M233" i="7" s="1"/>
  <c r="G234" i="3"/>
  <c r="P224" i="7" l="1"/>
  <c r="J224" i="6"/>
  <c r="K224" i="6"/>
  <c r="L224" i="6"/>
  <c r="D244" i="6"/>
  <c r="C233" i="6"/>
  <c r="G225" i="5"/>
  <c r="K225" i="7" s="1"/>
  <c r="F225" i="5"/>
  <c r="J225" i="7" s="1"/>
  <c r="H225" i="5"/>
  <c r="L225" i="7" s="1"/>
  <c r="E245" i="4"/>
  <c r="D245" i="7" s="1"/>
  <c r="C246" i="4"/>
  <c r="G235" i="3"/>
  <c r="F235" i="3"/>
  <c r="H234" i="3"/>
  <c r="I234" i="3" s="1"/>
  <c r="C234" i="7" s="1"/>
  <c r="M234" i="7" s="1"/>
  <c r="P225" i="7" l="1"/>
  <c r="K225" i="6"/>
  <c r="J225" i="6"/>
  <c r="L225" i="6"/>
  <c r="D245" i="6"/>
  <c r="C234" i="6"/>
  <c r="H226" i="5"/>
  <c r="L226" i="7" s="1"/>
  <c r="G226" i="5"/>
  <c r="K226" i="7" s="1"/>
  <c r="F226" i="5"/>
  <c r="J226" i="7" s="1"/>
  <c r="E246" i="4"/>
  <c r="D246" i="7" s="1"/>
  <c r="C247" i="4"/>
  <c r="H235" i="3"/>
  <c r="I235" i="3" s="1"/>
  <c r="C235" i="7" s="1"/>
  <c r="M235" i="7" s="1"/>
  <c r="F236" i="3"/>
  <c r="G236" i="3"/>
  <c r="P226" i="7" l="1"/>
  <c r="K226" i="6"/>
  <c r="L226" i="6"/>
  <c r="J226" i="6"/>
  <c r="D246" i="6"/>
  <c r="C235" i="6"/>
  <c r="H227" i="5"/>
  <c r="L227" i="7" s="1"/>
  <c r="P227" i="7" s="1"/>
  <c r="G227" i="5"/>
  <c r="K227" i="7" s="1"/>
  <c r="F227" i="5"/>
  <c r="J227" i="7" s="1"/>
  <c r="E247" i="4"/>
  <c r="D247" i="7" s="1"/>
  <c r="C248" i="4"/>
  <c r="G237" i="3"/>
  <c r="F237" i="3"/>
  <c r="H236" i="3"/>
  <c r="I236" i="3" s="1"/>
  <c r="C236" i="7" s="1"/>
  <c r="M236" i="7" s="1"/>
  <c r="L227" i="6" l="1"/>
  <c r="J227" i="6"/>
  <c r="K227" i="6"/>
  <c r="D247" i="6"/>
  <c r="C236" i="6"/>
  <c r="G228" i="5"/>
  <c r="K228" i="7" s="1"/>
  <c r="F228" i="5"/>
  <c r="J228" i="7" s="1"/>
  <c r="H228" i="5"/>
  <c r="L228" i="7" s="1"/>
  <c r="C249" i="4"/>
  <c r="E248" i="4"/>
  <c r="D248" i="7" s="1"/>
  <c r="H237" i="3"/>
  <c r="I237" i="3" s="1"/>
  <c r="C237" i="7" s="1"/>
  <c r="M237" i="7" s="1"/>
  <c r="F238" i="3"/>
  <c r="G238" i="3"/>
  <c r="P228" i="7" l="1"/>
  <c r="K228" i="6"/>
  <c r="L228" i="6"/>
  <c r="J228" i="6"/>
  <c r="D248" i="6"/>
  <c r="C237" i="6"/>
  <c r="H229" i="5"/>
  <c r="L229" i="7" s="1"/>
  <c r="P229" i="7" s="1"/>
  <c r="G229" i="5"/>
  <c r="K229" i="7" s="1"/>
  <c r="F229" i="5"/>
  <c r="J229" i="7" s="1"/>
  <c r="E249" i="4"/>
  <c r="D249" i="7" s="1"/>
  <c r="C250" i="4"/>
  <c r="F239" i="3"/>
  <c r="H238" i="3"/>
  <c r="G239" i="3"/>
  <c r="I238" i="3"/>
  <c r="C238" i="7" s="1"/>
  <c r="M238" i="7" s="1"/>
  <c r="J229" i="6" l="1"/>
  <c r="K229" i="6"/>
  <c r="L229" i="6"/>
  <c r="D249" i="6"/>
  <c r="C238" i="6"/>
  <c r="F230" i="5"/>
  <c r="J230" i="7" s="1"/>
  <c r="H230" i="5"/>
  <c r="L230" i="7" s="1"/>
  <c r="G230" i="5"/>
  <c r="K230" i="7" s="1"/>
  <c r="E250" i="4"/>
  <c r="D250" i="7" s="1"/>
  <c r="C251" i="4"/>
  <c r="G240" i="3"/>
  <c r="H239" i="3"/>
  <c r="I239" i="3" s="1"/>
  <c r="C239" i="7" s="1"/>
  <c r="M239" i="7" s="1"/>
  <c r="F240" i="3"/>
  <c r="P230" i="7" l="1"/>
  <c r="J230" i="6"/>
  <c r="K230" i="6"/>
  <c r="L230" i="6"/>
  <c r="D250" i="6"/>
  <c r="C239" i="6"/>
  <c r="G231" i="5"/>
  <c r="K231" i="7" s="1"/>
  <c r="F231" i="5"/>
  <c r="J231" i="7" s="1"/>
  <c r="H231" i="5"/>
  <c r="L231" i="7" s="1"/>
  <c r="E251" i="4"/>
  <c r="D251" i="7" s="1"/>
  <c r="C252" i="4"/>
  <c r="F241" i="3"/>
  <c r="H240" i="3"/>
  <c r="G241" i="3"/>
  <c r="I240" i="3"/>
  <c r="C240" i="7" s="1"/>
  <c r="M240" i="7" s="1"/>
  <c r="P231" i="7" l="1"/>
  <c r="K231" i="6"/>
  <c r="L231" i="6"/>
  <c r="J231" i="6"/>
  <c r="D251" i="6"/>
  <c r="C240" i="6"/>
  <c r="H232" i="5"/>
  <c r="L232" i="7" s="1"/>
  <c r="P232" i="7" s="1"/>
  <c r="G232" i="5"/>
  <c r="K232" i="7" s="1"/>
  <c r="F232" i="5"/>
  <c r="J232" i="7" s="1"/>
  <c r="E252" i="4"/>
  <c r="D252" i="7" s="1"/>
  <c r="C253" i="4"/>
  <c r="G242" i="3"/>
  <c r="H241" i="3"/>
  <c r="I241" i="3" s="1"/>
  <c r="C241" i="7" s="1"/>
  <c r="M241" i="7" s="1"/>
  <c r="F242" i="3"/>
  <c r="L232" i="6" l="1"/>
  <c r="J232" i="6"/>
  <c r="K232" i="6"/>
  <c r="D252" i="6"/>
  <c r="C241" i="6"/>
  <c r="H233" i="5"/>
  <c r="L233" i="7" s="1"/>
  <c r="G233" i="5"/>
  <c r="K233" i="7" s="1"/>
  <c r="F233" i="5"/>
  <c r="J233" i="7" s="1"/>
  <c r="E253" i="4"/>
  <c r="D253" i="7" s="1"/>
  <c r="C254" i="4"/>
  <c r="G243" i="3"/>
  <c r="F243" i="3"/>
  <c r="H242" i="3"/>
  <c r="I242" i="3" s="1"/>
  <c r="C242" i="7" s="1"/>
  <c r="M242" i="7" s="1"/>
  <c r="P233" i="7" l="1"/>
  <c r="L233" i="6"/>
  <c r="J233" i="6"/>
  <c r="K233" i="6"/>
  <c r="D253" i="6"/>
  <c r="C242" i="6"/>
  <c r="G234" i="5"/>
  <c r="K234" i="7" s="1"/>
  <c r="F234" i="5"/>
  <c r="J234" i="7" s="1"/>
  <c r="H234" i="5"/>
  <c r="L234" i="7" s="1"/>
  <c r="E254" i="4"/>
  <c r="D254" i="7" s="1"/>
  <c r="C255" i="4"/>
  <c r="G244" i="3"/>
  <c r="H243" i="3"/>
  <c r="I243" i="3" s="1"/>
  <c r="C243" i="7" s="1"/>
  <c r="M243" i="7" s="1"/>
  <c r="F244" i="3"/>
  <c r="P234" i="7" l="1"/>
  <c r="L234" i="6"/>
  <c r="K234" i="6"/>
  <c r="J234" i="6"/>
  <c r="D254" i="6"/>
  <c r="C243" i="6"/>
  <c r="G235" i="5"/>
  <c r="K235" i="7" s="1"/>
  <c r="F235" i="5"/>
  <c r="J235" i="7" s="1"/>
  <c r="H235" i="5"/>
  <c r="L235" i="7" s="1"/>
  <c r="E255" i="4"/>
  <c r="D255" i="7" s="1"/>
  <c r="C256" i="4"/>
  <c r="H244" i="3"/>
  <c r="F245" i="3"/>
  <c r="G245" i="3"/>
  <c r="I244" i="3"/>
  <c r="C244" i="7" s="1"/>
  <c r="M244" i="7" s="1"/>
  <c r="P235" i="7" l="1"/>
  <c r="K235" i="6"/>
  <c r="L235" i="6"/>
  <c r="J235" i="6"/>
  <c r="D255" i="6"/>
  <c r="C244" i="6"/>
  <c r="H236" i="5"/>
  <c r="L236" i="7" s="1"/>
  <c r="G236" i="5"/>
  <c r="K236" i="7" s="1"/>
  <c r="F236" i="5"/>
  <c r="J236" i="7" s="1"/>
  <c r="E256" i="4"/>
  <c r="D256" i="7" s="1"/>
  <c r="C257" i="4"/>
  <c r="G246" i="3"/>
  <c r="F246" i="3"/>
  <c r="H245" i="3"/>
  <c r="I245" i="3" s="1"/>
  <c r="C245" i="7" s="1"/>
  <c r="M245" i="7" s="1"/>
  <c r="P236" i="7" l="1"/>
  <c r="K236" i="6"/>
  <c r="J236" i="6"/>
  <c r="L236" i="6"/>
  <c r="D256" i="6"/>
  <c r="C245" i="6"/>
  <c r="G237" i="5"/>
  <c r="K237" i="7" s="1"/>
  <c r="F237" i="5"/>
  <c r="J237" i="7" s="1"/>
  <c r="H237" i="5"/>
  <c r="L237" i="7" s="1"/>
  <c r="E257" i="4"/>
  <c r="D257" i="7" s="1"/>
  <c r="C258" i="4"/>
  <c r="F247" i="3"/>
  <c r="H246" i="3"/>
  <c r="I246" i="3" s="1"/>
  <c r="C246" i="7" s="1"/>
  <c r="M246" i="7" s="1"/>
  <c r="G247" i="3"/>
  <c r="P237" i="7" l="1"/>
  <c r="K237" i="6"/>
  <c r="L237" i="6"/>
  <c r="J237" i="6"/>
  <c r="D257" i="6"/>
  <c r="C246" i="6"/>
  <c r="H238" i="5"/>
  <c r="L238" i="7" s="1"/>
  <c r="P238" i="7" s="1"/>
  <c r="F238" i="5"/>
  <c r="J238" i="7" s="1"/>
  <c r="G238" i="5"/>
  <c r="K238" i="7" s="1"/>
  <c r="E258" i="4"/>
  <c r="D258" i="7" s="1"/>
  <c r="C259" i="4"/>
  <c r="G248" i="3"/>
  <c r="H247" i="3"/>
  <c r="I247" i="3" s="1"/>
  <c r="C247" i="7" s="1"/>
  <c r="M247" i="7" s="1"/>
  <c r="F248" i="3"/>
  <c r="J238" i="6" l="1"/>
  <c r="L238" i="6"/>
  <c r="K238" i="6"/>
  <c r="D258" i="6"/>
  <c r="C247" i="6"/>
  <c r="H239" i="5"/>
  <c r="L239" i="7" s="1"/>
  <c r="P239" i="7" s="1"/>
  <c r="G239" i="5"/>
  <c r="K239" i="7" s="1"/>
  <c r="F239" i="5"/>
  <c r="J239" i="7" s="1"/>
  <c r="E259" i="4"/>
  <c r="D259" i="7" s="1"/>
  <c r="C260" i="4"/>
  <c r="F249" i="3"/>
  <c r="H248" i="3"/>
  <c r="G249" i="3"/>
  <c r="I248" i="3"/>
  <c r="C248" i="7" s="1"/>
  <c r="M248" i="7" s="1"/>
  <c r="L239" i="6" l="1"/>
  <c r="J239" i="6"/>
  <c r="K239" i="6"/>
  <c r="D259" i="6"/>
  <c r="C248" i="6"/>
  <c r="G240" i="5"/>
  <c r="K240" i="7" s="1"/>
  <c r="F240" i="5"/>
  <c r="J240" i="7" s="1"/>
  <c r="H240" i="5"/>
  <c r="L240" i="7" s="1"/>
  <c r="E260" i="4"/>
  <c r="D260" i="7" s="1"/>
  <c r="C261" i="4"/>
  <c r="G250" i="3"/>
  <c r="H249" i="3"/>
  <c r="I249" i="3" s="1"/>
  <c r="C249" i="7" s="1"/>
  <c r="M249" i="7" s="1"/>
  <c r="F250" i="3"/>
  <c r="P240" i="7" l="1"/>
  <c r="K240" i="6"/>
  <c r="J240" i="6"/>
  <c r="L240" i="6"/>
  <c r="D260" i="6"/>
  <c r="C249" i="6"/>
  <c r="F241" i="5"/>
  <c r="J241" i="7" s="1"/>
  <c r="H241" i="5"/>
  <c r="L241" i="7" s="1"/>
  <c r="P241" i="7" s="1"/>
  <c r="G241" i="5"/>
  <c r="K241" i="7" s="1"/>
  <c r="E261" i="4"/>
  <c r="D261" i="7" s="1"/>
  <c r="C262" i="4"/>
  <c r="F251" i="3"/>
  <c r="H250" i="3"/>
  <c r="I250" i="3" s="1"/>
  <c r="C250" i="7" s="1"/>
  <c r="M250" i="7" s="1"/>
  <c r="G251" i="3"/>
  <c r="K241" i="6" l="1"/>
  <c r="J241" i="6"/>
  <c r="L241" i="6"/>
  <c r="D261" i="6"/>
  <c r="C250" i="6"/>
  <c r="H242" i="5"/>
  <c r="L242" i="7" s="1"/>
  <c r="P242" i="7" s="1"/>
  <c r="F242" i="5"/>
  <c r="J242" i="7" s="1"/>
  <c r="G242" i="5"/>
  <c r="K242" i="7" s="1"/>
  <c r="E262" i="4"/>
  <c r="D262" i="7" s="1"/>
  <c r="C263" i="4"/>
  <c r="G252" i="3"/>
  <c r="H251" i="3"/>
  <c r="I251" i="3" s="1"/>
  <c r="C251" i="7" s="1"/>
  <c r="M251" i="7" s="1"/>
  <c r="F252" i="3"/>
  <c r="K242" i="6" l="1"/>
  <c r="L242" i="6"/>
  <c r="J242" i="6"/>
  <c r="D262" i="6"/>
  <c r="C251" i="6"/>
  <c r="G243" i="5"/>
  <c r="K243" i="7" s="1"/>
  <c r="F243" i="5"/>
  <c r="J243" i="7" s="1"/>
  <c r="H243" i="5"/>
  <c r="L243" i="7" s="1"/>
  <c r="P243" i="7" s="1"/>
  <c r="E263" i="4"/>
  <c r="D263" i="7" s="1"/>
  <c r="C264" i="4"/>
  <c r="F253" i="3"/>
  <c r="H252" i="3"/>
  <c r="G253" i="3"/>
  <c r="I252" i="3"/>
  <c r="C252" i="7" s="1"/>
  <c r="M252" i="7" s="1"/>
  <c r="J243" i="6" l="1"/>
  <c r="L243" i="6"/>
  <c r="K243" i="6"/>
  <c r="D263" i="6"/>
  <c r="C252" i="6"/>
  <c r="H244" i="5"/>
  <c r="L244" i="7" s="1"/>
  <c r="P244" i="7" s="1"/>
  <c r="G244" i="5"/>
  <c r="K244" i="7" s="1"/>
  <c r="F244" i="5"/>
  <c r="J244" i="7" s="1"/>
  <c r="E264" i="4"/>
  <c r="D264" i="7" s="1"/>
  <c r="C265" i="4"/>
  <c r="G254" i="3"/>
  <c r="H253" i="3"/>
  <c r="I253" i="3" s="1"/>
  <c r="C253" i="7" s="1"/>
  <c r="M253" i="7" s="1"/>
  <c r="F254" i="3"/>
  <c r="K244" i="6" l="1"/>
  <c r="L244" i="6"/>
  <c r="J244" i="6"/>
  <c r="D264" i="6"/>
  <c r="C253" i="6"/>
  <c r="F245" i="5"/>
  <c r="J245" i="7" s="1"/>
  <c r="H245" i="5"/>
  <c r="L245" i="7" s="1"/>
  <c r="P245" i="7" s="1"/>
  <c r="G245" i="5"/>
  <c r="K245" i="7" s="1"/>
  <c r="E265" i="4"/>
  <c r="D265" i="7" s="1"/>
  <c r="C266" i="4"/>
  <c r="F255" i="3"/>
  <c r="H254" i="3"/>
  <c r="I254" i="3" s="1"/>
  <c r="C254" i="7" s="1"/>
  <c r="M254" i="7" s="1"/>
  <c r="G255" i="3"/>
  <c r="K245" i="6" l="1"/>
  <c r="J245" i="6"/>
  <c r="L245" i="6"/>
  <c r="D265" i="6"/>
  <c r="C254" i="6"/>
  <c r="G246" i="5"/>
  <c r="K246" i="7" s="1"/>
  <c r="F246" i="5"/>
  <c r="J246" i="7" s="1"/>
  <c r="H246" i="5"/>
  <c r="L246" i="7" s="1"/>
  <c r="E266" i="4"/>
  <c r="D266" i="7" s="1"/>
  <c r="C267" i="4"/>
  <c r="G256" i="3"/>
  <c r="H255" i="3"/>
  <c r="I255" i="3" s="1"/>
  <c r="C255" i="7" s="1"/>
  <c r="M255" i="7" s="1"/>
  <c r="F256" i="3"/>
  <c r="P246" i="7" l="1"/>
  <c r="L246" i="6"/>
  <c r="K246" i="6"/>
  <c r="J246" i="6"/>
  <c r="D266" i="6"/>
  <c r="C255" i="6"/>
  <c r="H247" i="5"/>
  <c r="L247" i="7" s="1"/>
  <c r="P247" i="7" s="1"/>
  <c r="G247" i="5"/>
  <c r="K247" i="7" s="1"/>
  <c r="F247" i="5"/>
  <c r="J247" i="7" s="1"/>
  <c r="E267" i="4"/>
  <c r="D267" i="7" s="1"/>
  <c r="C268" i="4"/>
  <c r="H256" i="3"/>
  <c r="F257" i="3"/>
  <c r="I256" i="3"/>
  <c r="C256" i="7" s="1"/>
  <c r="M256" i="7" s="1"/>
  <c r="G257" i="3"/>
  <c r="L247" i="6" l="1"/>
  <c r="J247" i="6"/>
  <c r="K247" i="6"/>
  <c r="D267" i="6"/>
  <c r="C256" i="6"/>
  <c r="F248" i="5"/>
  <c r="J248" i="7" s="1"/>
  <c r="H248" i="5"/>
  <c r="L248" i="7" s="1"/>
  <c r="P248" i="7" s="1"/>
  <c r="G248" i="5"/>
  <c r="K248" i="7" s="1"/>
  <c r="E268" i="4"/>
  <c r="D268" i="7" s="1"/>
  <c r="C269" i="4"/>
  <c r="G258" i="3"/>
  <c r="H257" i="3"/>
  <c r="I257" i="3" s="1"/>
  <c r="C257" i="7" s="1"/>
  <c r="M257" i="7" s="1"/>
  <c r="F258" i="3"/>
  <c r="L248" i="6" l="1"/>
  <c r="J248" i="6"/>
  <c r="K248" i="6"/>
  <c r="D268" i="6"/>
  <c r="C257" i="6"/>
  <c r="G249" i="5"/>
  <c r="K249" i="7" s="1"/>
  <c r="F249" i="5"/>
  <c r="J249" i="7" s="1"/>
  <c r="H249" i="5"/>
  <c r="L249" i="7" s="1"/>
  <c r="P249" i="7" s="1"/>
  <c r="E269" i="4"/>
  <c r="D269" i="7" s="1"/>
  <c r="C270" i="4"/>
  <c r="H258" i="3"/>
  <c r="I258" i="3" s="1"/>
  <c r="C258" i="7" s="1"/>
  <c r="M258" i="7" s="1"/>
  <c r="F259" i="3"/>
  <c r="G259" i="3"/>
  <c r="K249" i="6" l="1"/>
  <c r="L249" i="6"/>
  <c r="J249" i="6"/>
  <c r="D269" i="6"/>
  <c r="C258" i="6"/>
  <c r="G250" i="5"/>
  <c r="K250" i="7" s="1"/>
  <c r="H250" i="5"/>
  <c r="L250" i="7" s="1"/>
  <c r="F250" i="5"/>
  <c r="J250" i="7" s="1"/>
  <c r="E270" i="4"/>
  <c r="D270" i="7" s="1"/>
  <c r="C271" i="4"/>
  <c r="H259" i="3"/>
  <c r="F260" i="3"/>
  <c r="G260" i="3"/>
  <c r="I259" i="3"/>
  <c r="C259" i="7" s="1"/>
  <c r="M259" i="7" s="1"/>
  <c r="P250" i="7" l="1"/>
  <c r="J250" i="6"/>
  <c r="L250" i="6"/>
  <c r="K250" i="6"/>
  <c r="D270" i="6"/>
  <c r="C259" i="6"/>
  <c r="H251" i="5"/>
  <c r="L251" i="7" s="1"/>
  <c r="P251" i="7" s="1"/>
  <c r="G251" i="5"/>
  <c r="K251" i="7" s="1"/>
  <c r="F251" i="5"/>
  <c r="J251" i="7" s="1"/>
  <c r="E271" i="4"/>
  <c r="D271" i="7" s="1"/>
  <c r="C272" i="4"/>
  <c r="G261" i="3"/>
  <c r="H260" i="3"/>
  <c r="I260" i="3" s="1"/>
  <c r="C260" i="7" s="1"/>
  <c r="M260" i="7" s="1"/>
  <c r="F261" i="3"/>
  <c r="L251" i="6" l="1"/>
  <c r="K251" i="6"/>
  <c r="J251" i="6"/>
  <c r="D271" i="6"/>
  <c r="C260" i="6"/>
  <c r="G252" i="5"/>
  <c r="K252" i="7" s="1"/>
  <c r="F252" i="5"/>
  <c r="J252" i="7" s="1"/>
  <c r="H252" i="5"/>
  <c r="L252" i="7" s="1"/>
  <c r="P252" i="7" s="1"/>
  <c r="E272" i="4"/>
  <c r="D272" i="7" s="1"/>
  <c r="C273" i="4"/>
  <c r="F262" i="3"/>
  <c r="H261" i="3"/>
  <c r="I261" i="3" s="1"/>
  <c r="C261" i="7" s="1"/>
  <c r="M261" i="7" s="1"/>
  <c r="G262" i="3"/>
  <c r="K252" i="6" l="1"/>
  <c r="L252" i="6"/>
  <c r="J252" i="6"/>
  <c r="D272" i="6"/>
  <c r="C261" i="6"/>
  <c r="H253" i="5"/>
  <c r="L253" i="7" s="1"/>
  <c r="P253" i="7" s="1"/>
  <c r="G253" i="5"/>
  <c r="K253" i="7" s="1"/>
  <c r="F253" i="5"/>
  <c r="J253" i="7" s="1"/>
  <c r="E273" i="4"/>
  <c r="D273" i="7" s="1"/>
  <c r="C274" i="4"/>
  <c r="G263" i="3"/>
  <c r="F263" i="3"/>
  <c r="H262" i="3"/>
  <c r="I262" i="3" s="1"/>
  <c r="C262" i="7" s="1"/>
  <c r="M262" i="7" s="1"/>
  <c r="K253" i="6" l="1"/>
  <c r="J253" i="6"/>
  <c r="L253" i="6"/>
  <c r="D273" i="6"/>
  <c r="C262" i="6"/>
  <c r="H254" i="5"/>
  <c r="L254" i="7" s="1"/>
  <c r="P254" i="7" s="1"/>
  <c r="F254" i="5"/>
  <c r="J254" i="7" s="1"/>
  <c r="G254" i="5"/>
  <c r="K254" i="7" s="1"/>
  <c r="E274" i="4"/>
  <c r="D274" i="7" s="1"/>
  <c r="C275" i="4"/>
  <c r="H263" i="3"/>
  <c r="I263" i="3" s="1"/>
  <c r="C263" i="7" s="1"/>
  <c r="M263" i="7" s="1"/>
  <c r="F264" i="3"/>
  <c r="G264" i="3"/>
  <c r="L254" i="6" l="1"/>
  <c r="K254" i="6"/>
  <c r="J254" i="6"/>
  <c r="D274" i="6"/>
  <c r="C263" i="6"/>
  <c r="G255" i="5"/>
  <c r="K255" i="7" s="1"/>
  <c r="F255" i="5"/>
  <c r="J255" i="7" s="1"/>
  <c r="H255" i="5"/>
  <c r="L255" i="7" s="1"/>
  <c r="P255" i="7" s="1"/>
  <c r="E275" i="4"/>
  <c r="D275" i="7" s="1"/>
  <c r="C276" i="4"/>
  <c r="G265" i="3"/>
  <c r="F265" i="3"/>
  <c r="H264" i="3"/>
  <c r="I264" i="3" s="1"/>
  <c r="C264" i="7" s="1"/>
  <c r="M264" i="7" s="1"/>
  <c r="J255" i="6" l="1"/>
  <c r="K255" i="6"/>
  <c r="L255" i="6"/>
  <c r="D275" i="6"/>
  <c r="C264" i="6"/>
  <c r="H256" i="5"/>
  <c r="L256" i="7" s="1"/>
  <c r="G256" i="5"/>
  <c r="K256" i="7" s="1"/>
  <c r="F256" i="5"/>
  <c r="J256" i="7" s="1"/>
  <c r="E276" i="4"/>
  <c r="D276" i="7" s="1"/>
  <c r="C277" i="4"/>
  <c r="F266" i="3"/>
  <c r="H265" i="3"/>
  <c r="I265" i="3" s="1"/>
  <c r="C265" i="7" s="1"/>
  <c r="M265" i="7" s="1"/>
  <c r="G266" i="3"/>
  <c r="P256" i="7" l="1"/>
  <c r="L256" i="6"/>
  <c r="J256" i="6"/>
  <c r="K256" i="6"/>
  <c r="D276" i="6"/>
  <c r="C265" i="6"/>
  <c r="H257" i="5"/>
  <c r="L257" i="7" s="1"/>
  <c r="P257" i="7" s="1"/>
  <c r="G257" i="5"/>
  <c r="K257" i="7" s="1"/>
  <c r="F257" i="5"/>
  <c r="J257" i="7" s="1"/>
  <c r="E277" i="4"/>
  <c r="D277" i="7" s="1"/>
  <c r="C278" i="4"/>
  <c r="G267" i="3"/>
  <c r="F267" i="3"/>
  <c r="H266" i="3"/>
  <c r="I266" i="3" s="1"/>
  <c r="C266" i="7" s="1"/>
  <c r="M266" i="7" s="1"/>
  <c r="L257" i="6" l="1"/>
  <c r="J257" i="6"/>
  <c r="K257" i="6"/>
  <c r="D277" i="6"/>
  <c r="C266" i="6"/>
  <c r="G258" i="5"/>
  <c r="K258" i="7" s="1"/>
  <c r="F258" i="5"/>
  <c r="J258" i="7" s="1"/>
  <c r="H258" i="5"/>
  <c r="L258" i="7" s="1"/>
  <c r="E278" i="4"/>
  <c r="D278" i="7" s="1"/>
  <c r="C279" i="4"/>
  <c r="F268" i="3"/>
  <c r="H267" i="3"/>
  <c r="I267" i="3" s="1"/>
  <c r="C267" i="7" s="1"/>
  <c r="M267" i="7" s="1"/>
  <c r="G268" i="3"/>
  <c r="P258" i="7" l="1"/>
  <c r="K258" i="6"/>
  <c r="L258" i="6"/>
  <c r="J258" i="6"/>
  <c r="D278" i="6"/>
  <c r="C267" i="6"/>
  <c r="F259" i="5"/>
  <c r="J259" i="7" s="1"/>
  <c r="H259" i="5"/>
  <c r="L259" i="7" s="1"/>
  <c r="G259" i="5"/>
  <c r="K259" i="7" s="1"/>
  <c r="E279" i="4"/>
  <c r="D279" i="7" s="1"/>
  <c r="C280" i="4"/>
  <c r="G269" i="3"/>
  <c r="H268" i="3"/>
  <c r="I268" i="3" s="1"/>
  <c r="C268" i="7" s="1"/>
  <c r="M268" i="7" s="1"/>
  <c r="F269" i="3"/>
  <c r="P259" i="7" l="1"/>
  <c r="K259" i="6"/>
  <c r="J259" i="6"/>
  <c r="L259" i="6"/>
  <c r="D279" i="6"/>
  <c r="C268" i="6"/>
  <c r="H260" i="5"/>
  <c r="L260" i="7" s="1"/>
  <c r="P260" i="7" s="1"/>
  <c r="G260" i="5"/>
  <c r="K260" i="7" s="1"/>
  <c r="F260" i="5"/>
  <c r="J260" i="7" s="1"/>
  <c r="E280" i="4"/>
  <c r="D280" i="7" s="1"/>
  <c r="C281" i="4"/>
  <c r="G270" i="3"/>
  <c r="H269" i="3"/>
  <c r="I269" i="3" s="1"/>
  <c r="C269" i="7" s="1"/>
  <c r="M269" i="7" s="1"/>
  <c r="F270" i="3"/>
  <c r="J260" i="6" l="1"/>
  <c r="L260" i="6"/>
  <c r="K260" i="6"/>
  <c r="D280" i="6"/>
  <c r="C269" i="6"/>
  <c r="G261" i="5"/>
  <c r="K261" i="7" s="1"/>
  <c r="F261" i="5"/>
  <c r="J261" i="7" s="1"/>
  <c r="H261" i="5"/>
  <c r="L261" i="7" s="1"/>
  <c r="P261" i="7" s="1"/>
  <c r="E281" i="4"/>
  <c r="D281" i="7" s="1"/>
  <c r="C282" i="4"/>
  <c r="H270" i="3"/>
  <c r="I270" i="3" s="1"/>
  <c r="C270" i="7" s="1"/>
  <c r="M270" i="7" s="1"/>
  <c r="F271" i="3"/>
  <c r="G271" i="3"/>
  <c r="K261" i="6" l="1"/>
  <c r="L261" i="6"/>
  <c r="J261" i="6"/>
  <c r="D281" i="6"/>
  <c r="C270" i="6"/>
  <c r="H262" i="5"/>
  <c r="L262" i="7" s="1"/>
  <c r="P262" i="7" s="1"/>
  <c r="G262" i="5"/>
  <c r="K262" i="7" s="1"/>
  <c r="F262" i="5"/>
  <c r="J262" i="7" s="1"/>
  <c r="E282" i="4"/>
  <c r="D282" i="7" s="1"/>
  <c r="C283" i="4"/>
  <c r="G272" i="3"/>
  <c r="H271" i="3"/>
  <c r="I271" i="3" s="1"/>
  <c r="C271" i="7" s="1"/>
  <c r="M271" i="7" s="1"/>
  <c r="F272" i="3"/>
  <c r="K262" i="6" l="1"/>
  <c r="L262" i="6"/>
  <c r="J262" i="6"/>
  <c r="D282" i="6"/>
  <c r="C271" i="6"/>
  <c r="H263" i="5"/>
  <c r="L263" i="7" s="1"/>
  <c r="P263" i="7" s="1"/>
  <c r="G263" i="5"/>
  <c r="K263" i="7" s="1"/>
  <c r="F263" i="5"/>
  <c r="J263" i="7" s="1"/>
  <c r="E283" i="4"/>
  <c r="D283" i="7" s="1"/>
  <c r="C284" i="4"/>
  <c r="F273" i="3"/>
  <c r="H272" i="3"/>
  <c r="I272" i="3" s="1"/>
  <c r="C272" i="7" s="1"/>
  <c r="M272" i="7" s="1"/>
  <c r="G273" i="3"/>
  <c r="J263" i="6" l="1"/>
  <c r="K263" i="6"/>
  <c r="L263" i="6"/>
  <c r="D283" i="6"/>
  <c r="C272" i="6"/>
  <c r="G264" i="5"/>
  <c r="K264" i="7" s="1"/>
  <c r="F264" i="5"/>
  <c r="J264" i="7" s="1"/>
  <c r="H264" i="5"/>
  <c r="L264" i="7" s="1"/>
  <c r="P264" i="7" s="1"/>
  <c r="E284" i="4"/>
  <c r="D284" i="7" s="1"/>
  <c r="C285" i="4"/>
  <c r="G274" i="3"/>
  <c r="F274" i="3"/>
  <c r="H273" i="3"/>
  <c r="I273" i="3" s="1"/>
  <c r="C273" i="7" s="1"/>
  <c r="M273" i="7" s="1"/>
  <c r="L264" i="6" l="1"/>
  <c r="K264" i="6"/>
  <c r="J264" i="6"/>
  <c r="D284" i="6"/>
  <c r="C273" i="6"/>
  <c r="H265" i="5"/>
  <c r="L265" i="7" s="1"/>
  <c r="P265" i="7" s="1"/>
  <c r="G265" i="5"/>
  <c r="K265" i="7" s="1"/>
  <c r="F265" i="5"/>
  <c r="J265" i="7" s="1"/>
  <c r="E285" i="4"/>
  <c r="D285" i="7" s="1"/>
  <c r="C286" i="4"/>
  <c r="H274" i="3"/>
  <c r="F275" i="3"/>
  <c r="I274" i="3"/>
  <c r="C274" i="7" s="1"/>
  <c r="M274" i="7" s="1"/>
  <c r="G275" i="3"/>
  <c r="L265" i="6" l="1"/>
  <c r="J265" i="6"/>
  <c r="K265" i="6"/>
  <c r="D285" i="6"/>
  <c r="C274" i="6"/>
  <c r="F266" i="5"/>
  <c r="J266" i="7" s="1"/>
  <c r="H266" i="5"/>
  <c r="L266" i="7" s="1"/>
  <c r="P266" i="7" s="1"/>
  <c r="G266" i="5"/>
  <c r="K266" i="7" s="1"/>
  <c r="E286" i="4"/>
  <c r="D286" i="7" s="1"/>
  <c r="C287" i="4"/>
  <c r="H275" i="3"/>
  <c r="F276" i="3"/>
  <c r="G276" i="3"/>
  <c r="I275" i="3"/>
  <c r="C275" i="7" s="1"/>
  <c r="M275" i="7" s="1"/>
  <c r="K266" i="6" l="1"/>
  <c r="J266" i="6"/>
  <c r="L266" i="6"/>
  <c r="D286" i="6"/>
  <c r="C275" i="6"/>
  <c r="G267" i="5"/>
  <c r="K267" i="7" s="1"/>
  <c r="F267" i="5"/>
  <c r="J267" i="7" s="1"/>
  <c r="H267" i="5"/>
  <c r="L267" i="7" s="1"/>
  <c r="P267" i="7" s="1"/>
  <c r="E287" i="4"/>
  <c r="D287" i="7" s="1"/>
  <c r="C288" i="4"/>
  <c r="G277" i="3"/>
  <c r="F277" i="3"/>
  <c r="H276" i="3"/>
  <c r="I276" i="3" s="1"/>
  <c r="C276" i="7" s="1"/>
  <c r="M276" i="7" s="1"/>
  <c r="K267" i="6" l="1"/>
  <c r="L267" i="6"/>
  <c r="J267" i="6"/>
  <c r="D287" i="6"/>
  <c r="C276" i="6"/>
  <c r="H268" i="5"/>
  <c r="L268" i="7" s="1"/>
  <c r="P268" i="7" s="1"/>
  <c r="G268" i="5"/>
  <c r="K268" i="7" s="1"/>
  <c r="F268" i="5"/>
  <c r="J268" i="7" s="1"/>
  <c r="E288" i="4"/>
  <c r="D288" i="7" s="1"/>
  <c r="C289" i="4"/>
  <c r="G278" i="3"/>
  <c r="F278" i="3"/>
  <c r="H277" i="3"/>
  <c r="I277" i="3" s="1"/>
  <c r="C277" i="7" s="1"/>
  <c r="M277" i="7" s="1"/>
  <c r="K268" i="6" l="1"/>
  <c r="L268" i="6"/>
  <c r="J268" i="6"/>
  <c r="D288" i="6"/>
  <c r="C277" i="6"/>
  <c r="H269" i="5"/>
  <c r="L269" i="7" s="1"/>
  <c r="G269" i="5"/>
  <c r="K269" i="7" s="1"/>
  <c r="F269" i="5"/>
  <c r="J269" i="7" s="1"/>
  <c r="E289" i="4"/>
  <c r="D289" i="7" s="1"/>
  <c r="C290" i="4"/>
  <c r="H278" i="3"/>
  <c r="I278" i="3" s="1"/>
  <c r="C278" i="7" s="1"/>
  <c r="M278" i="7" s="1"/>
  <c r="F279" i="3"/>
  <c r="G279" i="3"/>
  <c r="P269" i="7" l="1"/>
  <c r="L269" i="6"/>
  <c r="J269" i="6"/>
  <c r="K269" i="6"/>
  <c r="D289" i="6"/>
  <c r="C278" i="6"/>
  <c r="G270" i="5"/>
  <c r="K270" i="7" s="1"/>
  <c r="F270" i="5"/>
  <c r="J270" i="7" s="1"/>
  <c r="H270" i="5"/>
  <c r="L270" i="7" s="1"/>
  <c r="E290" i="4"/>
  <c r="D290" i="7" s="1"/>
  <c r="C291" i="4"/>
  <c r="G280" i="3"/>
  <c r="F280" i="3"/>
  <c r="H279" i="3"/>
  <c r="I279" i="3" s="1"/>
  <c r="C279" i="7" s="1"/>
  <c r="M279" i="7" s="1"/>
  <c r="P270" i="7" l="1"/>
  <c r="K270" i="6"/>
  <c r="L270" i="6"/>
  <c r="J270" i="6"/>
  <c r="D290" i="6"/>
  <c r="C279" i="6"/>
  <c r="H271" i="5"/>
  <c r="L271" i="7" s="1"/>
  <c r="P271" i="7" s="1"/>
  <c r="G271" i="5"/>
  <c r="K271" i="7" s="1"/>
  <c r="F271" i="5"/>
  <c r="J271" i="7" s="1"/>
  <c r="E291" i="4"/>
  <c r="D291" i="7" s="1"/>
  <c r="C292" i="4"/>
  <c r="H280" i="3"/>
  <c r="I280" i="3" s="1"/>
  <c r="C280" i="7" s="1"/>
  <c r="M280" i="7" s="1"/>
  <c r="F281" i="3"/>
  <c r="G281" i="3"/>
  <c r="K271" i="6" l="1"/>
  <c r="J271" i="6"/>
  <c r="L271" i="6"/>
  <c r="D291" i="6"/>
  <c r="C280" i="6"/>
  <c r="H272" i="5"/>
  <c r="L272" i="7" s="1"/>
  <c r="P272" i="7" s="1"/>
  <c r="G272" i="5"/>
  <c r="K272" i="7" s="1"/>
  <c r="F272" i="5"/>
  <c r="J272" i="7" s="1"/>
  <c r="E292" i="4"/>
  <c r="D292" i="7" s="1"/>
  <c r="C293" i="4"/>
  <c r="G282" i="3"/>
  <c r="F282" i="3"/>
  <c r="H281" i="3"/>
  <c r="I281" i="3" s="1"/>
  <c r="C281" i="7" s="1"/>
  <c r="M281" i="7" s="1"/>
  <c r="J272" i="6" l="1"/>
  <c r="K272" i="6"/>
  <c r="L272" i="6"/>
  <c r="D292" i="6"/>
  <c r="C281" i="6"/>
  <c r="G273" i="5"/>
  <c r="K273" i="7" s="1"/>
  <c r="F273" i="5"/>
  <c r="J273" i="7" s="1"/>
  <c r="H273" i="5"/>
  <c r="L273" i="7" s="1"/>
  <c r="P273" i="7" s="1"/>
  <c r="E293" i="4"/>
  <c r="D293" i="7" s="1"/>
  <c r="C294" i="4"/>
  <c r="H282" i="3"/>
  <c r="F283" i="3"/>
  <c r="I282" i="3"/>
  <c r="C282" i="7" s="1"/>
  <c r="M282" i="7" s="1"/>
  <c r="G283" i="3"/>
  <c r="J273" i="6" l="1"/>
  <c r="K273" i="6"/>
  <c r="L273" i="6"/>
  <c r="D293" i="6"/>
  <c r="C282" i="6"/>
  <c r="F274" i="5"/>
  <c r="J274" i="7" s="1"/>
  <c r="G274" i="5"/>
  <c r="K274" i="7" s="1"/>
  <c r="H274" i="5"/>
  <c r="L274" i="7" s="1"/>
  <c r="P274" i="7" s="1"/>
  <c r="E294" i="4"/>
  <c r="D294" i="7" s="1"/>
  <c r="C295" i="4"/>
  <c r="F284" i="3"/>
  <c r="H283" i="3"/>
  <c r="G284" i="3"/>
  <c r="I283" i="3"/>
  <c r="C283" i="7" s="1"/>
  <c r="M283" i="7" s="1"/>
  <c r="J274" i="6" l="1"/>
  <c r="L274" i="6"/>
  <c r="K274" i="6"/>
  <c r="D294" i="6"/>
  <c r="C283" i="6"/>
  <c r="G275" i="5"/>
  <c r="K275" i="7" s="1"/>
  <c r="F275" i="5"/>
  <c r="J275" i="7" s="1"/>
  <c r="H275" i="5"/>
  <c r="L275" i="7" s="1"/>
  <c r="E295" i="4"/>
  <c r="D295" i="7" s="1"/>
  <c r="C296" i="4"/>
  <c r="G285" i="3"/>
  <c r="H284" i="3"/>
  <c r="I284" i="3" s="1"/>
  <c r="C284" i="7" s="1"/>
  <c r="M284" i="7" s="1"/>
  <c r="F285" i="3"/>
  <c r="P275" i="7" l="1"/>
  <c r="J275" i="6"/>
  <c r="K275" i="6"/>
  <c r="L275" i="6"/>
  <c r="D295" i="6"/>
  <c r="C284" i="6"/>
  <c r="G276" i="5"/>
  <c r="K276" i="7" s="1"/>
  <c r="F276" i="5"/>
  <c r="J276" i="7" s="1"/>
  <c r="H276" i="5"/>
  <c r="L276" i="7" s="1"/>
  <c r="E296" i="4"/>
  <c r="D296" i="7" s="1"/>
  <c r="C297" i="4"/>
  <c r="G286" i="3"/>
  <c r="F286" i="3"/>
  <c r="H285" i="3"/>
  <c r="I285" i="3" s="1"/>
  <c r="C285" i="7" s="1"/>
  <c r="M285" i="7" s="1"/>
  <c r="P276" i="7" l="1"/>
  <c r="K276" i="6"/>
  <c r="L276" i="6"/>
  <c r="J276" i="6"/>
  <c r="D296" i="6"/>
  <c r="C285" i="6"/>
  <c r="F277" i="5"/>
  <c r="J277" i="7" s="1"/>
  <c r="H277" i="5"/>
  <c r="L277" i="7" s="1"/>
  <c r="P277" i="7" s="1"/>
  <c r="G277" i="5"/>
  <c r="K277" i="7" s="1"/>
  <c r="E297" i="4"/>
  <c r="D297" i="7" s="1"/>
  <c r="C298" i="4"/>
  <c r="H286" i="3"/>
  <c r="F287" i="3"/>
  <c r="I286" i="3"/>
  <c r="C286" i="7" s="1"/>
  <c r="M286" i="7" s="1"/>
  <c r="G287" i="3"/>
  <c r="J277" i="6" l="1"/>
  <c r="K277" i="6"/>
  <c r="L277" i="6"/>
  <c r="D297" i="6"/>
  <c r="C286" i="6"/>
  <c r="G278" i="5"/>
  <c r="K278" i="7" s="1"/>
  <c r="F278" i="5"/>
  <c r="J278" i="7" s="1"/>
  <c r="H278" i="5"/>
  <c r="L278" i="7" s="1"/>
  <c r="E298" i="4"/>
  <c r="D298" i="7" s="1"/>
  <c r="C299" i="4"/>
  <c r="G288" i="3"/>
  <c r="H287" i="3"/>
  <c r="I287" i="3" s="1"/>
  <c r="C287" i="7" s="1"/>
  <c r="M287" i="7" s="1"/>
  <c r="F288" i="3"/>
  <c r="P278" i="7" l="1"/>
  <c r="K278" i="6"/>
  <c r="L278" i="6"/>
  <c r="J278" i="6"/>
  <c r="D298" i="6"/>
  <c r="C287" i="6"/>
  <c r="G279" i="5"/>
  <c r="K279" i="7" s="1"/>
  <c r="F279" i="5"/>
  <c r="J279" i="7" s="1"/>
  <c r="H279" i="5"/>
  <c r="L279" i="7" s="1"/>
  <c r="E299" i="4"/>
  <c r="D299" i="7" s="1"/>
  <c r="C300" i="4"/>
  <c r="F289" i="3"/>
  <c r="H288" i="3"/>
  <c r="G289" i="3"/>
  <c r="I288" i="3"/>
  <c r="C288" i="7" s="1"/>
  <c r="M288" i="7" s="1"/>
  <c r="P279" i="7" l="1"/>
  <c r="K279" i="6"/>
  <c r="J279" i="6"/>
  <c r="L279" i="6"/>
  <c r="D299" i="6"/>
  <c r="C288" i="6"/>
  <c r="H280" i="5"/>
  <c r="L280" i="7" s="1"/>
  <c r="G280" i="5"/>
  <c r="K280" i="7" s="1"/>
  <c r="F280" i="5"/>
  <c r="J280" i="7" s="1"/>
  <c r="E300" i="4"/>
  <c r="D300" i="7" s="1"/>
  <c r="C301" i="4"/>
  <c r="G290" i="3"/>
  <c r="H289" i="3"/>
  <c r="I289" i="3" s="1"/>
  <c r="C289" i="7" s="1"/>
  <c r="M289" i="7" s="1"/>
  <c r="F290" i="3"/>
  <c r="P280" i="7" l="1"/>
  <c r="L280" i="6"/>
  <c r="J280" i="6"/>
  <c r="K280" i="6"/>
  <c r="D300" i="6"/>
  <c r="C289" i="6"/>
  <c r="H281" i="5"/>
  <c r="L281" i="7" s="1"/>
  <c r="G281" i="5"/>
  <c r="K281" i="7" s="1"/>
  <c r="F281" i="5"/>
  <c r="J281" i="7" s="1"/>
  <c r="E301" i="4"/>
  <c r="D301" i="7" s="1"/>
  <c r="C302" i="4"/>
  <c r="F291" i="3"/>
  <c r="H290" i="3"/>
  <c r="I290" i="3" s="1"/>
  <c r="C290" i="7" s="1"/>
  <c r="M290" i="7" s="1"/>
  <c r="G291" i="3"/>
  <c r="P281" i="7" l="1"/>
  <c r="L281" i="6"/>
  <c r="K281" i="6"/>
  <c r="J281" i="6"/>
  <c r="D301" i="6"/>
  <c r="C290" i="6"/>
  <c r="G282" i="5"/>
  <c r="K282" i="7" s="1"/>
  <c r="F282" i="5"/>
  <c r="J282" i="7" s="1"/>
  <c r="H282" i="5"/>
  <c r="L282" i="7" s="1"/>
  <c r="E302" i="4"/>
  <c r="D302" i="7" s="1"/>
  <c r="C303" i="4"/>
  <c r="G292" i="3"/>
  <c r="F292" i="3"/>
  <c r="H291" i="3"/>
  <c r="I291" i="3" s="1"/>
  <c r="C291" i="7" s="1"/>
  <c r="M291" i="7" s="1"/>
  <c r="P282" i="7" l="1"/>
  <c r="K282" i="6"/>
  <c r="L282" i="6"/>
  <c r="J282" i="6"/>
  <c r="D302" i="6"/>
  <c r="C291" i="6"/>
  <c r="H283" i="5"/>
  <c r="L283" i="7" s="1"/>
  <c r="P283" i="7" s="1"/>
  <c r="F283" i="5"/>
  <c r="J283" i="7" s="1"/>
  <c r="G283" i="5"/>
  <c r="K283" i="7" s="1"/>
  <c r="E303" i="4"/>
  <c r="D303" i="7" s="1"/>
  <c r="C304" i="4"/>
  <c r="F293" i="3"/>
  <c r="H292" i="3"/>
  <c r="I292" i="3" s="1"/>
  <c r="C292" i="7" s="1"/>
  <c r="M292" i="7" s="1"/>
  <c r="G293" i="3"/>
  <c r="K283" i="6" l="1"/>
  <c r="J283" i="6"/>
  <c r="L283" i="6"/>
  <c r="D303" i="6"/>
  <c r="C292" i="6"/>
  <c r="F284" i="5"/>
  <c r="J284" i="7" s="1"/>
  <c r="H284" i="5"/>
  <c r="L284" i="7" s="1"/>
  <c r="G284" i="5"/>
  <c r="K284" i="7" s="1"/>
  <c r="E304" i="4"/>
  <c r="D304" i="7" s="1"/>
  <c r="C305" i="4"/>
  <c r="G294" i="3"/>
  <c r="H293" i="3"/>
  <c r="I293" i="3" s="1"/>
  <c r="C293" i="7" s="1"/>
  <c r="M293" i="7" s="1"/>
  <c r="F294" i="3"/>
  <c r="P284" i="7" l="1"/>
  <c r="K284" i="6"/>
  <c r="J284" i="6"/>
  <c r="L284" i="6"/>
  <c r="D304" i="6"/>
  <c r="C293" i="6"/>
  <c r="G285" i="5"/>
  <c r="K285" i="7" s="1"/>
  <c r="F285" i="5"/>
  <c r="J285" i="7" s="1"/>
  <c r="H285" i="5"/>
  <c r="L285" i="7" s="1"/>
  <c r="E305" i="4"/>
  <c r="D305" i="7" s="1"/>
  <c r="C306" i="4"/>
  <c r="F295" i="3"/>
  <c r="H294" i="3"/>
  <c r="I294" i="3" s="1"/>
  <c r="C294" i="7" s="1"/>
  <c r="M294" i="7" s="1"/>
  <c r="G295" i="3"/>
  <c r="P285" i="7" l="1"/>
  <c r="J285" i="6"/>
  <c r="K285" i="6"/>
  <c r="L285" i="6"/>
  <c r="D305" i="6"/>
  <c r="C294" i="6"/>
  <c r="F286" i="5"/>
  <c r="J286" i="7" s="1"/>
  <c r="H286" i="5"/>
  <c r="L286" i="7" s="1"/>
  <c r="P286" i="7" s="1"/>
  <c r="G286" i="5"/>
  <c r="K286" i="7" s="1"/>
  <c r="E306" i="4"/>
  <c r="D306" i="7" s="1"/>
  <c r="C307" i="4"/>
  <c r="G296" i="3"/>
  <c r="H295" i="3"/>
  <c r="I295" i="3" s="1"/>
  <c r="C295" i="7" s="1"/>
  <c r="M295" i="7" s="1"/>
  <c r="F296" i="3"/>
  <c r="K286" i="6" l="1"/>
  <c r="J286" i="6"/>
  <c r="L286" i="6"/>
  <c r="D306" i="6"/>
  <c r="C295" i="6"/>
  <c r="H287" i="5"/>
  <c r="L287" i="7" s="1"/>
  <c r="G287" i="5"/>
  <c r="K287" i="7" s="1"/>
  <c r="F287" i="5"/>
  <c r="J287" i="7" s="1"/>
  <c r="E307" i="4"/>
  <c r="D307" i="7" s="1"/>
  <c r="C308" i="4"/>
  <c r="F297" i="3"/>
  <c r="H296" i="3"/>
  <c r="G297" i="3"/>
  <c r="I296" i="3"/>
  <c r="C296" i="7" s="1"/>
  <c r="M296" i="7" s="1"/>
  <c r="P287" i="7" l="1"/>
  <c r="K287" i="6"/>
  <c r="L287" i="6"/>
  <c r="J287" i="6"/>
  <c r="D307" i="6"/>
  <c r="C296" i="6"/>
  <c r="G288" i="5"/>
  <c r="K288" i="7" s="1"/>
  <c r="F288" i="5"/>
  <c r="J288" i="7" s="1"/>
  <c r="H288" i="5"/>
  <c r="L288" i="7" s="1"/>
  <c r="E308" i="4"/>
  <c r="D308" i="7" s="1"/>
  <c r="C309" i="4"/>
  <c r="G298" i="3"/>
  <c r="H297" i="3"/>
  <c r="I297" i="3" s="1"/>
  <c r="C297" i="7" s="1"/>
  <c r="M297" i="7" s="1"/>
  <c r="F298" i="3"/>
  <c r="P288" i="7" l="1"/>
  <c r="K288" i="6"/>
  <c r="J288" i="6"/>
  <c r="L288" i="6"/>
  <c r="D308" i="6"/>
  <c r="C297" i="6"/>
  <c r="H289" i="5"/>
  <c r="L289" i="7" s="1"/>
  <c r="G289" i="5"/>
  <c r="K289" i="7" s="1"/>
  <c r="F289" i="5"/>
  <c r="J289" i="7" s="1"/>
  <c r="E309" i="4"/>
  <c r="D309" i="7" s="1"/>
  <c r="C310" i="4"/>
  <c r="F299" i="3"/>
  <c r="H298" i="3"/>
  <c r="G299" i="3"/>
  <c r="I298" i="3"/>
  <c r="C298" i="7" s="1"/>
  <c r="M298" i="7" s="1"/>
  <c r="P289" i="7" l="1"/>
  <c r="K289" i="6"/>
  <c r="J289" i="6"/>
  <c r="L289" i="6"/>
  <c r="D309" i="6"/>
  <c r="C298" i="6"/>
  <c r="H290" i="5"/>
  <c r="L290" i="7" s="1"/>
  <c r="P290" i="7" s="1"/>
  <c r="G290" i="5"/>
  <c r="K290" i="7" s="1"/>
  <c r="F290" i="5"/>
  <c r="J290" i="7" s="1"/>
  <c r="E310" i="4"/>
  <c r="D310" i="7" s="1"/>
  <c r="C311" i="4"/>
  <c r="G300" i="3"/>
  <c r="H299" i="3"/>
  <c r="I299" i="3" s="1"/>
  <c r="C299" i="7" s="1"/>
  <c r="M299" i="7" s="1"/>
  <c r="F300" i="3"/>
  <c r="L290" i="6" l="1"/>
  <c r="J290" i="6"/>
  <c r="K290" i="6"/>
  <c r="D310" i="6"/>
  <c r="C299" i="6"/>
  <c r="G291" i="5"/>
  <c r="K291" i="7" s="1"/>
  <c r="F291" i="5"/>
  <c r="J291" i="7" s="1"/>
  <c r="H291" i="5"/>
  <c r="L291" i="7" s="1"/>
  <c r="P291" i="7" s="1"/>
  <c r="E311" i="4"/>
  <c r="D311" i="7" s="1"/>
  <c r="C312" i="4"/>
  <c r="G301" i="3"/>
  <c r="F301" i="3"/>
  <c r="H300" i="3"/>
  <c r="I300" i="3" s="1"/>
  <c r="C300" i="7" s="1"/>
  <c r="M300" i="7" s="1"/>
  <c r="K291" i="6" l="1"/>
  <c r="J291" i="6"/>
  <c r="L291" i="6"/>
  <c r="D311" i="6"/>
  <c r="C300" i="6"/>
  <c r="H292" i="5"/>
  <c r="L292" i="7" s="1"/>
  <c r="G292" i="5"/>
  <c r="K292" i="7" s="1"/>
  <c r="F292" i="5"/>
  <c r="J292" i="7" s="1"/>
  <c r="P292" i="7" s="1"/>
  <c r="E312" i="4"/>
  <c r="D312" i="7" s="1"/>
  <c r="C313" i="4"/>
  <c r="H301" i="3"/>
  <c r="I301" i="3" s="1"/>
  <c r="C301" i="7" s="1"/>
  <c r="M301" i="7" s="1"/>
  <c r="F302" i="3"/>
  <c r="G302" i="3"/>
  <c r="K292" i="6" l="1"/>
  <c r="J292" i="6"/>
  <c r="L292" i="6"/>
  <c r="D312" i="6"/>
  <c r="C301" i="6"/>
  <c r="F293" i="5"/>
  <c r="J293" i="7" s="1"/>
  <c r="H293" i="5"/>
  <c r="L293" i="7" s="1"/>
  <c r="G293" i="5"/>
  <c r="K293" i="7" s="1"/>
  <c r="E313" i="4"/>
  <c r="D313" i="7" s="1"/>
  <c r="C314" i="4"/>
  <c r="G303" i="3"/>
  <c r="F303" i="3"/>
  <c r="H302" i="3"/>
  <c r="I302" i="3" s="1"/>
  <c r="C302" i="7" s="1"/>
  <c r="M302" i="7" s="1"/>
  <c r="P293" i="7" l="1"/>
  <c r="K293" i="6"/>
  <c r="L293" i="6"/>
  <c r="J293" i="6"/>
  <c r="D313" i="6"/>
  <c r="C302" i="6"/>
  <c r="G294" i="5"/>
  <c r="K294" i="7" s="1"/>
  <c r="F294" i="5"/>
  <c r="J294" i="7" s="1"/>
  <c r="H294" i="5"/>
  <c r="L294" i="7" s="1"/>
  <c r="E314" i="4"/>
  <c r="D314" i="7" s="1"/>
  <c r="C315" i="4"/>
  <c r="H303" i="3"/>
  <c r="F304" i="3"/>
  <c r="I303" i="3"/>
  <c r="C303" i="7" s="1"/>
  <c r="M303" i="7" s="1"/>
  <c r="G304" i="3"/>
  <c r="P294" i="7" l="1"/>
  <c r="K294" i="6"/>
  <c r="J294" i="6"/>
  <c r="L294" i="6"/>
  <c r="D314" i="6"/>
  <c r="C303" i="6"/>
  <c r="F295" i="5"/>
  <c r="J295" i="7" s="1"/>
  <c r="G295" i="5"/>
  <c r="K295" i="7" s="1"/>
  <c r="H295" i="5"/>
  <c r="L295" i="7" s="1"/>
  <c r="E315" i="4"/>
  <c r="D315" i="7" s="1"/>
  <c r="C316" i="4"/>
  <c r="G305" i="3"/>
  <c r="H304" i="3"/>
  <c r="I304" i="3" s="1"/>
  <c r="C304" i="7" s="1"/>
  <c r="M304" i="7" s="1"/>
  <c r="F305" i="3"/>
  <c r="P295" i="7" l="1"/>
  <c r="K295" i="6"/>
  <c r="J295" i="6"/>
  <c r="L295" i="6"/>
  <c r="D315" i="6"/>
  <c r="C304" i="6"/>
  <c r="H296" i="5"/>
  <c r="L296" i="7" s="1"/>
  <c r="P296" i="7" s="1"/>
  <c r="F296" i="5"/>
  <c r="J296" i="7" s="1"/>
  <c r="G296" i="5"/>
  <c r="K296" i="7" s="1"/>
  <c r="E316" i="4"/>
  <c r="D316" i="7" s="1"/>
  <c r="C317" i="4"/>
  <c r="H305" i="3"/>
  <c r="I305" i="3" s="1"/>
  <c r="C305" i="7" s="1"/>
  <c r="M305" i="7" s="1"/>
  <c r="F306" i="3"/>
  <c r="G306" i="3"/>
  <c r="J296" i="6" l="1"/>
  <c r="L296" i="6"/>
  <c r="K296" i="6"/>
  <c r="D316" i="6"/>
  <c r="C305" i="6"/>
  <c r="G297" i="5"/>
  <c r="K297" i="7" s="1"/>
  <c r="F297" i="5"/>
  <c r="J297" i="7" s="1"/>
  <c r="H297" i="5"/>
  <c r="L297" i="7" s="1"/>
  <c r="P297" i="7" s="1"/>
  <c r="E317" i="4"/>
  <c r="D317" i="7" s="1"/>
  <c r="C318" i="4"/>
  <c r="G307" i="3"/>
  <c r="H306" i="3"/>
  <c r="I306" i="3" s="1"/>
  <c r="C306" i="7" s="1"/>
  <c r="M306" i="7" s="1"/>
  <c r="F307" i="3"/>
  <c r="J297" i="6" l="1"/>
  <c r="K297" i="6"/>
  <c r="L297" i="6"/>
  <c r="D317" i="6"/>
  <c r="C306" i="6"/>
  <c r="H298" i="5"/>
  <c r="L298" i="7" s="1"/>
  <c r="G298" i="5"/>
  <c r="K298" i="7" s="1"/>
  <c r="F298" i="5"/>
  <c r="J298" i="7" s="1"/>
  <c r="E318" i="4"/>
  <c r="D318" i="7" s="1"/>
  <c r="C319" i="4"/>
  <c r="H307" i="3"/>
  <c r="F308" i="3"/>
  <c r="G308" i="3"/>
  <c r="I307" i="3"/>
  <c r="C307" i="7" s="1"/>
  <c r="M307" i="7" s="1"/>
  <c r="P298" i="7" l="1"/>
  <c r="L298" i="6"/>
  <c r="J298" i="6"/>
  <c r="K298" i="6"/>
  <c r="D318" i="6"/>
  <c r="C307" i="6"/>
  <c r="G299" i="5"/>
  <c r="K299" i="7" s="1"/>
  <c r="F299" i="5"/>
  <c r="J299" i="7" s="1"/>
  <c r="H299" i="5"/>
  <c r="L299" i="7" s="1"/>
  <c r="E319" i="4"/>
  <c r="D319" i="7" s="1"/>
  <c r="C320" i="4"/>
  <c r="G309" i="3"/>
  <c r="H308" i="3"/>
  <c r="I308" i="3" s="1"/>
  <c r="C308" i="7" s="1"/>
  <c r="M308" i="7" s="1"/>
  <c r="F309" i="3"/>
  <c r="P299" i="7" l="1"/>
  <c r="K299" i="6"/>
  <c r="J299" i="6"/>
  <c r="L299" i="6"/>
  <c r="D319" i="6"/>
  <c r="C308" i="6"/>
  <c r="G300" i="5"/>
  <c r="K300" i="7" s="1"/>
  <c r="F300" i="5"/>
  <c r="J300" i="7" s="1"/>
  <c r="H300" i="5"/>
  <c r="L300" i="7" s="1"/>
  <c r="E320" i="4"/>
  <c r="D320" i="7" s="1"/>
  <c r="C321" i="4"/>
  <c r="F310" i="3"/>
  <c r="H309" i="3"/>
  <c r="I309" i="3" s="1"/>
  <c r="C309" i="7" s="1"/>
  <c r="M309" i="7" s="1"/>
  <c r="G310" i="3"/>
  <c r="P300" i="7" l="1"/>
  <c r="K300" i="6"/>
  <c r="L300" i="6"/>
  <c r="J300" i="6"/>
  <c r="D320" i="6"/>
  <c r="C309" i="6"/>
  <c r="H301" i="5"/>
  <c r="L301" i="7" s="1"/>
  <c r="P301" i="7" s="1"/>
  <c r="G301" i="5"/>
  <c r="K301" i="7" s="1"/>
  <c r="F301" i="5"/>
  <c r="J301" i="7" s="1"/>
  <c r="E321" i="4"/>
  <c r="D321" i="7" s="1"/>
  <c r="C322" i="4"/>
  <c r="G311" i="3"/>
  <c r="F311" i="3"/>
  <c r="H310" i="3"/>
  <c r="I310" i="3" s="1"/>
  <c r="C310" i="7" s="1"/>
  <c r="M310" i="7" s="1"/>
  <c r="L301" i="6" l="1"/>
  <c r="J301" i="6"/>
  <c r="K301" i="6"/>
  <c r="D321" i="6"/>
  <c r="C310" i="6"/>
  <c r="F302" i="5"/>
  <c r="J302" i="7" s="1"/>
  <c r="H302" i="5"/>
  <c r="L302" i="7" s="1"/>
  <c r="P302" i="7" s="1"/>
  <c r="G302" i="5"/>
  <c r="K302" i="7" s="1"/>
  <c r="E322" i="4"/>
  <c r="D322" i="7" s="1"/>
  <c r="C323" i="4"/>
  <c r="H311" i="3"/>
  <c r="I311" i="3" s="1"/>
  <c r="C311" i="7" s="1"/>
  <c r="M311" i="7" s="1"/>
  <c r="F312" i="3"/>
  <c r="G312" i="3"/>
  <c r="J302" i="6" l="1"/>
  <c r="K302" i="6"/>
  <c r="L302" i="6"/>
  <c r="D322" i="6"/>
  <c r="C311" i="6"/>
  <c r="G303" i="5"/>
  <c r="K303" i="7" s="1"/>
  <c r="F303" i="5"/>
  <c r="J303" i="7" s="1"/>
  <c r="H303" i="5"/>
  <c r="L303" i="7" s="1"/>
  <c r="P303" i="7" s="1"/>
  <c r="E323" i="4"/>
  <c r="D323" i="7" s="1"/>
  <c r="C324" i="4"/>
  <c r="G313" i="3"/>
  <c r="F313" i="3"/>
  <c r="H312" i="3"/>
  <c r="I312" i="3" s="1"/>
  <c r="C312" i="7" s="1"/>
  <c r="M312" i="7" s="1"/>
  <c r="K303" i="6" l="1"/>
  <c r="L303" i="6"/>
  <c r="J303" i="6"/>
  <c r="D323" i="6"/>
  <c r="C312" i="6"/>
  <c r="H304" i="5"/>
  <c r="L304" i="7" s="1"/>
  <c r="G304" i="5"/>
  <c r="K304" i="7" s="1"/>
  <c r="F304" i="5"/>
  <c r="J304" i="7" s="1"/>
  <c r="E324" i="4"/>
  <c r="D324" i="7" s="1"/>
  <c r="C325" i="4"/>
  <c r="F314" i="3"/>
  <c r="H313" i="3"/>
  <c r="I313" i="3"/>
  <c r="C313" i="7" s="1"/>
  <c r="M313" i="7" s="1"/>
  <c r="G314" i="3"/>
  <c r="P304" i="7" l="1"/>
  <c r="J304" i="6"/>
  <c r="K304" i="6"/>
  <c r="L304" i="6"/>
  <c r="D324" i="6"/>
  <c r="C313" i="6"/>
  <c r="H305" i="5"/>
  <c r="L305" i="7" s="1"/>
  <c r="P305" i="7" s="1"/>
  <c r="G305" i="5"/>
  <c r="K305" i="7" s="1"/>
  <c r="F305" i="5"/>
  <c r="J305" i="7" s="1"/>
  <c r="E325" i="4"/>
  <c r="D325" i="7" s="1"/>
  <c r="C326" i="4"/>
  <c r="G315" i="3"/>
  <c r="H314" i="3"/>
  <c r="I314" i="3" s="1"/>
  <c r="C314" i="7" s="1"/>
  <c r="M314" i="7" s="1"/>
  <c r="F315" i="3"/>
  <c r="L305" i="6" l="1"/>
  <c r="J305" i="6"/>
  <c r="K305" i="6"/>
  <c r="D325" i="6"/>
  <c r="C314" i="6"/>
  <c r="G306" i="5"/>
  <c r="K306" i="7" s="1"/>
  <c r="F306" i="5"/>
  <c r="J306" i="7" s="1"/>
  <c r="H306" i="5"/>
  <c r="L306" i="7" s="1"/>
  <c r="P306" i="7" s="1"/>
  <c r="E326" i="4"/>
  <c r="D326" i="7" s="1"/>
  <c r="C327" i="4"/>
  <c r="F316" i="3"/>
  <c r="H315" i="3"/>
  <c r="I315" i="3" s="1"/>
  <c r="C315" i="7" s="1"/>
  <c r="M315" i="7" s="1"/>
  <c r="G316" i="3"/>
  <c r="J306" i="6" l="1"/>
  <c r="L306" i="6"/>
  <c r="K306" i="6"/>
  <c r="D326" i="6"/>
  <c r="C315" i="6"/>
  <c r="G307" i="5"/>
  <c r="K307" i="7" s="1"/>
  <c r="F307" i="5"/>
  <c r="J307" i="7" s="1"/>
  <c r="H307" i="5"/>
  <c r="L307" i="7" s="1"/>
  <c r="P307" i="7" s="1"/>
  <c r="E327" i="4"/>
  <c r="D327" i="7" s="1"/>
  <c r="C328" i="4"/>
  <c r="G317" i="3"/>
  <c r="H316" i="3"/>
  <c r="I316" i="3" s="1"/>
  <c r="C316" i="7" s="1"/>
  <c r="M316" i="7" s="1"/>
  <c r="F317" i="3"/>
  <c r="L307" i="6" l="1"/>
  <c r="K307" i="6"/>
  <c r="J307" i="6"/>
  <c r="D327" i="6"/>
  <c r="C316" i="6"/>
  <c r="H308" i="5"/>
  <c r="L308" i="7" s="1"/>
  <c r="P308" i="7" s="1"/>
  <c r="G308" i="5"/>
  <c r="K308" i="7" s="1"/>
  <c r="F308" i="5"/>
  <c r="J308" i="7" s="1"/>
  <c r="E328" i="4"/>
  <c r="D328" i="7" s="1"/>
  <c r="C329" i="4"/>
  <c r="H317" i="3"/>
  <c r="F318" i="3"/>
  <c r="G318" i="3"/>
  <c r="I317" i="3"/>
  <c r="C317" i="7" s="1"/>
  <c r="M317" i="7" s="1"/>
  <c r="J308" i="6" l="1"/>
  <c r="K308" i="6"/>
  <c r="L308" i="6"/>
  <c r="D328" i="6"/>
  <c r="C317" i="6"/>
  <c r="G309" i="5"/>
  <c r="K309" i="7" s="1"/>
  <c r="F309" i="5"/>
  <c r="J309" i="7" s="1"/>
  <c r="H309" i="5"/>
  <c r="L309" i="7" s="1"/>
  <c r="P309" i="7" s="1"/>
  <c r="E329" i="4"/>
  <c r="D329" i="7" s="1"/>
  <c r="C330" i="4"/>
  <c r="G319" i="3"/>
  <c r="H318" i="3"/>
  <c r="I318" i="3" s="1"/>
  <c r="C318" i="7" s="1"/>
  <c r="M318" i="7" s="1"/>
  <c r="F319" i="3"/>
  <c r="K309" i="6" l="1"/>
  <c r="L309" i="6"/>
  <c r="J309" i="6"/>
  <c r="D329" i="6"/>
  <c r="C318" i="6"/>
  <c r="H310" i="5"/>
  <c r="L310" i="7" s="1"/>
  <c r="G310" i="5"/>
  <c r="K310" i="7" s="1"/>
  <c r="F310" i="5"/>
  <c r="J310" i="7" s="1"/>
  <c r="E330" i="4"/>
  <c r="D330" i="7" s="1"/>
  <c r="C331" i="4"/>
  <c r="H319" i="3"/>
  <c r="F320" i="3"/>
  <c r="G320" i="3"/>
  <c r="I319" i="3"/>
  <c r="C319" i="7" s="1"/>
  <c r="M319" i="7" s="1"/>
  <c r="P310" i="7" l="1"/>
  <c r="L310" i="6"/>
  <c r="J310" i="6"/>
  <c r="K310" i="6"/>
  <c r="D330" i="6"/>
  <c r="C319" i="6"/>
  <c r="H311" i="5"/>
  <c r="L311" i="7" s="1"/>
  <c r="P311" i="7" s="1"/>
  <c r="G311" i="5"/>
  <c r="K311" i="7" s="1"/>
  <c r="F311" i="5"/>
  <c r="J311" i="7" s="1"/>
  <c r="E331" i="4"/>
  <c r="D331" i="7" s="1"/>
  <c r="C332" i="4"/>
  <c r="G321" i="3"/>
  <c r="F321" i="3"/>
  <c r="H320" i="3"/>
  <c r="I320" i="3" s="1"/>
  <c r="C320" i="7" s="1"/>
  <c r="M320" i="7" s="1"/>
  <c r="L311" i="6" l="1"/>
  <c r="J311" i="6"/>
  <c r="K311" i="6"/>
  <c r="D331" i="6"/>
  <c r="C320" i="6"/>
  <c r="G312" i="5"/>
  <c r="K312" i="7" s="1"/>
  <c r="F312" i="5"/>
  <c r="J312" i="7" s="1"/>
  <c r="H312" i="5"/>
  <c r="L312" i="7" s="1"/>
  <c r="P312" i="7" s="1"/>
  <c r="E332" i="4"/>
  <c r="D332" i="7" s="1"/>
  <c r="C333" i="4"/>
  <c r="F322" i="3"/>
  <c r="H321" i="3"/>
  <c r="G322" i="3"/>
  <c r="I321" i="3"/>
  <c r="C321" i="7" s="1"/>
  <c r="M321" i="7" s="1"/>
  <c r="K312" i="6" l="1"/>
  <c r="L312" i="6"/>
  <c r="J312" i="6"/>
  <c r="D332" i="6"/>
  <c r="C321" i="6"/>
  <c r="F313" i="5"/>
  <c r="J313" i="7" s="1"/>
  <c r="H313" i="5"/>
  <c r="L313" i="7" s="1"/>
  <c r="P313" i="7" s="1"/>
  <c r="G313" i="5"/>
  <c r="K313" i="7" s="1"/>
  <c r="E333" i="4"/>
  <c r="D333" i="7" s="1"/>
  <c r="C334" i="4"/>
  <c r="G323" i="3"/>
  <c r="H322" i="3"/>
  <c r="I322" i="3" s="1"/>
  <c r="C322" i="7" s="1"/>
  <c r="M322" i="7" s="1"/>
  <c r="F323" i="3"/>
  <c r="J313" i="6" l="1"/>
  <c r="K313" i="6"/>
  <c r="L313" i="6"/>
  <c r="D333" i="6"/>
  <c r="C322" i="6"/>
  <c r="F314" i="5"/>
  <c r="J314" i="7" s="1"/>
  <c r="G314" i="5"/>
  <c r="K314" i="7" s="1"/>
  <c r="H314" i="5"/>
  <c r="L314" i="7" s="1"/>
  <c r="E334" i="4"/>
  <c r="D334" i="7" s="1"/>
  <c r="C335" i="4"/>
  <c r="H323" i="3"/>
  <c r="I323" i="3" s="1"/>
  <c r="C323" i="7" s="1"/>
  <c r="M323" i="7" s="1"/>
  <c r="F324" i="3"/>
  <c r="G324" i="3"/>
  <c r="P314" i="7" l="1"/>
  <c r="J314" i="6"/>
  <c r="L314" i="6"/>
  <c r="K314" i="6"/>
  <c r="D334" i="6"/>
  <c r="C323" i="6"/>
  <c r="G315" i="5"/>
  <c r="K315" i="7" s="1"/>
  <c r="F315" i="5"/>
  <c r="J315" i="7" s="1"/>
  <c r="H315" i="5"/>
  <c r="L315" i="7" s="1"/>
  <c r="E335" i="4"/>
  <c r="D335" i="7" s="1"/>
  <c r="C336" i="4"/>
  <c r="G325" i="3"/>
  <c r="F325" i="3"/>
  <c r="H324" i="3"/>
  <c r="I324" i="3" s="1"/>
  <c r="C324" i="7" s="1"/>
  <c r="M324" i="7" s="1"/>
  <c r="P315" i="7" l="1"/>
  <c r="K315" i="6"/>
  <c r="J315" i="6"/>
  <c r="L315" i="6"/>
  <c r="D335" i="6"/>
  <c r="C324" i="6"/>
  <c r="H316" i="5"/>
  <c r="L316" i="7" s="1"/>
  <c r="G316" i="5"/>
  <c r="K316" i="7" s="1"/>
  <c r="F316" i="5"/>
  <c r="J316" i="7" s="1"/>
  <c r="E336" i="4"/>
  <c r="D336" i="7" s="1"/>
  <c r="C337" i="4"/>
  <c r="F326" i="3"/>
  <c r="H325" i="3"/>
  <c r="G326" i="3"/>
  <c r="I325" i="3"/>
  <c r="C325" i="7" s="1"/>
  <c r="M325" i="7" s="1"/>
  <c r="P316" i="7" l="1"/>
  <c r="L316" i="6"/>
  <c r="J316" i="6"/>
  <c r="K316" i="6"/>
  <c r="D336" i="6"/>
  <c r="C325" i="6"/>
  <c r="F317" i="5"/>
  <c r="J317" i="7" s="1"/>
  <c r="H317" i="5"/>
  <c r="L317" i="7" s="1"/>
  <c r="P317" i="7" s="1"/>
  <c r="G317" i="5"/>
  <c r="K317" i="7" s="1"/>
  <c r="E337" i="4"/>
  <c r="D337" i="7" s="1"/>
  <c r="C338" i="4"/>
  <c r="G327" i="3"/>
  <c r="H326" i="3"/>
  <c r="I326" i="3" s="1"/>
  <c r="C326" i="7" s="1"/>
  <c r="M326" i="7" s="1"/>
  <c r="F327" i="3"/>
  <c r="J317" i="6" l="1"/>
  <c r="K317" i="6"/>
  <c r="L317" i="6"/>
  <c r="D337" i="6"/>
  <c r="C326" i="6"/>
  <c r="G318" i="5"/>
  <c r="K318" i="7" s="1"/>
  <c r="F318" i="5"/>
  <c r="J318" i="7" s="1"/>
  <c r="H318" i="5"/>
  <c r="L318" i="7" s="1"/>
  <c r="E338" i="4"/>
  <c r="D338" i="7" s="1"/>
  <c r="C339" i="4"/>
  <c r="F328" i="3"/>
  <c r="H327" i="3"/>
  <c r="I327" i="3" s="1"/>
  <c r="C327" i="7" s="1"/>
  <c r="M327" i="7" s="1"/>
  <c r="G328" i="3"/>
  <c r="P318" i="7" l="1"/>
  <c r="K318" i="6"/>
  <c r="L318" i="6"/>
  <c r="J318" i="6"/>
  <c r="D338" i="6"/>
  <c r="C327" i="6"/>
  <c r="H319" i="5"/>
  <c r="L319" i="7" s="1"/>
  <c r="P319" i="7" s="1"/>
  <c r="G319" i="5"/>
  <c r="K319" i="7" s="1"/>
  <c r="F319" i="5"/>
  <c r="J319" i="7" s="1"/>
  <c r="E339" i="4"/>
  <c r="D339" i="7" s="1"/>
  <c r="C340" i="4"/>
  <c r="G329" i="3"/>
  <c r="H328" i="3"/>
  <c r="I328" i="3" s="1"/>
  <c r="C328" i="7" s="1"/>
  <c r="M328" i="7" s="1"/>
  <c r="F329" i="3"/>
  <c r="J319" i="6" l="1"/>
  <c r="L319" i="6"/>
  <c r="K319" i="6"/>
  <c r="D339" i="6"/>
  <c r="C328" i="6"/>
  <c r="F320" i="5"/>
  <c r="J320" i="7" s="1"/>
  <c r="H320" i="5"/>
  <c r="L320" i="7" s="1"/>
  <c r="P320" i="7" s="1"/>
  <c r="G320" i="5"/>
  <c r="K320" i="7" s="1"/>
  <c r="E340" i="4"/>
  <c r="D340" i="7" s="1"/>
  <c r="C341" i="4"/>
  <c r="F330" i="3"/>
  <c r="H329" i="3"/>
  <c r="I329" i="3" s="1"/>
  <c r="C329" i="7" s="1"/>
  <c r="M329" i="7" s="1"/>
  <c r="G330" i="3"/>
  <c r="J320" i="6" l="1"/>
  <c r="K320" i="6"/>
  <c r="L320" i="6"/>
  <c r="D340" i="6"/>
  <c r="C329" i="6"/>
  <c r="G321" i="5"/>
  <c r="K321" i="7" s="1"/>
  <c r="F321" i="5"/>
  <c r="J321" i="7" s="1"/>
  <c r="H321" i="5"/>
  <c r="L321" i="7" s="1"/>
  <c r="P321" i="7" s="1"/>
  <c r="E341" i="4"/>
  <c r="D341" i="7" s="1"/>
  <c r="C342" i="4"/>
  <c r="G331" i="3"/>
  <c r="H330" i="3"/>
  <c r="I330" i="3" s="1"/>
  <c r="C330" i="7" s="1"/>
  <c r="M330" i="7" s="1"/>
  <c r="F331" i="3"/>
  <c r="K321" i="6" l="1"/>
  <c r="L321" i="6"/>
  <c r="J321" i="6"/>
  <c r="D341" i="6"/>
  <c r="C330" i="6"/>
  <c r="H322" i="5"/>
  <c r="L322" i="7" s="1"/>
  <c r="G322" i="5"/>
  <c r="K322" i="7" s="1"/>
  <c r="F322" i="5"/>
  <c r="J322" i="7" s="1"/>
  <c r="P322" i="7" s="1"/>
  <c r="E342" i="4"/>
  <c r="D342" i="7" s="1"/>
  <c r="C343" i="4"/>
  <c r="G332" i="3"/>
  <c r="F332" i="3"/>
  <c r="H331" i="3"/>
  <c r="I331" i="3" s="1"/>
  <c r="C331" i="7" s="1"/>
  <c r="M331" i="7" s="1"/>
  <c r="L322" i="6" l="1"/>
  <c r="J322" i="6"/>
  <c r="K322" i="6"/>
  <c r="D342" i="6"/>
  <c r="C331" i="6"/>
  <c r="H323" i="5"/>
  <c r="L323" i="7" s="1"/>
  <c r="P323" i="7" s="1"/>
  <c r="G323" i="5"/>
  <c r="K323" i="7" s="1"/>
  <c r="F323" i="5"/>
  <c r="J323" i="7" s="1"/>
  <c r="E343" i="4"/>
  <c r="D343" i="7" s="1"/>
  <c r="C344" i="4"/>
  <c r="H332" i="3"/>
  <c r="F333" i="3"/>
  <c r="I332" i="3"/>
  <c r="C332" i="7" s="1"/>
  <c r="M332" i="7" s="1"/>
  <c r="G333" i="3"/>
  <c r="K323" i="6" l="1"/>
  <c r="L323" i="6"/>
  <c r="J323" i="6"/>
  <c r="D343" i="6"/>
  <c r="C332" i="6"/>
  <c r="G324" i="5"/>
  <c r="K324" i="7" s="1"/>
  <c r="F324" i="5"/>
  <c r="J324" i="7" s="1"/>
  <c r="H324" i="5"/>
  <c r="L324" i="7" s="1"/>
  <c r="P324" i="7" s="1"/>
  <c r="C345" i="4"/>
  <c r="E344" i="4"/>
  <c r="D344" i="7" s="1"/>
  <c r="G334" i="3"/>
  <c r="F334" i="3"/>
  <c r="H333" i="3"/>
  <c r="I333" i="3" s="1"/>
  <c r="C333" i="7" s="1"/>
  <c r="M333" i="7" s="1"/>
  <c r="J324" i="6" l="1"/>
  <c r="K324" i="6"/>
  <c r="L324" i="6"/>
  <c r="D344" i="6"/>
  <c r="C333" i="6"/>
  <c r="H325" i="5"/>
  <c r="L325" i="7" s="1"/>
  <c r="G325" i="5"/>
  <c r="K325" i="7" s="1"/>
  <c r="F325" i="5"/>
  <c r="J325" i="7" s="1"/>
  <c r="E345" i="4"/>
  <c r="D345" i="7" s="1"/>
  <c r="C346" i="4"/>
  <c r="H334" i="3"/>
  <c r="I334" i="3" s="1"/>
  <c r="C334" i="7" s="1"/>
  <c r="M334" i="7" s="1"/>
  <c r="F335" i="3"/>
  <c r="G335" i="3"/>
  <c r="P325" i="7" l="1"/>
  <c r="L325" i="6"/>
  <c r="J325" i="6"/>
  <c r="K325" i="6"/>
  <c r="D345" i="6"/>
  <c r="C334" i="6"/>
  <c r="H326" i="5"/>
  <c r="L326" i="7" s="1"/>
  <c r="P326" i="7" s="1"/>
  <c r="F326" i="5"/>
  <c r="J326" i="7" s="1"/>
  <c r="G326" i="5"/>
  <c r="K326" i="7" s="1"/>
  <c r="E346" i="4"/>
  <c r="D346" i="7" s="1"/>
  <c r="C347" i="4"/>
  <c r="G336" i="3"/>
  <c r="H335" i="3"/>
  <c r="I335" i="3" s="1"/>
  <c r="C335" i="7" s="1"/>
  <c r="M335" i="7" s="1"/>
  <c r="F336" i="3"/>
  <c r="L326" i="6" l="1"/>
  <c r="K326" i="6"/>
  <c r="J326" i="6"/>
  <c r="D346" i="6"/>
  <c r="C335" i="6"/>
  <c r="G327" i="5"/>
  <c r="K327" i="7" s="1"/>
  <c r="F327" i="5"/>
  <c r="J327" i="7" s="1"/>
  <c r="H327" i="5"/>
  <c r="L327" i="7" s="1"/>
  <c r="P327" i="7" s="1"/>
  <c r="E347" i="4"/>
  <c r="D347" i="7" s="1"/>
  <c r="C348" i="4"/>
  <c r="F337" i="3"/>
  <c r="H336" i="3"/>
  <c r="I336" i="3" s="1"/>
  <c r="C336" i="7" s="1"/>
  <c r="M336" i="7" s="1"/>
  <c r="G337" i="3"/>
  <c r="K327" i="6" l="1"/>
  <c r="L327" i="6"/>
  <c r="J327" i="6"/>
  <c r="D347" i="6"/>
  <c r="C336" i="6"/>
  <c r="H328" i="5"/>
  <c r="L328" i="7" s="1"/>
  <c r="G328" i="5"/>
  <c r="K328" i="7" s="1"/>
  <c r="F328" i="5"/>
  <c r="J328" i="7" s="1"/>
  <c r="E348" i="4"/>
  <c r="D348" i="7" s="1"/>
  <c r="C349" i="4"/>
  <c r="G338" i="3"/>
  <c r="F338" i="3"/>
  <c r="H337" i="3"/>
  <c r="I337" i="3" s="1"/>
  <c r="C337" i="7" s="1"/>
  <c r="M337" i="7" s="1"/>
  <c r="P328" i="7" l="1"/>
  <c r="K328" i="6"/>
  <c r="J328" i="6"/>
  <c r="L328" i="6"/>
  <c r="D348" i="6"/>
  <c r="C337" i="6"/>
  <c r="H329" i="5"/>
  <c r="L329" i="7" s="1"/>
  <c r="P329" i="7" s="1"/>
  <c r="G329" i="5"/>
  <c r="K329" i="7" s="1"/>
  <c r="F329" i="5"/>
  <c r="J329" i="7" s="1"/>
  <c r="E349" i="4"/>
  <c r="D349" i="7" s="1"/>
  <c r="C350" i="4"/>
  <c r="F339" i="3"/>
  <c r="H338" i="3"/>
  <c r="I338" i="3" s="1"/>
  <c r="C338" i="7" s="1"/>
  <c r="M338" i="7" s="1"/>
  <c r="G339" i="3"/>
  <c r="J329" i="6" l="1"/>
  <c r="K329" i="6"/>
  <c r="L329" i="6"/>
  <c r="D349" i="6"/>
  <c r="C338" i="6"/>
  <c r="G330" i="5"/>
  <c r="K330" i="7" s="1"/>
  <c r="F330" i="5"/>
  <c r="J330" i="7" s="1"/>
  <c r="H330" i="5"/>
  <c r="L330" i="7" s="1"/>
  <c r="E350" i="4"/>
  <c r="D350" i="7" s="1"/>
  <c r="C351" i="4"/>
  <c r="G340" i="3"/>
  <c r="H339" i="3"/>
  <c r="I339" i="3" s="1"/>
  <c r="C339" i="7" s="1"/>
  <c r="M339" i="7" s="1"/>
  <c r="F340" i="3"/>
  <c r="P330" i="7" l="1"/>
  <c r="J330" i="6"/>
  <c r="L330" i="6"/>
  <c r="K330" i="6"/>
  <c r="D350" i="6"/>
  <c r="C339" i="6"/>
  <c r="F331" i="5"/>
  <c r="J331" i="7" s="1"/>
  <c r="H331" i="5"/>
  <c r="L331" i="7" s="1"/>
  <c r="P331" i="7" s="1"/>
  <c r="G331" i="5"/>
  <c r="K331" i="7" s="1"/>
  <c r="E351" i="4"/>
  <c r="D351" i="7" s="1"/>
  <c r="C352" i="4"/>
  <c r="F341" i="3"/>
  <c r="H340" i="3"/>
  <c r="I340" i="3"/>
  <c r="C340" i="7" s="1"/>
  <c r="M340" i="7" s="1"/>
  <c r="G341" i="3"/>
  <c r="L331" i="6" l="1"/>
  <c r="J331" i="6"/>
  <c r="K331" i="6"/>
  <c r="D351" i="6"/>
  <c r="C340" i="6"/>
  <c r="H332" i="5"/>
  <c r="L332" i="7" s="1"/>
  <c r="P332" i="7" s="1"/>
  <c r="G332" i="5"/>
  <c r="K332" i="7" s="1"/>
  <c r="F332" i="5"/>
  <c r="J332" i="7" s="1"/>
  <c r="E352" i="4"/>
  <c r="D352" i="7" s="1"/>
  <c r="C353" i="4"/>
  <c r="G342" i="3"/>
  <c r="H341" i="3"/>
  <c r="I341" i="3" s="1"/>
  <c r="C341" i="7" s="1"/>
  <c r="M341" i="7" s="1"/>
  <c r="F342" i="3"/>
  <c r="J332" i="6" l="1"/>
  <c r="K332" i="6"/>
  <c r="L332" i="6"/>
  <c r="D352" i="6"/>
  <c r="C341" i="6"/>
  <c r="G333" i="5"/>
  <c r="K333" i="7" s="1"/>
  <c r="F333" i="5"/>
  <c r="J333" i="7" s="1"/>
  <c r="H333" i="5"/>
  <c r="L333" i="7" s="1"/>
  <c r="P333" i="7" s="1"/>
  <c r="E353" i="4"/>
  <c r="D353" i="7" s="1"/>
  <c r="C354" i="4"/>
  <c r="F343" i="3"/>
  <c r="H342" i="3"/>
  <c r="I342" i="3" s="1"/>
  <c r="C342" i="7" s="1"/>
  <c r="M342" i="7" s="1"/>
  <c r="G343" i="3"/>
  <c r="L333" i="6" l="1"/>
  <c r="K333" i="6"/>
  <c r="J333" i="6"/>
  <c r="D353" i="6"/>
  <c r="C342" i="6"/>
  <c r="H334" i="5"/>
  <c r="L334" i="7" s="1"/>
  <c r="G334" i="5"/>
  <c r="K334" i="7" s="1"/>
  <c r="F334" i="5"/>
  <c r="J334" i="7" s="1"/>
  <c r="P334" i="7" s="1"/>
  <c r="E354" i="4"/>
  <c r="D354" i="7" s="1"/>
  <c r="C355" i="4"/>
  <c r="G344" i="3"/>
  <c r="H343" i="3"/>
  <c r="I343" i="3" s="1"/>
  <c r="C343" i="7" s="1"/>
  <c r="M343" i="7" s="1"/>
  <c r="F344" i="3"/>
  <c r="K334" i="6" l="1"/>
  <c r="L334" i="6"/>
  <c r="J334" i="6"/>
  <c r="D354" i="6"/>
  <c r="C343" i="6"/>
  <c r="H335" i="5"/>
  <c r="L335" i="7" s="1"/>
  <c r="P335" i="7" s="1"/>
  <c r="G335" i="5"/>
  <c r="K335" i="7" s="1"/>
  <c r="F335" i="5"/>
  <c r="J335" i="7" s="1"/>
  <c r="E355" i="4"/>
  <c r="D355" i="7" s="1"/>
  <c r="C356" i="4"/>
  <c r="G345" i="3"/>
  <c r="F345" i="3"/>
  <c r="H344" i="3"/>
  <c r="I344" i="3" s="1"/>
  <c r="C344" i="7" s="1"/>
  <c r="M344" i="7" s="1"/>
  <c r="J335" i="6" l="1"/>
  <c r="K335" i="6"/>
  <c r="L335" i="6"/>
  <c r="D355" i="6"/>
  <c r="C344" i="6"/>
  <c r="G336" i="5"/>
  <c r="K336" i="7" s="1"/>
  <c r="F336" i="5"/>
  <c r="J336" i="7" s="1"/>
  <c r="H336" i="5"/>
  <c r="L336" i="7" s="1"/>
  <c r="E356" i="4"/>
  <c r="D356" i="7" s="1"/>
  <c r="C357" i="4"/>
  <c r="H345" i="3"/>
  <c r="F346" i="3"/>
  <c r="I345" i="3"/>
  <c r="C345" i="7" s="1"/>
  <c r="M345" i="7" s="1"/>
  <c r="G346" i="3"/>
  <c r="P336" i="7" l="1"/>
  <c r="J336" i="6"/>
  <c r="L336" i="6"/>
  <c r="K336" i="6"/>
  <c r="D356" i="6"/>
  <c r="C345" i="6"/>
  <c r="H337" i="5"/>
  <c r="L337" i="7" s="1"/>
  <c r="P337" i="7" s="1"/>
  <c r="G337" i="5"/>
  <c r="K337" i="7" s="1"/>
  <c r="F337" i="5"/>
  <c r="J337" i="7" s="1"/>
  <c r="E357" i="4"/>
  <c r="D357" i="7" s="1"/>
  <c r="C358" i="4"/>
  <c r="G347" i="3"/>
  <c r="F347" i="3"/>
  <c r="H346" i="3"/>
  <c r="I346" i="3" s="1"/>
  <c r="C346" i="7" s="1"/>
  <c r="M346" i="7" s="1"/>
  <c r="J337" i="6" l="1"/>
  <c r="K337" i="6"/>
  <c r="L337" i="6"/>
  <c r="D357" i="6"/>
  <c r="C346" i="6"/>
  <c r="F338" i="5"/>
  <c r="J338" i="7" s="1"/>
  <c r="G338" i="5"/>
  <c r="K338" i="7" s="1"/>
  <c r="H338" i="5"/>
  <c r="L338" i="7" s="1"/>
  <c r="E358" i="4"/>
  <c r="D358" i="7" s="1"/>
  <c r="C359" i="4"/>
  <c r="H347" i="3"/>
  <c r="I347" i="3" s="1"/>
  <c r="C347" i="7" s="1"/>
  <c r="M347" i="7" s="1"/>
  <c r="F348" i="3"/>
  <c r="G348" i="3"/>
  <c r="P338" i="7" l="1"/>
  <c r="J338" i="6"/>
  <c r="L338" i="6"/>
  <c r="K338" i="6"/>
  <c r="D358" i="6"/>
  <c r="C347" i="6"/>
  <c r="G339" i="5"/>
  <c r="K339" i="7" s="1"/>
  <c r="F339" i="5"/>
  <c r="J339" i="7" s="1"/>
  <c r="H339" i="5"/>
  <c r="L339" i="7" s="1"/>
  <c r="E359" i="4"/>
  <c r="D359" i="7" s="1"/>
  <c r="C360" i="4"/>
  <c r="G349" i="3"/>
  <c r="F349" i="3"/>
  <c r="H348" i="3"/>
  <c r="I348" i="3" s="1"/>
  <c r="C348" i="7" s="1"/>
  <c r="M348" i="7" s="1"/>
  <c r="P339" i="7" l="1"/>
  <c r="J339" i="6"/>
  <c r="K339" i="6"/>
  <c r="L339" i="6"/>
  <c r="D359" i="6"/>
  <c r="C348" i="6"/>
  <c r="H340" i="5"/>
  <c r="L340" i="7" s="1"/>
  <c r="G340" i="5"/>
  <c r="K340" i="7" s="1"/>
  <c r="F340" i="5"/>
  <c r="J340" i="7" s="1"/>
  <c r="E360" i="4"/>
  <c r="D360" i="7" s="1"/>
  <c r="C361" i="4"/>
  <c r="H349" i="3"/>
  <c r="I349" i="3" s="1"/>
  <c r="C349" i="7" s="1"/>
  <c r="M349" i="7" s="1"/>
  <c r="F350" i="3"/>
  <c r="G350" i="3"/>
  <c r="P340" i="7" l="1"/>
  <c r="L340" i="6"/>
  <c r="K340" i="6"/>
  <c r="J340" i="6"/>
  <c r="D360" i="6"/>
  <c r="C349" i="6"/>
  <c r="H341" i="5"/>
  <c r="L341" i="7" s="1"/>
  <c r="G341" i="5"/>
  <c r="K341" i="7" s="1"/>
  <c r="F341" i="5"/>
  <c r="J341" i="7" s="1"/>
  <c r="E361" i="4"/>
  <c r="D361" i="7" s="1"/>
  <c r="C362" i="4"/>
  <c r="G351" i="3"/>
  <c r="F351" i="3"/>
  <c r="H350" i="3"/>
  <c r="I350" i="3" s="1"/>
  <c r="C350" i="7" s="1"/>
  <c r="M350" i="7" s="1"/>
  <c r="P341" i="7" l="1"/>
  <c r="K341" i="6"/>
  <c r="L341" i="6"/>
  <c r="J341" i="6"/>
  <c r="D361" i="6"/>
  <c r="C350" i="6"/>
  <c r="G342" i="5"/>
  <c r="K342" i="7" s="1"/>
  <c r="F342" i="5"/>
  <c r="J342" i="7" s="1"/>
  <c r="H342" i="5"/>
  <c r="L342" i="7" s="1"/>
  <c r="E362" i="4"/>
  <c r="D362" i="7" s="1"/>
  <c r="C363" i="4"/>
  <c r="G352" i="3"/>
  <c r="H351" i="3"/>
  <c r="I351" i="3" s="1"/>
  <c r="C351" i="7" s="1"/>
  <c r="M351" i="7" s="1"/>
  <c r="F352" i="3"/>
  <c r="P342" i="7" l="1"/>
  <c r="L342" i="6"/>
  <c r="K342" i="6"/>
  <c r="J342" i="6"/>
  <c r="D362" i="6"/>
  <c r="C351" i="6"/>
  <c r="H343" i="5"/>
  <c r="L343" i="7" s="1"/>
  <c r="P343" i="7" s="1"/>
  <c r="G343" i="5"/>
  <c r="K343" i="7" s="1"/>
  <c r="F343" i="5"/>
  <c r="J343" i="7" s="1"/>
  <c r="E363" i="4"/>
  <c r="D363" i="7" s="1"/>
  <c r="C364" i="4"/>
  <c r="H352" i="3"/>
  <c r="F353" i="3"/>
  <c r="I352" i="3"/>
  <c r="C352" i="7" s="1"/>
  <c r="M352" i="7" s="1"/>
  <c r="G353" i="3"/>
  <c r="J343" i="6" l="1"/>
  <c r="L343" i="6"/>
  <c r="K343" i="6"/>
  <c r="D363" i="6"/>
  <c r="C352" i="6"/>
  <c r="H344" i="5"/>
  <c r="L344" i="7" s="1"/>
  <c r="P344" i="7" s="1"/>
  <c r="G344" i="5"/>
  <c r="K344" i="7" s="1"/>
  <c r="F344" i="5"/>
  <c r="J344" i="7" s="1"/>
  <c r="E364" i="4"/>
  <c r="D364" i="7" s="1"/>
  <c r="C365" i="4"/>
  <c r="G354" i="3"/>
  <c r="H353" i="3"/>
  <c r="I353" i="3" s="1"/>
  <c r="C353" i="7" s="1"/>
  <c r="M353" i="7" s="1"/>
  <c r="F354" i="3"/>
  <c r="K344" i="6" l="1"/>
  <c r="J344" i="6"/>
  <c r="L344" i="6"/>
  <c r="D364" i="6"/>
  <c r="C353" i="6"/>
  <c r="G345" i="5"/>
  <c r="K345" i="7" s="1"/>
  <c r="F345" i="5"/>
  <c r="J345" i="7" s="1"/>
  <c r="H345" i="5"/>
  <c r="L345" i="7" s="1"/>
  <c r="P345" i="7" s="1"/>
  <c r="E365" i="4"/>
  <c r="D365" i="7" s="1"/>
  <c r="C366" i="4"/>
  <c r="H354" i="3"/>
  <c r="I354" i="3" s="1"/>
  <c r="C354" i="7" s="1"/>
  <c r="M354" i="7" s="1"/>
  <c r="F355" i="3"/>
  <c r="G355" i="3"/>
  <c r="J345" i="6" l="1"/>
  <c r="K345" i="6"/>
  <c r="L345" i="6"/>
  <c r="D365" i="6"/>
  <c r="C354" i="6"/>
  <c r="F346" i="5"/>
  <c r="J346" i="7" s="1"/>
  <c r="G346" i="5"/>
  <c r="K346" i="7" s="1"/>
  <c r="H346" i="5"/>
  <c r="L346" i="7" s="1"/>
  <c r="E366" i="4"/>
  <c r="D366" i="7" s="1"/>
  <c r="C367" i="4"/>
  <c r="G356" i="3"/>
  <c r="H355" i="3"/>
  <c r="I355" i="3" s="1"/>
  <c r="C355" i="7" s="1"/>
  <c r="M355" i="7" s="1"/>
  <c r="F356" i="3"/>
  <c r="P346" i="7" l="1"/>
  <c r="K346" i="6"/>
  <c r="J346" i="6"/>
  <c r="L346" i="6"/>
  <c r="D366" i="6"/>
  <c r="C355" i="6"/>
  <c r="G347" i="5"/>
  <c r="K347" i="7" s="1"/>
  <c r="H347" i="5"/>
  <c r="L347" i="7" s="1"/>
  <c r="P347" i="7" s="1"/>
  <c r="F347" i="5"/>
  <c r="J347" i="7" s="1"/>
  <c r="E367" i="4"/>
  <c r="D367" i="7" s="1"/>
  <c r="C368" i="4"/>
  <c r="E36" i="7"/>
  <c r="N36" i="7" s="1"/>
  <c r="H356" i="3"/>
  <c r="F357" i="3"/>
  <c r="G357" i="3"/>
  <c r="I356" i="3"/>
  <c r="C356" i="7" s="1"/>
  <c r="M356" i="7" s="1"/>
  <c r="S36" i="7" l="1"/>
  <c r="T36" i="7"/>
  <c r="Q36" i="7"/>
  <c r="R36" i="7"/>
  <c r="K347" i="6"/>
  <c r="J347" i="6"/>
  <c r="L347" i="6"/>
  <c r="D367" i="6"/>
  <c r="C356" i="6"/>
  <c r="G36" i="4"/>
  <c r="H36" i="4" s="1"/>
  <c r="E36" i="6"/>
  <c r="G348" i="5"/>
  <c r="K348" i="7" s="1"/>
  <c r="F348" i="5"/>
  <c r="J348" i="7" s="1"/>
  <c r="H348" i="5"/>
  <c r="L348" i="7" s="1"/>
  <c r="E368" i="4"/>
  <c r="D368" i="7" s="1"/>
  <c r="C369" i="4"/>
  <c r="E37" i="7"/>
  <c r="N37" i="7" s="1"/>
  <c r="G358" i="3"/>
  <c r="F358" i="3"/>
  <c r="H357" i="3"/>
  <c r="I357" i="3" s="1"/>
  <c r="C357" i="7" s="1"/>
  <c r="M357" i="7" s="1"/>
  <c r="U36" i="7" l="1"/>
  <c r="V36" i="7"/>
  <c r="P348" i="7"/>
  <c r="S37" i="7"/>
  <c r="R37" i="7"/>
  <c r="Q37" i="7"/>
  <c r="T37" i="7"/>
  <c r="J348" i="6"/>
  <c r="L348" i="6"/>
  <c r="K348" i="6"/>
  <c r="D368" i="6"/>
  <c r="C357" i="6"/>
  <c r="G37" i="4"/>
  <c r="H37" i="4" s="1"/>
  <c r="E37" i="6"/>
  <c r="F349" i="5"/>
  <c r="J349" i="7" s="1"/>
  <c r="H349" i="5"/>
  <c r="L349" i="7" s="1"/>
  <c r="G349" i="5"/>
  <c r="K349" i="7" s="1"/>
  <c r="E369" i="4"/>
  <c r="D369" i="7" s="1"/>
  <c r="C370" i="4"/>
  <c r="E38" i="7"/>
  <c r="N38" i="7" s="1"/>
  <c r="F359" i="3"/>
  <c r="H358" i="3"/>
  <c r="I358" i="3" s="1"/>
  <c r="C358" i="7" s="1"/>
  <c r="M358" i="7" s="1"/>
  <c r="G359" i="3"/>
  <c r="V37" i="7" l="1"/>
  <c r="S38" i="7"/>
  <c r="Q38" i="7"/>
  <c r="R38" i="7"/>
  <c r="T38" i="7"/>
  <c r="U37" i="7"/>
  <c r="P349" i="7"/>
  <c r="K349" i="6"/>
  <c r="J349" i="6"/>
  <c r="L349" i="6"/>
  <c r="D369" i="6"/>
  <c r="C358" i="6"/>
  <c r="G38" i="4"/>
  <c r="H38" i="4" s="1"/>
  <c r="E38" i="6"/>
  <c r="G350" i="5"/>
  <c r="K350" i="7" s="1"/>
  <c r="F350" i="5"/>
  <c r="J350" i="7" s="1"/>
  <c r="H350" i="5"/>
  <c r="L350" i="7" s="1"/>
  <c r="P350" i="7" s="1"/>
  <c r="E370" i="4"/>
  <c r="D370" i="7" s="1"/>
  <c r="C371" i="4"/>
  <c r="E39" i="7"/>
  <c r="N39" i="7" s="1"/>
  <c r="G360" i="3"/>
  <c r="H359" i="3"/>
  <c r="I359" i="3" s="1"/>
  <c r="C359" i="7" s="1"/>
  <c r="M359" i="7" s="1"/>
  <c r="F360" i="3"/>
  <c r="S39" i="7" l="1"/>
  <c r="T39" i="7"/>
  <c r="Q39" i="7"/>
  <c r="R39" i="7"/>
  <c r="V38" i="7"/>
  <c r="U38" i="7"/>
  <c r="K350" i="6"/>
  <c r="L350" i="6"/>
  <c r="J350" i="6"/>
  <c r="D370" i="6"/>
  <c r="C359" i="6"/>
  <c r="G39" i="4"/>
  <c r="H39" i="4" s="1"/>
  <c r="E39" i="6"/>
  <c r="G351" i="5"/>
  <c r="K351" i="7" s="1"/>
  <c r="F351" i="5"/>
  <c r="J351" i="7" s="1"/>
  <c r="H351" i="5"/>
  <c r="L351" i="7" s="1"/>
  <c r="P351" i="7" s="1"/>
  <c r="E371" i="4"/>
  <c r="D371" i="7" s="1"/>
  <c r="C372" i="4"/>
  <c r="E40" i="7"/>
  <c r="N40" i="7" s="1"/>
  <c r="F361" i="3"/>
  <c r="H360" i="3"/>
  <c r="I360" i="3" s="1"/>
  <c r="C360" i="7" s="1"/>
  <c r="M360" i="7" s="1"/>
  <c r="G361" i="3"/>
  <c r="R40" i="7" l="1"/>
  <c r="T40" i="7"/>
  <c r="Q40" i="7"/>
  <c r="S40" i="7"/>
  <c r="U39" i="7"/>
  <c r="V39" i="7"/>
  <c r="J351" i="6"/>
  <c r="K351" i="6"/>
  <c r="L351" i="6"/>
  <c r="D371" i="6"/>
  <c r="C360" i="6"/>
  <c r="G40" i="4"/>
  <c r="H40" i="4" s="1"/>
  <c r="E40" i="6"/>
  <c r="H352" i="5"/>
  <c r="L352" i="7" s="1"/>
  <c r="G352" i="5"/>
  <c r="K352" i="7" s="1"/>
  <c r="F352" i="5"/>
  <c r="J352" i="7" s="1"/>
  <c r="P352" i="7" s="1"/>
  <c r="E372" i="4"/>
  <c r="D372" i="7" s="1"/>
  <c r="C373" i="4"/>
  <c r="E41" i="7"/>
  <c r="N41" i="7" s="1"/>
  <c r="G362" i="3"/>
  <c r="F362" i="3"/>
  <c r="H361" i="3"/>
  <c r="I361" i="3" s="1"/>
  <c r="C361" i="7" s="1"/>
  <c r="M361" i="7" s="1"/>
  <c r="R41" i="7" l="1"/>
  <c r="T41" i="7"/>
  <c r="S41" i="7"/>
  <c r="Q41" i="7"/>
  <c r="U40" i="7"/>
  <c r="V40" i="7"/>
  <c r="L352" i="6"/>
  <c r="J352" i="6"/>
  <c r="K352" i="6"/>
  <c r="D372" i="6"/>
  <c r="C361" i="6"/>
  <c r="G41" i="4"/>
  <c r="H41" i="4" s="1"/>
  <c r="E41" i="6"/>
  <c r="H353" i="5"/>
  <c r="L353" i="7" s="1"/>
  <c r="F353" i="5"/>
  <c r="J353" i="7" s="1"/>
  <c r="G353" i="5"/>
  <c r="K353" i="7" s="1"/>
  <c r="E373" i="4"/>
  <c r="D373" i="7" s="1"/>
  <c r="C374" i="4"/>
  <c r="E42" i="7"/>
  <c r="N42" i="7" s="1"/>
  <c r="F363" i="3"/>
  <c r="H362" i="3"/>
  <c r="I362" i="3" s="1"/>
  <c r="C362" i="7" s="1"/>
  <c r="M362" i="7" s="1"/>
  <c r="G363" i="3"/>
  <c r="V41" i="7" l="1"/>
  <c r="T42" i="7"/>
  <c r="R42" i="7"/>
  <c r="S42" i="7"/>
  <c r="Q42" i="7"/>
  <c r="U41" i="7"/>
  <c r="P353" i="7"/>
  <c r="J353" i="6"/>
  <c r="K353" i="6"/>
  <c r="L353" i="6"/>
  <c r="D373" i="6"/>
  <c r="C362" i="6"/>
  <c r="G42" i="4"/>
  <c r="H42" i="4" s="1"/>
  <c r="E42" i="6"/>
  <c r="G354" i="5"/>
  <c r="K354" i="7" s="1"/>
  <c r="F354" i="5"/>
  <c r="J354" i="7" s="1"/>
  <c r="H354" i="5"/>
  <c r="L354" i="7" s="1"/>
  <c r="E374" i="4"/>
  <c r="D374" i="7" s="1"/>
  <c r="C375" i="4"/>
  <c r="E43" i="7"/>
  <c r="N43" i="7" s="1"/>
  <c r="G364" i="3"/>
  <c r="F364" i="3"/>
  <c r="H363" i="3"/>
  <c r="I363" i="3" s="1"/>
  <c r="C363" i="7" s="1"/>
  <c r="M363" i="7" s="1"/>
  <c r="Q43" i="7" l="1"/>
  <c r="R43" i="7"/>
  <c r="T43" i="7"/>
  <c r="S43" i="7"/>
  <c r="P354" i="7"/>
  <c r="U42" i="7"/>
  <c r="V42" i="7"/>
  <c r="J354" i="6"/>
  <c r="K354" i="6"/>
  <c r="L354" i="6"/>
  <c r="D374" i="6"/>
  <c r="C363" i="6"/>
  <c r="G43" i="4"/>
  <c r="H43" i="4" s="1"/>
  <c r="E43" i="6"/>
  <c r="H355" i="5"/>
  <c r="L355" i="7" s="1"/>
  <c r="F355" i="5"/>
  <c r="J355" i="7" s="1"/>
  <c r="G355" i="5"/>
  <c r="K355" i="7" s="1"/>
  <c r="E375" i="4"/>
  <c r="D375" i="7" s="1"/>
  <c r="C376" i="4"/>
  <c r="E44" i="7"/>
  <c r="N44" i="7" s="1"/>
  <c r="H364" i="3"/>
  <c r="I364" i="3" s="1"/>
  <c r="C364" i="7" s="1"/>
  <c r="M364" i="7" s="1"/>
  <c r="F365" i="3"/>
  <c r="G365" i="3"/>
  <c r="P355" i="7" l="1"/>
  <c r="Q44" i="7"/>
  <c r="R44" i="7"/>
  <c r="S44" i="7"/>
  <c r="T44" i="7"/>
  <c r="U43" i="7"/>
  <c r="V43" i="7"/>
  <c r="J355" i="6"/>
  <c r="L355" i="6"/>
  <c r="K355" i="6"/>
  <c r="D375" i="6"/>
  <c r="C364" i="6"/>
  <c r="G44" i="4"/>
  <c r="H44" i="4" s="1"/>
  <c r="E44" i="6"/>
  <c r="F356" i="5"/>
  <c r="J356" i="7" s="1"/>
  <c r="H356" i="5"/>
  <c r="L356" i="7" s="1"/>
  <c r="P356" i="7" s="1"/>
  <c r="G356" i="5"/>
  <c r="K356" i="7" s="1"/>
  <c r="E376" i="4"/>
  <c r="D376" i="7" s="1"/>
  <c r="C377" i="4"/>
  <c r="E45" i="7"/>
  <c r="N45" i="7" s="1"/>
  <c r="H365" i="3"/>
  <c r="F366" i="3"/>
  <c r="G366" i="3"/>
  <c r="I365" i="3"/>
  <c r="C365" i="7" s="1"/>
  <c r="M365" i="7" s="1"/>
  <c r="U44" i="7" l="1"/>
  <c r="V44" i="7"/>
  <c r="Q45" i="7"/>
  <c r="T45" i="7"/>
  <c r="R45" i="7"/>
  <c r="S45" i="7"/>
  <c r="K356" i="6"/>
  <c r="J356" i="6"/>
  <c r="L356" i="6"/>
  <c r="D376" i="6"/>
  <c r="C365" i="6"/>
  <c r="G45" i="4"/>
  <c r="H45" i="4" s="1"/>
  <c r="E45" i="6"/>
  <c r="G357" i="5"/>
  <c r="K357" i="7" s="1"/>
  <c r="F357" i="5"/>
  <c r="J357" i="7" s="1"/>
  <c r="H357" i="5"/>
  <c r="L357" i="7" s="1"/>
  <c r="P357" i="7" s="1"/>
  <c r="E377" i="4"/>
  <c r="D377" i="7" s="1"/>
  <c r="C378" i="4"/>
  <c r="E46" i="7"/>
  <c r="N46" i="7" s="1"/>
  <c r="G367" i="3"/>
  <c r="H366" i="3"/>
  <c r="I366" i="3" s="1"/>
  <c r="C366" i="7" s="1"/>
  <c r="M366" i="7" s="1"/>
  <c r="F367" i="3"/>
  <c r="U45" i="7" l="1"/>
  <c r="V45" i="7"/>
  <c r="T46" i="7"/>
  <c r="R46" i="7"/>
  <c r="S46" i="7"/>
  <c r="Q46" i="7"/>
  <c r="K357" i="6"/>
  <c r="J357" i="6"/>
  <c r="L357" i="6"/>
  <c r="D377" i="6"/>
  <c r="C366" i="6"/>
  <c r="G46" i="4"/>
  <c r="H46" i="4" s="1"/>
  <c r="E46" i="6"/>
  <c r="G358" i="5"/>
  <c r="K358" i="7" s="1"/>
  <c r="F358" i="5"/>
  <c r="J358" i="7" s="1"/>
  <c r="H358" i="5"/>
  <c r="L358" i="7" s="1"/>
  <c r="E378" i="4"/>
  <c r="D378" i="7" s="1"/>
  <c r="C379" i="4"/>
  <c r="E47" i="7"/>
  <c r="N47" i="7" s="1"/>
  <c r="H367" i="3"/>
  <c r="I367" i="3" s="1"/>
  <c r="C367" i="7" s="1"/>
  <c r="M367" i="7" s="1"/>
  <c r="F368" i="3"/>
  <c r="G368" i="3"/>
  <c r="P358" i="7" l="1"/>
  <c r="Q47" i="7"/>
  <c r="T47" i="7"/>
  <c r="S47" i="7"/>
  <c r="R47" i="7"/>
  <c r="U46" i="7"/>
  <c r="V46" i="7"/>
  <c r="J358" i="6"/>
  <c r="K358" i="6"/>
  <c r="L358" i="6"/>
  <c r="D378" i="6"/>
  <c r="C367" i="6"/>
  <c r="G47" i="4"/>
  <c r="H47" i="4" s="1"/>
  <c r="E47" i="6"/>
  <c r="H359" i="5"/>
  <c r="L359" i="7" s="1"/>
  <c r="G359" i="5"/>
  <c r="K359" i="7" s="1"/>
  <c r="F359" i="5"/>
  <c r="J359" i="7" s="1"/>
  <c r="E379" i="4"/>
  <c r="D379" i="7" s="1"/>
  <c r="C380" i="4"/>
  <c r="E48" i="7"/>
  <c r="N48" i="7" s="1"/>
  <c r="G369" i="3"/>
  <c r="F369" i="3"/>
  <c r="H368" i="3"/>
  <c r="I368" i="3" s="1"/>
  <c r="C368" i="7" s="1"/>
  <c r="M368" i="7" s="1"/>
  <c r="V47" i="7" l="1"/>
  <c r="R48" i="7"/>
  <c r="Q48" i="7"/>
  <c r="T48" i="7"/>
  <c r="S48" i="7"/>
  <c r="U47" i="7"/>
  <c r="P359" i="7"/>
  <c r="J359" i="6"/>
  <c r="K359" i="6"/>
  <c r="L359" i="6"/>
  <c r="D379" i="6"/>
  <c r="C368" i="6"/>
  <c r="G48" i="4"/>
  <c r="H48" i="4" s="1"/>
  <c r="E48" i="6"/>
  <c r="G360" i="5"/>
  <c r="K360" i="7" s="1"/>
  <c r="F360" i="5"/>
  <c r="J360" i="7" s="1"/>
  <c r="P360" i="7" s="1"/>
  <c r="H360" i="5"/>
  <c r="L360" i="7" s="1"/>
  <c r="E380" i="4"/>
  <c r="D380" i="7" s="1"/>
  <c r="C381" i="4"/>
  <c r="E49" i="7"/>
  <c r="N49" i="7" s="1"/>
  <c r="F370" i="3"/>
  <c r="H369" i="3"/>
  <c r="G370" i="3"/>
  <c r="I369" i="3"/>
  <c r="C369" i="7" s="1"/>
  <c r="M369" i="7" s="1"/>
  <c r="S49" i="7" l="1"/>
  <c r="T49" i="7"/>
  <c r="R49" i="7"/>
  <c r="Q49" i="7"/>
  <c r="V49" i="7" s="1"/>
  <c r="U48" i="7"/>
  <c r="V48" i="7"/>
  <c r="J360" i="6"/>
  <c r="L360" i="6"/>
  <c r="K360" i="6"/>
  <c r="D380" i="6"/>
  <c r="C369" i="6"/>
  <c r="G49" i="4"/>
  <c r="H49" i="4" s="1"/>
  <c r="E49" i="6"/>
  <c r="H361" i="5"/>
  <c r="L361" i="7" s="1"/>
  <c r="G361" i="5"/>
  <c r="K361" i="7" s="1"/>
  <c r="F361" i="5"/>
  <c r="J361" i="7" s="1"/>
  <c r="E381" i="4"/>
  <c r="D381" i="7" s="1"/>
  <c r="C382" i="4"/>
  <c r="E50" i="7"/>
  <c r="N50" i="7" s="1"/>
  <c r="G371" i="3"/>
  <c r="H370" i="3"/>
  <c r="I370" i="3" s="1"/>
  <c r="C370" i="7" s="1"/>
  <c r="M370" i="7" s="1"/>
  <c r="F371" i="3"/>
  <c r="T50" i="7" l="1"/>
  <c r="R50" i="7"/>
  <c r="S50" i="7"/>
  <c r="Q50" i="7"/>
  <c r="P361" i="7"/>
  <c r="U49" i="7"/>
  <c r="J361" i="6"/>
  <c r="L361" i="6"/>
  <c r="K361" i="6"/>
  <c r="D381" i="6"/>
  <c r="C370" i="6"/>
  <c r="G50" i="4"/>
  <c r="H50" i="4" s="1"/>
  <c r="E50" i="6"/>
  <c r="H362" i="5"/>
  <c r="L362" i="7" s="1"/>
  <c r="G362" i="5"/>
  <c r="K362" i="7" s="1"/>
  <c r="F362" i="5"/>
  <c r="J362" i="7" s="1"/>
  <c r="E382" i="4"/>
  <c r="D382" i="7" s="1"/>
  <c r="C383" i="4"/>
  <c r="E51" i="7"/>
  <c r="N51" i="7" s="1"/>
  <c r="G372" i="3"/>
  <c r="H371" i="3"/>
  <c r="I371" i="3" s="1"/>
  <c r="C371" i="7" s="1"/>
  <c r="M371" i="7" s="1"/>
  <c r="F372" i="3"/>
  <c r="V50" i="7" l="1"/>
  <c r="Q51" i="7"/>
  <c r="S51" i="7"/>
  <c r="T51" i="7"/>
  <c r="R51" i="7"/>
  <c r="P362" i="7"/>
  <c r="U50" i="7"/>
  <c r="J362" i="6"/>
  <c r="K362" i="6"/>
  <c r="L362" i="6"/>
  <c r="D382" i="6"/>
  <c r="C371" i="6"/>
  <c r="G51" i="4"/>
  <c r="H51" i="4" s="1"/>
  <c r="E51" i="6"/>
  <c r="G363" i="5"/>
  <c r="K363" i="7" s="1"/>
  <c r="F363" i="5"/>
  <c r="J363" i="7" s="1"/>
  <c r="H363" i="5"/>
  <c r="L363" i="7" s="1"/>
  <c r="P363" i="7" s="1"/>
  <c r="E383" i="4"/>
  <c r="D383" i="7" s="1"/>
  <c r="C384" i="4"/>
  <c r="E52" i="7"/>
  <c r="N52" i="7" s="1"/>
  <c r="F373" i="3"/>
  <c r="H372" i="3"/>
  <c r="I372" i="3" s="1"/>
  <c r="C372" i="7" s="1"/>
  <c r="M372" i="7" s="1"/>
  <c r="G373" i="3"/>
  <c r="Q52" i="7" l="1"/>
  <c r="S52" i="7"/>
  <c r="T52" i="7"/>
  <c r="R52" i="7"/>
  <c r="U51" i="7"/>
  <c r="V51" i="7"/>
  <c r="L363" i="6"/>
  <c r="J363" i="6"/>
  <c r="K363" i="6"/>
  <c r="D383" i="6"/>
  <c r="C372" i="6"/>
  <c r="G52" i="4"/>
  <c r="H52" i="4" s="1"/>
  <c r="E52" i="6"/>
  <c r="H364" i="5"/>
  <c r="L364" i="7" s="1"/>
  <c r="G364" i="5"/>
  <c r="K364" i="7" s="1"/>
  <c r="F364" i="5"/>
  <c r="J364" i="7" s="1"/>
  <c r="E384" i="4"/>
  <c r="D384" i="7" s="1"/>
  <c r="C385" i="4"/>
  <c r="E53" i="7"/>
  <c r="N53" i="7" s="1"/>
  <c r="G374" i="3"/>
  <c r="F374" i="3"/>
  <c r="H373" i="3"/>
  <c r="I373" i="3" s="1"/>
  <c r="C373" i="7" s="1"/>
  <c r="M373" i="7" s="1"/>
  <c r="Q53" i="7" l="1"/>
  <c r="R53" i="7"/>
  <c r="T53" i="7"/>
  <c r="S53" i="7"/>
  <c r="P364" i="7"/>
  <c r="U52" i="7"/>
  <c r="V52" i="7"/>
  <c r="K364" i="6"/>
  <c r="L364" i="6"/>
  <c r="J364" i="6"/>
  <c r="D384" i="6"/>
  <c r="C373" i="6"/>
  <c r="G53" i="4"/>
  <c r="H53" i="4" s="1"/>
  <c r="E53" i="6"/>
  <c r="F365" i="5"/>
  <c r="J365" i="7" s="1"/>
  <c r="H365" i="5"/>
  <c r="L365" i="7" s="1"/>
  <c r="G365" i="5"/>
  <c r="K365" i="7" s="1"/>
  <c r="E385" i="4"/>
  <c r="D385" i="7" s="1"/>
  <c r="C386" i="4"/>
  <c r="E54" i="7"/>
  <c r="N54" i="7" s="1"/>
  <c r="H374" i="3"/>
  <c r="F375" i="3"/>
  <c r="I374" i="3"/>
  <c r="C374" i="7" s="1"/>
  <c r="M374" i="7" s="1"/>
  <c r="G375" i="3"/>
  <c r="R54" i="7" l="1"/>
  <c r="Q54" i="7"/>
  <c r="T54" i="7"/>
  <c r="S54" i="7"/>
  <c r="U54" i="7" s="1"/>
  <c r="V53" i="7"/>
  <c r="P365" i="7"/>
  <c r="U53" i="7"/>
  <c r="L365" i="6"/>
  <c r="J365" i="6"/>
  <c r="K365" i="6"/>
  <c r="D385" i="6"/>
  <c r="C374" i="6"/>
  <c r="G54" i="4"/>
  <c r="H54" i="4" s="1"/>
  <c r="E54" i="6"/>
  <c r="G366" i="5"/>
  <c r="K366" i="7" s="1"/>
  <c r="F366" i="5"/>
  <c r="J366" i="7" s="1"/>
  <c r="H366" i="5"/>
  <c r="L366" i="7" s="1"/>
  <c r="E386" i="4"/>
  <c r="D386" i="7" s="1"/>
  <c r="C387" i="4"/>
  <c r="E55" i="7"/>
  <c r="N55" i="7" s="1"/>
  <c r="G376" i="3"/>
  <c r="F376" i="3"/>
  <c r="H375" i="3"/>
  <c r="I375" i="3" s="1"/>
  <c r="C375" i="7" s="1"/>
  <c r="M375" i="7" s="1"/>
  <c r="V54" i="7" l="1"/>
  <c r="Q55" i="7"/>
  <c r="S55" i="7"/>
  <c r="R55" i="7"/>
  <c r="T55" i="7"/>
  <c r="P366" i="7"/>
  <c r="K366" i="6"/>
  <c r="L366" i="6"/>
  <c r="J366" i="6"/>
  <c r="D386" i="6"/>
  <c r="C375" i="6"/>
  <c r="G55" i="4"/>
  <c r="H55" i="4" s="1"/>
  <c r="E55" i="6"/>
  <c r="F367" i="5"/>
  <c r="J367" i="7" s="1"/>
  <c r="H367" i="5"/>
  <c r="L367" i="7" s="1"/>
  <c r="P367" i="7" s="1"/>
  <c r="G367" i="5"/>
  <c r="K367" i="7" s="1"/>
  <c r="E387" i="4"/>
  <c r="D387" i="7" s="1"/>
  <c r="C388" i="4"/>
  <c r="E56" i="7"/>
  <c r="N56" i="7" s="1"/>
  <c r="H376" i="3"/>
  <c r="I376" i="3" s="1"/>
  <c r="C376" i="7" s="1"/>
  <c r="M376" i="7" s="1"/>
  <c r="F377" i="3"/>
  <c r="G377" i="3"/>
  <c r="S56" i="7" l="1"/>
  <c r="T56" i="7"/>
  <c r="R56" i="7"/>
  <c r="Q56" i="7"/>
  <c r="V56" i="7" s="1"/>
  <c r="U55" i="7"/>
  <c r="V55" i="7"/>
  <c r="L367" i="6"/>
  <c r="J367" i="6"/>
  <c r="K367" i="6"/>
  <c r="D387" i="6"/>
  <c r="C376" i="6"/>
  <c r="G56" i="4"/>
  <c r="H56" i="4" s="1"/>
  <c r="E56" i="6"/>
  <c r="H368" i="5"/>
  <c r="L368" i="7" s="1"/>
  <c r="G368" i="5"/>
  <c r="K368" i="7" s="1"/>
  <c r="F368" i="5"/>
  <c r="J368" i="7" s="1"/>
  <c r="E388" i="4"/>
  <c r="D388" i="7" s="1"/>
  <c r="C389" i="4"/>
  <c r="E57" i="7"/>
  <c r="N57" i="7" s="1"/>
  <c r="G378" i="3"/>
  <c r="F378" i="3"/>
  <c r="H377" i="3"/>
  <c r="I377" i="3" s="1"/>
  <c r="C377" i="7" s="1"/>
  <c r="M377" i="7" s="1"/>
  <c r="R57" i="7" l="1"/>
  <c r="Q57" i="7"/>
  <c r="S57" i="7"/>
  <c r="T57" i="7"/>
  <c r="P368" i="7"/>
  <c r="U56" i="7"/>
  <c r="J368" i="6"/>
  <c r="L368" i="6"/>
  <c r="K368" i="6"/>
  <c r="D388" i="6"/>
  <c r="C377" i="6"/>
  <c r="G57" i="4"/>
  <c r="H57" i="4" s="1"/>
  <c r="E57" i="6"/>
  <c r="G369" i="5"/>
  <c r="K369" i="7" s="1"/>
  <c r="F369" i="5"/>
  <c r="J369" i="7" s="1"/>
  <c r="H369" i="5"/>
  <c r="L369" i="7" s="1"/>
  <c r="P369" i="7" s="1"/>
  <c r="E389" i="4"/>
  <c r="D389" i="7" s="1"/>
  <c r="C390" i="4"/>
  <c r="E58" i="7"/>
  <c r="N58" i="7" s="1"/>
  <c r="H378" i="3"/>
  <c r="I378" i="3" s="1"/>
  <c r="C378" i="7" s="1"/>
  <c r="M378" i="7" s="1"/>
  <c r="F379" i="3"/>
  <c r="G379" i="3"/>
  <c r="Q58" i="7" l="1"/>
  <c r="T58" i="7"/>
  <c r="R58" i="7"/>
  <c r="S58" i="7"/>
  <c r="V57" i="7"/>
  <c r="U57" i="7"/>
  <c r="J369" i="6"/>
  <c r="L369" i="6"/>
  <c r="K369" i="6"/>
  <c r="D389" i="6"/>
  <c r="C378" i="6"/>
  <c r="G58" i="4"/>
  <c r="H58" i="4" s="1"/>
  <c r="E58" i="6"/>
  <c r="H370" i="5"/>
  <c r="L370" i="7" s="1"/>
  <c r="G370" i="5"/>
  <c r="K370" i="7" s="1"/>
  <c r="F370" i="5"/>
  <c r="J370" i="7" s="1"/>
  <c r="E390" i="4"/>
  <c r="D390" i="7" s="1"/>
  <c r="C391" i="4"/>
  <c r="E59" i="7"/>
  <c r="N59" i="7" s="1"/>
  <c r="G380" i="3"/>
  <c r="F380" i="3"/>
  <c r="H379" i="3"/>
  <c r="I379" i="3" s="1"/>
  <c r="C379" i="7" s="1"/>
  <c r="M379" i="7" s="1"/>
  <c r="S59" i="7" l="1"/>
  <c r="Q59" i="7"/>
  <c r="R59" i="7"/>
  <c r="T59" i="7"/>
  <c r="U58" i="7"/>
  <c r="V58" i="7"/>
  <c r="P370" i="7"/>
  <c r="L370" i="6"/>
  <c r="K370" i="6"/>
  <c r="J370" i="6"/>
  <c r="D390" i="6"/>
  <c r="C379" i="6"/>
  <c r="G59" i="4"/>
  <c r="H59" i="4" s="1"/>
  <c r="E59" i="6"/>
  <c r="H371" i="5"/>
  <c r="L371" i="7" s="1"/>
  <c r="G371" i="5"/>
  <c r="K371" i="7" s="1"/>
  <c r="F371" i="5"/>
  <c r="J371" i="7" s="1"/>
  <c r="E391" i="4"/>
  <c r="D391" i="7" s="1"/>
  <c r="C392" i="4"/>
  <c r="E60" i="7"/>
  <c r="N60" i="7" s="1"/>
  <c r="H380" i="3"/>
  <c r="I380" i="3" s="1"/>
  <c r="C380" i="7" s="1"/>
  <c r="M380" i="7" s="1"/>
  <c r="F381" i="3"/>
  <c r="G381" i="3"/>
  <c r="R60" i="7" l="1"/>
  <c r="S60" i="7"/>
  <c r="T60" i="7"/>
  <c r="Q60" i="7"/>
  <c r="U59" i="7"/>
  <c r="V59" i="7"/>
  <c r="P371" i="7"/>
  <c r="K371" i="6"/>
  <c r="L371" i="6"/>
  <c r="J371" i="6"/>
  <c r="D391" i="6"/>
  <c r="C380" i="6"/>
  <c r="G60" i="4"/>
  <c r="H60" i="4" s="1"/>
  <c r="E60" i="6"/>
  <c r="G372" i="5"/>
  <c r="K372" i="7" s="1"/>
  <c r="F372" i="5"/>
  <c r="J372" i="7" s="1"/>
  <c r="H372" i="5"/>
  <c r="L372" i="7" s="1"/>
  <c r="E392" i="4"/>
  <c r="D392" i="7" s="1"/>
  <c r="C393" i="4"/>
  <c r="E61" i="7"/>
  <c r="N61" i="7" s="1"/>
  <c r="G382" i="3"/>
  <c r="F382" i="3"/>
  <c r="H381" i="3"/>
  <c r="I381" i="3" s="1"/>
  <c r="C381" i="7" s="1"/>
  <c r="M381" i="7" s="1"/>
  <c r="P372" i="7" l="1"/>
  <c r="Q61" i="7"/>
  <c r="R61" i="7"/>
  <c r="T61" i="7"/>
  <c r="S61" i="7"/>
  <c r="U60" i="7"/>
  <c r="V60" i="7"/>
  <c r="L372" i="6"/>
  <c r="J372" i="6"/>
  <c r="K372" i="6"/>
  <c r="D392" i="6"/>
  <c r="C381" i="6"/>
  <c r="G61" i="4"/>
  <c r="H61" i="4" s="1"/>
  <c r="E61" i="6"/>
  <c r="H373" i="5"/>
  <c r="L373" i="7" s="1"/>
  <c r="G373" i="5"/>
  <c r="K373" i="7" s="1"/>
  <c r="F373" i="5"/>
  <c r="J373" i="7" s="1"/>
  <c r="E393" i="4"/>
  <c r="D393" i="7" s="1"/>
  <c r="C394" i="4"/>
  <c r="E62" i="7"/>
  <c r="N62" i="7" s="1"/>
  <c r="H382" i="3"/>
  <c r="F383" i="3"/>
  <c r="I382" i="3"/>
  <c r="C382" i="7" s="1"/>
  <c r="M382" i="7" s="1"/>
  <c r="G383" i="3"/>
  <c r="Q62" i="7" l="1"/>
  <c r="T62" i="7"/>
  <c r="S62" i="7"/>
  <c r="R62" i="7"/>
  <c r="P373" i="7"/>
  <c r="U61" i="7"/>
  <c r="V61" i="7"/>
  <c r="K373" i="6"/>
  <c r="J373" i="6"/>
  <c r="L373" i="6"/>
  <c r="D393" i="6"/>
  <c r="C382" i="6"/>
  <c r="G62" i="4"/>
  <c r="H62" i="4" s="1"/>
  <c r="E62" i="6"/>
  <c r="F374" i="5"/>
  <c r="J374" i="7" s="1"/>
  <c r="H374" i="5"/>
  <c r="L374" i="7" s="1"/>
  <c r="G374" i="5"/>
  <c r="K374" i="7" s="1"/>
  <c r="E394" i="4"/>
  <c r="D394" i="7" s="1"/>
  <c r="C395" i="4"/>
  <c r="E63" i="7"/>
  <c r="N63" i="7" s="1"/>
  <c r="H383" i="3"/>
  <c r="F384" i="3"/>
  <c r="G384" i="3"/>
  <c r="I383" i="3"/>
  <c r="C383" i="7" s="1"/>
  <c r="M383" i="7" s="1"/>
  <c r="P374" i="7" l="1"/>
  <c r="Q63" i="7"/>
  <c r="R63" i="7"/>
  <c r="S63" i="7"/>
  <c r="T63" i="7"/>
  <c r="U62" i="7"/>
  <c r="V62" i="7"/>
  <c r="K374" i="6"/>
  <c r="J374" i="6"/>
  <c r="L374" i="6"/>
  <c r="D394" i="6"/>
  <c r="C383" i="6"/>
  <c r="G63" i="4"/>
  <c r="H63" i="4" s="1"/>
  <c r="E63" i="6"/>
  <c r="G375" i="5"/>
  <c r="K375" i="7" s="1"/>
  <c r="F375" i="5"/>
  <c r="J375" i="7" s="1"/>
  <c r="H375" i="5"/>
  <c r="L375" i="7" s="1"/>
  <c r="P375" i="7" s="1"/>
  <c r="E395" i="4"/>
  <c r="D395" i="7" s="1"/>
  <c r="C396" i="4"/>
  <c r="E64" i="7"/>
  <c r="N64" i="7" s="1"/>
  <c r="G385" i="3"/>
  <c r="F385" i="3"/>
  <c r="H384" i="3"/>
  <c r="I384" i="3" s="1"/>
  <c r="C384" i="7" s="1"/>
  <c r="M384" i="7" s="1"/>
  <c r="S64" i="7" l="1"/>
  <c r="Q64" i="7"/>
  <c r="R64" i="7"/>
  <c r="T64" i="7"/>
  <c r="U63" i="7"/>
  <c r="V63" i="7"/>
  <c r="J375" i="6"/>
  <c r="L375" i="6"/>
  <c r="K375" i="6"/>
  <c r="D395" i="6"/>
  <c r="C384" i="6"/>
  <c r="G64" i="4"/>
  <c r="H64" i="4" s="1"/>
  <c r="E64" i="6"/>
  <c r="F376" i="5"/>
  <c r="J376" i="7" s="1"/>
  <c r="H376" i="5"/>
  <c r="L376" i="7" s="1"/>
  <c r="G376" i="5"/>
  <c r="K376" i="7" s="1"/>
  <c r="E396" i="4"/>
  <c r="D396" i="7" s="1"/>
  <c r="C397" i="4"/>
  <c r="E65" i="7"/>
  <c r="N65" i="7" s="1"/>
  <c r="H385" i="3"/>
  <c r="I385" i="3" s="1"/>
  <c r="C385" i="7" s="1"/>
  <c r="M385" i="7" s="1"/>
  <c r="F386" i="3"/>
  <c r="G386" i="3"/>
  <c r="T65" i="7" l="1"/>
  <c r="S65" i="7"/>
  <c r="Q65" i="7"/>
  <c r="R65" i="7"/>
  <c r="U64" i="7"/>
  <c r="V64" i="7"/>
  <c r="P376" i="7"/>
  <c r="L376" i="6"/>
  <c r="K376" i="6"/>
  <c r="J376" i="6"/>
  <c r="D396" i="6"/>
  <c r="C385" i="6"/>
  <c r="G65" i="4"/>
  <c r="H65" i="4" s="1"/>
  <c r="E65" i="6"/>
  <c r="H377" i="5"/>
  <c r="L377" i="7" s="1"/>
  <c r="G377" i="5"/>
  <c r="K377" i="7" s="1"/>
  <c r="F377" i="5"/>
  <c r="J377" i="7" s="1"/>
  <c r="E397" i="4"/>
  <c r="D397" i="7" s="1"/>
  <c r="C398" i="4"/>
  <c r="E66" i="7"/>
  <c r="N66" i="7" s="1"/>
  <c r="F387" i="3"/>
  <c r="H386" i="3"/>
  <c r="I386" i="3" s="1"/>
  <c r="C386" i="7" s="1"/>
  <c r="M386" i="7" s="1"/>
  <c r="G387" i="3"/>
  <c r="R66" i="7" l="1"/>
  <c r="T66" i="7"/>
  <c r="Q66" i="7"/>
  <c r="S66" i="7"/>
  <c r="P377" i="7"/>
  <c r="U65" i="7"/>
  <c r="V65" i="7"/>
  <c r="K377" i="6"/>
  <c r="L377" i="6"/>
  <c r="J377" i="6"/>
  <c r="D397" i="6"/>
  <c r="C386" i="6"/>
  <c r="G66" i="4"/>
  <c r="H66" i="4" s="1"/>
  <c r="E66" i="6"/>
  <c r="G378" i="5"/>
  <c r="K378" i="7" s="1"/>
  <c r="F378" i="5"/>
  <c r="J378" i="7" s="1"/>
  <c r="H378" i="5"/>
  <c r="L378" i="7" s="1"/>
  <c r="E398" i="4"/>
  <c r="D398" i="7" s="1"/>
  <c r="C399" i="4"/>
  <c r="E67" i="7"/>
  <c r="N67" i="7" s="1"/>
  <c r="G388" i="3"/>
  <c r="H387" i="3"/>
  <c r="I387" i="3" s="1"/>
  <c r="C387" i="7" s="1"/>
  <c r="M387" i="7" s="1"/>
  <c r="F388" i="3"/>
  <c r="V66" i="7" l="1"/>
  <c r="U66" i="7"/>
  <c r="Q67" i="7"/>
  <c r="S67" i="7"/>
  <c r="T67" i="7"/>
  <c r="R67" i="7"/>
  <c r="P378" i="7"/>
  <c r="L378" i="6"/>
  <c r="K378" i="6"/>
  <c r="J378" i="6"/>
  <c r="D398" i="6"/>
  <c r="C387" i="6"/>
  <c r="G67" i="4"/>
  <c r="H67" i="4" s="1"/>
  <c r="E67" i="6"/>
  <c r="G379" i="5"/>
  <c r="K379" i="7" s="1"/>
  <c r="F379" i="5"/>
  <c r="J379" i="7" s="1"/>
  <c r="H379" i="5"/>
  <c r="L379" i="7" s="1"/>
  <c r="P379" i="7" s="1"/>
  <c r="E399" i="4"/>
  <c r="D399" i="7" s="1"/>
  <c r="C400" i="4"/>
  <c r="E68" i="7"/>
  <c r="N68" i="7" s="1"/>
  <c r="F389" i="3"/>
  <c r="H388" i="3"/>
  <c r="I388" i="3" s="1"/>
  <c r="C388" i="7" s="1"/>
  <c r="M388" i="7" s="1"/>
  <c r="G389" i="3"/>
  <c r="U67" i="7" l="1"/>
  <c r="V67" i="7"/>
  <c r="Q68" i="7"/>
  <c r="S68" i="7"/>
  <c r="R68" i="7"/>
  <c r="T68" i="7"/>
  <c r="K379" i="6"/>
  <c r="L379" i="6"/>
  <c r="J379" i="6"/>
  <c r="D399" i="6"/>
  <c r="C388" i="6"/>
  <c r="G68" i="4"/>
  <c r="H68" i="4" s="1"/>
  <c r="E68" i="6"/>
  <c r="H380" i="5"/>
  <c r="L380" i="7" s="1"/>
  <c r="P380" i="7" s="1"/>
  <c r="G380" i="5"/>
  <c r="K380" i="7" s="1"/>
  <c r="F380" i="5"/>
  <c r="J380" i="7" s="1"/>
  <c r="E400" i="4"/>
  <c r="D400" i="7" s="1"/>
  <c r="C401" i="4"/>
  <c r="E69" i="7"/>
  <c r="N69" i="7" s="1"/>
  <c r="G390" i="3"/>
  <c r="H389" i="3"/>
  <c r="I389" i="3" s="1"/>
  <c r="C389" i="7" s="1"/>
  <c r="M389" i="7" s="1"/>
  <c r="F390" i="3"/>
  <c r="S69" i="7" l="1"/>
  <c r="Q69" i="7"/>
  <c r="T69" i="7"/>
  <c r="R69" i="7"/>
  <c r="U68" i="7"/>
  <c r="V68" i="7"/>
  <c r="J380" i="6"/>
  <c r="K380" i="6"/>
  <c r="L380" i="6"/>
  <c r="D400" i="6"/>
  <c r="C389" i="6"/>
  <c r="G69" i="4"/>
  <c r="H69" i="4" s="1"/>
  <c r="E69" i="6"/>
  <c r="G381" i="5"/>
  <c r="K381" i="7" s="1"/>
  <c r="F381" i="5"/>
  <c r="J381" i="7" s="1"/>
  <c r="H381" i="5"/>
  <c r="L381" i="7" s="1"/>
  <c r="E401" i="4"/>
  <c r="D401" i="7" s="1"/>
  <c r="C402" i="4"/>
  <c r="E70" i="7"/>
  <c r="N70" i="7" s="1"/>
  <c r="F391" i="3"/>
  <c r="H390" i="3"/>
  <c r="I390" i="3" s="1"/>
  <c r="C390" i="7" s="1"/>
  <c r="M390" i="7" s="1"/>
  <c r="G391" i="3"/>
  <c r="Q70" i="7" l="1"/>
  <c r="R70" i="7"/>
  <c r="S70" i="7"/>
  <c r="T70" i="7"/>
  <c r="U69" i="7"/>
  <c r="V69" i="7"/>
  <c r="P381" i="7"/>
  <c r="L381" i="6"/>
  <c r="J381" i="6"/>
  <c r="K381" i="6"/>
  <c r="D401" i="6"/>
  <c r="C390" i="6"/>
  <c r="G70" i="4"/>
  <c r="H70" i="4" s="1"/>
  <c r="E70" i="6"/>
  <c r="G382" i="5"/>
  <c r="K382" i="7" s="1"/>
  <c r="F382" i="5"/>
  <c r="J382" i="7" s="1"/>
  <c r="P382" i="7" s="1"/>
  <c r="H382" i="5"/>
  <c r="L382" i="7" s="1"/>
  <c r="E402" i="4"/>
  <c r="D402" i="7" s="1"/>
  <c r="C403" i="4"/>
  <c r="E71" i="7"/>
  <c r="N71" i="7" s="1"/>
  <c r="G392" i="3"/>
  <c r="H391" i="3"/>
  <c r="I391" i="3" s="1"/>
  <c r="C391" i="7" s="1"/>
  <c r="M391" i="7" s="1"/>
  <c r="F392" i="3"/>
  <c r="Q71" i="7" l="1"/>
  <c r="T71" i="7"/>
  <c r="R71" i="7"/>
  <c r="S71" i="7"/>
  <c r="U70" i="7"/>
  <c r="V70" i="7"/>
  <c r="J382" i="6"/>
  <c r="K382" i="6"/>
  <c r="L382" i="6"/>
  <c r="D402" i="6"/>
  <c r="C391" i="6"/>
  <c r="G71" i="4"/>
  <c r="H71" i="4" s="1"/>
  <c r="E71" i="6"/>
  <c r="H383" i="5"/>
  <c r="L383" i="7" s="1"/>
  <c r="P383" i="7" s="1"/>
  <c r="G383" i="5"/>
  <c r="K383" i="7" s="1"/>
  <c r="F383" i="5"/>
  <c r="J383" i="7" s="1"/>
  <c r="E403" i="4"/>
  <c r="D403" i="7" s="1"/>
  <c r="C404" i="4"/>
  <c r="E72" i="7"/>
  <c r="N72" i="7" s="1"/>
  <c r="G393" i="3"/>
  <c r="F393" i="3"/>
  <c r="H392" i="3"/>
  <c r="I392" i="3" s="1"/>
  <c r="C392" i="7" s="1"/>
  <c r="M392" i="7" s="1"/>
  <c r="Q72" i="7" l="1"/>
  <c r="S72" i="7"/>
  <c r="R72" i="7"/>
  <c r="U72" i="7" s="1"/>
  <c r="T72" i="7"/>
  <c r="U71" i="7"/>
  <c r="V71" i="7"/>
  <c r="J383" i="6"/>
  <c r="K383" i="6"/>
  <c r="L383" i="6"/>
  <c r="D403" i="6"/>
  <c r="C392" i="6"/>
  <c r="G72" i="4"/>
  <c r="H72" i="4" s="1"/>
  <c r="E72" i="6"/>
  <c r="G384" i="5"/>
  <c r="K384" i="7" s="1"/>
  <c r="F384" i="5"/>
  <c r="J384" i="7" s="1"/>
  <c r="H384" i="5"/>
  <c r="L384" i="7" s="1"/>
  <c r="E404" i="4"/>
  <c r="D404" i="7" s="1"/>
  <c r="C405" i="4"/>
  <c r="E73" i="7"/>
  <c r="N73" i="7" s="1"/>
  <c r="H393" i="3"/>
  <c r="I393" i="3" s="1"/>
  <c r="C393" i="7" s="1"/>
  <c r="M393" i="7" s="1"/>
  <c r="F394" i="3"/>
  <c r="G394" i="3"/>
  <c r="Q73" i="7" l="1"/>
  <c r="S73" i="7"/>
  <c r="T73" i="7"/>
  <c r="R73" i="7"/>
  <c r="P384" i="7"/>
  <c r="V72" i="7"/>
  <c r="J384" i="6"/>
  <c r="L384" i="6"/>
  <c r="K384" i="6"/>
  <c r="D404" i="6"/>
  <c r="C393" i="6"/>
  <c r="G73" i="4"/>
  <c r="H73" i="4" s="1"/>
  <c r="E73" i="6"/>
  <c r="F385" i="5"/>
  <c r="J385" i="7" s="1"/>
  <c r="H385" i="5"/>
  <c r="L385" i="7" s="1"/>
  <c r="G385" i="5"/>
  <c r="K385" i="7" s="1"/>
  <c r="E405" i="4"/>
  <c r="D405" i="7" s="1"/>
  <c r="C406" i="4"/>
  <c r="E74" i="7"/>
  <c r="N74" i="7" s="1"/>
  <c r="G395" i="3"/>
  <c r="F395" i="3"/>
  <c r="H394" i="3"/>
  <c r="I394" i="3" s="1"/>
  <c r="C394" i="7" s="1"/>
  <c r="M394" i="7" s="1"/>
  <c r="T74" i="7" l="1"/>
  <c r="R74" i="7"/>
  <c r="S74" i="7"/>
  <c r="Q74" i="7"/>
  <c r="V74" i="7" s="1"/>
  <c r="P385" i="7"/>
  <c r="V73" i="7"/>
  <c r="U73" i="7"/>
  <c r="L385" i="6"/>
  <c r="K385" i="6"/>
  <c r="J385" i="6"/>
  <c r="D405" i="6"/>
  <c r="C394" i="6"/>
  <c r="G74" i="4"/>
  <c r="H74" i="4" s="1"/>
  <c r="E74" i="6"/>
  <c r="H386" i="5"/>
  <c r="L386" i="7" s="1"/>
  <c r="F386" i="5"/>
  <c r="J386" i="7" s="1"/>
  <c r="G386" i="5"/>
  <c r="K386" i="7" s="1"/>
  <c r="E406" i="4"/>
  <c r="D406" i="7" s="1"/>
  <c r="C407" i="4"/>
  <c r="E75" i="7"/>
  <c r="N75" i="7" s="1"/>
  <c r="H395" i="3"/>
  <c r="F396" i="3"/>
  <c r="I395" i="3"/>
  <c r="C395" i="7" s="1"/>
  <c r="M395" i="7" s="1"/>
  <c r="G396" i="3"/>
  <c r="U74" i="7" l="1"/>
  <c r="Q75" i="7"/>
  <c r="S75" i="7"/>
  <c r="R75" i="7"/>
  <c r="T75" i="7"/>
  <c r="P386" i="7"/>
  <c r="K386" i="6"/>
  <c r="J386" i="6"/>
  <c r="L386" i="6"/>
  <c r="D406" i="6"/>
  <c r="C395" i="6"/>
  <c r="G75" i="4"/>
  <c r="H75" i="4" s="1"/>
  <c r="E75" i="6"/>
  <c r="G387" i="5"/>
  <c r="K387" i="7" s="1"/>
  <c r="F387" i="5"/>
  <c r="J387" i="7" s="1"/>
  <c r="H387" i="5"/>
  <c r="L387" i="7" s="1"/>
  <c r="P387" i="7" s="1"/>
  <c r="E407" i="4"/>
  <c r="D407" i="7" s="1"/>
  <c r="C408" i="4"/>
  <c r="E76" i="7"/>
  <c r="N76" i="7" s="1"/>
  <c r="G397" i="3"/>
  <c r="F397" i="3"/>
  <c r="H396" i="3"/>
  <c r="I396" i="3" s="1"/>
  <c r="C396" i="7" s="1"/>
  <c r="M396" i="7" s="1"/>
  <c r="Q76" i="7" l="1"/>
  <c r="S76" i="7"/>
  <c r="R76" i="7"/>
  <c r="T76" i="7"/>
  <c r="U75" i="7"/>
  <c r="V75" i="7"/>
  <c r="J387" i="6"/>
  <c r="L387" i="6"/>
  <c r="K387" i="6"/>
  <c r="D407" i="6"/>
  <c r="C396" i="6"/>
  <c r="G76" i="4"/>
  <c r="H76" i="4" s="1"/>
  <c r="E76" i="6"/>
  <c r="H388" i="5"/>
  <c r="L388" i="7" s="1"/>
  <c r="G388" i="5"/>
  <c r="K388" i="7" s="1"/>
  <c r="F388" i="5"/>
  <c r="J388" i="7" s="1"/>
  <c r="E408" i="4"/>
  <c r="D408" i="7" s="1"/>
  <c r="C409" i="4"/>
  <c r="E77" i="7"/>
  <c r="N77" i="7" s="1"/>
  <c r="H397" i="3"/>
  <c r="I397" i="3" s="1"/>
  <c r="C397" i="7" s="1"/>
  <c r="M397" i="7" s="1"/>
  <c r="F398" i="3"/>
  <c r="G398" i="3"/>
  <c r="Q77" i="7" l="1"/>
  <c r="S77" i="7"/>
  <c r="R77" i="7"/>
  <c r="U77" i="7" s="1"/>
  <c r="T77" i="7"/>
  <c r="P388" i="7"/>
  <c r="U76" i="7"/>
  <c r="V76" i="7"/>
  <c r="L388" i="6"/>
  <c r="J388" i="6"/>
  <c r="K388" i="6"/>
  <c r="D408" i="6"/>
  <c r="C397" i="6"/>
  <c r="G77" i="4"/>
  <c r="H77" i="4" s="1"/>
  <c r="E77" i="6"/>
  <c r="F389" i="5"/>
  <c r="J389" i="7" s="1"/>
  <c r="G389" i="5"/>
  <c r="K389" i="7" s="1"/>
  <c r="H389" i="5"/>
  <c r="L389" i="7" s="1"/>
  <c r="P389" i="7" s="1"/>
  <c r="E409" i="4"/>
  <c r="D409" i="7" s="1"/>
  <c r="C410" i="4"/>
  <c r="E78" i="7"/>
  <c r="N78" i="7" s="1"/>
  <c r="F399" i="3"/>
  <c r="H398" i="3"/>
  <c r="I398" i="3" s="1"/>
  <c r="C398" i="7" s="1"/>
  <c r="M398" i="7" s="1"/>
  <c r="G399" i="3"/>
  <c r="V77" i="7" l="1"/>
  <c r="R78" i="7"/>
  <c r="Q78" i="7"/>
  <c r="S78" i="7"/>
  <c r="T78" i="7"/>
  <c r="J389" i="6"/>
  <c r="L389" i="6"/>
  <c r="K389" i="6"/>
  <c r="D409" i="6"/>
  <c r="C398" i="6"/>
  <c r="G78" i="4"/>
  <c r="H78" i="4" s="1"/>
  <c r="E78" i="6"/>
  <c r="G390" i="5"/>
  <c r="K390" i="7" s="1"/>
  <c r="F390" i="5"/>
  <c r="J390" i="7" s="1"/>
  <c r="H390" i="5"/>
  <c r="L390" i="7" s="1"/>
  <c r="E410" i="4"/>
  <c r="D410" i="7" s="1"/>
  <c r="C411" i="4"/>
  <c r="E79" i="7"/>
  <c r="N79" i="7" s="1"/>
  <c r="G400" i="3"/>
  <c r="H399" i="3"/>
  <c r="I399" i="3" s="1"/>
  <c r="C399" i="7" s="1"/>
  <c r="M399" i="7" s="1"/>
  <c r="F400" i="3"/>
  <c r="S79" i="7" l="1"/>
  <c r="Q79" i="7"/>
  <c r="T79" i="7"/>
  <c r="R79" i="7"/>
  <c r="U79" i="7" s="1"/>
  <c r="U78" i="7"/>
  <c r="V78" i="7"/>
  <c r="P390" i="7"/>
  <c r="L390" i="6"/>
  <c r="J390" i="6"/>
  <c r="K390" i="6"/>
  <c r="D410" i="6"/>
  <c r="C399" i="6"/>
  <c r="G79" i="4"/>
  <c r="H79" i="4" s="1"/>
  <c r="E79" i="6"/>
  <c r="H391" i="5"/>
  <c r="L391" i="7" s="1"/>
  <c r="G391" i="5"/>
  <c r="K391" i="7" s="1"/>
  <c r="F391" i="5"/>
  <c r="J391" i="7" s="1"/>
  <c r="E411" i="4"/>
  <c r="D411" i="7" s="1"/>
  <c r="C412" i="4"/>
  <c r="E80" i="7"/>
  <c r="N80" i="7" s="1"/>
  <c r="H400" i="3"/>
  <c r="I400" i="3" s="1"/>
  <c r="C400" i="7" s="1"/>
  <c r="M400" i="7" s="1"/>
  <c r="F401" i="3"/>
  <c r="G401" i="3"/>
  <c r="Q80" i="7" l="1"/>
  <c r="R80" i="7"/>
  <c r="S80" i="7"/>
  <c r="T80" i="7"/>
  <c r="P391" i="7"/>
  <c r="V79" i="7"/>
  <c r="J391" i="6"/>
  <c r="L391" i="6"/>
  <c r="K391" i="6"/>
  <c r="D411" i="6"/>
  <c r="C400" i="6"/>
  <c r="G80" i="4"/>
  <c r="H80" i="4" s="1"/>
  <c r="E80" i="6"/>
  <c r="F392" i="5"/>
  <c r="J392" i="7" s="1"/>
  <c r="H392" i="5"/>
  <c r="L392" i="7" s="1"/>
  <c r="G392" i="5"/>
  <c r="K392" i="7" s="1"/>
  <c r="E412" i="4"/>
  <c r="D412" i="7" s="1"/>
  <c r="C413" i="4"/>
  <c r="E81" i="7"/>
  <c r="N81" i="7" s="1"/>
  <c r="G402" i="3"/>
  <c r="H401" i="3"/>
  <c r="I401" i="3" s="1"/>
  <c r="C401" i="7" s="1"/>
  <c r="M401" i="7" s="1"/>
  <c r="F402" i="3"/>
  <c r="Q81" i="7" l="1"/>
  <c r="S81" i="7"/>
  <c r="T81" i="7"/>
  <c r="R81" i="7"/>
  <c r="P392" i="7"/>
  <c r="U80" i="7"/>
  <c r="V80" i="7"/>
  <c r="L392" i="6"/>
  <c r="J392" i="6"/>
  <c r="K392" i="6"/>
  <c r="D412" i="6"/>
  <c r="C401" i="6"/>
  <c r="G81" i="4"/>
  <c r="H81" i="4" s="1"/>
  <c r="E81" i="6"/>
  <c r="G393" i="5"/>
  <c r="K393" i="7" s="1"/>
  <c r="F393" i="5"/>
  <c r="J393" i="7" s="1"/>
  <c r="H393" i="5"/>
  <c r="L393" i="7" s="1"/>
  <c r="E413" i="4"/>
  <c r="D413" i="7" s="1"/>
  <c r="C414" i="4"/>
  <c r="E82" i="7"/>
  <c r="N82" i="7" s="1"/>
  <c r="H402" i="3"/>
  <c r="I402" i="3" s="1"/>
  <c r="C402" i="7" s="1"/>
  <c r="M402" i="7" s="1"/>
  <c r="F403" i="3"/>
  <c r="G403" i="3"/>
  <c r="P393" i="7" l="1"/>
  <c r="Q82" i="7"/>
  <c r="T82" i="7"/>
  <c r="R82" i="7"/>
  <c r="S82" i="7"/>
  <c r="U81" i="7"/>
  <c r="V81" i="7"/>
  <c r="K393" i="6"/>
  <c r="L393" i="6"/>
  <c r="J393" i="6"/>
  <c r="D413" i="6"/>
  <c r="C402" i="6"/>
  <c r="G82" i="4"/>
  <c r="H82" i="4" s="1"/>
  <c r="E82" i="6"/>
  <c r="H394" i="5"/>
  <c r="L394" i="7" s="1"/>
  <c r="G394" i="5"/>
  <c r="K394" i="7" s="1"/>
  <c r="F394" i="5"/>
  <c r="J394" i="7" s="1"/>
  <c r="E414" i="4"/>
  <c r="D414" i="7" s="1"/>
  <c r="C415" i="4"/>
  <c r="E83" i="7"/>
  <c r="N83" i="7" s="1"/>
  <c r="G404" i="3"/>
  <c r="H403" i="3"/>
  <c r="I403" i="3" s="1"/>
  <c r="C403" i="7" s="1"/>
  <c r="M403" i="7" s="1"/>
  <c r="F404" i="3"/>
  <c r="P394" i="7" l="1"/>
  <c r="U82" i="7"/>
  <c r="V82" i="7"/>
  <c r="S83" i="7"/>
  <c r="Q83" i="7"/>
  <c r="T83" i="7"/>
  <c r="R83" i="7"/>
  <c r="J394" i="6"/>
  <c r="K394" i="6"/>
  <c r="L394" i="6"/>
  <c r="D414" i="6"/>
  <c r="C403" i="6"/>
  <c r="G83" i="4"/>
  <c r="H83" i="4" s="1"/>
  <c r="E83" i="6"/>
  <c r="H395" i="5"/>
  <c r="L395" i="7" s="1"/>
  <c r="G395" i="5"/>
  <c r="K395" i="7" s="1"/>
  <c r="F395" i="5"/>
  <c r="J395" i="7" s="1"/>
  <c r="E415" i="4"/>
  <c r="D415" i="7" s="1"/>
  <c r="C416" i="4"/>
  <c r="E84" i="7"/>
  <c r="N84" i="7" s="1"/>
  <c r="H404" i="3"/>
  <c r="I404" i="3" s="1"/>
  <c r="C404" i="7" s="1"/>
  <c r="M404" i="7" s="1"/>
  <c r="F405" i="3"/>
  <c r="G405" i="3"/>
  <c r="U83" i="7" l="1"/>
  <c r="V83" i="7"/>
  <c r="Q84" i="7"/>
  <c r="R84" i="7"/>
  <c r="T84" i="7"/>
  <c r="S84" i="7"/>
  <c r="P395" i="7"/>
  <c r="K395" i="6"/>
  <c r="L395" i="6"/>
  <c r="J395" i="6"/>
  <c r="D415" i="6"/>
  <c r="C404" i="6"/>
  <c r="G84" i="4"/>
  <c r="H84" i="4" s="1"/>
  <c r="E84" i="6"/>
  <c r="G396" i="5"/>
  <c r="K396" i="7" s="1"/>
  <c r="F396" i="5"/>
  <c r="J396" i="7" s="1"/>
  <c r="P396" i="7" s="1"/>
  <c r="H396" i="5"/>
  <c r="L396" i="7" s="1"/>
  <c r="E416" i="4"/>
  <c r="D416" i="7" s="1"/>
  <c r="C417" i="4"/>
  <c r="E85" i="7"/>
  <c r="N85" i="7" s="1"/>
  <c r="G406" i="3"/>
  <c r="F406" i="3"/>
  <c r="H405" i="3"/>
  <c r="I405" i="3" s="1"/>
  <c r="C405" i="7" s="1"/>
  <c r="M405" i="7" s="1"/>
  <c r="U84" i="7" l="1"/>
  <c r="V84" i="7"/>
  <c r="Q85" i="7"/>
  <c r="S85" i="7"/>
  <c r="T85" i="7"/>
  <c r="R85" i="7"/>
  <c r="L396" i="6"/>
  <c r="J396" i="6"/>
  <c r="K396" i="6"/>
  <c r="D416" i="6"/>
  <c r="C405" i="6"/>
  <c r="G85" i="4"/>
  <c r="H85" i="4" s="1"/>
  <c r="E85" i="6"/>
  <c r="H397" i="5"/>
  <c r="L397" i="7" s="1"/>
  <c r="F397" i="5"/>
  <c r="J397" i="7" s="1"/>
  <c r="G397" i="5"/>
  <c r="K397" i="7" s="1"/>
  <c r="E417" i="4"/>
  <c r="D417" i="7" s="1"/>
  <c r="C418" i="4"/>
  <c r="E86" i="7"/>
  <c r="N86" i="7" s="1"/>
  <c r="F407" i="3"/>
  <c r="H406" i="3"/>
  <c r="G407" i="3"/>
  <c r="I406" i="3"/>
  <c r="C406" i="7" s="1"/>
  <c r="M406" i="7" s="1"/>
  <c r="U85" i="7" l="1"/>
  <c r="V85" i="7"/>
  <c r="R86" i="7"/>
  <c r="T86" i="7"/>
  <c r="Q86" i="7"/>
  <c r="S86" i="7"/>
  <c r="P397" i="7"/>
  <c r="J397" i="6"/>
  <c r="K397" i="6"/>
  <c r="L397" i="6"/>
  <c r="D417" i="6"/>
  <c r="C406" i="6"/>
  <c r="G86" i="4"/>
  <c r="H86" i="4" s="1"/>
  <c r="E86" i="6"/>
  <c r="H398" i="5"/>
  <c r="L398" i="7" s="1"/>
  <c r="F398" i="5"/>
  <c r="J398" i="7" s="1"/>
  <c r="G398" i="5"/>
  <c r="K398" i="7" s="1"/>
  <c r="E418" i="4"/>
  <c r="D418" i="7" s="1"/>
  <c r="C419" i="4"/>
  <c r="E87" i="7"/>
  <c r="N87" i="7" s="1"/>
  <c r="G408" i="3"/>
  <c r="H407" i="3"/>
  <c r="I407" i="3" s="1"/>
  <c r="C407" i="7" s="1"/>
  <c r="M407" i="7" s="1"/>
  <c r="F408" i="3"/>
  <c r="S87" i="7" l="1"/>
  <c r="T87" i="7"/>
  <c r="R87" i="7"/>
  <c r="Q87" i="7"/>
  <c r="P398" i="7"/>
  <c r="U86" i="7"/>
  <c r="V86" i="7"/>
  <c r="J398" i="6"/>
  <c r="K398" i="6"/>
  <c r="L398" i="6"/>
  <c r="D418" i="6"/>
  <c r="C407" i="6"/>
  <c r="G87" i="4"/>
  <c r="H87" i="4" s="1"/>
  <c r="E87" i="6"/>
  <c r="G399" i="5"/>
  <c r="K399" i="7" s="1"/>
  <c r="F399" i="5"/>
  <c r="J399" i="7" s="1"/>
  <c r="H399" i="5"/>
  <c r="L399" i="7" s="1"/>
  <c r="P399" i="7" s="1"/>
  <c r="E419" i="4"/>
  <c r="D419" i="7" s="1"/>
  <c r="C420" i="4"/>
  <c r="E88" i="7"/>
  <c r="N88" i="7" s="1"/>
  <c r="F409" i="3"/>
  <c r="H408" i="3"/>
  <c r="G409" i="3"/>
  <c r="I408" i="3"/>
  <c r="C408" i="7" s="1"/>
  <c r="M408" i="7" s="1"/>
  <c r="V87" i="7" l="1"/>
  <c r="U87" i="7"/>
  <c r="Q88" i="7"/>
  <c r="S88" i="7"/>
  <c r="R88" i="7"/>
  <c r="T88" i="7"/>
  <c r="K399" i="6"/>
  <c r="L399" i="6"/>
  <c r="J399" i="6"/>
  <c r="D419" i="6"/>
  <c r="C408" i="6"/>
  <c r="G88" i="4"/>
  <c r="H88" i="4" s="1"/>
  <c r="E88" i="6"/>
  <c r="H400" i="5"/>
  <c r="L400" i="7" s="1"/>
  <c r="G400" i="5"/>
  <c r="K400" i="7" s="1"/>
  <c r="F400" i="5"/>
  <c r="J400" i="7" s="1"/>
  <c r="P400" i="7" s="1"/>
  <c r="E420" i="4"/>
  <c r="D420" i="7" s="1"/>
  <c r="C421" i="4"/>
  <c r="E89" i="7"/>
  <c r="N89" i="7" s="1"/>
  <c r="G410" i="3"/>
  <c r="F410" i="3"/>
  <c r="H409" i="3"/>
  <c r="I409" i="3" s="1"/>
  <c r="C409" i="7" s="1"/>
  <c r="M409" i="7" s="1"/>
  <c r="R89" i="7" l="1"/>
  <c r="T89" i="7"/>
  <c r="S89" i="7"/>
  <c r="Q89" i="7"/>
  <c r="U88" i="7"/>
  <c r="V88" i="7"/>
  <c r="J400" i="6"/>
  <c r="L400" i="6"/>
  <c r="K400" i="6"/>
  <c r="D420" i="6"/>
  <c r="C409" i="6"/>
  <c r="G89" i="4"/>
  <c r="H89" i="4" s="1"/>
  <c r="E89" i="6"/>
  <c r="F401" i="5"/>
  <c r="J401" i="7" s="1"/>
  <c r="H401" i="5"/>
  <c r="L401" i="7" s="1"/>
  <c r="G401" i="5"/>
  <c r="K401" i="7" s="1"/>
  <c r="E421" i="4"/>
  <c r="D421" i="7" s="1"/>
  <c r="C422" i="4"/>
  <c r="E90" i="7"/>
  <c r="N90" i="7" s="1"/>
  <c r="H410" i="3"/>
  <c r="I410" i="3" s="1"/>
  <c r="C410" i="7" s="1"/>
  <c r="M410" i="7" s="1"/>
  <c r="F411" i="3"/>
  <c r="G411" i="3"/>
  <c r="P401" i="7" l="1"/>
  <c r="R90" i="7"/>
  <c r="Q90" i="7"/>
  <c r="S90" i="7"/>
  <c r="T90" i="7"/>
  <c r="U89" i="7"/>
  <c r="V89" i="7"/>
  <c r="J401" i="6"/>
  <c r="L401" i="6"/>
  <c r="K401" i="6"/>
  <c r="D421" i="6"/>
  <c r="C410" i="6"/>
  <c r="G90" i="4"/>
  <c r="H90" i="4" s="1"/>
  <c r="E90" i="6"/>
  <c r="G402" i="5"/>
  <c r="K402" i="7" s="1"/>
  <c r="F402" i="5"/>
  <c r="J402" i="7" s="1"/>
  <c r="H402" i="5"/>
  <c r="L402" i="7" s="1"/>
  <c r="E422" i="4"/>
  <c r="D422" i="7" s="1"/>
  <c r="C423" i="4"/>
  <c r="E91" i="7"/>
  <c r="N91" i="7" s="1"/>
  <c r="G412" i="3"/>
  <c r="F412" i="3"/>
  <c r="H411" i="3"/>
  <c r="I411" i="3" s="1"/>
  <c r="C411" i="7" s="1"/>
  <c r="M411" i="7" s="1"/>
  <c r="S91" i="7" l="1"/>
  <c r="R91" i="7"/>
  <c r="Q91" i="7"/>
  <c r="T91" i="7"/>
  <c r="U90" i="7"/>
  <c r="V90" i="7"/>
  <c r="P402" i="7"/>
  <c r="J402" i="6"/>
  <c r="L402" i="6"/>
  <c r="K402" i="6"/>
  <c r="D422" i="6"/>
  <c r="C411" i="6"/>
  <c r="G91" i="4"/>
  <c r="H91" i="4" s="1"/>
  <c r="E91" i="6"/>
  <c r="F403" i="5"/>
  <c r="J403" i="7" s="1"/>
  <c r="H403" i="5"/>
  <c r="L403" i="7" s="1"/>
  <c r="P403" i="7" s="1"/>
  <c r="G403" i="5"/>
  <c r="K403" i="7" s="1"/>
  <c r="E423" i="4"/>
  <c r="D423" i="7" s="1"/>
  <c r="C424" i="4"/>
  <c r="E92" i="7"/>
  <c r="N92" i="7" s="1"/>
  <c r="H412" i="3"/>
  <c r="F413" i="3"/>
  <c r="I412" i="3"/>
  <c r="C412" i="7" s="1"/>
  <c r="M412" i="7" s="1"/>
  <c r="G413" i="3"/>
  <c r="U91" i="7" l="1"/>
  <c r="V91" i="7"/>
  <c r="S92" i="7"/>
  <c r="Q92" i="7"/>
  <c r="R92" i="7"/>
  <c r="T92" i="7"/>
  <c r="K403" i="6"/>
  <c r="L403" i="6"/>
  <c r="J403" i="6"/>
  <c r="D423" i="6"/>
  <c r="C412" i="6"/>
  <c r="G92" i="4"/>
  <c r="H92" i="4" s="1"/>
  <c r="E92" i="6"/>
  <c r="G404" i="5"/>
  <c r="K404" i="7" s="1"/>
  <c r="F404" i="5"/>
  <c r="J404" i="7" s="1"/>
  <c r="H404" i="5"/>
  <c r="L404" i="7" s="1"/>
  <c r="P404" i="7" s="1"/>
  <c r="E424" i="4"/>
  <c r="D424" i="7" s="1"/>
  <c r="C425" i="4"/>
  <c r="E93" i="7"/>
  <c r="N93" i="7" s="1"/>
  <c r="H413" i="3"/>
  <c r="I413" i="3" s="1"/>
  <c r="C413" i="7" s="1"/>
  <c r="M413" i="7" s="1"/>
  <c r="F414" i="3"/>
  <c r="G414" i="3"/>
  <c r="Q93" i="7" l="1"/>
  <c r="S93" i="7"/>
  <c r="T93" i="7"/>
  <c r="R93" i="7"/>
  <c r="V92" i="7"/>
  <c r="U92" i="7"/>
  <c r="K404" i="6"/>
  <c r="L404" i="6"/>
  <c r="J404" i="6"/>
  <c r="D424" i="6"/>
  <c r="C413" i="6"/>
  <c r="G93" i="4"/>
  <c r="H93" i="4" s="1"/>
  <c r="E93" i="6"/>
  <c r="G405" i="5"/>
  <c r="K405" i="7" s="1"/>
  <c r="F405" i="5"/>
  <c r="J405" i="7" s="1"/>
  <c r="H405" i="5"/>
  <c r="L405" i="7" s="1"/>
  <c r="P405" i="7" s="1"/>
  <c r="E425" i="4"/>
  <c r="D425" i="7" s="1"/>
  <c r="C426" i="4"/>
  <c r="E94" i="7"/>
  <c r="N94" i="7" s="1"/>
  <c r="G415" i="3"/>
  <c r="H414" i="3"/>
  <c r="I414" i="3" s="1"/>
  <c r="C414" i="7" s="1"/>
  <c r="M414" i="7" s="1"/>
  <c r="F415" i="3"/>
  <c r="Q94" i="7" l="1"/>
  <c r="S94" i="7"/>
  <c r="T94" i="7"/>
  <c r="R94" i="7"/>
  <c r="U93" i="7"/>
  <c r="V93" i="7"/>
  <c r="J405" i="6"/>
  <c r="L405" i="6"/>
  <c r="K405" i="6"/>
  <c r="D425" i="6"/>
  <c r="C414" i="6"/>
  <c r="G94" i="4"/>
  <c r="H94" i="4" s="1"/>
  <c r="E94" i="6"/>
  <c r="H406" i="5"/>
  <c r="L406" i="7" s="1"/>
  <c r="P406" i="7" s="1"/>
  <c r="G406" i="5"/>
  <c r="K406" i="7" s="1"/>
  <c r="F406" i="5"/>
  <c r="J406" i="7" s="1"/>
  <c r="E426" i="4"/>
  <c r="D426" i="7" s="1"/>
  <c r="C427" i="4"/>
  <c r="E95" i="7"/>
  <c r="N95" i="7" s="1"/>
  <c r="H415" i="3"/>
  <c r="F416" i="3"/>
  <c r="G416" i="3"/>
  <c r="I415" i="3"/>
  <c r="C415" i="7" s="1"/>
  <c r="M415" i="7" s="1"/>
  <c r="U94" i="7" l="1"/>
  <c r="V94" i="7"/>
  <c r="Q95" i="7"/>
  <c r="R95" i="7"/>
  <c r="T95" i="7"/>
  <c r="S95" i="7"/>
  <c r="L406" i="6"/>
  <c r="J406" i="6"/>
  <c r="K406" i="6"/>
  <c r="D426" i="6"/>
  <c r="C415" i="6"/>
  <c r="G95" i="4"/>
  <c r="H95" i="4" s="1"/>
  <c r="E95" i="6"/>
  <c r="H407" i="5"/>
  <c r="L407" i="7" s="1"/>
  <c r="G407" i="5"/>
  <c r="K407" i="7" s="1"/>
  <c r="F407" i="5"/>
  <c r="J407" i="7" s="1"/>
  <c r="E427" i="4"/>
  <c r="D427" i="7" s="1"/>
  <c r="C428" i="4"/>
  <c r="E96" i="7"/>
  <c r="N96" i="7" s="1"/>
  <c r="G417" i="3"/>
  <c r="F417" i="3"/>
  <c r="H416" i="3"/>
  <c r="I416" i="3" s="1"/>
  <c r="C416" i="7" s="1"/>
  <c r="M416" i="7" s="1"/>
  <c r="T96" i="7" l="1"/>
  <c r="S96" i="7"/>
  <c r="Q96" i="7"/>
  <c r="R96" i="7"/>
  <c r="U95" i="7"/>
  <c r="V95" i="7"/>
  <c r="P407" i="7"/>
  <c r="J407" i="6"/>
  <c r="L407" i="6"/>
  <c r="K407" i="6"/>
  <c r="D427" i="6"/>
  <c r="C416" i="6"/>
  <c r="G96" i="4"/>
  <c r="H96" i="4" s="1"/>
  <c r="E96" i="6"/>
  <c r="G408" i="5"/>
  <c r="K408" i="7" s="1"/>
  <c r="F408" i="5"/>
  <c r="J408" i="7" s="1"/>
  <c r="H408" i="5"/>
  <c r="L408" i="7" s="1"/>
  <c r="P408" i="7" s="1"/>
  <c r="E428" i="4"/>
  <c r="D428" i="7" s="1"/>
  <c r="C429" i="4"/>
  <c r="E97" i="7"/>
  <c r="N97" i="7" s="1"/>
  <c r="F418" i="3"/>
  <c r="H417" i="3"/>
  <c r="G418" i="3"/>
  <c r="I417" i="3"/>
  <c r="C417" i="7" s="1"/>
  <c r="M417" i="7" s="1"/>
  <c r="Q97" i="7" l="1"/>
  <c r="S97" i="7"/>
  <c r="R97" i="7"/>
  <c r="T97" i="7"/>
  <c r="U96" i="7"/>
  <c r="V96" i="7"/>
  <c r="J408" i="6"/>
  <c r="L408" i="6"/>
  <c r="K408" i="6"/>
  <c r="D428" i="6"/>
  <c r="C417" i="6"/>
  <c r="G97" i="4"/>
  <c r="H97" i="4" s="1"/>
  <c r="E97" i="6"/>
  <c r="H409" i="5"/>
  <c r="L409" i="7" s="1"/>
  <c r="G409" i="5"/>
  <c r="K409" i="7" s="1"/>
  <c r="F409" i="5"/>
  <c r="J409" i="7" s="1"/>
  <c r="E429" i="4"/>
  <c r="D429" i="7" s="1"/>
  <c r="C430" i="4"/>
  <c r="E98" i="7"/>
  <c r="N98" i="7" s="1"/>
  <c r="G419" i="3"/>
  <c r="H418" i="3"/>
  <c r="I418" i="3" s="1"/>
  <c r="C418" i="7" s="1"/>
  <c r="M418" i="7" s="1"/>
  <c r="F419" i="3"/>
  <c r="Q98" i="7" l="1"/>
  <c r="T98" i="7"/>
  <c r="R98" i="7"/>
  <c r="S98" i="7"/>
  <c r="P409" i="7"/>
  <c r="V97" i="7"/>
  <c r="U97" i="7"/>
  <c r="K409" i="6"/>
  <c r="L409" i="6"/>
  <c r="J409" i="6"/>
  <c r="D429" i="6"/>
  <c r="C418" i="6"/>
  <c r="G98" i="4"/>
  <c r="H98" i="4" s="1"/>
  <c r="E98" i="6"/>
  <c r="F410" i="5"/>
  <c r="J410" i="7" s="1"/>
  <c r="G410" i="5"/>
  <c r="K410" i="7" s="1"/>
  <c r="H410" i="5"/>
  <c r="L410" i="7" s="1"/>
  <c r="P410" i="7" s="1"/>
  <c r="E430" i="4"/>
  <c r="D430" i="7" s="1"/>
  <c r="C431" i="4"/>
  <c r="E99" i="7"/>
  <c r="N99" i="7" s="1"/>
  <c r="H419" i="3"/>
  <c r="F420" i="3"/>
  <c r="G420" i="3"/>
  <c r="I419" i="3"/>
  <c r="C419" i="7" s="1"/>
  <c r="M419" i="7" s="1"/>
  <c r="T99" i="7" l="1"/>
  <c r="S99" i="7"/>
  <c r="R99" i="7"/>
  <c r="Q99" i="7"/>
  <c r="V98" i="7"/>
  <c r="U98" i="7"/>
  <c r="J410" i="6"/>
  <c r="K410" i="6"/>
  <c r="L410" i="6"/>
  <c r="D430" i="6"/>
  <c r="C419" i="6"/>
  <c r="G99" i="4"/>
  <c r="H99" i="4" s="1"/>
  <c r="E99" i="6"/>
  <c r="G411" i="5"/>
  <c r="K411" i="7" s="1"/>
  <c r="F411" i="5"/>
  <c r="J411" i="7" s="1"/>
  <c r="H411" i="5"/>
  <c r="L411" i="7" s="1"/>
  <c r="E431" i="4"/>
  <c r="D431" i="7" s="1"/>
  <c r="C432" i="4"/>
  <c r="E100" i="7"/>
  <c r="N100" i="7" s="1"/>
  <c r="G421" i="3"/>
  <c r="F421" i="3"/>
  <c r="H420" i="3"/>
  <c r="I420" i="3" s="1"/>
  <c r="C420" i="7" s="1"/>
  <c r="M420" i="7" s="1"/>
  <c r="Q100" i="7" l="1"/>
  <c r="S100" i="7"/>
  <c r="R100" i="7"/>
  <c r="T100" i="7"/>
  <c r="U99" i="7"/>
  <c r="V99" i="7"/>
  <c r="P411" i="7"/>
  <c r="L411" i="6"/>
  <c r="K411" i="6"/>
  <c r="J411" i="6"/>
  <c r="D431" i="6"/>
  <c r="C420" i="6"/>
  <c r="G100" i="4"/>
  <c r="H100" i="4" s="1"/>
  <c r="E100" i="6"/>
  <c r="H412" i="5"/>
  <c r="L412" i="7" s="1"/>
  <c r="G412" i="5"/>
  <c r="K412" i="7" s="1"/>
  <c r="F412" i="5"/>
  <c r="J412" i="7" s="1"/>
  <c r="E432" i="4"/>
  <c r="D432" i="7" s="1"/>
  <c r="C433" i="4"/>
  <c r="E101" i="7"/>
  <c r="N101" i="7" s="1"/>
  <c r="G422" i="3"/>
  <c r="F422" i="3"/>
  <c r="H421" i="3"/>
  <c r="I421" i="3" s="1"/>
  <c r="C421" i="7" s="1"/>
  <c r="M421" i="7" s="1"/>
  <c r="P412" i="7" l="1"/>
  <c r="Q101" i="7"/>
  <c r="S101" i="7"/>
  <c r="R101" i="7"/>
  <c r="T101" i="7"/>
  <c r="U100" i="7"/>
  <c r="V100" i="7"/>
  <c r="J412" i="6"/>
  <c r="L412" i="6"/>
  <c r="K412" i="6"/>
  <c r="D432" i="6"/>
  <c r="C421" i="6"/>
  <c r="G101" i="4"/>
  <c r="H101" i="4" s="1"/>
  <c r="E101" i="6"/>
  <c r="H413" i="5"/>
  <c r="L413" i="7" s="1"/>
  <c r="P413" i="7" s="1"/>
  <c r="G413" i="5"/>
  <c r="K413" i="7" s="1"/>
  <c r="F413" i="5"/>
  <c r="J413" i="7" s="1"/>
  <c r="E433" i="4"/>
  <c r="D433" i="7" s="1"/>
  <c r="C434" i="4"/>
  <c r="E102" i="7"/>
  <c r="N102" i="7" s="1"/>
  <c r="H422" i="3"/>
  <c r="F423" i="3"/>
  <c r="I422" i="3"/>
  <c r="C422" i="7" s="1"/>
  <c r="M422" i="7" s="1"/>
  <c r="G423" i="3"/>
  <c r="U101" i="7" l="1"/>
  <c r="R102" i="7"/>
  <c r="S102" i="7"/>
  <c r="T102" i="7"/>
  <c r="Q102" i="7"/>
  <c r="V101" i="7"/>
  <c r="K413" i="6"/>
  <c r="J413" i="6"/>
  <c r="L413" i="6"/>
  <c r="D433" i="6"/>
  <c r="C422" i="6"/>
  <c r="G102" i="4"/>
  <c r="H102" i="4" s="1"/>
  <c r="E102" i="6"/>
  <c r="G414" i="5"/>
  <c r="K414" i="7" s="1"/>
  <c r="F414" i="5"/>
  <c r="J414" i="7" s="1"/>
  <c r="H414" i="5"/>
  <c r="L414" i="7" s="1"/>
  <c r="P414" i="7" s="1"/>
  <c r="E434" i="4"/>
  <c r="D434" i="7" s="1"/>
  <c r="C435" i="4"/>
  <c r="E103" i="7"/>
  <c r="N103" i="7" s="1"/>
  <c r="F424" i="3"/>
  <c r="H423" i="3"/>
  <c r="I423" i="3" s="1"/>
  <c r="C423" i="7" s="1"/>
  <c r="M423" i="7" s="1"/>
  <c r="G424" i="3"/>
  <c r="Q103" i="7" l="1"/>
  <c r="S103" i="7"/>
  <c r="R103" i="7"/>
  <c r="T103" i="7"/>
  <c r="U102" i="7"/>
  <c r="V102" i="7"/>
  <c r="L414" i="6"/>
  <c r="K414" i="6"/>
  <c r="J414" i="6"/>
  <c r="D434" i="6"/>
  <c r="C423" i="6"/>
  <c r="G103" i="4"/>
  <c r="H103" i="4" s="1"/>
  <c r="E103" i="6"/>
  <c r="H415" i="5"/>
  <c r="L415" i="7" s="1"/>
  <c r="F415" i="5"/>
  <c r="J415" i="7" s="1"/>
  <c r="G415" i="5"/>
  <c r="K415" i="7" s="1"/>
  <c r="E435" i="4"/>
  <c r="D435" i="7" s="1"/>
  <c r="C436" i="4"/>
  <c r="E104" i="7"/>
  <c r="N104" i="7" s="1"/>
  <c r="G425" i="3"/>
  <c r="H424" i="3"/>
  <c r="I424" i="3" s="1"/>
  <c r="C424" i="7" s="1"/>
  <c r="M424" i="7" s="1"/>
  <c r="F425" i="3"/>
  <c r="T104" i="7" l="1"/>
  <c r="Q104" i="7"/>
  <c r="R104" i="7"/>
  <c r="S104" i="7"/>
  <c r="P415" i="7"/>
  <c r="U103" i="7"/>
  <c r="V103" i="7"/>
  <c r="K415" i="6"/>
  <c r="J415" i="6"/>
  <c r="L415" i="6"/>
  <c r="D435" i="6"/>
  <c r="C424" i="6"/>
  <c r="G104" i="4"/>
  <c r="H104" i="4" s="1"/>
  <c r="E104" i="6"/>
  <c r="H416" i="5"/>
  <c r="L416" i="7" s="1"/>
  <c r="G416" i="5"/>
  <c r="K416" i="7" s="1"/>
  <c r="F416" i="5"/>
  <c r="J416" i="7" s="1"/>
  <c r="E436" i="4"/>
  <c r="D436" i="7" s="1"/>
  <c r="C437" i="4"/>
  <c r="E105" i="7"/>
  <c r="N105" i="7" s="1"/>
  <c r="F426" i="3"/>
  <c r="H425" i="3"/>
  <c r="I425" i="3" s="1"/>
  <c r="C425" i="7" s="1"/>
  <c r="M425" i="7" s="1"/>
  <c r="G426" i="3"/>
  <c r="V104" i="7" l="1"/>
  <c r="U104" i="7"/>
  <c r="P416" i="7"/>
  <c r="R105" i="7"/>
  <c r="S105" i="7"/>
  <c r="Q105" i="7"/>
  <c r="T105" i="7"/>
  <c r="K416" i="6"/>
  <c r="J416" i="6"/>
  <c r="L416" i="6"/>
  <c r="D436" i="6"/>
  <c r="C425" i="6"/>
  <c r="G105" i="4"/>
  <c r="H105" i="4" s="1"/>
  <c r="E105" i="6"/>
  <c r="G417" i="5"/>
  <c r="K417" i="7" s="1"/>
  <c r="F417" i="5"/>
  <c r="J417" i="7" s="1"/>
  <c r="H417" i="5"/>
  <c r="L417" i="7" s="1"/>
  <c r="P417" i="7" s="1"/>
  <c r="E437" i="4"/>
  <c r="D437" i="7" s="1"/>
  <c r="C438" i="4"/>
  <c r="E106" i="7"/>
  <c r="N106" i="7" s="1"/>
  <c r="G427" i="3"/>
  <c r="H426" i="3"/>
  <c r="I426" i="3" s="1"/>
  <c r="C426" i="7" s="1"/>
  <c r="M426" i="7" s="1"/>
  <c r="F427" i="3"/>
  <c r="Q106" i="7" l="1"/>
  <c r="S106" i="7"/>
  <c r="R106" i="7"/>
  <c r="T106" i="7"/>
  <c r="U105" i="7"/>
  <c r="V105" i="7"/>
  <c r="J417" i="6"/>
  <c r="K417" i="6"/>
  <c r="L417" i="6"/>
  <c r="D437" i="6"/>
  <c r="C426" i="6"/>
  <c r="G106" i="4"/>
  <c r="H106" i="4" s="1"/>
  <c r="E106" i="6"/>
  <c r="F418" i="5"/>
  <c r="J418" i="7" s="1"/>
  <c r="H418" i="5"/>
  <c r="L418" i="7" s="1"/>
  <c r="P418" i="7" s="1"/>
  <c r="G418" i="5"/>
  <c r="K418" i="7" s="1"/>
  <c r="E438" i="4"/>
  <c r="D438" i="7" s="1"/>
  <c r="C439" i="4"/>
  <c r="E107" i="7"/>
  <c r="N107" i="7" s="1"/>
  <c r="G428" i="3"/>
  <c r="F428" i="3"/>
  <c r="H427" i="3"/>
  <c r="I427" i="3" s="1"/>
  <c r="C427" i="7" s="1"/>
  <c r="M427" i="7" s="1"/>
  <c r="T107" i="7" l="1"/>
  <c r="Q107" i="7"/>
  <c r="S107" i="7"/>
  <c r="R107" i="7"/>
  <c r="U106" i="7"/>
  <c r="V106" i="7"/>
  <c r="L418" i="6"/>
  <c r="K418" i="6"/>
  <c r="J418" i="6"/>
  <c r="D438" i="6"/>
  <c r="C427" i="6"/>
  <c r="G107" i="4"/>
  <c r="H107" i="4" s="1"/>
  <c r="E107" i="6"/>
  <c r="H419" i="5"/>
  <c r="L419" i="7" s="1"/>
  <c r="G419" i="5"/>
  <c r="K419" i="7" s="1"/>
  <c r="F419" i="5"/>
  <c r="J419" i="7" s="1"/>
  <c r="E439" i="4"/>
  <c r="D439" i="7" s="1"/>
  <c r="C440" i="4"/>
  <c r="E108" i="7"/>
  <c r="N108" i="7" s="1"/>
  <c r="H428" i="3"/>
  <c r="I428" i="3" s="1"/>
  <c r="C428" i="7" s="1"/>
  <c r="M428" i="7" s="1"/>
  <c r="F429" i="3"/>
  <c r="G429" i="3"/>
  <c r="U107" i="7" l="1"/>
  <c r="V107" i="7"/>
  <c r="Q108" i="7"/>
  <c r="S108" i="7"/>
  <c r="T108" i="7"/>
  <c r="R108" i="7"/>
  <c r="P419" i="7"/>
  <c r="K419" i="6"/>
  <c r="L419" i="6"/>
  <c r="J419" i="6"/>
  <c r="D439" i="6"/>
  <c r="C428" i="6"/>
  <c r="G108" i="4"/>
  <c r="H108" i="4" s="1"/>
  <c r="E108" i="6"/>
  <c r="G420" i="5"/>
  <c r="K420" i="7" s="1"/>
  <c r="F420" i="5"/>
  <c r="J420" i="7" s="1"/>
  <c r="H420" i="5"/>
  <c r="L420" i="7" s="1"/>
  <c r="P420" i="7" s="1"/>
  <c r="E440" i="4"/>
  <c r="D440" i="7" s="1"/>
  <c r="C441" i="4"/>
  <c r="E109" i="7"/>
  <c r="N109" i="7" s="1"/>
  <c r="G430" i="3"/>
  <c r="F430" i="3"/>
  <c r="H429" i="3"/>
  <c r="I429" i="3" s="1"/>
  <c r="C429" i="7" s="1"/>
  <c r="M429" i="7" s="1"/>
  <c r="T109" i="7" l="1"/>
  <c r="R109" i="7"/>
  <c r="S109" i="7"/>
  <c r="Q109" i="7"/>
  <c r="V108" i="7"/>
  <c r="U108" i="7"/>
  <c r="L420" i="6"/>
  <c r="J420" i="6"/>
  <c r="K420" i="6"/>
  <c r="D440" i="6"/>
  <c r="C429" i="6"/>
  <c r="G109" i="4"/>
  <c r="H109" i="4" s="1"/>
  <c r="E109" i="6"/>
  <c r="F421" i="5"/>
  <c r="J421" i="7" s="1"/>
  <c r="H421" i="5"/>
  <c r="L421" i="7" s="1"/>
  <c r="G421" i="5"/>
  <c r="K421" i="7" s="1"/>
  <c r="E441" i="4"/>
  <c r="D441" i="7" s="1"/>
  <c r="C442" i="4"/>
  <c r="E110" i="7"/>
  <c r="N110" i="7" s="1"/>
  <c r="H430" i="3"/>
  <c r="I430" i="3" s="1"/>
  <c r="C430" i="7" s="1"/>
  <c r="M430" i="7" s="1"/>
  <c r="F431" i="3"/>
  <c r="G431" i="3"/>
  <c r="Q110" i="7" l="1"/>
  <c r="R110" i="7"/>
  <c r="S110" i="7"/>
  <c r="T110" i="7"/>
  <c r="P421" i="7"/>
  <c r="U109" i="7"/>
  <c r="V109" i="7"/>
  <c r="K421" i="6"/>
  <c r="J421" i="6"/>
  <c r="L421" i="6"/>
  <c r="D441" i="6"/>
  <c r="C430" i="6"/>
  <c r="G110" i="4"/>
  <c r="H110" i="4" s="1"/>
  <c r="E110" i="6"/>
  <c r="G422" i="5"/>
  <c r="K422" i="7" s="1"/>
  <c r="F422" i="5"/>
  <c r="J422" i="7" s="1"/>
  <c r="H422" i="5"/>
  <c r="L422" i="7" s="1"/>
  <c r="E442" i="4"/>
  <c r="D442" i="7" s="1"/>
  <c r="C443" i="4"/>
  <c r="E111" i="7"/>
  <c r="N111" i="7" s="1"/>
  <c r="H431" i="3"/>
  <c r="F432" i="3"/>
  <c r="I431" i="3"/>
  <c r="C431" i="7" s="1"/>
  <c r="M431" i="7" s="1"/>
  <c r="G432" i="3"/>
  <c r="U110" i="7" l="1"/>
  <c r="V110" i="7"/>
  <c r="P422" i="7"/>
  <c r="Q111" i="7"/>
  <c r="T111" i="7"/>
  <c r="R111" i="7"/>
  <c r="S111" i="7"/>
  <c r="K422" i="6"/>
  <c r="L422" i="6"/>
  <c r="J422" i="6"/>
  <c r="D442" i="6"/>
  <c r="C431" i="6"/>
  <c r="G111" i="4"/>
  <c r="H111" i="4" s="1"/>
  <c r="E111" i="6"/>
  <c r="G423" i="5"/>
  <c r="K423" i="7" s="1"/>
  <c r="F423" i="5"/>
  <c r="J423" i="7" s="1"/>
  <c r="H423" i="5"/>
  <c r="L423" i="7" s="1"/>
  <c r="E443" i="4"/>
  <c r="D443" i="7" s="1"/>
  <c r="C444" i="4"/>
  <c r="E112" i="7"/>
  <c r="N112" i="7" s="1"/>
  <c r="F433" i="3"/>
  <c r="H432" i="3"/>
  <c r="G433" i="3"/>
  <c r="I432" i="3"/>
  <c r="C432" i="7" s="1"/>
  <c r="M432" i="7" s="1"/>
  <c r="Q112" i="7" l="1"/>
  <c r="T112" i="7"/>
  <c r="S112" i="7"/>
  <c r="R112" i="7"/>
  <c r="U111" i="7"/>
  <c r="P423" i="7"/>
  <c r="V111" i="7"/>
  <c r="J423" i="6"/>
  <c r="L423" i="6"/>
  <c r="K423" i="6"/>
  <c r="D443" i="6"/>
  <c r="C432" i="6"/>
  <c r="G112" i="4"/>
  <c r="H112" i="4" s="1"/>
  <c r="E112" i="6"/>
  <c r="H424" i="5"/>
  <c r="L424" i="7" s="1"/>
  <c r="P424" i="7" s="1"/>
  <c r="G424" i="5"/>
  <c r="K424" i="7" s="1"/>
  <c r="F424" i="5"/>
  <c r="J424" i="7" s="1"/>
  <c r="E444" i="4"/>
  <c r="D444" i="7" s="1"/>
  <c r="C445" i="4"/>
  <c r="E113" i="7"/>
  <c r="N113" i="7" s="1"/>
  <c r="G434" i="3"/>
  <c r="F434" i="3"/>
  <c r="H433" i="3"/>
  <c r="I433" i="3" s="1"/>
  <c r="C433" i="7" s="1"/>
  <c r="M433" i="7" s="1"/>
  <c r="R113" i="7" l="1"/>
  <c r="S113" i="7"/>
  <c r="T113" i="7"/>
  <c r="Q113" i="7"/>
  <c r="U112" i="7"/>
  <c r="V112" i="7"/>
  <c r="L424" i="6"/>
  <c r="J424" i="6"/>
  <c r="K424" i="6"/>
  <c r="D444" i="6"/>
  <c r="C433" i="6"/>
  <c r="G113" i="4"/>
  <c r="H113" i="4" s="1"/>
  <c r="E113" i="6"/>
  <c r="H425" i="5"/>
  <c r="L425" i="7" s="1"/>
  <c r="G425" i="5"/>
  <c r="K425" i="7" s="1"/>
  <c r="F425" i="5"/>
  <c r="J425" i="7" s="1"/>
  <c r="E445" i="4"/>
  <c r="D445" i="7" s="1"/>
  <c r="C446" i="4"/>
  <c r="E114" i="7"/>
  <c r="N114" i="7" s="1"/>
  <c r="F435" i="3"/>
  <c r="H434" i="3"/>
  <c r="I434" i="3" s="1"/>
  <c r="C434" i="7" s="1"/>
  <c r="M434" i="7" s="1"/>
  <c r="G435" i="3"/>
  <c r="U113" i="7" l="1"/>
  <c r="V113" i="7"/>
  <c r="R114" i="7"/>
  <c r="T114" i="7"/>
  <c r="S114" i="7"/>
  <c r="Q114" i="7"/>
  <c r="P425" i="7"/>
  <c r="L425" i="6"/>
  <c r="J425" i="6"/>
  <c r="K425" i="6"/>
  <c r="D445" i="6"/>
  <c r="C434" i="6"/>
  <c r="G114" i="4"/>
  <c r="H114" i="4" s="1"/>
  <c r="E114" i="6"/>
  <c r="G426" i="5"/>
  <c r="K426" i="7" s="1"/>
  <c r="F426" i="5"/>
  <c r="J426" i="7" s="1"/>
  <c r="H426" i="5"/>
  <c r="L426" i="7" s="1"/>
  <c r="P426" i="7" s="1"/>
  <c r="E446" i="4"/>
  <c r="D446" i="7" s="1"/>
  <c r="C447" i="4"/>
  <c r="E115" i="7"/>
  <c r="N115" i="7" s="1"/>
  <c r="H435" i="3"/>
  <c r="F436" i="3"/>
  <c r="I435" i="3"/>
  <c r="C435" i="7" s="1"/>
  <c r="M435" i="7" s="1"/>
  <c r="G436" i="3"/>
  <c r="R115" i="7" l="1"/>
  <c r="Q115" i="7"/>
  <c r="S115" i="7"/>
  <c r="T115" i="7"/>
  <c r="U114" i="7"/>
  <c r="V114" i="7"/>
  <c r="J426" i="6"/>
  <c r="L426" i="6"/>
  <c r="K426" i="6"/>
  <c r="D446" i="6"/>
  <c r="C435" i="6"/>
  <c r="G115" i="4"/>
  <c r="H115" i="4" s="1"/>
  <c r="E115" i="6"/>
  <c r="H427" i="5"/>
  <c r="L427" i="7" s="1"/>
  <c r="F427" i="5"/>
  <c r="J427" i="7" s="1"/>
  <c r="G427" i="5"/>
  <c r="K427" i="7" s="1"/>
  <c r="P427" i="7" s="1"/>
  <c r="E447" i="4"/>
  <c r="D447" i="7" s="1"/>
  <c r="C448" i="4"/>
  <c r="E116" i="7"/>
  <c r="N116" i="7" s="1"/>
  <c r="G437" i="3"/>
  <c r="F437" i="3"/>
  <c r="H436" i="3"/>
  <c r="I436" i="3" s="1"/>
  <c r="C436" i="7" s="1"/>
  <c r="M436" i="7" s="1"/>
  <c r="Q116" i="7" l="1"/>
  <c r="R116" i="7"/>
  <c r="T116" i="7"/>
  <c r="S116" i="7"/>
  <c r="U115" i="7"/>
  <c r="V115" i="7"/>
  <c r="K427" i="6"/>
  <c r="L427" i="6"/>
  <c r="J427" i="6"/>
  <c r="D447" i="6"/>
  <c r="C436" i="6"/>
  <c r="G116" i="4"/>
  <c r="H116" i="4" s="1"/>
  <c r="E116" i="6"/>
  <c r="F428" i="5"/>
  <c r="J428" i="7" s="1"/>
  <c r="H428" i="5"/>
  <c r="L428" i="7" s="1"/>
  <c r="P428" i="7" s="1"/>
  <c r="G428" i="5"/>
  <c r="K428" i="7" s="1"/>
  <c r="E448" i="4"/>
  <c r="D448" i="7" s="1"/>
  <c r="C449" i="4"/>
  <c r="E117" i="7"/>
  <c r="N117" i="7" s="1"/>
  <c r="G438" i="3"/>
  <c r="H437" i="3"/>
  <c r="I437" i="3" s="1"/>
  <c r="C437" i="7" s="1"/>
  <c r="M437" i="7" s="1"/>
  <c r="F438" i="3"/>
  <c r="R117" i="7" l="1"/>
  <c r="Q117" i="7"/>
  <c r="S117" i="7"/>
  <c r="T117" i="7"/>
  <c r="U116" i="7"/>
  <c r="V116" i="7"/>
  <c r="K428" i="6"/>
  <c r="L428" i="6"/>
  <c r="J428" i="6"/>
  <c r="D448" i="6"/>
  <c r="C437" i="6"/>
  <c r="G117" i="4"/>
  <c r="H117" i="4" s="1"/>
  <c r="E117" i="6"/>
  <c r="G429" i="5"/>
  <c r="K429" i="7" s="1"/>
  <c r="F429" i="5"/>
  <c r="J429" i="7" s="1"/>
  <c r="H429" i="5"/>
  <c r="L429" i="7" s="1"/>
  <c r="P429" i="7" s="1"/>
  <c r="E449" i="4"/>
  <c r="D449" i="7" s="1"/>
  <c r="C450" i="4"/>
  <c r="E118" i="7"/>
  <c r="N118" i="7" s="1"/>
  <c r="F439" i="3"/>
  <c r="H438" i="3"/>
  <c r="G439" i="3"/>
  <c r="I438" i="3"/>
  <c r="C438" i="7" s="1"/>
  <c r="M438" i="7" s="1"/>
  <c r="R118" i="7" l="1"/>
  <c r="S118" i="7"/>
  <c r="T118" i="7"/>
  <c r="Q118" i="7"/>
  <c r="U117" i="7"/>
  <c r="V117" i="7"/>
  <c r="L429" i="6"/>
  <c r="J429" i="6"/>
  <c r="K429" i="6"/>
  <c r="D449" i="6"/>
  <c r="C438" i="6"/>
  <c r="G118" i="4"/>
  <c r="H118" i="4" s="1"/>
  <c r="E118" i="6"/>
  <c r="G430" i="5"/>
  <c r="K430" i="7" s="1"/>
  <c r="H430" i="5"/>
  <c r="L430" i="7" s="1"/>
  <c r="F430" i="5"/>
  <c r="J430" i="7" s="1"/>
  <c r="E450" i="4"/>
  <c r="D450" i="7" s="1"/>
  <c r="C451" i="4"/>
  <c r="E119" i="7"/>
  <c r="N119" i="7" s="1"/>
  <c r="G440" i="3"/>
  <c r="H439" i="3"/>
  <c r="I439" i="3" s="1"/>
  <c r="C439" i="7" s="1"/>
  <c r="M439" i="7" s="1"/>
  <c r="F440" i="3"/>
  <c r="S119" i="7" l="1"/>
  <c r="Q119" i="7"/>
  <c r="R119" i="7"/>
  <c r="T119" i="7"/>
  <c r="V118" i="7"/>
  <c r="U118" i="7"/>
  <c r="P430" i="7"/>
  <c r="J430" i="6"/>
  <c r="K430" i="6"/>
  <c r="L430" i="6"/>
  <c r="D450" i="6"/>
  <c r="C439" i="6"/>
  <c r="G119" i="4"/>
  <c r="H119" i="4" s="1"/>
  <c r="E119" i="6"/>
  <c r="H431" i="5"/>
  <c r="L431" i="7" s="1"/>
  <c r="G431" i="5"/>
  <c r="K431" i="7" s="1"/>
  <c r="F431" i="5"/>
  <c r="J431" i="7" s="1"/>
  <c r="E451" i="4"/>
  <c r="D451" i="7" s="1"/>
  <c r="C452" i="4"/>
  <c r="E120" i="7"/>
  <c r="N120" i="7" s="1"/>
  <c r="F441" i="3"/>
  <c r="H440" i="3"/>
  <c r="I440" i="3" s="1"/>
  <c r="C440" i="7" s="1"/>
  <c r="M440" i="7" s="1"/>
  <c r="G441" i="3"/>
  <c r="V119" i="7" l="1"/>
  <c r="U119" i="7"/>
  <c r="P431" i="7"/>
  <c r="S120" i="7"/>
  <c r="Q120" i="7"/>
  <c r="R120" i="7"/>
  <c r="T120" i="7"/>
  <c r="L431" i="6"/>
  <c r="J431" i="6"/>
  <c r="K431" i="6"/>
  <c r="D451" i="6"/>
  <c r="C440" i="6"/>
  <c r="G120" i="4"/>
  <c r="H120" i="4" s="1"/>
  <c r="E120" i="6"/>
  <c r="G432" i="5"/>
  <c r="K432" i="7" s="1"/>
  <c r="F432" i="5"/>
  <c r="J432" i="7" s="1"/>
  <c r="H432" i="5"/>
  <c r="L432" i="7" s="1"/>
  <c r="P432" i="7" s="1"/>
  <c r="E452" i="4"/>
  <c r="D452" i="7" s="1"/>
  <c r="C453" i="4"/>
  <c r="E121" i="7"/>
  <c r="N121" i="7" s="1"/>
  <c r="G442" i="3"/>
  <c r="H441" i="3"/>
  <c r="I441" i="3" s="1"/>
  <c r="C441" i="7" s="1"/>
  <c r="M441" i="7" s="1"/>
  <c r="F442" i="3"/>
  <c r="V120" i="7" l="1"/>
  <c r="U120" i="7"/>
  <c r="R121" i="7"/>
  <c r="S121" i="7"/>
  <c r="Q121" i="7"/>
  <c r="T121" i="7"/>
  <c r="J432" i="6"/>
  <c r="L432" i="6"/>
  <c r="K432" i="6"/>
  <c r="D452" i="6"/>
  <c r="C441" i="6"/>
  <c r="G121" i="4"/>
  <c r="H121" i="4" s="1"/>
  <c r="E121" i="6"/>
  <c r="H433" i="5"/>
  <c r="L433" i="7" s="1"/>
  <c r="G433" i="5"/>
  <c r="K433" i="7" s="1"/>
  <c r="P433" i="7" s="1"/>
  <c r="F433" i="5"/>
  <c r="J433" i="7" s="1"/>
  <c r="E453" i="4"/>
  <c r="D453" i="7" s="1"/>
  <c r="C454" i="4"/>
  <c r="E122" i="7"/>
  <c r="N122" i="7" s="1"/>
  <c r="F443" i="3"/>
  <c r="H442" i="3"/>
  <c r="G443" i="3"/>
  <c r="I442" i="3"/>
  <c r="C442" i="7" s="1"/>
  <c r="M442" i="7" s="1"/>
  <c r="V121" i="7" l="1"/>
  <c r="U121" i="7"/>
  <c r="Q122" i="7"/>
  <c r="R122" i="7"/>
  <c r="T122" i="7"/>
  <c r="S122" i="7"/>
  <c r="K433" i="6"/>
  <c r="J433" i="6"/>
  <c r="L433" i="6"/>
  <c r="D453" i="6"/>
  <c r="C442" i="6"/>
  <c r="G122" i="4"/>
  <c r="H122" i="4" s="1"/>
  <c r="E122" i="6"/>
  <c r="H434" i="5"/>
  <c r="L434" i="7" s="1"/>
  <c r="G434" i="5"/>
  <c r="K434" i="7" s="1"/>
  <c r="F434" i="5"/>
  <c r="J434" i="7" s="1"/>
  <c r="E454" i="4"/>
  <c r="D454" i="7" s="1"/>
  <c r="C455" i="4"/>
  <c r="E123" i="7"/>
  <c r="N123" i="7" s="1"/>
  <c r="G444" i="3"/>
  <c r="H443" i="3"/>
  <c r="I443" i="3" s="1"/>
  <c r="C443" i="7" s="1"/>
  <c r="M443" i="7" s="1"/>
  <c r="F444" i="3"/>
  <c r="S123" i="7" l="1"/>
  <c r="R123" i="7"/>
  <c r="Q123" i="7"/>
  <c r="T123" i="7"/>
  <c r="P434" i="7"/>
  <c r="U122" i="7"/>
  <c r="V122" i="7"/>
  <c r="J434" i="6"/>
  <c r="L434" i="6"/>
  <c r="K434" i="6"/>
  <c r="D454" i="6"/>
  <c r="C443" i="6"/>
  <c r="G123" i="4"/>
  <c r="H123" i="4" s="1"/>
  <c r="E123" i="6"/>
  <c r="G435" i="5"/>
  <c r="K435" i="7" s="1"/>
  <c r="F435" i="5"/>
  <c r="J435" i="7" s="1"/>
  <c r="H435" i="5"/>
  <c r="L435" i="7" s="1"/>
  <c r="P435" i="7" s="1"/>
  <c r="E455" i="4"/>
  <c r="D455" i="7" s="1"/>
  <c r="C456" i="4"/>
  <c r="E124" i="7"/>
  <c r="N124" i="7" s="1"/>
  <c r="G445" i="3"/>
  <c r="F445" i="3"/>
  <c r="H444" i="3"/>
  <c r="I444" i="3" s="1"/>
  <c r="C444" i="7" s="1"/>
  <c r="M444" i="7" s="1"/>
  <c r="U123" i="7" l="1"/>
  <c r="V123" i="7"/>
  <c r="Q124" i="7"/>
  <c r="R124" i="7"/>
  <c r="T124" i="7"/>
  <c r="S124" i="7"/>
  <c r="L435" i="6"/>
  <c r="J435" i="6"/>
  <c r="K435" i="6"/>
  <c r="D455" i="6"/>
  <c r="C444" i="6"/>
  <c r="G124" i="4"/>
  <c r="H124" i="4" s="1"/>
  <c r="E124" i="6"/>
  <c r="H436" i="5"/>
  <c r="L436" i="7" s="1"/>
  <c r="G436" i="5"/>
  <c r="K436" i="7" s="1"/>
  <c r="F436" i="5"/>
  <c r="J436" i="7" s="1"/>
  <c r="E456" i="4"/>
  <c r="D456" i="7" s="1"/>
  <c r="C457" i="4"/>
  <c r="E125" i="7"/>
  <c r="N125" i="7" s="1"/>
  <c r="H445" i="3"/>
  <c r="I445" i="3" s="1"/>
  <c r="C445" i="7" s="1"/>
  <c r="M445" i="7" s="1"/>
  <c r="F446" i="3"/>
  <c r="G446" i="3"/>
  <c r="P436" i="7" l="1"/>
  <c r="U124" i="7"/>
  <c r="V124" i="7"/>
  <c r="S125" i="7"/>
  <c r="T125" i="7"/>
  <c r="R125" i="7"/>
  <c r="Q125" i="7"/>
  <c r="J436" i="6"/>
  <c r="K436" i="6"/>
  <c r="L436" i="6"/>
  <c r="D456" i="6"/>
  <c r="C445" i="6"/>
  <c r="G125" i="4"/>
  <c r="H125" i="4" s="1"/>
  <c r="E125" i="6"/>
  <c r="H437" i="5"/>
  <c r="L437" i="7" s="1"/>
  <c r="G437" i="5"/>
  <c r="K437" i="7" s="1"/>
  <c r="F437" i="5"/>
  <c r="J437" i="7" s="1"/>
  <c r="E457" i="4"/>
  <c r="D457" i="7" s="1"/>
  <c r="C458" i="4"/>
  <c r="E126" i="7"/>
  <c r="N126" i="7" s="1"/>
  <c r="G447" i="3"/>
  <c r="F447" i="3"/>
  <c r="H446" i="3"/>
  <c r="I446" i="3" s="1"/>
  <c r="C446" i="7" s="1"/>
  <c r="M446" i="7" s="1"/>
  <c r="U125" i="7" l="1"/>
  <c r="V125" i="7"/>
  <c r="P437" i="7"/>
  <c r="Q126" i="7"/>
  <c r="S126" i="7"/>
  <c r="T126" i="7"/>
  <c r="R126" i="7"/>
  <c r="L437" i="6"/>
  <c r="J437" i="6"/>
  <c r="K437" i="6"/>
  <c r="D457" i="6"/>
  <c r="C446" i="6"/>
  <c r="G126" i="4"/>
  <c r="H126" i="4" s="1"/>
  <c r="E126" i="6"/>
  <c r="G438" i="5"/>
  <c r="K438" i="7" s="1"/>
  <c r="F438" i="5"/>
  <c r="J438" i="7" s="1"/>
  <c r="H438" i="5"/>
  <c r="L438" i="7" s="1"/>
  <c r="P438" i="7" s="1"/>
  <c r="E458" i="4"/>
  <c r="D458" i="7" s="1"/>
  <c r="C459" i="4"/>
  <c r="E127" i="7"/>
  <c r="N127" i="7" s="1"/>
  <c r="G448" i="3"/>
  <c r="H447" i="3"/>
  <c r="I447" i="3" s="1"/>
  <c r="C447" i="7" s="1"/>
  <c r="M447" i="7" s="1"/>
  <c r="F448" i="3"/>
  <c r="V126" i="7" l="1"/>
  <c r="Q127" i="7"/>
  <c r="R127" i="7"/>
  <c r="T127" i="7"/>
  <c r="S127" i="7"/>
  <c r="U126" i="7"/>
  <c r="K438" i="6"/>
  <c r="L438" i="6"/>
  <c r="J438" i="6"/>
  <c r="D458" i="6"/>
  <c r="C447" i="6"/>
  <c r="G127" i="4"/>
  <c r="H127" i="4" s="1"/>
  <c r="E127" i="6"/>
  <c r="F439" i="5"/>
  <c r="J439" i="7" s="1"/>
  <c r="H439" i="5"/>
  <c r="L439" i="7" s="1"/>
  <c r="G439" i="5"/>
  <c r="K439" i="7" s="1"/>
  <c r="P439" i="7" s="1"/>
  <c r="E459" i="4"/>
  <c r="D459" i="7" s="1"/>
  <c r="C460" i="4"/>
  <c r="E128" i="7"/>
  <c r="N128" i="7" s="1"/>
  <c r="H448" i="3"/>
  <c r="I448" i="3" s="1"/>
  <c r="C448" i="7" s="1"/>
  <c r="M448" i="7" s="1"/>
  <c r="F449" i="3"/>
  <c r="G449" i="3"/>
  <c r="R128" i="7" l="1"/>
  <c r="T128" i="7"/>
  <c r="Q128" i="7"/>
  <c r="S128" i="7"/>
  <c r="V127" i="7"/>
  <c r="U127" i="7"/>
  <c r="K439" i="6"/>
  <c r="J439" i="6"/>
  <c r="L439" i="6"/>
  <c r="D459" i="6"/>
  <c r="C448" i="6"/>
  <c r="G128" i="4"/>
  <c r="H128" i="4" s="1"/>
  <c r="E128" i="6"/>
  <c r="H440" i="5"/>
  <c r="L440" i="7" s="1"/>
  <c r="G440" i="5"/>
  <c r="K440" i="7" s="1"/>
  <c r="F440" i="5"/>
  <c r="J440" i="7" s="1"/>
  <c r="E460" i="4"/>
  <c r="D460" i="7" s="1"/>
  <c r="C461" i="4"/>
  <c r="E129" i="7"/>
  <c r="N129" i="7" s="1"/>
  <c r="G450" i="3"/>
  <c r="H449" i="3"/>
  <c r="I449" i="3" s="1"/>
  <c r="C449" i="7" s="1"/>
  <c r="M449" i="7" s="1"/>
  <c r="F450" i="3"/>
  <c r="Q129" i="7" l="1"/>
  <c r="R129" i="7"/>
  <c r="S129" i="7"/>
  <c r="T129" i="7"/>
  <c r="U128" i="7"/>
  <c r="V128" i="7"/>
  <c r="P440" i="7"/>
  <c r="K440" i="6"/>
  <c r="L440" i="6"/>
  <c r="J440" i="6"/>
  <c r="D460" i="6"/>
  <c r="C449" i="6"/>
  <c r="G129" i="4"/>
  <c r="H129" i="4" s="1"/>
  <c r="E129" i="6"/>
  <c r="G441" i="5"/>
  <c r="K441" i="7" s="1"/>
  <c r="F441" i="5"/>
  <c r="J441" i="7" s="1"/>
  <c r="H441" i="5"/>
  <c r="L441" i="7" s="1"/>
  <c r="P441" i="7" s="1"/>
  <c r="E461" i="4"/>
  <c r="D461" i="7" s="1"/>
  <c r="C462" i="4"/>
  <c r="E130" i="7"/>
  <c r="N130" i="7" s="1"/>
  <c r="H450" i="3"/>
  <c r="I450" i="3" s="1"/>
  <c r="C450" i="7" s="1"/>
  <c r="M450" i="7" s="1"/>
  <c r="F451" i="3"/>
  <c r="G451" i="3"/>
  <c r="S130" i="7" l="1"/>
  <c r="T130" i="7"/>
  <c r="Q130" i="7"/>
  <c r="R130" i="7"/>
  <c r="U129" i="7"/>
  <c r="V129" i="7"/>
  <c r="L441" i="6"/>
  <c r="K441" i="6"/>
  <c r="J441" i="6"/>
  <c r="D461" i="6"/>
  <c r="C450" i="6"/>
  <c r="G130" i="4"/>
  <c r="H130" i="4" s="1"/>
  <c r="E130" i="6"/>
  <c r="H442" i="5"/>
  <c r="L442" i="7" s="1"/>
  <c r="G442" i="5"/>
  <c r="K442" i="7" s="1"/>
  <c r="F442" i="5"/>
  <c r="J442" i="7" s="1"/>
  <c r="E462" i="4"/>
  <c r="D462" i="7" s="1"/>
  <c r="C463" i="4"/>
  <c r="E131" i="7"/>
  <c r="N131" i="7" s="1"/>
  <c r="G452" i="3"/>
  <c r="F452" i="3"/>
  <c r="H451" i="3"/>
  <c r="I451" i="3" s="1"/>
  <c r="C451" i="7" s="1"/>
  <c r="M451" i="7" s="1"/>
  <c r="P442" i="7" l="1"/>
  <c r="U130" i="7"/>
  <c r="V130" i="7"/>
  <c r="Q131" i="7"/>
  <c r="R131" i="7"/>
  <c r="S131" i="7"/>
  <c r="T131" i="7"/>
  <c r="L442" i="6"/>
  <c r="J442" i="6"/>
  <c r="K442" i="6"/>
  <c r="D462" i="6"/>
  <c r="C451" i="6"/>
  <c r="G131" i="4"/>
  <c r="H131" i="4" s="1"/>
  <c r="E131" i="6"/>
  <c r="F443" i="5"/>
  <c r="J443" i="7" s="1"/>
  <c r="H443" i="5"/>
  <c r="L443" i="7" s="1"/>
  <c r="P443" i="7" s="1"/>
  <c r="G443" i="5"/>
  <c r="K443" i="7" s="1"/>
  <c r="E463" i="4"/>
  <c r="D463" i="7" s="1"/>
  <c r="C464" i="4"/>
  <c r="E132" i="7"/>
  <c r="N132" i="7" s="1"/>
  <c r="H452" i="3"/>
  <c r="I452" i="3" s="1"/>
  <c r="C452" i="7" s="1"/>
  <c r="M452" i="7" s="1"/>
  <c r="F453" i="3"/>
  <c r="G453" i="3"/>
  <c r="U131" i="7" l="1"/>
  <c r="V131" i="7"/>
  <c r="S132" i="7"/>
  <c r="Q132" i="7"/>
  <c r="R132" i="7"/>
  <c r="T132" i="7"/>
  <c r="J443" i="6"/>
  <c r="L443" i="6"/>
  <c r="K443" i="6"/>
  <c r="D463" i="6"/>
  <c r="C452" i="6"/>
  <c r="G132" i="4"/>
  <c r="H132" i="4" s="1"/>
  <c r="E132" i="6"/>
  <c r="G444" i="5"/>
  <c r="K444" i="7" s="1"/>
  <c r="F444" i="5"/>
  <c r="J444" i="7" s="1"/>
  <c r="H444" i="5"/>
  <c r="L444" i="7" s="1"/>
  <c r="P444" i="7" s="1"/>
  <c r="E464" i="4"/>
  <c r="D464" i="7" s="1"/>
  <c r="C465" i="4"/>
  <c r="E133" i="7"/>
  <c r="N133" i="7" s="1"/>
  <c r="F454" i="3"/>
  <c r="H453" i="3"/>
  <c r="I453" i="3" s="1"/>
  <c r="C453" i="7" s="1"/>
  <c r="M453" i="7" s="1"/>
  <c r="G454" i="3"/>
  <c r="Q133" i="7" l="1"/>
  <c r="T133" i="7"/>
  <c r="R133" i="7"/>
  <c r="S133" i="7"/>
  <c r="U132" i="7"/>
  <c r="V132" i="7"/>
  <c r="L444" i="6"/>
  <c r="K444" i="6"/>
  <c r="J444" i="6"/>
  <c r="D464" i="6"/>
  <c r="C453" i="6"/>
  <c r="G133" i="4"/>
  <c r="H133" i="4" s="1"/>
  <c r="E133" i="6"/>
  <c r="H445" i="5"/>
  <c r="L445" i="7" s="1"/>
  <c r="G445" i="5"/>
  <c r="K445" i="7" s="1"/>
  <c r="F445" i="5"/>
  <c r="J445" i="7" s="1"/>
  <c r="E465" i="4"/>
  <c r="D465" i="7" s="1"/>
  <c r="C466" i="4"/>
  <c r="E134" i="7"/>
  <c r="N134" i="7" s="1"/>
  <c r="G455" i="3"/>
  <c r="F455" i="3"/>
  <c r="H454" i="3"/>
  <c r="I454" i="3" s="1"/>
  <c r="C454" i="7" s="1"/>
  <c r="M454" i="7" s="1"/>
  <c r="T134" i="7" l="1"/>
  <c r="Q134" i="7"/>
  <c r="S134" i="7"/>
  <c r="R134" i="7"/>
  <c r="P445" i="7"/>
  <c r="U133" i="7"/>
  <c r="V133" i="7"/>
  <c r="L445" i="6"/>
  <c r="K445" i="6"/>
  <c r="J445" i="6"/>
  <c r="D465" i="6"/>
  <c r="C454" i="6"/>
  <c r="G134" i="4"/>
  <c r="H134" i="4" s="1"/>
  <c r="E134" i="6"/>
  <c r="F446" i="5"/>
  <c r="J446" i="7" s="1"/>
  <c r="H446" i="5"/>
  <c r="L446" i="7" s="1"/>
  <c r="P446" i="7" s="1"/>
  <c r="G446" i="5"/>
  <c r="K446" i="7" s="1"/>
  <c r="E466" i="4"/>
  <c r="D466" i="7" s="1"/>
  <c r="C467" i="4"/>
  <c r="E135" i="7"/>
  <c r="N135" i="7" s="1"/>
  <c r="H455" i="3"/>
  <c r="F456" i="3"/>
  <c r="G456" i="3"/>
  <c r="I455" i="3"/>
  <c r="C455" i="7" s="1"/>
  <c r="M455" i="7" s="1"/>
  <c r="U134" i="7" l="1"/>
  <c r="V134" i="7"/>
  <c r="S135" i="7"/>
  <c r="R135" i="7"/>
  <c r="T135" i="7"/>
  <c r="Q135" i="7"/>
  <c r="K446" i="6"/>
  <c r="L446" i="6"/>
  <c r="J446" i="6"/>
  <c r="D466" i="6"/>
  <c r="C455" i="6"/>
  <c r="G135" i="4"/>
  <c r="H135" i="4" s="1"/>
  <c r="E135" i="6"/>
  <c r="G447" i="5"/>
  <c r="K447" i="7" s="1"/>
  <c r="F447" i="5"/>
  <c r="J447" i="7" s="1"/>
  <c r="H447" i="5"/>
  <c r="L447" i="7" s="1"/>
  <c r="P447" i="7" s="1"/>
  <c r="E467" i="4"/>
  <c r="D467" i="7" s="1"/>
  <c r="C468" i="4"/>
  <c r="E136" i="7"/>
  <c r="N136" i="7" s="1"/>
  <c r="G457" i="3"/>
  <c r="F457" i="3"/>
  <c r="H456" i="3"/>
  <c r="I456" i="3" s="1"/>
  <c r="C456" i="7" s="1"/>
  <c r="M456" i="7" s="1"/>
  <c r="U135" i="7" l="1"/>
  <c r="V135" i="7"/>
  <c r="Q136" i="7"/>
  <c r="R136" i="7"/>
  <c r="T136" i="7"/>
  <c r="S136" i="7"/>
  <c r="K447" i="6"/>
  <c r="L447" i="6"/>
  <c r="J447" i="6"/>
  <c r="D467" i="6"/>
  <c r="C456" i="6"/>
  <c r="G136" i="4"/>
  <c r="H136" i="4" s="1"/>
  <c r="E136" i="6"/>
  <c r="G448" i="5"/>
  <c r="K448" i="7" s="1"/>
  <c r="F448" i="5"/>
  <c r="J448" i="7" s="1"/>
  <c r="H448" i="5"/>
  <c r="L448" i="7" s="1"/>
  <c r="P448" i="7" s="1"/>
  <c r="E468" i="4"/>
  <c r="D468" i="7" s="1"/>
  <c r="C469" i="4"/>
  <c r="E137" i="7"/>
  <c r="N137" i="7" s="1"/>
  <c r="G458" i="3"/>
  <c r="F458" i="3"/>
  <c r="H457" i="3"/>
  <c r="I457" i="3" s="1"/>
  <c r="C457" i="7" s="1"/>
  <c r="M457" i="7" s="1"/>
  <c r="U136" i="7" l="1"/>
  <c r="V136" i="7"/>
  <c r="T137" i="7"/>
  <c r="R137" i="7"/>
  <c r="S137" i="7"/>
  <c r="Q137" i="7"/>
  <c r="L448" i="6"/>
  <c r="J448" i="6"/>
  <c r="K448" i="6"/>
  <c r="D468" i="6"/>
  <c r="C457" i="6"/>
  <c r="G137" i="4"/>
  <c r="H137" i="4" s="1"/>
  <c r="E137" i="6"/>
  <c r="H449" i="5"/>
  <c r="L449" i="7" s="1"/>
  <c r="P449" i="7" s="1"/>
  <c r="G449" i="5"/>
  <c r="K449" i="7" s="1"/>
  <c r="F449" i="5"/>
  <c r="J449" i="7" s="1"/>
  <c r="E138" i="7"/>
  <c r="N138" i="7" s="1"/>
  <c r="E469" i="4"/>
  <c r="D469" i="7" s="1"/>
  <c r="C470" i="4"/>
  <c r="H458" i="3"/>
  <c r="F459" i="3"/>
  <c r="I458" i="3"/>
  <c r="C458" i="7" s="1"/>
  <c r="M458" i="7" s="1"/>
  <c r="G459" i="3"/>
  <c r="Q138" i="7" l="1"/>
  <c r="S138" i="7"/>
  <c r="R138" i="7"/>
  <c r="T138" i="7"/>
  <c r="U137" i="7"/>
  <c r="V137" i="7"/>
  <c r="L449" i="6"/>
  <c r="J449" i="6"/>
  <c r="K449" i="6"/>
  <c r="D469" i="6"/>
  <c r="C458" i="6"/>
  <c r="G138" i="4"/>
  <c r="H138" i="4" s="1"/>
  <c r="E138" i="6"/>
  <c r="G450" i="5"/>
  <c r="K450" i="7" s="1"/>
  <c r="F450" i="5"/>
  <c r="J450" i="7" s="1"/>
  <c r="H450" i="5"/>
  <c r="L450" i="7" s="1"/>
  <c r="P450" i="7" s="1"/>
  <c r="E470" i="4"/>
  <c r="D470" i="7" s="1"/>
  <c r="C471" i="4"/>
  <c r="E139" i="7"/>
  <c r="N139" i="7" s="1"/>
  <c r="G460" i="3"/>
  <c r="F460" i="3"/>
  <c r="H459" i="3"/>
  <c r="I459" i="3" s="1"/>
  <c r="C459" i="7" s="1"/>
  <c r="M459" i="7" s="1"/>
  <c r="T139" i="7" l="1"/>
  <c r="Q139" i="7"/>
  <c r="S139" i="7"/>
  <c r="R139" i="7"/>
  <c r="U138" i="7"/>
  <c r="V138" i="7"/>
  <c r="K450" i="6"/>
  <c r="L450" i="6"/>
  <c r="J450" i="6"/>
  <c r="D470" i="6"/>
  <c r="C459" i="6"/>
  <c r="G139" i="4"/>
  <c r="H139" i="4" s="1"/>
  <c r="E139" i="6"/>
  <c r="G451" i="5"/>
  <c r="K451" i="7" s="1"/>
  <c r="F451" i="5"/>
  <c r="J451" i="7" s="1"/>
  <c r="H451" i="5"/>
  <c r="L451" i="7" s="1"/>
  <c r="E471" i="4"/>
  <c r="D471" i="7" s="1"/>
  <c r="C472" i="4"/>
  <c r="E140" i="7"/>
  <c r="N140" i="7" s="1"/>
  <c r="G461" i="3"/>
  <c r="H460" i="3"/>
  <c r="I460" i="3" s="1"/>
  <c r="C460" i="7" s="1"/>
  <c r="M460" i="7" s="1"/>
  <c r="F461" i="3"/>
  <c r="P451" i="7" l="1"/>
  <c r="T140" i="7"/>
  <c r="Q140" i="7"/>
  <c r="S140" i="7"/>
  <c r="R140" i="7"/>
  <c r="U139" i="7"/>
  <c r="V139" i="7"/>
  <c r="J451" i="6"/>
  <c r="K451" i="6"/>
  <c r="L451" i="6"/>
  <c r="D471" i="6"/>
  <c r="C460" i="6"/>
  <c r="G140" i="4"/>
  <c r="H140" i="4" s="1"/>
  <c r="E140" i="6"/>
  <c r="H452" i="5"/>
  <c r="L452" i="7" s="1"/>
  <c r="G452" i="5"/>
  <c r="K452" i="7" s="1"/>
  <c r="F452" i="5"/>
  <c r="J452" i="7" s="1"/>
  <c r="E472" i="4"/>
  <c r="D472" i="7" s="1"/>
  <c r="C473" i="4"/>
  <c r="E141" i="7"/>
  <c r="N141" i="7" s="1"/>
  <c r="G462" i="3"/>
  <c r="H461" i="3"/>
  <c r="I461" i="3" s="1"/>
  <c r="C461" i="7" s="1"/>
  <c r="M461" i="7" s="1"/>
  <c r="F462" i="3"/>
  <c r="V140" i="7" l="1"/>
  <c r="U140" i="7"/>
  <c r="P452" i="7"/>
  <c r="S141" i="7"/>
  <c r="R141" i="7"/>
  <c r="Q141" i="7"/>
  <c r="T141" i="7"/>
  <c r="L452" i="6"/>
  <c r="J452" i="6"/>
  <c r="K452" i="6"/>
  <c r="D472" i="6"/>
  <c r="C461" i="6"/>
  <c r="G141" i="4"/>
  <c r="H141" i="4" s="1"/>
  <c r="E141" i="6"/>
  <c r="G453" i="5"/>
  <c r="K453" i="7" s="1"/>
  <c r="F453" i="5"/>
  <c r="J453" i="7" s="1"/>
  <c r="H453" i="5"/>
  <c r="L453" i="7" s="1"/>
  <c r="P453" i="7" s="1"/>
  <c r="E473" i="4"/>
  <c r="D473" i="7" s="1"/>
  <c r="C474" i="4"/>
  <c r="E142" i="7"/>
  <c r="N142" i="7" s="1"/>
  <c r="H462" i="3"/>
  <c r="F463" i="3"/>
  <c r="G463" i="3"/>
  <c r="I462" i="3"/>
  <c r="C462" i="7" s="1"/>
  <c r="M462" i="7" s="1"/>
  <c r="T142" i="7" l="1"/>
  <c r="Q142" i="7"/>
  <c r="R142" i="7"/>
  <c r="S142" i="7"/>
  <c r="U141" i="7"/>
  <c r="V141" i="7"/>
  <c r="K453" i="6"/>
  <c r="L453" i="6"/>
  <c r="J453" i="6"/>
  <c r="D473" i="6"/>
  <c r="C462" i="6"/>
  <c r="G142" i="4"/>
  <c r="H142" i="4" s="1"/>
  <c r="E142" i="6"/>
  <c r="G454" i="5"/>
  <c r="K454" i="7" s="1"/>
  <c r="F454" i="5"/>
  <c r="J454" i="7" s="1"/>
  <c r="H454" i="5"/>
  <c r="L454" i="7" s="1"/>
  <c r="P454" i="7" s="1"/>
  <c r="E474" i="4"/>
  <c r="D474" i="7" s="1"/>
  <c r="C475" i="4"/>
  <c r="E143" i="7"/>
  <c r="N143" i="7" s="1"/>
  <c r="G464" i="3"/>
  <c r="H463" i="3"/>
  <c r="I463" i="3" s="1"/>
  <c r="C463" i="7" s="1"/>
  <c r="M463" i="7" s="1"/>
  <c r="F464" i="3"/>
  <c r="U142" i="7" l="1"/>
  <c r="V142" i="7"/>
  <c r="T143" i="7"/>
  <c r="Q143" i="7"/>
  <c r="R143" i="7"/>
  <c r="S143" i="7"/>
  <c r="L454" i="6"/>
  <c r="J454" i="6"/>
  <c r="K454" i="6"/>
  <c r="D474" i="6"/>
  <c r="C463" i="6"/>
  <c r="G143" i="4"/>
  <c r="H143" i="4" s="1"/>
  <c r="E143" i="6"/>
  <c r="H455" i="5"/>
  <c r="L455" i="7" s="1"/>
  <c r="G455" i="5"/>
  <c r="K455" i="7" s="1"/>
  <c r="F455" i="5"/>
  <c r="J455" i="7" s="1"/>
  <c r="E475" i="4"/>
  <c r="D475" i="7" s="1"/>
  <c r="C476" i="4"/>
  <c r="E144" i="7"/>
  <c r="N144" i="7" s="1"/>
  <c r="G465" i="3"/>
  <c r="F465" i="3"/>
  <c r="H464" i="3"/>
  <c r="I464" i="3" s="1"/>
  <c r="C464" i="7" s="1"/>
  <c r="M464" i="7" s="1"/>
  <c r="Q144" i="7" l="1"/>
  <c r="T144" i="7"/>
  <c r="R144" i="7"/>
  <c r="S144" i="7"/>
  <c r="P455" i="7"/>
  <c r="U143" i="7"/>
  <c r="V143" i="7"/>
  <c r="K455" i="6"/>
  <c r="J455" i="6"/>
  <c r="L455" i="6"/>
  <c r="D475" i="6"/>
  <c r="C464" i="6"/>
  <c r="G144" i="4"/>
  <c r="H144" i="4" s="1"/>
  <c r="E144" i="6"/>
  <c r="G456" i="5"/>
  <c r="K456" i="7" s="1"/>
  <c r="F456" i="5"/>
  <c r="J456" i="7" s="1"/>
  <c r="H456" i="5"/>
  <c r="L456" i="7" s="1"/>
  <c r="P456" i="7" s="1"/>
  <c r="E476" i="4"/>
  <c r="D476" i="7" s="1"/>
  <c r="C477" i="4"/>
  <c r="E145" i="7"/>
  <c r="N145" i="7" s="1"/>
  <c r="H465" i="3"/>
  <c r="F466" i="3"/>
  <c r="I465" i="3"/>
  <c r="C465" i="7" s="1"/>
  <c r="M465" i="7" s="1"/>
  <c r="G466" i="3"/>
  <c r="Q145" i="7" l="1"/>
  <c r="S145" i="7"/>
  <c r="T145" i="7"/>
  <c r="R145" i="7"/>
  <c r="U144" i="7"/>
  <c r="V144" i="7"/>
  <c r="L456" i="6"/>
  <c r="J456" i="6"/>
  <c r="K456" i="6"/>
  <c r="D476" i="6"/>
  <c r="C465" i="6"/>
  <c r="G145" i="4"/>
  <c r="H145" i="4" s="1"/>
  <c r="E145" i="6"/>
  <c r="F457" i="5"/>
  <c r="J457" i="7" s="1"/>
  <c r="H457" i="5"/>
  <c r="L457" i="7" s="1"/>
  <c r="G457" i="5"/>
  <c r="K457" i="7" s="1"/>
  <c r="E477" i="4"/>
  <c r="D477" i="7" s="1"/>
  <c r="C478" i="4"/>
  <c r="E146" i="7"/>
  <c r="N146" i="7" s="1"/>
  <c r="G467" i="3"/>
  <c r="F467" i="3"/>
  <c r="H466" i="3"/>
  <c r="I466" i="3" s="1"/>
  <c r="C466" i="7" s="1"/>
  <c r="M466" i="7" s="1"/>
  <c r="P457" i="7" l="1"/>
  <c r="Q146" i="7"/>
  <c r="S146" i="7"/>
  <c r="R146" i="7"/>
  <c r="T146" i="7"/>
  <c r="V145" i="7"/>
  <c r="U145" i="7"/>
  <c r="J457" i="6"/>
  <c r="L457" i="6"/>
  <c r="K457" i="6"/>
  <c r="D477" i="6"/>
  <c r="C466" i="6"/>
  <c r="G146" i="4"/>
  <c r="H146" i="4" s="1"/>
  <c r="E146" i="6"/>
  <c r="H458" i="5"/>
  <c r="L458" i="7" s="1"/>
  <c r="P458" i="7" s="1"/>
  <c r="G458" i="5"/>
  <c r="K458" i="7" s="1"/>
  <c r="F458" i="5"/>
  <c r="J458" i="7" s="1"/>
  <c r="E478" i="4"/>
  <c r="D478" i="7" s="1"/>
  <c r="C479" i="4"/>
  <c r="E147" i="7"/>
  <c r="N147" i="7" s="1"/>
  <c r="H467" i="3"/>
  <c r="F468" i="3"/>
  <c r="I467" i="3"/>
  <c r="C467" i="7" s="1"/>
  <c r="M467" i="7" s="1"/>
  <c r="G468" i="3"/>
  <c r="U146" i="7" l="1"/>
  <c r="V146" i="7"/>
  <c r="R147" i="7"/>
  <c r="Q147" i="7"/>
  <c r="T147" i="7"/>
  <c r="S147" i="7"/>
  <c r="J458" i="6"/>
  <c r="K458" i="6"/>
  <c r="L458" i="6"/>
  <c r="D478" i="6"/>
  <c r="C467" i="6"/>
  <c r="G147" i="4"/>
  <c r="H147" i="4" s="1"/>
  <c r="E147" i="6"/>
  <c r="G459" i="5"/>
  <c r="K459" i="7" s="1"/>
  <c r="F459" i="5"/>
  <c r="J459" i="7" s="1"/>
  <c r="H459" i="5"/>
  <c r="L459" i="7" s="1"/>
  <c r="E479" i="4"/>
  <c r="D479" i="7" s="1"/>
  <c r="C480" i="4"/>
  <c r="E148" i="7"/>
  <c r="N148" i="7" s="1"/>
  <c r="G469" i="3"/>
  <c r="F469" i="3"/>
  <c r="H468" i="3"/>
  <c r="I468" i="3" s="1"/>
  <c r="C468" i="7" s="1"/>
  <c r="M468" i="7" s="1"/>
  <c r="R148" i="7" l="1"/>
  <c r="T148" i="7"/>
  <c r="S148" i="7"/>
  <c r="Q148" i="7"/>
  <c r="P459" i="7"/>
  <c r="U147" i="7"/>
  <c r="V147" i="7"/>
  <c r="J459" i="6"/>
  <c r="L459" i="6"/>
  <c r="K459" i="6"/>
  <c r="D479" i="6"/>
  <c r="C468" i="6"/>
  <c r="G148" i="4"/>
  <c r="H148" i="4" s="1"/>
  <c r="E148" i="6"/>
  <c r="H460" i="5"/>
  <c r="L460" i="7" s="1"/>
  <c r="G460" i="5"/>
  <c r="K460" i="7" s="1"/>
  <c r="F460" i="5"/>
  <c r="J460" i="7" s="1"/>
  <c r="E480" i="4"/>
  <c r="D480" i="7" s="1"/>
  <c r="C481" i="4"/>
  <c r="E149" i="7"/>
  <c r="N149" i="7" s="1"/>
  <c r="H469" i="3"/>
  <c r="F470" i="3"/>
  <c r="I469" i="3"/>
  <c r="C469" i="7" s="1"/>
  <c r="M469" i="7" s="1"/>
  <c r="G470" i="3"/>
  <c r="T149" i="7" l="1"/>
  <c r="S149" i="7"/>
  <c r="R149" i="7"/>
  <c r="Q149" i="7"/>
  <c r="P460" i="7"/>
  <c r="U148" i="7"/>
  <c r="V148" i="7"/>
  <c r="K460" i="6"/>
  <c r="L460" i="6"/>
  <c r="J460" i="6"/>
  <c r="D480" i="6"/>
  <c r="C469" i="6"/>
  <c r="G149" i="4"/>
  <c r="H149" i="4" s="1"/>
  <c r="E149" i="6"/>
  <c r="F461" i="5"/>
  <c r="J461" i="7" s="1"/>
  <c r="H461" i="5"/>
  <c r="L461" i="7" s="1"/>
  <c r="P461" i="7" s="1"/>
  <c r="G461" i="5"/>
  <c r="K461" i="7" s="1"/>
  <c r="E481" i="4"/>
  <c r="D481" i="7" s="1"/>
  <c r="C482" i="4"/>
  <c r="E150" i="7"/>
  <c r="N150" i="7" s="1"/>
  <c r="G471" i="3"/>
  <c r="F471" i="3"/>
  <c r="H470" i="3"/>
  <c r="I470" i="3" s="1"/>
  <c r="C470" i="7" s="1"/>
  <c r="M470" i="7" s="1"/>
  <c r="U149" i="7" l="1"/>
  <c r="V149" i="7"/>
  <c r="Q150" i="7"/>
  <c r="T150" i="7"/>
  <c r="R150" i="7"/>
  <c r="S150" i="7"/>
  <c r="K461" i="6"/>
  <c r="L461" i="6"/>
  <c r="J461" i="6"/>
  <c r="D481" i="6"/>
  <c r="C470" i="6"/>
  <c r="G150" i="4"/>
  <c r="H150" i="4" s="1"/>
  <c r="E150" i="6"/>
  <c r="G462" i="5"/>
  <c r="K462" i="7" s="1"/>
  <c r="F462" i="5"/>
  <c r="J462" i="7" s="1"/>
  <c r="H462" i="5"/>
  <c r="L462" i="7" s="1"/>
  <c r="P462" i="7" s="1"/>
  <c r="E482" i="4"/>
  <c r="D482" i="7" s="1"/>
  <c r="C483" i="4"/>
  <c r="E151" i="7"/>
  <c r="N151" i="7" s="1"/>
  <c r="G472" i="3"/>
  <c r="H471" i="3"/>
  <c r="I471" i="3" s="1"/>
  <c r="C471" i="7" s="1"/>
  <c r="M471" i="7" s="1"/>
  <c r="F472" i="3"/>
  <c r="U150" i="7" l="1"/>
  <c r="V150" i="7"/>
  <c r="T151" i="7"/>
  <c r="R151" i="7"/>
  <c r="Q151" i="7"/>
  <c r="S151" i="7"/>
  <c r="L462" i="6"/>
  <c r="J462" i="6"/>
  <c r="K462" i="6"/>
  <c r="D482" i="6"/>
  <c r="C471" i="6"/>
  <c r="G151" i="4"/>
  <c r="H151" i="4" s="1"/>
  <c r="E151" i="6"/>
  <c r="H463" i="5"/>
  <c r="L463" i="7" s="1"/>
  <c r="G463" i="5"/>
  <c r="K463" i="7" s="1"/>
  <c r="F463" i="5"/>
  <c r="J463" i="7" s="1"/>
  <c r="E483" i="4"/>
  <c r="D483" i="7" s="1"/>
  <c r="C484" i="4"/>
  <c r="E152" i="7"/>
  <c r="N152" i="7" s="1"/>
  <c r="G473" i="3"/>
  <c r="H472" i="3"/>
  <c r="I472" i="3" s="1"/>
  <c r="C472" i="7" s="1"/>
  <c r="M472" i="7" s="1"/>
  <c r="F473" i="3"/>
  <c r="Q152" i="7" l="1"/>
  <c r="S152" i="7"/>
  <c r="T152" i="7"/>
  <c r="R152" i="7"/>
  <c r="P463" i="7"/>
  <c r="U151" i="7"/>
  <c r="V151" i="7"/>
  <c r="K463" i="6"/>
  <c r="L463" i="6"/>
  <c r="J463" i="6"/>
  <c r="D483" i="6"/>
  <c r="C472" i="6"/>
  <c r="G152" i="4"/>
  <c r="H152" i="4" s="1"/>
  <c r="E152" i="6"/>
  <c r="F464" i="5"/>
  <c r="J464" i="7" s="1"/>
  <c r="H464" i="5"/>
  <c r="L464" i="7" s="1"/>
  <c r="P464" i="7" s="1"/>
  <c r="G464" i="5"/>
  <c r="K464" i="7" s="1"/>
  <c r="E484" i="4"/>
  <c r="D484" i="7" s="1"/>
  <c r="C485" i="4"/>
  <c r="E153" i="7"/>
  <c r="N153" i="7" s="1"/>
  <c r="H473" i="3"/>
  <c r="F474" i="3"/>
  <c r="G474" i="3"/>
  <c r="I473" i="3"/>
  <c r="C473" i="7" s="1"/>
  <c r="M473" i="7" s="1"/>
  <c r="Q153" i="7" l="1"/>
  <c r="S153" i="7"/>
  <c r="T153" i="7"/>
  <c r="R153" i="7"/>
  <c r="U152" i="7"/>
  <c r="V152" i="7"/>
  <c r="J464" i="6"/>
  <c r="K464" i="6"/>
  <c r="L464" i="6"/>
  <c r="D484" i="6"/>
  <c r="C473" i="6"/>
  <c r="G153" i="4"/>
  <c r="H153" i="4" s="1"/>
  <c r="E153" i="6"/>
  <c r="G465" i="5"/>
  <c r="K465" i="7" s="1"/>
  <c r="F465" i="5"/>
  <c r="J465" i="7" s="1"/>
  <c r="H465" i="5"/>
  <c r="L465" i="7" s="1"/>
  <c r="P465" i="7" s="1"/>
  <c r="E485" i="4"/>
  <c r="D485" i="7" s="1"/>
  <c r="C486" i="4"/>
  <c r="E154" i="7"/>
  <c r="N154" i="7" s="1"/>
  <c r="G475" i="3"/>
  <c r="H474" i="3"/>
  <c r="I474" i="3" s="1"/>
  <c r="C474" i="7" s="1"/>
  <c r="M474" i="7" s="1"/>
  <c r="F475" i="3"/>
  <c r="U153" i="7" l="1"/>
  <c r="V153" i="7"/>
  <c r="Q154" i="7"/>
  <c r="S154" i="7"/>
  <c r="R154" i="7"/>
  <c r="T154" i="7"/>
  <c r="K465" i="6"/>
  <c r="L465" i="6"/>
  <c r="J465" i="6"/>
  <c r="D485" i="6"/>
  <c r="C474" i="6"/>
  <c r="G154" i="4"/>
  <c r="H154" i="4" s="1"/>
  <c r="E154" i="6"/>
  <c r="F466" i="5"/>
  <c r="J466" i="7" s="1"/>
  <c r="H466" i="5"/>
  <c r="L466" i="7" s="1"/>
  <c r="G466" i="5"/>
  <c r="K466" i="7" s="1"/>
  <c r="E486" i="4"/>
  <c r="D486" i="7" s="1"/>
  <c r="C487" i="4"/>
  <c r="E155" i="7"/>
  <c r="N155" i="7" s="1"/>
  <c r="F476" i="3"/>
  <c r="H475" i="3"/>
  <c r="G476" i="3"/>
  <c r="I475" i="3"/>
  <c r="C475" i="7" s="1"/>
  <c r="M475" i="7" s="1"/>
  <c r="Q155" i="7" l="1"/>
  <c r="T155" i="7"/>
  <c r="S155" i="7"/>
  <c r="R155" i="7"/>
  <c r="P466" i="7"/>
  <c r="U154" i="7"/>
  <c r="V154" i="7"/>
  <c r="K466" i="6"/>
  <c r="J466" i="6"/>
  <c r="L466" i="6"/>
  <c r="D486" i="6"/>
  <c r="C475" i="6"/>
  <c r="G155" i="4"/>
  <c r="H155" i="4" s="1"/>
  <c r="E155" i="6"/>
  <c r="H467" i="5"/>
  <c r="L467" i="7" s="1"/>
  <c r="G467" i="5"/>
  <c r="K467" i="7" s="1"/>
  <c r="F467" i="5"/>
  <c r="J467" i="7" s="1"/>
  <c r="E487" i="4"/>
  <c r="D487" i="7" s="1"/>
  <c r="C488" i="4"/>
  <c r="E156" i="7"/>
  <c r="N156" i="7" s="1"/>
  <c r="G477" i="3"/>
  <c r="H476" i="3"/>
  <c r="I476" i="3" s="1"/>
  <c r="C476" i="7" s="1"/>
  <c r="M476" i="7" s="1"/>
  <c r="F477" i="3"/>
  <c r="P467" i="7" l="1"/>
  <c r="Q156" i="7"/>
  <c r="R156" i="7"/>
  <c r="S156" i="7"/>
  <c r="T156" i="7"/>
  <c r="U155" i="7"/>
  <c r="V155" i="7"/>
  <c r="K467" i="6"/>
  <c r="J467" i="6"/>
  <c r="L467" i="6"/>
  <c r="D487" i="6"/>
  <c r="C476" i="6"/>
  <c r="G156" i="4"/>
  <c r="H156" i="4" s="1"/>
  <c r="E156" i="6"/>
  <c r="G468" i="5"/>
  <c r="K468" i="7" s="1"/>
  <c r="F468" i="5"/>
  <c r="J468" i="7" s="1"/>
  <c r="H468" i="5"/>
  <c r="L468" i="7" s="1"/>
  <c r="E488" i="4"/>
  <c r="D488" i="7" s="1"/>
  <c r="C489" i="4"/>
  <c r="E157" i="7"/>
  <c r="N157" i="7" s="1"/>
  <c r="F478" i="3"/>
  <c r="H477" i="3"/>
  <c r="G478" i="3"/>
  <c r="I477" i="3"/>
  <c r="C477" i="7" s="1"/>
  <c r="M477" i="7" s="1"/>
  <c r="P468" i="7" l="1"/>
  <c r="Q157" i="7"/>
  <c r="R157" i="7"/>
  <c r="S157" i="7"/>
  <c r="T157" i="7"/>
  <c r="U156" i="7"/>
  <c r="V156" i="7"/>
  <c r="K468" i="6"/>
  <c r="J468" i="6"/>
  <c r="L468" i="6"/>
  <c r="D488" i="6"/>
  <c r="C477" i="6"/>
  <c r="G157" i="4"/>
  <c r="H157" i="4" s="1"/>
  <c r="E157" i="6"/>
  <c r="H469" i="5"/>
  <c r="L469" i="7" s="1"/>
  <c r="G469" i="5"/>
  <c r="K469" i="7" s="1"/>
  <c r="F469" i="5"/>
  <c r="J469" i="7" s="1"/>
  <c r="E489" i="4"/>
  <c r="D489" i="7" s="1"/>
  <c r="C490" i="4"/>
  <c r="E158" i="7"/>
  <c r="N158" i="7" s="1"/>
  <c r="G479" i="3"/>
  <c r="F479" i="3"/>
  <c r="H478" i="3"/>
  <c r="I478" i="3" s="1"/>
  <c r="C478" i="7" s="1"/>
  <c r="M478" i="7" s="1"/>
  <c r="T158" i="7" l="1"/>
  <c r="R158" i="7"/>
  <c r="Q158" i="7"/>
  <c r="S158" i="7"/>
  <c r="P469" i="7"/>
  <c r="U157" i="7"/>
  <c r="V157" i="7"/>
  <c r="J469" i="6"/>
  <c r="L469" i="6"/>
  <c r="K469" i="6"/>
  <c r="D489" i="6"/>
  <c r="C478" i="6"/>
  <c r="G158" i="4"/>
  <c r="H158" i="4" s="1"/>
  <c r="E158" i="6"/>
  <c r="H470" i="5"/>
  <c r="L470" i="7" s="1"/>
  <c r="F470" i="5"/>
  <c r="J470" i="7" s="1"/>
  <c r="G470" i="5"/>
  <c r="K470" i="7" s="1"/>
  <c r="E490" i="4"/>
  <c r="D490" i="7" s="1"/>
  <c r="C491" i="4"/>
  <c r="E159" i="7"/>
  <c r="N159" i="7" s="1"/>
  <c r="G480" i="3"/>
  <c r="H479" i="3"/>
  <c r="I479" i="3" s="1"/>
  <c r="C479" i="7" s="1"/>
  <c r="M479" i="7" s="1"/>
  <c r="F480" i="3"/>
  <c r="U158" i="7" l="1"/>
  <c r="V158" i="7"/>
  <c r="P470" i="7"/>
  <c r="S159" i="7"/>
  <c r="R159" i="7"/>
  <c r="Q159" i="7"/>
  <c r="T159" i="7"/>
  <c r="J470" i="6"/>
  <c r="K470" i="6"/>
  <c r="L470" i="6"/>
  <c r="D490" i="6"/>
  <c r="C479" i="6"/>
  <c r="G159" i="4"/>
  <c r="H159" i="4" s="1"/>
  <c r="E159" i="6"/>
  <c r="G471" i="5"/>
  <c r="K471" i="7" s="1"/>
  <c r="F471" i="5"/>
  <c r="J471" i="7" s="1"/>
  <c r="H471" i="5"/>
  <c r="L471" i="7" s="1"/>
  <c r="P471" i="7" s="1"/>
  <c r="E491" i="4"/>
  <c r="D491" i="7" s="1"/>
  <c r="C492" i="4"/>
  <c r="E160" i="7"/>
  <c r="N160" i="7" s="1"/>
  <c r="F481" i="3"/>
  <c r="H480" i="3"/>
  <c r="G481" i="3"/>
  <c r="I480" i="3"/>
  <c r="C480" i="7" s="1"/>
  <c r="M480" i="7" s="1"/>
  <c r="Q160" i="7" l="1"/>
  <c r="S160" i="7"/>
  <c r="T160" i="7"/>
  <c r="R160" i="7"/>
  <c r="U159" i="7"/>
  <c r="V159" i="7"/>
  <c r="J471" i="6"/>
  <c r="L471" i="6"/>
  <c r="K471" i="6"/>
  <c r="D491" i="6"/>
  <c r="C480" i="6"/>
  <c r="G160" i="4"/>
  <c r="H160" i="4" s="1"/>
  <c r="E160" i="6"/>
  <c r="G472" i="5"/>
  <c r="K472" i="7" s="1"/>
  <c r="F472" i="5"/>
  <c r="J472" i="7" s="1"/>
  <c r="H472" i="5"/>
  <c r="L472" i="7" s="1"/>
  <c r="P472" i="7" s="1"/>
  <c r="E492" i="4"/>
  <c r="D492" i="7" s="1"/>
  <c r="C493" i="4"/>
  <c r="E161" i="7"/>
  <c r="N161" i="7" s="1"/>
  <c r="G482" i="3"/>
  <c r="H481" i="3"/>
  <c r="I481" i="3" s="1"/>
  <c r="C481" i="7" s="1"/>
  <c r="M481" i="7" s="1"/>
  <c r="F482" i="3"/>
  <c r="R161" i="7" l="1"/>
  <c r="S161" i="7"/>
  <c r="Q161" i="7"/>
  <c r="T161" i="7"/>
  <c r="U160" i="7"/>
  <c r="V160" i="7"/>
  <c r="L472" i="6"/>
  <c r="K472" i="6"/>
  <c r="J472" i="6"/>
  <c r="D492" i="6"/>
  <c r="C481" i="6"/>
  <c r="G161" i="4"/>
  <c r="H161" i="4" s="1"/>
  <c r="E161" i="6"/>
  <c r="G473" i="5"/>
  <c r="K473" i="7" s="1"/>
  <c r="F473" i="5"/>
  <c r="J473" i="7" s="1"/>
  <c r="H473" i="5"/>
  <c r="L473" i="7" s="1"/>
  <c r="P473" i="7" s="1"/>
  <c r="E493" i="4"/>
  <c r="D493" i="7" s="1"/>
  <c r="C494" i="4"/>
  <c r="E162" i="7"/>
  <c r="N162" i="7" s="1"/>
  <c r="F483" i="3"/>
  <c r="H482" i="3"/>
  <c r="G483" i="3"/>
  <c r="I482" i="3"/>
  <c r="C482" i="7" s="1"/>
  <c r="M482" i="7" s="1"/>
  <c r="T162" i="7" l="1"/>
  <c r="Q162" i="7"/>
  <c r="R162" i="7"/>
  <c r="S162" i="7"/>
  <c r="U161" i="7"/>
  <c r="V161" i="7"/>
  <c r="L473" i="6"/>
  <c r="K473" i="6"/>
  <c r="J473" i="6"/>
  <c r="D493" i="6"/>
  <c r="C482" i="6"/>
  <c r="G162" i="4"/>
  <c r="H162" i="4" s="1"/>
  <c r="E162" i="6"/>
  <c r="G474" i="5"/>
  <c r="K474" i="7" s="1"/>
  <c r="F474" i="5"/>
  <c r="J474" i="7" s="1"/>
  <c r="H474" i="5"/>
  <c r="L474" i="7" s="1"/>
  <c r="E494" i="4"/>
  <c r="D494" i="7" s="1"/>
  <c r="C495" i="4"/>
  <c r="E163" i="7"/>
  <c r="N163" i="7" s="1"/>
  <c r="G484" i="3"/>
  <c r="H483" i="3"/>
  <c r="I483" i="3" s="1"/>
  <c r="C483" i="7" s="1"/>
  <c r="M483" i="7" s="1"/>
  <c r="F484" i="3"/>
  <c r="Q163" i="7" l="1"/>
  <c r="T163" i="7"/>
  <c r="R163" i="7"/>
  <c r="S163" i="7"/>
  <c r="P474" i="7"/>
  <c r="U162" i="7"/>
  <c r="V162" i="7"/>
  <c r="L474" i="6"/>
  <c r="J474" i="6"/>
  <c r="K474" i="6"/>
  <c r="D494" i="6"/>
  <c r="C483" i="6"/>
  <c r="G163" i="4"/>
  <c r="H163" i="4" s="1"/>
  <c r="E163" i="6"/>
  <c r="F475" i="5"/>
  <c r="J475" i="7" s="1"/>
  <c r="H475" i="5"/>
  <c r="L475" i="7" s="1"/>
  <c r="P475" i="7" s="1"/>
  <c r="G475" i="5"/>
  <c r="K475" i="7" s="1"/>
  <c r="E495" i="4"/>
  <c r="D495" i="7" s="1"/>
  <c r="C496" i="4"/>
  <c r="E164" i="7"/>
  <c r="N164" i="7" s="1"/>
  <c r="G485" i="3"/>
  <c r="F485" i="3"/>
  <c r="H484" i="3"/>
  <c r="I484" i="3" s="1"/>
  <c r="C484" i="7" s="1"/>
  <c r="M484" i="7" s="1"/>
  <c r="T164" i="7" l="1"/>
  <c r="S164" i="7"/>
  <c r="Q164" i="7"/>
  <c r="R164" i="7"/>
  <c r="U163" i="7"/>
  <c r="V163" i="7"/>
  <c r="L475" i="6"/>
  <c r="J475" i="6"/>
  <c r="K475" i="6"/>
  <c r="D495" i="6"/>
  <c r="C484" i="6"/>
  <c r="G164" i="4"/>
  <c r="H164" i="4" s="1"/>
  <c r="E164" i="6"/>
  <c r="H476" i="5"/>
  <c r="L476" i="7" s="1"/>
  <c r="G476" i="5"/>
  <c r="K476" i="7" s="1"/>
  <c r="F476" i="5"/>
  <c r="J476" i="7" s="1"/>
  <c r="E496" i="4"/>
  <c r="D496" i="7" s="1"/>
  <c r="C497" i="4"/>
  <c r="E165" i="7"/>
  <c r="N165" i="7" s="1"/>
  <c r="G486" i="3"/>
  <c r="H485" i="3"/>
  <c r="I485" i="3" s="1"/>
  <c r="C485" i="7" s="1"/>
  <c r="M485" i="7" s="1"/>
  <c r="F486" i="3"/>
  <c r="U164" i="7" l="1"/>
  <c r="V164" i="7"/>
  <c r="P476" i="7"/>
  <c r="R165" i="7"/>
  <c r="Q165" i="7"/>
  <c r="T165" i="7"/>
  <c r="S165" i="7"/>
  <c r="J476" i="6"/>
  <c r="L476" i="6"/>
  <c r="K476" i="6"/>
  <c r="D496" i="6"/>
  <c r="C485" i="6"/>
  <c r="G165" i="4"/>
  <c r="H165" i="4" s="1"/>
  <c r="E165" i="6"/>
  <c r="G477" i="5"/>
  <c r="K477" i="7" s="1"/>
  <c r="F477" i="5"/>
  <c r="J477" i="7" s="1"/>
  <c r="H477" i="5"/>
  <c r="L477" i="7" s="1"/>
  <c r="P477" i="7" s="1"/>
  <c r="E497" i="4"/>
  <c r="D497" i="7" s="1"/>
  <c r="C498" i="4"/>
  <c r="E166" i="7"/>
  <c r="N166" i="7" s="1"/>
  <c r="H486" i="3"/>
  <c r="I486" i="3" s="1"/>
  <c r="C486" i="7" s="1"/>
  <c r="M486" i="7" s="1"/>
  <c r="F487" i="3"/>
  <c r="G487" i="3"/>
  <c r="Q166" i="7" l="1"/>
  <c r="S166" i="7"/>
  <c r="T166" i="7"/>
  <c r="R166" i="7"/>
  <c r="V165" i="7"/>
  <c r="U165" i="7"/>
  <c r="J477" i="6"/>
  <c r="K477" i="6"/>
  <c r="L477" i="6"/>
  <c r="D497" i="6"/>
  <c r="C486" i="6"/>
  <c r="G166" i="4"/>
  <c r="H166" i="4" s="1"/>
  <c r="E166" i="6"/>
  <c r="H478" i="5"/>
  <c r="L478" i="7" s="1"/>
  <c r="P478" i="7" s="1"/>
  <c r="G478" i="5"/>
  <c r="K478" i="7" s="1"/>
  <c r="F478" i="5"/>
  <c r="J478" i="7" s="1"/>
  <c r="E498" i="4"/>
  <c r="D498" i="7" s="1"/>
  <c r="C499" i="4"/>
  <c r="E167" i="7"/>
  <c r="N167" i="7" s="1"/>
  <c r="G488" i="3"/>
  <c r="H487" i="3"/>
  <c r="I487" i="3" s="1"/>
  <c r="C487" i="7" s="1"/>
  <c r="M487" i="7" s="1"/>
  <c r="F488" i="3"/>
  <c r="R167" i="7" l="1"/>
  <c r="S167" i="7"/>
  <c r="T167" i="7"/>
  <c r="Q167" i="7"/>
  <c r="U166" i="7"/>
  <c r="V166" i="7"/>
  <c r="J478" i="6"/>
  <c r="K478" i="6"/>
  <c r="L478" i="6"/>
  <c r="D498" i="6"/>
  <c r="C487" i="6"/>
  <c r="G167" i="4"/>
  <c r="H167" i="4" s="1"/>
  <c r="E167" i="6"/>
  <c r="H479" i="5"/>
  <c r="L479" i="7" s="1"/>
  <c r="G479" i="5"/>
  <c r="K479" i="7" s="1"/>
  <c r="F479" i="5"/>
  <c r="J479" i="7" s="1"/>
  <c r="E499" i="4"/>
  <c r="D499" i="7" s="1"/>
  <c r="C500" i="4"/>
  <c r="E168" i="7"/>
  <c r="N168" i="7" s="1"/>
  <c r="F489" i="3"/>
  <c r="H488" i="3"/>
  <c r="G489" i="3"/>
  <c r="I488" i="3"/>
  <c r="C488" i="7" s="1"/>
  <c r="M488" i="7" s="1"/>
  <c r="Q168" i="7" l="1"/>
  <c r="T168" i="7"/>
  <c r="R168" i="7"/>
  <c r="S168" i="7"/>
  <c r="P479" i="7"/>
  <c r="U167" i="7"/>
  <c r="V167" i="7"/>
  <c r="L479" i="6"/>
  <c r="J479" i="6"/>
  <c r="K479" i="6"/>
  <c r="D499" i="6"/>
  <c r="C488" i="6"/>
  <c r="G168" i="4"/>
  <c r="H168" i="4" s="1"/>
  <c r="E168" i="6"/>
  <c r="G480" i="5"/>
  <c r="K480" i="7" s="1"/>
  <c r="F480" i="5"/>
  <c r="J480" i="7" s="1"/>
  <c r="H480" i="5"/>
  <c r="L480" i="7" s="1"/>
  <c r="P480" i="7" s="1"/>
  <c r="E500" i="4"/>
  <c r="D500" i="7" s="1"/>
  <c r="C501" i="4"/>
  <c r="E169" i="7"/>
  <c r="N169" i="7" s="1"/>
  <c r="G490" i="3"/>
  <c r="F490" i="3"/>
  <c r="H489" i="3"/>
  <c r="I489" i="3" s="1"/>
  <c r="C489" i="7" s="1"/>
  <c r="M489" i="7" s="1"/>
  <c r="S169" i="7" l="1"/>
  <c r="T169" i="7"/>
  <c r="Q169" i="7"/>
  <c r="R169" i="7"/>
  <c r="U168" i="7"/>
  <c r="V168" i="7"/>
  <c r="L480" i="6"/>
  <c r="J480" i="6"/>
  <c r="K480" i="6"/>
  <c r="D500" i="6"/>
  <c r="C489" i="6"/>
  <c r="G169" i="4"/>
  <c r="H169" i="4" s="1"/>
  <c r="E169" i="6"/>
  <c r="H481" i="5"/>
  <c r="L481" i="7" s="1"/>
  <c r="P481" i="7" s="1"/>
  <c r="G481" i="5"/>
  <c r="K481" i="7" s="1"/>
  <c r="F481" i="5"/>
  <c r="J481" i="7" s="1"/>
  <c r="E501" i="4"/>
  <c r="D501" i="7" s="1"/>
  <c r="C502" i="4"/>
  <c r="E170" i="7"/>
  <c r="N170" i="7" s="1"/>
  <c r="F491" i="3"/>
  <c r="H490" i="3"/>
  <c r="I490" i="3" s="1"/>
  <c r="C490" i="7" s="1"/>
  <c r="M490" i="7" s="1"/>
  <c r="G491" i="3"/>
  <c r="S170" i="7" l="1"/>
  <c r="Q170" i="7"/>
  <c r="R170" i="7"/>
  <c r="T170" i="7"/>
  <c r="U169" i="7"/>
  <c r="V169" i="7"/>
  <c r="K481" i="6"/>
  <c r="J481" i="6"/>
  <c r="L481" i="6"/>
  <c r="D501" i="6"/>
  <c r="C490" i="6"/>
  <c r="G170" i="4"/>
  <c r="H170" i="4" s="1"/>
  <c r="E170" i="6"/>
  <c r="F482" i="5"/>
  <c r="J482" i="7" s="1"/>
  <c r="G482" i="5"/>
  <c r="K482" i="7" s="1"/>
  <c r="H482" i="5"/>
  <c r="L482" i="7" s="1"/>
  <c r="P482" i="7" s="1"/>
  <c r="E502" i="4"/>
  <c r="D502" i="7" s="1"/>
  <c r="C503" i="4"/>
  <c r="E171" i="7"/>
  <c r="N171" i="7" s="1"/>
  <c r="G492" i="3"/>
  <c r="H491" i="3"/>
  <c r="I491" i="3" s="1"/>
  <c r="C491" i="7" s="1"/>
  <c r="M491" i="7" s="1"/>
  <c r="F492" i="3"/>
  <c r="S171" i="7" l="1"/>
  <c r="T171" i="7"/>
  <c r="R171" i="7"/>
  <c r="Q171" i="7"/>
  <c r="U170" i="7"/>
  <c r="V170" i="7"/>
  <c r="L482" i="6"/>
  <c r="J482" i="6"/>
  <c r="K482" i="6"/>
  <c r="D502" i="6"/>
  <c r="C491" i="6"/>
  <c r="G171" i="4"/>
  <c r="H171" i="4" s="1"/>
  <c r="E171" i="6"/>
  <c r="G483" i="5"/>
  <c r="K483" i="7" s="1"/>
  <c r="F483" i="5"/>
  <c r="J483" i="7" s="1"/>
  <c r="H483" i="5"/>
  <c r="L483" i="7" s="1"/>
  <c r="E503" i="4"/>
  <c r="D503" i="7" s="1"/>
  <c r="C504" i="4"/>
  <c r="E172" i="7"/>
  <c r="N172" i="7" s="1"/>
  <c r="G493" i="3"/>
  <c r="F493" i="3"/>
  <c r="H492" i="3"/>
  <c r="I492" i="3" s="1"/>
  <c r="C492" i="7" s="1"/>
  <c r="M492" i="7" s="1"/>
  <c r="Q172" i="7" l="1"/>
  <c r="R172" i="7"/>
  <c r="S172" i="7"/>
  <c r="T172" i="7"/>
  <c r="P483" i="7"/>
  <c r="U171" i="7"/>
  <c r="V171" i="7"/>
  <c r="J483" i="6"/>
  <c r="L483" i="6"/>
  <c r="K483" i="6"/>
  <c r="D503" i="6"/>
  <c r="C492" i="6"/>
  <c r="G172" i="4"/>
  <c r="H172" i="4" s="1"/>
  <c r="E172" i="6"/>
  <c r="H484" i="5"/>
  <c r="L484" i="7" s="1"/>
  <c r="G484" i="5"/>
  <c r="K484" i="7" s="1"/>
  <c r="F484" i="5"/>
  <c r="J484" i="7" s="1"/>
  <c r="E504" i="4"/>
  <c r="D504" i="7" s="1"/>
  <c r="C505" i="4"/>
  <c r="E173" i="7"/>
  <c r="N173" i="7" s="1"/>
  <c r="H493" i="3"/>
  <c r="F494" i="3"/>
  <c r="G494" i="3"/>
  <c r="I493" i="3"/>
  <c r="C493" i="7" s="1"/>
  <c r="M493" i="7" s="1"/>
  <c r="S173" i="7" l="1"/>
  <c r="Q173" i="7"/>
  <c r="R173" i="7"/>
  <c r="T173" i="7"/>
  <c r="P484" i="7"/>
  <c r="U172" i="7"/>
  <c r="V172" i="7"/>
  <c r="K484" i="6"/>
  <c r="L484" i="6"/>
  <c r="J484" i="6"/>
  <c r="D504" i="6"/>
  <c r="C493" i="6"/>
  <c r="G173" i="4"/>
  <c r="H173" i="4" s="1"/>
  <c r="E173" i="6"/>
  <c r="H485" i="5"/>
  <c r="L485" i="7" s="1"/>
  <c r="G485" i="5"/>
  <c r="K485" i="7" s="1"/>
  <c r="F485" i="5"/>
  <c r="J485" i="7" s="1"/>
  <c r="E505" i="4"/>
  <c r="D505" i="7" s="1"/>
  <c r="C506" i="4"/>
  <c r="E174" i="7"/>
  <c r="N174" i="7" s="1"/>
  <c r="G495" i="3"/>
  <c r="H494" i="3"/>
  <c r="I494" i="3" s="1"/>
  <c r="C494" i="7" s="1"/>
  <c r="M494" i="7" s="1"/>
  <c r="F495" i="3"/>
  <c r="Q174" i="7" l="1"/>
  <c r="R174" i="7"/>
  <c r="T174" i="7"/>
  <c r="S174" i="7"/>
  <c r="U173" i="7"/>
  <c r="V173" i="7"/>
  <c r="P485" i="7"/>
  <c r="J485" i="6"/>
  <c r="L485" i="6"/>
  <c r="K485" i="6"/>
  <c r="D505" i="6"/>
  <c r="C494" i="6"/>
  <c r="G174" i="4"/>
  <c r="H174" i="4" s="1"/>
  <c r="E174" i="6"/>
  <c r="G486" i="5"/>
  <c r="K486" i="7" s="1"/>
  <c r="F486" i="5"/>
  <c r="J486" i="7" s="1"/>
  <c r="H486" i="5"/>
  <c r="L486" i="7" s="1"/>
  <c r="E506" i="4"/>
  <c r="D506" i="7" s="1"/>
  <c r="C507" i="4"/>
  <c r="E175" i="7"/>
  <c r="N175" i="7" s="1"/>
  <c r="H495" i="3"/>
  <c r="F496" i="3"/>
  <c r="G496" i="3"/>
  <c r="I495" i="3"/>
  <c r="C495" i="7" s="1"/>
  <c r="M495" i="7" s="1"/>
  <c r="R175" i="7" l="1"/>
  <c r="T175" i="7"/>
  <c r="S175" i="7"/>
  <c r="Q175" i="7"/>
  <c r="P486" i="7"/>
  <c r="U174" i="7"/>
  <c r="V174" i="7"/>
  <c r="L486" i="6"/>
  <c r="K486" i="6"/>
  <c r="J486" i="6"/>
  <c r="D506" i="6"/>
  <c r="C495" i="6"/>
  <c r="G175" i="4"/>
  <c r="H175" i="4" s="1"/>
  <c r="E175" i="6"/>
  <c r="F487" i="5"/>
  <c r="J487" i="7" s="1"/>
  <c r="H487" i="5"/>
  <c r="L487" i="7" s="1"/>
  <c r="G487" i="5"/>
  <c r="K487" i="7" s="1"/>
  <c r="E507" i="4"/>
  <c r="D507" i="7" s="1"/>
  <c r="C508" i="4"/>
  <c r="E176" i="7"/>
  <c r="N176" i="7" s="1"/>
  <c r="H496" i="3"/>
  <c r="F497" i="3"/>
  <c r="I496" i="3"/>
  <c r="C496" i="7" s="1"/>
  <c r="M496" i="7" s="1"/>
  <c r="G497" i="3"/>
  <c r="Q176" i="7" l="1"/>
  <c r="S176" i="7"/>
  <c r="R176" i="7"/>
  <c r="T176" i="7"/>
  <c r="P487" i="7"/>
  <c r="U175" i="7"/>
  <c r="V175" i="7"/>
  <c r="L487" i="6"/>
  <c r="K487" i="6"/>
  <c r="J487" i="6"/>
  <c r="D507" i="6"/>
  <c r="C496" i="6"/>
  <c r="G176" i="4"/>
  <c r="H176" i="4" s="1"/>
  <c r="E176" i="6"/>
  <c r="H488" i="5"/>
  <c r="L488" i="7" s="1"/>
  <c r="P488" i="7" s="1"/>
  <c r="G488" i="5"/>
  <c r="K488" i="7" s="1"/>
  <c r="F488" i="5"/>
  <c r="J488" i="7" s="1"/>
  <c r="E508" i="4"/>
  <c r="D508" i="7" s="1"/>
  <c r="C509" i="4"/>
  <c r="E177" i="7"/>
  <c r="N177" i="7" s="1"/>
  <c r="G498" i="3"/>
  <c r="H497" i="3"/>
  <c r="I497" i="3" s="1"/>
  <c r="C497" i="7" s="1"/>
  <c r="M497" i="7" s="1"/>
  <c r="F498" i="3"/>
  <c r="U176" i="7" l="1"/>
  <c r="V176" i="7"/>
  <c r="R177" i="7"/>
  <c r="S177" i="7"/>
  <c r="Q177" i="7"/>
  <c r="T177" i="7"/>
  <c r="K488" i="6"/>
  <c r="L488" i="6"/>
  <c r="J488" i="6"/>
  <c r="D508" i="6"/>
  <c r="C497" i="6"/>
  <c r="G177" i="4"/>
  <c r="H177" i="4" s="1"/>
  <c r="E177" i="6"/>
  <c r="G489" i="5"/>
  <c r="K489" i="7" s="1"/>
  <c r="F489" i="5"/>
  <c r="J489" i="7" s="1"/>
  <c r="P489" i="7" s="1"/>
  <c r="H489" i="5"/>
  <c r="L489" i="7" s="1"/>
  <c r="E509" i="4"/>
  <c r="D509" i="7" s="1"/>
  <c r="C510" i="4"/>
  <c r="E178" i="7"/>
  <c r="N178" i="7" s="1"/>
  <c r="H498" i="3"/>
  <c r="I498" i="3" s="1"/>
  <c r="C498" i="7" s="1"/>
  <c r="M498" i="7" s="1"/>
  <c r="F499" i="3"/>
  <c r="G499" i="3"/>
  <c r="U177" i="7" l="1"/>
  <c r="Q178" i="7"/>
  <c r="R178" i="7"/>
  <c r="T178" i="7"/>
  <c r="S178" i="7"/>
  <c r="V177" i="7"/>
  <c r="L489" i="6"/>
  <c r="J489" i="6"/>
  <c r="K489" i="6"/>
  <c r="D509" i="6"/>
  <c r="C498" i="6"/>
  <c r="G178" i="4"/>
  <c r="H178" i="4" s="1"/>
  <c r="E178" i="6"/>
  <c r="F490" i="5"/>
  <c r="J490" i="7" s="1"/>
  <c r="H490" i="5"/>
  <c r="L490" i="7" s="1"/>
  <c r="P490" i="7" s="1"/>
  <c r="G490" i="5"/>
  <c r="K490" i="7" s="1"/>
  <c r="E510" i="4"/>
  <c r="D510" i="7" s="1"/>
  <c r="C511" i="4"/>
  <c r="E179" i="7"/>
  <c r="N179" i="7" s="1"/>
  <c r="F500" i="3"/>
  <c r="H499" i="3"/>
  <c r="I499" i="3" s="1"/>
  <c r="C499" i="7" s="1"/>
  <c r="M499" i="7" s="1"/>
  <c r="G500" i="3"/>
  <c r="S179" i="7" l="1"/>
  <c r="R179" i="7"/>
  <c r="T179" i="7"/>
  <c r="Q179" i="7"/>
  <c r="U178" i="7"/>
  <c r="V178" i="7"/>
  <c r="K490" i="6"/>
  <c r="L490" i="6"/>
  <c r="J490" i="6"/>
  <c r="D510" i="6"/>
  <c r="C499" i="6"/>
  <c r="G179" i="4"/>
  <c r="H179" i="4" s="1"/>
  <c r="E179" i="6"/>
  <c r="F491" i="5"/>
  <c r="J491" i="7" s="1"/>
  <c r="H491" i="5"/>
  <c r="L491" i="7" s="1"/>
  <c r="G491" i="5"/>
  <c r="K491" i="7" s="1"/>
  <c r="E511" i="4"/>
  <c r="D511" i="7" s="1"/>
  <c r="C512" i="4"/>
  <c r="E180" i="7"/>
  <c r="N180" i="7" s="1"/>
  <c r="G501" i="3"/>
  <c r="H500" i="3"/>
  <c r="I500" i="3" s="1"/>
  <c r="C500" i="7" s="1"/>
  <c r="M500" i="7" s="1"/>
  <c r="F501" i="3"/>
  <c r="Q180" i="7" l="1"/>
  <c r="R180" i="7"/>
  <c r="T180" i="7"/>
  <c r="S180" i="7"/>
  <c r="P491" i="7"/>
  <c r="U179" i="7"/>
  <c r="V179" i="7"/>
  <c r="K491" i="6"/>
  <c r="L491" i="6"/>
  <c r="J491" i="6"/>
  <c r="D511" i="6"/>
  <c r="C500" i="6"/>
  <c r="G180" i="4"/>
  <c r="H180" i="4" s="1"/>
  <c r="E180" i="6"/>
  <c r="G492" i="5"/>
  <c r="K492" i="7" s="1"/>
  <c r="F492" i="5"/>
  <c r="J492" i="7" s="1"/>
  <c r="H492" i="5"/>
  <c r="L492" i="7" s="1"/>
  <c r="P492" i="7" s="1"/>
  <c r="E512" i="4"/>
  <c r="D512" i="7" s="1"/>
  <c r="C513" i="4"/>
  <c r="E181" i="7"/>
  <c r="N181" i="7" s="1"/>
  <c r="F502" i="3"/>
  <c r="H501" i="3"/>
  <c r="G502" i="3"/>
  <c r="I501" i="3"/>
  <c r="C501" i="7" s="1"/>
  <c r="M501" i="7" s="1"/>
  <c r="R181" i="7" l="1"/>
  <c r="Q181" i="7"/>
  <c r="S181" i="7"/>
  <c r="T181" i="7"/>
  <c r="U180" i="7"/>
  <c r="V180" i="7"/>
  <c r="L492" i="6"/>
  <c r="K492" i="6"/>
  <c r="J492" i="6"/>
  <c r="D512" i="6"/>
  <c r="C501" i="6"/>
  <c r="G181" i="4"/>
  <c r="H181" i="4" s="1"/>
  <c r="E181" i="6"/>
  <c r="F493" i="5"/>
  <c r="J493" i="7" s="1"/>
  <c r="G493" i="5"/>
  <c r="K493" i="7" s="1"/>
  <c r="H493" i="5"/>
  <c r="L493" i="7" s="1"/>
  <c r="P493" i="7" s="1"/>
  <c r="E513" i="4"/>
  <c r="D513" i="7" s="1"/>
  <c r="C514" i="4"/>
  <c r="E182" i="7"/>
  <c r="N182" i="7" s="1"/>
  <c r="G503" i="3"/>
  <c r="F503" i="3"/>
  <c r="H502" i="3"/>
  <c r="I502" i="3" s="1"/>
  <c r="C502" i="7" s="1"/>
  <c r="M502" i="7" s="1"/>
  <c r="T182" i="7" l="1"/>
  <c r="R182" i="7"/>
  <c r="S182" i="7"/>
  <c r="Q182" i="7"/>
  <c r="U181" i="7"/>
  <c r="V181" i="7"/>
  <c r="K493" i="6"/>
  <c r="L493" i="6"/>
  <c r="J493" i="6"/>
  <c r="D513" i="6"/>
  <c r="C502" i="6"/>
  <c r="G182" i="4"/>
  <c r="H182" i="4" s="1"/>
  <c r="E182" i="6"/>
  <c r="G494" i="5"/>
  <c r="K494" i="7" s="1"/>
  <c r="F494" i="5"/>
  <c r="J494" i="7" s="1"/>
  <c r="H494" i="5"/>
  <c r="L494" i="7" s="1"/>
  <c r="P494" i="7" s="1"/>
  <c r="E514" i="4"/>
  <c r="D514" i="7" s="1"/>
  <c r="C515" i="4"/>
  <c r="E183" i="7"/>
  <c r="N183" i="7" s="1"/>
  <c r="H503" i="3"/>
  <c r="I503" i="3" s="1"/>
  <c r="C503" i="7" s="1"/>
  <c r="M503" i="7" s="1"/>
  <c r="F504" i="3"/>
  <c r="G504" i="3"/>
  <c r="R183" i="7" l="1"/>
  <c r="S183" i="7"/>
  <c r="Q183" i="7"/>
  <c r="T183" i="7"/>
  <c r="U182" i="7"/>
  <c r="V182" i="7"/>
  <c r="L494" i="6"/>
  <c r="J494" i="6"/>
  <c r="K494" i="6"/>
  <c r="D514" i="6"/>
  <c r="C503" i="6"/>
  <c r="G183" i="4"/>
  <c r="H183" i="4" s="1"/>
  <c r="E183" i="6"/>
  <c r="G495" i="5"/>
  <c r="K495" i="7" s="1"/>
  <c r="F495" i="5"/>
  <c r="J495" i="7" s="1"/>
  <c r="H495" i="5"/>
  <c r="L495" i="7" s="1"/>
  <c r="E515" i="4"/>
  <c r="D515" i="7" s="1"/>
  <c r="C516" i="4"/>
  <c r="E184" i="7"/>
  <c r="N184" i="7" s="1"/>
  <c r="G505" i="3"/>
  <c r="F505" i="3"/>
  <c r="H504" i="3"/>
  <c r="I504" i="3" s="1"/>
  <c r="C504" i="7" s="1"/>
  <c r="M504" i="7" s="1"/>
  <c r="Q184" i="7" l="1"/>
  <c r="T184" i="7"/>
  <c r="R184" i="7"/>
  <c r="S184" i="7"/>
  <c r="P495" i="7"/>
  <c r="V183" i="7"/>
  <c r="U183" i="7"/>
  <c r="L495" i="6"/>
  <c r="K495" i="6"/>
  <c r="J495" i="6"/>
  <c r="D515" i="6"/>
  <c r="C504" i="6"/>
  <c r="G184" i="4"/>
  <c r="H184" i="4" s="1"/>
  <c r="E184" i="6"/>
  <c r="H496" i="5"/>
  <c r="L496" i="7" s="1"/>
  <c r="P496" i="7" s="1"/>
  <c r="G496" i="5"/>
  <c r="K496" i="7" s="1"/>
  <c r="F496" i="5"/>
  <c r="J496" i="7" s="1"/>
  <c r="E516" i="4"/>
  <c r="D516" i="7" s="1"/>
  <c r="C517" i="4"/>
  <c r="E185" i="7"/>
  <c r="N185" i="7" s="1"/>
  <c r="F506" i="3"/>
  <c r="H505" i="3"/>
  <c r="G506" i="3"/>
  <c r="I505" i="3"/>
  <c r="C505" i="7" s="1"/>
  <c r="M505" i="7" s="1"/>
  <c r="R185" i="7" l="1"/>
  <c r="T185" i="7"/>
  <c r="S185" i="7"/>
  <c r="Q185" i="7"/>
  <c r="V184" i="7"/>
  <c r="U184" i="7"/>
  <c r="J496" i="6"/>
  <c r="L496" i="6"/>
  <c r="K496" i="6"/>
  <c r="D516" i="6"/>
  <c r="C505" i="6"/>
  <c r="G185" i="4"/>
  <c r="H185" i="4" s="1"/>
  <c r="E185" i="6"/>
  <c r="G497" i="5"/>
  <c r="K497" i="7" s="1"/>
  <c r="F497" i="5"/>
  <c r="J497" i="7" s="1"/>
  <c r="H497" i="5"/>
  <c r="L497" i="7" s="1"/>
  <c r="P497" i="7" s="1"/>
  <c r="E517" i="4"/>
  <c r="D517" i="7" s="1"/>
  <c r="C518" i="4"/>
  <c r="E186" i="7"/>
  <c r="N186" i="7" s="1"/>
  <c r="G507" i="3"/>
  <c r="H506" i="3"/>
  <c r="I506" i="3" s="1"/>
  <c r="C506" i="7" s="1"/>
  <c r="M506" i="7" s="1"/>
  <c r="F507" i="3"/>
  <c r="Q186" i="7" l="1"/>
  <c r="T186" i="7"/>
  <c r="S186" i="7"/>
  <c r="R186" i="7"/>
  <c r="U185" i="7"/>
  <c r="V185" i="7"/>
  <c r="L497" i="6"/>
  <c r="J497" i="6"/>
  <c r="K497" i="6"/>
  <c r="D517" i="6"/>
  <c r="C506" i="6"/>
  <c r="G186" i="4"/>
  <c r="H186" i="4" s="1"/>
  <c r="E186" i="6"/>
  <c r="G498" i="5"/>
  <c r="K498" i="7" s="1"/>
  <c r="F498" i="5"/>
  <c r="J498" i="7" s="1"/>
  <c r="H498" i="5"/>
  <c r="L498" i="7" s="1"/>
  <c r="P498" i="7" s="1"/>
  <c r="E518" i="4"/>
  <c r="D518" i="7" s="1"/>
  <c r="C519" i="4"/>
  <c r="E187" i="7"/>
  <c r="N187" i="7" s="1"/>
  <c r="F508" i="3"/>
  <c r="H507" i="3"/>
  <c r="I507" i="3"/>
  <c r="C507" i="7" s="1"/>
  <c r="M507" i="7" s="1"/>
  <c r="G508" i="3"/>
  <c r="Q187" i="7" l="1"/>
  <c r="S187" i="7"/>
  <c r="R187" i="7"/>
  <c r="T187" i="7"/>
  <c r="U186" i="7"/>
  <c r="V186" i="7"/>
  <c r="L498" i="6"/>
  <c r="K498" i="6"/>
  <c r="J498" i="6"/>
  <c r="D518" i="6"/>
  <c r="C507" i="6"/>
  <c r="G187" i="4"/>
  <c r="H187" i="4" s="1"/>
  <c r="E187" i="6"/>
  <c r="H499" i="5"/>
  <c r="L499" i="7" s="1"/>
  <c r="F499" i="5"/>
  <c r="J499" i="7" s="1"/>
  <c r="G499" i="5"/>
  <c r="K499" i="7" s="1"/>
  <c r="E519" i="4"/>
  <c r="D519" i="7" s="1"/>
  <c r="C520" i="4"/>
  <c r="E188" i="7"/>
  <c r="N188" i="7" s="1"/>
  <c r="G509" i="3"/>
  <c r="H508" i="3"/>
  <c r="I508" i="3" s="1"/>
  <c r="C508" i="7" s="1"/>
  <c r="M508" i="7" s="1"/>
  <c r="F509" i="3"/>
  <c r="U187" i="7" l="1"/>
  <c r="T188" i="7"/>
  <c r="S188" i="7"/>
  <c r="Q188" i="7"/>
  <c r="R188" i="7"/>
  <c r="U188" i="7" s="1"/>
  <c r="P499" i="7"/>
  <c r="V187" i="7"/>
  <c r="J499" i="6"/>
  <c r="L499" i="6"/>
  <c r="K499" i="6"/>
  <c r="D519" i="6"/>
  <c r="C508" i="6"/>
  <c r="G188" i="4"/>
  <c r="H188" i="4" s="1"/>
  <c r="E188" i="6"/>
  <c r="F500" i="5"/>
  <c r="J500" i="7" s="1"/>
  <c r="H500" i="5"/>
  <c r="L500" i="7" s="1"/>
  <c r="P500" i="7" s="1"/>
  <c r="G500" i="5"/>
  <c r="K500" i="7" s="1"/>
  <c r="E520" i="4"/>
  <c r="D520" i="7" s="1"/>
  <c r="C521" i="4"/>
  <c r="E189" i="7"/>
  <c r="N189" i="7" s="1"/>
  <c r="H509" i="3"/>
  <c r="I509" i="3" s="1"/>
  <c r="C509" i="7" s="1"/>
  <c r="M509" i="7" s="1"/>
  <c r="F510" i="3"/>
  <c r="G510" i="3"/>
  <c r="V188" i="7" l="1"/>
  <c r="S189" i="7"/>
  <c r="T189" i="7"/>
  <c r="Q189" i="7"/>
  <c r="R189" i="7"/>
  <c r="K500" i="6"/>
  <c r="J500" i="6"/>
  <c r="L500" i="6"/>
  <c r="D520" i="6"/>
  <c r="C509" i="6"/>
  <c r="G189" i="4"/>
  <c r="H189" i="4" s="1"/>
  <c r="E189" i="6"/>
  <c r="G501" i="5"/>
  <c r="K501" i="7" s="1"/>
  <c r="F501" i="5"/>
  <c r="J501" i="7" s="1"/>
  <c r="H501" i="5"/>
  <c r="L501" i="7" s="1"/>
  <c r="E521" i="4"/>
  <c r="D521" i="7" s="1"/>
  <c r="C522" i="4"/>
  <c r="E190" i="7"/>
  <c r="N190" i="7" s="1"/>
  <c r="H510" i="3"/>
  <c r="I510" i="3" s="1"/>
  <c r="C510" i="7" s="1"/>
  <c r="M510" i="7" s="1"/>
  <c r="F511" i="3"/>
  <c r="G511" i="3"/>
  <c r="S190" i="7" l="1"/>
  <c r="R190" i="7"/>
  <c r="Q190" i="7"/>
  <c r="T190" i="7"/>
  <c r="V189" i="7"/>
  <c r="U189" i="7"/>
  <c r="P501" i="7"/>
  <c r="L501" i="6"/>
  <c r="J501" i="6"/>
  <c r="K501" i="6"/>
  <c r="D521" i="6"/>
  <c r="C510" i="6"/>
  <c r="G190" i="4"/>
  <c r="H190" i="4" s="1"/>
  <c r="E190" i="6"/>
  <c r="H502" i="5"/>
  <c r="L502" i="7" s="1"/>
  <c r="P502" i="7" s="1"/>
  <c r="G502" i="5"/>
  <c r="K502" i="7" s="1"/>
  <c r="F502" i="5"/>
  <c r="J502" i="7" s="1"/>
  <c r="E522" i="4"/>
  <c r="D522" i="7" s="1"/>
  <c r="C523" i="4"/>
  <c r="E191" i="7"/>
  <c r="N191" i="7" s="1"/>
  <c r="G512" i="3"/>
  <c r="H511" i="3"/>
  <c r="I511" i="3" s="1"/>
  <c r="C511" i="7" s="1"/>
  <c r="M511" i="7" s="1"/>
  <c r="F512" i="3"/>
  <c r="T191" i="7" l="1"/>
  <c r="S191" i="7"/>
  <c r="Q191" i="7"/>
  <c r="R191" i="7"/>
  <c r="U190" i="7"/>
  <c r="V190" i="7"/>
  <c r="K502" i="6"/>
  <c r="J502" i="6"/>
  <c r="L502" i="6"/>
  <c r="D522" i="6"/>
  <c r="C511" i="6"/>
  <c r="G191" i="4"/>
  <c r="H191" i="4" s="1"/>
  <c r="E191" i="6"/>
  <c r="H503" i="5"/>
  <c r="L503" i="7" s="1"/>
  <c r="P503" i="7" s="1"/>
  <c r="G503" i="5"/>
  <c r="K503" i="7" s="1"/>
  <c r="F503" i="5"/>
  <c r="J503" i="7" s="1"/>
  <c r="E523" i="4"/>
  <c r="D523" i="7" s="1"/>
  <c r="C524" i="4"/>
  <c r="E192" i="7"/>
  <c r="N192" i="7" s="1"/>
  <c r="F513" i="3"/>
  <c r="H512" i="3"/>
  <c r="I512" i="3" s="1"/>
  <c r="C512" i="7" s="1"/>
  <c r="M512" i="7" s="1"/>
  <c r="G513" i="3"/>
  <c r="Q192" i="7" l="1"/>
  <c r="S192" i="7"/>
  <c r="T192" i="7"/>
  <c r="R192" i="7"/>
  <c r="U191" i="7"/>
  <c r="V191" i="7"/>
  <c r="K503" i="6"/>
  <c r="J503" i="6"/>
  <c r="L503" i="6"/>
  <c r="D523" i="6"/>
  <c r="C512" i="6"/>
  <c r="G192" i="4"/>
  <c r="H192" i="4" s="1"/>
  <c r="E192" i="6"/>
  <c r="G504" i="5"/>
  <c r="K504" i="7" s="1"/>
  <c r="F504" i="5"/>
  <c r="J504" i="7" s="1"/>
  <c r="H504" i="5"/>
  <c r="L504" i="7" s="1"/>
  <c r="E524" i="4"/>
  <c r="D524" i="7" s="1"/>
  <c r="C525" i="4"/>
  <c r="E193" i="7"/>
  <c r="N193" i="7" s="1"/>
  <c r="G514" i="3"/>
  <c r="F514" i="3"/>
  <c r="H513" i="3"/>
  <c r="I513" i="3" s="1"/>
  <c r="C513" i="7" s="1"/>
  <c r="M513" i="7" s="1"/>
  <c r="P504" i="7" l="1"/>
  <c r="T193" i="7"/>
  <c r="R193" i="7"/>
  <c r="Q193" i="7"/>
  <c r="S193" i="7"/>
  <c r="U192" i="7"/>
  <c r="V192" i="7"/>
  <c r="L504" i="6"/>
  <c r="J504" i="6"/>
  <c r="K504" i="6"/>
  <c r="D524" i="6"/>
  <c r="C513" i="6"/>
  <c r="G193" i="4"/>
  <c r="H193" i="4" s="1"/>
  <c r="E193" i="6"/>
  <c r="H505" i="5"/>
  <c r="L505" i="7" s="1"/>
  <c r="P505" i="7" s="1"/>
  <c r="G505" i="5"/>
  <c r="K505" i="7" s="1"/>
  <c r="F505" i="5"/>
  <c r="J505" i="7" s="1"/>
  <c r="E525" i="4"/>
  <c r="D525" i="7" s="1"/>
  <c r="C526" i="4"/>
  <c r="E194" i="7"/>
  <c r="N194" i="7" s="1"/>
  <c r="F515" i="3"/>
  <c r="H514" i="3"/>
  <c r="I514" i="3"/>
  <c r="C514" i="7" s="1"/>
  <c r="M514" i="7" s="1"/>
  <c r="G515" i="3"/>
  <c r="V193" i="7" l="1"/>
  <c r="U193" i="7"/>
  <c r="Q194" i="7"/>
  <c r="S194" i="7"/>
  <c r="T194" i="7"/>
  <c r="R194" i="7"/>
  <c r="J505" i="6"/>
  <c r="K505" i="6"/>
  <c r="L505" i="6"/>
  <c r="D525" i="6"/>
  <c r="C514" i="6"/>
  <c r="G194" i="4"/>
  <c r="H194" i="4" s="1"/>
  <c r="E194" i="6"/>
  <c r="H506" i="5"/>
  <c r="L506" i="7" s="1"/>
  <c r="G506" i="5"/>
  <c r="K506" i="7" s="1"/>
  <c r="F506" i="5"/>
  <c r="J506" i="7" s="1"/>
  <c r="E526" i="4"/>
  <c r="D526" i="7" s="1"/>
  <c r="C527" i="4"/>
  <c r="E195" i="7"/>
  <c r="N195" i="7" s="1"/>
  <c r="G516" i="3"/>
  <c r="H515" i="3"/>
  <c r="I515" i="3" s="1"/>
  <c r="C515" i="7" s="1"/>
  <c r="M515" i="7" s="1"/>
  <c r="F516" i="3"/>
  <c r="P506" i="7" l="1"/>
  <c r="T195" i="7"/>
  <c r="S195" i="7"/>
  <c r="R195" i="7"/>
  <c r="Q195" i="7"/>
  <c r="U194" i="7"/>
  <c r="V194" i="7"/>
  <c r="K506" i="6"/>
  <c r="J506" i="6"/>
  <c r="L506" i="6"/>
  <c r="D526" i="6"/>
  <c r="C515" i="6"/>
  <c r="G195" i="4"/>
  <c r="H195" i="4" s="1"/>
  <c r="E195" i="6"/>
  <c r="G507" i="5"/>
  <c r="K507" i="7" s="1"/>
  <c r="F507" i="5"/>
  <c r="J507" i="7" s="1"/>
  <c r="H507" i="5"/>
  <c r="L507" i="7" s="1"/>
  <c r="P507" i="7" s="1"/>
  <c r="E527" i="4"/>
  <c r="D527" i="7" s="1"/>
  <c r="C528" i="4"/>
  <c r="E196" i="7"/>
  <c r="N196" i="7" s="1"/>
  <c r="F517" i="3"/>
  <c r="H516" i="3"/>
  <c r="I516" i="3" s="1"/>
  <c r="C516" i="7" s="1"/>
  <c r="M516" i="7" s="1"/>
  <c r="G517" i="3"/>
  <c r="Q196" i="7" l="1"/>
  <c r="T196" i="7"/>
  <c r="S196" i="7"/>
  <c r="R196" i="7"/>
  <c r="U195" i="7"/>
  <c r="V195" i="7"/>
  <c r="L507" i="6"/>
  <c r="K507" i="6"/>
  <c r="J507" i="6"/>
  <c r="D527" i="6"/>
  <c r="C516" i="6"/>
  <c r="G196" i="4"/>
  <c r="H196" i="4" s="1"/>
  <c r="E196" i="6"/>
  <c r="H508" i="5"/>
  <c r="L508" i="7" s="1"/>
  <c r="P508" i="7" s="1"/>
  <c r="G508" i="5"/>
  <c r="K508" i="7" s="1"/>
  <c r="F508" i="5"/>
  <c r="J508" i="7" s="1"/>
  <c r="E528" i="4"/>
  <c r="D528" i="7" s="1"/>
  <c r="C529" i="4"/>
  <c r="E197" i="7"/>
  <c r="N197" i="7" s="1"/>
  <c r="G518" i="3"/>
  <c r="F518" i="3"/>
  <c r="H517" i="3"/>
  <c r="I517" i="3" s="1"/>
  <c r="C517" i="7" s="1"/>
  <c r="M517" i="7" s="1"/>
  <c r="U196" i="7" l="1"/>
  <c r="S197" i="7"/>
  <c r="Q197" i="7"/>
  <c r="R197" i="7"/>
  <c r="T197" i="7"/>
  <c r="V196" i="7"/>
  <c r="K508" i="6"/>
  <c r="L508" i="6"/>
  <c r="J508" i="6"/>
  <c r="D528" i="6"/>
  <c r="C517" i="6"/>
  <c r="G197" i="4"/>
  <c r="H197" i="4" s="1"/>
  <c r="E197" i="6"/>
  <c r="H509" i="5"/>
  <c r="L509" i="7" s="1"/>
  <c r="G509" i="5"/>
  <c r="K509" i="7" s="1"/>
  <c r="F509" i="5"/>
  <c r="J509" i="7" s="1"/>
  <c r="E529" i="4"/>
  <c r="D529" i="7" s="1"/>
  <c r="C530" i="4"/>
  <c r="E198" i="7"/>
  <c r="N198" i="7" s="1"/>
  <c r="H518" i="3"/>
  <c r="I518" i="3" s="1"/>
  <c r="C518" i="7" s="1"/>
  <c r="M518" i="7" s="1"/>
  <c r="F519" i="3"/>
  <c r="G519" i="3"/>
  <c r="S198" i="7" l="1"/>
  <c r="Q198" i="7"/>
  <c r="T198" i="7"/>
  <c r="R198" i="7"/>
  <c r="U197" i="7"/>
  <c r="V197" i="7"/>
  <c r="P509" i="7"/>
  <c r="L509" i="6"/>
  <c r="K509" i="6"/>
  <c r="J509" i="6"/>
  <c r="D529" i="6"/>
  <c r="C518" i="6"/>
  <c r="G198" i="4"/>
  <c r="H198" i="4" s="1"/>
  <c r="E198" i="6"/>
  <c r="G510" i="5"/>
  <c r="K510" i="7" s="1"/>
  <c r="F510" i="5"/>
  <c r="J510" i="7" s="1"/>
  <c r="H510" i="5"/>
  <c r="L510" i="7" s="1"/>
  <c r="E530" i="4"/>
  <c r="D530" i="7" s="1"/>
  <c r="C531" i="4"/>
  <c r="E199" i="7"/>
  <c r="N199" i="7" s="1"/>
  <c r="F520" i="3"/>
  <c r="H519" i="3"/>
  <c r="I519" i="3" s="1"/>
  <c r="C519" i="7" s="1"/>
  <c r="M519" i="7" s="1"/>
  <c r="G520" i="3"/>
  <c r="P510" i="7" l="1"/>
  <c r="U198" i="7"/>
  <c r="V198" i="7"/>
  <c r="Q199" i="7"/>
  <c r="S199" i="7"/>
  <c r="T199" i="7"/>
  <c r="R199" i="7"/>
  <c r="L510" i="6"/>
  <c r="J510" i="6"/>
  <c r="K510" i="6"/>
  <c r="D530" i="6"/>
  <c r="C519" i="6"/>
  <c r="G199" i="4"/>
  <c r="H199" i="4" s="1"/>
  <c r="E199" i="6"/>
  <c r="F511" i="5"/>
  <c r="J511" i="7" s="1"/>
  <c r="H511" i="5"/>
  <c r="L511" i="7" s="1"/>
  <c r="P511" i="7" s="1"/>
  <c r="G511" i="5"/>
  <c r="K511" i="7" s="1"/>
  <c r="E531" i="4"/>
  <c r="D531" i="7" s="1"/>
  <c r="C532" i="4"/>
  <c r="E200" i="7"/>
  <c r="N200" i="7" s="1"/>
  <c r="G521" i="3"/>
  <c r="H520" i="3"/>
  <c r="I520" i="3" s="1"/>
  <c r="C520" i="7" s="1"/>
  <c r="M520" i="7" s="1"/>
  <c r="F521" i="3"/>
  <c r="V199" i="7" l="1"/>
  <c r="U199" i="7"/>
  <c r="Q200" i="7"/>
  <c r="R200" i="7"/>
  <c r="T200" i="7"/>
  <c r="S200" i="7"/>
  <c r="J511" i="6"/>
  <c r="L511" i="6"/>
  <c r="K511" i="6"/>
  <c r="D531" i="6"/>
  <c r="C520" i="6"/>
  <c r="G200" i="4"/>
  <c r="H200" i="4" s="1"/>
  <c r="E200" i="6"/>
  <c r="H512" i="5"/>
  <c r="L512" i="7" s="1"/>
  <c r="G512" i="5"/>
  <c r="K512" i="7" s="1"/>
  <c r="F512" i="5"/>
  <c r="J512" i="7" s="1"/>
  <c r="E532" i="4"/>
  <c r="D532" i="7" s="1"/>
  <c r="C533" i="4"/>
  <c r="E201" i="7"/>
  <c r="N201" i="7" s="1"/>
  <c r="G522" i="3"/>
  <c r="F522" i="3"/>
  <c r="H521" i="3"/>
  <c r="I521" i="3" s="1"/>
  <c r="C521" i="7" s="1"/>
  <c r="M521" i="7" s="1"/>
  <c r="R201" i="7" l="1"/>
  <c r="S201" i="7"/>
  <c r="Q201" i="7"/>
  <c r="T201" i="7"/>
  <c r="P512" i="7"/>
  <c r="U200" i="7"/>
  <c r="V200" i="7"/>
  <c r="J512" i="6"/>
  <c r="K512" i="6"/>
  <c r="L512" i="6"/>
  <c r="D532" i="6"/>
  <c r="C521" i="6"/>
  <c r="G201" i="4"/>
  <c r="H201" i="4" s="1"/>
  <c r="E201" i="6"/>
  <c r="G513" i="5"/>
  <c r="K513" i="7" s="1"/>
  <c r="F513" i="5"/>
  <c r="J513" i="7" s="1"/>
  <c r="H513" i="5"/>
  <c r="L513" i="7" s="1"/>
  <c r="P513" i="7" s="1"/>
  <c r="E533" i="4"/>
  <c r="D533" i="7" s="1"/>
  <c r="C534" i="4"/>
  <c r="E202" i="7"/>
  <c r="N202" i="7" s="1"/>
  <c r="H522" i="3"/>
  <c r="F523" i="3"/>
  <c r="I522" i="3"/>
  <c r="C522" i="7" s="1"/>
  <c r="M522" i="7" s="1"/>
  <c r="G523" i="3"/>
  <c r="S202" i="7" l="1"/>
  <c r="Q202" i="7"/>
  <c r="T202" i="7"/>
  <c r="R202" i="7"/>
  <c r="U201" i="7"/>
  <c r="V201" i="7"/>
  <c r="J513" i="6"/>
  <c r="L513" i="6"/>
  <c r="K513" i="6"/>
  <c r="D533" i="6"/>
  <c r="C522" i="6"/>
  <c r="G202" i="4"/>
  <c r="H202" i="4" s="1"/>
  <c r="E202" i="6"/>
  <c r="H514" i="5"/>
  <c r="L514" i="7" s="1"/>
  <c r="P514" i="7" s="1"/>
  <c r="G514" i="5"/>
  <c r="K514" i="7" s="1"/>
  <c r="F514" i="5"/>
  <c r="J514" i="7" s="1"/>
  <c r="E534" i="4"/>
  <c r="D534" i="7" s="1"/>
  <c r="C535" i="4"/>
  <c r="E203" i="7"/>
  <c r="N203" i="7" s="1"/>
  <c r="F524" i="3"/>
  <c r="H523" i="3"/>
  <c r="G524" i="3"/>
  <c r="I523" i="3"/>
  <c r="C523" i="7" s="1"/>
  <c r="M523" i="7" s="1"/>
  <c r="R203" i="7" l="1"/>
  <c r="Q203" i="7"/>
  <c r="S203" i="7"/>
  <c r="T203" i="7"/>
  <c r="U202" i="7"/>
  <c r="V202" i="7"/>
  <c r="K514" i="6"/>
  <c r="L514" i="6"/>
  <c r="J514" i="6"/>
  <c r="D534" i="6"/>
  <c r="C523" i="6"/>
  <c r="G203" i="4"/>
  <c r="H203" i="4" s="1"/>
  <c r="E203" i="6"/>
  <c r="H515" i="5"/>
  <c r="L515" i="7" s="1"/>
  <c r="G515" i="5"/>
  <c r="K515" i="7" s="1"/>
  <c r="F515" i="5"/>
  <c r="J515" i="7" s="1"/>
  <c r="E535" i="4"/>
  <c r="D535" i="7" s="1"/>
  <c r="C536" i="4"/>
  <c r="E204" i="7"/>
  <c r="N204" i="7" s="1"/>
  <c r="G525" i="3"/>
  <c r="H524" i="3"/>
  <c r="I524" i="3" s="1"/>
  <c r="C524" i="7" s="1"/>
  <c r="M524" i="7" s="1"/>
  <c r="F525" i="3"/>
  <c r="U203" i="7" l="1"/>
  <c r="V203" i="7"/>
  <c r="S204" i="7"/>
  <c r="T204" i="7"/>
  <c r="R204" i="7"/>
  <c r="Q204" i="7"/>
  <c r="P515" i="7"/>
  <c r="J515" i="6"/>
  <c r="L515" i="6"/>
  <c r="K515" i="6"/>
  <c r="D535" i="6"/>
  <c r="C524" i="6"/>
  <c r="G204" i="4"/>
  <c r="H204" i="4" s="1"/>
  <c r="E204" i="6"/>
  <c r="G516" i="5"/>
  <c r="K516" i="7" s="1"/>
  <c r="F516" i="5"/>
  <c r="J516" i="7" s="1"/>
  <c r="H516" i="5"/>
  <c r="L516" i="7" s="1"/>
  <c r="P516" i="7" s="1"/>
  <c r="E536" i="4"/>
  <c r="D536" i="7" s="1"/>
  <c r="C537" i="4"/>
  <c r="E205" i="7"/>
  <c r="N205" i="7" s="1"/>
  <c r="F526" i="3"/>
  <c r="H525" i="3"/>
  <c r="I525" i="3" s="1"/>
  <c r="C525" i="7" s="1"/>
  <c r="M525" i="7" s="1"/>
  <c r="G526" i="3"/>
  <c r="U204" i="7" l="1"/>
  <c r="V204" i="7"/>
  <c r="Q205" i="7"/>
  <c r="R205" i="7"/>
  <c r="T205" i="7"/>
  <c r="S205" i="7"/>
  <c r="L516" i="6"/>
  <c r="J516" i="6"/>
  <c r="K516" i="6"/>
  <c r="D536" i="6"/>
  <c r="C525" i="6"/>
  <c r="G205" i="4"/>
  <c r="H205" i="4" s="1"/>
  <c r="E205" i="6"/>
  <c r="H517" i="5"/>
  <c r="L517" i="7" s="1"/>
  <c r="P517" i="7" s="1"/>
  <c r="G517" i="5"/>
  <c r="K517" i="7" s="1"/>
  <c r="F517" i="5"/>
  <c r="J517" i="7" s="1"/>
  <c r="E537" i="4"/>
  <c r="D537" i="7" s="1"/>
  <c r="C538" i="4"/>
  <c r="E206" i="7"/>
  <c r="N206" i="7" s="1"/>
  <c r="G527" i="3"/>
  <c r="F527" i="3"/>
  <c r="H526" i="3"/>
  <c r="I526" i="3" s="1"/>
  <c r="C526" i="7" s="1"/>
  <c r="M526" i="7" s="1"/>
  <c r="T206" i="7" l="1"/>
  <c r="R206" i="7"/>
  <c r="S206" i="7"/>
  <c r="Q206" i="7"/>
  <c r="V205" i="7"/>
  <c r="U205" i="7"/>
  <c r="J517" i="6"/>
  <c r="L517" i="6"/>
  <c r="K517" i="6"/>
  <c r="D537" i="6"/>
  <c r="C526" i="6"/>
  <c r="G206" i="4"/>
  <c r="H206" i="4" s="1"/>
  <c r="E206" i="6"/>
  <c r="F518" i="5"/>
  <c r="J518" i="7" s="1"/>
  <c r="H518" i="5"/>
  <c r="L518" i="7" s="1"/>
  <c r="G518" i="5"/>
  <c r="K518" i="7" s="1"/>
  <c r="E538" i="4"/>
  <c r="D538" i="7" s="1"/>
  <c r="C539" i="4"/>
  <c r="E207" i="7"/>
  <c r="N207" i="7" s="1"/>
  <c r="H527" i="3"/>
  <c r="I527" i="3" s="1"/>
  <c r="C527" i="7" s="1"/>
  <c r="M527" i="7" s="1"/>
  <c r="F528" i="3"/>
  <c r="G528" i="3"/>
  <c r="Q207" i="7" l="1"/>
  <c r="R207" i="7"/>
  <c r="T207" i="7"/>
  <c r="S207" i="7"/>
  <c r="P518" i="7"/>
  <c r="U206" i="7"/>
  <c r="V206" i="7"/>
  <c r="J518" i="6"/>
  <c r="L518" i="6"/>
  <c r="K518" i="6"/>
  <c r="D538" i="6"/>
  <c r="C527" i="6"/>
  <c r="G207" i="4"/>
  <c r="H207" i="4" s="1"/>
  <c r="E207" i="6"/>
  <c r="G519" i="5"/>
  <c r="K519" i="7" s="1"/>
  <c r="F519" i="5"/>
  <c r="J519" i="7" s="1"/>
  <c r="H519" i="5"/>
  <c r="L519" i="7" s="1"/>
  <c r="P519" i="7" s="1"/>
  <c r="E539" i="4"/>
  <c r="D539" i="7" s="1"/>
  <c r="C540" i="4"/>
  <c r="E208" i="7"/>
  <c r="N208" i="7" s="1"/>
  <c r="G529" i="3"/>
  <c r="F529" i="3"/>
  <c r="H528" i="3"/>
  <c r="I528" i="3" s="1"/>
  <c r="C528" i="7" s="1"/>
  <c r="M528" i="7" s="1"/>
  <c r="R208" i="7" l="1"/>
  <c r="Q208" i="7"/>
  <c r="T208" i="7"/>
  <c r="S208" i="7"/>
  <c r="U207" i="7"/>
  <c r="V207" i="7"/>
  <c r="K519" i="6"/>
  <c r="J519" i="6"/>
  <c r="L519" i="6"/>
  <c r="D539" i="6"/>
  <c r="C528" i="6"/>
  <c r="G208" i="4"/>
  <c r="H208" i="4" s="1"/>
  <c r="E208" i="6"/>
  <c r="G520" i="5"/>
  <c r="K520" i="7" s="1"/>
  <c r="H520" i="5"/>
  <c r="L520" i="7" s="1"/>
  <c r="F520" i="5"/>
  <c r="J520" i="7" s="1"/>
  <c r="E540" i="4"/>
  <c r="D540" i="7" s="1"/>
  <c r="C541" i="4"/>
  <c r="E209" i="7"/>
  <c r="N209" i="7" s="1"/>
  <c r="H529" i="3"/>
  <c r="I529" i="3" s="1"/>
  <c r="C529" i="7" s="1"/>
  <c r="M529" i="7" s="1"/>
  <c r="F530" i="3"/>
  <c r="G530" i="3"/>
  <c r="R209" i="7" l="1"/>
  <c r="Q209" i="7"/>
  <c r="S209" i="7"/>
  <c r="T209" i="7"/>
  <c r="P520" i="7"/>
  <c r="V208" i="7"/>
  <c r="U208" i="7"/>
  <c r="L520" i="6"/>
  <c r="J520" i="6"/>
  <c r="K520" i="6"/>
  <c r="D540" i="6"/>
  <c r="C529" i="6"/>
  <c r="G209" i="4"/>
  <c r="H209" i="4" s="1"/>
  <c r="E209" i="6"/>
  <c r="H521" i="5"/>
  <c r="L521" i="7" s="1"/>
  <c r="G521" i="5"/>
  <c r="K521" i="7" s="1"/>
  <c r="F521" i="5"/>
  <c r="J521" i="7" s="1"/>
  <c r="P521" i="7" s="1"/>
  <c r="E541" i="4"/>
  <c r="D541" i="7" s="1"/>
  <c r="C542" i="4"/>
  <c r="E210" i="7"/>
  <c r="N210" i="7" s="1"/>
  <c r="G531" i="3"/>
  <c r="F531" i="3"/>
  <c r="H530" i="3"/>
  <c r="I530" i="3" s="1"/>
  <c r="C530" i="7" s="1"/>
  <c r="M530" i="7" s="1"/>
  <c r="T210" i="7" l="1"/>
  <c r="S210" i="7"/>
  <c r="R210" i="7"/>
  <c r="Q210" i="7"/>
  <c r="V209" i="7"/>
  <c r="U209" i="7"/>
  <c r="K521" i="6"/>
  <c r="J521" i="6"/>
  <c r="L521" i="6"/>
  <c r="D541" i="6"/>
  <c r="C530" i="6"/>
  <c r="G210" i="4"/>
  <c r="H210" i="4" s="1"/>
  <c r="E210" i="6"/>
  <c r="G522" i="5"/>
  <c r="K522" i="7" s="1"/>
  <c r="F522" i="5"/>
  <c r="J522" i="7" s="1"/>
  <c r="H522" i="5"/>
  <c r="L522" i="7" s="1"/>
  <c r="E542" i="4"/>
  <c r="D542" i="7" s="1"/>
  <c r="C543" i="4"/>
  <c r="E211" i="7"/>
  <c r="N211" i="7" s="1"/>
  <c r="F532" i="3"/>
  <c r="H531" i="3"/>
  <c r="I531" i="3" s="1"/>
  <c r="C531" i="7" s="1"/>
  <c r="M531" i="7" s="1"/>
  <c r="G532" i="3"/>
  <c r="Q211" i="7" l="1"/>
  <c r="R211" i="7"/>
  <c r="T211" i="7"/>
  <c r="S211" i="7"/>
  <c r="P522" i="7"/>
  <c r="U210" i="7"/>
  <c r="V210" i="7"/>
  <c r="L522" i="6"/>
  <c r="J522" i="6"/>
  <c r="K522" i="6"/>
  <c r="D542" i="6"/>
  <c r="C531" i="6"/>
  <c r="G211" i="4"/>
  <c r="H211" i="4" s="1"/>
  <c r="E211" i="6"/>
  <c r="G523" i="5"/>
  <c r="K523" i="7" s="1"/>
  <c r="F523" i="5"/>
  <c r="J523" i="7" s="1"/>
  <c r="H523" i="5"/>
  <c r="L523" i="7" s="1"/>
  <c r="P523" i="7" s="1"/>
  <c r="E543" i="4"/>
  <c r="D543" i="7" s="1"/>
  <c r="C544" i="4"/>
  <c r="E212" i="7"/>
  <c r="N212" i="7" s="1"/>
  <c r="G533" i="3"/>
  <c r="F533" i="3"/>
  <c r="H532" i="3"/>
  <c r="I532" i="3" s="1"/>
  <c r="C532" i="7" s="1"/>
  <c r="M532" i="7" s="1"/>
  <c r="V211" i="7" l="1"/>
  <c r="U211" i="7"/>
  <c r="S212" i="7"/>
  <c r="Q212" i="7"/>
  <c r="T212" i="7"/>
  <c r="R212" i="7"/>
  <c r="L523" i="6"/>
  <c r="K523" i="6"/>
  <c r="J523" i="6"/>
  <c r="D543" i="6"/>
  <c r="C532" i="6"/>
  <c r="G212" i="4"/>
  <c r="H212" i="4" s="1"/>
  <c r="E212" i="6"/>
  <c r="H524" i="5"/>
  <c r="L524" i="7" s="1"/>
  <c r="G524" i="5"/>
  <c r="K524" i="7" s="1"/>
  <c r="F524" i="5"/>
  <c r="J524" i="7" s="1"/>
  <c r="E544" i="4"/>
  <c r="D544" i="7" s="1"/>
  <c r="C545" i="4"/>
  <c r="E213" i="7"/>
  <c r="N213" i="7" s="1"/>
  <c r="G534" i="3"/>
  <c r="H533" i="3"/>
  <c r="I533" i="3" s="1"/>
  <c r="C533" i="7" s="1"/>
  <c r="M533" i="7" s="1"/>
  <c r="F534" i="3"/>
  <c r="U212" i="7" l="1"/>
  <c r="V212" i="7"/>
  <c r="R213" i="7"/>
  <c r="S213" i="7"/>
  <c r="Q213" i="7"/>
  <c r="T213" i="7"/>
  <c r="P524" i="7"/>
  <c r="J524" i="6"/>
  <c r="K524" i="6"/>
  <c r="L524" i="6"/>
  <c r="D544" i="6"/>
  <c r="C533" i="6"/>
  <c r="G213" i="4"/>
  <c r="H213" i="4" s="1"/>
  <c r="E213" i="6"/>
  <c r="G525" i="5"/>
  <c r="K525" i="7" s="1"/>
  <c r="F525" i="5"/>
  <c r="J525" i="7" s="1"/>
  <c r="H525" i="5"/>
  <c r="L525" i="7" s="1"/>
  <c r="P525" i="7" s="1"/>
  <c r="E545" i="4"/>
  <c r="D545" i="7" s="1"/>
  <c r="C546" i="4"/>
  <c r="E214" i="7"/>
  <c r="N214" i="7" s="1"/>
  <c r="F535" i="3"/>
  <c r="H534" i="3"/>
  <c r="I534" i="3" s="1"/>
  <c r="C534" i="7" s="1"/>
  <c r="M534" i="7" s="1"/>
  <c r="G535" i="3"/>
  <c r="R214" i="7" l="1"/>
  <c r="T214" i="7"/>
  <c r="S214" i="7"/>
  <c r="Q214" i="7"/>
  <c r="V213" i="7"/>
  <c r="U213" i="7"/>
  <c r="J525" i="6"/>
  <c r="L525" i="6"/>
  <c r="K525" i="6"/>
  <c r="D545" i="6"/>
  <c r="C534" i="6"/>
  <c r="G214" i="4"/>
  <c r="H214" i="4" s="1"/>
  <c r="E214" i="6"/>
  <c r="H526" i="5"/>
  <c r="L526" i="7" s="1"/>
  <c r="F526" i="5"/>
  <c r="J526" i="7" s="1"/>
  <c r="G526" i="5"/>
  <c r="K526" i="7" s="1"/>
  <c r="E546" i="4"/>
  <c r="D546" i="7" s="1"/>
  <c r="C547" i="4"/>
  <c r="E215" i="7"/>
  <c r="N215" i="7" s="1"/>
  <c r="G536" i="3"/>
  <c r="H535" i="3"/>
  <c r="I535" i="3" s="1"/>
  <c r="C535" i="7" s="1"/>
  <c r="M535" i="7" s="1"/>
  <c r="F536" i="3"/>
  <c r="R215" i="7" l="1"/>
  <c r="T215" i="7"/>
  <c r="S215" i="7"/>
  <c r="Q215" i="7"/>
  <c r="P526" i="7"/>
  <c r="V214" i="7"/>
  <c r="U214" i="7"/>
  <c r="J526" i="6"/>
  <c r="K526" i="6"/>
  <c r="L526" i="6"/>
  <c r="D546" i="6"/>
  <c r="C535" i="6"/>
  <c r="G215" i="4"/>
  <c r="H215" i="4" s="1"/>
  <c r="E215" i="6"/>
  <c r="H527" i="5"/>
  <c r="L527" i="7" s="1"/>
  <c r="G527" i="5"/>
  <c r="K527" i="7" s="1"/>
  <c r="F527" i="5"/>
  <c r="J527" i="7" s="1"/>
  <c r="P527" i="7" s="1"/>
  <c r="E547" i="4"/>
  <c r="D547" i="7" s="1"/>
  <c r="C548" i="4"/>
  <c r="E216" i="7"/>
  <c r="N216" i="7" s="1"/>
  <c r="F537" i="3"/>
  <c r="H536" i="3"/>
  <c r="G537" i="3"/>
  <c r="I536" i="3"/>
  <c r="C536" i="7" s="1"/>
  <c r="M536" i="7" s="1"/>
  <c r="T216" i="7" l="1"/>
  <c r="R216" i="7"/>
  <c r="S216" i="7"/>
  <c r="Q216" i="7"/>
  <c r="U215" i="7"/>
  <c r="V215" i="7"/>
  <c r="L527" i="6"/>
  <c r="J527" i="6"/>
  <c r="K527" i="6"/>
  <c r="D547" i="6"/>
  <c r="C536" i="6"/>
  <c r="G216" i="4"/>
  <c r="H216" i="4" s="1"/>
  <c r="E216" i="6"/>
  <c r="G528" i="5"/>
  <c r="K528" i="7" s="1"/>
  <c r="F528" i="5"/>
  <c r="J528" i="7" s="1"/>
  <c r="H528" i="5"/>
  <c r="L528" i="7" s="1"/>
  <c r="P528" i="7" s="1"/>
  <c r="E548" i="4"/>
  <c r="D548" i="7" s="1"/>
  <c r="C549" i="4"/>
  <c r="E217" i="7"/>
  <c r="N217" i="7" s="1"/>
  <c r="G538" i="3"/>
  <c r="H537" i="3"/>
  <c r="I537" i="3" s="1"/>
  <c r="C537" i="7" s="1"/>
  <c r="M537" i="7" s="1"/>
  <c r="F538" i="3"/>
  <c r="T217" i="7" l="1"/>
  <c r="Q217" i="7"/>
  <c r="S217" i="7"/>
  <c r="R217" i="7"/>
  <c r="U216" i="7"/>
  <c r="V216" i="7"/>
  <c r="L528" i="6"/>
  <c r="K528" i="6"/>
  <c r="J528" i="6"/>
  <c r="D548" i="6"/>
  <c r="C537" i="6"/>
  <c r="G217" i="4"/>
  <c r="H217" i="4" s="1"/>
  <c r="E217" i="6"/>
  <c r="F529" i="5"/>
  <c r="J529" i="7" s="1"/>
  <c r="H529" i="5"/>
  <c r="L529" i="7" s="1"/>
  <c r="P529" i="7" s="1"/>
  <c r="G529" i="5"/>
  <c r="K529" i="7" s="1"/>
  <c r="E549" i="4"/>
  <c r="D549" i="7" s="1"/>
  <c r="C550" i="4"/>
  <c r="E218" i="7"/>
  <c r="N218" i="7" s="1"/>
  <c r="G539" i="3"/>
  <c r="F539" i="3"/>
  <c r="H538" i="3"/>
  <c r="I538" i="3" s="1"/>
  <c r="C538" i="7" s="1"/>
  <c r="M538" i="7" s="1"/>
  <c r="Q218" i="7" l="1"/>
  <c r="S218" i="7"/>
  <c r="T218" i="7"/>
  <c r="R218" i="7"/>
  <c r="V217" i="7"/>
  <c r="U217" i="7"/>
  <c r="L529" i="6"/>
  <c r="K529" i="6"/>
  <c r="J529" i="6"/>
  <c r="D549" i="6"/>
  <c r="C538" i="6"/>
  <c r="G218" i="4"/>
  <c r="H218" i="4" s="1"/>
  <c r="E218" i="6"/>
  <c r="G530" i="5"/>
  <c r="K530" i="7" s="1"/>
  <c r="H530" i="5"/>
  <c r="L530" i="7" s="1"/>
  <c r="F530" i="5"/>
  <c r="J530" i="7" s="1"/>
  <c r="E550" i="4"/>
  <c r="D550" i="7" s="1"/>
  <c r="C551" i="4"/>
  <c r="E219" i="7"/>
  <c r="N219" i="7" s="1"/>
  <c r="H539" i="3"/>
  <c r="I539" i="3" s="1"/>
  <c r="C539" i="7" s="1"/>
  <c r="M539" i="7" s="1"/>
  <c r="F540" i="3"/>
  <c r="G540" i="3"/>
  <c r="P530" i="7" l="1"/>
  <c r="R219" i="7"/>
  <c r="S219" i="7"/>
  <c r="T219" i="7"/>
  <c r="Q219" i="7"/>
  <c r="U218" i="7"/>
  <c r="V218" i="7"/>
  <c r="L530" i="6"/>
  <c r="J530" i="6"/>
  <c r="K530" i="6"/>
  <c r="D550" i="6"/>
  <c r="C539" i="6"/>
  <c r="G219" i="4"/>
  <c r="H219" i="4" s="1"/>
  <c r="E219" i="6"/>
  <c r="G531" i="5"/>
  <c r="K531" i="7" s="1"/>
  <c r="F531" i="5"/>
  <c r="J531" i="7" s="1"/>
  <c r="H531" i="5"/>
  <c r="L531" i="7" s="1"/>
  <c r="P531" i="7" s="1"/>
  <c r="E551" i="4"/>
  <c r="D551" i="7" s="1"/>
  <c r="C552" i="4"/>
  <c r="E220" i="7"/>
  <c r="N220" i="7" s="1"/>
  <c r="G541" i="3"/>
  <c r="F541" i="3"/>
  <c r="H540" i="3"/>
  <c r="I540" i="3" s="1"/>
  <c r="C540" i="7" s="1"/>
  <c r="M540" i="7" s="1"/>
  <c r="U219" i="7" l="1"/>
  <c r="V219" i="7"/>
  <c r="T220" i="7"/>
  <c r="Q220" i="7"/>
  <c r="R220" i="7"/>
  <c r="S220" i="7"/>
  <c r="K531" i="6"/>
  <c r="L531" i="6"/>
  <c r="J531" i="6"/>
  <c r="D551" i="6"/>
  <c r="C540" i="6"/>
  <c r="G220" i="4"/>
  <c r="H220" i="4" s="1"/>
  <c r="E220" i="6"/>
  <c r="H532" i="5"/>
  <c r="L532" i="7" s="1"/>
  <c r="G532" i="5"/>
  <c r="K532" i="7" s="1"/>
  <c r="F532" i="5"/>
  <c r="J532" i="7" s="1"/>
  <c r="E552" i="4"/>
  <c r="D552" i="7" s="1"/>
  <c r="C553" i="4"/>
  <c r="E221" i="7"/>
  <c r="N221" i="7" s="1"/>
  <c r="F542" i="3"/>
  <c r="H541" i="3"/>
  <c r="I541" i="3" s="1"/>
  <c r="C541" i="7" s="1"/>
  <c r="M541" i="7" s="1"/>
  <c r="G542" i="3"/>
  <c r="P532" i="7" l="1"/>
  <c r="U220" i="7"/>
  <c r="V220" i="7"/>
  <c r="T221" i="7"/>
  <c r="Q221" i="7"/>
  <c r="S221" i="7"/>
  <c r="R221" i="7"/>
  <c r="K532" i="6"/>
  <c r="L532" i="6"/>
  <c r="J532" i="6"/>
  <c r="D552" i="6"/>
  <c r="C541" i="6"/>
  <c r="G221" i="4"/>
  <c r="H221" i="4" s="1"/>
  <c r="E221" i="6"/>
  <c r="F533" i="5"/>
  <c r="J533" i="7" s="1"/>
  <c r="H533" i="5"/>
  <c r="L533" i="7" s="1"/>
  <c r="G533" i="5"/>
  <c r="K533" i="7" s="1"/>
  <c r="E553" i="4"/>
  <c r="D553" i="7" s="1"/>
  <c r="C554" i="4"/>
  <c r="E222" i="7"/>
  <c r="N222" i="7" s="1"/>
  <c r="G543" i="3"/>
  <c r="H542" i="3"/>
  <c r="I542" i="3" s="1"/>
  <c r="C542" i="7" s="1"/>
  <c r="M542" i="7" s="1"/>
  <c r="F543" i="3"/>
  <c r="T222" i="7" l="1"/>
  <c r="Q222" i="7"/>
  <c r="S222" i="7"/>
  <c r="R222" i="7"/>
  <c r="U221" i="7"/>
  <c r="V221" i="7"/>
  <c r="P533" i="7"/>
  <c r="L533" i="6"/>
  <c r="J533" i="6"/>
  <c r="K533" i="6"/>
  <c r="D553" i="6"/>
  <c r="C542" i="6"/>
  <c r="G222" i="4"/>
  <c r="H222" i="4" s="1"/>
  <c r="E222" i="6"/>
  <c r="G534" i="5"/>
  <c r="K534" i="7" s="1"/>
  <c r="F534" i="5"/>
  <c r="J534" i="7" s="1"/>
  <c r="H534" i="5"/>
  <c r="L534" i="7" s="1"/>
  <c r="P534" i="7" s="1"/>
  <c r="E554" i="4"/>
  <c r="D554" i="7" s="1"/>
  <c r="C555" i="4"/>
  <c r="E223" i="7"/>
  <c r="N223" i="7" s="1"/>
  <c r="F544" i="3"/>
  <c r="H543" i="3"/>
  <c r="G544" i="3"/>
  <c r="I543" i="3"/>
  <c r="C543" i="7" s="1"/>
  <c r="M543" i="7" s="1"/>
  <c r="Q223" i="7" l="1"/>
  <c r="R223" i="7"/>
  <c r="S223" i="7"/>
  <c r="T223" i="7"/>
  <c r="U222" i="7"/>
  <c r="V222" i="7"/>
  <c r="L534" i="6"/>
  <c r="J534" i="6"/>
  <c r="K534" i="6"/>
  <c r="D554" i="6"/>
  <c r="C543" i="6"/>
  <c r="G223" i="4"/>
  <c r="H223" i="4" s="1"/>
  <c r="E223" i="6"/>
  <c r="H535" i="5"/>
  <c r="L535" i="7" s="1"/>
  <c r="G535" i="5"/>
  <c r="K535" i="7" s="1"/>
  <c r="F535" i="5"/>
  <c r="J535" i="7" s="1"/>
  <c r="E555" i="4"/>
  <c r="D555" i="7" s="1"/>
  <c r="C556" i="4"/>
  <c r="E224" i="7"/>
  <c r="N224" i="7" s="1"/>
  <c r="G545" i="3"/>
  <c r="H544" i="3"/>
  <c r="I544" i="3" s="1"/>
  <c r="C544" i="7" s="1"/>
  <c r="M544" i="7" s="1"/>
  <c r="F545" i="3"/>
  <c r="Q224" i="7" l="1"/>
  <c r="T224" i="7"/>
  <c r="R224" i="7"/>
  <c r="S224" i="7"/>
  <c r="P535" i="7"/>
  <c r="U223" i="7"/>
  <c r="V223" i="7"/>
  <c r="L535" i="6"/>
  <c r="K535" i="6"/>
  <c r="J535" i="6"/>
  <c r="D555" i="6"/>
  <c r="C544" i="6"/>
  <c r="G224" i="4"/>
  <c r="H224" i="4" s="1"/>
  <c r="E224" i="6"/>
  <c r="F536" i="5"/>
  <c r="J536" i="7" s="1"/>
  <c r="H536" i="5"/>
  <c r="L536" i="7" s="1"/>
  <c r="P536" i="7" s="1"/>
  <c r="G536" i="5"/>
  <c r="K536" i="7" s="1"/>
  <c r="E556" i="4"/>
  <c r="D556" i="7" s="1"/>
  <c r="C557" i="4"/>
  <c r="E225" i="7"/>
  <c r="N225" i="7" s="1"/>
  <c r="G546" i="3"/>
  <c r="F546" i="3"/>
  <c r="H545" i="3"/>
  <c r="I545" i="3" s="1"/>
  <c r="C545" i="7" s="1"/>
  <c r="M545" i="7" s="1"/>
  <c r="Q225" i="7" l="1"/>
  <c r="T225" i="7"/>
  <c r="R225" i="7"/>
  <c r="S225" i="7"/>
  <c r="U224" i="7"/>
  <c r="V224" i="7"/>
  <c r="L536" i="6"/>
  <c r="K536" i="6"/>
  <c r="J536" i="6"/>
  <c r="D556" i="6"/>
  <c r="C545" i="6"/>
  <c r="G225" i="4"/>
  <c r="H225" i="4" s="1"/>
  <c r="E225" i="6"/>
  <c r="G537" i="5"/>
  <c r="K537" i="7" s="1"/>
  <c r="F537" i="5"/>
  <c r="J537" i="7" s="1"/>
  <c r="H537" i="5"/>
  <c r="L537" i="7" s="1"/>
  <c r="P537" i="7" s="1"/>
  <c r="E557" i="4"/>
  <c r="D557" i="7" s="1"/>
  <c r="C558" i="4"/>
  <c r="E226" i="7"/>
  <c r="N226" i="7" s="1"/>
  <c r="H546" i="3"/>
  <c r="I546" i="3" s="1"/>
  <c r="C546" i="7" s="1"/>
  <c r="M546" i="7" s="1"/>
  <c r="F547" i="3"/>
  <c r="G547" i="3"/>
  <c r="T226" i="7" l="1"/>
  <c r="Q226" i="7"/>
  <c r="S226" i="7"/>
  <c r="R226" i="7"/>
  <c r="U225" i="7"/>
  <c r="V225" i="7"/>
  <c r="L537" i="6"/>
  <c r="J537" i="6"/>
  <c r="K537" i="6"/>
  <c r="D557" i="6"/>
  <c r="C546" i="6"/>
  <c r="G226" i="4"/>
  <c r="H226" i="4" s="1"/>
  <c r="E226" i="6"/>
  <c r="H538" i="5"/>
  <c r="L538" i="7" s="1"/>
  <c r="G538" i="5"/>
  <c r="K538" i="7" s="1"/>
  <c r="F538" i="5"/>
  <c r="J538" i="7" s="1"/>
  <c r="E558" i="4"/>
  <c r="D558" i="7" s="1"/>
  <c r="C559" i="4"/>
  <c r="E227" i="7"/>
  <c r="N227" i="7" s="1"/>
  <c r="G548" i="3"/>
  <c r="F548" i="3"/>
  <c r="H547" i="3"/>
  <c r="I547" i="3" s="1"/>
  <c r="C547" i="7" s="1"/>
  <c r="M547" i="7" s="1"/>
  <c r="Q227" i="7" l="1"/>
  <c r="T227" i="7"/>
  <c r="R227" i="7"/>
  <c r="S227" i="7"/>
  <c r="U226" i="7"/>
  <c r="V226" i="7"/>
  <c r="P538" i="7"/>
  <c r="K538" i="6"/>
  <c r="J538" i="6"/>
  <c r="L538" i="6"/>
  <c r="D558" i="6"/>
  <c r="C547" i="6"/>
  <c r="G227" i="4"/>
  <c r="H227" i="4" s="1"/>
  <c r="E227" i="6"/>
  <c r="H539" i="5"/>
  <c r="L539" i="7" s="1"/>
  <c r="G539" i="5"/>
  <c r="K539" i="7" s="1"/>
  <c r="F539" i="5"/>
  <c r="J539" i="7" s="1"/>
  <c r="E559" i="4"/>
  <c r="D559" i="7" s="1"/>
  <c r="C560" i="4"/>
  <c r="E228" i="7"/>
  <c r="N228" i="7" s="1"/>
  <c r="H548" i="3"/>
  <c r="F549" i="3"/>
  <c r="G549" i="3"/>
  <c r="I548" i="3"/>
  <c r="C548" i="7" s="1"/>
  <c r="M548" i="7" s="1"/>
  <c r="Q228" i="7" l="1"/>
  <c r="R228" i="7"/>
  <c r="T228" i="7"/>
  <c r="S228" i="7"/>
  <c r="P539" i="7"/>
  <c r="U227" i="7"/>
  <c r="V227" i="7"/>
  <c r="J539" i="6"/>
  <c r="L539" i="6"/>
  <c r="K539" i="6"/>
  <c r="D559" i="6"/>
  <c r="C548" i="6"/>
  <c r="G228" i="4"/>
  <c r="H228" i="4" s="1"/>
  <c r="E228" i="6"/>
  <c r="G540" i="5"/>
  <c r="K540" i="7" s="1"/>
  <c r="F540" i="5"/>
  <c r="J540" i="7" s="1"/>
  <c r="H540" i="5"/>
  <c r="L540" i="7" s="1"/>
  <c r="P540" i="7" s="1"/>
  <c r="E560" i="4"/>
  <c r="D560" i="7" s="1"/>
  <c r="C561" i="4"/>
  <c r="E229" i="7"/>
  <c r="N229" i="7" s="1"/>
  <c r="F550" i="3"/>
  <c r="H549" i="3"/>
  <c r="G550" i="3"/>
  <c r="I549" i="3"/>
  <c r="C549" i="7" s="1"/>
  <c r="M549" i="7" s="1"/>
  <c r="S229" i="7" l="1"/>
  <c r="Q229" i="7"/>
  <c r="T229" i="7"/>
  <c r="R229" i="7"/>
  <c r="U228" i="7"/>
  <c r="V228" i="7"/>
  <c r="J540" i="6"/>
  <c r="L540" i="6"/>
  <c r="K540" i="6"/>
  <c r="D560" i="6"/>
  <c r="C549" i="6"/>
  <c r="G229" i="4"/>
  <c r="H229" i="4" s="1"/>
  <c r="E229" i="6"/>
  <c r="H541" i="5"/>
  <c r="L541" i="7" s="1"/>
  <c r="G541" i="5"/>
  <c r="K541" i="7" s="1"/>
  <c r="F541" i="5"/>
  <c r="J541" i="7" s="1"/>
  <c r="E561" i="4"/>
  <c r="D561" i="7" s="1"/>
  <c r="C562" i="4"/>
  <c r="E230" i="7"/>
  <c r="N230" i="7" s="1"/>
  <c r="G551" i="3"/>
  <c r="F551" i="3"/>
  <c r="H550" i="3"/>
  <c r="I550" i="3" s="1"/>
  <c r="C550" i="7" s="1"/>
  <c r="M550" i="7" s="1"/>
  <c r="P541" i="7" l="1"/>
  <c r="V229" i="7"/>
  <c r="U229" i="7"/>
  <c r="T230" i="7"/>
  <c r="Q230" i="7"/>
  <c r="S230" i="7"/>
  <c r="R230" i="7"/>
  <c r="J541" i="6"/>
  <c r="K541" i="6"/>
  <c r="L541" i="6"/>
  <c r="D561" i="6"/>
  <c r="C550" i="6"/>
  <c r="G230" i="4"/>
  <c r="H230" i="4" s="1"/>
  <c r="E230" i="6"/>
  <c r="H542" i="5"/>
  <c r="L542" i="7" s="1"/>
  <c r="P542" i="7" s="1"/>
  <c r="F542" i="5"/>
  <c r="J542" i="7" s="1"/>
  <c r="G542" i="5"/>
  <c r="K542" i="7" s="1"/>
  <c r="E562" i="4"/>
  <c r="D562" i="7" s="1"/>
  <c r="C563" i="4"/>
  <c r="E231" i="7"/>
  <c r="N231" i="7" s="1"/>
  <c r="H551" i="3"/>
  <c r="I551" i="3" s="1"/>
  <c r="C551" i="7" s="1"/>
  <c r="M551" i="7" s="1"/>
  <c r="F552" i="3"/>
  <c r="G552" i="3"/>
  <c r="T231" i="7" l="1"/>
  <c r="Q231" i="7"/>
  <c r="R231" i="7"/>
  <c r="S231" i="7"/>
  <c r="U230" i="7"/>
  <c r="V230" i="7"/>
  <c r="J542" i="6"/>
  <c r="K542" i="6"/>
  <c r="L542" i="6"/>
  <c r="D562" i="6"/>
  <c r="C551" i="6"/>
  <c r="G231" i="4"/>
  <c r="H231" i="4" s="1"/>
  <c r="E231" i="6"/>
  <c r="G543" i="5"/>
  <c r="K543" i="7" s="1"/>
  <c r="F543" i="5"/>
  <c r="J543" i="7" s="1"/>
  <c r="H543" i="5"/>
  <c r="L543" i="7" s="1"/>
  <c r="P543" i="7" s="1"/>
  <c r="E563" i="4"/>
  <c r="D563" i="7" s="1"/>
  <c r="C564" i="4"/>
  <c r="E232" i="7"/>
  <c r="N232" i="7" s="1"/>
  <c r="G553" i="3"/>
  <c r="F553" i="3"/>
  <c r="H552" i="3"/>
  <c r="I552" i="3" s="1"/>
  <c r="C552" i="7" s="1"/>
  <c r="M552" i="7" s="1"/>
  <c r="Q232" i="7" l="1"/>
  <c r="T232" i="7"/>
  <c r="R232" i="7"/>
  <c r="S232" i="7"/>
  <c r="U231" i="7"/>
  <c r="V231" i="7"/>
  <c r="K543" i="6"/>
  <c r="J543" i="6"/>
  <c r="L543" i="6"/>
  <c r="D563" i="6"/>
  <c r="C552" i="6"/>
  <c r="G232" i="4"/>
  <c r="H232" i="4" s="1"/>
  <c r="E232" i="6"/>
  <c r="H544" i="5"/>
  <c r="L544" i="7" s="1"/>
  <c r="G544" i="5"/>
  <c r="K544" i="7" s="1"/>
  <c r="F544" i="5"/>
  <c r="J544" i="7" s="1"/>
  <c r="E564" i="4"/>
  <c r="D564" i="7" s="1"/>
  <c r="C565" i="4"/>
  <c r="E233" i="7"/>
  <c r="N233" i="7" s="1"/>
  <c r="F554" i="3"/>
  <c r="H553" i="3"/>
  <c r="G554" i="3"/>
  <c r="I553" i="3"/>
  <c r="C553" i="7" s="1"/>
  <c r="M553" i="7" s="1"/>
  <c r="U232" i="7" l="1"/>
  <c r="R233" i="7"/>
  <c r="S233" i="7"/>
  <c r="T233" i="7"/>
  <c r="Q233" i="7"/>
  <c r="P544" i="7"/>
  <c r="V232" i="7"/>
  <c r="J544" i="6"/>
  <c r="L544" i="6"/>
  <c r="K544" i="6"/>
  <c r="D564" i="6"/>
  <c r="C553" i="6"/>
  <c r="G233" i="4"/>
  <c r="H233" i="4" s="1"/>
  <c r="E233" i="6"/>
  <c r="H545" i="5"/>
  <c r="L545" i="7" s="1"/>
  <c r="G545" i="5"/>
  <c r="K545" i="7" s="1"/>
  <c r="F545" i="5"/>
  <c r="J545" i="7" s="1"/>
  <c r="P545" i="7" s="1"/>
  <c r="E565" i="4"/>
  <c r="D565" i="7" s="1"/>
  <c r="C566" i="4"/>
  <c r="E234" i="7"/>
  <c r="N234" i="7" s="1"/>
  <c r="G555" i="3"/>
  <c r="H554" i="3"/>
  <c r="I554" i="3" s="1"/>
  <c r="C554" i="7" s="1"/>
  <c r="M554" i="7" s="1"/>
  <c r="F555" i="3"/>
  <c r="T234" i="7" l="1"/>
  <c r="Q234" i="7"/>
  <c r="S234" i="7"/>
  <c r="R234" i="7"/>
  <c r="U233" i="7"/>
  <c r="V233" i="7"/>
  <c r="J545" i="6"/>
  <c r="L545" i="6"/>
  <c r="K545" i="6"/>
  <c r="D565" i="6"/>
  <c r="C554" i="6"/>
  <c r="G234" i="4"/>
  <c r="H234" i="4" s="1"/>
  <c r="E234" i="6"/>
  <c r="G546" i="5"/>
  <c r="K546" i="7" s="1"/>
  <c r="F546" i="5"/>
  <c r="J546" i="7" s="1"/>
  <c r="H546" i="5"/>
  <c r="L546" i="7" s="1"/>
  <c r="E566" i="4"/>
  <c r="D566" i="7" s="1"/>
  <c r="C567" i="4"/>
  <c r="E235" i="7"/>
  <c r="N235" i="7" s="1"/>
  <c r="F556" i="3"/>
  <c r="H555" i="3"/>
  <c r="I555" i="3" s="1"/>
  <c r="C555" i="7" s="1"/>
  <c r="M555" i="7" s="1"/>
  <c r="G556" i="3"/>
  <c r="R235" i="7" l="1"/>
  <c r="S235" i="7"/>
  <c r="T235" i="7"/>
  <c r="Q235" i="7"/>
  <c r="U234" i="7"/>
  <c r="V234" i="7"/>
  <c r="P546" i="7"/>
  <c r="L546" i="6"/>
  <c r="K546" i="6"/>
  <c r="J546" i="6"/>
  <c r="D566" i="6"/>
  <c r="C555" i="6"/>
  <c r="G235" i="4"/>
  <c r="H235" i="4" s="1"/>
  <c r="E235" i="6"/>
  <c r="F547" i="5"/>
  <c r="J547" i="7" s="1"/>
  <c r="H547" i="5"/>
  <c r="L547" i="7" s="1"/>
  <c r="G547" i="5"/>
  <c r="K547" i="7" s="1"/>
  <c r="E567" i="4"/>
  <c r="D567" i="7" s="1"/>
  <c r="C568" i="4"/>
  <c r="E236" i="7"/>
  <c r="N236" i="7" s="1"/>
  <c r="G557" i="3"/>
  <c r="H556" i="3"/>
  <c r="I556" i="3" s="1"/>
  <c r="C556" i="7" s="1"/>
  <c r="M556" i="7" s="1"/>
  <c r="F557" i="3"/>
  <c r="V235" i="7" l="1"/>
  <c r="U235" i="7"/>
  <c r="P547" i="7"/>
  <c r="Q236" i="7"/>
  <c r="R236" i="7"/>
  <c r="T236" i="7"/>
  <c r="S236" i="7"/>
  <c r="J547" i="6"/>
  <c r="K547" i="6"/>
  <c r="L547" i="6"/>
  <c r="D567" i="6"/>
  <c r="C556" i="6"/>
  <c r="G236" i="4"/>
  <c r="H236" i="4" s="1"/>
  <c r="E236" i="6"/>
  <c r="H548" i="5"/>
  <c r="L548" i="7" s="1"/>
  <c r="G548" i="5"/>
  <c r="K548" i="7" s="1"/>
  <c r="F548" i="5"/>
  <c r="J548" i="7" s="1"/>
  <c r="E568" i="4"/>
  <c r="D568" i="7" s="1"/>
  <c r="C569" i="4"/>
  <c r="E237" i="7"/>
  <c r="N237" i="7" s="1"/>
  <c r="G558" i="3"/>
  <c r="H557" i="3"/>
  <c r="I557" i="3" s="1"/>
  <c r="C557" i="7" s="1"/>
  <c r="M557" i="7" s="1"/>
  <c r="F558" i="3"/>
  <c r="P548" i="7" l="1"/>
  <c r="R237" i="7"/>
  <c r="S237" i="7"/>
  <c r="T237" i="7"/>
  <c r="Q237" i="7"/>
  <c r="U236" i="7"/>
  <c r="V236" i="7"/>
  <c r="J548" i="6"/>
  <c r="L548" i="6"/>
  <c r="K548" i="6"/>
  <c r="D568" i="6"/>
  <c r="C557" i="6"/>
  <c r="G237" i="4"/>
  <c r="H237" i="4" s="1"/>
  <c r="E237" i="6"/>
  <c r="G549" i="5"/>
  <c r="K549" i="7" s="1"/>
  <c r="F549" i="5"/>
  <c r="J549" i="7" s="1"/>
  <c r="H549" i="5"/>
  <c r="L549" i="7" s="1"/>
  <c r="P549" i="7" s="1"/>
  <c r="E569" i="4"/>
  <c r="D569" i="7" s="1"/>
  <c r="C570" i="4"/>
  <c r="E238" i="7"/>
  <c r="N238" i="7" s="1"/>
  <c r="H558" i="3"/>
  <c r="F559" i="3"/>
  <c r="G559" i="3"/>
  <c r="I558" i="3"/>
  <c r="C558" i="7" s="1"/>
  <c r="M558" i="7" s="1"/>
  <c r="R238" i="7" l="1"/>
  <c r="Q238" i="7"/>
  <c r="T238" i="7"/>
  <c r="S238" i="7"/>
  <c r="V237" i="7"/>
  <c r="U237" i="7"/>
  <c r="J549" i="6"/>
  <c r="L549" i="6"/>
  <c r="K549" i="6"/>
  <c r="D569" i="6"/>
  <c r="C558" i="6"/>
  <c r="G238" i="4"/>
  <c r="H238" i="4" s="1"/>
  <c r="E238" i="6"/>
  <c r="H550" i="5"/>
  <c r="L550" i="7" s="1"/>
  <c r="P550" i="7" s="1"/>
  <c r="G550" i="5"/>
  <c r="K550" i="7" s="1"/>
  <c r="F550" i="5"/>
  <c r="J550" i="7" s="1"/>
  <c r="E570" i="4"/>
  <c r="D570" i="7" s="1"/>
  <c r="C571" i="4"/>
  <c r="E239" i="7"/>
  <c r="N239" i="7" s="1"/>
  <c r="G560" i="3"/>
  <c r="H559" i="3"/>
  <c r="I559" i="3" s="1"/>
  <c r="C559" i="7" s="1"/>
  <c r="M559" i="7" s="1"/>
  <c r="F560" i="3"/>
  <c r="R239" i="7" l="1"/>
  <c r="T239" i="7"/>
  <c r="Q239" i="7"/>
  <c r="S239" i="7"/>
  <c r="U238" i="7"/>
  <c r="V238" i="7"/>
  <c r="K550" i="6"/>
  <c r="J550" i="6"/>
  <c r="L550" i="6"/>
  <c r="D570" i="6"/>
  <c r="C559" i="6"/>
  <c r="G239" i="4"/>
  <c r="H239" i="4" s="1"/>
  <c r="E239" i="6"/>
  <c r="H551" i="5"/>
  <c r="L551" i="7" s="1"/>
  <c r="G551" i="5"/>
  <c r="K551" i="7" s="1"/>
  <c r="F551" i="5"/>
  <c r="J551" i="7" s="1"/>
  <c r="E571" i="4"/>
  <c r="D571" i="7" s="1"/>
  <c r="C572" i="4"/>
  <c r="E240" i="7"/>
  <c r="N240" i="7" s="1"/>
  <c r="F561" i="3"/>
  <c r="H560" i="3"/>
  <c r="G561" i="3"/>
  <c r="I560" i="3"/>
  <c r="C560" i="7" s="1"/>
  <c r="M560" i="7" s="1"/>
  <c r="T240" i="7" l="1"/>
  <c r="R240" i="7"/>
  <c r="S240" i="7"/>
  <c r="Q240" i="7"/>
  <c r="U239" i="7"/>
  <c r="V239" i="7"/>
  <c r="P551" i="7"/>
  <c r="L551" i="6"/>
  <c r="K551" i="6"/>
  <c r="J551" i="6"/>
  <c r="D571" i="6"/>
  <c r="C560" i="6"/>
  <c r="G240" i="4"/>
  <c r="H240" i="4" s="1"/>
  <c r="E240" i="6"/>
  <c r="G552" i="5"/>
  <c r="K552" i="7" s="1"/>
  <c r="F552" i="5"/>
  <c r="J552" i="7" s="1"/>
  <c r="H552" i="5"/>
  <c r="L552" i="7" s="1"/>
  <c r="P552" i="7" s="1"/>
  <c r="E572" i="4"/>
  <c r="D572" i="7" s="1"/>
  <c r="C573" i="4"/>
  <c r="E241" i="7"/>
  <c r="N241" i="7" s="1"/>
  <c r="G562" i="3"/>
  <c r="H561" i="3"/>
  <c r="I561" i="3" s="1"/>
  <c r="C561" i="7" s="1"/>
  <c r="M561" i="7" s="1"/>
  <c r="F562" i="3"/>
  <c r="S241" i="7" l="1"/>
  <c r="R241" i="7"/>
  <c r="T241" i="7"/>
  <c r="Q241" i="7"/>
  <c r="U240" i="7"/>
  <c r="V240" i="7"/>
  <c r="J552" i="6"/>
  <c r="L552" i="6"/>
  <c r="K552" i="6"/>
  <c r="D572" i="6"/>
  <c r="C561" i="6"/>
  <c r="G241" i="4"/>
  <c r="H241" i="4" s="1"/>
  <c r="E241" i="6"/>
  <c r="H553" i="5"/>
  <c r="L553" i="7" s="1"/>
  <c r="G553" i="5"/>
  <c r="K553" i="7" s="1"/>
  <c r="F553" i="5"/>
  <c r="J553" i="7" s="1"/>
  <c r="E573" i="4"/>
  <c r="D573" i="7" s="1"/>
  <c r="C574" i="4"/>
  <c r="E242" i="7"/>
  <c r="N242" i="7" s="1"/>
  <c r="F563" i="3"/>
  <c r="H562" i="3"/>
  <c r="I562" i="3" s="1"/>
  <c r="C562" i="7" s="1"/>
  <c r="M562" i="7" s="1"/>
  <c r="G563" i="3"/>
  <c r="Q242" i="7" l="1"/>
  <c r="R242" i="7"/>
  <c r="S242" i="7"/>
  <c r="T242" i="7"/>
  <c r="P553" i="7"/>
  <c r="U241" i="7"/>
  <c r="V241" i="7"/>
  <c r="K553" i="6"/>
  <c r="J553" i="6"/>
  <c r="L553" i="6"/>
  <c r="D573" i="6"/>
  <c r="C562" i="6"/>
  <c r="G242" i="4"/>
  <c r="H242" i="4" s="1"/>
  <c r="E242" i="6"/>
  <c r="F554" i="5"/>
  <c r="J554" i="7" s="1"/>
  <c r="H554" i="5"/>
  <c r="L554" i="7" s="1"/>
  <c r="G554" i="5"/>
  <c r="K554" i="7" s="1"/>
  <c r="E574" i="4"/>
  <c r="D574" i="7" s="1"/>
  <c r="C575" i="4"/>
  <c r="E243" i="7"/>
  <c r="N243" i="7" s="1"/>
  <c r="G564" i="3"/>
  <c r="H563" i="3"/>
  <c r="I563" i="3" s="1"/>
  <c r="C563" i="7" s="1"/>
  <c r="M563" i="7" s="1"/>
  <c r="F564" i="3"/>
  <c r="P554" i="7" l="1"/>
  <c r="R243" i="7"/>
  <c r="S243" i="7"/>
  <c r="T243" i="7"/>
  <c r="Q243" i="7"/>
  <c r="U242" i="7"/>
  <c r="V242" i="7"/>
  <c r="L554" i="6"/>
  <c r="K554" i="6"/>
  <c r="J554" i="6"/>
  <c r="D574" i="6"/>
  <c r="C563" i="6"/>
  <c r="G243" i="4"/>
  <c r="H243" i="4" s="1"/>
  <c r="E243" i="6"/>
  <c r="G555" i="5"/>
  <c r="K555" i="7" s="1"/>
  <c r="F555" i="5"/>
  <c r="J555" i="7" s="1"/>
  <c r="H555" i="5"/>
  <c r="L555" i="7" s="1"/>
  <c r="P555" i="7" s="1"/>
  <c r="E575" i="4"/>
  <c r="D575" i="7" s="1"/>
  <c r="C576" i="4"/>
  <c r="E244" i="7"/>
  <c r="N244" i="7" s="1"/>
  <c r="G565" i="3"/>
  <c r="F565" i="3"/>
  <c r="H564" i="3"/>
  <c r="I564" i="3" s="1"/>
  <c r="C564" i="7" s="1"/>
  <c r="M564" i="7" s="1"/>
  <c r="S244" i="7" l="1"/>
  <c r="Q244" i="7"/>
  <c r="R244" i="7"/>
  <c r="T244" i="7"/>
  <c r="U243" i="7"/>
  <c r="V243" i="7"/>
  <c r="L555" i="6"/>
  <c r="K555" i="6"/>
  <c r="J555" i="6"/>
  <c r="D575" i="6"/>
  <c r="C564" i="6"/>
  <c r="G244" i="4"/>
  <c r="H244" i="4" s="1"/>
  <c r="E244" i="6"/>
  <c r="H556" i="5"/>
  <c r="L556" i="7" s="1"/>
  <c r="P556" i="7" s="1"/>
  <c r="G556" i="5"/>
  <c r="K556" i="7" s="1"/>
  <c r="F556" i="5"/>
  <c r="J556" i="7" s="1"/>
  <c r="E576" i="4"/>
  <c r="D576" i="7" s="1"/>
  <c r="C577" i="4"/>
  <c r="E245" i="7"/>
  <c r="N245" i="7" s="1"/>
  <c r="H565" i="3"/>
  <c r="I565" i="3" s="1"/>
  <c r="C565" i="7" s="1"/>
  <c r="M565" i="7" s="1"/>
  <c r="F566" i="3"/>
  <c r="G566" i="3"/>
  <c r="R245" i="7" l="1"/>
  <c r="T245" i="7"/>
  <c r="S245" i="7"/>
  <c r="Q245" i="7"/>
  <c r="U244" i="7"/>
  <c r="V244" i="7"/>
  <c r="L556" i="6"/>
  <c r="K556" i="6"/>
  <c r="J556" i="6"/>
  <c r="D576" i="6"/>
  <c r="C565" i="6"/>
  <c r="G245" i="4"/>
  <c r="H245" i="4" s="1"/>
  <c r="E245" i="6"/>
  <c r="H557" i="5"/>
  <c r="L557" i="7" s="1"/>
  <c r="G557" i="5"/>
  <c r="K557" i="7" s="1"/>
  <c r="F557" i="5"/>
  <c r="J557" i="7" s="1"/>
  <c r="E577" i="4"/>
  <c r="D577" i="7" s="1"/>
  <c r="C578" i="4"/>
  <c r="E246" i="7"/>
  <c r="N246" i="7" s="1"/>
  <c r="G567" i="3"/>
  <c r="F567" i="3"/>
  <c r="H566" i="3"/>
  <c r="I566" i="3" s="1"/>
  <c r="C566" i="7" s="1"/>
  <c r="M566" i="7" s="1"/>
  <c r="Q246" i="7" l="1"/>
  <c r="T246" i="7"/>
  <c r="R246" i="7"/>
  <c r="S246" i="7"/>
  <c r="U245" i="7"/>
  <c r="V245" i="7"/>
  <c r="P557" i="7"/>
  <c r="J557" i="6"/>
  <c r="K557" i="6"/>
  <c r="L557" i="6"/>
  <c r="D577" i="6"/>
  <c r="C566" i="6"/>
  <c r="G246" i="4"/>
  <c r="H246" i="4" s="1"/>
  <c r="E246" i="6"/>
  <c r="G558" i="5"/>
  <c r="K558" i="7" s="1"/>
  <c r="F558" i="5"/>
  <c r="J558" i="7" s="1"/>
  <c r="H558" i="5"/>
  <c r="L558" i="7" s="1"/>
  <c r="E578" i="4"/>
  <c r="D578" i="7" s="1"/>
  <c r="C579" i="4"/>
  <c r="E247" i="7"/>
  <c r="N247" i="7" s="1"/>
  <c r="G568" i="3"/>
  <c r="H567" i="3"/>
  <c r="I567" i="3" s="1"/>
  <c r="C567" i="7" s="1"/>
  <c r="M567" i="7" s="1"/>
  <c r="F568" i="3"/>
  <c r="S247" i="7" l="1"/>
  <c r="R247" i="7"/>
  <c r="T247" i="7"/>
  <c r="Q247" i="7"/>
  <c r="P558" i="7"/>
  <c r="U246" i="7"/>
  <c r="V246" i="7"/>
  <c r="K558" i="6"/>
  <c r="L558" i="6"/>
  <c r="J558" i="6"/>
  <c r="D578" i="6"/>
  <c r="C567" i="6"/>
  <c r="G247" i="4"/>
  <c r="H247" i="4" s="1"/>
  <c r="E247" i="6"/>
  <c r="H559" i="5"/>
  <c r="L559" i="7" s="1"/>
  <c r="G559" i="5"/>
  <c r="K559" i="7" s="1"/>
  <c r="F559" i="5"/>
  <c r="J559" i="7" s="1"/>
  <c r="E579" i="4"/>
  <c r="D579" i="7" s="1"/>
  <c r="C580" i="4"/>
  <c r="E248" i="7"/>
  <c r="N248" i="7" s="1"/>
  <c r="H568" i="3"/>
  <c r="F569" i="3"/>
  <c r="I568" i="3"/>
  <c r="C568" i="7" s="1"/>
  <c r="M568" i="7" s="1"/>
  <c r="G569" i="3"/>
  <c r="Q248" i="7" l="1"/>
  <c r="R248" i="7"/>
  <c r="T248" i="7"/>
  <c r="S248" i="7"/>
  <c r="V247" i="7"/>
  <c r="U247" i="7"/>
  <c r="P559" i="7"/>
  <c r="J559" i="6"/>
  <c r="L559" i="6"/>
  <c r="K559" i="6"/>
  <c r="D579" i="6"/>
  <c r="C568" i="6"/>
  <c r="G248" i="4"/>
  <c r="H248" i="4" s="1"/>
  <c r="E248" i="6"/>
  <c r="H560" i="5"/>
  <c r="L560" i="7" s="1"/>
  <c r="P560" i="7" s="1"/>
  <c r="G560" i="5"/>
  <c r="K560" i="7" s="1"/>
  <c r="F560" i="5"/>
  <c r="J560" i="7" s="1"/>
  <c r="E580" i="4"/>
  <c r="D580" i="7" s="1"/>
  <c r="C581" i="4"/>
  <c r="E249" i="7"/>
  <c r="N249" i="7" s="1"/>
  <c r="H569" i="3"/>
  <c r="F570" i="3"/>
  <c r="G570" i="3"/>
  <c r="I569" i="3"/>
  <c r="C569" i="7" s="1"/>
  <c r="M569" i="7" s="1"/>
  <c r="Q249" i="7" l="1"/>
  <c r="T249" i="7"/>
  <c r="R249" i="7"/>
  <c r="S249" i="7"/>
  <c r="U248" i="7"/>
  <c r="V248" i="7"/>
  <c r="L560" i="6"/>
  <c r="K560" i="6"/>
  <c r="J560" i="6"/>
  <c r="D580" i="6"/>
  <c r="C569" i="6"/>
  <c r="G249" i="4"/>
  <c r="H249" i="4" s="1"/>
  <c r="E249" i="6"/>
  <c r="G561" i="5"/>
  <c r="K561" i="7" s="1"/>
  <c r="F561" i="5"/>
  <c r="J561" i="7" s="1"/>
  <c r="H561" i="5"/>
  <c r="L561" i="7" s="1"/>
  <c r="P561" i="7" s="1"/>
  <c r="E581" i="4"/>
  <c r="D581" i="7" s="1"/>
  <c r="C582" i="4"/>
  <c r="E250" i="7"/>
  <c r="N250" i="7" s="1"/>
  <c r="G571" i="3"/>
  <c r="H570" i="3"/>
  <c r="I570" i="3" s="1"/>
  <c r="C570" i="7" s="1"/>
  <c r="M570" i="7" s="1"/>
  <c r="F571" i="3"/>
  <c r="V249" i="7" l="1"/>
  <c r="R250" i="7"/>
  <c r="T250" i="7"/>
  <c r="S250" i="7"/>
  <c r="Q250" i="7"/>
  <c r="U249" i="7"/>
  <c r="L561" i="6"/>
  <c r="J561" i="6"/>
  <c r="K561" i="6"/>
  <c r="D581" i="6"/>
  <c r="C570" i="6"/>
  <c r="G250" i="4"/>
  <c r="H250" i="4" s="1"/>
  <c r="E250" i="6"/>
  <c r="F562" i="5"/>
  <c r="J562" i="7" s="1"/>
  <c r="G562" i="5"/>
  <c r="K562" i="7" s="1"/>
  <c r="H562" i="5"/>
  <c r="L562" i="7" s="1"/>
  <c r="P562" i="7" s="1"/>
  <c r="E582" i="4"/>
  <c r="D582" i="7" s="1"/>
  <c r="C583" i="4"/>
  <c r="E251" i="7"/>
  <c r="N251" i="7" s="1"/>
  <c r="G572" i="3"/>
  <c r="F572" i="3"/>
  <c r="H571" i="3"/>
  <c r="I571" i="3" s="1"/>
  <c r="C571" i="7" s="1"/>
  <c r="M571" i="7" s="1"/>
  <c r="U250" i="7" l="1"/>
  <c r="V250" i="7"/>
  <c r="R251" i="7"/>
  <c r="T251" i="7"/>
  <c r="S251" i="7"/>
  <c r="Q251" i="7"/>
  <c r="J562" i="6"/>
  <c r="K562" i="6"/>
  <c r="L562" i="6"/>
  <c r="D582" i="6"/>
  <c r="C571" i="6"/>
  <c r="G251" i="4"/>
  <c r="H251" i="4" s="1"/>
  <c r="E251" i="6"/>
  <c r="G563" i="5"/>
  <c r="K563" i="7" s="1"/>
  <c r="F563" i="5"/>
  <c r="J563" i="7" s="1"/>
  <c r="H563" i="5"/>
  <c r="L563" i="7" s="1"/>
  <c r="P563" i="7" s="1"/>
  <c r="E583" i="4"/>
  <c r="D583" i="7" s="1"/>
  <c r="C584" i="4"/>
  <c r="E252" i="7"/>
  <c r="N252" i="7" s="1"/>
  <c r="H572" i="3"/>
  <c r="I572" i="3" s="1"/>
  <c r="C572" i="7" s="1"/>
  <c r="M572" i="7" s="1"/>
  <c r="F573" i="3"/>
  <c r="G573" i="3"/>
  <c r="T252" i="7" l="1"/>
  <c r="S252" i="7"/>
  <c r="R252" i="7"/>
  <c r="Q252" i="7"/>
  <c r="U251" i="7"/>
  <c r="V251" i="7"/>
  <c r="L563" i="6"/>
  <c r="K563" i="6"/>
  <c r="J563" i="6"/>
  <c r="D583" i="6"/>
  <c r="C572" i="6"/>
  <c r="G252" i="4"/>
  <c r="H252" i="4" s="1"/>
  <c r="E252" i="6"/>
  <c r="G564" i="5"/>
  <c r="K564" i="7" s="1"/>
  <c r="F564" i="5"/>
  <c r="J564" i="7" s="1"/>
  <c r="H564" i="5"/>
  <c r="L564" i="7" s="1"/>
  <c r="P564" i="7" s="1"/>
  <c r="E584" i="4"/>
  <c r="D584" i="7" s="1"/>
  <c r="C585" i="4"/>
  <c r="E253" i="7"/>
  <c r="N253" i="7" s="1"/>
  <c r="G574" i="3"/>
  <c r="F574" i="3"/>
  <c r="H573" i="3"/>
  <c r="I573" i="3" s="1"/>
  <c r="C573" i="7" s="1"/>
  <c r="M573" i="7" s="1"/>
  <c r="R253" i="7" l="1"/>
  <c r="T253" i="7"/>
  <c r="S253" i="7"/>
  <c r="Q253" i="7"/>
  <c r="U252" i="7"/>
  <c r="V252" i="7"/>
  <c r="L564" i="6"/>
  <c r="J564" i="6"/>
  <c r="K564" i="6"/>
  <c r="D584" i="6"/>
  <c r="C573" i="6"/>
  <c r="G253" i="4"/>
  <c r="H253" i="4" s="1"/>
  <c r="E253" i="6"/>
  <c r="F565" i="5"/>
  <c r="J565" i="7" s="1"/>
  <c r="H565" i="5"/>
  <c r="L565" i="7" s="1"/>
  <c r="P565" i="7" s="1"/>
  <c r="G565" i="5"/>
  <c r="K565" i="7" s="1"/>
  <c r="E585" i="4"/>
  <c r="D585" i="7" s="1"/>
  <c r="C586" i="4"/>
  <c r="E254" i="7"/>
  <c r="N254" i="7" s="1"/>
  <c r="F575" i="3"/>
  <c r="H574" i="3"/>
  <c r="I574" i="3" s="1"/>
  <c r="C574" i="7" s="1"/>
  <c r="M574" i="7" s="1"/>
  <c r="G575" i="3"/>
  <c r="S254" i="7" l="1"/>
  <c r="Q254" i="7"/>
  <c r="T254" i="7"/>
  <c r="R254" i="7"/>
  <c r="V253" i="7"/>
  <c r="U253" i="7"/>
  <c r="K565" i="6"/>
  <c r="J565" i="6"/>
  <c r="L565" i="6"/>
  <c r="D585" i="6"/>
  <c r="C574" i="6"/>
  <c r="G254" i="4"/>
  <c r="H254" i="4" s="1"/>
  <c r="E254" i="6"/>
  <c r="G566" i="5"/>
  <c r="K566" i="7" s="1"/>
  <c r="F566" i="5"/>
  <c r="J566" i="7" s="1"/>
  <c r="H566" i="5"/>
  <c r="L566" i="7" s="1"/>
  <c r="E586" i="4"/>
  <c r="D586" i="7" s="1"/>
  <c r="C587" i="4"/>
  <c r="E255" i="7"/>
  <c r="N255" i="7" s="1"/>
  <c r="G576" i="3"/>
  <c r="H575" i="3"/>
  <c r="I575" i="3" s="1"/>
  <c r="C575" i="7" s="1"/>
  <c r="M575" i="7" s="1"/>
  <c r="F576" i="3"/>
  <c r="T255" i="7" l="1"/>
  <c r="Q255" i="7"/>
  <c r="S255" i="7"/>
  <c r="U255" i="7" s="1"/>
  <c r="R255" i="7"/>
  <c r="U254" i="7"/>
  <c r="V254" i="7"/>
  <c r="P566" i="7"/>
  <c r="K566" i="6"/>
  <c r="L566" i="6"/>
  <c r="J566" i="6"/>
  <c r="D586" i="6"/>
  <c r="C575" i="6"/>
  <c r="G255" i="4"/>
  <c r="H255" i="4" s="1"/>
  <c r="E255" i="6"/>
  <c r="G567" i="5"/>
  <c r="K567" i="7" s="1"/>
  <c r="F567" i="5"/>
  <c r="J567" i="7" s="1"/>
  <c r="H567" i="5"/>
  <c r="L567" i="7" s="1"/>
  <c r="P567" i="7" s="1"/>
  <c r="E587" i="4"/>
  <c r="D587" i="7" s="1"/>
  <c r="C588" i="4"/>
  <c r="E256" i="7"/>
  <c r="N256" i="7" s="1"/>
  <c r="F577" i="3"/>
  <c r="H576" i="3"/>
  <c r="G577" i="3"/>
  <c r="I576" i="3"/>
  <c r="C576" i="7" s="1"/>
  <c r="M576" i="7" s="1"/>
  <c r="T256" i="7" l="1"/>
  <c r="S256" i="7"/>
  <c r="Q256" i="7"/>
  <c r="R256" i="7"/>
  <c r="V255" i="7"/>
  <c r="L567" i="6"/>
  <c r="K567" i="6"/>
  <c r="J567" i="6"/>
  <c r="D587" i="6"/>
  <c r="C576" i="6"/>
  <c r="G256" i="4"/>
  <c r="H256" i="4" s="1"/>
  <c r="E256" i="6"/>
  <c r="H568" i="5"/>
  <c r="L568" i="7" s="1"/>
  <c r="G568" i="5"/>
  <c r="K568" i="7" s="1"/>
  <c r="F568" i="5"/>
  <c r="J568" i="7" s="1"/>
  <c r="E588" i="4"/>
  <c r="D588" i="7" s="1"/>
  <c r="C589" i="4"/>
  <c r="E257" i="7"/>
  <c r="N257" i="7" s="1"/>
  <c r="G578" i="3"/>
  <c r="H577" i="3"/>
  <c r="I577" i="3" s="1"/>
  <c r="C577" i="7" s="1"/>
  <c r="M577" i="7" s="1"/>
  <c r="F578" i="3"/>
  <c r="R257" i="7" l="1"/>
  <c r="T257" i="7"/>
  <c r="S257" i="7"/>
  <c r="Q257" i="7"/>
  <c r="U256" i="7"/>
  <c r="V256" i="7"/>
  <c r="P568" i="7"/>
  <c r="K568" i="6"/>
  <c r="J568" i="6"/>
  <c r="L568" i="6"/>
  <c r="D588" i="6"/>
  <c r="C577" i="6"/>
  <c r="G257" i="4"/>
  <c r="H257" i="4" s="1"/>
  <c r="E257" i="6"/>
  <c r="H569" i="5"/>
  <c r="L569" i="7" s="1"/>
  <c r="F569" i="5"/>
  <c r="J569" i="7" s="1"/>
  <c r="G569" i="5"/>
  <c r="K569" i="7" s="1"/>
  <c r="E589" i="4"/>
  <c r="D589" i="7" s="1"/>
  <c r="C590" i="4"/>
  <c r="E258" i="7"/>
  <c r="N258" i="7" s="1"/>
  <c r="G579" i="3"/>
  <c r="F579" i="3"/>
  <c r="H578" i="3"/>
  <c r="I578" i="3" s="1"/>
  <c r="C578" i="7" s="1"/>
  <c r="M578" i="7" s="1"/>
  <c r="S258" i="7" l="1"/>
  <c r="R258" i="7"/>
  <c r="Q258" i="7"/>
  <c r="T258" i="7"/>
  <c r="P569" i="7"/>
  <c r="U257" i="7"/>
  <c r="V257" i="7"/>
  <c r="K569" i="6"/>
  <c r="J569" i="6"/>
  <c r="L569" i="6"/>
  <c r="D589" i="6"/>
  <c r="C578" i="6"/>
  <c r="G258" i="4"/>
  <c r="H258" i="4" s="1"/>
  <c r="E258" i="6"/>
  <c r="G570" i="5"/>
  <c r="K570" i="7" s="1"/>
  <c r="F570" i="5"/>
  <c r="J570" i="7" s="1"/>
  <c r="H570" i="5"/>
  <c r="L570" i="7" s="1"/>
  <c r="P570" i="7" s="1"/>
  <c r="E590" i="4"/>
  <c r="D590" i="7" s="1"/>
  <c r="C591" i="4"/>
  <c r="E259" i="7"/>
  <c r="N259" i="7" s="1"/>
  <c r="H579" i="3"/>
  <c r="F580" i="3"/>
  <c r="I579" i="3"/>
  <c r="C579" i="7" s="1"/>
  <c r="M579" i="7" s="1"/>
  <c r="G580" i="3"/>
  <c r="R259" i="7" l="1"/>
  <c r="S259" i="7"/>
  <c r="T259" i="7"/>
  <c r="Q259" i="7"/>
  <c r="U258" i="7"/>
  <c r="V258" i="7"/>
  <c r="L570" i="6"/>
  <c r="K570" i="6"/>
  <c r="J570" i="6"/>
  <c r="D590" i="6"/>
  <c r="C579" i="6"/>
  <c r="G259" i="4"/>
  <c r="H259" i="4" s="1"/>
  <c r="E259" i="6"/>
  <c r="H571" i="5"/>
  <c r="L571" i="7" s="1"/>
  <c r="F571" i="5"/>
  <c r="J571" i="7" s="1"/>
  <c r="G571" i="5"/>
  <c r="K571" i="7" s="1"/>
  <c r="E591" i="4"/>
  <c r="D591" i="7" s="1"/>
  <c r="C592" i="4"/>
  <c r="E260" i="7"/>
  <c r="N260" i="7" s="1"/>
  <c r="G581" i="3"/>
  <c r="F581" i="3"/>
  <c r="H580" i="3"/>
  <c r="I580" i="3" s="1"/>
  <c r="C580" i="7" s="1"/>
  <c r="M580" i="7" s="1"/>
  <c r="P571" i="7" l="1"/>
  <c r="Q260" i="7"/>
  <c r="T260" i="7"/>
  <c r="R260" i="7"/>
  <c r="S260" i="7"/>
  <c r="U259" i="7"/>
  <c r="V259" i="7"/>
  <c r="J571" i="6"/>
  <c r="L571" i="6"/>
  <c r="K571" i="6"/>
  <c r="D591" i="6"/>
  <c r="C580" i="6"/>
  <c r="G260" i="4"/>
  <c r="H260" i="4" s="1"/>
  <c r="E260" i="6"/>
  <c r="F572" i="5"/>
  <c r="J572" i="7" s="1"/>
  <c r="H572" i="5"/>
  <c r="L572" i="7" s="1"/>
  <c r="G572" i="5"/>
  <c r="K572" i="7" s="1"/>
  <c r="E592" i="4"/>
  <c r="D592" i="7" s="1"/>
  <c r="C593" i="4"/>
  <c r="E261" i="7"/>
  <c r="N261" i="7" s="1"/>
  <c r="H581" i="3"/>
  <c r="F582" i="3"/>
  <c r="G582" i="3"/>
  <c r="I581" i="3"/>
  <c r="C581" i="7" s="1"/>
  <c r="M581" i="7" s="1"/>
  <c r="Q261" i="7" l="1"/>
  <c r="T261" i="7"/>
  <c r="S261" i="7"/>
  <c r="R261" i="7"/>
  <c r="P572" i="7"/>
  <c r="U260" i="7"/>
  <c r="V260" i="7"/>
  <c r="L572" i="6"/>
  <c r="K572" i="6"/>
  <c r="J572" i="6"/>
  <c r="D592" i="6"/>
  <c r="C581" i="6"/>
  <c r="G261" i="4"/>
  <c r="H261" i="4" s="1"/>
  <c r="E261" i="6"/>
  <c r="G573" i="5"/>
  <c r="K573" i="7" s="1"/>
  <c r="F573" i="5"/>
  <c r="J573" i="7" s="1"/>
  <c r="H573" i="5"/>
  <c r="L573" i="7" s="1"/>
  <c r="P573" i="7" s="1"/>
  <c r="E593" i="4"/>
  <c r="D593" i="7" s="1"/>
  <c r="C594" i="4"/>
  <c r="E262" i="7"/>
  <c r="N262" i="7" s="1"/>
  <c r="H582" i="3"/>
  <c r="F583" i="3"/>
  <c r="G583" i="3"/>
  <c r="I582" i="3"/>
  <c r="C582" i="7" s="1"/>
  <c r="M582" i="7" s="1"/>
  <c r="V261" i="7" l="1"/>
  <c r="S262" i="7"/>
  <c r="T262" i="7"/>
  <c r="R262" i="7"/>
  <c r="Q262" i="7"/>
  <c r="V262" i="7" s="1"/>
  <c r="U261" i="7"/>
  <c r="L573" i="6"/>
  <c r="J573" i="6"/>
  <c r="K573" i="6"/>
  <c r="D593" i="6"/>
  <c r="C582" i="6"/>
  <c r="G262" i="4"/>
  <c r="H262" i="4" s="1"/>
  <c r="E262" i="6"/>
  <c r="F574" i="5"/>
  <c r="J574" i="7" s="1"/>
  <c r="H574" i="5"/>
  <c r="L574" i="7" s="1"/>
  <c r="G574" i="5"/>
  <c r="K574" i="7" s="1"/>
  <c r="E594" i="4"/>
  <c r="D594" i="7" s="1"/>
  <c r="C595" i="4"/>
  <c r="E263" i="7"/>
  <c r="N263" i="7" s="1"/>
  <c r="G584" i="3"/>
  <c r="H583" i="3"/>
  <c r="I583" i="3" s="1"/>
  <c r="C583" i="7" s="1"/>
  <c r="M583" i="7" s="1"/>
  <c r="F584" i="3"/>
  <c r="R263" i="7" l="1"/>
  <c r="T263" i="7"/>
  <c r="S263" i="7"/>
  <c r="Q263" i="7"/>
  <c r="P574" i="7"/>
  <c r="U262" i="7"/>
  <c r="J574" i="6"/>
  <c r="K574" i="6"/>
  <c r="L574" i="6"/>
  <c r="D594" i="6"/>
  <c r="C583" i="6"/>
  <c r="G263" i="4"/>
  <c r="H263" i="4" s="1"/>
  <c r="E263" i="6"/>
  <c r="H575" i="5"/>
  <c r="L575" i="7" s="1"/>
  <c r="P575" i="7" s="1"/>
  <c r="G575" i="5"/>
  <c r="K575" i="7" s="1"/>
  <c r="F575" i="5"/>
  <c r="J575" i="7" s="1"/>
  <c r="E595" i="4"/>
  <c r="D595" i="7" s="1"/>
  <c r="C596" i="4"/>
  <c r="E264" i="7"/>
  <c r="N264" i="7" s="1"/>
  <c r="F585" i="3"/>
  <c r="H584" i="3"/>
  <c r="I584" i="3" s="1"/>
  <c r="C584" i="7" s="1"/>
  <c r="M584" i="7" s="1"/>
  <c r="G585" i="3"/>
  <c r="Q264" i="7" l="1"/>
  <c r="S264" i="7"/>
  <c r="T264" i="7"/>
  <c r="R264" i="7"/>
  <c r="V264" i="7" s="1"/>
  <c r="U263" i="7"/>
  <c r="V263" i="7"/>
  <c r="J575" i="6"/>
  <c r="K575" i="6"/>
  <c r="L575" i="6"/>
  <c r="D595" i="6"/>
  <c r="C584" i="6"/>
  <c r="G264" i="4"/>
  <c r="H264" i="4" s="1"/>
  <c r="E264" i="6"/>
  <c r="G576" i="5"/>
  <c r="K576" i="7" s="1"/>
  <c r="F576" i="5"/>
  <c r="J576" i="7" s="1"/>
  <c r="H576" i="5"/>
  <c r="L576" i="7" s="1"/>
  <c r="P576" i="7" s="1"/>
  <c r="E596" i="4"/>
  <c r="D596" i="7" s="1"/>
  <c r="C597" i="4"/>
  <c r="E265" i="7"/>
  <c r="N265" i="7" s="1"/>
  <c r="G586" i="3"/>
  <c r="F586" i="3"/>
  <c r="H585" i="3"/>
  <c r="I585" i="3" s="1"/>
  <c r="C585" i="7" s="1"/>
  <c r="M585" i="7" s="1"/>
  <c r="R265" i="7" l="1"/>
  <c r="Q265" i="7"/>
  <c r="S265" i="7"/>
  <c r="T265" i="7"/>
  <c r="U264" i="7"/>
  <c r="J576" i="6"/>
  <c r="L576" i="6"/>
  <c r="K576" i="6"/>
  <c r="D596" i="6"/>
  <c r="C585" i="6"/>
  <c r="G265" i="4"/>
  <c r="H265" i="4" s="1"/>
  <c r="E265" i="6"/>
  <c r="G577" i="5"/>
  <c r="K577" i="7" s="1"/>
  <c r="H577" i="5"/>
  <c r="L577" i="7" s="1"/>
  <c r="P577" i="7" s="1"/>
  <c r="F577" i="5"/>
  <c r="J577" i="7" s="1"/>
  <c r="E597" i="4"/>
  <c r="D597" i="7" s="1"/>
  <c r="C598" i="4"/>
  <c r="E266" i="7"/>
  <c r="N266" i="7" s="1"/>
  <c r="H586" i="3"/>
  <c r="I586" i="3" s="1"/>
  <c r="C586" i="7" s="1"/>
  <c r="M586" i="7" s="1"/>
  <c r="F587" i="3"/>
  <c r="G587" i="3"/>
  <c r="Q266" i="7" l="1"/>
  <c r="R266" i="7"/>
  <c r="S266" i="7"/>
  <c r="T266" i="7"/>
  <c r="V265" i="7"/>
  <c r="U265" i="7"/>
  <c r="L577" i="6"/>
  <c r="J577" i="6"/>
  <c r="K577" i="6"/>
  <c r="D597" i="6"/>
  <c r="C586" i="6"/>
  <c r="G266" i="4"/>
  <c r="H266" i="4" s="1"/>
  <c r="E266" i="6"/>
  <c r="H578" i="5"/>
  <c r="L578" i="7" s="1"/>
  <c r="G578" i="5"/>
  <c r="K578" i="7" s="1"/>
  <c r="F578" i="5"/>
  <c r="J578" i="7" s="1"/>
  <c r="E598" i="4"/>
  <c r="D598" i="7" s="1"/>
  <c r="C599" i="4"/>
  <c r="E267" i="7"/>
  <c r="N267" i="7" s="1"/>
  <c r="G588" i="3"/>
  <c r="H587" i="3"/>
  <c r="I587" i="3" s="1"/>
  <c r="C587" i="7" s="1"/>
  <c r="M587" i="7" s="1"/>
  <c r="F588" i="3"/>
  <c r="Q267" i="7" l="1"/>
  <c r="T267" i="7"/>
  <c r="S267" i="7"/>
  <c r="R267" i="7"/>
  <c r="U266" i="7"/>
  <c r="V266" i="7"/>
  <c r="P578" i="7"/>
  <c r="J578" i="6"/>
  <c r="K578" i="6"/>
  <c r="L578" i="6"/>
  <c r="D598" i="6"/>
  <c r="C587" i="6"/>
  <c r="G267" i="4"/>
  <c r="H267" i="4" s="1"/>
  <c r="E267" i="6"/>
  <c r="G579" i="5"/>
  <c r="K579" i="7" s="1"/>
  <c r="F579" i="5"/>
  <c r="J579" i="7" s="1"/>
  <c r="H579" i="5"/>
  <c r="L579" i="7" s="1"/>
  <c r="P579" i="7" s="1"/>
  <c r="E599" i="4"/>
  <c r="D599" i="7" s="1"/>
  <c r="C600" i="4"/>
  <c r="E268" i="7"/>
  <c r="N268" i="7" s="1"/>
  <c r="F589" i="3"/>
  <c r="H588" i="3"/>
  <c r="G589" i="3"/>
  <c r="I588" i="3"/>
  <c r="C588" i="7" s="1"/>
  <c r="M588" i="7" s="1"/>
  <c r="Q268" i="7" l="1"/>
  <c r="R268" i="7"/>
  <c r="T268" i="7"/>
  <c r="S268" i="7"/>
  <c r="U267" i="7"/>
  <c r="V267" i="7"/>
  <c r="K579" i="6"/>
  <c r="J579" i="6"/>
  <c r="L579" i="6"/>
  <c r="D599" i="6"/>
  <c r="C588" i="6"/>
  <c r="G268" i="4"/>
  <c r="H268" i="4" s="1"/>
  <c r="E268" i="6"/>
  <c r="H580" i="5"/>
  <c r="L580" i="7" s="1"/>
  <c r="G580" i="5"/>
  <c r="K580" i="7" s="1"/>
  <c r="F580" i="5"/>
  <c r="J580" i="7" s="1"/>
  <c r="E600" i="4"/>
  <c r="D600" i="7" s="1"/>
  <c r="C601" i="4"/>
  <c r="E269" i="7"/>
  <c r="N269" i="7" s="1"/>
  <c r="G590" i="3"/>
  <c r="F590" i="3"/>
  <c r="H589" i="3"/>
  <c r="I589" i="3" s="1"/>
  <c r="C589" i="7" s="1"/>
  <c r="M589" i="7" s="1"/>
  <c r="R269" i="7" l="1"/>
  <c r="S269" i="7"/>
  <c r="T269" i="7"/>
  <c r="Q269" i="7"/>
  <c r="V268" i="7"/>
  <c r="P580" i="7"/>
  <c r="U268" i="7"/>
  <c r="K580" i="6"/>
  <c r="L580" i="6"/>
  <c r="J580" i="6"/>
  <c r="D600" i="6"/>
  <c r="C589" i="6"/>
  <c r="G269" i="4"/>
  <c r="H269" i="4" s="1"/>
  <c r="E269" i="6"/>
  <c r="F581" i="5"/>
  <c r="J581" i="7" s="1"/>
  <c r="H581" i="5"/>
  <c r="L581" i="7" s="1"/>
  <c r="G581" i="5"/>
  <c r="K581" i="7" s="1"/>
  <c r="E601" i="4"/>
  <c r="D601" i="7" s="1"/>
  <c r="C602" i="4"/>
  <c r="E270" i="7"/>
  <c r="N270" i="7" s="1"/>
  <c r="H590" i="3"/>
  <c r="F591" i="3"/>
  <c r="I590" i="3"/>
  <c r="C590" i="7" s="1"/>
  <c r="M590" i="7" s="1"/>
  <c r="G591" i="3"/>
  <c r="T270" i="7" l="1"/>
  <c r="S270" i="7"/>
  <c r="R270" i="7"/>
  <c r="Q270" i="7"/>
  <c r="P581" i="7"/>
  <c r="U269" i="7"/>
  <c r="V269" i="7"/>
  <c r="K581" i="6"/>
  <c r="J581" i="6"/>
  <c r="L581" i="6"/>
  <c r="D601" i="6"/>
  <c r="C590" i="6"/>
  <c r="G270" i="4"/>
  <c r="H270" i="4" s="1"/>
  <c r="E270" i="6"/>
  <c r="G582" i="5"/>
  <c r="K582" i="7" s="1"/>
  <c r="F582" i="5"/>
  <c r="J582" i="7" s="1"/>
  <c r="H582" i="5"/>
  <c r="L582" i="7" s="1"/>
  <c r="P582" i="7" s="1"/>
  <c r="E602" i="4"/>
  <c r="D602" i="7" s="1"/>
  <c r="C603" i="4"/>
  <c r="E271" i="7"/>
  <c r="N271" i="7" s="1"/>
  <c r="H591" i="3"/>
  <c r="F592" i="3"/>
  <c r="I591" i="3"/>
  <c r="C591" i="7" s="1"/>
  <c r="M591" i="7" s="1"/>
  <c r="G592" i="3"/>
  <c r="U270" i="7" l="1"/>
  <c r="V270" i="7"/>
  <c r="R271" i="7"/>
  <c r="T271" i="7"/>
  <c r="S271" i="7"/>
  <c r="Q271" i="7"/>
  <c r="K582" i="6"/>
  <c r="L582" i="6"/>
  <c r="J582" i="6"/>
  <c r="D602" i="6"/>
  <c r="C591" i="6"/>
  <c r="G271" i="4"/>
  <c r="H271" i="4" s="1"/>
  <c r="E271" i="6"/>
  <c r="F583" i="5"/>
  <c r="J583" i="7" s="1"/>
  <c r="G583" i="5"/>
  <c r="K583" i="7" s="1"/>
  <c r="H583" i="5"/>
  <c r="L583" i="7" s="1"/>
  <c r="P583" i="7" s="1"/>
  <c r="E603" i="4"/>
  <c r="D603" i="7" s="1"/>
  <c r="C604" i="4"/>
  <c r="E272" i="7"/>
  <c r="N272" i="7" s="1"/>
  <c r="G593" i="3"/>
  <c r="H592" i="3"/>
  <c r="I592" i="3" s="1"/>
  <c r="C592" i="7" s="1"/>
  <c r="M592" i="7" s="1"/>
  <c r="F593" i="3"/>
  <c r="V271" i="7" l="1"/>
  <c r="U271" i="7"/>
  <c r="S272" i="7"/>
  <c r="R272" i="7"/>
  <c r="T272" i="7"/>
  <c r="Q272" i="7"/>
  <c r="V272" i="7" s="1"/>
  <c r="L583" i="6"/>
  <c r="K583" i="6"/>
  <c r="J583" i="6"/>
  <c r="D603" i="6"/>
  <c r="C592" i="6"/>
  <c r="G272" i="4"/>
  <c r="H272" i="4" s="1"/>
  <c r="E272" i="6"/>
  <c r="H584" i="5"/>
  <c r="L584" i="7" s="1"/>
  <c r="G584" i="5"/>
  <c r="K584" i="7" s="1"/>
  <c r="F584" i="5"/>
  <c r="J584" i="7" s="1"/>
  <c r="E604" i="4"/>
  <c r="D604" i="7" s="1"/>
  <c r="C605" i="4"/>
  <c r="E273" i="7"/>
  <c r="N273" i="7" s="1"/>
  <c r="G594" i="3"/>
  <c r="H593" i="3"/>
  <c r="I593" i="3" s="1"/>
  <c r="C593" i="7" s="1"/>
  <c r="M593" i="7" s="1"/>
  <c r="F594" i="3"/>
  <c r="Q273" i="7" l="1"/>
  <c r="T273" i="7"/>
  <c r="S273" i="7"/>
  <c r="R273" i="7"/>
  <c r="P584" i="7"/>
  <c r="U272" i="7"/>
  <c r="J584" i="6"/>
  <c r="L584" i="6"/>
  <c r="K584" i="6"/>
  <c r="D604" i="6"/>
  <c r="C593" i="6"/>
  <c r="G273" i="4"/>
  <c r="H273" i="4" s="1"/>
  <c r="E273" i="6"/>
  <c r="G585" i="5"/>
  <c r="K585" i="7" s="1"/>
  <c r="F585" i="5"/>
  <c r="J585" i="7" s="1"/>
  <c r="H585" i="5"/>
  <c r="L585" i="7" s="1"/>
  <c r="E605" i="4"/>
  <c r="D605" i="7" s="1"/>
  <c r="C606" i="4"/>
  <c r="E274" i="7"/>
  <c r="N274" i="7" s="1"/>
  <c r="H594" i="3"/>
  <c r="I594" i="3" s="1"/>
  <c r="C594" i="7" s="1"/>
  <c r="M594" i="7" s="1"/>
  <c r="F595" i="3"/>
  <c r="G595" i="3"/>
  <c r="T274" i="7" l="1"/>
  <c r="S274" i="7"/>
  <c r="Q274" i="7"/>
  <c r="R274" i="7"/>
  <c r="P585" i="7"/>
  <c r="U273" i="7"/>
  <c r="V273" i="7"/>
  <c r="K585" i="6"/>
  <c r="L585" i="6"/>
  <c r="J585" i="6"/>
  <c r="D605" i="6"/>
  <c r="C594" i="6"/>
  <c r="G274" i="4"/>
  <c r="H274" i="4" s="1"/>
  <c r="E274" i="6"/>
  <c r="H586" i="5"/>
  <c r="L586" i="7" s="1"/>
  <c r="P586" i="7" s="1"/>
  <c r="G586" i="5"/>
  <c r="K586" i="7" s="1"/>
  <c r="F586" i="5"/>
  <c r="J586" i="7" s="1"/>
  <c r="E606" i="4"/>
  <c r="D606" i="7" s="1"/>
  <c r="C607" i="4"/>
  <c r="E275" i="7"/>
  <c r="N275" i="7" s="1"/>
  <c r="F596" i="3"/>
  <c r="H595" i="3"/>
  <c r="I595" i="3" s="1"/>
  <c r="C595" i="7" s="1"/>
  <c r="M595" i="7" s="1"/>
  <c r="G596" i="3"/>
  <c r="Q275" i="7" l="1"/>
  <c r="R275" i="7"/>
  <c r="T275" i="7"/>
  <c r="S275" i="7"/>
  <c r="V274" i="7"/>
  <c r="U274" i="7"/>
  <c r="J586" i="6"/>
  <c r="K586" i="6"/>
  <c r="L586" i="6"/>
  <c r="D606" i="6"/>
  <c r="C595" i="6"/>
  <c r="G275" i="4"/>
  <c r="H275" i="4" s="1"/>
  <c r="E275" i="6"/>
  <c r="G587" i="5"/>
  <c r="K587" i="7" s="1"/>
  <c r="F587" i="5"/>
  <c r="J587" i="7" s="1"/>
  <c r="H587" i="5"/>
  <c r="L587" i="7" s="1"/>
  <c r="E607" i="4"/>
  <c r="D607" i="7" s="1"/>
  <c r="C608" i="4"/>
  <c r="E276" i="7"/>
  <c r="N276" i="7" s="1"/>
  <c r="G597" i="3"/>
  <c r="H596" i="3"/>
  <c r="I596" i="3" s="1"/>
  <c r="C596" i="7" s="1"/>
  <c r="M596" i="7" s="1"/>
  <c r="F597" i="3"/>
  <c r="Q276" i="7" l="1"/>
  <c r="T276" i="7"/>
  <c r="R276" i="7"/>
  <c r="S276" i="7"/>
  <c r="P587" i="7"/>
  <c r="U275" i="7"/>
  <c r="V275" i="7"/>
  <c r="K587" i="6"/>
  <c r="L587" i="6"/>
  <c r="J587" i="6"/>
  <c r="D607" i="6"/>
  <c r="C596" i="6"/>
  <c r="G276" i="4"/>
  <c r="H276" i="4" s="1"/>
  <c r="E276" i="6"/>
  <c r="G588" i="5"/>
  <c r="K588" i="7" s="1"/>
  <c r="F588" i="5"/>
  <c r="J588" i="7" s="1"/>
  <c r="H588" i="5"/>
  <c r="L588" i="7" s="1"/>
  <c r="P588" i="7" s="1"/>
  <c r="E608" i="4"/>
  <c r="D608" i="7" s="1"/>
  <c r="C609" i="4"/>
  <c r="E277" i="7"/>
  <c r="N277" i="7" s="1"/>
  <c r="F598" i="3"/>
  <c r="H597" i="3"/>
  <c r="G598" i="3"/>
  <c r="I597" i="3"/>
  <c r="C597" i="7" s="1"/>
  <c r="M597" i="7" s="1"/>
  <c r="U276" i="7" l="1"/>
  <c r="R277" i="7"/>
  <c r="S277" i="7"/>
  <c r="T277" i="7"/>
  <c r="Q277" i="7"/>
  <c r="V276" i="7"/>
  <c r="K588" i="6"/>
  <c r="L588" i="6"/>
  <c r="J588" i="6"/>
  <c r="D608" i="6"/>
  <c r="C597" i="6"/>
  <c r="G277" i="4"/>
  <c r="H277" i="4" s="1"/>
  <c r="E277" i="6"/>
  <c r="H589" i="5"/>
  <c r="L589" i="7" s="1"/>
  <c r="G589" i="5"/>
  <c r="K589" i="7" s="1"/>
  <c r="F589" i="5"/>
  <c r="J589" i="7" s="1"/>
  <c r="P589" i="7" s="1"/>
  <c r="E609" i="4"/>
  <c r="D609" i="7" s="1"/>
  <c r="C610" i="4"/>
  <c r="E278" i="7"/>
  <c r="N278" i="7" s="1"/>
  <c r="G599" i="3"/>
  <c r="H598" i="3"/>
  <c r="I598" i="3" s="1"/>
  <c r="C598" i="7" s="1"/>
  <c r="M598" i="7" s="1"/>
  <c r="F599" i="3"/>
  <c r="Q278" i="7" l="1"/>
  <c r="S278" i="7"/>
  <c r="T278" i="7"/>
  <c r="R278" i="7"/>
  <c r="U277" i="7"/>
  <c r="V277" i="7"/>
  <c r="K589" i="6"/>
  <c r="J589" i="6"/>
  <c r="L589" i="6"/>
  <c r="D609" i="6"/>
  <c r="C598" i="6"/>
  <c r="G278" i="4"/>
  <c r="H278" i="4" s="1"/>
  <c r="E278" i="6"/>
  <c r="F590" i="5"/>
  <c r="J590" i="7" s="1"/>
  <c r="H590" i="5"/>
  <c r="L590" i="7" s="1"/>
  <c r="G590" i="5"/>
  <c r="K590" i="7" s="1"/>
  <c r="E610" i="4"/>
  <c r="D610" i="7" s="1"/>
  <c r="C611" i="4"/>
  <c r="E279" i="7"/>
  <c r="N279" i="7" s="1"/>
  <c r="G600" i="3"/>
  <c r="H599" i="3"/>
  <c r="I599" i="3" s="1"/>
  <c r="C599" i="7" s="1"/>
  <c r="M599" i="7" s="1"/>
  <c r="F600" i="3"/>
  <c r="R279" i="7" l="1"/>
  <c r="Q279" i="7"/>
  <c r="S279" i="7"/>
  <c r="T279" i="7"/>
  <c r="V278" i="7"/>
  <c r="P590" i="7"/>
  <c r="U278" i="7"/>
  <c r="K590" i="6"/>
  <c r="L590" i="6"/>
  <c r="J590" i="6"/>
  <c r="D610" i="6"/>
  <c r="C599" i="6"/>
  <c r="G279" i="4"/>
  <c r="H279" i="4" s="1"/>
  <c r="E279" i="6"/>
  <c r="G591" i="5"/>
  <c r="K591" i="7" s="1"/>
  <c r="F591" i="5"/>
  <c r="J591" i="7" s="1"/>
  <c r="H591" i="5"/>
  <c r="L591" i="7" s="1"/>
  <c r="P591" i="7" s="1"/>
  <c r="E611" i="4"/>
  <c r="D611" i="7" s="1"/>
  <c r="C612" i="4"/>
  <c r="E280" i="7"/>
  <c r="N280" i="7" s="1"/>
  <c r="F601" i="3"/>
  <c r="H600" i="3"/>
  <c r="I600" i="3" s="1"/>
  <c r="C600" i="7" s="1"/>
  <c r="M600" i="7" s="1"/>
  <c r="G601" i="3"/>
  <c r="R280" i="7" l="1"/>
  <c r="S280" i="7"/>
  <c r="T280" i="7"/>
  <c r="Q280" i="7"/>
  <c r="U279" i="7"/>
  <c r="V279" i="7"/>
  <c r="K591" i="6"/>
  <c r="L591" i="6"/>
  <c r="J591" i="6"/>
  <c r="D611" i="6"/>
  <c r="C600" i="6"/>
  <c r="G280" i="4"/>
  <c r="H280" i="4" s="1"/>
  <c r="E280" i="6"/>
  <c r="H592" i="5"/>
  <c r="L592" i="7" s="1"/>
  <c r="G592" i="5"/>
  <c r="K592" i="7" s="1"/>
  <c r="F592" i="5"/>
  <c r="J592" i="7" s="1"/>
  <c r="E612" i="4"/>
  <c r="D612" i="7" s="1"/>
  <c r="C613" i="4"/>
  <c r="E281" i="7"/>
  <c r="N281" i="7" s="1"/>
  <c r="G602" i="3"/>
  <c r="F602" i="3"/>
  <c r="H601" i="3"/>
  <c r="I601" i="3" s="1"/>
  <c r="C601" i="7" s="1"/>
  <c r="M601" i="7" s="1"/>
  <c r="P592" i="7" l="1"/>
  <c r="V280" i="7"/>
  <c r="U280" i="7"/>
  <c r="Q281" i="7"/>
  <c r="S281" i="7"/>
  <c r="T281" i="7"/>
  <c r="R281" i="7"/>
  <c r="L592" i="6"/>
  <c r="J592" i="6"/>
  <c r="K592" i="6"/>
  <c r="D612" i="6"/>
  <c r="C601" i="6"/>
  <c r="G281" i="4"/>
  <c r="H281" i="4" s="1"/>
  <c r="E281" i="6"/>
  <c r="H593" i="5"/>
  <c r="L593" i="7" s="1"/>
  <c r="P593" i="7" s="1"/>
  <c r="G593" i="5"/>
  <c r="K593" i="7" s="1"/>
  <c r="F593" i="5"/>
  <c r="J593" i="7" s="1"/>
  <c r="E613" i="4"/>
  <c r="D613" i="7" s="1"/>
  <c r="C614" i="4"/>
  <c r="E282" i="7"/>
  <c r="N282" i="7" s="1"/>
  <c r="H602" i="3"/>
  <c r="F603" i="3"/>
  <c r="G603" i="3"/>
  <c r="I602" i="3"/>
  <c r="C602" i="7" s="1"/>
  <c r="M602" i="7" s="1"/>
  <c r="R282" i="7" l="1"/>
  <c r="S282" i="7"/>
  <c r="Q282" i="7"/>
  <c r="T282" i="7"/>
  <c r="U281" i="7"/>
  <c r="V281" i="7"/>
  <c r="J593" i="6"/>
  <c r="L593" i="6"/>
  <c r="K593" i="6"/>
  <c r="D613" i="6"/>
  <c r="C602" i="6"/>
  <c r="G282" i="4"/>
  <c r="H282" i="4" s="1"/>
  <c r="E282" i="6"/>
  <c r="G594" i="5"/>
  <c r="K594" i="7" s="1"/>
  <c r="F594" i="5"/>
  <c r="J594" i="7" s="1"/>
  <c r="H594" i="5"/>
  <c r="L594" i="7" s="1"/>
  <c r="P594" i="7" s="1"/>
  <c r="E614" i="4"/>
  <c r="D614" i="7" s="1"/>
  <c r="C615" i="4"/>
  <c r="E283" i="7"/>
  <c r="N283" i="7" s="1"/>
  <c r="G604" i="3"/>
  <c r="F604" i="3"/>
  <c r="H603" i="3"/>
  <c r="I603" i="3" s="1"/>
  <c r="C603" i="7" s="1"/>
  <c r="M603" i="7" s="1"/>
  <c r="Q283" i="7" l="1"/>
  <c r="S283" i="7"/>
  <c r="T283" i="7"/>
  <c r="R283" i="7"/>
  <c r="U283" i="7" s="1"/>
  <c r="U282" i="7"/>
  <c r="V282" i="7"/>
  <c r="J594" i="6"/>
  <c r="L594" i="6"/>
  <c r="K594" i="6"/>
  <c r="D614" i="6"/>
  <c r="C603" i="6"/>
  <c r="G283" i="4"/>
  <c r="H283" i="4" s="1"/>
  <c r="E283" i="6"/>
  <c r="G595" i="5"/>
  <c r="K595" i="7" s="1"/>
  <c r="F595" i="5"/>
  <c r="J595" i="7" s="1"/>
  <c r="H595" i="5"/>
  <c r="L595" i="7" s="1"/>
  <c r="E615" i="4"/>
  <c r="D615" i="7" s="1"/>
  <c r="C616" i="4"/>
  <c r="E284" i="7"/>
  <c r="N284" i="7" s="1"/>
  <c r="F605" i="3"/>
  <c r="H604" i="3"/>
  <c r="I604" i="3" s="1"/>
  <c r="C604" i="7" s="1"/>
  <c r="M604" i="7" s="1"/>
  <c r="G605" i="3"/>
  <c r="Q284" i="7" l="1"/>
  <c r="R284" i="7"/>
  <c r="S284" i="7"/>
  <c r="T284" i="7"/>
  <c r="P595" i="7"/>
  <c r="V283" i="7"/>
  <c r="K595" i="6"/>
  <c r="L595" i="6"/>
  <c r="J595" i="6"/>
  <c r="D615" i="6"/>
  <c r="C604" i="6"/>
  <c r="G284" i="4"/>
  <c r="H284" i="4" s="1"/>
  <c r="E284" i="6"/>
  <c r="H596" i="5"/>
  <c r="L596" i="7" s="1"/>
  <c r="G596" i="5"/>
  <c r="K596" i="7" s="1"/>
  <c r="F596" i="5"/>
  <c r="J596" i="7" s="1"/>
  <c r="E616" i="4"/>
  <c r="D616" i="7" s="1"/>
  <c r="C617" i="4"/>
  <c r="E285" i="7"/>
  <c r="N285" i="7" s="1"/>
  <c r="G606" i="3"/>
  <c r="H605" i="3"/>
  <c r="I605" i="3" s="1"/>
  <c r="C605" i="7" s="1"/>
  <c r="M605" i="7" s="1"/>
  <c r="F606" i="3"/>
  <c r="T285" i="7" l="1"/>
  <c r="R285" i="7"/>
  <c r="S285" i="7"/>
  <c r="Q285" i="7"/>
  <c r="V285" i="7" s="1"/>
  <c r="P596" i="7"/>
  <c r="U284" i="7"/>
  <c r="V284" i="7"/>
  <c r="K596" i="6"/>
  <c r="L596" i="6"/>
  <c r="J596" i="6"/>
  <c r="D616" i="6"/>
  <c r="C605" i="6"/>
  <c r="G285" i="4"/>
  <c r="H285" i="4" s="1"/>
  <c r="E285" i="6"/>
  <c r="G597" i="5"/>
  <c r="K597" i="7" s="1"/>
  <c r="F597" i="5"/>
  <c r="J597" i="7" s="1"/>
  <c r="H597" i="5"/>
  <c r="L597" i="7" s="1"/>
  <c r="P597" i="7" s="1"/>
  <c r="E617" i="4"/>
  <c r="D617" i="7" s="1"/>
  <c r="C618" i="4"/>
  <c r="E286" i="7"/>
  <c r="N286" i="7" s="1"/>
  <c r="H606" i="3"/>
  <c r="F607" i="3"/>
  <c r="G607" i="3"/>
  <c r="I606" i="3"/>
  <c r="C606" i="7" s="1"/>
  <c r="M606" i="7" s="1"/>
  <c r="U285" i="7" l="1"/>
  <c r="Q286" i="7"/>
  <c r="S286" i="7"/>
  <c r="T286" i="7"/>
  <c r="R286" i="7"/>
  <c r="L597" i="6"/>
  <c r="K597" i="6"/>
  <c r="J597" i="6"/>
  <c r="D617" i="6"/>
  <c r="C606" i="6"/>
  <c r="G286" i="4"/>
  <c r="H286" i="4" s="1"/>
  <c r="E286" i="6"/>
  <c r="H598" i="5"/>
  <c r="L598" i="7" s="1"/>
  <c r="G598" i="5"/>
  <c r="K598" i="7" s="1"/>
  <c r="F598" i="5"/>
  <c r="J598" i="7" s="1"/>
  <c r="E618" i="4"/>
  <c r="D618" i="7" s="1"/>
  <c r="C619" i="4"/>
  <c r="E287" i="7"/>
  <c r="N287" i="7" s="1"/>
  <c r="H607" i="3"/>
  <c r="I607" i="3" s="1"/>
  <c r="C607" i="7" s="1"/>
  <c r="M607" i="7" s="1"/>
  <c r="F608" i="3"/>
  <c r="G608" i="3"/>
  <c r="P598" i="7" l="1"/>
  <c r="V286" i="7"/>
  <c r="U286" i="7"/>
  <c r="R287" i="7"/>
  <c r="Q287" i="7"/>
  <c r="T287" i="7"/>
  <c r="S287" i="7"/>
  <c r="K598" i="6"/>
  <c r="L598" i="6"/>
  <c r="J598" i="6"/>
  <c r="D618" i="6"/>
  <c r="C607" i="6"/>
  <c r="G287" i="4"/>
  <c r="H287" i="4" s="1"/>
  <c r="E287" i="6"/>
  <c r="H599" i="5"/>
  <c r="L599" i="7" s="1"/>
  <c r="P599" i="7" s="1"/>
  <c r="G599" i="5"/>
  <c r="K599" i="7" s="1"/>
  <c r="F599" i="5"/>
  <c r="J599" i="7" s="1"/>
  <c r="E619" i="4"/>
  <c r="D619" i="7" s="1"/>
  <c r="C620" i="4"/>
  <c r="E288" i="7"/>
  <c r="N288" i="7" s="1"/>
  <c r="G609" i="3"/>
  <c r="F609" i="3"/>
  <c r="H608" i="3"/>
  <c r="I608" i="3" s="1"/>
  <c r="C608" i="7" s="1"/>
  <c r="M608" i="7" s="1"/>
  <c r="R288" i="7" l="1"/>
  <c r="Q288" i="7"/>
  <c r="T288" i="7"/>
  <c r="S288" i="7"/>
  <c r="U287" i="7"/>
  <c r="V287" i="7"/>
  <c r="J599" i="6"/>
  <c r="K599" i="6"/>
  <c r="L599" i="6"/>
  <c r="D619" i="6"/>
  <c r="C608" i="6"/>
  <c r="G288" i="4"/>
  <c r="H288" i="4" s="1"/>
  <c r="E288" i="6"/>
  <c r="G600" i="5"/>
  <c r="K600" i="7" s="1"/>
  <c r="F600" i="5"/>
  <c r="J600" i="7" s="1"/>
  <c r="H600" i="5"/>
  <c r="L600" i="7" s="1"/>
  <c r="E620" i="4"/>
  <c r="D620" i="7" s="1"/>
  <c r="C621" i="4"/>
  <c r="E289" i="7"/>
  <c r="N289" i="7" s="1"/>
  <c r="F610" i="3"/>
  <c r="H609" i="3"/>
  <c r="G610" i="3"/>
  <c r="I609" i="3"/>
  <c r="C609" i="7" s="1"/>
  <c r="M609" i="7" s="1"/>
  <c r="R289" i="7" l="1"/>
  <c r="T289" i="7"/>
  <c r="S289" i="7"/>
  <c r="Q289" i="7"/>
  <c r="P600" i="7"/>
  <c r="U288" i="7"/>
  <c r="V288" i="7"/>
  <c r="K600" i="6"/>
  <c r="L600" i="6"/>
  <c r="J600" i="6"/>
  <c r="D620" i="6"/>
  <c r="C609" i="6"/>
  <c r="G289" i="4"/>
  <c r="H289" i="4" s="1"/>
  <c r="E289" i="6"/>
  <c r="F601" i="5"/>
  <c r="J601" i="7" s="1"/>
  <c r="H601" i="5"/>
  <c r="L601" i="7" s="1"/>
  <c r="G601" i="5"/>
  <c r="K601" i="7" s="1"/>
  <c r="E621" i="4"/>
  <c r="D621" i="7" s="1"/>
  <c r="C622" i="4"/>
  <c r="E290" i="7"/>
  <c r="N290" i="7" s="1"/>
  <c r="G611" i="3"/>
  <c r="H610" i="3"/>
  <c r="I610" i="3" s="1"/>
  <c r="C610" i="7" s="1"/>
  <c r="M610" i="7" s="1"/>
  <c r="F611" i="3"/>
  <c r="Q290" i="7" l="1"/>
  <c r="T290" i="7"/>
  <c r="S290" i="7"/>
  <c r="R290" i="7"/>
  <c r="P601" i="7"/>
  <c r="U289" i="7"/>
  <c r="V289" i="7"/>
  <c r="L601" i="6"/>
  <c r="K601" i="6"/>
  <c r="J601" i="6"/>
  <c r="D621" i="6"/>
  <c r="C610" i="6"/>
  <c r="G290" i="4"/>
  <c r="H290" i="4" s="1"/>
  <c r="E290" i="6"/>
  <c r="F602" i="5"/>
  <c r="J602" i="7" s="1"/>
  <c r="G602" i="5"/>
  <c r="K602" i="7" s="1"/>
  <c r="H602" i="5"/>
  <c r="L602" i="7" s="1"/>
  <c r="P602" i="7" s="1"/>
  <c r="E622" i="4"/>
  <c r="D622" i="7" s="1"/>
  <c r="C623" i="4"/>
  <c r="E291" i="7"/>
  <c r="N291" i="7" s="1"/>
  <c r="G612" i="3"/>
  <c r="H611" i="3"/>
  <c r="I611" i="3" s="1"/>
  <c r="C611" i="7" s="1"/>
  <c r="M611" i="7" s="1"/>
  <c r="F612" i="3"/>
  <c r="Q291" i="7" l="1"/>
  <c r="T291" i="7"/>
  <c r="R291" i="7"/>
  <c r="S291" i="7"/>
  <c r="U290" i="7"/>
  <c r="V290" i="7"/>
  <c r="L602" i="6"/>
  <c r="K602" i="6"/>
  <c r="J602" i="6"/>
  <c r="D622" i="6"/>
  <c r="C611" i="6"/>
  <c r="G291" i="4"/>
  <c r="H291" i="4" s="1"/>
  <c r="E291" i="6"/>
  <c r="G603" i="5"/>
  <c r="K603" i="7" s="1"/>
  <c r="F603" i="5"/>
  <c r="J603" i="7" s="1"/>
  <c r="H603" i="5"/>
  <c r="L603" i="7" s="1"/>
  <c r="E623" i="4"/>
  <c r="D623" i="7" s="1"/>
  <c r="C624" i="4"/>
  <c r="E292" i="7"/>
  <c r="N292" i="7" s="1"/>
  <c r="G613" i="3"/>
  <c r="F613" i="3"/>
  <c r="H612" i="3"/>
  <c r="I612" i="3" s="1"/>
  <c r="C612" i="7" s="1"/>
  <c r="M612" i="7" s="1"/>
  <c r="T292" i="7" l="1"/>
  <c r="R292" i="7"/>
  <c r="Q292" i="7"/>
  <c r="S292" i="7"/>
  <c r="P603" i="7"/>
  <c r="V291" i="7"/>
  <c r="U291" i="7"/>
  <c r="L603" i="6"/>
  <c r="J603" i="6"/>
  <c r="K603" i="6"/>
  <c r="D623" i="6"/>
  <c r="C612" i="6"/>
  <c r="G292" i="4"/>
  <c r="H292" i="4" s="1"/>
  <c r="E292" i="6"/>
  <c r="H604" i="5"/>
  <c r="L604" i="7" s="1"/>
  <c r="G604" i="5"/>
  <c r="K604" i="7" s="1"/>
  <c r="F604" i="5"/>
  <c r="J604" i="7" s="1"/>
  <c r="E624" i="4"/>
  <c r="D624" i="7" s="1"/>
  <c r="C625" i="4"/>
  <c r="E293" i="7"/>
  <c r="N293" i="7" s="1"/>
  <c r="F614" i="3"/>
  <c r="H613" i="3"/>
  <c r="G614" i="3"/>
  <c r="I613" i="3"/>
  <c r="C613" i="7" s="1"/>
  <c r="M613" i="7" s="1"/>
  <c r="Q293" i="7" l="1"/>
  <c r="S293" i="7"/>
  <c r="T293" i="7"/>
  <c r="R293" i="7"/>
  <c r="U292" i="7"/>
  <c r="V292" i="7"/>
  <c r="P604" i="7"/>
  <c r="L604" i="6"/>
  <c r="J604" i="6"/>
  <c r="K604" i="6"/>
  <c r="D624" i="6"/>
  <c r="C613" i="6"/>
  <c r="G293" i="4"/>
  <c r="H293" i="4" s="1"/>
  <c r="E293" i="6"/>
  <c r="F605" i="5"/>
  <c r="J605" i="7" s="1"/>
  <c r="H605" i="5"/>
  <c r="L605" i="7" s="1"/>
  <c r="P605" i="7" s="1"/>
  <c r="G605" i="5"/>
  <c r="K605" i="7" s="1"/>
  <c r="E625" i="4"/>
  <c r="D625" i="7" s="1"/>
  <c r="C626" i="4"/>
  <c r="E294" i="7"/>
  <c r="N294" i="7" s="1"/>
  <c r="G615" i="3"/>
  <c r="H614" i="3"/>
  <c r="I614" i="3" s="1"/>
  <c r="C614" i="7" s="1"/>
  <c r="M614" i="7" s="1"/>
  <c r="F615" i="3"/>
  <c r="Q294" i="7" l="1"/>
  <c r="S294" i="7"/>
  <c r="T294" i="7"/>
  <c r="R294" i="7"/>
  <c r="U293" i="7"/>
  <c r="V293" i="7"/>
  <c r="K605" i="6"/>
  <c r="J605" i="6"/>
  <c r="L605" i="6"/>
  <c r="D625" i="6"/>
  <c r="C614" i="6"/>
  <c r="G294" i="4"/>
  <c r="H294" i="4" s="1"/>
  <c r="E294" i="6"/>
  <c r="G606" i="5"/>
  <c r="K606" i="7" s="1"/>
  <c r="F606" i="5"/>
  <c r="J606" i="7" s="1"/>
  <c r="H606" i="5"/>
  <c r="L606" i="7" s="1"/>
  <c r="P606" i="7" s="1"/>
  <c r="E626" i="4"/>
  <c r="D626" i="7" s="1"/>
  <c r="C627" i="4"/>
  <c r="E295" i="7"/>
  <c r="N295" i="7" s="1"/>
  <c r="F616" i="3"/>
  <c r="H615" i="3"/>
  <c r="G616" i="3"/>
  <c r="I615" i="3"/>
  <c r="C615" i="7" s="1"/>
  <c r="M615" i="7" s="1"/>
  <c r="R295" i="7" l="1"/>
  <c r="S295" i="7"/>
  <c r="Q295" i="7"/>
  <c r="T295" i="7"/>
  <c r="U294" i="7"/>
  <c r="V294" i="7"/>
  <c r="J606" i="6"/>
  <c r="L606" i="6"/>
  <c r="K606" i="6"/>
  <c r="D626" i="6"/>
  <c r="C615" i="6"/>
  <c r="G295" i="4"/>
  <c r="H295" i="4" s="1"/>
  <c r="E295" i="6"/>
  <c r="H607" i="5"/>
  <c r="L607" i="7" s="1"/>
  <c r="F607" i="5"/>
  <c r="J607" i="7" s="1"/>
  <c r="G607" i="5"/>
  <c r="K607" i="7" s="1"/>
  <c r="E627" i="4"/>
  <c r="D627" i="7" s="1"/>
  <c r="C628" i="4"/>
  <c r="E296" i="7"/>
  <c r="N296" i="7" s="1"/>
  <c r="G617" i="3"/>
  <c r="H616" i="3"/>
  <c r="I616" i="3" s="1"/>
  <c r="C616" i="7" s="1"/>
  <c r="M616" i="7" s="1"/>
  <c r="F617" i="3"/>
  <c r="V295" i="7" l="1"/>
  <c r="U295" i="7"/>
  <c r="S296" i="7"/>
  <c r="Q296" i="7"/>
  <c r="T296" i="7"/>
  <c r="R296" i="7"/>
  <c r="P607" i="7"/>
  <c r="J607" i="6"/>
  <c r="L607" i="6"/>
  <c r="K607" i="6"/>
  <c r="D627" i="6"/>
  <c r="C616" i="6"/>
  <c r="G296" i="4"/>
  <c r="H296" i="4" s="1"/>
  <c r="E296" i="6"/>
  <c r="F608" i="5"/>
  <c r="J608" i="7" s="1"/>
  <c r="G608" i="5"/>
  <c r="K608" i="7" s="1"/>
  <c r="H608" i="5"/>
  <c r="L608" i="7" s="1"/>
  <c r="P608" i="7" s="1"/>
  <c r="E628" i="4"/>
  <c r="D628" i="7" s="1"/>
  <c r="C629" i="4"/>
  <c r="E297" i="7"/>
  <c r="N297" i="7" s="1"/>
  <c r="F618" i="3"/>
  <c r="H617" i="3"/>
  <c r="I617" i="3" s="1"/>
  <c r="C617" i="7" s="1"/>
  <c r="M617" i="7" s="1"/>
  <c r="G618" i="3"/>
  <c r="Q297" i="7" l="1"/>
  <c r="R297" i="7"/>
  <c r="S297" i="7"/>
  <c r="T297" i="7"/>
  <c r="U296" i="7"/>
  <c r="V296" i="7"/>
  <c r="J608" i="6"/>
  <c r="K608" i="6"/>
  <c r="L608" i="6"/>
  <c r="D628" i="6"/>
  <c r="C617" i="6"/>
  <c r="G297" i="4"/>
  <c r="H297" i="4" s="1"/>
  <c r="E297" i="6"/>
  <c r="G609" i="5"/>
  <c r="K609" i="7" s="1"/>
  <c r="F609" i="5"/>
  <c r="J609" i="7" s="1"/>
  <c r="H609" i="5"/>
  <c r="L609" i="7" s="1"/>
  <c r="P609" i="7" s="1"/>
  <c r="E629" i="4"/>
  <c r="D629" i="7" s="1"/>
  <c r="C630" i="4"/>
  <c r="E298" i="7"/>
  <c r="N298" i="7" s="1"/>
  <c r="G619" i="3"/>
  <c r="H618" i="3"/>
  <c r="I618" i="3" s="1"/>
  <c r="C618" i="7" s="1"/>
  <c r="M618" i="7" s="1"/>
  <c r="F619" i="3"/>
  <c r="R298" i="7" l="1"/>
  <c r="S298" i="7"/>
  <c r="T298" i="7"/>
  <c r="Q298" i="7"/>
  <c r="U297" i="7"/>
  <c r="V297" i="7"/>
  <c r="L609" i="6"/>
  <c r="K609" i="6"/>
  <c r="J609" i="6"/>
  <c r="D629" i="6"/>
  <c r="C618" i="6"/>
  <c r="G298" i="4"/>
  <c r="H298" i="4" s="1"/>
  <c r="E298" i="6"/>
  <c r="H610" i="5"/>
  <c r="L610" i="7" s="1"/>
  <c r="G610" i="5"/>
  <c r="K610" i="7" s="1"/>
  <c r="F610" i="5"/>
  <c r="J610" i="7" s="1"/>
  <c r="E630" i="4"/>
  <c r="D630" i="7" s="1"/>
  <c r="C631" i="4"/>
  <c r="E299" i="7"/>
  <c r="N299" i="7" s="1"/>
  <c r="G620" i="3"/>
  <c r="H619" i="3"/>
  <c r="I619" i="3" s="1"/>
  <c r="C619" i="7" s="1"/>
  <c r="M619" i="7" s="1"/>
  <c r="F620" i="3"/>
  <c r="Q299" i="7" l="1"/>
  <c r="R299" i="7"/>
  <c r="T299" i="7"/>
  <c r="S299" i="7"/>
  <c r="P610" i="7"/>
  <c r="U298" i="7"/>
  <c r="V298" i="7"/>
  <c r="J610" i="6"/>
  <c r="K610" i="6"/>
  <c r="L610" i="6"/>
  <c r="D630" i="6"/>
  <c r="C619" i="6"/>
  <c r="G299" i="4"/>
  <c r="H299" i="4" s="1"/>
  <c r="E299" i="6"/>
  <c r="H611" i="5"/>
  <c r="L611" i="7" s="1"/>
  <c r="P611" i="7" s="1"/>
  <c r="G611" i="5"/>
  <c r="K611" i="7" s="1"/>
  <c r="F611" i="5"/>
  <c r="J611" i="7" s="1"/>
  <c r="E631" i="4"/>
  <c r="D631" i="7" s="1"/>
  <c r="C632" i="4"/>
  <c r="E300" i="7"/>
  <c r="N300" i="7" s="1"/>
  <c r="H620" i="3"/>
  <c r="F621" i="3"/>
  <c r="G621" i="3"/>
  <c r="I620" i="3"/>
  <c r="C620" i="7" s="1"/>
  <c r="M620" i="7" s="1"/>
  <c r="Q300" i="7" l="1"/>
  <c r="T300" i="7"/>
  <c r="R300" i="7"/>
  <c r="S300" i="7"/>
  <c r="V299" i="7"/>
  <c r="U299" i="7"/>
  <c r="K611" i="6"/>
  <c r="J611" i="6"/>
  <c r="L611" i="6"/>
  <c r="D631" i="6"/>
  <c r="C620" i="6"/>
  <c r="G300" i="4"/>
  <c r="H300" i="4" s="1"/>
  <c r="E300" i="6"/>
  <c r="G612" i="5"/>
  <c r="K612" i="7" s="1"/>
  <c r="F612" i="5"/>
  <c r="J612" i="7" s="1"/>
  <c r="H612" i="5"/>
  <c r="L612" i="7" s="1"/>
  <c r="P612" i="7" s="1"/>
  <c r="E632" i="4"/>
  <c r="D632" i="7" s="1"/>
  <c r="C633" i="4"/>
  <c r="E301" i="7"/>
  <c r="N301" i="7" s="1"/>
  <c r="G622" i="3"/>
  <c r="F622" i="3"/>
  <c r="H621" i="3"/>
  <c r="I621" i="3" s="1"/>
  <c r="C621" i="7" s="1"/>
  <c r="M621" i="7" s="1"/>
  <c r="U300" i="7" l="1"/>
  <c r="R301" i="7"/>
  <c r="T301" i="7"/>
  <c r="Q301" i="7"/>
  <c r="S301" i="7"/>
  <c r="V300" i="7"/>
  <c r="J612" i="6"/>
  <c r="L612" i="6"/>
  <c r="K612" i="6"/>
  <c r="D632" i="6"/>
  <c r="C621" i="6"/>
  <c r="G301" i="4"/>
  <c r="H301" i="4" s="1"/>
  <c r="E301" i="6"/>
  <c r="H613" i="5"/>
  <c r="L613" i="7" s="1"/>
  <c r="G613" i="5"/>
  <c r="K613" i="7" s="1"/>
  <c r="F613" i="5"/>
  <c r="J613" i="7" s="1"/>
  <c r="E633" i="4"/>
  <c r="D633" i="7" s="1"/>
  <c r="C634" i="4"/>
  <c r="E302" i="7"/>
  <c r="N302" i="7" s="1"/>
  <c r="F623" i="3"/>
  <c r="H622" i="3"/>
  <c r="I622" i="3" s="1"/>
  <c r="C622" i="7" s="1"/>
  <c r="M622" i="7" s="1"/>
  <c r="G623" i="3"/>
  <c r="Q302" i="7" l="1"/>
  <c r="S302" i="7"/>
  <c r="R302" i="7"/>
  <c r="T302" i="7"/>
  <c r="P613" i="7"/>
  <c r="U301" i="7"/>
  <c r="V301" i="7"/>
  <c r="K613" i="6"/>
  <c r="L613" i="6"/>
  <c r="J613" i="6"/>
  <c r="D633" i="6"/>
  <c r="C622" i="6"/>
  <c r="G302" i="4"/>
  <c r="H302" i="4" s="1"/>
  <c r="E302" i="6"/>
  <c r="H614" i="5"/>
  <c r="L614" i="7" s="1"/>
  <c r="F614" i="5"/>
  <c r="J614" i="7" s="1"/>
  <c r="G614" i="5"/>
  <c r="K614" i="7" s="1"/>
  <c r="E634" i="4"/>
  <c r="D634" i="7" s="1"/>
  <c r="C635" i="4"/>
  <c r="E303" i="7"/>
  <c r="N303" i="7" s="1"/>
  <c r="G624" i="3"/>
  <c r="H623" i="3"/>
  <c r="I623" i="3" s="1"/>
  <c r="C623" i="7" s="1"/>
  <c r="M623" i="7" s="1"/>
  <c r="F624" i="3"/>
  <c r="Q303" i="7" l="1"/>
  <c r="R303" i="7"/>
  <c r="T303" i="7"/>
  <c r="S303" i="7"/>
  <c r="P614" i="7"/>
  <c r="U302" i="7"/>
  <c r="V302" i="7"/>
  <c r="L614" i="6"/>
  <c r="J614" i="6"/>
  <c r="K614" i="6"/>
  <c r="D634" i="6"/>
  <c r="C623" i="6"/>
  <c r="G303" i="4"/>
  <c r="H303" i="4" s="1"/>
  <c r="E303" i="6"/>
  <c r="G615" i="5"/>
  <c r="K615" i="7" s="1"/>
  <c r="F615" i="5"/>
  <c r="J615" i="7" s="1"/>
  <c r="H615" i="5"/>
  <c r="L615" i="7" s="1"/>
  <c r="P615" i="7" s="1"/>
  <c r="E635" i="4"/>
  <c r="D635" i="7" s="1"/>
  <c r="C636" i="4"/>
  <c r="E304" i="7"/>
  <c r="N304" i="7" s="1"/>
  <c r="F625" i="3"/>
  <c r="H624" i="3"/>
  <c r="G625" i="3"/>
  <c r="I624" i="3"/>
  <c r="C624" i="7" s="1"/>
  <c r="M624" i="7" s="1"/>
  <c r="T304" i="7" l="1"/>
  <c r="Q304" i="7"/>
  <c r="S304" i="7"/>
  <c r="R304" i="7"/>
  <c r="V303" i="7"/>
  <c r="U303" i="7"/>
  <c r="L615" i="6"/>
  <c r="J615" i="6"/>
  <c r="K615" i="6"/>
  <c r="D635" i="6"/>
  <c r="C624" i="6"/>
  <c r="G304" i="4"/>
  <c r="H304" i="4" s="1"/>
  <c r="E304" i="6"/>
  <c r="F616" i="5"/>
  <c r="J616" i="7" s="1"/>
  <c r="H616" i="5"/>
  <c r="L616" i="7" s="1"/>
  <c r="P616" i="7" s="1"/>
  <c r="G616" i="5"/>
  <c r="K616" i="7" s="1"/>
  <c r="E636" i="4"/>
  <c r="D636" i="7" s="1"/>
  <c r="C637" i="4"/>
  <c r="E305" i="7"/>
  <c r="N305" i="7" s="1"/>
  <c r="G626" i="3"/>
  <c r="H625" i="3"/>
  <c r="I625" i="3" s="1"/>
  <c r="C625" i="7" s="1"/>
  <c r="M625" i="7" s="1"/>
  <c r="F626" i="3"/>
  <c r="T305" i="7" l="1"/>
  <c r="R305" i="7"/>
  <c r="Q305" i="7"/>
  <c r="S305" i="7"/>
  <c r="U304" i="7"/>
  <c r="V304" i="7"/>
  <c r="K616" i="6"/>
  <c r="J616" i="6"/>
  <c r="L616" i="6"/>
  <c r="D636" i="6"/>
  <c r="C625" i="6"/>
  <c r="G305" i="4"/>
  <c r="H305" i="4" s="1"/>
  <c r="E305" i="6"/>
  <c r="H617" i="5"/>
  <c r="L617" i="7" s="1"/>
  <c r="P617" i="7" s="1"/>
  <c r="G617" i="5"/>
  <c r="K617" i="7" s="1"/>
  <c r="F617" i="5"/>
  <c r="J617" i="7" s="1"/>
  <c r="E637" i="4"/>
  <c r="D637" i="7" s="1"/>
  <c r="C638" i="4"/>
  <c r="E306" i="7"/>
  <c r="N306" i="7" s="1"/>
  <c r="F627" i="3"/>
  <c r="H626" i="3"/>
  <c r="G627" i="3"/>
  <c r="I626" i="3"/>
  <c r="C626" i="7" s="1"/>
  <c r="M626" i="7" s="1"/>
  <c r="Q306" i="7" l="1"/>
  <c r="S306" i="7"/>
  <c r="T306" i="7"/>
  <c r="R306" i="7"/>
  <c r="U305" i="7"/>
  <c r="V305" i="7"/>
  <c r="L617" i="6"/>
  <c r="J617" i="6"/>
  <c r="K617" i="6"/>
  <c r="D637" i="6"/>
  <c r="C626" i="6"/>
  <c r="G306" i="4"/>
  <c r="H306" i="4" s="1"/>
  <c r="E306" i="6"/>
  <c r="G618" i="5"/>
  <c r="K618" i="7" s="1"/>
  <c r="F618" i="5"/>
  <c r="J618" i="7" s="1"/>
  <c r="H618" i="5"/>
  <c r="L618" i="7" s="1"/>
  <c r="P618" i="7" s="1"/>
  <c r="E638" i="4"/>
  <c r="D638" i="7" s="1"/>
  <c r="C639" i="4"/>
  <c r="E307" i="7"/>
  <c r="N307" i="7" s="1"/>
  <c r="G628" i="3"/>
  <c r="F628" i="3"/>
  <c r="H627" i="3"/>
  <c r="I627" i="3" s="1"/>
  <c r="C627" i="7" s="1"/>
  <c r="M627" i="7" s="1"/>
  <c r="T307" i="7" l="1"/>
  <c r="Q307" i="7"/>
  <c r="S307" i="7"/>
  <c r="R307" i="7"/>
  <c r="U306" i="7"/>
  <c r="V306" i="7"/>
  <c r="J618" i="6"/>
  <c r="L618" i="6"/>
  <c r="K618" i="6"/>
  <c r="D638" i="6"/>
  <c r="C627" i="6"/>
  <c r="G307" i="4"/>
  <c r="H307" i="4" s="1"/>
  <c r="E307" i="6"/>
  <c r="F619" i="5"/>
  <c r="J619" i="7" s="1"/>
  <c r="H619" i="5"/>
  <c r="L619" i="7" s="1"/>
  <c r="G619" i="5"/>
  <c r="K619" i="7" s="1"/>
  <c r="E639" i="4"/>
  <c r="D639" i="7" s="1"/>
  <c r="C640" i="4"/>
  <c r="E308" i="7"/>
  <c r="N308" i="7" s="1"/>
  <c r="G629" i="3"/>
  <c r="F629" i="3"/>
  <c r="H628" i="3"/>
  <c r="I628" i="3" s="1"/>
  <c r="C628" i="7" s="1"/>
  <c r="M628" i="7" s="1"/>
  <c r="P619" i="7" l="1"/>
  <c r="U307" i="7"/>
  <c r="V307" i="7"/>
  <c r="R308" i="7"/>
  <c r="Q308" i="7"/>
  <c r="T308" i="7"/>
  <c r="S308" i="7"/>
  <c r="L619" i="6"/>
  <c r="K619" i="6"/>
  <c r="J619" i="6"/>
  <c r="D639" i="6"/>
  <c r="C628" i="6"/>
  <c r="G308" i="4"/>
  <c r="H308" i="4" s="1"/>
  <c r="E308" i="6"/>
  <c r="H620" i="5"/>
  <c r="L620" i="7" s="1"/>
  <c r="G620" i="5"/>
  <c r="K620" i="7" s="1"/>
  <c r="F620" i="5"/>
  <c r="J620" i="7" s="1"/>
  <c r="E640" i="4"/>
  <c r="D640" i="7" s="1"/>
  <c r="C641" i="4"/>
  <c r="E309" i="7"/>
  <c r="N309" i="7" s="1"/>
  <c r="G630" i="3"/>
  <c r="H629" i="3"/>
  <c r="I629" i="3" s="1"/>
  <c r="C629" i="7" s="1"/>
  <c r="M629" i="7" s="1"/>
  <c r="F630" i="3"/>
  <c r="T309" i="7" l="1"/>
  <c r="Q309" i="7"/>
  <c r="S309" i="7"/>
  <c r="R309" i="7"/>
  <c r="P620" i="7"/>
  <c r="V308" i="7"/>
  <c r="U308" i="7"/>
  <c r="J620" i="6"/>
  <c r="L620" i="6"/>
  <c r="K620" i="6"/>
  <c r="D640" i="6"/>
  <c r="C629" i="6"/>
  <c r="G309" i="4"/>
  <c r="H309" i="4" s="1"/>
  <c r="E309" i="6"/>
  <c r="G621" i="5"/>
  <c r="K621" i="7" s="1"/>
  <c r="F621" i="5"/>
  <c r="J621" i="7" s="1"/>
  <c r="H621" i="5"/>
  <c r="L621" i="7" s="1"/>
  <c r="P621" i="7" s="1"/>
  <c r="E641" i="4"/>
  <c r="D641" i="7" s="1"/>
  <c r="C642" i="4"/>
  <c r="E310" i="7"/>
  <c r="N310" i="7" s="1"/>
  <c r="F631" i="3"/>
  <c r="H630" i="3"/>
  <c r="G631" i="3"/>
  <c r="I630" i="3"/>
  <c r="C630" i="7" s="1"/>
  <c r="M630" i="7" s="1"/>
  <c r="Q310" i="7" l="1"/>
  <c r="R310" i="7"/>
  <c r="S310" i="7"/>
  <c r="T310" i="7"/>
  <c r="V309" i="7"/>
  <c r="U309" i="7"/>
  <c r="K621" i="6"/>
  <c r="J621" i="6"/>
  <c r="L621" i="6"/>
  <c r="D641" i="6"/>
  <c r="C630" i="6"/>
  <c r="G310" i="4"/>
  <c r="H310" i="4" s="1"/>
  <c r="E310" i="6"/>
  <c r="H622" i="5"/>
  <c r="L622" i="7" s="1"/>
  <c r="P622" i="7" s="1"/>
  <c r="G622" i="5"/>
  <c r="K622" i="7" s="1"/>
  <c r="F622" i="5"/>
  <c r="J622" i="7" s="1"/>
  <c r="E642" i="4"/>
  <c r="D642" i="7" s="1"/>
  <c r="C643" i="4"/>
  <c r="E311" i="7"/>
  <c r="N311" i="7" s="1"/>
  <c r="G632" i="3"/>
  <c r="H631" i="3"/>
  <c r="I631" i="3" s="1"/>
  <c r="C631" i="7" s="1"/>
  <c r="M631" i="7" s="1"/>
  <c r="F632" i="3"/>
  <c r="U310" i="7" l="1"/>
  <c r="V310" i="7"/>
  <c r="T311" i="7"/>
  <c r="R311" i="7"/>
  <c r="S311" i="7"/>
  <c r="Q311" i="7"/>
  <c r="J622" i="6"/>
  <c r="L622" i="6"/>
  <c r="K622" i="6"/>
  <c r="D642" i="6"/>
  <c r="C631" i="6"/>
  <c r="G311" i="4"/>
  <c r="H311" i="4" s="1"/>
  <c r="E311" i="6"/>
  <c r="H623" i="5"/>
  <c r="L623" i="7" s="1"/>
  <c r="P623" i="7" s="1"/>
  <c r="G623" i="5"/>
  <c r="K623" i="7" s="1"/>
  <c r="F623" i="5"/>
  <c r="J623" i="7" s="1"/>
  <c r="E643" i="4"/>
  <c r="D643" i="7" s="1"/>
  <c r="C644" i="4"/>
  <c r="E312" i="7"/>
  <c r="N312" i="7" s="1"/>
  <c r="F633" i="3"/>
  <c r="H632" i="3"/>
  <c r="G633" i="3"/>
  <c r="I632" i="3"/>
  <c r="C632" i="7" s="1"/>
  <c r="M632" i="7" s="1"/>
  <c r="Q312" i="7" l="1"/>
  <c r="T312" i="7"/>
  <c r="S312" i="7"/>
  <c r="R312" i="7"/>
  <c r="U312" i="7" s="1"/>
  <c r="U311" i="7"/>
  <c r="V311" i="7"/>
  <c r="K623" i="6"/>
  <c r="J623" i="6"/>
  <c r="L623" i="6"/>
  <c r="D643" i="6"/>
  <c r="C632" i="6"/>
  <c r="G312" i="4"/>
  <c r="H312" i="4" s="1"/>
  <c r="E312" i="6"/>
  <c r="G624" i="5"/>
  <c r="K624" i="7" s="1"/>
  <c r="F624" i="5"/>
  <c r="J624" i="7" s="1"/>
  <c r="H624" i="5"/>
  <c r="L624" i="7" s="1"/>
  <c r="P624" i="7" s="1"/>
  <c r="E644" i="4"/>
  <c r="D644" i="7" s="1"/>
  <c r="C645" i="4"/>
  <c r="E313" i="7"/>
  <c r="N313" i="7" s="1"/>
  <c r="G634" i="3"/>
  <c r="H633" i="3"/>
  <c r="I633" i="3" s="1"/>
  <c r="C633" i="7" s="1"/>
  <c r="M633" i="7" s="1"/>
  <c r="F634" i="3"/>
  <c r="R313" i="7" l="1"/>
  <c r="T313" i="7"/>
  <c r="Q313" i="7"/>
  <c r="S313" i="7"/>
  <c r="V312" i="7"/>
  <c r="L624" i="6"/>
  <c r="J624" i="6"/>
  <c r="K624" i="6"/>
  <c r="D644" i="6"/>
  <c r="C633" i="6"/>
  <c r="G313" i="4"/>
  <c r="H313" i="4" s="1"/>
  <c r="E313" i="6"/>
  <c r="H625" i="5"/>
  <c r="L625" i="7" s="1"/>
  <c r="G625" i="5"/>
  <c r="K625" i="7" s="1"/>
  <c r="F625" i="5"/>
  <c r="J625" i="7" s="1"/>
  <c r="P625" i="7" s="1"/>
  <c r="E645" i="4"/>
  <c r="D645" i="7" s="1"/>
  <c r="C646" i="4"/>
  <c r="E314" i="7"/>
  <c r="N314" i="7" s="1"/>
  <c r="H634" i="3"/>
  <c r="I634" i="3" s="1"/>
  <c r="C634" i="7" s="1"/>
  <c r="M634" i="7" s="1"/>
  <c r="F635" i="3"/>
  <c r="G635" i="3"/>
  <c r="T314" i="7" l="1"/>
  <c r="S314" i="7"/>
  <c r="Q314" i="7"/>
  <c r="R314" i="7"/>
  <c r="U313" i="7"/>
  <c r="V313" i="7"/>
  <c r="L625" i="6"/>
  <c r="K625" i="6"/>
  <c r="J625" i="6"/>
  <c r="D645" i="6"/>
  <c r="C634" i="6"/>
  <c r="G314" i="4"/>
  <c r="H314" i="4" s="1"/>
  <c r="E314" i="6"/>
  <c r="F626" i="5"/>
  <c r="J626" i="7" s="1"/>
  <c r="H626" i="5"/>
  <c r="L626" i="7" s="1"/>
  <c r="G626" i="5"/>
  <c r="K626" i="7" s="1"/>
  <c r="E646" i="4"/>
  <c r="D646" i="7" s="1"/>
  <c r="C647" i="4"/>
  <c r="E315" i="7"/>
  <c r="N315" i="7" s="1"/>
  <c r="G636" i="3"/>
  <c r="H635" i="3"/>
  <c r="I635" i="3" s="1"/>
  <c r="C635" i="7" s="1"/>
  <c r="M635" i="7" s="1"/>
  <c r="F636" i="3"/>
  <c r="P626" i="7" l="1"/>
  <c r="U314" i="7"/>
  <c r="V314" i="7"/>
  <c r="Q315" i="7"/>
  <c r="S315" i="7"/>
  <c r="R315" i="7"/>
  <c r="T315" i="7"/>
  <c r="K626" i="6"/>
  <c r="L626" i="6"/>
  <c r="J626" i="6"/>
  <c r="D646" i="6"/>
  <c r="C635" i="6"/>
  <c r="G315" i="4"/>
  <c r="H315" i="4" s="1"/>
  <c r="E315" i="6"/>
  <c r="G627" i="5"/>
  <c r="K627" i="7" s="1"/>
  <c r="F627" i="5"/>
  <c r="J627" i="7" s="1"/>
  <c r="H627" i="5"/>
  <c r="L627" i="7" s="1"/>
  <c r="P627" i="7" s="1"/>
  <c r="E647" i="4"/>
  <c r="D647" i="7" s="1"/>
  <c r="C648" i="4"/>
  <c r="E316" i="7"/>
  <c r="N316" i="7" s="1"/>
  <c r="F637" i="3"/>
  <c r="H636" i="3"/>
  <c r="I636" i="3" s="1"/>
  <c r="C636" i="7" s="1"/>
  <c r="M636" i="7" s="1"/>
  <c r="G637" i="3"/>
  <c r="Q316" i="7" l="1"/>
  <c r="R316" i="7"/>
  <c r="S316" i="7"/>
  <c r="T316" i="7"/>
  <c r="V315" i="7"/>
  <c r="U315" i="7"/>
  <c r="L627" i="6"/>
  <c r="J627" i="6"/>
  <c r="K627" i="6"/>
  <c r="D647" i="6"/>
  <c r="C636" i="6"/>
  <c r="G316" i="4"/>
  <c r="H316" i="4" s="1"/>
  <c r="E316" i="6"/>
  <c r="H628" i="5"/>
  <c r="L628" i="7" s="1"/>
  <c r="G628" i="5"/>
  <c r="K628" i="7" s="1"/>
  <c r="F628" i="5"/>
  <c r="J628" i="7" s="1"/>
  <c r="E648" i="4"/>
  <c r="D648" i="7" s="1"/>
  <c r="C649" i="4"/>
  <c r="E317" i="7"/>
  <c r="N317" i="7" s="1"/>
  <c r="G638" i="3"/>
  <c r="F638" i="3"/>
  <c r="H637" i="3"/>
  <c r="I637" i="3" s="1"/>
  <c r="C637" i="7" s="1"/>
  <c r="M637" i="7" s="1"/>
  <c r="T317" i="7" l="1"/>
  <c r="S317" i="7"/>
  <c r="Q317" i="7"/>
  <c r="R317" i="7"/>
  <c r="P628" i="7"/>
  <c r="U316" i="7"/>
  <c r="V316" i="7"/>
  <c r="J628" i="6"/>
  <c r="L628" i="6"/>
  <c r="K628" i="6"/>
  <c r="D648" i="6"/>
  <c r="C637" i="6"/>
  <c r="G317" i="4"/>
  <c r="H317" i="4" s="1"/>
  <c r="E317" i="6"/>
  <c r="H629" i="5"/>
  <c r="L629" i="7" s="1"/>
  <c r="G629" i="5"/>
  <c r="K629" i="7" s="1"/>
  <c r="F629" i="5"/>
  <c r="J629" i="7" s="1"/>
  <c r="E649" i="4"/>
  <c r="D649" i="7" s="1"/>
  <c r="C650" i="4"/>
  <c r="E318" i="7"/>
  <c r="N318" i="7" s="1"/>
  <c r="H638" i="3"/>
  <c r="F639" i="3"/>
  <c r="I638" i="3"/>
  <c r="C638" i="7" s="1"/>
  <c r="M638" i="7" s="1"/>
  <c r="G639" i="3"/>
  <c r="T318" i="7" l="1"/>
  <c r="R318" i="7"/>
  <c r="Q318" i="7"/>
  <c r="S318" i="7"/>
  <c r="U317" i="7"/>
  <c r="V317" i="7"/>
  <c r="P629" i="7"/>
  <c r="J629" i="6"/>
  <c r="L629" i="6"/>
  <c r="K629" i="6"/>
  <c r="D649" i="6"/>
  <c r="C638" i="6"/>
  <c r="G318" i="4"/>
  <c r="H318" i="4" s="1"/>
  <c r="E318" i="6"/>
  <c r="G630" i="5"/>
  <c r="K630" i="7" s="1"/>
  <c r="F630" i="5"/>
  <c r="J630" i="7" s="1"/>
  <c r="H630" i="5"/>
  <c r="L630" i="7" s="1"/>
  <c r="P630" i="7" s="1"/>
  <c r="E650" i="4"/>
  <c r="D650" i="7" s="1"/>
  <c r="C651" i="4"/>
  <c r="E319" i="7"/>
  <c r="N319" i="7" s="1"/>
  <c r="G640" i="3"/>
  <c r="F640" i="3"/>
  <c r="H639" i="3"/>
  <c r="I639" i="3" s="1"/>
  <c r="C639" i="7" s="1"/>
  <c r="M639" i="7" s="1"/>
  <c r="U318" i="7" l="1"/>
  <c r="V318" i="7"/>
  <c r="T319" i="7"/>
  <c r="R319" i="7"/>
  <c r="Q319" i="7"/>
  <c r="S319" i="7"/>
  <c r="J630" i="6"/>
  <c r="L630" i="6"/>
  <c r="K630" i="6"/>
  <c r="D650" i="6"/>
  <c r="C639" i="6"/>
  <c r="G319" i="4"/>
  <c r="H319" i="4" s="1"/>
  <c r="E319" i="6"/>
  <c r="H631" i="5"/>
  <c r="L631" i="7" s="1"/>
  <c r="G631" i="5"/>
  <c r="K631" i="7" s="1"/>
  <c r="F631" i="5"/>
  <c r="J631" i="7" s="1"/>
  <c r="E651" i="4"/>
  <c r="D651" i="7" s="1"/>
  <c r="C652" i="4"/>
  <c r="E320" i="7"/>
  <c r="N320" i="7" s="1"/>
  <c r="H640" i="3"/>
  <c r="I640" i="3" s="1"/>
  <c r="C640" i="7" s="1"/>
  <c r="M640" i="7" s="1"/>
  <c r="F641" i="3"/>
  <c r="G641" i="3"/>
  <c r="P631" i="7" l="1"/>
  <c r="U319" i="7"/>
  <c r="V319" i="7"/>
  <c r="T320" i="7"/>
  <c r="R320" i="7"/>
  <c r="S320" i="7"/>
  <c r="Q320" i="7"/>
  <c r="L631" i="6"/>
  <c r="J631" i="6"/>
  <c r="K631" i="6"/>
  <c r="D651" i="6"/>
  <c r="C640" i="6"/>
  <c r="G320" i="4"/>
  <c r="H320" i="4" s="1"/>
  <c r="E320" i="6"/>
  <c r="H632" i="5"/>
  <c r="L632" i="7" s="1"/>
  <c r="P632" i="7" s="1"/>
  <c r="G632" i="5"/>
  <c r="K632" i="7" s="1"/>
  <c r="F632" i="5"/>
  <c r="J632" i="7" s="1"/>
  <c r="E652" i="4"/>
  <c r="D652" i="7" s="1"/>
  <c r="C653" i="4"/>
  <c r="E321" i="7"/>
  <c r="N321" i="7" s="1"/>
  <c r="G642" i="3"/>
  <c r="F642" i="3"/>
  <c r="H641" i="3"/>
  <c r="I641" i="3" s="1"/>
  <c r="C641" i="7" s="1"/>
  <c r="M641" i="7" s="1"/>
  <c r="U320" i="7" l="1"/>
  <c r="V320" i="7"/>
  <c r="Q321" i="7"/>
  <c r="S321" i="7"/>
  <c r="R321" i="7"/>
  <c r="T321" i="7"/>
  <c r="J632" i="6"/>
  <c r="K632" i="6"/>
  <c r="L632" i="6"/>
  <c r="D652" i="6"/>
  <c r="C641" i="6"/>
  <c r="G321" i="4"/>
  <c r="H321" i="4" s="1"/>
  <c r="E321" i="6"/>
  <c r="G633" i="5"/>
  <c r="K633" i="7" s="1"/>
  <c r="F633" i="5"/>
  <c r="J633" i="7" s="1"/>
  <c r="H633" i="5"/>
  <c r="L633" i="7" s="1"/>
  <c r="P633" i="7" s="1"/>
  <c r="E653" i="4"/>
  <c r="D653" i="7" s="1"/>
  <c r="C654" i="4"/>
  <c r="E322" i="7"/>
  <c r="N322" i="7" s="1"/>
  <c r="H642" i="3"/>
  <c r="I642" i="3" s="1"/>
  <c r="C642" i="7" s="1"/>
  <c r="M642" i="7" s="1"/>
  <c r="F643" i="3"/>
  <c r="G643" i="3"/>
  <c r="V321" i="7" l="1"/>
  <c r="U321" i="7"/>
  <c r="S322" i="7"/>
  <c r="R322" i="7"/>
  <c r="T322" i="7"/>
  <c r="Q322" i="7"/>
  <c r="L633" i="6"/>
  <c r="K633" i="6"/>
  <c r="J633" i="6"/>
  <c r="D653" i="6"/>
  <c r="C642" i="6"/>
  <c r="G322" i="4"/>
  <c r="H322" i="4" s="1"/>
  <c r="E322" i="6"/>
  <c r="F634" i="5"/>
  <c r="J634" i="7" s="1"/>
  <c r="H634" i="5"/>
  <c r="L634" i="7" s="1"/>
  <c r="G634" i="5"/>
  <c r="K634" i="7" s="1"/>
  <c r="E654" i="4"/>
  <c r="D654" i="7" s="1"/>
  <c r="C655" i="4"/>
  <c r="E323" i="7"/>
  <c r="N323" i="7" s="1"/>
  <c r="F644" i="3"/>
  <c r="H643" i="3"/>
  <c r="G644" i="3"/>
  <c r="I643" i="3"/>
  <c r="C643" i="7" s="1"/>
  <c r="M643" i="7" s="1"/>
  <c r="U322" i="7" l="1"/>
  <c r="V322" i="7"/>
  <c r="Q323" i="7"/>
  <c r="T323" i="7"/>
  <c r="R323" i="7"/>
  <c r="S323" i="7"/>
  <c r="P634" i="7"/>
  <c r="J634" i="6"/>
  <c r="L634" i="6"/>
  <c r="K634" i="6"/>
  <c r="D654" i="6"/>
  <c r="C643" i="6"/>
  <c r="G323" i="4"/>
  <c r="H323" i="4" s="1"/>
  <c r="E323" i="6"/>
  <c r="H635" i="5"/>
  <c r="L635" i="7" s="1"/>
  <c r="F635" i="5"/>
  <c r="J635" i="7" s="1"/>
  <c r="G635" i="5"/>
  <c r="K635" i="7" s="1"/>
  <c r="E655" i="4"/>
  <c r="D655" i="7" s="1"/>
  <c r="C656" i="4"/>
  <c r="E324" i="7"/>
  <c r="N324" i="7" s="1"/>
  <c r="G645" i="3"/>
  <c r="H644" i="3"/>
  <c r="I644" i="3" s="1"/>
  <c r="C644" i="7" s="1"/>
  <c r="M644" i="7" s="1"/>
  <c r="F645" i="3"/>
  <c r="P635" i="7" l="1"/>
  <c r="S324" i="7"/>
  <c r="R324" i="7"/>
  <c r="T324" i="7"/>
  <c r="Q324" i="7"/>
  <c r="U323" i="7"/>
  <c r="V323" i="7"/>
  <c r="J635" i="6"/>
  <c r="L635" i="6"/>
  <c r="K635" i="6"/>
  <c r="D655" i="6"/>
  <c r="C644" i="6"/>
  <c r="G324" i="4"/>
  <c r="H324" i="4" s="1"/>
  <c r="E324" i="6"/>
  <c r="G636" i="5"/>
  <c r="K636" i="7" s="1"/>
  <c r="F636" i="5"/>
  <c r="J636" i="7" s="1"/>
  <c r="H636" i="5"/>
  <c r="L636" i="7" s="1"/>
  <c r="P636" i="7" s="1"/>
  <c r="E656" i="4"/>
  <c r="D656" i="7" s="1"/>
  <c r="C657" i="4"/>
  <c r="E325" i="7"/>
  <c r="N325" i="7" s="1"/>
  <c r="F646" i="3"/>
  <c r="H645" i="3"/>
  <c r="G646" i="3"/>
  <c r="I645" i="3"/>
  <c r="C645" i="7" s="1"/>
  <c r="M645" i="7" s="1"/>
  <c r="U324" i="7" l="1"/>
  <c r="V324" i="7"/>
  <c r="Q325" i="7"/>
  <c r="R325" i="7"/>
  <c r="S325" i="7"/>
  <c r="T325" i="7"/>
  <c r="K636" i="6"/>
  <c r="L636" i="6"/>
  <c r="J636" i="6"/>
  <c r="D656" i="6"/>
  <c r="C645" i="6"/>
  <c r="G325" i="4"/>
  <c r="H325" i="4" s="1"/>
  <c r="E325" i="6"/>
  <c r="F637" i="5"/>
  <c r="J637" i="7" s="1"/>
  <c r="H637" i="5"/>
  <c r="L637" i="7" s="1"/>
  <c r="G637" i="5"/>
  <c r="K637" i="7" s="1"/>
  <c r="E657" i="4"/>
  <c r="D657" i="7" s="1"/>
  <c r="C658" i="4"/>
  <c r="E326" i="7"/>
  <c r="N326" i="7" s="1"/>
  <c r="G647" i="3"/>
  <c r="F647" i="3"/>
  <c r="H646" i="3"/>
  <c r="I646" i="3" s="1"/>
  <c r="C646" i="7" s="1"/>
  <c r="M646" i="7" s="1"/>
  <c r="S326" i="7" l="1"/>
  <c r="Q326" i="7"/>
  <c r="R326" i="7"/>
  <c r="T326" i="7"/>
  <c r="P637" i="7"/>
  <c r="U325" i="7"/>
  <c r="V325" i="7"/>
  <c r="L637" i="6"/>
  <c r="J637" i="6"/>
  <c r="K637" i="6"/>
  <c r="D657" i="6"/>
  <c r="C646" i="6"/>
  <c r="G326" i="4"/>
  <c r="H326" i="4" s="1"/>
  <c r="E326" i="6"/>
  <c r="G638" i="5"/>
  <c r="K638" i="7" s="1"/>
  <c r="F638" i="5"/>
  <c r="J638" i="7" s="1"/>
  <c r="H638" i="5"/>
  <c r="L638" i="7" s="1"/>
  <c r="E658" i="4"/>
  <c r="D658" i="7" s="1"/>
  <c r="C659" i="4"/>
  <c r="E327" i="7"/>
  <c r="N327" i="7" s="1"/>
  <c r="H647" i="3"/>
  <c r="F648" i="3"/>
  <c r="G648" i="3"/>
  <c r="I647" i="3"/>
  <c r="C647" i="7" s="1"/>
  <c r="M647" i="7" s="1"/>
  <c r="P638" i="7" l="1"/>
  <c r="U326" i="7"/>
  <c r="V326" i="7"/>
  <c r="T327" i="7"/>
  <c r="Q327" i="7"/>
  <c r="R327" i="7"/>
  <c r="S327" i="7"/>
  <c r="J638" i="6"/>
  <c r="K638" i="6"/>
  <c r="L638" i="6"/>
  <c r="D658" i="6"/>
  <c r="C647" i="6"/>
  <c r="G327" i="4"/>
  <c r="H327" i="4" s="1"/>
  <c r="E327" i="6"/>
  <c r="G639" i="5"/>
  <c r="K639" i="7" s="1"/>
  <c r="F639" i="5"/>
  <c r="J639" i="7" s="1"/>
  <c r="H639" i="5"/>
  <c r="L639" i="7" s="1"/>
  <c r="P639" i="7" s="1"/>
  <c r="E659" i="4"/>
  <c r="D659" i="7" s="1"/>
  <c r="C660" i="4"/>
  <c r="E328" i="7"/>
  <c r="N328" i="7" s="1"/>
  <c r="G649" i="3"/>
  <c r="F649" i="3"/>
  <c r="H648" i="3"/>
  <c r="I648" i="3" s="1"/>
  <c r="C648" i="7" s="1"/>
  <c r="M648" i="7" s="1"/>
  <c r="V327" i="7" l="1"/>
  <c r="U327" i="7"/>
  <c r="Q328" i="7"/>
  <c r="R328" i="7"/>
  <c r="T328" i="7"/>
  <c r="S328" i="7"/>
  <c r="L639" i="6"/>
  <c r="K639" i="6"/>
  <c r="J639" i="6"/>
  <c r="D659" i="6"/>
  <c r="C648" i="6"/>
  <c r="G328" i="4"/>
  <c r="H328" i="4" s="1"/>
  <c r="E328" i="6"/>
  <c r="H640" i="5"/>
  <c r="L640" i="7" s="1"/>
  <c r="P640" i="7" s="1"/>
  <c r="G640" i="5"/>
  <c r="K640" i="7" s="1"/>
  <c r="F640" i="5"/>
  <c r="J640" i="7" s="1"/>
  <c r="E660" i="4"/>
  <c r="D660" i="7" s="1"/>
  <c r="C661" i="4"/>
  <c r="E329" i="7"/>
  <c r="N329" i="7" s="1"/>
  <c r="F650" i="3"/>
  <c r="H649" i="3"/>
  <c r="G650" i="3"/>
  <c r="I649" i="3"/>
  <c r="C649" i="7" s="1"/>
  <c r="M649" i="7" s="1"/>
  <c r="S329" i="7" l="1"/>
  <c r="R329" i="7"/>
  <c r="T329" i="7"/>
  <c r="Q329" i="7"/>
  <c r="U328" i="7"/>
  <c r="V328" i="7"/>
  <c r="K640" i="6"/>
  <c r="J640" i="6"/>
  <c r="L640" i="6"/>
  <c r="D660" i="6"/>
  <c r="C649" i="6"/>
  <c r="G329" i="4"/>
  <c r="H329" i="4" s="1"/>
  <c r="E329" i="6"/>
  <c r="H641" i="5"/>
  <c r="L641" i="7" s="1"/>
  <c r="F641" i="5"/>
  <c r="J641" i="7" s="1"/>
  <c r="G641" i="5"/>
  <c r="K641" i="7" s="1"/>
  <c r="E661" i="4"/>
  <c r="D661" i="7" s="1"/>
  <c r="C662" i="4"/>
  <c r="E330" i="7"/>
  <c r="N330" i="7" s="1"/>
  <c r="G651" i="3"/>
  <c r="H650" i="3"/>
  <c r="I650" i="3" s="1"/>
  <c r="C650" i="7" s="1"/>
  <c r="M650" i="7" s="1"/>
  <c r="F651" i="3"/>
  <c r="Q330" i="7" l="1"/>
  <c r="S330" i="7"/>
  <c r="R330" i="7"/>
  <c r="T330" i="7"/>
  <c r="U329" i="7"/>
  <c r="V329" i="7"/>
  <c r="P641" i="7"/>
  <c r="K641" i="6"/>
  <c r="L641" i="6"/>
  <c r="J641" i="6"/>
  <c r="D661" i="6"/>
  <c r="C650" i="6"/>
  <c r="G330" i="4"/>
  <c r="H330" i="4" s="1"/>
  <c r="E330" i="6"/>
  <c r="G642" i="5"/>
  <c r="K642" i="7" s="1"/>
  <c r="F642" i="5"/>
  <c r="J642" i="7" s="1"/>
  <c r="H642" i="5"/>
  <c r="L642" i="7" s="1"/>
  <c r="P642" i="7" s="1"/>
  <c r="E662" i="4"/>
  <c r="D662" i="7" s="1"/>
  <c r="C663" i="4"/>
  <c r="E331" i="7"/>
  <c r="N331" i="7" s="1"/>
  <c r="F652" i="3"/>
  <c r="H651" i="3"/>
  <c r="I651" i="3"/>
  <c r="C651" i="7" s="1"/>
  <c r="M651" i="7" s="1"/>
  <c r="G652" i="3"/>
  <c r="R331" i="7" l="1"/>
  <c r="S331" i="7"/>
  <c r="T331" i="7"/>
  <c r="Q331" i="7"/>
  <c r="U330" i="7"/>
  <c r="V330" i="7"/>
  <c r="K642" i="6"/>
  <c r="L642" i="6"/>
  <c r="J642" i="6"/>
  <c r="D662" i="6"/>
  <c r="C651" i="6"/>
  <c r="G331" i="4"/>
  <c r="H331" i="4" s="1"/>
  <c r="E331" i="6"/>
  <c r="H643" i="5"/>
  <c r="L643" i="7" s="1"/>
  <c r="F643" i="5"/>
  <c r="J643" i="7" s="1"/>
  <c r="G643" i="5"/>
  <c r="K643" i="7" s="1"/>
  <c r="E663" i="4"/>
  <c r="D663" i="7" s="1"/>
  <c r="C664" i="4"/>
  <c r="E332" i="7"/>
  <c r="N332" i="7" s="1"/>
  <c r="G653" i="3"/>
  <c r="H652" i="3"/>
  <c r="I652" i="3" s="1"/>
  <c r="C652" i="7" s="1"/>
  <c r="M652" i="7" s="1"/>
  <c r="F653" i="3"/>
  <c r="T332" i="7" l="1"/>
  <c r="S332" i="7"/>
  <c r="Q332" i="7"/>
  <c r="R332" i="7"/>
  <c r="U331" i="7"/>
  <c r="V331" i="7"/>
  <c r="P643" i="7"/>
  <c r="L643" i="6"/>
  <c r="K643" i="6"/>
  <c r="J643" i="6"/>
  <c r="D663" i="6"/>
  <c r="C652" i="6"/>
  <c r="G332" i="4"/>
  <c r="H332" i="4" s="1"/>
  <c r="E332" i="6"/>
  <c r="F644" i="5"/>
  <c r="J644" i="7" s="1"/>
  <c r="H644" i="5"/>
  <c r="L644" i="7" s="1"/>
  <c r="P644" i="7" s="1"/>
  <c r="G644" i="5"/>
  <c r="K644" i="7" s="1"/>
  <c r="E664" i="4"/>
  <c r="D664" i="7" s="1"/>
  <c r="C665" i="4"/>
  <c r="E333" i="7"/>
  <c r="N333" i="7" s="1"/>
  <c r="G654" i="3"/>
  <c r="H653" i="3"/>
  <c r="I653" i="3" s="1"/>
  <c r="C653" i="7" s="1"/>
  <c r="M653" i="7" s="1"/>
  <c r="F654" i="3"/>
  <c r="Q333" i="7" l="1"/>
  <c r="S333" i="7"/>
  <c r="R333" i="7"/>
  <c r="T333" i="7"/>
  <c r="V332" i="7"/>
  <c r="U332" i="7"/>
  <c r="K644" i="6"/>
  <c r="L644" i="6"/>
  <c r="J644" i="6"/>
  <c r="D664" i="6"/>
  <c r="C653" i="6"/>
  <c r="G333" i="4"/>
  <c r="H333" i="4" s="1"/>
  <c r="E333" i="6"/>
  <c r="G645" i="5"/>
  <c r="K645" i="7" s="1"/>
  <c r="F645" i="5"/>
  <c r="J645" i="7" s="1"/>
  <c r="H645" i="5"/>
  <c r="L645" i="7" s="1"/>
  <c r="P645" i="7" s="1"/>
  <c r="E665" i="4"/>
  <c r="D665" i="7" s="1"/>
  <c r="C666" i="4"/>
  <c r="E334" i="7"/>
  <c r="N334" i="7" s="1"/>
  <c r="H654" i="3"/>
  <c r="I654" i="3" s="1"/>
  <c r="C654" i="7" s="1"/>
  <c r="M654" i="7" s="1"/>
  <c r="F655" i="3"/>
  <c r="G655" i="3"/>
  <c r="Q334" i="7" l="1"/>
  <c r="R334" i="7"/>
  <c r="S334" i="7"/>
  <c r="T334" i="7"/>
  <c r="V333" i="7"/>
  <c r="U333" i="7"/>
  <c r="L645" i="6"/>
  <c r="J645" i="6"/>
  <c r="K645" i="6"/>
  <c r="D665" i="6"/>
  <c r="C654" i="6"/>
  <c r="G334" i="4"/>
  <c r="H334" i="4" s="1"/>
  <c r="E334" i="6"/>
  <c r="H646" i="5"/>
  <c r="L646" i="7" s="1"/>
  <c r="G646" i="5"/>
  <c r="K646" i="7" s="1"/>
  <c r="F646" i="5"/>
  <c r="J646" i="7" s="1"/>
  <c r="E666" i="4"/>
  <c r="D666" i="7" s="1"/>
  <c r="C667" i="4"/>
  <c r="E335" i="7"/>
  <c r="N335" i="7" s="1"/>
  <c r="G656" i="3"/>
  <c r="H655" i="3"/>
  <c r="I655" i="3" s="1"/>
  <c r="C655" i="7" s="1"/>
  <c r="M655" i="7" s="1"/>
  <c r="F656" i="3"/>
  <c r="P646" i="7" l="1"/>
  <c r="U334" i="7"/>
  <c r="V334" i="7"/>
  <c r="S335" i="7"/>
  <c r="T335" i="7"/>
  <c r="Q335" i="7"/>
  <c r="R335" i="7"/>
  <c r="K646" i="6"/>
  <c r="L646" i="6"/>
  <c r="J646" i="6"/>
  <c r="D666" i="6"/>
  <c r="C655" i="6"/>
  <c r="G335" i="4"/>
  <c r="H335" i="4" s="1"/>
  <c r="E335" i="6"/>
  <c r="H647" i="5"/>
  <c r="L647" i="7" s="1"/>
  <c r="G647" i="5"/>
  <c r="K647" i="7" s="1"/>
  <c r="F647" i="5"/>
  <c r="J647" i="7" s="1"/>
  <c r="E667" i="4"/>
  <c r="D667" i="7" s="1"/>
  <c r="C668" i="4"/>
  <c r="E336" i="7"/>
  <c r="N336" i="7" s="1"/>
  <c r="G657" i="3"/>
  <c r="F657" i="3"/>
  <c r="H656" i="3"/>
  <c r="I656" i="3" s="1"/>
  <c r="C656" i="7" s="1"/>
  <c r="M656" i="7" s="1"/>
  <c r="Q336" i="7" l="1"/>
  <c r="S336" i="7"/>
  <c r="R336" i="7"/>
  <c r="T336" i="7"/>
  <c r="P647" i="7"/>
  <c r="U335" i="7"/>
  <c r="V335" i="7"/>
  <c r="L647" i="6"/>
  <c r="J647" i="6"/>
  <c r="K647" i="6"/>
  <c r="D667" i="6"/>
  <c r="C656" i="6"/>
  <c r="G336" i="4"/>
  <c r="H336" i="4" s="1"/>
  <c r="E336" i="6"/>
  <c r="G648" i="5"/>
  <c r="K648" i="7" s="1"/>
  <c r="F648" i="5"/>
  <c r="J648" i="7" s="1"/>
  <c r="H648" i="5"/>
  <c r="L648" i="7" s="1"/>
  <c r="P648" i="7" s="1"/>
  <c r="E668" i="4"/>
  <c r="D668" i="7" s="1"/>
  <c r="C669" i="4"/>
  <c r="E337" i="7"/>
  <c r="N337" i="7" s="1"/>
  <c r="H657" i="3"/>
  <c r="I657" i="3" s="1"/>
  <c r="C657" i="7" s="1"/>
  <c r="M657" i="7" s="1"/>
  <c r="F658" i="3"/>
  <c r="G658" i="3"/>
  <c r="Q337" i="7" l="1"/>
  <c r="T337" i="7"/>
  <c r="S337" i="7"/>
  <c r="R337" i="7"/>
  <c r="U336" i="7"/>
  <c r="V336" i="7"/>
  <c r="L648" i="6"/>
  <c r="K648" i="6"/>
  <c r="J648" i="6"/>
  <c r="D668" i="6"/>
  <c r="C657" i="6"/>
  <c r="G337" i="4"/>
  <c r="H337" i="4" s="1"/>
  <c r="E337" i="6"/>
  <c r="H649" i="5"/>
  <c r="L649" i="7" s="1"/>
  <c r="G649" i="5"/>
  <c r="K649" i="7" s="1"/>
  <c r="F649" i="5"/>
  <c r="J649" i="7" s="1"/>
  <c r="E669" i="4"/>
  <c r="D669" i="7" s="1"/>
  <c r="C670" i="4"/>
  <c r="E338" i="7"/>
  <c r="N338" i="7" s="1"/>
  <c r="G659" i="3"/>
  <c r="H658" i="3"/>
  <c r="I658" i="3" s="1"/>
  <c r="C658" i="7" s="1"/>
  <c r="M658" i="7" s="1"/>
  <c r="F659" i="3"/>
  <c r="R338" i="7" l="1"/>
  <c r="S338" i="7"/>
  <c r="T338" i="7"/>
  <c r="Q338" i="7"/>
  <c r="P649" i="7"/>
  <c r="U337" i="7"/>
  <c r="V337" i="7"/>
  <c r="K649" i="6"/>
  <c r="L649" i="6"/>
  <c r="J649" i="6"/>
  <c r="D669" i="6"/>
  <c r="C658" i="6"/>
  <c r="G338" i="4"/>
  <c r="H338" i="4" s="1"/>
  <c r="E338" i="6"/>
  <c r="H650" i="5"/>
  <c r="L650" i="7" s="1"/>
  <c r="G650" i="5"/>
  <c r="K650" i="7" s="1"/>
  <c r="F650" i="5"/>
  <c r="J650" i="7" s="1"/>
  <c r="E670" i="4"/>
  <c r="D670" i="7" s="1"/>
  <c r="C671" i="4"/>
  <c r="E339" i="7"/>
  <c r="N339" i="7" s="1"/>
  <c r="G660" i="3"/>
  <c r="H659" i="3"/>
  <c r="I659" i="3" s="1"/>
  <c r="C659" i="7" s="1"/>
  <c r="M659" i="7" s="1"/>
  <c r="F660" i="3"/>
  <c r="S339" i="7" l="1"/>
  <c r="Q339" i="7"/>
  <c r="T339" i="7"/>
  <c r="R339" i="7"/>
  <c r="U338" i="7"/>
  <c r="V338" i="7"/>
  <c r="P650" i="7"/>
  <c r="K650" i="6"/>
  <c r="L650" i="6"/>
  <c r="J650" i="6"/>
  <c r="D670" i="6"/>
  <c r="C659" i="6"/>
  <c r="G339" i="4"/>
  <c r="H339" i="4" s="1"/>
  <c r="E339" i="6"/>
  <c r="G651" i="5"/>
  <c r="K651" i="7" s="1"/>
  <c r="F651" i="5"/>
  <c r="J651" i="7" s="1"/>
  <c r="H651" i="5"/>
  <c r="L651" i="7" s="1"/>
  <c r="E671" i="4"/>
  <c r="D671" i="7" s="1"/>
  <c r="C672" i="4"/>
  <c r="E340" i="7"/>
  <c r="N340" i="7" s="1"/>
  <c r="F661" i="3"/>
  <c r="H660" i="3"/>
  <c r="G661" i="3"/>
  <c r="I660" i="3"/>
  <c r="C660" i="7" s="1"/>
  <c r="M660" i="7" s="1"/>
  <c r="T340" i="7" l="1"/>
  <c r="Q340" i="7"/>
  <c r="R340" i="7"/>
  <c r="S340" i="7"/>
  <c r="V339" i="7"/>
  <c r="U339" i="7"/>
  <c r="P651" i="7"/>
  <c r="J651" i="6"/>
  <c r="K651" i="6"/>
  <c r="L651" i="6"/>
  <c r="D671" i="6"/>
  <c r="C660" i="6"/>
  <c r="G340" i="4"/>
  <c r="H340" i="4" s="1"/>
  <c r="E340" i="6"/>
  <c r="H652" i="5"/>
  <c r="L652" i="7" s="1"/>
  <c r="G652" i="5"/>
  <c r="K652" i="7" s="1"/>
  <c r="F652" i="5"/>
  <c r="J652" i="7" s="1"/>
  <c r="E672" i="4"/>
  <c r="D672" i="7" s="1"/>
  <c r="C673" i="4"/>
  <c r="E341" i="7"/>
  <c r="N341" i="7" s="1"/>
  <c r="G662" i="3"/>
  <c r="H661" i="3"/>
  <c r="I661" i="3" s="1"/>
  <c r="C661" i="7" s="1"/>
  <c r="M661" i="7" s="1"/>
  <c r="F662" i="3"/>
  <c r="Q341" i="7" l="1"/>
  <c r="R341" i="7"/>
  <c r="S341" i="7"/>
  <c r="T341" i="7"/>
  <c r="P652" i="7"/>
  <c r="U340" i="7"/>
  <c r="V340" i="7"/>
  <c r="K652" i="6"/>
  <c r="J652" i="6"/>
  <c r="L652" i="6"/>
  <c r="D672" i="6"/>
  <c r="C661" i="6"/>
  <c r="G341" i="4"/>
  <c r="H341" i="4" s="1"/>
  <c r="E341" i="6"/>
  <c r="H653" i="5"/>
  <c r="L653" i="7" s="1"/>
  <c r="P653" i="7" s="1"/>
  <c r="G653" i="5"/>
  <c r="K653" i="7" s="1"/>
  <c r="F653" i="5"/>
  <c r="J653" i="7" s="1"/>
  <c r="E673" i="4"/>
  <c r="D673" i="7" s="1"/>
  <c r="C674" i="4"/>
  <c r="E342" i="7"/>
  <c r="N342" i="7" s="1"/>
  <c r="H662" i="3"/>
  <c r="F663" i="3"/>
  <c r="I662" i="3"/>
  <c r="C662" i="7" s="1"/>
  <c r="M662" i="7" s="1"/>
  <c r="G663" i="3"/>
  <c r="R342" i="7" l="1"/>
  <c r="T342" i="7"/>
  <c r="S342" i="7"/>
  <c r="Q342" i="7"/>
  <c r="U341" i="7"/>
  <c r="V341" i="7"/>
  <c r="J653" i="6"/>
  <c r="K653" i="6"/>
  <c r="L653" i="6"/>
  <c r="D673" i="6"/>
  <c r="C662" i="6"/>
  <c r="G342" i="4"/>
  <c r="H342" i="4" s="1"/>
  <c r="E342" i="6"/>
  <c r="G654" i="5"/>
  <c r="K654" i="7" s="1"/>
  <c r="F654" i="5"/>
  <c r="J654" i="7" s="1"/>
  <c r="H654" i="5"/>
  <c r="L654" i="7" s="1"/>
  <c r="P654" i="7" s="1"/>
  <c r="E674" i="4"/>
  <c r="D674" i="7" s="1"/>
  <c r="C675" i="4"/>
  <c r="E343" i="7"/>
  <c r="N343" i="7" s="1"/>
  <c r="G664" i="3"/>
  <c r="H663" i="3"/>
  <c r="I663" i="3" s="1"/>
  <c r="C663" i="7" s="1"/>
  <c r="M663" i="7" s="1"/>
  <c r="F664" i="3"/>
  <c r="R343" i="7" l="1"/>
  <c r="T343" i="7"/>
  <c r="Q343" i="7"/>
  <c r="S343" i="7"/>
  <c r="U342" i="7"/>
  <c r="V342" i="7"/>
  <c r="J654" i="6"/>
  <c r="L654" i="6"/>
  <c r="K654" i="6"/>
  <c r="D674" i="6"/>
  <c r="C663" i="6"/>
  <c r="G343" i="4"/>
  <c r="H343" i="4" s="1"/>
  <c r="E343" i="6"/>
  <c r="F655" i="5"/>
  <c r="J655" i="7" s="1"/>
  <c r="H655" i="5"/>
  <c r="L655" i="7" s="1"/>
  <c r="G655" i="5"/>
  <c r="K655" i="7" s="1"/>
  <c r="E675" i="4"/>
  <c r="D675" i="7" s="1"/>
  <c r="C676" i="4"/>
  <c r="E344" i="7"/>
  <c r="N344" i="7" s="1"/>
  <c r="H664" i="3"/>
  <c r="I664" i="3" s="1"/>
  <c r="C664" i="7" s="1"/>
  <c r="M664" i="7" s="1"/>
  <c r="F665" i="3"/>
  <c r="G665" i="3"/>
  <c r="U343" i="7" l="1"/>
  <c r="V343" i="7"/>
  <c r="T344" i="7"/>
  <c r="R344" i="7"/>
  <c r="Q344" i="7"/>
  <c r="S344" i="7"/>
  <c r="P655" i="7"/>
  <c r="K655" i="6"/>
  <c r="L655" i="6"/>
  <c r="J655" i="6"/>
  <c r="D675" i="6"/>
  <c r="C664" i="6"/>
  <c r="G344" i="4"/>
  <c r="H344" i="4" s="1"/>
  <c r="E344" i="6"/>
  <c r="H656" i="5"/>
  <c r="L656" i="7" s="1"/>
  <c r="G656" i="5"/>
  <c r="K656" i="7" s="1"/>
  <c r="F656" i="5"/>
  <c r="J656" i="7" s="1"/>
  <c r="E676" i="4"/>
  <c r="D676" i="7" s="1"/>
  <c r="C677" i="4"/>
  <c r="E345" i="7"/>
  <c r="N345" i="7" s="1"/>
  <c r="G666" i="3"/>
  <c r="H665" i="3"/>
  <c r="I665" i="3" s="1"/>
  <c r="C665" i="7" s="1"/>
  <c r="M665" i="7" s="1"/>
  <c r="F666" i="3"/>
  <c r="P656" i="7" l="1"/>
  <c r="U344" i="7"/>
  <c r="V344" i="7"/>
  <c r="Q345" i="7"/>
  <c r="S345" i="7"/>
  <c r="R345" i="7"/>
  <c r="T345" i="7"/>
  <c r="K656" i="6"/>
  <c r="L656" i="6"/>
  <c r="J656" i="6"/>
  <c r="D676" i="6"/>
  <c r="C665" i="6"/>
  <c r="G345" i="4"/>
  <c r="H345" i="4" s="1"/>
  <c r="E345" i="6"/>
  <c r="G657" i="5"/>
  <c r="K657" i="7" s="1"/>
  <c r="F657" i="5"/>
  <c r="J657" i="7" s="1"/>
  <c r="H657" i="5"/>
  <c r="L657" i="7" s="1"/>
  <c r="E677" i="4"/>
  <c r="D677" i="7" s="1"/>
  <c r="C678" i="4"/>
  <c r="E346" i="7"/>
  <c r="N346" i="7" s="1"/>
  <c r="H666" i="3"/>
  <c r="F667" i="3"/>
  <c r="I666" i="3"/>
  <c r="C666" i="7" s="1"/>
  <c r="M666" i="7" s="1"/>
  <c r="G667" i="3"/>
  <c r="Q346" i="7" l="1"/>
  <c r="R346" i="7"/>
  <c r="S346" i="7"/>
  <c r="T346" i="7"/>
  <c r="P657" i="7"/>
  <c r="V345" i="7"/>
  <c r="U345" i="7"/>
  <c r="K657" i="6"/>
  <c r="L657" i="6"/>
  <c r="J657" i="6"/>
  <c r="D677" i="6"/>
  <c r="C666" i="6"/>
  <c r="G346" i="4"/>
  <c r="H346" i="4" s="1"/>
  <c r="E346" i="6"/>
  <c r="H658" i="5"/>
  <c r="L658" i="7" s="1"/>
  <c r="G658" i="5"/>
  <c r="K658" i="7" s="1"/>
  <c r="F658" i="5"/>
  <c r="J658" i="7" s="1"/>
  <c r="E678" i="4"/>
  <c r="D678" i="7" s="1"/>
  <c r="C679" i="4"/>
  <c r="E347" i="7"/>
  <c r="N347" i="7" s="1"/>
  <c r="F668" i="3"/>
  <c r="H667" i="3"/>
  <c r="G668" i="3"/>
  <c r="I667" i="3"/>
  <c r="C667" i="7" s="1"/>
  <c r="M667" i="7" s="1"/>
  <c r="P658" i="7" l="1"/>
  <c r="S347" i="7"/>
  <c r="T347" i="7"/>
  <c r="Q347" i="7"/>
  <c r="R347" i="7"/>
  <c r="U346" i="7"/>
  <c r="V346" i="7"/>
  <c r="L658" i="6"/>
  <c r="J658" i="6"/>
  <c r="K658" i="6"/>
  <c r="D678" i="6"/>
  <c r="C667" i="6"/>
  <c r="G347" i="4"/>
  <c r="H347" i="4" s="1"/>
  <c r="E347" i="6"/>
  <c r="H659" i="5"/>
  <c r="L659" i="7" s="1"/>
  <c r="P659" i="7" s="1"/>
  <c r="G659" i="5"/>
  <c r="K659" i="7" s="1"/>
  <c r="F659" i="5"/>
  <c r="J659" i="7" s="1"/>
  <c r="E679" i="4"/>
  <c r="D679" i="7" s="1"/>
  <c r="C680" i="4"/>
  <c r="E348" i="7"/>
  <c r="N348" i="7" s="1"/>
  <c r="G669" i="3"/>
  <c r="H668" i="3"/>
  <c r="I668" i="3" s="1"/>
  <c r="C668" i="7" s="1"/>
  <c r="M668" i="7" s="1"/>
  <c r="F669" i="3"/>
  <c r="U347" i="7" l="1"/>
  <c r="V347" i="7"/>
  <c r="Q348" i="7"/>
  <c r="R348" i="7"/>
  <c r="S348" i="7"/>
  <c r="T348" i="7"/>
  <c r="L659" i="6"/>
  <c r="K659" i="6"/>
  <c r="J659" i="6"/>
  <c r="D679" i="6"/>
  <c r="C668" i="6"/>
  <c r="G348" i="4"/>
  <c r="H348" i="4" s="1"/>
  <c r="E348" i="6"/>
  <c r="G660" i="5"/>
  <c r="K660" i="7" s="1"/>
  <c r="F660" i="5"/>
  <c r="J660" i="7" s="1"/>
  <c r="H660" i="5"/>
  <c r="L660" i="7" s="1"/>
  <c r="P660" i="7" s="1"/>
  <c r="E680" i="4"/>
  <c r="D680" i="7" s="1"/>
  <c r="C681" i="4"/>
  <c r="E349" i="7"/>
  <c r="N349" i="7" s="1"/>
  <c r="F670" i="3"/>
  <c r="H669" i="3"/>
  <c r="I669" i="3" s="1"/>
  <c r="C669" i="7" s="1"/>
  <c r="M669" i="7" s="1"/>
  <c r="G670" i="3"/>
  <c r="R349" i="7" l="1"/>
  <c r="T349" i="7"/>
  <c r="Q349" i="7"/>
  <c r="S349" i="7"/>
  <c r="U348" i="7"/>
  <c r="V348" i="7"/>
  <c r="K660" i="6"/>
  <c r="L660" i="6"/>
  <c r="J660" i="6"/>
  <c r="D680" i="6"/>
  <c r="C669" i="6"/>
  <c r="G349" i="4"/>
  <c r="H349" i="4" s="1"/>
  <c r="E349" i="6"/>
  <c r="H661" i="5"/>
  <c r="L661" i="7" s="1"/>
  <c r="G661" i="5"/>
  <c r="K661" i="7" s="1"/>
  <c r="F661" i="5"/>
  <c r="J661" i="7" s="1"/>
  <c r="P661" i="7" s="1"/>
  <c r="E681" i="4"/>
  <c r="D681" i="7" s="1"/>
  <c r="C682" i="4"/>
  <c r="E350" i="7"/>
  <c r="N350" i="7" s="1"/>
  <c r="G671" i="3"/>
  <c r="F671" i="3"/>
  <c r="H670" i="3"/>
  <c r="I670" i="3" s="1"/>
  <c r="C670" i="7" s="1"/>
  <c r="M670" i="7" s="1"/>
  <c r="S350" i="7" l="1"/>
  <c r="Q350" i="7"/>
  <c r="T350" i="7"/>
  <c r="R350" i="7"/>
  <c r="U349" i="7"/>
  <c r="V349" i="7"/>
  <c r="J661" i="6"/>
  <c r="K661" i="6"/>
  <c r="L661" i="6"/>
  <c r="D681" i="6"/>
  <c r="C670" i="6"/>
  <c r="G350" i="4"/>
  <c r="H350" i="4" s="1"/>
  <c r="E350" i="6"/>
  <c r="F662" i="5"/>
  <c r="J662" i="7" s="1"/>
  <c r="H662" i="5"/>
  <c r="L662" i="7" s="1"/>
  <c r="P662" i="7" s="1"/>
  <c r="G662" i="5"/>
  <c r="K662" i="7" s="1"/>
  <c r="E682" i="4"/>
  <c r="D682" i="7" s="1"/>
  <c r="C683" i="4"/>
  <c r="E351" i="7"/>
  <c r="N351" i="7" s="1"/>
  <c r="H671" i="3"/>
  <c r="I671" i="3" s="1"/>
  <c r="C671" i="7" s="1"/>
  <c r="M671" i="7" s="1"/>
  <c r="F672" i="3"/>
  <c r="G672" i="3"/>
  <c r="S351" i="7" l="1"/>
  <c r="R351" i="7"/>
  <c r="T351" i="7"/>
  <c r="Q351" i="7"/>
  <c r="U350" i="7"/>
  <c r="V350" i="7"/>
  <c r="L662" i="6"/>
  <c r="K662" i="6"/>
  <c r="J662" i="6"/>
  <c r="D682" i="6"/>
  <c r="C671" i="6"/>
  <c r="G351" i="4"/>
  <c r="H351" i="4" s="1"/>
  <c r="E351" i="6"/>
  <c r="G663" i="5"/>
  <c r="K663" i="7" s="1"/>
  <c r="F663" i="5"/>
  <c r="J663" i="7" s="1"/>
  <c r="H663" i="5"/>
  <c r="L663" i="7" s="1"/>
  <c r="P663" i="7" s="1"/>
  <c r="E683" i="4"/>
  <c r="D683" i="7" s="1"/>
  <c r="C684" i="4"/>
  <c r="E352" i="7"/>
  <c r="N352" i="7" s="1"/>
  <c r="F673" i="3"/>
  <c r="H672" i="3"/>
  <c r="G673" i="3"/>
  <c r="I672" i="3"/>
  <c r="C672" i="7" s="1"/>
  <c r="M672" i="7" s="1"/>
  <c r="Q352" i="7" l="1"/>
  <c r="T352" i="7"/>
  <c r="R352" i="7"/>
  <c r="S352" i="7"/>
  <c r="U351" i="7"/>
  <c r="V351" i="7"/>
  <c r="K663" i="6"/>
  <c r="L663" i="6"/>
  <c r="J663" i="6"/>
  <c r="D683" i="6"/>
  <c r="C672" i="6"/>
  <c r="G352" i="4"/>
  <c r="H352" i="4" s="1"/>
  <c r="E352" i="6"/>
  <c r="F664" i="5"/>
  <c r="J664" i="7" s="1"/>
  <c r="H664" i="5"/>
  <c r="L664" i="7" s="1"/>
  <c r="G664" i="5"/>
  <c r="K664" i="7" s="1"/>
  <c r="E684" i="4"/>
  <c r="D684" i="7" s="1"/>
  <c r="C685" i="4"/>
  <c r="E353" i="7"/>
  <c r="N353" i="7" s="1"/>
  <c r="G674" i="3"/>
  <c r="H673" i="3"/>
  <c r="I673" i="3" s="1"/>
  <c r="C673" i="7" s="1"/>
  <c r="M673" i="7" s="1"/>
  <c r="F674" i="3"/>
  <c r="S353" i="7" l="1"/>
  <c r="Q353" i="7"/>
  <c r="T353" i="7"/>
  <c r="R353" i="7"/>
  <c r="P664" i="7"/>
  <c r="U352" i="7"/>
  <c r="V352" i="7"/>
  <c r="J664" i="6"/>
  <c r="L664" i="6"/>
  <c r="K664" i="6"/>
  <c r="D684" i="6"/>
  <c r="C673" i="6"/>
  <c r="G353" i="4"/>
  <c r="H353" i="4" s="1"/>
  <c r="E353" i="6"/>
  <c r="H665" i="5"/>
  <c r="L665" i="7" s="1"/>
  <c r="G665" i="5"/>
  <c r="K665" i="7" s="1"/>
  <c r="F665" i="5"/>
  <c r="J665" i="7" s="1"/>
  <c r="E685" i="4"/>
  <c r="D685" i="7" s="1"/>
  <c r="C686" i="4"/>
  <c r="E354" i="7"/>
  <c r="N354" i="7" s="1"/>
  <c r="G675" i="3"/>
  <c r="F675" i="3"/>
  <c r="H674" i="3"/>
  <c r="I674" i="3" s="1"/>
  <c r="C674" i="7" s="1"/>
  <c r="M674" i="7" s="1"/>
  <c r="Q354" i="7" l="1"/>
  <c r="S354" i="7"/>
  <c r="R354" i="7"/>
  <c r="T354" i="7"/>
  <c r="P665" i="7"/>
  <c r="U353" i="7"/>
  <c r="V353" i="7"/>
  <c r="J665" i="6"/>
  <c r="L665" i="6"/>
  <c r="K665" i="6"/>
  <c r="D685" i="6"/>
  <c r="C674" i="6"/>
  <c r="G354" i="4"/>
  <c r="H354" i="4" s="1"/>
  <c r="E354" i="6"/>
  <c r="G666" i="5"/>
  <c r="K666" i="7" s="1"/>
  <c r="F666" i="5"/>
  <c r="J666" i="7" s="1"/>
  <c r="H666" i="5"/>
  <c r="L666" i="7" s="1"/>
  <c r="P666" i="7" s="1"/>
  <c r="E686" i="4"/>
  <c r="D686" i="7" s="1"/>
  <c r="C687" i="4"/>
  <c r="E355" i="7"/>
  <c r="N355" i="7" s="1"/>
  <c r="F676" i="3"/>
  <c r="H675" i="3"/>
  <c r="I675" i="3" s="1"/>
  <c r="C675" i="7" s="1"/>
  <c r="M675" i="7" s="1"/>
  <c r="G676" i="3"/>
  <c r="T355" i="7" l="1"/>
  <c r="Q355" i="7"/>
  <c r="R355" i="7"/>
  <c r="S355" i="7"/>
  <c r="U354" i="7"/>
  <c r="V354" i="7"/>
  <c r="K666" i="6"/>
  <c r="J666" i="6"/>
  <c r="L666" i="6"/>
  <c r="D686" i="6"/>
  <c r="C675" i="6"/>
  <c r="G355" i="4"/>
  <c r="H355" i="4" s="1"/>
  <c r="E355" i="6"/>
  <c r="G667" i="5"/>
  <c r="K667" i="7" s="1"/>
  <c r="F667" i="5"/>
  <c r="J667" i="7" s="1"/>
  <c r="H667" i="5"/>
  <c r="L667" i="7" s="1"/>
  <c r="E687" i="4"/>
  <c r="D687" i="7" s="1"/>
  <c r="C688" i="4"/>
  <c r="E356" i="7"/>
  <c r="N356" i="7" s="1"/>
  <c r="G677" i="3"/>
  <c r="F677" i="3"/>
  <c r="H676" i="3"/>
  <c r="I676" i="3" s="1"/>
  <c r="C676" i="7" s="1"/>
  <c r="M676" i="7" s="1"/>
  <c r="U355" i="7" l="1"/>
  <c r="V355" i="7"/>
  <c r="P667" i="7"/>
  <c r="S356" i="7"/>
  <c r="Q356" i="7"/>
  <c r="R356" i="7"/>
  <c r="T356" i="7"/>
  <c r="K667" i="6"/>
  <c r="J667" i="6"/>
  <c r="L667" i="6"/>
  <c r="D687" i="6"/>
  <c r="C676" i="6"/>
  <c r="G356" i="4"/>
  <c r="H356" i="4" s="1"/>
  <c r="E356" i="6"/>
  <c r="H668" i="5"/>
  <c r="L668" i="7" s="1"/>
  <c r="P668" i="7" s="1"/>
  <c r="G668" i="5"/>
  <c r="K668" i="7" s="1"/>
  <c r="F668" i="5"/>
  <c r="J668" i="7" s="1"/>
  <c r="E688" i="4"/>
  <c r="D688" i="7" s="1"/>
  <c r="C689" i="4"/>
  <c r="E357" i="7"/>
  <c r="N357" i="7" s="1"/>
  <c r="H677" i="3"/>
  <c r="F678" i="3"/>
  <c r="G678" i="3"/>
  <c r="I677" i="3"/>
  <c r="C677" i="7" s="1"/>
  <c r="M677" i="7" s="1"/>
  <c r="S357" i="7" l="1"/>
  <c r="T357" i="7"/>
  <c r="Q357" i="7"/>
  <c r="R357" i="7"/>
  <c r="U356" i="7"/>
  <c r="V356" i="7"/>
  <c r="K668" i="6"/>
  <c r="J668" i="6"/>
  <c r="L668" i="6"/>
  <c r="D688" i="6"/>
  <c r="C677" i="6"/>
  <c r="G357" i="4"/>
  <c r="H357" i="4" s="1"/>
  <c r="E357" i="6"/>
  <c r="G669" i="5"/>
  <c r="K669" i="7" s="1"/>
  <c r="F669" i="5"/>
  <c r="J669" i="7" s="1"/>
  <c r="H669" i="5"/>
  <c r="L669" i="7" s="1"/>
  <c r="P669" i="7" s="1"/>
  <c r="E689" i="4"/>
  <c r="D689" i="7" s="1"/>
  <c r="C690" i="4"/>
  <c r="E358" i="7"/>
  <c r="N358" i="7" s="1"/>
  <c r="G679" i="3"/>
  <c r="H678" i="3"/>
  <c r="I678" i="3" s="1"/>
  <c r="C678" i="7" s="1"/>
  <c r="M678" i="7" s="1"/>
  <c r="F679" i="3"/>
  <c r="R358" i="7" l="1"/>
  <c r="T358" i="7"/>
  <c r="Q358" i="7"/>
  <c r="S358" i="7"/>
  <c r="V357" i="7"/>
  <c r="U357" i="7"/>
  <c r="L669" i="6"/>
  <c r="K669" i="6"/>
  <c r="J669" i="6"/>
  <c r="D689" i="6"/>
  <c r="C678" i="6"/>
  <c r="G358" i="4"/>
  <c r="H358" i="4" s="1"/>
  <c r="E358" i="6"/>
  <c r="G670" i="5"/>
  <c r="K670" i="7" s="1"/>
  <c r="F670" i="5"/>
  <c r="J670" i="7" s="1"/>
  <c r="H670" i="5"/>
  <c r="L670" i="7" s="1"/>
  <c r="P670" i="7" s="1"/>
  <c r="E690" i="4"/>
  <c r="D690" i="7" s="1"/>
  <c r="C691" i="4"/>
  <c r="E359" i="7"/>
  <c r="N359" i="7" s="1"/>
  <c r="H679" i="3"/>
  <c r="I679" i="3" s="1"/>
  <c r="C679" i="7" s="1"/>
  <c r="M679" i="7" s="1"/>
  <c r="F680" i="3"/>
  <c r="G680" i="3"/>
  <c r="U358" i="7" l="1"/>
  <c r="V358" i="7"/>
  <c r="R359" i="7"/>
  <c r="S359" i="7"/>
  <c r="T359" i="7"/>
  <c r="Q359" i="7"/>
  <c r="K670" i="6"/>
  <c r="J670" i="6"/>
  <c r="L670" i="6"/>
  <c r="D690" i="6"/>
  <c r="C679" i="6"/>
  <c r="G359" i="4"/>
  <c r="H359" i="4" s="1"/>
  <c r="E359" i="6"/>
  <c r="H671" i="5"/>
  <c r="L671" i="7" s="1"/>
  <c r="G671" i="5"/>
  <c r="K671" i="7" s="1"/>
  <c r="F671" i="5"/>
  <c r="J671" i="7" s="1"/>
  <c r="E691" i="4"/>
  <c r="D691" i="7" s="1"/>
  <c r="C692" i="4"/>
  <c r="E360" i="7"/>
  <c r="N360" i="7" s="1"/>
  <c r="G681" i="3"/>
  <c r="F681" i="3"/>
  <c r="H680" i="3"/>
  <c r="I680" i="3" s="1"/>
  <c r="C680" i="7" s="1"/>
  <c r="M680" i="7" s="1"/>
  <c r="U359" i="7" l="1"/>
  <c r="V359" i="7"/>
  <c r="S360" i="7"/>
  <c r="T360" i="7"/>
  <c r="Q360" i="7"/>
  <c r="R360" i="7"/>
  <c r="P671" i="7"/>
  <c r="K671" i="6"/>
  <c r="J671" i="6"/>
  <c r="L671" i="6"/>
  <c r="D691" i="6"/>
  <c r="C680" i="6"/>
  <c r="G360" i="4"/>
  <c r="H360" i="4" s="1"/>
  <c r="E360" i="6"/>
  <c r="G672" i="5"/>
  <c r="K672" i="7" s="1"/>
  <c r="F672" i="5"/>
  <c r="J672" i="7" s="1"/>
  <c r="H672" i="5"/>
  <c r="L672" i="7" s="1"/>
  <c r="P672" i="7" s="1"/>
  <c r="E692" i="4"/>
  <c r="D692" i="7" s="1"/>
  <c r="C693" i="4"/>
  <c r="E361" i="7"/>
  <c r="N361" i="7" s="1"/>
  <c r="H681" i="3"/>
  <c r="F682" i="3"/>
  <c r="G682" i="3"/>
  <c r="I681" i="3"/>
  <c r="C681" i="7" s="1"/>
  <c r="M681" i="7" s="1"/>
  <c r="U360" i="7" l="1"/>
  <c r="V360" i="7"/>
  <c r="R361" i="7"/>
  <c r="S361" i="7"/>
  <c r="T361" i="7"/>
  <c r="Q361" i="7"/>
  <c r="J672" i="6"/>
  <c r="K672" i="6"/>
  <c r="L672" i="6"/>
  <c r="D692" i="6"/>
  <c r="C681" i="6"/>
  <c r="G361" i="4"/>
  <c r="H361" i="4" s="1"/>
  <c r="E361" i="6"/>
  <c r="F673" i="5"/>
  <c r="J673" i="7" s="1"/>
  <c r="H673" i="5"/>
  <c r="L673" i="7" s="1"/>
  <c r="G673" i="5"/>
  <c r="K673" i="7" s="1"/>
  <c r="E693" i="4"/>
  <c r="D693" i="7" s="1"/>
  <c r="C694" i="4"/>
  <c r="E362" i="7"/>
  <c r="N362" i="7" s="1"/>
  <c r="G683" i="3"/>
  <c r="H682" i="3"/>
  <c r="I682" i="3" s="1"/>
  <c r="C682" i="7" s="1"/>
  <c r="M682" i="7" s="1"/>
  <c r="F683" i="3"/>
  <c r="U361" i="7" l="1"/>
  <c r="V361" i="7"/>
  <c r="T362" i="7"/>
  <c r="Q362" i="7"/>
  <c r="R362" i="7"/>
  <c r="S362" i="7"/>
  <c r="P673" i="7"/>
  <c r="K673" i="6"/>
  <c r="J673" i="6"/>
  <c r="L673" i="6"/>
  <c r="D693" i="6"/>
  <c r="C682" i="6"/>
  <c r="G362" i="4"/>
  <c r="H362" i="4" s="1"/>
  <c r="E362" i="6"/>
  <c r="H674" i="5"/>
  <c r="L674" i="7" s="1"/>
  <c r="F674" i="5"/>
  <c r="J674" i="7" s="1"/>
  <c r="G674" i="5"/>
  <c r="K674" i="7" s="1"/>
  <c r="E694" i="4"/>
  <c r="D694" i="7" s="1"/>
  <c r="C695" i="4"/>
  <c r="E363" i="7"/>
  <c r="N363" i="7" s="1"/>
  <c r="H683" i="3"/>
  <c r="F684" i="3"/>
  <c r="G684" i="3"/>
  <c r="I683" i="3"/>
  <c r="C683" i="7" s="1"/>
  <c r="M683" i="7" s="1"/>
  <c r="P674" i="7" l="1"/>
  <c r="U362" i="7"/>
  <c r="V362" i="7"/>
  <c r="Q363" i="7"/>
  <c r="T363" i="7"/>
  <c r="S363" i="7"/>
  <c r="R363" i="7"/>
  <c r="K674" i="6"/>
  <c r="J674" i="6"/>
  <c r="L674" i="6"/>
  <c r="D694" i="6"/>
  <c r="C683" i="6"/>
  <c r="G363" i="4"/>
  <c r="H363" i="4" s="1"/>
  <c r="E363" i="6"/>
  <c r="G675" i="5"/>
  <c r="K675" i="7" s="1"/>
  <c r="F675" i="5"/>
  <c r="J675" i="7" s="1"/>
  <c r="H675" i="5"/>
  <c r="L675" i="7" s="1"/>
  <c r="P675" i="7" s="1"/>
  <c r="E695" i="4"/>
  <c r="D695" i="7" s="1"/>
  <c r="C696" i="4"/>
  <c r="E364" i="7"/>
  <c r="N364" i="7" s="1"/>
  <c r="G685" i="3"/>
  <c r="F685" i="3"/>
  <c r="H684" i="3"/>
  <c r="I684" i="3" s="1"/>
  <c r="C684" i="7" s="1"/>
  <c r="M684" i="7" s="1"/>
  <c r="V363" i="7" l="1"/>
  <c r="U363" i="7"/>
  <c r="S364" i="7"/>
  <c r="T364" i="7"/>
  <c r="Q364" i="7"/>
  <c r="R364" i="7"/>
  <c r="J675" i="6"/>
  <c r="K675" i="6"/>
  <c r="L675" i="6"/>
  <c r="D695" i="6"/>
  <c r="C684" i="6"/>
  <c r="G364" i="4"/>
  <c r="H364" i="4" s="1"/>
  <c r="E364" i="6"/>
  <c r="H676" i="5"/>
  <c r="L676" i="7" s="1"/>
  <c r="G676" i="5"/>
  <c r="K676" i="7" s="1"/>
  <c r="F676" i="5"/>
  <c r="J676" i="7" s="1"/>
  <c r="E696" i="4"/>
  <c r="D696" i="7" s="1"/>
  <c r="C697" i="4"/>
  <c r="E365" i="7"/>
  <c r="N365" i="7" s="1"/>
  <c r="H685" i="3"/>
  <c r="I685" i="3" s="1"/>
  <c r="C685" i="7" s="1"/>
  <c r="M685" i="7" s="1"/>
  <c r="F686" i="3"/>
  <c r="G686" i="3"/>
  <c r="U364" i="7" l="1"/>
  <c r="V364" i="7"/>
  <c r="Q365" i="7"/>
  <c r="T365" i="7"/>
  <c r="S365" i="7"/>
  <c r="R365" i="7"/>
  <c r="P676" i="7"/>
  <c r="L676" i="6"/>
  <c r="J676" i="6"/>
  <c r="K676" i="6"/>
  <c r="D696" i="6"/>
  <c r="C685" i="6"/>
  <c r="G365" i="4"/>
  <c r="H365" i="4" s="1"/>
  <c r="E365" i="6"/>
  <c r="F677" i="5"/>
  <c r="J677" i="7" s="1"/>
  <c r="G677" i="5"/>
  <c r="K677" i="7" s="1"/>
  <c r="H677" i="5"/>
  <c r="L677" i="7" s="1"/>
  <c r="P677" i="7" s="1"/>
  <c r="E697" i="4"/>
  <c r="D697" i="7" s="1"/>
  <c r="C698" i="4"/>
  <c r="E366" i="7"/>
  <c r="N366" i="7" s="1"/>
  <c r="G687" i="3"/>
  <c r="F687" i="3"/>
  <c r="H686" i="3"/>
  <c r="I686" i="3" s="1"/>
  <c r="C686" i="7" s="1"/>
  <c r="M686" i="7" s="1"/>
  <c r="U365" i="7" l="1"/>
  <c r="V365" i="7"/>
  <c r="R366" i="7"/>
  <c r="S366" i="7"/>
  <c r="Q366" i="7"/>
  <c r="T366" i="7"/>
  <c r="L677" i="6"/>
  <c r="K677" i="6"/>
  <c r="J677" i="6"/>
  <c r="D697" i="6"/>
  <c r="C686" i="6"/>
  <c r="G366" i="4"/>
  <c r="H366" i="4" s="1"/>
  <c r="E366" i="6"/>
  <c r="G678" i="5"/>
  <c r="K678" i="7" s="1"/>
  <c r="F678" i="5"/>
  <c r="J678" i="7" s="1"/>
  <c r="H678" i="5"/>
  <c r="L678" i="7" s="1"/>
  <c r="E698" i="4"/>
  <c r="D698" i="7" s="1"/>
  <c r="C699" i="4"/>
  <c r="E367" i="7"/>
  <c r="N367" i="7" s="1"/>
  <c r="H687" i="3"/>
  <c r="I687" i="3" s="1"/>
  <c r="C687" i="7" s="1"/>
  <c r="M687" i="7" s="1"/>
  <c r="F688" i="3"/>
  <c r="G688" i="3"/>
  <c r="P678" i="7" l="1"/>
  <c r="U366" i="7"/>
  <c r="V366" i="7"/>
  <c r="R367" i="7"/>
  <c r="Q367" i="7"/>
  <c r="S367" i="7"/>
  <c r="T367" i="7"/>
  <c r="K678" i="6"/>
  <c r="L678" i="6"/>
  <c r="J678" i="6"/>
  <c r="D698" i="6"/>
  <c r="C687" i="6"/>
  <c r="G367" i="4"/>
  <c r="H367" i="4" s="1"/>
  <c r="E367" i="6"/>
  <c r="H679" i="5"/>
  <c r="L679" i="7" s="1"/>
  <c r="F679" i="5"/>
  <c r="J679" i="7" s="1"/>
  <c r="P679" i="7" s="1"/>
  <c r="G679" i="5"/>
  <c r="K679" i="7" s="1"/>
  <c r="C700" i="4"/>
  <c r="E699" i="4"/>
  <c r="D699" i="7" s="1"/>
  <c r="E368" i="7"/>
  <c r="N368" i="7" s="1"/>
  <c r="H688" i="3"/>
  <c r="F689" i="3"/>
  <c r="I688" i="3"/>
  <c r="C688" i="7" s="1"/>
  <c r="M688" i="7" s="1"/>
  <c r="G689" i="3"/>
  <c r="T368" i="7" l="1"/>
  <c r="R368" i="7"/>
  <c r="S368" i="7"/>
  <c r="Q368" i="7"/>
  <c r="U367" i="7"/>
  <c r="V367" i="7"/>
  <c r="L679" i="6"/>
  <c r="K679" i="6"/>
  <c r="J679" i="6"/>
  <c r="D699" i="6"/>
  <c r="C688" i="6"/>
  <c r="G368" i="4"/>
  <c r="H368" i="4" s="1"/>
  <c r="E368" i="6"/>
  <c r="F680" i="5"/>
  <c r="J680" i="7" s="1"/>
  <c r="H680" i="5"/>
  <c r="L680" i="7" s="1"/>
  <c r="G680" i="5"/>
  <c r="K680" i="7" s="1"/>
  <c r="E369" i="7"/>
  <c r="N369" i="7" s="1"/>
  <c r="E700" i="4"/>
  <c r="D700" i="7" s="1"/>
  <c r="C701" i="4"/>
  <c r="H689" i="3"/>
  <c r="I689" i="3" s="1"/>
  <c r="C689" i="7" s="1"/>
  <c r="M689" i="7" s="1"/>
  <c r="F690" i="3"/>
  <c r="G690" i="3"/>
  <c r="P680" i="7" l="1"/>
  <c r="S369" i="7"/>
  <c r="Q369" i="7"/>
  <c r="R369" i="7"/>
  <c r="T369" i="7"/>
  <c r="U368" i="7"/>
  <c r="V368" i="7"/>
  <c r="K680" i="6"/>
  <c r="J680" i="6"/>
  <c r="L680" i="6"/>
  <c r="D700" i="6"/>
  <c r="C689" i="6"/>
  <c r="G369" i="4"/>
  <c r="H369" i="4" s="1"/>
  <c r="E369" i="6"/>
  <c r="G681" i="5"/>
  <c r="K681" i="7" s="1"/>
  <c r="F681" i="5"/>
  <c r="J681" i="7" s="1"/>
  <c r="H681" i="5"/>
  <c r="L681" i="7" s="1"/>
  <c r="P681" i="7" s="1"/>
  <c r="E701" i="4"/>
  <c r="D701" i="7" s="1"/>
  <c r="C702" i="4"/>
  <c r="E370" i="7"/>
  <c r="N370" i="7" s="1"/>
  <c r="H690" i="3"/>
  <c r="F691" i="3"/>
  <c r="I690" i="3"/>
  <c r="C690" i="7" s="1"/>
  <c r="M690" i="7" s="1"/>
  <c r="G691" i="3"/>
  <c r="Q370" i="7" l="1"/>
  <c r="R370" i="7"/>
  <c r="S370" i="7"/>
  <c r="T370" i="7"/>
  <c r="V369" i="7"/>
  <c r="U369" i="7"/>
  <c r="K681" i="6"/>
  <c r="L681" i="6"/>
  <c r="J681" i="6"/>
  <c r="D701" i="6"/>
  <c r="C690" i="6"/>
  <c r="G370" i="4"/>
  <c r="H370" i="4" s="1"/>
  <c r="E370" i="6"/>
  <c r="H682" i="5"/>
  <c r="L682" i="7" s="1"/>
  <c r="G682" i="5"/>
  <c r="K682" i="7" s="1"/>
  <c r="F682" i="5"/>
  <c r="J682" i="7" s="1"/>
  <c r="E702" i="4"/>
  <c r="D702" i="7" s="1"/>
  <c r="C703" i="4"/>
  <c r="E371" i="7"/>
  <c r="N371" i="7" s="1"/>
  <c r="G692" i="3"/>
  <c r="F692" i="3"/>
  <c r="H691" i="3"/>
  <c r="I691" i="3" s="1"/>
  <c r="C691" i="7" s="1"/>
  <c r="M691" i="7" s="1"/>
  <c r="S371" i="7" l="1"/>
  <c r="T371" i="7"/>
  <c r="Q371" i="7"/>
  <c r="R371" i="7"/>
  <c r="P682" i="7"/>
  <c r="U370" i="7"/>
  <c r="V370" i="7"/>
  <c r="K682" i="6"/>
  <c r="J682" i="6"/>
  <c r="L682" i="6"/>
  <c r="D702" i="6"/>
  <c r="C691" i="6"/>
  <c r="G371" i="4"/>
  <c r="H371" i="4" s="1"/>
  <c r="E371" i="6"/>
  <c r="H683" i="5"/>
  <c r="L683" i="7" s="1"/>
  <c r="G683" i="5"/>
  <c r="K683" i="7" s="1"/>
  <c r="F683" i="5"/>
  <c r="J683" i="7" s="1"/>
  <c r="E703" i="4"/>
  <c r="D703" i="7" s="1"/>
  <c r="C704" i="4"/>
  <c r="E372" i="7"/>
  <c r="N372" i="7" s="1"/>
  <c r="H692" i="3"/>
  <c r="F693" i="3"/>
  <c r="I692" i="3"/>
  <c r="C692" i="7" s="1"/>
  <c r="M692" i="7" s="1"/>
  <c r="G693" i="3"/>
  <c r="U371" i="7" l="1"/>
  <c r="V371" i="7"/>
  <c r="S372" i="7"/>
  <c r="R372" i="7"/>
  <c r="T372" i="7"/>
  <c r="Q372" i="7"/>
  <c r="P683" i="7"/>
  <c r="K683" i="6"/>
  <c r="L683" i="6"/>
  <c r="J683" i="6"/>
  <c r="D703" i="6"/>
  <c r="C692" i="6"/>
  <c r="G372" i="4"/>
  <c r="H372" i="4" s="1"/>
  <c r="E372" i="6"/>
  <c r="G684" i="5"/>
  <c r="K684" i="7" s="1"/>
  <c r="F684" i="5"/>
  <c r="J684" i="7" s="1"/>
  <c r="H684" i="5"/>
  <c r="L684" i="7" s="1"/>
  <c r="P684" i="7" s="1"/>
  <c r="E704" i="4"/>
  <c r="D704" i="7" s="1"/>
  <c r="C705" i="4"/>
  <c r="E373" i="7"/>
  <c r="N373" i="7" s="1"/>
  <c r="G694" i="3"/>
  <c r="F694" i="3"/>
  <c r="H693" i="3"/>
  <c r="I693" i="3" s="1"/>
  <c r="C693" i="7" s="1"/>
  <c r="M693" i="7" s="1"/>
  <c r="R373" i="7" l="1"/>
  <c r="S373" i="7"/>
  <c r="Q373" i="7"/>
  <c r="T373" i="7"/>
  <c r="U372" i="7"/>
  <c r="V372" i="7"/>
  <c r="J684" i="6"/>
  <c r="L684" i="6"/>
  <c r="K684" i="6"/>
  <c r="D704" i="6"/>
  <c r="C693" i="6"/>
  <c r="G373" i="4"/>
  <c r="H373" i="4" s="1"/>
  <c r="E373" i="6"/>
  <c r="H685" i="5"/>
  <c r="L685" i="7" s="1"/>
  <c r="F685" i="5"/>
  <c r="J685" i="7" s="1"/>
  <c r="G685" i="5"/>
  <c r="K685" i="7" s="1"/>
  <c r="E705" i="4"/>
  <c r="D705" i="7" s="1"/>
  <c r="C706" i="4"/>
  <c r="E374" i="7"/>
  <c r="N374" i="7" s="1"/>
  <c r="H694" i="3"/>
  <c r="I694" i="3" s="1"/>
  <c r="C694" i="7" s="1"/>
  <c r="M694" i="7" s="1"/>
  <c r="F695" i="3"/>
  <c r="G695" i="3"/>
  <c r="U373" i="7" l="1"/>
  <c r="V373" i="7"/>
  <c r="T374" i="7"/>
  <c r="Q374" i="7"/>
  <c r="S374" i="7"/>
  <c r="R374" i="7"/>
  <c r="P685" i="7"/>
  <c r="J685" i="6"/>
  <c r="L685" i="6"/>
  <c r="K685" i="6"/>
  <c r="D705" i="6"/>
  <c r="C694" i="6"/>
  <c r="G374" i="4"/>
  <c r="H374" i="4" s="1"/>
  <c r="E374" i="6"/>
  <c r="H686" i="5"/>
  <c r="L686" i="7" s="1"/>
  <c r="F686" i="5"/>
  <c r="J686" i="7" s="1"/>
  <c r="G686" i="5"/>
  <c r="K686" i="7" s="1"/>
  <c r="E706" i="4"/>
  <c r="D706" i="7" s="1"/>
  <c r="C707" i="4"/>
  <c r="E375" i="7"/>
  <c r="N375" i="7" s="1"/>
  <c r="H695" i="3"/>
  <c r="F696" i="3"/>
  <c r="G696" i="3"/>
  <c r="I695" i="3"/>
  <c r="C695" i="7" s="1"/>
  <c r="M695" i="7" s="1"/>
  <c r="U374" i="7" l="1"/>
  <c r="V374" i="7"/>
  <c r="P686" i="7"/>
  <c r="R375" i="7"/>
  <c r="T375" i="7"/>
  <c r="Q375" i="7"/>
  <c r="S375" i="7"/>
  <c r="K686" i="6"/>
  <c r="J686" i="6"/>
  <c r="L686" i="6"/>
  <c r="D706" i="6"/>
  <c r="C695" i="6"/>
  <c r="G375" i="4"/>
  <c r="H375" i="4" s="1"/>
  <c r="E375" i="6"/>
  <c r="G687" i="5"/>
  <c r="K687" i="7" s="1"/>
  <c r="F687" i="5"/>
  <c r="J687" i="7" s="1"/>
  <c r="H687" i="5"/>
  <c r="L687" i="7" s="1"/>
  <c r="P687" i="7" s="1"/>
  <c r="E707" i="4"/>
  <c r="D707" i="7" s="1"/>
  <c r="C708" i="4"/>
  <c r="E376" i="7"/>
  <c r="N376" i="7" s="1"/>
  <c r="F697" i="3"/>
  <c r="H696" i="3"/>
  <c r="I696" i="3" s="1"/>
  <c r="C696" i="7" s="1"/>
  <c r="M696" i="7" s="1"/>
  <c r="G697" i="3"/>
  <c r="S376" i="7" l="1"/>
  <c r="Q376" i="7"/>
  <c r="R376" i="7"/>
  <c r="T376" i="7"/>
  <c r="V375" i="7"/>
  <c r="U375" i="7"/>
  <c r="J687" i="6"/>
  <c r="L687" i="6"/>
  <c r="K687" i="6"/>
  <c r="D707" i="6"/>
  <c r="C696" i="6"/>
  <c r="G376" i="4"/>
  <c r="H376" i="4" s="1"/>
  <c r="E376" i="6"/>
  <c r="H688" i="5"/>
  <c r="L688" i="7" s="1"/>
  <c r="G688" i="5"/>
  <c r="K688" i="7" s="1"/>
  <c r="F688" i="5"/>
  <c r="J688" i="7" s="1"/>
  <c r="E708" i="4"/>
  <c r="D708" i="7" s="1"/>
  <c r="C709" i="4"/>
  <c r="E377" i="7"/>
  <c r="N377" i="7" s="1"/>
  <c r="G698" i="3"/>
  <c r="F698" i="3"/>
  <c r="H697" i="3"/>
  <c r="I697" i="3" s="1"/>
  <c r="C697" i="7" s="1"/>
  <c r="M697" i="7" s="1"/>
  <c r="R377" i="7" l="1"/>
  <c r="Q377" i="7"/>
  <c r="T377" i="7"/>
  <c r="S377" i="7"/>
  <c r="P688" i="7"/>
  <c r="U376" i="7"/>
  <c r="V376" i="7"/>
  <c r="K688" i="6"/>
  <c r="L688" i="6"/>
  <c r="J688" i="6"/>
  <c r="D708" i="6"/>
  <c r="C697" i="6"/>
  <c r="G377" i="4"/>
  <c r="H377" i="4" s="1"/>
  <c r="E377" i="6"/>
  <c r="F689" i="5"/>
  <c r="J689" i="7" s="1"/>
  <c r="H689" i="5"/>
  <c r="L689" i="7" s="1"/>
  <c r="G689" i="5"/>
  <c r="K689" i="7" s="1"/>
  <c r="E709" i="4"/>
  <c r="D709" i="7" s="1"/>
  <c r="C710" i="4"/>
  <c r="E378" i="7"/>
  <c r="N378" i="7" s="1"/>
  <c r="F699" i="3"/>
  <c r="H698" i="3"/>
  <c r="G699" i="3"/>
  <c r="I698" i="3"/>
  <c r="C698" i="7" s="1"/>
  <c r="M698" i="7" s="1"/>
  <c r="U377" i="7" l="1"/>
  <c r="Q378" i="7"/>
  <c r="R378" i="7"/>
  <c r="T378" i="7"/>
  <c r="S378" i="7"/>
  <c r="P689" i="7"/>
  <c r="V377" i="7"/>
  <c r="L689" i="6"/>
  <c r="K689" i="6"/>
  <c r="J689" i="6"/>
  <c r="D709" i="6"/>
  <c r="C698" i="6"/>
  <c r="G378" i="4"/>
  <c r="H378" i="4" s="1"/>
  <c r="E378" i="6"/>
  <c r="G690" i="5"/>
  <c r="K690" i="7" s="1"/>
  <c r="F690" i="5"/>
  <c r="J690" i="7" s="1"/>
  <c r="H690" i="5"/>
  <c r="L690" i="7" s="1"/>
  <c r="P690" i="7" s="1"/>
  <c r="E710" i="4"/>
  <c r="D710" i="7" s="1"/>
  <c r="C711" i="4"/>
  <c r="E379" i="7"/>
  <c r="N379" i="7" s="1"/>
  <c r="G700" i="3"/>
  <c r="F700" i="3"/>
  <c r="H699" i="3"/>
  <c r="I699" i="3" s="1"/>
  <c r="C699" i="7" s="1"/>
  <c r="M699" i="7" s="1"/>
  <c r="S379" i="7" l="1"/>
  <c r="R379" i="7"/>
  <c r="T379" i="7"/>
  <c r="Q379" i="7"/>
  <c r="U378" i="7"/>
  <c r="V378" i="7"/>
  <c r="L690" i="6"/>
  <c r="J690" i="6"/>
  <c r="K690" i="6"/>
  <c r="D710" i="6"/>
  <c r="C699" i="6"/>
  <c r="G379" i="4"/>
  <c r="H379" i="4" s="1"/>
  <c r="E379" i="6"/>
  <c r="F691" i="5"/>
  <c r="J691" i="7" s="1"/>
  <c r="H691" i="5"/>
  <c r="L691" i="7" s="1"/>
  <c r="G691" i="5"/>
  <c r="K691" i="7" s="1"/>
  <c r="E711" i="4"/>
  <c r="D711" i="7" s="1"/>
  <c r="C712" i="4"/>
  <c r="E380" i="7"/>
  <c r="N380" i="7" s="1"/>
  <c r="F701" i="3"/>
  <c r="H700" i="3"/>
  <c r="I700" i="3" s="1"/>
  <c r="C700" i="7" s="1"/>
  <c r="M700" i="7" s="1"/>
  <c r="G701" i="3"/>
  <c r="T380" i="7" l="1"/>
  <c r="Q380" i="7"/>
  <c r="R380" i="7"/>
  <c r="S380" i="7"/>
  <c r="P691" i="7"/>
  <c r="V379" i="7"/>
  <c r="U379" i="7"/>
  <c r="K691" i="6"/>
  <c r="L691" i="6"/>
  <c r="J691" i="6"/>
  <c r="D711" i="6"/>
  <c r="C700" i="6"/>
  <c r="G380" i="4"/>
  <c r="H380" i="4" s="1"/>
  <c r="E380" i="6"/>
  <c r="G692" i="5"/>
  <c r="K692" i="7" s="1"/>
  <c r="H692" i="5"/>
  <c r="L692" i="7" s="1"/>
  <c r="P692" i="7" s="1"/>
  <c r="F692" i="5"/>
  <c r="J692" i="7" s="1"/>
  <c r="E712" i="4"/>
  <c r="D712" i="7" s="1"/>
  <c r="C713" i="4"/>
  <c r="E381" i="7"/>
  <c r="N381" i="7" s="1"/>
  <c r="G702" i="3"/>
  <c r="H701" i="3"/>
  <c r="I701" i="3" s="1"/>
  <c r="C701" i="7" s="1"/>
  <c r="M701" i="7" s="1"/>
  <c r="F702" i="3"/>
  <c r="U380" i="7" l="1"/>
  <c r="V380" i="7"/>
  <c r="T381" i="7"/>
  <c r="Q381" i="7"/>
  <c r="S381" i="7"/>
  <c r="R381" i="7"/>
  <c r="L692" i="6"/>
  <c r="J692" i="6"/>
  <c r="K692" i="6"/>
  <c r="D712" i="6"/>
  <c r="C701" i="6"/>
  <c r="G381" i="4"/>
  <c r="H381" i="4" s="1"/>
  <c r="E381" i="6"/>
  <c r="G693" i="5"/>
  <c r="K693" i="7" s="1"/>
  <c r="F693" i="5"/>
  <c r="J693" i="7" s="1"/>
  <c r="H693" i="5"/>
  <c r="L693" i="7" s="1"/>
  <c r="P693" i="7" s="1"/>
  <c r="E382" i="7"/>
  <c r="N382" i="7" s="1"/>
  <c r="E713" i="4"/>
  <c r="D713" i="7" s="1"/>
  <c r="C714" i="4"/>
  <c r="H702" i="3"/>
  <c r="F703" i="3"/>
  <c r="G703" i="3"/>
  <c r="I702" i="3"/>
  <c r="C702" i="7" s="1"/>
  <c r="M702" i="7" s="1"/>
  <c r="R382" i="7" l="1"/>
  <c r="T382" i="7"/>
  <c r="Q382" i="7"/>
  <c r="S382" i="7"/>
  <c r="V381" i="7"/>
  <c r="U381" i="7"/>
  <c r="K693" i="6"/>
  <c r="J693" i="6"/>
  <c r="L693" i="6"/>
  <c r="D713" i="6"/>
  <c r="C702" i="6"/>
  <c r="G382" i="4"/>
  <c r="H382" i="4" s="1"/>
  <c r="E382" i="6"/>
  <c r="H694" i="5"/>
  <c r="L694" i="7" s="1"/>
  <c r="G694" i="5"/>
  <c r="K694" i="7" s="1"/>
  <c r="F694" i="5"/>
  <c r="J694" i="7" s="1"/>
  <c r="E714" i="4"/>
  <c r="D714" i="7" s="1"/>
  <c r="C715" i="4"/>
  <c r="E383" i="7"/>
  <c r="N383" i="7" s="1"/>
  <c r="H703" i="3"/>
  <c r="I703" i="3" s="1"/>
  <c r="C703" i="7" s="1"/>
  <c r="M703" i="7" s="1"/>
  <c r="F704" i="3"/>
  <c r="G704" i="3"/>
  <c r="P694" i="7" l="1"/>
  <c r="R383" i="7"/>
  <c r="Q383" i="7"/>
  <c r="S383" i="7"/>
  <c r="T383" i="7"/>
  <c r="V383" i="7" s="1"/>
  <c r="V382" i="7"/>
  <c r="U382" i="7"/>
  <c r="J694" i="6"/>
  <c r="L694" i="6"/>
  <c r="K694" i="6"/>
  <c r="D714" i="6"/>
  <c r="C703" i="6"/>
  <c r="G383" i="4"/>
  <c r="H383" i="4" s="1"/>
  <c r="E383" i="6"/>
  <c r="H695" i="5"/>
  <c r="L695" i="7" s="1"/>
  <c r="G695" i="5"/>
  <c r="K695" i="7" s="1"/>
  <c r="F695" i="5"/>
  <c r="J695" i="7" s="1"/>
  <c r="C716" i="4"/>
  <c r="E715" i="4"/>
  <c r="D715" i="7" s="1"/>
  <c r="E384" i="7"/>
  <c r="N384" i="7" s="1"/>
  <c r="F705" i="3"/>
  <c r="H704" i="3"/>
  <c r="G705" i="3"/>
  <c r="I704" i="3"/>
  <c r="C704" i="7" s="1"/>
  <c r="M704" i="7" s="1"/>
  <c r="U383" i="7" l="1"/>
  <c r="R384" i="7"/>
  <c r="S384" i="7"/>
  <c r="T384" i="7"/>
  <c r="Q384" i="7"/>
  <c r="P695" i="7"/>
  <c r="J695" i="6"/>
  <c r="L695" i="6"/>
  <c r="K695" i="6"/>
  <c r="D715" i="6"/>
  <c r="C704" i="6"/>
  <c r="G384" i="4"/>
  <c r="H384" i="4" s="1"/>
  <c r="E384" i="6"/>
  <c r="G696" i="5"/>
  <c r="K696" i="7" s="1"/>
  <c r="F696" i="5"/>
  <c r="J696" i="7" s="1"/>
  <c r="H696" i="5"/>
  <c r="L696" i="7" s="1"/>
  <c r="P696" i="7" s="1"/>
  <c r="E385" i="7"/>
  <c r="N385" i="7" s="1"/>
  <c r="E716" i="4"/>
  <c r="D716" i="7" s="1"/>
  <c r="C717" i="4"/>
  <c r="G706" i="3"/>
  <c r="F706" i="3"/>
  <c r="H705" i="3"/>
  <c r="I705" i="3" s="1"/>
  <c r="C705" i="7" s="1"/>
  <c r="M705" i="7" s="1"/>
  <c r="R385" i="7" l="1"/>
  <c r="S385" i="7"/>
  <c r="T385" i="7"/>
  <c r="Q385" i="7"/>
  <c r="U384" i="7"/>
  <c r="V384" i="7"/>
  <c r="K696" i="6"/>
  <c r="J696" i="6"/>
  <c r="L696" i="6"/>
  <c r="D716" i="6"/>
  <c r="C705" i="6"/>
  <c r="G385" i="4"/>
  <c r="H385" i="4" s="1"/>
  <c r="E385" i="6"/>
  <c r="H697" i="5"/>
  <c r="L697" i="7" s="1"/>
  <c r="G697" i="5"/>
  <c r="K697" i="7" s="1"/>
  <c r="F697" i="5"/>
  <c r="J697" i="7" s="1"/>
  <c r="E717" i="4"/>
  <c r="D717" i="7" s="1"/>
  <c r="C718" i="4"/>
  <c r="E386" i="7"/>
  <c r="N386" i="7" s="1"/>
  <c r="F707" i="3"/>
  <c r="H706" i="3"/>
  <c r="I706" i="3"/>
  <c r="C706" i="7" s="1"/>
  <c r="M706" i="7" s="1"/>
  <c r="G707" i="3"/>
  <c r="R386" i="7" l="1"/>
  <c r="S386" i="7"/>
  <c r="Q386" i="7"/>
  <c r="T386" i="7"/>
  <c r="P697" i="7"/>
  <c r="U385" i="7"/>
  <c r="V385" i="7"/>
  <c r="L697" i="6"/>
  <c r="J697" i="6"/>
  <c r="K697" i="6"/>
  <c r="D717" i="6"/>
  <c r="C706" i="6"/>
  <c r="G386" i="4"/>
  <c r="H386" i="4" s="1"/>
  <c r="E386" i="6"/>
  <c r="F698" i="5"/>
  <c r="J698" i="7" s="1"/>
  <c r="G698" i="5"/>
  <c r="K698" i="7" s="1"/>
  <c r="H698" i="5"/>
  <c r="L698" i="7" s="1"/>
  <c r="P698" i="7" s="1"/>
  <c r="E718" i="4"/>
  <c r="D718" i="7" s="1"/>
  <c r="C719" i="4"/>
  <c r="E387" i="7"/>
  <c r="N387" i="7" s="1"/>
  <c r="G708" i="3"/>
  <c r="H707" i="3"/>
  <c r="I707" i="3" s="1"/>
  <c r="C707" i="7" s="1"/>
  <c r="M707" i="7" s="1"/>
  <c r="F708" i="3"/>
  <c r="U386" i="7" l="1"/>
  <c r="V386" i="7"/>
  <c r="Q387" i="7"/>
  <c r="R387" i="7"/>
  <c r="S387" i="7"/>
  <c r="T387" i="7"/>
  <c r="J698" i="6"/>
  <c r="L698" i="6"/>
  <c r="K698" i="6"/>
  <c r="D718" i="6"/>
  <c r="C707" i="6"/>
  <c r="G387" i="4"/>
  <c r="H387" i="4" s="1"/>
  <c r="E387" i="6"/>
  <c r="G699" i="5"/>
  <c r="K699" i="7" s="1"/>
  <c r="F699" i="5"/>
  <c r="J699" i="7" s="1"/>
  <c r="H699" i="5"/>
  <c r="L699" i="7" s="1"/>
  <c r="P699" i="7" s="1"/>
  <c r="E719" i="4"/>
  <c r="D719" i="7" s="1"/>
  <c r="C720" i="4"/>
  <c r="E388" i="7"/>
  <c r="N388" i="7" s="1"/>
  <c r="F709" i="3"/>
  <c r="H708" i="3"/>
  <c r="G709" i="3"/>
  <c r="I708" i="3"/>
  <c r="C708" i="7" s="1"/>
  <c r="M708" i="7" s="1"/>
  <c r="V387" i="7" l="1"/>
  <c r="U387" i="7"/>
  <c r="S388" i="7"/>
  <c r="R388" i="7"/>
  <c r="T388" i="7"/>
  <c r="Q388" i="7"/>
  <c r="J699" i="6"/>
  <c r="L699" i="6"/>
  <c r="K699" i="6"/>
  <c r="D719" i="6"/>
  <c r="C708" i="6"/>
  <c r="G388" i="4"/>
  <c r="H388" i="4" s="1"/>
  <c r="E388" i="6"/>
  <c r="H700" i="5"/>
  <c r="L700" i="7" s="1"/>
  <c r="G700" i="5"/>
  <c r="K700" i="7" s="1"/>
  <c r="F700" i="5"/>
  <c r="J700" i="7" s="1"/>
  <c r="E720" i="4"/>
  <c r="D720" i="7" s="1"/>
  <c r="C721" i="4"/>
  <c r="E389" i="7"/>
  <c r="N389" i="7" s="1"/>
  <c r="G710" i="3"/>
  <c r="H709" i="3"/>
  <c r="I709" i="3" s="1"/>
  <c r="C709" i="7" s="1"/>
  <c r="M709" i="7" s="1"/>
  <c r="F710" i="3"/>
  <c r="U388" i="7" l="1"/>
  <c r="V388" i="7"/>
  <c r="P700" i="7"/>
  <c r="R389" i="7"/>
  <c r="S389" i="7"/>
  <c r="Q389" i="7"/>
  <c r="T389" i="7"/>
  <c r="K700" i="6"/>
  <c r="J700" i="6"/>
  <c r="L700" i="6"/>
  <c r="D720" i="6"/>
  <c r="C709" i="6"/>
  <c r="G389" i="4"/>
  <c r="H389" i="4" s="1"/>
  <c r="E389" i="6"/>
  <c r="H701" i="5"/>
  <c r="L701" i="7" s="1"/>
  <c r="P701" i="7" s="1"/>
  <c r="G701" i="5"/>
  <c r="K701" i="7" s="1"/>
  <c r="F701" i="5"/>
  <c r="J701" i="7" s="1"/>
  <c r="E721" i="4"/>
  <c r="D721" i="7" s="1"/>
  <c r="C722" i="4"/>
  <c r="E390" i="7"/>
  <c r="N390" i="7" s="1"/>
  <c r="H710" i="3"/>
  <c r="F711" i="3"/>
  <c r="I710" i="3"/>
  <c r="C710" i="7" s="1"/>
  <c r="M710" i="7" s="1"/>
  <c r="G711" i="3"/>
  <c r="S390" i="7" l="1"/>
  <c r="T390" i="7"/>
  <c r="Q390" i="7"/>
  <c r="R390" i="7"/>
  <c r="U389" i="7"/>
  <c r="V389" i="7"/>
  <c r="L701" i="6"/>
  <c r="K701" i="6"/>
  <c r="J701" i="6"/>
  <c r="D721" i="6"/>
  <c r="C710" i="6"/>
  <c r="G390" i="4"/>
  <c r="H390" i="4" s="1"/>
  <c r="E390" i="6"/>
  <c r="G702" i="5"/>
  <c r="K702" i="7" s="1"/>
  <c r="F702" i="5"/>
  <c r="J702" i="7" s="1"/>
  <c r="H702" i="5"/>
  <c r="L702" i="7" s="1"/>
  <c r="P702" i="7" s="1"/>
  <c r="E722" i="4"/>
  <c r="D722" i="7" s="1"/>
  <c r="C723" i="4"/>
  <c r="E391" i="7"/>
  <c r="N391" i="7" s="1"/>
  <c r="G712" i="3"/>
  <c r="F712" i="3"/>
  <c r="H711" i="3"/>
  <c r="I711" i="3" s="1"/>
  <c r="C711" i="7" s="1"/>
  <c r="M711" i="7" s="1"/>
  <c r="R391" i="7" l="1"/>
  <c r="Q391" i="7"/>
  <c r="T391" i="7"/>
  <c r="S391" i="7"/>
  <c r="U390" i="7"/>
  <c r="V390" i="7"/>
  <c r="L702" i="6"/>
  <c r="K702" i="6"/>
  <c r="J702" i="6"/>
  <c r="D722" i="6"/>
  <c r="C711" i="6"/>
  <c r="G391" i="4"/>
  <c r="H391" i="4" s="1"/>
  <c r="E391" i="6"/>
  <c r="H703" i="5"/>
  <c r="L703" i="7" s="1"/>
  <c r="G703" i="5"/>
  <c r="K703" i="7" s="1"/>
  <c r="F703" i="5"/>
  <c r="J703" i="7" s="1"/>
  <c r="E723" i="4"/>
  <c r="D723" i="7" s="1"/>
  <c r="C724" i="4"/>
  <c r="E392" i="7"/>
  <c r="N392" i="7" s="1"/>
  <c r="H712" i="3"/>
  <c r="F713" i="3"/>
  <c r="I712" i="3"/>
  <c r="C712" i="7" s="1"/>
  <c r="M712" i="7" s="1"/>
  <c r="G713" i="3"/>
  <c r="R392" i="7" l="1"/>
  <c r="S392" i="7"/>
  <c r="T392" i="7"/>
  <c r="Q392" i="7"/>
  <c r="V391" i="7"/>
  <c r="U391" i="7"/>
  <c r="P703" i="7"/>
  <c r="K703" i="6"/>
  <c r="J703" i="6"/>
  <c r="L703" i="6"/>
  <c r="D723" i="6"/>
  <c r="C712" i="6"/>
  <c r="G392" i="4"/>
  <c r="H392" i="4" s="1"/>
  <c r="E392" i="6"/>
  <c r="H704" i="5"/>
  <c r="L704" i="7" s="1"/>
  <c r="G704" i="5"/>
  <c r="K704" i="7" s="1"/>
  <c r="F704" i="5"/>
  <c r="J704" i="7" s="1"/>
  <c r="E724" i="4"/>
  <c r="D724" i="7" s="1"/>
  <c r="C725" i="4"/>
  <c r="E393" i="7"/>
  <c r="N393" i="7" s="1"/>
  <c r="G714" i="3"/>
  <c r="F714" i="3"/>
  <c r="H713" i="3"/>
  <c r="I713" i="3" s="1"/>
  <c r="C713" i="7" s="1"/>
  <c r="M713" i="7" s="1"/>
  <c r="P704" i="7" l="1"/>
  <c r="U392" i="7"/>
  <c r="V392" i="7"/>
  <c r="T393" i="7"/>
  <c r="Q393" i="7"/>
  <c r="R393" i="7"/>
  <c r="S393" i="7"/>
  <c r="L704" i="6"/>
  <c r="K704" i="6"/>
  <c r="J704" i="6"/>
  <c r="D724" i="6"/>
  <c r="C713" i="6"/>
  <c r="G393" i="4"/>
  <c r="H393" i="4" s="1"/>
  <c r="E393" i="6"/>
  <c r="G705" i="5"/>
  <c r="K705" i="7" s="1"/>
  <c r="F705" i="5"/>
  <c r="J705" i="7" s="1"/>
  <c r="H705" i="5"/>
  <c r="L705" i="7" s="1"/>
  <c r="P705" i="7" s="1"/>
  <c r="E725" i="4"/>
  <c r="D725" i="7" s="1"/>
  <c r="C726" i="4"/>
  <c r="E394" i="7"/>
  <c r="N394" i="7" s="1"/>
  <c r="G715" i="3"/>
  <c r="H714" i="3"/>
  <c r="I714" i="3" s="1"/>
  <c r="C714" i="7" s="1"/>
  <c r="M714" i="7" s="1"/>
  <c r="F715" i="3"/>
  <c r="R394" i="7" l="1"/>
  <c r="Q394" i="7"/>
  <c r="S394" i="7"/>
  <c r="T394" i="7"/>
  <c r="V393" i="7"/>
  <c r="U393" i="7"/>
  <c r="J705" i="6"/>
  <c r="L705" i="6"/>
  <c r="K705" i="6"/>
  <c r="D725" i="6"/>
  <c r="C714" i="6"/>
  <c r="G394" i="4"/>
  <c r="H394" i="4" s="1"/>
  <c r="E394" i="6"/>
  <c r="F706" i="5"/>
  <c r="J706" i="7" s="1"/>
  <c r="H706" i="5"/>
  <c r="L706" i="7" s="1"/>
  <c r="P706" i="7" s="1"/>
  <c r="G706" i="5"/>
  <c r="K706" i="7" s="1"/>
  <c r="E726" i="4"/>
  <c r="D726" i="7" s="1"/>
  <c r="C727" i="4"/>
  <c r="E395" i="7"/>
  <c r="N395" i="7" s="1"/>
  <c r="H715" i="3"/>
  <c r="I715" i="3" s="1"/>
  <c r="C715" i="7" s="1"/>
  <c r="M715" i="7" s="1"/>
  <c r="F716" i="3"/>
  <c r="G716" i="3"/>
  <c r="S395" i="7" l="1"/>
  <c r="R395" i="7"/>
  <c r="T395" i="7"/>
  <c r="Q395" i="7"/>
  <c r="U394" i="7"/>
  <c r="V394" i="7"/>
  <c r="J706" i="6"/>
  <c r="K706" i="6"/>
  <c r="L706" i="6"/>
  <c r="D726" i="6"/>
  <c r="C715" i="6"/>
  <c r="G395" i="4"/>
  <c r="H395" i="4" s="1"/>
  <c r="E395" i="6"/>
  <c r="H707" i="5"/>
  <c r="L707" i="7" s="1"/>
  <c r="P707" i="7" s="1"/>
  <c r="G707" i="5"/>
  <c r="K707" i="7" s="1"/>
  <c r="F707" i="5"/>
  <c r="J707" i="7" s="1"/>
  <c r="E727" i="4"/>
  <c r="D727" i="7" s="1"/>
  <c r="C728" i="4"/>
  <c r="E396" i="7"/>
  <c r="N396" i="7" s="1"/>
  <c r="H716" i="3"/>
  <c r="I716" i="3" s="1"/>
  <c r="C716" i="7" s="1"/>
  <c r="M716" i="7" s="1"/>
  <c r="F717" i="3"/>
  <c r="G717" i="3"/>
  <c r="Q396" i="7" l="1"/>
  <c r="T396" i="7"/>
  <c r="S396" i="7"/>
  <c r="R396" i="7"/>
  <c r="U395" i="7"/>
  <c r="V395" i="7"/>
  <c r="K707" i="6"/>
  <c r="L707" i="6"/>
  <c r="J707" i="6"/>
  <c r="D727" i="6"/>
  <c r="C716" i="6"/>
  <c r="G396" i="4"/>
  <c r="H396" i="4" s="1"/>
  <c r="E396" i="6"/>
  <c r="G708" i="5"/>
  <c r="K708" i="7" s="1"/>
  <c r="F708" i="5"/>
  <c r="J708" i="7" s="1"/>
  <c r="H708" i="5"/>
  <c r="L708" i="7" s="1"/>
  <c r="P708" i="7" s="1"/>
  <c r="E728" i="4"/>
  <c r="D728" i="7" s="1"/>
  <c r="C729" i="4"/>
  <c r="E397" i="7"/>
  <c r="N397" i="7" s="1"/>
  <c r="G718" i="3"/>
  <c r="F718" i="3"/>
  <c r="H717" i="3"/>
  <c r="I717" i="3" s="1"/>
  <c r="C717" i="7" s="1"/>
  <c r="M717" i="7" s="1"/>
  <c r="S397" i="7" l="1"/>
  <c r="T397" i="7"/>
  <c r="R397" i="7"/>
  <c r="Q397" i="7"/>
  <c r="U396" i="7"/>
  <c r="V396" i="7"/>
  <c r="K708" i="6"/>
  <c r="L708" i="6"/>
  <c r="J708" i="6"/>
  <c r="D728" i="6"/>
  <c r="C717" i="6"/>
  <c r="G397" i="4"/>
  <c r="H397" i="4" s="1"/>
  <c r="E397" i="6"/>
  <c r="F709" i="5"/>
  <c r="J709" i="7" s="1"/>
  <c r="H709" i="5"/>
  <c r="L709" i="7" s="1"/>
  <c r="P709" i="7" s="1"/>
  <c r="G709" i="5"/>
  <c r="K709" i="7" s="1"/>
  <c r="E729" i="4"/>
  <c r="D729" i="7" s="1"/>
  <c r="C730" i="4"/>
  <c r="E398" i="7"/>
  <c r="N398" i="7" s="1"/>
  <c r="F719" i="3"/>
  <c r="H718" i="3"/>
  <c r="I718" i="3" s="1"/>
  <c r="C718" i="7" s="1"/>
  <c r="M718" i="7" s="1"/>
  <c r="G719" i="3"/>
  <c r="R398" i="7" l="1"/>
  <c r="T398" i="7"/>
  <c r="Q398" i="7"/>
  <c r="S398" i="7"/>
  <c r="U397" i="7"/>
  <c r="V397" i="7"/>
  <c r="K709" i="6"/>
  <c r="L709" i="6"/>
  <c r="J709" i="6"/>
  <c r="D729" i="6"/>
  <c r="C718" i="6"/>
  <c r="G398" i="4"/>
  <c r="H398" i="4" s="1"/>
  <c r="E398" i="6"/>
  <c r="G710" i="5"/>
  <c r="K710" i="7" s="1"/>
  <c r="F710" i="5"/>
  <c r="J710" i="7" s="1"/>
  <c r="H710" i="5"/>
  <c r="L710" i="7" s="1"/>
  <c r="E730" i="4"/>
  <c r="D730" i="7" s="1"/>
  <c r="C731" i="4"/>
  <c r="E399" i="7"/>
  <c r="N399" i="7" s="1"/>
  <c r="G720" i="3"/>
  <c r="H719" i="3"/>
  <c r="I719" i="3" s="1"/>
  <c r="C719" i="7" s="1"/>
  <c r="M719" i="7" s="1"/>
  <c r="F720" i="3"/>
  <c r="Q399" i="7" l="1"/>
  <c r="R399" i="7"/>
  <c r="S399" i="7"/>
  <c r="T399" i="7"/>
  <c r="P710" i="7"/>
  <c r="U398" i="7"/>
  <c r="V398" i="7"/>
  <c r="L710" i="6"/>
  <c r="J710" i="6"/>
  <c r="K710" i="6"/>
  <c r="D730" i="6"/>
  <c r="C719" i="6"/>
  <c r="G399" i="4"/>
  <c r="H399" i="4" s="1"/>
  <c r="E399" i="6"/>
  <c r="G711" i="5"/>
  <c r="K711" i="7" s="1"/>
  <c r="F711" i="5"/>
  <c r="J711" i="7" s="1"/>
  <c r="H711" i="5"/>
  <c r="L711" i="7" s="1"/>
  <c r="E731" i="4"/>
  <c r="D731" i="7" s="1"/>
  <c r="C732" i="4"/>
  <c r="E400" i="7"/>
  <c r="N400" i="7" s="1"/>
  <c r="F721" i="3"/>
  <c r="H720" i="3"/>
  <c r="I720" i="3" s="1"/>
  <c r="C720" i="7" s="1"/>
  <c r="M720" i="7" s="1"/>
  <c r="G721" i="3"/>
  <c r="R400" i="7" l="1"/>
  <c r="Q400" i="7"/>
  <c r="S400" i="7"/>
  <c r="T400" i="7"/>
  <c r="P711" i="7"/>
  <c r="V399" i="7"/>
  <c r="U399" i="7"/>
  <c r="J711" i="6"/>
  <c r="L711" i="6"/>
  <c r="K711" i="6"/>
  <c r="D731" i="6"/>
  <c r="C720" i="6"/>
  <c r="G400" i="4"/>
  <c r="H400" i="4" s="1"/>
  <c r="E400" i="6"/>
  <c r="H712" i="5"/>
  <c r="L712" i="7" s="1"/>
  <c r="P712" i="7" s="1"/>
  <c r="G712" i="5"/>
  <c r="K712" i="7" s="1"/>
  <c r="F712" i="5"/>
  <c r="J712" i="7" s="1"/>
  <c r="E732" i="4"/>
  <c r="D732" i="7" s="1"/>
  <c r="C733" i="4"/>
  <c r="E401" i="7"/>
  <c r="N401" i="7" s="1"/>
  <c r="G722" i="3"/>
  <c r="H721" i="3"/>
  <c r="I721" i="3" s="1"/>
  <c r="C721" i="7" s="1"/>
  <c r="M721" i="7" s="1"/>
  <c r="F722" i="3"/>
  <c r="R401" i="7" l="1"/>
  <c r="T401" i="7"/>
  <c r="Q401" i="7"/>
  <c r="S401" i="7"/>
  <c r="U400" i="7"/>
  <c r="V400" i="7"/>
  <c r="L712" i="6"/>
  <c r="K712" i="6"/>
  <c r="J712" i="6"/>
  <c r="D732" i="6"/>
  <c r="C721" i="6"/>
  <c r="G401" i="4"/>
  <c r="H401" i="4" s="1"/>
  <c r="E401" i="6"/>
  <c r="H713" i="5"/>
  <c r="L713" i="7" s="1"/>
  <c r="G713" i="5"/>
  <c r="K713" i="7" s="1"/>
  <c r="F713" i="5"/>
  <c r="J713" i="7" s="1"/>
  <c r="E733" i="4"/>
  <c r="D733" i="7" s="1"/>
  <c r="C734" i="4"/>
  <c r="E402" i="7"/>
  <c r="N402" i="7" s="1"/>
  <c r="F723" i="3"/>
  <c r="H722" i="3"/>
  <c r="G723" i="3"/>
  <c r="I722" i="3"/>
  <c r="C722" i="7" s="1"/>
  <c r="M722" i="7" s="1"/>
  <c r="S402" i="7" l="1"/>
  <c r="R402" i="7"/>
  <c r="T402" i="7"/>
  <c r="Q402" i="7"/>
  <c r="P713" i="7"/>
  <c r="U401" i="7"/>
  <c r="V401" i="7"/>
  <c r="K713" i="6"/>
  <c r="J713" i="6"/>
  <c r="L713" i="6"/>
  <c r="D733" i="6"/>
  <c r="C722" i="6"/>
  <c r="G402" i="4"/>
  <c r="H402" i="4" s="1"/>
  <c r="E402" i="6"/>
  <c r="G714" i="5"/>
  <c r="K714" i="7" s="1"/>
  <c r="F714" i="5"/>
  <c r="J714" i="7" s="1"/>
  <c r="H714" i="5"/>
  <c r="L714" i="7" s="1"/>
  <c r="P714" i="7" s="1"/>
  <c r="E734" i="4"/>
  <c r="D734" i="7" s="1"/>
  <c r="C735" i="4"/>
  <c r="E403" i="7"/>
  <c r="N403" i="7" s="1"/>
  <c r="G724" i="3"/>
  <c r="H723" i="3"/>
  <c r="I723" i="3" s="1"/>
  <c r="C723" i="7" s="1"/>
  <c r="M723" i="7" s="1"/>
  <c r="F724" i="3"/>
  <c r="R403" i="7" l="1"/>
  <c r="T403" i="7"/>
  <c r="S403" i="7"/>
  <c r="Q403" i="7"/>
  <c r="V403" i="7" s="1"/>
  <c r="U402" i="7"/>
  <c r="V402" i="7"/>
  <c r="K714" i="6"/>
  <c r="L714" i="6"/>
  <c r="J714" i="6"/>
  <c r="D734" i="6"/>
  <c r="C723" i="6"/>
  <c r="G403" i="4"/>
  <c r="H403" i="4" s="1"/>
  <c r="E403" i="6"/>
  <c r="H715" i="5"/>
  <c r="L715" i="7" s="1"/>
  <c r="F715" i="5"/>
  <c r="J715" i="7" s="1"/>
  <c r="G715" i="5"/>
  <c r="K715" i="7" s="1"/>
  <c r="E735" i="4"/>
  <c r="D735" i="7" s="1"/>
  <c r="C736" i="4"/>
  <c r="E404" i="7"/>
  <c r="N404" i="7" s="1"/>
  <c r="G725" i="3"/>
  <c r="F725" i="3"/>
  <c r="H724" i="3"/>
  <c r="I724" i="3" s="1"/>
  <c r="C724" i="7" s="1"/>
  <c r="M724" i="7" s="1"/>
  <c r="U403" i="7" l="1"/>
  <c r="P715" i="7"/>
  <c r="R404" i="7"/>
  <c r="T404" i="7"/>
  <c r="Q404" i="7"/>
  <c r="S404" i="7"/>
  <c r="L715" i="6"/>
  <c r="J715" i="6"/>
  <c r="K715" i="6"/>
  <c r="D735" i="6"/>
  <c r="C724" i="6"/>
  <c r="G404" i="4"/>
  <c r="H404" i="4" s="1"/>
  <c r="E404" i="6"/>
  <c r="F716" i="5"/>
  <c r="J716" i="7" s="1"/>
  <c r="H716" i="5"/>
  <c r="L716" i="7" s="1"/>
  <c r="G716" i="5"/>
  <c r="K716" i="7" s="1"/>
  <c r="E736" i="4"/>
  <c r="D736" i="7" s="1"/>
  <c r="C737" i="4"/>
  <c r="E405" i="7"/>
  <c r="N405" i="7" s="1"/>
  <c r="H725" i="3"/>
  <c r="I725" i="3" s="1"/>
  <c r="C725" i="7" s="1"/>
  <c r="M725" i="7" s="1"/>
  <c r="F726" i="3"/>
  <c r="G726" i="3"/>
  <c r="P716" i="7" l="1"/>
  <c r="T405" i="7"/>
  <c r="Q405" i="7"/>
  <c r="R405" i="7"/>
  <c r="S405" i="7"/>
  <c r="U404" i="7"/>
  <c r="V404" i="7"/>
  <c r="L716" i="6"/>
  <c r="K716" i="6"/>
  <c r="J716" i="6"/>
  <c r="D736" i="6"/>
  <c r="C725" i="6"/>
  <c r="G405" i="4"/>
  <c r="H405" i="4" s="1"/>
  <c r="E405" i="6"/>
  <c r="G717" i="5"/>
  <c r="K717" i="7" s="1"/>
  <c r="F717" i="5"/>
  <c r="J717" i="7" s="1"/>
  <c r="H717" i="5"/>
  <c r="L717" i="7" s="1"/>
  <c r="P717" i="7" s="1"/>
  <c r="E737" i="4"/>
  <c r="D737" i="7" s="1"/>
  <c r="C738" i="4"/>
  <c r="E406" i="7"/>
  <c r="N406" i="7" s="1"/>
  <c r="G727" i="3"/>
  <c r="F727" i="3"/>
  <c r="H726" i="3"/>
  <c r="I726" i="3" s="1"/>
  <c r="C726" i="7" s="1"/>
  <c r="M726" i="7" s="1"/>
  <c r="U405" i="7" l="1"/>
  <c r="V405" i="7"/>
  <c r="T406" i="7"/>
  <c r="S406" i="7"/>
  <c r="R406" i="7"/>
  <c r="Q406" i="7"/>
  <c r="J717" i="6"/>
  <c r="L717" i="6"/>
  <c r="K717" i="6"/>
  <c r="D737" i="6"/>
  <c r="C726" i="6"/>
  <c r="G406" i="4"/>
  <c r="H406" i="4" s="1"/>
  <c r="E406" i="6"/>
  <c r="H718" i="5"/>
  <c r="L718" i="7" s="1"/>
  <c r="G718" i="5"/>
  <c r="K718" i="7" s="1"/>
  <c r="F718" i="5"/>
  <c r="J718" i="7" s="1"/>
  <c r="E738" i="4"/>
  <c r="D738" i="7" s="1"/>
  <c r="C739" i="4"/>
  <c r="E407" i="7"/>
  <c r="N407" i="7" s="1"/>
  <c r="H727" i="3"/>
  <c r="I727" i="3" s="1"/>
  <c r="C727" i="7" s="1"/>
  <c r="M727" i="7" s="1"/>
  <c r="F728" i="3"/>
  <c r="G728" i="3"/>
  <c r="R407" i="7" l="1"/>
  <c r="S407" i="7"/>
  <c r="Q407" i="7"/>
  <c r="T407" i="7"/>
  <c r="U406" i="7"/>
  <c r="V406" i="7"/>
  <c r="P718" i="7"/>
  <c r="L718" i="6"/>
  <c r="J718" i="6"/>
  <c r="K718" i="6"/>
  <c r="D738" i="6"/>
  <c r="C727" i="6"/>
  <c r="G407" i="4"/>
  <c r="H407" i="4" s="1"/>
  <c r="E407" i="6"/>
  <c r="H719" i="5"/>
  <c r="L719" i="7" s="1"/>
  <c r="G719" i="5"/>
  <c r="K719" i="7" s="1"/>
  <c r="F719" i="5"/>
  <c r="J719" i="7" s="1"/>
  <c r="E739" i="4"/>
  <c r="D739" i="7" s="1"/>
  <c r="C740" i="4"/>
  <c r="E408" i="7"/>
  <c r="N408" i="7" s="1"/>
  <c r="F729" i="3"/>
  <c r="H728" i="3"/>
  <c r="G729" i="3"/>
  <c r="I728" i="3"/>
  <c r="C728" i="7" s="1"/>
  <c r="M728" i="7" s="1"/>
  <c r="T408" i="7" l="1"/>
  <c r="Q408" i="7"/>
  <c r="R408" i="7"/>
  <c r="S408" i="7"/>
  <c r="P719" i="7"/>
  <c r="U407" i="7"/>
  <c r="V407" i="7"/>
  <c r="J719" i="6"/>
  <c r="L719" i="6"/>
  <c r="K719" i="6"/>
  <c r="D739" i="6"/>
  <c r="C728" i="6"/>
  <c r="G408" i="4"/>
  <c r="H408" i="4" s="1"/>
  <c r="E408" i="6"/>
  <c r="G720" i="5"/>
  <c r="K720" i="7" s="1"/>
  <c r="F720" i="5"/>
  <c r="J720" i="7" s="1"/>
  <c r="H720" i="5"/>
  <c r="L720" i="7" s="1"/>
  <c r="E740" i="4"/>
  <c r="D740" i="7" s="1"/>
  <c r="C741" i="4"/>
  <c r="E409" i="7"/>
  <c r="N409" i="7" s="1"/>
  <c r="G730" i="3"/>
  <c r="H729" i="3"/>
  <c r="I729" i="3" s="1"/>
  <c r="C729" i="7" s="1"/>
  <c r="M729" i="7" s="1"/>
  <c r="F730" i="3"/>
  <c r="S409" i="7" l="1"/>
  <c r="T409" i="7"/>
  <c r="Q409" i="7"/>
  <c r="R409" i="7"/>
  <c r="P720" i="7"/>
  <c r="U408" i="7"/>
  <c r="V408" i="7"/>
  <c r="K720" i="6"/>
  <c r="J720" i="6"/>
  <c r="L720" i="6"/>
  <c r="D740" i="6"/>
  <c r="C729" i="6"/>
  <c r="G409" i="4"/>
  <c r="H409" i="4" s="1"/>
  <c r="E409" i="6"/>
  <c r="H721" i="5"/>
  <c r="L721" i="7" s="1"/>
  <c r="P721" i="7" s="1"/>
  <c r="G721" i="5"/>
  <c r="K721" i="7" s="1"/>
  <c r="F721" i="5"/>
  <c r="J721" i="7" s="1"/>
  <c r="E741" i="4"/>
  <c r="D741" i="7" s="1"/>
  <c r="C742" i="4"/>
  <c r="E410" i="7"/>
  <c r="N410" i="7" s="1"/>
  <c r="H730" i="3"/>
  <c r="F731" i="3"/>
  <c r="I730" i="3"/>
  <c r="C730" i="7" s="1"/>
  <c r="M730" i="7" s="1"/>
  <c r="G731" i="3"/>
  <c r="U409" i="7" l="1"/>
  <c r="V409" i="7"/>
  <c r="R410" i="7"/>
  <c r="T410" i="7"/>
  <c r="Q410" i="7"/>
  <c r="S410" i="7"/>
  <c r="K721" i="6"/>
  <c r="J721" i="6"/>
  <c r="L721" i="6"/>
  <c r="D741" i="6"/>
  <c r="C730" i="6"/>
  <c r="G410" i="4"/>
  <c r="H410" i="4" s="1"/>
  <c r="E410" i="6"/>
  <c r="H722" i="5"/>
  <c r="L722" i="7" s="1"/>
  <c r="G722" i="5"/>
  <c r="K722" i="7" s="1"/>
  <c r="F722" i="5"/>
  <c r="J722" i="7" s="1"/>
  <c r="P722" i="7" s="1"/>
  <c r="E742" i="4"/>
  <c r="D742" i="7" s="1"/>
  <c r="C743" i="4"/>
  <c r="E411" i="7"/>
  <c r="N411" i="7" s="1"/>
  <c r="G732" i="3"/>
  <c r="H731" i="3"/>
  <c r="I731" i="3" s="1"/>
  <c r="C731" i="7" s="1"/>
  <c r="M731" i="7" s="1"/>
  <c r="F732" i="3"/>
  <c r="S411" i="7" l="1"/>
  <c r="R411" i="7"/>
  <c r="Q411" i="7"/>
  <c r="T411" i="7"/>
  <c r="U410" i="7"/>
  <c r="V410" i="7"/>
  <c r="K722" i="6"/>
  <c r="J722" i="6"/>
  <c r="L722" i="6"/>
  <c r="D742" i="6"/>
  <c r="C731" i="6"/>
  <c r="G411" i="4"/>
  <c r="H411" i="4" s="1"/>
  <c r="E411" i="6"/>
  <c r="G723" i="5"/>
  <c r="K723" i="7" s="1"/>
  <c r="F723" i="5"/>
  <c r="J723" i="7" s="1"/>
  <c r="H723" i="5"/>
  <c r="L723" i="7" s="1"/>
  <c r="P723" i="7" s="1"/>
  <c r="E743" i="4"/>
  <c r="D743" i="7" s="1"/>
  <c r="C744" i="4"/>
  <c r="E412" i="7"/>
  <c r="N412" i="7" s="1"/>
  <c r="F733" i="3"/>
  <c r="H732" i="3"/>
  <c r="I732" i="3" s="1"/>
  <c r="C732" i="7" s="1"/>
  <c r="M732" i="7" s="1"/>
  <c r="G733" i="3"/>
  <c r="S412" i="7" l="1"/>
  <c r="Q412" i="7"/>
  <c r="T412" i="7"/>
  <c r="R412" i="7"/>
  <c r="U411" i="7"/>
  <c r="V411" i="7"/>
  <c r="J723" i="6"/>
  <c r="L723" i="6"/>
  <c r="K723" i="6"/>
  <c r="D743" i="6"/>
  <c r="C732" i="6"/>
  <c r="G412" i="4"/>
  <c r="H412" i="4" s="1"/>
  <c r="E412" i="6"/>
  <c r="H724" i="5"/>
  <c r="L724" i="7" s="1"/>
  <c r="G724" i="5"/>
  <c r="K724" i="7" s="1"/>
  <c r="F724" i="5"/>
  <c r="J724" i="7" s="1"/>
  <c r="E744" i="4"/>
  <c r="D744" i="7" s="1"/>
  <c r="C745" i="4"/>
  <c r="E413" i="7"/>
  <c r="N413" i="7" s="1"/>
  <c r="G734" i="3"/>
  <c r="F734" i="3"/>
  <c r="H733" i="3"/>
  <c r="I733" i="3" s="1"/>
  <c r="C733" i="7" s="1"/>
  <c r="M733" i="7" s="1"/>
  <c r="S413" i="7" l="1"/>
  <c r="Q413" i="7"/>
  <c r="R413" i="7"/>
  <c r="T413" i="7"/>
  <c r="U412" i="7"/>
  <c r="V412" i="7"/>
  <c r="P724" i="7"/>
  <c r="L724" i="6"/>
  <c r="K724" i="6"/>
  <c r="J724" i="6"/>
  <c r="D744" i="6"/>
  <c r="C733" i="6"/>
  <c r="G413" i="4"/>
  <c r="H413" i="4" s="1"/>
  <c r="E413" i="6"/>
  <c r="H725" i="5"/>
  <c r="L725" i="7" s="1"/>
  <c r="G725" i="5"/>
  <c r="K725" i="7" s="1"/>
  <c r="F725" i="5"/>
  <c r="J725" i="7" s="1"/>
  <c r="E745" i="4"/>
  <c r="D745" i="7" s="1"/>
  <c r="C746" i="4"/>
  <c r="E414" i="7"/>
  <c r="N414" i="7" s="1"/>
  <c r="H734" i="3"/>
  <c r="F735" i="3"/>
  <c r="I734" i="3"/>
  <c r="C734" i="7" s="1"/>
  <c r="M734" i="7" s="1"/>
  <c r="G735" i="3"/>
  <c r="R414" i="7" l="1"/>
  <c r="T414" i="7"/>
  <c r="Q414" i="7"/>
  <c r="S414" i="7"/>
  <c r="P725" i="7"/>
  <c r="U413" i="7"/>
  <c r="V413" i="7"/>
  <c r="K725" i="6"/>
  <c r="J725" i="6"/>
  <c r="L725" i="6"/>
  <c r="D745" i="6"/>
  <c r="C734" i="6"/>
  <c r="G414" i="4"/>
  <c r="H414" i="4" s="1"/>
  <c r="E414" i="6"/>
  <c r="G726" i="5"/>
  <c r="K726" i="7" s="1"/>
  <c r="F726" i="5"/>
  <c r="J726" i="7" s="1"/>
  <c r="H726" i="5"/>
  <c r="L726" i="7" s="1"/>
  <c r="P726" i="7" s="1"/>
  <c r="E746" i="4"/>
  <c r="D746" i="7" s="1"/>
  <c r="C747" i="4"/>
  <c r="E415" i="7"/>
  <c r="N415" i="7" s="1"/>
  <c r="G736" i="3"/>
  <c r="F736" i="3"/>
  <c r="H735" i="3"/>
  <c r="I735" i="3" s="1"/>
  <c r="C735" i="7" s="1"/>
  <c r="M735" i="7" s="1"/>
  <c r="S415" i="7" l="1"/>
  <c r="T415" i="7"/>
  <c r="Q415" i="7"/>
  <c r="R415" i="7"/>
  <c r="U414" i="7"/>
  <c r="V414" i="7"/>
  <c r="L726" i="6"/>
  <c r="K726" i="6"/>
  <c r="J726" i="6"/>
  <c r="D746" i="6"/>
  <c r="C735" i="6"/>
  <c r="G415" i="4"/>
  <c r="H415" i="4" s="1"/>
  <c r="E415" i="6"/>
  <c r="F727" i="5"/>
  <c r="J727" i="7" s="1"/>
  <c r="H727" i="5"/>
  <c r="L727" i="7" s="1"/>
  <c r="P727" i="7" s="1"/>
  <c r="G727" i="5"/>
  <c r="K727" i="7" s="1"/>
  <c r="E747" i="4"/>
  <c r="D747" i="7" s="1"/>
  <c r="C748" i="4"/>
  <c r="E416" i="7"/>
  <c r="N416" i="7" s="1"/>
  <c r="H736" i="3"/>
  <c r="I736" i="3" s="1"/>
  <c r="C736" i="7" s="1"/>
  <c r="M736" i="7" s="1"/>
  <c r="F737" i="3"/>
  <c r="G737" i="3"/>
  <c r="U415" i="7" l="1"/>
  <c r="V415" i="7"/>
  <c r="Q416" i="7"/>
  <c r="S416" i="7"/>
  <c r="R416" i="7"/>
  <c r="T416" i="7"/>
  <c r="K727" i="6"/>
  <c r="L727" i="6"/>
  <c r="J727" i="6"/>
  <c r="D747" i="6"/>
  <c r="C736" i="6"/>
  <c r="G416" i="4"/>
  <c r="H416" i="4" s="1"/>
  <c r="E416" i="6"/>
  <c r="H728" i="5"/>
  <c r="L728" i="7" s="1"/>
  <c r="G728" i="5"/>
  <c r="K728" i="7" s="1"/>
  <c r="F728" i="5"/>
  <c r="J728" i="7" s="1"/>
  <c r="P728" i="7" s="1"/>
  <c r="E748" i="4"/>
  <c r="D748" i="7" s="1"/>
  <c r="C749" i="4"/>
  <c r="E417" i="7"/>
  <c r="N417" i="7" s="1"/>
  <c r="G738" i="3"/>
  <c r="F738" i="3"/>
  <c r="H737" i="3"/>
  <c r="I737" i="3" s="1"/>
  <c r="C737" i="7" s="1"/>
  <c r="M737" i="7" s="1"/>
  <c r="R417" i="7" l="1"/>
  <c r="T417" i="7"/>
  <c r="Q417" i="7"/>
  <c r="S417" i="7"/>
  <c r="U416" i="7"/>
  <c r="V416" i="7"/>
  <c r="L728" i="6"/>
  <c r="J728" i="6"/>
  <c r="K728" i="6"/>
  <c r="D748" i="6"/>
  <c r="C737" i="6"/>
  <c r="G417" i="4"/>
  <c r="H417" i="4" s="1"/>
  <c r="E417" i="6"/>
  <c r="G729" i="5"/>
  <c r="K729" i="7" s="1"/>
  <c r="F729" i="5"/>
  <c r="J729" i="7" s="1"/>
  <c r="H729" i="5"/>
  <c r="L729" i="7" s="1"/>
  <c r="P729" i="7" s="1"/>
  <c r="E749" i="4"/>
  <c r="D749" i="7" s="1"/>
  <c r="C750" i="4"/>
  <c r="E418" i="7"/>
  <c r="N418" i="7" s="1"/>
  <c r="H738" i="3"/>
  <c r="I738" i="3" s="1"/>
  <c r="C738" i="7" s="1"/>
  <c r="M738" i="7" s="1"/>
  <c r="F739" i="3"/>
  <c r="G739" i="3"/>
  <c r="V417" i="7" l="1"/>
  <c r="U417" i="7"/>
  <c r="Q418" i="7"/>
  <c r="R418" i="7"/>
  <c r="S418" i="7"/>
  <c r="T418" i="7"/>
  <c r="K729" i="6"/>
  <c r="L729" i="6"/>
  <c r="J729" i="6"/>
  <c r="D749" i="6"/>
  <c r="C738" i="6"/>
  <c r="G418" i="4"/>
  <c r="H418" i="4" s="1"/>
  <c r="E418" i="6"/>
  <c r="H730" i="5"/>
  <c r="L730" i="7" s="1"/>
  <c r="G730" i="5"/>
  <c r="K730" i="7" s="1"/>
  <c r="F730" i="5"/>
  <c r="J730" i="7" s="1"/>
  <c r="E750" i="4"/>
  <c r="D750" i="7" s="1"/>
  <c r="C751" i="4"/>
  <c r="E419" i="7"/>
  <c r="N419" i="7" s="1"/>
  <c r="F740" i="3"/>
  <c r="H739" i="3"/>
  <c r="G740" i="3"/>
  <c r="I739" i="3"/>
  <c r="C739" i="7" s="1"/>
  <c r="M739" i="7" s="1"/>
  <c r="P730" i="7" l="1"/>
  <c r="U418" i="7"/>
  <c r="V418" i="7"/>
  <c r="Q419" i="7"/>
  <c r="T419" i="7"/>
  <c r="S419" i="7"/>
  <c r="R419" i="7"/>
  <c r="J730" i="6"/>
  <c r="L730" i="6"/>
  <c r="K730" i="6"/>
  <c r="D750" i="6"/>
  <c r="C739" i="6"/>
  <c r="G419" i="4"/>
  <c r="H419" i="4" s="1"/>
  <c r="E419" i="6"/>
  <c r="H731" i="5"/>
  <c r="L731" i="7" s="1"/>
  <c r="G731" i="5"/>
  <c r="K731" i="7" s="1"/>
  <c r="F731" i="5"/>
  <c r="J731" i="7" s="1"/>
  <c r="E751" i="4"/>
  <c r="D751" i="7" s="1"/>
  <c r="C752" i="4"/>
  <c r="E420" i="7"/>
  <c r="N420" i="7" s="1"/>
  <c r="G741" i="3"/>
  <c r="H740" i="3"/>
  <c r="I740" i="3" s="1"/>
  <c r="C740" i="7" s="1"/>
  <c r="M740" i="7" s="1"/>
  <c r="F741" i="3"/>
  <c r="U419" i="7" l="1"/>
  <c r="V419" i="7"/>
  <c r="Q420" i="7"/>
  <c r="R420" i="7"/>
  <c r="S420" i="7"/>
  <c r="T420" i="7"/>
  <c r="P731" i="7"/>
  <c r="K731" i="6"/>
  <c r="L731" i="6"/>
  <c r="J731" i="6"/>
  <c r="D751" i="6"/>
  <c r="C740" i="6"/>
  <c r="G420" i="4"/>
  <c r="H420" i="4" s="1"/>
  <c r="E420" i="6"/>
  <c r="G732" i="5"/>
  <c r="K732" i="7" s="1"/>
  <c r="F732" i="5"/>
  <c r="J732" i="7" s="1"/>
  <c r="H732" i="5"/>
  <c r="L732" i="7" s="1"/>
  <c r="P732" i="7" s="1"/>
  <c r="E752" i="4"/>
  <c r="D752" i="7" s="1"/>
  <c r="C753" i="4"/>
  <c r="E421" i="7"/>
  <c r="N421" i="7" s="1"/>
  <c r="F742" i="3"/>
  <c r="H741" i="3"/>
  <c r="G742" i="3"/>
  <c r="I741" i="3"/>
  <c r="C741" i="7" s="1"/>
  <c r="M741" i="7" s="1"/>
  <c r="S421" i="7" l="1"/>
  <c r="T421" i="7"/>
  <c r="Q421" i="7"/>
  <c r="R421" i="7"/>
  <c r="V420" i="7"/>
  <c r="U420" i="7"/>
  <c r="L732" i="6"/>
  <c r="J732" i="6"/>
  <c r="K732" i="6"/>
  <c r="D752" i="6"/>
  <c r="C741" i="6"/>
  <c r="G421" i="4"/>
  <c r="H421" i="4" s="1"/>
  <c r="E421" i="6"/>
  <c r="H733" i="5"/>
  <c r="L733" i="7" s="1"/>
  <c r="G733" i="5"/>
  <c r="K733" i="7" s="1"/>
  <c r="F733" i="5"/>
  <c r="J733" i="7" s="1"/>
  <c r="E753" i="4"/>
  <c r="D753" i="7" s="1"/>
  <c r="C754" i="4"/>
  <c r="E422" i="7"/>
  <c r="N422" i="7" s="1"/>
  <c r="G743" i="3"/>
  <c r="H742" i="3"/>
  <c r="I742" i="3" s="1"/>
  <c r="C742" i="7" s="1"/>
  <c r="M742" i="7" s="1"/>
  <c r="F743" i="3"/>
  <c r="P733" i="7" l="1"/>
  <c r="Q422" i="7"/>
  <c r="R422" i="7"/>
  <c r="T422" i="7"/>
  <c r="S422" i="7"/>
  <c r="U421" i="7"/>
  <c r="V421" i="7"/>
  <c r="J733" i="6"/>
  <c r="L733" i="6"/>
  <c r="K733" i="6"/>
  <c r="D753" i="6"/>
  <c r="C742" i="6"/>
  <c r="G422" i="4"/>
  <c r="H422" i="4" s="1"/>
  <c r="E422" i="6"/>
  <c r="F734" i="5"/>
  <c r="J734" i="7" s="1"/>
  <c r="H734" i="5"/>
  <c r="L734" i="7" s="1"/>
  <c r="G734" i="5"/>
  <c r="K734" i="7" s="1"/>
  <c r="E754" i="4"/>
  <c r="D754" i="7" s="1"/>
  <c r="C755" i="4"/>
  <c r="E423" i="7"/>
  <c r="N423" i="7" s="1"/>
  <c r="H743" i="3"/>
  <c r="F744" i="3"/>
  <c r="G744" i="3"/>
  <c r="I743" i="3"/>
  <c r="C743" i="7" s="1"/>
  <c r="M743" i="7" s="1"/>
  <c r="Q423" i="7" l="1"/>
  <c r="R423" i="7"/>
  <c r="T423" i="7"/>
  <c r="S423" i="7"/>
  <c r="P734" i="7"/>
  <c r="U422" i="7"/>
  <c r="V422" i="7"/>
  <c r="J734" i="6"/>
  <c r="L734" i="6"/>
  <c r="K734" i="6"/>
  <c r="D754" i="6"/>
  <c r="C743" i="6"/>
  <c r="G423" i="4"/>
  <c r="H423" i="4" s="1"/>
  <c r="E423" i="6"/>
  <c r="G735" i="5"/>
  <c r="K735" i="7" s="1"/>
  <c r="F735" i="5"/>
  <c r="J735" i="7" s="1"/>
  <c r="H735" i="5"/>
  <c r="L735" i="7" s="1"/>
  <c r="P735" i="7" s="1"/>
  <c r="E755" i="4"/>
  <c r="D755" i="7" s="1"/>
  <c r="C756" i="4"/>
  <c r="E424" i="7"/>
  <c r="N424" i="7" s="1"/>
  <c r="F745" i="3"/>
  <c r="H744" i="3"/>
  <c r="I744" i="3"/>
  <c r="C744" i="7" s="1"/>
  <c r="M744" i="7" s="1"/>
  <c r="G745" i="3"/>
  <c r="R424" i="7" l="1"/>
  <c r="S424" i="7"/>
  <c r="T424" i="7"/>
  <c r="Q424" i="7"/>
  <c r="U423" i="7"/>
  <c r="V423" i="7"/>
  <c r="L735" i="6"/>
  <c r="J735" i="6"/>
  <c r="K735" i="6"/>
  <c r="D755" i="6"/>
  <c r="C744" i="6"/>
  <c r="G424" i="4"/>
  <c r="H424" i="4" s="1"/>
  <c r="E424" i="6"/>
  <c r="G736" i="5"/>
  <c r="K736" i="7" s="1"/>
  <c r="F736" i="5"/>
  <c r="J736" i="7" s="1"/>
  <c r="H736" i="5"/>
  <c r="L736" i="7" s="1"/>
  <c r="P736" i="7" s="1"/>
  <c r="E756" i="4"/>
  <c r="D756" i="7" s="1"/>
  <c r="C757" i="4"/>
  <c r="E425" i="7"/>
  <c r="N425" i="7" s="1"/>
  <c r="G746" i="3"/>
  <c r="F746" i="3"/>
  <c r="H745" i="3"/>
  <c r="I745" i="3" s="1"/>
  <c r="C745" i="7" s="1"/>
  <c r="M745" i="7" s="1"/>
  <c r="T425" i="7" l="1"/>
  <c r="Q425" i="7"/>
  <c r="R425" i="7"/>
  <c r="S425" i="7"/>
  <c r="U424" i="7"/>
  <c r="V424" i="7"/>
  <c r="L736" i="6"/>
  <c r="K736" i="6"/>
  <c r="J736" i="6"/>
  <c r="D756" i="6"/>
  <c r="C745" i="6"/>
  <c r="G425" i="4"/>
  <c r="H425" i="4" s="1"/>
  <c r="E425" i="6"/>
  <c r="H737" i="5"/>
  <c r="L737" i="7" s="1"/>
  <c r="P737" i="7" s="1"/>
  <c r="G737" i="5"/>
  <c r="K737" i="7" s="1"/>
  <c r="F737" i="5"/>
  <c r="J737" i="7" s="1"/>
  <c r="E757" i="4"/>
  <c r="D757" i="7" s="1"/>
  <c r="C758" i="4"/>
  <c r="E426" i="7"/>
  <c r="N426" i="7" s="1"/>
  <c r="F747" i="3"/>
  <c r="H746" i="3"/>
  <c r="I746" i="3" s="1"/>
  <c r="C746" i="7" s="1"/>
  <c r="M746" i="7" s="1"/>
  <c r="G747" i="3"/>
  <c r="Q426" i="7" l="1"/>
  <c r="R426" i="7"/>
  <c r="S426" i="7"/>
  <c r="T426" i="7"/>
  <c r="U425" i="7"/>
  <c r="V425" i="7"/>
  <c r="L737" i="6"/>
  <c r="J737" i="6"/>
  <c r="K737" i="6"/>
  <c r="D757" i="6"/>
  <c r="C746" i="6"/>
  <c r="G426" i="4"/>
  <c r="H426" i="4" s="1"/>
  <c r="E426" i="6"/>
  <c r="G738" i="5"/>
  <c r="K738" i="7" s="1"/>
  <c r="F738" i="5"/>
  <c r="J738" i="7" s="1"/>
  <c r="H738" i="5"/>
  <c r="L738" i="7" s="1"/>
  <c r="E758" i="4"/>
  <c r="D758" i="7" s="1"/>
  <c r="C759" i="4"/>
  <c r="E427" i="7"/>
  <c r="N427" i="7" s="1"/>
  <c r="G748" i="3"/>
  <c r="F748" i="3"/>
  <c r="H747" i="3"/>
  <c r="I747" i="3" s="1"/>
  <c r="C747" i="7" s="1"/>
  <c r="M747" i="7" s="1"/>
  <c r="Q427" i="7" l="1"/>
  <c r="R427" i="7"/>
  <c r="S427" i="7"/>
  <c r="T427" i="7"/>
  <c r="P738" i="7"/>
  <c r="V426" i="7"/>
  <c r="U426" i="7"/>
  <c r="L738" i="6"/>
  <c r="J738" i="6"/>
  <c r="K738" i="6"/>
  <c r="D758" i="6"/>
  <c r="C747" i="6"/>
  <c r="G427" i="4"/>
  <c r="H427" i="4" s="1"/>
  <c r="E427" i="6"/>
  <c r="G739" i="5"/>
  <c r="K739" i="7" s="1"/>
  <c r="F739" i="5"/>
  <c r="J739" i="7" s="1"/>
  <c r="H739" i="5"/>
  <c r="L739" i="7" s="1"/>
  <c r="P739" i="7" s="1"/>
  <c r="E759" i="4"/>
  <c r="D759" i="7" s="1"/>
  <c r="C760" i="4"/>
  <c r="E428" i="7"/>
  <c r="N428" i="7" s="1"/>
  <c r="G749" i="3"/>
  <c r="H748" i="3"/>
  <c r="I748" i="3" s="1"/>
  <c r="C748" i="7" s="1"/>
  <c r="M748" i="7" s="1"/>
  <c r="F749" i="3"/>
  <c r="S428" i="7" l="1"/>
  <c r="T428" i="7"/>
  <c r="R428" i="7"/>
  <c r="Q428" i="7"/>
  <c r="U427" i="7"/>
  <c r="V427" i="7"/>
  <c r="L739" i="6"/>
  <c r="J739" i="6"/>
  <c r="K739" i="6"/>
  <c r="D759" i="6"/>
  <c r="C748" i="6"/>
  <c r="G428" i="4"/>
  <c r="H428" i="4" s="1"/>
  <c r="E428" i="6"/>
  <c r="H740" i="5"/>
  <c r="L740" i="7" s="1"/>
  <c r="G740" i="5"/>
  <c r="K740" i="7" s="1"/>
  <c r="F740" i="5"/>
  <c r="J740" i="7" s="1"/>
  <c r="E760" i="4"/>
  <c r="D760" i="7" s="1"/>
  <c r="C761" i="4"/>
  <c r="E429" i="7"/>
  <c r="N429" i="7" s="1"/>
  <c r="G750" i="3"/>
  <c r="H749" i="3"/>
  <c r="I749" i="3" s="1"/>
  <c r="C749" i="7" s="1"/>
  <c r="M749" i="7" s="1"/>
  <c r="F750" i="3"/>
  <c r="Q429" i="7" l="1"/>
  <c r="R429" i="7"/>
  <c r="S429" i="7"/>
  <c r="T429" i="7"/>
  <c r="P740" i="7"/>
  <c r="U428" i="7"/>
  <c r="V428" i="7"/>
  <c r="J740" i="6"/>
  <c r="K740" i="6"/>
  <c r="L740" i="6"/>
  <c r="D760" i="6"/>
  <c r="C749" i="6"/>
  <c r="G429" i="4"/>
  <c r="H429" i="4" s="1"/>
  <c r="E429" i="6"/>
  <c r="G741" i="5"/>
  <c r="K741" i="7" s="1"/>
  <c r="F741" i="5"/>
  <c r="J741" i="7" s="1"/>
  <c r="H741" i="5"/>
  <c r="L741" i="7" s="1"/>
  <c r="P741" i="7" s="1"/>
  <c r="E761" i="4"/>
  <c r="D761" i="7" s="1"/>
  <c r="C762" i="4"/>
  <c r="E430" i="7"/>
  <c r="N430" i="7" s="1"/>
  <c r="H750" i="3"/>
  <c r="F751" i="3"/>
  <c r="G751" i="3"/>
  <c r="I750" i="3"/>
  <c r="C750" i="7" s="1"/>
  <c r="M750" i="7" s="1"/>
  <c r="R430" i="7" l="1"/>
  <c r="S430" i="7"/>
  <c r="T430" i="7"/>
  <c r="Q430" i="7"/>
  <c r="U429" i="7"/>
  <c r="V429" i="7"/>
  <c r="K741" i="6"/>
  <c r="L741" i="6"/>
  <c r="J741" i="6"/>
  <c r="D761" i="6"/>
  <c r="C750" i="6"/>
  <c r="G430" i="4"/>
  <c r="H430" i="4" s="1"/>
  <c r="E430" i="6"/>
  <c r="H742" i="5"/>
  <c r="L742" i="7" s="1"/>
  <c r="P742" i="7" s="1"/>
  <c r="G742" i="5"/>
  <c r="K742" i="7" s="1"/>
  <c r="F742" i="5"/>
  <c r="J742" i="7" s="1"/>
  <c r="E762" i="4"/>
  <c r="D762" i="7" s="1"/>
  <c r="C763" i="4"/>
  <c r="E431" i="7"/>
  <c r="N431" i="7" s="1"/>
  <c r="G752" i="3"/>
  <c r="H751" i="3"/>
  <c r="I751" i="3" s="1"/>
  <c r="C751" i="7" s="1"/>
  <c r="M751" i="7" s="1"/>
  <c r="F752" i="3"/>
  <c r="Q431" i="7" l="1"/>
  <c r="R431" i="7"/>
  <c r="S431" i="7"/>
  <c r="T431" i="7"/>
  <c r="U430" i="7"/>
  <c r="V430" i="7"/>
  <c r="K742" i="6"/>
  <c r="J742" i="6"/>
  <c r="L742" i="6"/>
  <c r="D762" i="6"/>
  <c r="C751" i="6"/>
  <c r="G431" i="4"/>
  <c r="H431" i="4" s="1"/>
  <c r="E431" i="6"/>
  <c r="H743" i="5"/>
  <c r="L743" i="7" s="1"/>
  <c r="G743" i="5"/>
  <c r="K743" i="7" s="1"/>
  <c r="F743" i="5"/>
  <c r="J743" i="7" s="1"/>
  <c r="E763" i="4"/>
  <c r="D763" i="7" s="1"/>
  <c r="C764" i="4"/>
  <c r="E432" i="7"/>
  <c r="N432" i="7" s="1"/>
  <c r="G753" i="3"/>
  <c r="F753" i="3"/>
  <c r="H752" i="3"/>
  <c r="I752" i="3" s="1"/>
  <c r="C752" i="7" s="1"/>
  <c r="M752" i="7" s="1"/>
  <c r="R432" i="7" l="1"/>
  <c r="Q432" i="7"/>
  <c r="T432" i="7"/>
  <c r="S432" i="7"/>
  <c r="P743" i="7"/>
  <c r="U431" i="7"/>
  <c r="V431" i="7"/>
  <c r="L743" i="6"/>
  <c r="J743" i="6"/>
  <c r="K743" i="6"/>
  <c r="D763" i="6"/>
  <c r="C752" i="6"/>
  <c r="G432" i="4"/>
  <c r="H432" i="4" s="1"/>
  <c r="E432" i="6"/>
  <c r="G744" i="5"/>
  <c r="K744" i="7" s="1"/>
  <c r="F744" i="5"/>
  <c r="J744" i="7" s="1"/>
  <c r="H744" i="5"/>
  <c r="L744" i="7" s="1"/>
  <c r="E764" i="4"/>
  <c r="D764" i="7" s="1"/>
  <c r="C765" i="4"/>
  <c r="E433" i="7"/>
  <c r="N433" i="7" s="1"/>
  <c r="H753" i="3"/>
  <c r="I753" i="3" s="1"/>
  <c r="C753" i="7" s="1"/>
  <c r="M753" i="7" s="1"/>
  <c r="F754" i="3"/>
  <c r="G754" i="3"/>
  <c r="Q433" i="7" l="1"/>
  <c r="R433" i="7"/>
  <c r="S433" i="7"/>
  <c r="T433" i="7"/>
  <c r="V432" i="7"/>
  <c r="U432" i="7"/>
  <c r="P744" i="7"/>
  <c r="L744" i="6"/>
  <c r="K744" i="6"/>
  <c r="J744" i="6"/>
  <c r="D764" i="6"/>
  <c r="C753" i="6"/>
  <c r="G433" i="4"/>
  <c r="H433" i="4" s="1"/>
  <c r="E433" i="6"/>
  <c r="F745" i="5"/>
  <c r="J745" i="7" s="1"/>
  <c r="H745" i="5"/>
  <c r="L745" i="7" s="1"/>
  <c r="P745" i="7" s="1"/>
  <c r="G745" i="5"/>
  <c r="K745" i="7" s="1"/>
  <c r="E765" i="4"/>
  <c r="D765" i="7" s="1"/>
  <c r="C766" i="4"/>
  <c r="E434" i="7"/>
  <c r="N434" i="7" s="1"/>
  <c r="G755" i="3"/>
  <c r="F755" i="3"/>
  <c r="H754" i="3"/>
  <c r="I754" i="3" s="1"/>
  <c r="C754" i="7" s="1"/>
  <c r="M754" i="7" s="1"/>
  <c r="Q434" i="7" l="1"/>
  <c r="R434" i="7"/>
  <c r="T434" i="7"/>
  <c r="S434" i="7"/>
  <c r="U433" i="7"/>
  <c r="V433" i="7"/>
  <c r="K745" i="6"/>
  <c r="L745" i="6"/>
  <c r="J745" i="6"/>
  <c r="D765" i="6"/>
  <c r="C754" i="6"/>
  <c r="G434" i="4"/>
  <c r="H434" i="4" s="1"/>
  <c r="E434" i="6"/>
  <c r="H746" i="5"/>
  <c r="L746" i="7" s="1"/>
  <c r="G746" i="5"/>
  <c r="K746" i="7" s="1"/>
  <c r="F746" i="5"/>
  <c r="J746" i="7" s="1"/>
  <c r="P746" i="7" s="1"/>
  <c r="E766" i="4"/>
  <c r="D766" i="7" s="1"/>
  <c r="C767" i="4"/>
  <c r="E435" i="7"/>
  <c r="N435" i="7" s="1"/>
  <c r="G756" i="3"/>
  <c r="H755" i="3"/>
  <c r="I755" i="3" s="1"/>
  <c r="C755" i="7" s="1"/>
  <c r="M755" i="7" s="1"/>
  <c r="F756" i="3"/>
  <c r="T435" i="7" l="1"/>
  <c r="Q435" i="7"/>
  <c r="R435" i="7"/>
  <c r="S435" i="7"/>
  <c r="V434" i="7"/>
  <c r="U434" i="7"/>
  <c r="J746" i="6"/>
  <c r="L746" i="6"/>
  <c r="K746" i="6"/>
  <c r="D766" i="6"/>
  <c r="C755" i="6"/>
  <c r="G435" i="4"/>
  <c r="H435" i="4" s="1"/>
  <c r="E435" i="6"/>
  <c r="G747" i="5"/>
  <c r="K747" i="7" s="1"/>
  <c r="F747" i="5"/>
  <c r="J747" i="7" s="1"/>
  <c r="H747" i="5"/>
  <c r="L747" i="7" s="1"/>
  <c r="E767" i="4"/>
  <c r="D767" i="7" s="1"/>
  <c r="C768" i="4"/>
  <c r="E436" i="7"/>
  <c r="N436" i="7" s="1"/>
  <c r="F757" i="3"/>
  <c r="H756" i="3"/>
  <c r="I756" i="3" s="1"/>
  <c r="C756" i="7" s="1"/>
  <c r="M756" i="7" s="1"/>
  <c r="G757" i="3"/>
  <c r="T436" i="7" l="1"/>
  <c r="Q436" i="7"/>
  <c r="R436" i="7"/>
  <c r="S436" i="7"/>
  <c r="U435" i="7"/>
  <c r="V435" i="7"/>
  <c r="P747" i="7"/>
  <c r="J747" i="6"/>
  <c r="L747" i="6"/>
  <c r="K747" i="6"/>
  <c r="D767" i="6"/>
  <c r="C756" i="6"/>
  <c r="G436" i="4"/>
  <c r="H436" i="4" s="1"/>
  <c r="E436" i="6"/>
  <c r="H748" i="5"/>
  <c r="L748" i="7" s="1"/>
  <c r="P748" i="7" s="1"/>
  <c r="G748" i="5"/>
  <c r="K748" i="7" s="1"/>
  <c r="F748" i="5"/>
  <c r="J748" i="7" s="1"/>
  <c r="E768" i="4"/>
  <c r="D768" i="7" s="1"/>
  <c r="C769" i="4"/>
  <c r="E437" i="7"/>
  <c r="N437" i="7" s="1"/>
  <c r="G758" i="3"/>
  <c r="F758" i="3"/>
  <c r="H757" i="3"/>
  <c r="I757" i="3" s="1"/>
  <c r="C757" i="7" s="1"/>
  <c r="M757" i="7" s="1"/>
  <c r="U436" i="7" l="1"/>
  <c r="V436" i="7"/>
  <c r="Q437" i="7"/>
  <c r="S437" i="7"/>
  <c r="T437" i="7"/>
  <c r="R437" i="7"/>
  <c r="K748" i="6"/>
  <c r="L748" i="6"/>
  <c r="J748" i="6"/>
  <c r="D768" i="6"/>
  <c r="C757" i="6"/>
  <c r="G437" i="4"/>
  <c r="H437" i="4" s="1"/>
  <c r="E437" i="6"/>
  <c r="F749" i="5"/>
  <c r="J749" i="7" s="1"/>
  <c r="H749" i="5"/>
  <c r="L749" i="7" s="1"/>
  <c r="G749" i="5"/>
  <c r="K749" i="7" s="1"/>
  <c r="E769" i="4"/>
  <c r="D769" i="7" s="1"/>
  <c r="C770" i="4"/>
  <c r="E438" i="7"/>
  <c r="N438" i="7" s="1"/>
  <c r="H758" i="3"/>
  <c r="I758" i="3" s="1"/>
  <c r="C758" i="7" s="1"/>
  <c r="M758" i="7" s="1"/>
  <c r="F759" i="3"/>
  <c r="G759" i="3"/>
  <c r="T438" i="7" l="1"/>
  <c r="Q438" i="7"/>
  <c r="R438" i="7"/>
  <c r="S438" i="7"/>
  <c r="U437" i="7"/>
  <c r="V437" i="7"/>
  <c r="P749" i="7"/>
  <c r="L749" i="6"/>
  <c r="K749" i="6"/>
  <c r="J749" i="6"/>
  <c r="D769" i="6"/>
  <c r="C758" i="6"/>
  <c r="G438" i="4"/>
  <c r="H438" i="4" s="1"/>
  <c r="E438" i="6"/>
  <c r="G750" i="5"/>
  <c r="K750" i="7" s="1"/>
  <c r="F750" i="5"/>
  <c r="J750" i="7" s="1"/>
  <c r="H750" i="5"/>
  <c r="L750" i="7" s="1"/>
  <c r="P750" i="7" s="1"/>
  <c r="E770" i="4"/>
  <c r="D770" i="7" s="1"/>
  <c r="C771" i="4"/>
  <c r="E439" i="7"/>
  <c r="N439" i="7" s="1"/>
  <c r="G760" i="3"/>
  <c r="F760" i="3"/>
  <c r="H759" i="3"/>
  <c r="I759" i="3" s="1"/>
  <c r="C759" i="7" s="1"/>
  <c r="M759" i="7" s="1"/>
  <c r="R439" i="7" l="1"/>
  <c r="T439" i="7"/>
  <c r="Q439" i="7"/>
  <c r="S439" i="7"/>
  <c r="V438" i="7"/>
  <c r="U438" i="7"/>
  <c r="J750" i="6"/>
  <c r="L750" i="6"/>
  <c r="K750" i="6"/>
  <c r="D770" i="6"/>
  <c r="C759" i="6"/>
  <c r="G439" i="4"/>
  <c r="H439" i="4" s="1"/>
  <c r="E439" i="6"/>
  <c r="H751" i="5"/>
  <c r="L751" i="7" s="1"/>
  <c r="G751" i="5"/>
  <c r="K751" i="7" s="1"/>
  <c r="F751" i="5"/>
  <c r="J751" i="7" s="1"/>
  <c r="E771" i="4"/>
  <c r="D771" i="7" s="1"/>
  <c r="C772" i="4"/>
  <c r="E440" i="7"/>
  <c r="N440" i="7" s="1"/>
  <c r="H760" i="3"/>
  <c r="F761" i="3"/>
  <c r="I760" i="3"/>
  <c r="C760" i="7" s="1"/>
  <c r="M760" i="7" s="1"/>
  <c r="G761" i="3"/>
  <c r="R440" i="7" l="1"/>
  <c r="T440" i="7"/>
  <c r="S440" i="7"/>
  <c r="Q440" i="7"/>
  <c r="U439" i="7"/>
  <c r="V439" i="7"/>
  <c r="P751" i="7"/>
  <c r="L751" i="6"/>
  <c r="J751" i="6"/>
  <c r="K751" i="6"/>
  <c r="D771" i="6"/>
  <c r="C760" i="6"/>
  <c r="G440" i="4"/>
  <c r="H440" i="4" s="1"/>
  <c r="E440" i="6"/>
  <c r="F752" i="5"/>
  <c r="J752" i="7" s="1"/>
  <c r="P752" i="7" s="1"/>
  <c r="H752" i="5"/>
  <c r="L752" i="7" s="1"/>
  <c r="G752" i="5"/>
  <c r="K752" i="7" s="1"/>
  <c r="E772" i="4"/>
  <c r="D772" i="7" s="1"/>
  <c r="C773" i="4"/>
  <c r="E441" i="7"/>
  <c r="N441" i="7" s="1"/>
  <c r="F762" i="3"/>
  <c r="H761" i="3"/>
  <c r="I761" i="3" s="1"/>
  <c r="C761" i="7" s="1"/>
  <c r="M761" i="7" s="1"/>
  <c r="G762" i="3"/>
  <c r="Q441" i="7" l="1"/>
  <c r="R441" i="7"/>
  <c r="T441" i="7"/>
  <c r="S441" i="7"/>
  <c r="U440" i="7"/>
  <c r="V440" i="7"/>
  <c r="J752" i="6"/>
  <c r="K752" i="6"/>
  <c r="L752" i="6"/>
  <c r="D772" i="6"/>
  <c r="C761" i="6"/>
  <c r="G441" i="4"/>
  <c r="H441" i="4" s="1"/>
  <c r="E441" i="6"/>
  <c r="G753" i="5"/>
  <c r="K753" i="7" s="1"/>
  <c r="F753" i="5"/>
  <c r="J753" i="7" s="1"/>
  <c r="H753" i="5"/>
  <c r="L753" i="7" s="1"/>
  <c r="P753" i="7" s="1"/>
  <c r="E773" i="4"/>
  <c r="D773" i="7" s="1"/>
  <c r="C774" i="4"/>
  <c r="E442" i="7"/>
  <c r="N442" i="7" s="1"/>
  <c r="G763" i="3"/>
  <c r="H762" i="3"/>
  <c r="I762" i="3" s="1"/>
  <c r="C762" i="7" s="1"/>
  <c r="M762" i="7" s="1"/>
  <c r="F763" i="3"/>
  <c r="R442" i="7" l="1"/>
  <c r="S442" i="7"/>
  <c r="Q442" i="7"/>
  <c r="T442" i="7"/>
  <c r="U441" i="7"/>
  <c r="V441" i="7"/>
  <c r="L753" i="6"/>
  <c r="K753" i="6"/>
  <c r="J753" i="6"/>
  <c r="D773" i="6"/>
  <c r="C762" i="6"/>
  <c r="G442" i="4"/>
  <c r="H442" i="4" s="1"/>
  <c r="E442" i="6"/>
  <c r="F754" i="5"/>
  <c r="J754" i="7" s="1"/>
  <c r="H754" i="5"/>
  <c r="L754" i="7" s="1"/>
  <c r="G754" i="5"/>
  <c r="K754" i="7" s="1"/>
  <c r="E774" i="4"/>
  <c r="D774" i="7" s="1"/>
  <c r="C775" i="4"/>
  <c r="E443" i="7"/>
  <c r="N443" i="7" s="1"/>
  <c r="G764" i="3"/>
  <c r="F764" i="3"/>
  <c r="H763" i="3"/>
  <c r="I763" i="3" s="1"/>
  <c r="C763" i="7" s="1"/>
  <c r="M763" i="7" s="1"/>
  <c r="Q443" i="7" l="1"/>
  <c r="R443" i="7"/>
  <c r="S443" i="7"/>
  <c r="T443" i="7"/>
  <c r="P754" i="7"/>
  <c r="V442" i="7"/>
  <c r="U442" i="7"/>
  <c r="K754" i="6"/>
  <c r="J754" i="6"/>
  <c r="L754" i="6"/>
  <c r="D774" i="6"/>
  <c r="C763" i="6"/>
  <c r="G443" i="4"/>
  <c r="H443" i="4" s="1"/>
  <c r="E443" i="6"/>
  <c r="H755" i="5"/>
  <c r="L755" i="7" s="1"/>
  <c r="P755" i="7" s="1"/>
  <c r="G755" i="5"/>
  <c r="K755" i="7" s="1"/>
  <c r="F755" i="5"/>
  <c r="J755" i="7" s="1"/>
  <c r="E775" i="4"/>
  <c r="D775" i="7" s="1"/>
  <c r="C776" i="4"/>
  <c r="E444" i="7"/>
  <c r="N444" i="7" s="1"/>
  <c r="H764" i="3"/>
  <c r="F765" i="3"/>
  <c r="G765" i="3"/>
  <c r="I764" i="3"/>
  <c r="C764" i="7" s="1"/>
  <c r="M764" i="7" s="1"/>
  <c r="T444" i="7" l="1"/>
  <c r="S444" i="7"/>
  <c r="Q444" i="7"/>
  <c r="R444" i="7"/>
  <c r="U443" i="7"/>
  <c r="V443" i="7"/>
  <c r="J755" i="6"/>
  <c r="K755" i="6"/>
  <c r="L755" i="6"/>
  <c r="D775" i="6"/>
  <c r="C764" i="6"/>
  <c r="G444" i="4"/>
  <c r="H444" i="4" s="1"/>
  <c r="E444" i="6"/>
  <c r="G756" i="5"/>
  <c r="K756" i="7" s="1"/>
  <c r="F756" i="5"/>
  <c r="J756" i="7" s="1"/>
  <c r="H756" i="5"/>
  <c r="L756" i="7" s="1"/>
  <c r="E776" i="4"/>
  <c r="D776" i="7" s="1"/>
  <c r="C777" i="4"/>
  <c r="E445" i="7"/>
  <c r="N445" i="7" s="1"/>
  <c r="F766" i="3"/>
  <c r="H765" i="3"/>
  <c r="I765" i="3"/>
  <c r="C765" i="7" s="1"/>
  <c r="M765" i="7" s="1"/>
  <c r="G766" i="3"/>
  <c r="Q445" i="7" l="1"/>
  <c r="T445" i="7"/>
  <c r="R445" i="7"/>
  <c r="S445" i="7"/>
  <c r="V444" i="7"/>
  <c r="U444" i="7"/>
  <c r="P756" i="7"/>
  <c r="J756" i="6"/>
  <c r="K756" i="6"/>
  <c r="L756" i="6"/>
  <c r="D776" i="6"/>
  <c r="C765" i="6"/>
  <c r="G445" i="4"/>
  <c r="H445" i="4" s="1"/>
  <c r="E445" i="6"/>
  <c r="H757" i="5"/>
  <c r="L757" i="7" s="1"/>
  <c r="P757" i="7" s="1"/>
  <c r="G757" i="5"/>
  <c r="K757" i="7" s="1"/>
  <c r="F757" i="5"/>
  <c r="J757" i="7" s="1"/>
  <c r="E777" i="4"/>
  <c r="D777" i="7" s="1"/>
  <c r="C778" i="4"/>
  <c r="E446" i="7"/>
  <c r="N446" i="7" s="1"/>
  <c r="G767" i="3"/>
  <c r="F767" i="3"/>
  <c r="H766" i="3"/>
  <c r="I766" i="3" s="1"/>
  <c r="C766" i="7" s="1"/>
  <c r="M766" i="7" s="1"/>
  <c r="S446" i="7" l="1"/>
  <c r="Q446" i="7"/>
  <c r="R446" i="7"/>
  <c r="T446" i="7"/>
  <c r="U445" i="7"/>
  <c r="V445" i="7"/>
  <c r="L757" i="6"/>
  <c r="K757" i="6"/>
  <c r="J757" i="6"/>
  <c r="D777" i="6"/>
  <c r="C766" i="6"/>
  <c r="G446" i="4"/>
  <c r="H446" i="4" s="1"/>
  <c r="E446" i="6"/>
  <c r="H758" i="5"/>
  <c r="L758" i="7" s="1"/>
  <c r="F758" i="5"/>
  <c r="J758" i="7" s="1"/>
  <c r="P758" i="7" s="1"/>
  <c r="G758" i="5"/>
  <c r="K758" i="7" s="1"/>
  <c r="E778" i="4"/>
  <c r="D778" i="7" s="1"/>
  <c r="C779" i="4"/>
  <c r="E447" i="7"/>
  <c r="N447" i="7" s="1"/>
  <c r="G768" i="3"/>
  <c r="H767" i="3"/>
  <c r="I767" i="3" s="1"/>
  <c r="C767" i="7" s="1"/>
  <c r="M767" i="7" s="1"/>
  <c r="F768" i="3"/>
  <c r="Q447" i="7" l="1"/>
  <c r="S447" i="7"/>
  <c r="T447" i="7"/>
  <c r="R447" i="7"/>
  <c r="V446" i="7"/>
  <c r="U446" i="7"/>
  <c r="K758" i="6"/>
  <c r="L758" i="6"/>
  <c r="J758" i="6"/>
  <c r="D778" i="6"/>
  <c r="C767" i="6"/>
  <c r="G447" i="4"/>
  <c r="H447" i="4" s="1"/>
  <c r="E447" i="6"/>
  <c r="G759" i="5"/>
  <c r="K759" i="7" s="1"/>
  <c r="F759" i="5"/>
  <c r="J759" i="7" s="1"/>
  <c r="H759" i="5"/>
  <c r="L759" i="7" s="1"/>
  <c r="P759" i="7" s="1"/>
  <c r="E779" i="4"/>
  <c r="D779" i="7" s="1"/>
  <c r="C780" i="4"/>
  <c r="E448" i="7"/>
  <c r="N448" i="7" s="1"/>
  <c r="F769" i="3"/>
  <c r="H768" i="3"/>
  <c r="G769" i="3"/>
  <c r="I768" i="3"/>
  <c r="C768" i="7" s="1"/>
  <c r="M768" i="7" s="1"/>
  <c r="R448" i="7" l="1"/>
  <c r="Q448" i="7"/>
  <c r="S448" i="7"/>
  <c r="T448" i="7"/>
  <c r="U447" i="7"/>
  <c r="V447" i="7"/>
  <c r="L759" i="6"/>
  <c r="J759" i="6"/>
  <c r="K759" i="6"/>
  <c r="D779" i="6"/>
  <c r="C768" i="6"/>
  <c r="G448" i="4"/>
  <c r="H448" i="4" s="1"/>
  <c r="E448" i="6"/>
  <c r="G760" i="5"/>
  <c r="K760" i="7" s="1"/>
  <c r="F760" i="5"/>
  <c r="J760" i="7" s="1"/>
  <c r="H760" i="5"/>
  <c r="L760" i="7" s="1"/>
  <c r="E780" i="4"/>
  <c r="D780" i="7" s="1"/>
  <c r="C781" i="4"/>
  <c r="E449" i="7"/>
  <c r="N449" i="7" s="1"/>
  <c r="G770" i="3"/>
  <c r="H769" i="3"/>
  <c r="I769" i="3" s="1"/>
  <c r="C769" i="7" s="1"/>
  <c r="M769" i="7" s="1"/>
  <c r="F770" i="3"/>
  <c r="Q449" i="7" l="1"/>
  <c r="T449" i="7"/>
  <c r="S449" i="7"/>
  <c r="R449" i="7"/>
  <c r="U448" i="7"/>
  <c r="V448" i="7"/>
  <c r="P760" i="7"/>
  <c r="L760" i="6"/>
  <c r="K760" i="6"/>
  <c r="J760" i="6"/>
  <c r="D780" i="6"/>
  <c r="C769" i="6"/>
  <c r="G449" i="4"/>
  <c r="H449" i="4" s="1"/>
  <c r="E449" i="6"/>
  <c r="G761" i="5"/>
  <c r="K761" i="7" s="1"/>
  <c r="F761" i="5"/>
  <c r="J761" i="7" s="1"/>
  <c r="H761" i="5"/>
  <c r="L761" i="7" s="1"/>
  <c r="P761" i="7" s="1"/>
  <c r="E781" i="4"/>
  <c r="D781" i="7" s="1"/>
  <c r="C782" i="4"/>
  <c r="E450" i="7"/>
  <c r="N450" i="7" s="1"/>
  <c r="G771" i="3"/>
  <c r="F771" i="3"/>
  <c r="H770" i="3"/>
  <c r="I770" i="3" s="1"/>
  <c r="C770" i="7" s="1"/>
  <c r="M770" i="7" s="1"/>
  <c r="R450" i="7" l="1"/>
  <c r="S450" i="7"/>
  <c r="T450" i="7"/>
  <c r="Q450" i="7"/>
  <c r="U449" i="7"/>
  <c r="V449" i="7"/>
  <c r="L761" i="6"/>
  <c r="K761" i="6"/>
  <c r="J761" i="6"/>
  <c r="D781" i="6"/>
  <c r="C770" i="6"/>
  <c r="G450" i="4"/>
  <c r="H450" i="4" s="1"/>
  <c r="E450" i="6"/>
  <c r="G762" i="5"/>
  <c r="K762" i="7" s="1"/>
  <c r="F762" i="5"/>
  <c r="J762" i="7" s="1"/>
  <c r="H762" i="5"/>
  <c r="L762" i="7" s="1"/>
  <c r="P762" i="7" s="1"/>
  <c r="E782" i="4"/>
  <c r="D782" i="7" s="1"/>
  <c r="C783" i="4"/>
  <c r="E451" i="7"/>
  <c r="N451" i="7" s="1"/>
  <c r="F772" i="3"/>
  <c r="H771" i="3"/>
  <c r="I771" i="3" s="1"/>
  <c r="C771" i="7" s="1"/>
  <c r="M771" i="7" s="1"/>
  <c r="G772" i="3"/>
  <c r="Q451" i="7" l="1"/>
  <c r="S451" i="7"/>
  <c r="R451" i="7"/>
  <c r="T451" i="7"/>
  <c r="V450" i="7"/>
  <c r="U450" i="7"/>
  <c r="J762" i="6"/>
  <c r="L762" i="6"/>
  <c r="K762" i="6"/>
  <c r="D782" i="6"/>
  <c r="C771" i="6"/>
  <c r="G451" i="4"/>
  <c r="H451" i="4" s="1"/>
  <c r="E451" i="6"/>
  <c r="F763" i="5"/>
  <c r="J763" i="7" s="1"/>
  <c r="H763" i="5"/>
  <c r="L763" i="7" s="1"/>
  <c r="G763" i="5"/>
  <c r="K763" i="7" s="1"/>
  <c r="E783" i="4"/>
  <c r="D783" i="7" s="1"/>
  <c r="C784" i="4"/>
  <c r="E452" i="7"/>
  <c r="N452" i="7" s="1"/>
  <c r="G773" i="3"/>
  <c r="F773" i="3"/>
  <c r="H772" i="3"/>
  <c r="I772" i="3" s="1"/>
  <c r="C772" i="7" s="1"/>
  <c r="M772" i="7" s="1"/>
  <c r="R452" i="7" l="1"/>
  <c r="S452" i="7"/>
  <c r="T452" i="7"/>
  <c r="Q452" i="7"/>
  <c r="P763" i="7"/>
  <c r="U451" i="7"/>
  <c r="V451" i="7"/>
  <c r="L763" i="6"/>
  <c r="J763" i="6"/>
  <c r="K763" i="6"/>
  <c r="D783" i="6"/>
  <c r="C772" i="6"/>
  <c r="G452" i="4"/>
  <c r="H452" i="4" s="1"/>
  <c r="E452" i="6"/>
  <c r="H764" i="5"/>
  <c r="L764" i="7" s="1"/>
  <c r="G764" i="5"/>
  <c r="K764" i="7" s="1"/>
  <c r="F764" i="5"/>
  <c r="J764" i="7" s="1"/>
  <c r="P764" i="7" s="1"/>
  <c r="E784" i="4"/>
  <c r="D784" i="7" s="1"/>
  <c r="C785" i="4"/>
  <c r="E453" i="7"/>
  <c r="N453" i="7" s="1"/>
  <c r="G774" i="3"/>
  <c r="H773" i="3"/>
  <c r="I773" i="3" s="1"/>
  <c r="C773" i="7" s="1"/>
  <c r="M773" i="7" s="1"/>
  <c r="F774" i="3"/>
  <c r="U452" i="7" l="1"/>
  <c r="V452" i="7"/>
  <c r="T453" i="7"/>
  <c r="Q453" i="7"/>
  <c r="S453" i="7"/>
  <c r="R453" i="7"/>
  <c r="J764" i="6"/>
  <c r="L764" i="6"/>
  <c r="K764" i="6"/>
  <c r="D784" i="6"/>
  <c r="C773" i="6"/>
  <c r="G453" i="4"/>
  <c r="H453" i="4" s="1"/>
  <c r="E453" i="6"/>
  <c r="G765" i="5"/>
  <c r="K765" i="7" s="1"/>
  <c r="F765" i="5"/>
  <c r="J765" i="7" s="1"/>
  <c r="H765" i="5"/>
  <c r="L765" i="7" s="1"/>
  <c r="P765" i="7" s="1"/>
  <c r="E785" i="4"/>
  <c r="D785" i="7" s="1"/>
  <c r="C786" i="4"/>
  <c r="E454" i="7"/>
  <c r="N454" i="7" s="1"/>
  <c r="H774" i="3"/>
  <c r="I774" i="3" s="1"/>
  <c r="C774" i="7" s="1"/>
  <c r="M774" i="7" s="1"/>
  <c r="F775" i="3"/>
  <c r="G775" i="3"/>
  <c r="S454" i="7" l="1"/>
  <c r="Q454" i="7"/>
  <c r="T454" i="7"/>
  <c r="R454" i="7"/>
  <c r="U453" i="7"/>
  <c r="V453" i="7"/>
  <c r="J765" i="6"/>
  <c r="L765" i="6"/>
  <c r="K765" i="6"/>
  <c r="D785" i="6"/>
  <c r="C774" i="6"/>
  <c r="G454" i="4"/>
  <c r="H454" i="4" s="1"/>
  <c r="E454" i="6"/>
  <c r="H766" i="5"/>
  <c r="L766" i="7" s="1"/>
  <c r="G766" i="5"/>
  <c r="K766" i="7" s="1"/>
  <c r="F766" i="5"/>
  <c r="J766" i="7" s="1"/>
  <c r="E786" i="4"/>
  <c r="D786" i="7" s="1"/>
  <c r="C787" i="4"/>
  <c r="E455" i="7"/>
  <c r="N455" i="7" s="1"/>
  <c r="G776" i="3"/>
  <c r="H775" i="3"/>
  <c r="I775" i="3" s="1"/>
  <c r="C775" i="7" s="1"/>
  <c r="M775" i="7" s="1"/>
  <c r="F776" i="3"/>
  <c r="Q455" i="7" l="1"/>
  <c r="R455" i="7"/>
  <c r="S455" i="7"/>
  <c r="T455" i="7"/>
  <c r="P766" i="7"/>
  <c r="U454" i="7"/>
  <c r="V454" i="7"/>
  <c r="L766" i="6"/>
  <c r="K766" i="6"/>
  <c r="J766" i="6"/>
  <c r="D786" i="6"/>
  <c r="C775" i="6"/>
  <c r="G455" i="4"/>
  <c r="H455" i="4" s="1"/>
  <c r="E455" i="6"/>
  <c r="H767" i="5"/>
  <c r="L767" i="7" s="1"/>
  <c r="G767" i="5"/>
  <c r="K767" i="7" s="1"/>
  <c r="F767" i="5"/>
  <c r="J767" i="7" s="1"/>
  <c r="E787" i="4"/>
  <c r="D787" i="7" s="1"/>
  <c r="C788" i="4"/>
  <c r="E456" i="7"/>
  <c r="N456" i="7" s="1"/>
  <c r="G777" i="3"/>
  <c r="F777" i="3"/>
  <c r="H776" i="3"/>
  <c r="I776" i="3" s="1"/>
  <c r="C776" i="7" s="1"/>
  <c r="M776" i="7" s="1"/>
  <c r="P767" i="7" l="1"/>
  <c r="R456" i="7"/>
  <c r="Q456" i="7"/>
  <c r="S456" i="7"/>
  <c r="T456" i="7"/>
  <c r="U455" i="7"/>
  <c r="V455" i="7"/>
  <c r="L767" i="6"/>
  <c r="J767" i="6"/>
  <c r="K767" i="6"/>
  <c r="D787" i="6"/>
  <c r="C776" i="6"/>
  <c r="G456" i="4"/>
  <c r="H456" i="4" s="1"/>
  <c r="E456" i="6"/>
  <c r="G768" i="5"/>
  <c r="K768" i="7" s="1"/>
  <c r="F768" i="5"/>
  <c r="J768" i="7" s="1"/>
  <c r="H768" i="5"/>
  <c r="L768" i="7" s="1"/>
  <c r="P768" i="7" s="1"/>
  <c r="E788" i="4"/>
  <c r="D788" i="7" s="1"/>
  <c r="C789" i="4"/>
  <c r="E457" i="7"/>
  <c r="N457" i="7" s="1"/>
  <c r="G778" i="3"/>
  <c r="F778" i="3"/>
  <c r="H777" i="3"/>
  <c r="I777" i="3" s="1"/>
  <c r="C777" i="7" s="1"/>
  <c r="M777" i="7" s="1"/>
  <c r="V456" i="7" l="1"/>
  <c r="U456" i="7"/>
  <c r="S457" i="7"/>
  <c r="Q457" i="7"/>
  <c r="R457" i="7"/>
  <c r="T457" i="7"/>
  <c r="K768" i="6"/>
  <c r="L768" i="6"/>
  <c r="J768" i="6"/>
  <c r="D788" i="6"/>
  <c r="C777" i="6"/>
  <c r="G457" i="4"/>
  <c r="H457" i="4" s="1"/>
  <c r="E457" i="6"/>
  <c r="H769" i="5"/>
  <c r="L769" i="7" s="1"/>
  <c r="G769" i="5"/>
  <c r="K769" i="7" s="1"/>
  <c r="F769" i="5"/>
  <c r="J769" i="7" s="1"/>
  <c r="E789" i="4"/>
  <c r="D789" i="7" s="1"/>
  <c r="C790" i="4"/>
  <c r="E458" i="7"/>
  <c r="N458" i="7" s="1"/>
  <c r="F779" i="3"/>
  <c r="H778" i="3"/>
  <c r="G779" i="3"/>
  <c r="I778" i="3"/>
  <c r="C778" i="7" s="1"/>
  <c r="M778" i="7" s="1"/>
  <c r="R458" i="7" l="1"/>
  <c r="S458" i="7"/>
  <c r="Q458" i="7"/>
  <c r="T458" i="7"/>
  <c r="U457" i="7"/>
  <c r="V457" i="7"/>
  <c r="P769" i="7"/>
  <c r="L769" i="6"/>
  <c r="J769" i="6"/>
  <c r="K769" i="6"/>
  <c r="D789" i="6"/>
  <c r="C778" i="6"/>
  <c r="G458" i="4"/>
  <c r="H458" i="4" s="1"/>
  <c r="E458" i="6"/>
  <c r="F770" i="5"/>
  <c r="J770" i="7" s="1"/>
  <c r="H770" i="5"/>
  <c r="L770" i="7" s="1"/>
  <c r="G770" i="5"/>
  <c r="K770" i="7" s="1"/>
  <c r="E790" i="4"/>
  <c r="D790" i="7" s="1"/>
  <c r="C791" i="4"/>
  <c r="E459" i="7"/>
  <c r="N459" i="7" s="1"/>
  <c r="G780" i="3"/>
  <c r="H779" i="3"/>
  <c r="I779" i="3" s="1"/>
  <c r="C779" i="7" s="1"/>
  <c r="M779" i="7" s="1"/>
  <c r="F780" i="3"/>
  <c r="P770" i="7" l="1"/>
  <c r="U458" i="7"/>
  <c r="V458" i="7"/>
  <c r="Q459" i="7"/>
  <c r="R459" i="7"/>
  <c r="T459" i="7"/>
  <c r="S459" i="7"/>
  <c r="L770" i="6"/>
  <c r="J770" i="6"/>
  <c r="K770" i="6"/>
  <c r="D790" i="6"/>
  <c r="C779" i="6"/>
  <c r="G459" i="4"/>
  <c r="H459" i="4" s="1"/>
  <c r="E459" i="6"/>
  <c r="G771" i="5"/>
  <c r="K771" i="7" s="1"/>
  <c r="F771" i="5"/>
  <c r="J771" i="7" s="1"/>
  <c r="H771" i="5"/>
  <c r="L771" i="7" s="1"/>
  <c r="P771" i="7" s="1"/>
  <c r="E791" i="4"/>
  <c r="D791" i="7" s="1"/>
  <c r="C792" i="4"/>
  <c r="E460" i="7"/>
  <c r="N460" i="7" s="1"/>
  <c r="F781" i="3"/>
  <c r="H780" i="3"/>
  <c r="G781" i="3"/>
  <c r="I780" i="3"/>
  <c r="C780" i="7" s="1"/>
  <c r="M780" i="7" s="1"/>
  <c r="R460" i="7" l="1"/>
  <c r="S460" i="7"/>
  <c r="T460" i="7"/>
  <c r="Q460" i="7"/>
  <c r="U459" i="7"/>
  <c r="V459" i="7"/>
  <c r="L771" i="6"/>
  <c r="K771" i="6"/>
  <c r="J771" i="6"/>
  <c r="D791" i="6"/>
  <c r="C780" i="6"/>
  <c r="G460" i="4"/>
  <c r="H460" i="4" s="1"/>
  <c r="E460" i="6"/>
  <c r="H772" i="5"/>
  <c r="L772" i="7" s="1"/>
  <c r="G772" i="5"/>
  <c r="K772" i="7" s="1"/>
  <c r="F772" i="5"/>
  <c r="J772" i="7" s="1"/>
  <c r="E792" i="4"/>
  <c r="D792" i="7" s="1"/>
  <c r="C793" i="4"/>
  <c r="E461" i="7"/>
  <c r="N461" i="7" s="1"/>
  <c r="G782" i="3"/>
  <c r="F782" i="3"/>
  <c r="H781" i="3"/>
  <c r="I781" i="3" s="1"/>
  <c r="C781" i="7" s="1"/>
  <c r="M781" i="7" s="1"/>
  <c r="P772" i="7" l="1"/>
  <c r="U460" i="7"/>
  <c r="V460" i="7"/>
  <c r="R461" i="7"/>
  <c r="S461" i="7"/>
  <c r="T461" i="7"/>
  <c r="Q461" i="7"/>
  <c r="K772" i="6"/>
  <c r="L772" i="6"/>
  <c r="J772" i="6"/>
  <c r="D792" i="6"/>
  <c r="C781" i="6"/>
  <c r="G461" i="4"/>
  <c r="H461" i="4" s="1"/>
  <c r="E461" i="6"/>
  <c r="H773" i="5"/>
  <c r="L773" i="7" s="1"/>
  <c r="P773" i="7" s="1"/>
  <c r="G773" i="5"/>
  <c r="K773" i="7" s="1"/>
  <c r="F773" i="5"/>
  <c r="J773" i="7" s="1"/>
  <c r="E793" i="4"/>
  <c r="D793" i="7" s="1"/>
  <c r="C794" i="4"/>
  <c r="E462" i="7"/>
  <c r="N462" i="7" s="1"/>
  <c r="F783" i="3"/>
  <c r="H782" i="3"/>
  <c r="I782" i="3" s="1"/>
  <c r="C782" i="7" s="1"/>
  <c r="M782" i="7" s="1"/>
  <c r="G783" i="3"/>
  <c r="U461" i="7" l="1"/>
  <c r="V461" i="7"/>
  <c r="Q462" i="7"/>
  <c r="R462" i="7"/>
  <c r="T462" i="7"/>
  <c r="S462" i="7"/>
  <c r="K773" i="6"/>
  <c r="J773" i="6"/>
  <c r="L773" i="6"/>
  <c r="D793" i="6"/>
  <c r="C782" i="6"/>
  <c r="G462" i="4"/>
  <c r="H462" i="4" s="1"/>
  <c r="E462" i="6"/>
  <c r="G774" i="5"/>
  <c r="K774" i="7" s="1"/>
  <c r="F774" i="5"/>
  <c r="J774" i="7" s="1"/>
  <c r="H774" i="5"/>
  <c r="L774" i="7" s="1"/>
  <c r="P774" i="7" s="1"/>
  <c r="E794" i="4"/>
  <c r="D794" i="7" s="1"/>
  <c r="C795" i="4"/>
  <c r="E463" i="7"/>
  <c r="N463" i="7" s="1"/>
  <c r="G784" i="3"/>
  <c r="F784" i="3"/>
  <c r="H783" i="3"/>
  <c r="I783" i="3" s="1"/>
  <c r="C783" i="7" s="1"/>
  <c r="M783" i="7" s="1"/>
  <c r="Q463" i="7" l="1"/>
  <c r="R463" i="7"/>
  <c r="S463" i="7"/>
  <c r="T463" i="7"/>
  <c r="V462" i="7"/>
  <c r="U462" i="7"/>
  <c r="L774" i="6"/>
  <c r="K774" i="6"/>
  <c r="J774" i="6"/>
  <c r="D794" i="6"/>
  <c r="C783" i="6"/>
  <c r="G463" i="4"/>
  <c r="H463" i="4" s="1"/>
  <c r="E463" i="6"/>
  <c r="F775" i="5"/>
  <c r="J775" i="7" s="1"/>
  <c r="H775" i="5"/>
  <c r="L775" i="7" s="1"/>
  <c r="G775" i="5"/>
  <c r="K775" i="7" s="1"/>
  <c r="E464" i="7"/>
  <c r="N464" i="7" s="1"/>
  <c r="E795" i="4"/>
  <c r="D795" i="7" s="1"/>
  <c r="C796" i="4"/>
  <c r="H784" i="3"/>
  <c r="F785" i="3"/>
  <c r="I784" i="3"/>
  <c r="C784" i="7" s="1"/>
  <c r="M784" i="7" s="1"/>
  <c r="G785" i="3"/>
  <c r="R464" i="7" l="1"/>
  <c r="Q464" i="7"/>
  <c r="T464" i="7"/>
  <c r="S464" i="7"/>
  <c r="P775" i="7"/>
  <c r="V463" i="7"/>
  <c r="U463" i="7"/>
  <c r="J775" i="6"/>
  <c r="L775" i="6"/>
  <c r="K775" i="6"/>
  <c r="D795" i="6"/>
  <c r="C784" i="6"/>
  <c r="G464" i="4"/>
  <c r="H464" i="4" s="1"/>
  <c r="E464" i="6"/>
  <c r="H776" i="5"/>
  <c r="L776" i="7" s="1"/>
  <c r="G776" i="5"/>
  <c r="K776" i="7" s="1"/>
  <c r="F776" i="5"/>
  <c r="J776" i="7" s="1"/>
  <c r="P776" i="7" s="1"/>
  <c r="E465" i="7"/>
  <c r="N465" i="7" s="1"/>
  <c r="E796" i="4"/>
  <c r="D796" i="7" s="1"/>
  <c r="C797" i="4"/>
  <c r="G786" i="3"/>
  <c r="F786" i="3"/>
  <c r="H785" i="3"/>
  <c r="I785" i="3" s="1"/>
  <c r="C785" i="7" s="1"/>
  <c r="M785" i="7" s="1"/>
  <c r="R465" i="7" l="1"/>
  <c r="Q465" i="7"/>
  <c r="S465" i="7"/>
  <c r="T465" i="7"/>
  <c r="U464" i="7"/>
  <c r="V464" i="7"/>
  <c r="K776" i="6"/>
  <c r="J776" i="6"/>
  <c r="L776" i="6"/>
  <c r="D796" i="6"/>
  <c r="C785" i="6"/>
  <c r="G465" i="4"/>
  <c r="H465" i="4" s="1"/>
  <c r="E465" i="6"/>
  <c r="G777" i="5"/>
  <c r="K777" i="7" s="1"/>
  <c r="F777" i="5"/>
  <c r="J777" i="7" s="1"/>
  <c r="H777" i="5"/>
  <c r="L777" i="7" s="1"/>
  <c r="P777" i="7" s="1"/>
  <c r="E466" i="7"/>
  <c r="N466" i="7" s="1"/>
  <c r="E797" i="4"/>
  <c r="D797" i="7" s="1"/>
  <c r="C798" i="4"/>
  <c r="F787" i="3"/>
  <c r="H786" i="3"/>
  <c r="G787" i="3"/>
  <c r="I786" i="3"/>
  <c r="C786" i="7" s="1"/>
  <c r="M786" i="7" s="1"/>
  <c r="Q466" i="7" l="1"/>
  <c r="R466" i="7"/>
  <c r="S466" i="7"/>
  <c r="T466" i="7"/>
  <c r="U465" i="7"/>
  <c r="V465" i="7"/>
  <c r="K777" i="6"/>
  <c r="L777" i="6"/>
  <c r="J777" i="6"/>
  <c r="D797" i="6"/>
  <c r="C786" i="6"/>
  <c r="G466" i="4"/>
  <c r="H466" i="4" s="1"/>
  <c r="E466" i="6"/>
  <c r="F778" i="5"/>
  <c r="J778" i="7" s="1"/>
  <c r="H778" i="5"/>
  <c r="L778" i="7" s="1"/>
  <c r="G778" i="5"/>
  <c r="K778" i="7" s="1"/>
  <c r="E467" i="7"/>
  <c r="N467" i="7" s="1"/>
  <c r="E798" i="4"/>
  <c r="D798" i="7" s="1"/>
  <c r="C799" i="4"/>
  <c r="G788" i="3"/>
  <c r="H787" i="3"/>
  <c r="I787" i="3" s="1"/>
  <c r="C787" i="7" s="1"/>
  <c r="M787" i="7" s="1"/>
  <c r="F788" i="3"/>
  <c r="S467" i="7" l="1"/>
  <c r="Q467" i="7"/>
  <c r="R467" i="7"/>
  <c r="T467" i="7"/>
  <c r="P778" i="7"/>
  <c r="U466" i="7"/>
  <c r="V466" i="7"/>
  <c r="K778" i="6"/>
  <c r="L778" i="6"/>
  <c r="J778" i="6"/>
  <c r="D798" i="6"/>
  <c r="C787" i="6"/>
  <c r="G467" i="4"/>
  <c r="H467" i="4" s="1"/>
  <c r="E467" i="6"/>
  <c r="F779" i="5"/>
  <c r="J779" i="7" s="1"/>
  <c r="H779" i="5"/>
  <c r="L779" i="7" s="1"/>
  <c r="G779" i="5"/>
  <c r="K779" i="7" s="1"/>
  <c r="E799" i="4"/>
  <c r="D799" i="7" s="1"/>
  <c r="C800" i="4"/>
  <c r="E468" i="7"/>
  <c r="N468" i="7" s="1"/>
  <c r="G789" i="3"/>
  <c r="F789" i="3"/>
  <c r="H788" i="3"/>
  <c r="I788" i="3" s="1"/>
  <c r="C788" i="7" s="1"/>
  <c r="M788" i="7" s="1"/>
  <c r="R468" i="7" l="1"/>
  <c r="S468" i="7"/>
  <c r="Q468" i="7"/>
  <c r="T468" i="7"/>
  <c r="P779" i="7"/>
  <c r="U467" i="7"/>
  <c r="V467" i="7"/>
  <c r="L779" i="6"/>
  <c r="K779" i="6"/>
  <c r="J779" i="6"/>
  <c r="D799" i="6"/>
  <c r="C788" i="6"/>
  <c r="G468" i="4"/>
  <c r="H468" i="4" s="1"/>
  <c r="E468" i="6"/>
  <c r="G780" i="5"/>
  <c r="K780" i="7" s="1"/>
  <c r="F780" i="5"/>
  <c r="J780" i="7" s="1"/>
  <c r="H780" i="5"/>
  <c r="L780" i="7" s="1"/>
  <c r="P780" i="7" s="1"/>
  <c r="E800" i="4"/>
  <c r="D800" i="7" s="1"/>
  <c r="C801" i="4"/>
  <c r="E469" i="7"/>
  <c r="N469" i="7" s="1"/>
  <c r="G790" i="3"/>
  <c r="H789" i="3"/>
  <c r="I789" i="3" s="1"/>
  <c r="C789" i="7" s="1"/>
  <c r="M789" i="7" s="1"/>
  <c r="F790" i="3"/>
  <c r="V468" i="7" l="1"/>
  <c r="U468" i="7"/>
  <c r="Q469" i="7"/>
  <c r="T469" i="7"/>
  <c r="R469" i="7"/>
  <c r="S469" i="7"/>
  <c r="K780" i="6"/>
  <c r="L780" i="6"/>
  <c r="J780" i="6"/>
  <c r="D800" i="6"/>
  <c r="C789" i="6"/>
  <c r="G469" i="4"/>
  <c r="H469" i="4" s="1"/>
  <c r="E469" i="6"/>
  <c r="F781" i="5"/>
  <c r="J781" i="7" s="1"/>
  <c r="G781" i="5"/>
  <c r="K781" i="7" s="1"/>
  <c r="H781" i="5"/>
  <c r="L781" i="7" s="1"/>
  <c r="E801" i="4"/>
  <c r="D801" i="7" s="1"/>
  <c r="C802" i="4"/>
  <c r="E470" i="7"/>
  <c r="N470" i="7" s="1"/>
  <c r="H790" i="3"/>
  <c r="F791" i="3"/>
  <c r="G791" i="3"/>
  <c r="I790" i="3"/>
  <c r="C790" i="7" s="1"/>
  <c r="M790" i="7" s="1"/>
  <c r="S470" i="7" l="1"/>
  <c r="T470" i="7"/>
  <c r="R470" i="7"/>
  <c r="Q470" i="7"/>
  <c r="P781" i="7"/>
  <c r="U469" i="7"/>
  <c r="V469" i="7"/>
  <c r="L781" i="6"/>
  <c r="K781" i="6"/>
  <c r="J781" i="6"/>
  <c r="D801" i="6"/>
  <c r="C790" i="6"/>
  <c r="G470" i="4"/>
  <c r="H470" i="4" s="1"/>
  <c r="E470" i="6"/>
  <c r="G782" i="5"/>
  <c r="K782" i="7" s="1"/>
  <c r="F782" i="5"/>
  <c r="J782" i="7" s="1"/>
  <c r="H782" i="5"/>
  <c r="L782" i="7" s="1"/>
  <c r="E802" i="4"/>
  <c r="D802" i="7" s="1"/>
  <c r="C803" i="4"/>
  <c r="E471" i="7"/>
  <c r="N471" i="7" s="1"/>
  <c r="G792" i="3"/>
  <c r="H791" i="3"/>
  <c r="I791" i="3" s="1"/>
  <c r="C791" i="7" s="1"/>
  <c r="M791" i="7" s="1"/>
  <c r="F792" i="3"/>
  <c r="P782" i="7" l="1"/>
  <c r="Q471" i="7"/>
  <c r="R471" i="7"/>
  <c r="S471" i="7"/>
  <c r="T471" i="7"/>
  <c r="U470" i="7"/>
  <c r="V470" i="7"/>
  <c r="J782" i="6"/>
  <c r="L782" i="6"/>
  <c r="K782" i="6"/>
  <c r="D802" i="6"/>
  <c r="C791" i="6"/>
  <c r="G471" i="4"/>
  <c r="H471" i="4" s="1"/>
  <c r="E471" i="6"/>
  <c r="G783" i="5"/>
  <c r="K783" i="7" s="1"/>
  <c r="F783" i="5"/>
  <c r="J783" i="7" s="1"/>
  <c r="H783" i="5"/>
  <c r="L783" i="7" s="1"/>
  <c r="P783" i="7" s="1"/>
  <c r="E803" i="4"/>
  <c r="D803" i="7" s="1"/>
  <c r="C804" i="4"/>
  <c r="E472" i="7"/>
  <c r="N472" i="7" s="1"/>
  <c r="G793" i="3"/>
  <c r="F793" i="3"/>
  <c r="H792" i="3"/>
  <c r="I792" i="3" s="1"/>
  <c r="C792" i="7" s="1"/>
  <c r="M792" i="7" s="1"/>
  <c r="R472" i="7" l="1"/>
  <c r="T472" i="7"/>
  <c r="Q472" i="7"/>
  <c r="S472" i="7"/>
  <c r="U471" i="7"/>
  <c r="V471" i="7"/>
  <c r="L783" i="6"/>
  <c r="J783" i="6"/>
  <c r="K783" i="6"/>
  <c r="D803" i="6"/>
  <c r="C792" i="6"/>
  <c r="G472" i="4"/>
  <c r="H472" i="4" s="1"/>
  <c r="E472" i="6"/>
  <c r="H784" i="5"/>
  <c r="L784" i="7" s="1"/>
  <c r="P784" i="7" s="1"/>
  <c r="G784" i="5"/>
  <c r="K784" i="7" s="1"/>
  <c r="F784" i="5"/>
  <c r="J784" i="7" s="1"/>
  <c r="E804" i="4"/>
  <c r="D804" i="7" s="1"/>
  <c r="C805" i="4"/>
  <c r="E473" i="7"/>
  <c r="N473" i="7" s="1"/>
  <c r="F794" i="3"/>
  <c r="H793" i="3"/>
  <c r="I793" i="3" s="1"/>
  <c r="C793" i="7" s="1"/>
  <c r="M793" i="7" s="1"/>
  <c r="G794" i="3"/>
  <c r="T473" i="7" l="1"/>
  <c r="Q473" i="7"/>
  <c r="S473" i="7"/>
  <c r="R473" i="7"/>
  <c r="U472" i="7"/>
  <c r="V472" i="7"/>
  <c r="J784" i="6"/>
  <c r="L784" i="6"/>
  <c r="K784" i="6"/>
  <c r="D804" i="6"/>
  <c r="C793" i="6"/>
  <c r="G473" i="4"/>
  <c r="H473" i="4" s="1"/>
  <c r="E473" i="6"/>
  <c r="G785" i="5"/>
  <c r="K785" i="7" s="1"/>
  <c r="F785" i="5"/>
  <c r="J785" i="7" s="1"/>
  <c r="H785" i="5"/>
  <c r="L785" i="7" s="1"/>
  <c r="P785" i="7" s="1"/>
  <c r="E805" i="4"/>
  <c r="D805" i="7" s="1"/>
  <c r="C806" i="4"/>
  <c r="E474" i="7"/>
  <c r="N474" i="7" s="1"/>
  <c r="G795" i="3"/>
  <c r="F795" i="3"/>
  <c r="H794" i="3"/>
  <c r="I794" i="3" s="1"/>
  <c r="C794" i="7" s="1"/>
  <c r="M794" i="7" s="1"/>
  <c r="S474" i="7" l="1"/>
  <c r="T474" i="7"/>
  <c r="R474" i="7"/>
  <c r="Q474" i="7"/>
  <c r="U473" i="7"/>
  <c r="V473" i="7"/>
  <c r="L785" i="6"/>
  <c r="K785" i="6"/>
  <c r="J785" i="6"/>
  <c r="D805" i="6"/>
  <c r="C794" i="6"/>
  <c r="G474" i="4"/>
  <c r="H474" i="4" s="1"/>
  <c r="E474" i="6"/>
  <c r="G786" i="5"/>
  <c r="K786" i="7" s="1"/>
  <c r="F786" i="5"/>
  <c r="J786" i="7" s="1"/>
  <c r="H786" i="5"/>
  <c r="L786" i="7" s="1"/>
  <c r="P786" i="7" s="1"/>
  <c r="E806" i="4"/>
  <c r="D806" i="7" s="1"/>
  <c r="C807" i="4"/>
  <c r="E475" i="7"/>
  <c r="N475" i="7" s="1"/>
  <c r="F796" i="3"/>
  <c r="H795" i="3"/>
  <c r="I795" i="3" s="1"/>
  <c r="C795" i="7" s="1"/>
  <c r="M795" i="7" s="1"/>
  <c r="G796" i="3"/>
  <c r="T475" i="7" l="1"/>
  <c r="Q475" i="7"/>
  <c r="R475" i="7"/>
  <c r="S475" i="7"/>
  <c r="V474" i="7"/>
  <c r="U474" i="7"/>
  <c r="K786" i="6"/>
  <c r="L786" i="6"/>
  <c r="J786" i="6"/>
  <c r="D806" i="6"/>
  <c r="C795" i="6"/>
  <c r="G475" i="4"/>
  <c r="H475" i="4" s="1"/>
  <c r="E475" i="6"/>
  <c r="H787" i="5"/>
  <c r="L787" i="7" s="1"/>
  <c r="F787" i="5"/>
  <c r="J787" i="7" s="1"/>
  <c r="G787" i="5"/>
  <c r="K787" i="7" s="1"/>
  <c r="E807" i="4"/>
  <c r="D807" i="7" s="1"/>
  <c r="C808" i="4"/>
  <c r="E476" i="7"/>
  <c r="N476" i="7" s="1"/>
  <c r="G797" i="3"/>
  <c r="H796" i="3"/>
  <c r="I796" i="3" s="1"/>
  <c r="C796" i="7" s="1"/>
  <c r="M796" i="7" s="1"/>
  <c r="F797" i="3"/>
  <c r="Q476" i="7" l="1"/>
  <c r="S476" i="7"/>
  <c r="T476" i="7"/>
  <c r="R476" i="7"/>
  <c r="U475" i="7"/>
  <c r="V475" i="7"/>
  <c r="P787" i="7"/>
  <c r="J787" i="6"/>
  <c r="K787" i="6"/>
  <c r="L787" i="6"/>
  <c r="D807" i="6"/>
  <c r="C796" i="6"/>
  <c r="G476" i="4"/>
  <c r="H476" i="4" s="1"/>
  <c r="E476" i="6"/>
  <c r="F788" i="5"/>
  <c r="J788" i="7" s="1"/>
  <c r="H788" i="5"/>
  <c r="L788" i="7" s="1"/>
  <c r="G788" i="5"/>
  <c r="K788" i="7" s="1"/>
  <c r="E808" i="4"/>
  <c r="D808" i="7" s="1"/>
  <c r="C809" i="4"/>
  <c r="E477" i="7"/>
  <c r="N477" i="7" s="1"/>
  <c r="G798" i="3"/>
  <c r="F798" i="3"/>
  <c r="H797" i="3"/>
  <c r="I797" i="3" s="1"/>
  <c r="C797" i="7" s="1"/>
  <c r="M797" i="7" s="1"/>
  <c r="Q477" i="7" l="1"/>
  <c r="R477" i="7"/>
  <c r="S477" i="7"/>
  <c r="T477" i="7"/>
  <c r="P788" i="7"/>
  <c r="U476" i="7"/>
  <c r="V476" i="7"/>
  <c r="J788" i="6"/>
  <c r="K788" i="6"/>
  <c r="L788" i="6"/>
  <c r="D808" i="6"/>
  <c r="C797" i="6"/>
  <c r="G477" i="4"/>
  <c r="H477" i="4" s="1"/>
  <c r="E477" i="6"/>
  <c r="G789" i="5"/>
  <c r="K789" i="7" s="1"/>
  <c r="F789" i="5"/>
  <c r="J789" i="7" s="1"/>
  <c r="H789" i="5"/>
  <c r="L789" i="7" s="1"/>
  <c r="P789" i="7" s="1"/>
  <c r="E809" i="4"/>
  <c r="D809" i="7" s="1"/>
  <c r="C810" i="4"/>
  <c r="E478" i="7"/>
  <c r="N478" i="7" s="1"/>
  <c r="F799" i="3"/>
  <c r="H798" i="3"/>
  <c r="G799" i="3"/>
  <c r="I798" i="3"/>
  <c r="C798" i="7" s="1"/>
  <c r="M798" i="7" s="1"/>
  <c r="T478" i="7" l="1"/>
  <c r="R478" i="7"/>
  <c r="S478" i="7"/>
  <c r="Q478" i="7"/>
  <c r="U477" i="7"/>
  <c r="V477" i="7"/>
  <c r="K789" i="6"/>
  <c r="J789" i="6"/>
  <c r="L789" i="6"/>
  <c r="D809" i="6"/>
  <c r="C798" i="6"/>
  <c r="G478" i="4"/>
  <c r="H478" i="4" s="1"/>
  <c r="E478" i="6"/>
  <c r="H790" i="5"/>
  <c r="L790" i="7" s="1"/>
  <c r="G790" i="5"/>
  <c r="K790" i="7" s="1"/>
  <c r="F790" i="5"/>
  <c r="J790" i="7" s="1"/>
  <c r="E810" i="4"/>
  <c r="D810" i="7" s="1"/>
  <c r="C811" i="4"/>
  <c r="E479" i="7"/>
  <c r="N479" i="7" s="1"/>
  <c r="G800" i="3"/>
  <c r="F800" i="3"/>
  <c r="H799" i="3"/>
  <c r="I799" i="3" s="1"/>
  <c r="C799" i="7" s="1"/>
  <c r="M799" i="7" s="1"/>
  <c r="U478" i="7" l="1"/>
  <c r="V478" i="7"/>
  <c r="T479" i="7"/>
  <c r="Q479" i="7"/>
  <c r="R479" i="7"/>
  <c r="S479" i="7"/>
  <c r="P790" i="7"/>
  <c r="L790" i="6"/>
  <c r="K790" i="6"/>
  <c r="J790" i="6"/>
  <c r="D810" i="6"/>
  <c r="C799" i="6"/>
  <c r="G479" i="4"/>
  <c r="H479" i="4" s="1"/>
  <c r="E479" i="6"/>
  <c r="H791" i="5"/>
  <c r="L791" i="7" s="1"/>
  <c r="G791" i="5"/>
  <c r="K791" i="7" s="1"/>
  <c r="F791" i="5"/>
  <c r="J791" i="7" s="1"/>
  <c r="E811" i="4"/>
  <c r="D811" i="7" s="1"/>
  <c r="C812" i="4"/>
  <c r="E480" i="7"/>
  <c r="N480" i="7" s="1"/>
  <c r="F801" i="3"/>
  <c r="H800" i="3"/>
  <c r="G801" i="3"/>
  <c r="I800" i="3"/>
  <c r="C800" i="7" s="1"/>
  <c r="M800" i="7" s="1"/>
  <c r="P791" i="7" l="1"/>
  <c r="S480" i="7"/>
  <c r="Q480" i="7"/>
  <c r="R480" i="7"/>
  <c r="T480" i="7"/>
  <c r="U479" i="7"/>
  <c r="V479" i="7"/>
  <c r="J791" i="6"/>
  <c r="K791" i="6"/>
  <c r="L791" i="6"/>
  <c r="D811" i="6"/>
  <c r="C800" i="6"/>
  <c r="G480" i="4"/>
  <c r="H480" i="4" s="1"/>
  <c r="E480" i="6"/>
  <c r="G792" i="5"/>
  <c r="K792" i="7" s="1"/>
  <c r="F792" i="5"/>
  <c r="J792" i="7" s="1"/>
  <c r="H792" i="5"/>
  <c r="L792" i="7" s="1"/>
  <c r="E812" i="4"/>
  <c r="D812" i="7" s="1"/>
  <c r="C813" i="4"/>
  <c r="E481" i="7"/>
  <c r="N481" i="7" s="1"/>
  <c r="G802" i="3"/>
  <c r="H801" i="3"/>
  <c r="I801" i="3" s="1"/>
  <c r="C801" i="7" s="1"/>
  <c r="M801" i="7" s="1"/>
  <c r="F802" i="3"/>
  <c r="Q481" i="7" l="1"/>
  <c r="T481" i="7"/>
  <c r="R481" i="7"/>
  <c r="S481" i="7"/>
  <c r="P792" i="7"/>
  <c r="V480" i="7"/>
  <c r="U480" i="7"/>
  <c r="L792" i="6"/>
  <c r="J792" i="6"/>
  <c r="K792" i="6"/>
  <c r="D812" i="6"/>
  <c r="C801" i="6"/>
  <c r="G481" i="4"/>
  <c r="H481" i="4" s="1"/>
  <c r="E481" i="6"/>
  <c r="H793" i="5"/>
  <c r="L793" i="7" s="1"/>
  <c r="P793" i="7" s="1"/>
  <c r="G793" i="5"/>
  <c r="K793" i="7" s="1"/>
  <c r="F793" i="5"/>
  <c r="J793" i="7" s="1"/>
  <c r="E813" i="4"/>
  <c r="D813" i="7" s="1"/>
  <c r="C814" i="4"/>
  <c r="E482" i="7"/>
  <c r="N482" i="7" s="1"/>
  <c r="G803" i="3"/>
  <c r="F803" i="3"/>
  <c r="H802" i="3"/>
  <c r="I802" i="3" s="1"/>
  <c r="C802" i="7" s="1"/>
  <c r="M802" i="7" s="1"/>
  <c r="S482" i="7" l="1"/>
  <c r="Q482" i="7"/>
  <c r="R482" i="7"/>
  <c r="T482" i="7"/>
  <c r="V481" i="7"/>
  <c r="U481" i="7"/>
  <c r="J793" i="6"/>
  <c r="L793" i="6"/>
  <c r="K793" i="6"/>
  <c r="D813" i="6"/>
  <c r="C802" i="6"/>
  <c r="G482" i="4"/>
  <c r="H482" i="4" s="1"/>
  <c r="E482" i="6"/>
  <c r="H794" i="5"/>
  <c r="L794" i="7" s="1"/>
  <c r="F794" i="5"/>
  <c r="J794" i="7" s="1"/>
  <c r="G794" i="5"/>
  <c r="K794" i="7" s="1"/>
  <c r="E814" i="4"/>
  <c r="D814" i="7" s="1"/>
  <c r="C815" i="4"/>
  <c r="E483" i="7"/>
  <c r="N483" i="7" s="1"/>
  <c r="H803" i="3"/>
  <c r="I803" i="3" s="1"/>
  <c r="C803" i="7" s="1"/>
  <c r="M803" i="7" s="1"/>
  <c r="F804" i="3"/>
  <c r="G804" i="3"/>
  <c r="P794" i="7" l="1"/>
  <c r="U482" i="7"/>
  <c r="V482" i="7"/>
  <c r="Q483" i="7"/>
  <c r="R483" i="7"/>
  <c r="S483" i="7"/>
  <c r="T483" i="7"/>
  <c r="L794" i="6"/>
  <c r="J794" i="6"/>
  <c r="K794" i="6"/>
  <c r="D814" i="6"/>
  <c r="C803" i="6"/>
  <c r="G483" i="4"/>
  <c r="H483" i="4" s="1"/>
  <c r="E483" i="6"/>
  <c r="G795" i="5"/>
  <c r="K795" i="7" s="1"/>
  <c r="F795" i="5"/>
  <c r="J795" i="7" s="1"/>
  <c r="H795" i="5"/>
  <c r="L795" i="7" s="1"/>
  <c r="P795" i="7" s="1"/>
  <c r="E815" i="4"/>
  <c r="D815" i="7" s="1"/>
  <c r="C816" i="4"/>
  <c r="E484" i="7"/>
  <c r="N484" i="7" s="1"/>
  <c r="F805" i="3"/>
  <c r="H804" i="3"/>
  <c r="G805" i="3"/>
  <c r="I804" i="3"/>
  <c r="C804" i="7" s="1"/>
  <c r="M804" i="7" s="1"/>
  <c r="R484" i="7" l="1"/>
  <c r="S484" i="7"/>
  <c r="T484" i="7"/>
  <c r="Q484" i="7"/>
  <c r="U483" i="7"/>
  <c r="V483" i="7"/>
  <c r="K795" i="6"/>
  <c r="J795" i="6"/>
  <c r="L795" i="6"/>
  <c r="D815" i="6"/>
  <c r="C804" i="6"/>
  <c r="G484" i="4"/>
  <c r="H484" i="4" s="1"/>
  <c r="E484" i="6"/>
  <c r="H796" i="5"/>
  <c r="L796" i="7" s="1"/>
  <c r="G796" i="5"/>
  <c r="K796" i="7" s="1"/>
  <c r="F796" i="5"/>
  <c r="J796" i="7" s="1"/>
  <c r="E816" i="4"/>
  <c r="D816" i="7" s="1"/>
  <c r="C817" i="4"/>
  <c r="E485" i="7"/>
  <c r="N485" i="7" s="1"/>
  <c r="G806" i="3"/>
  <c r="F806" i="3"/>
  <c r="H805" i="3"/>
  <c r="I805" i="3" s="1"/>
  <c r="C805" i="7" s="1"/>
  <c r="M805" i="7" s="1"/>
  <c r="T485" i="7" l="1"/>
  <c r="Q485" i="7"/>
  <c r="R485" i="7"/>
  <c r="S485" i="7"/>
  <c r="P796" i="7"/>
  <c r="U484" i="7"/>
  <c r="V484" i="7"/>
  <c r="K796" i="6"/>
  <c r="L796" i="6"/>
  <c r="J796" i="6"/>
  <c r="D816" i="6"/>
  <c r="C805" i="6"/>
  <c r="G485" i="4"/>
  <c r="H485" i="4" s="1"/>
  <c r="E485" i="6"/>
  <c r="H797" i="5"/>
  <c r="L797" i="7" s="1"/>
  <c r="P797" i="7" s="1"/>
  <c r="G797" i="5"/>
  <c r="K797" i="7" s="1"/>
  <c r="F797" i="5"/>
  <c r="J797" i="7" s="1"/>
  <c r="E817" i="4"/>
  <c r="D817" i="7" s="1"/>
  <c r="C818" i="4"/>
  <c r="E486" i="7"/>
  <c r="N486" i="7" s="1"/>
  <c r="F807" i="3"/>
  <c r="H806" i="3"/>
  <c r="I806" i="3" s="1"/>
  <c r="C806" i="7" s="1"/>
  <c r="M806" i="7" s="1"/>
  <c r="G807" i="3"/>
  <c r="U485" i="7" l="1"/>
  <c r="V485" i="7"/>
  <c r="S486" i="7"/>
  <c r="Q486" i="7"/>
  <c r="R486" i="7"/>
  <c r="T486" i="7"/>
  <c r="J797" i="6"/>
  <c r="L797" i="6"/>
  <c r="K797" i="6"/>
  <c r="D817" i="6"/>
  <c r="C806" i="6"/>
  <c r="G486" i="4"/>
  <c r="H486" i="4" s="1"/>
  <c r="E486" i="6"/>
  <c r="G798" i="5"/>
  <c r="K798" i="7" s="1"/>
  <c r="F798" i="5"/>
  <c r="J798" i="7" s="1"/>
  <c r="H798" i="5"/>
  <c r="L798" i="7" s="1"/>
  <c r="P798" i="7" s="1"/>
  <c r="E818" i="4"/>
  <c r="D818" i="7" s="1"/>
  <c r="C819" i="4"/>
  <c r="E487" i="7"/>
  <c r="N487" i="7" s="1"/>
  <c r="G808" i="3"/>
  <c r="F808" i="3"/>
  <c r="H807" i="3"/>
  <c r="I807" i="3" s="1"/>
  <c r="C807" i="7" s="1"/>
  <c r="M807" i="7" s="1"/>
  <c r="U486" i="7" l="1"/>
  <c r="V486" i="7"/>
  <c r="S487" i="7"/>
  <c r="R487" i="7"/>
  <c r="Q487" i="7"/>
  <c r="T487" i="7"/>
  <c r="J798" i="6"/>
  <c r="L798" i="6"/>
  <c r="K798" i="6"/>
  <c r="D818" i="6"/>
  <c r="C807" i="6"/>
  <c r="G487" i="4"/>
  <c r="H487" i="4" s="1"/>
  <c r="E487" i="6"/>
  <c r="F799" i="5"/>
  <c r="J799" i="7" s="1"/>
  <c r="H799" i="5"/>
  <c r="L799" i="7" s="1"/>
  <c r="G799" i="5"/>
  <c r="K799" i="7" s="1"/>
  <c r="E819" i="4"/>
  <c r="D819" i="7" s="1"/>
  <c r="C820" i="4"/>
  <c r="E488" i="7"/>
  <c r="N488" i="7" s="1"/>
  <c r="H808" i="3"/>
  <c r="F809" i="3"/>
  <c r="I808" i="3"/>
  <c r="C808" i="7" s="1"/>
  <c r="M808" i="7" s="1"/>
  <c r="G809" i="3"/>
  <c r="P799" i="7" l="1"/>
  <c r="V487" i="7"/>
  <c r="U487" i="7"/>
  <c r="R488" i="7"/>
  <c r="Q488" i="7"/>
  <c r="S488" i="7"/>
  <c r="T488" i="7"/>
  <c r="K799" i="6"/>
  <c r="J799" i="6"/>
  <c r="L799" i="6"/>
  <c r="D819" i="6"/>
  <c r="C808" i="6"/>
  <c r="G488" i="4"/>
  <c r="H488" i="4" s="1"/>
  <c r="E488" i="6"/>
  <c r="H800" i="5"/>
  <c r="L800" i="7" s="1"/>
  <c r="F800" i="5"/>
  <c r="J800" i="7" s="1"/>
  <c r="G800" i="5"/>
  <c r="K800" i="7" s="1"/>
  <c r="E820" i="4"/>
  <c r="D820" i="7" s="1"/>
  <c r="C821" i="4"/>
  <c r="E489" i="7"/>
  <c r="N489" i="7" s="1"/>
  <c r="G810" i="3"/>
  <c r="F810" i="3"/>
  <c r="H809" i="3"/>
  <c r="I809" i="3" s="1"/>
  <c r="C809" i="7" s="1"/>
  <c r="M809" i="7" s="1"/>
  <c r="V488" i="7" l="1"/>
  <c r="U488" i="7"/>
  <c r="Q489" i="7"/>
  <c r="S489" i="7"/>
  <c r="R489" i="7"/>
  <c r="T489" i="7"/>
  <c r="P800" i="7"/>
  <c r="J800" i="6"/>
  <c r="K800" i="6"/>
  <c r="L800" i="6"/>
  <c r="D820" i="6"/>
  <c r="C809" i="6"/>
  <c r="G489" i="4"/>
  <c r="H489" i="4" s="1"/>
  <c r="E489" i="6"/>
  <c r="G801" i="5"/>
  <c r="K801" i="7" s="1"/>
  <c r="F801" i="5"/>
  <c r="J801" i="7" s="1"/>
  <c r="H801" i="5"/>
  <c r="L801" i="7" s="1"/>
  <c r="P801" i="7" s="1"/>
  <c r="E821" i="4"/>
  <c r="D821" i="7" s="1"/>
  <c r="C822" i="4"/>
  <c r="E490" i="7"/>
  <c r="N490" i="7" s="1"/>
  <c r="F811" i="3"/>
  <c r="H810" i="3"/>
  <c r="I810" i="3" s="1"/>
  <c r="C810" i="7" s="1"/>
  <c r="M810" i="7" s="1"/>
  <c r="G811" i="3"/>
  <c r="U489" i="7" l="1"/>
  <c r="V489" i="7"/>
  <c r="Q490" i="7"/>
  <c r="S490" i="7"/>
  <c r="T490" i="7"/>
  <c r="R490" i="7"/>
  <c r="K801" i="6"/>
  <c r="L801" i="6"/>
  <c r="J801" i="6"/>
  <c r="D821" i="6"/>
  <c r="C810" i="6"/>
  <c r="G490" i="4"/>
  <c r="H490" i="4" s="1"/>
  <c r="E490" i="6"/>
  <c r="H802" i="5"/>
  <c r="L802" i="7" s="1"/>
  <c r="P802" i="7" s="1"/>
  <c r="G802" i="5"/>
  <c r="K802" i="7" s="1"/>
  <c r="F802" i="5"/>
  <c r="J802" i="7" s="1"/>
  <c r="E822" i="4"/>
  <c r="D822" i="7" s="1"/>
  <c r="C823" i="4"/>
  <c r="E491" i="7"/>
  <c r="N491" i="7" s="1"/>
  <c r="G812" i="3"/>
  <c r="F812" i="3"/>
  <c r="H811" i="3"/>
  <c r="I811" i="3" s="1"/>
  <c r="C811" i="7" s="1"/>
  <c r="M811" i="7" s="1"/>
  <c r="T491" i="7" l="1"/>
  <c r="Q491" i="7"/>
  <c r="S491" i="7"/>
  <c r="R491" i="7"/>
  <c r="U490" i="7"/>
  <c r="V490" i="7"/>
  <c r="L802" i="6"/>
  <c r="K802" i="6"/>
  <c r="J802" i="6"/>
  <c r="D822" i="6"/>
  <c r="C811" i="6"/>
  <c r="G491" i="4"/>
  <c r="H491" i="4" s="1"/>
  <c r="E491" i="6"/>
  <c r="H803" i="5"/>
  <c r="L803" i="7" s="1"/>
  <c r="G803" i="5"/>
  <c r="K803" i="7" s="1"/>
  <c r="F803" i="5"/>
  <c r="J803" i="7" s="1"/>
  <c r="E823" i="4"/>
  <c r="D823" i="7" s="1"/>
  <c r="C824" i="4"/>
  <c r="E492" i="7"/>
  <c r="N492" i="7" s="1"/>
  <c r="F813" i="3"/>
  <c r="H812" i="3"/>
  <c r="G813" i="3"/>
  <c r="I812" i="3"/>
  <c r="C812" i="7" s="1"/>
  <c r="M812" i="7" s="1"/>
  <c r="P803" i="7" l="1"/>
  <c r="U491" i="7"/>
  <c r="V491" i="7"/>
  <c r="S492" i="7"/>
  <c r="T492" i="7"/>
  <c r="Q492" i="7"/>
  <c r="R492" i="7"/>
  <c r="J803" i="6"/>
  <c r="K803" i="6"/>
  <c r="L803" i="6"/>
  <c r="D823" i="6"/>
  <c r="C812" i="6"/>
  <c r="G492" i="4"/>
  <c r="H492" i="4" s="1"/>
  <c r="E492" i="6"/>
  <c r="G804" i="5"/>
  <c r="K804" i="7" s="1"/>
  <c r="F804" i="5"/>
  <c r="J804" i="7" s="1"/>
  <c r="H804" i="5"/>
  <c r="L804" i="7" s="1"/>
  <c r="P804" i="7" s="1"/>
  <c r="E824" i="4"/>
  <c r="D824" i="7" s="1"/>
  <c r="C825" i="4"/>
  <c r="E493" i="7"/>
  <c r="N493" i="7" s="1"/>
  <c r="G814" i="3"/>
  <c r="H813" i="3"/>
  <c r="I813" i="3" s="1"/>
  <c r="C813" i="7" s="1"/>
  <c r="M813" i="7" s="1"/>
  <c r="F814" i="3"/>
  <c r="S493" i="7" l="1"/>
  <c r="T493" i="7"/>
  <c r="Q493" i="7"/>
  <c r="R493" i="7"/>
  <c r="V492" i="7"/>
  <c r="U492" i="7"/>
  <c r="K804" i="6"/>
  <c r="L804" i="6"/>
  <c r="J804" i="6"/>
  <c r="D824" i="6"/>
  <c r="C813" i="6"/>
  <c r="G493" i="4"/>
  <c r="H493" i="4" s="1"/>
  <c r="E493" i="6"/>
  <c r="H805" i="5"/>
  <c r="L805" i="7" s="1"/>
  <c r="P805" i="7" s="1"/>
  <c r="G805" i="5"/>
  <c r="K805" i="7" s="1"/>
  <c r="F805" i="5"/>
  <c r="J805" i="7" s="1"/>
  <c r="E825" i="4"/>
  <c r="D825" i="7" s="1"/>
  <c r="C826" i="4"/>
  <c r="E494" i="7"/>
  <c r="N494" i="7" s="1"/>
  <c r="G815" i="3"/>
  <c r="H814" i="3"/>
  <c r="I814" i="3" s="1"/>
  <c r="C814" i="7" s="1"/>
  <c r="M814" i="7" s="1"/>
  <c r="F815" i="3"/>
  <c r="S494" i="7" l="1"/>
  <c r="Q494" i="7"/>
  <c r="T494" i="7"/>
  <c r="R494" i="7"/>
  <c r="U493" i="7"/>
  <c r="V493" i="7"/>
  <c r="J805" i="6"/>
  <c r="K805" i="6"/>
  <c r="L805" i="6"/>
  <c r="D825" i="6"/>
  <c r="C814" i="6"/>
  <c r="G494" i="4"/>
  <c r="H494" i="4" s="1"/>
  <c r="E494" i="6"/>
  <c r="F806" i="5"/>
  <c r="J806" i="7" s="1"/>
  <c r="H806" i="5"/>
  <c r="L806" i="7" s="1"/>
  <c r="G806" i="5"/>
  <c r="K806" i="7" s="1"/>
  <c r="E826" i="4"/>
  <c r="D826" i="7" s="1"/>
  <c r="C827" i="4"/>
  <c r="E495" i="7"/>
  <c r="N495" i="7" s="1"/>
  <c r="H815" i="3"/>
  <c r="I815" i="3" s="1"/>
  <c r="C815" i="7" s="1"/>
  <c r="M815" i="7" s="1"/>
  <c r="F816" i="3"/>
  <c r="G816" i="3"/>
  <c r="T495" i="7" l="1"/>
  <c r="Q495" i="7"/>
  <c r="R495" i="7"/>
  <c r="S495" i="7"/>
  <c r="U494" i="7"/>
  <c r="V494" i="7"/>
  <c r="P806" i="7"/>
  <c r="K806" i="6"/>
  <c r="L806" i="6"/>
  <c r="J806" i="6"/>
  <c r="D826" i="6"/>
  <c r="C815" i="6"/>
  <c r="G495" i="4"/>
  <c r="H495" i="4" s="1"/>
  <c r="E495" i="6"/>
  <c r="G807" i="5"/>
  <c r="K807" i="7" s="1"/>
  <c r="F807" i="5"/>
  <c r="J807" i="7" s="1"/>
  <c r="H807" i="5"/>
  <c r="L807" i="7" s="1"/>
  <c r="P807" i="7" s="1"/>
  <c r="E827" i="4"/>
  <c r="D827" i="7" s="1"/>
  <c r="C828" i="4"/>
  <c r="E496" i="7"/>
  <c r="N496" i="7" s="1"/>
  <c r="G817" i="3"/>
  <c r="F817" i="3"/>
  <c r="H816" i="3"/>
  <c r="I816" i="3" s="1"/>
  <c r="C816" i="7" s="1"/>
  <c r="M816" i="7" s="1"/>
  <c r="U495" i="7" l="1"/>
  <c r="V495" i="7"/>
  <c r="Q496" i="7"/>
  <c r="R496" i="7"/>
  <c r="S496" i="7"/>
  <c r="T496" i="7"/>
  <c r="L807" i="6"/>
  <c r="J807" i="6"/>
  <c r="K807" i="6"/>
  <c r="D827" i="6"/>
  <c r="C816" i="6"/>
  <c r="G496" i="4"/>
  <c r="H496" i="4" s="1"/>
  <c r="E496" i="6"/>
  <c r="H808" i="5"/>
  <c r="L808" i="7" s="1"/>
  <c r="G808" i="5"/>
  <c r="K808" i="7" s="1"/>
  <c r="F808" i="5"/>
  <c r="J808" i="7" s="1"/>
  <c r="E828" i="4"/>
  <c r="D828" i="7" s="1"/>
  <c r="C829" i="4"/>
  <c r="E497" i="7"/>
  <c r="N497" i="7" s="1"/>
  <c r="H817" i="3"/>
  <c r="F818" i="3"/>
  <c r="I817" i="3"/>
  <c r="C817" i="7" s="1"/>
  <c r="M817" i="7" s="1"/>
  <c r="G818" i="3"/>
  <c r="T497" i="7" l="1"/>
  <c r="S497" i="7"/>
  <c r="Q497" i="7"/>
  <c r="R497" i="7"/>
  <c r="P808" i="7"/>
  <c r="U496" i="7"/>
  <c r="V496" i="7"/>
  <c r="L808" i="6"/>
  <c r="K808" i="6"/>
  <c r="J808" i="6"/>
  <c r="D828" i="6"/>
  <c r="C817" i="6"/>
  <c r="G497" i="4"/>
  <c r="H497" i="4" s="1"/>
  <c r="E497" i="6"/>
  <c r="H809" i="5"/>
  <c r="L809" i="7" s="1"/>
  <c r="G809" i="5"/>
  <c r="K809" i="7" s="1"/>
  <c r="F809" i="5"/>
  <c r="J809" i="7" s="1"/>
  <c r="E829" i="4"/>
  <c r="D829" i="7" s="1"/>
  <c r="C830" i="4"/>
  <c r="E498" i="7"/>
  <c r="N498" i="7" s="1"/>
  <c r="G819" i="3"/>
  <c r="F819" i="3"/>
  <c r="H818" i="3"/>
  <c r="I818" i="3" s="1"/>
  <c r="C818" i="7" s="1"/>
  <c r="M818" i="7" s="1"/>
  <c r="Q498" i="7" l="1"/>
  <c r="R498" i="7"/>
  <c r="T498" i="7"/>
  <c r="S498" i="7"/>
  <c r="P809" i="7"/>
  <c r="U497" i="7"/>
  <c r="V497" i="7"/>
  <c r="L809" i="6"/>
  <c r="J809" i="6"/>
  <c r="K809" i="6"/>
  <c r="D829" i="6"/>
  <c r="C818" i="6"/>
  <c r="G498" i="4"/>
  <c r="H498" i="4" s="1"/>
  <c r="E498" i="6"/>
  <c r="G810" i="5"/>
  <c r="K810" i="7" s="1"/>
  <c r="F810" i="5"/>
  <c r="J810" i="7" s="1"/>
  <c r="H810" i="5"/>
  <c r="L810" i="7" s="1"/>
  <c r="P810" i="7" s="1"/>
  <c r="E830" i="4"/>
  <c r="D830" i="7" s="1"/>
  <c r="C831" i="4"/>
  <c r="E499" i="7"/>
  <c r="N499" i="7" s="1"/>
  <c r="F820" i="3"/>
  <c r="H819" i="3"/>
  <c r="G820" i="3"/>
  <c r="I819" i="3"/>
  <c r="C819" i="7" s="1"/>
  <c r="M819" i="7" s="1"/>
  <c r="S499" i="7" l="1"/>
  <c r="T499" i="7"/>
  <c r="R499" i="7"/>
  <c r="Q499" i="7"/>
  <c r="U498" i="7"/>
  <c r="V498" i="7"/>
  <c r="K810" i="6"/>
  <c r="L810" i="6"/>
  <c r="J810" i="6"/>
  <c r="D830" i="6"/>
  <c r="C819" i="6"/>
  <c r="G499" i="4"/>
  <c r="H499" i="4" s="1"/>
  <c r="E499" i="6"/>
  <c r="G811" i="5"/>
  <c r="K811" i="7" s="1"/>
  <c r="F811" i="5"/>
  <c r="J811" i="7" s="1"/>
  <c r="H811" i="5"/>
  <c r="L811" i="7" s="1"/>
  <c r="P811" i="7" s="1"/>
  <c r="E831" i="4"/>
  <c r="D831" i="7" s="1"/>
  <c r="C832" i="4"/>
  <c r="E500" i="7"/>
  <c r="N500" i="7" s="1"/>
  <c r="G821" i="3"/>
  <c r="H820" i="3"/>
  <c r="I820" i="3" s="1"/>
  <c r="C820" i="7" s="1"/>
  <c r="M820" i="7" s="1"/>
  <c r="F821" i="3"/>
  <c r="U499" i="7" l="1"/>
  <c r="V499" i="7"/>
  <c r="R500" i="7"/>
  <c r="Q500" i="7"/>
  <c r="S500" i="7"/>
  <c r="T500" i="7"/>
  <c r="L811" i="6"/>
  <c r="J811" i="6"/>
  <c r="K811" i="6"/>
  <c r="D831" i="6"/>
  <c r="C820" i="6"/>
  <c r="G500" i="4"/>
  <c r="H500" i="4" s="1"/>
  <c r="E500" i="6"/>
  <c r="H812" i="5"/>
  <c r="L812" i="7" s="1"/>
  <c r="G812" i="5"/>
  <c r="K812" i="7" s="1"/>
  <c r="F812" i="5"/>
  <c r="J812" i="7" s="1"/>
  <c r="E832" i="4"/>
  <c r="D832" i="7" s="1"/>
  <c r="C833" i="4"/>
  <c r="E501" i="7"/>
  <c r="N501" i="7" s="1"/>
  <c r="G822" i="3"/>
  <c r="F822" i="3"/>
  <c r="H821" i="3"/>
  <c r="I821" i="3" s="1"/>
  <c r="C821" i="7" s="1"/>
  <c r="M821" i="7" s="1"/>
  <c r="R501" i="7" l="1"/>
  <c r="S501" i="7"/>
  <c r="Q501" i="7"/>
  <c r="T501" i="7"/>
  <c r="P812" i="7"/>
  <c r="U500" i="7"/>
  <c r="V500" i="7"/>
  <c r="J812" i="6"/>
  <c r="L812" i="6"/>
  <c r="K812" i="6"/>
  <c r="D832" i="6"/>
  <c r="C821" i="6"/>
  <c r="G501" i="4"/>
  <c r="H501" i="4" s="1"/>
  <c r="E501" i="6"/>
  <c r="G813" i="5"/>
  <c r="K813" i="7" s="1"/>
  <c r="F813" i="5"/>
  <c r="J813" i="7" s="1"/>
  <c r="H813" i="5"/>
  <c r="L813" i="7" s="1"/>
  <c r="P813" i="7" s="1"/>
  <c r="E833" i="4"/>
  <c r="D833" i="7" s="1"/>
  <c r="C834" i="4"/>
  <c r="E502" i="7"/>
  <c r="N502" i="7" s="1"/>
  <c r="F823" i="3"/>
  <c r="H822" i="3"/>
  <c r="I822" i="3" s="1"/>
  <c r="C822" i="7" s="1"/>
  <c r="M822" i="7" s="1"/>
  <c r="G823" i="3"/>
  <c r="Q502" i="7" l="1"/>
  <c r="S502" i="7"/>
  <c r="T502" i="7"/>
  <c r="R502" i="7"/>
  <c r="U501" i="7"/>
  <c r="V501" i="7"/>
  <c r="J813" i="6"/>
  <c r="K813" i="6"/>
  <c r="L813" i="6"/>
  <c r="D833" i="6"/>
  <c r="C822" i="6"/>
  <c r="G502" i="4"/>
  <c r="H502" i="4" s="1"/>
  <c r="E502" i="6"/>
  <c r="H814" i="5"/>
  <c r="L814" i="7" s="1"/>
  <c r="F814" i="5"/>
  <c r="J814" i="7" s="1"/>
  <c r="G814" i="5"/>
  <c r="K814" i="7" s="1"/>
  <c r="E834" i="4"/>
  <c r="D834" i="7" s="1"/>
  <c r="C835" i="4"/>
  <c r="E503" i="7"/>
  <c r="N503" i="7" s="1"/>
  <c r="G824" i="3"/>
  <c r="F824" i="3"/>
  <c r="H823" i="3"/>
  <c r="I823" i="3" s="1"/>
  <c r="C823" i="7" s="1"/>
  <c r="M823" i="7" s="1"/>
  <c r="P814" i="7" l="1"/>
  <c r="T503" i="7"/>
  <c r="S503" i="7"/>
  <c r="Q503" i="7"/>
  <c r="R503" i="7"/>
  <c r="U502" i="7"/>
  <c r="V502" i="7"/>
  <c r="J814" i="6"/>
  <c r="K814" i="6"/>
  <c r="L814" i="6"/>
  <c r="D834" i="6"/>
  <c r="C823" i="6"/>
  <c r="G503" i="4"/>
  <c r="H503" i="4" s="1"/>
  <c r="E503" i="6"/>
  <c r="H815" i="5"/>
  <c r="L815" i="7" s="1"/>
  <c r="P815" i="7" s="1"/>
  <c r="G815" i="5"/>
  <c r="K815" i="7" s="1"/>
  <c r="F815" i="5"/>
  <c r="J815" i="7" s="1"/>
  <c r="E835" i="4"/>
  <c r="D835" i="7" s="1"/>
  <c r="C836" i="4"/>
  <c r="E504" i="7"/>
  <c r="N504" i="7" s="1"/>
  <c r="F825" i="3"/>
  <c r="H824" i="3"/>
  <c r="I824" i="3" s="1"/>
  <c r="C824" i="7" s="1"/>
  <c r="M824" i="7" s="1"/>
  <c r="G825" i="3"/>
  <c r="R504" i="7" l="1"/>
  <c r="S504" i="7"/>
  <c r="Q504" i="7"/>
  <c r="T504" i="7"/>
  <c r="U503" i="7"/>
  <c r="V503" i="7"/>
  <c r="L815" i="6"/>
  <c r="K815" i="6"/>
  <c r="J815" i="6"/>
  <c r="D835" i="6"/>
  <c r="C824" i="6"/>
  <c r="G504" i="4"/>
  <c r="H504" i="4" s="1"/>
  <c r="E504" i="6"/>
  <c r="G816" i="5"/>
  <c r="K816" i="7" s="1"/>
  <c r="F816" i="5"/>
  <c r="J816" i="7" s="1"/>
  <c r="H816" i="5"/>
  <c r="L816" i="7" s="1"/>
  <c r="E836" i="4"/>
  <c r="D836" i="7" s="1"/>
  <c r="C837" i="4"/>
  <c r="E505" i="7"/>
  <c r="N505" i="7" s="1"/>
  <c r="G826" i="3"/>
  <c r="H825" i="3"/>
  <c r="I825" i="3" s="1"/>
  <c r="C825" i="7" s="1"/>
  <c r="M825" i="7" s="1"/>
  <c r="F826" i="3"/>
  <c r="R505" i="7" l="1"/>
  <c r="T505" i="7"/>
  <c r="S505" i="7"/>
  <c r="Q505" i="7"/>
  <c r="U504" i="7"/>
  <c r="V504" i="7"/>
  <c r="P816" i="7"/>
  <c r="J816" i="6"/>
  <c r="L816" i="6"/>
  <c r="K816" i="6"/>
  <c r="D836" i="6"/>
  <c r="C825" i="6"/>
  <c r="G505" i="4"/>
  <c r="H505" i="4" s="1"/>
  <c r="E505" i="6"/>
  <c r="F817" i="5"/>
  <c r="J817" i="7" s="1"/>
  <c r="H817" i="5"/>
  <c r="L817" i="7" s="1"/>
  <c r="P817" i="7" s="1"/>
  <c r="G817" i="5"/>
  <c r="K817" i="7" s="1"/>
  <c r="E837" i="4"/>
  <c r="D837" i="7" s="1"/>
  <c r="C838" i="4"/>
  <c r="E506" i="7"/>
  <c r="N506" i="7" s="1"/>
  <c r="G827" i="3"/>
  <c r="F827" i="3"/>
  <c r="H826" i="3"/>
  <c r="I826" i="3" s="1"/>
  <c r="C826" i="7" s="1"/>
  <c r="M826" i="7" s="1"/>
  <c r="U505" i="7" l="1"/>
  <c r="V505" i="7"/>
  <c r="Q506" i="7"/>
  <c r="R506" i="7"/>
  <c r="T506" i="7"/>
  <c r="S506" i="7"/>
  <c r="K817" i="6"/>
  <c r="L817" i="6"/>
  <c r="J817" i="6"/>
  <c r="D837" i="6"/>
  <c r="C826" i="6"/>
  <c r="G506" i="4"/>
  <c r="H506" i="4" s="1"/>
  <c r="E506" i="6"/>
  <c r="H818" i="5"/>
  <c r="L818" i="7" s="1"/>
  <c r="G818" i="5"/>
  <c r="K818" i="7" s="1"/>
  <c r="F818" i="5"/>
  <c r="J818" i="7" s="1"/>
  <c r="E838" i="4"/>
  <c r="D838" i="7" s="1"/>
  <c r="C839" i="4"/>
  <c r="E507" i="7"/>
  <c r="N507" i="7" s="1"/>
  <c r="H827" i="3"/>
  <c r="I827" i="3" s="1"/>
  <c r="C827" i="7" s="1"/>
  <c r="M827" i="7" s="1"/>
  <c r="F828" i="3"/>
  <c r="G828" i="3"/>
  <c r="V506" i="7" l="1"/>
  <c r="U506" i="7"/>
  <c r="P818" i="7"/>
  <c r="Q507" i="7"/>
  <c r="R507" i="7"/>
  <c r="S507" i="7"/>
  <c r="T507" i="7"/>
  <c r="K818" i="6"/>
  <c r="L818" i="6"/>
  <c r="J818" i="6"/>
  <c r="D838" i="6"/>
  <c r="C827" i="6"/>
  <c r="G507" i="4"/>
  <c r="H507" i="4" s="1"/>
  <c r="E507" i="6"/>
  <c r="G819" i="5"/>
  <c r="K819" i="7" s="1"/>
  <c r="F819" i="5"/>
  <c r="J819" i="7" s="1"/>
  <c r="H819" i="5"/>
  <c r="L819" i="7" s="1"/>
  <c r="P819" i="7" s="1"/>
  <c r="E839" i="4"/>
  <c r="D839" i="7" s="1"/>
  <c r="C840" i="4"/>
  <c r="E508" i="7"/>
  <c r="N508" i="7" s="1"/>
  <c r="G829" i="3"/>
  <c r="F829" i="3"/>
  <c r="H828" i="3"/>
  <c r="I828" i="3" s="1"/>
  <c r="C828" i="7" s="1"/>
  <c r="M828" i="7" s="1"/>
  <c r="Q508" i="7" l="1"/>
  <c r="S508" i="7"/>
  <c r="T508" i="7"/>
  <c r="R508" i="7"/>
  <c r="U508" i="7" s="1"/>
  <c r="U507" i="7"/>
  <c r="V507" i="7"/>
  <c r="L819" i="6"/>
  <c r="J819" i="6"/>
  <c r="K819" i="6"/>
  <c r="D839" i="6"/>
  <c r="C828" i="6"/>
  <c r="G508" i="4"/>
  <c r="H508" i="4" s="1"/>
  <c r="E508" i="6"/>
  <c r="H820" i="5"/>
  <c r="L820" i="7" s="1"/>
  <c r="P820" i="7" s="1"/>
  <c r="G820" i="5"/>
  <c r="K820" i="7" s="1"/>
  <c r="F820" i="5"/>
  <c r="J820" i="7" s="1"/>
  <c r="E840" i="4"/>
  <c r="D840" i="7" s="1"/>
  <c r="C841" i="4"/>
  <c r="E509" i="7"/>
  <c r="N509" i="7" s="1"/>
  <c r="F830" i="3"/>
  <c r="H829" i="3"/>
  <c r="G830" i="3"/>
  <c r="I829" i="3"/>
  <c r="C829" i="7" s="1"/>
  <c r="M829" i="7" s="1"/>
  <c r="R509" i="7" l="1"/>
  <c r="S509" i="7"/>
  <c r="Q509" i="7"/>
  <c r="T509" i="7"/>
  <c r="V508" i="7"/>
  <c r="K820" i="6"/>
  <c r="J820" i="6"/>
  <c r="L820" i="6"/>
  <c r="D840" i="6"/>
  <c r="C829" i="6"/>
  <c r="G509" i="4"/>
  <c r="H509" i="4" s="1"/>
  <c r="E509" i="6"/>
  <c r="F821" i="5"/>
  <c r="J821" i="7" s="1"/>
  <c r="H821" i="5"/>
  <c r="L821" i="7" s="1"/>
  <c r="P821" i="7" s="1"/>
  <c r="G821" i="5"/>
  <c r="K821" i="7" s="1"/>
  <c r="E841" i="4"/>
  <c r="D841" i="7" s="1"/>
  <c r="C842" i="4"/>
  <c r="E510" i="7"/>
  <c r="N510" i="7" s="1"/>
  <c r="G831" i="3"/>
  <c r="F831" i="3"/>
  <c r="H830" i="3"/>
  <c r="I830" i="3" s="1"/>
  <c r="C830" i="7" s="1"/>
  <c r="M830" i="7" s="1"/>
  <c r="U509" i="7" l="1"/>
  <c r="V509" i="7"/>
  <c r="Q510" i="7"/>
  <c r="T510" i="7"/>
  <c r="R510" i="7"/>
  <c r="S510" i="7"/>
  <c r="L821" i="6"/>
  <c r="K821" i="6"/>
  <c r="J821" i="6"/>
  <c r="D841" i="6"/>
  <c r="C830" i="6"/>
  <c r="G510" i="4"/>
  <c r="H510" i="4" s="1"/>
  <c r="E510" i="6"/>
  <c r="G822" i="5"/>
  <c r="K822" i="7" s="1"/>
  <c r="F822" i="5"/>
  <c r="J822" i="7" s="1"/>
  <c r="H822" i="5"/>
  <c r="L822" i="7" s="1"/>
  <c r="P822" i="7" s="1"/>
  <c r="E842" i="4"/>
  <c r="D842" i="7" s="1"/>
  <c r="C843" i="4"/>
  <c r="E511" i="7"/>
  <c r="N511" i="7" s="1"/>
  <c r="H831" i="3"/>
  <c r="I831" i="3" s="1"/>
  <c r="C831" i="7" s="1"/>
  <c r="M831" i="7" s="1"/>
  <c r="F832" i="3"/>
  <c r="G832" i="3"/>
  <c r="S511" i="7" l="1"/>
  <c r="Q511" i="7"/>
  <c r="R511" i="7"/>
  <c r="T511" i="7"/>
  <c r="U510" i="7"/>
  <c r="V510" i="7"/>
  <c r="J822" i="6"/>
  <c r="L822" i="6"/>
  <c r="K822" i="6"/>
  <c r="D842" i="6"/>
  <c r="C831" i="6"/>
  <c r="G511" i="4"/>
  <c r="H511" i="4" s="1"/>
  <c r="E511" i="6"/>
  <c r="H823" i="5"/>
  <c r="L823" i="7" s="1"/>
  <c r="G823" i="5"/>
  <c r="K823" i="7" s="1"/>
  <c r="F823" i="5"/>
  <c r="J823" i="7" s="1"/>
  <c r="E843" i="4"/>
  <c r="D843" i="7" s="1"/>
  <c r="C844" i="4"/>
  <c r="E512" i="7"/>
  <c r="N512" i="7" s="1"/>
  <c r="G833" i="3"/>
  <c r="H832" i="3"/>
  <c r="I832" i="3" s="1"/>
  <c r="C832" i="7" s="1"/>
  <c r="M832" i="7" s="1"/>
  <c r="F833" i="3"/>
  <c r="V511" i="7" l="1"/>
  <c r="U511" i="7"/>
  <c r="Q512" i="7"/>
  <c r="S512" i="7"/>
  <c r="R512" i="7"/>
  <c r="U512" i="7" s="1"/>
  <c r="T512" i="7"/>
  <c r="P823" i="7"/>
  <c r="K823" i="6"/>
  <c r="L823" i="6"/>
  <c r="J823" i="6"/>
  <c r="D843" i="6"/>
  <c r="C832" i="6"/>
  <c r="G512" i="4"/>
  <c r="H512" i="4" s="1"/>
  <c r="E512" i="6"/>
  <c r="F824" i="5"/>
  <c r="J824" i="7" s="1"/>
  <c r="H824" i="5"/>
  <c r="L824" i="7" s="1"/>
  <c r="G824" i="5"/>
  <c r="K824" i="7" s="1"/>
  <c r="E844" i="4"/>
  <c r="D844" i="7" s="1"/>
  <c r="C845" i="4"/>
  <c r="E513" i="7"/>
  <c r="N513" i="7" s="1"/>
  <c r="F834" i="3"/>
  <c r="H833" i="3"/>
  <c r="G834" i="3"/>
  <c r="I833" i="3"/>
  <c r="C833" i="7" s="1"/>
  <c r="M833" i="7" s="1"/>
  <c r="S513" i="7" l="1"/>
  <c r="T513" i="7"/>
  <c r="R513" i="7"/>
  <c r="Q513" i="7"/>
  <c r="P824" i="7"/>
  <c r="V512" i="7"/>
  <c r="K824" i="6"/>
  <c r="J824" i="6"/>
  <c r="L824" i="6"/>
  <c r="D844" i="6"/>
  <c r="C833" i="6"/>
  <c r="G513" i="4"/>
  <c r="H513" i="4" s="1"/>
  <c r="E513" i="6"/>
  <c r="G825" i="5"/>
  <c r="K825" i="7" s="1"/>
  <c r="F825" i="5"/>
  <c r="J825" i="7" s="1"/>
  <c r="H825" i="5"/>
  <c r="L825" i="7" s="1"/>
  <c r="P825" i="7" s="1"/>
  <c r="E845" i="4"/>
  <c r="D845" i="7" s="1"/>
  <c r="C846" i="4"/>
  <c r="E514" i="7"/>
  <c r="N514" i="7" s="1"/>
  <c r="G835" i="3"/>
  <c r="F835" i="3"/>
  <c r="H834" i="3"/>
  <c r="I834" i="3" s="1"/>
  <c r="C834" i="7" s="1"/>
  <c r="M834" i="7" s="1"/>
  <c r="U513" i="7" l="1"/>
  <c r="V513" i="7"/>
  <c r="R514" i="7"/>
  <c r="S514" i="7"/>
  <c r="Q514" i="7"/>
  <c r="T514" i="7"/>
  <c r="L825" i="6"/>
  <c r="J825" i="6"/>
  <c r="K825" i="6"/>
  <c r="D845" i="6"/>
  <c r="C834" i="6"/>
  <c r="G514" i="4"/>
  <c r="H514" i="4" s="1"/>
  <c r="E514" i="6"/>
  <c r="H826" i="5"/>
  <c r="L826" i="7" s="1"/>
  <c r="P826" i="7" s="1"/>
  <c r="F826" i="5"/>
  <c r="J826" i="7" s="1"/>
  <c r="G826" i="5"/>
  <c r="K826" i="7" s="1"/>
  <c r="E846" i="4"/>
  <c r="D846" i="7" s="1"/>
  <c r="C847" i="4"/>
  <c r="E515" i="7"/>
  <c r="N515" i="7" s="1"/>
  <c r="F836" i="3"/>
  <c r="H835" i="3"/>
  <c r="G836" i="3"/>
  <c r="I835" i="3"/>
  <c r="C835" i="7" s="1"/>
  <c r="M835" i="7" s="1"/>
  <c r="Q515" i="7" l="1"/>
  <c r="T515" i="7"/>
  <c r="S515" i="7"/>
  <c r="R515" i="7"/>
  <c r="U514" i="7"/>
  <c r="V514" i="7"/>
  <c r="K826" i="6"/>
  <c r="L826" i="6"/>
  <c r="J826" i="6"/>
  <c r="D846" i="6"/>
  <c r="C835" i="6"/>
  <c r="G515" i="4"/>
  <c r="H515" i="4" s="1"/>
  <c r="E515" i="6"/>
  <c r="H827" i="5"/>
  <c r="L827" i="7" s="1"/>
  <c r="G827" i="5"/>
  <c r="K827" i="7" s="1"/>
  <c r="F827" i="5"/>
  <c r="J827" i="7" s="1"/>
  <c r="E847" i="4"/>
  <c r="D847" i="7" s="1"/>
  <c r="C848" i="4"/>
  <c r="E516" i="7"/>
  <c r="N516" i="7" s="1"/>
  <c r="G837" i="3"/>
  <c r="F837" i="3"/>
  <c r="H836" i="3"/>
  <c r="I836" i="3" s="1"/>
  <c r="C836" i="7" s="1"/>
  <c r="M836" i="7" s="1"/>
  <c r="S516" i="7" l="1"/>
  <c r="Q516" i="7"/>
  <c r="T516" i="7"/>
  <c r="R516" i="7"/>
  <c r="P827" i="7"/>
  <c r="U515" i="7"/>
  <c r="V515" i="7"/>
  <c r="K827" i="6"/>
  <c r="L827" i="6"/>
  <c r="J827" i="6"/>
  <c r="D847" i="6"/>
  <c r="C836" i="6"/>
  <c r="G516" i="4"/>
  <c r="H516" i="4" s="1"/>
  <c r="E516" i="6"/>
  <c r="G828" i="5"/>
  <c r="K828" i="7" s="1"/>
  <c r="F828" i="5"/>
  <c r="J828" i="7" s="1"/>
  <c r="H828" i="5"/>
  <c r="L828" i="7" s="1"/>
  <c r="P828" i="7" s="1"/>
  <c r="E848" i="4"/>
  <c r="D848" i="7" s="1"/>
  <c r="C849" i="4"/>
  <c r="E517" i="7"/>
  <c r="N517" i="7" s="1"/>
  <c r="G838" i="3"/>
  <c r="H837" i="3"/>
  <c r="I837" i="3" s="1"/>
  <c r="C837" i="7" s="1"/>
  <c r="M837" i="7" s="1"/>
  <c r="F838" i="3"/>
  <c r="R517" i="7" l="1"/>
  <c r="T517" i="7"/>
  <c r="S517" i="7"/>
  <c r="Q517" i="7"/>
  <c r="V516" i="7"/>
  <c r="U516" i="7"/>
  <c r="L828" i="6"/>
  <c r="K828" i="6"/>
  <c r="J828" i="6"/>
  <c r="D848" i="6"/>
  <c r="C837" i="6"/>
  <c r="G517" i="4"/>
  <c r="H517" i="4" s="1"/>
  <c r="E517" i="6"/>
  <c r="H829" i="5"/>
  <c r="L829" i="7" s="1"/>
  <c r="P829" i="7" s="1"/>
  <c r="G829" i="5"/>
  <c r="K829" i="7" s="1"/>
  <c r="F829" i="5"/>
  <c r="J829" i="7" s="1"/>
  <c r="E849" i="4"/>
  <c r="D849" i="7" s="1"/>
  <c r="C850" i="4"/>
  <c r="E518" i="7"/>
  <c r="N518" i="7" s="1"/>
  <c r="G839" i="3"/>
  <c r="F839" i="3"/>
  <c r="H838" i="3"/>
  <c r="I838" i="3" s="1"/>
  <c r="C838" i="7" s="1"/>
  <c r="M838" i="7" s="1"/>
  <c r="R518" i="7" l="1"/>
  <c r="S518" i="7"/>
  <c r="T518" i="7"/>
  <c r="Q518" i="7"/>
  <c r="U517" i="7"/>
  <c r="V517" i="7"/>
  <c r="J829" i="6"/>
  <c r="K829" i="6"/>
  <c r="L829" i="6"/>
  <c r="D849" i="6"/>
  <c r="C838" i="6"/>
  <c r="G518" i="4"/>
  <c r="H518" i="4" s="1"/>
  <c r="E518" i="6"/>
  <c r="H830" i="5"/>
  <c r="L830" i="7" s="1"/>
  <c r="F830" i="5"/>
  <c r="J830" i="7" s="1"/>
  <c r="P830" i="7" s="1"/>
  <c r="G830" i="5"/>
  <c r="K830" i="7" s="1"/>
  <c r="E519" i="7"/>
  <c r="N519" i="7" s="1"/>
  <c r="E850" i="4"/>
  <c r="D850" i="7" s="1"/>
  <c r="C851" i="4"/>
  <c r="H839" i="3"/>
  <c r="I839" i="3" s="1"/>
  <c r="C839" i="7" s="1"/>
  <c r="M839" i="7" s="1"/>
  <c r="F840" i="3"/>
  <c r="G840" i="3"/>
  <c r="T519" i="7" l="1"/>
  <c r="S519" i="7"/>
  <c r="Q519" i="7"/>
  <c r="R519" i="7"/>
  <c r="U518" i="7"/>
  <c r="V518" i="7"/>
  <c r="K830" i="6"/>
  <c r="J830" i="6"/>
  <c r="L830" i="6"/>
  <c r="D850" i="6"/>
  <c r="C839" i="6"/>
  <c r="G519" i="4"/>
  <c r="H519" i="4" s="1"/>
  <c r="E519" i="6"/>
  <c r="G831" i="5"/>
  <c r="K831" i="7" s="1"/>
  <c r="F831" i="5"/>
  <c r="J831" i="7" s="1"/>
  <c r="H831" i="5"/>
  <c r="L831" i="7" s="1"/>
  <c r="P831" i="7" s="1"/>
  <c r="E851" i="4"/>
  <c r="D851" i="7" s="1"/>
  <c r="C852" i="4"/>
  <c r="E520" i="7"/>
  <c r="N520" i="7" s="1"/>
  <c r="G841" i="3"/>
  <c r="F841" i="3"/>
  <c r="H840" i="3"/>
  <c r="I840" i="3" s="1"/>
  <c r="C840" i="7" s="1"/>
  <c r="M840" i="7" s="1"/>
  <c r="R520" i="7" l="1"/>
  <c r="T520" i="7"/>
  <c r="S520" i="7"/>
  <c r="Q520" i="7"/>
  <c r="U519" i="7"/>
  <c r="V519" i="7"/>
  <c r="K831" i="6"/>
  <c r="L831" i="6"/>
  <c r="J831" i="6"/>
  <c r="D851" i="6"/>
  <c r="C840" i="6"/>
  <c r="G520" i="4"/>
  <c r="H520" i="4" s="1"/>
  <c r="E520" i="6"/>
  <c r="H832" i="5"/>
  <c r="L832" i="7" s="1"/>
  <c r="G832" i="5"/>
  <c r="K832" i="7" s="1"/>
  <c r="F832" i="5"/>
  <c r="J832" i="7" s="1"/>
  <c r="E852" i="4"/>
  <c r="D852" i="7" s="1"/>
  <c r="C853" i="4"/>
  <c r="E521" i="7"/>
  <c r="N521" i="7" s="1"/>
  <c r="H841" i="3"/>
  <c r="F842" i="3"/>
  <c r="I841" i="3"/>
  <c r="C841" i="7" s="1"/>
  <c r="M841" i="7" s="1"/>
  <c r="G842" i="3"/>
  <c r="R521" i="7" l="1"/>
  <c r="T521" i="7"/>
  <c r="Q521" i="7"/>
  <c r="S521" i="7"/>
  <c r="U520" i="7"/>
  <c r="V520" i="7"/>
  <c r="P832" i="7"/>
  <c r="J832" i="6"/>
  <c r="K832" i="6"/>
  <c r="L832" i="6"/>
  <c r="D852" i="6"/>
  <c r="C841" i="6"/>
  <c r="G521" i="4"/>
  <c r="H521" i="4" s="1"/>
  <c r="E521" i="6"/>
  <c r="H833" i="5"/>
  <c r="L833" i="7" s="1"/>
  <c r="P833" i="7" s="1"/>
  <c r="G833" i="5"/>
  <c r="K833" i="7" s="1"/>
  <c r="F833" i="5"/>
  <c r="J833" i="7" s="1"/>
  <c r="E853" i="4"/>
  <c r="D853" i="7" s="1"/>
  <c r="C854" i="4"/>
  <c r="E522" i="7"/>
  <c r="N522" i="7" s="1"/>
  <c r="G843" i="3"/>
  <c r="F843" i="3"/>
  <c r="H842" i="3"/>
  <c r="I842" i="3" s="1"/>
  <c r="C842" i="7" s="1"/>
  <c r="M842" i="7" s="1"/>
  <c r="U521" i="7" l="1"/>
  <c r="V521" i="7"/>
  <c r="Q522" i="7"/>
  <c r="R522" i="7"/>
  <c r="S522" i="7"/>
  <c r="T522" i="7"/>
  <c r="J833" i="6"/>
  <c r="K833" i="6"/>
  <c r="L833" i="6"/>
  <c r="D853" i="6"/>
  <c r="C842" i="6"/>
  <c r="G522" i="4"/>
  <c r="H522" i="4" s="1"/>
  <c r="E522" i="6"/>
  <c r="G834" i="5"/>
  <c r="K834" i="7" s="1"/>
  <c r="F834" i="5"/>
  <c r="J834" i="7" s="1"/>
  <c r="H834" i="5"/>
  <c r="L834" i="7" s="1"/>
  <c r="P834" i="7" s="1"/>
  <c r="E854" i="4"/>
  <c r="D854" i="7" s="1"/>
  <c r="C855" i="4"/>
  <c r="E523" i="7"/>
  <c r="N523" i="7" s="1"/>
  <c r="G844" i="3"/>
  <c r="H843" i="3"/>
  <c r="I843" i="3" s="1"/>
  <c r="C843" i="7" s="1"/>
  <c r="M843" i="7" s="1"/>
  <c r="F844" i="3"/>
  <c r="R523" i="7" l="1"/>
  <c r="S523" i="7"/>
  <c r="Q523" i="7"/>
  <c r="T523" i="7"/>
  <c r="U522" i="7"/>
  <c r="V522" i="7"/>
  <c r="J834" i="6"/>
  <c r="L834" i="6"/>
  <c r="K834" i="6"/>
  <c r="D854" i="6"/>
  <c r="C843" i="6"/>
  <c r="G523" i="4"/>
  <c r="H523" i="4" s="1"/>
  <c r="E523" i="6"/>
  <c r="F835" i="5"/>
  <c r="J835" i="7" s="1"/>
  <c r="H835" i="5"/>
  <c r="L835" i="7" s="1"/>
  <c r="P835" i="7" s="1"/>
  <c r="G835" i="5"/>
  <c r="K835" i="7" s="1"/>
  <c r="E855" i="4"/>
  <c r="D855" i="7" s="1"/>
  <c r="C856" i="4"/>
  <c r="E524" i="7"/>
  <c r="N524" i="7" s="1"/>
  <c r="G845" i="3"/>
  <c r="H844" i="3"/>
  <c r="I844" i="3" s="1"/>
  <c r="C844" i="7" s="1"/>
  <c r="M844" i="7" s="1"/>
  <c r="F845" i="3"/>
  <c r="U523" i="7" l="1"/>
  <c r="V523" i="7"/>
  <c r="T524" i="7"/>
  <c r="R524" i="7"/>
  <c r="Q524" i="7"/>
  <c r="S524" i="7"/>
  <c r="K835" i="6"/>
  <c r="J835" i="6"/>
  <c r="L835" i="6"/>
  <c r="D855" i="6"/>
  <c r="C844" i="6"/>
  <c r="G524" i="4"/>
  <c r="H524" i="4" s="1"/>
  <c r="E524" i="6"/>
  <c r="H836" i="5"/>
  <c r="L836" i="7" s="1"/>
  <c r="G836" i="5"/>
  <c r="K836" i="7" s="1"/>
  <c r="F836" i="5"/>
  <c r="J836" i="7" s="1"/>
  <c r="P836" i="7" s="1"/>
  <c r="E856" i="4"/>
  <c r="D856" i="7" s="1"/>
  <c r="C857" i="4"/>
  <c r="E525" i="7"/>
  <c r="N525" i="7" s="1"/>
  <c r="G846" i="3"/>
  <c r="F846" i="3"/>
  <c r="H845" i="3"/>
  <c r="I845" i="3" s="1"/>
  <c r="C845" i="7" s="1"/>
  <c r="M845" i="7" s="1"/>
  <c r="S525" i="7" l="1"/>
  <c r="T525" i="7"/>
  <c r="R525" i="7"/>
  <c r="Q525" i="7"/>
  <c r="U524" i="7"/>
  <c r="V524" i="7"/>
  <c r="K836" i="6"/>
  <c r="J836" i="6"/>
  <c r="L836" i="6"/>
  <c r="D856" i="6"/>
  <c r="C845" i="6"/>
  <c r="G525" i="4"/>
  <c r="H525" i="4" s="1"/>
  <c r="E525" i="6"/>
  <c r="G837" i="5"/>
  <c r="K837" i="7" s="1"/>
  <c r="F837" i="5"/>
  <c r="J837" i="7" s="1"/>
  <c r="H837" i="5"/>
  <c r="L837" i="7" s="1"/>
  <c r="P837" i="7" s="1"/>
  <c r="E857" i="4"/>
  <c r="D857" i="7" s="1"/>
  <c r="C858" i="4"/>
  <c r="E526" i="7"/>
  <c r="N526" i="7" s="1"/>
  <c r="F847" i="3"/>
  <c r="H846" i="3"/>
  <c r="I846" i="3"/>
  <c r="C846" i="7" s="1"/>
  <c r="M846" i="7" s="1"/>
  <c r="G847" i="3"/>
  <c r="S526" i="7" l="1"/>
  <c r="R526" i="7"/>
  <c r="Q526" i="7"/>
  <c r="T526" i="7"/>
  <c r="V525" i="7"/>
  <c r="U525" i="7"/>
  <c r="K837" i="6"/>
  <c r="L837" i="6"/>
  <c r="J837" i="6"/>
  <c r="D857" i="6"/>
  <c r="C846" i="6"/>
  <c r="G526" i="4"/>
  <c r="H526" i="4" s="1"/>
  <c r="E526" i="6"/>
  <c r="H838" i="5"/>
  <c r="L838" i="7" s="1"/>
  <c r="G838" i="5"/>
  <c r="K838" i="7" s="1"/>
  <c r="F838" i="5"/>
  <c r="J838" i="7" s="1"/>
  <c r="E858" i="4"/>
  <c r="D858" i="7" s="1"/>
  <c r="C859" i="4"/>
  <c r="E527" i="7"/>
  <c r="N527" i="7" s="1"/>
  <c r="G848" i="3"/>
  <c r="F848" i="3"/>
  <c r="H847" i="3"/>
  <c r="I847" i="3" s="1"/>
  <c r="C847" i="7" s="1"/>
  <c r="M847" i="7" s="1"/>
  <c r="V526" i="7" l="1"/>
  <c r="Q527" i="7"/>
  <c r="R527" i="7"/>
  <c r="S527" i="7"/>
  <c r="T527" i="7"/>
  <c r="U526" i="7"/>
  <c r="P838" i="7"/>
  <c r="K838" i="6"/>
  <c r="L838" i="6"/>
  <c r="J838" i="6"/>
  <c r="D858" i="6"/>
  <c r="C847" i="6"/>
  <c r="G527" i="4"/>
  <c r="H527" i="4" s="1"/>
  <c r="E527" i="6"/>
  <c r="H839" i="5"/>
  <c r="L839" i="7" s="1"/>
  <c r="G839" i="5"/>
  <c r="K839" i="7" s="1"/>
  <c r="F839" i="5"/>
  <c r="J839" i="7" s="1"/>
  <c r="E859" i="4"/>
  <c r="D859" i="7" s="1"/>
  <c r="C860" i="4"/>
  <c r="E528" i="7"/>
  <c r="N528" i="7" s="1"/>
  <c r="F849" i="3"/>
  <c r="H848" i="3"/>
  <c r="I848" i="3"/>
  <c r="C848" i="7" s="1"/>
  <c r="M848" i="7" s="1"/>
  <c r="G849" i="3"/>
  <c r="R528" i="7" l="1"/>
  <c r="S528" i="7"/>
  <c r="T528" i="7"/>
  <c r="Q528" i="7"/>
  <c r="P839" i="7"/>
  <c r="U527" i="7"/>
  <c r="V527" i="7"/>
  <c r="L839" i="6"/>
  <c r="K839" i="6"/>
  <c r="J839" i="6"/>
  <c r="D859" i="6"/>
  <c r="C848" i="6"/>
  <c r="G528" i="4"/>
  <c r="H528" i="4" s="1"/>
  <c r="E528" i="6"/>
  <c r="G840" i="5"/>
  <c r="K840" i="7" s="1"/>
  <c r="F840" i="5"/>
  <c r="J840" i="7" s="1"/>
  <c r="H840" i="5"/>
  <c r="L840" i="7" s="1"/>
  <c r="P840" i="7" s="1"/>
  <c r="E860" i="4"/>
  <c r="D860" i="7" s="1"/>
  <c r="C861" i="4"/>
  <c r="E529" i="7"/>
  <c r="N529" i="7" s="1"/>
  <c r="G850" i="3"/>
  <c r="H849" i="3"/>
  <c r="I849" i="3" s="1"/>
  <c r="C849" i="7" s="1"/>
  <c r="M849" i="7" s="1"/>
  <c r="F850" i="3"/>
  <c r="U528" i="7" l="1"/>
  <c r="V528" i="7"/>
  <c r="T529" i="7"/>
  <c r="S529" i="7"/>
  <c r="Q529" i="7"/>
  <c r="R529" i="7"/>
  <c r="J840" i="6"/>
  <c r="L840" i="6"/>
  <c r="K840" i="6"/>
  <c r="D860" i="6"/>
  <c r="C849" i="6"/>
  <c r="G529" i="4"/>
  <c r="H529" i="4" s="1"/>
  <c r="E529" i="6"/>
  <c r="H841" i="5"/>
  <c r="L841" i="7" s="1"/>
  <c r="G841" i="5"/>
  <c r="K841" i="7" s="1"/>
  <c r="F841" i="5"/>
  <c r="J841" i="7" s="1"/>
  <c r="E861" i="4"/>
  <c r="D861" i="7" s="1"/>
  <c r="C862" i="4"/>
  <c r="E530" i="7"/>
  <c r="N530" i="7" s="1"/>
  <c r="G851" i="3"/>
  <c r="F851" i="3"/>
  <c r="H850" i="3"/>
  <c r="I850" i="3" s="1"/>
  <c r="C850" i="7" s="1"/>
  <c r="M850" i="7" s="1"/>
  <c r="Q530" i="7" l="1"/>
  <c r="R530" i="7"/>
  <c r="S530" i="7"/>
  <c r="T530" i="7"/>
  <c r="P841" i="7"/>
  <c r="U529" i="7"/>
  <c r="V529" i="7"/>
  <c r="L841" i="6"/>
  <c r="J841" i="6"/>
  <c r="K841" i="6"/>
  <c r="D861" i="6"/>
  <c r="C850" i="6"/>
  <c r="G530" i="4"/>
  <c r="H530" i="4" s="1"/>
  <c r="E530" i="6"/>
  <c r="F842" i="5"/>
  <c r="J842" i="7" s="1"/>
  <c r="H842" i="5"/>
  <c r="L842" i="7" s="1"/>
  <c r="G842" i="5"/>
  <c r="K842" i="7" s="1"/>
  <c r="E862" i="4"/>
  <c r="D862" i="7" s="1"/>
  <c r="C863" i="4"/>
  <c r="E531" i="7"/>
  <c r="N531" i="7" s="1"/>
  <c r="H851" i="3"/>
  <c r="I851" i="3" s="1"/>
  <c r="C851" i="7" s="1"/>
  <c r="M851" i="7" s="1"/>
  <c r="F852" i="3"/>
  <c r="G852" i="3"/>
  <c r="P842" i="7" l="1"/>
  <c r="Q531" i="7"/>
  <c r="R531" i="7"/>
  <c r="S531" i="7"/>
  <c r="T531" i="7"/>
  <c r="U530" i="7"/>
  <c r="V530" i="7"/>
  <c r="L842" i="6"/>
  <c r="K842" i="6"/>
  <c r="J842" i="6"/>
  <c r="D862" i="6"/>
  <c r="C851" i="6"/>
  <c r="G531" i="4"/>
  <c r="H531" i="4" s="1"/>
  <c r="E531" i="6"/>
  <c r="G843" i="5"/>
  <c r="K843" i="7" s="1"/>
  <c r="F843" i="5"/>
  <c r="J843" i="7" s="1"/>
  <c r="H843" i="5"/>
  <c r="L843" i="7" s="1"/>
  <c r="P843" i="7" s="1"/>
  <c r="E863" i="4"/>
  <c r="D863" i="7" s="1"/>
  <c r="C864" i="4"/>
  <c r="E532" i="7"/>
  <c r="N532" i="7" s="1"/>
  <c r="G853" i="3"/>
  <c r="F853" i="3"/>
  <c r="H852" i="3"/>
  <c r="I852" i="3" s="1"/>
  <c r="C852" i="7" s="1"/>
  <c r="M852" i="7" s="1"/>
  <c r="Q532" i="7" l="1"/>
  <c r="T532" i="7"/>
  <c r="S532" i="7"/>
  <c r="R532" i="7"/>
  <c r="U531" i="7"/>
  <c r="V531" i="7"/>
  <c r="J843" i="6"/>
  <c r="K843" i="6"/>
  <c r="L843" i="6"/>
  <c r="D863" i="6"/>
  <c r="C852" i="6"/>
  <c r="G532" i="4"/>
  <c r="H532" i="4" s="1"/>
  <c r="E532" i="6"/>
  <c r="H844" i="5"/>
  <c r="L844" i="7" s="1"/>
  <c r="G844" i="5"/>
  <c r="K844" i="7" s="1"/>
  <c r="F844" i="5"/>
  <c r="J844" i="7" s="1"/>
  <c r="E864" i="4"/>
  <c r="D864" i="7" s="1"/>
  <c r="C865" i="4"/>
  <c r="E533" i="7"/>
  <c r="N533" i="7" s="1"/>
  <c r="H853" i="3"/>
  <c r="I853" i="3" s="1"/>
  <c r="C853" i="7" s="1"/>
  <c r="M853" i="7" s="1"/>
  <c r="F854" i="3"/>
  <c r="G854" i="3"/>
  <c r="P844" i="7" l="1"/>
  <c r="Q533" i="7"/>
  <c r="R533" i="7"/>
  <c r="S533" i="7"/>
  <c r="T533" i="7"/>
  <c r="U532" i="7"/>
  <c r="V532" i="7"/>
  <c r="J844" i="6"/>
  <c r="K844" i="6"/>
  <c r="L844" i="6"/>
  <c r="D864" i="6"/>
  <c r="C853" i="6"/>
  <c r="G533" i="4"/>
  <c r="H533" i="4" s="1"/>
  <c r="E533" i="6"/>
  <c r="H845" i="5"/>
  <c r="L845" i="7" s="1"/>
  <c r="G845" i="5"/>
  <c r="K845" i="7" s="1"/>
  <c r="F845" i="5"/>
  <c r="J845" i="7" s="1"/>
  <c r="E865" i="4"/>
  <c r="D865" i="7" s="1"/>
  <c r="C866" i="4"/>
  <c r="E534" i="7"/>
  <c r="N534" i="7" s="1"/>
  <c r="F855" i="3"/>
  <c r="H854" i="3"/>
  <c r="I854" i="3" s="1"/>
  <c r="C854" i="7" s="1"/>
  <c r="M854" i="7" s="1"/>
  <c r="G855" i="3"/>
  <c r="U533" i="7" l="1"/>
  <c r="V533" i="7"/>
  <c r="P845" i="7"/>
  <c r="Q534" i="7"/>
  <c r="R534" i="7"/>
  <c r="T534" i="7"/>
  <c r="S534" i="7"/>
  <c r="L845" i="6"/>
  <c r="J845" i="6"/>
  <c r="K845" i="6"/>
  <c r="D865" i="6"/>
  <c r="C854" i="6"/>
  <c r="G534" i="4"/>
  <c r="H534" i="4" s="1"/>
  <c r="E534" i="6"/>
  <c r="G846" i="5"/>
  <c r="K846" i="7" s="1"/>
  <c r="F846" i="5"/>
  <c r="J846" i="7" s="1"/>
  <c r="H846" i="5"/>
  <c r="L846" i="7" s="1"/>
  <c r="P846" i="7" s="1"/>
  <c r="E866" i="4"/>
  <c r="D866" i="7" s="1"/>
  <c r="C867" i="4"/>
  <c r="E535" i="7"/>
  <c r="N535" i="7" s="1"/>
  <c r="G856" i="3"/>
  <c r="H855" i="3"/>
  <c r="I855" i="3" s="1"/>
  <c r="C855" i="7" s="1"/>
  <c r="M855" i="7" s="1"/>
  <c r="F856" i="3"/>
  <c r="Q535" i="7" l="1"/>
  <c r="R535" i="7"/>
  <c r="T535" i="7"/>
  <c r="S535" i="7"/>
  <c r="U535" i="7" s="1"/>
  <c r="V534" i="7"/>
  <c r="U534" i="7"/>
  <c r="L846" i="6"/>
  <c r="J846" i="6"/>
  <c r="K846" i="6"/>
  <c r="D866" i="6"/>
  <c r="C855" i="6"/>
  <c r="G535" i="4"/>
  <c r="H535" i="4" s="1"/>
  <c r="E535" i="6"/>
  <c r="H847" i="5"/>
  <c r="L847" i="7" s="1"/>
  <c r="P847" i="7" s="1"/>
  <c r="G847" i="5"/>
  <c r="K847" i="7" s="1"/>
  <c r="F847" i="5"/>
  <c r="J847" i="7" s="1"/>
  <c r="E867" i="4"/>
  <c r="D867" i="7" s="1"/>
  <c r="C868" i="4"/>
  <c r="E536" i="7"/>
  <c r="N536" i="7" s="1"/>
  <c r="G857" i="3"/>
  <c r="H856" i="3"/>
  <c r="I856" i="3" s="1"/>
  <c r="C856" i="7" s="1"/>
  <c r="M856" i="7" s="1"/>
  <c r="F857" i="3"/>
  <c r="R536" i="7" l="1"/>
  <c r="S536" i="7"/>
  <c r="T536" i="7"/>
  <c r="Q536" i="7"/>
  <c r="V535" i="7"/>
  <c r="J847" i="6"/>
  <c r="K847" i="6"/>
  <c r="L847" i="6"/>
  <c r="D867" i="6"/>
  <c r="C856" i="6"/>
  <c r="G536" i="4"/>
  <c r="H536" i="4" s="1"/>
  <c r="E536" i="6"/>
  <c r="H848" i="5"/>
  <c r="L848" i="7" s="1"/>
  <c r="G848" i="5"/>
  <c r="K848" i="7" s="1"/>
  <c r="F848" i="5"/>
  <c r="J848" i="7" s="1"/>
  <c r="E868" i="4"/>
  <c r="D868" i="7" s="1"/>
  <c r="C869" i="4"/>
  <c r="E537" i="7"/>
  <c r="N537" i="7" s="1"/>
  <c r="G858" i="3"/>
  <c r="F858" i="3"/>
  <c r="H857" i="3"/>
  <c r="I857" i="3" s="1"/>
  <c r="C857" i="7" s="1"/>
  <c r="M857" i="7" s="1"/>
  <c r="U536" i="7" l="1"/>
  <c r="V536" i="7"/>
  <c r="P848" i="7"/>
  <c r="T537" i="7"/>
  <c r="S537" i="7"/>
  <c r="R537" i="7"/>
  <c r="Q537" i="7"/>
  <c r="L848" i="6"/>
  <c r="J848" i="6"/>
  <c r="K848" i="6"/>
  <c r="D868" i="6"/>
  <c r="C857" i="6"/>
  <c r="G537" i="4"/>
  <c r="H537" i="4" s="1"/>
  <c r="E537" i="6"/>
  <c r="G849" i="5"/>
  <c r="K849" i="7" s="1"/>
  <c r="F849" i="5"/>
  <c r="J849" i="7" s="1"/>
  <c r="H849" i="5"/>
  <c r="L849" i="7" s="1"/>
  <c r="E869" i="4"/>
  <c r="D869" i="7" s="1"/>
  <c r="C870" i="4"/>
  <c r="E538" i="7"/>
  <c r="N538" i="7" s="1"/>
  <c r="F859" i="3"/>
  <c r="H858" i="3"/>
  <c r="I858" i="3" s="1"/>
  <c r="C858" i="7" s="1"/>
  <c r="M858" i="7" s="1"/>
  <c r="G859" i="3"/>
  <c r="P849" i="7" l="1"/>
  <c r="U537" i="7"/>
  <c r="V537" i="7"/>
  <c r="Q538" i="7"/>
  <c r="T538" i="7"/>
  <c r="S538" i="7"/>
  <c r="R538" i="7"/>
  <c r="V538" i="7" s="1"/>
  <c r="L849" i="6"/>
  <c r="K849" i="6"/>
  <c r="J849" i="6"/>
  <c r="D869" i="6"/>
  <c r="C858" i="6"/>
  <c r="G538" i="4"/>
  <c r="H538" i="4" s="1"/>
  <c r="E538" i="6"/>
  <c r="F850" i="5"/>
  <c r="J850" i="7" s="1"/>
  <c r="G850" i="5"/>
  <c r="K850" i="7" s="1"/>
  <c r="H850" i="5"/>
  <c r="L850" i="7" s="1"/>
  <c r="P850" i="7" s="1"/>
  <c r="E870" i="4"/>
  <c r="D870" i="7" s="1"/>
  <c r="C871" i="4"/>
  <c r="E539" i="7"/>
  <c r="N539" i="7" s="1"/>
  <c r="G860" i="3"/>
  <c r="H859" i="3"/>
  <c r="I859" i="3" s="1"/>
  <c r="C859" i="7" s="1"/>
  <c r="M859" i="7" s="1"/>
  <c r="F860" i="3"/>
  <c r="U538" i="7" l="1"/>
  <c r="Q539" i="7"/>
  <c r="R539" i="7"/>
  <c r="S539" i="7"/>
  <c r="T539" i="7"/>
  <c r="K850" i="6"/>
  <c r="L850" i="6"/>
  <c r="J850" i="6"/>
  <c r="D870" i="6"/>
  <c r="C859" i="6"/>
  <c r="G539" i="4"/>
  <c r="H539" i="4" s="1"/>
  <c r="E539" i="6"/>
  <c r="G851" i="5"/>
  <c r="K851" i="7" s="1"/>
  <c r="F851" i="5"/>
  <c r="J851" i="7" s="1"/>
  <c r="H851" i="5"/>
  <c r="L851" i="7" s="1"/>
  <c r="P851" i="7" s="1"/>
  <c r="E871" i="4"/>
  <c r="D871" i="7" s="1"/>
  <c r="C872" i="4"/>
  <c r="E540" i="7"/>
  <c r="N540" i="7" s="1"/>
  <c r="F861" i="3"/>
  <c r="H860" i="3"/>
  <c r="G861" i="3"/>
  <c r="I860" i="3"/>
  <c r="C860" i="7" s="1"/>
  <c r="M860" i="7" s="1"/>
  <c r="Q540" i="7" l="1"/>
  <c r="R540" i="7"/>
  <c r="S540" i="7"/>
  <c r="T540" i="7"/>
  <c r="U539" i="7"/>
  <c r="V539" i="7"/>
  <c r="J851" i="6"/>
  <c r="L851" i="6"/>
  <c r="K851" i="6"/>
  <c r="D871" i="6"/>
  <c r="C860" i="6"/>
  <c r="G540" i="4"/>
  <c r="H540" i="4" s="1"/>
  <c r="E540" i="6"/>
  <c r="G852" i="5"/>
  <c r="K852" i="7" s="1"/>
  <c r="F852" i="5"/>
  <c r="J852" i="7" s="1"/>
  <c r="H852" i="5"/>
  <c r="L852" i="7" s="1"/>
  <c r="P852" i="7" s="1"/>
  <c r="E872" i="4"/>
  <c r="D872" i="7" s="1"/>
  <c r="C873" i="4"/>
  <c r="E541" i="7"/>
  <c r="N541" i="7" s="1"/>
  <c r="G862" i="3"/>
  <c r="H861" i="3"/>
  <c r="I861" i="3" s="1"/>
  <c r="C861" i="7" s="1"/>
  <c r="M861" i="7" s="1"/>
  <c r="F862" i="3"/>
  <c r="T541" i="7" l="1"/>
  <c r="Q541" i="7"/>
  <c r="S541" i="7"/>
  <c r="R541" i="7"/>
  <c r="U540" i="7"/>
  <c r="V540" i="7"/>
  <c r="L852" i="6"/>
  <c r="J852" i="6"/>
  <c r="K852" i="6"/>
  <c r="D872" i="6"/>
  <c r="C861" i="6"/>
  <c r="G541" i="4"/>
  <c r="H541" i="4" s="1"/>
  <c r="E541" i="6"/>
  <c r="F853" i="5"/>
  <c r="J853" i="7" s="1"/>
  <c r="H853" i="5"/>
  <c r="L853" i="7" s="1"/>
  <c r="G853" i="5"/>
  <c r="K853" i="7" s="1"/>
  <c r="E873" i="4"/>
  <c r="D873" i="7" s="1"/>
  <c r="C874" i="4"/>
  <c r="E542" i="7"/>
  <c r="N542" i="7" s="1"/>
  <c r="H862" i="3"/>
  <c r="F863" i="3"/>
  <c r="G863" i="3"/>
  <c r="I862" i="3"/>
  <c r="C862" i="7" s="1"/>
  <c r="M862" i="7" s="1"/>
  <c r="Q542" i="7" l="1"/>
  <c r="S542" i="7"/>
  <c r="R542" i="7"/>
  <c r="T542" i="7"/>
  <c r="P853" i="7"/>
  <c r="U541" i="7"/>
  <c r="V541" i="7"/>
  <c r="J853" i="6"/>
  <c r="L853" i="6"/>
  <c r="K853" i="6"/>
  <c r="D873" i="6"/>
  <c r="C862" i="6"/>
  <c r="G542" i="4"/>
  <c r="H542" i="4" s="1"/>
  <c r="E542" i="6"/>
  <c r="G854" i="5"/>
  <c r="K854" i="7" s="1"/>
  <c r="F854" i="5"/>
  <c r="J854" i="7" s="1"/>
  <c r="H854" i="5"/>
  <c r="L854" i="7" s="1"/>
  <c r="E874" i="4"/>
  <c r="D874" i="7" s="1"/>
  <c r="C875" i="4"/>
  <c r="E543" i="7"/>
  <c r="N543" i="7" s="1"/>
  <c r="H863" i="3"/>
  <c r="F864" i="3"/>
  <c r="G864" i="3"/>
  <c r="I863" i="3"/>
  <c r="C863" i="7" s="1"/>
  <c r="M863" i="7" s="1"/>
  <c r="R543" i="7" l="1"/>
  <c r="T543" i="7"/>
  <c r="S543" i="7"/>
  <c r="Q543" i="7"/>
  <c r="P854" i="7"/>
  <c r="U542" i="7"/>
  <c r="V542" i="7"/>
  <c r="J854" i="6"/>
  <c r="L854" i="6"/>
  <c r="K854" i="6"/>
  <c r="D874" i="6"/>
  <c r="C863" i="6"/>
  <c r="G543" i="4"/>
  <c r="H543" i="4" s="1"/>
  <c r="E543" i="6"/>
  <c r="G855" i="5"/>
  <c r="K855" i="7" s="1"/>
  <c r="F855" i="5"/>
  <c r="J855" i="7" s="1"/>
  <c r="H855" i="5"/>
  <c r="L855" i="7" s="1"/>
  <c r="P855" i="7" s="1"/>
  <c r="E875" i="4"/>
  <c r="D875" i="7" s="1"/>
  <c r="C876" i="4"/>
  <c r="E544" i="7"/>
  <c r="N544" i="7" s="1"/>
  <c r="G865" i="3"/>
  <c r="F865" i="3"/>
  <c r="H864" i="3"/>
  <c r="I864" i="3" s="1"/>
  <c r="C864" i="7" s="1"/>
  <c r="M864" i="7" s="1"/>
  <c r="U543" i="7" l="1"/>
  <c r="V543" i="7"/>
  <c r="S544" i="7"/>
  <c r="Q544" i="7"/>
  <c r="T544" i="7"/>
  <c r="R544" i="7"/>
  <c r="L855" i="6"/>
  <c r="J855" i="6"/>
  <c r="K855" i="6"/>
  <c r="D875" i="6"/>
  <c r="C864" i="6"/>
  <c r="G544" i="4"/>
  <c r="H544" i="4" s="1"/>
  <c r="E544" i="6"/>
  <c r="H856" i="5"/>
  <c r="L856" i="7" s="1"/>
  <c r="P856" i="7" s="1"/>
  <c r="G856" i="5"/>
  <c r="K856" i="7" s="1"/>
  <c r="F856" i="5"/>
  <c r="J856" i="7" s="1"/>
  <c r="E876" i="4"/>
  <c r="D876" i="7" s="1"/>
  <c r="C877" i="4"/>
  <c r="E545" i="7"/>
  <c r="N545" i="7" s="1"/>
  <c r="H865" i="3"/>
  <c r="F866" i="3"/>
  <c r="I865" i="3"/>
  <c r="C865" i="7" s="1"/>
  <c r="M865" i="7" s="1"/>
  <c r="G866" i="3"/>
  <c r="U544" i="7" l="1"/>
  <c r="V544" i="7"/>
  <c r="Q545" i="7"/>
  <c r="R545" i="7"/>
  <c r="T545" i="7"/>
  <c r="S545" i="7"/>
  <c r="K856" i="6"/>
  <c r="J856" i="6"/>
  <c r="L856" i="6"/>
  <c r="D876" i="6"/>
  <c r="C865" i="6"/>
  <c r="G545" i="4"/>
  <c r="H545" i="4" s="1"/>
  <c r="E545" i="6"/>
  <c r="H857" i="5"/>
  <c r="L857" i="7" s="1"/>
  <c r="F857" i="5"/>
  <c r="J857" i="7" s="1"/>
  <c r="G857" i="5"/>
  <c r="K857" i="7" s="1"/>
  <c r="E877" i="4"/>
  <c r="D877" i="7" s="1"/>
  <c r="C878" i="4"/>
  <c r="E546" i="7"/>
  <c r="N546" i="7" s="1"/>
  <c r="G867" i="3"/>
  <c r="F867" i="3"/>
  <c r="H866" i="3"/>
  <c r="I866" i="3" s="1"/>
  <c r="C866" i="7" s="1"/>
  <c r="M866" i="7" s="1"/>
  <c r="Q546" i="7" l="1"/>
  <c r="R546" i="7"/>
  <c r="T546" i="7"/>
  <c r="S546" i="7"/>
  <c r="U545" i="7"/>
  <c r="V545" i="7"/>
  <c r="P857" i="7"/>
  <c r="K857" i="6"/>
  <c r="J857" i="6"/>
  <c r="L857" i="6"/>
  <c r="D877" i="6"/>
  <c r="C866" i="6"/>
  <c r="G546" i="4"/>
  <c r="H546" i="4" s="1"/>
  <c r="E546" i="6"/>
  <c r="G858" i="5"/>
  <c r="K858" i="7" s="1"/>
  <c r="F858" i="5"/>
  <c r="J858" i="7" s="1"/>
  <c r="H858" i="5"/>
  <c r="L858" i="7" s="1"/>
  <c r="P858" i="7" s="1"/>
  <c r="E878" i="4"/>
  <c r="D878" i="7" s="1"/>
  <c r="C879" i="4"/>
  <c r="E547" i="7"/>
  <c r="N547" i="7" s="1"/>
  <c r="H867" i="3"/>
  <c r="I867" i="3" s="1"/>
  <c r="C867" i="7" s="1"/>
  <c r="M867" i="7" s="1"/>
  <c r="F868" i="3"/>
  <c r="G868" i="3"/>
  <c r="S547" i="7" l="1"/>
  <c r="R547" i="7"/>
  <c r="Q547" i="7"/>
  <c r="T547" i="7"/>
  <c r="U546" i="7"/>
  <c r="V546" i="7"/>
  <c r="L858" i="6"/>
  <c r="J858" i="6"/>
  <c r="K858" i="6"/>
  <c r="D878" i="6"/>
  <c r="C867" i="6"/>
  <c r="G547" i="4"/>
  <c r="H547" i="4" s="1"/>
  <c r="E547" i="6"/>
  <c r="H859" i="5"/>
  <c r="L859" i="7" s="1"/>
  <c r="F859" i="5"/>
  <c r="J859" i="7" s="1"/>
  <c r="G859" i="5"/>
  <c r="K859" i="7" s="1"/>
  <c r="E879" i="4"/>
  <c r="D879" i="7" s="1"/>
  <c r="C880" i="4"/>
  <c r="E548" i="7"/>
  <c r="N548" i="7" s="1"/>
  <c r="G869" i="3"/>
  <c r="H868" i="3"/>
  <c r="I868" i="3" s="1"/>
  <c r="C868" i="7" s="1"/>
  <c r="M868" i="7" s="1"/>
  <c r="F869" i="3"/>
  <c r="U547" i="7" l="1"/>
  <c r="V547" i="7"/>
  <c r="Q548" i="7"/>
  <c r="T548" i="7"/>
  <c r="S548" i="7"/>
  <c r="R548" i="7"/>
  <c r="P859" i="7"/>
  <c r="J859" i="6"/>
  <c r="L859" i="6"/>
  <c r="K859" i="6"/>
  <c r="D879" i="6"/>
  <c r="C868" i="6"/>
  <c r="G548" i="4"/>
  <c r="H548" i="4" s="1"/>
  <c r="E548" i="6"/>
  <c r="F860" i="5"/>
  <c r="J860" i="7" s="1"/>
  <c r="H860" i="5"/>
  <c r="L860" i="7" s="1"/>
  <c r="G860" i="5"/>
  <c r="K860" i="7" s="1"/>
  <c r="E880" i="4"/>
  <c r="D880" i="7" s="1"/>
  <c r="C881" i="4"/>
  <c r="E549" i="7"/>
  <c r="N549" i="7" s="1"/>
  <c r="F870" i="3"/>
  <c r="H869" i="3"/>
  <c r="G870" i="3"/>
  <c r="I869" i="3"/>
  <c r="C869" i="7" s="1"/>
  <c r="M869" i="7" s="1"/>
  <c r="Q549" i="7" l="1"/>
  <c r="T549" i="7"/>
  <c r="S549" i="7"/>
  <c r="R549" i="7"/>
  <c r="P860" i="7"/>
  <c r="V548" i="7"/>
  <c r="U548" i="7"/>
  <c r="K860" i="6"/>
  <c r="L860" i="6"/>
  <c r="J860" i="6"/>
  <c r="D880" i="6"/>
  <c r="C869" i="6"/>
  <c r="G549" i="4"/>
  <c r="H549" i="4" s="1"/>
  <c r="E549" i="6"/>
  <c r="G861" i="5"/>
  <c r="K861" i="7" s="1"/>
  <c r="F861" i="5"/>
  <c r="J861" i="7" s="1"/>
  <c r="H861" i="5"/>
  <c r="L861" i="7" s="1"/>
  <c r="P861" i="7" s="1"/>
  <c r="E881" i="4"/>
  <c r="D881" i="7" s="1"/>
  <c r="C882" i="4"/>
  <c r="E550" i="7"/>
  <c r="N550" i="7" s="1"/>
  <c r="G871" i="3"/>
  <c r="F871" i="3"/>
  <c r="H870" i="3"/>
  <c r="I870" i="3" s="1"/>
  <c r="C870" i="7" s="1"/>
  <c r="M870" i="7" s="1"/>
  <c r="S550" i="7" l="1"/>
  <c r="Q550" i="7"/>
  <c r="R550" i="7"/>
  <c r="T550" i="7"/>
  <c r="U549" i="7"/>
  <c r="V549" i="7"/>
  <c r="L861" i="6"/>
  <c r="K861" i="6"/>
  <c r="J861" i="6"/>
  <c r="D881" i="6"/>
  <c r="C870" i="6"/>
  <c r="G550" i="4"/>
  <c r="H550" i="4" s="1"/>
  <c r="E550" i="6"/>
  <c r="F862" i="5"/>
  <c r="J862" i="7" s="1"/>
  <c r="H862" i="5"/>
  <c r="L862" i="7" s="1"/>
  <c r="P862" i="7" s="1"/>
  <c r="G862" i="5"/>
  <c r="K862" i="7" s="1"/>
  <c r="E882" i="4"/>
  <c r="D882" i="7" s="1"/>
  <c r="C883" i="4"/>
  <c r="E551" i="7"/>
  <c r="N551" i="7" s="1"/>
  <c r="F872" i="3"/>
  <c r="H871" i="3"/>
  <c r="I871" i="3" s="1"/>
  <c r="C871" i="7" s="1"/>
  <c r="M871" i="7" s="1"/>
  <c r="G872" i="3"/>
  <c r="U550" i="7" l="1"/>
  <c r="Q551" i="7"/>
  <c r="T551" i="7"/>
  <c r="R551" i="7"/>
  <c r="S551" i="7"/>
  <c r="V550" i="7"/>
  <c r="L862" i="6"/>
  <c r="J862" i="6"/>
  <c r="K862" i="6"/>
  <c r="D882" i="6"/>
  <c r="C871" i="6"/>
  <c r="G551" i="4"/>
  <c r="H551" i="4" s="1"/>
  <c r="E551" i="6"/>
  <c r="H863" i="5"/>
  <c r="L863" i="7" s="1"/>
  <c r="P863" i="7" s="1"/>
  <c r="G863" i="5"/>
  <c r="K863" i="7" s="1"/>
  <c r="F863" i="5"/>
  <c r="J863" i="7" s="1"/>
  <c r="E883" i="4"/>
  <c r="D883" i="7" s="1"/>
  <c r="C884" i="4"/>
  <c r="E552" i="7"/>
  <c r="N552" i="7" s="1"/>
  <c r="G873" i="3"/>
  <c r="F873" i="3"/>
  <c r="H872" i="3"/>
  <c r="I872" i="3" s="1"/>
  <c r="C872" i="7" s="1"/>
  <c r="M872" i="7" s="1"/>
  <c r="S552" i="7" l="1"/>
  <c r="T552" i="7"/>
  <c r="Q552" i="7"/>
  <c r="R552" i="7"/>
  <c r="U551" i="7"/>
  <c r="V551" i="7"/>
  <c r="L863" i="6"/>
  <c r="K863" i="6"/>
  <c r="J863" i="6"/>
  <c r="D883" i="6"/>
  <c r="C872" i="6"/>
  <c r="G552" i="4"/>
  <c r="H552" i="4" s="1"/>
  <c r="E552" i="6"/>
  <c r="G864" i="5"/>
  <c r="K864" i="7" s="1"/>
  <c r="F864" i="5"/>
  <c r="J864" i="7" s="1"/>
  <c r="H864" i="5"/>
  <c r="L864" i="7" s="1"/>
  <c r="P864" i="7" s="1"/>
  <c r="E884" i="4"/>
  <c r="D884" i="7" s="1"/>
  <c r="C885" i="4"/>
  <c r="E553" i="7"/>
  <c r="N553" i="7" s="1"/>
  <c r="H873" i="3"/>
  <c r="I873" i="3" s="1"/>
  <c r="C873" i="7" s="1"/>
  <c r="M873" i="7" s="1"/>
  <c r="F874" i="3"/>
  <c r="G874" i="3"/>
  <c r="U552" i="7" l="1"/>
  <c r="V552" i="7"/>
  <c r="Q553" i="7"/>
  <c r="S553" i="7"/>
  <c r="R553" i="7"/>
  <c r="T553" i="7"/>
  <c r="L864" i="6"/>
  <c r="K864" i="6"/>
  <c r="J864" i="6"/>
  <c r="D884" i="6"/>
  <c r="C873" i="6"/>
  <c r="G553" i="4"/>
  <c r="H553" i="4" s="1"/>
  <c r="E553" i="6"/>
  <c r="H865" i="5"/>
  <c r="L865" i="7" s="1"/>
  <c r="P865" i="7" s="1"/>
  <c r="F865" i="5"/>
  <c r="J865" i="7" s="1"/>
  <c r="G865" i="5"/>
  <c r="K865" i="7" s="1"/>
  <c r="E885" i="4"/>
  <c r="D885" i="7" s="1"/>
  <c r="C886" i="4"/>
  <c r="E554" i="7"/>
  <c r="N554" i="7" s="1"/>
  <c r="G875" i="3"/>
  <c r="H874" i="3"/>
  <c r="I874" i="3" s="1"/>
  <c r="C874" i="7" s="1"/>
  <c r="M874" i="7" s="1"/>
  <c r="F875" i="3"/>
  <c r="R554" i="7" l="1"/>
  <c r="S554" i="7"/>
  <c r="Q554" i="7"/>
  <c r="T554" i="7"/>
  <c r="U553" i="7"/>
  <c r="V553" i="7"/>
  <c r="J865" i="6"/>
  <c r="K865" i="6"/>
  <c r="L865" i="6"/>
  <c r="D885" i="6"/>
  <c r="C874" i="6"/>
  <c r="G554" i="4"/>
  <c r="H554" i="4" s="1"/>
  <c r="E554" i="6"/>
  <c r="H866" i="5"/>
  <c r="L866" i="7" s="1"/>
  <c r="P866" i="7" s="1"/>
  <c r="G866" i="5"/>
  <c r="K866" i="7" s="1"/>
  <c r="F866" i="5"/>
  <c r="J866" i="7" s="1"/>
  <c r="E886" i="4"/>
  <c r="D886" i="7" s="1"/>
  <c r="C887" i="4"/>
  <c r="E555" i="7"/>
  <c r="N555" i="7" s="1"/>
  <c r="H875" i="3"/>
  <c r="I875" i="3" s="1"/>
  <c r="C875" i="7" s="1"/>
  <c r="M875" i="7" s="1"/>
  <c r="F876" i="3"/>
  <c r="G876" i="3"/>
  <c r="U554" i="7" l="1"/>
  <c r="V554" i="7"/>
  <c r="Q555" i="7"/>
  <c r="S555" i="7"/>
  <c r="T555" i="7"/>
  <c r="R555" i="7"/>
  <c r="K866" i="6"/>
  <c r="L866" i="6"/>
  <c r="J866" i="6"/>
  <c r="D886" i="6"/>
  <c r="C875" i="6"/>
  <c r="G555" i="4"/>
  <c r="H555" i="4" s="1"/>
  <c r="E555" i="6"/>
  <c r="G867" i="5"/>
  <c r="K867" i="7" s="1"/>
  <c r="F867" i="5"/>
  <c r="J867" i="7" s="1"/>
  <c r="H867" i="5"/>
  <c r="L867" i="7" s="1"/>
  <c r="E887" i="4"/>
  <c r="D887" i="7" s="1"/>
  <c r="C888" i="4"/>
  <c r="E556" i="7"/>
  <c r="N556" i="7" s="1"/>
  <c r="G877" i="3"/>
  <c r="F877" i="3"/>
  <c r="H876" i="3"/>
  <c r="I876" i="3" s="1"/>
  <c r="C876" i="7" s="1"/>
  <c r="M876" i="7" s="1"/>
  <c r="R556" i="7" l="1"/>
  <c r="T556" i="7"/>
  <c r="S556" i="7"/>
  <c r="Q556" i="7"/>
  <c r="P867" i="7"/>
  <c r="U555" i="7"/>
  <c r="V555" i="7"/>
  <c r="K867" i="6"/>
  <c r="L867" i="6"/>
  <c r="J867" i="6"/>
  <c r="D887" i="6"/>
  <c r="C876" i="6"/>
  <c r="G556" i="4"/>
  <c r="H556" i="4" s="1"/>
  <c r="E556" i="6"/>
  <c r="H868" i="5"/>
  <c r="L868" i="7" s="1"/>
  <c r="G868" i="5"/>
  <c r="K868" i="7" s="1"/>
  <c r="F868" i="5"/>
  <c r="J868" i="7" s="1"/>
  <c r="E888" i="4"/>
  <c r="D888" i="7" s="1"/>
  <c r="C889" i="4"/>
  <c r="E557" i="7"/>
  <c r="N557" i="7" s="1"/>
  <c r="H877" i="3"/>
  <c r="F878" i="3"/>
  <c r="I877" i="3"/>
  <c r="C877" i="7" s="1"/>
  <c r="M877" i="7" s="1"/>
  <c r="G878" i="3"/>
  <c r="R557" i="7" l="1"/>
  <c r="T557" i="7"/>
  <c r="S557" i="7"/>
  <c r="Q557" i="7"/>
  <c r="U556" i="7"/>
  <c r="V556" i="7"/>
  <c r="P868" i="7"/>
  <c r="K868" i="6"/>
  <c r="L868" i="6"/>
  <c r="J868" i="6"/>
  <c r="D888" i="6"/>
  <c r="C877" i="6"/>
  <c r="G557" i="4"/>
  <c r="H557" i="4" s="1"/>
  <c r="E557" i="6"/>
  <c r="F869" i="5"/>
  <c r="J869" i="7" s="1"/>
  <c r="H869" i="5"/>
  <c r="L869" i="7" s="1"/>
  <c r="G869" i="5"/>
  <c r="K869" i="7" s="1"/>
  <c r="E889" i="4"/>
  <c r="D889" i="7" s="1"/>
  <c r="C890" i="4"/>
  <c r="E558" i="7"/>
  <c r="N558" i="7" s="1"/>
  <c r="F879" i="3"/>
  <c r="H878" i="3"/>
  <c r="G879" i="3"/>
  <c r="I878" i="3"/>
  <c r="C878" i="7" s="1"/>
  <c r="M878" i="7" s="1"/>
  <c r="Q558" i="7" l="1"/>
  <c r="R558" i="7"/>
  <c r="S558" i="7"/>
  <c r="T558" i="7"/>
  <c r="P869" i="7"/>
  <c r="V557" i="7"/>
  <c r="U557" i="7"/>
  <c r="K869" i="6"/>
  <c r="J869" i="6"/>
  <c r="L869" i="6"/>
  <c r="D889" i="6"/>
  <c r="C878" i="6"/>
  <c r="G558" i="4"/>
  <c r="H558" i="4" s="1"/>
  <c r="E558" i="6"/>
  <c r="G870" i="5"/>
  <c r="K870" i="7" s="1"/>
  <c r="F870" i="5"/>
  <c r="J870" i="7" s="1"/>
  <c r="H870" i="5"/>
  <c r="L870" i="7" s="1"/>
  <c r="P870" i="7" s="1"/>
  <c r="E890" i="4"/>
  <c r="D890" i="7" s="1"/>
  <c r="C891" i="4"/>
  <c r="E559" i="7"/>
  <c r="N559" i="7" s="1"/>
  <c r="G880" i="3"/>
  <c r="H879" i="3"/>
  <c r="I879" i="3" s="1"/>
  <c r="C879" i="7" s="1"/>
  <c r="M879" i="7" s="1"/>
  <c r="F880" i="3"/>
  <c r="U558" i="7" l="1"/>
  <c r="V558" i="7"/>
  <c r="Q559" i="7"/>
  <c r="S559" i="7"/>
  <c r="T559" i="7"/>
  <c r="R559" i="7"/>
  <c r="U559" i="7" s="1"/>
  <c r="J870" i="6"/>
  <c r="L870" i="6"/>
  <c r="K870" i="6"/>
  <c r="D890" i="6"/>
  <c r="C879" i="6"/>
  <c r="G559" i="4"/>
  <c r="H559" i="4" s="1"/>
  <c r="E559" i="6"/>
  <c r="F871" i="5"/>
  <c r="J871" i="7" s="1"/>
  <c r="G871" i="5"/>
  <c r="K871" i="7" s="1"/>
  <c r="H871" i="5"/>
  <c r="L871" i="7" s="1"/>
  <c r="P871" i="7" s="1"/>
  <c r="E891" i="4"/>
  <c r="D891" i="7" s="1"/>
  <c r="C892" i="4"/>
  <c r="E560" i="7"/>
  <c r="N560" i="7" s="1"/>
  <c r="H880" i="3"/>
  <c r="F881" i="3"/>
  <c r="I880" i="3"/>
  <c r="C880" i="7" s="1"/>
  <c r="M880" i="7" s="1"/>
  <c r="G881" i="3"/>
  <c r="V559" i="7" l="1"/>
  <c r="R560" i="7"/>
  <c r="Q560" i="7"/>
  <c r="S560" i="7"/>
  <c r="T560" i="7"/>
  <c r="L871" i="6"/>
  <c r="J871" i="6"/>
  <c r="K871" i="6"/>
  <c r="D891" i="6"/>
  <c r="C880" i="6"/>
  <c r="G560" i="4"/>
  <c r="H560" i="4" s="1"/>
  <c r="E560" i="6"/>
  <c r="H872" i="5"/>
  <c r="L872" i="7" s="1"/>
  <c r="G872" i="5"/>
  <c r="K872" i="7" s="1"/>
  <c r="F872" i="5"/>
  <c r="J872" i="7" s="1"/>
  <c r="E892" i="4"/>
  <c r="D892" i="7" s="1"/>
  <c r="C893" i="4"/>
  <c r="E561" i="7"/>
  <c r="N561" i="7" s="1"/>
  <c r="F882" i="3"/>
  <c r="H881" i="3"/>
  <c r="G882" i="3"/>
  <c r="I881" i="3"/>
  <c r="C881" i="7" s="1"/>
  <c r="M881" i="7" s="1"/>
  <c r="S561" i="7" l="1"/>
  <c r="R561" i="7"/>
  <c r="Q561" i="7"/>
  <c r="T561" i="7"/>
  <c r="P872" i="7"/>
  <c r="U560" i="7"/>
  <c r="V560" i="7"/>
  <c r="K872" i="6"/>
  <c r="J872" i="6"/>
  <c r="L872" i="6"/>
  <c r="D892" i="6"/>
  <c r="C881" i="6"/>
  <c r="G561" i="4"/>
  <c r="H561" i="4" s="1"/>
  <c r="E561" i="6"/>
  <c r="G873" i="5"/>
  <c r="K873" i="7" s="1"/>
  <c r="F873" i="5"/>
  <c r="J873" i="7" s="1"/>
  <c r="H873" i="5"/>
  <c r="L873" i="7" s="1"/>
  <c r="E893" i="4"/>
  <c r="D893" i="7" s="1"/>
  <c r="C894" i="4"/>
  <c r="E562" i="7"/>
  <c r="N562" i="7" s="1"/>
  <c r="G883" i="3"/>
  <c r="F883" i="3"/>
  <c r="H882" i="3"/>
  <c r="I882" i="3" s="1"/>
  <c r="C882" i="7" s="1"/>
  <c r="M882" i="7" s="1"/>
  <c r="P873" i="7" l="1"/>
  <c r="U561" i="7"/>
  <c r="V561" i="7"/>
  <c r="R562" i="7"/>
  <c r="S562" i="7"/>
  <c r="T562" i="7"/>
  <c r="Q562" i="7"/>
  <c r="K873" i="6"/>
  <c r="J873" i="6"/>
  <c r="L873" i="6"/>
  <c r="D893" i="6"/>
  <c r="C882" i="6"/>
  <c r="G562" i="4"/>
  <c r="H562" i="4" s="1"/>
  <c r="E562" i="6"/>
  <c r="H874" i="5"/>
  <c r="L874" i="7" s="1"/>
  <c r="P874" i="7" s="1"/>
  <c r="G874" i="5"/>
  <c r="K874" i="7" s="1"/>
  <c r="F874" i="5"/>
  <c r="J874" i="7" s="1"/>
  <c r="E894" i="4"/>
  <c r="D894" i="7" s="1"/>
  <c r="C895" i="4"/>
  <c r="E563" i="7"/>
  <c r="N563" i="7" s="1"/>
  <c r="F884" i="3"/>
  <c r="H883" i="3"/>
  <c r="I883" i="3" s="1"/>
  <c r="C883" i="7" s="1"/>
  <c r="M883" i="7" s="1"/>
  <c r="G884" i="3"/>
  <c r="Q563" i="7" l="1"/>
  <c r="R563" i="7"/>
  <c r="S563" i="7"/>
  <c r="T563" i="7"/>
  <c r="U562" i="7"/>
  <c r="V562" i="7"/>
  <c r="L874" i="6"/>
  <c r="K874" i="6"/>
  <c r="J874" i="6"/>
  <c r="D894" i="6"/>
  <c r="C883" i="6"/>
  <c r="G563" i="4"/>
  <c r="H563" i="4" s="1"/>
  <c r="E563" i="6"/>
  <c r="G875" i="5"/>
  <c r="K875" i="7" s="1"/>
  <c r="F875" i="5"/>
  <c r="J875" i="7" s="1"/>
  <c r="H875" i="5"/>
  <c r="L875" i="7" s="1"/>
  <c r="P875" i="7" s="1"/>
  <c r="E895" i="4"/>
  <c r="D895" i="7" s="1"/>
  <c r="C896" i="4"/>
  <c r="E564" i="7"/>
  <c r="N564" i="7" s="1"/>
  <c r="G885" i="3"/>
  <c r="F885" i="3"/>
  <c r="H884" i="3"/>
  <c r="I884" i="3" s="1"/>
  <c r="C884" i="7" s="1"/>
  <c r="M884" i="7" s="1"/>
  <c r="Q564" i="7" l="1"/>
  <c r="R564" i="7"/>
  <c r="S564" i="7"/>
  <c r="T564" i="7"/>
  <c r="U563" i="7"/>
  <c r="V563" i="7"/>
  <c r="K875" i="6"/>
  <c r="J875" i="6"/>
  <c r="L875" i="6"/>
  <c r="D895" i="6"/>
  <c r="C884" i="6"/>
  <c r="G564" i="4"/>
  <c r="H564" i="4" s="1"/>
  <c r="E564" i="6"/>
  <c r="G876" i="5"/>
  <c r="K876" i="7" s="1"/>
  <c r="F876" i="5"/>
  <c r="J876" i="7" s="1"/>
  <c r="H876" i="5"/>
  <c r="L876" i="7" s="1"/>
  <c r="P876" i="7" s="1"/>
  <c r="E896" i="4"/>
  <c r="D896" i="7" s="1"/>
  <c r="C897" i="4"/>
  <c r="E565" i="7"/>
  <c r="N565" i="7" s="1"/>
  <c r="F886" i="3"/>
  <c r="H885" i="3"/>
  <c r="I885" i="3"/>
  <c r="C885" i="7" s="1"/>
  <c r="M885" i="7" s="1"/>
  <c r="G886" i="3"/>
  <c r="R565" i="7" l="1"/>
  <c r="T565" i="7"/>
  <c r="Q565" i="7"/>
  <c r="S565" i="7"/>
  <c r="U564" i="7"/>
  <c r="V564" i="7"/>
  <c r="L876" i="6"/>
  <c r="J876" i="6"/>
  <c r="K876" i="6"/>
  <c r="D896" i="6"/>
  <c r="C885" i="6"/>
  <c r="G565" i="4"/>
  <c r="H565" i="4" s="1"/>
  <c r="E565" i="6"/>
  <c r="H877" i="5"/>
  <c r="L877" i="7" s="1"/>
  <c r="G877" i="5"/>
  <c r="K877" i="7" s="1"/>
  <c r="F877" i="5"/>
  <c r="J877" i="7" s="1"/>
  <c r="E897" i="4"/>
  <c r="D897" i="7" s="1"/>
  <c r="C898" i="4"/>
  <c r="E566" i="7"/>
  <c r="N566" i="7" s="1"/>
  <c r="G887" i="3"/>
  <c r="F887" i="3"/>
  <c r="H886" i="3"/>
  <c r="I886" i="3" s="1"/>
  <c r="C886" i="7" s="1"/>
  <c r="M886" i="7" s="1"/>
  <c r="U565" i="7" l="1"/>
  <c r="V565" i="7"/>
  <c r="Q566" i="7"/>
  <c r="T566" i="7"/>
  <c r="S566" i="7"/>
  <c r="R566" i="7"/>
  <c r="P877" i="7"/>
  <c r="L877" i="6"/>
  <c r="J877" i="6"/>
  <c r="K877" i="6"/>
  <c r="D897" i="6"/>
  <c r="C886" i="6"/>
  <c r="G566" i="4"/>
  <c r="H566" i="4" s="1"/>
  <c r="E566" i="6"/>
  <c r="F878" i="5"/>
  <c r="J878" i="7" s="1"/>
  <c r="H878" i="5"/>
  <c r="L878" i="7" s="1"/>
  <c r="P878" i="7" s="1"/>
  <c r="G878" i="5"/>
  <c r="K878" i="7" s="1"/>
  <c r="E898" i="4"/>
  <c r="D898" i="7" s="1"/>
  <c r="C899" i="4"/>
  <c r="E567" i="7"/>
  <c r="N567" i="7" s="1"/>
  <c r="H887" i="3"/>
  <c r="I887" i="3" s="1"/>
  <c r="C887" i="7" s="1"/>
  <c r="M887" i="7" s="1"/>
  <c r="F888" i="3"/>
  <c r="G888" i="3"/>
  <c r="V566" i="7" l="1"/>
  <c r="U566" i="7"/>
  <c r="Q567" i="7"/>
  <c r="R567" i="7"/>
  <c r="T567" i="7"/>
  <c r="S567" i="7"/>
  <c r="J878" i="6"/>
  <c r="K878" i="6"/>
  <c r="L878" i="6"/>
  <c r="D898" i="6"/>
  <c r="C887" i="6"/>
  <c r="G567" i="4"/>
  <c r="H567" i="4" s="1"/>
  <c r="E567" i="6"/>
  <c r="G879" i="5"/>
  <c r="K879" i="7" s="1"/>
  <c r="F879" i="5"/>
  <c r="J879" i="7" s="1"/>
  <c r="H879" i="5"/>
  <c r="L879" i="7" s="1"/>
  <c r="P879" i="7" s="1"/>
  <c r="E899" i="4"/>
  <c r="D899" i="7" s="1"/>
  <c r="C900" i="4"/>
  <c r="E568" i="7"/>
  <c r="N568" i="7" s="1"/>
  <c r="F889" i="3"/>
  <c r="H888" i="3"/>
  <c r="G889" i="3"/>
  <c r="I888" i="3"/>
  <c r="C888" i="7" s="1"/>
  <c r="M888" i="7" s="1"/>
  <c r="R568" i="7" l="1"/>
  <c r="S568" i="7"/>
  <c r="T568" i="7"/>
  <c r="Q568" i="7"/>
  <c r="U567" i="7"/>
  <c r="V567" i="7"/>
  <c r="K879" i="6"/>
  <c r="L879" i="6"/>
  <c r="J879" i="6"/>
  <c r="D899" i="6"/>
  <c r="C888" i="6"/>
  <c r="G568" i="4"/>
  <c r="H568" i="4" s="1"/>
  <c r="E568" i="6"/>
  <c r="H880" i="5"/>
  <c r="L880" i="7" s="1"/>
  <c r="P880" i="7" s="1"/>
  <c r="G880" i="5"/>
  <c r="K880" i="7" s="1"/>
  <c r="F880" i="5"/>
  <c r="J880" i="7" s="1"/>
  <c r="E900" i="4"/>
  <c r="D900" i="7" s="1"/>
  <c r="C901" i="4"/>
  <c r="E569" i="7"/>
  <c r="N569" i="7" s="1"/>
  <c r="G890" i="3"/>
  <c r="H889" i="3"/>
  <c r="I889" i="3" s="1"/>
  <c r="C889" i="7" s="1"/>
  <c r="M889" i="7" s="1"/>
  <c r="F890" i="3"/>
  <c r="U568" i="7" l="1"/>
  <c r="V568" i="7"/>
  <c r="T569" i="7"/>
  <c r="Q569" i="7"/>
  <c r="R569" i="7"/>
  <c r="S569" i="7"/>
  <c r="J880" i="6"/>
  <c r="K880" i="6"/>
  <c r="L880" i="6"/>
  <c r="D900" i="6"/>
  <c r="C889" i="6"/>
  <c r="G569" i="4"/>
  <c r="H569" i="4" s="1"/>
  <c r="E569" i="6"/>
  <c r="H881" i="5"/>
  <c r="L881" i="7" s="1"/>
  <c r="G881" i="5"/>
  <c r="K881" i="7" s="1"/>
  <c r="F881" i="5"/>
  <c r="J881" i="7" s="1"/>
  <c r="P881" i="7" s="1"/>
  <c r="E901" i="4"/>
  <c r="D901" i="7" s="1"/>
  <c r="C902" i="4"/>
  <c r="E570" i="7"/>
  <c r="N570" i="7" s="1"/>
  <c r="F891" i="3"/>
  <c r="H890" i="3"/>
  <c r="G891" i="3"/>
  <c r="I890" i="3"/>
  <c r="C890" i="7" s="1"/>
  <c r="M890" i="7" s="1"/>
  <c r="Q570" i="7" l="1"/>
  <c r="S570" i="7"/>
  <c r="T570" i="7"/>
  <c r="R570" i="7"/>
  <c r="U569" i="7"/>
  <c r="V569" i="7"/>
  <c r="J881" i="6"/>
  <c r="K881" i="6"/>
  <c r="L881" i="6"/>
  <c r="D901" i="6"/>
  <c r="C890" i="6"/>
  <c r="G570" i="4"/>
  <c r="H570" i="4" s="1"/>
  <c r="E570" i="6"/>
  <c r="G882" i="5"/>
  <c r="K882" i="7" s="1"/>
  <c r="F882" i="5"/>
  <c r="J882" i="7" s="1"/>
  <c r="H882" i="5"/>
  <c r="L882" i="7" s="1"/>
  <c r="P882" i="7" s="1"/>
  <c r="E902" i="4"/>
  <c r="D902" i="7" s="1"/>
  <c r="C903" i="4"/>
  <c r="E571" i="7"/>
  <c r="N571" i="7" s="1"/>
  <c r="G892" i="3"/>
  <c r="F892" i="3"/>
  <c r="H891" i="3"/>
  <c r="I891" i="3" s="1"/>
  <c r="C891" i="7" s="1"/>
  <c r="M891" i="7" s="1"/>
  <c r="Q571" i="7" l="1"/>
  <c r="R571" i="7"/>
  <c r="T571" i="7"/>
  <c r="S571" i="7"/>
  <c r="U570" i="7"/>
  <c r="V570" i="7"/>
  <c r="K882" i="6"/>
  <c r="J882" i="6"/>
  <c r="L882" i="6"/>
  <c r="D902" i="6"/>
  <c r="C891" i="6"/>
  <c r="G571" i="4"/>
  <c r="H571" i="4" s="1"/>
  <c r="E571" i="6"/>
  <c r="G883" i="5"/>
  <c r="K883" i="7" s="1"/>
  <c r="F883" i="5"/>
  <c r="J883" i="7" s="1"/>
  <c r="H883" i="5"/>
  <c r="L883" i="7" s="1"/>
  <c r="E903" i="4"/>
  <c r="D903" i="7" s="1"/>
  <c r="C904" i="4"/>
  <c r="E572" i="7"/>
  <c r="N572" i="7" s="1"/>
  <c r="H892" i="3"/>
  <c r="I892" i="3" s="1"/>
  <c r="C892" i="7" s="1"/>
  <c r="M892" i="7" s="1"/>
  <c r="F893" i="3"/>
  <c r="G893" i="3"/>
  <c r="Q572" i="7" l="1"/>
  <c r="R572" i="7"/>
  <c r="S572" i="7"/>
  <c r="T572" i="7"/>
  <c r="P883" i="7"/>
  <c r="U571" i="7"/>
  <c r="V571" i="7"/>
  <c r="J883" i="6"/>
  <c r="L883" i="6"/>
  <c r="K883" i="6"/>
  <c r="D903" i="6"/>
  <c r="C892" i="6"/>
  <c r="G572" i="4"/>
  <c r="H572" i="4" s="1"/>
  <c r="E572" i="6"/>
  <c r="H884" i="5"/>
  <c r="L884" i="7" s="1"/>
  <c r="G884" i="5"/>
  <c r="K884" i="7" s="1"/>
  <c r="F884" i="5"/>
  <c r="J884" i="7" s="1"/>
  <c r="E904" i="4"/>
  <c r="D904" i="7" s="1"/>
  <c r="C905" i="4"/>
  <c r="E573" i="7"/>
  <c r="N573" i="7" s="1"/>
  <c r="F894" i="3"/>
  <c r="H893" i="3"/>
  <c r="G894" i="3"/>
  <c r="I893" i="3"/>
  <c r="C893" i="7" s="1"/>
  <c r="M893" i="7" s="1"/>
  <c r="P884" i="7" l="1"/>
  <c r="U572" i="7"/>
  <c r="V572" i="7"/>
  <c r="Q573" i="7"/>
  <c r="S573" i="7"/>
  <c r="R573" i="7"/>
  <c r="T573" i="7"/>
  <c r="J884" i="6"/>
  <c r="L884" i="6"/>
  <c r="K884" i="6"/>
  <c r="D904" i="6"/>
  <c r="C893" i="6"/>
  <c r="G573" i="4"/>
  <c r="H573" i="4" s="1"/>
  <c r="E573" i="6"/>
  <c r="G885" i="5"/>
  <c r="K885" i="7" s="1"/>
  <c r="F885" i="5"/>
  <c r="J885" i="7" s="1"/>
  <c r="H885" i="5"/>
  <c r="L885" i="7" s="1"/>
  <c r="E905" i="4"/>
  <c r="D905" i="7" s="1"/>
  <c r="C906" i="4"/>
  <c r="E574" i="7"/>
  <c r="N574" i="7" s="1"/>
  <c r="G895" i="3"/>
  <c r="F895" i="3"/>
  <c r="H894" i="3"/>
  <c r="I894" i="3" s="1"/>
  <c r="C894" i="7" s="1"/>
  <c r="M894" i="7" s="1"/>
  <c r="P885" i="7" l="1"/>
  <c r="U573" i="7"/>
  <c r="V573" i="7"/>
  <c r="T574" i="7"/>
  <c r="Q574" i="7"/>
  <c r="R574" i="7"/>
  <c r="S574" i="7"/>
  <c r="L885" i="6"/>
  <c r="K885" i="6"/>
  <c r="J885" i="6"/>
  <c r="D905" i="6"/>
  <c r="C894" i="6"/>
  <c r="G574" i="4"/>
  <c r="H574" i="4" s="1"/>
  <c r="E574" i="6"/>
  <c r="H886" i="5"/>
  <c r="L886" i="7" s="1"/>
  <c r="P886" i="7" s="1"/>
  <c r="G886" i="5"/>
  <c r="K886" i="7" s="1"/>
  <c r="F886" i="5"/>
  <c r="J886" i="7" s="1"/>
  <c r="E906" i="4"/>
  <c r="D906" i="7" s="1"/>
  <c r="C907" i="4"/>
  <c r="E575" i="7"/>
  <c r="N575" i="7" s="1"/>
  <c r="H895" i="3"/>
  <c r="I895" i="3" s="1"/>
  <c r="C895" i="7" s="1"/>
  <c r="M895" i="7" s="1"/>
  <c r="F896" i="3"/>
  <c r="G896" i="3"/>
  <c r="U574" i="7" l="1"/>
  <c r="V574" i="7"/>
  <c r="T575" i="7"/>
  <c r="R575" i="7"/>
  <c r="S575" i="7"/>
  <c r="Q575" i="7"/>
  <c r="K886" i="6"/>
  <c r="J886" i="6"/>
  <c r="L886" i="6"/>
  <c r="D906" i="6"/>
  <c r="C895" i="6"/>
  <c r="G575" i="4"/>
  <c r="H575" i="4" s="1"/>
  <c r="E575" i="6"/>
  <c r="H887" i="5"/>
  <c r="L887" i="7" s="1"/>
  <c r="G887" i="5"/>
  <c r="K887" i="7" s="1"/>
  <c r="F887" i="5"/>
  <c r="J887" i="7" s="1"/>
  <c r="E907" i="4"/>
  <c r="D907" i="7" s="1"/>
  <c r="C908" i="4"/>
  <c r="E576" i="7"/>
  <c r="N576" i="7" s="1"/>
  <c r="F897" i="3"/>
  <c r="H896" i="3"/>
  <c r="G897" i="3"/>
  <c r="I896" i="3"/>
  <c r="C896" i="7" s="1"/>
  <c r="M896" i="7" s="1"/>
  <c r="U575" i="7" l="1"/>
  <c r="V575" i="7"/>
  <c r="P887" i="7"/>
  <c r="Q576" i="7"/>
  <c r="R576" i="7"/>
  <c r="S576" i="7"/>
  <c r="T576" i="7"/>
  <c r="J887" i="6"/>
  <c r="L887" i="6"/>
  <c r="K887" i="6"/>
  <c r="D907" i="6"/>
  <c r="C896" i="6"/>
  <c r="G576" i="4"/>
  <c r="H576" i="4" s="1"/>
  <c r="E576" i="6"/>
  <c r="G888" i="5"/>
  <c r="K888" i="7" s="1"/>
  <c r="F888" i="5"/>
  <c r="J888" i="7" s="1"/>
  <c r="H888" i="5"/>
  <c r="L888" i="7" s="1"/>
  <c r="P888" i="7" s="1"/>
  <c r="E908" i="4"/>
  <c r="D908" i="7" s="1"/>
  <c r="C909" i="4"/>
  <c r="E577" i="7"/>
  <c r="N577" i="7" s="1"/>
  <c r="G898" i="3"/>
  <c r="F898" i="3"/>
  <c r="H897" i="3"/>
  <c r="I897" i="3" s="1"/>
  <c r="C897" i="7" s="1"/>
  <c r="M897" i="7" s="1"/>
  <c r="Q577" i="7" l="1"/>
  <c r="T577" i="7"/>
  <c r="R577" i="7"/>
  <c r="S577" i="7"/>
  <c r="U576" i="7"/>
  <c r="V576" i="7"/>
  <c r="J888" i="6"/>
  <c r="L888" i="6"/>
  <c r="K888" i="6"/>
  <c r="D908" i="6"/>
  <c r="C897" i="6"/>
  <c r="G577" i="4"/>
  <c r="H577" i="4" s="1"/>
  <c r="E577" i="6"/>
  <c r="F889" i="5"/>
  <c r="J889" i="7" s="1"/>
  <c r="H889" i="5"/>
  <c r="L889" i="7" s="1"/>
  <c r="P889" i="7" s="1"/>
  <c r="G889" i="5"/>
  <c r="K889" i="7" s="1"/>
  <c r="E909" i="4"/>
  <c r="D909" i="7" s="1"/>
  <c r="C910" i="4"/>
  <c r="E578" i="7"/>
  <c r="N578" i="7" s="1"/>
  <c r="G899" i="3"/>
  <c r="H898" i="3"/>
  <c r="I898" i="3" s="1"/>
  <c r="C898" i="7" s="1"/>
  <c r="M898" i="7" s="1"/>
  <c r="F899" i="3"/>
  <c r="R578" i="7" l="1"/>
  <c r="S578" i="7"/>
  <c r="T578" i="7"/>
  <c r="Q578" i="7"/>
  <c r="V577" i="7"/>
  <c r="U577" i="7"/>
  <c r="K889" i="6"/>
  <c r="L889" i="6"/>
  <c r="J889" i="6"/>
  <c r="D909" i="6"/>
  <c r="C898" i="6"/>
  <c r="G578" i="4"/>
  <c r="H578" i="4" s="1"/>
  <c r="E578" i="6"/>
  <c r="F890" i="5"/>
  <c r="J890" i="7" s="1"/>
  <c r="G890" i="5"/>
  <c r="K890" i="7" s="1"/>
  <c r="H890" i="5"/>
  <c r="L890" i="7" s="1"/>
  <c r="P890" i="7" s="1"/>
  <c r="E910" i="4"/>
  <c r="D910" i="7" s="1"/>
  <c r="C911" i="4"/>
  <c r="E579" i="7"/>
  <c r="N579" i="7" s="1"/>
  <c r="H899" i="3"/>
  <c r="I899" i="3" s="1"/>
  <c r="C899" i="7" s="1"/>
  <c r="M899" i="7" s="1"/>
  <c r="F900" i="3"/>
  <c r="G900" i="3"/>
  <c r="T579" i="7" l="1"/>
  <c r="Q579" i="7"/>
  <c r="S579" i="7"/>
  <c r="R579" i="7"/>
  <c r="U578" i="7"/>
  <c r="V578" i="7"/>
  <c r="K890" i="6"/>
  <c r="L890" i="6"/>
  <c r="J890" i="6"/>
  <c r="D910" i="6"/>
  <c r="C899" i="6"/>
  <c r="G579" i="4"/>
  <c r="H579" i="4" s="1"/>
  <c r="E579" i="6"/>
  <c r="G891" i="5"/>
  <c r="K891" i="7" s="1"/>
  <c r="F891" i="5"/>
  <c r="J891" i="7" s="1"/>
  <c r="H891" i="5"/>
  <c r="L891" i="7" s="1"/>
  <c r="P891" i="7" s="1"/>
  <c r="E911" i="4"/>
  <c r="D911" i="7" s="1"/>
  <c r="C912" i="4"/>
  <c r="E580" i="7"/>
  <c r="N580" i="7" s="1"/>
  <c r="G901" i="3"/>
  <c r="F901" i="3"/>
  <c r="H900" i="3"/>
  <c r="I900" i="3" s="1"/>
  <c r="C900" i="7" s="1"/>
  <c r="M900" i="7" s="1"/>
  <c r="Q580" i="7" l="1"/>
  <c r="R580" i="7"/>
  <c r="S580" i="7"/>
  <c r="T580" i="7"/>
  <c r="V579" i="7"/>
  <c r="U579" i="7"/>
  <c r="L891" i="6"/>
  <c r="J891" i="6"/>
  <c r="K891" i="6"/>
  <c r="D911" i="6"/>
  <c r="C900" i="6"/>
  <c r="G580" i="4"/>
  <c r="H580" i="4" s="1"/>
  <c r="E580" i="6"/>
  <c r="H892" i="5"/>
  <c r="L892" i="7" s="1"/>
  <c r="G892" i="5"/>
  <c r="K892" i="7" s="1"/>
  <c r="F892" i="5"/>
  <c r="J892" i="7" s="1"/>
  <c r="E912" i="4"/>
  <c r="D912" i="7" s="1"/>
  <c r="C913" i="4"/>
  <c r="E581" i="7"/>
  <c r="N581" i="7" s="1"/>
  <c r="H901" i="3"/>
  <c r="I901" i="3" s="1"/>
  <c r="C901" i="7" s="1"/>
  <c r="M901" i="7" s="1"/>
  <c r="F902" i="3"/>
  <c r="G902" i="3"/>
  <c r="Q581" i="7" l="1"/>
  <c r="R581" i="7"/>
  <c r="S581" i="7"/>
  <c r="T581" i="7"/>
  <c r="P892" i="7"/>
  <c r="U580" i="7"/>
  <c r="V580" i="7"/>
  <c r="K892" i="6"/>
  <c r="J892" i="6"/>
  <c r="L892" i="6"/>
  <c r="D912" i="6"/>
  <c r="C901" i="6"/>
  <c r="G581" i="4"/>
  <c r="H581" i="4" s="1"/>
  <c r="E581" i="6"/>
  <c r="F893" i="5"/>
  <c r="J893" i="7" s="1"/>
  <c r="H893" i="5"/>
  <c r="L893" i="7" s="1"/>
  <c r="P893" i="7" s="1"/>
  <c r="G893" i="5"/>
  <c r="K893" i="7" s="1"/>
  <c r="E913" i="4"/>
  <c r="D913" i="7" s="1"/>
  <c r="C914" i="4"/>
  <c r="E582" i="7"/>
  <c r="N582" i="7" s="1"/>
  <c r="F903" i="3"/>
  <c r="H902" i="3"/>
  <c r="I902" i="3"/>
  <c r="C902" i="7" s="1"/>
  <c r="M902" i="7" s="1"/>
  <c r="G903" i="3"/>
  <c r="U581" i="7" l="1"/>
  <c r="V581" i="7"/>
  <c r="Q582" i="7"/>
  <c r="R582" i="7"/>
  <c r="T582" i="7"/>
  <c r="S582" i="7"/>
  <c r="L893" i="6"/>
  <c r="K893" i="6"/>
  <c r="J893" i="6"/>
  <c r="D913" i="6"/>
  <c r="C902" i="6"/>
  <c r="G582" i="4"/>
  <c r="H582" i="4" s="1"/>
  <c r="E582" i="6"/>
  <c r="G894" i="5"/>
  <c r="K894" i="7" s="1"/>
  <c r="F894" i="5"/>
  <c r="J894" i="7" s="1"/>
  <c r="H894" i="5"/>
  <c r="L894" i="7" s="1"/>
  <c r="P894" i="7" s="1"/>
  <c r="E914" i="4"/>
  <c r="D914" i="7" s="1"/>
  <c r="C915" i="4"/>
  <c r="E583" i="7"/>
  <c r="N583" i="7" s="1"/>
  <c r="G904" i="3"/>
  <c r="H903" i="3"/>
  <c r="I903" i="3" s="1"/>
  <c r="C903" i="7" s="1"/>
  <c r="M903" i="7" s="1"/>
  <c r="F904" i="3"/>
  <c r="R583" i="7" l="1"/>
  <c r="T583" i="7"/>
  <c r="Q583" i="7"/>
  <c r="S583" i="7"/>
  <c r="U582" i="7"/>
  <c r="V582" i="7"/>
  <c r="J894" i="6"/>
  <c r="L894" i="6"/>
  <c r="K894" i="6"/>
  <c r="D914" i="6"/>
  <c r="C903" i="6"/>
  <c r="G583" i="4"/>
  <c r="H583" i="4" s="1"/>
  <c r="E583" i="6"/>
  <c r="H895" i="5"/>
  <c r="L895" i="7" s="1"/>
  <c r="G895" i="5"/>
  <c r="K895" i="7" s="1"/>
  <c r="F895" i="5"/>
  <c r="J895" i="7" s="1"/>
  <c r="E915" i="4"/>
  <c r="D915" i="7" s="1"/>
  <c r="C916" i="4"/>
  <c r="E584" i="7"/>
  <c r="N584" i="7" s="1"/>
  <c r="G905" i="3"/>
  <c r="H904" i="3"/>
  <c r="I904" i="3" s="1"/>
  <c r="C904" i="7" s="1"/>
  <c r="M904" i="7" s="1"/>
  <c r="F905" i="3"/>
  <c r="Q584" i="7" l="1"/>
  <c r="R584" i="7"/>
  <c r="S584" i="7"/>
  <c r="T584" i="7"/>
  <c r="P895" i="7"/>
  <c r="U583" i="7"/>
  <c r="V583" i="7"/>
  <c r="K895" i="6"/>
  <c r="L895" i="6"/>
  <c r="J895" i="6"/>
  <c r="D915" i="6"/>
  <c r="C904" i="6"/>
  <c r="G584" i="4"/>
  <c r="H584" i="4" s="1"/>
  <c r="E584" i="6"/>
  <c r="F896" i="5"/>
  <c r="J896" i="7" s="1"/>
  <c r="G896" i="5"/>
  <c r="K896" i="7" s="1"/>
  <c r="H896" i="5"/>
  <c r="L896" i="7" s="1"/>
  <c r="E916" i="4"/>
  <c r="D916" i="7" s="1"/>
  <c r="C917" i="4"/>
  <c r="E585" i="7"/>
  <c r="N585" i="7" s="1"/>
  <c r="F906" i="3"/>
  <c r="H905" i="3"/>
  <c r="I905" i="3" s="1"/>
  <c r="C905" i="7" s="1"/>
  <c r="M905" i="7" s="1"/>
  <c r="G906" i="3"/>
  <c r="R585" i="7" l="1"/>
  <c r="T585" i="7"/>
  <c r="S585" i="7"/>
  <c r="Q585" i="7"/>
  <c r="P896" i="7"/>
  <c r="U584" i="7"/>
  <c r="V584" i="7"/>
  <c r="K896" i="6"/>
  <c r="L896" i="6"/>
  <c r="J896" i="6"/>
  <c r="D916" i="6"/>
  <c r="C905" i="6"/>
  <c r="G585" i="4"/>
  <c r="H585" i="4" s="1"/>
  <c r="E585" i="6"/>
  <c r="G897" i="5"/>
  <c r="K897" i="7" s="1"/>
  <c r="F897" i="5"/>
  <c r="J897" i="7" s="1"/>
  <c r="H897" i="5"/>
  <c r="L897" i="7" s="1"/>
  <c r="P897" i="7" s="1"/>
  <c r="E917" i="4"/>
  <c r="D917" i="7" s="1"/>
  <c r="C918" i="4"/>
  <c r="E586" i="7"/>
  <c r="N586" i="7" s="1"/>
  <c r="G907" i="3"/>
  <c r="F907" i="3"/>
  <c r="H906" i="3"/>
  <c r="I906" i="3" s="1"/>
  <c r="C906" i="7" s="1"/>
  <c r="M906" i="7" s="1"/>
  <c r="U585" i="7" l="1"/>
  <c r="V585" i="7"/>
  <c r="R586" i="7"/>
  <c r="S586" i="7"/>
  <c r="Q586" i="7"/>
  <c r="T586" i="7"/>
  <c r="L897" i="6"/>
  <c r="K897" i="6"/>
  <c r="J897" i="6"/>
  <c r="D917" i="6"/>
  <c r="C906" i="6"/>
  <c r="G586" i="4"/>
  <c r="H586" i="4" s="1"/>
  <c r="E586" i="6"/>
  <c r="H898" i="5"/>
  <c r="L898" i="7" s="1"/>
  <c r="G898" i="5"/>
  <c r="K898" i="7" s="1"/>
  <c r="F898" i="5"/>
  <c r="J898" i="7" s="1"/>
  <c r="E918" i="4"/>
  <c r="D918" i="7" s="1"/>
  <c r="C919" i="4"/>
  <c r="E587" i="7"/>
  <c r="N587" i="7" s="1"/>
  <c r="H907" i="3"/>
  <c r="I907" i="3" s="1"/>
  <c r="C907" i="7" s="1"/>
  <c r="M907" i="7" s="1"/>
  <c r="F908" i="3"/>
  <c r="G908" i="3"/>
  <c r="P898" i="7" l="1"/>
  <c r="U586" i="7"/>
  <c r="V586" i="7"/>
  <c r="S587" i="7"/>
  <c r="T587" i="7"/>
  <c r="Q587" i="7"/>
  <c r="R587" i="7"/>
  <c r="J898" i="6"/>
  <c r="L898" i="6"/>
  <c r="K898" i="6"/>
  <c r="D918" i="6"/>
  <c r="C907" i="6"/>
  <c r="G587" i="4"/>
  <c r="H587" i="4" s="1"/>
  <c r="E587" i="6"/>
  <c r="H899" i="5"/>
  <c r="L899" i="7" s="1"/>
  <c r="G899" i="5"/>
  <c r="K899" i="7" s="1"/>
  <c r="F899" i="5"/>
  <c r="J899" i="7" s="1"/>
  <c r="E919" i="4"/>
  <c r="D919" i="7" s="1"/>
  <c r="C920" i="4"/>
  <c r="E588" i="7"/>
  <c r="N588" i="7" s="1"/>
  <c r="G909" i="3"/>
  <c r="F909" i="3"/>
  <c r="H908" i="3"/>
  <c r="I908" i="3" s="1"/>
  <c r="C908" i="7" s="1"/>
  <c r="M908" i="7" s="1"/>
  <c r="Q588" i="7" l="1"/>
  <c r="T588" i="7"/>
  <c r="R588" i="7"/>
  <c r="S588" i="7"/>
  <c r="P899" i="7"/>
  <c r="U587" i="7"/>
  <c r="V587" i="7"/>
  <c r="L899" i="6"/>
  <c r="K899" i="6"/>
  <c r="J899" i="6"/>
  <c r="D919" i="6"/>
  <c r="C908" i="6"/>
  <c r="G588" i="4"/>
  <c r="H588" i="4" s="1"/>
  <c r="E588" i="6"/>
  <c r="G900" i="5"/>
  <c r="K900" i="7" s="1"/>
  <c r="F900" i="5"/>
  <c r="J900" i="7" s="1"/>
  <c r="H900" i="5"/>
  <c r="L900" i="7" s="1"/>
  <c r="P900" i="7" s="1"/>
  <c r="E920" i="4"/>
  <c r="D920" i="7" s="1"/>
  <c r="C921" i="4"/>
  <c r="E589" i="7"/>
  <c r="N589" i="7" s="1"/>
  <c r="G910" i="3"/>
  <c r="H909" i="3"/>
  <c r="I909" i="3" s="1"/>
  <c r="C909" i="7" s="1"/>
  <c r="M909" i="7" s="1"/>
  <c r="F910" i="3"/>
  <c r="R589" i="7" l="1"/>
  <c r="Q589" i="7"/>
  <c r="T589" i="7"/>
  <c r="S589" i="7"/>
  <c r="U588" i="7"/>
  <c r="V588" i="7"/>
  <c r="K900" i="6"/>
  <c r="L900" i="6"/>
  <c r="J900" i="6"/>
  <c r="D920" i="6"/>
  <c r="C909" i="6"/>
  <c r="G589" i="4"/>
  <c r="H589" i="4" s="1"/>
  <c r="E589" i="6"/>
  <c r="H901" i="5"/>
  <c r="L901" i="7" s="1"/>
  <c r="G901" i="5"/>
  <c r="K901" i="7" s="1"/>
  <c r="F901" i="5"/>
  <c r="J901" i="7" s="1"/>
  <c r="E921" i="4"/>
  <c r="D921" i="7" s="1"/>
  <c r="C922" i="4"/>
  <c r="E590" i="7"/>
  <c r="N590" i="7" s="1"/>
  <c r="H910" i="3"/>
  <c r="I910" i="3" s="1"/>
  <c r="C910" i="7" s="1"/>
  <c r="M910" i="7" s="1"/>
  <c r="F911" i="3"/>
  <c r="G911" i="3"/>
  <c r="R590" i="7" l="1"/>
  <c r="Q590" i="7"/>
  <c r="T590" i="7"/>
  <c r="S590" i="7"/>
  <c r="P901" i="7"/>
  <c r="V589" i="7"/>
  <c r="U589" i="7"/>
  <c r="K901" i="6"/>
  <c r="L901" i="6"/>
  <c r="J901" i="6"/>
  <c r="D921" i="6"/>
  <c r="C910" i="6"/>
  <c r="G590" i="4"/>
  <c r="H590" i="4" s="1"/>
  <c r="E590" i="6"/>
  <c r="H902" i="5"/>
  <c r="L902" i="7" s="1"/>
  <c r="F902" i="5"/>
  <c r="J902" i="7" s="1"/>
  <c r="G902" i="5"/>
  <c r="K902" i="7" s="1"/>
  <c r="E922" i="4"/>
  <c r="D922" i="7" s="1"/>
  <c r="C923" i="4"/>
  <c r="E591" i="7"/>
  <c r="N591" i="7" s="1"/>
  <c r="G912" i="3"/>
  <c r="H911" i="3"/>
  <c r="I911" i="3" s="1"/>
  <c r="C911" i="7" s="1"/>
  <c r="M911" i="7" s="1"/>
  <c r="F912" i="3"/>
  <c r="U590" i="7" l="1"/>
  <c r="V590" i="7"/>
  <c r="P902" i="7"/>
  <c r="Q591" i="7"/>
  <c r="R591" i="7"/>
  <c r="S591" i="7"/>
  <c r="T591" i="7"/>
  <c r="J902" i="6"/>
  <c r="L902" i="6"/>
  <c r="K902" i="6"/>
  <c r="D922" i="6"/>
  <c r="C911" i="6"/>
  <c r="G591" i="4"/>
  <c r="H591" i="4" s="1"/>
  <c r="E591" i="6"/>
  <c r="G903" i="5"/>
  <c r="K903" i="7" s="1"/>
  <c r="F903" i="5"/>
  <c r="J903" i="7" s="1"/>
  <c r="H903" i="5"/>
  <c r="L903" i="7" s="1"/>
  <c r="P903" i="7" s="1"/>
  <c r="E923" i="4"/>
  <c r="D923" i="7" s="1"/>
  <c r="C924" i="4"/>
  <c r="E592" i="7"/>
  <c r="N592" i="7" s="1"/>
  <c r="F913" i="3"/>
  <c r="H912" i="3"/>
  <c r="G913" i="3"/>
  <c r="I912" i="3"/>
  <c r="C912" i="7" s="1"/>
  <c r="M912" i="7" s="1"/>
  <c r="U591" i="7" l="1"/>
  <c r="V591" i="7"/>
  <c r="S592" i="7"/>
  <c r="T592" i="7"/>
  <c r="Q592" i="7"/>
  <c r="R592" i="7"/>
  <c r="J903" i="6"/>
  <c r="L903" i="6"/>
  <c r="K903" i="6"/>
  <c r="D923" i="6"/>
  <c r="C912" i="6"/>
  <c r="G592" i="4"/>
  <c r="H592" i="4" s="1"/>
  <c r="E592" i="6"/>
  <c r="G904" i="5"/>
  <c r="K904" i="7" s="1"/>
  <c r="H904" i="5"/>
  <c r="L904" i="7" s="1"/>
  <c r="F904" i="5"/>
  <c r="J904" i="7" s="1"/>
  <c r="P904" i="7" s="1"/>
  <c r="E924" i="4"/>
  <c r="D924" i="7" s="1"/>
  <c r="C925" i="4"/>
  <c r="E593" i="7"/>
  <c r="N593" i="7" s="1"/>
  <c r="G914" i="3"/>
  <c r="H913" i="3"/>
  <c r="I913" i="3" s="1"/>
  <c r="C913" i="7" s="1"/>
  <c r="M913" i="7" s="1"/>
  <c r="F914" i="3"/>
  <c r="Q593" i="7" l="1"/>
  <c r="R593" i="7"/>
  <c r="S593" i="7"/>
  <c r="T593" i="7"/>
  <c r="U592" i="7"/>
  <c r="V592" i="7"/>
  <c r="J904" i="6"/>
  <c r="K904" i="6"/>
  <c r="L904" i="6"/>
  <c r="D924" i="6"/>
  <c r="C913" i="6"/>
  <c r="G593" i="4"/>
  <c r="H593" i="4" s="1"/>
  <c r="E593" i="6"/>
  <c r="H905" i="5"/>
  <c r="L905" i="7" s="1"/>
  <c r="P905" i="7" s="1"/>
  <c r="G905" i="5"/>
  <c r="K905" i="7" s="1"/>
  <c r="F905" i="5"/>
  <c r="J905" i="7" s="1"/>
  <c r="E925" i="4"/>
  <c r="D925" i="7" s="1"/>
  <c r="C926" i="4"/>
  <c r="E594" i="7"/>
  <c r="N594" i="7" s="1"/>
  <c r="F915" i="3"/>
  <c r="H914" i="3"/>
  <c r="I914" i="3" s="1"/>
  <c r="C914" i="7" s="1"/>
  <c r="M914" i="7" s="1"/>
  <c r="G915" i="3"/>
  <c r="T594" i="7" l="1"/>
  <c r="S594" i="7"/>
  <c r="R594" i="7"/>
  <c r="Q594" i="7"/>
  <c r="V593" i="7"/>
  <c r="U593" i="7"/>
  <c r="J905" i="6"/>
  <c r="L905" i="6"/>
  <c r="K905" i="6"/>
  <c r="D925" i="6"/>
  <c r="C914" i="6"/>
  <c r="G594" i="4"/>
  <c r="H594" i="4" s="1"/>
  <c r="E594" i="6"/>
  <c r="G906" i="5"/>
  <c r="K906" i="7" s="1"/>
  <c r="F906" i="5"/>
  <c r="J906" i="7" s="1"/>
  <c r="H906" i="5"/>
  <c r="L906" i="7" s="1"/>
  <c r="P906" i="7" s="1"/>
  <c r="E926" i="4"/>
  <c r="D926" i="7" s="1"/>
  <c r="C927" i="4"/>
  <c r="E595" i="7"/>
  <c r="N595" i="7" s="1"/>
  <c r="G916" i="3"/>
  <c r="F916" i="3"/>
  <c r="H915" i="3"/>
  <c r="I915" i="3" s="1"/>
  <c r="C915" i="7" s="1"/>
  <c r="M915" i="7" s="1"/>
  <c r="U594" i="7" l="1"/>
  <c r="V594" i="7"/>
  <c r="R595" i="7"/>
  <c r="Q595" i="7"/>
  <c r="T595" i="7"/>
  <c r="S595" i="7"/>
  <c r="J906" i="6"/>
  <c r="L906" i="6"/>
  <c r="K906" i="6"/>
  <c r="D926" i="6"/>
  <c r="C915" i="6"/>
  <c r="G595" i="4"/>
  <c r="H595" i="4" s="1"/>
  <c r="E595" i="6"/>
  <c r="F907" i="5"/>
  <c r="J907" i="7" s="1"/>
  <c r="H907" i="5"/>
  <c r="L907" i="7" s="1"/>
  <c r="P907" i="7" s="1"/>
  <c r="G907" i="5"/>
  <c r="K907" i="7" s="1"/>
  <c r="E927" i="4"/>
  <c r="D927" i="7" s="1"/>
  <c r="C928" i="4"/>
  <c r="E596" i="7"/>
  <c r="N596" i="7" s="1"/>
  <c r="H916" i="3"/>
  <c r="I916" i="3" s="1"/>
  <c r="C916" i="7" s="1"/>
  <c r="M916" i="7" s="1"/>
  <c r="F917" i="3"/>
  <c r="G917" i="3"/>
  <c r="Q596" i="7" l="1"/>
  <c r="R596" i="7"/>
  <c r="S596" i="7"/>
  <c r="T596" i="7"/>
  <c r="U595" i="7"/>
  <c r="V595" i="7"/>
  <c r="K907" i="6"/>
  <c r="J907" i="6"/>
  <c r="L907" i="6"/>
  <c r="D927" i="6"/>
  <c r="C916" i="6"/>
  <c r="G596" i="4"/>
  <c r="H596" i="4" s="1"/>
  <c r="E596" i="6"/>
  <c r="H908" i="5"/>
  <c r="L908" i="7" s="1"/>
  <c r="G908" i="5"/>
  <c r="K908" i="7" s="1"/>
  <c r="F908" i="5"/>
  <c r="J908" i="7" s="1"/>
  <c r="E928" i="4"/>
  <c r="D928" i="7" s="1"/>
  <c r="C929" i="4"/>
  <c r="E597" i="7"/>
  <c r="N597" i="7" s="1"/>
  <c r="G918" i="3"/>
  <c r="F918" i="3"/>
  <c r="H917" i="3"/>
  <c r="I917" i="3" s="1"/>
  <c r="C917" i="7" s="1"/>
  <c r="M917" i="7" s="1"/>
  <c r="U596" i="7" l="1"/>
  <c r="V596" i="7"/>
  <c r="Q597" i="7"/>
  <c r="R597" i="7"/>
  <c r="S597" i="7"/>
  <c r="T597" i="7"/>
  <c r="P908" i="7"/>
  <c r="J908" i="6"/>
  <c r="L908" i="6"/>
  <c r="K908" i="6"/>
  <c r="D928" i="6"/>
  <c r="C917" i="6"/>
  <c r="G597" i="4"/>
  <c r="H597" i="4" s="1"/>
  <c r="E597" i="6"/>
  <c r="G909" i="5"/>
  <c r="K909" i="7" s="1"/>
  <c r="F909" i="5"/>
  <c r="J909" i="7" s="1"/>
  <c r="H909" i="5"/>
  <c r="L909" i="7" s="1"/>
  <c r="P909" i="7" s="1"/>
  <c r="E929" i="4"/>
  <c r="D929" i="7" s="1"/>
  <c r="C930" i="4"/>
  <c r="E598" i="7"/>
  <c r="N598" i="7" s="1"/>
  <c r="F919" i="3"/>
  <c r="H918" i="3"/>
  <c r="G919" i="3"/>
  <c r="I918" i="3"/>
  <c r="C918" i="7" s="1"/>
  <c r="M918" i="7" s="1"/>
  <c r="U597" i="7" l="1"/>
  <c r="V597" i="7"/>
  <c r="Q598" i="7"/>
  <c r="R598" i="7"/>
  <c r="T598" i="7"/>
  <c r="S598" i="7"/>
  <c r="K909" i="6"/>
  <c r="J909" i="6"/>
  <c r="L909" i="6"/>
  <c r="D929" i="6"/>
  <c r="C918" i="6"/>
  <c r="G598" i="4"/>
  <c r="H598" i="4" s="1"/>
  <c r="E598" i="6"/>
  <c r="H910" i="5"/>
  <c r="L910" i="7" s="1"/>
  <c r="G910" i="5"/>
  <c r="K910" i="7" s="1"/>
  <c r="F910" i="5"/>
  <c r="J910" i="7" s="1"/>
  <c r="P910" i="7" s="1"/>
  <c r="E930" i="4"/>
  <c r="D930" i="7" s="1"/>
  <c r="C931" i="4"/>
  <c r="E599" i="7"/>
  <c r="N599" i="7" s="1"/>
  <c r="G920" i="3"/>
  <c r="H919" i="3"/>
  <c r="I919" i="3" s="1"/>
  <c r="C919" i="7" s="1"/>
  <c r="M919" i="7" s="1"/>
  <c r="F920" i="3"/>
  <c r="S599" i="7" l="1"/>
  <c r="T599" i="7"/>
  <c r="R599" i="7"/>
  <c r="Q599" i="7"/>
  <c r="U598" i="7"/>
  <c r="V598" i="7"/>
  <c r="L910" i="6"/>
  <c r="J910" i="6"/>
  <c r="K910" i="6"/>
  <c r="D930" i="6"/>
  <c r="C919" i="6"/>
  <c r="G599" i="4"/>
  <c r="H599" i="4" s="1"/>
  <c r="E599" i="6"/>
  <c r="H911" i="5"/>
  <c r="L911" i="7" s="1"/>
  <c r="P911" i="7" s="1"/>
  <c r="G911" i="5"/>
  <c r="K911" i="7" s="1"/>
  <c r="F911" i="5"/>
  <c r="J911" i="7" s="1"/>
  <c r="E931" i="4"/>
  <c r="D931" i="7" s="1"/>
  <c r="C932" i="4"/>
  <c r="E600" i="7"/>
  <c r="N600" i="7" s="1"/>
  <c r="F921" i="3"/>
  <c r="H920" i="3"/>
  <c r="I920" i="3" s="1"/>
  <c r="C920" i="7" s="1"/>
  <c r="M920" i="7" s="1"/>
  <c r="G921" i="3"/>
  <c r="R600" i="7" l="1"/>
  <c r="T600" i="7"/>
  <c r="S600" i="7"/>
  <c r="Q600" i="7"/>
  <c r="U599" i="7"/>
  <c r="V599" i="7"/>
  <c r="J911" i="6"/>
  <c r="L911" i="6"/>
  <c r="K911" i="6"/>
  <c r="D931" i="6"/>
  <c r="C920" i="6"/>
  <c r="G600" i="4"/>
  <c r="H600" i="4" s="1"/>
  <c r="E600" i="6"/>
  <c r="G912" i="5"/>
  <c r="K912" i="7" s="1"/>
  <c r="F912" i="5"/>
  <c r="J912" i="7" s="1"/>
  <c r="H912" i="5"/>
  <c r="L912" i="7" s="1"/>
  <c r="P912" i="7" s="1"/>
  <c r="E932" i="4"/>
  <c r="D932" i="7" s="1"/>
  <c r="C933" i="4"/>
  <c r="E601" i="7"/>
  <c r="N601" i="7" s="1"/>
  <c r="G922" i="3"/>
  <c r="H921" i="3"/>
  <c r="I921" i="3" s="1"/>
  <c r="C921" i="7" s="1"/>
  <c r="M921" i="7" s="1"/>
  <c r="F922" i="3"/>
  <c r="Q601" i="7" l="1"/>
  <c r="R601" i="7"/>
  <c r="S601" i="7"/>
  <c r="T601" i="7"/>
  <c r="V600" i="7"/>
  <c r="U600" i="7"/>
  <c r="L912" i="6"/>
  <c r="K912" i="6"/>
  <c r="J912" i="6"/>
  <c r="D932" i="6"/>
  <c r="C921" i="6"/>
  <c r="G601" i="4"/>
  <c r="H601" i="4" s="1"/>
  <c r="E601" i="6"/>
  <c r="H913" i="5"/>
  <c r="L913" i="7" s="1"/>
  <c r="G913" i="5"/>
  <c r="K913" i="7" s="1"/>
  <c r="F913" i="5"/>
  <c r="J913" i="7" s="1"/>
  <c r="E933" i="4"/>
  <c r="D933" i="7" s="1"/>
  <c r="C934" i="4"/>
  <c r="E602" i="7"/>
  <c r="N602" i="7" s="1"/>
  <c r="G923" i="3"/>
  <c r="F923" i="3"/>
  <c r="H922" i="3"/>
  <c r="I922" i="3" s="1"/>
  <c r="C922" i="7" s="1"/>
  <c r="M922" i="7" s="1"/>
  <c r="Q602" i="7" l="1"/>
  <c r="T602" i="7"/>
  <c r="R602" i="7"/>
  <c r="S602" i="7"/>
  <c r="P913" i="7"/>
  <c r="U601" i="7"/>
  <c r="V601" i="7"/>
  <c r="K913" i="6"/>
  <c r="L913" i="6"/>
  <c r="J913" i="6"/>
  <c r="D933" i="6"/>
  <c r="C922" i="6"/>
  <c r="G602" i="4"/>
  <c r="H602" i="4" s="1"/>
  <c r="E602" i="6"/>
  <c r="F914" i="5"/>
  <c r="J914" i="7" s="1"/>
  <c r="H914" i="5"/>
  <c r="L914" i="7" s="1"/>
  <c r="P914" i="7" s="1"/>
  <c r="G914" i="5"/>
  <c r="K914" i="7" s="1"/>
  <c r="E934" i="4"/>
  <c r="D934" i="7" s="1"/>
  <c r="C935" i="4"/>
  <c r="E603" i="7"/>
  <c r="N603" i="7" s="1"/>
  <c r="H923" i="3"/>
  <c r="F924" i="3"/>
  <c r="G924" i="3"/>
  <c r="I923" i="3"/>
  <c r="C923" i="7" s="1"/>
  <c r="M923" i="7" s="1"/>
  <c r="R603" i="7" l="1"/>
  <c r="T603" i="7"/>
  <c r="S603" i="7"/>
  <c r="Q603" i="7"/>
  <c r="U602" i="7"/>
  <c r="V602" i="7"/>
  <c r="K914" i="6"/>
  <c r="L914" i="6"/>
  <c r="J914" i="6"/>
  <c r="D934" i="6"/>
  <c r="C923" i="6"/>
  <c r="G603" i="4"/>
  <c r="H603" i="4" s="1"/>
  <c r="E603" i="6"/>
  <c r="G915" i="5"/>
  <c r="K915" i="7" s="1"/>
  <c r="F915" i="5"/>
  <c r="J915" i="7" s="1"/>
  <c r="H915" i="5"/>
  <c r="L915" i="7" s="1"/>
  <c r="E935" i="4"/>
  <c r="D935" i="7" s="1"/>
  <c r="C936" i="4"/>
  <c r="E604" i="7"/>
  <c r="N604" i="7" s="1"/>
  <c r="F925" i="3"/>
  <c r="H924" i="3"/>
  <c r="G925" i="3"/>
  <c r="I924" i="3"/>
  <c r="C924" i="7" s="1"/>
  <c r="M924" i="7" s="1"/>
  <c r="P915" i="7" l="1"/>
  <c r="R604" i="7"/>
  <c r="S604" i="7"/>
  <c r="T604" i="7"/>
  <c r="Q604" i="7"/>
  <c r="U603" i="7"/>
  <c r="V603" i="7"/>
  <c r="L915" i="6"/>
  <c r="J915" i="6"/>
  <c r="K915" i="6"/>
  <c r="D935" i="6"/>
  <c r="C924" i="6"/>
  <c r="G604" i="4"/>
  <c r="H604" i="4" s="1"/>
  <c r="E604" i="6"/>
  <c r="H916" i="5"/>
  <c r="L916" i="7" s="1"/>
  <c r="G916" i="5"/>
  <c r="K916" i="7" s="1"/>
  <c r="F916" i="5"/>
  <c r="J916" i="7" s="1"/>
  <c r="E936" i="4"/>
  <c r="D936" i="7" s="1"/>
  <c r="C937" i="4"/>
  <c r="E605" i="7"/>
  <c r="N605" i="7" s="1"/>
  <c r="G926" i="3"/>
  <c r="H925" i="3"/>
  <c r="I925" i="3" s="1"/>
  <c r="C925" i="7" s="1"/>
  <c r="M925" i="7" s="1"/>
  <c r="F926" i="3"/>
  <c r="P916" i="7" l="1"/>
  <c r="R605" i="7"/>
  <c r="S605" i="7"/>
  <c r="T605" i="7"/>
  <c r="Q605" i="7"/>
  <c r="U604" i="7"/>
  <c r="V604" i="7"/>
  <c r="K916" i="6"/>
  <c r="L916" i="6"/>
  <c r="J916" i="6"/>
  <c r="D936" i="6"/>
  <c r="C925" i="6"/>
  <c r="G605" i="4"/>
  <c r="H605" i="4" s="1"/>
  <c r="E605" i="6"/>
  <c r="H917" i="5"/>
  <c r="L917" i="7" s="1"/>
  <c r="P917" i="7" s="1"/>
  <c r="G917" i="5"/>
  <c r="K917" i="7" s="1"/>
  <c r="F917" i="5"/>
  <c r="J917" i="7" s="1"/>
  <c r="E937" i="4"/>
  <c r="D937" i="7" s="1"/>
  <c r="C938" i="4"/>
  <c r="E606" i="7"/>
  <c r="N606" i="7" s="1"/>
  <c r="F927" i="3"/>
  <c r="H926" i="3"/>
  <c r="I926" i="3" s="1"/>
  <c r="C926" i="7" s="1"/>
  <c r="M926" i="7" s="1"/>
  <c r="G927" i="3"/>
  <c r="Q606" i="7" l="1"/>
  <c r="R606" i="7"/>
  <c r="S606" i="7"/>
  <c r="T606" i="7"/>
  <c r="U605" i="7"/>
  <c r="V605" i="7"/>
  <c r="L917" i="6"/>
  <c r="J917" i="6"/>
  <c r="K917" i="6"/>
  <c r="D937" i="6"/>
  <c r="C926" i="6"/>
  <c r="G606" i="4"/>
  <c r="H606" i="4" s="1"/>
  <c r="E606" i="6"/>
  <c r="G918" i="5"/>
  <c r="K918" i="7" s="1"/>
  <c r="F918" i="5"/>
  <c r="J918" i="7" s="1"/>
  <c r="H918" i="5"/>
  <c r="L918" i="7" s="1"/>
  <c r="E938" i="4"/>
  <c r="D938" i="7" s="1"/>
  <c r="C939" i="4"/>
  <c r="E607" i="7"/>
  <c r="N607" i="7" s="1"/>
  <c r="G928" i="3"/>
  <c r="H927" i="3"/>
  <c r="I927" i="3" s="1"/>
  <c r="C927" i="7" s="1"/>
  <c r="M927" i="7" s="1"/>
  <c r="F928" i="3"/>
  <c r="Q607" i="7" l="1"/>
  <c r="R607" i="7"/>
  <c r="T607" i="7"/>
  <c r="S607" i="7"/>
  <c r="P918" i="7"/>
  <c r="U606" i="7"/>
  <c r="V606" i="7"/>
  <c r="L918" i="6"/>
  <c r="J918" i="6"/>
  <c r="K918" i="6"/>
  <c r="D938" i="6"/>
  <c r="C927" i="6"/>
  <c r="G607" i="4"/>
  <c r="H607" i="4" s="1"/>
  <c r="E607" i="6"/>
  <c r="H919" i="5"/>
  <c r="L919" i="7" s="1"/>
  <c r="G919" i="5"/>
  <c r="K919" i="7" s="1"/>
  <c r="F919" i="5"/>
  <c r="J919" i="7" s="1"/>
  <c r="E939" i="4"/>
  <c r="D939" i="7" s="1"/>
  <c r="C940" i="4"/>
  <c r="E608" i="7"/>
  <c r="N608" i="7" s="1"/>
  <c r="H928" i="3"/>
  <c r="F929" i="3"/>
  <c r="I928" i="3"/>
  <c r="C928" i="7" s="1"/>
  <c r="M928" i="7" s="1"/>
  <c r="G929" i="3"/>
  <c r="T608" i="7" l="1"/>
  <c r="Q608" i="7"/>
  <c r="R608" i="7"/>
  <c r="S608" i="7"/>
  <c r="P919" i="7"/>
  <c r="U607" i="7"/>
  <c r="V607" i="7"/>
  <c r="J919" i="6"/>
  <c r="K919" i="6"/>
  <c r="L919" i="6"/>
  <c r="D939" i="6"/>
  <c r="C928" i="6"/>
  <c r="G608" i="4"/>
  <c r="H608" i="4" s="1"/>
  <c r="E608" i="6"/>
  <c r="H920" i="5"/>
  <c r="L920" i="7" s="1"/>
  <c r="P920" i="7" s="1"/>
  <c r="G920" i="5"/>
  <c r="K920" i="7" s="1"/>
  <c r="F920" i="5"/>
  <c r="J920" i="7" s="1"/>
  <c r="E940" i="4"/>
  <c r="D940" i="7" s="1"/>
  <c r="C941" i="4"/>
  <c r="E609" i="7"/>
  <c r="N609" i="7" s="1"/>
  <c r="F930" i="3"/>
  <c r="H929" i="3"/>
  <c r="G930" i="3"/>
  <c r="I929" i="3"/>
  <c r="C929" i="7" s="1"/>
  <c r="M929" i="7" s="1"/>
  <c r="R609" i="7" l="1"/>
  <c r="Q609" i="7"/>
  <c r="T609" i="7"/>
  <c r="S609" i="7"/>
  <c r="U608" i="7"/>
  <c r="V608" i="7"/>
  <c r="L920" i="6"/>
  <c r="J920" i="6"/>
  <c r="K920" i="6"/>
  <c r="D940" i="6"/>
  <c r="C929" i="6"/>
  <c r="G609" i="4"/>
  <c r="H609" i="4" s="1"/>
  <c r="E609" i="6"/>
  <c r="G921" i="5"/>
  <c r="K921" i="7" s="1"/>
  <c r="F921" i="5"/>
  <c r="J921" i="7" s="1"/>
  <c r="H921" i="5"/>
  <c r="L921" i="7" s="1"/>
  <c r="P921" i="7" s="1"/>
  <c r="E941" i="4"/>
  <c r="D941" i="7" s="1"/>
  <c r="C942" i="4"/>
  <c r="E610" i="7"/>
  <c r="N610" i="7" s="1"/>
  <c r="G931" i="3"/>
  <c r="F931" i="3"/>
  <c r="H930" i="3"/>
  <c r="I930" i="3" s="1"/>
  <c r="C930" i="7" s="1"/>
  <c r="M930" i="7" s="1"/>
  <c r="U609" i="7" l="1"/>
  <c r="V609" i="7"/>
  <c r="Q610" i="7"/>
  <c r="S610" i="7"/>
  <c r="R610" i="7"/>
  <c r="T610" i="7"/>
  <c r="L921" i="6"/>
  <c r="J921" i="6"/>
  <c r="K921" i="6"/>
  <c r="D941" i="6"/>
  <c r="C930" i="6"/>
  <c r="G610" i="4"/>
  <c r="H610" i="4" s="1"/>
  <c r="E610" i="6"/>
  <c r="F922" i="5"/>
  <c r="J922" i="7" s="1"/>
  <c r="G922" i="5"/>
  <c r="K922" i="7" s="1"/>
  <c r="H922" i="5"/>
  <c r="L922" i="7" s="1"/>
  <c r="E942" i="4"/>
  <c r="D942" i="7" s="1"/>
  <c r="C943" i="4"/>
  <c r="E611" i="7"/>
  <c r="N611" i="7" s="1"/>
  <c r="H931" i="3"/>
  <c r="I931" i="3" s="1"/>
  <c r="C931" i="7" s="1"/>
  <c r="M931" i="7" s="1"/>
  <c r="F932" i="3"/>
  <c r="G932" i="3"/>
  <c r="P922" i="7" l="1"/>
  <c r="V610" i="7"/>
  <c r="U610" i="7"/>
  <c r="Q611" i="7"/>
  <c r="S611" i="7"/>
  <c r="R611" i="7"/>
  <c r="T611" i="7"/>
  <c r="L922" i="6"/>
  <c r="K922" i="6"/>
  <c r="J922" i="6"/>
  <c r="D942" i="6"/>
  <c r="C931" i="6"/>
  <c r="G611" i="4"/>
  <c r="H611" i="4" s="1"/>
  <c r="E611" i="6"/>
  <c r="H923" i="5"/>
  <c r="L923" i="7" s="1"/>
  <c r="P923" i="7" s="1"/>
  <c r="G923" i="5"/>
  <c r="K923" i="7" s="1"/>
  <c r="F923" i="5"/>
  <c r="J923" i="7" s="1"/>
  <c r="E943" i="4"/>
  <c r="D943" i="7" s="1"/>
  <c r="C944" i="4"/>
  <c r="E612" i="7"/>
  <c r="N612" i="7" s="1"/>
  <c r="G933" i="3"/>
  <c r="F933" i="3"/>
  <c r="H932" i="3"/>
  <c r="I932" i="3" s="1"/>
  <c r="C932" i="7" s="1"/>
  <c r="M932" i="7" s="1"/>
  <c r="U611" i="7" l="1"/>
  <c r="V611" i="7"/>
  <c r="Q612" i="7"/>
  <c r="S612" i="7"/>
  <c r="R612" i="7"/>
  <c r="T612" i="7"/>
  <c r="L923" i="6"/>
  <c r="J923" i="6"/>
  <c r="K923" i="6"/>
  <c r="D943" i="6"/>
  <c r="C932" i="6"/>
  <c r="G612" i="4"/>
  <c r="H612" i="4" s="1"/>
  <c r="E612" i="6"/>
  <c r="G924" i="5"/>
  <c r="K924" i="7" s="1"/>
  <c r="F924" i="5"/>
  <c r="J924" i="7" s="1"/>
  <c r="H924" i="5"/>
  <c r="L924" i="7" s="1"/>
  <c r="P924" i="7" s="1"/>
  <c r="E944" i="4"/>
  <c r="D944" i="7" s="1"/>
  <c r="C945" i="4"/>
  <c r="E613" i="7"/>
  <c r="N613" i="7" s="1"/>
  <c r="H933" i="3"/>
  <c r="I933" i="3" s="1"/>
  <c r="C933" i="7" s="1"/>
  <c r="M933" i="7" s="1"/>
  <c r="F934" i="3"/>
  <c r="G934" i="3"/>
  <c r="V612" i="7" l="1"/>
  <c r="R613" i="7"/>
  <c r="T613" i="7"/>
  <c r="Q613" i="7"/>
  <c r="S613" i="7"/>
  <c r="U612" i="7"/>
  <c r="J924" i="6"/>
  <c r="L924" i="6"/>
  <c r="K924" i="6"/>
  <c r="D944" i="6"/>
  <c r="C933" i="6"/>
  <c r="G613" i="4"/>
  <c r="H613" i="4" s="1"/>
  <c r="E613" i="6"/>
  <c r="F925" i="5"/>
  <c r="J925" i="7" s="1"/>
  <c r="H925" i="5"/>
  <c r="L925" i="7" s="1"/>
  <c r="P925" i="7" s="1"/>
  <c r="G925" i="5"/>
  <c r="K925" i="7" s="1"/>
  <c r="E945" i="4"/>
  <c r="D945" i="7" s="1"/>
  <c r="C946" i="4"/>
  <c r="E614" i="7"/>
  <c r="N614" i="7" s="1"/>
  <c r="F935" i="3"/>
  <c r="H934" i="3"/>
  <c r="G935" i="3"/>
  <c r="I934" i="3"/>
  <c r="C934" i="7" s="1"/>
  <c r="M934" i="7" s="1"/>
  <c r="R614" i="7" l="1"/>
  <c r="Q614" i="7"/>
  <c r="T614" i="7"/>
  <c r="S614" i="7"/>
  <c r="U613" i="7"/>
  <c r="V613" i="7"/>
  <c r="L925" i="6"/>
  <c r="K925" i="6"/>
  <c r="J925" i="6"/>
  <c r="D945" i="6"/>
  <c r="C934" i="6"/>
  <c r="G614" i="4"/>
  <c r="H614" i="4" s="1"/>
  <c r="E614" i="6"/>
  <c r="G926" i="5"/>
  <c r="K926" i="7" s="1"/>
  <c r="F926" i="5"/>
  <c r="J926" i="7" s="1"/>
  <c r="H926" i="5"/>
  <c r="L926" i="7" s="1"/>
  <c r="P926" i="7" s="1"/>
  <c r="E946" i="4"/>
  <c r="D946" i="7" s="1"/>
  <c r="C947" i="4"/>
  <c r="E615" i="7"/>
  <c r="N615" i="7" s="1"/>
  <c r="G936" i="3"/>
  <c r="F936" i="3"/>
  <c r="H935" i="3"/>
  <c r="I935" i="3" s="1"/>
  <c r="C935" i="7" s="1"/>
  <c r="M935" i="7" s="1"/>
  <c r="U614" i="7" l="1"/>
  <c r="V614" i="7"/>
  <c r="R615" i="7"/>
  <c r="T615" i="7"/>
  <c r="S615" i="7"/>
  <c r="Q615" i="7"/>
  <c r="L926" i="6"/>
  <c r="K926" i="6"/>
  <c r="J926" i="6"/>
  <c r="D946" i="6"/>
  <c r="C935" i="6"/>
  <c r="G615" i="4"/>
  <c r="H615" i="4" s="1"/>
  <c r="E615" i="6"/>
  <c r="G927" i="5"/>
  <c r="K927" i="7" s="1"/>
  <c r="F927" i="5"/>
  <c r="J927" i="7" s="1"/>
  <c r="H927" i="5"/>
  <c r="L927" i="7" s="1"/>
  <c r="P927" i="7" s="1"/>
  <c r="E947" i="4"/>
  <c r="D947" i="7" s="1"/>
  <c r="C948" i="4"/>
  <c r="E616" i="7"/>
  <c r="N616" i="7" s="1"/>
  <c r="G937" i="3"/>
  <c r="F937" i="3"/>
  <c r="H936" i="3"/>
  <c r="I936" i="3" s="1"/>
  <c r="C936" i="7" s="1"/>
  <c r="M936" i="7" s="1"/>
  <c r="T616" i="7" l="1"/>
  <c r="Q616" i="7"/>
  <c r="S616" i="7"/>
  <c r="R616" i="7"/>
  <c r="U615" i="7"/>
  <c r="V615" i="7"/>
  <c r="J927" i="6"/>
  <c r="K927" i="6"/>
  <c r="L927" i="6"/>
  <c r="D947" i="6"/>
  <c r="C936" i="6"/>
  <c r="G616" i="4"/>
  <c r="H616" i="4" s="1"/>
  <c r="E616" i="6"/>
  <c r="H928" i="5"/>
  <c r="L928" i="7" s="1"/>
  <c r="G928" i="5"/>
  <c r="K928" i="7" s="1"/>
  <c r="F928" i="5"/>
  <c r="J928" i="7" s="1"/>
  <c r="E948" i="4"/>
  <c r="D948" i="7" s="1"/>
  <c r="C949" i="4"/>
  <c r="E617" i="7"/>
  <c r="N617" i="7" s="1"/>
  <c r="H937" i="3"/>
  <c r="I937" i="3" s="1"/>
  <c r="C937" i="7" s="1"/>
  <c r="M937" i="7" s="1"/>
  <c r="F938" i="3"/>
  <c r="G938" i="3"/>
  <c r="R617" i="7" l="1"/>
  <c r="S617" i="7"/>
  <c r="Q617" i="7"/>
  <c r="T617" i="7"/>
  <c r="U616" i="7"/>
  <c r="V616" i="7"/>
  <c r="P928" i="7"/>
  <c r="L928" i="6"/>
  <c r="K928" i="6"/>
  <c r="J928" i="6"/>
  <c r="D948" i="6"/>
  <c r="C937" i="6"/>
  <c r="G617" i="4"/>
  <c r="H617" i="4" s="1"/>
  <c r="E617" i="6"/>
  <c r="H929" i="5"/>
  <c r="L929" i="7" s="1"/>
  <c r="P929" i="7" s="1"/>
  <c r="F929" i="5"/>
  <c r="J929" i="7" s="1"/>
  <c r="G929" i="5"/>
  <c r="K929" i="7" s="1"/>
  <c r="E949" i="4"/>
  <c r="D949" i="7" s="1"/>
  <c r="C950" i="4"/>
  <c r="E618" i="7"/>
  <c r="N618" i="7" s="1"/>
  <c r="H938" i="3"/>
  <c r="F939" i="3"/>
  <c r="G939" i="3"/>
  <c r="I938" i="3"/>
  <c r="C938" i="7" s="1"/>
  <c r="M938" i="7" s="1"/>
  <c r="R618" i="7" l="1"/>
  <c r="S618" i="7"/>
  <c r="Q618" i="7"/>
  <c r="T618" i="7"/>
  <c r="U617" i="7"/>
  <c r="V617" i="7"/>
  <c r="L929" i="6"/>
  <c r="K929" i="6"/>
  <c r="J929" i="6"/>
  <c r="D949" i="6"/>
  <c r="C938" i="6"/>
  <c r="G618" i="4"/>
  <c r="H618" i="4" s="1"/>
  <c r="E618" i="6"/>
  <c r="G930" i="5"/>
  <c r="K930" i="7" s="1"/>
  <c r="F930" i="5"/>
  <c r="J930" i="7" s="1"/>
  <c r="H930" i="5"/>
  <c r="L930" i="7" s="1"/>
  <c r="P930" i="7" s="1"/>
  <c r="E950" i="4"/>
  <c r="D950" i="7" s="1"/>
  <c r="C951" i="4"/>
  <c r="E619" i="7"/>
  <c r="N619" i="7" s="1"/>
  <c r="F940" i="3"/>
  <c r="H939" i="3"/>
  <c r="I939" i="3" s="1"/>
  <c r="C939" i="7" s="1"/>
  <c r="M939" i="7" s="1"/>
  <c r="G940" i="3"/>
  <c r="T619" i="7" l="1"/>
  <c r="Q619" i="7"/>
  <c r="R619" i="7"/>
  <c r="S619" i="7"/>
  <c r="U618" i="7"/>
  <c r="V618" i="7"/>
  <c r="L930" i="6"/>
  <c r="K930" i="6"/>
  <c r="J930" i="6"/>
  <c r="D950" i="6"/>
  <c r="C939" i="6"/>
  <c r="G619" i="4"/>
  <c r="H619" i="4" s="1"/>
  <c r="E619" i="6"/>
  <c r="H931" i="5"/>
  <c r="L931" i="7" s="1"/>
  <c r="F931" i="5"/>
  <c r="J931" i="7" s="1"/>
  <c r="G931" i="5"/>
  <c r="K931" i="7" s="1"/>
  <c r="E951" i="4"/>
  <c r="D951" i="7" s="1"/>
  <c r="C952" i="4"/>
  <c r="E620" i="7"/>
  <c r="N620" i="7" s="1"/>
  <c r="G941" i="3"/>
  <c r="F941" i="3"/>
  <c r="H940" i="3"/>
  <c r="I940" i="3" s="1"/>
  <c r="C940" i="7" s="1"/>
  <c r="M940" i="7" s="1"/>
  <c r="Q620" i="7" l="1"/>
  <c r="T620" i="7"/>
  <c r="S620" i="7"/>
  <c r="R620" i="7"/>
  <c r="U619" i="7"/>
  <c r="V619" i="7"/>
  <c r="P931" i="7"/>
  <c r="K931" i="6"/>
  <c r="J931" i="6"/>
  <c r="L931" i="6"/>
  <c r="D951" i="6"/>
  <c r="C940" i="6"/>
  <c r="G620" i="4"/>
  <c r="H620" i="4" s="1"/>
  <c r="E620" i="6"/>
  <c r="F932" i="5"/>
  <c r="J932" i="7" s="1"/>
  <c r="H932" i="5"/>
  <c r="L932" i="7" s="1"/>
  <c r="G932" i="5"/>
  <c r="K932" i="7" s="1"/>
  <c r="E952" i="4"/>
  <c r="D952" i="7" s="1"/>
  <c r="C953" i="4"/>
  <c r="E621" i="7"/>
  <c r="N621" i="7" s="1"/>
  <c r="G942" i="3"/>
  <c r="F942" i="3"/>
  <c r="H941" i="3"/>
  <c r="I941" i="3" s="1"/>
  <c r="C941" i="7" s="1"/>
  <c r="M941" i="7" s="1"/>
  <c r="U620" i="7" l="1"/>
  <c r="V620" i="7"/>
  <c r="S621" i="7"/>
  <c r="Q621" i="7"/>
  <c r="R621" i="7"/>
  <c r="T621" i="7"/>
  <c r="P932" i="7"/>
  <c r="K932" i="6"/>
  <c r="L932" i="6"/>
  <c r="J932" i="6"/>
  <c r="D952" i="6"/>
  <c r="C941" i="6"/>
  <c r="G621" i="4"/>
  <c r="H621" i="4" s="1"/>
  <c r="E621" i="6"/>
  <c r="G933" i="5"/>
  <c r="K933" i="7" s="1"/>
  <c r="F933" i="5"/>
  <c r="J933" i="7" s="1"/>
  <c r="H933" i="5"/>
  <c r="L933" i="7" s="1"/>
  <c r="E953" i="4"/>
  <c r="D953" i="7" s="1"/>
  <c r="C954" i="4"/>
  <c r="E622" i="7"/>
  <c r="N622" i="7" s="1"/>
  <c r="F943" i="3"/>
  <c r="H942" i="3"/>
  <c r="G943" i="3"/>
  <c r="I942" i="3"/>
  <c r="C942" i="7" s="1"/>
  <c r="M942" i="7" s="1"/>
  <c r="P933" i="7" l="1"/>
  <c r="U621" i="7"/>
  <c r="V621" i="7"/>
  <c r="Q622" i="7"/>
  <c r="S622" i="7"/>
  <c r="T622" i="7"/>
  <c r="R622" i="7"/>
  <c r="K933" i="6"/>
  <c r="L933" i="6"/>
  <c r="J933" i="6"/>
  <c r="D953" i="6"/>
  <c r="C942" i="6"/>
  <c r="G622" i="4"/>
  <c r="H622" i="4" s="1"/>
  <c r="E622" i="6"/>
  <c r="G934" i="5"/>
  <c r="K934" i="7" s="1"/>
  <c r="H934" i="5"/>
  <c r="L934" i="7" s="1"/>
  <c r="F934" i="5"/>
  <c r="J934" i="7" s="1"/>
  <c r="E954" i="4"/>
  <c r="D954" i="7" s="1"/>
  <c r="C955" i="4"/>
  <c r="E623" i="7"/>
  <c r="N623" i="7" s="1"/>
  <c r="G944" i="3"/>
  <c r="H943" i="3"/>
  <c r="I943" i="3" s="1"/>
  <c r="C943" i="7" s="1"/>
  <c r="M943" i="7" s="1"/>
  <c r="F944" i="3"/>
  <c r="T623" i="7" l="1"/>
  <c r="R623" i="7"/>
  <c r="S623" i="7"/>
  <c r="Q623" i="7"/>
  <c r="P934" i="7"/>
  <c r="U622" i="7"/>
  <c r="V622" i="7"/>
  <c r="J934" i="6"/>
  <c r="K934" i="6"/>
  <c r="L934" i="6"/>
  <c r="D954" i="6"/>
  <c r="C943" i="6"/>
  <c r="G623" i="4"/>
  <c r="H623" i="4" s="1"/>
  <c r="E623" i="6"/>
  <c r="H935" i="5"/>
  <c r="L935" i="7" s="1"/>
  <c r="G935" i="5"/>
  <c r="K935" i="7" s="1"/>
  <c r="F935" i="5"/>
  <c r="J935" i="7" s="1"/>
  <c r="E955" i="4"/>
  <c r="D955" i="7" s="1"/>
  <c r="C956" i="4"/>
  <c r="E624" i="7"/>
  <c r="N624" i="7" s="1"/>
  <c r="G945" i="3"/>
  <c r="F945" i="3"/>
  <c r="H944" i="3"/>
  <c r="I944" i="3" s="1"/>
  <c r="C944" i="7" s="1"/>
  <c r="M944" i="7" s="1"/>
  <c r="U623" i="7" l="1"/>
  <c r="V623" i="7"/>
  <c r="Q624" i="7"/>
  <c r="R624" i="7"/>
  <c r="S624" i="7"/>
  <c r="T624" i="7"/>
  <c r="P935" i="7"/>
  <c r="L935" i="6"/>
  <c r="J935" i="6"/>
  <c r="K935" i="6"/>
  <c r="D955" i="6"/>
  <c r="C944" i="6"/>
  <c r="G624" i="4"/>
  <c r="H624" i="4" s="1"/>
  <c r="E624" i="6"/>
  <c r="G936" i="5"/>
  <c r="K936" i="7" s="1"/>
  <c r="F936" i="5"/>
  <c r="J936" i="7" s="1"/>
  <c r="H936" i="5"/>
  <c r="L936" i="7" s="1"/>
  <c r="E956" i="4"/>
  <c r="D956" i="7" s="1"/>
  <c r="C957" i="4"/>
  <c r="E625" i="7"/>
  <c r="N625" i="7" s="1"/>
  <c r="F946" i="3"/>
  <c r="H945" i="3"/>
  <c r="I945" i="3" s="1"/>
  <c r="C945" i="7" s="1"/>
  <c r="M945" i="7" s="1"/>
  <c r="G946" i="3"/>
  <c r="P936" i="7" l="1"/>
  <c r="V624" i="7"/>
  <c r="U624" i="7"/>
  <c r="S625" i="7"/>
  <c r="T625" i="7"/>
  <c r="Q625" i="7"/>
  <c r="R625" i="7"/>
  <c r="L936" i="6"/>
  <c r="J936" i="6"/>
  <c r="K936" i="6"/>
  <c r="D956" i="6"/>
  <c r="C945" i="6"/>
  <c r="G625" i="4"/>
  <c r="H625" i="4" s="1"/>
  <c r="E625" i="6"/>
  <c r="H937" i="5"/>
  <c r="L937" i="7" s="1"/>
  <c r="P937" i="7" s="1"/>
  <c r="G937" i="5"/>
  <c r="K937" i="7" s="1"/>
  <c r="F937" i="5"/>
  <c r="J937" i="7" s="1"/>
  <c r="E957" i="4"/>
  <c r="D957" i="7" s="1"/>
  <c r="C958" i="4"/>
  <c r="E626" i="7"/>
  <c r="N626" i="7" s="1"/>
  <c r="G947" i="3"/>
  <c r="H946" i="3"/>
  <c r="I946" i="3" s="1"/>
  <c r="C946" i="7" s="1"/>
  <c r="M946" i="7" s="1"/>
  <c r="F947" i="3"/>
  <c r="U625" i="7" l="1"/>
  <c r="V625" i="7"/>
  <c r="Q626" i="7"/>
  <c r="R626" i="7"/>
  <c r="S626" i="7"/>
  <c r="T626" i="7"/>
  <c r="K937" i="6"/>
  <c r="J937" i="6"/>
  <c r="L937" i="6"/>
  <c r="D957" i="6"/>
  <c r="C946" i="6"/>
  <c r="G626" i="4"/>
  <c r="H626" i="4" s="1"/>
  <c r="E626" i="6"/>
  <c r="H938" i="5"/>
  <c r="L938" i="7" s="1"/>
  <c r="P938" i="7" s="1"/>
  <c r="G938" i="5"/>
  <c r="K938" i="7" s="1"/>
  <c r="F938" i="5"/>
  <c r="J938" i="7" s="1"/>
  <c r="E958" i="4"/>
  <c r="D958" i="7" s="1"/>
  <c r="C959" i="4"/>
  <c r="E627" i="7"/>
  <c r="N627" i="7" s="1"/>
  <c r="F948" i="3"/>
  <c r="H947" i="3"/>
  <c r="G948" i="3"/>
  <c r="I947" i="3"/>
  <c r="C947" i="7" s="1"/>
  <c r="M947" i="7" s="1"/>
  <c r="R627" i="7" l="1"/>
  <c r="S627" i="7"/>
  <c r="Q627" i="7"/>
  <c r="T627" i="7"/>
  <c r="U626" i="7"/>
  <c r="V626" i="7"/>
  <c r="J938" i="6"/>
  <c r="L938" i="6"/>
  <c r="K938" i="6"/>
  <c r="D958" i="6"/>
  <c r="C947" i="6"/>
  <c r="G627" i="4"/>
  <c r="H627" i="4" s="1"/>
  <c r="E627" i="6"/>
  <c r="G939" i="5"/>
  <c r="K939" i="7" s="1"/>
  <c r="F939" i="5"/>
  <c r="J939" i="7" s="1"/>
  <c r="H939" i="5"/>
  <c r="L939" i="7" s="1"/>
  <c r="P939" i="7" s="1"/>
  <c r="E959" i="4"/>
  <c r="D959" i="7" s="1"/>
  <c r="C960" i="4"/>
  <c r="E628" i="7"/>
  <c r="N628" i="7" s="1"/>
  <c r="G949" i="3"/>
  <c r="H948" i="3"/>
  <c r="I948" i="3" s="1"/>
  <c r="C948" i="7" s="1"/>
  <c r="M948" i="7" s="1"/>
  <c r="F949" i="3"/>
  <c r="Q628" i="7" l="1"/>
  <c r="R628" i="7"/>
  <c r="S628" i="7"/>
  <c r="T628" i="7"/>
  <c r="U627" i="7"/>
  <c r="V627" i="7"/>
  <c r="J939" i="6"/>
  <c r="L939" i="6"/>
  <c r="K939" i="6"/>
  <c r="D959" i="6"/>
  <c r="C948" i="6"/>
  <c r="G628" i="4"/>
  <c r="H628" i="4" s="1"/>
  <c r="E628" i="6"/>
  <c r="H940" i="5"/>
  <c r="L940" i="7" s="1"/>
  <c r="G940" i="5"/>
  <c r="K940" i="7" s="1"/>
  <c r="F940" i="5"/>
  <c r="J940" i="7" s="1"/>
  <c r="P940" i="7" s="1"/>
  <c r="E960" i="4"/>
  <c r="D960" i="7" s="1"/>
  <c r="C961" i="4"/>
  <c r="E629" i="7"/>
  <c r="N629" i="7" s="1"/>
  <c r="G950" i="3"/>
  <c r="F950" i="3"/>
  <c r="H949" i="3"/>
  <c r="I949" i="3" s="1"/>
  <c r="C949" i="7" s="1"/>
  <c r="M949" i="7" s="1"/>
  <c r="T629" i="7" l="1"/>
  <c r="Q629" i="7"/>
  <c r="R629" i="7"/>
  <c r="S629" i="7"/>
  <c r="U628" i="7"/>
  <c r="V628" i="7"/>
  <c r="J940" i="6"/>
  <c r="K940" i="6"/>
  <c r="L940" i="6"/>
  <c r="D960" i="6"/>
  <c r="C949" i="6"/>
  <c r="G629" i="4"/>
  <c r="H629" i="4" s="1"/>
  <c r="E629" i="6"/>
  <c r="H941" i="5"/>
  <c r="L941" i="7" s="1"/>
  <c r="G941" i="5"/>
  <c r="K941" i="7" s="1"/>
  <c r="F941" i="5"/>
  <c r="J941" i="7" s="1"/>
  <c r="E961" i="4"/>
  <c r="D961" i="7" s="1"/>
  <c r="C962" i="4"/>
  <c r="E630" i="7"/>
  <c r="N630" i="7" s="1"/>
  <c r="H950" i="3"/>
  <c r="I950" i="3" s="1"/>
  <c r="C950" i="7" s="1"/>
  <c r="M950" i="7" s="1"/>
  <c r="F951" i="3"/>
  <c r="G951" i="3"/>
  <c r="Q630" i="7" l="1"/>
  <c r="R630" i="7"/>
  <c r="T630" i="7"/>
  <c r="S630" i="7"/>
  <c r="U629" i="7"/>
  <c r="V629" i="7"/>
  <c r="P941" i="7"/>
  <c r="J941" i="6"/>
  <c r="L941" i="6"/>
  <c r="K941" i="6"/>
  <c r="D961" i="6"/>
  <c r="C950" i="6"/>
  <c r="G630" i="4"/>
  <c r="H630" i="4" s="1"/>
  <c r="E630" i="6"/>
  <c r="G942" i="5"/>
  <c r="K942" i="7" s="1"/>
  <c r="F942" i="5"/>
  <c r="J942" i="7" s="1"/>
  <c r="H942" i="5"/>
  <c r="L942" i="7" s="1"/>
  <c r="P942" i="7" s="1"/>
  <c r="E962" i="4"/>
  <c r="D962" i="7" s="1"/>
  <c r="C963" i="4"/>
  <c r="E631" i="7"/>
  <c r="N631" i="7" s="1"/>
  <c r="G952" i="3"/>
  <c r="F952" i="3"/>
  <c r="H951" i="3"/>
  <c r="I951" i="3" s="1"/>
  <c r="C951" i="7" s="1"/>
  <c r="M951" i="7" s="1"/>
  <c r="U630" i="7" l="1"/>
  <c r="V630" i="7"/>
  <c r="S631" i="7"/>
  <c r="R631" i="7"/>
  <c r="T631" i="7"/>
  <c r="Q631" i="7"/>
  <c r="L942" i="6"/>
  <c r="J942" i="6"/>
  <c r="K942" i="6"/>
  <c r="D962" i="6"/>
  <c r="C951" i="6"/>
  <c r="G631" i="4"/>
  <c r="H631" i="4" s="1"/>
  <c r="E631" i="6"/>
  <c r="F943" i="5"/>
  <c r="J943" i="7" s="1"/>
  <c r="H943" i="5"/>
  <c r="L943" i="7" s="1"/>
  <c r="G943" i="5"/>
  <c r="K943" i="7" s="1"/>
  <c r="E963" i="4"/>
  <c r="D963" i="7" s="1"/>
  <c r="C964" i="4"/>
  <c r="E632" i="7"/>
  <c r="N632" i="7" s="1"/>
  <c r="H952" i="3"/>
  <c r="I952" i="3" s="1"/>
  <c r="C952" i="7" s="1"/>
  <c r="M952" i="7" s="1"/>
  <c r="F953" i="3"/>
  <c r="G953" i="3"/>
  <c r="R632" i="7" l="1"/>
  <c r="Q632" i="7"/>
  <c r="T632" i="7"/>
  <c r="S632" i="7"/>
  <c r="P943" i="7"/>
  <c r="U631" i="7"/>
  <c r="V631" i="7"/>
  <c r="L943" i="6"/>
  <c r="K943" i="6"/>
  <c r="J943" i="6"/>
  <c r="D963" i="6"/>
  <c r="C952" i="6"/>
  <c r="G632" i="4"/>
  <c r="H632" i="4" s="1"/>
  <c r="E632" i="6"/>
  <c r="H944" i="5"/>
  <c r="L944" i="7" s="1"/>
  <c r="P944" i="7" s="1"/>
  <c r="G944" i="5"/>
  <c r="K944" i="7" s="1"/>
  <c r="F944" i="5"/>
  <c r="J944" i="7" s="1"/>
  <c r="E964" i="4"/>
  <c r="D964" i="7" s="1"/>
  <c r="C965" i="4"/>
  <c r="E633" i="7"/>
  <c r="N633" i="7" s="1"/>
  <c r="F954" i="3"/>
  <c r="H953" i="3"/>
  <c r="I953" i="3" s="1"/>
  <c r="C953" i="7" s="1"/>
  <c r="M953" i="7" s="1"/>
  <c r="G954" i="3"/>
  <c r="S633" i="7" l="1"/>
  <c r="T633" i="7"/>
  <c r="Q633" i="7"/>
  <c r="R633" i="7"/>
  <c r="U632" i="7"/>
  <c r="V632" i="7"/>
  <c r="J944" i="6"/>
  <c r="K944" i="6"/>
  <c r="L944" i="6"/>
  <c r="D964" i="6"/>
  <c r="C953" i="6"/>
  <c r="G633" i="4"/>
  <c r="H633" i="4" s="1"/>
  <c r="E633" i="6"/>
  <c r="G945" i="5"/>
  <c r="K945" i="7" s="1"/>
  <c r="F945" i="5"/>
  <c r="J945" i="7" s="1"/>
  <c r="H945" i="5"/>
  <c r="L945" i="7" s="1"/>
  <c r="P945" i="7" s="1"/>
  <c r="E965" i="4"/>
  <c r="D965" i="7" s="1"/>
  <c r="C966" i="4"/>
  <c r="E634" i="7"/>
  <c r="N634" i="7" s="1"/>
  <c r="G955" i="3"/>
  <c r="F955" i="3"/>
  <c r="H954" i="3"/>
  <c r="I954" i="3" s="1"/>
  <c r="C954" i="7" s="1"/>
  <c r="M954" i="7" s="1"/>
  <c r="S634" i="7" l="1"/>
  <c r="T634" i="7"/>
  <c r="R634" i="7"/>
  <c r="Q634" i="7"/>
  <c r="U633" i="7"/>
  <c r="V633" i="7"/>
  <c r="L945" i="6"/>
  <c r="J945" i="6"/>
  <c r="K945" i="6"/>
  <c r="D965" i="6"/>
  <c r="C954" i="6"/>
  <c r="G634" i="4"/>
  <c r="H634" i="4" s="1"/>
  <c r="E634" i="6"/>
  <c r="H946" i="5"/>
  <c r="L946" i="7" s="1"/>
  <c r="G946" i="5"/>
  <c r="K946" i="7" s="1"/>
  <c r="F946" i="5"/>
  <c r="J946" i="7" s="1"/>
  <c r="P946" i="7" s="1"/>
  <c r="E966" i="4"/>
  <c r="D966" i="7" s="1"/>
  <c r="C967" i="4"/>
  <c r="E635" i="7"/>
  <c r="N635" i="7" s="1"/>
  <c r="F956" i="3"/>
  <c r="H955" i="3"/>
  <c r="I955" i="3" s="1"/>
  <c r="C955" i="7" s="1"/>
  <c r="M955" i="7" s="1"/>
  <c r="G956" i="3"/>
  <c r="T635" i="7" l="1"/>
  <c r="R635" i="7"/>
  <c r="Q635" i="7"/>
  <c r="S635" i="7"/>
  <c r="U634" i="7"/>
  <c r="V634" i="7"/>
  <c r="L946" i="6"/>
  <c r="J946" i="6"/>
  <c r="K946" i="6"/>
  <c r="D966" i="6"/>
  <c r="C955" i="6"/>
  <c r="G635" i="4"/>
  <c r="H635" i="4" s="1"/>
  <c r="E635" i="6"/>
  <c r="H947" i="5"/>
  <c r="L947" i="7" s="1"/>
  <c r="G947" i="5"/>
  <c r="K947" i="7" s="1"/>
  <c r="F947" i="5"/>
  <c r="J947" i="7" s="1"/>
  <c r="E967" i="4"/>
  <c r="D967" i="7" s="1"/>
  <c r="C968" i="4"/>
  <c r="E636" i="7"/>
  <c r="N636" i="7" s="1"/>
  <c r="G957" i="3"/>
  <c r="F957" i="3"/>
  <c r="H956" i="3"/>
  <c r="I956" i="3" s="1"/>
  <c r="C956" i="7" s="1"/>
  <c r="M956" i="7" s="1"/>
  <c r="V635" i="7" l="1"/>
  <c r="U635" i="7"/>
  <c r="Q636" i="7"/>
  <c r="R636" i="7"/>
  <c r="S636" i="7"/>
  <c r="T636" i="7"/>
  <c r="P947" i="7"/>
  <c r="K947" i="6"/>
  <c r="J947" i="6"/>
  <c r="L947" i="6"/>
  <c r="D967" i="6"/>
  <c r="C956" i="6"/>
  <c r="G636" i="4"/>
  <c r="H636" i="4" s="1"/>
  <c r="E636" i="6"/>
  <c r="G948" i="5"/>
  <c r="K948" i="7" s="1"/>
  <c r="F948" i="5"/>
  <c r="J948" i="7" s="1"/>
  <c r="H948" i="5"/>
  <c r="L948" i="7" s="1"/>
  <c r="E968" i="4"/>
  <c r="D968" i="7" s="1"/>
  <c r="C969" i="4"/>
  <c r="E637" i="7"/>
  <c r="N637" i="7" s="1"/>
  <c r="F958" i="3"/>
  <c r="H957" i="3"/>
  <c r="I957" i="3" s="1"/>
  <c r="C957" i="7" s="1"/>
  <c r="M957" i="7" s="1"/>
  <c r="G958" i="3"/>
  <c r="P948" i="7" l="1"/>
  <c r="U636" i="7"/>
  <c r="V636" i="7"/>
  <c r="Q637" i="7"/>
  <c r="S637" i="7"/>
  <c r="R637" i="7"/>
  <c r="T637" i="7"/>
  <c r="J948" i="6"/>
  <c r="L948" i="6"/>
  <c r="K948" i="6"/>
  <c r="D968" i="6"/>
  <c r="C957" i="6"/>
  <c r="G637" i="4"/>
  <c r="H637" i="4" s="1"/>
  <c r="E637" i="6"/>
  <c r="H949" i="5"/>
  <c r="L949" i="7" s="1"/>
  <c r="P949" i="7" s="1"/>
  <c r="G949" i="5"/>
  <c r="K949" i="7" s="1"/>
  <c r="F949" i="5"/>
  <c r="J949" i="7" s="1"/>
  <c r="E969" i="4"/>
  <c r="D969" i="7" s="1"/>
  <c r="C970" i="4"/>
  <c r="E638" i="7"/>
  <c r="N638" i="7" s="1"/>
  <c r="G959" i="3"/>
  <c r="H958" i="3"/>
  <c r="I958" i="3" s="1"/>
  <c r="C958" i="7" s="1"/>
  <c r="M958" i="7" s="1"/>
  <c r="F959" i="3"/>
  <c r="U637" i="7" l="1"/>
  <c r="V637" i="7"/>
  <c r="Q638" i="7"/>
  <c r="R638" i="7"/>
  <c r="T638" i="7"/>
  <c r="S638" i="7"/>
  <c r="K949" i="6"/>
  <c r="J949" i="6"/>
  <c r="L949" i="6"/>
  <c r="D969" i="6"/>
  <c r="C958" i="6"/>
  <c r="G638" i="4"/>
  <c r="H638" i="4" s="1"/>
  <c r="E638" i="6"/>
  <c r="F950" i="5"/>
  <c r="J950" i="7" s="1"/>
  <c r="H950" i="5"/>
  <c r="L950" i="7" s="1"/>
  <c r="P950" i="7" s="1"/>
  <c r="G950" i="5"/>
  <c r="K950" i="7" s="1"/>
  <c r="E970" i="4"/>
  <c r="D970" i="7" s="1"/>
  <c r="C971" i="4"/>
  <c r="E639" i="7"/>
  <c r="N639" i="7" s="1"/>
  <c r="F960" i="3"/>
  <c r="H959" i="3"/>
  <c r="I959" i="3"/>
  <c r="C959" i="7" s="1"/>
  <c r="M959" i="7" s="1"/>
  <c r="G960" i="3"/>
  <c r="S639" i="7" l="1"/>
  <c r="T639" i="7"/>
  <c r="Q639" i="7"/>
  <c r="R639" i="7"/>
  <c r="U638" i="7"/>
  <c r="V638" i="7"/>
  <c r="J950" i="6"/>
  <c r="L950" i="6"/>
  <c r="K950" i="6"/>
  <c r="D970" i="6"/>
  <c r="C959" i="6"/>
  <c r="G639" i="4"/>
  <c r="H639" i="4" s="1"/>
  <c r="E639" i="6"/>
  <c r="G951" i="5"/>
  <c r="K951" i="7" s="1"/>
  <c r="F951" i="5"/>
  <c r="J951" i="7" s="1"/>
  <c r="H951" i="5"/>
  <c r="L951" i="7" s="1"/>
  <c r="P951" i="7" s="1"/>
  <c r="E971" i="4"/>
  <c r="D971" i="7" s="1"/>
  <c r="C972" i="4"/>
  <c r="E640" i="7"/>
  <c r="N640" i="7" s="1"/>
  <c r="G961" i="3"/>
  <c r="H960" i="3"/>
  <c r="I960" i="3" s="1"/>
  <c r="C960" i="7" s="1"/>
  <c r="M960" i="7" s="1"/>
  <c r="F961" i="3"/>
  <c r="T640" i="7" l="1"/>
  <c r="Q640" i="7"/>
  <c r="S640" i="7"/>
  <c r="R640" i="7"/>
  <c r="U639" i="7"/>
  <c r="V639" i="7"/>
  <c r="K951" i="6"/>
  <c r="L951" i="6"/>
  <c r="J951" i="6"/>
  <c r="D971" i="6"/>
  <c r="C960" i="6"/>
  <c r="G640" i="4"/>
  <c r="H640" i="4" s="1"/>
  <c r="E640" i="6"/>
  <c r="F952" i="5"/>
  <c r="J952" i="7" s="1"/>
  <c r="G952" i="5"/>
  <c r="K952" i="7" s="1"/>
  <c r="H952" i="5"/>
  <c r="L952" i="7" s="1"/>
  <c r="E972" i="4"/>
  <c r="D972" i="7" s="1"/>
  <c r="C973" i="4"/>
  <c r="E641" i="7"/>
  <c r="N641" i="7" s="1"/>
  <c r="H961" i="3"/>
  <c r="I961" i="3" s="1"/>
  <c r="C961" i="7" s="1"/>
  <c r="M961" i="7" s="1"/>
  <c r="F962" i="3"/>
  <c r="G962" i="3"/>
  <c r="T641" i="7" l="1"/>
  <c r="Q641" i="7"/>
  <c r="R641" i="7"/>
  <c r="S641" i="7"/>
  <c r="P952" i="7"/>
  <c r="U640" i="7"/>
  <c r="V640" i="7"/>
  <c r="L952" i="6"/>
  <c r="K952" i="6"/>
  <c r="J952" i="6"/>
  <c r="D972" i="6"/>
  <c r="C961" i="6"/>
  <c r="G641" i="4"/>
  <c r="H641" i="4" s="1"/>
  <c r="E641" i="6"/>
  <c r="H953" i="5"/>
  <c r="L953" i="7" s="1"/>
  <c r="G953" i="5"/>
  <c r="K953" i="7" s="1"/>
  <c r="F953" i="5"/>
  <c r="J953" i="7" s="1"/>
  <c r="E973" i="4"/>
  <c r="D973" i="7" s="1"/>
  <c r="C974" i="4"/>
  <c r="E642" i="7"/>
  <c r="N642" i="7" s="1"/>
  <c r="H962" i="3"/>
  <c r="F963" i="3"/>
  <c r="G963" i="3"/>
  <c r="I962" i="3"/>
  <c r="C962" i="7" s="1"/>
  <c r="M962" i="7" s="1"/>
  <c r="R642" i="7" l="1"/>
  <c r="Q642" i="7"/>
  <c r="S642" i="7"/>
  <c r="T642" i="7"/>
  <c r="P953" i="7"/>
  <c r="U641" i="7"/>
  <c r="V641" i="7"/>
  <c r="K953" i="6"/>
  <c r="L953" i="6"/>
  <c r="J953" i="6"/>
  <c r="D973" i="6"/>
  <c r="C962" i="6"/>
  <c r="G642" i="4"/>
  <c r="H642" i="4" s="1"/>
  <c r="E642" i="6"/>
  <c r="G954" i="5"/>
  <c r="K954" i="7" s="1"/>
  <c r="F954" i="5"/>
  <c r="J954" i="7" s="1"/>
  <c r="H954" i="5"/>
  <c r="L954" i="7" s="1"/>
  <c r="P954" i="7" s="1"/>
  <c r="E974" i="4"/>
  <c r="D974" i="7" s="1"/>
  <c r="C975" i="4"/>
  <c r="E643" i="7"/>
  <c r="N643" i="7" s="1"/>
  <c r="G964" i="3"/>
  <c r="F964" i="3"/>
  <c r="H963" i="3"/>
  <c r="I963" i="3" s="1"/>
  <c r="C963" i="7" s="1"/>
  <c r="M963" i="7" s="1"/>
  <c r="R643" i="7" l="1"/>
  <c r="S643" i="7"/>
  <c r="T643" i="7"/>
  <c r="Q643" i="7"/>
  <c r="U642" i="7"/>
  <c r="V642" i="7"/>
  <c r="J954" i="6"/>
  <c r="L954" i="6"/>
  <c r="K954" i="6"/>
  <c r="D974" i="6"/>
  <c r="C963" i="6"/>
  <c r="G643" i="4"/>
  <c r="H643" i="4" s="1"/>
  <c r="E643" i="6"/>
  <c r="G955" i="5"/>
  <c r="K955" i="7" s="1"/>
  <c r="F955" i="5"/>
  <c r="J955" i="7" s="1"/>
  <c r="H955" i="5"/>
  <c r="L955" i="7" s="1"/>
  <c r="P955" i="7" s="1"/>
  <c r="E975" i="4"/>
  <c r="D975" i="7" s="1"/>
  <c r="C976" i="4"/>
  <c r="E644" i="7"/>
  <c r="N644" i="7" s="1"/>
  <c r="F965" i="3"/>
  <c r="H964" i="3"/>
  <c r="I964" i="3" s="1"/>
  <c r="C964" i="7" s="1"/>
  <c r="M964" i="7" s="1"/>
  <c r="G965" i="3"/>
  <c r="Q644" i="7" l="1"/>
  <c r="T644" i="7"/>
  <c r="S644" i="7"/>
  <c r="R644" i="7"/>
  <c r="U643" i="7"/>
  <c r="V643" i="7"/>
  <c r="J955" i="6"/>
  <c r="L955" i="6"/>
  <c r="K955" i="6"/>
  <c r="D975" i="6"/>
  <c r="C964" i="6"/>
  <c r="G644" i="4"/>
  <c r="H644" i="4" s="1"/>
  <c r="E644" i="6"/>
  <c r="H956" i="5"/>
  <c r="L956" i="7" s="1"/>
  <c r="G956" i="5"/>
  <c r="K956" i="7" s="1"/>
  <c r="F956" i="5"/>
  <c r="J956" i="7" s="1"/>
  <c r="E976" i="4"/>
  <c r="D976" i="7" s="1"/>
  <c r="C977" i="4"/>
  <c r="E645" i="7"/>
  <c r="N645" i="7" s="1"/>
  <c r="G966" i="3"/>
  <c r="H965" i="3"/>
  <c r="I965" i="3" s="1"/>
  <c r="C965" i="7" s="1"/>
  <c r="M965" i="7" s="1"/>
  <c r="F966" i="3"/>
  <c r="P956" i="7" l="1"/>
  <c r="Q645" i="7"/>
  <c r="R645" i="7"/>
  <c r="S645" i="7"/>
  <c r="T645" i="7"/>
  <c r="U644" i="7"/>
  <c r="V644" i="7"/>
  <c r="K956" i="6"/>
  <c r="J956" i="6"/>
  <c r="L956" i="6"/>
  <c r="D976" i="6"/>
  <c r="C965" i="6"/>
  <c r="G645" i="4"/>
  <c r="H645" i="4" s="1"/>
  <c r="E645" i="6"/>
  <c r="G957" i="5"/>
  <c r="K957" i="7" s="1"/>
  <c r="F957" i="5"/>
  <c r="J957" i="7" s="1"/>
  <c r="H957" i="5"/>
  <c r="L957" i="7" s="1"/>
  <c r="P957" i="7" s="1"/>
  <c r="E977" i="4"/>
  <c r="D977" i="7" s="1"/>
  <c r="C978" i="4"/>
  <c r="E646" i="7"/>
  <c r="N646" i="7" s="1"/>
  <c r="F967" i="3"/>
  <c r="H966" i="3"/>
  <c r="I966" i="3" s="1"/>
  <c r="C966" i="7" s="1"/>
  <c r="M966" i="7" s="1"/>
  <c r="G967" i="3"/>
  <c r="Q646" i="7" l="1"/>
  <c r="S646" i="7"/>
  <c r="T646" i="7"/>
  <c r="R646" i="7"/>
  <c r="V645" i="7"/>
  <c r="U645" i="7"/>
  <c r="J957" i="6"/>
  <c r="L957" i="6"/>
  <c r="K957" i="6"/>
  <c r="D977" i="6"/>
  <c r="C966" i="6"/>
  <c r="G646" i="4"/>
  <c r="H646" i="4" s="1"/>
  <c r="E646" i="6"/>
  <c r="G958" i="5"/>
  <c r="K958" i="7" s="1"/>
  <c r="F958" i="5"/>
  <c r="J958" i="7" s="1"/>
  <c r="P958" i="7" s="1"/>
  <c r="H958" i="5"/>
  <c r="L958" i="7" s="1"/>
  <c r="E978" i="4"/>
  <c r="D978" i="7" s="1"/>
  <c r="C979" i="4"/>
  <c r="E647" i="7"/>
  <c r="N647" i="7" s="1"/>
  <c r="G968" i="3"/>
  <c r="H967" i="3"/>
  <c r="I967" i="3" s="1"/>
  <c r="C967" i="7" s="1"/>
  <c r="M967" i="7" s="1"/>
  <c r="F968" i="3"/>
  <c r="Q647" i="7" l="1"/>
  <c r="T647" i="7"/>
  <c r="R647" i="7"/>
  <c r="S647" i="7"/>
  <c r="U646" i="7"/>
  <c r="V646" i="7"/>
  <c r="K958" i="6"/>
  <c r="J958" i="6"/>
  <c r="L958" i="6"/>
  <c r="D978" i="6"/>
  <c r="C967" i="6"/>
  <c r="G647" i="4"/>
  <c r="H647" i="4" s="1"/>
  <c r="E647" i="6"/>
  <c r="H959" i="5"/>
  <c r="L959" i="7" s="1"/>
  <c r="G959" i="5"/>
  <c r="K959" i="7" s="1"/>
  <c r="F959" i="5"/>
  <c r="J959" i="7" s="1"/>
  <c r="E979" i="4"/>
  <c r="D979" i="7" s="1"/>
  <c r="C980" i="4"/>
  <c r="E648" i="7"/>
  <c r="N648" i="7" s="1"/>
  <c r="G969" i="3"/>
  <c r="F969" i="3"/>
  <c r="H968" i="3"/>
  <c r="I968" i="3" s="1"/>
  <c r="C968" i="7" s="1"/>
  <c r="M968" i="7" s="1"/>
  <c r="T648" i="7" l="1"/>
  <c r="R648" i="7"/>
  <c r="Q648" i="7"/>
  <c r="S648" i="7"/>
  <c r="P959" i="7"/>
  <c r="U647" i="7"/>
  <c r="V647" i="7"/>
  <c r="J959" i="6"/>
  <c r="L959" i="6"/>
  <c r="K959" i="6"/>
  <c r="D979" i="6"/>
  <c r="C968" i="6"/>
  <c r="G648" i="4"/>
  <c r="H648" i="4" s="1"/>
  <c r="E648" i="6"/>
  <c r="G960" i="5"/>
  <c r="K960" i="7" s="1"/>
  <c r="F960" i="5"/>
  <c r="J960" i="7" s="1"/>
  <c r="H960" i="5"/>
  <c r="L960" i="7" s="1"/>
  <c r="P960" i="7" s="1"/>
  <c r="E980" i="4"/>
  <c r="D980" i="7" s="1"/>
  <c r="C981" i="4"/>
  <c r="E649" i="7"/>
  <c r="N649" i="7" s="1"/>
  <c r="F970" i="3"/>
  <c r="H969" i="3"/>
  <c r="I969" i="3" s="1"/>
  <c r="C969" i="7" s="1"/>
  <c r="M969" i="7" s="1"/>
  <c r="G970" i="3"/>
  <c r="U648" i="7" l="1"/>
  <c r="V648" i="7"/>
  <c r="Q649" i="7"/>
  <c r="T649" i="7"/>
  <c r="R649" i="7"/>
  <c r="S649" i="7"/>
  <c r="K960" i="6"/>
  <c r="L960" i="6"/>
  <c r="J960" i="6"/>
  <c r="D980" i="6"/>
  <c r="C969" i="6"/>
  <c r="G649" i="4"/>
  <c r="H649" i="4" s="1"/>
  <c r="E649" i="6"/>
  <c r="F961" i="5"/>
  <c r="J961" i="7" s="1"/>
  <c r="H961" i="5"/>
  <c r="L961" i="7" s="1"/>
  <c r="G961" i="5"/>
  <c r="K961" i="7" s="1"/>
  <c r="E981" i="4"/>
  <c r="D981" i="7" s="1"/>
  <c r="C982" i="4"/>
  <c r="E650" i="7"/>
  <c r="N650" i="7" s="1"/>
  <c r="G971" i="3"/>
  <c r="H970" i="3"/>
  <c r="I970" i="3" s="1"/>
  <c r="C970" i="7" s="1"/>
  <c r="M970" i="7" s="1"/>
  <c r="F971" i="3"/>
  <c r="Q650" i="7" l="1"/>
  <c r="R650" i="7"/>
  <c r="T650" i="7"/>
  <c r="S650" i="7"/>
  <c r="P961" i="7"/>
  <c r="U649" i="7"/>
  <c r="V649" i="7"/>
  <c r="L961" i="6"/>
  <c r="K961" i="6"/>
  <c r="J961" i="6"/>
  <c r="D981" i="6"/>
  <c r="C970" i="6"/>
  <c r="G650" i="4"/>
  <c r="H650" i="4" s="1"/>
  <c r="E650" i="6"/>
  <c r="H962" i="5"/>
  <c r="L962" i="7" s="1"/>
  <c r="F962" i="5"/>
  <c r="J962" i="7" s="1"/>
  <c r="G962" i="5"/>
  <c r="K962" i="7" s="1"/>
  <c r="E982" i="4"/>
  <c r="D982" i="7" s="1"/>
  <c r="C983" i="4"/>
  <c r="E651" i="7"/>
  <c r="N651" i="7" s="1"/>
  <c r="G972" i="3"/>
  <c r="F972" i="3"/>
  <c r="H971" i="3"/>
  <c r="I971" i="3" s="1"/>
  <c r="C971" i="7" s="1"/>
  <c r="M971" i="7" s="1"/>
  <c r="P962" i="7" l="1"/>
  <c r="S651" i="7"/>
  <c r="Q651" i="7"/>
  <c r="T651" i="7"/>
  <c r="R651" i="7"/>
  <c r="U650" i="7"/>
  <c r="V650" i="7"/>
  <c r="K962" i="6"/>
  <c r="J962" i="6"/>
  <c r="L962" i="6"/>
  <c r="D982" i="6"/>
  <c r="C971" i="6"/>
  <c r="G651" i="4"/>
  <c r="H651" i="4" s="1"/>
  <c r="E651" i="6"/>
  <c r="G963" i="5"/>
  <c r="K963" i="7" s="1"/>
  <c r="F963" i="5"/>
  <c r="J963" i="7" s="1"/>
  <c r="H963" i="5"/>
  <c r="L963" i="7" s="1"/>
  <c r="P963" i="7" s="1"/>
  <c r="E983" i="4"/>
  <c r="D983" i="7" s="1"/>
  <c r="C984" i="4"/>
  <c r="E652" i="7"/>
  <c r="N652" i="7" s="1"/>
  <c r="G973" i="3"/>
  <c r="H972" i="3"/>
  <c r="I972" i="3" s="1"/>
  <c r="C972" i="7" s="1"/>
  <c r="M972" i="7" s="1"/>
  <c r="F973" i="3"/>
  <c r="U651" i="7" l="1"/>
  <c r="V651" i="7"/>
  <c r="Q652" i="7"/>
  <c r="R652" i="7"/>
  <c r="S652" i="7"/>
  <c r="T652" i="7"/>
  <c r="K963" i="6"/>
  <c r="J963" i="6"/>
  <c r="L963" i="6"/>
  <c r="D983" i="6"/>
  <c r="C972" i="6"/>
  <c r="G652" i="4"/>
  <c r="H652" i="4" s="1"/>
  <c r="E652" i="6"/>
  <c r="H964" i="5"/>
  <c r="L964" i="7" s="1"/>
  <c r="G964" i="5"/>
  <c r="K964" i="7" s="1"/>
  <c r="F964" i="5"/>
  <c r="J964" i="7" s="1"/>
  <c r="P964" i="7" s="1"/>
  <c r="E984" i="4"/>
  <c r="D984" i="7" s="1"/>
  <c r="C985" i="4"/>
  <c r="E653" i="7"/>
  <c r="N653" i="7" s="1"/>
  <c r="F974" i="3"/>
  <c r="H973" i="3"/>
  <c r="I973" i="3" s="1"/>
  <c r="C973" i="7" s="1"/>
  <c r="M973" i="7" s="1"/>
  <c r="G974" i="3"/>
  <c r="U652" i="7" l="1"/>
  <c r="V652" i="7"/>
  <c r="T653" i="7"/>
  <c r="S653" i="7"/>
  <c r="Q653" i="7"/>
  <c r="R653" i="7"/>
  <c r="K964" i="6"/>
  <c r="L964" i="6"/>
  <c r="J964" i="6"/>
  <c r="D984" i="6"/>
  <c r="C973" i="6"/>
  <c r="G653" i="4"/>
  <c r="H653" i="4" s="1"/>
  <c r="E653" i="6"/>
  <c r="F965" i="5"/>
  <c r="J965" i="7" s="1"/>
  <c r="G965" i="5"/>
  <c r="K965" i="7" s="1"/>
  <c r="H965" i="5"/>
  <c r="L965" i="7" s="1"/>
  <c r="P965" i="7" s="1"/>
  <c r="E985" i="4"/>
  <c r="D985" i="7" s="1"/>
  <c r="C986" i="4"/>
  <c r="E654" i="7"/>
  <c r="N654" i="7" s="1"/>
  <c r="G975" i="3"/>
  <c r="H974" i="3"/>
  <c r="I974" i="3" s="1"/>
  <c r="C974" i="7" s="1"/>
  <c r="M974" i="7" s="1"/>
  <c r="F975" i="3"/>
  <c r="Q654" i="7" l="1"/>
  <c r="R654" i="7"/>
  <c r="T654" i="7"/>
  <c r="S654" i="7"/>
  <c r="U653" i="7"/>
  <c r="V653" i="7"/>
  <c r="K965" i="6"/>
  <c r="J965" i="6"/>
  <c r="L965" i="6"/>
  <c r="D985" i="6"/>
  <c r="C974" i="6"/>
  <c r="G654" i="4"/>
  <c r="H654" i="4" s="1"/>
  <c r="E654" i="6"/>
  <c r="G966" i="5"/>
  <c r="K966" i="7" s="1"/>
  <c r="F966" i="5"/>
  <c r="J966" i="7" s="1"/>
  <c r="H966" i="5"/>
  <c r="L966" i="7" s="1"/>
  <c r="E986" i="4"/>
  <c r="D986" i="7" s="1"/>
  <c r="C987" i="4"/>
  <c r="E655" i="7"/>
  <c r="N655" i="7" s="1"/>
  <c r="F976" i="3"/>
  <c r="H975" i="3"/>
  <c r="G976" i="3"/>
  <c r="I975" i="3"/>
  <c r="C975" i="7" s="1"/>
  <c r="M975" i="7" s="1"/>
  <c r="P966" i="7" l="1"/>
  <c r="Q655" i="7"/>
  <c r="S655" i="7"/>
  <c r="R655" i="7"/>
  <c r="T655" i="7"/>
  <c r="U654" i="7"/>
  <c r="V654" i="7"/>
  <c r="J966" i="6"/>
  <c r="L966" i="6"/>
  <c r="K966" i="6"/>
  <c r="D986" i="6"/>
  <c r="C975" i="6"/>
  <c r="G655" i="4"/>
  <c r="H655" i="4" s="1"/>
  <c r="E655" i="6"/>
  <c r="H967" i="5"/>
  <c r="L967" i="7" s="1"/>
  <c r="G967" i="5"/>
  <c r="K967" i="7" s="1"/>
  <c r="F967" i="5"/>
  <c r="J967" i="7" s="1"/>
  <c r="E987" i="4"/>
  <c r="D987" i="7" s="1"/>
  <c r="C988" i="4"/>
  <c r="E656" i="7"/>
  <c r="N656" i="7" s="1"/>
  <c r="G977" i="3"/>
  <c r="F977" i="3"/>
  <c r="H976" i="3"/>
  <c r="I976" i="3" s="1"/>
  <c r="C976" i="7" s="1"/>
  <c r="M976" i="7" s="1"/>
  <c r="U655" i="7" l="1"/>
  <c r="V655" i="7"/>
  <c r="P967" i="7"/>
  <c r="T656" i="7"/>
  <c r="S656" i="7"/>
  <c r="R656" i="7"/>
  <c r="Q656" i="7"/>
  <c r="K967" i="6"/>
  <c r="J967" i="6"/>
  <c r="L967" i="6"/>
  <c r="D987" i="6"/>
  <c r="C976" i="6"/>
  <c r="G656" i="4"/>
  <c r="H656" i="4" s="1"/>
  <c r="E656" i="6"/>
  <c r="F968" i="5"/>
  <c r="J968" i="7" s="1"/>
  <c r="G968" i="5"/>
  <c r="K968" i="7" s="1"/>
  <c r="H968" i="5"/>
  <c r="L968" i="7" s="1"/>
  <c r="P968" i="7" s="1"/>
  <c r="E988" i="4"/>
  <c r="D988" i="7" s="1"/>
  <c r="C989" i="4"/>
  <c r="E657" i="7"/>
  <c r="N657" i="7" s="1"/>
  <c r="F978" i="3"/>
  <c r="H977" i="3"/>
  <c r="G978" i="3"/>
  <c r="I977" i="3"/>
  <c r="C977" i="7" s="1"/>
  <c r="M977" i="7" s="1"/>
  <c r="S657" i="7" l="1"/>
  <c r="Q657" i="7"/>
  <c r="R657" i="7"/>
  <c r="T657" i="7"/>
  <c r="U656" i="7"/>
  <c r="V656" i="7"/>
  <c r="K968" i="6"/>
  <c r="L968" i="6"/>
  <c r="J968" i="6"/>
  <c r="D988" i="6"/>
  <c r="C977" i="6"/>
  <c r="G657" i="4"/>
  <c r="H657" i="4" s="1"/>
  <c r="E657" i="6"/>
  <c r="G969" i="5"/>
  <c r="K969" i="7" s="1"/>
  <c r="F969" i="5"/>
  <c r="J969" i="7" s="1"/>
  <c r="H969" i="5"/>
  <c r="L969" i="7" s="1"/>
  <c r="P969" i="7" s="1"/>
  <c r="E989" i="4"/>
  <c r="D989" i="7" s="1"/>
  <c r="C990" i="4"/>
  <c r="E658" i="7"/>
  <c r="N658" i="7" s="1"/>
  <c r="G979" i="3"/>
  <c r="H978" i="3"/>
  <c r="I978" i="3" s="1"/>
  <c r="C978" i="7" s="1"/>
  <c r="M978" i="7" s="1"/>
  <c r="F979" i="3"/>
  <c r="S658" i="7" l="1"/>
  <c r="Q658" i="7"/>
  <c r="R658" i="7"/>
  <c r="T658" i="7"/>
  <c r="U657" i="7"/>
  <c r="V657" i="7"/>
  <c r="L969" i="6"/>
  <c r="J969" i="6"/>
  <c r="K969" i="6"/>
  <c r="D989" i="6"/>
  <c r="C978" i="6"/>
  <c r="G658" i="4"/>
  <c r="H658" i="4" s="1"/>
  <c r="E658" i="6"/>
  <c r="H970" i="5"/>
  <c r="L970" i="7" s="1"/>
  <c r="G970" i="5"/>
  <c r="K970" i="7" s="1"/>
  <c r="F970" i="5"/>
  <c r="J970" i="7" s="1"/>
  <c r="E990" i="4"/>
  <c r="D990" i="7" s="1"/>
  <c r="C991" i="4"/>
  <c r="E659" i="7"/>
  <c r="N659" i="7" s="1"/>
  <c r="F980" i="3"/>
  <c r="H979" i="3"/>
  <c r="I979" i="3" s="1"/>
  <c r="C979" i="7" s="1"/>
  <c r="M979" i="7" s="1"/>
  <c r="G980" i="3"/>
  <c r="S659" i="7" l="1"/>
  <c r="T659" i="7"/>
  <c r="Q659" i="7"/>
  <c r="R659" i="7"/>
  <c r="U658" i="7"/>
  <c r="V658" i="7"/>
  <c r="P970" i="7"/>
  <c r="L970" i="6"/>
  <c r="K970" i="6"/>
  <c r="J970" i="6"/>
  <c r="D990" i="6"/>
  <c r="C979" i="6"/>
  <c r="G659" i="4"/>
  <c r="H659" i="4" s="1"/>
  <c r="E659" i="6"/>
  <c r="H971" i="5"/>
  <c r="L971" i="7" s="1"/>
  <c r="G971" i="5"/>
  <c r="K971" i="7" s="1"/>
  <c r="F971" i="5"/>
  <c r="J971" i="7" s="1"/>
  <c r="E991" i="4"/>
  <c r="D991" i="7" s="1"/>
  <c r="C992" i="4"/>
  <c r="E660" i="7"/>
  <c r="N660" i="7" s="1"/>
  <c r="G981" i="3"/>
  <c r="H980" i="3"/>
  <c r="I980" i="3" s="1"/>
  <c r="C980" i="7" s="1"/>
  <c r="M980" i="7" s="1"/>
  <c r="F981" i="3"/>
  <c r="U659" i="7" l="1"/>
  <c r="V659" i="7"/>
  <c r="S660" i="7"/>
  <c r="Q660" i="7"/>
  <c r="R660" i="7"/>
  <c r="T660" i="7"/>
  <c r="P971" i="7"/>
  <c r="L971" i="6"/>
  <c r="J971" i="6"/>
  <c r="K971" i="6"/>
  <c r="D991" i="6"/>
  <c r="C980" i="6"/>
  <c r="G660" i="4"/>
  <c r="H660" i="4" s="1"/>
  <c r="E660" i="6"/>
  <c r="G972" i="5"/>
  <c r="K972" i="7" s="1"/>
  <c r="F972" i="5"/>
  <c r="J972" i="7" s="1"/>
  <c r="H972" i="5"/>
  <c r="L972" i="7" s="1"/>
  <c r="P972" i="7" s="1"/>
  <c r="E992" i="4"/>
  <c r="D992" i="7" s="1"/>
  <c r="C993" i="4"/>
  <c r="E661" i="7"/>
  <c r="N661" i="7" s="1"/>
  <c r="F982" i="3"/>
  <c r="H981" i="3"/>
  <c r="I981" i="3" s="1"/>
  <c r="C981" i="7" s="1"/>
  <c r="M981" i="7" s="1"/>
  <c r="G982" i="3"/>
  <c r="U660" i="7" l="1"/>
  <c r="V660" i="7"/>
  <c r="Q661" i="7"/>
  <c r="R661" i="7"/>
  <c r="S661" i="7"/>
  <c r="T661" i="7"/>
  <c r="K972" i="6"/>
  <c r="J972" i="6"/>
  <c r="L972" i="6"/>
  <c r="D992" i="6"/>
  <c r="C981" i="6"/>
  <c r="G661" i="4"/>
  <c r="H661" i="4" s="1"/>
  <c r="E661" i="6"/>
  <c r="H973" i="5"/>
  <c r="L973" i="7" s="1"/>
  <c r="P973" i="7" s="1"/>
  <c r="F973" i="5"/>
  <c r="J973" i="7" s="1"/>
  <c r="G973" i="5"/>
  <c r="K973" i="7" s="1"/>
  <c r="C994" i="4"/>
  <c r="E993" i="4"/>
  <c r="D993" i="7" s="1"/>
  <c r="E662" i="7"/>
  <c r="N662" i="7" s="1"/>
  <c r="G983" i="3"/>
  <c r="H982" i="3"/>
  <c r="I982" i="3" s="1"/>
  <c r="C982" i="7" s="1"/>
  <c r="M982" i="7" s="1"/>
  <c r="F983" i="3"/>
  <c r="U661" i="7" l="1"/>
  <c r="V661" i="7"/>
  <c r="S662" i="7"/>
  <c r="T662" i="7"/>
  <c r="Q662" i="7"/>
  <c r="R662" i="7"/>
  <c r="K973" i="6"/>
  <c r="J973" i="6"/>
  <c r="L973" i="6"/>
  <c r="D993" i="6"/>
  <c r="C982" i="6"/>
  <c r="G662" i="4"/>
  <c r="H662" i="4" s="1"/>
  <c r="E662" i="6"/>
  <c r="H974" i="5"/>
  <c r="L974" i="7" s="1"/>
  <c r="F974" i="5"/>
  <c r="J974" i="7" s="1"/>
  <c r="G974" i="5"/>
  <c r="K974" i="7" s="1"/>
  <c r="E663" i="7"/>
  <c r="N663" i="7" s="1"/>
  <c r="E994" i="4"/>
  <c r="D994" i="7" s="1"/>
  <c r="C995" i="4"/>
  <c r="G984" i="3"/>
  <c r="F984" i="3"/>
  <c r="H983" i="3"/>
  <c r="I983" i="3" s="1"/>
  <c r="C983" i="7" s="1"/>
  <c r="M983" i="7" s="1"/>
  <c r="Q663" i="7" l="1"/>
  <c r="T663" i="7"/>
  <c r="S663" i="7"/>
  <c r="R663" i="7"/>
  <c r="P974" i="7"/>
  <c r="U662" i="7"/>
  <c r="V662" i="7"/>
  <c r="L974" i="6"/>
  <c r="K974" i="6"/>
  <c r="J974" i="6"/>
  <c r="D994" i="6"/>
  <c r="C983" i="6"/>
  <c r="G663" i="4"/>
  <c r="H663" i="4" s="1"/>
  <c r="E663" i="6"/>
  <c r="G975" i="5"/>
  <c r="K975" i="7" s="1"/>
  <c r="F975" i="5"/>
  <c r="J975" i="7" s="1"/>
  <c r="H975" i="5"/>
  <c r="L975" i="7" s="1"/>
  <c r="E995" i="4"/>
  <c r="D995" i="7" s="1"/>
  <c r="C996" i="4"/>
  <c r="E664" i="7"/>
  <c r="N664" i="7" s="1"/>
  <c r="G985" i="3"/>
  <c r="H984" i="3"/>
  <c r="I984" i="3" s="1"/>
  <c r="C984" i="7" s="1"/>
  <c r="M984" i="7" s="1"/>
  <c r="F985" i="3"/>
  <c r="S664" i="7" l="1"/>
  <c r="T664" i="7"/>
  <c r="R664" i="7"/>
  <c r="Q664" i="7"/>
  <c r="P975" i="7"/>
  <c r="U663" i="7"/>
  <c r="V663" i="7"/>
  <c r="L975" i="6"/>
  <c r="K975" i="6"/>
  <c r="J975" i="6"/>
  <c r="D995" i="6"/>
  <c r="C984" i="6"/>
  <c r="G664" i="4"/>
  <c r="H664" i="4" s="1"/>
  <c r="E664" i="6"/>
  <c r="H976" i="5"/>
  <c r="L976" i="7" s="1"/>
  <c r="G976" i="5"/>
  <c r="K976" i="7" s="1"/>
  <c r="F976" i="5"/>
  <c r="J976" i="7" s="1"/>
  <c r="P976" i="7" s="1"/>
  <c r="E996" i="4"/>
  <c r="D996" i="7" s="1"/>
  <c r="C997" i="4"/>
  <c r="E665" i="7"/>
  <c r="N665" i="7" s="1"/>
  <c r="H985" i="3"/>
  <c r="F986" i="3"/>
  <c r="G986" i="3"/>
  <c r="I985" i="3"/>
  <c r="C985" i="7" s="1"/>
  <c r="M985" i="7" s="1"/>
  <c r="Q665" i="7" l="1"/>
  <c r="S665" i="7"/>
  <c r="R665" i="7"/>
  <c r="T665" i="7"/>
  <c r="U664" i="7"/>
  <c r="V664" i="7"/>
  <c r="J976" i="6"/>
  <c r="L976" i="6"/>
  <c r="K976" i="6"/>
  <c r="D996" i="6"/>
  <c r="C985" i="6"/>
  <c r="G665" i="4"/>
  <c r="H665" i="4" s="1"/>
  <c r="E665" i="6"/>
  <c r="F977" i="5"/>
  <c r="J977" i="7" s="1"/>
  <c r="H977" i="5"/>
  <c r="L977" i="7" s="1"/>
  <c r="P977" i="7" s="1"/>
  <c r="G977" i="5"/>
  <c r="K977" i="7" s="1"/>
  <c r="E997" i="4"/>
  <c r="D997" i="7" s="1"/>
  <c r="C998" i="4"/>
  <c r="E666" i="7"/>
  <c r="N666" i="7" s="1"/>
  <c r="H986" i="3"/>
  <c r="I986" i="3" s="1"/>
  <c r="C986" i="7" s="1"/>
  <c r="M986" i="7" s="1"/>
  <c r="F987" i="3"/>
  <c r="G987" i="3"/>
  <c r="Q666" i="7" l="1"/>
  <c r="R666" i="7"/>
  <c r="S666" i="7"/>
  <c r="T666" i="7"/>
  <c r="U665" i="7"/>
  <c r="V665" i="7"/>
  <c r="J977" i="6"/>
  <c r="K977" i="6"/>
  <c r="L977" i="6"/>
  <c r="D997" i="6"/>
  <c r="C986" i="6"/>
  <c r="G666" i="4"/>
  <c r="H666" i="4" s="1"/>
  <c r="E666" i="6"/>
  <c r="G978" i="5"/>
  <c r="K978" i="7" s="1"/>
  <c r="F978" i="5"/>
  <c r="J978" i="7" s="1"/>
  <c r="H978" i="5"/>
  <c r="L978" i="7" s="1"/>
  <c r="P978" i="7" s="1"/>
  <c r="E998" i="4"/>
  <c r="D998" i="7" s="1"/>
  <c r="C999" i="4"/>
  <c r="E667" i="7"/>
  <c r="N667" i="7" s="1"/>
  <c r="F988" i="3"/>
  <c r="H987" i="3"/>
  <c r="G988" i="3"/>
  <c r="I987" i="3"/>
  <c r="C987" i="7" s="1"/>
  <c r="M987" i="7" s="1"/>
  <c r="Q667" i="7" l="1"/>
  <c r="T667" i="7"/>
  <c r="R667" i="7"/>
  <c r="S667" i="7"/>
  <c r="V666" i="7"/>
  <c r="U666" i="7"/>
  <c r="L978" i="6"/>
  <c r="J978" i="6"/>
  <c r="K978" i="6"/>
  <c r="D998" i="6"/>
  <c r="C987" i="6"/>
  <c r="G667" i="4"/>
  <c r="H667" i="4" s="1"/>
  <c r="E667" i="6"/>
  <c r="F979" i="5"/>
  <c r="J979" i="7" s="1"/>
  <c r="H979" i="5"/>
  <c r="L979" i="7" s="1"/>
  <c r="P979" i="7" s="1"/>
  <c r="G979" i="5"/>
  <c r="K979" i="7" s="1"/>
  <c r="E999" i="4"/>
  <c r="D999" i="7" s="1"/>
  <c r="C1000" i="4"/>
  <c r="E668" i="7"/>
  <c r="N668" i="7" s="1"/>
  <c r="G989" i="3"/>
  <c r="F989" i="3"/>
  <c r="H988" i="3"/>
  <c r="I988" i="3" s="1"/>
  <c r="C988" i="7" s="1"/>
  <c r="M988" i="7" s="1"/>
  <c r="T668" i="7" l="1"/>
  <c r="S668" i="7"/>
  <c r="Q668" i="7"/>
  <c r="R668" i="7"/>
  <c r="U667" i="7"/>
  <c r="V667" i="7"/>
  <c r="K979" i="6"/>
  <c r="J979" i="6"/>
  <c r="L979" i="6"/>
  <c r="D999" i="6"/>
  <c r="C988" i="6"/>
  <c r="G668" i="4"/>
  <c r="H668" i="4" s="1"/>
  <c r="E668" i="6"/>
  <c r="G980" i="5"/>
  <c r="K980" i="7" s="1"/>
  <c r="F980" i="5"/>
  <c r="J980" i="7" s="1"/>
  <c r="H980" i="5"/>
  <c r="L980" i="7" s="1"/>
  <c r="P980" i="7" s="1"/>
  <c r="E1000" i="4"/>
  <c r="D1000" i="7" s="1"/>
  <c r="C1001" i="4"/>
  <c r="E669" i="7"/>
  <c r="N669" i="7" s="1"/>
  <c r="F990" i="3"/>
  <c r="H989" i="3"/>
  <c r="I989" i="3"/>
  <c r="C989" i="7" s="1"/>
  <c r="M989" i="7" s="1"/>
  <c r="G990" i="3"/>
  <c r="S669" i="7" l="1"/>
  <c r="R669" i="7"/>
  <c r="Q669" i="7"/>
  <c r="T669" i="7"/>
  <c r="U668" i="7"/>
  <c r="V668" i="7"/>
  <c r="J980" i="6"/>
  <c r="L980" i="6"/>
  <c r="K980" i="6"/>
  <c r="D1000" i="6"/>
  <c r="C989" i="6"/>
  <c r="G669" i="4"/>
  <c r="H669" i="4" s="1"/>
  <c r="E669" i="6"/>
  <c r="G981" i="5"/>
  <c r="K981" i="7" s="1"/>
  <c r="F981" i="5"/>
  <c r="J981" i="7" s="1"/>
  <c r="H981" i="5"/>
  <c r="L981" i="7" s="1"/>
  <c r="E1001" i="4"/>
  <c r="D1001" i="7" s="1"/>
  <c r="C1002" i="4"/>
  <c r="E670" i="7"/>
  <c r="N670" i="7" s="1"/>
  <c r="G991" i="3"/>
  <c r="F991" i="3"/>
  <c r="H990" i="3"/>
  <c r="I990" i="3" s="1"/>
  <c r="C990" i="7" s="1"/>
  <c r="M990" i="7" s="1"/>
  <c r="R670" i="7" l="1"/>
  <c r="T670" i="7"/>
  <c r="Q670" i="7"/>
  <c r="S670" i="7"/>
  <c r="P981" i="7"/>
  <c r="U669" i="7"/>
  <c r="V669" i="7"/>
  <c r="L981" i="6"/>
  <c r="K981" i="6"/>
  <c r="J981" i="6"/>
  <c r="D1001" i="6"/>
  <c r="C990" i="6"/>
  <c r="G670" i="4"/>
  <c r="H670" i="4" s="1"/>
  <c r="E670" i="6"/>
  <c r="H982" i="5"/>
  <c r="L982" i="7" s="1"/>
  <c r="G982" i="5"/>
  <c r="K982" i="7" s="1"/>
  <c r="F982" i="5"/>
  <c r="J982" i="7" s="1"/>
  <c r="P982" i="7" s="1"/>
  <c r="E1002" i="4"/>
  <c r="D1002" i="7" s="1"/>
  <c r="C1003" i="4"/>
  <c r="E671" i="7"/>
  <c r="N671" i="7" s="1"/>
  <c r="F992" i="3"/>
  <c r="H991" i="3"/>
  <c r="I991" i="3"/>
  <c r="C991" i="7" s="1"/>
  <c r="M991" i="7" s="1"/>
  <c r="G992" i="3"/>
  <c r="U670" i="7" l="1"/>
  <c r="V670" i="7"/>
  <c r="T671" i="7"/>
  <c r="Q671" i="7"/>
  <c r="R671" i="7"/>
  <c r="S671" i="7"/>
  <c r="J982" i="6"/>
  <c r="K982" i="6"/>
  <c r="L982" i="6"/>
  <c r="D1002" i="6"/>
  <c r="C991" i="6"/>
  <c r="G671" i="4"/>
  <c r="H671" i="4" s="1"/>
  <c r="E671" i="6"/>
  <c r="H983" i="5"/>
  <c r="L983" i="7" s="1"/>
  <c r="G983" i="5"/>
  <c r="K983" i="7" s="1"/>
  <c r="F983" i="5"/>
  <c r="J983" i="7" s="1"/>
  <c r="E1003" i="4"/>
  <c r="D1003" i="7" s="1"/>
  <c r="C1004" i="4"/>
  <c r="E672" i="7"/>
  <c r="N672" i="7" s="1"/>
  <c r="G993" i="3"/>
  <c r="F993" i="3"/>
  <c r="H992" i="3"/>
  <c r="I992" i="3" s="1"/>
  <c r="C992" i="7" s="1"/>
  <c r="M992" i="7" s="1"/>
  <c r="U671" i="7" l="1"/>
  <c r="V671" i="7"/>
  <c r="R672" i="7"/>
  <c r="Q672" i="7"/>
  <c r="S672" i="7"/>
  <c r="T672" i="7"/>
  <c r="P983" i="7"/>
  <c r="J983" i="6"/>
  <c r="L983" i="6"/>
  <c r="K983" i="6"/>
  <c r="D1003" i="6"/>
  <c r="C992" i="6"/>
  <c r="G672" i="4"/>
  <c r="H672" i="4" s="1"/>
  <c r="E672" i="6"/>
  <c r="G984" i="5"/>
  <c r="K984" i="7" s="1"/>
  <c r="F984" i="5"/>
  <c r="J984" i="7" s="1"/>
  <c r="H984" i="5"/>
  <c r="L984" i="7" s="1"/>
  <c r="P984" i="7" s="1"/>
  <c r="E1004" i="4"/>
  <c r="D1004" i="7" s="1"/>
  <c r="C1005" i="4"/>
  <c r="E673" i="7"/>
  <c r="N673" i="7" s="1"/>
  <c r="H993" i="3"/>
  <c r="F994" i="3"/>
  <c r="I993" i="3"/>
  <c r="C993" i="7" s="1"/>
  <c r="M993" i="7" s="1"/>
  <c r="G994" i="3"/>
  <c r="U672" i="7" l="1"/>
  <c r="V672" i="7"/>
  <c r="R673" i="7"/>
  <c r="Q673" i="7"/>
  <c r="S673" i="7"/>
  <c r="T673" i="7"/>
  <c r="K984" i="6"/>
  <c r="L984" i="6"/>
  <c r="J984" i="6"/>
  <c r="D1004" i="6"/>
  <c r="C993" i="6"/>
  <c r="G673" i="4"/>
  <c r="H673" i="4" s="1"/>
  <c r="E673" i="6"/>
  <c r="H985" i="5"/>
  <c r="L985" i="7" s="1"/>
  <c r="G985" i="5"/>
  <c r="K985" i="7" s="1"/>
  <c r="F985" i="5"/>
  <c r="J985" i="7" s="1"/>
  <c r="E1005" i="4"/>
  <c r="D1005" i="7" s="1"/>
  <c r="C1006" i="4"/>
  <c r="E674" i="7"/>
  <c r="N674" i="7" s="1"/>
  <c r="F995" i="3"/>
  <c r="H994" i="3"/>
  <c r="I994" i="3" s="1"/>
  <c r="C994" i="7" s="1"/>
  <c r="M994" i="7" s="1"/>
  <c r="G995" i="3"/>
  <c r="S674" i="7" l="1"/>
  <c r="Q674" i="7"/>
  <c r="T674" i="7"/>
  <c r="R674" i="7"/>
  <c r="P985" i="7"/>
  <c r="U673" i="7"/>
  <c r="V673" i="7"/>
  <c r="L985" i="6"/>
  <c r="K985" i="6"/>
  <c r="J985" i="6"/>
  <c r="D1005" i="6"/>
  <c r="C994" i="6"/>
  <c r="G674" i="4"/>
  <c r="H674" i="4" s="1"/>
  <c r="E674" i="6"/>
  <c r="F986" i="5"/>
  <c r="J986" i="7" s="1"/>
  <c r="G986" i="5"/>
  <c r="K986" i="7" s="1"/>
  <c r="H986" i="5"/>
  <c r="L986" i="7" s="1"/>
  <c r="P986" i="7" s="1"/>
  <c r="E1006" i="4"/>
  <c r="D1006" i="7" s="1"/>
  <c r="C1007" i="4"/>
  <c r="E675" i="7"/>
  <c r="N675" i="7" s="1"/>
  <c r="G996" i="3"/>
  <c r="H995" i="3"/>
  <c r="I995" i="3" s="1"/>
  <c r="C995" i="7" s="1"/>
  <c r="M995" i="7" s="1"/>
  <c r="F996" i="3"/>
  <c r="U674" i="7" l="1"/>
  <c r="V674" i="7"/>
  <c r="S675" i="7"/>
  <c r="R675" i="7"/>
  <c r="T675" i="7"/>
  <c r="Q675" i="7"/>
  <c r="K986" i="6"/>
  <c r="L986" i="6"/>
  <c r="J986" i="6"/>
  <c r="D1006" i="6"/>
  <c r="C995" i="6"/>
  <c r="G675" i="4"/>
  <c r="H675" i="4" s="1"/>
  <c r="E675" i="6"/>
  <c r="G987" i="5"/>
  <c r="K987" i="7" s="1"/>
  <c r="F987" i="5"/>
  <c r="J987" i="7" s="1"/>
  <c r="H987" i="5"/>
  <c r="L987" i="7" s="1"/>
  <c r="P987" i="7" s="1"/>
  <c r="E1007" i="4"/>
  <c r="D1007" i="7" s="1"/>
  <c r="C1008" i="4"/>
  <c r="E676" i="7"/>
  <c r="N676" i="7" s="1"/>
  <c r="H996" i="3"/>
  <c r="I996" i="3" s="1"/>
  <c r="C996" i="7" s="1"/>
  <c r="M996" i="7" s="1"/>
  <c r="F997" i="3"/>
  <c r="G997" i="3"/>
  <c r="Q676" i="7" l="1"/>
  <c r="R676" i="7"/>
  <c r="S676" i="7"/>
  <c r="T676" i="7"/>
  <c r="U675" i="7"/>
  <c r="V675" i="7"/>
  <c r="L987" i="6"/>
  <c r="J987" i="6"/>
  <c r="K987" i="6"/>
  <c r="D1007" i="6"/>
  <c r="C996" i="6"/>
  <c r="G676" i="4"/>
  <c r="H676" i="4" s="1"/>
  <c r="E676" i="6"/>
  <c r="H988" i="5"/>
  <c r="L988" i="7" s="1"/>
  <c r="G988" i="5"/>
  <c r="K988" i="7" s="1"/>
  <c r="F988" i="5"/>
  <c r="J988" i="7" s="1"/>
  <c r="P988" i="7" s="1"/>
  <c r="E1008" i="4"/>
  <c r="D1008" i="7" s="1"/>
  <c r="C1009" i="4"/>
  <c r="E677" i="7"/>
  <c r="N677" i="7" s="1"/>
  <c r="G998" i="3"/>
  <c r="F998" i="3"/>
  <c r="H997" i="3"/>
  <c r="I997" i="3" s="1"/>
  <c r="C997" i="7" s="1"/>
  <c r="M997" i="7" s="1"/>
  <c r="Q677" i="7" l="1"/>
  <c r="R677" i="7"/>
  <c r="T677" i="7"/>
  <c r="S677" i="7"/>
  <c r="V676" i="7"/>
  <c r="U676" i="7"/>
  <c r="L988" i="6"/>
  <c r="J988" i="6"/>
  <c r="K988" i="6"/>
  <c r="D1008" i="6"/>
  <c r="C997" i="6"/>
  <c r="G677" i="4"/>
  <c r="H677" i="4" s="1"/>
  <c r="E677" i="6"/>
  <c r="H989" i="5"/>
  <c r="L989" i="7" s="1"/>
  <c r="G989" i="5"/>
  <c r="K989" i="7" s="1"/>
  <c r="F989" i="5"/>
  <c r="J989" i="7" s="1"/>
  <c r="E1009" i="4"/>
  <c r="D1009" i="7" s="1"/>
  <c r="C1010" i="4"/>
  <c r="E678" i="7"/>
  <c r="N678" i="7" s="1"/>
  <c r="H998" i="3"/>
  <c r="I998" i="3" s="1"/>
  <c r="C998" i="7" s="1"/>
  <c r="M998" i="7" s="1"/>
  <c r="F999" i="3"/>
  <c r="G999" i="3"/>
  <c r="T678" i="7" l="1"/>
  <c r="R678" i="7"/>
  <c r="S678" i="7"/>
  <c r="Q678" i="7"/>
  <c r="P989" i="7"/>
  <c r="U677" i="7"/>
  <c r="V677" i="7"/>
  <c r="K989" i="6"/>
  <c r="J989" i="6"/>
  <c r="L989" i="6"/>
  <c r="D1009" i="6"/>
  <c r="C998" i="6"/>
  <c r="G678" i="4"/>
  <c r="H678" i="4" s="1"/>
  <c r="E678" i="6"/>
  <c r="G990" i="5"/>
  <c r="K990" i="7" s="1"/>
  <c r="F990" i="5"/>
  <c r="J990" i="7" s="1"/>
  <c r="H990" i="5"/>
  <c r="L990" i="7" s="1"/>
  <c r="P990" i="7" s="1"/>
  <c r="E1010" i="4"/>
  <c r="D1010" i="7" s="1"/>
  <c r="C1011" i="4"/>
  <c r="E679" i="7"/>
  <c r="N679" i="7" s="1"/>
  <c r="F1000" i="3"/>
  <c r="H999" i="3"/>
  <c r="I999" i="3" s="1"/>
  <c r="C999" i="7" s="1"/>
  <c r="M999" i="7" s="1"/>
  <c r="G1000" i="3"/>
  <c r="U678" i="7" l="1"/>
  <c r="V678" i="7"/>
  <c r="Q679" i="7"/>
  <c r="R679" i="7"/>
  <c r="T679" i="7"/>
  <c r="S679" i="7"/>
  <c r="L990" i="6"/>
  <c r="K990" i="6"/>
  <c r="J990" i="6"/>
  <c r="D1010" i="6"/>
  <c r="C999" i="6"/>
  <c r="G679" i="4"/>
  <c r="H679" i="4" s="1"/>
  <c r="E679" i="6"/>
  <c r="F991" i="5"/>
  <c r="J991" i="7" s="1"/>
  <c r="H991" i="5"/>
  <c r="L991" i="7" s="1"/>
  <c r="P991" i="7" s="1"/>
  <c r="G991" i="5"/>
  <c r="K991" i="7" s="1"/>
  <c r="E1011" i="4"/>
  <c r="D1011" i="7" s="1"/>
  <c r="C1012" i="4"/>
  <c r="E680" i="7"/>
  <c r="N680" i="7" s="1"/>
  <c r="G1001" i="3"/>
  <c r="F1001" i="3"/>
  <c r="H1000" i="3"/>
  <c r="I1000" i="3" s="1"/>
  <c r="C1000" i="7" s="1"/>
  <c r="M1000" i="7" s="1"/>
  <c r="T680" i="7" l="1"/>
  <c r="Q680" i="7"/>
  <c r="R680" i="7"/>
  <c r="S680" i="7"/>
  <c r="U679" i="7"/>
  <c r="V679" i="7"/>
  <c r="K991" i="6"/>
  <c r="L991" i="6"/>
  <c r="J991" i="6"/>
  <c r="D1011" i="6"/>
  <c r="C1000" i="6"/>
  <c r="G680" i="4"/>
  <c r="H680" i="4" s="1"/>
  <c r="E680" i="6"/>
  <c r="H992" i="5"/>
  <c r="L992" i="7" s="1"/>
  <c r="P992" i="7" s="1"/>
  <c r="G992" i="5"/>
  <c r="K992" i="7" s="1"/>
  <c r="F992" i="5"/>
  <c r="J992" i="7" s="1"/>
  <c r="E1012" i="4"/>
  <c r="D1012" i="7" s="1"/>
  <c r="C1013" i="4"/>
  <c r="E681" i="7"/>
  <c r="N681" i="7" s="1"/>
  <c r="F1002" i="3"/>
  <c r="H1001" i="3"/>
  <c r="I1001" i="3" s="1"/>
  <c r="C1001" i="7" s="1"/>
  <c r="M1001" i="7" s="1"/>
  <c r="G1002" i="3"/>
  <c r="U680" i="7" l="1"/>
  <c r="V680" i="7"/>
  <c r="S681" i="7"/>
  <c r="Q681" i="7"/>
  <c r="R681" i="7"/>
  <c r="T681" i="7"/>
  <c r="L992" i="6"/>
  <c r="K992" i="6"/>
  <c r="J992" i="6"/>
  <c r="D1012" i="6"/>
  <c r="C1001" i="6"/>
  <c r="G681" i="4"/>
  <c r="H681" i="4" s="1"/>
  <c r="E681" i="6"/>
  <c r="G993" i="5"/>
  <c r="K993" i="7" s="1"/>
  <c r="F993" i="5"/>
  <c r="J993" i="7" s="1"/>
  <c r="H993" i="5"/>
  <c r="L993" i="7" s="1"/>
  <c r="P993" i="7" s="1"/>
  <c r="E1013" i="4"/>
  <c r="D1013" i="7" s="1"/>
  <c r="C1014" i="4"/>
  <c r="E682" i="7"/>
  <c r="N682" i="7" s="1"/>
  <c r="G1003" i="3"/>
  <c r="H1002" i="3"/>
  <c r="I1002" i="3" s="1"/>
  <c r="C1002" i="7" s="1"/>
  <c r="M1002" i="7" s="1"/>
  <c r="F1003" i="3"/>
  <c r="Q682" i="7" l="1"/>
  <c r="S682" i="7"/>
  <c r="R682" i="7"/>
  <c r="T682" i="7"/>
  <c r="U681" i="7"/>
  <c r="V681" i="7"/>
  <c r="K993" i="6"/>
  <c r="L993" i="6"/>
  <c r="J993" i="6"/>
  <c r="D1013" i="6"/>
  <c r="C1002" i="6"/>
  <c r="G682" i="4"/>
  <c r="H682" i="4" s="1"/>
  <c r="E682" i="6"/>
  <c r="F994" i="5"/>
  <c r="J994" i="7" s="1"/>
  <c r="H994" i="5"/>
  <c r="L994" i="7" s="1"/>
  <c r="G994" i="5"/>
  <c r="K994" i="7" s="1"/>
  <c r="E1014" i="4"/>
  <c r="D1014" i="7" s="1"/>
  <c r="C1015" i="4"/>
  <c r="E683" i="7"/>
  <c r="N683" i="7" s="1"/>
  <c r="F1004" i="3"/>
  <c r="H1003" i="3"/>
  <c r="I1003" i="3" s="1"/>
  <c r="C1003" i="7" s="1"/>
  <c r="M1003" i="7" s="1"/>
  <c r="G1004" i="3"/>
  <c r="Q683" i="7" l="1"/>
  <c r="S683" i="7"/>
  <c r="T683" i="7"/>
  <c r="R683" i="7"/>
  <c r="P994" i="7"/>
  <c r="U682" i="7"/>
  <c r="V682" i="7"/>
  <c r="K994" i="6"/>
  <c r="L994" i="6"/>
  <c r="J994" i="6"/>
  <c r="D1014" i="6"/>
  <c r="C1003" i="6"/>
  <c r="G683" i="4"/>
  <c r="H683" i="4" s="1"/>
  <c r="E683" i="6"/>
  <c r="H995" i="5"/>
  <c r="L995" i="7" s="1"/>
  <c r="P995" i="7" s="1"/>
  <c r="G995" i="5"/>
  <c r="K995" i="7" s="1"/>
  <c r="F995" i="5"/>
  <c r="J995" i="7" s="1"/>
  <c r="E1015" i="4"/>
  <c r="D1015" i="7" s="1"/>
  <c r="C1016" i="4"/>
  <c r="E684" i="7"/>
  <c r="N684" i="7" s="1"/>
  <c r="G1005" i="3"/>
  <c r="H1004" i="3"/>
  <c r="I1004" i="3" s="1"/>
  <c r="C1004" i="7" s="1"/>
  <c r="M1004" i="7" s="1"/>
  <c r="F1005" i="3"/>
  <c r="S684" i="7" l="1"/>
  <c r="T684" i="7"/>
  <c r="Q684" i="7"/>
  <c r="R684" i="7"/>
  <c r="U683" i="7"/>
  <c r="V683" i="7"/>
  <c r="K995" i="6"/>
  <c r="L995" i="6"/>
  <c r="J995" i="6"/>
  <c r="D1015" i="6"/>
  <c r="C1004" i="6"/>
  <c r="G684" i="4"/>
  <c r="H684" i="4" s="1"/>
  <c r="E684" i="6"/>
  <c r="G996" i="5"/>
  <c r="K996" i="7" s="1"/>
  <c r="F996" i="5"/>
  <c r="J996" i="7" s="1"/>
  <c r="H996" i="5"/>
  <c r="L996" i="7" s="1"/>
  <c r="P996" i="7" s="1"/>
  <c r="E1016" i="4"/>
  <c r="D1016" i="7" s="1"/>
  <c r="C1017" i="4"/>
  <c r="E685" i="7"/>
  <c r="N685" i="7" s="1"/>
  <c r="F1006" i="3"/>
  <c r="H1005" i="3"/>
  <c r="G1006" i="3"/>
  <c r="I1005" i="3"/>
  <c r="C1005" i="7" s="1"/>
  <c r="M1005" i="7" s="1"/>
  <c r="Q685" i="7" l="1"/>
  <c r="S685" i="7"/>
  <c r="R685" i="7"/>
  <c r="T685" i="7"/>
  <c r="U684" i="7"/>
  <c r="V684" i="7"/>
  <c r="L996" i="6"/>
  <c r="J996" i="6"/>
  <c r="K996" i="6"/>
  <c r="D1016" i="6"/>
  <c r="C1005" i="6"/>
  <c r="G685" i="4"/>
  <c r="H685" i="4" s="1"/>
  <c r="E685" i="6"/>
  <c r="F997" i="5"/>
  <c r="J997" i="7" s="1"/>
  <c r="H997" i="5"/>
  <c r="L997" i="7" s="1"/>
  <c r="P997" i="7" s="1"/>
  <c r="G997" i="5"/>
  <c r="K997" i="7" s="1"/>
  <c r="E1017" i="4"/>
  <c r="D1017" i="7" s="1"/>
  <c r="C1018" i="4"/>
  <c r="E686" i="7"/>
  <c r="N686" i="7" s="1"/>
  <c r="G1007" i="3"/>
  <c r="H1006" i="3"/>
  <c r="I1006" i="3" s="1"/>
  <c r="C1006" i="7" s="1"/>
  <c r="M1006" i="7" s="1"/>
  <c r="F1007" i="3"/>
  <c r="R686" i="7" l="1"/>
  <c r="S686" i="7"/>
  <c r="T686" i="7"/>
  <c r="Q686" i="7"/>
  <c r="U686" i="7" s="1"/>
  <c r="U685" i="7"/>
  <c r="V685" i="7"/>
  <c r="J997" i="6"/>
  <c r="K997" i="6"/>
  <c r="L997" i="6"/>
  <c r="D1017" i="6"/>
  <c r="C1006" i="6"/>
  <c r="G686" i="4"/>
  <c r="H686" i="4" s="1"/>
  <c r="E686" i="6"/>
  <c r="G998" i="5"/>
  <c r="K998" i="7" s="1"/>
  <c r="F998" i="5"/>
  <c r="J998" i="7" s="1"/>
  <c r="H998" i="5"/>
  <c r="L998" i="7" s="1"/>
  <c r="E1018" i="4"/>
  <c r="D1018" i="7" s="1"/>
  <c r="C1019" i="4"/>
  <c r="E687" i="7"/>
  <c r="N687" i="7" s="1"/>
  <c r="F1008" i="3"/>
  <c r="H1007" i="3"/>
  <c r="I1007" i="3" s="1"/>
  <c r="C1007" i="7" s="1"/>
  <c r="M1007" i="7" s="1"/>
  <c r="G1008" i="3"/>
  <c r="V686" i="7" l="1"/>
  <c r="S687" i="7"/>
  <c r="R687" i="7"/>
  <c r="Q687" i="7"/>
  <c r="T687" i="7"/>
  <c r="P998" i="7"/>
  <c r="L998" i="6"/>
  <c r="J998" i="6"/>
  <c r="K998" i="6"/>
  <c r="D1018" i="6"/>
  <c r="C1007" i="6"/>
  <c r="G687" i="4"/>
  <c r="H687" i="4" s="1"/>
  <c r="E687" i="6"/>
  <c r="G999" i="5"/>
  <c r="K999" i="7" s="1"/>
  <c r="F999" i="5"/>
  <c r="J999" i="7" s="1"/>
  <c r="H999" i="5"/>
  <c r="L999" i="7" s="1"/>
  <c r="P999" i="7" s="1"/>
  <c r="E1019" i="4"/>
  <c r="D1019" i="7" s="1"/>
  <c r="C1020" i="4"/>
  <c r="E688" i="7"/>
  <c r="N688" i="7" s="1"/>
  <c r="G1009" i="3"/>
  <c r="F1009" i="3"/>
  <c r="H1008" i="3"/>
  <c r="I1008" i="3" s="1"/>
  <c r="C1008" i="7" s="1"/>
  <c r="M1008" i="7" s="1"/>
  <c r="T688" i="7" l="1"/>
  <c r="Q688" i="7"/>
  <c r="R688" i="7"/>
  <c r="S688" i="7"/>
  <c r="U687" i="7"/>
  <c r="V687" i="7"/>
  <c r="J999" i="6"/>
  <c r="L999" i="6"/>
  <c r="K999" i="6"/>
  <c r="D1019" i="6"/>
  <c r="C1008" i="6"/>
  <c r="G688" i="4"/>
  <c r="H688" i="4" s="1"/>
  <c r="E688" i="6"/>
  <c r="H1000" i="5"/>
  <c r="L1000" i="7" s="1"/>
  <c r="G1000" i="5"/>
  <c r="K1000" i="7" s="1"/>
  <c r="F1000" i="5"/>
  <c r="J1000" i="7" s="1"/>
  <c r="P1000" i="7" s="1"/>
  <c r="E1020" i="4"/>
  <c r="D1020" i="7" s="1"/>
  <c r="C1021" i="4"/>
  <c r="E689" i="7"/>
  <c r="N689" i="7" s="1"/>
  <c r="H1009" i="3"/>
  <c r="I1009" i="3" s="1"/>
  <c r="C1009" i="7" s="1"/>
  <c r="M1009" i="7" s="1"/>
  <c r="F1010" i="3"/>
  <c r="G1010" i="3"/>
  <c r="Q689" i="7" l="1"/>
  <c r="R689" i="7"/>
  <c r="T689" i="7"/>
  <c r="S689" i="7"/>
  <c r="U688" i="7"/>
  <c r="V688" i="7"/>
  <c r="K1000" i="6"/>
  <c r="L1000" i="6"/>
  <c r="J1000" i="6"/>
  <c r="D1020" i="6"/>
  <c r="C1009" i="6"/>
  <c r="G689" i="4"/>
  <c r="H689" i="4" s="1"/>
  <c r="E689" i="6"/>
  <c r="H1001" i="5"/>
  <c r="L1001" i="7" s="1"/>
  <c r="G1001" i="5"/>
  <c r="K1001" i="7" s="1"/>
  <c r="F1001" i="5"/>
  <c r="J1001" i="7" s="1"/>
  <c r="E1021" i="4"/>
  <c r="D1021" i="7" s="1"/>
  <c r="C1022" i="4"/>
  <c r="E690" i="7"/>
  <c r="N690" i="7" s="1"/>
  <c r="H1010" i="3"/>
  <c r="I1010" i="3" s="1"/>
  <c r="C1010" i="7" s="1"/>
  <c r="M1010" i="7" s="1"/>
  <c r="F1011" i="3"/>
  <c r="G1011" i="3"/>
  <c r="P1001" i="7" l="1"/>
  <c r="U689" i="7"/>
  <c r="V689" i="7"/>
  <c r="S690" i="7"/>
  <c r="T690" i="7"/>
  <c r="R690" i="7"/>
  <c r="Q690" i="7"/>
  <c r="J1001" i="6"/>
  <c r="L1001" i="6"/>
  <c r="K1001" i="6"/>
  <c r="D1021" i="6"/>
  <c r="C1010" i="6"/>
  <c r="G690" i="4"/>
  <c r="H690" i="4" s="1"/>
  <c r="E690" i="6"/>
  <c r="G1002" i="5"/>
  <c r="K1002" i="7" s="1"/>
  <c r="F1002" i="5"/>
  <c r="J1002" i="7" s="1"/>
  <c r="H1002" i="5"/>
  <c r="L1002" i="7" s="1"/>
  <c r="P1002" i="7" s="1"/>
  <c r="E1022" i="4"/>
  <c r="D1022" i="7" s="1"/>
  <c r="C1023" i="4"/>
  <c r="E691" i="7"/>
  <c r="N691" i="7" s="1"/>
  <c r="G1012" i="3"/>
  <c r="F1012" i="3"/>
  <c r="H1011" i="3"/>
  <c r="I1011" i="3" s="1"/>
  <c r="C1011" i="7" s="1"/>
  <c r="M1011" i="7" s="1"/>
  <c r="Q691" i="7" l="1"/>
  <c r="T691" i="7"/>
  <c r="R691" i="7"/>
  <c r="S691" i="7"/>
  <c r="V690" i="7"/>
  <c r="U690" i="7"/>
  <c r="J1002" i="6"/>
  <c r="L1002" i="6"/>
  <c r="K1002" i="6"/>
  <c r="D1022" i="6"/>
  <c r="C1011" i="6"/>
  <c r="G691" i="4"/>
  <c r="H691" i="4" s="1"/>
  <c r="E691" i="6"/>
  <c r="H1003" i="5"/>
  <c r="L1003" i="7" s="1"/>
  <c r="P1003" i="7" s="1"/>
  <c r="F1003" i="5"/>
  <c r="J1003" i="7" s="1"/>
  <c r="G1003" i="5"/>
  <c r="K1003" i="7" s="1"/>
  <c r="E1023" i="4"/>
  <c r="D1023" i="7" s="1"/>
  <c r="C1024" i="4"/>
  <c r="E692" i="7"/>
  <c r="N692" i="7" s="1"/>
  <c r="G1013" i="3"/>
  <c r="F1013" i="3"/>
  <c r="H1012" i="3"/>
  <c r="I1012" i="3" s="1"/>
  <c r="C1012" i="7" s="1"/>
  <c r="M1012" i="7" s="1"/>
  <c r="S692" i="7" l="1"/>
  <c r="R692" i="7"/>
  <c r="Q692" i="7"/>
  <c r="T692" i="7"/>
  <c r="U691" i="7"/>
  <c r="V691" i="7"/>
  <c r="L1003" i="6"/>
  <c r="K1003" i="6"/>
  <c r="J1003" i="6"/>
  <c r="D1023" i="6"/>
  <c r="C1012" i="6"/>
  <c r="G692" i="4"/>
  <c r="H692" i="4" s="1"/>
  <c r="E692" i="6"/>
  <c r="F1004" i="5"/>
  <c r="J1004" i="7" s="1"/>
  <c r="H1004" i="5"/>
  <c r="L1004" i="7" s="1"/>
  <c r="P1004" i="7" s="1"/>
  <c r="G1004" i="5"/>
  <c r="K1004" i="7" s="1"/>
  <c r="E1024" i="4"/>
  <c r="D1024" i="7" s="1"/>
  <c r="C1025" i="4"/>
  <c r="E693" i="7"/>
  <c r="N693" i="7" s="1"/>
  <c r="G1014" i="3"/>
  <c r="H1013" i="3"/>
  <c r="I1013" i="3" s="1"/>
  <c r="C1013" i="7" s="1"/>
  <c r="M1013" i="7" s="1"/>
  <c r="F1014" i="3"/>
  <c r="S693" i="7" l="1"/>
  <c r="Q693" i="7"/>
  <c r="T693" i="7"/>
  <c r="R693" i="7"/>
  <c r="V692" i="7"/>
  <c r="U692" i="7"/>
  <c r="K1004" i="6"/>
  <c r="J1004" i="6"/>
  <c r="L1004" i="6"/>
  <c r="D1024" i="6"/>
  <c r="C1013" i="6"/>
  <c r="G693" i="4"/>
  <c r="H693" i="4" s="1"/>
  <c r="E693" i="6"/>
  <c r="G1005" i="5"/>
  <c r="K1005" i="7" s="1"/>
  <c r="F1005" i="5"/>
  <c r="J1005" i="7" s="1"/>
  <c r="H1005" i="5"/>
  <c r="L1005" i="7" s="1"/>
  <c r="P1005" i="7" s="1"/>
  <c r="E1025" i="4"/>
  <c r="D1025" i="7" s="1"/>
  <c r="C1026" i="4"/>
  <c r="E694" i="7"/>
  <c r="N694" i="7" s="1"/>
  <c r="H1014" i="3"/>
  <c r="I1014" i="3" s="1"/>
  <c r="C1014" i="7" s="1"/>
  <c r="M1014" i="7" s="1"/>
  <c r="F1015" i="3"/>
  <c r="G1015" i="3"/>
  <c r="Q694" i="7" l="1"/>
  <c r="S694" i="7"/>
  <c r="T694" i="7"/>
  <c r="R694" i="7"/>
  <c r="U693" i="7"/>
  <c r="V693" i="7"/>
  <c r="J1005" i="6"/>
  <c r="L1005" i="6"/>
  <c r="K1005" i="6"/>
  <c r="D1025" i="6"/>
  <c r="C1014" i="6"/>
  <c r="G694" i="4"/>
  <c r="H694" i="4" s="1"/>
  <c r="E694" i="6"/>
  <c r="G1006" i="5"/>
  <c r="K1006" i="7" s="1"/>
  <c r="H1006" i="5"/>
  <c r="L1006" i="7" s="1"/>
  <c r="F1006" i="5"/>
  <c r="J1006" i="7" s="1"/>
  <c r="P1006" i="7" s="1"/>
  <c r="E1026" i="4"/>
  <c r="D1026" i="7" s="1"/>
  <c r="C1027" i="4"/>
  <c r="E695" i="7"/>
  <c r="N695" i="7" s="1"/>
  <c r="F1016" i="3"/>
  <c r="H1015" i="3"/>
  <c r="I1015" i="3"/>
  <c r="C1015" i="7" s="1"/>
  <c r="M1015" i="7" s="1"/>
  <c r="G1016" i="3"/>
  <c r="R695" i="7" l="1"/>
  <c r="Q695" i="7"/>
  <c r="S695" i="7"/>
  <c r="U695" i="7" s="1"/>
  <c r="T695" i="7"/>
  <c r="U694" i="7"/>
  <c r="V694" i="7"/>
  <c r="K1006" i="6"/>
  <c r="J1006" i="6"/>
  <c r="L1006" i="6"/>
  <c r="D1026" i="6"/>
  <c r="C1015" i="6"/>
  <c r="G695" i="4"/>
  <c r="H695" i="4" s="1"/>
  <c r="E695" i="6"/>
  <c r="H1007" i="5"/>
  <c r="L1007" i="7" s="1"/>
  <c r="G1007" i="5"/>
  <c r="K1007" i="7" s="1"/>
  <c r="F1007" i="5"/>
  <c r="J1007" i="7" s="1"/>
  <c r="E1027" i="4"/>
  <c r="D1027" i="7" s="1"/>
  <c r="C1028" i="4"/>
  <c r="E696" i="7"/>
  <c r="N696" i="7" s="1"/>
  <c r="G1017" i="3"/>
  <c r="F1017" i="3"/>
  <c r="H1016" i="3"/>
  <c r="I1016" i="3" s="1"/>
  <c r="C1016" i="7" s="1"/>
  <c r="M1016" i="7" s="1"/>
  <c r="Q696" i="7" l="1"/>
  <c r="S696" i="7"/>
  <c r="T696" i="7"/>
  <c r="R696" i="7"/>
  <c r="P1007" i="7"/>
  <c r="V695" i="7"/>
  <c r="L1007" i="6"/>
  <c r="J1007" i="6"/>
  <c r="K1007" i="6"/>
  <c r="D1027" i="6"/>
  <c r="C1016" i="6"/>
  <c r="G696" i="4"/>
  <c r="H696" i="4" s="1"/>
  <c r="E696" i="6"/>
  <c r="G1008" i="5"/>
  <c r="K1008" i="7" s="1"/>
  <c r="F1008" i="5"/>
  <c r="J1008" i="7" s="1"/>
  <c r="H1008" i="5"/>
  <c r="L1008" i="7" s="1"/>
  <c r="P1008" i="7" s="1"/>
  <c r="E1028" i="4"/>
  <c r="D1028" i="7" s="1"/>
  <c r="C1029" i="4"/>
  <c r="E697" i="7"/>
  <c r="N697" i="7" s="1"/>
  <c r="F1018" i="3"/>
  <c r="H1017" i="3"/>
  <c r="I1017" i="3" s="1"/>
  <c r="C1017" i="7" s="1"/>
  <c r="M1017" i="7" s="1"/>
  <c r="G1018" i="3"/>
  <c r="R697" i="7" l="1"/>
  <c r="Q697" i="7"/>
  <c r="S697" i="7"/>
  <c r="T697" i="7"/>
  <c r="U696" i="7"/>
  <c r="V696" i="7"/>
  <c r="J1008" i="6"/>
  <c r="L1008" i="6"/>
  <c r="K1008" i="6"/>
  <c r="D1028" i="6"/>
  <c r="C1017" i="6"/>
  <c r="G697" i="4"/>
  <c r="H697" i="4" s="1"/>
  <c r="E697" i="6"/>
  <c r="H1009" i="5"/>
  <c r="L1009" i="7" s="1"/>
  <c r="G1009" i="5"/>
  <c r="K1009" i="7" s="1"/>
  <c r="F1009" i="5"/>
  <c r="J1009" i="7" s="1"/>
  <c r="E1029" i="4"/>
  <c r="D1029" i="7" s="1"/>
  <c r="C1030" i="4"/>
  <c r="E698" i="7"/>
  <c r="N698" i="7" s="1"/>
  <c r="G1019" i="3"/>
  <c r="F1019" i="3"/>
  <c r="H1018" i="3"/>
  <c r="I1018" i="3" s="1"/>
  <c r="C1018" i="7" s="1"/>
  <c r="M1018" i="7" s="1"/>
  <c r="Q698" i="7" l="1"/>
  <c r="T698" i="7"/>
  <c r="S698" i="7"/>
  <c r="R698" i="7"/>
  <c r="V698" i="7" s="1"/>
  <c r="P1009" i="7"/>
  <c r="U697" i="7"/>
  <c r="V697" i="7"/>
  <c r="K1009" i="6"/>
  <c r="J1009" i="6"/>
  <c r="L1009" i="6"/>
  <c r="D1029" i="6"/>
  <c r="C1018" i="6"/>
  <c r="G698" i="4"/>
  <c r="H698" i="4" s="1"/>
  <c r="E698" i="6"/>
  <c r="H1010" i="5"/>
  <c r="L1010" i="7" s="1"/>
  <c r="G1010" i="5"/>
  <c r="K1010" i="7" s="1"/>
  <c r="F1010" i="5"/>
  <c r="J1010" i="7" s="1"/>
  <c r="E1030" i="4"/>
  <c r="D1030" i="7" s="1"/>
  <c r="C1031" i="4"/>
  <c r="E699" i="7"/>
  <c r="N699" i="7" s="1"/>
  <c r="G1020" i="3"/>
  <c r="F1020" i="3"/>
  <c r="H1019" i="3"/>
  <c r="I1019" i="3" s="1"/>
  <c r="C1019" i="7" s="1"/>
  <c r="M1019" i="7" s="1"/>
  <c r="S699" i="7" l="1"/>
  <c r="R699" i="7"/>
  <c r="T699" i="7"/>
  <c r="Q699" i="7"/>
  <c r="P1010" i="7"/>
  <c r="U698" i="7"/>
  <c r="L1010" i="6"/>
  <c r="J1010" i="6"/>
  <c r="K1010" i="6"/>
  <c r="D1030" i="6"/>
  <c r="C1019" i="6"/>
  <c r="G699" i="4"/>
  <c r="H699" i="4" s="1"/>
  <c r="E699" i="6"/>
  <c r="G1011" i="5"/>
  <c r="K1011" i="7" s="1"/>
  <c r="F1011" i="5"/>
  <c r="J1011" i="7" s="1"/>
  <c r="H1011" i="5"/>
  <c r="L1011" i="7" s="1"/>
  <c r="E1031" i="4"/>
  <c r="D1031" i="7" s="1"/>
  <c r="C1032" i="4"/>
  <c r="E700" i="7"/>
  <c r="N700" i="7" s="1"/>
  <c r="H1020" i="3"/>
  <c r="I1020" i="3" s="1"/>
  <c r="C1020" i="7" s="1"/>
  <c r="M1020" i="7" s="1"/>
  <c r="F1021" i="3"/>
  <c r="G1021" i="3"/>
  <c r="P1011" i="7" l="1"/>
  <c r="Q700" i="7"/>
  <c r="S700" i="7"/>
  <c r="R700" i="7"/>
  <c r="T700" i="7"/>
  <c r="U699" i="7"/>
  <c r="V699" i="7"/>
  <c r="J1011" i="6"/>
  <c r="K1011" i="6"/>
  <c r="L1011" i="6"/>
  <c r="D1031" i="6"/>
  <c r="C1020" i="6"/>
  <c r="G700" i="4"/>
  <c r="H700" i="4" s="1"/>
  <c r="E700" i="6"/>
  <c r="H1012" i="5"/>
  <c r="L1012" i="7" s="1"/>
  <c r="G1012" i="5"/>
  <c r="K1012" i="7" s="1"/>
  <c r="F1012" i="5"/>
  <c r="J1012" i="7" s="1"/>
  <c r="E1032" i="4"/>
  <c r="D1032" i="7" s="1"/>
  <c r="C1033" i="4"/>
  <c r="E701" i="7"/>
  <c r="N701" i="7" s="1"/>
  <c r="G1022" i="3"/>
  <c r="F1022" i="3"/>
  <c r="H1021" i="3"/>
  <c r="I1021" i="3" s="1"/>
  <c r="C1021" i="7" s="1"/>
  <c r="M1021" i="7" s="1"/>
  <c r="S701" i="7" l="1"/>
  <c r="T701" i="7"/>
  <c r="Q701" i="7"/>
  <c r="R701" i="7"/>
  <c r="P1012" i="7"/>
  <c r="V700" i="7"/>
  <c r="U700" i="7"/>
  <c r="K1012" i="6"/>
  <c r="J1012" i="6"/>
  <c r="L1012" i="6"/>
  <c r="D1032" i="6"/>
  <c r="C1021" i="6"/>
  <c r="G701" i="4"/>
  <c r="H701" i="4" s="1"/>
  <c r="E701" i="6"/>
  <c r="H1013" i="5"/>
  <c r="L1013" i="7" s="1"/>
  <c r="G1013" i="5"/>
  <c r="K1013" i="7" s="1"/>
  <c r="F1013" i="5"/>
  <c r="J1013" i="7" s="1"/>
  <c r="E1033" i="4"/>
  <c r="D1033" i="7" s="1"/>
  <c r="C1034" i="4"/>
  <c r="E702" i="7"/>
  <c r="N702" i="7" s="1"/>
  <c r="H1022" i="3"/>
  <c r="I1022" i="3" s="1"/>
  <c r="C1022" i="7" s="1"/>
  <c r="M1022" i="7" s="1"/>
  <c r="F1023" i="3"/>
  <c r="G1023" i="3"/>
  <c r="U701" i="7" l="1"/>
  <c r="V701" i="7"/>
  <c r="Q702" i="7"/>
  <c r="R702" i="7"/>
  <c r="S702" i="7"/>
  <c r="T702" i="7"/>
  <c r="P1013" i="7"/>
  <c r="L1013" i="6"/>
  <c r="J1013" i="6"/>
  <c r="K1013" i="6"/>
  <c r="D1033" i="6"/>
  <c r="C1022" i="6"/>
  <c r="G702" i="4"/>
  <c r="H702" i="4" s="1"/>
  <c r="E702" i="6"/>
  <c r="G1014" i="5"/>
  <c r="K1014" i="7" s="1"/>
  <c r="F1014" i="5"/>
  <c r="J1014" i="7" s="1"/>
  <c r="H1014" i="5"/>
  <c r="L1014" i="7" s="1"/>
  <c r="P1014" i="7" s="1"/>
  <c r="E1034" i="4"/>
  <c r="D1034" i="7" s="1"/>
  <c r="C1035" i="4"/>
  <c r="E703" i="7"/>
  <c r="N703" i="7" s="1"/>
  <c r="G1024" i="3"/>
  <c r="F1024" i="3"/>
  <c r="H1023" i="3"/>
  <c r="I1023" i="3" s="1"/>
  <c r="C1023" i="7" s="1"/>
  <c r="M1023" i="7" s="1"/>
  <c r="R703" i="7" l="1"/>
  <c r="T703" i="7"/>
  <c r="Q703" i="7"/>
  <c r="S703" i="7"/>
  <c r="U702" i="7"/>
  <c r="V702" i="7"/>
  <c r="K1014" i="6"/>
  <c r="L1014" i="6"/>
  <c r="J1014" i="6"/>
  <c r="D1034" i="6"/>
  <c r="C1023" i="6"/>
  <c r="G703" i="4"/>
  <c r="H703" i="4" s="1"/>
  <c r="E703" i="6"/>
  <c r="F1015" i="5"/>
  <c r="J1015" i="7" s="1"/>
  <c r="H1015" i="5"/>
  <c r="L1015" i="7" s="1"/>
  <c r="P1015" i="7" s="1"/>
  <c r="G1015" i="5"/>
  <c r="K1015" i="7" s="1"/>
  <c r="E1035" i="4"/>
  <c r="D1035" i="7" s="1"/>
  <c r="C1036" i="4"/>
  <c r="E704" i="7"/>
  <c r="N704" i="7" s="1"/>
  <c r="H1024" i="3"/>
  <c r="I1024" i="3" s="1"/>
  <c r="C1024" i="7" s="1"/>
  <c r="M1024" i="7" s="1"/>
  <c r="F1025" i="3"/>
  <c r="G1025" i="3"/>
  <c r="V703" i="7" l="1"/>
  <c r="U703" i="7"/>
  <c r="Q704" i="7"/>
  <c r="S704" i="7"/>
  <c r="R704" i="7"/>
  <c r="T704" i="7"/>
  <c r="K1015" i="6"/>
  <c r="L1015" i="6"/>
  <c r="J1015" i="6"/>
  <c r="D1035" i="6"/>
  <c r="C1024" i="6"/>
  <c r="G704" i="4"/>
  <c r="H704" i="4" s="1"/>
  <c r="E704" i="6"/>
  <c r="H1016" i="5"/>
  <c r="L1016" i="7" s="1"/>
  <c r="G1016" i="5"/>
  <c r="K1016" i="7" s="1"/>
  <c r="F1016" i="5"/>
  <c r="J1016" i="7" s="1"/>
  <c r="E1036" i="4"/>
  <c r="D1036" i="7" s="1"/>
  <c r="C1037" i="4"/>
  <c r="E705" i="7"/>
  <c r="N705" i="7" s="1"/>
  <c r="F1026" i="3"/>
  <c r="H1025" i="3"/>
  <c r="I1025" i="3" s="1"/>
  <c r="C1025" i="7" s="1"/>
  <c r="M1025" i="7" s="1"/>
  <c r="G1026" i="3"/>
  <c r="Q705" i="7" l="1"/>
  <c r="R705" i="7"/>
  <c r="T705" i="7"/>
  <c r="S705" i="7"/>
  <c r="P1016" i="7"/>
  <c r="U704" i="7"/>
  <c r="V704" i="7"/>
  <c r="J1016" i="6"/>
  <c r="K1016" i="6"/>
  <c r="L1016" i="6"/>
  <c r="D1036" i="6"/>
  <c r="C1025" i="6"/>
  <c r="G705" i="4"/>
  <c r="H705" i="4" s="1"/>
  <c r="E705" i="6"/>
  <c r="G1017" i="5"/>
  <c r="K1017" i="7" s="1"/>
  <c r="F1017" i="5"/>
  <c r="J1017" i="7" s="1"/>
  <c r="H1017" i="5"/>
  <c r="L1017" i="7" s="1"/>
  <c r="E1037" i="4"/>
  <c r="D1037" i="7" s="1"/>
  <c r="C1038" i="4"/>
  <c r="E706" i="7"/>
  <c r="N706" i="7" s="1"/>
  <c r="G1027" i="3"/>
  <c r="H1026" i="3"/>
  <c r="I1026" i="3" s="1"/>
  <c r="C1026" i="7" s="1"/>
  <c r="M1026" i="7" s="1"/>
  <c r="F1027" i="3"/>
  <c r="Q706" i="7" l="1"/>
  <c r="T706" i="7"/>
  <c r="R706" i="7"/>
  <c r="S706" i="7"/>
  <c r="U705" i="7"/>
  <c r="V705" i="7"/>
  <c r="P1017" i="7"/>
  <c r="J1017" i="6"/>
  <c r="L1017" i="6"/>
  <c r="K1017" i="6"/>
  <c r="D1037" i="6"/>
  <c r="C1026" i="6"/>
  <c r="G706" i="4"/>
  <c r="H706" i="4" s="1"/>
  <c r="E706" i="6"/>
  <c r="H1018" i="5"/>
  <c r="L1018" i="7" s="1"/>
  <c r="G1018" i="5"/>
  <c r="K1018" i="7" s="1"/>
  <c r="F1018" i="5"/>
  <c r="J1018" i="7" s="1"/>
  <c r="P1018" i="7" s="1"/>
  <c r="E1038" i="4"/>
  <c r="D1038" i="7" s="1"/>
  <c r="C1039" i="4"/>
  <c r="E707" i="7"/>
  <c r="N707" i="7" s="1"/>
  <c r="G1028" i="3"/>
  <c r="H1027" i="3"/>
  <c r="I1027" i="3" s="1"/>
  <c r="C1027" i="7" s="1"/>
  <c r="M1027" i="7" s="1"/>
  <c r="F1028" i="3"/>
  <c r="R707" i="7" l="1"/>
  <c r="Q707" i="7"/>
  <c r="S707" i="7"/>
  <c r="T707" i="7"/>
  <c r="U706" i="7"/>
  <c r="V706" i="7"/>
  <c r="J1018" i="6"/>
  <c r="K1018" i="6"/>
  <c r="L1018" i="6"/>
  <c r="D1038" i="6"/>
  <c r="C1027" i="6"/>
  <c r="G707" i="4"/>
  <c r="H707" i="4" s="1"/>
  <c r="E707" i="6"/>
  <c r="H1019" i="5"/>
  <c r="L1019" i="7" s="1"/>
  <c r="G1019" i="5"/>
  <c r="K1019" i="7" s="1"/>
  <c r="F1019" i="5"/>
  <c r="J1019" i="7" s="1"/>
  <c r="E1039" i="4"/>
  <c r="D1039" i="7" s="1"/>
  <c r="C1040" i="4"/>
  <c r="E708" i="7"/>
  <c r="N708" i="7" s="1"/>
  <c r="G1029" i="3"/>
  <c r="F1029" i="3"/>
  <c r="H1028" i="3"/>
  <c r="I1028" i="3" s="1"/>
  <c r="C1028" i="7" s="1"/>
  <c r="M1028" i="7" s="1"/>
  <c r="T708" i="7" l="1"/>
  <c r="R708" i="7"/>
  <c r="S708" i="7"/>
  <c r="Q708" i="7"/>
  <c r="V707" i="7"/>
  <c r="U707" i="7"/>
  <c r="P1019" i="7"/>
  <c r="L1019" i="6"/>
  <c r="J1019" i="6"/>
  <c r="K1019" i="6"/>
  <c r="D1039" i="6"/>
  <c r="C1028" i="6"/>
  <c r="G708" i="4"/>
  <c r="H708" i="4" s="1"/>
  <c r="E708" i="6"/>
  <c r="G1020" i="5"/>
  <c r="K1020" i="7" s="1"/>
  <c r="F1020" i="5"/>
  <c r="J1020" i="7" s="1"/>
  <c r="H1020" i="5"/>
  <c r="L1020" i="7" s="1"/>
  <c r="P1020" i="7" s="1"/>
  <c r="E1040" i="4"/>
  <c r="D1040" i="7" s="1"/>
  <c r="C1041" i="4"/>
  <c r="E709" i="7"/>
  <c r="N709" i="7" s="1"/>
  <c r="G1030" i="3"/>
  <c r="H1029" i="3"/>
  <c r="I1029" i="3" s="1"/>
  <c r="C1029" i="7" s="1"/>
  <c r="M1029" i="7" s="1"/>
  <c r="F1030" i="3"/>
  <c r="T709" i="7" l="1"/>
  <c r="R709" i="7"/>
  <c r="Q709" i="7"/>
  <c r="S709" i="7"/>
  <c r="U709" i="7" s="1"/>
  <c r="U708" i="7"/>
  <c r="V708" i="7"/>
  <c r="J1020" i="6"/>
  <c r="L1020" i="6"/>
  <c r="K1020" i="6"/>
  <c r="D1040" i="6"/>
  <c r="C1029" i="6"/>
  <c r="G709" i="4"/>
  <c r="H709" i="4" s="1"/>
  <c r="E709" i="6"/>
  <c r="H1021" i="5"/>
  <c r="L1021" i="7" s="1"/>
  <c r="G1021" i="5"/>
  <c r="K1021" i="7" s="1"/>
  <c r="F1021" i="5"/>
  <c r="J1021" i="7" s="1"/>
  <c r="E1041" i="4"/>
  <c r="D1041" i="7" s="1"/>
  <c r="C1042" i="4"/>
  <c r="E710" i="7"/>
  <c r="N710" i="7" s="1"/>
  <c r="F1031" i="3"/>
  <c r="H1030" i="3"/>
  <c r="I1030" i="3" s="1"/>
  <c r="C1030" i="7" s="1"/>
  <c r="M1030" i="7" s="1"/>
  <c r="G1031" i="3"/>
  <c r="P1021" i="7" l="1"/>
  <c r="T710" i="7"/>
  <c r="R710" i="7"/>
  <c r="Q710" i="7"/>
  <c r="S710" i="7"/>
  <c r="V709" i="7"/>
  <c r="L1021" i="6"/>
  <c r="J1021" i="6"/>
  <c r="K1021" i="6"/>
  <c r="D1041" i="6"/>
  <c r="C1030" i="6"/>
  <c r="G710" i="4"/>
  <c r="H710" i="4" s="1"/>
  <c r="E710" i="6"/>
  <c r="F1022" i="5"/>
  <c r="J1022" i="7" s="1"/>
  <c r="H1022" i="5"/>
  <c r="L1022" i="7" s="1"/>
  <c r="G1022" i="5"/>
  <c r="K1022" i="7" s="1"/>
  <c r="E1042" i="4"/>
  <c r="D1042" i="7" s="1"/>
  <c r="C1043" i="4"/>
  <c r="E711" i="7"/>
  <c r="N711" i="7" s="1"/>
  <c r="G1032" i="3"/>
  <c r="H1031" i="3"/>
  <c r="I1031" i="3" s="1"/>
  <c r="C1031" i="7" s="1"/>
  <c r="M1031" i="7" s="1"/>
  <c r="F1032" i="3"/>
  <c r="V710" i="7" l="1"/>
  <c r="R711" i="7"/>
  <c r="Q711" i="7"/>
  <c r="S711" i="7"/>
  <c r="T711" i="7"/>
  <c r="P1022" i="7"/>
  <c r="U710" i="7"/>
  <c r="L1022" i="6"/>
  <c r="K1022" i="6"/>
  <c r="J1022" i="6"/>
  <c r="D1042" i="6"/>
  <c r="C1031" i="6"/>
  <c r="G711" i="4"/>
  <c r="H711" i="4" s="1"/>
  <c r="E711" i="6"/>
  <c r="G1023" i="5"/>
  <c r="K1023" i="7" s="1"/>
  <c r="F1023" i="5"/>
  <c r="J1023" i="7" s="1"/>
  <c r="H1023" i="5"/>
  <c r="L1023" i="7" s="1"/>
  <c r="P1023" i="7" s="1"/>
  <c r="E1043" i="4"/>
  <c r="D1043" i="7" s="1"/>
  <c r="C1044" i="4"/>
  <c r="E712" i="7"/>
  <c r="N712" i="7" s="1"/>
  <c r="G1033" i="3"/>
  <c r="F1033" i="3"/>
  <c r="H1032" i="3"/>
  <c r="I1032" i="3" s="1"/>
  <c r="C1032" i="7" s="1"/>
  <c r="M1032" i="7" s="1"/>
  <c r="R712" i="7" l="1"/>
  <c r="S712" i="7"/>
  <c r="T712" i="7"/>
  <c r="Q712" i="7"/>
  <c r="U711" i="7"/>
  <c r="V711" i="7"/>
  <c r="J1023" i="6"/>
  <c r="L1023" i="6"/>
  <c r="K1023" i="6"/>
  <c r="D1043" i="6"/>
  <c r="C1032" i="6"/>
  <c r="G712" i="4"/>
  <c r="H712" i="4" s="1"/>
  <c r="E712" i="6"/>
  <c r="G1024" i="5"/>
  <c r="K1024" i="7" s="1"/>
  <c r="F1024" i="5"/>
  <c r="J1024" i="7" s="1"/>
  <c r="H1024" i="5"/>
  <c r="L1024" i="7" s="1"/>
  <c r="E1044" i="4"/>
  <c r="D1044" i="7" s="1"/>
  <c r="C1045" i="4"/>
  <c r="E713" i="7"/>
  <c r="N713" i="7" s="1"/>
  <c r="H1033" i="3"/>
  <c r="I1033" i="3" s="1"/>
  <c r="C1033" i="7" s="1"/>
  <c r="M1033" i="7" s="1"/>
  <c r="F1034" i="3"/>
  <c r="G1034" i="3"/>
  <c r="S713" i="7" l="1"/>
  <c r="Q713" i="7"/>
  <c r="T713" i="7"/>
  <c r="R713" i="7"/>
  <c r="P1024" i="7"/>
  <c r="U712" i="7"/>
  <c r="V712" i="7"/>
  <c r="L1024" i="6"/>
  <c r="K1024" i="6"/>
  <c r="J1024" i="6"/>
  <c r="D1044" i="6"/>
  <c r="C1033" i="6"/>
  <c r="G713" i="4"/>
  <c r="H713" i="4" s="1"/>
  <c r="E713" i="6"/>
  <c r="H1025" i="5"/>
  <c r="L1025" i="7" s="1"/>
  <c r="G1025" i="5"/>
  <c r="K1025" i="7" s="1"/>
  <c r="F1025" i="5"/>
  <c r="J1025" i="7" s="1"/>
  <c r="E1045" i="4"/>
  <c r="D1045" i="7" s="1"/>
  <c r="C1046" i="4"/>
  <c r="E714" i="7"/>
  <c r="N714" i="7" s="1"/>
  <c r="H1034" i="3"/>
  <c r="I1034" i="3" s="1"/>
  <c r="C1034" i="7" s="1"/>
  <c r="M1034" i="7" s="1"/>
  <c r="F1035" i="3"/>
  <c r="G1035" i="3"/>
  <c r="Q714" i="7" l="1"/>
  <c r="R714" i="7"/>
  <c r="S714" i="7"/>
  <c r="T714" i="7"/>
  <c r="P1025" i="7"/>
  <c r="V713" i="7"/>
  <c r="U713" i="7"/>
  <c r="L1025" i="6"/>
  <c r="J1025" i="6"/>
  <c r="K1025" i="6"/>
  <c r="D1045" i="6"/>
  <c r="C1034" i="6"/>
  <c r="G714" i="4"/>
  <c r="H714" i="4" s="1"/>
  <c r="E714" i="6"/>
  <c r="G1026" i="5"/>
  <c r="K1026" i="7" s="1"/>
  <c r="F1026" i="5"/>
  <c r="J1026" i="7" s="1"/>
  <c r="H1026" i="5"/>
  <c r="L1026" i="7" s="1"/>
  <c r="P1026" i="7" s="1"/>
  <c r="E1046" i="4"/>
  <c r="D1046" i="7" s="1"/>
  <c r="C1047" i="4"/>
  <c r="E715" i="7"/>
  <c r="N715" i="7" s="1"/>
  <c r="F1036" i="3"/>
  <c r="H1035" i="3"/>
  <c r="G1036" i="3"/>
  <c r="I1035" i="3"/>
  <c r="C1035" i="7" s="1"/>
  <c r="M1035" i="7" s="1"/>
  <c r="U714" i="7" l="1"/>
  <c r="V714" i="7"/>
  <c r="S715" i="7"/>
  <c r="Q715" i="7"/>
  <c r="T715" i="7"/>
  <c r="R715" i="7"/>
  <c r="J1026" i="6"/>
  <c r="L1026" i="6"/>
  <c r="K1026" i="6"/>
  <c r="D1046" i="6"/>
  <c r="C1035" i="6"/>
  <c r="G715" i="4"/>
  <c r="H715" i="4" s="1"/>
  <c r="E715" i="6"/>
  <c r="G1027" i="5"/>
  <c r="K1027" i="7" s="1"/>
  <c r="F1027" i="5"/>
  <c r="J1027" i="7" s="1"/>
  <c r="H1027" i="5"/>
  <c r="L1027" i="7" s="1"/>
  <c r="P1027" i="7" s="1"/>
  <c r="E1047" i="4"/>
  <c r="D1047" i="7" s="1"/>
  <c r="C1048" i="4"/>
  <c r="E716" i="7"/>
  <c r="N716" i="7" s="1"/>
  <c r="G1037" i="3"/>
  <c r="F1037" i="3"/>
  <c r="H1036" i="3"/>
  <c r="I1036" i="3" s="1"/>
  <c r="C1036" i="7" s="1"/>
  <c r="M1036" i="7" s="1"/>
  <c r="V715" i="7" l="1"/>
  <c r="U715" i="7"/>
  <c r="T716" i="7"/>
  <c r="Q716" i="7"/>
  <c r="R716" i="7"/>
  <c r="S716" i="7"/>
  <c r="K1027" i="6"/>
  <c r="L1027" i="6"/>
  <c r="J1027" i="6"/>
  <c r="D1047" i="6"/>
  <c r="C1036" i="6"/>
  <c r="G716" i="4"/>
  <c r="H716" i="4" s="1"/>
  <c r="E716" i="6"/>
  <c r="H1028" i="5"/>
  <c r="L1028" i="7" s="1"/>
  <c r="P1028" i="7" s="1"/>
  <c r="G1028" i="5"/>
  <c r="K1028" i="7" s="1"/>
  <c r="F1028" i="5"/>
  <c r="J1028" i="7" s="1"/>
  <c r="E717" i="7"/>
  <c r="N717" i="7" s="1"/>
  <c r="E1048" i="4"/>
  <c r="D1048" i="7" s="1"/>
  <c r="C1049" i="4"/>
  <c r="G1038" i="3"/>
  <c r="F1038" i="3"/>
  <c r="H1037" i="3"/>
  <c r="I1037" i="3" s="1"/>
  <c r="C1037" i="7" s="1"/>
  <c r="M1037" i="7" s="1"/>
  <c r="S717" i="7" l="1"/>
  <c r="Q717" i="7"/>
  <c r="R717" i="7"/>
  <c r="T717" i="7"/>
  <c r="U716" i="7"/>
  <c r="V716" i="7"/>
  <c r="L1028" i="6"/>
  <c r="J1028" i="6"/>
  <c r="K1028" i="6"/>
  <c r="D1048" i="6"/>
  <c r="C1037" i="6"/>
  <c r="G717" i="4"/>
  <c r="H717" i="4" s="1"/>
  <c r="E717" i="6"/>
  <c r="G1029" i="5"/>
  <c r="K1029" i="7" s="1"/>
  <c r="F1029" i="5"/>
  <c r="J1029" i="7" s="1"/>
  <c r="H1029" i="5"/>
  <c r="L1029" i="7" s="1"/>
  <c r="P1029" i="7" s="1"/>
  <c r="E1049" i="4"/>
  <c r="D1049" i="7" s="1"/>
  <c r="C1050" i="4"/>
  <c r="E718" i="7"/>
  <c r="N718" i="7" s="1"/>
  <c r="H1038" i="3"/>
  <c r="I1038" i="3" s="1"/>
  <c r="C1038" i="7" s="1"/>
  <c r="M1038" i="7" s="1"/>
  <c r="F1039" i="3"/>
  <c r="G1039" i="3"/>
  <c r="U717" i="7" l="1"/>
  <c r="V717" i="7"/>
  <c r="T718" i="7"/>
  <c r="S718" i="7"/>
  <c r="R718" i="7"/>
  <c r="Q718" i="7"/>
  <c r="L1029" i="6"/>
  <c r="K1029" i="6"/>
  <c r="J1029" i="6"/>
  <c r="D1049" i="6"/>
  <c r="C1038" i="6"/>
  <c r="G718" i="4"/>
  <c r="H718" i="4" s="1"/>
  <c r="E718" i="6"/>
  <c r="H1030" i="5"/>
  <c r="L1030" i="7" s="1"/>
  <c r="P1030" i="7" s="1"/>
  <c r="G1030" i="5"/>
  <c r="K1030" i="7" s="1"/>
  <c r="F1030" i="5"/>
  <c r="J1030" i="7" s="1"/>
  <c r="E1050" i="4"/>
  <c r="D1050" i="7" s="1"/>
  <c r="C1051" i="4"/>
  <c r="E719" i="7"/>
  <c r="N719" i="7" s="1"/>
  <c r="H1039" i="3"/>
  <c r="I1039" i="3" s="1"/>
  <c r="C1039" i="7" s="1"/>
  <c r="M1039" i="7" s="1"/>
  <c r="F1040" i="3"/>
  <c r="G1040" i="3"/>
  <c r="Q719" i="7" l="1"/>
  <c r="R719" i="7"/>
  <c r="S719" i="7"/>
  <c r="T719" i="7"/>
  <c r="U718" i="7"/>
  <c r="V718" i="7"/>
  <c r="J1030" i="6"/>
  <c r="K1030" i="6"/>
  <c r="L1030" i="6"/>
  <c r="D1050" i="6"/>
  <c r="C1039" i="6"/>
  <c r="G719" i="4"/>
  <c r="H719" i="4" s="1"/>
  <c r="E719" i="6"/>
  <c r="H1031" i="5"/>
  <c r="L1031" i="7" s="1"/>
  <c r="G1031" i="5"/>
  <c r="K1031" i="7" s="1"/>
  <c r="F1031" i="5"/>
  <c r="J1031" i="7" s="1"/>
  <c r="E1051" i="4"/>
  <c r="D1051" i="7" s="1"/>
  <c r="C1052" i="4"/>
  <c r="E720" i="7"/>
  <c r="N720" i="7" s="1"/>
  <c r="G1041" i="3"/>
  <c r="H1040" i="3"/>
  <c r="I1040" i="3" s="1"/>
  <c r="C1040" i="7" s="1"/>
  <c r="M1040" i="7" s="1"/>
  <c r="F1041" i="3"/>
  <c r="S720" i="7" l="1"/>
  <c r="Q720" i="7"/>
  <c r="R720" i="7"/>
  <c r="T720" i="7"/>
  <c r="P1031" i="7"/>
  <c r="V719" i="7"/>
  <c r="U719" i="7"/>
  <c r="J1031" i="6"/>
  <c r="K1031" i="6"/>
  <c r="L1031" i="6"/>
  <c r="D1051" i="6"/>
  <c r="C1040" i="6"/>
  <c r="G720" i="4"/>
  <c r="H720" i="4" s="1"/>
  <c r="E720" i="6"/>
  <c r="G1032" i="5"/>
  <c r="K1032" i="7" s="1"/>
  <c r="F1032" i="5"/>
  <c r="J1032" i="7" s="1"/>
  <c r="H1032" i="5"/>
  <c r="L1032" i="7" s="1"/>
  <c r="P1032" i="7" s="1"/>
  <c r="E1052" i="4"/>
  <c r="D1052" i="7" s="1"/>
  <c r="C1053" i="4"/>
  <c r="E721" i="7"/>
  <c r="N721" i="7" s="1"/>
  <c r="F1042" i="3"/>
  <c r="H1041" i="3"/>
  <c r="I1041" i="3" s="1"/>
  <c r="C1041" i="7" s="1"/>
  <c r="M1041" i="7" s="1"/>
  <c r="G1042" i="3"/>
  <c r="R721" i="7" l="1"/>
  <c r="S721" i="7"/>
  <c r="T721" i="7"/>
  <c r="Q721" i="7"/>
  <c r="U720" i="7"/>
  <c r="V720" i="7"/>
  <c r="L1032" i="6"/>
  <c r="J1032" i="6"/>
  <c r="K1032" i="6"/>
  <c r="D1052" i="6"/>
  <c r="C1041" i="6"/>
  <c r="G721" i="4"/>
  <c r="H721" i="4" s="1"/>
  <c r="E721" i="6"/>
  <c r="F1033" i="5"/>
  <c r="J1033" i="7" s="1"/>
  <c r="H1033" i="5"/>
  <c r="L1033" i="7" s="1"/>
  <c r="P1033" i="7" s="1"/>
  <c r="G1033" i="5"/>
  <c r="K1033" i="7" s="1"/>
  <c r="E1053" i="4"/>
  <c r="D1053" i="7" s="1"/>
  <c r="C1054" i="4"/>
  <c r="E722" i="7"/>
  <c r="N722" i="7" s="1"/>
  <c r="G1043" i="3"/>
  <c r="H1042" i="3"/>
  <c r="I1042" i="3" s="1"/>
  <c r="C1042" i="7" s="1"/>
  <c r="M1042" i="7" s="1"/>
  <c r="F1043" i="3"/>
  <c r="T722" i="7" l="1"/>
  <c r="Q722" i="7"/>
  <c r="R722" i="7"/>
  <c r="S722" i="7"/>
  <c r="U721" i="7"/>
  <c r="V721" i="7"/>
  <c r="L1033" i="6"/>
  <c r="J1033" i="6"/>
  <c r="K1033" i="6"/>
  <c r="D1053" i="6"/>
  <c r="C1042" i="6"/>
  <c r="G722" i="4"/>
  <c r="H722" i="4" s="1"/>
  <c r="E722" i="6"/>
  <c r="H1034" i="5"/>
  <c r="L1034" i="7" s="1"/>
  <c r="G1034" i="5"/>
  <c r="K1034" i="7" s="1"/>
  <c r="F1034" i="5"/>
  <c r="J1034" i="7" s="1"/>
  <c r="E1054" i="4"/>
  <c r="D1054" i="7" s="1"/>
  <c r="C1055" i="4"/>
  <c r="E723" i="7"/>
  <c r="N723" i="7" s="1"/>
  <c r="G1044" i="3"/>
  <c r="F1044" i="3"/>
  <c r="H1043" i="3"/>
  <c r="I1043" i="3" s="1"/>
  <c r="C1043" i="7" s="1"/>
  <c r="M1043" i="7" s="1"/>
  <c r="R723" i="7" l="1"/>
  <c r="S723" i="7"/>
  <c r="T723" i="7"/>
  <c r="Q723" i="7"/>
  <c r="V722" i="7"/>
  <c r="U722" i="7"/>
  <c r="P1034" i="7"/>
  <c r="J1034" i="6"/>
  <c r="K1034" i="6"/>
  <c r="L1034" i="6"/>
  <c r="D1054" i="6"/>
  <c r="C1043" i="6"/>
  <c r="G723" i="4"/>
  <c r="H723" i="4" s="1"/>
  <c r="E723" i="6"/>
  <c r="G1035" i="5"/>
  <c r="K1035" i="7" s="1"/>
  <c r="F1035" i="5"/>
  <c r="J1035" i="7" s="1"/>
  <c r="H1035" i="5"/>
  <c r="L1035" i="7" s="1"/>
  <c r="P1035" i="7" s="1"/>
  <c r="E1055" i="4"/>
  <c r="D1055" i="7" s="1"/>
  <c r="C1056" i="4"/>
  <c r="E724" i="7"/>
  <c r="N724" i="7" s="1"/>
  <c r="H1044" i="3"/>
  <c r="F1045" i="3"/>
  <c r="I1044" i="3"/>
  <c r="C1044" i="7" s="1"/>
  <c r="M1044" i="7" s="1"/>
  <c r="G1045" i="3"/>
  <c r="T724" i="7" l="1"/>
  <c r="R724" i="7"/>
  <c r="Q724" i="7"/>
  <c r="S724" i="7"/>
  <c r="U723" i="7"/>
  <c r="V723" i="7"/>
  <c r="L1035" i="6"/>
  <c r="J1035" i="6"/>
  <c r="K1035" i="6"/>
  <c r="D1055" i="6"/>
  <c r="C1044" i="6"/>
  <c r="G724" i="4"/>
  <c r="H724" i="4" s="1"/>
  <c r="E724" i="6"/>
  <c r="H1036" i="5"/>
  <c r="L1036" i="7" s="1"/>
  <c r="G1036" i="5"/>
  <c r="K1036" i="7" s="1"/>
  <c r="F1036" i="5"/>
  <c r="J1036" i="7" s="1"/>
  <c r="E1056" i="4"/>
  <c r="D1056" i="7" s="1"/>
  <c r="C1057" i="4"/>
  <c r="E725" i="7"/>
  <c r="N725" i="7" s="1"/>
  <c r="G1046" i="3"/>
  <c r="F1046" i="3"/>
  <c r="H1045" i="3"/>
  <c r="I1045" i="3" s="1"/>
  <c r="C1045" i="7" s="1"/>
  <c r="M1045" i="7" s="1"/>
  <c r="Q725" i="7" l="1"/>
  <c r="S725" i="7"/>
  <c r="T725" i="7"/>
  <c r="R725" i="7"/>
  <c r="V724" i="7"/>
  <c r="U724" i="7"/>
  <c r="P1036" i="7"/>
  <c r="L1036" i="6"/>
  <c r="J1036" i="6"/>
  <c r="K1036" i="6"/>
  <c r="D1056" i="6"/>
  <c r="C1045" i="6"/>
  <c r="G725" i="4"/>
  <c r="H725" i="4" s="1"/>
  <c r="E725" i="6"/>
  <c r="F1037" i="5"/>
  <c r="J1037" i="7" s="1"/>
  <c r="H1037" i="5"/>
  <c r="L1037" i="7" s="1"/>
  <c r="P1037" i="7" s="1"/>
  <c r="G1037" i="5"/>
  <c r="K1037" i="7" s="1"/>
  <c r="E1057" i="4"/>
  <c r="D1057" i="7" s="1"/>
  <c r="C1058" i="4"/>
  <c r="E726" i="7"/>
  <c r="N726" i="7" s="1"/>
  <c r="H1046" i="3"/>
  <c r="F1047" i="3"/>
  <c r="G1047" i="3"/>
  <c r="I1046" i="3"/>
  <c r="C1046" i="7" s="1"/>
  <c r="M1046" i="7" s="1"/>
  <c r="Q726" i="7" l="1"/>
  <c r="T726" i="7"/>
  <c r="R726" i="7"/>
  <c r="S726" i="7"/>
  <c r="U725" i="7"/>
  <c r="V725" i="7"/>
  <c r="L1037" i="6"/>
  <c r="J1037" i="6"/>
  <c r="K1037" i="6"/>
  <c r="D1057" i="6"/>
  <c r="C1046" i="6"/>
  <c r="G726" i="4"/>
  <c r="H726" i="4" s="1"/>
  <c r="E726" i="6"/>
  <c r="G1038" i="5"/>
  <c r="K1038" i="7" s="1"/>
  <c r="F1038" i="5"/>
  <c r="J1038" i="7" s="1"/>
  <c r="H1038" i="5"/>
  <c r="L1038" i="7" s="1"/>
  <c r="E1058" i="4"/>
  <c r="D1058" i="7" s="1"/>
  <c r="C1059" i="4"/>
  <c r="E727" i="7"/>
  <c r="N727" i="7" s="1"/>
  <c r="F1048" i="3"/>
  <c r="H1047" i="3"/>
  <c r="I1047" i="3" s="1"/>
  <c r="C1047" i="7" s="1"/>
  <c r="M1047" i="7" s="1"/>
  <c r="G1048" i="3"/>
  <c r="Q727" i="7" l="1"/>
  <c r="R727" i="7"/>
  <c r="T727" i="7"/>
  <c r="S727" i="7"/>
  <c r="U727" i="7" s="1"/>
  <c r="P1038" i="7"/>
  <c r="U726" i="7"/>
  <c r="V726" i="7"/>
  <c r="L1038" i="6"/>
  <c r="K1038" i="6"/>
  <c r="J1038" i="6"/>
  <c r="D1058" i="6"/>
  <c r="C1047" i="6"/>
  <c r="G727" i="4"/>
  <c r="H727" i="4" s="1"/>
  <c r="E727" i="6"/>
  <c r="H1039" i="5"/>
  <c r="L1039" i="7" s="1"/>
  <c r="G1039" i="5"/>
  <c r="K1039" i="7" s="1"/>
  <c r="F1039" i="5"/>
  <c r="J1039" i="7" s="1"/>
  <c r="E1059" i="4"/>
  <c r="D1059" i="7" s="1"/>
  <c r="C1060" i="4"/>
  <c r="E728" i="7"/>
  <c r="N728" i="7" s="1"/>
  <c r="G1049" i="3"/>
  <c r="F1049" i="3"/>
  <c r="H1048" i="3"/>
  <c r="I1048" i="3" s="1"/>
  <c r="C1048" i="7" s="1"/>
  <c r="M1048" i="7" s="1"/>
  <c r="T728" i="7" l="1"/>
  <c r="Q728" i="7"/>
  <c r="S728" i="7"/>
  <c r="R728" i="7"/>
  <c r="P1039" i="7"/>
  <c r="V727" i="7"/>
  <c r="K1039" i="6"/>
  <c r="J1039" i="6"/>
  <c r="L1039" i="6"/>
  <c r="D1059" i="6"/>
  <c r="C1048" i="6"/>
  <c r="G728" i="4"/>
  <c r="H728" i="4" s="1"/>
  <c r="E728" i="6"/>
  <c r="F1040" i="5"/>
  <c r="J1040" i="7" s="1"/>
  <c r="H1040" i="5"/>
  <c r="L1040" i="7" s="1"/>
  <c r="G1040" i="5"/>
  <c r="K1040" i="7" s="1"/>
  <c r="C1061" i="4"/>
  <c r="E1060" i="4"/>
  <c r="D1060" i="7" s="1"/>
  <c r="E729" i="7"/>
  <c r="N729" i="7" s="1"/>
  <c r="F1050" i="3"/>
  <c r="H1049" i="3"/>
  <c r="I1049" i="3" s="1"/>
  <c r="C1049" i="7" s="1"/>
  <c r="M1049" i="7" s="1"/>
  <c r="G1050" i="3"/>
  <c r="R729" i="7" l="1"/>
  <c r="T729" i="7"/>
  <c r="Q729" i="7"/>
  <c r="S729" i="7"/>
  <c r="P1040" i="7"/>
  <c r="U728" i="7"/>
  <c r="V728" i="7"/>
  <c r="K1040" i="6"/>
  <c r="L1040" i="6"/>
  <c r="J1040" i="6"/>
  <c r="D1060" i="6"/>
  <c r="C1049" i="6"/>
  <c r="G729" i="4"/>
  <c r="H729" i="4" s="1"/>
  <c r="E729" i="6"/>
  <c r="G1041" i="5"/>
  <c r="K1041" i="7" s="1"/>
  <c r="F1041" i="5"/>
  <c r="J1041" i="7" s="1"/>
  <c r="H1041" i="5"/>
  <c r="L1041" i="7" s="1"/>
  <c r="P1041" i="7" s="1"/>
  <c r="E730" i="7"/>
  <c r="N730" i="7" s="1"/>
  <c r="E1061" i="4"/>
  <c r="D1061" i="7" s="1"/>
  <c r="C1062" i="4"/>
  <c r="G1051" i="3"/>
  <c r="F1051" i="3"/>
  <c r="H1050" i="3"/>
  <c r="I1050" i="3" s="1"/>
  <c r="C1050" i="7" s="1"/>
  <c r="M1050" i="7" s="1"/>
  <c r="S730" i="7" l="1"/>
  <c r="Q730" i="7"/>
  <c r="R730" i="7"/>
  <c r="T730" i="7"/>
  <c r="U729" i="7"/>
  <c r="V729" i="7"/>
  <c r="L1041" i="6"/>
  <c r="J1041" i="6"/>
  <c r="K1041" i="6"/>
  <c r="D1061" i="6"/>
  <c r="C1050" i="6"/>
  <c r="G730" i="4"/>
  <c r="H730" i="4" s="1"/>
  <c r="E730" i="6"/>
  <c r="F1042" i="5"/>
  <c r="J1042" i="7" s="1"/>
  <c r="H1042" i="5"/>
  <c r="L1042" i="7" s="1"/>
  <c r="G1042" i="5"/>
  <c r="K1042" i="7" s="1"/>
  <c r="E1062" i="4"/>
  <c r="D1062" i="7" s="1"/>
  <c r="C1063" i="4"/>
  <c r="E731" i="7"/>
  <c r="N731" i="7" s="1"/>
  <c r="F1052" i="3"/>
  <c r="H1051" i="3"/>
  <c r="I1051" i="3"/>
  <c r="C1051" i="7" s="1"/>
  <c r="M1051" i="7" s="1"/>
  <c r="G1052" i="3"/>
  <c r="Q731" i="7" l="1"/>
  <c r="R731" i="7"/>
  <c r="S731" i="7"/>
  <c r="T731" i="7"/>
  <c r="P1042" i="7"/>
  <c r="U730" i="7"/>
  <c r="V730" i="7"/>
  <c r="L1042" i="6"/>
  <c r="K1042" i="6"/>
  <c r="J1042" i="6"/>
  <c r="D1062" i="6"/>
  <c r="C1051" i="6"/>
  <c r="G731" i="4"/>
  <c r="H731" i="4" s="1"/>
  <c r="E731" i="6"/>
  <c r="H1043" i="5"/>
  <c r="L1043" i="7" s="1"/>
  <c r="G1043" i="5"/>
  <c r="K1043" i="7" s="1"/>
  <c r="F1043" i="5"/>
  <c r="J1043" i="7" s="1"/>
  <c r="E1063" i="4"/>
  <c r="D1063" i="7" s="1"/>
  <c r="C1064" i="4"/>
  <c r="E732" i="7"/>
  <c r="N732" i="7" s="1"/>
  <c r="G1053" i="3"/>
  <c r="F1053" i="3"/>
  <c r="H1052" i="3"/>
  <c r="I1052" i="3" s="1"/>
  <c r="C1052" i="7" s="1"/>
  <c r="M1052" i="7" s="1"/>
  <c r="P1043" i="7" l="1"/>
  <c r="Q732" i="7"/>
  <c r="R732" i="7"/>
  <c r="S732" i="7"/>
  <c r="T732" i="7"/>
  <c r="V731" i="7"/>
  <c r="U731" i="7"/>
  <c r="K1043" i="6"/>
  <c r="L1043" i="6"/>
  <c r="J1043" i="6"/>
  <c r="D1063" i="6"/>
  <c r="C1052" i="6"/>
  <c r="G732" i="4"/>
  <c r="H732" i="4" s="1"/>
  <c r="E732" i="6"/>
  <c r="G1044" i="5"/>
  <c r="K1044" i="7" s="1"/>
  <c r="F1044" i="5"/>
  <c r="J1044" i="7" s="1"/>
  <c r="H1044" i="5"/>
  <c r="L1044" i="7" s="1"/>
  <c r="P1044" i="7" s="1"/>
  <c r="E1064" i="4"/>
  <c r="D1064" i="7" s="1"/>
  <c r="C1065" i="4"/>
  <c r="E733" i="7"/>
  <c r="N733" i="7" s="1"/>
  <c r="H1053" i="3"/>
  <c r="F1054" i="3"/>
  <c r="I1053" i="3"/>
  <c r="C1053" i="7" s="1"/>
  <c r="M1053" i="7" s="1"/>
  <c r="G1054" i="3"/>
  <c r="U732" i="7" l="1"/>
  <c r="V732" i="7"/>
  <c r="T733" i="7"/>
  <c r="R733" i="7"/>
  <c r="Q733" i="7"/>
  <c r="S733" i="7"/>
  <c r="J1044" i="6"/>
  <c r="L1044" i="6"/>
  <c r="K1044" i="6"/>
  <c r="D1064" i="6"/>
  <c r="C1053" i="6"/>
  <c r="G733" i="4"/>
  <c r="H733" i="4" s="1"/>
  <c r="E733" i="6"/>
  <c r="H1045" i="5"/>
  <c r="L1045" i="7" s="1"/>
  <c r="P1045" i="7" s="1"/>
  <c r="F1045" i="5"/>
  <c r="J1045" i="7" s="1"/>
  <c r="G1045" i="5"/>
  <c r="K1045" i="7" s="1"/>
  <c r="E1065" i="4"/>
  <c r="D1065" i="7" s="1"/>
  <c r="C1066" i="4"/>
  <c r="E734" i="7"/>
  <c r="N734" i="7" s="1"/>
  <c r="F1055" i="3"/>
  <c r="H1054" i="3"/>
  <c r="G1055" i="3"/>
  <c r="I1054" i="3"/>
  <c r="C1054" i="7" s="1"/>
  <c r="M1054" i="7" s="1"/>
  <c r="T734" i="7" l="1"/>
  <c r="Q734" i="7"/>
  <c r="S734" i="7"/>
  <c r="R734" i="7"/>
  <c r="U733" i="7"/>
  <c r="V733" i="7"/>
  <c r="L1045" i="6"/>
  <c r="K1045" i="6"/>
  <c r="J1045" i="6"/>
  <c r="D1065" i="6"/>
  <c r="C1054" i="6"/>
  <c r="G734" i="4"/>
  <c r="H734" i="4" s="1"/>
  <c r="E734" i="6"/>
  <c r="H1046" i="5"/>
  <c r="L1046" i="7" s="1"/>
  <c r="F1046" i="5"/>
  <c r="J1046" i="7" s="1"/>
  <c r="G1046" i="5"/>
  <c r="K1046" i="7" s="1"/>
  <c r="E1066" i="4"/>
  <c r="D1066" i="7" s="1"/>
  <c r="C1067" i="4"/>
  <c r="E735" i="7"/>
  <c r="N735" i="7" s="1"/>
  <c r="G1056" i="3"/>
  <c r="H1055" i="3"/>
  <c r="I1055" i="3" s="1"/>
  <c r="C1055" i="7" s="1"/>
  <c r="M1055" i="7" s="1"/>
  <c r="F1056" i="3"/>
  <c r="U734" i="7" l="1"/>
  <c r="V734" i="7"/>
  <c r="R735" i="7"/>
  <c r="T735" i="7"/>
  <c r="S735" i="7"/>
  <c r="Q735" i="7"/>
  <c r="P1046" i="7"/>
  <c r="L1046" i="6"/>
  <c r="K1046" i="6"/>
  <c r="J1046" i="6"/>
  <c r="D1066" i="6"/>
  <c r="C1055" i="6"/>
  <c r="G735" i="4"/>
  <c r="H735" i="4" s="1"/>
  <c r="E735" i="6"/>
  <c r="G1047" i="5"/>
  <c r="K1047" i="7" s="1"/>
  <c r="F1047" i="5"/>
  <c r="J1047" i="7" s="1"/>
  <c r="H1047" i="5"/>
  <c r="L1047" i="7" s="1"/>
  <c r="P1047" i="7" s="1"/>
  <c r="E1067" i="4"/>
  <c r="D1067" i="7" s="1"/>
  <c r="C1068" i="4"/>
  <c r="E736" i="7"/>
  <c r="N736" i="7" s="1"/>
  <c r="G1057" i="3"/>
  <c r="H1056" i="3"/>
  <c r="I1056" i="3" s="1"/>
  <c r="C1056" i="7" s="1"/>
  <c r="M1056" i="7" s="1"/>
  <c r="F1057" i="3"/>
  <c r="T736" i="7" l="1"/>
  <c r="S736" i="7"/>
  <c r="Q736" i="7"/>
  <c r="R736" i="7"/>
  <c r="U735" i="7"/>
  <c r="V735" i="7"/>
  <c r="K1047" i="6"/>
  <c r="L1047" i="6"/>
  <c r="J1047" i="6"/>
  <c r="D1067" i="6"/>
  <c r="C1056" i="6"/>
  <c r="G736" i="4"/>
  <c r="H736" i="4" s="1"/>
  <c r="E736" i="6"/>
  <c r="G1048" i="5"/>
  <c r="K1048" i="7" s="1"/>
  <c r="F1048" i="5"/>
  <c r="J1048" i="7" s="1"/>
  <c r="H1048" i="5"/>
  <c r="L1048" i="7" s="1"/>
  <c r="E1068" i="4"/>
  <c r="D1068" i="7" s="1"/>
  <c r="C1069" i="4"/>
  <c r="E737" i="7"/>
  <c r="N737" i="7" s="1"/>
  <c r="H1057" i="3"/>
  <c r="I1057" i="3" s="1"/>
  <c r="C1057" i="7" s="1"/>
  <c r="M1057" i="7" s="1"/>
  <c r="F1058" i="3"/>
  <c r="G1058" i="3"/>
  <c r="Q737" i="7" l="1"/>
  <c r="R737" i="7"/>
  <c r="S737" i="7"/>
  <c r="T737" i="7"/>
  <c r="U736" i="7"/>
  <c r="V736" i="7"/>
  <c r="P1048" i="7"/>
  <c r="K1048" i="6"/>
  <c r="L1048" i="6"/>
  <c r="J1048" i="6"/>
  <c r="D1068" i="6"/>
  <c r="C1057" i="6"/>
  <c r="G737" i="4"/>
  <c r="H737" i="4" s="1"/>
  <c r="E737" i="6"/>
  <c r="G1049" i="5"/>
  <c r="K1049" i="7" s="1"/>
  <c r="F1049" i="5"/>
  <c r="J1049" i="7" s="1"/>
  <c r="H1049" i="5"/>
  <c r="L1049" i="7" s="1"/>
  <c r="E1069" i="4"/>
  <c r="D1069" i="7" s="1"/>
  <c r="C1070" i="4"/>
  <c r="E738" i="7"/>
  <c r="N738" i="7" s="1"/>
  <c r="G1059" i="3"/>
  <c r="H1058" i="3"/>
  <c r="I1058" i="3" s="1"/>
  <c r="C1058" i="7" s="1"/>
  <c r="M1058" i="7" s="1"/>
  <c r="F1059" i="3"/>
  <c r="P1049" i="7" l="1"/>
  <c r="V737" i="7"/>
  <c r="U737" i="7"/>
  <c r="T738" i="7"/>
  <c r="S738" i="7"/>
  <c r="Q738" i="7"/>
  <c r="R738" i="7"/>
  <c r="K1049" i="6"/>
  <c r="L1049" i="6"/>
  <c r="J1049" i="6"/>
  <c r="D1069" i="6"/>
  <c r="C1058" i="6"/>
  <c r="G738" i="4"/>
  <c r="H738" i="4" s="1"/>
  <c r="E738" i="6"/>
  <c r="G1050" i="5"/>
  <c r="K1050" i="7" s="1"/>
  <c r="F1050" i="5"/>
  <c r="J1050" i="7" s="1"/>
  <c r="H1050" i="5"/>
  <c r="L1050" i="7" s="1"/>
  <c r="P1050" i="7" s="1"/>
  <c r="E1070" i="4"/>
  <c r="D1070" i="7" s="1"/>
  <c r="C1071" i="4"/>
  <c r="E739" i="7"/>
  <c r="N739" i="7" s="1"/>
  <c r="F1060" i="3"/>
  <c r="H1059" i="3"/>
  <c r="I1059" i="3"/>
  <c r="C1059" i="7" s="1"/>
  <c r="M1059" i="7" s="1"/>
  <c r="G1060" i="3"/>
  <c r="Q739" i="7" l="1"/>
  <c r="S739" i="7"/>
  <c r="T739" i="7"/>
  <c r="R739" i="7"/>
  <c r="V739" i="7" s="1"/>
  <c r="U738" i="7"/>
  <c r="V738" i="7"/>
  <c r="L1050" i="6"/>
  <c r="K1050" i="6"/>
  <c r="J1050" i="6"/>
  <c r="D1070" i="6"/>
  <c r="C1059" i="6"/>
  <c r="G739" i="4"/>
  <c r="H739" i="4" s="1"/>
  <c r="E739" i="6"/>
  <c r="F1051" i="5"/>
  <c r="J1051" i="7" s="1"/>
  <c r="H1051" i="5"/>
  <c r="L1051" i="7" s="1"/>
  <c r="P1051" i="7" s="1"/>
  <c r="G1051" i="5"/>
  <c r="K1051" i="7" s="1"/>
  <c r="E1071" i="4"/>
  <c r="D1071" i="7" s="1"/>
  <c r="C1072" i="4"/>
  <c r="E740" i="7"/>
  <c r="N740" i="7" s="1"/>
  <c r="G1061" i="3"/>
  <c r="F1061" i="3"/>
  <c r="H1060" i="3"/>
  <c r="I1060" i="3" s="1"/>
  <c r="C1060" i="7" s="1"/>
  <c r="M1060" i="7" s="1"/>
  <c r="T740" i="7" l="1"/>
  <c r="R740" i="7"/>
  <c r="S740" i="7"/>
  <c r="Q740" i="7"/>
  <c r="U739" i="7"/>
  <c r="L1051" i="6"/>
  <c r="J1051" i="6"/>
  <c r="K1051" i="6"/>
  <c r="D1071" i="6"/>
  <c r="C1060" i="6"/>
  <c r="G740" i="4"/>
  <c r="H740" i="4" s="1"/>
  <c r="E740" i="6"/>
  <c r="H1052" i="5"/>
  <c r="L1052" i="7" s="1"/>
  <c r="G1052" i="5"/>
  <c r="K1052" i="7" s="1"/>
  <c r="F1052" i="5"/>
  <c r="J1052" i="7" s="1"/>
  <c r="E1072" i="4"/>
  <c r="D1072" i="7" s="1"/>
  <c r="C1073" i="4"/>
  <c r="E741" i="7"/>
  <c r="N741" i="7" s="1"/>
  <c r="G1062" i="3"/>
  <c r="F1062" i="3"/>
  <c r="H1061" i="3"/>
  <c r="I1061" i="3" s="1"/>
  <c r="C1061" i="7" s="1"/>
  <c r="M1061" i="7" s="1"/>
  <c r="S741" i="7" l="1"/>
  <c r="Q741" i="7"/>
  <c r="R741" i="7"/>
  <c r="T741" i="7"/>
  <c r="P1052" i="7"/>
  <c r="U740" i="7"/>
  <c r="V740" i="7"/>
  <c r="K1052" i="6"/>
  <c r="L1052" i="6"/>
  <c r="J1052" i="6"/>
  <c r="D1072" i="6"/>
  <c r="C1061" i="6"/>
  <c r="G741" i="4"/>
  <c r="H741" i="4" s="1"/>
  <c r="E741" i="6"/>
  <c r="G1053" i="5"/>
  <c r="K1053" i="7" s="1"/>
  <c r="F1053" i="5"/>
  <c r="J1053" i="7" s="1"/>
  <c r="H1053" i="5"/>
  <c r="L1053" i="7" s="1"/>
  <c r="P1053" i="7" s="1"/>
  <c r="E1073" i="4"/>
  <c r="D1073" i="7" s="1"/>
  <c r="C1074" i="4"/>
  <c r="E742" i="7"/>
  <c r="N742" i="7" s="1"/>
  <c r="H1062" i="3"/>
  <c r="F1063" i="3"/>
  <c r="I1062" i="3"/>
  <c r="C1062" i="7" s="1"/>
  <c r="M1062" i="7" s="1"/>
  <c r="G1063" i="3"/>
  <c r="T742" i="7" l="1"/>
  <c r="R742" i="7"/>
  <c r="S742" i="7"/>
  <c r="Q742" i="7"/>
  <c r="U741" i="7"/>
  <c r="V741" i="7"/>
  <c r="L1053" i="6"/>
  <c r="K1053" i="6"/>
  <c r="J1053" i="6"/>
  <c r="D1073" i="6"/>
  <c r="C1062" i="6"/>
  <c r="G742" i="4"/>
  <c r="H742" i="4" s="1"/>
  <c r="E742" i="6"/>
  <c r="H1054" i="5"/>
  <c r="L1054" i="7" s="1"/>
  <c r="G1054" i="5"/>
  <c r="K1054" i="7" s="1"/>
  <c r="F1054" i="5"/>
  <c r="J1054" i="7" s="1"/>
  <c r="E1074" i="4"/>
  <c r="D1074" i="7" s="1"/>
  <c r="C1075" i="4"/>
  <c r="E743" i="7"/>
  <c r="N743" i="7" s="1"/>
  <c r="F1064" i="3"/>
  <c r="H1063" i="3"/>
  <c r="I1063" i="3" s="1"/>
  <c r="C1063" i="7" s="1"/>
  <c r="M1063" i="7" s="1"/>
  <c r="G1064" i="3"/>
  <c r="Q743" i="7" l="1"/>
  <c r="R743" i="7"/>
  <c r="S743" i="7"/>
  <c r="T743" i="7"/>
  <c r="P1054" i="7"/>
  <c r="U742" i="7"/>
  <c r="V742" i="7"/>
  <c r="K1054" i="6"/>
  <c r="L1054" i="6"/>
  <c r="J1054" i="6"/>
  <c r="D1074" i="6"/>
  <c r="C1063" i="6"/>
  <c r="G743" i="4"/>
  <c r="H743" i="4" s="1"/>
  <c r="E743" i="6"/>
  <c r="H1055" i="5"/>
  <c r="L1055" i="7" s="1"/>
  <c r="P1055" i="7" s="1"/>
  <c r="G1055" i="5"/>
  <c r="K1055" i="7" s="1"/>
  <c r="F1055" i="5"/>
  <c r="J1055" i="7" s="1"/>
  <c r="E1075" i="4"/>
  <c r="D1075" i="7" s="1"/>
  <c r="C1076" i="4"/>
  <c r="E744" i="7"/>
  <c r="N744" i="7" s="1"/>
  <c r="G1065" i="3"/>
  <c r="F1065" i="3"/>
  <c r="H1064" i="3"/>
  <c r="I1064" i="3" s="1"/>
  <c r="C1064" i="7" s="1"/>
  <c r="M1064" i="7" s="1"/>
  <c r="U743" i="7" l="1"/>
  <c r="V743" i="7"/>
  <c r="Q744" i="7"/>
  <c r="R744" i="7"/>
  <c r="S744" i="7"/>
  <c r="T744" i="7"/>
  <c r="K1055" i="6"/>
  <c r="L1055" i="6"/>
  <c r="J1055" i="6"/>
  <c r="D1075" i="6"/>
  <c r="C1064" i="6"/>
  <c r="G744" i="4"/>
  <c r="H744" i="4" s="1"/>
  <c r="E744" i="6"/>
  <c r="G1056" i="5"/>
  <c r="K1056" i="7" s="1"/>
  <c r="F1056" i="5"/>
  <c r="J1056" i="7" s="1"/>
  <c r="H1056" i="5"/>
  <c r="L1056" i="7" s="1"/>
  <c r="P1056" i="7" s="1"/>
  <c r="E1076" i="4"/>
  <c r="D1076" i="7" s="1"/>
  <c r="C1077" i="4"/>
  <c r="E745" i="7"/>
  <c r="N745" i="7" s="1"/>
  <c r="F1066" i="3"/>
  <c r="H1065" i="3"/>
  <c r="G1066" i="3"/>
  <c r="I1065" i="3"/>
  <c r="C1065" i="7" s="1"/>
  <c r="M1065" i="7" s="1"/>
  <c r="T745" i="7" l="1"/>
  <c r="S745" i="7"/>
  <c r="Q745" i="7"/>
  <c r="R745" i="7"/>
  <c r="U744" i="7"/>
  <c r="V744" i="7"/>
  <c r="J1056" i="6"/>
  <c r="K1056" i="6"/>
  <c r="L1056" i="6"/>
  <c r="D1076" i="6"/>
  <c r="C1065" i="6"/>
  <c r="G745" i="4"/>
  <c r="H745" i="4" s="1"/>
  <c r="E745" i="6"/>
  <c r="H1057" i="5"/>
  <c r="L1057" i="7" s="1"/>
  <c r="P1057" i="7" s="1"/>
  <c r="G1057" i="5"/>
  <c r="K1057" i="7" s="1"/>
  <c r="F1057" i="5"/>
  <c r="J1057" i="7" s="1"/>
  <c r="E1077" i="4"/>
  <c r="D1077" i="7" s="1"/>
  <c r="C1078" i="4"/>
  <c r="E746" i="7"/>
  <c r="N746" i="7" s="1"/>
  <c r="G1067" i="3"/>
  <c r="H1066" i="3"/>
  <c r="I1066" i="3" s="1"/>
  <c r="C1066" i="7" s="1"/>
  <c r="M1066" i="7" s="1"/>
  <c r="F1067" i="3"/>
  <c r="Q746" i="7" l="1"/>
  <c r="S746" i="7"/>
  <c r="T746" i="7"/>
  <c r="R746" i="7"/>
  <c r="U746" i="7" s="1"/>
  <c r="U745" i="7"/>
  <c r="V745" i="7"/>
  <c r="L1057" i="6"/>
  <c r="K1057" i="6"/>
  <c r="J1057" i="6"/>
  <c r="D1077" i="6"/>
  <c r="C1066" i="6"/>
  <c r="G746" i="4"/>
  <c r="H746" i="4" s="1"/>
  <c r="E746" i="6"/>
  <c r="F1058" i="5"/>
  <c r="J1058" i="7" s="1"/>
  <c r="H1058" i="5"/>
  <c r="L1058" i="7" s="1"/>
  <c r="P1058" i="7" s="1"/>
  <c r="G1058" i="5"/>
  <c r="K1058" i="7" s="1"/>
  <c r="E1078" i="4"/>
  <c r="D1078" i="7" s="1"/>
  <c r="C1079" i="4"/>
  <c r="E747" i="7"/>
  <c r="N747" i="7" s="1"/>
  <c r="G1068" i="3"/>
  <c r="F1068" i="3"/>
  <c r="H1067" i="3"/>
  <c r="I1067" i="3" s="1"/>
  <c r="C1067" i="7" s="1"/>
  <c r="M1067" i="7" s="1"/>
  <c r="Q747" i="7" l="1"/>
  <c r="T747" i="7"/>
  <c r="S747" i="7"/>
  <c r="R747" i="7"/>
  <c r="V746" i="7"/>
  <c r="K1058" i="6"/>
  <c r="L1058" i="6"/>
  <c r="J1058" i="6"/>
  <c r="D1078" i="6"/>
  <c r="C1067" i="6"/>
  <c r="G747" i="4"/>
  <c r="H747" i="4" s="1"/>
  <c r="E747" i="6"/>
  <c r="G1059" i="5"/>
  <c r="K1059" i="7" s="1"/>
  <c r="F1059" i="5"/>
  <c r="J1059" i="7" s="1"/>
  <c r="H1059" i="5"/>
  <c r="L1059" i="7" s="1"/>
  <c r="P1059" i="7" s="1"/>
  <c r="E1079" i="4"/>
  <c r="D1079" i="7" s="1"/>
  <c r="C1080" i="4"/>
  <c r="E748" i="7"/>
  <c r="N748" i="7" s="1"/>
  <c r="H1068" i="3"/>
  <c r="I1068" i="3" s="1"/>
  <c r="C1068" i="7" s="1"/>
  <c r="M1068" i="7" s="1"/>
  <c r="F1069" i="3"/>
  <c r="G1069" i="3"/>
  <c r="S748" i="7" l="1"/>
  <c r="Q748" i="7"/>
  <c r="T748" i="7"/>
  <c r="R748" i="7"/>
  <c r="U747" i="7"/>
  <c r="V747" i="7"/>
  <c r="L1059" i="6"/>
  <c r="J1059" i="6"/>
  <c r="K1059" i="6"/>
  <c r="D1079" i="6"/>
  <c r="C1068" i="6"/>
  <c r="G748" i="4"/>
  <c r="H748" i="4" s="1"/>
  <c r="E748" i="6"/>
  <c r="H1060" i="5"/>
  <c r="L1060" i="7" s="1"/>
  <c r="G1060" i="5"/>
  <c r="K1060" i="7" s="1"/>
  <c r="F1060" i="5"/>
  <c r="J1060" i="7" s="1"/>
  <c r="E1080" i="4"/>
  <c r="D1080" i="7" s="1"/>
  <c r="C1081" i="4"/>
  <c r="E749" i="7"/>
  <c r="N749" i="7" s="1"/>
  <c r="F1070" i="3"/>
  <c r="H1069" i="3"/>
  <c r="G1070" i="3"/>
  <c r="I1069" i="3"/>
  <c r="C1069" i="7" s="1"/>
  <c r="M1069" i="7" s="1"/>
  <c r="P1060" i="7" l="1"/>
  <c r="R749" i="7"/>
  <c r="S749" i="7"/>
  <c r="T749" i="7"/>
  <c r="Q749" i="7"/>
  <c r="U748" i="7"/>
  <c r="V748" i="7"/>
  <c r="J1060" i="6"/>
  <c r="K1060" i="6"/>
  <c r="L1060" i="6"/>
  <c r="D1080" i="6"/>
  <c r="C1069" i="6"/>
  <c r="G749" i="4"/>
  <c r="H749" i="4" s="1"/>
  <c r="E749" i="6"/>
  <c r="H1061" i="5"/>
  <c r="L1061" i="7" s="1"/>
  <c r="G1061" i="5"/>
  <c r="K1061" i="7" s="1"/>
  <c r="F1061" i="5"/>
  <c r="J1061" i="7" s="1"/>
  <c r="E1081" i="4"/>
  <c r="D1081" i="7" s="1"/>
  <c r="C1082" i="4"/>
  <c r="E750" i="7"/>
  <c r="N750" i="7" s="1"/>
  <c r="G1071" i="3"/>
  <c r="H1070" i="3"/>
  <c r="I1070" i="3" s="1"/>
  <c r="C1070" i="7" s="1"/>
  <c r="M1070" i="7" s="1"/>
  <c r="F1071" i="3"/>
  <c r="V749" i="7" l="1"/>
  <c r="U749" i="7"/>
  <c r="P1061" i="7"/>
  <c r="Q750" i="7"/>
  <c r="R750" i="7"/>
  <c r="T750" i="7"/>
  <c r="S750" i="7"/>
  <c r="L1061" i="6"/>
  <c r="K1061" i="6"/>
  <c r="J1061" i="6"/>
  <c r="D1081" i="6"/>
  <c r="C1070" i="6"/>
  <c r="G750" i="4"/>
  <c r="H750" i="4" s="1"/>
  <c r="E750" i="6"/>
  <c r="G1062" i="5"/>
  <c r="K1062" i="7" s="1"/>
  <c r="F1062" i="5"/>
  <c r="J1062" i="7" s="1"/>
  <c r="H1062" i="5"/>
  <c r="L1062" i="7" s="1"/>
  <c r="E1082" i="4"/>
  <c r="D1082" i="7" s="1"/>
  <c r="C1083" i="4"/>
  <c r="E751" i="7"/>
  <c r="N751" i="7" s="1"/>
  <c r="F1072" i="3"/>
  <c r="H1071" i="3"/>
  <c r="G1072" i="3"/>
  <c r="I1071" i="3"/>
  <c r="C1071" i="7" s="1"/>
  <c r="M1071" i="7" s="1"/>
  <c r="Q751" i="7" l="1"/>
  <c r="R751" i="7"/>
  <c r="S751" i="7"/>
  <c r="T751" i="7"/>
  <c r="P1062" i="7"/>
  <c r="U750" i="7"/>
  <c r="V750" i="7"/>
  <c r="L1062" i="6"/>
  <c r="J1062" i="6"/>
  <c r="K1062" i="6"/>
  <c r="D1082" i="6"/>
  <c r="C1071" i="6"/>
  <c r="G751" i="4"/>
  <c r="H751" i="4" s="1"/>
  <c r="E751" i="6"/>
  <c r="F1063" i="5"/>
  <c r="J1063" i="7" s="1"/>
  <c r="H1063" i="5"/>
  <c r="L1063" i="7" s="1"/>
  <c r="P1063" i="7" s="1"/>
  <c r="G1063" i="5"/>
  <c r="K1063" i="7" s="1"/>
  <c r="E1083" i="4"/>
  <c r="D1083" i="7" s="1"/>
  <c r="C1084" i="4"/>
  <c r="E752" i="7"/>
  <c r="N752" i="7" s="1"/>
  <c r="G1073" i="3"/>
  <c r="H1072" i="3"/>
  <c r="I1072" i="3" s="1"/>
  <c r="C1072" i="7" s="1"/>
  <c r="M1072" i="7" s="1"/>
  <c r="F1073" i="3"/>
  <c r="R752" i="7" l="1"/>
  <c r="Q752" i="7"/>
  <c r="T752" i="7"/>
  <c r="S752" i="7"/>
  <c r="U752" i="7" s="1"/>
  <c r="U751" i="7"/>
  <c r="V751" i="7"/>
  <c r="K1063" i="6"/>
  <c r="J1063" i="6"/>
  <c r="L1063" i="6"/>
  <c r="D1083" i="6"/>
  <c r="C1072" i="6"/>
  <c r="G752" i="4"/>
  <c r="H752" i="4" s="1"/>
  <c r="E752" i="6"/>
  <c r="H1064" i="5"/>
  <c r="L1064" i="7" s="1"/>
  <c r="P1064" i="7" s="1"/>
  <c r="G1064" i="5"/>
  <c r="K1064" i="7" s="1"/>
  <c r="F1064" i="5"/>
  <c r="J1064" i="7" s="1"/>
  <c r="E1084" i="4"/>
  <c r="D1084" i="7" s="1"/>
  <c r="C1085" i="4"/>
  <c r="E753" i="7"/>
  <c r="N753" i="7" s="1"/>
  <c r="F1074" i="3"/>
  <c r="H1073" i="3"/>
  <c r="G1074" i="3"/>
  <c r="I1073" i="3"/>
  <c r="C1073" i="7" s="1"/>
  <c r="M1073" i="7" s="1"/>
  <c r="V752" i="7" l="1"/>
  <c r="Q753" i="7"/>
  <c r="R753" i="7"/>
  <c r="S753" i="7"/>
  <c r="T753" i="7"/>
  <c r="K1064" i="6"/>
  <c r="J1064" i="6"/>
  <c r="L1064" i="6"/>
  <c r="D1084" i="6"/>
  <c r="C1073" i="6"/>
  <c r="G753" i="4"/>
  <c r="H753" i="4" s="1"/>
  <c r="E753" i="6"/>
  <c r="G1065" i="5"/>
  <c r="K1065" i="7" s="1"/>
  <c r="F1065" i="5"/>
  <c r="J1065" i="7" s="1"/>
  <c r="H1065" i="5"/>
  <c r="L1065" i="7" s="1"/>
  <c r="P1065" i="7" s="1"/>
  <c r="E1085" i="4"/>
  <c r="D1085" i="7" s="1"/>
  <c r="C1086" i="4"/>
  <c r="E754" i="7"/>
  <c r="N754" i="7" s="1"/>
  <c r="G1075" i="3"/>
  <c r="H1074" i="3"/>
  <c r="I1074" i="3" s="1"/>
  <c r="C1074" i="7" s="1"/>
  <c r="M1074" i="7" s="1"/>
  <c r="F1075" i="3"/>
  <c r="S754" i="7" l="1"/>
  <c r="Q754" i="7"/>
  <c r="T754" i="7"/>
  <c r="R754" i="7"/>
  <c r="U753" i="7"/>
  <c r="V753" i="7"/>
  <c r="K1065" i="6"/>
  <c r="J1065" i="6"/>
  <c r="L1065" i="6"/>
  <c r="D1085" i="6"/>
  <c r="C1074" i="6"/>
  <c r="G754" i="4"/>
  <c r="H754" i="4" s="1"/>
  <c r="E754" i="6"/>
  <c r="F1066" i="5"/>
  <c r="J1066" i="7" s="1"/>
  <c r="H1066" i="5"/>
  <c r="L1066" i="7" s="1"/>
  <c r="G1066" i="5"/>
  <c r="K1066" i="7" s="1"/>
  <c r="E1086" i="4"/>
  <c r="D1086" i="7" s="1"/>
  <c r="C1087" i="4"/>
  <c r="E755" i="7"/>
  <c r="N755" i="7" s="1"/>
  <c r="H1075" i="3"/>
  <c r="I1075" i="3" s="1"/>
  <c r="C1075" i="7" s="1"/>
  <c r="M1075" i="7" s="1"/>
  <c r="F1076" i="3"/>
  <c r="G1076" i="3"/>
  <c r="Q755" i="7" l="1"/>
  <c r="R755" i="7"/>
  <c r="S755" i="7"/>
  <c r="T755" i="7"/>
  <c r="P1066" i="7"/>
  <c r="U754" i="7"/>
  <c r="V754" i="7"/>
  <c r="L1066" i="6"/>
  <c r="K1066" i="6"/>
  <c r="J1066" i="6"/>
  <c r="D1086" i="6"/>
  <c r="C1075" i="6"/>
  <c r="G755" i="4"/>
  <c r="H755" i="4" s="1"/>
  <c r="E755" i="6"/>
  <c r="F1067" i="5"/>
  <c r="J1067" i="7" s="1"/>
  <c r="G1067" i="5"/>
  <c r="K1067" i="7" s="1"/>
  <c r="H1067" i="5"/>
  <c r="L1067" i="7" s="1"/>
  <c r="P1067" i="7" s="1"/>
  <c r="E1087" i="4"/>
  <c r="D1087" i="7" s="1"/>
  <c r="C1088" i="4"/>
  <c r="E756" i="7"/>
  <c r="N756" i="7" s="1"/>
  <c r="F1077" i="3"/>
  <c r="H1076" i="3"/>
  <c r="G1077" i="3"/>
  <c r="I1076" i="3"/>
  <c r="C1076" i="7" s="1"/>
  <c r="M1076" i="7" s="1"/>
  <c r="V755" i="7" l="1"/>
  <c r="U755" i="7"/>
  <c r="S756" i="7"/>
  <c r="T756" i="7"/>
  <c r="Q756" i="7"/>
  <c r="R756" i="7"/>
  <c r="L1067" i="6"/>
  <c r="K1067" i="6"/>
  <c r="J1067" i="6"/>
  <c r="D1087" i="6"/>
  <c r="C1076" i="6"/>
  <c r="G756" i="4"/>
  <c r="H756" i="4" s="1"/>
  <c r="E756" i="6"/>
  <c r="G1068" i="5"/>
  <c r="K1068" i="7" s="1"/>
  <c r="F1068" i="5"/>
  <c r="J1068" i="7" s="1"/>
  <c r="H1068" i="5"/>
  <c r="L1068" i="7" s="1"/>
  <c r="E1088" i="4"/>
  <c r="D1088" i="7" s="1"/>
  <c r="C1089" i="4"/>
  <c r="E757" i="7"/>
  <c r="N757" i="7" s="1"/>
  <c r="G1078" i="3"/>
  <c r="H1077" i="3"/>
  <c r="I1077" i="3" s="1"/>
  <c r="C1077" i="7" s="1"/>
  <c r="M1077" i="7" s="1"/>
  <c r="F1078" i="3"/>
  <c r="R757" i="7" l="1"/>
  <c r="Q757" i="7"/>
  <c r="T757" i="7"/>
  <c r="S757" i="7"/>
  <c r="U756" i="7"/>
  <c r="V756" i="7"/>
  <c r="P1068" i="7"/>
  <c r="J1068" i="6"/>
  <c r="L1068" i="6"/>
  <c r="K1068" i="6"/>
  <c r="D1088" i="6"/>
  <c r="C1077" i="6"/>
  <c r="G757" i="4"/>
  <c r="H757" i="4" s="1"/>
  <c r="E757" i="6"/>
  <c r="F1069" i="5"/>
  <c r="J1069" i="7" s="1"/>
  <c r="G1069" i="5"/>
  <c r="K1069" i="7" s="1"/>
  <c r="H1069" i="5"/>
  <c r="L1069" i="7" s="1"/>
  <c r="P1069" i="7" s="1"/>
  <c r="E1089" i="4"/>
  <c r="D1089" i="7" s="1"/>
  <c r="C1090" i="4"/>
  <c r="E758" i="7"/>
  <c r="N758" i="7" s="1"/>
  <c r="G1079" i="3"/>
  <c r="F1079" i="3"/>
  <c r="H1078" i="3"/>
  <c r="I1078" i="3" s="1"/>
  <c r="C1078" i="7" s="1"/>
  <c r="M1078" i="7" s="1"/>
  <c r="U757" i="7" l="1"/>
  <c r="V757" i="7"/>
  <c r="S758" i="7"/>
  <c r="R758" i="7"/>
  <c r="T758" i="7"/>
  <c r="Q758" i="7"/>
  <c r="J1069" i="6"/>
  <c r="L1069" i="6"/>
  <c r="K1069" i="6"/>
  <c r="D1089" i="6"/>
  <c r="C1078" i="6"/>
  <c r="G758" i="4"/>
  <c r="H758" i="4" s="1"/>
  <c r="E758" i="6"/>
  <c r="G1070" i="5"/>
  <c r="K1070" i="7" s="1"/>
  <c r="F1070" i="5"/>
  <c r="J1070" i="7" s="1"/>
  <c r="H1070" i="5"/>
  <c r="L1070" i="7" s="1"/>
  <c r="P1070" i="7" s="1"/>
  <c r="E1090" i="4"/>
  <c r="D1090" i="7" s="1"/>
  <c r="C1091" i="4"/>
  <c r="E759" i="7"/>
  <c r="N759" i="7" s="1"/>
  <c r="F1080" i="3"/>
  <c r="H1079" i="3"/>
  <c r="I1079" i="3" s="1"/>
  <c r="C1079" i="7" s="1"/>
  <c r="M1079" i="7" s="1"/>
  <c r="G1080" i="3"/>
  <c r="S759" i="7" l="1"/>
  <c r="Q759" i="7"/>
  <c r="R759" i="7"/>
  <c r="T759" i="7"/>
  <c r="U758" i="7"/>
  <c r="V758" i="7"/>
  <c r="K1070" i="6"/>
  <c r="L1070" i="6"/>
  <c r="J1070" i="6"/>
  <c r="D1090" i="6"/>
  <c r="C1079" i="6"/>
  <c r="G759" i="4"/>
  <c r="H759" i="4" s="1"/>
  <c r="E759" i="6"/>
  <c r="G1071" i="5"/>
  <c r="K1071" i="7" s="1"/>
  <c r="F1071" i="5"/>
  <c r="J1071" i="7" s="1"/>
  <c r="H1071" i="5"/>
  <c r="L1071" i="7" s="1"/>
  <c r="P1071" i="7" s="1"/>
  <c r="E1091" i="4"/>
  <c r="D1091" i="7" s="1"/>
  <c r="C1092" i="4"/>
  <c r="E760" i="7"/>
  <c r="N760" i="7" s="1"/>
  <c r="G1081" i="3"/>
  <c r="F1081" i="3"/>
  <c r="H1080" i="3"/>
  <c r="I1080" i="3" s="1"/>
  <c r="C1080" i="7" s="1"/>
  <c r="M1080" i="7" s="1"/>
  <c r="R760" i="7" l="1"/>
  <c r="T760" i="7"/>
  <c r="Q760" i="7"/>
  <c r="S760" i="7"/>
  <c r="V759" i="7"/>
  <c r="U759" i="7"/>
  <c r="L1071" i="6"/>
  <c r="K1071" i="6"/>
  <c r="J1071" i="6"/>
  <c r="D1091" i="6"/>
  <c r="C1080" i="6"/>
  <c r="G760" i="4"/>
  <c r="H760" i="4" s="1"/>
  <c r="E760" i="6"/>
  <c r="H1072" i="5"/>
  <c r="L1072" i="7" s="1"/>
  <c r="G1072" i="5"/>
  <c r="K1072" i="7" s="1"/>
  <c r="F1072" i="5"/>
  <c r="J1072" i="7" s="1"/>
  <c r="E1092" i="4"/>
  <c r="D1092" i="7" s="1"/>
  <c r="C1093" i="4"/>
  <c r="E761" i="7"/>
  <c r="N761" i="7" s="1"/>
  <c r="H1081" i="3"/>
  <c r="I1081" i="3" s="1"/>
  <c r="C1081" i="7" s="1"/>
  <c r="M1081" i="7" s="1"/>
  <c r="F1082" i="3"/>
  <c r="G1082" i="3"/>
  <c r="T761" i="7" l="1"/>
  <c r="Q761" i="7"/>
  <c r="R761" i="7"/>
  <c r="S761" i="7"/>
  <c r="V760" i="7"/>
  <c r="U760" i="7"/>
  <c r="P1072" i="7"/>
  <c r="K1072" i="6"/>
  <c r="L1072" i="6"/>
  <c r="J1072" i="6"/>
  <c r="D1092" i="6"/>
  <c r="C1081" i="6"/>
  <c r="G761" i="4"/>
  <c r="H761" i="4" s="1"/>
  <c r="E761" i="6"/>
  <c r="G1073" i="5"/>
  <c r="K1073" i="7" s="1"/>
  <c r="F1073" i="5"/>
  <c r="J1073" i="7" s="1"/>
  <c r="H1073" i="5"/>
  <c r="L1073" i="7" s="1"/>
  <c r="P1073" i="7" s="1"/>
  <c r="E1093" i="4"/>
  <c r="D1093" i="7" s="1"/>
  <c r="C1094" i="4"/>
  <c r="E762" i="7"/>
  <c r="N762" i="7" s="1"/>
  <c r="G1083" i="3"/>
  <c r="H1082" i="3"/>
  <c r="I1082" i="3" s="1"/>
  <c r="C1082" i="7" s="1"/>
  <c r="M1082" i="7" s="1"/>
  <c r="F1083" i="3"/>
  <c r="V761" i="7" l="1"/>
  <c r="U761" i="7"/>
  <c r="Q762" i="7"/>
  <c r="S762" i="7"/>
  <c r="T762" i="7"/>
  <c r="R762" i="7"/>
  <c r="L1073" i="6"/>
  <c r="K1073" i="6"/>
  <c r="J1073" i="6"/>
  <c r="D1093" i="6"/>
  <c r="C1082" i="6"/>
  <c r="G762" i="4"/>
  <c r="H762" i="4" s="1"/>
  <c r="E762" i="6"/>
  <c r="G1074" i="5"/>
  <c r="K1074" i="7" s="1"/>
  <c r="F1074" i="5"/>
  <c r="J1074" i="7" s="1"/>
  <c r="H1074" i="5"/>
  <c r="L1074" i="7" s="1"/>
  <c r="E1094" i="4"/>
  <c r="D1094" i="7" s="1"/>
  <c r="C1095" i="4"/>
  <c r="E763" i="7"/>
  <c r="N763" i="7" s="1"/>
  <c r="F1084" i="3"/>
  <c r="H1083" i="3"/>
  <c r="I1083" i="3" s="1"/>
  <c r="C1083" i="7" s="1"/>
  <c r="M1083" i="7" s="1"/>
  <c r="G1084" i="3"/>
  <c r="R763" i="7" l="1"/>
  <c r="T763" i="7"/>
  <c r="Q763" i="7"/>
  <c r="S763" i="7"/>
  <c r="P1074" i="7"/>
  <c r="U762" i="7"/>
  <c r="V762" i="7"/>
  <c r="J1074" i="6"/>
  <c r="L1074" i="6"/>
  <c r="K1074" i="6"/>
  <c r="D1094" i="6"/>
  <c r="C1083" i="6"/>
  <c r="G763" i="4"/>
  <c r="H763" i="4" s="1"/>
  <c r="E763" i="6"/>
  <c r="H1075" i="5"/>
  <c r="L1075" i="7" s="1"/>
  <c r="F1075" i="5"/>
  <c r="J1075" i="7" s="1"/>
  <c r="G1075" i="5"/>
  <c r="K1075" i="7" s="1"/>
  <c r="E1095" i="4"/>
  <c r="D1095" i="7" s="1"/>
  <c r="C1096" i="4"/>
  <c r="E764" i="7"/>
  <c r="N764" i="7" s="1"/>
  <c r="G1085" i="3"/>
  <c r="F1085" i="3"/>
  <c r="H1084" i="3"/>
  <c r="I1084" i="3" s="1"/>
  <c r="C1084" i="7" s="1"/>
  <c r="M1084" i="7" s="1"/>
  <c r="R764" i="7" l="1"/>
  <c r="Q764" i="7"/>
  <c r="S764" i="7"/>
  <c r="T764" i="7"/>
  <c r="P1075" i="7"/>
  <c r="V763" i="7"/>
  <c r="U763" i="7"/>
  <c r="L1075" i="6"/>
  <c r="K1075" i="6"/>
  <c r="J1075" i="6"/>
  <c r="D1095" i="6"/>
  <c r="C1084" i="6"/>
  <c r="G764" i="4"/>
  <c r="H764" i="4" s="1"/>
  <c r="E764" i="6"/>
  <c r="F1076" i="5"/>
  <c r="J1076" i="7" s="1"/>
  <c r="H1076" i="5"/>
  <c r="L1076" i="7" s="1"/>
  <c r="P1076" i="7" s="1"/>
  <c r="G1076" i="5"/>
  <c r="K1076" i="7" s="1"/>
  <c r="E1096" i="4"/>
  <c r="D1096" i="7" s="1"/>
  <c r="C1097" i="4"/>
  <c r="E765" i="7"/>
  <c r="N765" i="7" s="1"/>
  <c r="G1086" i="3"/>
  <c r="H1085" i="3"/>
  <c r="I1085" i="3" s="1"/>
  <c r="C1085" i="7" s="1"/>
  <c r="M1085" i="7" s="1"/>
  <c r="F1086" i="3"/>
  <c r="U764" i="7" l="1"/>
  <c r="V764" i="7"/>
  <c r="R765" i="7"/>
  <c r="S765" i="7"/>
  <c r="T765" i="7"/>
  <c r="Q765" i="7"/>
  <c r="K1076" i="6"/>
  <c r="J1076" i="6"/>
  <c r="L1076" i="6"/>
  <c r="D1096" i="6"/>
  <c r="C1085" i="6"/>
  <c r="G765" i="4"/>
  <c r="H765" i="4" s="1"/>
  <c r="E765" i="6"/>
  <c r="G1077" i="5"/>
  <c r="K1077" i="7" s="1"/>
  <c r="F1077" i="5"/>
  <c r="J1077" i="7" s="1"/>
  <c r="H1077" i="5"/>
  <c r="L1077" i="7" s="1"/>
  <c r="P1077" i="7" s="1"/>
  <c r="E1097" i="4"/>
  <c r="D1097" i="7" s="1"/>
  <c r="C1098" i="4"/>
  <c r="E766" i="7"/>
  <c r="N766" i="7" s="1"/>
  <c r="G1087" i="3"/>
  <c r="F1087" i="3"/>
  <c r="H1086" i="3"/>
  <c r="I1086" i="3" s="1"/>
  <c r="C1086" i="7" s="1"/>
  <c r="M1086" i="7" s="1"/>
  <c r="T766" i="7" l="1"/>
  <c r="R766" i="7"/>
  <c r="S766" i="7"/>
  <c r="Q766" i="7"/>
  <c r="U765" i="7"/>
  <c r="V765" i="7"/>
  <c r="K1077" i="6"/>
  <c r="L1077" i="6"/>
  <c r="J1077" i="6"/>
  <c r="D1097" i="6"/>
  <c r="C1086" i="6"/>
  <c r="G766" i="4"/>
  <c r="H766" i="4" s="1"/>
  <c r="E766" i="6"/>
  <c r="H1078" i="5"/>
  <c r="L1078" i="7" s="1"/>
  <c r="G1078" i="5"/>
  <c r="K1078" i="7" s="1"/>
  <c r="F1078" i="5"/>
  <c r="J1078" i="7" s="1"/>
  <c r="E1098" i="4"/>
  <c r="D1098" i="7" s="1"/>
  <c r="C1099" i="4"/>
  <c r="E767" i="7"/>
  <c r="N767" i="7" s="1"/>
  <c r="F1088" i="3"/>
  <c r="H1087" i="3"/>
  <c r="I1087" i="3" s="1"/>
  <c r="C1087" i="7" s="1"/>
  <c r="M1087" i="7" s="1"/>
  <c r="G1088" i="3"/>
  <c r="T767" i="7" l="1"/>
  <c r="Q767" i="7"/>
  <c r="R767" i="7"/>
  <c r="S767" i="7"/>
  <c r="U766" i="7"/>
  <c r="V766" i="7"/>
  <c r="P1078" i="7"/>
  <c r="J1078" i="6"/>
  <c r="K1078" i="6"/>
  <c r="L1078" i="6"/>
  <c r="D1098" i="6"/>
  <c r="C1087" i="6"/>
  <c r="G767" i="4"/>
  <c r="H767" i="4" s="1"/>
  <c r="E767" i="6"/>
  <c r="H1079" i="5"/>
  <c r="L1079" i="7" s="1"/>
  <c r="G1079" i="5"/>
  <c r="K1079" i="7" s="1"/>
  <c r="F1079" i="5"/>
  <c r="J1079" i="7" s="1"/>
  <c r="E1099" i="4"/>
  <c r="D1099" i="7" s="1"/>
  <c r="C1100" i="4"/>
  <c r="E768" i="7"/>
  <c r="N768" i="7" s="1"/>
  <c r="G1089" i="3"/>
  <c r="H1088" i="3"/>
  <c r="I1088" i="3" s="1"/>
  <c r="C1088" i="7" s="1"/>
  <c r="M1088" i="7" s="1"/>
  <c r="F1089" i="3"/>
  <c r="V767" i="7" l="1"/>
  <c r="U767" i="7"/>
  <c r="P1079" i="7"/>
  <c r="Q768" i="7"/>
  <c r="S768" i="7"/>
  <c r="R768" i="7"/>
  <c r="T768" i="7"/>
  <c r="K1079" i="6"/>
  <c r="J1079" i="6"/>
  <c r="L1079" i="6"/>
  <c r="D1099" i="6"/>
  <c r="C1088" i="6"/>
  <c r="G768" i="4"/>
  <c r="H768" i="4" s="1"/>
  <c r="E768" i="6"/>
  <c r="G1080" i="5"/>
  <c r="K1080" i="7" s="1"/>
  <c r="F1080" i="5"/>
  <c r="J1080" i="7" s="1"/>
  <c r="H1080" i="5"/>
  <c r="L1080" i="7" s="1"/>
  <c r="E1100" i="4"/>
  <c r="D1100" i="7" s="1"/>
  <c r="C1101" i="4"/>
  <c r="E769" i="7"/>
  <c r="N769" i="7" s="1"/>
  <c r="F1090" i="3"/>
  <c r="H1089" i="3"/>
  <c r="I1089" i="3" s="1"/>
  <c r="C1089" i="7" s="1"/>
  <c r="M1089" i="7" s="1"/>
  <c r="G1090" i="3"/>
  <c r="S769" i="7" l="1"/>
  <c r="R769" i="7"/>
  <c r="Q769" i="7"/>
  <c r="T769" i="7"/>
  <c r="P1080" i="7"/>
  <c r="U768" i="7"/>
  <c r="V768" i="7"/>
  <c r="J1080" i="6"/>
  <c r="L1080" i="6"/>
  <c r="K1080" i="6"/>
  <c r="D1100" i="6"/>
  <c r="C1089" i="6"/>
  <c r="G769" i="4"/>
  <c r="H769" i="4" s="1"/>
  <c r="E769" i="6"/>
  <c r="H1081" i="5"/>
  <c r="L1081" i="7" s="1"/>
  <c r="G1081" i="5"/>
  <c r="K1081" i="7" s="1"/>
  <c r="F1081" i="5"/>
  <c r="J1081" i="7" s="1"/>
  <c r="E1101" i="4"/>
  <c r="D1101" i="7" s="1"/>
  <c r="C1102" i="4"/>
  <c r="E770" i="7"/>
  <c r="N770" i="7" s="1"/>
  <c r="G1091" i="3"/>
  <c r="F1091" i="3"/>
  <c r="H1090" i="3"/>
  <c r="I1090" i="3" s="1"/>
  <c r="C1090" i="7" s="1"/>
  <c r="M1090" i="7" s="1"/>
  <c r="U769" i="7" l="1"/>
  <c r="V769" i="7"/>
  <c r="P1081" i="7"/>
  <c r="Q770" i="7"/>
  <c r="S770" i="7"/>
  <c r="T770" i="7"/>
  <c r="R770" i="7"/>
  <c r="L1081" i="6"/>
  <c r="J1081" i="6"/>
  <c r="K1081" i="6"/>
  <c r="D1101" i="6"/>
  <c r="C1090" i="6"/>
  <c r="G770" i="4"/>
  <c r="H770" i="4" s="1"/>
  <c r="E770" i="6"/>
  <c r="H1082" i="5"/>
  <c r="L1082" i="7" s="1"/>
  <c r="G1082" i="5"/>
  <c r="K1082" i="7" s="1"/>
  <c r="F1082" i="5"/>
  <c r="J1082" i="7" s="1"/>
  <c r="E1102" i="4"/>
  <c r="D1102" i="7" s="1"/>
  <c r="C1103" i="4"/>
  <c r="E771" i="7"/>
  <c r="N771" i="7" s="1"/>
  <c r="F1092" i="3"/>
  <c r="H1091" i="3"/>
  <c r="I1091" i="3" s="1"/>
  <c r="C1091" i="7" s="1"/>
  <c r="M1091" i="7" s="1"/>
  <c r="G1092" i="3"/>
  <c r="P1082" i="7" l="1"/>
  <c r="U770" i="7"/>
  <c r="V770" i="7"/>
  <c r="R771" i="7"/>
  <c r="S771" i="7"/>
  <c r="T771" i="7"/>
  <c r="Q771" i="7"/>
  <c r="L1082" i="6"/>
  <c r="K1082" i="6"/>
  <c r="J1082" i="6"/>
  <c r="D1102" i="6"/>
  <c r="C1091" i="6"/>
  <c r="G771" i="4"/>
  <c r="H771" i="4" s="1"/>
  <c r="E771" i="6"/>
  <c r="G1083" i="5"/>
  <c r="K1083" i="7" s="1"/>
  <c r="F1083" i="5"/>
  <c r="J1083" i="7" s="1"/>
  <c r="H1083" i="5"/>
  <c r="L1083" i="7" s="1"/>
  <c r="P1083" i="7" s="1"/>
  <c r="E1103" i="4"/>
  <c r="D1103" i="7" s="1"/>
  <c r="C1104" i="4"/>
  <c r="E772" i="7"/>
  <c r="N772" i="7" s="1"/>
  <c r="G1093" i="3"/>
  <c r="H1092" i="3"/>
  <c r="I1092" i="3" s="1"/>
  <c r="C1092" i="7" s="1"/>
  <c r="M1092" i="7" s="1"/>
  <c r="F1093" i="3"/>
  <c r="T772" i="7" l="1"/>
  <c r="R772" i="7"/>
  <c r="Q772" i="7"/>
  <c r="S772" i="7"/>
  <c r="U771" i="7"/>
  <c r="V771" i="7"/>
  <c r="J1083" i="6"/>
  <c r="L1083" i="6"/>
  <c r="K1083" i="6"/>
  <c r="D1103" i="6"/>
  <c r="C1092" i="6"/>
  <c r="G772" i="4"/>
  <c r="H772" i="4" s="1"/>
  <c r="E772" i="6"/>
  <c r="H1084" i="5"/>
  <c r="L1084" i="7" s="1"/>
  <c r="G1084" i="5"/>
  <c r="K1084" i="7" s="1"/>
  <c r="F1084" i="5"/>
  <c r="J1084" i="7" s="1"/>
  <c r="E1104" i="4"/>
  <c r="D1104" i="7" s="1"/>
  <c r="C1105" i="4"/>
  <c r="E773" i="7"/>
  <c r="N773" i="7" s="1"/>
  <c r="F1094" i="3"/>
  <c r="H1093" i="3"/>
  <c r="G1094" i="3"/>
  <c r="I1093" i="3"/>
  <c r="C1093" i="7" s="1"/>
  <c r="M1093" i="7" s="1"/>
  <c r="V772" i="7" l="1"/>
  <c r="U772" i="7"/>
  <c r="T773" i="7"/>
  <c r="R773" i="7"/>
  <c r="S773" i="7"/>
  <c r="Q773" i="7"/>
  <c r="P1084" i="7"/>
  <c r="K1084" i="6"/>
  <c r="J1084" i="6"/>
  <c r="L1084" i="6"/>
  <c r="D1104" i="6"/>
  <c r="C1093" i="6"/>
  <c r="G773" i="4"/>
  <c r="H773" i="4" s="1"/>
  <c r="E773" i="6"/>
  <c r="H1085" i="5"/>
  <c r="L1085" i="7" s="1"/>
  <c r="P1085" i="7" s="1"/>
  <c r="G1085" i="5"/>
  <c r="K1085" i="7" s="1"/>
  <c r="F1085" i="5"/>
  <c r="J1085" i="7" s="1"/>
  <c r="E1105" i="4"/>
  <c r="D1105" i="7" s="1"/>
  <c r="C1106" i="4"/>
  <c r="E774" i="7"/>
  <c r="N774" i="7" s="1"/>
  <c r="G1095" i="3"/>
  <c r="H1094" i="3"/>
  <c r="I1094" i="3" s="1"/>
  <c r="C1094" i="7" s="1"/>
  <c r="M1094" i="7" s="1"/>
  <c r="F1095" i="3"/>
  <c r="V773" i="7" l="1"/>
  <c r="U773" i="7"/>
  <c r="Q774" i="7"/>
  <c r="T774" i="7"/>
  <c r="R774" i="7"/>
  <c r="S774" i="7"/>
  <c r="J1085" i="6"/>
  <c r="K1085" i="6"/>
  <c r="L1085" i="6"/>
  <c r="D1105" i="6"/>
  <c r="C1094" i="6"/>
  <c r="G774" i="4"/>
  <c r="H774" i="4" s="1"/>
  <c r="E774" i="6"/>
  <c r="G1086" i="5"/>
  <c r="K1086" i="7" s="1"/>
  <c r="F1086" i="5"/>
  <c r="J1086" i="7" s="1"/>
  <c r="P1086" i="7" s="1"/>
  <c r="H1086" i="5"/>
  <c r="L1086" i="7" s="1"/>
  <c r="E1106" i="4"/>
  <c r="D1106" i="7" s="1"/>
  <c r="C1107" i="4"/>
  <c r="E775" i="7"/>
  <c r="N775" i="7" s="1"/>
  <c r="F1096" i="3"/>
  <c r="H1095" i="3"/>
  <c r="I1095" i="3" s="1"/>
  <c r="C1095" i="7" s="1"/>
  <c r="M1095" i="7" s="1"/>
  <c r="G1096" i="3"/>
  <c r="U774" i="7" l="1"/>
  <c r="V774" i="7"/>
  <c r="R775" i="7"/>
  <c r="S775" i="7"/>
  <c r="Q775" i="7"/>
  <c r="T775" i="7"/>
  <c r="L1086" i="6"/>
  <c r="K1086" i="6"/>
  <c r="J1086" i="6"/>
  <c r="D1106" i="6"/>
  <c r="C1095" i="6"/>
  <c r="G775" i="4"/>
  <c r="H775" i="4" s="1"/>
  <c r="E775" i="6"/>
  <c r="F1087" i="5"/>
  <c r="J1087" i="7" s="1"/>
  <c r="H1087" i="5"/>
  <c r="L1087" i="7" s="1"/>
  <c r="P1087" i="7" s="1"/>
  <c r="G1087" i="5"/>
  <c r="K1087" i="7" s="1"/>
  <c r="E1107" i="4"/>
  <c r="D1107" i="7" s="1"/>
  <c r="C1108" i="4"/>
  <c r="E776" i="7"/>
  <c r="N776" i="7" s="1"/>
  <c r="G1097" i="3"/>
  <c r="H1096" i="3"/>
  <c r="I1096" i="3" s="1"/>
  <c r="C1096" i="7" s="1"/>
  <c r="M1096" i="7" s="1"/>
  <c r="F1097" i="3"/>
  <c r="Q776" i="7" l="1"/>
  <c r="T776" i="7"/>
  <c r="R776" i="7"/>
  <c r="S776" i="7"/>
  <c r="U775" i="7"/>
  <c r="V775" i="7"/>
  <c r="K1087" i="6"/>
  <c r="L1087" i="6"/>
  <c r="J1087" i="6"/>
  <c r="D1107" i="6"/>
  <c r="C1096" i="6"/>
  <c r="G776" i="4"/>
  <c r="H776" i="4" s="1"/>
  <c r="E776" i="6"/>
  <c r="H1088" i="5"/>
  <c r="L1088" i="7" s="1"/>
  <c r="P1088" i="7" s="1"/>
  <c r="F1088" i="5"/>
  <c r="J1088" i="7" s="1"/>
  <c r="G1088" i="5"/>
  <c r="K1088" i="7" s="1"/>
  <c r="E1108" i="4"/>
  <c r="D1108" i="7" s="1"/>
  <c r="C1109" i="4"/>
  <c r="E777" i="7"/>
  <c r="N777" i="7" s="1"/>
  <c r="G1098" i="3"/>
  <c r="F1098" i="3"/>
  <c r="H1097" i="3"/>
  <c r="I1097" i="3" s="1"/>
  <c r="C1097" i="7" s="1"/>
  <c r="M1097" i="7" s="1"/>
  <c r="Q777" i="7" l="1"/>
  <c r="T777" i="7"/>
  <c r="S777" i="7"/>
  <c r="R777" i="7"/>
  <c r="V776" i="7"/>
  <c r="U776" i="7"/>
  <c r="K1088" i="6"/>
  <c r="J1088" i="6"/>
  <c r="L1088" i="6"/>
  <c r="D1108" i="6"/>
  <c r="C1097" i="6"/>
  <c r="G777" i="4"/>
  <c r="H777" i="4" s="1"/>
  <c r="E777" i="6"/>
  <c r="G1089" i="5"/>
  <c r="K1089" i="7" s="1"/>
  <c r="F1089" i="5"/>
  <c r="J1089" i="7" s="1"/>
  <c r="H1089" i="5"/>
  <c r="L1089" i="7" s="1"/>
  <c r="P1089" i="7" s="1"/>
  <c r="E1109" i="4"/>
  <c r="D1109" i="7" s="1"/>
  <c r="C1110" i="4"/>
  <c r="E778" i="7"/>
  <c r="N778" i="7" s="1"/>
  <c r="F1099" i="3"/>
  <c r="H1098" i="3"/>
  <c r="I1098" i="3" s="1"/>
  <c r="C1098" i="7" s="1"/>
  <c r="M1098" i="7" s="1"/>
  <c r="G1099" i="3"/>
  <c r="Q778" i="7" l="1"/>
  <c r="S778" i="7"/>
  <c r="R778" i="7"/>
  <c r="T778" i="7"/>
  <c r="U777" i="7"/>
  <c r="V777" i="7"/>
  <c r="L1089" i="6"/>
  <c r="J1089" i="6"/>
  <c r="K1089" i="6"/>
  <c r="D1109" i="6"/>
  <c r="C1098" i="6"/>
  <c r="G778" i="4"/>
  <c r="H778" i="4" s="1"/>
  <c r="E778" i="6"/>
  <c r="H1090" i="5"/>
  <c r="L1090" i="7" s="1"/>
  <c r="P1090" i="7" s="1"/>
  <c r="G1090" i="5"/>
  <c r="K1090" i="7" s="1"/>
  <c r="F1090" i="5"/>
  <c r="J1090" i="7" s="1"/>
  <c r="E1110" i="4"/>
  <c r="D1110" i="7" s="1"/>
  <c r="C1111" i="4"/>
  <c r="E779" i="7"/>
  <c r="N779" i="7" s="1"/>
  <c r="G1100" i="3"/>
  <c r="F1100" i="3"/>
  <c r="H1099" i="3"/>
  <c r="I1099" i="3" s="1"/>
  <c r="C1099" i="7" s="1"/>
  <c r="M1099" i="7" s="1"/>
  <c r="Q779" i="7" l="1"/>
  <c r="S779" i="7"/>
  <c r="T779" i="7"/>
  <c r="R779" i="7"/>
  <c r="U778" i="7"/>
  <c r="V778" i="7"/>
  <c r="L1090" i="6"/>
  <c r="K1090" i="6"/>
  <c r="J1090" i="6"/>
  <c r="D1110" i="6"/>
  <c r="C1099" i="6"/>
  <c r="G779" i="4"/>
  <c r="H779" i="4" s="1"/>
  <c r="E779" i="6"/>
  <c r="H1091" i="5"/>
  <c r="L1091" i="7" s="1"/>
  <c r="P1091" i="7" s="1"/>
  <c r="G1091" i="5"/>
  <c r="K1091" i="7" s="1"/>
  <c r="F1091" i="5"/>
  <c r="J1091" i="7" s="1"/>
  <c r="E1111" i="4"/>
  <c r="D1111" i="7" s="1"/>
  <c r="C1112" i="4"/>
  <c r="E780" i="7"/>
  <c r="N780" i="7" s="1"/>
  <c r="G1101" i="3"/>
  <c r="H1100" i="3"/>
  <c r="I1100" i="3" s="1"/>
  <c r="C1100" i="7" s="1"/>
  <c r="M1100" i="7" s="1"/>
  <c r="F1101" i="3"/>
  <c r="S780" i="7" l="1"/>
  <c r="Q780" i="7"/>
  <c r="R780" i="7"/>
  <c r="T780" i="7"/>
  <c r="V779" i="7"/>
  <c r="U779" i="7"/>
  <c r="K1091" i="6"/>
  <c r="L1091" i="6"/>
  <c r="J1091" i="6"/>
  <c r="D1111" i="6"/>
  <c r="C1100" i="6"/>
  <c r="G780" i="4"/>
  <c r="H780" i="4" s="1"/>
  <c r="E780" i="6"/>
  <c r="G1092" i="5"/>
  <c r="K1092" i="7" s="1"/>
  <c r="F1092" i="5"/>
  <c r="J1092" i="7" s="1"/>
  <c r="P1092" i="7" s="1"/>
  <c r="H1092" i="5"/>
  <c r="L1092" i="7" s="1"/>
  <c r="E1112" i="4"/>
  <c r="D1112" i="7" s="1"/>
  <c r="C1113" i="4"/>
  <c r="E781" i="7"/>
  <c r="N781" i="7" s="1"/>
  <c r="F1102" i="3"/>
  <c r="H1101" i="3"/>
  <c r="I1101" i="3" s="1"/>
  <c r="C1101" i="7" s="1"/>
  <c r="M1101" i="7" s="1"/>
  <c r="G1102" i="3"/>
  <c r="U780" i="7" l="1"/>
  <c r="V780" i="7"/>
  <c r="R781" i="7"/>
  <c r="S781" i="7"/>
  <c r="T781" i="7"/>
  <c r="Q781" i="7"/>
  <c r="L1092" i="6"/>
  <c r="K1092" i="6"/>
  <c r="J1092" i="6"/>
  <c r="D1112" i="6"/>
  <c r="C1101" i="6"/>
  <c r="G781" i="4"/>
  <c r="H781" i="4" s="1"/>
  <c r="E781" i="6"/>
  <c r="H1093" i="5"/>
  <c r="L1093" i="7" s="1"/>
  <c r="P1093" i="7" s="1"/>
  <c r="G1093" i="5"/>
  <c r="K1093" i="7" s="1"/>
  <c r="F1093" i="5"/>
  <c r="J1093" i="7" s="1"/>
  <c r="E1113" i="4"/>
  <c r="D1113" i="7" s="1"/>
  <c r="C1114" i="4"/>
  <c r="E782" i="7"/>
  <c r="N782" i="7" s="1"/>
  <c r="G1103" i="3"/>
  <c r="H1102" i="3"/>
  <c r="I1102" i="3" s="1"/>
  <c r="C1102" i="7" s="1"/>
  <c r="M1102" i="7" s="1"/>
  <c r="F1103" i="3"/>
  <c r="T782" i="7" l="1"/>
  <c r="S782" i="7"/>
  <c r="R782" i="7"/>
  <c r="Q782" i="7"/>
  <c r="U781" i="7"/>
  <c r="V781" i="7"/>
  <c r="K1093" i="6"/>
  <c r="L1093" i="6"/>
  <c r="J1093" i="6"/>
  <c r="D1113" i="6"/>
  <c r="C1102" i="6"/>
  <c r="G782" i="4"/>
  <c r="H782" i="4" s="1"/>
  <c r="E782" i="6"/>
  <c r="F1094" i="5"/>
  <c r="J1094" i="7" s="1"/>
  <c r="H1094" i="5"/>
  <c r="L1094" i="7" s="1"/>
  <c r="P1094" i="7" s="1"/>
  <c r="G1094" i="5"/>
  <c r="K1094" i="7" s="1"/>
  <c r="E1114" i="4"/>
  <c r="D1114" i="7" s="1"/>
  <c r="C1115" i="4"/>
  <c r="E783" i="7"/>
  <c r="N783" i="7" s="1"/>
  <c r="F1104" i="3"/>
  <c r="H1103" i="3"/>
  <c r="I1103" i="3" s="1"/>
  <c r="C1103" i="7" s="1"/>
  <c r="M1103" i="7" s="1"/>
  <c r="G1104" i="3"/>
  <c r="R783" i="7" l="1"/>
  <c r="Q783" i="7"/>
  <c r="S783" i="7"/>
  <c r="T783" i="7"/>
  <c r="U782" i="7"/>
  <c r="V782" i="7"/>
  <c r="L1094" i="6"/>
  <c r="K1094" i="6"/>
  <c r="J1094" i="6"/>
  <c r="D1114" i="6"/>
  <c r="C1103" i="6"/>
  <c r="G783" i="4"/>
  <c r="H783" i="4" s="1"/>
  <c r="E783" i="6"/>
  <c r="G1095" i="5"/>
  <c r="K1095" i="7" s="1"/>
  <c r="F1095" i="5"/>
  <c r="J1095" i="7" s="1"/>
  <c r="H1095" i="5"/>
  <c r="L1095" i="7" s="1"/>
  <c r="P1095" i="7" s="1"/>
  <c r="E1115" i="4"/>
  <c r="D1115" i="7" s="1"/>
  <c r="C1116" i="4"/>
  <c r="E784" i="7"/>
  <c r="N784" i="7" s="1"/>
  <c r="G1105" i="3"/>
  <c r="F1105" i="3"/>
  <c r="H1104" i="3"/>
  <c r="I1104" i="3" s="1"/>
  <c r="C1104" i="7" s="1"/>
  <c r="M1104" i="7" s="1"/>
  <c r="U783" i="7" l="1"/>
  <c r="V783" i="7"/>
  <c r="R784" i="7"/>
  <c r="T784" i="7"/>
  <c r="S784" i="7"/>
  <c r="Q784" i="7"/>
  <c r="L1095" i="6"/>
  <c r="K1095" i="6"/>
  <c r="J1095" i="6"/>
  <c r="D1115" i="6"/>
  <c r="C1104" i="6"/>
  <c r="G784" i="4"/>
  <c r="H784" i="4" s="1"/>
  <c r="E784" i="6"/>
  <c r="H1096" i="5"/>
  <c r="L1096" i="7" s="1"/>
  <c r="P1096" i="7" s="1"/>
  <c r="G1096" i="5"/>
  <c r="K1096" i="7" s="1"/>
  <c r="F1096" i="5"/>
  <c r="J1096" i="7" s="1"/>
  <c r="E1116" i="4"/>
  <c r="D1116" i="7" s="1"/>
  <c r="C1117" i="4"/>
  <c r="E785" i="7"/>
  <c r="N785" i="7" s="1"/>
  <c r="H1105" i="3"/>
  <c r="I1105" i="3" s="1"/>
  <c r="C1105" i="7" s="1"/>
  <c r="M1105" i="7" s="1"/>
  <c r="F1106" i="3"/>
  <c r="G1106" i="3"/>
  <c r="T785" i="7" l="1"/>
  <c r="Q785" i="7"/>
  <c r="R785" i="7"/>
  <c r="S785" i="7"/>
  <c r="U784" i="7"/>
  <c r="V784" i="7"/>
  <c r="L1096" i="6"/>
  <c r="K1096" i="6"/>
  <c r="J1096" i="6"/>
  <c r="D1116" i="6"/>
  <c r="C1105" i="6"/>
  <c r="G785" i="4"/>
  <c r="H785" i="4" s="1"/>
  <c r="E785" i="6"/>
  <c r="H1097" i="5"/>
  <c r="L1097" i="7" s="1"/>
  <c r="P1097" i="7" s="1"/>
  <c r="G1097" i="5"/>
  <c r="K1097" i="7" s="1"/>
  <c r="F1097" i="5"/>
  <c r="J1097" i="7" s="1"/>
  <c r="E1117" i="4"/>
  <c r="D1117" i="7" s="1"/>
  <c r="C1118" i="4"/>
  <c r="E786" i="7"/>
  <c r="N786" i="7" s="1"/>
  <c r="H1106" i="3"/>
  <c r="F1107" i="3"/>
  <c r="G1107" i="3"/>
  <c r="I1106" i="3"/>
  <c r="C1106" i="7" s="1"/>
  <c r="M1106" i="7" s="1"/>
  <c r="R786" i="7" l="1"/>
  <c r="T786" i="7"/>
  <c r="S786" i="7"/>
  <c r="Q786" i="7"/>
  <c r="V785" i="7"/>
  <c r="U785" i="7"/>
  <c r="K1097" i="6"/>
  <c r="L1097" i="6"/>
  <c r="J1097" i="6"/>
  <c r="D1117" i="6"/>
  <c r="C1106" i="6"/>
  <c r="G786" i="4"/>
  <c r="H786" i="4" s="1"/>
  <c r="E786" i="6"/>
  <c r="G1098" i="5"/>
  <c r="K1098" i="7" s="1"/>
  <c r="F1098" i="5"/>
  <c r="J1098" i="7" s="1"/>
  <c r="H1098" i="5"/>
  <c r="L1098" i="7" s="1"/>
  <c r="E1118" i="4"/>
  <c r="D1118" i="7" s="1"/>
  <c r="C1119" i="4"/>
  <c r="E787" i="7"/>
  <c r="N787" i="7" s="1"/>
  <c r="F1108" i="3"/>
  <c r="H1107" i="3"/>
  <c r="I1107" i="3" s="1"/>
  <c r="C1107" i="7" s="1"/>
  <c r="M1107" i="7" s="1"/>
  <c r="G1108" i="3"/>
  <c r="Q787" i="7" l="1"/>
  <c r="S787" i="7"/>
  <c r="T787" i="7"/>
  <c r="R787" i="7"/>
  <c r="P1098" i="7"/>
  <c r="U786" i="7"/>
  <c r="V786" i="7"/>
  <c r="J1098" i="6"/>
  <c r="L1098" i="6"/>
  <c r="K1098" i="6"/>
  <c r="D1118" i="6"/>
  <c r="C1107" i="6"/>
  <c r="G787" i="4"/>
  <c r="H787" i="4" s="1"/>
  <c r="E787" i="6"/>
  <c r="G1099" i="5"/>
  <c r="K1099" i="7" s="1"/>
  <c r="F1099" i="5"/>
  <c r="J1099" i="7" s="1"/>
  <c r="H1099" i="5"/>
  <c r="L1099" i="7" s="1"/>
  <c r="P1099" i="7" s="1"/>
  <c r="E1119" i="4"/>
  <c r="D1119" i="7" s="1"/>
  <c r="C1120" i="4"/>
  <c r="E788" i="7"/>
  <c r="N788" i="7" s="1"/>
  <c r="G1109" i="3"/>
  <c r="F1109" i="3"/>
  <c r="H1108" i="3"/>
  <c r="I1108" i="3" s="1"/>
  <c r="C1108" i="7" s="1"/>
  <c r="M1108" i="7" s="1"/>
  <c r="T788" i="7" l="1"/>
  <c r="Q788" i="7"/>
  <c r="S788" i="7"/>
  <c r="R788" i="7"/>
  <c r="U787" i="7"/>
  <c r="V787" i="7"/>
  <c r="J1099" i="6"/>
  <c r="L1099" i="6"/>
  <c r="K1099" i="6"/>
  <c r="D1119" i="6"/>
  <c r="C1108" i="6"/>
  <c r="G788" i="4"/>
  <c r="H788" i="4" s="1"/>
  <c r="E788" i="6"/>
  <c r="H1100" i="5"/>
  <c r="L1100" i="7" s="1"/>
  <c r="P1100" i="7" s="1"/>
  <c r="G1100" i="5"/>
  <c r="K1100" i="7" s="1"/>
  <c r="F1100" i="5"/>
  <c r="J1100" i="7" s="1"/>
  <c r="E1120" i="4"/>
  <c r="D1120" i="7" s="1"/>
  <c r="C1121" i="4"/>
  <c r="E789" i="7"/>
  <c r="N789" i="7" s="1"/>
  <c r="H1109" i="3"/>
  <c r="F1110" i="3"/>
  <c r="G1110" i="3"/>
  <c r="I1109" i="3"/>
  <c r="C1109" i="7" s="1"/>
  <c r="M1109" i="7" s="1"/>
  <c r="S789" i="7" l="1"/>
  <c r="Q789" i="7"/>
  <c r="R789" i="7"/>
  <c r="T789" i="7"/>
  <c r="U788" i="7"/>
  <c r="V788" i="7"/>
  <c r="K1100" i="6"/>
  <c r="L1100" i="6"/>
  <c r="J1100" i="6"/>
  <c r="D1120" i="6"/>
  <c r="C1109" i="6"/>
  <c r="G789" i="4"/>
  <c r="H789" i="4" s="1"/>
  <c r="E789" i="6"/>
  <c r="G1101" i="5"/>
  <c r="K1101" i="7" s="1"/>
  <c r="F1101" i="5"/>
  <c r="J1101" i="7" s="1"/>
  <c r="H1101" i="5"/>
  <c r="L1101" i="7" s="1"/>
  <c r="E1121" i="4"/>
  <c r="D1121" i="7" s="1"/>
  <c r="C1122" i="4"/>
  <c r="E790" i="7"/>
  <c r="N790" i="7" s="1"/>
  <c r="G1111" i="3"/>
  <c r="H1110" i="3"/>
  <c r="I1110" i="3" s="1"/>
  <c r="C1110" i="7" s="1"/>
  <c r="M1110" i="7" s="1"/>
  <c r="F1111" i="3"/>
  <c r="T790" i="7" l="1"/>
  <c r="S790" i="7"/>
  <c r="R790" i="7"/>
  <c r="Q790" i="7"/>
  <c r="P1101" i="7"/>
  <c r="U789" i="7"/>
  <c r="V789" i="7"/>
  <c r="K1101" i="6"/>
  <c r="L1101" i="6"/>
  <c r="J1101" i="6"/>
  <c r="D1121" i="6"/>
  <c r="C1110" i="6"/>
  <c r="G790" i="4"/>
  <c r="H790" i="4" s="1"/>
  <c r="E790" i="6"/>
  <c r="H1102" i="5"/>
  <c r="L1102" i="7" s="1"/>
  <c r="G1102" i="5"/>
  <c r="K1102" i="7" s="1"/>
  <c r="F1102" i="5"/>
  <c r="J1102" i="7" s="1"/>
  <c r="E1122" i="4"/>
  <c r="D1122" i="7" s="1"/>
  <c r="C1123" i="4"/>
  <c r="E791" i="7"/>
  <c r="N791" i="7" s="1"/>
  <c r="H1111" i="3"/>
  <c r="F1112" i="3"/>
  <c r="I1111" i="3"/>
  <c r="C1111" i="7" s="1"/>
  <c r="M1111" i="7" s="1"/>
  <c r="G1112" i="3"/>
  <c r="T791" i="7" l="1"/>
  <c r="Q791" i="7"/>
  <c r="S791" i="7"/>
  <c r="R791" i="7"/>
  <c r="P1102" i="7"/>
  <c r="U790" i="7"/>
  <c r="V790" i="7"/>
  <c r="J1102" i="6"/>
  <c r="K1102" i="6"/>
  <c r="L1102" i="6"/>
  <c r="D1122" i="6"/>
  <c r="C1111" i="6"/>
  <c r="G791" i="4"/>
  <c r="H791" i="4" s="1"/>
  <c r="E791" i="6"/>
  <c r="H1103" i="5"/>
  <c r="L1103" i="7" s="1"/>
  <c r="G1103" i="5"/>
  <c r="K1103" i="7" s="1"/>
  <c r="F1103" i="5"/>
  <c r="J1103" i="7" s="1"/>
  <c r="E1123" i="4"/>
  <c r="D1123" i="7" s="1"/>
  <c r="C1124" i="4"/>
  <c r="E792" i="7"/>
  <c r="N792" i="7" s="1"/>
  <c r="F1113" i="3"/>
  <c r="H1112" i="3"/>
  <c r="I1112" i="3" s="1"/>
  <c r="C1112" i="7" s="1"/>
  <c r="M1112" i="7" s="1"/>
  <c r="G1113" i="3"/>
  <c r="V791" i="7" l="1"/>
  <c r="U791" i="7"/>
  <c r="P1103" i="7"/>
  <c r="Q792" i="7"/>
  <c r="T792" i="7"/>
  <c r="R792" i="7"/>
  <c r="S792" i="7"/>
  <c r="K1103" i="6"/>
  <c r="L1103" i="6"/>
  <c r="J1103" i="6"/>
  <c r="D1123" i="6"/>
  <c r="C1112" i="6"/>
  <c r="G792" i="4"/>
  <c r="H792" i="4" s="1"/>
  <c r="E792" i="6"/>
  <c r="G1104" i="5"/>
  <c r="K1104" i="7" s="1"/>
  <c r="F1104" i="5"/>
  <c r="J1104" i="7" s="1"/>
  <c r="H1104" i="5"/>
  <c r="L1104" i="7" s="1"/>
  <c r="E1124" i="4"/>
  <c r="D1124" i="7" s="1"/>
  <c r="C1125" i="4"/>
  <c r="E793" i="7"/>
  <c r="N793" i="7" s="1"/>
  <c r="G1114" i="3"/>
  <c r="F1114" i="3"/>
  <c r="H1113" i="3"/>
  <c r="I1113" i="3" s="1"/>
  <c r="C1113" i="7" s="1"/>
  <c r="M1113" i="7" s="1"/>
  <c r="V792" i="7" l="1"/>
  <c r="U792" i="7"/>
  <c r="R793" i="7"/>
  <c r="Q793" i="7"/>
  <c r="S793" i="7"/>
  <c r="T793" i="7"/>
  <c r="P1104" i="7"/>
  <c r="J1104" i="6"/>
  <c r="L1104" i="6"/>
  <c r="K1104" i="6"/>
  <c r="D1124" i="6"/>
  <c r="C1113" i="6"/>
  <c r="G793" i="4"/>
  <c r="H793" i="4" s="1"/>
  <c r="E793" i="6"/>
  <c r="F1105" i="5"/>
  <c r="J1105" i="7" s="1"/>
  <c r="H1105" i="5"/>
  <c r="L1105" i="7" s="1"/>
  <c r="P1105" i="7" s="1"/>
  <c r="G1105" i="5"/>
  <c r="K1105" i="7" s="1"/>
  <c r="E1125" i="4"/>
  <c r="D1125" i="7" s="1"/>
  <c r="C1126" i="4"/>
  <c r="E794" i="7"/>
  <c r="N794" i="7" s="1"/>
  <c r="F1115" i="3"/>
  <c r="H1114" i="3"/>
  <c r="I1114" i="3" s="1"/>
  <c r="C1114" i="7" s="1"/>
  <c r="M1114" i="7" s="1"/>
  <c r="G1115" i="3"/>
  <c r="S794" i="7" l="1"/>
  <c r="T794" i="7"/>
  <c r="Q794" i="7"/>
  <c r="R794" i="7"/>
  <c r="U793" i="7"/>
  <c r="V793" i="7"/>
  <c r="K1105" i="6"/>
  <c r="L1105" i="6"/>
  <c r="J1105" i="6"/>
  <c r="D1125" i="6"/>
  <c r="C1114" i="6"/>
  <c r="G794" i="4"/>
  <c r="H794" i="4" s="1"/>
  <c r="E794" i="6"/>
  <c r="H1106" i="5"/>
  <c r="L1106" i="7" s="1"/>
  <c r="P1106" i="7" s="1"/>
  <c r="G1106" i="5"/>
  <c r="K1106" i="7" s="1"/>
  <c r="F1106" i="5"/>
  <c r="J1106" i="7" s="1"/>
  <c r="E1126" i="4"/>
  <c r="D1126" i="7" s="1"/>
  <c r="C1127" i="4"/>
  <c r="E795" i="7"/>
  <c r="N795" i="7" s="1"/>
  <c r="G1116" i="3"/>
  <c r="H1115" i="3"/>
  <c r="I1115" i="3" s="1"/>
  <c r="C1115" i="7" s="1"/>
  <c r="M1115" i="7" s="1"/>
  <c r="F1116" i="3"/>
  <c r="S795" i="7" l="1"/>
  <c r="R795" i="7"/>
  <c r="Q795" i="7"/>
  <c r="T795" i="7"/>
  <c r="U794" i="7"/>
  <c r="V794" i="7"/>
  <c r="J1106" i="6"/>
  <c r="L1106" i="6"/>
  <c r="K1106" i="6"/>
  <c r="D1126" i="6"/>
  <c r="C1115" i="6"/>
  <c r="G795" i="4"/>
  <c r="H795" i="4" s="1"/>
  <c r="E795" i="6"/>
  <c r="G1107" i="5"/>
  <c r="K1107" i="7" s="1"/>
  <c r="F1107" i="5"/>
  <c r="J1107" i="7" s="1"/>
  <c r="H1107" i="5"/>
  <c r="L1107" i="7" s="1"/>
  <c r="E1127" i="4"/>
  <c r="D1127" i="7" s="1"/>
  <c r="C1128" i="4"/>
  <c r="E796" i="7"/>
  <c r="N796" i="7" s="1"/>
  <c r="H1116" i="3"/>
  <c r="I1116" i="3" s="1"/>
  <c r="C1116" i="7" s="1"/>
  <c r="M1116" i="7" s="1"/>
  <c r="F1117" i="3"/>
  <c r="G1117" i="3"/>
  <c r="R796" i="7" l="1"/>
  <c r="Q796" i="7"/>
  <c r="T796" i="7"/>
  <c r="S796" i="7"/>
  <c r="P1107" i="7"/>
  <c r="U795" i="7"/>
  <c r="V795" i="7"/>
  <c r="J1107" i="6"/>
  <c r="K1107" i="6"/>
  <c r="L1107" i="6"/>
  <c r="D1127" i="6"/>
  <c r="C1116" i="6"/>
  <c r="G796" i="4"/>
  <c r="H796" i="4" s="1"/>
  <c r="E796" i="6"/>
  <c r="H1108" i="5"/>
  <c r="L1108" i="7" s="1"/>
  <c r="G1108" i="5"/>
  <c r="K1108" i="7" s="1"/>
  <c r="F1108" i="5"/>
  <c r="J1108" i="7" s="1"/>
  <c r="E1128" i="4"/>
  <c r="D1128" i="7" s="1"/>
  <c r="C1129" i="4"/>
  <c r="E797" i="7"/>
  <c r="N797" i="7" s="1"/>
  <c r="F1118" i="3"/>
  <c r="H1117" i="3"/>
  <c r="G1118" i="3"/>
  <c r="I1117" i="3"/>
  <c r="C1117" i="7" s="1"/>
  <c r="M1117" i="7" s="1"/>
  <c r="U796" i="7" l="1"/>
  <c r="V796" i="7"/>
  <c r="R797" i="7"/>
  <c r="S797" i="7"/>
  <c r="Q797" i="7"/>
  <c r="T797" i="7"/>
  <c r="P1108" i="7"/>
  <c r="K1108" i="6"/>
  <c r="L1108" i="6"/>
  <c r="J1108" i="6"/>
  <c r="D1128" i="6"/>
  <c r="C1117" i="6"/>
  <c r="G797" i="4"/>
  <c r="H797" i="4" s="1"/>
  <c r="E797" i="6"/>
  <c r="F1109" i="5"/>
  <c r="J1109" i="7" s="1"/>
  <c r="H1109" i="5"/>
  <c r="L1109" i="7" s="1"/>
  <c r="G1109" i="5"/>
  <c r="K1109" i="7" s="1"/>
  <c r="E1129" i="4"/>
  <c r="D1129" i="7" s="1"/>
  <c r="C1130" i="4"/>
  <c r="E798" i="7"/>
  <c r="N798" i="7" s="1"/>
  <c r="G1119" i="3"/>
  <c r="H1118" i="3"/>
  <c r="I1118" i="3" s="1"/>
  <c r="C1118" i="7" s="1"/>
  <c r="M1118" i="7" s="1"/>
  <c r="F1119" i="3"/>
  <c r="P1109" i="7" l="1"/>
  <c r="V797" i="7"/>
  <c r="U797" i="7"/>
  <c r="Q798" i="7"/>
  <c r="S798" i="7"/>
  <c r="R798" i="7"/>
  <c r="T798" i="7"/>
  <c r="L1109" i="6"/>
  <c r="K1109" i="6"/>
  <c r="J1109" i="6"/>
  <c r="D1129" i="6"/>
  <c r="C1118" i="6"/>
  <c r="G798" i="4"/>
  <c r="H798" i="4" s="1"/>
  <c r="E798" i="6"/>
  <c r="G1110" i="5"/>
  <c r="K1110" i="7" s="1"/>
  <c r="F1110" i="5"/>
  <c r="J1110" i="7" s="1"/>
  <c r="H1110" i="5"/>
  <c r="L1110" i="7" s="1"/>
  <c r="E1130" i="4"/>
  <c r="D1130" i="7" s="1"/>
  <c r="C1131" i="4"/>
  <c r="E799" i="7"/>
  <c r="N799" i="7" s="1"/>
  <c r="G1120" i="3"/>
  <c r="F1120" i="3"/>
  <c r="H1119" i="3"/>
  <c r="I1119" i="3" s="1"/>
  <c r="C1119" i="7" s="1"/>
  <c r="M1119" i="7" s="1"/>
  <c r="S799" i="7" l="1"/>
  <c r="R799" i="7"/>
  <c r="T799" i="7"/>
  <c r="Q799" i="7"/>
  <c r="P1110" i="7"/>
  <c r="U798" i="7"/>
  <c r="V798" i="7"/>
  <c r="K1110" i="6"/>
  <c r="L1110" i="6"/>
  <c r="J1110" i="6"/>
  <c r="D1130" i="6"/>
  <c r="C1119" i="6"/>
  <c r="G799" i="4"/>
  <c r="H799" i="4" s="1"/>
  <c r="E799" i="6"/>
  <c r="H1111" i="5"/>
  <c r="L1111" i="7" s="1"/>
  <c r="G1111" i="5"/>
  <c r="K1111" i="7" s="1"/>
  <c r="F1111" i="5"/>
  <c r="J1111" i="7" s="1"/>
  <c r="E1131" i="4"/>
  <c r="D1131" i="7" s="1"/>
  <c r="C1132" i="4"/>
  <c r="E800" i="7"/>
  <c r="N800" i="7" s="1"/>
  <c r="H1120" i="3"/>
  <c r="F1121" i="3"/>
  <c r="I1120" i="3"/>
  <c r="C1120" i="7" s="1"/>
  <c r="M1120" i="7" s="1"/>
  <c r="G1121" i="3"/>
  <c r="P1111" i="7" l="1"/>
  <c r="U799" i="7"/>
  <c r="V799" i="7"/>
  <c r="T800" i="7"/>
  <c r="R800" i="7"/>
  <c r="Q800" i="7"/>
  <c r="S800" i="7"/>
  <c r="K1111" i="6"/>
  <c r="L1111" i="6"/>
  <c r="J1111" i="6"/>
  <c r="D1131" i="6"/>
  <c r="C1120" i="6"/>
  <c r="G800" i="4"/>
  <c r="H800" i="4" s="1"/>
  <c r="E800" i="6"/>
  <c r="F1112" i="5"/>
  <c r="J1112" i="7" s="1"/>
  <c r="H1112" i="5"/>
  <c r="L1112" i="7" s="1"/>
  <c r="G1112" i="5"/>
  <c r="K1112" i="7" s="1"/>
  <c r="E1132" i="4"/>
  <c r="D1132" i="7" s="1"/>
  <c r="C1133" i="4"/>
  <c r="E801" i="7"/>
  <c r="N801" i="7" s="1"/>
  <c r="F1122" i="3"/>
  <c r="H1121" i="3"/>
  <c r="G1122" i="3"/>
  <c r="I1121" i="3"/>
  <c r="C1121" i="7" s="1"/>
  <c r="M1121" i="7" s="1"/>
  <c r="U800" i="7" l="1"/>
  <c r="V800" i="7"/>
  <c r="P1112" i="7"/>
  <c r="S801" i="7"/>
  <c r="Q801" i="7"/>
  <c r="R801" i="7"/>
  <c r="T801" i="7"/>
  <c r="K1112" i="6"/>
  <c r="J1112" i="6"/>
  <c r="L1112" i="6"/>
  <c r="D1132" i="6"/>
  <c r="C1121" i="6"/>
  <c r="G801" i="4"/>
  <c r="H801" i="4" s="1"/>
  <c r="E801" i="6"/>
  <c r="G1113" i="5"/>
  <c r="K1113" i="7" s="1"/>
  <c r="F1113" i="5"/>
  <c r="J1113" i="7" s="1"/>
  <c r="H1113" i="5"/>
  <c r="L1113" i="7" s="1"/>
  <c r="P1113" i="7" s="1"/>
  <c r="E1133" i="4"/>
  <c r="D1133" i="7" s="1"/>
  <c r="C1134" i="4"/>
  <c r="E802" i="7"/>
  <c r="N802" i="7" s="1"/>
  <c r="G1123" i="3"/>
  <c r="H1122" i="3"/>
  <c r="I1122" i="3" s="1"/>
  <c r="C1122" i="7" s="1"/>
  <c r="M1122" i="7" s="1"/>
  <c r="F1123" i="3"/>
  <c r="T802" i="7" l="1"/>
  <c r="R802" i="7"/>
  <c r="Q802" i="7"/>
  <c r="S802" i="7"/>
  <c r="U801" i="7"/>
  <c r="V801" i="7"/>
  <c r="J1113" i="6"/>
  <c r="L1113" i="6"/>
  <c r="K1113" i="6"/>
  <c r="D1133" i="6"/>
  <c r="C1122" i="6"/>
  <c r="G802" i="4"/>
  <c r="H802" i="4" s="1"/>
  <c r="E802" i="6"/>
  <c r="G1114" i="5"/>
  <c r="K1114" i="7" s="1"/>
  <c r="F1114" i="5"/>
  <c r="J1114" i="7" s="1"/>
  <c r="H1114" i="5"/>
  <c r="L1114" i="7" s="1"/>
  <c r="P1114" i="7" s="1"/>
  <c r="E1134" i="4"/>
  <c r="D1134" i="7" s="1"/>
  <c r="C1135" i="4"/>
  <c r="E803" i="7"/>
  <c r="N803" i="7" s="1"/>
  <c r="F1124" i="3"/>
  <c r="H1123" i="3"/>
  <c r="I1123" i="3" s="1"/>
  <c r="C1123" i="7" s="1"/>
  <c r="M1123" i="7" s="1"/>
  <c r="G1124" i="3"/>
  <c r="U802" i="7" l="1"/>
  <c r="V802" i="7"/>
  <c r="S803" i="7"/>
  <c r="R803" i="7"/>
  <c r="T803" i="7"/>
  <c r="Q803" i="7"/>
  <c r="K1114" i="6"/>
  <c r="J1114" i="6"/>
  <c r="L1114" i="6"/>
  <c r="D1134" i="6"/>
  <c r="C1123" i="6"/>
  <c r="G803" i="4"/>
  <c r="H803" i="4" s="1"/>
  <c r="E803" i="6"/>
  <c r="H1115" i="5"/>
  <c r="L1115" i="7" s="1"/>
  <c r="P1115" i="7" s="1"/>
  <c r="G1115" i="5"/>
  <c r="K1115" i="7" s="1"/>
  <c r="F1115" i="5"/>
  <c r="J1115" i="7" s="1"/>
  <c r="E1135" i="4"/>
  <c r="D1135" i="7" s="1"/>
  <c r="C1136" i="4"/>
  <c r="E804" i="7"/>
  <c r="N804" i="7" s="1"/>
  <c r="G1125" i="3"/>
  <c r="H1124" i="3"/>
  <c r="I1124" i="3" s="1"/>
  <c r="C1124" i="7" s="1"/>
  <c r="M1124" i="7" s="1"/>
  <c r="F1125" i="3"/>
  <c r="Q804" i="7" l="1"/>
  <c r="T804" i="7"/>
  <c r="R804" i="7"/>
  <c r="S804" i="7"/>
  <c r="V803" i="7"/>
  <c r="U803" i="7"/>
  <c r="K1115" i="6"/>
  <c r="J1115" i="6"/>
  <c r="L1115" i="6"/>
  <c r="D1135" i="6"/>
  <c r="C1124" i="6"/>
  <c r="G804" i="4"/>
  <c r="H804" i="4" s="1"/>
  <c r="E804" i="6"/>
  <c r="G1116" i="5"/>
  <c r="K1116" i="7" s="1"/>
  <c r="F1116" i="5"/>
  <c r="J1116" i="7" s="1"/>
  <c r="H1116" i="5"/>
  <c r="L1116" i="7" s="1"/>
  <c r="E1136" i="4"/>
  <c r="D1136" i="7" s="1"/>
  <c r="C1137" i="4"/>
  <c r="E805" i="7"/>
  <c r="N805" i="7" s="1"/>
  <c r="F1126" i="3"/>
  <c r="H1125" i="3"/>
  <c r="I1125" i="3" s="1"/>
  <c r="C1125" i="7" s="1"/>
  <c r="M1125" i="7" s="1"/>
  <c r="G1126" i="3"/>
  <c r="T805" i="7" l="1"/>
  <c r="Q805" i="7"/>
  <c r="R805" i="7"/>
  <c r="S805" i="7"/>
  <c r="P1116" i="7"/>
  <c r="U804" i="7"/>
  <c r="V804" i="7"/>
  <c r="L1116" i="6"/>
  <c r="K1116" i="6"/>
  <c r="J1116" i="6"/>
  <c r="D1136" i="6"/>
  <c r="C1125" i="6"/>
  <c r="G805" i="4"/>
  <c r="H805" i="4" s="1"/>
  <c r="E805" i="6"/>
  <c r="H1117" i="5"/>
  <c r="L1117" i="7" s="1"/>
  <c r="G1117" i="5"/>
  <c r="K1117" i="7" s="1"/>
  <c r="F1117" i="5"/>
  <c r="J1117" i="7" s="1"/>
  <c r="E1137" i="4"/>
  <c r="D1137" i="7" s="1"/>
  <c r="C1138" i="4"/>
  <c r="E806" i="7"/>
  <c r="N806" i="7" s="1"/>
  <c r="G1127" i="3"/>
  <c r="H1126" i="3"/>
  <c r="I1126" i="3" s="1"/>
  <c r="C1126" i="7" s="1"/>
  <c r="M1126" i="7" s="1"/>
  <c r="F1127" i="3"/>
  <c r="P1117" i="7" l="1"/>
  <c r="U805" i="7"/>
  <c r="V805" i="7"/>
  <c r="R806" i="7"/>
  <c r="S806" i="7"/>
  <c r="Q806" i="7"/>
  <c r="T806" i="7"/>
  <c r="J1117" i="6"/>
  <c r="L1117" i="6"/>
  <c r="K1117" i="6"/>
  <c r="D1137" i="6"/>
  <c r="C1126" i="6"/>
  <c r="G806" i="4"/>
  <c r="H806" i="4" s="1"/>
  <c r="E806" i="6"/>
  <c r="H1118" i="5"/>
  <c r="L1118" i="7" s="1"/>
  <c r="P1118" i="7" s="1"/>
  <c r="F1118" i="5"/>
  <c r="J1118" i="7" s="1"/>
  <c r="G1118" i="5"/>
  <c r="K1118" i="7" s="1"/>
  <c r="E1138" i="4"/>
  <c r="D1138" i="7" s="1"/>
  <c r="C1139" i="4"/>
  <c r="E807" i="7"/>
  <c r="N807" i="7" s="1"/>
  <c r="G1128" i="3"/>
  <c r="F1128" i="3"/>
  <c r="H1127" i="3"/>
  <c r="I1127" i="3" s="1"/>
  <c r="C1127" i="7" s="1"/>
  <c r="M1127" i="7" s="1"/>
  <c r="U806" i="7" l="1"/>
  <c r="V806" i="7"/>
  <c r="S807" i="7"/>
  <c r="R807" i="7"/>
  <c r="Q807" i="7"/>
  <c r="T807" i="7"/>
  <c r="K1118" i="6"/>
  <c r="L1118" i="6"/>
  <c r="J1118" i="6"/>
  <c r="D1138" i="6"/>
  <c r="C1127" i="6"/>
  <c r="G807" i="4"/>
  <c r="H807" i="4" s="1"/>
  <c r="E807" i="6"/>
  <c r="G1119" i="5"/>
  <c r="K1119" i="7" s="1"/>
  <c r="F1119" i="5"/>
  <c r="J1119" i="7" s="1"/>
  <c r="H1119" i="5"/>
  <c r="L1119" i="7" s="1"/>
  <c r="P1119" i="7" s="1"/>
  <c r="E1139" i="4"/>
  <c r="D1139" i="7" s="1"/>
  <c r="C1140" i="4"/>
  <c r="E808" i="7"/>
  <c r="N808" i="7" s="1"/>
  <c r="G1129" i="3"/>
  <c r="H1128" i="3"/>
  <c r="I1128" i="3" s="1"/>
  <c r="C1128" i="7" s="1"/>
  <c r="M1128" i="7" s="1"/>
  <c r="F1129" i="3"/>
  <c r="T808" i="7" l="1"/>
  <c r="Q808" i="7"/>
  <c r="S808" i="7"/>
  <c r="R808" i="7"/>
  <c r="U807" i="7"/>
  <c r="V807" i="7"/>
  <c r="J1119" i="6"/>
  <c r="L1119" i="6"/>
  <c r="K1119" i="6"/>
  <c r="D1139" i="6"/>
  <c r="C1128" i="6"/>
  <c r="G808" i="4"/>
  <c r="H808" i="4" s="1"/>
  <c r="E808" i="6"/>
  <c r="H1120" i="5"/>
  <c r="L1120" i="7" s="1"/>
  <c r="G1120" i="5"/>
  <c r="K1120" i="7" s="1"/>
  <c r="F1120" i="5"/>
  <c r="J1120" i="7" s="1"/>
  <c r="E1140" i="4"/>
  <c r="D1140" i="7" s="1"/>
  <c r="C1141" i="4"/>
  <c r="E809" i="7"/>
  <c r="N809" i="7" s="1"/>
  <c r="H1129" i="3"/>
  <c r="I1129" i="3" s="1"/>
  <c r="C1129" i="7" s="1"/>
  <c r="M1129" i="7" s="1"/>
  <c r="F1130" i="3"/>
  <c r="G1130" i="3"/>
  <c r="P1120" i="7" l="1"/>
  <c r="U808" i="7"/>
  <c r="V808" i="7"/>
  <c r="Q809" i="7"/>
  <c r="S809" i="7"/>
  <c r="R809" i="7"/>
  <c r="T809" i="7"/>
  <c r="J1120" i="6"/>
  <c r="L1120" i="6"/>
  <c r="K1120" i="6"/>
  <c r="D1140" i="6"/>
  <c r="C1129" i="6"/>
  <c r="G809" i="4"/>
  <c r="H809" i="4" s="1"/>
  <c r="E809" i="6"/>
  <c r="H1121" i="5"/>
  <c r="L1121" i="7" s="1"/>
  <c r="G1121" i="5"/>
  <c r="K1121" i="7" s="1"/>
  <c r="F1121" i="5"/>
  <c r="J1121" i="7" s="1"/>
  <c r="E1141" i="4"/>
  <c r="D1141" i="7" s="1"/>
  <c r="C1142" i="4"/>
  <c r="E810" i="7"/>
  <c r="N810" i="7" s="1"/>
  <c r="G1131" i="3"/>
  <c r="H1130" i="3"/>
  <c r="I1130" i="3" s="1"/>
  <c r="C1130" i="7" s="1"/>
  <c r="M1130" i="7" s="1"/>
  <c r="F1131" i="3"/>
  <c r="V809" i="7" l="1"/>
  <c r="U809" i="7"/>
  <c r="P1121" i="7"/>
  <c r="Q810" i="7"/>
  <c r="S810" i="7"/>
  <c r="R810" i="7"/>
  <c r="T810" i="7"/>
  <c r="L1121" i="6"/>
  <c r="J1121" i="6"/>
  <c r="K1121" i="6"/>
  <c r="D1141" i="6"/>
  <c r="C1130" i="6"/>
  <c r="G810" i="4"/>
  <c r="H810" i="4" s="1"/>
  <c r="E810" i="6"/>
  <c r="G1122" i="5"/>
  <c r="K1122" i="7" s="1"/>
  <c r="F1122" i="5"/>
  <c r="J1122" i="7" s="1"/>
  <c r="H1122" i="5"/>
  <c r="L1122" i="7" s="1"/>
  <c r="E1142" i="4"/>
  <c r="D1142" i="7" s="1"/>
  <c r="C1143" i="4"/>
  <c r="E811" i="7"/>
  <c r="N811" i="7" s="1"/>
  <c r="F1132" i="3"/>
  <c r="H1131" i="3"/>
  <c r="I1131" i="3" s="1"/>
  <c r="C1131" i="7" s="1"/>
  <c r="M1131" i="7" s="1"/>
  <c r="G1132" i="3"/>
  <c r="S811" i="7" l="1"/>
  <c r="T811" i="7"/>
  <c r="Q811" i="7"/>
  <c r="R811" i="7"/>
  <c r="P1122" i="7"/>
  <c r="U810" i="7"/>
  <c r="V810" i="7"/>
  <c r="L1122" i="6"/>
  <c r="K1122" i="6"/>
  <c r="J1122" i="6"/>
  <c r="D1142" i="6"/>
  <c r="C1131" i="6"/>
  <c r="G811" i="4"/>
  <c r="H811" i="4" s="1"/>
  <c r="E811" i="6"/>
  <c r="F1123" i="5"/>
  <c r="J1123" i="7" s="1"/>
  <c r="H1123" i="5"/>
  <c r="L1123" i="7" s="1"/>
  <c r="P1123" i="7" s="1"/>
  <c r="G1123" i="5"/>
  <c r="K1123" i="7" s="1"/>
  <c r="E1143" i="4"/>
  <c r="D1143" i="7" s="1"/>
  <c r="C1144" i="4"/>
  <c r="E812" i="7"/>
  <c r="N812" i="7" s="1"/>
  <c r="G1133" i="3"/>
  <c r="F1133" i="3"/>
  <c r="H1132" i="3"/>
  <c r="I1132" i="3" s="1"/>
  <c r="C1132" i="7" s="1"/>
  <c r="M1132" i="7" s="1"/>
  <c r="R812" i="7" l="1"/>
  <c r="Q812" i="7"/>
  <c r="T812" i="7"/>
  <c r="S812" i="7"/>
  <c r="U811" i="7"/>
  <c r="V811" i="7"/>
  <c r="J1123" i="6"/>
  <c r="K1123" i="6"/>
  <c r="L1123" i="6"/>
  <c r="D1143" i="6"/>
  <c r="C1132" i="6"/>
  <c r="G812" i="4"/>
  <c r="H812" i="4" s="1"/>
  <c r="E812" i="6"/>
  <c r="H1124" i="5"/>
  <c r="L1124" i="7" s="1"/>
  <c r="G1124" i="5"/>
  <c r="K1124" i="7" s="1"/>
  <c r="F1124" i="5"/>
  <c r="J1124" i="7" s="1"/>
  <c r="E1144" i="4"/>
  <c r="D1144" i="7" s="1"/>
  <c r="C1145" i="4"/>
  <c r="E813" i="7"/>
  <c r="N813" i="7" s="1"/>
  <c r="G1134" i="3"/>
  <c r="H1133" i="3"/>
  <c r="I1133" i="3" s="1"/>
  <c r="C1133" i="7" s="1"/>
  <c r="M1133" i="7" s="1"/>
  <c r="F1134" i="3"/>
  <c r="S813" i="7" l="1"/>
  <c r="T813" i="7"/>
  <c r="Q813" i="7"/>
  <c r="R813" i="7"/>
  <c r="U812" i="7"/>
  <c r="V812" i="7"/>
  <c r="P1124" i="7"/>
  <c r="L1124" i="6"/>
  <c r="K1124" i="6"/>
  <c r="J1124" i="6"/>
  <c r="D1144" i="6"/>
  <c r="C1133" i="6"/>
  <c r="G813" i="4"/>
  <c r="H813" i="4" s="1"/>
  <c r="E813" i="6"/>
  <c r="G1125" i="5"/>
  <c r="K1125" i="7" s="1"/>
  <c r="F1125" i="5"/>
  <c r="J1125" i="7" s="1"/>
  <c r="H1125" i="5"/>
  <c r="L1125" i="7" s="1"/>
  <c r="P1125" i="7" s="1"/>
  <c r="E1145" i="4"/>
  <c r="D1145" i="7" s="1"/>
  <c r="C1146" i="4"/>
  <c r="E814" i="7"/>
  <c r="N814" i="7" s="1"/>
  <c r="F1135" i="3"/>
  <c r="H1134" i="3"/>
  <c r="G1135" i="3"/>
  <c r="I1134" i="3"/>
  <c r="C1134" i="7" s="1"/>
  <c r="M1134" i="7" s="1"/>
  <c r="U813" i="7" l="1"/>
  <c r="V813" i="7"/>
  <c r="Q814" i="7"/>
  <c r="T814" i="7"/>
  <c r="S814" i="7"/>
  <c r="R814" i="7"/>
  <c r="J1125" i="6"/>
  <c r="L1125" i="6"/>
  <c r="K1125" i="6"/>
  <c r="D1145" i="6"/>
  <c r="C1134" i="6"/>
  <c r="G814" i="4"/>
  <c r="H814" i="4" s="1"/>
  <c r="E814" i="6"/>
  <c r="H1126" i="5"/>
  <c r="L1126" i="7" s="1"/>
  <c r="G1126" i="5"/>
  <c r="K1126" i="7" s="1"/>
  <c r="F1126" i="5"/>
  <c r="J1126" i="7" s="1"/>
  <c r="E1146" i="4"/>
  <c r="D1146" i="7" s="1"/>
  <c r="C1147" i="4"/>
  <c r="E815" i="7"/>
  <c r="N815" i="7" s="1"/>
  <c r="G1136" i="3"/>
  <c r="H1135" i="3"/>
  <c r="I1135" i="3" s="1"/>
  <c r="C1135" i="7" s="1"/>
  <c r="M1135" i="7" s="1"/>
  <c r="F1136" i="3"/>
  <c r="P1126" i="7" l="1"/>
  <c r="Q815" i="7"/>
  <c r="T815" i="7"/>
  <c r="R815" i="7"/>
  <c r="S815" i="7"/>
  <c r="U814" i="7"/>
  <c r="V814" i="7"/>
  <c r="K1126" i="6"/>
  <c r="J1126" i="6"/>
  <c r="L1126" i="6"/>
  <c r="D1146" i="6"/>
  <c r="C1135" i="6"/>
  <c r="G815" i="4"/>
  <c r="H815" i="4" s="1"/>
  <c r="E815" i="6"/>
  <c r="H1127" i="5"/>
  <c r="L1127" i="7" s="1"/>
  <c r="P1127" i="7" s="1"/>
  <c r="G1127" i="5"/>
  <c r="K1127" i="7" s="1"/>
  <c r="F1127" i="5"/>
  <c r="J1127" i="7" s="1"/>
  <c r="E1147" i="4"/>
  <c r="D1147" i="7" s="1"/>
  <c r="C1148" i="4"/>
  <c r="E816" i="7"/>
  <c r="N816" i="7" s="1"/>
  <c r="G1137" i="3"/>
  <c r="F1137" i="3"/>
  <c r="H1136" i="3"/>
  <c r="I1136" i="3" s="1"/>
  <c r="C1136" i="7" s="1"/>
  <c r="M1136" i="7" s="1"/>
  <c r="V815" i="7" l="1"/>
  <c r="U815" i="7"/>
  <c r="T816" i="7"/>
  <c r="Q816" i="7"/>
  <c r="R816" i="7"/>
  <c r="S816" i="7"/>
  <c r="L1127" i="6"/>
  <c r="J1127" i="6"/>
  <c r="K1127" i="6"/>
  <c r="D1147" i="6"/>
  <c r="C1136" i="6"/>
  <c r="G816" i="4"/>
  <c r="H816" i="4" s="1"/>
  <c r="E816" i="6"/>
  <c r="G1128" i="5"/>
  <c r="K1128" i="7" s="1"/>
  <c r="F1128" i="5"/>
  <c r="J1128" i="7" s="1"/>
  <c r="P1128" i="7" s="1"/>
  <c r="H1128" i="5"/>
  <c r="L1128" i="7" s="1"/>
  <c r="E1148" i="4"/>
  <c r="D1148" i="7" s="1"/>
  <c r="C1149" i="4"/>
  <c r="E817" i="7"/>
  <c r="N817" i="7" s="1"/>
  <c r="H1137" i="3"/>
  <c r="I1137" i="3" s="1"/>
  <c r="C1137" i="7" s="1"/>
  <c r="M1137" i="7" s="1"/>
  <c r="F1138" i="3"/>
  <c r="G1138" i="3"/>
  <c r="R817" i="7" l="1"/>
  <c r="Q817" i="7"/>
  <c r="S817" i="7"/>
  <c r="T817" i="7"/>
  <c r="U816" i="7"/>
  <c r="V816" i="7"/>
  <c r="L1128" i="6"/>
  <c r="K1128" i="6"/>
  <c r="J1128" i="6"/>
  <c r="D1148" i="6"/>
  <c r="C1137" i="6"/>
  <c r="G817" i="4"/>
  <c r="H817" i="4" s="1"/>
  <c r="E817" i="6"/>
  <c r="H1129" i="5"/>
  <c r="L1129" i="7" s="1"/>
  <c r="P1129" i="7" s="1"/>
  <c r="G1129" i="5"/>
  <c r="K1129" i="7" s="1"/>
  <c r="F1129" i="5"/>
  <c r="J1129" i="7" s="1"/>
  <c r="E1149" i="4"/>
  <c r="D1149" i="7" s="1"/>
  <c r="C1150" i="4"/>
  <c r="E818" i="7"/>
  <c r="N818" i="7" s="1"/>
  <c r="F1139" i="3"/>
  <c r="H1138" i="3"/>
  <c r="I1138" i="3" s="1"/>
  <c r="C1138" i="7" s="1"/>
  <c r="M1138" i="7" s="1"/>
  <c r="G1139" i="3"/>
  <c r="T818" i="7" l="1"/>
  <c r="R818" i="7"/>
  <c r="S818" i="7"/>
  <c r="Q818" i="7"/>
  <c r="U817" i="7"/>
  <c r="V817" i="7"/>
  <c r="J1129" i="6"/>
  <c r="L1129" i="6"/>
  <c r="K1129" i="6"/>
  <c r="D1149" i="6"/>
  <c r="C1138" i="6"/>
  <c r="G818" i="4"/>
  <c r="H818" i="4" s="1"/>
  <c r="E818" i="6"/>
  <c r="F1130" i="5"/>
  <c r="J1130" i="7" s="1"/>
  <c r="H1130" i="5"/>
  <c r="L1130" i="7" s="1"/>
  <c r="P1130" i="7" s="1"/>
  <c r="G1130" i="5"/>
  <c r="K1130" i="7" s="1"/>
  <c r="E1150" i="4"/>
  <c r="D1150" i="7" s="1"/>
  <c r="C1151" i="4"/>
  <c r="E819" i="7"/>
  <c r="N819" i="7" s="1"/>
  <c r="G1140" i="3"/>
  <c r="H1139" i="3"/>
  <c r="I1139" i="3" s="1"/>
  <c r="C1139" i="7" s="1"/>
  <c r="M1139" i="7" s="1"/>
  <c r="F1140" i="3"/>
  <c r="T819" i="7" l="1"/>
  <c r="S819" i="7"/>
  <c r="Q819" i="7"/>
  <c r="R819" i="7"/>
  <c r="U818" i="7"/>
  <c r="V818" i="7"/>
  <c r="L1130" i="6"/>
  <c r="K1130" i="6"/>
  <c r="J1130" i="6"/>
  <c r="D1150" i="6"/>
  <c r="C1139" i="6"/>
  <c r="G819" i="4"/>
  <c r="H819" i="4" s="1"/>
  <c r="E819" i="6"/>
  <c r="G1131" i="5"/>
  <c r="K1131" i="7" s="1"/>
  <c r="F1131" i="5"/>
  <c r="J1131" i="7" s="1"/>
  <c r="H1131" i="5"/>
  <c r="L1131" i="7" s="1"/>
  <c r="P1131" i="7" s="1"/>
  <c r="E1151" i="4"/>
  <c r="D1151" i="7" s="1"/>
  <c r="C1152" i="4"/>
  <c r="E820" i="7"/>
  <c r="N820" i="7" s="1"/>
  <c r="H1140" i="3"/>
  <c r="I1140" i="3" s="1"/>
  <c r="C1140" i="7" s="1"/>
  <c r="M1140" i="7" s="1"/>
  <c r="F1141" i="3"/>
  <c r="G1141" i="3"/>
  <c r="V819" i="7" l="1"/>
  <c r="U819" i="7"/>
  <c r="T820" i="7"/>
  <c r="Q820" i="7"/>
  <c r="S820" i="7"/>
  <c r="R820" i="7"/>
  <c r="K1131" i="6"/>
  <c r="L1131" i="6"/>
  <c r="J1131" i="6"/>
  <c r="D1151" i="6"/>
  <c r="C1140" i="6"/>
  <c r="G820" i="4"/>
  <c r="H820" i="4" s="1"/>
  <c r="E820" i="6"/>
  <c r="H1132" i="5"/>
  <c r="L1132" i="7" s="1"/>
  <c r="P1132" i="7" s="1"/>
  <c r="G1132" i="5"/>
  <c r="K1132" i="7" s="1"/>
  <c r="F1132" i="5"/>
  <c r="J1132" i="7" s="1"/>
  <c r="E1152" i="4"/>
  <c r="D1152" i="7" s="1"/>
  <c r="C1153" i="4"/>
  <c r="E821" i="7"/>
  <c r="N821" i="7" s="1"/>
  <c r="G1142" i="3"/>
  <c r="F1142" i="3"/>
  <c r="H1141" i="3"/>
  <c r="I1141" i="3" s="1"/>
  <c r="C1141" i="7" s="1"/>
  <c r="M1141" i="7" s="1"/>
  <c r="T821" i="7" l="1"/>
  <c r="Q821" i="7"/>
  <c r="R821" i="7"/>
  <c r="S821" i="7"/>
  <c r="U820" i="7"/>
  <c r="V820" i="7"/>
  <c r="J1132" i="6"/>
  <c r="L1132" i="6"/>
  <c r="K1132" i="6"/>
  <c r="D1152" i="6"/>
  <c r="C1141" i="6"/>
  <c r="G821" i="4"/>
  <c r="H821" i="4" s="1"/>
  <c r="E821" i="6"/>
  <c r="H1133" i="5"/>
  <c r="L1133" i="7" s="1"/>
  <c r="P1133" i="7" s="1"/>
  <c r="G1133" i="5"/>
  <c r="K1133" i="7" s="1"/>
  <c r="F1133" i="5"/>
  <c r="J1133" i="7" s="1"/>
  <c r="E1153" i="4"/>
  <c r="D1153" i="7" s="1"/>
  <c r="C1154" i="4"/>
  <c r="E822" i="7"/>
  <c r="N822" i="7" s="1"/>
  <c r="H1142" i="3"/>
  <c r="F1143" i="3"/>
  <c r="I1142" i="3"/>
  <c r="C1142" i="7" s="1"/>
  <c r="M1142" i="7" s="1"/>
  <c r="G1143" i="3"/>
  <c r="V821" i="7" l="1"/>
  <c r="U821" i="7"/>
  <c r="Q822" i="7"/>
  <c r="S822" i="7"/>
  <c r="R822" i="7"/>
  <c r="T822" i="7"/>
  <c r="K1133" i="6"/>
  <c r="J1133" i="6"/>
  <c r="L1133" i="6"/>
  <c r="D1153" i="6"/>
  <c r="C1142" i="6"/>
  <c r="G822" i="4"/>
  <c r="H822" i="4" s="1"/>
  <c r="E822" i="6"/>
  <c r="G1134" i="5"/>
  <c r="K1134" i="7" s="1"/>
  <c r="F1134" i="5"/>
  <c r="J1134" i="7" s="1"/>
  <c r="H1134" i="5"/>
  <c r="L1134" i="7" s="1"/>
  <c r="E1154" i="4"/>
  <c r="D1154" i="7" s="1"/>
  <c r="C1155" i="4"/>
  <c r="E823" i="7"/>
  <c r="N823" i="7" s="1"/>
  <c r="F1144" i="3"/>
  <c r="H1143" i="3"/>
  <c r="I1143" i="3" s="1"/>
  <c r="C1143" i="7" s="1"/>
  <c r="M1143" i="7" s="1"/>
  <c r="G1144" i="3"/>
  <c r="P1134" i="7" l="1"/>
  <c r="T823" i="7"/>
  <c r="Q823" i="7"/>
  <c r="R823" i="7"/>
  <c r="S823" i="7"/>
  <c r="U822" i="7"/>
  <c r="V822" i="7"/>
  <c r="L1134" i="6"/>
  <c r="J1134" i="6"/>
  <c r="K1134" i="6"/>
  <c r="D1154" i="6"/>
  <c r="C1143" i="6"/>
  <c r="G823" i="4"/>
  <c r="H823" i="4" s="1"/>
  <c r="E823" i="6"/>
  <c r="H1135" i="5"/>
  <c r="L1135" i="7" s="1"/>
  <c r="P1135" i="7" s="1"/>
  <c r="G1135" i="5"/>
  <c r="K1135" i="7" s="1"/>
  <c r="F1135" i="5"/>
  <c r="J1135" i="7" s="1"/>
  <c r="E1155" i="4"/>
  <c r="D1155" i="7" s="1"/>
  <c r="C1156" i="4"/>
  <c r="E824" i="7"/>
  <c r="N824" i="7" s="1"/>
  <c r="G1145" i="3"/>
  <c r="F1145" i="3"/>
  <c r="H1144" i="3"/>
  <c r="I1144" i="3" s="1"/>
  <c r="C1144" i="7" s="1"/>
  <c r="M1144" i="7" s="1"/>
  <c r="Q824" i="7" l="1"/>
  <c r="R824" i="7"/>
  <c r="S824" i="7"/>
  <c r="T824" i="7"/>
  <c r="U823" i="7"/>
  <c r="V823" i="7"/>
  <c r="L1135" i="6"/>
  <c r="J1135" i="6"/>
  <c r="K1135" i="6"/>
  <c r="D1155" i="6"/>
  <c r="C1144" i="6"/>
  <c r="G824" i="4"/>
  <c r="H824" i="4" s="1"/>
  <c r="E824" i="6"/>
  <c r="H1136" i="5"/>
  <c r="L1136" i="7" s="1"/>
  <c r="G1136" i="5"/>
  <c r="K1136" i="7" s="1"/>
  <c r="F1136" i="5"/>
  <c r="J1136" i="7" s="1"/>
  <c r="E1156" i="4"/>
  <c r="D1156" i="7" s="1"/>
  <c r="C1157" i="4"/>
  <c r="E825" i="7"/>
  <c r="N825" i="7" s="1"/>
  <c r="F1146" i="3"/>
  <c r="H1145" i="3"/>
  <c r="I1145" i="3"/>
  <c r="C1145" i="7" s="1"/>
  <c r="M1145" i="7" s="1"/>
  <c r="G1146" i="3"/>
  <c r="Q825" i="7" l="1"/>
  <c r="S825" i="7"/>
  <c r="R825" i="7"/>
  <c r="T825" i="7"/>
  <c r="U824" i="7"/>
  <c r="V824" i="7"/>
  <c r="P1136" i="7"/>
  <c r="K1136" i="6"/>
  <c r="J1136" i="6"/>
  <c r="L1136" i="6"/>
  <c r="D1156" i="6"/>
  <c r="C1145" i="6"/>
  <c r="G825" i="4"/>
  <c r="H825" i="4" s="1"/>
  <c r="E825" i="6"/>
  <c r="G1137" i="5"/>
  <c r="K1137" i="7" s="1"/>
  <c r="F1137" i="5"/>
  <c r="J1137" i="7" s="1"/>
  <c r="H1137" i="5"/>
  <c r="L1137" i="7" s="1"/>
  <c r="E1157" i="4"/>
  <c r="D1157" i="7" s="1"/>
  <c r="C1158" i="4"/>
  <c r="E826" i="7"/>
  <c r="N826" i="7" s="1"/>
  <c r="G1147" i="3"/>
  <c r="F1147" i="3"/>
  <c r="H1146" i="3"/>
  <c r="I1146" i="3" s="1"/>
  <c r="C1146" i="7" s="1"/>
  <c r="M1146" i="7" s="1"/>
  <c r="T826" i="7" l="1"/>
  <c r="R826" i="7"/>
  <c r="S826" i="7"/>
  <c r="Q826" i="7"/>
  <c r="P1137" i="7"/>
  <c r="V825" i="7"/>
  <c r="U825" i="7"/>
  <c r="L1137" i="6"/>
  <c r="K1137" i="6"/>
  <c r="J1137" i="6"/>
  <c r="D1157" i="6"/>
  <c r="C1146" i="6"/>
  <c r="G826" i="4"/>
  <c r="H826" i="4" s="1"/>
  <c r="E826" i="6"/>
  <c r="F1138" i="5"/>
  <c r="J1138" i="7" s="1"/>
  <c r="G1138" i="5"/>
  <c r="K1138" i="7" s="1"/>
  <c r="H1138" i="5"/>
  <c r="L1138" i="7" s="1"/>
  <c r="E1158" i="4"/>
  <c r="D1158" i="7" s="1"/>
  <c r="C1159" i="4"/>
  <c r="E827" i="7"/>
  <c r="N827" i="7" s="1"/>
  <c r="G1148" i="3"/>
  <c r="F1148" i="3"/>
  <c r="H1147" i="3"/>
  <c r="I1147" i="3" s="1"/>
  <c r="C1147" i="7" s="1"/>
  <c r="M1147" i="7" s="1"/>
  <c r="Q827" i="7" l="1"/>
  <c r="R827" i="7"/>
  <c r="S827" i="7"/>
  <c r="T827" i="7"/>
  <c r="P1138" i="7"/>
  <c r="U826" i="7"/>
  <c r="V826" i="7"/>
  <c r="K1138" i="6"/>
  <c r="J1138" i="6"/>
  <c r="L1138" i="6"/>
  <c r="D1158" i="6"/>
  <c r="C1147" i="6"/>
  <c r="G827" i="4"/>
  <c r="H827" i="4" s="1"/>
  <c r="E827" i="6"/>
  <c r="G1139" i="5"/>
  <c r="K1139" i="7" s="1"/>
  <c r="F1139" i="5"/>
  <c r="J1139" i="7" s="1"/>
  <c r="H1139" i="5"/>
  <c r="L1139" i="7" s="1"/>
  <c r="P1139" i="7" s="1"/>
  <c r="E1159" i="4"/>
  <c r="D1159" i="7" s="1"/>
  <c r="C1160" i="4"/>
  <c r="E828" i="7"/>
  <c r="N828" i="7" s="1"/>
  <c r="H1148" i="3"/>
  <c r="I1148" i="3" s="1"/>
  <c r="C1148" i="7" s="1"/>
  <c r="M1148" i="7" s="1"/>
  <c r="F1149" i="3"/>
  <c r="G1149" i="3"/>
  <c r="Q828" i="7" l="1"/>
  <c r="R828" i="7"/>
  <c r="T828" i="7"/>
  <c r="S828" i="7"/>
  <c r="V827" i="7"/>
  <c r="U827" i="7"/>
  <c r="L1139" i="6"/>
  <c r="J1139" i="6"/>
  <c r="K1139" i="6"/>
  <c r="D1159" i="6"/>
  <c r="C1148" i="6"/>
  <c r="G828" i="4"/>
  <c r="H828" i="4" s="1"/>
  <c r="E828" i="6"/>
  <c r="G1140" i="5"/>
  <c r="K1140" i="7" s="1"/>
  <c r="F1140" i="5"/>
  <c r="J1140" i="7" s="1"/>
  <c r="H1140" i="5"/>
  <c r="L1140" i="7" s="1"/>
  <c r="E1160" i="4"/>
  <c r="D1160" i="7" s="1"/>
  <c r="C1161" i="4"/>
  <c r="E829" i="7"/>
  <c r="N829" i="7" s="1"/>
  <c r="G1150" i="3"/>
  <c r="F1150" i="3"/>
  <c r="H1149" i="3"/>
  <c r="I1149" i="3" s="1"/>
  <c r="C1149" i="7" s="1"/>
  <c r="M1149" i="7" s="1"/>
  <c r="P1140" i="7" l="1"/>
  <c r="Q829" i="7"/>
  <c r="R829" i="7"/>
  <c r="T829" i="7"/>
  <c r="S829" i="7"/>
  <c r="V828" i="7"/>
  <c r="U828" i="7"/>
  <c r="L1140" i="6"/>
  <c r="K1140" i="6"/>
  <c r="J1140" i="6"/>
  <c r="D1160" i="6"/>
  <c r="C1149" i="6"/>
  <c r="G829" i="4"/>
  <c r="H829" i="4" s="1"/>
  <c r="E829" i="6"/>
  <c r="F1141" i="5"/>
  <c r="J1141" i="7" s="1"/>
  <c r="H1141" i="5"/>
  <c r="L1141" i="7" s="1"/>
  <c r="G1141" i="5"/>
  <c r="K1141" i="7" s="1"/>
  <c r="E1161" i="4"/>
  <c r="D1161" i="7" s="1"/>
  <c r="C1162" i="4"/>
  <c r="E830" i="7"/>
  <c r="N830" i="7" s="1"/>
  <c r="F1151" i="3"/>
  <c r="H1150" i="3"/>
  <c r="I1150" i="3"/>
  <c r="C1150" i="7" s="1"/>
  <c r="M1150" i="7" s="1"/>
  <c r="G1151" i="3"/>
  <c r="P1141" i="7" l="1"/>
  <c r="U829" i="7"/>
  <c r="T830" i="7"/>
  <c r="Q830" i="7"/>
  <c r="R830" i="7"/>
  <c r="S830" i="7"/>
  <c r="V829" i="7"/>
  <c r="L1141" i="6"/>
  <c r="K1141" i="6"/>
  <c r="J1141" i="6"/>
  <c r="D1161" i="6"/>
  <c r="C1150" i="6"/>
  <c r="G830" i="4"/>
  <c r="H830" i="4" s="1"/>
  <c r="E830" i="6"/>
  <c r="G1142" i="5"/>
  <c r="K1142" i="7" s="1"/>
  <c r="F1142" i="5"/>
  <c r="J1142" i="7" s="1"/>
  <c r="H1142" i="5"/>
  <c r="L1142" i="7" s="1"/>
  <c r="P1142" i="7" s="1"/>
  <c r="E1162" i="4"/>
  <c r="D1162" i="7" s="1"/>
  <c r="C1163" i="4"/>
  <c r="E831" i="7"/>
  <c r="N831" i="7" s="1"/>
  <c r="G1152" i="3"/>
  <c r="F1152" i="3"/>
  <c r="H1151" i="3"/>
  <c r="I1151" i="3" s="1"/>
  <c r="C1151" i="7" s="1"/>
  <c r="M1151" i="7" s="1"/>
  <c r="U830" i="7" l="1"/>
  <c r="V830" i="7"/>
  <c r="Q831" i="7"/>
  <c r="S831" i="7"/>
  <c r="T831" i="7"/>
  <c r="R831" i="7"/>
  <c r="K1142" i="6"/>
  <c r="L1142" i="6"/>
  <c r="J1142" i="6"/>
  <c r="D1162" i="6"/>
  <c r="C1151" i="6"/>
  <c r="G831" i="4"/>
  <c r="H831" i="4" s="1"/>
  <c r="E831" i="6"/>
  <c r="G1143" i="5"/>
  <c r="K1143" i="7" s="1"/>
  <c r="F1143" i="5"/>
  <c r="J1143" i="7" s="1"/>
  <c r="H1143" i="5"/>
  <c r="L1143" i="7" s="1"/>
  <c r="E1163" i="4"/>
  <c r="D1163" i="7" s="1"/>
  <c r="C1164" i="4"/>
  <c r="E832" i="7"/>
  <c r="N832" i="7" s="1"/>
  <c r="G1153" i="3"/>
  <c r="F1153" i="3"/>
  <c r="H1152" i="3"/>
  <c r="I1152" i="3" s="1"/>
  <c r="C1152" i="7" s="1"/>
  <c r="M1152" i="7" s="1"/>
  <c r="P1143" i="7" l="1"/>
  <c r="V831" i="7"/>
  <c r="U831" i="7"/>
  <c r="T832" i="7"/>
  <c r="Q832" i="7"/>
  <c r="S832" i="7"/>
  <c r="R832" i="7"/>
  <c r="J1143" i="6"/>
  <c r="K1143" i="6"/>
  <c r="L1143" i="6"/>
  <c r="D1163" i="6"/>
  <c r="C1152" i="6"/>
  <c r="G832" i="4"/>
  <c r="H832" i="4" s="1"/>
  <c r="E832" i="6"/>
  <c r="H1144" i="5"/>
  <c r="L1144" i="7" s="1"/>
  <c r="G1144" i="5"/>
  <c r="K1144" i="7" s="1"/>
  <c r="F1144" i="5"/>
  <c r="J1144" i="7" s="1"/>
  <c r="E1164" i="4"/>
  <c r="D1164" i="7" s="1"/>
  <c r="C1165" i="4"/>
  <c r="E833" i="7"/>
  <c r="N833" i="7" s="1"/>
  <c r="H1153" i="3"/>
  <c r="F1154" i="3"/>
  <c r="G1154" i="3"/>
  <c r="I1153" i="3"/>
  <c r="C1153" i="7" s="1"/>
  <c r="M1153" i="7" s="1"/>
  <c r="T833" i="7" l="1"/>
  <c r="S833" i="7"/>
  <c r="Q833" i="7"/>
  <c r="R833" i="7"/>
  <c r="U832" i="7"/>
  <c r="V832" i="7"/>
  <c r="P1144" i="7"/>
  <c r="J1144" i="6"/>
  <c r="L1144" i="6"/>
  <c r="K1144" i="6"/>
  <c r="D1164" i="6"/>
  <c r="C1153" i="6"/>
  <c r="G833" i="4"/>
  <c r="H833" i="4" s="1"/>
  <c r="E833" i="6"/>
  <c r="H1145" i="5"/>
  <c r="L1145" i="7" s="1"/>
  <c r="P1145" i="7" s="1"/>
  <c r="G1145" i="5"/>
  <c r="K1145" i="7" s="1"/>
  <c r="F1145" i="5"/>
  <c r="J1145" i="7" s="1"/>
  <c r="E1165" i="4"/>
  <c r="D1165" i="7" s="1"/>
  <c r="C1166" i="4"/>
  <c r="E834" i="7"/>
  <c r="N834" i="7" s="1"/>
  <c r="H1154" i="3"/>
  <c r="F1155" i="3"/>
  <c r="G1155" i="3"/>
  <c r="I1154" i="3"/>
  <c r="C1154" i="7" s="1"/>
  <c r="M1154" i="7" s="1"/>
  <c r="V833" i="7" l="1"/>
  <c r="U833" i="7"/>
  <c r="Q834" i="7"/>
  <c r="R834" i="7"/>
  <c r="T834" i="7"/>
  <c r="S834" i="7"/>
  <c r="J1145" i="6"/>
  <c r="L1145" i="6"/>
  <c r="K1145" i="6"/>
  <c r="D1165" i="6"/>
  <c r="C1154" i="6"/>
  <c r="G834" i="4"/>
  <c r="H834" i="4" s="1"/>
  <c r="E834" i="6"/>
  <c r="G1146" i="5"/>
  <c r="K1146" i="7" s="1"/>
  <c r="F1146" i="5"/>
  <c r="J1146" i="7" s="1"/>
  <c r="H1146" i="5"/>
  <c r="L1146" i="7" s="1"/>
  <c r="E1166" i="4"/>
  <c r="D1166" i="7" s="1"/>
  <c r="C1167" i="4"/>
  <c r="E835" i="7"/>
  <c r="N835" i="7" s="1"/>
  <c r="G1156" i="3"/>
  <c r="F1156" i="3"/>
  <c r="H1155" i="3"/>
  <c r="I1155" i="3" s="1"/>
  <c r="C1155" i="7" s="1"/>
  <c r="M1155" i="7" s="1"/>
  <c r="R835" i="7" l="1"/>
  <c r="S835" i="7"/>
  <c r="T835" i="7"/>
  <c r="Q835" i="7"/>
  <c r="P1146" i="7"/>
  <c r="V834" i="7"/>
  <c r="U834" i="7"/>
  <c r="J1146" i="6"/>
  <c r="L1146" i="6"/>
  <c r="K1146" i="6"/>
  <c r="D1166" i="6"/>
  <c r="C1155" i="6"/>
  <c r="G835" i="4"/>
  <c r="H835" i="4" s="1"/>
  <c r="E835" i="6"/>
  <c r="H1147" i="5"/>
  <c r="L1147" i="7" s="1"/>
  <c r="F1147" i="5"/>
  <c r="J1147" i="7" s="1"/>
  <c r="G1147" i="5"/>
  <c r="K1147" i="7" s="1"/>
  <c r="E1167" i="4"/>
  <c r="D1167" i="7" s="1"/>
  <c r="C1168" i="4"/>
  <c r="E836" i="7"/>
  <c r="N836" i="7" s="1"/>
  <c r="G1157" i="3"/>
  <c r="F1157" i="3"/>
  <c r="H1156" i="3"/>
  <c r="I1156" i="3" s="1"/>
  <c r="C1156" i="7" s="1"/>
  <c r="M1156" i="7" s="1"/>
  <c r="T836" i="7" l="1"/>
  <c r="Q836" i="7"/>
  <c r="S836" i="7"/>
  <c r="R836" i="7"/>
  <c r="P1147" i="7"/>
  <c r="U835" i="7"/>
  <c r="V835" i="7"/>
  <c r="J1147" i="6"/>
  <c r="K1147" i="6"/>
  <c r="L1147" i="6"/>
  <c r="D1167" i="6"/>
  <c r="C1156" i="6"/>
  <c r="G836" i="4"/>
  <c r="H836" i="4" s="1"/>
  <c r="E836" i="6"/>
  <c r="F1148" i="5"/>
  <c r="J1148" i="7" s="1"/>
  <c r="H1148" i="5"/>
  <c r="L1148" i="7" s="1"/>
  <c r="G1148" i="5"/>
  <c r="K1148" i="7" s="1"/>
  <c r="E1168" i="4"/>
  <c r="D1168" i="7" s="1"/>
  <c r="C1169" i="4"/>
  <c r="E837" i="7"/>
  <c r="N837" i="7" s="1"/>
  <c r="G1158" i="3"/>
  <c r="F1158" i="3"/>
  <c r="H1157" i="3"/>
  <c r="I1157" i="3" s="1"/>
  <c r="C1157" i="7" s="1"/>
  <c r="M1157" i="7" s="1"/>
  <c r="U836" i="7" l="1"/>
  <c r="V836" i="7"/>
  <c r="P1148" i="7"/>
  <c r="S837" i="7"/>
  <c r="R837" i="7"/>
  <c r="Q837" i="7"/>
  <c r="T837" i="7"/>
  <c r="J1148" i="6"/>
  <c r="K1148" i="6"/>
  <c r="L1148" i="6"/>
  <c r="D1168" i="6"/>
  <c r="C1157" i="6"/>
  <c r="G837" i="4"/>
  <c r="H837" i="4" s="1"/>
  <c r="E837" i="6"/>
  <c r="G1149" i="5"/>
  <c r="K1149" i="7" s="1"/>
  <c r="F1149" i="5"/>
  <c r="J1149" i="7" s="1"/>
  <c r="H1149" i="5"/>
  <c r="L1149" i="7" s="1"/>
  <c r="P1149" i="7" s="1"/>
  <c r="E1169" i="4"/>
  <c r="D1169" i="7" s="1"/>
  <c r="C1170" i="4"/>
  <c r="E838" i="7"/>
  <c r="N838" i="7" s="1"/>
  <c r="F1159" i="3"/>
  <c r="H1158" i="3"/>
  <c r="I1158" i="3" s="1"/>
  <c r="C1158" i="7" s="1"/>
  <c r="M1158" i="7" s="1"/>
  <c r="G1159" i="3"/>
  <c r="S838" i="7" l="1"/>
  <c r="R838" i="7"/>
  <c r="Q838" i="7"/>
  <c r="T838" i="7"/>
  <c r="V837" i="7"/>
  <c r="U837" i="7"/>
  <c r="L1149" i="6"/>
  <c r="K1149" i="6"/>
  <c r="J1149" i="6"/>
  <c r="D1169" i="6"/>
  <c r="C1158" i="6"/>
  <c r="G838" i="4"/>
  <c r="H838" i="4" s="1"/>
  <c r="E838" i="6"/>
  <c r="F1150" i="5"/>
  <c r="J1150" i="7" s="1"/>
  <c r="H1150" i="5"/>
  <c r="L1150" i="7" s="1"/>
  <c r="P1150" i="7" s="1"/>
  <c r="G1150" i="5"/>
  <c r="K1150" i="7" s="1"/>
  <c r="E1170" i="4"/>
  <c r="D1170" i="7" s="1"/>
  <c r="C1171" i="4"/>
  <c r="E839" i="7"/>
  <c r="N839" i="7" s="1"/>
  <c r="G1160" i="3"/>
  <c r="H1159" i="3"/>
  <c r="I1159" i="3" s="1"/>
  <c r="C1159" i="7" s="1"/>
  <c r="M1159" i="7" s="1"/>
  <c r="F1160" i="3"/>
  <c r="Q839" i="7" l="1"/>
  <c r="R839" i="7"/>
  <c r="S839" i="7"/>
  <c r="T839" i="7"/>
  <c r="U838" i="7"/>
  <c r="V838" i="7"/>
  <c r="L1150" i="6"/>
  <c r="K1150" i="6"/>
  <c r="J1150" i="6"/>
  <c r="D1170" i="6"/>
  <c r="C1159" i="6"/>
  <c r="G839" i="4"/>
  <c r="H839" i="4" s="1"/>
  <c r="E839" i="6"/>
  <c r="H1151" i="5"/>
  <c r="L1151" i="7" s="1"/>
  <c r="P1151" i="7" s="1"/>
  <c r="G1151" i="5"/>
  <c r="K1151" i="7" s="1"/>
  <c r="F1151" i="5"/>
  <c r="J1151" i="7" s="1"/>
  <c r="E1171" i="4"/>
  <c r="D1171" i="7" s="1"/>
  <c r="C1172" i="4"/>
  <c r="E840" i="7"/>
  <c r="N840" i="7" s="1"/>
  <c r="H1160" i="3"/>
  <c r="F1161" i="3"/>
  <c r="G1161" i="3"/>
  <c r="I1160" i="3"/>
  <c r="C1160" i="7" s="1"/>
  <c r="M1160" i="7" s="1"/>
  <c r="Q840" i="7" l="1"/>
  <c r="R840" i="7"/>
  <c r="S840" i="7"/>
  <c r="T840" i="7"/>
  <c r="V839" i="7"/>
  <c r="U839" i="7"/>
  <c r="J1151" i="6"/>
  <c r="L1151" i="6"/>
  <c r="K1151" i="6"/>
  <c r="D1171" i="6"/>
  <c r="C1160" i="6"/>
  <c r="G840" i="4"/>
  <c r="H840" i="4" s="1"/>
  <c r="E840" i="6"/>
  <c r="G1152" i="5"/>
  <c r="K1152" i="7" s="1"/>
  <c r="F1152" i="5"/>
  <c r="J1152" i="7" s="1"/>
  <c r="H1152" i="5"/>
  <c r="L1152" i="7" s="1"/>
  <c r="E1172" i="4"/>
  <c r="D1172" i="7" s="1"/>
  <c r="C1173" i="4"/>
  <c r="E841" i="7"/>
  <c r="N841" i="7" s="1"/>
  <c r="F1162" i="3"/>
  <c r="H1161" i="3"/>
  <c r="I1161" i="3" s="1"/>
  <c r="C1161" i="7" s="1"/>
  <c r="M1161" i="7" s="1"/>
  <c r="G1162" i="3"/>
  <c r="P1152" i="7" l="1"/>
  <c r="U840" i="7"/>
  <c r="V840" i="7"/>
  <c r="R841" i="7"/>
  <c r="T841" i="7"/>
  <c r="Q841" i="7"/>
  <c r="S841" i="7"/>
  <c r="J1152" i="6"/>
  <c r="L1152" i="6"/>
  <c r="K1152" i="6"/>
  <c r="D1172" i="6"/>
  <c r="C1161" i="6"/>
  <c r="G841" i="4"/>
  <c r="H841" i="4" s="1"/>
  <c r="E841" i="6"/>
  <c r="H1153" i="5"/>
  <c r="L1153" i="7" s="1"/>
  <c r="P1153" i="7" s="1"/>
  <c r="G1153" i="5"/>
  <c r="K1153" i="7" s="1"/>
  <c r="F1153" i="5"/>
  <c r="J1153" i="7" s="1"/>
  <c r="E1173" i="4"/>
  <c r="D1173" i="7" s="1"/>
  <c r="C1174" i="4"/>
  <c r="E842" i="7"/>
  <c r="N842" i="7" s="1"/>
  <c r="G1163" i="3"/>
  <c r="F1163" i="3"/>
  <c r="H1162" i="3"/>
  <c r="I1162" i="3" s="1"/>
  <c r="C1162" i="7" s="1"/>
  <c r="M1162" i="7" s="1"/>
  <c r="T842" i="7" l="1"/>
  <c r="Q842" i="7"/>
  <c r="S842" i="7"/>
  <c r="R842" i="7"/>
  <c r="U841" i="7"/>
  <c r="V841" i="7"/>
  <c r="K1153" i="6"/>
  <c r="J1153" i="6"/>
  <c r="L1153" i="6"/>
  <c r="D1173" i="6"/>
  <c r="C1162" i="6"/>
  <c r="G842" i="4"/>
  <c r="H842" i="4" s="1"/>
  <c r="E842" i="6"/>
  <c r="H1154" i="5"/>
  <c r="L1154" i="7" s="1"/>
  <c r="G1154" i="5"/>
  <c r="K1154" i="7" s="1"/>
  <c r="F1154" i="5"/>
  <c r="J1154" i="7" s="1"/>
  <c r="E1174" i="4"/>
  <c r="D1174" i="7" s="1"/>
  <c r="C1175" i="4"/>
  <c r="E843" i="7"/>
  <c r="N843" i="7" s="1"/>
  <c r="G1164" i="3"/>
  <c r="F1164" i="3"/>
  <c r="H1163" i="3"/>
  <c r="I1163" i="3" s="1"/>
  <c r="C1163" i="7" s="1"/>
  <c r="M1163" i="7" s="1"/>
  <c r="S843" i="7" l="1"/>
  <c r="T843" i="7"/>
  <c r="R843" i="7"/>
  <c r="Q843" i="7"/>
  <c r="P1154" i="7"/>
  <c r="U842" i="7"/>
  <c r="V842" i="7"/>
  <c r="J1154" i="6"/>
  <c r="L1154" i="6"/>
  <c r="K1154" i="6"/>
  <c r="D1174" i="6"/>
  <c r="C1163" i="6"/>
  <c r="G843" i="4"/>
  <c r="H843" i="4" s="1"/>
  <c r="E843" i="6"/>
  <c r="G1155" i="5"/>
  <c r="K1155" i="7" s="1"/>
  <c r="F1155" i="5"/>
  <c r="J1155" i="7" s="1"/>
  <c r="H1155" i="5"/>
  <c r="L1155" i="7" s="1"/>
  <c r="P1155" i="7" s="1"/>
  <c r="E1175" i="4"/>
  <c r="D1175" i="7" s="1"/>
  <c r="C1176" i="4"/>
  <c r="E844" i="7"/>
  <c r="N844" i="7" s="1"/>
  <c r="H1164" i="3"/>
  <c r="I1164" i="3" s="1"/>
  <c r="C1164" i="7" s="1"/>
  <c r="M1164" i="7" s="1"/>
  <c r="F1165" i="3"/>
  <c r="G1165" i="3"/>
  <c r="Q844" i="7" l="1"/>
  <c r="S844" i="7"/>
  <c r="T844" i="7"/>
  <c r="R844" i="7"/>
  <c r="U843" i="7"/>
  <c r="V843" i="7"/>
  <c r="K1155" i="6"/>
  <c r="L1155" i="6"/>
  <c r="J1155" i="6"/>
  <c r="D1175" i="6"/>
  <c r="C1164" i="6"/>
  <c r="G844" i="4"/>
  <c r="H844" i="4" s="1"/>
  <c r="E844" i="6"/>
  <c r="F1156" i="5"/>
  <c r="J1156" i="7" s="1"/>
  <c r="H1156" i="5"/>
  <c r="L1156" i="7" s="1"/>
  <c r="G1156" i="5"/>
  <c r="K1156" i="7" s="1"/>
  <c r="E1176" i="4"/>
  <c r="D1176" i="7" s="1"/>
  <c r="C1177" i="4"/>
  <c r="E845" i="7"/>
  <c r="N845" i="7" s="1"/>
  <c r="F1166" i="3"/>
  <c r="H1165" i="3"/>
  <c r="G1166" i="3"/>
  <c r="I1165" i="3"/>
  <c r="C1165" i="7" s="1"/>
  <c r="M1165" i="7" s="1"/>
  <c r="T845" i="7" l="1"/>
  <c r="Q845" i="7"/>
  <c r="R845" i="7"/>
  <c r="S845" i="7"/>
  <c r="P1156" i="7"/>
  <c r="U844" i="7"/>
  <c r="V844" i="7"/>
  <c r="L1156" i="6"/>
  <c r="J1156" i="6"/>
  <c r="K1156" i="6"/>
  <c r="D1176" i="6"/>
  <c r="C1165" i="6"/>
  <c r="G845" i="4"/>
  <c r="H845" i="4" s="1"/>
  <c r="E845" i="6"/>
  <c r="G1157" i="5"/>
  <c r="K1157" i="7" s="1"/>
  <c r="F1157" i="5"/>
  <c r="J1157" i="7" s="1"/>
  <c r="H1157" i="5"/>
  <c r="L1157" i="7" s="1"/>
  <c r="P1157" i="7" s="1"/>
  <c r="E1177" i="4"/>
  <c r="D1177" i="7" s="1"/>
  <c r="C1178" i="4"/>
  <c r="E846" i="7"/>
  <c r="N846" i="7" s="1"/>
  <c r="G1167" i="3"/>
  <c r="H1166" i="3"/>
  <c r="I1166" i="3" s="1"/>
  <c r="C1166" i="7" s="1"/>
  <c r="M1166" i="7" s="1"/>
  <c r="F1167" i="3"/>
  <c r="V845" i="7" l="1"/>
  <c r="U845" i="7"/>
  <c r="R846" i="7"/>
  <c r="Q846" i="7"/>
  <c r="S846" i="7"/>
  <c r="T846" i="7"/>
  <c r="L1157" i="6"/>
  <c r="K1157" i="6"/>
  <c r="J1157" i="6"/>
  <c r="D1177" i="6"/>
  <c r="C1166" i="6"/>
  <c r="G846" i="4"/>
  <c r="H846" i="4" s="1"/>
  <c r="E846" i="6"/>
  <c r="G1158" i="5"/>
  <c r="K1158" i="7" s="1"/>
  <c r="F1158" i="5"/>
  <c r="J1158" i="7" s="1"/>
  <c r="H1158" i="5"/>
  <c r="L1158" i="7" s="1"/>
  <c r="E1178" i="4"/>
  <c r="D1178" i="7" s="1"/>
  <c r="C1179" i="4"/>
  <c r="E847" i="7"/>
  <c r="N847" i="7" s="1"/>
  <c r="F1168" i="3"/>
  <c r="H1167" i="3"/>
  <c r="G1168" i="3"/>
  <c r="I1167" i="3"/>
  <c r="C1167" i="7" s="1"/>
  <c r="M1167" i="7" s="1"/>
  <c r="P1158" i="7" l="1"/>
  <c r="Q847" i="7"/>
  <c r="R847" i="7"/>
  <c r="S847" i="7"/>
  <c r="T847" i="7"/>
  <c r="U846" i="7"/>
  <c r="V846" i="7"/>
  <c r="J1158" i="6"/>
  <c r="L1158" i="6"/>
  <c r="K1158" i="6"/>
  <c r="D1178" i="6"/>
  <c r="C1167" i="6"/>
  <c r="G847" i="4"/>
  <c r="H847" i="4" s="1"/>
  <c r="E847" i="6"/>
  <c r="H1159" i="5"/>
  <c r="L1159" i="7" s="1"/>
  <c r="G1159" i="5"/>
  <c r="K1159" i="7" s="1"/>
  <c r="F1159" i="5"/>
  <c r="J1159" i="7" s="1"/>
  <c r="E1179" i="4"/>
  <c r="D1179" i="7" s="1"/>
  <c r="C1180" i="4"/>
  <c r="E848" i="7"/>
  <c r="N848" i="7" s="1"/>
  <c r="G1169" i="3"/>
  <c r="H1168" i="3"/>
  <c r="I1168" i="3" s="1"/>
  <c r="C1168" i="7" s="1"/>
  <c r="M1168" i="7" s="1"/>
  <c r="F1169" i="3"/>
  <c r="Q848" i="7" l="1"/>
  <c r="T848" i="7"/>
  <c r="R848" i="7"/>
  <c r="S848" i="7"/>
  <c r="U847" i="7"/>
  <c r="V847" i="7"/>
  <c r="P1159" i="7"/>
  <c r="J1159" i="6"/>
  <c r="K1159" i="6"/>
  <c r="L1159" i="6"/>
  <c r="D1179" i="6"/>
  <c r="C1168" i="6"/>
  <c r="G848" i="4"/>
  <c r="H848" i="4" s="1"/>
  <c r="E848" i="6"/>
  <c r="F1160" i="5"/>
  <c r="J1160" i="7" s="1"/>
  <c r="G1160" i="5"/>
  <c r="K1160" i="7" s="1"/>
  <c r="H1160" i="5"/>
  <c r="L1160" i="7" s="1"/>
  <c r="P1160" i="7" s="1"/>
  <c r="E849" i="7"/>
  <c r="N849" i="7" s="1"/>
  <c r="E1180" i="4"/>
  <c r="D1180" i="7" s="1"/>
  <c r="C1181" i="4"/>
  <c r="F1170" i="3"/>
  <c r="H1169" i="3"/>
  <c r="G1170" i="3"/>
  <c r="I1169" i="3"/>
  <c r="C1169" i="7" s="1"/>
  <c r="M1169" i="7" s="1"/>
  <c r="T849" i="7" l="1"/>
  <c r="R849" i="7"/>
  <c r="Q849" i="7"/>
  <c r="S849" i="7"/>
  <c r="U848" i="7"/>
  <c r="V848" i="7"/>
  <c r="J1160" i="6"/>
  <c r="K1160" i="6"/>
  <c r="L1160" i="6"/>
  <c r="D1180" i="6"/>
  <c r="C1169" i="6"/>
  <c r="G849" i="4"/>
  <c r="H849" i="4" s="1"/>
  <c r="E849" i="6"/>
  <c r="G1161" i="5"/>
  <c r="K1161" i="7" s="1"/>
  <c r="F1161" i="5"/>
  <c r="J1161" i="7" s="1"/>
  <c r="H1161" i="5"/>
  <c r="L1161" i="7" s="1"/>
  <c r="P1161" i="7" s="1"/>
  <c r="E1181" i="4"/>
  <c r="D1181" i="7" s="1"/>
  <c r="C1182" i="4"/>
  <c r="E850" i="7"/>
  <c r="N850" i="7" s="1"/>
  <c r="G1171" i="3"/>
  <c r="H1170" i="3"/>
  <c r="I1170" i="3" s="1"/>
  <c r="C1170" i="7" s="1"/>
  <c r="M1170" i="7" s="1"/>
  <c r="F1171" i="3"/>
  <c r="U849" i="7" l="1"/>
  <c r="V849" i="7"/>
  <c r="R850" i="7"/>
  <c r="Q850" i="7"/>
  <c r="S850" i="7"/>
  <c r="T850" i="7"/>
  <c r="L1161" i="6"/>
  <c r="K1161" i="6"/>
  <c r="J1161" i="6"/>
  <c r="D1181" i="6"/>
  <c r="C1170" i="6"/>
  <c r="G850" i="4"/>
  <c r="H850" i="4" s="1"/>
  <c r="E850" i="6"/>
  <c r="H1162" i="5"/>
  <c r="L1162" i="7" s="1"/>
  <c r="G1162" i="5"/>
  <c r="K1162" i="7" s="1"/>
  <c r="F1162" i="5"/>
  <c r="J1162" i="7" s="1"/>
  <c r="E1182" i="4"/>
  <c r="D1182" i="7" s="1"/>
  <c r="C1183" i="4"/>
  <c r="E851" i="7"/>
  <c r="N851" i="7" s="1"/>
  <c r="H1171" i="3"/>
  <c r="I1171" i="3" s="1"/>
  <c r="C1171" i="7" s="1"/>
  <c r="M1171" i="7" s="1"/>
  <c r="F1172" i="3"/>
  <c r="G1172" i="3"/>
  <c r="Q851" i="7" l="1"/>
  <c r="S851" i="7"/>
  <c r="T851" i="7"/>
  <c r="R851" i="7"/>
  <c r="P1162" i="7"/>
  <c r="U850" i="7"/>
  <c r="V850" i="7"/>
  <c r="J1162" i="6"/>
  <c r="L1162" i="6"/>
  <c r="K1162" i="6"/>
  <c r="D1182" i="6"/>
  <c r="C1171" i="6"/>
  <c r="G851" i="4"/>
  <c r="H851" i="4" s="1"/>
  <c r="E851" i="6"/>
  <c r="H1163" i="5"/>
  <c r="L1163" i="7" s="1"/>
  <c r="G1163" i="5"/>
  <c r="K1163" i="7" s="1"/>
  <c r="F1163" i="5"/>
  <c r="J1163" i="7" s="1"/>
  <c r="E1183" i="4"/>
  <c r="D1183" i="7" s="1"/>
  <c r="C1184" i="4"/>
  <c r="E852" i="7"/>
  <c r="N852" i="7" s="1"/>
  <c r="G1173" i="3"/>
  <c r="H1172" i="3"/>
  <c r="I1172" i="3" s="1"/>
  <c r="C1172" i="7" s="1"/>
  <c r="M1172" i="7" s="1"/>
  <c r="F1173" i="3"/>
  <c r="P1163" i="7" l="1"/>
  <c r="S852" i="7"/>
  <c r="T852" i="7"/>
  <c r="R852" i="7"/>
  <c r="Q852" i="7"/>
  <c r="U851" i="7"/>
  <c r="V851" i="7"/>
  <c r="J1163" i="6"/>
  <c r="K1163" i="6"/>
  <c r="L1163" i="6"/>
  <c r="D1183" i="6"/>
  <c r="C1172" i="6"/>
  <c r="G852" i="4"/>
  <c r="H852" i="4" s="1"/>
  <c r="E852" i="6"/>
  <c r="G1164" i="5"/>
  <c r="K1164" i="7" s="1"/>
  <c r="F1164" i="5"/>
  <c r="J1164" i="7" s="1"/>
  <c r="H1164" i="5"/>
  <c r="L1164" i="7" s="1"/>
  <c r="E1184" i="4"/>
  <c r="D1184" i="7" s="1"/>
  <c r="C1185" i="4"/>
  <c r="E853" i="7"/>
  <c r="N853" i="7" s="1"/>
  <c r="F1174" i="3"/>
  <c r="H1173" i="3"/>
  <c r="I1173" i="3" s="1"/>
  <c r="C1173" i="7" s="1"/>
  <c r="M1173" i="7" s="1"/>
  <c r="G1174" i="3"/>
  <c r="P1164" i="7" l="1"/>
  <c r="T853" i="7"/>
  <c r="R853" i="7"/>
  <c r="Q853" i="7"/>
  <c r="S853" i="7"/>
  <c r="U852" i="7"/>
  <c r="V852" i="7"/>
  <c r="K1164" i="6"/>
  <c r="L1164" i="6"/>
  <c r="J1164" i="6"/>
  <c r="D1184" i="6"/>
  <c r="C1173" i="6"/>
  <c r="G853" i="4"/>
  <c r="H853" i="4" s="1"/>
  <c r="E853" i="6"/>
  <c r="F1165" i="5"/>
  <c r="J1165" i="7" s="1"/>
  <c r="H1165" i="5"/>
  <c r="L1165" i="7" s="1"/>
  <c r="P1165" i="7" s="1"/>
  <c r="G1165" i="5"/>
  <c r="K1165" i="7" s="1"/>
  <c r="E1185" i="4"/>
  <c r="D1185" i="7" s="1"/>
  <c r="C1186" i="4"/>
  <c r="E854" i="7"/>
  <c r="N854" i="7" s="1"/>
  <c r="G1175" i="3"/>
  <c r="F1175" i="3"/>
  <c r="H1174" i="3"/>
  <c r="I1174" i="3" s="1"/>
  <c r="C1174" i="7" s="1"/>
  <c r="M1174" i="7" s="1"/>
  <c r="V853" i="7" l="1"/>
  <c r="U853" i="7"/>
  <c r="Q854" i="7"/>
  <c r="T854" i="7"/>
  <c r="S854" i="7"/>
  <c r="R854" i="7"/>
  <c r="L1165" i="6"/>
  <c r="J1165" i="6"/>
  <c r="K1165" i="6"/>
  <c r="D1185" i="6"/>
  <c r="C1174" i="6"/>
  <c r="G854" i="4"/>
  <c r="H854" i="4" s="1"/>
  <c r="E854" i="6"/>
  <c r="H1166" i="5"/>
  <c r="L1166" i="7" s="1"/>
  <c r="P1166" i="7" s="1"/>
  <c r="F1166" i="5"/>
  <c r="J1166" i="7" s="1"/>
  <c r="G1166" i="5"/>
  <c r="K1166" i="7" s="1"/>
  <c r="E1186" i="4"/>
  <c r="D1186" i="7" s="1"/>
  <c r="C1187" i="4"/>
  <c r="E855" i="7"/>
  <c r="N855" i="7" s="1"/>
  <c r="H1175" i="3"/>
  <c r="F1176" i="3"/>
  <c r="I1175" i="3"/>
  <c r="C1175" i="7" s="1"/>
  <c r="M1175" i="7" s="1"/>
  <c r="G1176" i="3"/>
  <c r="R855" i="7" l="1"/>
  <c r="Q855" i="7"/>
  <c r="S855" i="7"/>
  <c r="T855" i="7"/>
  <c r="U854" i="7"/>
  <c r="V854" i="7"/>
  <c r="J1166" i="6"/>
  <c r="K1166" i="6"/>
  <c r="L1166" i="6"/>
  <c r="D1186" i="6"/>
  <c r="C1175" i="6"/>
  <c r="G855" i="4"/>
  <c r="H855" i="4" s="1"/>
  <c r="E855" i="6"/>
  <c r="G1167" i="5"/>
  <c r="K1167" i="7" s="1"/>
  <c r="F1167" i="5"/>
  <c r="J1167" i="7" s="1"/>
  <c r="H1167" i="5"/>
  <c r="L1167" i="7" s="1"/>
  <c r="E1187" i="4"/>
  <c r="D1187" i="7" s="1"/>
  <c r="C1188" i="4"/>
  <c r="E856" i="7"/>
  <c r="N856" i="7" s="1"/>
  <c r="G1177" i="3"/>
  <c r="F1177" i="3"/>
  <c r="H1176" i="3"/>
  <c r="I1176" i="3" s="1"/>
  <c r="C1176" i="7" s="1"/>
  <c r="M1176" i="7" s="1"/>
  <c r="T856" i="7" l="1"/>
  <c r="S856" i="7"/>
  <c r="Q856" i="7"/>
  <c r="R856" i="7"/>
  <c r="P1167" i="7"/>
  <c r="U855" i="7"/>
  <c r="V855" i="7"/>
  <c r="J1167" i="6"/>
  <c r="K1167" i="6"/>
  <c r="L1167" i="6"/>
  <c r="D1187" i="6"/>
  <c r="C1176" i="6"/>
  <c r="G856" i="4"/>
  <c r="H856" i="4" s="1"/>
  <c r="E856" i="6"/>
  <c r="F1168" i="5"/>
  <c r="J1168" i="7" s="1"/>
  <c r="H1168" i="5"/>
  <c r="L1168" i="7" s="1"/>
  <c r="G1168" i="5"/>
  <c r="K1168" i="7" s="1"/>
  <c r="E1188" i="4"/>
  <c r="D1188" i="7" s="1"/>
  <c r="C1189" i="4"/>
  <c r="E857" i="7"/>
  <c r="N857" i="7" s="1"/>
  <c r="H1177" i="3"/>
  <c r="F1178" i="3"/>
  <c r="I1177" i="3"/>
  <c r="C1177" i="7" s="1"/>
  <c r="M1177" i="7" s="1"/>
  <c r="G1178" i="3"/>
  <c r="Q857" i="7" l="1"/>
  <c r="R857" i="7"/>
  <c r="S857" i="7"/>
  <c r="T857" i="7"/>
  <c r="P1168" i="7"/>
  <c r="U856" i="7"/>
  <c r="V856" i="7"/>
  <c r="L1168" i="6"/>
  <c r="K1168" i="6"/>
  <c r="J1168" i="6"/>
  <c r="D1188" i="6"/>
  <c r="C1177" i="6"/>
  <c r="G857" i="4"/>
  <c r="H857" i="4" s="1"/>
  <c r="E857" i="6"/>
  <c r="H1169" i="5"/>
  <c r="L1169" i="7" s="1"/>
  <c r="G1169" i="5"/>
  <c r="K1169" i="7" s="1"/>
  <c r="F1169" i="5"/>
  <c r="J1169" i="7" s="1"/>
  <c r="E1189" i="4"/>
  <c r="D1189" i="7" s="1"/>
  <c r="C1190" i="4"/>
  <c r="E858" i="7"/>
  <c r="N858" i="7" s="1"/>
  <c r="G1179" i="3"/>
  <c r="H1178" i="3"/>
  <c r="I1178" i="3" s="1"/>
  <c r="C1178" i="7" s="1"/>
  <c r="M1178" i="7" s="1"/>
  <c r="F1179" i="3"/>
  <c r="P1169" i="7" l="1"/>
  <c r="S858" i="7"/>
  <c r="R858" i="7"/>
  <c r="Q858" i="7"/>
  <c r="T858" i="7"/>
  <c r="V857" i="7"/>
  <c r="U857" i="7"/>
  <c r="J1169" i="6"/>
  <c r="L1169" i="6"/>
  <c r="K1169" i="6"/>
  <c r="D1189" i="6"/>
  <c r="C1178" i="6"/>
  <c r="G858" i="4"/>
  <c r="H858" i="4" s="1"/>
  <c r="E858" i="6"/>
  <c r="G1170" i="5"/>
  <c r="K1170" i="7" s="1"/>
  <c r="F1170" i="5"/>
  <c r="J1170" i="7" s="1"/>
  <c r="H1170" i="5"/>
  <c r="L1170" i="7" s="1"/>
  <c r="E1190" i="4"/>
  <c r="D1190" i="7" s="1"/>
  <c r="C1191" i="4"/>
  <c r="E859" i="7"/>
  <c r="N859" i="7" s="1"/>
  <c r="F1180" i="3"/>
  <c r="H1179" i="3"/>
  <c r="I1179" i="3" s="1"/>
  <c r="C1179" i="7" s="1"/>
  <c r="M1179" i="7" s="1"/>
  <c r="G1180" i="3"/>
  <c r="R859" i="7" l="1"/>
  <c r="Q859" i="7"/>
  <c r="S859" i="7"/>
  <c r="T859" i="7"/>
  <c r="P1170" i="7"/>
  <c r="V858" i="7"/>
  <c r="U858" i="7"/>
  <c r="K1170" i="6"/>
  <c r="L1170" i="6"/>
  <c r="J1170" i="6"/>
  <c r="D1190" i="6"/>
  <c r="C1179" i="6"/>
  <c r="G859" i="4"/>
  <c r="H859" i="4" s="1"/>
  <c r="E859" i="6"/>
  <c r="H1171" i="5"/>
  <c r="L1171" i="7" s="1"/>
  <c r="G1171" i="5"/>
  <c r="K1171" i="7" s="1"/>
  <c r="F1171" i="5"/>
  <c r="J1171" i="7" s="1"/>
  <c r="E1191" i="4"/>
  <c r="D1191" i="7" s="1"/>
  <c r="C1192" i="4"/>
  <c r="E860" i="7"/>
  <c r="N860" i="7" s="1"/>
  <c r="G1181" i="3"/>
  <c r="F1181" i="3"/>
  <c r="H1180" i="3"/>
  <c r="I1180" i="3" s="1"/>
  <c r="C1180" i="7" s="1"/>
  <c r="M1180" i="7" s="1"/>
  <c r="T860" i="7" l="1"/>
  <c r="Q860" i="7"/>
  <c r="R860" i="7"/>
  <c r="S860" i="7"/>
  <c r="P1171" i="7"/>
  <c r="U859" i="7"/>
  <c r="V859" i="7"/>
  <c r="J1171" i="6"/>
  <c r="K1171" i="6"/>
  <c r="L1171" i="6"/>
  <c r="D1191" i="6"/>
  <c r="C1180" i="6"/>
  <c r="G860" i="4"/>
  <c r="H860" i="4" s="1"/>
  <c r="E860" i="6"/>
  <c r="H1172" i="5"/>
  <c r="L1172" i="7" s="1"/>
  <c r="P1172" i="7" s="1"/>
  <c r="G1172" i="5"/>
  <c r="K1172" i="7" s="1"/>
  <c r="F1172" i="5"/>
  <c r="J1172" i="7" s="1"/>
  <c r="E1192" i="4"/>
  <c r="D1192" i="7" s="1"/>
  <c r="C1193" i="4"/>
  <c r="E861" i="7"/>
  <c r="N861" i="7" s="1"/>
  <c r="G1182" i="3"/>
  <c r="H1181" i="3"/>
  <c r="I1181" i="3" s="1"/>
  <c r="C1181" i="7" s="1"/>
  <c r="M1181" i="7" s="1"/>
  <c r="F1182" i="3"/>
  <c r="U860" i="7" l="1"/>
  <c r="V860" i="7"/>
  <c r="Q861" i="7"/>
  <c r="R861" i="7"/>
  <c r="S861" i="7"/>
  <c r="T861" i="7"/>
  <c r="L1172" i="6"/>
  <c r="J1172" i="6"/>
  <c r="K1172" i="6"/>
  <c r="D1192" i="6"/>
  <c r="C1181" i="6"/>
  <c r="G861" i="4"/>
  <c r="H861" i="4" s="1"/>
  <c r="E861" i="6"/>
  <c r="G1173" i="5"/>
  <c r="K1173" i="7" s="1"/>
  <c r="F1173" i="5"/>
  <c r="J1173" i="7" s="1"/>
  <c r="H1173" i="5"/>
  <c r="L1173" i="7" s="1"/>
  <c r="P1173" i="7" s="1"/>
  <c r="E1193" i="4"/>
  <c r="D1193" i="7" s="1"/>
  <c r="C1194" i="4"/>
  <c r="E862" i="7"/>
  <c r="N862" i="7" s="1"/>
  <c r="H1182" i="3"/>
  <c r="I1182" i="3" s="1"/>
  <c r="C1182" i="7" s="1"/>
  <c r="M1182" i="7" s="1"/>
  <c r="F1183" i="3"/>
  <c r="G1183" i="3"/>
  <c r="T862" i="7" l="1"/>
  <c r="R862" i="7"/>
  <c r="S862" i="7"/>
  <c r="Q862" i="7"/>
  <c r="U861" i="7"/>
  <c r="V861" i="7"/>
  <c r="K1173" i="6"/>
  <c r="L1173" i="6"/>
  <c r="J1173" i="6"/>
  <c r="D1193" i="6"/>
  <c r="C1182" i="6"/>
  <c r="G862" i="4"/>
  <c r="H862" i="4" s="1"/>
  <c r="E862" i="6"/>
  <c r="H1174" i="5"/>
  <c r="L1174" i="7" s="1"/>
  <c r="P1174" i="7" s="1"/>
  <c r="G1174" i="5"/>
  <c r="K1174" i="7" s="1"/>
  <c r="F1174" i="5"/>
  <c r="J1174" i="7" s="1"/>
  <c r="E1194" i="4"/>
  <c r="D1194" i="7" s="1"/>
  <c r="C1195" i="4"/>
  <c r="E863" i="7"/>
  <c r="N863" i="7" s="1"/>
  <c r="G1184" i="3"/>
  <c r="H1183" i="3"/>
  <c r="I1183" i="3" s="1"/>
  <c r="C1183" i="7" s="1"/>
  <c r="M1183" i="7" s="1"/>
  <c r="F1184" i="3"/>
  <c r="U862" i="7" l="1"/>
  <c r="V862" i="7"/>
  <c r="T863" i="7"/>
  <c r="R863" i="7"/>
  <c r="S863" i="7"/>
  <c r="Q863" i="7"/>
  <c r="K1174" i="6"/>
  <c r="J1174" i="6"/>
  <c r="L1174" i="6"/>
  <c r="D1194" i="6"/>
  <c r="C1183" i="6"/>
  <c r="G863" i="4"/>
  <c r="H863" i="4" s="1"/>
  <c r="E863" i="6"/>
  <c r="H1175" i="5"/>
  <c r="L1175" i="7" s="1"/>
  <c r="P1175" i="7" s="1"/>
  <c r="G1175" i="5"/>
  <c r="K1175" i="7" s="1"/>
  <c r="F1175" i="5"/>
  <c r="J1175" i="7" s="1"/>
  <c r="E1195" i="4"/>
  <c r="D1195" i="7" s="1"/>
  <c r="C1196" i="4"/>
  <c r="E864" i="7"/>
  <c r="N864" i="7" s="1"/>
  <c r="H1184" i="3"/>
  <c r="F1185" i="3"/>
  <c r="G1185" i="3"/>
  <c r="I1184" i="3"/>
  <c r="C1184" i="7" s="1"/>
  <c r="M1184" i="7" s="1"/>
  <c r="S864" i="7" l="1"/>
  <c r="Q864" i="7"/>
  <c r="R864" i="7"/>
  <c r="T864" i="7"/>
  <c r="V863" i="7"/>
  <c r="U863" i="7"/>
  <c r="L1175" i="6"/>
  <c r="J1175" i="6"/>
  <c r="K1175" i="6"/>
  <c r="D1195" i="6"/>
  <c r="C1184" i="6"/>
  <c r="G864" i="4"/>
  <c r="H864" i="4" s="1"/>
  <c r="E864" i="6"/>
  <c r="G1176" i="5"/>
  <c r="K1176" i="7" s="1"/>
  <c r="F1176" i="5"/>
  <c r="J1176" i="7" s="1"/>
  <c r="H1176" i="5"/>
  <c r="L1176" i="7" s="1"/>
  <c r="E1196" i="4"/>
  <c r="D1196" i="7" s="1"/>
  <c r="C1197" i="4"/>
  <c r="E865" i="7"/>
  <c r="N865" i="7" s="1"/>
  <c r="G1186" i="3"/>
  <c r="H1185" i="3"/>
  <c r="I1185" i="3" s="1"/>
  <c r="C1185" i="7" s="1"/>
  <c r="M1185" i="7" s="1"/>
  <c r="F1186" i="3"/>
  <c r="Q865" i="7" l="1"/>
  <c r="T865" i="7"/>
  <c r="S865" i="7"/>
  <c r="R865" i="7"/>
  <c r="P1176" i="7"/>
  <c r="U864" i="7"/>
  <c r="V864" i="7"/>
  <c r="L1176" i="6"/>
  <c r="J1176" i="6"/>
  <c r="K1176" i="6"/>
  <c r="D1196" i="6"/>
  <c r="C1185" i="6"/>
  <c r="G865" i="4"/>
  <c r="H865" i="4" s="1"/>
  <c r="E865" i="6"/>
  <c r="H1177" i="5"/>
  <c r="L1177" i="7" s="1"/>
  <c r="G1177" i="5"/>
  <c r="K1177" i="7" s="1"/>
  <c r="F1177" i="5"/>
  <c r="J1177" i="7" s="1"/>
  <c r="E1197" i="4"/>
  <c r="D1197" i="7" s="1"/>
  <c r="C1198" i="4"/>
  <c r="E866" i="7"/>
  <c r="N866" i="7" s="1"/>
  <c r="H1186" i="3"/>
  <c r="F1187" i="3"/>
  <c r="I1186" i="3"/>
  <c r="C1186" i="7" s="1"/>
  <c r="M1186" i="7" s="1"/>
  <c r="G1187" i="3"/>
  <c r="Q866" i="7" l="1"/>
  <c r="R866" i="7"/>
  <c r="S866" i="7"/>
  <c r="T866" i="7"/>
  <c r="P1177" i="7"/>
  <c r="U865" i="7"/>
  <c r="V865" i="7"/>
  <c r="L1177" i="6"/>
  <c r="J1177" i="6"/>
  <c r="K1177" i="6"/>
  <c r="D1197" i="6"/>
  <c r="C1186" i="6"/>
  <c r="G866" i="4"/>
  <c r="H866" i="4" s="1"/>
  <c r="E866" i="6"/>
  <c r="G1178" i="5"/>
  <c r="K1178" i="7" s="1"/>
  <c r="F1178" i="5"/>
  <c r="J1178" i="7" s="1"/>
  <c r="H1178" i="5"/>
  <c r="L1178" i="7" s="1"/>
  <c r="P1178" i="7" s="1"/>
  <c r="E1198" i="4"/>
  <c r="D1198" i="7" s="1"/>
  <c r="C1199" i="4"/>
  <c r="E867" i="7"/>
  <c r="N867" i="7" s="1"/>
  <c r="G1188" i="3"/>
  <c r="F1188" i="3"/>
  <c r="H1187" i="3"/>
  <c r="I1187" i="3" s="1"/>
  <c r="C1187" i="7" s="1"/>
  <c r="M1187" i="7" s="1"/>
  <c r="S867" i="7" l="1"/>
  <c r="R867" i="7"/>
  <c r="T867" i="7"/>
  <c r="Q867" i="7"/>
  <c r="U866" i="7"/>
  <c r="V866" i="7"/>
  <c r="J1178" i="6"/>
  <c r="L1178" i="6"/>
  <c r="K1178" i="6"/>
  <c r="D1198" i="6"/>
  <c r="C1187" i="6"/>
  <c r="G867" i="4"/>
  <c r="H867" i="4" s="1"/>
  <c r="E867" i="6"/>
  <c r="G1179" i="5"/>
  <c r="K1179" i="7" s="1"/>
  <c r="F1179" i="5"/>
  <c r="J1179" i="7" s="1"/>
  <c r="H1179" i="5"/>
  <c r="L1179" i="7" s="1"/>
  <c r="P1179" i="7" s="1"/>
  <c r="E1199" i="4"/>
  <c r="D1199" i="7" s="1"/>
  <c r="C1200" i="4"/>
  <c r="E868" i="7"/>
  <c r="N868" i="7" s="1"/>
  <c r="H1188" i="3"/>
  <c r="I1188" i="3" s="1"/>
  <c r="C1188" i="7" s="1"/>
  <c r="M1188" i="7" s="1"/>
  <c r="F1189" i="3"/>
  <c r="G1189" i="3"/>
  <c r="U867" i="7" l="1"/>
  <c r="V867" i="7"/>
  <c r="R868" i="7"/>
  <c r="Q868" i="7"/>
  <c r="S868" i="7"/>
  <c r="T868" i="7"/>
  <c r="K1179" i="6"/>
  <c r="L1179" i="6"/>
  <c r="J1179" i="6"/>
  <c r="D1199" i="6"/>
  <c r="C1188" i="6"/>
  <c r="G868" i="4"/>
  <c r="H868" i="4" s="1"/>
  <c r="E868" i="6"/>
  <c r="F1180" i="5"/>
  <c r="J1180" i="7" s="1"/>
  <c r="H1180" i="5"/>
  <c r="L1180" i="7" s="1"/>
  <c r="P1180" i="7" s="1"/>
  <c r="G1180" i="5"/>
  <c r="K1180" i="7" s="1"/>
  <c r="E1200" i="4"/>
  <c r="D1200" i="7" s="1"/>
  <c r="C1201" i="4"/>
  <c r="E869" i="7"/>
  <c r="N869" i="7" s="1"/>
  <c r="G1190" i="3"/>
  <c r="F1190" i="3"/>
  <c r="H1189" i="3"/>
  <c r="I1189" i="3" s="1"/>
  <c r="C1189" i="7" s="1"/>
  <c r="M1189" i="7" s="1"/>
  <c r="Q869" i="7" l="1"/>
  <c r="S869" i="7"/>
  <c r="T869" i="7"/>
  <c r="R869" i="7"/>
  <c r="U868" i="7"/>
  <c r="V868" i="7"/>
  <c r="L1180" i="6"/>
  <c r="K1180" i="6"/>
  <c r="J1180" i="6"/>
  <c r="D1200" i="6"/>
  <c r="C1189" i="6"/>
  <c r="G869" i="4"/>
  <c r="H869" i="4" s="1"/>
  <c r="E869" i="6"/>
  <c r="F1181" i="5"/>
  <c r="J1181" i="7" s="1"/>
  <c r="H1181" i="5"/>
  <c r="L1181" i="7" s="1"/>
  <c r="G1181" i="5"/>
  <c r="K1181" i="7" s="1"/>
  <c r="E1201" i="4"/>
  <c r="D1201" i="7" s="1"/>
  <c r="C1202" i="4"/>
  <c r="E870" i="7"/>
  <c r="N870" i="7" s="1"/>
  <c r="H1190" i="3"/>
  <c r="F1191" i="3"/>
  <c r="I1190" i="3"/>
  <c r="C1190" i="7" s="1"/>
  <c r="M1190" i="7" s="1"/>
  <c r="G1191" i="3"/>
  <c r="S870" i="7" l="1"/>
  <c r="R870" i="7"/>
  <c r="T870" i="7"/>
  <c r="Q870" i="7"/>
  <c r="P1181" i="7"/>
  <c r="U869" i="7"/>
  <c r="V869" i="7"/>
  <c r="L1181" i="6"/>
  <c r="K1181" i="6"/>
  <c r="J1181" i="6"/>
  <c r="D1201" i="6"/>
  <c r="C1190" i="6"/>
  <c r="G870" i="4"/>
  <c r="H870" i="4" s="1"/>
  <c r="E870" i="6"/>
  <c r="G1182" i="5"/>
  <c r="K1182" i="7" s="1"/>
  <c r="F1182" i="5"/>
  <c r="J1182" i="7" s="1"/>
  <c r="P1182" i="7" s="1"/>
  <c r="H1182" i="5"/>
  <c r="L1182" i="7" s="1"/>
  <c r="E1202" i="4"/>
  <c r="D1202" i="7" s="1"/>
  <c r="C1203" i="4"/>
  <c r="E871" i="7"/>
  <c r="N871" i="7" s="1"/>
  <c r="G1192" i="3"/>
  <c r="F1192" i="3"/>
  <c r="H1191" i="3"/>
  <c r="I1191" i="3" s="1"/>
  <c r="C1191" i="7" s="1"/>
  <c r="M1191" i="7" s="1"/>
  <c r="S871" i="7" l="1"/>
  <c r="T871" i="7"/>
  <c r="Q871" i="7"/>
  <c r="R871" i="7"/>
  <c r="V870" i="7"/>
  <c r="U870" i="7"/>
  <c r="L1182" i="6"/>
  <c r="K1182" i="6"/>
  <c r="J1182" i="6"/>
  <c r="D1202" i="6"/>
  <c r="C1191" i="6"/>
  <c r="G871" i="4"/>
  <c r="H871" i="4" s="1"/>
  <c r="E871" i="6"/>
  <c r="H1183" i="5"/>
  <c r="L1183" i="7" s="1"/>
  <c r="G1183" i="5"/>
  <c r="K1183" i="7" s="1"/>
  <c r="F1183" i="5"/>
  <c r="J1183" i="7" s="1"/>
  <c r="E1203" i="4"/>
  <c r="D1203" i="7" s="1"/>
  <c r="C1204" i="4"/>
  <c r="E872" i="7"/>
  <c r="N872" i="7" s="1"/>
  <c r="F1193" i="3"/>
  <c r="H1192" i="3"/>
  <c r="I1192" i="3" s="1"/>
  <c r="C1192" i="7" s="1"/>
  <c r="M1192" i="7" s="1"/>
  <c r="G1193" i="3"/>
  <c r="U871" i="7" l="1"/>
  <c r="V871" i="7"/>
  <c r="T872" i="7"/>
  <c r="R872" i="7"/>
  <c r="S872" i="7"/>
  <c r="Q872" i="7"/>
  <c r="P1183" i="7"/>
  <c r="L1183" i="6"/>
  <c r="K1183" i="6"/>
  <c r="J1183" i="6"/>
  <c r="D1203" i="6"/>
  <c r="C1192" i="6"/>
  <c r="G872" i="4"/>
  <c r="H872" i="4" s="1"/>
  <c r="E872" i="6"/>
  <c r="G1184" i="5"/>
  <c r="K1184" i="7" s="1"/>
  <c r="F1184" i="5"/>
  <c r="J1184" i="7" s="1"/>
  <c r="H1184" i="5"/>
  <c r="L1184" i="7" s="1"/>
  <c r="P1184" i="7" s="1"/>
  <c r="E1204" i="4"/>
  <c r="D1204" i="7" s="1"/>
  <c r="C1205" i="4"/>
  <c r="E873" i="7"/>
  <c r="N873" i="7" s="1"/>
  <c r="G1194" i="3"/>
  <c r="F1194" i="3"/>
  <c r="H1193" i="3"/>
  <c r="I1193" i="3" s="1"/>
  <c r="C1193" i="7" s="1"/>
  <c r="M1193" i="7" s="1"/>
  <c r="U872" i="7" l="1"/>
  <c r="V872" i="7"/>
  <c r="S873" i="7"/>
  <c r="T873" i="7"/>
  <c r="R873" i="7"/>
  <c r="Q873" i="7"/>
  <c r="V873" i="7" s="1"/>
  <c r="K1184" i="6"/>
  <c r="L1184" i="6"/>
  <c r="J1184" i="6"/>
  <c r="D1204" i="6"/>
  <c r="C1193" i="6"/>
  <c r="G873" i="4"/>
  <c r="H873" i="4" s="1"/>
  <c r="E873" i="6"/>
  <c r="G1185" i="5"/>
  <c r="K1185" i="7" s="1"/>
  <c r="F1185" i="5"/>
  <c r="J1185" i="7" s="1"/>
  <c r="H1185" i="5"/>
  <c r="L1185" i="7" s="1"/>
  <c r="P1185" i="7" s="1"/>
  <c r="E1205" i="4"/>
  <c r="D1205" i="7" s="1"/>
  <c r="C1206" i="4"/>
  <c r="E874" i="7"/>
  <c r="N874" i="7" s="1"/>
  <c r="F1195" i="3"/>
  <c r="H1194" i="3"/>
  <c r="I1194" i="3" s="1"/>
  <c r="C1194" i="7" s="1"/>
  <c r="M1194" i="7" s="1"/>
  <c r="G1195" i="3"/>
  <c r="Q874" i="7" l="1"/>
  <c r="R874" i="7"/>
  <c r="T874" i="7"/>
  <c r="S874" i="7"/>
  <c r="U873" i="7"/>
  <c r="K1185" i="6"/>
  <c r="L1185" i="6"/>
  <c r="J1185" i="6"/>
  <c r="D1205" i="6"/>
  <c r="C1194" i="6"/>
  <c r="G874" i="4"/>
  <c r="H874" i="4" s="1"/>
  <c r="E874" i="6"/>
  <c r="F1186" i="5"/>
  <c r="J1186" i="7" s="1"/>
  <c r="H1186" i="5"/>
  <c r="L1186" i="7" s="1"/>
  <c r="P1186" i="7" s="1"/>
  <c r="G1186" i="5"/>
  <c r="K1186" i="7" s="1"/>
  <c r="E1206" i="4"/>
  <c r="D1206" i="7" s="1"/>
  <c r="C1207" i="4"/>
  <c r="E875" i="7"/>
  <c r="N875" i="7" s="1"/>
  <c r="G1196" i="3"/>
  <c r="H1195" i="3"/>
  <c r="I1195" i="3" s="1"/>
  <c r="C1195" i="7" s="1"/>
  <c r="M1195" i="7" s="1"/>
  <c r="F1196" i="3"/>
  <c r="S875" i="7" l="1"/>
  <c r="R875" i="7"/>
  <c r="T875" i="7"/>
  <c r="Q875" i="7"/>
  <c r="U874" i="7"/>
  <c r="V874" i="7"/>
  <c r="K1186" i="6"/>
  <c r="J1186" i="6"/>
  <c r="L1186" i="6"/>
  <c r="D1206" i="6"/>
  <c r="C1195" i="6"/>
  <c r="G875" i="4"/>
  <c r="H875" i="4" s="1"/>
  <c r="E875" i="6"/>
  <c r="H1187" i="5"/>
  <c r="L1187" i="7" s="1"/>
  <c r="G1187" i="5"/>
  <c r="K1187" i="7" s="1"/>
  <c r="F1187" i="5"/>
  <c r="J1187" i="7" s="1"/>
  <c r="E1207" i="4"/>
  <c r="D1207" i="7" s="1"/>
  <c r="C1208" i="4"/>
  <c r="E876" i="7"/>
  <c r="N876" i="7" s="1"/>
  <c r="F1197" i="3"/>
  <c r="H1196" i="3"/>
  <c r="G1197" i="3"/>
  <c r="I1196" i="3"/>
  <c r="C1196" i="7" s="1"/>
  <c r="M1196" i="7" s="1"/>
  <c r="P1187" i="7" l="1"/>
  <c r="U875" i="7"/>
  <c r="V875" i="7"/>
  <c r="S876" i="7"/>
  <c r="Q876" i="7"/>
  <c r="R876" i="7"/>
  <c r="T876" i="7"/>
  <c r="L1187" i="6"/>
  <c r="K1187" i="6"/>
  <c r="J1187" i="6"/>
  <c r="D1207" i="6"/>
  <c r="C1196" i="6"/>
  <c r="G876" i="4"/>
  <c r="H876" i="4" s="1"/>
  <c r="E876" i="6"/>
  <c r="G1188" i="5"/>
  <c r="K1188" i="7" s="1"/>
  <c r="F1188" i="5"/>
  <c r="J1188" i="7" s="1"/>
  <c r="H1188" i="5"/>
  <c r="L1188" i="7" s="1"/>
  <c r="E1208" i="4"/>
  <c r="D1208" i="7" s="1"/>
  <c r="C1209" i="4"/>
  <c r="E877" i="7"/>
  <c r="N877" i="7" s="1"/>
  <c r="G1198" i="3"/>
  <c r="H1197" i="3"/>
  <c r="I1197" i="3" s="1"/>
  <c r="C1197" i="7" s="1"/>
  <c r="M1197" i="7" s="1"/>
  <c r="F1198" i="3"/>
  <c r="U876" i="7" l="1"/>
  <c r="V876" i="7"/>
  <c r="S877" i="7"/>
  <c r="R877" i="7"/>
  <c r="T877" i="7"/>
  <c r="Q877" i="7"/>
  <c r="P1188" i="7"/>
  <c r="L1188" i="6"/>
  <c r="K1188" i="6"/>
  <c r="J1188" i="6"/>
  <c r="D1208" i="6"/>
  <c r="C1197" i="6"/>
  <c r="G877" i="4"/>
  <c r="H877" i="4" s="1"/>
  <c r="E877" i="6"/>
  <c r="H1189" i="5"/>
  <c r="L1189" i="7" s="1"/>
  <c r="G1189" i="5"/>
  <c r="K1189" i="7" s="1"/>
  <c r="F1189" i="5"/>
  <c r="J1189" i="7" s="1"/>
  <c r="E1209" i="4"/>
  <c r="D1209" i="7" s="1"/>
  <c r="C1210" i="4"/>
  <c r="E878" i="7"/>
  <c r="N878" i="7" s="1"/>
  <c r="F1199" i="3"/>
  <c r="H1198" i="3"/>
  <c r="G1199" i="3"/>
  <c r="I1198" i="3"/>
  <c r="C1198" i="7" s="1"/>
  <c r="M1198" i="7" s="1"/>
  <c r="Q878" i="7" l="1"/>
  <c r="T878" i="7"/>
  <c r="R878" i="7"/>
  <c r="S878" i="7"/>
  <c r="P1189" i="7"/>
  <c r="U877" i="7"/>
  <c r="V877" i="7"/>
  <c r="J1189" i="6"/>
  <c r="K1189" i="6"/>
  <c r="L1189" i="6"/>
  <c r="D1209" i="6"/>
  <c r="C1198" i="6"/>
  <c r="G878" i="4"/>
  <c r="H878" i="4" s="1"/>
  <c r="E878" i="6"/>
  <c r="H1190" i="5"/>
  <c r="L1190" i="7" s="1"/>
  <c r="P1190" i="7" s="1"/>
  <c r="G1190" i="5"/>
  <c r="K1190" i="7" s="1"/>
  <c r="F1190" i="5"/>
  <c r="J1190" i="7" s="1"/>
  <c r="E1210" i="4"/>
  <c r="D1210" i="7" s="1"/>
  <c r="C1211" i="4"/>
  <c r="E879" i="7"/>
  <c r="N879" i="7" s="1"/>
  <c r="H1199" i="3"/>
  <c r="F1200" i="3"/>
  <c r="I1199" i="3"/>
  <c r="C1199" i="7" s="1"/>
  <c r="M1199" i="7" s="1"/>
  <c r="G1200" i="3"/>
  <c r="Q879" i="7" l="1"/>
  <c r="R879" i="7"/>
  <c r="S879" i="7"/>
  <c r="T879" i="7"/>
  <c r="V878" i="7"/>
  <c r="U878" i="7"/>
  <c r="J1190" i="6"/>
  <c r="L1190" i="6"/>
  <c r="K1190" i="6"/>
  <c r="D1210" i="6"/>
  <c r="C1199" i="6"/>
  <c r="G879" i="4"/>
  <c r="H879" i="4" s="1"/>
  <c r="E879" i="6"/>
  <c r="G1191" i="5"/>
  <c r="K1191" i="7" s="1"/>
  <c r="F1191" i="5"/>
  <c r="J1191" i="7" s="1"/>
  <c r="H1191" i="5"/>
  <c r="L1191" i="7" s="1"/>
  <c r="P1191" i="7" s="1"/>
  <c r="E1211" i="4"/>
  <c r="D1211" i="7" s="1"/>
  <c r="C1212" i="4"/>
  <c r="E880" i="7"/>
  <c r="N880" i="7" s="1"/>
  <c r="G1201" i="3"/>
  <c r="F1201" i="3"/>
  <c r="H1200" i="3"/>
  <c r="I1200" i="3" s="1"/>
  <c r="C1200" i="7" s="1"/>
  <c r="M1200" i="7" s="1"/>
  <c r="T880" i="7" l="1"/>
  <c r="Q880" i="7"/>
  <c r="R880" i="7"/>
  <c r="S880" i="7"/>
  <c r="U879" i="7"/>
  <c r="V879" i="7"/>
  <c r="L1191" i="6"/>
  <c r="K1191" i="6"/>
  <c r="J1191" i="6"/>
  <c r="D1211" i="6"/>
  <c r="C1200" i="6"/>
  <c r="G880" i="4"/>
  <c r="H880" i="4" s="1"/>
  <c r="E880" i="6"/>
  <c r="F1192" i="5"/>
  <c r="J1192" i="7" s="1"/>
  <c r="H1192" i="5"/>
  <c r="L1192" i="7" s="1"/>
  <c r="P1192" i="7" s="1"/>
  <c r="G1192" i="5"/>
  <c r="K1192" i="7" s="1"/>
  <c r="E1212" i="4"/>
  <c r="D1212" i="7" s="1"/>
  <c r="C1213" i="4"/>
  <c r="E881" i="7"/>
  <c r="N881" i="7" s="1"/>
  <c r="H1201" i="3"/>
  <c r="I1201" i="3" s="1"/>
  <c r="C1201" i="7" s="1"/>
  <c r="M1201" i="7" s="1"/>
  <c r="F1202" i="3"/>
  <c r="G1202" i="3"/>
  <c r="R881" i="7" l="1"/>
  <c r="S881" i="7"/>
  <c r="T881" i="7"/>
  <c r="Q881" i="7"/>
  <c r="U880" i="7"/>
  <c r="V880" i="7"/>
  <c r="L1192" i="6"/>
  <c r="K1192" i="6"/>
  <c r="J1192" i="6"/>
  <c r="D1212" i="6"/>
  <c r="C1201" i="6"/>
  <c r="G881" i="4"/>
  <c r="H881" i="4" s="1"/>
  <c r="E881" i="6"/>
  <c r="H1193" i="5"/>
  <c r="L1193" i="7" s="1"/>
  <c r="P1193" i="7" s="1"/>
  <c r="G1193" i="5"/>
  <c r="K1193" i="7" s="1"/>
  <c r="F1193" i="5"/>
  <c r="J1193" i="7" s="1"/>
  <c r="E1213" i="4"/>
  <c r="D1213" i="7" s="1"/>
  <c r="C1214" i="4"/>
  <c r="E882" i="7"/>
  <c r="N882" i="7" s="1"/>
  <c r="G1203" i="3"/>
  <c r="H1202" i="3"/>
  <c r="I1202" i="3" s="1"/>
  <c r="C1202" i="7" s="1"/>
  <c r="M1202" i="7" s="1"/>
  <c r="F1203" i="3"/>
  <c r="U881" i="7" l="1"/>
  <c r="V881" i="7"/>
  <c r="T882" i="7"/>
  <c r="R882" i="7"/>
  <c r="Q882" i="7"/>
  <c r="S882" i="7"/>
  <c r="L1193" i="6"/>
  <c r="J1193" i="6"/>
  <c r="K1193" i="6"/>
  <c r="D1213" i="6"/>
  <c r="C1202" i="6"/>
  <c r="G882" i="4"/>
  <c r="H882" i="4" s="1"/>
  <c r="E882" i="6"/>
  <c r="G1194" i="5"/>
  <c r="K1194" i="7" s="1"/>
  <c r="F1194" i="5"/>
  <c r="J1194" i="7" s="1"/>
  <c r="H1194" i="5"/>
  <c r="L1194" i="7" s="1"/>
  <c r="E1214" i="4"/>
  <c r="D1214" i="7" s="1"/>
  <c r="C1215" i="4"/>
  <c r="E883" i="7"/>
  <c r="N883" i="7" s="1"/>
  <c r="F1204" i="3"/>
  <c r="H1203" i="3"/>
  <c r="I1203" i="3" s="1"/>
  <c r="C1203" i="7" s="1"/>
  <c r="M1203" i="7" s="1"/>
  <c r="G1204" i="3"/>
  <c r="P1194" i="7" l="1"/>
  <c r="V882" i="7"/>
  <c r="U882" i="7"/>
  <c r="R883" i="7"/>
  <c r="T883" i="7"/>
  <c r="Q883" i="7"/>
  <c r="S883" i="7"/>
  <c r="J1194" i="6"/>
  <c r="L1194" i="6"/>
  <c r="K1194" i="6"/>
  <c r="D1214" i="6"/>
  <c r="C1203" i="6"/>
  <c r="G883" i="4"/>
  <c r="H883" i="4" s="1"/>
  <c r="E883" i="6"/>
  <c r="H1195" i="5"/>
  <c r="L1195" i="7" s="1"/>
  <c r="G1195" i="5"/>
  <c r="K1195" i="7" s="1"/>
  <c r="F1195" i="5"/>
  <c r="J1195" i="7" s="1"/>
  <c r="E1215" i="4"/>
  <c r="D1215" i="7" s="1"/>
  <c r="C1216" i="4"/>
  <c r="E884" i="7"/>
  <c r="N884" i="7" s="1"/>
  <c r="G1205" i="3"/>
  <c r="F1205" i="3"/>
  <c r="H1204" i="3"/>
  <c r="I1204" i="3" s="1"/>
  <c r="C1204" i="7" s="1"/>
  <c r="M1204" i="7" s="1"/>
  <c r="T884" i="7" l="1"/>
  <c r="Q884" i="7"/>
  <c r="R884" i="7"/>
  <c r="S884" i="7"/>
  <c r="V883" i="7"/>
  <c r="U883" i="7"/>
  <c r="P1195" i="7"/>
  <c r="L1195" i="6"/>
  <c r="J1195" i="6"/>
  <c r="K1195" i="6"/>
  <c r="D1215" i="6"/>
  <c r="C1204" i="6"/>
  <c r="G884" i="4"/>
  <c r="H884" i="4" s="1"/>
  <c r="E884" i="6"/>
  <c r="G1196" i="5"/>
  <c r="K1196" i="7" s="1"/>
  <c r="F1196" i="5"/>
  <c r="J1196" i="7" s="1"/>
  <c r="H1196" i="5"/>
  <c r="L1196" i="7" s="1"/>
  <c r="P1196" i="7" s="1"/>
  <c r="E1216" i="4"/>
  <c r="D1216" i="7" s="1"/>
  <c r="C1217" i="4"/>
  <c r="E885" i="7"/>
  <c r="N885" i="7" s="1"/>
  <c r="G1206" i="3"/>
  <c r="F1206" i="3"/>
  <c r="H1205" i="3"/>
  <c r="I1205" i="3" s="1"/>
  <c r="C1205" i="7" s="1"/>
  <c r="M1205" i="7" s="1"/>
  <c r="U884" i="7" l="1"/>
  <c r="V884" i="7"/>
  <c r="Q885" i="7"/>
  <c r="T885" i="7"/>
  <c r="S885" i="7"/>
  <c r="R885" i="7"/>
  <c r="K1196" i="6"/>
  <c r="J1196" i="6"/>
  <c r="L1196" i="6"/>
  <c r="D1216" i="6"/>
  <c r="C1205" i="6"/>
  <c r="G885" i="4"/>
  <c r="H885" i="4" s="1"/>
  <c r="E885" i="6"/>
  <c r="G1197" i="5"/>
  <c r="K1197" i="7" s="1"/>
  <c r="F1197" i="5"/>
  <c r="J1197" i="7" s="1"/>
  <c r="H1197" i="5"/>
  <c r="L1197" i="7" s="1"/>
  <c r="P1197" i="7" s="1"/>
  <c r="E1217" i="4"/>
  <c r="D1217" i="7" s="1"/>
  <c r="C1218" i="4"/>
  <c r="E886" i="7"/>
  <c r="N886" i="7" s="1"/>
  <c r="H1206" i="3"/>
  <c r="I1206" i="3" s="1"/>
  <c r="C1206" i="7" s="1"/>
  <c r="M1206" i="7" s="1"/>
  <c r="F1207" i="3"/>
  <c r="G1207" i="3"/>
  <c r="Q886" i="7" l="1"/>
  <c r="R886" i="7"/>
  <c r="S886" i="7"/>
  <c r="T886" i="7"/>
  <c r="U885" i="7"/>
  <c r="V885" i="7"/>
  <c r="J1197" i="6"/>
  <c r="K1197" i="6"/>
  <c r="L1197" i="6"/>
  <c r="D1217" i="6"/>
  <c r="C1206" i="6"/>
  <c r="G886" i="4"/>
  <c r="H886" i="4" s="1"/>
  <c r="E886" i="6"/>
  <c r="H1198" i="5"/>
  <c r="L1198" i="7" s="1"/>
  <c r="G1198" i="5"/>
  <c r="K1198" i="7" s="1"/>
  <c r="F1198" i="5"/>
  <c r="J1198" i="7" s="1"/>
  <c r="E1218" i="4"/>
  <c r="D1218" i="7" s="1"/>
  <c r="C1219" i="4"/>
  <c r="E887" i="7"/>
  <c r="N887" i="7" s="1"/>
  <c r="F1208" i="3"/>
  <c r="H1207" i="3"/>
  <c r="I1207" i="3"/>
  <c r="C1207" i="7" s="1"/>
  <c r="M1207" i="7" s="1"/>
  <c r="G1208" i="3"/>
  <c r="Q887" i="7" l="1"/>
  <c r="R887" i="7"/>
  <c r="T887" i="7"/>
  <c r="S887" i="7"/>
  <c r="P1198" i="7"/>
  <c r="U886" i="7"/>
  <c r="V886" i="7"/>
  <c r="L1198" i="6"/>
  <c r="J1198" i="6"/>
  <c r="K1198" i="6"/>
  <c r="D1218" i="6"/>
  <c r="C1207" i="6"/>
  <c r="G887" i="4"/>
  <c r="H887" i="4" s="1"/>
  <c r="E887" i="6"/>
  <c r="H1199" i="5"/>
  <c r="L1199" i="7" s="1"/>
  <c r="G1199" i="5"/>
  <c r="K1199" i="7" s="1"/>
  <c r="F1199" i="5"/>
  <c r="J1199" i="7" s="1"/>
  <c r="E1219" i="4"/>
  <c r="D1219" i="7" s="1"/>
  <c r="C1220" i="4"/>
  <c r="E888" i="7"/>
  <c r="N888" i="7" s="1"/>
  <c r="G1209" i="3"/>
  <c r="F1209" i="3"/>
  <c r="H1208" i="3"/>
  <c r="I1208" i="3" s="1"/>
  <c r="C1208" i="7" s="1"/>
  <c r="M1208" i="7" s="1"/>
  <c r="P1199" i="7" l="1"/>
  <c r="T888" i="7"/>
  <c r="R888" i="7"/>
  <c r="Q888" i="7"/>
  <c r="S888" i="7"/>
  <c r="U887" i="7"/>
  <c r="V887" i="7"/>
  <c r="K1199" i="6"/>
  <c r="J1199" i="6"/>
  <c r="L1199" i="6"/>
  <c r="D1219" i="6"/>
  <c r="C1208" i="6"/>
  <c r="G888" i="4"/>
  <c r="H888" i="4" s="1"/>
  <c r="E888" i="6"/>
  <c r="G1200" i="5"/>
  <c r="K1200" i="7" s="1"/>
  <c r="F1200" i="5"/>
  <c r="J1200" i="7" s="1"/>
  <c r="H1200" i="5"/>
  <c r="L1200" i="7" s="1"/>
  <c r="E1220" i="4"/>
  <c r="D1220" i="7" s="1"/>
  <c r="C1221" i="4"/>
  <c r="E889" i="7"/>
  <c r="N889" i="7" s="1"/>
  <c r="F1210" i="3"/>
  <c r="H1209" i="3"/>
  <c r="G1210" i="3"/>
  <c r="I1209" i="3"/>
  <c r="C1209" i="7" s="1"/>
  <c r="M1209" i="7" s="1"/>
  <c r="U888" i="7" l="1"/>
  <c r="V888" i="7"/>
  <c r="R889" i="7"/>
  <c r="S889" i="7"/>
  <c r="Q889" i="7"/>
  <c r="T889" i="7"/>
  <c r="P1200" i="7"/>
  <c r="J1200" i="6"/>
  <c r="L1200" i="6"/>
  <c r="K1200" i="6"/>
  <c r="D1220" i="6"/>
  <c r="C1209" i="6"/>
  <c r="G889" i="4"/>
  <c r="H889" i="4" s="1"/>
  <c r="E889" i="6"/>
  <c r="F1201" i="5"/>
  <c r="J1201" i="7" s="1"/>
  <c r="H1201" i="5"/>
  <c r="L1201" i="7" s="1"/>
  <c r="P1201" i="7" s="1"/>
  <c r="G1201" i="5"/>
  <c r="K1201" i="7" s="1"/>
  <c r="E1221" i="4"/>
  <c r="D1221" i="7" s="1"/>
  <c r="C1222" i="4"/>
  <c r="E890" i="7"/>
  <c r="N890" i="7" s="1"/>
  <c r="G1211" i="3"/>
  <c r="F1211" i="3"/>
  <c r="H1210" i="3"/>
  <c r="I1210" i="3" s="1"/>
  <c r="C1210" i="7" s="1"/>
  <c r="M1210" i="7" s="1"/>
  <c r="T890" i="7" l="1"/>
  <c r="Q890" i="7"/>
  <c r="R890" i="7"/>
  <c r="S890" i="7"/>
  <c r="U889" i="7"/>
  <c r="V889" i="7"/>
  <c r="K1201" i="6"/>
  <c r="J1201" i="6"/>
  <c r="L1201" i="6"/>
  <c r="D1221" i="6"/>
  <c r="C1210" i="6"/>
  <c r="G890" i="4"/>
  <c r="H890" i="4" s="1"/>
  <c r="E890" i="6"/>
  <c r="F1202" i="5"/>
  <c r="J1202" i="7" s="1"/>
  <c r="H1202" i="5"/>
  <c r="L1202" i="7" s="1"/>
  <c r="P1202" i="7" s="1"/>
  <c r="G1202" i="5"/>
  <c r="K1202" i="7" s="1"/>
  <c r="E1222" i="4"/>
  <c r="D1222" i="7" s="1"/>
  <c r="C1223" i="4"/>
  <c r="E891" i="7"/>
  <c r="N891" i="7" s="1"/>
  <c r="G1212" i="3"/>
  <c r="F1212" i="3"/>
  <c r="H1211" i="3"/>
  <c r="I1211" i="3" s="1"/>
  <c r="C1211" i="7" s="1"/>
  <c r="M1211" i="7" s="1"/>
  <c r="T891" i="7" l="1"/>
  <c r="S891" i="7"/>
  <c r="Q891" i="7"/>
  <c r="R891" i="7"/>
  <c r="V890" i="7"/>
  <c r="U890" i="7"/>
  <c r="L1202" i="6"/>
  <c r="K1202" i="6"/>
  <c r="J1202" i="6"/>
  <c r="D1222" i="6"/>
  <c r="C1211" i="6"/>
  <c r="G891" i="4"/>
  <c r="H891" i="4" s="1"/>
  <c r="E891" i="6"/>
  <c r="G1203" i="5"/>
  <c r="K1203" i="7" s="1"/>
  <c r="F1203" i="5"/>
  <c r="J1203" i="7" s="1"/>
  <c r="H1203" i="5"/>
  <c r="L1203" i="7" s="1"/>
  <c r="P1203" i="7" s="1"/>
  <c r="E1223" i="4"/>
  <c r="D1223" i="7" s="1"/>
  <c r="C1224" i="4"/>
  <c r="E892" i="7"/>
  <c r="N892" i="7" s="1"/>
  <c r="H1212" i="3"/>
  <c r="I1212" i="3" s="1"/>
  <c r="C1212" i="7" s="1"/>
  <c r="M1212" i="7" s="1"/>
  <c r="F1213" i="3"/>
  <c r="G1213" i="3"/>
  <c r="S892" i="7" l="1"/>
  <c r="T892" i="7"/>
  <c r="Q892" i="7"/>
  <c r="R892" i="7"/>
  <c r="U891" i="7"/>
  <c r="V891" i="7"/>
  <c r="K1203" i="6"/>
  <c r="J1203" i="6"/>
  <c r="L1203" i="6"/>
  <c r="D1223" i="6"/>
  <c r="C1212" i="6"/>
  <c r="G892" i="4"/>
  <c r="H892" i="4" s="1"/>
  <c r="E892" i="6"/>
  <c r="F1204" i="5"/>
  <c r="J1204" i="7" s="1"/>
  <c r="H1204" i="5"/>
  <c r="L1204" i="7" s="1"/>
  <c r="P1204" i="7" s="1"/>
  <c r="G1204" i="5"/>
  <c r="K1204" i="7" s="1"/>
  <c r="E1224" i="4"/>
  <c r="D1224" i="7" s="1"/>
  <c r="C1225" i="4"/>
  <c r="E893" i="7"/>
  <c r="N893" i="7" s="1"/>
  <c r="G1214" i="3"/>
  <c r="F1214" i="3"/>
  <c r="H1213" i="3"/>
  <c r="I1213" i="3" s="1"/>
  <c r="C1213" i="7" s="1"/>
  <c r="M1213" i="7" s="1"/>
  <c r="U892" i="7" l="1"/>
  <c r="V892" i="7"/>
  <c r="T893" i="7"/>
  <c r="S893" i="7"/>
  <c r="R893" i="7"/>
  <c r="Q893" i="7"/>
  <c r="L1204" i="6"/>
  <c r="J1204" i="6"/>
  <c r="K1204" i="6"/>
  <c r="D1224" i="6"/>
  <c r="C1213" i="6"/>
  <c r="G893" i="4"/>
  <c r="H893" i="4" s="1"/>
  <c r="E893" i="6"/>
  <c r="G1205" i="5"/>
  <c r="K1205" i="7" s="1"/>
  <c r="F1205" i="5"/>
  <c r="J1205" i="7" s="1"/>
  <c r="H1205" i="5"/>
  <c r="L1205" i="7" s="1"/>
  <c r="P1205" i="7" s="1"/>
  <c r="E1225" i="4"/>
  <c r="D1225" i="7" s="1"/>
  <c r="C1226" i="4"/>
  <c r="E894" i="7"/>
  <c r="N894" i="7" s="1"/>
  <c r="H1214" i="3"/>
  <c r="F1215" i="3"/>
  <c r="I1214" i="3"/>
  <c r="C1214" i="7" s="1"/>
  <c r="M1214" i="7" s="1"/>
  <c r="G1215" i="3"/>
  <c r="V893" i="7" l="1"/>
  <c r="U893" i="7"/>
  <c r="R894" i="7"/>
  <c r="Q894" i="7"/>
  <c r="S894" i="7"/>
  <c r="T894" i="7"/>
  <c r="K1205" i="6"/>
  <c r="J1205" i="6"/>
  <c r="L1205" i="6"/>
  <c r="D1225" i="6"/>
  <c r="C1214" i="6"/>
  <c r="G894" i="4"/>
  <c r="H894" i="4" s="1"/>
  <c r="E894" i="6"/>
  <c r="G1206" i="5"/>
  <c r="K1206" i="7" s="1"/>
  <c r="F1206" i="5"/>
  <c r="J1206" i="7" s="1"/>
  <c r="H1206" i="5"/>
  <c r="L1206" i="7" s="1"/>
  <c r="E1226" i="4"/>
  <c r="D1226" i="7" s="1"/>
  <c r="C1227" i="4"/>
  <c r="E895" i="7"/>
  <c r="N895" i="7" s="1"/>
  <c r="G1216" i="3"/>
  <c r="F1216" i="3"/>
  <c r="H1215" i="3"/>
  <c r="I1215" i="3" s="1"/>
  <c r="C1215" i="7" s="1"/>
  <c r="M1215" i="7" s="1"/>
  <c r="Q895" i="7" l="1"/>
  <c r="T895" i="7"/>
  <c r="S895" i="7"/>
  <c r="R895" i="7"/>
  <c r="U894" i="7"/>
  <c r="V894" i="7"/>
  <c r="P1206" i="7"/>
  <c r="J1206" i="6"/>
  <c r="K1206" i="6"/>
  <c r="L1206" i="6"/>
  <c r="D1226" i="6"/>
  <c r="C1215" i="6"/>
  <c r="G895" i="4"/>
  <c r="H895" i="4" s="1"/>
  <c r="E895" i="6"/>
  <c r="H1207" i="5"/>
  <c r="L1207" i="7" s="1"/>
  <c r="G1207" i="5"/>
  <c r="K1207" i="7" s="1"/>
  <c r="F1207" i="5"/>
  <c r="J1207" i="7" s="1"/>
  <c r="E1227" i="4"/>
  <c r="D1227" i="7" s="1"/>
  <c r="C1228" i="4"/>
  <c r="E896" i="7"/>
  <c r="N896" i="7" s="1"/>
  <c r="H1216" i="3"/>
  <c r="I1216" i="3" s="1"/>
  <c r="C1216" i="7" s="1"/>
  <c r="M1216" i="7" s="1"/>
  <c r="F1217" i="3"/>
  <c r="G1217" i="3"/>
  <c r="T896" i="7" l="1"/>
  <c r="Q896" i="7"/>
  <c r="R896" i="7"/>
  <c r="S896" i="7"/>
  <c r="P1207" i="7"/>
  <c r="U895" i="7"/>
  <c r="V895" i="7"/>
  <c r="J1207" i="6"/>
  <c r="L1207" i="6"/>
  <c r="K1207" i="6"/>
  <c r="D1227" i="6"/>
  <c r="C1216" i="6"/>
  <c r="G896" i="4"/>
  <c r="H896" i="4" s="1"/>
  <c r="E896" i="6"/>
  <c r="H1208" i="5"/>
  <c r="L1208" i="7" s="1"/>
  <c r="P1208" i="7" s="1"/>
  <c r="G1208" i="5"/>
  <c r="K1208" i="7" s="1"/>
  <c r="F1208" i="5"/>
  <c r="J1208" i="7" s="1"/>
  <c r="E1228" i="4"/>
  <c r="D1228" i="7" s="1"/>
  <c r="C1229" i="4"/>
  <c r="E897" i="7"/>
  <c r="N897" i="7" s="1"/>
  <c r="G1218" i="3"/>
  <c r="F1218" i="3"/>
  <c r="H1217" i="3"/>
  <c r="I1217" i="3" s="1"/>
  <c r="C1217" i="7" s="1"/>
  <c r="M1217" i="7" s="1"/>
  <c r="U896" i="7" l="1"/>
  <c r="V896" i="7"/>
  <c r="S897" i="7"/>
  <c r="T897" i="7"/>
  <c r="Q897" i="7"/>
  <c r="R897" i="7"/>
  <c r="K1208" i="6"/>
  <c r="J1208" i="6"/>
  <c r="L1208" i="6"/>
  <c r="D1228" i="6"/>
  <c r="C1217" i="6"/>
  <c r="G897" i="4"/>
  <c r="H897" i="4" s="1"/>
  <c r="E897" i="6"/>
  <c r="G1209" i="5"/>
  <c r="K1209" i="7" s="1"/>
  <c r="F1209" i="5"/>
  <c r="J1209" i="7" s="1"/>
  <c r="H1209" i="5"/>
  <c r="L1209" i="7" s="1"/>
  <c r="P1209" i="7" s="1"/>
  <c r="E1229" i="4"/>
  <c r="D1229" i="7" s="1"/>
  <c r="C1230" i="4"/>
  <c r="E898" i="7"/>
  <c r="N898" i="7" s="1"/>
  <c r="H1218" i="3"/>
  <c r="I1218" i="3" s="1"/>
  <c r="C1218" i="7" s="1"/>
  <c r="M1218" i="7" s="1"/>
  <c r="F1219" i="3"/>
  <c r="G1219" i="3"/>
  <c r="Q898" i="7" l="1"/>
  <c r="R898" i="7"/>
  <c r="S898" i="7"/>
  <c r="T898" i="7"/>
  <c r="U897" i="7"/>
  <c r="V897" i="7"/>
  <c r="J1209" i="6"/>
  <c r="L1209" i="6"/>
  <c r="K1209" i="6"/>
  <c r="D1229" i="6"/>
  <c r="C1218" i="6"/>
  <c r="G898" i="4"/>
  <c r="H898" i="4" s="1"/>
  <c r="E898" i="6"/>
  <c r="H1210" i="5"/>
  <c r="L1210" i="7" s="1"/>
  <c r="P1210" i="7" s="1"/>
  <c r="G1210" i="5"/>
  <c r="K1210" i="7" s="1"/>
  <c r="F1210" i="5"/>
  <c r="J1210" i="7" s="1"/>
  <c r="E1230" i="4"/>
  <c r="D1230" i="7" s="1"/>
  <c r="C1231" i="4"/>
  <c r="E899" i="7"/>
  <c r="N899" i="7" s="1"/>
  <c r="H1219" i="3"/>
  <c r="I1219" i="3" s="1"/>
  <c r="C1219" i="7" s="1"/>
  <c r="M1219" i="7" s="1"/>
  <c r="F1220" i="3"/>
  <c r="G1220" i="3"/>
  <c r="S899" i="7" l="1"/>
  <c r="R899" i="7"/>
  <c r="T899" i="7"/>
  <c r="Q899" i="7"/>
  <c r="U898" i="7"/>
  <c r="V898" i="7"/>
  <c r="L1210" i="6"/>
  <c r="J1210" i="6"/>
  <c r="K1210" i="6"/>
  <c r="D1230" i="6"/>
  <c r="C1219" i="6"/>
  <c r="G899" i="4"/>
  <c r="H899" i="4" s="1"/>
  <c r="E899" i="6"/>
  <c r="H1211" i="5"/>
  <c r="L1211" i="7" s="1"/>
  <c r="G1211" i="5"/>
  <c r="K1211" i="7" s="1"/>
  <c r="F1211" i="5"/>
  <c r="J1211" i="7" s="1"/>
  <c r="E1231" i="4"/>
  <c r="D1231" i="7" s="1"/>
  <c r="C1232" i="4"/>
  <c r="E900" i="7"/>
  <c r="N900" i="7" s="1"/>
  <c r="G1221" i="3"/>
  <c r="F1221" i="3"/>
  <c r="H1220" i="3"/>
  <c r="I1220" i="3" s="1"/>
  <c r="C1220" i="7" s="1"/>
  <c r="M1220" i="7" s="1"/>
  <c r="R900" i="7" l="1"/>
  <c r="Q900" i="7"/>
  <c r="S900" i="7"/>
  <c r="T900" i="7"/>
  <c r="U899" i="7"/>
  <c r="V899" i="7"/>
  <c r="P1211" i="7"/>
  <c r="K1211" i="6"/>
  <c r="L1211" i="6"/>
  <c r="J1211" i="6"/>
  <c r="D1231" i="6"/>
  <c r="C1220" i="6"/>
  <c r="G900" i="4"/>
  <c r="H900" i="4" s="1"/>
  <c r="E900" i="6"/>
  <c r="G1212" i="5"/>
  <c r="K1212" i="7" s="1"/>
  <c r="F1212" i="5"/>
  <c r="J1212" i="7" s="1"/>
  <c r="H1212" i="5"/>
  <c r="L1212" i="7" s="1"/>
  <c r="E1232" i="4"/>
  <c r="D1232" i="7" s="1"/>
  <c r="C1233" i="4"/>
  <c r="E901" i="7"/>
  <c r="N901" i="7" s="1"/>
  <c r="H1221" i="3"/>
  <c r="I1221" i="3" s="1"/>
  <c r="C1221" i="7" s="1"/>
  <c r="M1221" i="7" s="1"/>
  <c r="F1222" i="3"/>
  <c r="G1222" i="3"/>
  <c r="R901" i="7" l="1"/>
  <c r="Q901" i="7"/>
  <c r="T901" i="7"/>
  <c r="S901" i="7"/>
  <c r="U900" i="7"/>
  <c r="V900" i="7"/>
  <c r="P1212" i="7"/>
  <c r="J1212" i="6"/>
  <c r="L1212" i="6"/>
  <c r="K1212" i="6"/>
  <c r="D1232" i="6"/>
  <c r="C1221" i="6"/>
  <c r="G901" i="4"/>
  <c r="H901" i="4" s="1"/>
  <c r="E901" i="6"/>
  <c r="H1213" i="5"/>
  <c r="L1213" i="7" s="1"/>
  <c r="G1213" i="5"/>
  <c r="K1213" i="7" s="1"/>
  <c r="F1213" i="5"/>
  <c r="J1213" i="7" s="1"/>
  <c r="E1233" i="4"/>
  <c r="D1233" i="7" s="1"/>
  <c r="C1234" i="4"/>
  <c r="E902" i="7"/>
  <c r="N902" i="7" s="1"/>
  <c r="G1223" i="3"/>
  <c r="F1223" i="3"/>
  <c r="H1222" i="3"/>
  <c r="I1222" i="3" s="1"/>
  <c r="C1222" i="7" s="1"/>
  <c r="M1222" i="7" s="1"/>
  <c r="R902" i="7" l="1"/>
  <c r="T902" i="7"/>
  <c r="Q902" i="7"/>
  <c r="S902" i="7"/>
  <c r="P1213" i="7"/>
  <c r="U901" i="7"/>
  <c r="V901" i="7"/>
  <c r="L1213" i="6"/>
  <c r="J1213" i="6"/>
  <c r="K1213" i="6"/>
  <c r="D1233" i="6"/>
  <c r="C1222" i="6"/>
  <c r="G902" i="4"/>
  <c r="H902" i="4" s="1"/>
  <c r="E902" i="6"/>
  <c r="H1214" i="5"/>
  <c r="L1214" i="7" s="1"/>
  <c r="P1214" i="7" s="1"/>
  <c r="G1214" i="5"/>
  <c r="K1214" i="7" s="1"/>
  <c r="F1214" i="5"/>
  <c r="J1214" i="7" s="1"/>
  <c r="E1234" i="4"/>
  <c r="D1234" i="7" s="1"/>
  <c r="C1235" i="4"/>
  <c r="E903" i="7"/>
  <c r="N903" i="7" s="1"/>
  <c r="G1224" i="3"/>
  <c r="F1224" i="3"/>
  <c r="H1223" i="3"/>
  <c r="I1223" i="3" s="1"/>
  <c r="C1223" i="7" s="1"/>
  <c r="M1223" i="7" s="1"/>
  <c r="V902" i="7" l="1"/>
  <c r="U902" i="7"/>
  <c r="Q903" i="7"/>
  <c r="S903" i="7"/>
  <c r="T903" i="7"/>
  <c r="R903" i="7"/>
  <c r="U903" i="7" s="1"/>
  <c r="J1214" i="6"/>
  <c r="L1214" i="6"/>
  <c r="K1214" i="6"/>
  <c r="D1234" i="6"/>
  <c r="C1223" i="6"/>
  <c r="G903" i="4"/>
  <c r="H903" i="4" s="1"/>
  <c r="E903" i="6"/>
  <c r="G1215" i="5"/>
  <c r="K1215" i="7" s="1"/>
  <c r="F1215" i="5"/>
  <c r="J1215" i="7" s="1"/>
  <c r="H1215" i="5"/>
  <c r="L1215" i="7" s="1"/>
  <c r="E1235" i="4"/>
  <c r="D1235" i="7" s="1"/>
  <c r="C1236" i="4"/>
  <c r="E904" i="7"/>
  <c r="N904" i="7" s="1"/>
  <c r="G1225" i="3"/>
  <c r="F1225" i="3"/>
  <c r="H1224" i="3"/>
  <c r="I1224" i="3" s="1"/>
  <c r="C1224" i="7" s="1"/>
  <c r="M1224" i="7" s="1"/>
  <c r="Q904" i="7" l="1"/>
  <c r="R904" i="7"/>
  <c r="S904" i="7"/>
  <c r="T904" i="7"/>
  <c r="P1215" i="7"/>
  <c r="V903" i="7"/>
  <c r="L1215" i="6"/>
  <c r="J1215" i="6"/>
  <c r="K1215" i="6"/>
  <c r="D1235" i="6"/>
  <c r="C1224" i="6"/>
  <c r="G904" i="4"/>
  <c r="H904" i="4" s="1"/>
  <c r="E904" i="6"/>
  <c r="F1216" i="5"/>
  <c r="J1216" i="7" s="1"/>
  <c r="H1216" i="5"/>
  <c r="L1216" i="7" s="1"/>
  <c r="P1216" i="7" s="1"/>
  <c r="G1216" i="5"/>
  <c r="K1216" i="7" s="1"/>
  <c r="E1236" i="4"/>
  <c r="D1236" i="7" s="1"/>
  <c r="C1237" i="4"/>
  <c r="E905" i="7"/>
  <c r="N905" i="7" s="1"/>
  <c r="H1225" i="3"/>
  <c r="I1225" i="3" s="1"/>
  <c r="C1225" i="7" s="1"/>
  <c r="M1225" i="7" s="1"/>
  <c r="F1226" i="3"/>
  <c r="G1226" i="3"/>
  <c r="R905" i="7" l="1"/>
  <c r="S905" i="7"/>
  <c r="T905" i="7"/>
  <c r="Q905" i="7"/>
  <c r="U904" i="7"/>
  <c r="V904" i="7"/>
  <c r="K1216" i="6"/>
  <c r="L1216" i="6"/>
  <c r="J1216" i="6"/>
  <c r="D1236" i="6"/>
  <c r="C1225" i="6"/>
  <c r="G905" i="4"/>
  <c r="H905" i="4" s="1"/>
  <c r="E905" i="6"/>
  <c r="G1217" i="5"/>
  <c r="K1217" i="7" s="1"/>
  <c r="H1217" i="5"/>
  <c r="L1217" i="7" s="1"/>
  <c r="F1217" i="5"/>
  <c r="J1217" i="7" s="1"/>
  <c r="E1237" i="4"/>
  <c r="D1237" i="7" s="1"/>
  <c r="C1238" i="4"/>
  <c r="E906" i="7"/>
  <c r="N906" i="7" s="1"/>
  <c r="H1226" i="3"/>
  <c r="I1226" i="3" s="1"/>
  <c r="C1226" i="7" s="1"/>
  <c r="M1226" i="7" s="1"/>
  <c r="F1227" i="3"/>
  <c r="G1227" i="3"/>
  <c r="Q906" i="7" l="1"/>
  <c r="T906" i="7"/>
  <c r="R906" i="7"/>
  <c r="S906" i="7"/>
  <c r="U905" i="7"/>
  <c r="V905" i="7"/>
  <c r="P1217" i="7"/>
  <c r="L1217" i="6"/>
  <c r="K1217" i="6"/>
  <c r="J1217" i="6"/>
  <c r="D1237" i="6"/>
  <c r="C1226" i="6"/>
  <c r="G906" i="4"/>
  <c r="H906" i="4" s="1"/>
  <c r="E906" i="6"/>
  <c r="G1218" i="5"/>
  <c r="K1218" i="7" s="1"/>
  <c r="F1218" i="5"/>
  <c r="J1218" i="7" s="1"/>
  <c r="H1218" i="5"/>
  <c r="L1218" i="7" s="1"/>
  <c r="E1238" i="4"/>
  <c r="D1238" i="7" s="1"/>
  <c r="C1239" i="4"/>
  <c r="E907" i="7"/>
  <c r="N907" i="7" s="1"/>
  <c r="G1228" i="3"/>
  <c r="F1228" i="3"/>
  <c r="H1227" i="3"/>
  <c r="I1227" i="3" s="1"/>
  <c r="C1227" i="7" s="1"/>
  <c r="M1227" i="7" s="1"/>
  <c r="P1218" i="7" l="1"/>
  <c r="Q907" i="7"/>
  <c r="R907" i="7"/>
  <c r="S907" i="7"/>
  <c r="T907" i="7"/>
  <c r="U906" i="7"/>
  <c r="V906" i="7"/>
  <c r="J1218" i="6"/>
  <c r="L1218" i="6"/>
  <c r="K1218" i="6"/>
  <c r="D1238" i="6"/>
  <c r="C1227" i="6"/>
  <c r="G907" i="4"/>
  <c r="H907" i="4" s="1"/>
  <c r="E907" i="6"/>
  <c r="H1219" i="5"/>
  <c r="L1219" i="7" s="1"/>
  <c r="P1219" i="7" s="1"/>
  <c r="G1219" i="5"/>
  <c r="K1219" i="7" s="1"/>
  <c r="F1219" i="5"/>
  <c r="J1219" i="7" s="1"/>
  <c r="E1239" i="4"/>
  <c r="D1239" i="7" s="1"/>
  <c r="C1240" i="4"/>
  <c r="E908" i="7"/>
  <c r="N908" i="7" s="1"/>
  <c r="G1229" i="3"/>
  <c r="F1229" i="3"/>
  <c r="H1228" i="3"/>
  <c r="I1228" i="3" s="1"/>
  <c r="C1228" i="7" s="1"/>
  <c r="M1228" i="7" s="1"/>
  <c r="T908" i="7" l="1"/>
  <c r="Q908" i="7"/>
  <c r="R908" i="7"/>
  <c r="S908" i="7"/>
  <c r="U907" i="7"/>
  <c r="V907" i="7"/>
  <c r="K1219" i="6"/>
  <c r="L1219" i="6"/>
  <c r="J1219" i="6"/>
  <c r="D1239" i="6"/>
  <c r="C1228" i="6"/>
  <c r="G908" i="4"/>
  <c r="H908" i="4" s="1"/>
  <c r="E908" i="6"/>
  <c r="H1220" i="5"/>
  <c r="L1220" i="7" s="1"/>
  <c r="G1220" i="5"/>
  <c r="K1220" i="7" s="1"/>
  <c r="F1220" i="5"/>
  <c r="J1220" i="7" s="1"/>
  <c r="E1240" i="4"/>
  <c r="D1240" i="7" s="1"/>
  <c r="C1241" i="4"/>
  <c r="E909" i="7"/>
  <c r="N909" i="7" s="1"/>
  <c r="G1230" i="3"/>
  <c r="F1230" i="3"/>
  <c r="H1229" i="3"/>
  <c r="I1229" i="3" s="1"/>
  <c r="C1229" i="7" s="1"/>
  <c r="M1229" i="7" s="1"/>
  <c r="S909" i="7" l="1"/>
  <c r="R909" i="7"/>
  <c r="Q909" i="7"/>
  <c r="T909" i="7"/>
  <c r="U908" i="7"/>
  <c r="V908" i="7"/>
  <c r="P1220" i="7"/>
  <c r="J1220" i="6"/>
  <c r="L1220" i="6"/>
  <c r="K1220" i="6"/>
  <c r="D1240" i="6"/>
  <c r="C1229" i="6"/>
  <c r="G909" i="4"/>
  <c r="H909" i="4" s="1"/>
  <c r="E909" i="6"/>
  <c r="G1221" i="5"/>
  <c r="K1221" i="7" s="1"/>
  <c r="F1221" i="5"/>
  <c r="J1221" i="7" s="1"/>
  <c r="H1221" i="5"/>
  <c r="L1221" i="7" s="1"/>
  <c r="E1241" i="4"/>
  <c r="D1241" i="7" s="1"/>
  <c r="C1242" i="4"/>
  <c r="E910" i="7"/>
  <c r="N910" i="7" s="1"/>
  <c r="F1231" i="3"/>
  <c r="H1230" i="3"/>
  <c r="G1231" i="3"/>
  <c r="I1230" i="3"/>
  <c r="C1230" i="7" s="1"/>
  <c r="M1230" i="7" s="1"/>
  <c r="U909" i="7" l="1"/>
  <c r="V909" i="7"/>
  <c r="Q910" i="7"/>
  <c r="T910" i="7"/>
  <c r="R910" i="7"/>
  <c r="S910" i="7"/>
  <c r="P1221" i="7"/>
  <c r="L1221" i="6"/>
  <c r="J1221" i="6"/>
  <c r="K1221" i="6"/>
  <c r="D1241" i="6"/>
  <c r="C1230" i="6"/>
  <c r="G910" i="4"/>
  <c r="H910" i="4" s="1"/>
  <c r="E910" i="6"/>
  <c r="F1222" i="5"/>
  <c r="J1222" i="7" s="1"/>
  <c r="H1222" i="5"/>
  <c r="L1222" i="7" s="1"/>
  <c r="P1222" i="7" s="1"/>
  <c r="G1222" i="5"/>
  <c r="K1222" i="7" s="1"/>
  <c r="E1242" i="4"/>
  <c r="D1242" i="7" s="1"/>
  <c r="C1243" i="4"/>
  <c r="E911" i="7"/>
  <c r="N911" i="7" s="1"/>
  <c r="G1232" i="3"/>
  <c r="F1232" i="3"/>
  <c r="H1231" i="3"/>
  <c r="I1231" i="3" s="1"/>
  <c r="C1231" i="7" s="1"/>
  <c r="M1231" i="7" s="1"/>
  <c r="U910" i="7" l="1"/>
  <c r="V910" i="7"/>
  <c r="S911" i="7"/>
  <c r="T911" i="7"/>
  <c r="R911" i="7"/>
  <c r="Q911" i="7"/>
  <c r="L1222" i="6"/>
  <c r="K1222" i="6"/>
  <c r="J1222" i="6"/>
  <c r="D1242" i="6"/>
  <c r="C1231" i="6"/>
  <c r="G911" i="4"/>
  <c r="H911" i="4" s="1"/>
  <c r="E911" i="6"/>
  <c r="H1223" i="5"/>
  <c r="L1223" i="7" s="1"/>
  <c r="G1223" i="5"/>
  <c r="K1223" i="7" s="1"/>
  <c r="F1223" i="5"/>
  <c r="J1223" i="7" s="1"/>
  <c r="E1243" i="4"/>
  <c r="D1243" i="7" s="1"/>
  <c r="C1244" i="4"/>
  <c r="E912" i="7"/>
  <c r="N912" i="7" s="1"/>
  <c r="H1232" i="3"/>
  <c r="I1232" i="3" s="1"/>
  <c r="C1232" i="7" s="1"/>
  <c r="M1232" i="7" s="1"/>
  <c r="F1233" i="3"/>
  <c r="G1233" i="3"/>
  <c r="V911" i="7" l="1"/>
  <c r="U911" i="7"/>
  <c r="Q912" i="7"/>
  <c r="T912" i="7"/>
  <c r="R912" i="7"/>
  <c r="S912" i="7"/>
  <c r="P1223" i="7"/>
  <c r="J1223" i="6"/>
  <c r="K1223" i="6"/>
  <c r="L1223" i="6"/>
  <c r="D1243" i="6"/>
  <c r="C1232" i="6"/>
  <c r="G912" i="4"/>
  <c r="H912" i="4" s="1"/>
  <c r="E912" i="6"/>
  <c r="G1224" i="5"/>
  <c r="K1224" i="7" s="1"/>
  <c r="F1224" i="5"/>
  <c r="J1224" i="7" s="1"/>
  <c r="H1224" i="5"/>
  <c r="L1224" i="7" s="1"/>
  <c r="P1224" i="7" s="1"/>
  <c r="E1244" i="4"/>
  <c r="D1244" i="7" s="1"/>
  <c r="C1245" i="4"/>
  <c r="E913" i="7"/>
  <c r="N913" i="7" s="1"/>
  <c r="H1233" i="3"/>
  <c r="F1234" i="3"/>
  <c r="I1233" i="3"/>
  <c r="C1233" i="7" s="1"/>
  <c r="M1233" i="7" s="1"/>
  <c r="G1234" i="3"/>
  <c r="Q913" i="7" l="1"/>
  <c r="T913" i="7"/>
  <c r="R913" i="7"/>
  <c r="S913" i="7"/>
  <c r="U912" i="7"/>
  <c r="V912" i="7"/>
  <c r="L1224" i="6"/>
  <c r="J1224" i="6"/>
  <c r="K1224" i="6"/>
  <c r="D1244" i="6"/>
  <c r="C1233" i="6"/>
  <c r="G913" i="4"/>
  <c r="H913" i="4" s="1"/>
  <c r="E913" i="6"/>
  <c r="H1225" i="5"/>
  <c r="L1225" i="7" s="1"/>
  <c r="P1225" i="7" s="1"/>
  <c r="G1225" i="5"/>
  <c r="K1225" i="7" s="1"/>
  <c r="F1225" i="5"/>
  <c r="J1225" i="7" s="1"/>
  <c r="E1245" i="4"/>
  <c r="D1245" i="7" s="1"/>
  <c r="C1246" i="4"/>
  <c r="E914" i="7"/>
  <c r="N914" i="7" s="1"/>
  <c r="H1234" i="3"/>
  <c r="I1234" i="3" s="1"/>
  <c r="C1234" i="7" s="1"/>
  <c r="M1234" i="7" s="1"/>
  <c r="F1235" i="3"/>
  <c r="G1235" i="3"/>
  <c r="T914" i="7" l="1"/>
  <c r="R914" i="7"/>
  <c r="S914" i="7"/>
  <c r="Q914" i="7"/>
  <c r="U913" i="7"/>
  <c r="V913" i="7"/>
  <c r="J1225" i="6"/>
  <c r="L1225" i="6"/>
  <c r="K1225" i="6"/>
  <c r="D1245" i="6"/>
  <c r="C1234" i="6"/>
  <c r="G914" i="4"/>
  <c r="H914" i="4" s="1"/>
  <c r="E914" i="6"/>
  <c r="G1226" i="5"/>
  <c r="K1226" i="7" s="1"/>
  <c r="F1226" i="5"/>
  <c r="J1226" i="7" s="1"/>
  <c r="H1226" i="5"/>
  <c r="L1226" i="7" s="1"/>
  <c r="P1226" i="7" s="1"/>
  <c r="E1246" i="4"/>
  <c r="D1246" i="7" s="1"/>
  <c r="C1247" i="4"/>
  <c r="E915" i="7"/>
  <c r="N915" i="7" s="1"/>
  <c r="G1236" i="3"/>
  <c r="F1236" i="3"/>
  <c r="H1235" i="3"/>
  <c r="I1235" i="3" s="1"/>
  <c r="C1235" i="7" s="1"/>
  <c r="M1235" i="7" s="1"/>
  <c r="U914" i="7" l="1"/>
  <c r="V914" i="7"/>
  <c r="T915" i="7"/>
  <c r="S915" i="7"/>
  <c r="R915" i="7"/>
  <c r="Q915" i="7"/>
  <c r="L1226" i="6"/>
  <c r="J1226" i="6"/>
  <c r="K1226" i="6"/>
  <c r="D1246" i="6"/>
  <c r="C1235" i="6"/>
  <c r="G915" i="4"/>
  <c r="H915" i="4" s="1"/>
  <c r="E915" i="6"/>
  <c r="G1227" i="5"/>
  <c r="K1227" i="7" s="1"/>
  <c r="F1227" i="5"/>
  <c r="J1227" i="7" s="1"/>
  <c r="H1227" i="5"/>
  <c r="L1227" i="7" s="1"/>
  <c r="E1247" i="4"/>
  <c r="D1247" i="7" s="1"/>
  <c r="C1248" i="4"/>
  <c r="E916" i="7"/>
  <c r="N916" i="7" s="1"/>
  <c r="G1237" i="3"/>
  <c r="H1236" i="3"/>
  <c r="I1236" i="3" s="1"/>
  <c r="C1236" i="7" s="1"/>
  <c r="M1236" i="7" s="1"/>
  <c r="F1237" i="3"/>
  <c r="U915" i="7" l="1"/>
  <c r="V915" i="7"/>
  <c r="Q916" i="7"/>
  <c r="T916" i="7"/>
  <c r="R916" i="7"/>
  <c r="S916" i="7"/>
  <c r="P1227" i="7"/>
  <c r="J1227" i="6"/>
  <c r="L1227" i="6"/>
  <c r="K1227" i="6"/>
  <c r="D1247" i="6"/>
  <c r="C1236" i="6"/>
  <c r="G916" i="4"/>
  <c r="H916" i="4" s="1"/>
  <c r="E916" i="6"/>
  <c r="F1228" i="5"/>
  <c r="J1228" i="7" s="1"/>
  <c r="H1228" i="5"/>
  <c r="L1228" i="7" s="1"/>
  <c r="P1228" i="7" s="1"/>
  <c r="G1228" i="5"/>
  <c r="K1228" i="7" s="1"/>
  <c r="E1248" i="4"/>
  <c r="D1248" i="7" s="1"/>
  <c r="C1249" i="4"/>
  <c r="E917" i="7"/>
  <c r="N917" i="7" s="1"/>
  <c r="F1238" i="3"/>
  <c r="H1237" i="3"/>
  <c r="I1237" i="3" s="1"/>
  <c r="C1237" i="7" s="1"/>
  <c r="M1237" i="7" s="1"/>
  <c r="G1238" i="3"/>
  <c r="R917" i="7" l="1"/>
  <c r="Q917" i="7"/>
  <c r="T917" i="7"/>
  <c r="S917" i="7"/>
  <c r="U916" i="7"/>
  <c r="V916" i="7"/>
  <c r="J1228" i="6"/>
  <c r="K1228" i="6"/>
  <c r="L1228" i="6"/>
  <c r="D1248" i="6"/>
  <c r="C1237" i="6"/>
  <c r="G917" i="4"/>
  <c r="H917" i="4" s="1"/>
  <c r="E917" i="6"/>
  <c r="H1229" i="5"/>
  <c r="L1229" i="7" s="1"/>
  <c r="P1229" i="7" s="1"/>
  <c r="G1229" i="5"/>
  <c r="K1229" i="7" s="1"/>
  <c r="F1229" i="5"/>
  <c r="J1229" i="7" s="1"/>
  <c r="E1249" i="4"/>
  <c r="D1249" i="7" s="1"/>
  <c r="C1250" i="4"/>
  <c r="E918" i="7"/>
  <c r="N918" i="7" s="1"/>
  <c r="G1239" i="3"/>
  <c r="H1238" i="3"/>
  <c r="I1238" i="3" s="1"/>
  <c r="C1238" i="7" s="1"/>
  <c r="M1238" i="7" s="1"/>
  <c r="F1239" i="3"/>
  <c r="Q918" i="7" l="1"/>
  <c r="R918" i="7"/>
  <c r="T918" i="7"/>
  <c r="S918" i="7"/>
  <c r="U917" i="7"/>
  <c r="V917" i="7"/>
  <c r="K1229" i="6"/>
  <c r="L1229" i="6"/>
  <c r="J1229" i="6"/>
  <c r="D1249" i="6"/>
  <c r="C1238" i="6"/>
  <c r="G918" i="4"/>
  <c r="H918" i="4" s="1"/>
  <c r="E918" i="6"/>
  <c r="G1230" i="5"/>
  <c r="K1230" i="7" s="1"/>
  <c r="F1230" i="5"/>
  <c r="J1230" i="7" s="1"/>
  <c r="H1230" i="5"/>
  <c r="L1230" i="7" s="1"/>
  <c r="E1250" i="4"/>
  <c r="D1250" i="7" s="1"/>
  <c r="C1251" i="4"/>
  <c r="E919" i="7"/>
  <c r="N919" i="7" s="1"/>
  <c r="F1240" i="3"/>
  <c r="H1239" i="3"/>
  <c r="I1239" i="3" s="1"/>
  <c r="C1239" i="7" s="1"/>
  <c r="M1239" i="7" s="1"/>
  <c r="G1240" i="3"/>
  <c r="R919" i="7" l="1"/>
  <c r="T919" i="7"/>
  <c r="Q919" i="7"/>
  <c r="S919" i="7"/>
  <c r="P1230" i="7"/>
  <c r="U918" i="7"/>
  <c r="V918" i="7"/>
  <c r="J1230" i="6"/>
  <c r="K1230" i="6"/>
  <c r="L1230" i="6"/>
  <c r="D1250" i="6"/>
  <c r="C1239" i="6"/>
  <c r="G919" i="4"/>
  <c r="H919" i="4" s="1"/>
  <c r="E919" i="6"/>
  <c r="H1231" i="5"/>
  <c r="L1231" i="7" s="1"/>
  <c r="P1231" i="7" s="1"/>
  <c r="G1231" i="5"/>
  <c r="K1231" i="7" s="1"/>
  <c r="F1231" i="5"/>
  <c r="J1231" i="7" s="1"/>
  <c r="E1251" i="4"/>
  <c r="D1251" i="7" s="1"/>
  <c r="C1252" i="4"/>
  <c r="E920" i="7"/>
  <c r="N920" i="7" s="1"/>
  <c r="G1241" i="3"/>
  <c r="H1240" i="3"/>
  <c r="I1240" i="3" s="1"/>
  <c r="C1240" i="7" s="1"/>
  <c r="M1240" i="7" s="1"/>
  <c r="F1241" i="3"/>
  <c r="R920" i="7" l="1"/>
  <c r="Q920" i="7"/>
  <c r="S920" i="7"/>
  <c r="T920" i="7"/>
  <c r="U919" i="7"/>
  <c r="V919" i="7"/>
  <c r="K1231" i="6"/>
  <c r="L1231" i="6"/>
  <c r="J1231" i="6"/>
  <c r="D1251" i="6"/>
  <c r="C1240" i="6"/>
  <c r="G920" i="4"/>
  <c r="H920" i="4" s="1"/>
  <c r="E920" i="6"/>
  <c r="G1232" i="5"/>
  <c r="K1232" i="7" s="1"/>
  <c r="F1232" i="5"/>
  <c r="J1232" i="7" s="1"/>
  <c r="H1232" i="5"/>
  <c r="L1232" i="7" s="1"/>
  <c r="P1232" i="7" s="1"/>
  <c r="E1252" i="4"/>
  <c r="D1252" i="7" s="1"/>
  <c r="C1253" i="4"/>
  <c r="E921" i="7"/>
  <c r="N921" i="7" s="1"/>
  <c r="F1242" i="3"/>
  <c r="H1241" i="3"/>
  <c r="G1242" i="3"/>
  <c r="I1241" i="3"/>
  <c r="C1241" i="7" s="1"/>
  <c r="M1241" i="7" s="1"/>
  <c r="Q921" i="7" l="1"/>
  <c r="S921" i="7"/>
  <c r="R921" i="7"/>
  <c r="T921" i="7"/>
  <c r="U920" i="7"/>
  <c r="V920" i="7"/>
  <c r="J1232" i="6"/>
  <c r="L1232" i="6"/>
  <c r="K1232" i="6"/>
  <c r="D1252" i="6"/>
  <c r="C1241" i="6"/>
  <c r="G921" i="4"/>
  <c r="H921" i="4" s="1"/>
  <c r="E921" i="6"/>
  <c r="G1233" i="5"/>
  <c r="K1233" i="7" s="1"/>
  <c r="F1233" i="5"/>
  <c r="J1233" i="7" s="1"/>
  <c r="H1233" i="5"/>
  <c r="L1233" i="7" s="1"/>
  <c r="E1253" i="4"/>
  <c r="D1253" i="7" s="1"/>
  <c r="C1254" i="4"/>
  <c r="E922" i="7"/>
  <c r="N922" i="7" s="1"/>
  <c r="G1243" i="3"/>
  <c r="H1242" i="3"/>
  <c r="I1242" i="3" s="1"/>
  <c r="C1242" i="7" s="1"/>
  <c r="M1242" i="7" s="1"/>
  <c r="F1243" i="3"/>
  <c r="T922" i="7" l="1"/>
  <c r="Q922" i="7"/>
  <c r="S922" i="7"/>
  <c r="R922" i="7"/>
  <c r="P1233" i="7"/>
  <c r="U921" i="7"/>
  <c r="V921" i="7"/>
  <c r="K1233" i="6"/>
  <c r="L1233" i="6"/>
  <c r="J1233" i="6"/>
  <c r="D1253" i="6"/>
  <c r="C1242" i="6"/>
  <c r="G922" i="4"/>
  <c r="H922" i="4" s="1"/>
  <c r="E922" i="6"/>
  <c r="H1234" i="5"/>
  <c r="L1234" i="7" s="1"/>
  <c r="G1234" i="5"/>
  <c r="K1234" i="7" s="1"/>
  <c r="F1234" i="5"/>
  <c r="J1234" i="7" s="1"/>
  <c r="E1254" i="4"/>
  <c r="D1254" i="7" s="1"/>
  <c r="C1255" i="4"/>
  <c r="E923" i="7"/>
  <c r="N923" i="7" s="1"/>
  <c r="H1243" i="3"/>
  <c r="F1244" i="3"/>
  <c r="I1243" i="3"/>
  <c r="C1243" i="7" s="1"/>
  <c r="M1243" i="7" s="1"/>
  <c r="G1244" i="3"/>
  <c r="S923" i="7" l="1"/>
  <c r="Q923" i="7"/>
  <c r="R923" i="7"/>
  <c r="T923" i="7"/>
  <c r="U922" i="7"/>
  <c r="V922" i="7"/>
  <c r="P1234" i="7"/>
  <c r="L1234" i="6"/>
  <c r="K1234" i="6"/>
  <c r="J1234" i="6"/>
  <c r="D1254" i="6"/>
  <c r="C1243" i="6"/>
  <c r="G923" i="4"/>
  <c r="H923" i="4" s="1"/>
  <c r="E923" i="6"/>
  <c r="H1235" i="5"/>
  <c r="L1235" i="7" s="1"/>
  <c r="G1235" i="5"/>
  <c r="K1235" i="7" s="1"/>
  <c r="F1235" i="5"/>
  <c r="J1235" i="7" s="1"/>
  <c r="E1255" i="4"/>
  <c r="D1255" i="7" s="1"/>
  <c r="C1256" i="4"/>
  <c r="E924" i="7"/>
  <c r="N924" i="7" s="1"/>
  <c r="F1245" i="3"/>
  <c r="H1244" i="3"/>
  <c r="G1245" i="3"/>
  <c r="I1244" i="3"/>
  <c r="C1244" i="7" s="1"/>
  <c r="M1244" i="7" s="1"/>
  <c r="U923" i="7" l="1"/>
  <c r="V923" i="7"/>
  <c r="P1235" i="7"/>
  <c r="S924" i="7"/>
  <c r="T924" i="7"/>
  <c r="Q924" i="7"/>
  <c r="R924" i="7"/>
  <c r="J1235" i="6"/>
  <c r="K1235" i="6"/>
  <c r="L1235" i="6"/>
  <c r="D1255" i="6"/>
  <c r="C1244" i="6"/>
  <c r="G924" i="4"/>
  <c r="H924" i="4" s="1"/>
  <c r="E924" i="6"/>
  <c r="G1236" i="5"/>
  <c r="K1236" i="7" s="1"/>
  <c r="F1236" i="5"/>
  <c r="J1236" i="7" s="1"/>
  <c r="H1236" i="5"/>
  <c r="L1236" i="7" s="1"/>
  <c r="E1256" i="4"/>
  <c r="D1256" i="7" s="1"/>
  <c r="C1257" i="4"/>
  <c r="E925" i="7"/>
  <c r="N925" i="7" s="1"/>
  <c r="G1246" i="3"/>
  <c r="F1246" i="3"/>
  <c r="H1245" i="3"/>
  <c r="I1245" i="3" s="1"/>
  <c r="C1245" i="7" s="1"/>
  <c r="M1245" i="7" s="1"/>
  <c r="U924" i="7" l="1"/>
  <c r="V924" i="7"/>
  <c r="Q925" i="7"/>
  <c r="R925" i="7"/>
  <c r="S925" i="7"/>
  <c r="T925" i="7"/>
  <c r="P1236" i="7"/>
  <c r="L1236" i="6"/>
  <c r="K1236" i="6"/>
  <c r="J1236" i="6"/>
  <c r="D1256" i="6"/>
  <c r="C1245" i="6"/>
  <c r="G925" i="4"/>
  <c r="H925" i="4" s="1"/>
  <c r="E925" i="6"/>
  <c r="H1237" i="5"/>
  <c r="L1237" i="7" s="1"/>
  <c r="G1237" i="5"/>
  <c r="K1237" i="7" s="1"/>
  <c r="F1237" i="5"/>
  <c r="J1237" i="7" s="1"/>
  <c r="E1257" i="4"/>
  <c r="D1257" i="7" s="1"/>
  <c r="C1258" i="4"/>
  <c r="E926" i="7"/>
  <c r="N926" i="7" s="1"/>
  <c r="F1247" i="3"/>
  <c r="H1246" i="3"/>
  <c r="I1246" i="3" s="1"/>
  <c r="C1246" i="7" s="1"/>
  <c r="M1246" i="7" s="1"/>
  <c r="G1247" i="3"/>
  <c r="S926" i="7" l="1"/>
  <c r="Q926" i="7"/>
  <c r="R926" i="7"/>
  <c r="T926" i="7"/>
  <c r="V925" i="7"/>
  <c r="U925" i="7"/>
  <c r="P1237" i="7"/>
  <c r="L1237" i="6"/>
  <c r="J1237" i="6"/>
  <c r="K1237" i="6"/>
  <c r="D1257" i="6"/>
  <c r="C1246" i="6"/>
  <c r="G926" i="4"/>
  <c r="H926" i="4" s="1"/>
  <c r="E926" i="6"/>
  <c r="H1238" i="5"/>
  <c r="L1238" i="7" s="1"/>
  <c r="P1238" i="7" s="1"/>
  <c r="G1238" i="5"/>
  <c r="K1238" i="7" s="1"/>
  <c r="F1238" i="5"/>
  <c r="J1238" i="7" s="1"/>
  <c r="E1258" i="4"/>
  <c r="D1258" i="7" s="1"/>
  <c r="C1259" i="4"/>
  <c r="E927" i="7"/>
  <c r="N927" i="7" s="1"/>
  <c r="G1248" i="3"/>
  <c r="F1248" i="3"/>
  <c r="H1247" i="3"/>
  <c r="I1247" i="3" s="1"/>
  <c r="C1247" i="7" s="1"/>
  <c r="M1247" i="7" s="1"/>
  <c r="T927" i="7" l="1"/>
  <c r="Q927" i="7"/>
  <c r="S927" i="7"/>
  <c r="R927" i="7"/>
  <c r="V926" i="7"/>
  <c r="U926" i="7"/>
  <c r="L1238" i="6"/>
  <c r="J1238" i="6"/>
  <c r="K1238" i="6"/>
  <c r="D1258" i="6"/>
  <c r="C1247" i="6"/>
  <c r="G927" i="4"/>
  <c r="H927" i="4" s="1"/>
  <c r="E927" i="6"/>
  <c r="G1239" i="5"/>
  <c r="K1239" i="7" s="1"/>
  <c r="F1239" i="5"/>
  <c r="J1239" i="7" s="1"/>
  <c r="H1239" i="5"/>
  <c r="L1239" i="7" s="1"/>
  <c r="P1239" i="7" s="1"/>
  <c r="E1259" i="4"/>
  <c r="D1259" i="7" s="1"/>
  <c r="C1260" i="4"/>
  <c r="E928" i="7"/>
  <c r="N928" i="7" s="1"/>
  <c r="F1249" i="3"/>
  <c r="H1248" i="3"/>
  <c r="G1249" i="3"/>
  <c r="I1248" i="3"/>
  <c r="C1248" i="7" s="1"/>
  <c r="M1248" i="7" s="1"/>
  <c r="T928" i="7" l="1"/>
  <c r="Q928" i="7"/>
  <c r="R928" i="7"/>
  <c r="S928" i="7"/>
  <c r="U927" i="7"/>
  <c r="V927" i="7"/>
  <c r="L1239" i="6"/>
  <c r="K1239" i="6"/>
  <c r="J1239" i="6"/>
  <c r="D1259" i="6"/>
  <c r="C1248" i="6"/>
  <c r="G928" i="4"/>
  <c r="H928" i="4" s="1"/>
  <c r="E928" i="6"/>
  <c r="F1240" i="5"/>
  <c r="J1240" i="7" s="1"/>
  <c r="G1240" i="5"/>
  <c r="K1240" i="7" s="1"/>
  <c r="H1240" i="5"/>
  <c r="L1240" i="7" s="1"/>
  <c r="P1240" i="7" s="1"/>
  <c r="E1260" i="4"/>
  <c r="D1260" i="7" s="1"/>
  <c r="C1261" i="4"/>
  <c r="E929" i="7"/>
  <c r="N929" i="7" s="1"/>
  <c r="G1250" i="3"/>
  <c r="H1249" i="3"/>
  <c r="I1249" i="3" s="1"/>
  <c r="C1249" i="7" s="1"/>
  <c r="M1249" i="7" s="1"/>
  <c r="F1250" i="3"/>
  <c r="V928" i="7" l="1"/>
  <c r="U928" i="7"/>
  <c r="S929" i="7"/>
  <c r="R929" i="7"/>
  <c r="Q929" i="7"/>
  <c r="T929" i="7"/>
  <c r="L1240" i="6"/>
  <c r="K1240" i="6"/>
  <c r="J1240" i="6"/>
  <c r="D1260" i="6"/>
  <c r="C1249" i="6"/>
  <c r="G929" i="4"/>
  <c r="H929" i="4" s="1"/>
  <c r="E929" i="6"/>
  <c r="H1241" i="5"/>
  <c r="L1241" i="7" s="1"/>
  <c r="G1241" i="5"/>
  <c r="K1241" i="7" s="1"/>
  <c r="F1241" i="5"/>
  <c r="J1241" i="7" s="1"/>
  <c r="E1261" i="4"/>
  <c r="D1261" i="7" s="1"/>
  <c r="C1262" i="4"/>
  <c r="E930" i="7"/>
  <c r="N930" i="7" s="1"/>
  <c r="H1250" i="3"/>
  <c r="F1251" i="3"/>
  <c r="G1251" i="3"/>
  <c r="I1250" i="3"/>
  <c r="C1250" i="7" s="1"/>
  <c r="M1250" i="7" s="1"/>
  <c r="R930" i="7" l="1"/>
  <c r="S930" i="7"/>
  <c r="T930" i="7"/>
  <c r="Q930" i="7"/>
  <c r="P1241" i="7"/>
  <c r="U929" i="7"/>
  <c r="V929" i="7"/>
  <c r="J1241" i="6"/>
  <c r="K1241" i="6"/>
  <c r="L1241" i="6"/>
  <c r="D1261" i="6"/>
  <c r="C1250" i="6"/>
  <c r="G930" i="4"/>
  <c r="H930" i="4" s="1"/>
  <c r="E930" i="6"/>
  <c r="G1242" i="5"/>
  <c r="K1242" i="7" s="1"/>
  <c r="F1242" i="5"/>
  <c r="J1242" i="7" s="1"/>
  <c r="H1242" i="5"/>
  <c r="L1242" i="7" s="1"/>
  <c r="P1242" i="7" s="1"/>
  <c r="E1262" i="4"/>
  <c r="D1262" i="7" s="1"/>
  <c r="C1263" i="4"/>
  <c r="E931" i="7"/>
  <c r="N931" i="7" s="1"/>
  <c r="G1252" i="3"/>
  <c r="F1252" i="3"/>
  <c r="H1251" i="3"/>
  <c r="I1251" i="3" s="1"/>
  <c r="C1251" i="7" s="1"/>
  <c r="M1251" i="7" s="1"/>
  <c r="S931" i="7" l="1"/>
  <c r="Q931" i="7"/>
  <c r="T931" i="7"/>
  <c r="R931" i="7"/>
  <c r="U930" i="7"/>
  <c r="V930" i="7"/>
  <c r="L1242" i="6"/>
  <c r="J1242" i="6"/>
  <c r="K1242" i="6"/>
  <c r="D1262" i="6"/>
  <c r="C1251" i="6"/>
  <c r="G931" i="4"/>
  <c r="H931" i="4" s="1"/>
  <c r="E931" i="6"/>
  <c r="H1243" i="5"/>
  <c r="L1243" i="7" s="1"/>
  <c r="G1243" i="5"/>
  <c r="K1243" i="7" s="1"/>
  <c r="F1243" i="5"/>
  <c r="J1243" i="7" s="1"/>
  <c r="E1263" i="4"/>
  <c r="D1263" i="7" s="1"/>
  <c r="C1264" i="4"/>
  <c r="E932" i="7"/>
  <c r="N932" i="7" s="1"/>
  <c r="F1253" i="3"/>
  <c r="H1252" i="3"/>
  <c r="G1253" i="3"/>
  <c r="I1252" i="3"/>
  <c r="C1252" i="7" s="1"/>
  <c r="M1252" i="7" s="1"/>
  <c r="R932" i="7" l="1"/>
  <c r="T932" i="7"/>
  <c r="Q932" i="7"/>
  <c r="S932" i="7"/>
  <c r="V931" i="7"/>
  <c r="U931" i="7"/>
  <c r="P1243" i="7"/>
  <c r="K1243" i="6"/>
  <c r="J1243" i="6"/>
  <c r="L1243" i="6"/>
  <c r="D1263" i="6"/>
  <c r="C1252" i="6"/>
  <c r="G932" i="4"/>
  <c r="H932" i="4" s="1"/>
  <c r="E932" i="6"/>
  <c r="H1244" i="5"/>
  <c r="L1244" i="7" s="1"/>
  <c r="G1244" i="5"/>
  <c r="K1244" i="7" s="1"/>
  <c r="F1244" i="5"/>
  <c r="J1244" i="7" s="1"/>
  <c r="E1264" i="4"/>
  <c r="D1264" i="7" s="1"/>
  <c r="C1265" i="4"/>
  <c r="E933" i="7"/>
  <c r="N933" i="7" s="1"/>
  <c r="G1254" i="3"/>
  <c r="H1253" i="3"/>
  <c r="I1253" i="3" s="1"/>
  <c r="C1253" i="7" s="1"/>
  <c r="M1253" i="7" s="1"/>
  <c r="F1254" i="3"/>
  <c r="U932" i="7" l="1"/>
  <c r="V932" i="7"/>
  <c r="P1244" i="7"/>
  <c r="R933" i="7"/>
  <c r="S933" i="7"/>
  <c r="T933" i="7"/>
  <c r="Q933" i="7"/>
  <c r="J1244" i="6"/>
  <c r="L1244" i="6"/>
  <c r="K1244" i="6"/>
  <c r="D1264" i="6"/>
  <c r="C1253" i="6"/>
  <c r="G933" i="4"/>
  <c r="H933" i="4" s="1"/>
  <c r="E933" i="6"/>
  <c r="G1245" i="5"/>
  <c r="K1245" i="7" s="1"/>
  <c r="F1245" i="5"/>
  <c r="J1245" i="7" s="1"/>
  <c r="H1245" i="5"/>
  <c r="L1245" i="7" s="1"/>
  <c r="P1245" i="7" s="1"/>
  <c r="E1265" i="4"/>
  <c r="D1265" i="7" s="1"/>
  <c r="C1266" i="4"/>
  <c r="E934" i="7"/>
  <c r="N934" i="7" s="1"/>
  <c r="F1255" i="3"/>
  <c r="H1254" i="3"/>
  <c r="G1255" i="3"/>
  <c r="I1254" i="3"/>
  <c r="C1254" i="7" s="1"/>
  <c r="M1254" i="7" s="1"/>
  <c r="U933" i="7" l="1"/>
  <c r="V933" i="7"/>
  <c r="T934" i="7"/>
  <c r="Q934" i="7"/>
  <c r="R934" i="7"/>
  <c r="S934" i="7"/>
  <c r="L1245" i="6"/>
  <c r="J1245" i="6"/>
  <c r="K1245" i="6"/>
  <c r="D1265" i="6"/>
  <c r="C1254" i="6"/>
  <c r="G934" i="4"/>
  <c r="H934" i="4" s="1"/>
  <c r="E934" i="6"/>
  <c r="H1246" i="5"/>
  <c r="L1246" i="7" s="1"/>
  <c r="G1246" i="5"/>
  <c r="K1246" i="7" s="1"/>
  <c r="F1246" i="5"/>
  <c r="J1246" i="7" s="1"/>
  <c r="E1266" i="4"/>
  <c r="D1266" i="7" s="1"/>
  <c r="C1267" i="4"/>
  <c r="E935" i="7"/>
  <c r="N935" i="7" s="1"/>
  <c r="G1256" i="3"/>
  <c r="H1255" i="3"/>
  <c r="I1255" i="3" s="1"/>
  <c r="C1255" i="7" s="1"/>
  <c r="M1255" i="7" s="1"/>
  <c r="F1256" i="3"/>
  <c r="P1246" i="7" l="1"/>
  <c r="R935" i="7"/>
  <c r="S935" i="7"/>
  <c r="Q935" i="7"/>
  <c r="T935" i="7"/>
  <c r="U934" i="7"/>
  <c r="V934" i="7"/>
  <c r="L1246" i="6"/>
  <c r="K1246" i="6"/>
  <c r="J1246" i="6"/>
  <c r="D1266" i="6"/>
  <c r="C1255" i="6"/>
  <c r="G935" i="4"/>
  <c r="H935" i="4" s="1"/>
  <c r="E935" i="6"/>
  <c r="H1247" i="5"/>
  <c r="L1247" i="7" s="1"/>
  <c r="G1247" i="5"/>
  <c r="K1247" i="7" s="1"/>
  <c r="F1247" i="5"/>
  <c r="J1247" i="7" s="1"/>
  <c r="P1247" i="7" s="1"/>
  <c r="E1267" i="4"/>
  <c r="D1267" i="7" s="1"/>
  <c r="C1268" i="4"/>
  <c r="E936" i="7"/>
  <c r="N936" i="7" s="1"/>
  <c r="H1256" i="3"/>
  <c r="F1257" i="3"/>
  <c r="G1257" i="3"/>
  <c r="I1256" i="3"/>
  <c r="C1256" i="7" s="1"/>
  <c r="M1256" i="7" s="1"/>
  <c r="U935" i="7" l="1"/>
  <c r="V935" i="7"/>
  <c r="Q936" i="7"/>
  <c r="S936" i="7"/>
  <c r="T936" i="7"/>
  <c r="R936" i="7"/>
  <c r="L1247" i="6"/>
  <c r="K1247" i="6"/>
  <c r="J1247" i="6"/>
  <c r="D1267" i="6"/>
  <c r="C1256" i="6"/>
  <c r="G936" i="4"/>
  <c r="H936" i="4" s="1"/>
  <c r="E936" i="6"/>
  <c r="G1248" i="5"/>
  <c r="K1248" i="7" s="1"/>
  <c r="F1248" i="5"/>
  <c r="J1248" i="7" s="1"/>
  <c r="H1248" i="5"/>
  <c r="L1248" i="7" s="1"/>
  <c r="P1248" i="7" s="1"/>
  <c r="E1268" i="4"/>
  <c r="D1268" i="7" s="1"/>
  <c r="C1269" i="4"/>
  <c r="E937" i="7"/>
  <c r="N937" i="7" s="1"/>
  <c r="G1258" i="3"/>
  <c r="H1257" i="3"/>
  <c r="I1257" i="3" s="1"/>
  <c r="C1257" i="7" s="1"/>
  <c r="M1257" i="7" s="1"/>
  <c r="F1258" i="3"/>
  <c r="S937" i="7" l="1"/>
  <c r="R937" i="7"/>
  <c r="Q937" i="7"/>
  <c r="T937" i="7"/>
  <c r="U936" i="7"/>
  <c r="V936" i="7"/>
  <c r="L1248" i="6"/>
  <c r="K1248" i="6"/>
  <c r="J1248" i="6"/>
  <c r="D1268" i="6"/>
  <c r="C1257" i="6"/>
  <c r="G937" i="4"/>
  <c r="H937" i="4" s="1"/>
  <c r="E937" i="6"/>
  <c r="H1249" i="5"/>
  <c r="L1249" i="7" s="1"/>
  <c r="P1249" i="7" s="1"/>
  <c r="F1249" i="5"/>
  <c r="J1249" i="7" s="1"/>
  <c r="G1249" i="5"/>
  <c r="K1249" i="7" s="1"/>
  <c r="E1269" i="4"/>
  <c r="D1269" i="7" s="1"/>
  <c r="C1270" i="4"/>
  <c r="E938" i="7"/>
  <c r="N938" i="7" s="1"/>
  <c r="F1259" i="3"/>
  <c r="H1258" i="3"/>
  <c r="I1258" i="3" s="1"/>
  <c r="C1258" i="7" s="1"/>
  <c r="M1258" i="7" s="1"/>
  <c r="G1259" i="3"/>
  <c r="R938" i="7" l="1"/>
  <c r="T938" i="7"/>
  <c r="Q938" i="7"/>
  <c r="S938" i="7"/>
  <c r="U937" i="7"/>
  <c r="V937" i="7"/>
  <c r="J1249" i="6"/>
  <c r="K1249" i="6"/>
  <c r="L1249" i="6"/>
  <c r="D1269" i="6"/>
  <c r="C1258" i="6"/>
  <c r="G938" i="4"/>
  <c r="H938" i="4" s="1"/>
  <c r="E938" i="6"/>
  <c r="H1250" i="5"/>
  <c r="L1250" i="7" s="1"/>
  <c r="G1250" i="5"/>
  <c r="K1250" i="7" s="1"/>
  <c r="F1250" i="5"/>
  <c r="J1250" i="7" s="1"/>
  <c r="E1270" i="4"/>
  <c r="D1270" i="7" s="1"/>
  <c r="C1271" i="4"/>
  <c r="E939" i="7"/>
  <c r="N939" i="7" s="1"/>
  <c r="G1260" i="3"/>
  <c r="F1260" i="3"/>
  <c r="H1259" i="3"/>
  <c r="I1259" i="3" s="1"/>
  <c r="C1259" i="7" s="1"/>
  <c r="M1259" i="7" s="1"/>
  <c r="Q939" i="7" l="1"/>
  <c r="S939" i="7"/>
  <c r="R939" i="7"/>
  <c r="T939" i="7"/>
  <c r="U938" i="7"/>
  <c r="V938" i="7"/>
  <c r="P1250" i="7"/>
  <c r="L1250" i="6"/>
  <c r="J1250" i="6"/>
  <c r="K1250" i="6"/>
  <c r="D1270" i="6"/>
  <c r="C1259" i="6"/>
  <c r="G939" i="4"/>
  <c r="H939" i="4" s="1"/>
  <c r="E939" i="6"/>
  <c r="G1251" i="5"/>
  <c r="K1251" i="7" s="1"/>
  <c r="F1251" i="5"/>
  <c r="J1251" i="7" s="1"/>
  <c r="H1251" i="5"/>
  <c r="L1251" i="7" s="1"/>
  <c r="P1251" i="7" s="1"/>
  <c r="E1271" i="4"/>
  <c r="D1271" i="7" s="1"/>
  <c r="C1272" i="4"/>
  <c r="E940" i="7"/>
  <c r="N940" i="7" s="1"/>
  <c r="H1260" i="3"/>
  <c r="I1260" i="3" s="1"/>
  <c r="C1260" i="7" s="1"/>
  <c r="M1260" i="7" s="1"/>
  <c r="F1261" i="3"/>
  <c r="G1261" i="3"/>
  <c r="T940" i="7" l="1"/>
  <c r="S940" i="7"/>
  <c r="Q940" i="7"/>
  <c r="R940" i="7"/>
  <c r="U939" i="7"/>
  <c r="V939" i="7"/>
  <c r="J1251" i="6"/>
  <c r="K1251" i="6"/>
  <c r="L1251" i="6"/>
  <c r="D1271" i="6"/>
  <c r="C1260" i="6"/>
  <c r="G940" i="4"/>
  <c r="H940" i="4" s="1"/>
  <c r="E940" i="6"/>
  <c r="F1252" i="5"/>
  <c r="J1252" i="7" s="1"/>
  <c r="H1252" i="5"/>
  <c r="L1252" i="7" s="1"/>
  <c r="G1252" i="5"/>
  <c r="K1252" i="7" s="1"/>
  <c r="E1272" i="4"/>
  <c r="D1272" i="7" s="1"/>
  <c r="C1273" i="4"/>
  <c r="E941" i="7"/>
  <c r="N941" i="7" s="1"/>
  <c r="F1262" i="3"/>
  <c r="H1261" i="3"/>
  <c r="G1262" i="3"/>
  <c r="I1261" i="3"/>
  <c r="C1261" i="7" s="1"/>
  <c r="M1261" i="7" s="1"/>
  <c r="Q941" i="7" l="1"/>
  <c r="T941" i="7"/>
  <c r="S941" i="7"/>
  <c r="R941" i="7"/>
  <c r="U940" i="7"/>
  <c r="V940" i="7"/>
  <c r="P1252" i="7"/>
  <c r="L1252" i="6"/>
  <c r="K1252" i="6"/>
  <c r="J1252" i="6"/>
  <c r="D1272" i="6"/>
  <c r="C1261" i="6"/>
  <c r="G941" i="4"/>
  <c r="H941" i="4" s="1"/>
  <c r="E941" i="6"/>
  <c r="G1253" i="5"/>
  <c r="K1253" i="7" s="1"/>
  <c r="F1253" i="5"/>
  <c r="J1253" i="7" s="1"/>
  <c r="H1253" i="5"/>
  <c r="L1253" i="7" s="1"/>
  <c r="E1273" i="4"/>
  <c r="D1273" i="7" s="1"/>
  <c r="C1274" i="4"/>
  <c r="E942" i="7"/>
  <c r="N942" i="7" s="1"/>
  <c r="G1263" i="3"/>
  <c r="H1262" i="3"/>
  <c r="I1262" i="3" s="1"/>
  <c r="C1262" i="7" s="1"/>
  <c r="M1262" i="7" s="1"/>
  <c r="F1263" i="3"/>
  <c r="P1253" i="7" l="1"/>
  <c r="S942" i="7"/>
  <c r="T942" i="7"/>
  <c r="Q942" i="7"/>
  <c r="R942" i="7"/>
  <c r="U941" i="7"/>
  <c r="V941" i="7"/>
  <c r="K1253" i="6"/>
  <c r="L1253" i="6"/>
  <c r="J1253" i="6"/>
  <c r="D1273" i="6"/>
  <c r="C1262" i="6"/>
  <c r="G942" i="4"/>
  <c r="H942" i="4" s="1"/>
  <c r="E942" i="6"/>
  <c r="G1254" i="5"/>
  <c r="K1254" i="7" s="1"/>
  <c r="F1254" i="5"/>
  <c r="J1254" i="7" s="1"/>
  <c r="H1254" i="5"/>
  <c r="L1254" i="7" s="1"/>
  <c r="P1254" i="7" s="1"/>
  <c r="E1274" i="4"/>
  <c r="D1274" i="7" s="1"/>
  <c r="C1275" i="4"/>
  <c r="E943" i="7"/>
  <c r="N943" i="7" s="1"/>
  <c r="F1264" i="3"/>
  <c r="H1263" i="3"/>
  <c r="I1263" i="3" s="1"/>
  <c r="C1263" i="7" s="1"/>
  <c r="M1263" i="7" s="1"/>
  <c r="G1264" i="3"/>
  <c r="S943" i="7" l="1"/>
  <c r="T943" i="7"/>
  <c r="Q943" i="7"/>
  <c r="R943" i="7"/>
  <c r="U942" i="7"/>
  <c r="V942" i="7"/>
  <c r="J1254" i="6"/>
  <c r="L1254" i="6"/>
  <c r="K1254" i="6"/>
  <c r="D1274" i="6"/>
  <c r="C1263" i="6"/>
  <c r="G943" i="4"/>
  <c r="H943" i="4" s="1"/>
  <c r="E943" i="6"/>
  <c r="H1255" i="5"/>
  <c r="L1255" i="7" s="1"/>
  <c r="G1255" i="5"/>
  <c r="K1255" i="7" s="1"/>
  <c r="F1255" i="5"/>
  <c r="J1255" i="7" s="1"/>
  <c r="E1275" i="4"/>
  <c r="D1275" i="7" s="1"/>
  <c r="C1276" i="4"/>
  <c r="E944" i="7"/>
  <c r="N944" i="7" s="1"/>
  <c r="G1265" i="3"/>
  <c r="H1264" i="3"/>
  <c r="I1264" i="3" s="1"/>
  <c r="C1264" i="7" s="1"/>
  <c r="M1264" i="7" s="1"/>
  <c r="F1265" i="3"/>
  <c r="U943" i="7" l="1"/>
  <c r="V943" i="7"/>
  <c r="T944" i="7"/>
  <c r="Q944" i="7"/>
  <c r="R944" i="7"/>
  <c r="S944" i="7"/>
  <c r="P1255" i="7"/>
  <c r="K1255" i="6"/>
  <c r="L1255" i="6"/>
  <c r="J1255" i="6"/>
  <c r="D1275" i="6"/>
  <c r="C1264" i="6"/>
  <c r="G944" i="4"/>
  <c r="H944" i="4" s="1"/>
  <c r="E944" i="6"/>
  <c r="H1256" i="5"/>
  <c r="L1256" i="7" s="1"/>
  <c r="G1256" i="5"/>
  <c r="K1256" i="7" s="1"/>
  <c r="F1256" i="5"/>
  <c r="J1256" i="7" s="1"/>
  <c r="E1276" i="4"/>
  <c r="D1276" i="7" s="1"/>
  <c r="C1277" i="4"/>
  <c r="E945" i="7"/>
  <c r="N945" i="7" s="1"/>
  <c r="G1266" i="3"/>
  <c r="F1266" i="3"/>
  <c r="H1265" i="3"/>
  <c r="I1265" i="3" s="1"/>
  <c r="C1265" i="7" s="1"/>
  <c r="M1265" i="7" s="1"/>
  <c r="T945" i="7" l="1"/>
  <c r="R945" i="7"/>
  <c r="Q945" i="7"/>
  <c r="S945" i="7"/>
  <c r="P1256" i="7"/>
  <c r="U944" i="7"/>
  <c r="V944" i="7"/>
  <c r="K1256" i="6"/>
  <c r="J1256" i="6"/>
  <c r="L1256" i="6"/>
  <c r="D1276" i="6"/>
  <c r="C1265" i="6"/>
  <c r="G945" i="4"/>
  <c r="H945" i="4" s="1"/>
  <c r="E945" i="6"/>
  <c r="G1257" i="5"/>
  <c r="K1257" i="7" s="1"/>
  <c r="F1257" i="5"/>
  <c r="J1257" i="7" s="1"/>
  <c r="H1257" i="5"/>
  <c r="L1257" i="7" s="1"/>
  <c r="P1257" i="7" s="1"/>
  <c r="E1277" i="4"/>
  <c r="D1277" i="7" s="1"/>
  <c r="C1278" i="4"/>
  <c r="E946" i="7"/>
  <c r="N946" i="7" s="1"/>
  <c r="H1266" i="3"/>
  <c r="I1266" i="3" s="1"/>
  <c r="C1266" i="7" s="1"/>
  <c r="M1266" i="7" s="1"/>
  <c r="F1267" i="3"/>
  <c r="G1267" i="3"/>
  <c r="U945" i="7" l="1"/>
  <c r="V945" i="7"/>
  <c r="R946" i="7"/>
  <c r="T946" i="7"/>
  <c r="Q946" i="7"/>
  <c r="S946" i="7"/>
  <c r="L1257" i="6"/>
  <c r="J1257" i="6"/>
  <c r="K1257" i="6"/>
  <c r="D1277" i="6"/>
  <c r="C1266" i="6"/>
  <c r="G946" i="4"/>
  <c r="H946" i="4" s="1"/>
  <c r="E946" i="6"/>
  <c r="H1258" i="5"/>
  <c r="L1258" i="7" s="1"/>
  <c r="G1258" i="5"/>
  <c r="K1258" i="7" s="1"/>
  <c r="F1258" i="5"/>
  <c r="J1258" i="7" s="1"/>
  <c r="E1278" i="4"/>
  <c r="D1278" i="7" s="1"/>
  <c r="C1279" i="4"/>
  <c r="E947" i="7"/>
  <c r="N947" i="7" s="1"/>
  <c r="G1268" i="3"/>
  <c r="H1267" i="3"/>
  <c r="I1267" i="3" s="1"/>
  <c r="C1267" i="7" s="1"/>
  <c r="M1267" i="7" s="1"/>
  <c r="F1268" i="3"/>
  <c r="S947" i="7" l="1"/>
  <c r="R947" i="7"/>
  <c r="Q947" i="7"/>
  <c r="T947" i="7"/>
  <c r="P1258" i="7"/>
  <c r="U946" i="7"/>
  <c r="V946" i="7"/>
  <c r="J1258" i="6"/>
  <c r="K1258" i="6"/>
  <c r="L1258" i="6"/>
  <c r="D1278" i="6"/>
  <c r="C1267" i="6"/>
  <c r="G947" i="4"/>
  <c r="H947" i="4" s="1"/>
  <c r="E947" i="6"/>
  <c r="H1259" i="5"/>
  <c r="L1259" i="7" s="1"/>
  <c r="G1259" i="5"/>
  <c r="K1259" i="7" s="1"/>
  <c r="F1259" i="5"/>
  <c r="J1259" i="7" s="1"/>
  <c r="E1279" i="4"/>
  <c r="D1279" i="7" s="1"/>
  <c r="C1280" i="4"/>
  <c r="E948" i="7"/>
  <c r="N948" i="7" s="1"/>
  <c r="G1269" i="3"/>
  <c r="H1268" i="3"/>
  <c r="I1268" i="3" s="1"/>
  <c r="C1268" i="7" s="1"/>
  <c r="M1268" i="7" s="1"/>
  <c r="F1269" i="3"/>
  <c r="P1259" i="7" l="1"/>
  <c r="U947" i="7"/>
  <c r="V947" i="7"/>
  <c r="Q948" i="7"/>
  <c r="R948" i="7"/>
  <c r="T948" i="7"/>
  <c r="S948" i="7"/>
  <c r="J1259" i="6"/>
  <c r="K1259" i="6"/>
  <c r="L1259" i="6"/>
  <c r="D1279" i="6"/>
  <c r="C1268" i="6"/>
  <c r="G948" i="4"/>
  <c r="H948" i="4" s="1"/>
  <c r="E948" i="6"/>
  <c r="G1260" i="5"/>
  <c r="K1260" i="7" s="1"/>
  <c r="F1260" i="5"/>
  <c r="J1260" i="7" s="1"/>
  <c r="H1260" i="5"/>
  <c r="L1260" i="7" s="1"/>
  <c r="P1260" i="7" s="1"/>
  <c r="E1280" i="4"/>
  <c r="D1280" i="7" s="1"/>
  <c r="C1281" i="4"/>
  <c r="E949" i="7"/>
  <c r="N949" i="7" s="1"/>
  <c r="H1269" i="3"/>
  <c r="F1270" i="3"/>
  <c r="I1269" i="3"/>
  <c r="C1269" i="7" s="1"/>
  <c r="M1269" i="7" s="1"/>
  <c r="G1270" i="3"/>
  <c r="S949" i="7" l="1"/>
  <c r="Q949" i="7"/>
  <c r="T949" i="7"/>
  <c r="R949" i="7"/>
  <c r="U948" i="7"/>
  <c r="V948" i="7"/>
  <c r="J1260" i="6"/>
  <c r="L1260" i="6"/>
  <c r="K1260" i="6"/>
  <c r="D1280" i="6"/>
  <c r="C1269" i="6"/>
  <c r="G949" i="4"/>
  <c r="H949" i="4" s="1"/>
  <c r="E949" i="6"/>
  <c r="F1261" i="5"/>
  <c r="J1261" i="7" s="1"/>
  <c r="H1261" i="5"/>
  <c r="L1261" i="7" s="1"/>
  <c r="G1261" i="5"/>
  <c r="K1261" i="7" s="1"/>
  <c r="E1281" i="4"/>
  <c r="D1281" i="7" s="1"/>
  <c r="C1282" i="4"/>
  <c r="E950" i="7"/>
  <c r="N950" i="7" s="1"/>
  <c r="G1271" i="3"/>
  <c r="H1270" i="3"/>
  <c r="I1270" i="3" s="1"/>
  <c r="C1270" i="7" s="1"/>
  <c r="M1270" i="7" s="1"/>
  <c r="F1271" i="3"/>
  <c r="Q950" i="7" l="1"/>
  <c r="R950" i="7"/>
  <c r="S950" i="7"/>
  <c r="T950" i="7"/>
  <c r="V949" i="7"/>
  <c r="U949" i="7"/>
  <c r="P1261" i="7"/>
  <c r="L1261" i="6"/>
  <c r="J1261" i="6"/>
  <c r="K1261" i="6"/>
  <c r="D1281" i="6"/>
  <c r="C1270" i="6"/>
  <c r="G950" i="4"/>
  <c r="H950" i="4" s="1"/>
  <c r="E950" i="6"/>
  <c r="H1262" i="5"/>
  <c r="L1262" i="7" s="1"/>
  <c r="G1262" i="5"/>
  <c r="K1262" i="7" s="1"/>
  <c r="F1262" i="5"/>
  <c r="J1262" i="7" s="1"/>
  <c r="E1282" i="4"/>
  <c r="D1282" i="7" s="1"/>
  <c r="C1283" i="4"/>
  <c r="E951" i="7"/>
  <c r="N951" i="7" s="1"/>
  <c r="F1272" i="3"/>
  <c r="H1271" i="3"/>
  <c r="I1271" i="3" s="1"/>
  <c r="C1271" i="7" s="1"/>
  <c r="M1271" i="7" s="1"/>
  <c r="G1272" i="3"/>
  <c r="P1262" i="7" l="1"/>
  <c r="Q951" i="7"/>
  <c r="R951" i="7"/>
  <c r="T951" i="7"/>
  <c r="S951" i="7"/>
  <c r="U950" i="7"/>
  <c r="V950" i="7"/>
  <c r="L1262" i="6"/>
  <c r="J1262" i="6"/>
  <c r="K1262" i="6"/>
  <c r="D1282" i="6"/>
  <c r="C1271" i="6"/>
  <c r="G951" i="4"/>
  <c r="H951" i="4" s="1"/>
  <c r="E951" i="6"/>
  <c r="G1263" i="5"/>
  <c r="K1263" i="7" s="1"/>
  <c r="F1263" i="5"/>
  <c r="J1263" i="7" s="1"/>
  <c r="H1263" i="5"/>
  <c r="L1263" i="7" s="1"/>
  <c r="P1263" i="7" s="1"/>
  <c r="E1283" i="4"/>
  <c r="D1283" i="7" s="1"/>
  <c r="C1284" i="4"/>
  <c r="E952" i="7"/>
  <c r="N952" i="7" s="1"/>
  <c r="G1273" i="3"/>
  <c r="H1272" i="3"/>
  <c r="I1272" i="3" s="1"/>
  <c r="C1272" i="7" s="1"/>
  <c r="M1272" i="7" s="1"/>
  <c r="F1273" i="3"/>
  <c r="Q952" i="7" l="1"/>
  <c r="T952" i="7"/>
  <c r="R952" i="7"/>
  <c r="S952" i="7"/>
  <c r="U951" i="7"/>
  <c r="V951" i="7"/>
  <c r="K1263" i="6"/>
  <c r="L1263" i="6"/>
  <c r="J1263" i="6"/>
  <c r="D1283" i="6"/>
  <c r="C1272" i="6"/>
  <c r="G952" i="4"/>
  <c r="H952" i="4" s="1"/>
  <c r="E952" i="6"/>
  <c r="F1264" i="5"/>
  <c r="J1264" i="7" s="1"/>
  <c r="H1264" i="5"/>
  <c r="L1264" i="7" s="1"/>
  <c r="P1264" i="7" s="1"/>
  <c r="G1264" i="5"/>
  <c r="K1264" i="7" s="1"/>
  <c r="E1284" i="4"/>
  <c r="D1284" i="7" s="1"/>
  <c r="C1285" i="4"/>
  <c r="E953" i="7"/>
  <c r="N953" i="7" s="1"/>
  <c r="H1273" i="3"/>
  <c r="I1273" i="3" s="1"/>
  <c r="C1273" i="7" s="1"/>
  <c r="M1273" i="7" s="1"/>
  <c r="F1274" i="3"/>
  <c r="G1274" i="3"/>
  <c r="R953" i="7" l="1"/>
  <c r="T953" i="7"/>
  <c r="S953" i="7"/>
  <c r="Q953" i="7"/>
  <c r="U952" i="7"/>
  <c r="V952" i="7"/>
  <c r="L1264" i="6"/>
  <c r="K1264" i="6"/>
  <c r="J1264" i="6"/>
  <c r="D1284" i="6"/>
  <c r="C1273" i="6"/>
  <c r="G953" i="4"/>
  <c r="H953" i="4" s="1"/>
  <c r="E953" i="6"/>
  <c r="H1265" i="5"/>
  <c r="L1265" i="7" s="1"/>
  <c r="G1265" i="5"/>
  <c r="K1265" i="7" s="1"/>
  <c r="F1265" i="5"/>
  <c r="J1265" i="7" s="1"/>
  <c r="P1265" i="7" s="1"/>
  <c r="E1285" i="4"/>
  <c r="D1285" i="7" s="1"/>
  <c r="C1286" i="4"/>
  <c r="E954" i="7"/>
  <c r="N954" i="7" s="1"/>
  <c r="G1275" i="3"/>
  <c r="H1274" i="3"/>
  <c r="I1274" i="3" s="1"/>
  <c r="C1274" i="7" s="1"/>
  <c r="M1274" i="7" s="1"/>
  <c r="F1275" i="3"/>
  <c r="U953" i="7" l="1"/>
  <c r="V953" i="7"/>
  <c r="Q954" i="7"/>
  <c r="R954" i="7"/>
  <c r="T954" i="7"/>
  <c r="S954" i="7"/>
  <c r="K1265" i="6"/>
  <c r="L1265" i="6"/>
  <c r="J1265" i="6"/>
  <c r="D1285" i="6"/>
  <c r="C1274" i="6"/>
  <c r="G954" i="4"/>
  <c r="H954" i="4" s="1"/>
  <c r="E954" i="6"/>
  <c r="G1266" i="5"/>
  <c r="K1266" i="7" s="1"/>
  <c r="F1266" i="5"/>
  <c r="J1266" i="7" s="1"/>
  <c r="H1266" i="5"/>
  <c r="L1266" i="7" s="1"/>
  <c r="P1266" i="7" s="1"/>
  <c r="E1286" i="4"/>
  <c r="D1286" i="7" s="1"/>
  <c r="C1287" i="4"/>
  <c r="E955" i="7"/>
  <c r="N955" i="7" s="1"/>
  <c r="F1276" i="3"/>
  <c r="H1275" i="3"/>
  <c r="I1275" i="3" s="1"/>
  <c r="C1275" i="7" s="1"/>
  <c r="M1275" i="7" s="1"/>
  <c r="G1276" i="3"/>
  <c r="S955" i="7" l="1"/>
  <c r="T955" i="7"/>
  <c r="R955" i="7"/>
  <c r="Q955" i="7"/>
  <c r="U954" i="7"/>
  <c r="V954" i="7"/>
  <c r="L1266" i="6"/>
  <c r="K1266" i="6"/>
  <c r="J1266" i="6"/>
  <c r="D1286" i="6"/>
  <c r="C1275" i="6"/>
  <c r="G955" i="4"/>
  <c r="H955" i="4" s="1"/>
  <c r="E955" i="6"/>
  <c r="H1267" i="5"/>
  <c r="L1267" i="7" s="1"/>
  <c r="P1267" i="7" s="1"/>
  <c r="G1267" i="5"/>
  <c r="K1267" i="7" s="1"/>
  <c r="F1267" i="5"/>
  <c r="J1267" i="7" s="1"/>
  <c r="E1287" i="4"/>
  <c r="D1287" i="7" s="1"/>
  <c r="C1288" i="4"/>
  <c r="E956" i="7"/>
  <c r="N956" i="7" s="1"/>
  <c r="G1277" i="3"/>
  <c r="F1277" i="3"/>
  <c r="H1276" i="3"/>
  <c r="I1276" i="3" s="1"/>
  <c r="C1276" i="7" s="1"/>
  <c r="M1276" i="7" s="1"/>
  <c r="Q956" i="7" l="1"/>
  <c r="S956" i="7"/>
  <c r="R956" i="7"/>
  <c r="T956" i="7"/>
  <c r="V956" i="7" s="1"/>
  <c r="U955" i="7"/>
  <c r="V955" i="7"/>
  <c r="L1267" i="6"/>
  <c r="K1267" i="6"/>
  <c r="J1267" i="6"/>
  <c r="D1287" i="6"/>
  <c r="C1276" i="6"/>
  <c r="G956" i="4"/>
  <c r="H956" i="4" s="1"/>
  <c r="E956" i="6"/>
  <c r="H1268" i="5"/>
  <c r="L1268" i="7" s="1"/>
  <c r="G1268" i="5"/>
  <c r="K1268" i="7" s="1"/>
  <c r="F1268" i="5"/>
  <c r="J1268" i="7" s="1"/>
  <c r="E1288" i="4"/>
  <c r="D1288" i="7" s="1"/>
  <c r="C1289" i="4"/>
  <c r="E957" i="7"/>
  <c r="N957" i="7" s="1"/>
  <c r="F1278" i="3"/>
  <c r="H1277" i="3"/>
  <c r="I1277" i="3"/>
  <c r="C1277" i="7" s="1"/>
  <c r="M1277" i="7" s="1"/>
  <c r="G1278" i="3"/>
  <c r="S957" i="7" l="1"/>
  <c r="Q957" i="7"/>
  <c r="T957" i="7"/>
  <c r="R957" i="7"/>
  <c r="U956" i="7"/>
  <c r="P1268" i="7"/>
  <c r="L1268" i="6"/>
  <c r="J1268" i="6"/>
  <c r="K1268" i="6"/>
  <c r="D1288" i="6"/>
  <c r="C1277" i="6"/>
  <c r="G957" i="4"/>
  <c r="H957" i="4" s="1"/>
  <c r="E957" i="6"/>
  <c r="G1269" i="5"/>
  <c r="K1269" i="7" s="1"/>
  <c r="F1269" i="5"/>
  <c r="J1269" i="7" s="1"/>
  <c r="H1269" i="5"/>
  <c r="L1269" i="7" s="1"/>
  <c r="P1269" i="7" s="1"/>
  <c r="E1289" i="4"/>
  <c r="D1289" i="7" s="1"/>
  <c r="C1290" i="4"/>
  <c r="E958" i="7"/>
  <c r="N958" i="7" s="1"/>
  <c r="G1279" i="3"/>
  <c r="F1279" i="3"/>
  <c r="H1278" i="3"/>
  <c r="I1278" i="3" s="1"/>
  <c r="C1278" i="7" s="1"/>
  <c r="M1278" i="7" s="1"/>
  <c r="S958" i="7" l="1"/>
  <c r="Q958" i="7"/>
  <c r="T958" i="7"/>
  <c r="R958" i="7"/>
  <c r="U957" i="7"/>
  <c r="V957" i="7"/>
  <c r="L1269" i="6"/>
  <c r="K1269" i="6"/>
  <c r="J1269" i="6"/>
  <c r="D1289" i="6"/>
  <c r="C1278" i="6"/>
  <c r="G958" i="4"/>
  <c r="H958" i="4" s="1"/>
  <c r="E958" i="6"/>
  <c r="H1270" i="5"/>
  <c r="L1270" i="7" s="1"/>
  <c r="G1270" i="5"/>
  <c r="K1270" i="7" s="1"/>
  <c r="F1270" i="5"/>
  <c r="J1270" i="7" s="1"/>
  <c r="E1290" i="4"/>
  <c r="D1290" i="7" s="1"/>
  <c r="C1291" i="4"/>
  <c r="E959" i="7"/>
  <c r="N959" i="7" s="1"/>
  <c r="H1279" i="3"/>
  <c r="I1279" i="3" s="1"/>
  <c r="C1279" i="7" s="1"/>
  <c r="M1279" i="7" s="1"/>
  <c r="F1280" i="3"/>
  <c r="G1280" i="3"/>
  <c r="R959" i="7" l="1"/>
  <c r="Q959" i="7"/>
  <c r="T959" i="7"/>
  <c r="S959" i="7"/>
  <c r="U958" i="7"/>
  <c r="V958" i="7"/>
  <c r="P1270" i="7"/>
  <c r="J1270" i="6"/>
  <c r="K1270" i="6"/>
  <c r="L1270" i="6"/>
  <c r="D1290" i="6"/>
  <c r="C1279" i="6"/>
  <c r="G959" i="4"/>
  <c r="H959" i="4" s="1"/>
  <c r="E959" i="6"/>
  <c r="H1271" i="5"/>
  <c r="L1271" i="7" s="1"/>
  <c r="G1271" i="5"/>
  <c r="K1271" i="7" s="1"/>
  <c r="F1271" i="5"/>
  <c r="J1271" i="7" s="1"/>
  <c r="P1271" i="7" s="1"/>
  <c r="E1291" i="4"/>
  <c r="D1291" i="7" s="1"/>
  <c r="C1292" i="4"/>
  <c r="E960" i="7"/>
  <c r="N960" i="7" s="1"/>
  <c r="F1281" i="3"/>
  <c r="H1280" i="3"/>
  <c r="G1281" i="3"/>
  <c r="I1280" i="3"/>
  <c r="C1280" i="7" s="1"/>
  <c r="M1280" i="7" s="1"/>
  <c r="U959" i="7" l="1"/>
  <c r="V959" i="7"/>
  <c r="R960" i="7"/>
  <c r="Q960" i="7"/>
  <c r="S960" i="7"/>
  <c r="T960" i="7"/>
  <c r="J1271" i="6"/>
  <c r="K1271" i="6"/>
  <c r="L1271" i="6"/>
  <c r="D1291" i="6"/>
  <c r="C1280" i="6"/>
  <c r="G960" i="4"/>
  <c r="H960" i="4" s="1"/>
  <c r="E960" i="6"/>
  <c r="G1272" i="5"/>
  <c r="K1272" i="7" s="1"/>
  <c r="F1272" i="5"/>
  <c r="J1272" i="7" s="1"/>
  <c r="H1272" i="5"/>
  <c r="L1272" i="7" s="1"/>
  <c r="E1292" i="4"/>
  <c r="D1292" i="7" s="1"/>
  <c r="C1293" i="4"/>
  <c r="E961" i="7"/>
  <c r="N961" i="7" s="1"/>
  <c r="G1282" i="3"/>
  <c r="H1281" i="3"/>
  <c r="I1281" i="3" s="1"/>
  <c r="C1281" i="7" s="1"/>
  <c r="M1281" i="7" s="1"/>
  <c r="F1282" i="3"/>
  <c r="Q961" i="7" l="1"/>
  <c r="T961" i="7"/>
  <c r="S961" i="7"/>
  <c r="R961" i="7"/>
  <c r="U960" i="7"/>
  <c r="V960" i="7"/>
  <c r="P1272" i="7"/>
  <c r="L1272" i="6"/>
  <c r="K1272" i="6"/>
  <c r="J1272" i="6"/>
  <c r="D1292" i="6"/>
  <c r="C1281" i="6"/>
  <c r="G961" i="4"/>
  <c r="H961" i="4" s="1"/>
  <c r="E961" i="6"/>
  <c r="H1273" i="5"/>
  <c r="L1273" i="7" s="1"/>
  <c r="P1273" i="7" s="1"/>
  <c r="F1273" i="5"/>
  <c r="J1273" i="7" s="1"/>
  <c r="G1273" i="5"/>
  <c r="K1273" i="7" s="1"/>
  <c r="E1293" i="4"/>
  <c r="D1293" i="7" s="1"/>
  <c r="C1294" i="4"/>
  <c r="E962" i="7"/>
  <c r="N962" i="7" s="1"/>
  <c r="F1283" i="3"/>
  <c r="H1282" i="3"/>
  <c r="I1282" i="3" s="1"/>
  <c r="C1282" i="7" s="1"/>
  <c r="M1282" i="7" s="1"/>
  <c r="G1283" i="3"/>
  <c r="T962" i="7" l="1"/>
  <c r="S962" i="7"/>
  <c r="Q962" i="7"/>
  <c r="R962" i="7"/>
  <c r="U961" i="7"/>
  <c r="V961" i="7"/>
  <c r="L1273" i="6"/>
  <c r="J1273" i="6"/>
  <c r="K1273" i="6"/>
  <c r="D1293" i="6"/>
  <c r="C1282" i="6"/>
  <c r="G962" i="4"/>
  <c r="H962" i="4" s="1"/>
  <c r="E962" i="6"/>
  <c r="G1274" i="5"/>
  <c r="K1274" i="7" s="1"/>
  <c r="F1274" i="5"/>
  <c r="J1274" i="7" s="1"/>
  <c r="H1274" i="5"/>
  <c r="L1274" i="7" s="1"/>
  <c r="P1274" i="7" s="1"/>
  <c r="E1294" i="4"/>
  <c r="D1294" i="7" s="1"/>
  <c r="C1295" i="4"/>
  <c r="E963" i="7"/>
  <c r="N963" i="7" s="1"/>
  <c r="G1284" i="3"/>
  <c r="H1283" i="3"/>
  <c r="I1283" i="3" s="1"/>
  <c r="C1283" i="7" s="1"/>
  <c r="M1283" i="7" s="1"/>
  <c r="F1284" i="3"/>
  <c r="Q963" i="7" l="1"/>
  <c r="T963" i="7"/>
  <c r="R963" i="7"/>
  <c r="S963" i="7"/>
  <c r="U962" i="7"/>
  <c r="V962" i="7"/>
  <c r="J1274" i="6"/>
  <c r="L1274" i="6"/>
  <c r="K1274" i="6"/>
  <c r="D1294" i="6"/>
  <c r="C1283" i="6"/>
  <c r="G963" i="4"/>
  <c r="H963" i="4" s="1"/>
  <c r="E963" i="6"/>
  <c r="G1275" i="5"/>
  <c r="K1275" i="7" s="1"/>
  <c r="F1275" i="5"/>
  <c r="J1275" i="7" s="1"/>
  <c r="H1275" i="5"/>
  <c r="L1275" i="7" s="1"/>
  <c r="P1275" i="7" s="1"/>
  <c r="E1295" i="4"/>
  <c r="D1295" i="7" s="1"/>
  <c r="C1296" i="4"/>
  <c r="E964" i="7"/>
  <c r="N964" i="7" s="1"/>
  <c r="H1284" i="3"/>
  <c r="I1284" i="3" s="1"/>
  <c r="C1284" i="7" s="1"/>
  <c r="M1284" i="7" s="1"/>
  <c r="F1285" i="3"/>
  <c r="G1285" i="3"/>
  <c r="Q964" i="7" l="1"/>
  <c r="R964" i="7"/>
  <c r="S964" i="7"/>
  <c r="T964" i="7"/>
  <c r="V963" i="7"/>
  <c r="U963" i="7"/>
  <c r="L1275" i="6"/>
  <c r="K1275" i="6"/>
  <c r="J1275" i="6"/>
  <c r="D1295" i="6"/>
  <c r="C1284" i="6"/>
  <c r="G964" i="4"/>
  <c r="H964" i="4" s="1"/>
  <c r="E964" i="6"/>
  <c r="F1276" i="5"/>
  <c r="J1276" i="7" s="1"/>
  <c r="H1276" i="5"/>
  <c r="L1276" i="7" s="1"/>
  <c r="P1276" i="7" s="1"/>
  <c r="G1276" i="5"/>
  <c r="K1276" i="7" s="1"/>
  <c r="E1296" i="4"/>
  <c r="D1296" i="7" s="1"/>
  <c r="C1297" i="4"/>
  <c r="E965" i="7"/>
  <c r="N965" i="7" s="1"/>
  <c r="G1286" i="3"/>
  <c r="F1286" i="3"/>
  <c r="H1285" i="3"/>
  <c r="I1285" i="3" s="1"/>
  <c r="C1285" i="7" s="1"/>
  <c r="M1285" i="7" s="1"/>
  <c r="S965" i="7" l="1"/>
  <c r="Q965" i="7"/>
  <c r="R965" i="7"/>
  <c r="T965" i="7"/>
  <c r="U964" i="7"/>
  <c r="V964" i="7"/>
  <c r="L1276" i="6"/>
  <c r="K1276" i="6"/>
  <c r="J1276" i="6"/>
  <c r="D1296" i="6"/>
  <c r="C1285" i="6"/>
  <c r="G965" i="4"/>
  <c r="H965" i="4" s="1"/>
  <c r="E965" i="6"/>
  <c r="G1277" i="5"/>
  <c r="K1277" i="7" s="1"/>
  <c r="H1277" i="5"/>
  <c r="L1277" i="7" s="1"/>
  <c r="F1277" i="5"/>
  <c r="J1277" i="7" s="1"/>
  <c r="P1277" i="7" s="1"/>
  <c r="E1297" i="4"/>
  <c r="D1297" i="7" s="1"/>
  <c r="C1298" i="4"/>
  <c r="E966" i="7"/>
  <c r="N966" i="7" s="1"/>
  <c r="H1286" i="3"/>
  <c r="F1287" i="3"/>
  <c r="I1286" i="3"/>
  <c r="C1286" i="7" s="1"/>
  <c r="M1286" i="7" s="1"/>
  <c r="G1287" i="3"/>
  <c r="T966" i="7" l="1"/>
  <c r="Q966" i="7"/>
  <c r="S966" i="7"/>
  <c r="R966" i="7"/>
  <c r="U965" i="7"/>
  <c r="V965" i="7"/>
  <c r="J1277" i="6"/>
  <c r="K1277" i="6"/>
  <c r="L1277" i="6"/>
  <c r="D1297" i="6"/>
  <c r="C1286" i="6"/>
  <c r="G966" i="4"/>
  <c r="H966" i="4" s="1"/>
  <c r="E966" i="6"/>
  <c r="G1278" i="5"/>
  <c r="K1278" i="7" s="1"/>
  <c r="F1278" i="5"/>
  <c r="J1278" i="7" s="1"/>
  <c r="H1278" i="5"/>
  <c r="L1278" i="7" s="1"/>
  <c r="P1278" i="7" s="1"/>
  <c r="E1298" i="4"/>
  <c r="D1298" i="7" s="1"/>
  <c r="C1299" i="4"/>
  <c r="E967" i="7"/>
  <c r="N967" i="7" s="1"/>
  <c r="F1288" i="3"/>
  <c r="H1287" i="3"/>
  <c r="I1287" i="3" s="1"/>
  <c r="C1287" i="7" s="1"/>
  <c r="M1287" i="7" s="1"/>
  <c r="G1288" i="3"/>
  <c r="Q967" i="7" l="1"/>
  <c r="R967" i="7"/>
  <c r="T967" i="7"/>
  <c r="S967" i="7"/>
  <c r="U967" i="7" s="1"/>
  <c r="V966" i="7"/>
  <c r="U966" i="7"/>
  <c r="K1278" i="6"/>
  <c r="L1278" i="6"/>
  <c r="J1278" i="6"/>
  <c r="D1298" i="6"/>
  <c r="C1287" i="6"/>
  <c r="G967" i="4"/>
  <c r="H967" i="4" s="1"/>
  <c r="E967" i="6"/>
  <c r="H1279" i="5"/>
  <c r="L1279" i="7" s="1"/>
  <c r="P1279" i="7" s="1"/>
  <c r="G1279" i="5"/>
  <c r="K1279" i="7" s="1"/>
  <c r="F1279" i="5"/>
  <c r="J1279" i="7" s="1"/>
  <c r="E1299" i="4"/>
  <c r="D1299" i="7" s="1"/>
  <c r="C1300" i="4"/>
  <c r="E968" i="7"/>
  <c r="N968" i="7" s="1"/>
  <c r="G1289" i="3"/>
  <c r="F1289" i="3"/>
  <c r="H1288" i="3"/>
  <c r="I1288" i="3" s="1"/>
  <c r="C1288" i="7" s="1"/>
  <c r="M1288" i="7" s="1"/>
  <c r="S968" i="7" l="1"/>
  <c r="Q968" i="7"/>
  <c r="T968" i="7"/>
  <c r="R968" i="7"/>
  <c r="V967" i="7"/>
  <c r="K1279" i="6"/>
  <c r="L1279" i="6"/>
  <c r="J1279" i="6"/>
  <c r="D1299" i="6"/>
  <c r="C1288" i="6"/>
  <c r="G968" i="4"/>
  <c r="H968" i="4" s="1"/>
  <c r="E968" i="6"/>
  <c r="G1280" i="5"/>
  <c r="K1280" i="7" s="1"/>
  <c r="F1280" i="5"/>
  <c r="J1280" i="7" s="1"/>
  <c r="H1280" i="5"/>
  <c r="L1280" i="7" s="1"/>
  <c r="P1280" i="7" s="1"/>
  <c r="E1300" i="4"/>
  <c r="D1300" i="7" s="1"/>
  <c r="C1301" i="4"/>
  <c r="E969" i="7"/>
  <c r="N969" i="7" s="1"/>
  <c r="F1290" i="3"/>
  <c r="H1289" i="3"/>
  <c r="I1289" i="3" s="1"/>
  <c r="C1289" i="7" s="1"/>
  <c r="M1289" i="7" s="1"/>
  <c r="G1290" i="3"/>
  <c r="R969" i="7" l="1"/>
  <c r="Q969" i="7"/>
  <c r="S969" i="7"/>
  <c r="T969" i="7"/>
  <c r="U968" i="7"/>
  <c r="V968" i="7"/>
  <c r="K1280" i="6"/>
  <c r="L1280" i="6"/>
  <c r="J1280" i="6"/>
  <c r="D1300" i="6"/>
  <c r="C1289" i="6"/>
  <c r="G969" i="4"/>
  <c r="H969" i="4" s="1"/>
  <c r="E969" i="6"/>
  <c r="G1281" i="5"/>
  <c r="K1281" i="7" s="1"/>
  <c r="F1281" i="5"/>
  <c r="J1281" i="7" s="1"/>
  <c r="H1281" i="5"/>
  <c r="L1281" i="7" s="1"/>
  <c r="E1301" i="4"/>
  <c r="D1301" i="7" s="1"/>
  <c r="C1302" i="4"/>
  <c r="E970" i="7"/>
  <c r="N970" i="7" s="1"/>
  <c r="G1291" i="3"/>
  <c r="F1291" i="3"/>
  <c r="H1290" i="3"/>
  <c r="I1290" i="3" s="1"/>
  <c r="C1290" i="7" s="1"/>
  <c r="M1290" i="7" s="1"/>
  <c r="Q970" i="7" l="1"/>
  <c r="S970" i="7"/>
  <c r="T970" i="7"/>
  <c r="R970" i="7"/>
  <c r="P1281" i="7"/>
  <c r="U969" i="7"/>
  <c r="V969" i="7"/>
  <c r="J1281" i="6"/>
  <c r="K1281" i="6"/>
  <c r="L1281" i="6"/>
  <c r="D1301" i="6"/>
  <c r="C1290" i="6"/>
  <c r="G970" i="4"/>
  <c r="H970" i="4" s="1"/>
  <c r="E970" i="6"/>
  <c r="H1282" i="5"/>
  <c r="L1282" i="7" s="1"/>
  <c r="G1282" i="5"/>
  <c r="K1282" i="7" s="1"/>
  <c r="F1282" i="5"/>
  <c r="J1282" i="7" s="1"/>
  <c r="E1302" i="4"/>
  <c r="D1302" i="7" s="1"/>
  <c r="C1303" i="4"/>
  <c r="E971" i="7"/>
  <c r="N971" i="7" s="1"/>
  <c r="F1292" i="3"/>
  <c r="H1291" i="3"/>
  <c r="I1291" i="3" s="1"/>
  <c r="C1291" i="7" s="1"/>
  <c r="M1291" i="7" s="1"/>
  <c r="G1292" i="3"/>
  <c r="T971" i="7" l="1"/>
  <c r="R971" i="7"/>
  <c r="Q971" i="7"/>
  <c r="S971" i="7"/>
  <c r="P1282" i="7"/>
  <c r="U970" i="7"/>
  <c r="V970" i="7"/>
  <c r="K1282" i="6"/>
  <c r="J1282" i="6"/>
  <c r="L1282" i="6"/>
  <c r="D1302" i="6"/>
  <c r="C1291" i="6"/>
  <c r="G971" i="4"/>
  <c r="H971" i="4" s="1"/>
  <c r="E971" i="6"/>
  <c r="H1283" i="5"/>
  <c r="L1283" i="7" s="1"/>
  <c r="G1283" i="5"/>
  <c r="K1283" i="7" s="1"/>
  <c r="F1283" i="5"/>
  <c r="J1283" i="7" s="1"/>
  <c r="P1283" i="7" s="1"/>
  <c r="E1303" i="4"/>
  <c r="D1303" i="7" s="1"/>
  <c r="C1304" i="4"/>
  <c r="E972" i="7"/>
  <c r="N972" i="7" s="1"/>
  <c r="G1293" i="3"/>
  <c r="H1292" i="3"/>
  <c r="I1292" i="3" s="1"/>
  <c r="C1292" i="7" s="1"/>
  <c r="M1292" i="7" s="1"/>
  <c r="F1293" i="3"/>
  <c r="U971" i="7" l="1"/>
  <c r="V971" i="7"/>
  <c r="T972" i="7"/>
  <c r="R972" i="7"/>
  <c r="Q972" i="7"/>
  <c r="S972" i="7"/>
  <c r="J1283" i="6"/>
  <c r="K1283" i="6"/>
  <c r="L1283" i="6"/>
  <c r="D1303" i="6"/>
  <c r="C1292" i="6"/>
  <c r="G972" i="4"/>
  <c r="H972" i="4" s="1"/>
  <c r="E972" i="6"/>
  <c r="G1284" i="5"/>
  <c r="K1284" i="7" s="1"/>
  <c r="F1284" i="5"/>
  <c r="J1284" i="7" s="1"/>
  <c r="H1284" i="5"/>
  <c r="L1284" i="7" s="1"/>
  <c r="P1284" i="7" s="1"/>
  <c r="E1304" i="4"/>
  <c r="D1304" i="7" s="1"/>
  <c r="C1305" i="4"/>
  <c r="E973" i="7"/>
  <c r="N973" i="7" s="1"/>
  <c r="F1294" i="3"/>
  <c r="H1293" i="3"/>
  <c r="G1294" i="3"/>
  <c r="I1293" i="3"/>
  <c r="C1293" i="7" s="1"/>
  <c r="M1293" i="7" s="1"/>
  <c r="U972" i="7" l="1"/>
  <c r="V972" i="7"/>
  <c r="Q973" i="7"/>
  <c r="S973" i="7"/>
  <c r="T973" i="7"/>
  <c r="R973" i="7"/>
  <c r="K1284" i="6"/>
  <c r="J1284" i="6"/>
  <c r="L1284" i="6"/>
  <c r="D1304" i="6"/>
  <c r="C1293" i="6"/>
  <c r="G973" i="4"/>
  <c r="H973" i="4" s="1"/>
  <c r="E973" i="6"/>
  <c r="H1285" i="5"/>
  <c r="L1285" i="7" s="1"/>
  <c r="P1285" i="7" s="1"/>
  <c r="G1285" i="5"/>
  <c r="K1285" i="7" s="1"/>
  <c r="F1285" i="5"/>
  <c r="J1285" i="7" s="1"/>
  <c r="E1305" i="4"/>
  <c r="D1305" i="7" s="1"/>
  <c r="C1306" i="4"/>
  <c r="E974" i="7"/>
  <c r="N974" i="7" s="1"/>
  <c r="G1295" i="3"/>
  <c r="H1294" i="3"/>
  <c r="I1294" i="3" s="1"/>
  <c r="C1294" i="7" s="1"/>
  <c r="M1294" i="7" s="1"/>
  <c r="F1295" i="3"/>
  <c r="U973" i="7" l="1"/>
  <c r="Q974" i="7"/>
  <c r="R974" i="7"/>
  <c r="S974" i="7"/>
  <c r="T974" i="7"/>
  <c r="V973" i="7"/>
  <c r="J1285" i="6"/>
  <c r="K1285" i="6"/>
  <c r="L1285" i="6"/>
  <c r="D1305" i="6"/>
  <c r="C1294" i="6"/>
  <c r="G974" i="4"/>
  <c r="H974" i="4" s="1"/>
  <c r="E974" i="6"/>
  <c r="H1286" i="5"/>
  <c r="L1286" i="7" s="1"/>
  <c r="G1286" i="5"/>
  <c r="K1286" i="7" s="1"/>
  <c r="F1286" i="5"/>
  <c r="J1286" i="7" s="1"/>
  <c r="E1306" i="4"/>
  <c r="D1306" i="7" s="1"/>
  <c r="C1307" i="4"/>
  <c r="E975" i="7"/>
  <c r="N975" i="7" s="1"/>
  <c r="G1296" i="3"/>
  <c r="F1296" i="3"/>
  <c r="H1295" i="3"/>
  <c r="I1295" i="3" s="1"/>
  <c r="C1295" i="7" s="1"/>
  <c r="M1295" i="7" s="1"/>
  <c r="S975" i="7" l="1"/>
  <c r="R975" i="7"/>
  <c r="T975" i="7"/>
  <c r="Q975" i="7"/>
  <c r="P1286" i="7"/>
  <c r="U974" i="7"/>
  <c r="V974" i="7"/>
  <c r="K1286" i="6"/>
  <c r="J1286" i="6"/>
  <c r="L1286" i="6"/>
  <c r="D1306" i="6"/>
  <c r="C1295" i="6"/>
  <c r="G975" i="4"/>
  <c r="H975" i="4" s="1"/>
  <c r="E975" i="6"/>
  <c r="G1287" i="5"/>
  <c r="K1287" i="7" s="1"/>
  <c r="F1287" i="5"/>
  <c r="J1287" i="7" s="1"/>
  <c r="H1287" i="5"/>
  <c r="L1287" i="7" s="1"/>
  <c r="P1287" i="7" s="1"/>
  <c r="E1307" i="4"/>
  <c r="D1307" i="7" s="1"/>
  <c r="C1308" i="4"/>
  <c r="E976" i="7"/>
  <c r="N976" i="7" s="1"/>
  <c r="G1297" i="3"/>
  <c r="F1297" i="3"/>
  <c r="H1296" i="3"/>
  <c r="I1296" i="3" s="1"/>
  <c r="C1296" i="7" s="1"/>
  <c r="M1296" i="7" s="1"/>
  <c r="Q976" i="7" l="1"/>
  <c r="R976" i="7"/>
  <c r="S976" i="7"/>
  <c r="T976" i="7"/>
  <c r="V975" i="7"/>
  <c r="U975" i="7"/>
  <c r="J1287" i="6"/>
  <c r="L1287" i="6"/>
  <c r="K1287" i="6"/>
  <c r="D1307" i="6"/>
  <c r="C1296" i="6"/>
  <c r="G976" i="4"/>
  <c r="H976" i="4" s="1"/>
  <c r="E976" i="6"/>
  <c r="F1288" i="5"/>
  <c r="J1288" i="7" s="1"/>
  <c r="G1288" i="5"/>
  <c r="K1288" i="7" s="1"/>
  <c r="H1288" i="5"/>
  <c r="L1288" i="7" s="1"/>
  <c r="P1288" i="7" s="1"/>
  <c r="E1308" i="4"/>
  <c r="D1308" i="7" s="1"/>
  <c r="C1309" i="4"/>
  <c r="E977" i="7"/>
  <c r="N977" i="7" s="1"/>
  <c r="H1297" i="3"/>
  <c r="I1297" i="3" s="1"/>
  <c r="C1297" i="7" s="1"/>
  <c r="M1297" i="7" s="1"/>
  <c r="F1298" i="3"/>
  <c r="G1298" i="3"/>
  <c r="S977" i="7" l="1"/>
  <c r="R977" i="7"/>
  <c r="T977" i="7"/>
  <c r="Q977" i="7"/>
  <c r="U976" i="7"/>
  <c r="V976" i="7"/>
  <c r="L1288" i="6"/>
  <c r="K1288" i="6"/>
  <c r="J1288" i="6"/>
  <c r="D1308" i="6"/>
  <c r="C1297" i="6"/>
  <c r="G977" i="4"/>
  <c r="H977" i="4" s="1"/>
  <c r="E977" i="6"/>
  <c r="H1289" i="5"/>
  <c r="L1289" i="7" s="1"/>
  <c r="G1289" i="5"/>
  <c r="K1289" i="7" s="1"/>
  <c r="F1289" i="5"/>
  <c r="J1289" i="7" s="1"/>
  <c r="E1309" i="4"/>
  <c r="D1309" i="7" s="1"/>
  <c r="C1310" i="4"/>
  <c r="E978" i="7"/>
  <c r="N978" i="7" s="1"/>
  <c r="H1298" i="3"/>
  <c r="I1298" i="3" s="1"/>
  <c r="C1298" i="7" s="1"/>
  <c r="M1298" i="7" s="1"/>
  <c r="F1299" i="3"/>
  <c r="G1299" i="3"/>
  <c r="Q978" i="7" l="1"/>
  <c r="R978" i="7"/>
  <c r="S978" i="7"/>
  <c r="T978" i="7"/>
  <c r="P1289" i="7"/>
  <c r="U977" i="7"/>
  <c r="V977" i="7"/>
  <c r="J1289" i="6"/>
  <c r="K1289" i="6"/>
  <c r="L1289" i="6"/>
  <c r="D1309" i="6"/>
  <c r="C1298" i="6"/>
  <c r="G978" i="4"/>
  <c r="H978" i="4" s="1"/>
  <c r="E978" i="6"/>
  <c r="G1290" i="5"/>
  <c r="K1290" i="7" s="1"/>
  <c r="F1290" i="5"/>
  <c r="J1290" i="7" s="1"/>
  <c r="H1290" i="5"/>
  <c r="L1290" i="7" s="1"/>
  <c r="P1290" i="7" s="1"/>
  <c r="E1310" i="4"/>
  <c r="D1310" i="7" s="1"/>
  <c r="C1311" i="4"/>
  <c r="E979" i="7"/>
  <c r="N979" i="7" s="1"/>
  <c r="G1300" i="3"/>
  <c r="F1300" i="3"/>
  <c r="H1299" i="3"/>
  <c r="I1299" i="3" s="1"/>
  <c r="C1299" i="7" s="1"/>
  <c r="M1299" i="7" s="1"/>
  <c r="T979" i="7" l="1"/>
  <c r="Q979" i="7"/>
  <c r="R979" i="7"/>
  <c r="S979" i="7"/>
  <c r="U978" i="7"/>
  <c r="V978" i="7"/>
  <c r="L1290" i="6"/>
  <c r="K1290" i="6"/>
  <c r="J1290" i="6"/>
  <c r="D1310" i="6"/>
  <c r="C1299" i="6"/>
  <c r="G979" i="4"/>
  <c r="H979" i="4" s="1"/>
  <c r="E979" i="6"/>
  <c r="H1291" i="5"/>
  <c r="L1291" i="7" s="1"/>
  <c r="G1291" i="5"/>
  <c r="K1291" i="7" s="1"/>
  <c r="F1291" i="5"/>
  <c r="J1291" i="7" s="1"/>
  <c r="E1311" i="4"/>
  <c r="D1311" i="7" s="1"/>
  <c r="C1312" i="4"/>
  <c r="E980" i="7"/>
  <c r="N980" i="7" s="1"/>
  <c r="G1301" i="3"/>
  <c r="F1301" i="3"/>
  <c r="H1300" i="3"/>
  <c r="I1300" i="3" s="1"/>
  <c r="C1300" i="7" s="1"/>
  <c r="M1300" i="7" s="1"/>
  <c r="T980" i="7" l="1"/>
  <c r="Q980" i="7"/>
  <c r="R980" i="7"/>
  <c r="S980" i="7"/>
  <c r="P1291" i="7"/>
  <c r="U979" i="7"/>
  <c r="V979" i="7"/>
  <c r="J1291" i="6"/>
  <c r="L1291" i="6"/>
  <c r="K1291" i="6"/>
  <c r="D1311" i="6"/>
  <c r="C1300" i="6"/>
  <c r="G980" i="4"/>
  <c r="H980" i="4" s="1"/>
  <c r="E980" i="6"/>
  <c r="H1292" i="5"/>
  <c r="L1292" i="7" s="1"/>
  <c r="P1292" i="7" s="1"/>
  <c r="G1292" i="5"/>
  <c r="K1292" i="7" s="1"/>
  <c r="F1292" i="5"/>
  <c r="J1292" i="7" s="1"/>
  <c r="E1312" i="4"/>
  <c r="D1312" i="7" s="1"/>
  <c r="C1313" i="4"/>
  <c r="E981" i="7"/>
  <c r="N981" i="7" s="1"/>
  <c r="F1302" i="3"/>
  <c r="H1301" i="3"/>
  <c r="I1301" i="3" s="1"/>
  <c r="C1301" i="7" s="1"/>
  <c r="M1301" i="7" s="1"/>
  <c r="G1302" i="3"/>
  <c r="U980" i="7" l="1"/>
  <c r="V980" i="7"/>
  <c r="Q981" i="7"/>
  <c r="S981" i="7"/>
  <c r="R981" i="7"/>
  <c r="T981" i="7"/>
  <c r="J1292" i="6"/>
  <c r="K1292" i="6"/>
  <c r="L1292" i="6"/>
  <c r="D1312" i="6"/>
  <c r="C1301" i="6"/>
  <c r="G981" i="4"/>
  <c r="H981" i="4" s="1"/>
  <c r="E981" i="6"/>
  <c r="G1293" i="5"/>
  <c r="K1293" i="7" s="1"/>
  <c r="F1293" i="5"/>
  <c r="J1293" i="7" s="1"/>
  <c r="H1293" i="5"/>
  <c r="L1293" i="7" s="1"/>
  <c r="P1293" i="7" s="1"/>
  <c r="E1313" i="4"/>
  <c r="D1313" i="7" s="1"/>
  <c r="C1314" i="4"/>
  <c r="E982" i="7"/>
  <c r="N982" i="7" s="1"/>
  <c r="G1303" i="3"/>
  <c r="F1303" i="3"/>
  <c r="H1302" i="3"/>
  <c r="I1302" i="3" s="1"/>
  <c r="C1302" i="7" s="1"/>
  <c r="M1302" i="7" s="1"/>
  <c r="U981" i="7" l="1"/>
  <c r="V981" i="7"/>
  <c r="Q982" i="7"/>
  <c r="T982" i="7"/>
  <c r="R982" i="7"/>
  <c r="S982" i="7"/>
  <c r="J1293" i="6"/>
  <c r="L1293" i="6"/>
  <c r="K1293" i="6"/>
  <c r="D1313" i="6"/>
  <c r="C1302" i="6"/>
  <c r="G982" i="4"/>
  <c r="H982" i="4" s="1"/>
  <c r="E982" i="6"/>
  <c r="H1294" i="5"/>
  <c r="L1294" i="7" s="1"/>
  <c r="G1294" i="5"/>
  <c r="K1294" i="7" s="1"/>
  <c r="F1294" i="5"/>
  <c r="J1294" i="7" s="1"/>
  <c r="E1314" i="4"/>
  <c r="D1314" i="7" s="1"/>
  <c r="C1315" i="4"/>
  <c r="E983" i="7"/>
  <c r="N983" i="7" s="1"/>
  <c r="G1304" i="3"/>
  <c r="H1303" i="3"/>
  <c r="I1303" i="3" s="1"/>
  <c r="C1303" i="7" s="1"/>
  <c r="M1303" i="7" s="1"/>
  <c r="F1304" i="3"/>
  <c r="U982" i="7" l="1"/>
  <c r="V982" i="7"/>
  <c r="R983" i="7"/>
  <c r="S983" i="7"/>
  <c r="T983" i="7"/>
  <c r="Q983" i="7"/>
  <c r="P1294" i="7"/>
  <c r="K1294" i="6"/>
  <c r="L1294" i="6"/>
  <c r="J1294" i="6"/>
  <c r="D1314" i="6"/>
  <c r="C1303" i="6"/>
  <c r="G983" i="4"/>
  <c r="H983" i="4" s="1"/>
  <c r="E983" i="6"/>
  <c r="H1295" i="5"/>
  <c r="L1295" i="7" s="1"/>
  <c r="G1295" i="5"/>
  <c r="K1295" i="7" s="1"/>
  <c r="F1295" i="5"/>
  <c r="J1295" i="7" s="1"/>
  <c r="P1295" i="7" s="1"/>
  <c r="E1315" i="4"/>
  <c r="D1315" i="7" s="1"/>
  <c r="C1316" i="4"/>
  <c r="E984" i="7"/>
  <c r="N984" i="7" s="1"/>
  <c r="H1304" i="3"/>
  <c r="F1305" i="3"/>
  <c r="G1305" i="3"/>
  <c r="I1304" i="3"/>
  <c r="C1304" i="7" s="1"/>
  <c r="M1304" i="7" s="1"/>
  <c r="R984" i="7" l="1"/>
  <c r="T984" i="7"/>
  <c r="Q984" i="7"/>
  <c r="S984" i="7"/>
  <c r="U983" i="7"/>
  <c r="V983" i="7"/>
  <c r="J1295" i="6"/>
  <c r="L1295" i="6"/>
  <c r="K1295" i="6"/>
  <c r="D1315" i="6"/>
  <c r="C1304" i="6"/>
  <c r="G984" i="4"/>
  <c r="H984" i="4" s="1"/>
  <c r="E984" i="6"/>
  <c r="G1296" i="5"/>
  <c r="K1296" i="7" s="1"/>
  <c r="F1296" i="5"/>
  <c r="J1296" i="7" s="1"/>
  <c r="H1296" i="5"/>
  <c r="L1296" i="7" s="1"/>
  <c r="E1316" i="4"/>
  <c r="D1316" i="7" s="1"/>
  <c r="C1317" i="4"/>
  <c r="E985" i="7"/>
  <c r="N985" i="7" s="1"/>
  <c r="G1306" i="3"/>
  <c r="H1305" i="3"/>
  <c r="I1305" i="3" s="1"/>
  <c r="C1305" i="7" s="1"/>
  <c r="M1305" i="7" s="1"/>
  <c r="F1306" i="3"/>
  <c r="R985" i="7" l="1"/>
  <c r="S985" i="7"/>
  <c r="Q985" i="7"/>
  <c r="T985" i="7"/>
  <c r="P1296" i="7"/>
  <c r="U984" i="7"/>
  <c r="V984" i="7"/>
  <c r="J1296" i="6"/>
  <c r="K1296" i="6"/>
  <c r="L1296" i="6"/>
  <c r="D1316" i="6"/>
  <c r="C1305" i="6"/>
  <c r="G985" i="4"/>
  <c r="H985" i="4" s="1"/>
  <c r="E985" i="6"/>
  <c r="H1297" i="5"/>
  <c r="L1297" i="7" s="1"/>
  <c r="P1297" i="7" s="1"/>
  <c r="G1297" i="5"/>
  <c r="K1297" i="7" s="1"/>
  <c r="F1297" i="5"/>
  <c r="J1297" i="7" s="1"/>
  <c r="E1317" i="4"/>
  <c r="D1317" i="7" s="1"/>
  <c r="C1318" i="4"/>
  <c r="E986" i="7"/>
  <c r="N986" i="7" s="1"/>
  <c r="F1307" i="3"/>
  <c r="H1306" i="3"/>
  <c r="I1306" i="3" s="1"/>
  <c r="C1306" i="7" s="1"/>
  <c r="M1306" i="7" s="1"/>
  <c r="G1307" i="3"/>
  <c r="U985" i="7" l="1"/>
  <c r="V985" i="7"/>
  <c r="Q986" i="7"/>
  <c r="R986" i="7"/>
  <c r="S986" i="7"/>
  <c r="T986" i="7"/>
  <c r="K1297" i="6"/>
  <c r="J1297" i="6"/>
  <c r="L1297" i="6"/>
  <c r="D1317" i="6"/>
  <c r="C1306" i="6"/>
  <c r="G986" i="4"/>
  <c r="H986" i="4" s="1"/>
  <c r="E986" i="6"/>
  <c r="H1298" i="5"/>
  <c r="L1298" i="7" s="1"/>
  <c r="P1298" i="7" s="1"/>
  <c r="G1298" i="5"/>
  <c r="K1298" i="7" s="1"/>
  <c r="F1298" i="5"/>
  <c r="J1298" i="7" s="1"/>
  <c r="E1318" i="4"/>
  <c r="D1318" i="7" s="1"/>
  <c r="C1319" i="4"/>
  <c r="E987" i="7"/>
  <c r="N987" i="7" s="1"/>
  <c r="G1308" i="3"/>
  <c r="F1308" i="3"/>
  <c r="H1307" i="3"/>
  <c r="I1307" i="3" s="1"/>
  <c r="C1307" i="7" s="1"/>
  <c r="M1307" i="7" s="1"/>
  <c r="Q987" i="7" l="1"/>
  <c r="R987" i="7"/>
  <c r="S987" i="7"/>
  <c r="T987" i="7"/>
  <c r="U986" i="7"/>
  <c r="V986" i="7"/>
  <c r="L1298" i="6"/>
  <c r="K1298" i="6"/>
  <c r="J1298" i="6"/>
  <c r="D1318" i="6"/>
  <c r="C1307" i="6"/>
  <c r="G987" i="4"/>
  <c r="H987" i="4" s="1"/>
  <c r="E987" i="6"/>
  <c r="G1299" i="5"/>
  <c r="K1299" i="7" s="1"/>
  <c r="F1299" i="5"/>
  <c r="J1299" i="7" s="1"/>
  <c r="H1299" i="5"/>
  <c r="L1299" i="7" s="1"/>
  <c r="P1299" i="7" s="1"/>
  <c r="E1319" i="4"/>
  <c r="D1319" i="7" s="1"/>
  <c r="C1320" i="4"/>
  <c r="E988" i="7"/>
  <c r="N988" i="7" s="1"/>
  <c r="H1308" i="3"/>
  <c r="I1308" i="3" s="1"/>
  <c r="C1308" i="7" s="1"/>
  <c r="M1308" i="7" s="1"/>
  <c r="F1309" i="3"/>
  <c r="G1309" i="3"/>
  <c r="R988" i="7" l="1"/>
  <c r="S988" i="7"/>
  <c r="T988" i="7"/>
  <c r="Q988" i="7"/>
  <c r="U987" i="7"/>
  <c r="V987" i="7"/>
  <c r="J1299" i="6"/>
  <c r="K1299" i="6"/>
  <c r="L1299" i="6"/>
  <c r="D1319" i="6"/>
  <c r="C1308" i="6"/>
  <c r="G988" i="4"/>
  <c r="H988" i="4" s="1"/>
  <c r="E988" i="6"/>
  <c r="F1300" i="5"/>
  <c r="J1300" i="7" s="1"/>
  <c r="H1300" i="5"/>
  <c r="L1300" i="7" s="1"/>
  <c r="G1300" i="5"/>
  <c r="K1300" i="7" s="1"/>
  <c r="E1320" i="4"/>
  <c r="D1320" i="7" s="1"/>
  <c r="C1321" i="4"/>
  <c r="E989" i="7"/>
  <c r="N989" i="7" s="1"/>
  <c r="F1310" i="3"/>
  <c r="H1309" i="3"/>
  <c r="G1310" i="3"/>
  <c r="I1309" i="3"/>
  <c r="C1309" i="7" s="1"/>
  <c r="M1309" i="7" s="1"/>
  <c r="R989" i="7" l="1"/>
  <c r="S989" i="7"/>
  <c r="Q989" i="7"/>
  <c r="T989" i="7"/>
  <c r="U988" i="7"/>
  <c r="V988" i="7"/>
  <c r="P1300" i="7"/>
  <c r="L1300" i="6"/>
  <c r="K1300" i="6"/>
  <c r="J1300" i="6"/>
  <c r="D1320" i="6"/>
  <c r="C1309" i="6"/>
  <c r="G989" i="4"/>
  <c r="H989" i="4" s="1"/>
  <c r="E989" i="6"/>
  <c r="G1301" i="5"/>
  <c r="K1301" i="7" s="1"/>
  <c r="F1301" i="5"/>
  <c r="J1301" i="7" s="1"/>
  <c r="H1301" i="5"/>
  <c r="L1301" i="7" s="1"/>
  <c r="E1321" i="4"/>
  <c r="D1321" i="7" s="1"/>
  <c r="C1322" i="4"/>
  <c r="E990" i="7"/>
  <c r="N990" i="7" s="1"/>
  <c r="G1311" i="3"/>
  <c r="H1310" i="3"/>
  <c r="I1310" i="3" s="1"/>
  <c r="C1310" i="7" s="1"/>
  <c r="M1310" i="7" s="1"/>
  <c r="F1311" i="3"/>
  <c r="U989" i="7" l="1"/>
  <c r="V989" i="7"/>
  <c r="R990" i="7"/>
  <c r="Q990" i="7"/>
  <c r="S990" i="7"/>
  <c r="T990" i="7"/>
  <c r="P1301" i="7"/>
  <c r="K1301" i="6"/>
  <c r="L1301" i="6"/>
  <c r="J1301" i="6"/>
  <c r="D1321" i="6"/>
  <c r="C1310" i="6"/>
  <c r="G990" i="4"/>
  <c r="H990" i="4" s="1"/>
  <c r="E990" i="6"/>
  <c r="G1302" i="5"/>
  <c r="K1302" i="7" s="1"/>
  <c r="F1302" i="5"/>
  <c r="J1302" i="7" s="1"/>
  <c r="H1302" i="5"/>
  <c r="L1302" i="7" s="1"/>
  <c r="P1302" i="7" s="1"/>
  <c r="E1322" i="4"/>
  <c r="D1322" i="7" s="1"/>
  <c r="C1323" i="4"/>
  <c r="E991" i="7"/>
  <c r="N991" i="7" s="1"/>
  <c r="F1312" i="3"/>
  <c r="H1311" i="3"/>
  <c r="I1311" i="3" s="1"/>
  <c r="C1311" i="7" s="1"/>
  <c r="M1311" i="7" s="1"/>
  <c r="G1312" i="3"/>
  <c r="Q991" i="7" l="1"/>
  <c r="R991" i="7"/>
  <c r="S991" i="7"/>
  <c r="U991" i="7" s="1"/>
  <c r="T991" i="7"/>
  <c r="U990" i="7"/>
  <c r="V990" i="7"/>
  <c r="J1302" i="6"/>
  <c r="L1302" i="6"/>
  <c r="K1302" i="6"/>
  <c r="D1322" i="6"/>
  <c r="C1311" i="6"/>
  <c r="G991" i="4"/>
  <c r="H991" i="4" s="1"/>
  <c r="E991" i="6"/>
  <c r="H1303" i="5"/>
  <c r="L1303" i="7" s="1"/>
  <c r="G1303" i="5"/>
  <c r="K1303" i="7" s="1"/>
  <c r="F1303" i="5"/>
  <c r="J1303" i="7" s="1"/>
  <c r="E1323" i="4"/>
  <c r="D1323" i="7" s="1"/>
  <c r="C1324" i="4"/>
  <c r="E992" i="7"/>
  <c r="N992" i="7" s="1"/>
  <c r="G1313" i="3"/>
  <c r="H1312" i="3"/>
  <c r="I1312" i="3" s="1"/>
  <c r="C1312" i="7" s="1"/>
  <c r="M1312" i="7" s="1"/>
  <c r="F1313" i="3"/>
  <c r="R992" i="7" l="1"/>
  <c r="S992" i="7"/>
  <c r="Q992" i="7"/>
  <c r="T992" i="7"/>
  <c r="P1303" i="7"/>
  <c r="V991" i="7"/>
  <c r="K1303" i="6"/>
  <c r="J1303" i="6"/>
  <c r="L1303" i="6"/>
  <c r="D1323" i="6"/>
  <c r="C1312" i="6"/>
  <c r="G992" i="4"/>
  <c r="H992" i="4" s="1"/>
  <c r="E992" i="6"/>
  <c r="H1304" i="5"/>
  <c r="L1304" i="7" s="1"/>
  <c r="G1304" i="5"/>
  <c r="K1304" i="7" s="1"/>
  <c r="F1304" i="5"/>
  <c r="J1304" i="7" s="1"/>
  <c r="E1324" i="4"/>
  <c r="D1324" i="7" s="1"/>
  <c r="C1325" i="4"/>
  <c r="E993" i="7"/>
  <c r="N993" i="7" s="1"/>
  <c r="F1314" i="3"/>
  <c r="H1313" i="3"/>
  <c r="G1314" i="3"/>
  <c r="I1313" i="3"/>
  <c r="C1313" i="7" s="1"/>
  <c r="M1313" i="7" s="1"/>
  <c r="U992" i="7" l="1"/>
  <c r="V992" i="7"/>
  <c r="S993" i="7"/>
  <c r="R993" i="7"/>
  <c r="T993" i="7"/>
  <c r="Q993" i="7"/>
  <c r="P1304" i="7"/>
  <c r="K1304" i="6"/>
  <c r="L1304" i="6"/>
  <c r="J1304" i="6"/>
  <c r="D1324" i="6"/>
  <c r="C1313" i="6"/>
  <c r="G993" i="4"/>
  <c r="H993" i="4" s="1"/>
  <c r="E993" i="6"/>
  <c r="G1305" i="5"/>
  <c r="K1305" i="7" s="1"/>
  <c r="F1305" i="5"/>
  <c r="J1305" i="7" s="1"/>
  <c r="H1305" i="5"/>
  <c r="L1305" i="7" s="1"/>
  <c r="P1305" i="7" s="1"/>
  <c r="E1325" i="4"/>
  <c r="D1325" i="7" s="1"/>
  <c r="C1326" i="4"/>
  <c r="E994" i="7"/>
  <c r="N994" i="7" s="1"/>
  <c r="G1315" i="3"/>
  <c r="H1314" i="3"/>
  <c r="I1314" i="3" s="1"/>
  <c r="C1314" i="7" s="1"/>
  <c r="M1314" i="7" s="1"/>
  <c r="F1315" i="3"/>
  <c r="U993" i="7" l="1"/>
  <c r="V993" i="7"/>
  <c r="S994" i="7"/>
  <c r="Q994" i="7"/>
  <c r="R994" i="7"/>
  <c r="T994" i="7"/>
  <c r="K1305" i="6"/>
  <c r="J1305" i="6"/>
  <c r="L1305" i="6"/>
  <c r="D1325" i="6"/>
  <c r="C1314" i="6"/>
  <c r="G994" i="4"/>
  <c r="H994" i="4" s="1"/>
  <c r="E994" i="6"/>
  <c r="H1306" i="5"/>
  <c r="L1306" i="7" s="1"/>
  <c r="P1306" i="7" s="1"/>
  <c r="G1306" i="5"/>
  <c r="K1306" i="7" s="1"/>
  <c r="F1306" i="5"/>
  <c r="J1306" i="7" s="1"/>
  <c r="E1326" i="4"/>
  <c r="D1326" i="7" s="1"/>
  <c r="C1327" i="4"/>
  <c r="E995" i="7"/>
  <c r="N995" i="7" s="1"/>
  <c r="H1315" i="3"/>
  <c r="I1315" i="3" s="1"/>
  <c r="C1315" i="7" s="1"/>
  <c r="M1315" i="7" s="1"/>
  <c r="F1316" i="3"/>
  <c r="G1316" i="3"/>
  <c r="R995" i="7" l="1"/>
  <c r="T995" i="7"/>
  <c r="Q995" i="7"/>
  <c r="S995" i="7"/>
  <c r="V994" i="7"/>
  <c r="U994" i="7"/>
  <c r="L1306" i="6"/>
  <c r="K1306" i="6"/>
  <c r="J1306" i="6"/>
  <c r="D1326" i="6"/>
  <c r="C1315" i="6"/>
  <c r="G995" i="4"/>
  <c r="H995" i="4" s="1"/>
  <c r="E995" i="6"/>
  <c r="H1307" i="5"/>
  <c r="L1307" i="7" s="1"/>
  <c r="G1307" i="5"/>
  <c r="K1307" i="7" s="1"/>
  <c r="F1307" i="5"/>
  <c r="J1307" i="7" s="1"/>
  <c r="E1327" i="4"/>
  <c r="D1327" i="7" s="1"/>
  <c r="C1328" i="4"/>
  <c r="E996" i="7"/>
  <c r="N996" i="7" s="1"/>
  <c r="G1317" i="3"/>
  <c r="H1316" i="3"/>
  <c r="I1316" i="3" s="1"/>
  <c r="C1316" i="7" s="1"/>
  <c r="M1316" i="7" s="1"/>
  <c r="F1317" i="3"/>
  <c r="Q996" i="7" l="1"/>
  <c r="T996" i="7"/>
  <c r="R996" i="7"/>
  <c r="S996" i="7"/>
  <c r="U995" i="7"/>
  <c r="V995" i="7"/>
  <c r="P1307" i="7"/>
  <c r="K1307" i="6"/>
  <c r="L1307" i="6"/>
  <c r="J1307" i="6"/>
  <c r="D1327" i="6"/>
  <c r="C1316" i="6"/>
  <c r="G996" i="4"/>
  <c r="H996" i="4" s="1"/>
  <c r="E996" i="6"/>
  <c r="G1308" i="5"/>
  <c r="K1308" i="7" s="1"/>
  <c r="F1308" i="5"/>
  <c r="J1308" i="7" s="1"/>
  <c r="H1308" i="5"/>
  <c r="L1308" i="7" s="1"/>
  <c r="P1308" i="7" s="1"/>
  <c r="E1328" i="4"/>
  <c r="D1328" i="7" s="1"/>
  <c r="C1329" i="4"/>
  <c r="E997" i="7"/>
  <c r="N997" i="7" s="1"/>
  <c r="F1318" i="3"/>
  <c r="H1317" i="3"/>
  <c r="I1317" i="3" s="1"/>
  <c r="C1317" i="7" s="1"/>
  <c r="M1317" i="7" s="1"/>
  <c r="G1318" i="3"/>
  <c r="Q997" i="7" l="1"/>
  <c r="S997" i="7"/>
  <c r="T997" i="7"/>
  <c r="R997" i="7"/>
  <c r="U997" i="7" s="1"/>
  <c r="U996" i="7"/>
  <c r="V996" i="7"/>
  <c r="J1308" i="6"/>
  <c r="L1308" i="6"/>
  <c r="K1308" i="6"/>
  <c r="D1328" i="6"/>
  <c r="C1317" i="6"/>
  <c r="G997" i="4"/>
  <c r="H997" i="4" s="1"/>
  <c r="E997" i="6"/>
  <c r="F1309" i="5"/>
  <c r="J1309" i="7" s="1"/>
  <c r="H1309" i="5"/>
  <c r="L1309" i="7" s="1"/>
  <c r="G1309" i="5"/>
  <c r="K1309" i="7" s="1"/>
  <c r="E1329" i="4"/>
  <c r="D1329" i="7" s="1"/>
  <c r="C1330" i="4"/>
  <c r="E998" i="7"/>
  <c r="N998" i="7" s="1"/>
  <c r="G1319" i="3"/>
  <c r="H1318" i="3"/>
  <c r="I1318" i="3" s="1"/>
  <c r="C1318" i="7" s="1"/>
  <c r="M1318" i="7" s="1"/>
  <c r="F1319" i="3"/>
  <c r="P1309" i="7" l="1"/>
  <c r="Q998" i="7"/>
  <c r="R998" i="7"/>
  <c r="S998" i="7"/>
  <c r="T998" i="7"/>
  <c r="V997" i="7"/>
  <c r="K1309" i="6"/>
  <c r="J1309" i="6"/>
  <c r="L1309" i="6"/>
  <c r="D1329" i="6"/>
  <c r="C1318" i="6"/>
  <c r="G998" i="4"/>
  <c r="H998" i="4" s="1"/>
  <c r="E998" i="6"/>
  <c r="H1310" i="5"/>
  <c r="L1310" i="7" s="1"/>
  <c r="P1310" i="7" s="1"/>
  <c r="G1310" i="5"/>
  <c r="K1310" i="7" s="1"/>
  <c r="F1310" i="5"/>
  <c r="J1310" i="7" s="1"/>
  <c r="E1330" i="4"/>
  <c r="D1330" i="7" s="1"/>
  <c r="C1331" i="4"/>
  <c r="E999" i="7"/>
  <c r="N999" i="7" s="1"/>
  <c r="G1320" i="3"/>
  <c r="H1319" i="3"/>
  <c r="I1319" i="3" s="1"/>
  <c r="C1319" i="7" s="1"/>
  <c r="M1319" i="7" s="1"/>
  <c r="F1320" i="3"/>
  <c r="U998" i="7" l="1"/>
  <c r="V998" i="7"/>
  <c r="R999" i="7"/>
  <c r="Q999" i="7"/>
  <c r="S999" i="7"/>
  <c r="T999" i="7"/>
  <c r="L1310" i="6"/>
  <c r="K1310" i="6"/>
  <c r="J1310" i="6"/>
  <c r="D1330" i="6"/>
  <c r="C1319" i="6"/>
  <c r="G999" i="4"/>
  <c r="H999" i="4" s="1"/>
  <c r="E999" i="6"/>
  <c r="G1311" i="5"/>
  <c r="K1311" i="7" s="1"/>
  <c r="F1311" i="5"/>
  <c r="J1311" i="7" s="1"/>
  <c r="H1311" i="5"/>
  <c r="L1311" i="7" s="1"/>
  <c r="P1311" i="7" s="1"/>
  <c r="E1331" i="4"/>
  <c r="D1331" i="7" s="1"/>
  <c r="C1332" i="4"/>
  <c r="E1000" i="7"/>
  <c r="N1000" i="7" s="1"/>
  <c r="H1320" i="3"/>
  <c r="I1320" i="3" s="1"/>
  <c r="C1320" i="7" s="1"/>
  <c r="M1320" i="7" s="1"/>
  <c r="F1321" i="3"/>
  <c r="G1321" i="3"/>
  <c r="R1000" i="7" l="1"/>
  <c r="S1000" i="7"/>
  <c r="T1000" i="7"/>
  <c r="Q1000" i="7"/>
  <c r="U999" i="7"/>
  <c r="V999" i="7"/>
  <c r="J1311" i="6"/>
  <c r="L1311" i="6"/>
  <c r="K1311" i="6"/>
  <c r="D1331" i="6"/>
  <c r="C1320" i="6"/>
  <c r="G1000" i="4"/>
  <c r="H1000" i="4" s="1"/>
  <c r="E1000" i="6"/>
  <c r="F1312" i="5"/>
  <c r="J1312" i="7" s="1"/>
  <c r="H1312" i="5"/>
  <c r="L1312" i="7" s="1"/>
  <c r="P1312" i="7" s="1"/>
  <c r="G1312" i="5"/>
  <c r="K1312" i="7" s="1"/>
  <c r="E1332" i="4"/>
  <c r="D1332" i="7" s="1"/>
  <c r="C1333" i="4"/>
  <c r="E1001" i="7"/>
  <c r="N1001" i="7" s="1"/>
  <c r="G1322" i="3"/>
  <c r="H1321" i="3"/>
  <c r="I1321" i="3" s="1"/>
  <c r="C1321" i="7" s="1"/>
  <c r="M1321" i="7" s="1"/>
  <c r="F1322" i="3"/>
  <c r="R1001" i="7" l="1"/>
  <c r="S1001" i="7"/>
  <c r="Q1001" i="7"/>
  <c r="T1001" i="7"/>
  <c r="U1000" i="7"/>
  <c r="V1000" i="7"/>
  <c r="L1312" i="6"/>
  <c r="K1312" i="6"/>
  <c r="J1312" i="6"/>
  <c r="D1332" i="6"/>
  <c r="C1321" i="6"/>
  <c r="G1001" i="4"/>
  <c r="H1001" i="4" s="1"/>
  <c r="E1001" i="6"/>
  <c r="H1313" i="5"/>
  <c r="L1313" i="7" s="1"/>
  <c r="F1313" i="5"/>
  <c r="J1313" i="7" s="1"/>
  <c r="P1313" i="7" s="1"/>
  <c r="G1313" i="5"/>
  <c r="K1313" i="7" s="1"/>
  <c r="E1333" i="4"/>
  <c r="D1333" i="7" s="1"/>
  <c r="C1334" i="4"/>
  <c r="E1002" i="7"/>
  <c r="N1002" i="7" s="1"/>
  <c r="H1322" i="3"/>
  <c r="I1322" i="3" s="1"/>
  <c r="C1322" i="7" s="1"/>
  <c r="M1322" i="7" s="1"/>
  <c r="F1323" i="3"/>
  <c r="G1323" i="3"/>
  <c r="Q1002" i="7" l="1"/>
  <c r="R1002" i="7"/>
  <c r="S1002" i="7"/>
  <c r="T1002" i="7"/>
  <c r="U1001" i="7"/>
  <c r="V1001" i="7"/>
  <c r="L1313" i="6"/>
  <c r="K1313" i="6"/>
  <c r="J1313" i="6"/>
  <c r="D1333" i="6"/>
  <c r="C1322" i="6"/>
  <c r="G1002" i="4"/>
  <c r="H1002" i="4" s="1"/>
  <c r="E1002" i="6"/>
  <c r="G1314" i="5"/>
  <c r="K1314" i="7" s="1"/>
  <c r="F1314" i="5"/>
  <c r="J1314" i="7" s="1"/>
  <c r="H1314" i="5"/>
  <c r="L1314" i="7" s="1"/>
  <c r="P1314" i="7" s="1"/>
  <c r="E1334" i="4"/>
  <c r="D1334" i="7" s="1"/>
  <c r="C1335" i="4"/>
  <c r="E1003" i="7"/>
  <c r="N1003" i="7" s="1"/>
  <c r="G1324" i="3"/>
  <c r="F1324" i="3"/>
  <c r="H1323" i="3"/>
  <c r="I1323" i="3" s="1"/>
  <c r="C1323" i="7" s="1"/>
  <c r="M1323" i="7" s="1"/>
  <c r="Q1003" i="7" l="1"/>
  <c r="R1003" i="7"/>
  <c r="S1003" i="7"/>
  <c r="T1003" i="7"/>
  <c r="U1002" i="7"/>
  <c r="V1002" i="7"/>
  <c r="K1314" i="6"/>
  <c r="L1314" i="6"/>
  <c r="J1314" i="6"/>
  <c r="D1334" i="6"/>
  <c r="C1323" i="6"/>
  <c r="G1003" i="4"/>
  <c r="H1003" i="4" s="1"/>
  <c r="E1003" i="6"/>
  <c r="H1315" i="5"/>
  <c r="L1315" i="7" s="1"/>
  <c r="P1315" i="7" s="1"/>
  <c r="G1315" i="5"/>
  <c r="K1315" i="7" s="1"/>
  <c r="F1315" i="5"/>
  <c r="J1315" i="7" s="1"/>
  <c r="E1335" i="4"/>
  <c r="D1335" i="7" s="1"/>
  <c r="C1336" i="4"/>
  <c r="E1004" i="7"/>
  <c r="N1004" i="7" s="1"/>
  <c r="F1325" i="3"/>
  <c r="H1324" i="3"/>
  <c r="G1325" i="3"/>
  <c r="I1324" i="3"/>
  <c r="C1324" i="7" s="1"/>
  <c r="M1324" i="7" s="1"/>
  <c r="S1004" i="7" l="1"/>
  <c r="T1004" i="7"/>
  <c r="Q1004" i="7"/>
  <c r="R1004" i="7"/>
  <c r="U1003" i="7"/>
  <c r="V1003" i="7"/>
  <c r="J1315" i="6"/>
  <c r="K1315" i="6"/>
  <c r="L1315" i="6"/>
  <c r="D1335" i="6"/>
  <c r="C1324" i="6"/>
  <c r="G1004" i="4"/>
  <c r="H1004" i="4" s="1"/>
  <c r="E1004" i="6"/>
  <c r="H1316" i="5"/>
  <c r="L1316" i="7" s="1"/>
  <c r="G1316" i="5"/>
  <c r="K1316" i="7" s="1"/>
  <c r="F1316" i="5"/>
  <c r="J1316" i="7" s="1"/>
  <c r="E1336" i="4"/>
  <c r="D1336" i="7" s="1"/>
  <c r="C1337" i="4"/>
  <c r="E1005" i="7"/>
  <c r="N1005" i="7" s="1"/>
  <c r="G1326" i="3"/>
  <c r="H1325" i="3"/>
  <c r="I1325" i="3" s="1"/>
  <c r="C1325" i="7" s="1"/>
  <c r="M1325" i="7" s="1"/>
  <c r="F1326" i="3"/>
  <c r="P1316" i="7" l="1"/>
  <c r="R1005" i="7"/>
  <c r="S1005" i="7"/>
  <c r="Q1005" i="7"/>
  <c r="T1005" i="7"/>
  <c r="U1004" i="7"/>
  <c r="V1004" i="7"/>
  <c r="L1316" i="6"/>
  <c r="K1316" i="6"/>
  <c r="J1316" i="6"/>
  <c r="D1336" i="6"/>
  <c r="C1325" i="6"/>
  <c r="G1005" i="4"/>
  <c r="H1005" i="4" s="1"/>
  <c r="E1005" i="6"/>
  <c r="G1317" i="5"/>
  <c r="K1317" i="7" s="1"/>
  <c r="F1317" i="5"/>
  <c r="J1317" i="7" s="1"/>
  <c r="H1317" i="5"/>
  <c r="L1317" i="7" s="1"/>
  <c r="P1317" i="7" s="1"/>
  <c r="E1337" i="4"/>
  <c r="D1337" i="7" s="1"/>
  <c r="C1338" i="4"/>
  <c r="E1006" i="7"/>
  <c r="N1006" i="7" s="1"/>
  <c r="H1326" i="3"/>
  <c r="I1326" i="3" s="1"/>
  <c r="C1326" i="7" s="1"/>
  <c r="M1326" i="7" s="1"/>
  <c r="F1327" i="3"/>
  <c r="G1327" i="3"/>
  <c r="R1006" i="7" l="1"/>
  <c r="S1006" i="7"/>
  <c r="T1006" i="7"/>
  <c r="Q1006" i="7"/>
  <c r="U1005" i="7"/>
  <c r="V1005" i="7"/>
  <c r="J1317" i="6"/>
  <c r="L1317" i="6"/>
  <c r="K1317" i="6"/>
  <c r="D1337" i="6"/>
  <c r="C1326" i="6"/>
  <c r="G1006" i="4"/>
  <c r="H1006" i="4" s="1"/>
  <c r="E1006" i="6"/>
  <c r="H1318" i="5"/>
  <c r="L1318" i="7" s="1"/>
  <c r="G1318" i="5"/>
  <c r="K1318" i="7" s="1"/>
  <c r="F1318" i="5"/>
  <c r="J1318" i="7" s="1"/>
  <c r="E1338" i="4"/>
  <c r="D1338" i="7" s="1"/>
  <c r="C1339" i="4"/>
  <c r="E1007" i="7"/>
  <c r="N1007" i="7" s="1"/>
  <c r="G1328" i="3"/>
  <c r="F1328" i="3"/>
  <c r="H1327" i="3"/>
  <c r="I1327" i="3" s="1"/>
  <c r="C1327" i="7" s="1"/>
  <c r="M1327" i="7" s="1"/>
  <c r="S1007" i="7" l="1"/>
  <c r="Q1007" i="7"/>
  <c r="T1007" i="7"/>
  <c r="R1007" i="7"/>
  <c r="P1318" i="7"/>
  <c r="U1006" i="7"/>
  <c r="V1006" i="7"/>
  <c r="K1318" i="6"/>
  <c r="J1318" i="6"/>
  <c r="L1318" i="6"/>
  <c r="D1338" i="6"/>
  <c r="C1327" i="6"/>
  <c r="G1007" i="4"/>
  <c r="H1007" i="4" s="1"/>
  <c r="E1007" i="6"/>
  <c r="H1319" i="5"/>
  <c r="L1319" i="7" s="1"/>
  <c r="G1319" i="5"/>
  <c r="K1319" i="7" s="1"/>
  <c r="F1319" i="5"/>
  <c r="J1319" i="7" s="1"/>
  <c r="P1319" i="7" s="1"/>
  <c r="E1339" i="4"/>
  <c r="D1339" i="7" s="1"/>
  <c r="C1340" i="4"/>
  <c r="E1008" i="7"/>
  <c r="N1008" i="7" s="1"/>
  <c r="G1329" i="3"/>
  <c r="H1328" i="3"/>
  <c r="I1328" i="3" s="1"/>
  <c r="C1328" i="7" s="1"/>
  <c r="M1328" i="7" s="1"/>
  <c r="F1329" i="3"/>
  <c r="U1007" i="7" l="1"/>
  <c r="V1007" i="7"/>
  <c r="T1008" i="7"/>
  <c r="R1008" i="7"/>
  <c r="S1008" i="7"/>
  <c r="Q1008" i="7"/>
  <c r="J1319" i="6"/>
  <c r="L1319" i="6"/>
  <c r="K1319" i="6"/>
  <c r="D1339" i="6"/>
  <c r="C1328" i="6"/>
  <c r="G1008" i="4"/>
  <c r="H1008" i="4" s="1"/>
  <c r="E1008" i="6"/>
  <c r="G1320" i="5"/>
  <c r="K1320" i="7" s="1"/>
  <c r="F1320" i="5"/>
  <c r="J1320" i="7" s="1"/>
  <c r="H1320" i="5"/>
  <c r="L1320" i="7" s="1"/>
  <c r="P1320" i="7" s="1"/>
  <c r="E1340" i="4"/>
  <c r="D1340" i="7" s="1"/>
  <c r="C1341" i="4"/>
  <c r="E1009" i="7"/>
  <c r="N1009" i="7" s="1"/>
  <c r="H1329" i="3"/>
  <c r="I1329" i="3" s="1"/>
  <c r="C1329" i="7" s="1"/>
  <c r="M1329" i="7" s="1"/>
  <c r="F1330" i="3"/>
  <c r="G1330" i="3"/>
  <c r="Q1009" i="7" l="1"/>
  <c r="S1009" i="7"/>
  <c r="T1009" i="7"/>
  <c r="R1009" i="7"/>
  <c r="V1009" i="7" s="1"/>
  <c r="U1008" i="7"/>
  <c r="V1008" i="7"/>
  <c r="K1320" i="6"/>
  <c r="L1320" i="6"/>
  <c r="J1320" i="6"/>
  <c r="D1340" i="6"/>
  <c r="C1329" i="6"/>
  <c r="G1009" i="4"/>
  <c r="H1009" i="4" s="1"/>
  <c r="E1009" i="6"/>
  <c r="H1321" i="5"/>
  <c r="L1321" i="7" s="1"/>
  <c r="P1321" i="7" s="1"/>
  <c r="G1321" i="5"/>
  <c r="K1321" i="7" s="1"/>
  <c r="F1321" i="5"/>
  <c r="J1321" i="7" s="1"/>
  <c r="E1341" i="4"/>
  <c r="D1341" i="7" s="1"/>
  <c r="C1342" i="4"/>
  <c r="E1010" i="7"/>
  <c r="N1010" i="7" s="1"/>
  <c r="H1330" i="3"/>
  <c r="I1330" i="3" s="1"/>
  <c r="C1330" i="7" s="1"/>
  <c r="M1330" i="7" s="1"/>
  <c r="F1331" i="3"/>
  <c r="G1331" i="3"/>
  <c r="R1010" i="7" l="1"/>
  <c r="Q1010" i="7"/>
  <c r="S1010" i="7"/>
  <c r="T1010" i="7"/>
  <c r="U1009" i="7"/>
  <c r="J1321" i="6"/>
  <c r="K1321" i="6"/>
  <c r="L1321" i="6"/>
  <c r="D1341" i="6"/>
  <c r="C1330" i="6"/>
  <c r="G1010" i="4"/>
  <c r="H1010" i="4" s="1"/>
  <c r="E1010" i="6"/>
  <c r="G1322" i="5"/>
  <c r="K1322" i="7" s="1"/>
  <c r="F1322" i="5"/>
  <c r="J1322" i="7" s="1"/>
  <c r="H1322" i="5"/>
  <c r="L1322" i="7" s="1"/>
  <c r="P1322" i="7" s="1"/>
  <c r="E1342" i="4"/>
  <c r="D1342" i="7" s="1"/>
  <c r="C1343" i="4"/>
  <c r="E1011" i="7"/>
  <c r="N1011" i="7" s="1"/>
  <c r="G1332" i="3"/>
  <c r="H1331" i="3"/>
  <c r="I1331" i="3" s="1"/>
  <c r="C1331" i="7" s="1"/>
  <c r="M1331" i="7" s="1"/>
  <c r="F1332" i="3"/>
  <c r="T1011" i="7" l="1"/>
  <c r="Q1011" i="7"/>
  <c r="R1011" i="7"/>
  <c r="S1011" i="7"/>
  <c r="U1010" i="7"/>
  <c r="V1010" i="7"/>
  <c r="J1322" i="6"/>
  <c r="K1322" i="6"/>
  <c r="L1322" i="6"/>
  <c r="D1342" i="6"/>
  <c r="C1331" i="6"/>
  <c r="G1011" i="4"/>
  <c r="H1011" i="4" s="1"/>
  <c r="E1011" i="6"/>
  <c r="G1323" i="5"/>
  <c r="K1323" i="7" s="1"/>
  <c r="F1323" i="5"/>
  <c r="J1323" i="7" s="1"/>
  <c r="H1323" i="5"/>
  <c r="L1323" i="7" s="1"/>
  <c r="P1323" i="7" s="1"/>
  <c r="E1343" i="4"/>
  <c r="D1343" i="7" s="1"/>
  <c r="C1344" i="4"/>
  <c r="E1012" i="7"/>
  <c r="N1012" i="7" s="1"/>
  <c r="H1332" i="3"/>
  <c r="I1332" i="3" s="1"/>
  <c r="C1332" i="7" s="1"/>
  <c r="M1332" i="7" s="1"/>
  <c r="F1333" i="3"/>
  <c r="G1333" i="3"/>
  <c r="S1012" i="7" l="1"/>
  <c r="T1012" i="7"/>
  <c r="Q1012" i="7"/>
  <c r="R1012" i="7"/>
  <c r="V1011" i="7"/>
  <c r="U1011" i="7"/>
  <c r="L1323" i="6"/>
  <c r="J1323" i="6"/>
  <c r="K1323" i="6"/>
  <c r="D1343" i="6"/>
  <c r="C1332" i="6"/>
  <c r="G1012" i="4"/>
  <c r="H1012" i="4" s="1"/>
  <c r="E1012" i="6"/>
  <c r="F1324" i="5"/>
  <c r="J1324" i="7" s="1"/>
  <c r="P1324" i="7" s="1"/>
  <c r="H1324" i="5"/>
  <c r="L1324" i="7" s="1"/>
  <c r="G1324" i="5"/>
  <c r="K1324" i="7" s="1"/>
  <c r="E1344" i="4"/>
  <c r="D1344" i="7" s="1"/>
  <c r="C1345" i="4"/>
  <c r="E1013" i="7"/>
  <c r="N1013" i="7" s="1"/>
  <c r="G1334" i="3"/>
  <c r="F1334" i="3"/>
  <c r="H1333" i="3"/>
  <c r="I1333" i="3" s="1"/>
  <c r="C1333" i="7" s="1"/>
  <c r="M1333" i="7" s="1"/>
  <c r="Q1013" i="7" l="1"/>
  <c r="T1013" i="7"/>
  <c r="R1013" i="7"/>
  <c r="S1013" i="7"/>
  <c r="U1012" i="7"/>
  <c r="V1012" i="7"/>
  <c r="L1324" i="6"/>
  <c r="K1324" i="6"/>
  <c r="J1324" i="6"/>
  <c r="D1344" i="6"/>
  <c r="C1333" i="6"/>
  <c r="G1013" i="4"/>
  <c r="H1013" i="4" s="1"/>
  <c r="E1013" i="6"/>
  <c r="H1325" i="5"/>
  <c r="L1325" i="7" s="1"/>
  <c r="G1325" i="5"/>
  <c r="K1325" i="7" s="1"/>
  <c r="F1325" i="5"/>
  <c r="J1325" i="7" s="1"/>
  <c r="P1325" i="7" s="1"/>
  <c r="E1345" i="4"/>
  <c r="D1345" i="7" s="1"/>
  <c r="C1346" i="4"/>
  <c r="E1014" i="7"/>
  <c r="N1014" i="7" s="1"/>
  <c r="H1334" i="3"/>
  <c r="I1334" i="3" s="1"/>
  <c r="C1334" i="7" s="1"/>
  <c r="M1334" i="7" s="1"/>
  <c r="F1335" i="3"/>
  <c r="G1335" i="3"/>
  <c r="Q1014" i="7" l="1"/>
  <c r="T1014" i="7"/>
  <c r="R1014" i="7"/>
  <c r="S1014" i="7"/>
  <c r="U1013" i="7"/>
  <c r="V1013" i="7"/>
  <c r="K1325" i="6"/>
  <c r="J1325" i="6"/>
  <c r="L1325" i="6"/>
  <c r="D1345" i="6"/>
  <c r="C1334" i="6"/>
  <c r="G1014" i="4"/>
  <c r="H1014" i="4" s="1"/>
  <c r="E1014" i="6"/>
  <c r="G1326" i="5"/>
  <c r="K1326" i="7" s="1"/>
  <c r="F1326" i="5"/>
  <c r="J1326" i="7" s="1"/>
  <c r="H1326" i="5"/>
  <c r="L1326" i="7" s="1"/>
  <c r="E1346" i="4"/>
  <c r="D1346" i="7" s="1"/>
  <c r="C1347" i="4"/>
  <c r="E1015" i="7"/>
  <c r="N1015" i="7" s="1"/>
  <c r="G1336" i="3"/>
  <c r="F1336" i="3"/>
  <c r="H1335" i="3"/>
  <c r="I1335" i="3" s="1"/>
  <c r="C1335" i="7" s="1"/>
  <c r="M1335" i="7" s="1"/>
  <c r="Q1015" i="7" l="1"/>
  <c r="T1015" i="7"/>
  <c r="R1015" i="7"/>
  <c r="S1015" i="7"/>
  <c r="P1326" i="7"/>
  <c r="U1014" i="7"/>
  <c r="V1014" i="7"/>
  <c r="J1326" i="6"/>
  <c r="L1326" i="6"/>
  <c r="K1326" i="6"/>
  <c r="D1346" i="6"/>
  <c r="C1335" i="6"/>
  <c r="G1015" i="4"/>
  <c r="H1015" i="4" s="1"/>
  <c r="E1015" i="6"/>
  <c r="H1327" i="5"/>
  <c r="L1327" i="7" s="1"/>
  <c r="G1327" i="5"/>
  <c r="K1327" i="7" s="1"/>
  <c r="F1327" i="5"/>
  <c r="J1327" i="7" s="1"/>
  <c r="E1347" i="4"/>
  <c r="D1347" i="7" s="1"/>
  <c r="C1348" i="4"/>
  <c r="E1016" i="7"/>
  <c r="N1016" i="7" s="1"/>
  <c r="F1337" i="3"/>
  <c r="H1336" i="3"/>
  <c r="I1336" i="3" s="1"/>
  <c r="C1336" i="7" s="1"/>
  <c r="M1336" i="7" s="1"/>
  <c r="G1337" i="3"/>
  <c r="U1015" i="7" l="1"/>
  <c r="Q1016" i="7"/>
  <c r="T1016" i="7"/>
  <c r="R1016" i="7"/>
  <c r="S1016" i="7"/>
  <c r="P1327" i="7"/>
  <c r="V1015" i="7"/>
  <c r="J1327" i="6"/>
  <c r="K1327" i="6"/>
  <c r="L1327" i="6"/>
  <c r="D1347" i="6"/>
  <c r="C1336" i="6"/>
  <c r="G1016" i="4"/>
  <c r="H1016" i="4" s="1"/>
  <c r="E1016" i="6"/>
  <c r="G1328" i="5"/>
  <c r="K1328" i="7" s="1"/>
  <c r="F1328" i="5"/>
  <c r="J1328" i="7" s="1"/>
  <c r="H1328" i="5"/>
  <c r="L1328" i="7" s="1"/>
  <c r="P1328" i="7" s="1"/>
  <c r="E1348" i="4"/>
  <c r="D1348" i="7" s="1"/>
  <c r="C1349" i="4"/>
  <c r="E1017" i="7"/>
  <c r="N1017" i="7" s="1"/>
  <c r="G1338" i="3"/>
  <c r="F1338" i="3"/>
  <c r="H1337" i="3"/>
  <c r="I1337" i="3" s="1"/>
  <c r="C1337" i="7" s="1"/>
  <c r="M1337" i="7" s="1"/>
  <c r="T1017" i="7" l="1"/>
  <c r="R1017" i="7"/>
  <c r="S1017" i="7"/>
  <c r="Q1017" i="7"/>
  <c r="U1016" i="7"/>
  <c r="V1016" i="7"/>
  <c r="K1328" i="6"/>
  <c r="J1328" i="6"/>
  <c r="L1328" i="6"/>
  <c r="D1348" i="6"/>
  <c r="C1337" i="6"/>
  <c r="G1017" i="4"/>
  <c r="H1017" i="4" s="1"/>
  <c r="E1017" i="6"/>
  <c r="G1329" i="5"/>
  <c r="K1329" i="7" s="1"/>
  <c r="F1329" i="5"/>
  <c r="J1329" i="7" s="1"/>
  <c r="H1329" i="5"/>
  <c r="L1329" i="7" s="1"/>
  <c r="P1329" i="7" s="1"/>
  <c r="E1349" i="4"/>
  <c r="D1349" i="7" s="1"/>
  <c r="C1350" i="4"/>
  <c r="E1018" i="7"/>
  <c r="N1018" i="7" s="1"/>
  <c r="F1339" i="3"/>
  <c r="H1338" i="3"/>
  <c r="G1339" i="3"/>
  <c r="I1338" i="3"/>
  <c r="C1338" i="7" s="1"/>
  <c r="M1338" i="7" s="1"/>
  <c r="R1018" i="7" l="1"/>
  <c r="Q1018" i="7"/>
  <c r="S1018" i="7"/>
  <c r="T1018" i="7"/>
  <c r="U1017" i="7"/>
  <c r="V1017" i="7"/>
  <c r="K1329" i="6"/>
  <c r="J1329" i="6"/>
  <c r="L1329" i="6"/>
  <c r="D1349" i="6"/>
  <c r="C1338" i="6"/>
  <c r="G1018" i="4"/>
  <c r="H1018" i="4" s="1"/>
  <c r="E1018" i="6"/>
  <c r="H1330" i="5"/>
  <c r="L1330" i="7" s="1"/>
  <c r="G1330" i="5"/>
  <c r="K1330" i="7" s="1"/>
  <c r="F1330" i="5"/>
  <c r="J1330" i="7" s="1"/>
  <c r="E1350" i="4"/>
  <c r="D1350" i="7" s="1"/>
  <c r="C1351" i="4"/>
  <c r="E1019" i="7"/>
  <c r="N1019" i="7" s="1"/>
  <c r="G1340" i="3"/>
  <c r="F1340" i="3"/>
  <c r="H1339" i="3"/>
  <c r="I1339" i="3" s="1"/>
  <c r="C1339" i="7" s="1"/>
  <c r="M1339" i="7" s="1"/>
  <c r="T1019" i="7" l="1"/>
  <c r="S1019" i="7"/>
  <c r="Q1019" i="7"/>
  <c r="R1019" i="7"/>
  <c r="P1330" i="7"/>
  <c r="V1018" i="7"/>
  <c r="U1018" i="7"/>
  <c r="J1330" i="6"/>
  <c r="L1330" i="6"/>
  <c r="K1330" i="6"/>
  <c r="D1350" i="6"/>
  <c r="C1339" i="6"/>
  <c r="G1019" i="4"/>
  <c r="H1019" i="4" s="1"/>
  <c r="E1019" i="6"/>
  <c r="H1331" i="5"/>
  <c r="L1331" i="7" s="1"/>
  <c r="G1331" i="5"/>
  <c r="K1331" i="7" s="1"/>
  <c r="F1331" i="5"/>
  <c r="J1331" i="7" s="1"/>
  <c r="P1331" i="7" s="1"/>
  <c r="E1351" i="4"/>
  <c r="D1351" i="7" s="1"/>
  <c r="C1352" i="4"/>
  <c r="E1020" i="7"/>
  <c r="N1020" i="7" s="1"/>
  <c r="F1341" i="3"/>
  <c r="H1340" i="3"/>
  <c r="G1341" i="3"/>
  <c r="I1340" i="3"/>
  <c r="C1340" i="7" s="1"/>
  <c r="M1340" i="7" s="1"/>
  <c r="R1020" i="7" l="1"/>
  <c r="S1020" i="7"/>
  <c r="T1020" i="7"/>
  <c r="Q1020" i="7"/>
  <c r="U1019" i="7"/>
  <c r="V1019" i="7"/>
  <c r="L1331" i="6"/>
  <c r="J1331" i="6"/>
  <c r="K1331" i="6"/>
  <c r="D1351" i="6"/>
  <c r="C1340" i="6"/>
  <c r="G1020" i="4"/>
  <c r="H1020" i="4" s="1"/>
  <c r="E1020" i="6"/>
  <c r="G1332" i="5"/>
  <c r="K1332" i="7" s="1"/>
  <c r="F1332" i="5"/>
  <c r="J1332" i="7" s="1"/>
  <c r="H1332" i="5"/>
  <c r="L1332" i="7" s="1"/>
  <c r="P1332" i="7" s="1"/>
  <c r="E1352" i="4"/>
  <c r="D1352" i="7" s="1"/>
  <c r="C1353" i="4"/>
  <c r="E1021" i="7"/>
  <c r="N1021" i="7" s="1"/>
  <c r="G1342" i="3"/>
  <c r="H1341" i="3"/>
  <c r="I1341" i="3" s="1"/>
  <c r="C1341" i="7" s="1"/>
  <c r="M1341" i="7" s="1"/>
  <c r="F1342" i="3"/>
  <c r="Q1021" i="7" l="1"/>
  <c r="R1021" i="7"/>
  <c r="S1021" i="7"/>
  <c r="T1021" i="7"/>
  <c r="V1021" i="7" s="1"/>
  <c r="U1020" i="7"/>
  <c r="V1020" i="7"/>
  <c r="L1332" i="6"/>
  <c r="J1332" i="6"/>
  <c r="K1332" i="6"/>
  <c r="D1352" i="6"/>
  <c r="C1341" i="6"/>
  <c r="G1021" i="4"/>
  <c r="H1021" i="4" s="1"/>
  <c r="E1021" i="6"/>
  <c r="H1333" i="5"/>
  <c r="L1333" i="7" s="1"/>
  <c r="G1333" i="5"/>
  <c r="K1333" i="7" s="1"/>
  <c r="F1333" i="5"/>
  <c r="J1333" i="7" s="1"/>
  <c r="E1353" i="4"/>
  <c r="D1353" i="7" s="1"/>
  <c r="C1354" i="4"/>
  <c r="E1022" i="7"/>
  <c r="N1022" i="7" s="1"/>
  <c r="F1343" i="3"/>
  <c r="H1342" i="3"/>
  <c r="G1343" i="3"/>
  <c r="I1342" i="3"/>
  <c r="C1342" i="7" s="1"/>
  <c r="M1342" i="7" s="1"/>
  <c r="S1022" i="7" l="1"/>
  <c r="R1022" i="7"/>
  <c r="Q1022" i="7"/>
  <c r="T1022" i="7"/>
  <c r="P1333" i="7"/>
  <c r="U1021" i="7"/>
  <c r="K1333" i="6"/>
  <c r="J1333" i="6"/>
  <c r="L1333" i="6"/>
  <c r="D1353" i="6"/>
  <c r="C1342" i="6"/>
  <c r="G1022" i="4"/>
  <c r="H1022" i="4" s="1"/>
  <c r="E1022" i="6"/>
  <c r="G1334" i="5"/>
  <c r="K1334" i="7" s="1"/>
  <c r="H1334" i="5"/>
  <c r="L1334" i="7" s="1"/>
  <c r="P1334" i="7" s="1"/>
  <c r="F1334" i="5"/>
  <c r="J1334" i="7" s="1"/>
  <c r="E1354" i="4"/>
  <c r="D1354" i="7" s="1"/>
  <c r="C1355" i="4"/>
  <c r="E1023" i="7"/>
  <c r="N1023" i="7" s="1"/>
  <c r="G1344" i="3"/>
  <c r="H1343" i="3"/>
  <c r="I1343" i="3" s="1"/>
  <c r="C1343" i="7" s="1"/>
  <c r="M1343" i="7" s="1"/>
  <c r="F1344" i="3"/>
  <c r="R1023" i="7" l="1"/>
  <c r="T1023" i="7"/>
  <c r="Q1023" i="7"/>
  <c r="S1023" i="7"/>
  <c r="U1022" i="7"/>
  <c r="V1022" i="7"/>
  <c r="L1334" i="6"/>
  <c r="J1334" i="6"/>
  <c r="K1334" i="6"/>
  <c r="D1354" i="6"/>
  <c r="C1343" i="6"/>
  <c r="G1023" i="4"/>
  <c r="H1023" i="4" s="1"/>
  <c r="E1023" i="6"/>
  <c r="G1335" i="5"/>
  <c r="K1335" i="7" s="1"/>
  <c r="F1335" i="5"/>
  <c r="J1335" i="7" s="1"/>
  <c r="H1335" i="5"/>
  <c r="L1335" i="7" s="1"/>
  <c r="P1335" i="7" s="1"/>
  <c r="E1355" i="4"/>
  <c r="D1355" i="7" s="1"/>
  <c r="C1356" i="4"/>
  <c r="E1024" i="7"/>
  <c r="N1024" i="7" s="1"/>
  <c r="F1345" i="3"/>
  <c r="H1344" i="3"/>
  <c r="G1345" i="3"/>
  <c r="I1344" i="3"/>
  <c r="C1344" i="7" s="1"/>
  <c r="M1344" i="7" s="1"/>
  <c r="T1024" i="7" l="1"/>
  <c r="S1024" i="7"/>
  <c r="R1024" i="7"/>
  <c r="Q1024" i="7"/>
  <c r="V1024" i="7" s="1"/>
  <c r="V1023" i="7"/>
  <c r="U1023" i="7"/>
  <c r="J1335" i="6"/>
  <c r="L1335" i="6"/>
  <c r="K1335" i="6"/>
  <c r="D1355" i="6"/>
  <c r="C1344" i="6"/>
  <c r="G1024" i="4"/>
  <c r="H1024" i="4" s="1"/>
  <c r="E1024" i="6"/>
  <c r="F1336" i="5"/>
  <c r="J1336" i="7" s="1"/>
  <c r="H1336" i="5"/>
  <c r="L1336" i="7" s="1"/>
  <c r="G1336" i="5"/>
  <c r="K1336" i="7" s="1"/>
  <c r="E1356" i="4"/>
  <c r="D1356" i="7" s="1"/>
  <c r="C1357" i="4"/>
  <c r="E1025" i="7"/>
  <c r="N1025" i="7" s="1"/>
  <c r="G1346" i="3"/>
  <c r="H1345" i="3"/>
  <c r="I1345" i="3" s="1"/>
  <c r="C1345" i="7" s="1"/>
  <c r="M1345" i="7" s="1"/>
  <c r="F1346" i="3"/>
  <c r="S1025" i="7" l="1"/>
  <c r="T1025" i="7"/>
  <c r="Q1025" i="7"/>
  <c r="R1025" i="7"/>
  <c r="P1336" i="7"/>
  <c r="U1024" i="7"/>
  <c r="L1336" i="6"/>
  <c r="K1336" i="6"/>
  <c r="J1336" i="6"/>
  <c r="D1356" i="6"/>
  <c r="C1345" i="6"/>
  <c r="G1025" i="4"/>
  <c r="H1025" i="4" s="1"/>
  <c r="E1025" i="6"/>
  <c r="H1337" i="5"/>
  <c r="L1337" i="7" s="1"/>
  <c r="G1337" i="5"/>
  <c r="K1337" i="7" s="1"/>
  <c r="F1337" i="5"/>
  <c r="J1337" i="7" s="1"/>
  <c r="E1357" i="4"/>
  <c r="D1357" i="7" s="1"/>
  <c r="C1358" i="4"/>
  <c r="E1026" i="7"/>
  <c r="N1026" i="7" s="1"/>
  <c r="G1347" i="3"/>
  <c r="H1346" i="3"/>
  <c r="I1346" i="3" s="1"/>
  <c r="C1346" i="7" s="1"/>
  <c r="M1346" i="7" s="1"/>
  <c r="F1347" i="3"/>
  <c r="U1025" i="7" l="1"/>
  <c r="V1025" i="7"/>
  <c r="Q1026" i="7"/>
  <c r="S1026" i="7"/>
  <c r="T1026" i="7"/>
  <c r="R1026" i="7"/>
  <c r="P1337" i="7"/>
  <c r="J1337" i="6"/>
  <c r="L1337" i="6"/>
  <c r="K1337" i="6"/>
  <c r="D1357" i="6"/>
  <c r="C1346" i="6"/>
  <c r="G1026" i="4"/>
  <c r="H1026" i="4" s="1"/>
  <c r="E1026" i="6"/>
  <c r="G1338" i="5"/>
  <c r="K1338" i="7" s="1"/>
  <c r="F1338" i="5"/>
  <c r="J1338" i="7" s="1"/>
  <c r="H1338" i="5"/>
  <c r="L1338" i="7" s="1"/>
  <c r="P1338" i="7" s="1"/>
  <c r="E1358" i="4"/>
  <c r="D1358" i="7" s="1"/>
  <c r="C1359" i="4"/>
  <c r="E1027" i="7"/>
  <c r="N1027" i="7" s="1"/>
  <c r="F1348" i="3"/>
  <c r="H1347" i="3"/>
  <c r="I1347" i="3" s="1"/>
  <c r="C1347" i="7" s="1"/>
  <c r="M1347" i="7" s="1"/>
  <c r="G1348" i="3"/>
  <c r="U1026" i="7" l="1"/>
  <c r="V1026" i="7"/>
  <c r="Q1027" i="7"/>
  <c r="S1027" i="7"/>
  <c r="T1027" i="7"/>
  <c r="R1027" i="7"/>
  <c r="U1027" i="7" s="1"/>
  <c r="J1338" i="6"/>
  <c r="K1338" i="6"/>
  <c r="L1338" i="6"/>
  <c r="D1358" i="6"/>
  <c r="C1347" i="6"/>
  <c r="G1027" i="4"/>
  <c r="H1027" i="4" s="1"/>
  <c r="E1027" i="6"/>
  <c r="H1339" i="5"/>
  <c r="L1339" i="7" s="1"/>
  <c r="G1339" i="5"/>
  <c r="K1339" i="7" s="1"/>
  <c r="F1339" i="5"/>
  <c r="J1339" i="7" s="1"/>
  <c r="E1359" i="4"/>
  <c r="D1359" i="7" s="1"/>
  <c r="C1360" i="4"/>
  <c r="E1028" i="7"/>
  <c r="N1028" i="7" s="1"/>
  <c r="G1349" i="3"/>
  <c r="F1349" i="3"/>
  <c r="H1348" i="3"/>
  <c r="I1348" i="3" s="1"/>
  <c r="C1348" i="7" s="1"/>
  <c r="M1348" i="7" s="1"/>
  <c r="S1028" i="7" l="1"/>
  <c r="R1028" i="7"/>
  <c r="Q1028" i="7"/>
  <c r="T1028" i="7"/>
  <c r="P1339" i="7"/>
  <c r="V1027" i="7"/>
  <c r="K1339" i="6"/>
  <c r="J1339" i="6"/>
  <c r="L1339" i="6"/>
  <c r="D1359" i="6"/>
  <c r="C1348" i="6"/>
  <c r="G1028" i="4"/>
  <c r="H1028" i="4" s="1"/>
  <c r="E1028" i="6"/>
  <c r="H1340" i="5"/>
  <c r="L1340" i="7" s="1"/>
  <c r="G1340" i="5"/>
  <c r="K1340" i="7" s="1"/>
  <c r="F1340" i="5"/>
  <c r="J1340" i="7" s="1"/>
  <c r="E1360" i="4"/>
  <c r="D1360" i="7" s="1"/>
  <c r="C1361" i="4"/>
  <c r="E1029" i="7"/>
  <c r="N1029" i="7" s="1"/>
  <c r="F1350" i="3"/>
  <c r="H1349" i="3"/>
  <c r="G1350" i="3"/>
  <c r="I1349" i="3"/>
  <c r="C1349" i="7" s="1"/>
  <c r="M1349" i="7" s="1"/>
  <c r="T1029" i="7" l="1"/>
  <c r="R1029" i="7"/>
  <c r="S1029" i="7"/>
  <c r="Q1029" i="7"/>
  <c r="P1340" i="7"/>
  <c r="U1028" i="7"/>
  <c r="V1028" i="7"/>
  <c r="L1340" i="6"/>
  <c r="J1340" i="6"/>
  <c r="K1340" i="6"/>
  <c r="D1360" i="6"/>
  <c r="C1349" i="6"/>
  <c r="G1029" i="4"/>
  <c r="H1029" i="4" s="1"/>
  <c r="E1029" i="6"/>
  <c r="G1341" i="5"/>
  <c r="K1341" i="7" s="1"/>
  <c r="F1341" i="5"/>
  <c r="J1341" i="7" s="1"/>
  <c r="H1341" i="5"/>
  <c r="L1341" i="7" s="1"/>
  <c r="P1341" i="7" s="1"/>
  <c r="E1361" i="4"/>
  <c r="D1361" i="7" s="1"/>
  <c r="C1362" i="4"/>
  <c r="E1030" i="7"/>
  <c r="N1030" i="7" s="1"/>
  <c r="G1351" i="3"/>
  <c r="H1350" i="3"/>
  <c r="I1350" i="3" s="1"/>
  <c r="C1350" i="7" s="1"/>
  <c r="M1350" i="7" s="1"/>
  <c r="F1351" i="3"/>
  <c r="T1030" i="7" l="1"/>
  <c r="R1030" i="7"/>
  <c r="S1030" i="7"/>
  <c r="Q1030" i="7"/>
  <c r="V1029" i="7"/>
  <c r="U1029" i="7"/>
  <c r="K1341" i="6"/>
  <c r="L1341" i="6"/>
  <c r="J1341" i="6"/>
  <c r="D1361" i="6"/>
  <c r="C1350" i="6"/>
  <c r="G1030" i="4"/>
  <c r="H1030" i="4" s="1"/>
  <c r="E1030" i="6"/>
  <c r="H1342" i="5"/>
  <c r="L1342" i="7" s="1"/>
  <c r="G1342" i="5"/>
  <c r="K1342" i="7" s="1"/>
  <c r="F1342" i="5"/>
  <c r="J1342" i="7" s="1"/>
  <c r="E1362" i="4"/>
  <c r="D1362" i="7" s="1"/>
  <c r="C1363" i="4"/>
  <c r="E1031" i="7"/>
  <c r="N1031" i="7" s="1"/>
  <c r="F1352" i="3"/>
  <c r="H1351" i="3"/>
  <c r="I1351" i="3" s="1"/>
  <c r="C1351" i="7" s="1"/>
  <c r="M1351" i="7" s="1"/>
  <c r="G1352" i="3"/>
  <c r="S1031" i="7" l="1"/>
  <c r="R1031" i="7"/>
  <c r="T1031" i="7"/>
  <c r="Q1031" i="7"/>
  <c r="P1342" i="7"/>
  <c r="U1030" i="7"/>
  <c r="V1030" i="7"/>
  <c r="J1342" i="6"/>
  <c r="L1342" i="6"/>
  <c r="K1342" i="6"/>
  <c r="D1362" i="6"/>
  <c r="C1351" i="6"/>
  <c r="G1031" i="4"/>
  <c r="H1031" i="4" s="1"/>
  <c r="E1031" i="6"/>
  <c r="H1343" i="5"/>
  <c r="L1343" i="7" s="1"/>
  <c r="G1343" i="5"/>
  <c r="K1343" i="7" s="1"/>
  <c r="F1343" i="5"/>
  <c r="J1343" i="7" s="1"/>
  <c r="E1363" i="4"/>
  <c r="D1363" i="7" s="1"/>
  <c r="C1364" i="4"/>
  <c r="E1032" i="7"/>
  <c r="N1032" i="7" s="1"/>
  <c r="G1353" i="3"/>
  <c r="H1352" i="3"/>
  <c r="I1352" i="3" s="1"/>
  <c r="C1352" i="7" s="1"/>
  <c r="M1352" i="7" s="1"/>
  <c r="F1353" i="3"/>
  <c r="U1031" i="7" l="1"/>
  <c r="V1031" i="7"/>
  <c r="P1343" i="7"/>
  <c r="R1032" i="7"/>
  <c r="T1032" i="7"/>
  <c r="Q1032" i="7"/>
  <c r="S1032" i="7"/>
  <c r="J1343" i="6"/>
  <c r="L1343" i="6"/>
  <c r="K1343" i="6"/>
  <c r="D1363" i="6"/>
  <c r="C1352" i="6"/>
  <c r="G1032" i="4"/>
  <c r="H1032" i="4" s="1"/>
  <c r="E1032" i="6"/>
  <c r="G1344" i="5"/>
  <c r="K1344" i="7" s="1"/>
  <c r="F1344" i="5"/>
  <c r="J1344" i="7" s="1"/>
  <c r="H1344" i="5"/>
  <c r="L1344" i="7" s="1"/>
  <c r="P1344" i="7" s="1"/>
  <c r="E1364" i="4"/>
  <c r="D1364" i="7" s="1"/>
  <c r="C1365" i="4"/>
  <c r="E1033" i="7"/>
  <c r="N1033" i="7" s="1"/>
  <c r="F1354" i="3"/>
  <c r="H1353" i="3"/>
  <c r="I1353" i="3" s="1"/>
  <c r="C1353" i="7" s="1"/>
  <c r="M1353" i="7" s="1"/>
  <c r="G1354" i="3"/>
  <c r="Q1033" i="7" l="1"/>
  <c r="S1033" i="7"/>
  <c r="T1033" i="7"/>
  <c r="R1033" i="7"/>
  <c r="V1033" i="7" s="1"/>
  <c r="U1032" i="7"/>
  <c r="V1032" i="7"/>
  <c r="J1344" i="6"/>
  <c r="L1344" i="6"/>
  <c r="K1344" i="6"/>
  <c r="D1364" i="6"/>
  <c r="C1353" i="6"/>
  <c r="G1033" i="4"/>
  <c r="H1033" i="4" s="1"/>
  <c r="E1033" i="6"/>
  <c r="H1345" i="5"/>
  <c r="L1345" i="7" s="1"/>
  <c r="P1345" i="7" s="1"/>
  <c r="F1345" i="5"/>
  <c r="J1345" i="7" s="1"/>
  <c r="G1345" i="5"/>
  <c r="K1345" i="7" s="1"/>
  <c r="E1365" i="4"/>
  <c r="D1365" i="7" s="1"/>
  <c r="C1366" i="4"/>
  <c r="E1034" i="7"/>
  <c r="N1034" i="7" s="1"/>
  <c r="G1355" i="3"/>
  <c r="F1355" i="3"/>
  <c r="H1354" i="3"/>
  <c r="I1354" i="3" s="1"/>
  <c r="C1354" i="7" s="1"/>
  <c r="M1354" i="7" s="1"/>
  <c r="S1034" i="7" l="1"/>
  <c r="T1034" i="7"/>
  <c r="R1034" i="7"/>
  <c r="Q1034" i="7"/>
  <c r="U1033" i="7"/>
  <c r="J1345" i="6"/>
  <c r="K1345" i="6"/>
  <c r="L1345" i="6"/>
  <c r="D1365" i="6"/>
  <c r="C1354" i="6"/>
  <c r="G1034" i="4"/>
  <c r="H1034" i="4" s="1"/>
  <c r="E1034" i="6"/>
  <c r="H1346" i="5"/>
  <c r="L1346" i="7" s="1"/>
  <c r="G1346" i="5"/>
  <c r="K1346" i="7" s="1"/>
  <c r="F1346" i="5"/>
  <c r="J1346" i="7" s="1"/>
  <c r="E1366" i="4"/>
  <c r="D1366" i="7" s="1"/>
  <c r="C1367" i="4"/>
  <c r="E1035" i="7"/>
  <c r="N1035" i="7" s="1"/>
  <c r="F1356" i="3"/>
  <c r="H1355" i="3"/>
  <c r="I1355" i="3" s="1"/>
  <c r="C1355" i="7" s="1"/>
  <c r="M1355" i="7" s="1"/>
  <c r="G1356" i="3"/>
  <c r="Q1035" i="7" l="1"/>
  <c r="T1035" i="7"/>
  <c r="S1035" i="7"/>
  <c r="R1035" i="7"/>
  <c r="P1346" i="7"/>
  <c r="U1034" i="7"/>
  <c r="V1034" i="7"/>
  <c r="K1346" i="6"/>
  <c r="J1346" i="6"/>
  <c r="L1346" i="6"/>
  <c r="D1366" i="6"/>
  <c r="C1355" i="6"/>
  <c r="G1035" i="4"/>
  <c r="H1035" i="4" s="1"/>
  <c r="E1035" i="6"/>
  <c r="G1347" i="5"/>
  <c r="K1347" i="7" s="1"/>
  <c r="F1347" i="5"/>
  <c r="J1347" i="7" s="1"/>
  <c r="H1347" i="5"/>
  <c r="L1347" i="7" s="1"/>
  <c r="P1347" i="7" s="1"/>
  <c r="E1367" i="4"/>
  <c r="D1367" i="7" s="1"/>
  <c r="C1368" i="4"/>
  <c r="E1036" i="7"/>
  <c r="N1036" i="7" s="1"/>
  <c r="G1357" i="3"/>
  <c r="H1356" i="3"/>
  <c r="I1356" i="3" s="1"/>
  <c r="C1356" i="7" s="1"/>
  <c r="M1356" i="7" s="1"/>
  <c r="F1357" i="3"/>
  <c r="S1036" i="7" l="1"/>
  <c r="Q1036" i="7"/>
  <c r="R1036" i="7"/>
  <c r="T1036" i="7"/>
  <c r="V1035" i="7"/>
  <c r="U1035" i="7"/>
  <c r="J1347" i="6"/>
  <c r="L1347" i="6"/>
  <c r="K1347" i="6"/>
  <c r="D1367" i="6"/>
  <c r="C1356" i="6"/>
  <c r="G1036" i="4"/>
  <c r="H1036" i="4" s="1"/>
  <c r="E1036" i="6"/>
  <c r="F1348" i="5"/>
  <c r="J1348" i="7" s="1"/>
  <c r="H1348" i="5"/>
  <c r="L1348" i="7" s="1"/>
  <c r="G1348" i="5"/>
  <c r="K1348" i="7" s="1"/>
  <c r="E1368" i="4"/>
  <c r="D1368" i="7" s="1"/>
  <c r="C1369" i="4"/>
  <c r="E1037" i="7"/>
  <c r="N1037" i="7" s="1"/>
  <c r="G1358" i="3"/>
  <c r="F1358" i="3"/>
  <c r="H1357" i="3"/>
  <c r="I1357" i="3" s="1"/>
  <c r="C1357" i="7" s="1"/>
  <c r="M1357" i="7" s="1"/>
  <c r="S1037" i="7" l="1"/>
  <c r="Q1037" i="7"/>
  <c r="R1037" i="7"/>
  <c r="T1037" i="7"/>
  <c r="P1348" i="7"/>
  <c r="V1036" i="7"/>
  <c r="U1036" i="7"/>
  <c r="L1348" i="6"/>
  <c r="J1348" i="6"/>
  <c r="K1348" i="6"/>
  <c r="D1368" i="6"/>
  <c r="C1357" i="6"/>
  <c r="G1037" i="4"/>
  <c r="H1037" i="4" s="1"/>
  <c r="E1037" i="6"/>
  <c r="G1349" i="5"/>
  <c r="K1349" i="7" s="1"/>
  <c r="F1349" i="5"/>
  <c r="J1349" i="7" s="1"/>
  <c r="H1349" i="5"/>
  <c r="L1349" i="7" s="1"/>
  <c r="E1369" i="4"/>
  <c r="D1369" i="7" s="1"/>
  <c r="C1370" i="4"/>
  <c r="E1038" i="7"/>
  <c r="N1038" i="7" s="1"/>
  <c r="H1358" i="3"/>
  <c r="F1359" i="3"/>
  <c r="I1358" i="3"/>
  <c r="C1358" i="7" s="1"/>
  <c r="M1358" i="7" s="1"/>
  <c r="G1359" i="3"/>
  <c r="R1038" i="7" l="1"/>
  <c r="S1038" i="7"/>
  <c r="T1038" i="7"/>
  <c r="Q1038" i="7"/>
  <c r="P1349" i="7"/>
  <c r="U1037" i="7"/>
  <c r="V1037" i="7"/>
  <c r="J1349" i="6"/>
  <c r="K1349" i="6"/>
  <c r="L1349" i="6"/>
  <c r="D1369" i="6"/>
  <c r="C1358" i="6"/>
  <c r="G1038" i="4"/>
  <c r="H1038" i="4" s="1"/>
  <c r="E1038" i="6"/>
  <c r="G1350" i="5"/>
  <c r="K1350" i="7" s="1"/>
  <c r="F1350" i="5"/>
  <c r="J1350" i="7" s="1"/>
  <c r="H1350" i="5"/>
  <c r="L1350" i="7" s="1"/>
  <c r="E1370" i="4"/>
  <c r="D1370" i="7" s="1"/>
  <c r="C1371" i="4"/>
  <c r="E1039" i="7"/>
  <c r="N1039" i="7" s="1"/>
  <c r="G1360" i="3"/>
  <c r="F1360" i="3"/>
  <c r="H1359" i="3"/>
  <c r="I1359" i="3" s="1"/>
  <c r="C1359" i="7" s="1"/>
  <c r="M1359" i="7" s="1"/>
  <c r="Q1039" i="7" l="1"/>
  <c r="S1039" i="7"/>
  <c r="T1039" i="7"/>
  <c r="R1039" i="7"/>
  <c r="P1350" i="7"/>
  <c r="U1038" i="7"/>
  <c r="V1038" i="7"/>
  <c r="K1350" i="6"/>
  <c r="L1350" i="6"/>
  <c r="J1350" i="6"/>
  <c r="D1370" i="6"/>
  <c r="C1359" i="6"/>
  <c r="G1039" i="4"/>
  <c r="H1039" i="4" s="1"/>
  <c r="E1039" i="6"/>
  <c r="H1351" i="5"/>
  <c r="L1351" i="7" s="1"/>
  <c r="G1351" i="5"/>
  <c r="K1351" i="7" s="1"/>
  <c r="F1351" i="5"/>
  <c r="J1351" i="7" s="1"/>
  <c r="E1371" i="4"/>
  <c r="D1371" i="7" s="1"/>
  <c r="C1372" i="4"/>
  <c r="E1040" i="7"/>
  <c r="N1040" i="7" s="1"/>
  <c r="H1360" i="3"/>
  <c r="F1361" i="3"/>
  <c r="I1360" i="3"/>
  <c r="C1360" i="7" s="1"/>
  <c r="M1360" i="7" s="1"/>
  <c r="G1361" i="3"/>
  <c r="S1040" i="7" l="1"/>
  <c r="R1040" i="7"/>
  <c r="Q1040" i="7"/>
  <c r="T1040" i="7"/>
  <c r="U1039" i="7"/>
  <c r="P1351" i="7"/>
  <c r="V1039" i="7"/>
  <c r="J1351" i="6"/>
  <c r="K1351" i="6"/>
  <c r="L1351" i="6"/>
  <c r="D1371" i="6"/>
  <c r="C1360" i="6"/>
  <c r="G1040" i="4"/>
  <c r="H1040" i="4" s="1"/>
  <c r="E1040" i="6"/>
  <c r="H1352" i="5"/>
  <c r="L1352" i="7" s="1"/>
  <c r="P1352" i="7" s="1"/>
  <c r="G1352" i="5"/>
  <c r="K1352" i="7" s="1"/>
  <c r="F1352" i="5"/>
  <c r="J1352" i="7" s="1"/>
  <c r="E1372" i="4"/>
  <c r="D1372" i="7" s="1"/>
  <c r="C1373" i="4"/>
  <c r="E1041" i="7"/>
  <c r="N1041" i="7" s="1"/>
  <c r="F1362" i="3"/>
  <c r="H1361" i="3"/>
  <c r="G1362" i="3"/>
  <c r="I1361" i="3"/>
  <c r="C1361" i="7" s="1"/>
  <c r="M1361" i="7" s="1"/>
  <c r="R1041" i="7" l="1"/>
  <c r="Q1041" i="7"/>
  <c r="S1041" i="7"/>
  <c r="T1041" i="7"/>
  <c r="U1040" i="7"/>
  <c r="V1040" i="7"/>
  <c r="K1352" i="6"/>
  <c r="J1352" i="6"/>
  <c r="L1352" i="6"/>
  <c r="D1372" i="6"/>
  <c r="C1361" i="6"/>
  <c r="G1041" i="4"/>
  <c r="H1041" i="4" s="1"/>
  <c r="E1041" i="6"/>
  <c r="G1353" i="5"/>
  <c r="K1353" i="7" s="1"/>
  <c r="F1353" i="5"/>
  <c r="J1353" i="7" s="1"/>
  <c r="H1353" i="5"/>
  <c r="L1353" i="7" s="1"/>
  <c r="P1353" i="7" s="1"/>
  <c r="E1373" i="4"/>
  <c r="D1373" i="7" s="1"/>
  <c r="C1374" i="4"/>
  <c r="E1042" i="7"/>
  <c r="N1042" i="7" s="1"/>
  <c r="G1363" i="3"/>
  <c r="H1362" i="3"/>
  <c r="I1362" i="3" s="1"/>
  <c r="C1362" i="7" s="1"/>
  <c r="M1362" i="7" s="1"/>
  <c r="F1363" i="3"/>
  <c r="V1041" i="7" l="1"/>
  <c r="U1041" i="7"/>
  <c r="Q1042" i="7"/>
  <c r="S1042" i="7"/>
  <c r="R1042" i="7"/>
  <c r="T1042" i="7"/>
  <c r="K1353" i="6"/>
  <c r="L1353" i="6"/>
  <c r="J1353" i="6"/>
  <c r="D1373" i="6"/>
  <c r="C1362" i="6"/>
  <c r="G1042" i="4"/>
  <c r="H1042" i="4" s="1"/>
  <c r="E1042" i="6"/>
  <c r="H1354" i="5"/>
  <c r="L1354" i="7" s="1"/>
  <c r="G1354" i="5"/>
  <c r="K1354" i="7" s="1"/>
  <c r="F1354" i="5"/>
  <c r="J1354" i="7" s="1"/>
  <c r="E1374" i="4"/>
  <c r="D1374" i="7" s="1"/>
  <c r="C1375" i="4"/>
  <c r="E1043" i="7"/>
  <c r="N1043" i="7" s="1"/>
  <c r="H1363" i="3"/>
  <c r="I1363" i="3" s="1"/>
  <c r="C1363" i="7" s="1"/>
  <c r="M1363" i="7" s="1"/>
  <c r="F1364" i="3"/>
  <c r="G1364" i="3"/>
  <c r="U1042" i="7" l="1"/>
  <c r="V1042" i="7"/>
  <c r="S1043" i="7"/>
  <c r="Q1043" i="7"/>
  <c r="R1043" i="7"/>
  <c r="T1043" i="7"/>
  <c r="P1354" i="7"/>
  <c r="J1354" i="6"/>
  <c r="L1354" i="6"/>
  <c r="K1354" i="6"/>
  <c r="D1374" i="6"/>
  <c r="C1363" i="6"/>
  <c r="G1043" i="4"/>
  <c r="H1043" i="4" s="1"/>
  <c r="E1043" i="6"/>
  <c r="H1355" i="5"/>
  <c r="L1355" i="7" s="1"/>
  <c r="G1355" i="5"/>
  <c r="K1355" i="7" s="1"/>
  <c r="F1355" i="5"/>
  <c r="J1355" i="7" s="1"/>
  <c r="P1355" i="7" s="1"/>
  <c r="E1375" i="4"/>
  <c r="D1375" i="7" s="1"/>
  <c r="C1376" i="4"/>
  <c r="E1044" i="7"/>
  <c r="N1044" i="7" s="1"/>
  <c r="F1365" i="3"/>
  <c r="H1364" i="3"/>
  <c r="G1365" i="3"/>
  <c r="I1364" i="3"/>
  <c r="C1364" i="7" s="1"/>
  <c r="M1364" i="7" s="1"/>
  <c r="R1044" i="7" l="1"/>
  <c r="S1044" i="7"/>
  <c r="T1044" i="7"/>
  <c r="Q1044" i="7"/>
  <c r="V1044" i="7" s="1"/>
  <c r="U1043" i="7"/>
  <c r="V1043" i="7"/>
  <c r="K1355" i="6"/>
  <c r="L1355" i="6"/>
  <c r="J1355" i="6"/>
  <c r="D1375" i="6"/>
  <c r="C1364" i="6"/>
  <c r="G1044" i="4"/>
  <c r="H1044" i="4" s="1"/>
  <c r="E1044" i="6"/>
  <c r="G1356" i="5"/>
  <c r="K1356" i="7" s="1"/>
  <c r="F1356" i="5"/>
  <c r="J1356" i="7" s="1"/>
  <c r="H1356" i="5"/>
  <c r="L1356" i="7" s="1"/>
  <c r="P1356" i="7" s="1"/>
  <c r="E1376" i="4"/>
  <c r="D1376" i="7" s="1"/>
  <c r="C1377" i="4"/>
  <c r="E1045" i="7"/>
  <c r="N1045" i="7" s="1"/>
  <c r="G1366" i="3"/>
  <c r="F1366" i="3"/>
  <c r="H1365" i="3"/>
  <c r="I1365" i="3" s="1"/>
  <c r="C1365" i="7" s="1"/>
  <c r="M1365" i="7" s="1"/>
  <c r="T1045" i="7" l="1"/>
  <c r="S1045" i="7"/>
  <c r="Q1045" i="7"/>
  <c r="R1045" i="7"/>
  <c r="V1045" i="7" s="1"/>
  <c r="U1044" i="7"/>
  <c r="J1356" i="6"/>
  <c r="L1356" i="6"/>
  <c r="K1356" i="6"/>
  <c r="D1376" i="6"/>
  <c r="C1365" i="6"/>
  <c r="G1045" i="4"/>
  <c r="H1045" i="4" s="1"/>
  <c r="E1045" i="6"/>
  <c r="F1357" i="5"/>
  <c r="J1357" i="7" s="1"/>
  <c r="G1357" i="5"/>
  <c r="K1357" i="7" s="1"/>
  <c r="H1357" i="5"/>
  <c r="L1357" i="7" s="1"/>
  <c r="E1377" i="4"/>
  <c r="D1377" i="7" s="1"/>
  <c r="C1378" i="4"/>
  <c r="E1046" i="7"/>
  <c r="N1046" i="7" s="1"/>
  <c r="F1367" i="3"/>
  <c r="H1366" i="3"/>
  <c r="I1366" i="3" s="1"/>
  <c r="C1366" i="7" s="1"/>
  <c r="M1366" i="7" s="1"/>
  <c r="G1367" i="3"/>
  <c r="U1045" i="7" l="1"/>
  <c r="T1046" i="7"/>
  <c r="R1046" i="7"/>
  <c r="Q1046" i="7"/>
  <c r="S1046" i="7"/>
  <c r="P1357" i="7"/>
  <c r="L1357" i="6"/>
  <c r="K1357" i="6"/>
  <c r="J1357" i="6"/>
  <c r="D1377" i="6"/>
  <c r="C1366" i="6"/>
  <c r="G1046" i="4"/>
  <c r="H1046" i="4" s="1"/>
  <c r="E1046" i="6"/>
  <c r="H1358" i="5"/>
  <c r="L1358" i="7" s="1"/>
  <c r="G1358" i="5"/>
  <c r="K1358" i="7" s="1"/>
  <c r="F1358" i="5"/>
  <c r="J1358" i="7" s="1"/>
  <c r="E1378" i="4"/>
  <c r="D1378" i="7" s="1"/>
  <c r="C1379" i="4"/>
  <c r="E1047" i="7"/>
  <c r="N1047" i="7" s="1"/>
  <c r="G1368" i="3"/>
  <c r="H1367" i="3"/>
  <c r="I1367" i="3" s="1"/>
  <c r="C1367" i="7" s="1"/>
  <c r="M1367" i="7" s="1"/>
  <c r="F1368" i="3"/>
  <c r="U1046" i="7" l="1"/>
  <c r="V1046" i="7"/>
  <c r="S1047" i="7"/>
  <c r="R1047" i="7"/>
  <c r="T1047" i="7"/>
  <c r="Q1047" i="7"/>
  <c r="P1358" i="7"/>
  <c r="J1358" i="6"/>
  <c r="K1358" i="6"/>
  <c r="L1358" i="6"/>
  <c r="D1378" i="6"/>
  <c r="C1367" i="6"/>
  <c r="G1047" i="4"/>
  <c r="H1047" i="4" s="1"/>
  <c r="E1047" i="6"/>
  <c r="G1359" i="5"/>
  <c r="K1359" i="7" s="1"/>
  <c r="F1359" i="5"/>
  <c r="J1359" i="7" s="1"/>
  <c r="H1359" i="5"/>
  <c r="L1359" i="7" s="1"/>
  <c r="P1359" i="7" s="1"/>
  <c r="E1379" i="4"/>
  <c r="D1379" i="7" s="1"/>
  <c r="C1380" i="4"/>
  <c r="E1048" i="7"/>
  <c r="N1048" i="7" s="1"/>
  <c r="F1369" i="3"/>
  <c r="H1368" i="3"/>
  <c r="G1369" i="3"/>
  <c r="I1368" i="3"/>
  <c r="C1368" i="7" s="1"/>
  <c r="M1368" i="7" s="1"/>
  <c r="V1047" i="7" l="1"/>
  <c r="U1047" i="7"/>
  <c r="S1048" i="7"/>
  <c r="T1048" i="7"/>
  <c r="R1048" i="7"/>
  <c r="Q1048" i="7"/>
  <c r="K1359" i="6"/>
  <c r="L1359" i="6"/>
  <c r="J1359" i="6"/>
  <c r="D1379" i="6"/>
  <c r="C1368" i="6"/>
  <c r="G1048" i="4"/>
  <c r="H1048" i="4" s="1"/>
  <c r="E1048" i="6"/>
  <c r="F1360" i="5"/>
  <c r="J1360" i="7" s="1"/>
  <c r="H1360" i="5"/>
  <c r="L1360" i="7" s="1"/>
  <c r="G1360" i="5"/>
  <c r="K1360" i="7" s="1"/>
  <c r="E1380" i="4"/>
  <c r="D1380" i="7" s="1"/>
  <c r="C1381" i="4"/>
  <c r="E1049" i="7"/>
  <c r="N1049" i="7" s="1"/>
  <c r="G1370" i="3"/>
  <c r="H1369" i="3"/>
  <c r="I1369" i="3" s="1"/>
  <c r="C1369" i="7" s="1"/>
  <c r="M1369" i="7" s="1"/>
  <c r="F1370" i="3"/>
  <c r="R1049" i="7" l="1"/>
  <c r="S1049" i="7"/>
  <c r="T1049" i="7"/>
  <c r="Q1049" i="7"/>
  <c r="P1360" i="7"/>
  <c r="U1048" i="7"/>
  <c r="V1048" i="7"/>
  <c r="L1360" i="6"/>
  <c r="K1360" i="6"/>
  <c r="J1360" i="6"/>
  <c r="D1380" i="6"/>
  <c r="C1369" i="6"/>
  <c r="G1049" i="4"/>
  <c r="H1049" i="4" s="1"/>
  <c r="E1049" i="6"/>
  <c r="H1361" i="5"/>
  <c r="L1361" i="7" s="1"/>
  <c r="G1361" i="5"/>
  <c r="K1361" i="7" s="1"/>
  <c r="F1361" i="5"/>
  <c r="J1361" i="7" s="1"/>
  <c r="P1361" i="7" s="1"/>
  <c r="E1381" i="4"/>
  <c r="D1381" i="7" s="1"/>
  <c r="C1382" i="4"/>
  <c r="E1050" i="7"/>
  <c r="N1050" i="7" s="1"/>
  <c r="H1370" i="3"/>
  <c r="F1371" i="3"/>
  <c r="G1371" i="3"/>
  <c r="I1370" i="3"/>
  <c r="C1370" i="7" s="1"/>
  <c r="M1370" i="7" s="1"/>
  <c r="Q1050" i="7" l="1"/>
  <c r="S1050" i="7"/>
  <c r="R1050" i="7"/>
  <c r="T1050" i="7"/>
  <c r="U1049" i="7"/>
  <c r="V1049" i="7"/>
  <c r="K1361" i="6"/>
  <c r="L1361" i="6"/>
  <c r="J1361" i="6"/>
  <c r="D1381" i="6"/>
  <c r="C1370" i="6"/>
  <c r="G1050" i="4"/>
  <c r="H1050" i="4" s="1"/>
  <c r="E1050" i="6"/>
  <c r="G1362" i="5"/>
  <c r="K1362" i="7" s="1"/>
  <c r="F1362" i="5"/>
  <c r="J1362" i="7" s="1"/>
  <c r="H1362" i="5"/>
  <c r="L1362" i="7" s="1"/>
  <c r="E1382" i="4"/>
  <c r="D1382" i="7" s="1"/>
  <c r="C1383" i="4"/>
  <c r="E1051" i="7"/>
  <c r="N1051" i="7" s="1"/>
  <c r="G1372" i="3"/>
  <c r="F1372" i="3"/>
  <c r="H1371" i="3"/>
  <c r="I1371" i="3" s="1"/>
  <c r="C1371" i="7" s="1"/>
  <c r="M1371" i="7" s="1"/>
  <c r="T1051" i="7" l="1"/>
  <c r="R1051" i="7"/>
  <c r="S1051" i="7"/>
  <c r="Q1051" i="7"/>
  <c r="P1362" i="7"/>
  <c r="U1050" i="7"/>
  <c r="V1050" i="7"/>
  <c r="L1362" i="6"/>
  <c r="J1362" i="6"/>
  <c r="K1362" i="6"/>
  <c r="D1382" i="6"/>
  <c r="C1371" i="6"/>
  <c r="G1051" i="4"/>
  <c r="H1051" i="4" s="1"/>
  <c r="E1051" i="6"/>
  <c r="H1363" i="5"/>
  <c r="L1363" i="7" s="1"/>
  <c r="G1363" i="5"/>
  <c r="K1363" i="7" s="1"/>
  <c r="F1363" i="5"/>
  <c r="J1363" i="7" s="1"/>
  <c r="E1383" i="4"/>
  <c r="D1383" i="7" s="1"/>
  <c r="C1384" i="4"/>
  <c r="E1052" i="7"/>
  <c r="N1052" i="7" s="1"/>
  <c r="F1373" i="3"/>
  <c r="H1372" i="3"/>
  <c r="I1372" i="3" s="1"/>
  <c r="C1372" i="7" s="1"/>
  <c r="M1372" i="7" s="1"/>
  <c r="G1373" i="3"/>
  <c r="T1052" i="7" l="1"/>
  <c r="S1052" i="7"/>
  <c r="R1052" i="7"/>
  <c r="Q1052" i="7"/>
  <c r="P1363" i="7"/>
  <c r="U1051" i="7"/>
  <c r="V1051" i="7"/>
  <c r="L1363" i="6"/>
  <c r="K1363" i="6"/>
  <c r="J1363" i="6"/>
  <c r="D1383" i="6"/>
  <c r="C1372" i="6"/>
  <c r="G1052" i="4"/>
  <c r="H1052" i="4" s="1"/>
  <c r="E1052" i="6"/>
  <c r="H1364" i="5"/>
  <c r="L1364" i="7" s="1"/>
  <c r="G1364" i="5"/>
  <c r="K1364" i="7" s="1"/>
  <c r="F1364" i="5"/>
  <c r="J1364" i="7" s="1"/>
  <c r="E1384" i="4"/>
  <c r="D1384" i="7" s="1"/>
  <c r="C1385" i="4"/>
  <c r="E1053" i="7"/>
  <c r="N1053" i="7" s="1"/>
  <c r="G1374" i="3"/>
  <c r="F1374" i="3"/>
  <c r="H1373" i="3"/>
  <c r="I1373" i="3" s="1"/>
  <c r="C1373" i="7" s="1"/>
  <c r="M1373" i="7" s="1"/>
  <c r="Q1053" i="7" l="1"/>
  <c r="S1053" i="7"/>
  <c r="T1053" i="7"/>
  <c r="R1053" i="7"/>
  <c r="V1053" i="7" s="1"/>
  <c r="U1052" i="7"/>
  <c r="V1052" i="7"/>
  <c r="P1364" i="7"/>
  <c r="J1364" i="6"/>
  <c r="L1364" i="6"/>
  <c r="K1364" i="6"/>
  <c r="D1384" i="6"/>
  <c r="C1373" i="6"/>
  <c r="G1053" i="4"/>
  <c r="H1053" i="4" s="1"/>
  <c r="E1053" i="6"/>
  <c r="G1365" i="5"/>
  <c r="K1365" i="7" s="1"/>
  <c r="F1365" i="5"/>
  <c r="J1365" i="7" s="1"/>
  <c r="H1365" i="5"/>
  <c r="L1365" i="7" s="1"/>
  <c r="P1365" i="7" s="1"/>
  <c r="E1385" i="4"/>
  <c r="D1385" i="7" s="1"/>
  <c r="C1386" i="4"/>
  <c r="E1054" i="7"/>
  <c r="N1054" i="7" s="1"/>
  <c r="H1374" i="3"/>
  <c r="F1375" i="3"/>
  <c r="I1374" i="3"/>
  <c r="C1374" i="7" s="1"/>
  <c r="M1374" i="7" s="1"/>
  <c r="G1375" i="3"/>
  <c r="R1054" i="7" l="1"/>
  <c r="T1054" i="7"/>
  <c r="Q1054" i="7"/>
  <c r="S1054" i="7"/>
  <c r="U1053" i="7"/>
  <c r="L1365" i="6"/>
  <c r="J1365" i="6"/>
  <c r="K1365" i="6"/>
  <c r="D1385" i="6"/>
  <c r="C1374" i="6"/>
  <c r="G1054" i="4"/>
  <c r="H1054" i="4" s="1"/>
  <c r="E1054" i="6"/>
  <c r="H1366" i="5"/>
  <c r="L1366" i="7" s="1"/>
  <c r="G1366" i="5"/>
  <c r="K1366" i="7" s="1"/>
  <c r="F1366" i="5"/>
  <c r="J1366" i="7" s="1"/>
  <c r="P1366" i="7" s="1"/>
  <c r="E1386" i="4"/>
  <c r="D1386" i="7" s="1"/>
  <c r="C1387" i="4"/>
  <c r="E1055" i="7"/>
  <c r="N1055" i="7" s="1"/>
  <c r="G1376" i="3"/>
  <c r="H1375" i="3"/>
  <c r="I1375" i="3" s="1"/>
  <c r="C1375" i="7" s="1"/>
  <c r="M1375" i="7" s="1"/>
  <c r="F1376" i="3"/>
  <c r="S1055" i="7" l="1"/>
  <c r="T1055" i="7"/>
  <c r="R1055" i="7"/>
  <c r="Q1055" i="7"/>
  <c r="U1054" i="7"/>
  <c r="V1054" i="7"/>
  <c r="J1366" i="6"/>
  <c r="L1366" i="6"/>
  <c r="K1366" i="6"/>
  <c r="D1386" i="6"/>
  <c r="C1375" i="6"/>
  <c r="G1055" i="4"/>
  <c r="H1055" i="4" s="1"/>
  <c r="E1055" i="6"/>
  <c r="H1367" i="5"/>
  <c r="L1367" i="7" s="1"/>
  <c r="G1367" i="5"/>
  <c r="K1367" i="7" s="1"/>
  <c r="F1367" i="5"/>
  <c r="J1367" i="7" s="1"/>
  <c r="E1387" i="4"/>
  <c r="D1387" i="7" s="1"/>
  <c r="C1388" i="4"/>
  <c r="E1056" i="7"/>
  <c r="N1056" i="7" s="1"/>
  <c r="G1377" i="3"/>
  <c r="F1377" i="3"/>
  <c r="H1376" i="3"/>
  <c r="I1376" i="3" s="1"/>
  <c r="C1376" i="7" s="1"/>
  <c r="M1376" i="7" s="1"/>
  <c r="T1056" i="7" l="1"/>
  <c r="Q1056" i="7"/>
  <c r="R1056" i="7"/>
  <c r="S1056" i="7"/>
  <c r="P1367" i="7"/>
  <c r="U1055" i="7"/>
  <c r="V1055" i="7"/>
  <c r="J1367" i="6"/>
  <c r="K1367" i="6"/>
  <c r="L1367" i="6"/>
  <c r="D1387" i="6"/>
  <c r="C1376" i="6"/>
  <c r="G1056" i="4"/>
  <c r="H1056" i="4" s="1"/>
  <c r="E1056" i="6"/>
  <c r="G1368" i="5"/>
  <c r="K1368" i="7" s="1"/>
  <c r="F1368" i="5"/>
  <c r="J1368" i="7" s="1"/>
  <c r="H1368" i="5"/>
  <c r="L1368" i="7" s="1"/>
  <c r="P1368" i="7" s="1"/>
  <c r="E1388" i="4"/>
  <c r="D1388" i="7" s="1"/>
  <c r="C1389" i="4"/>
  <c r="E1057" i="7"/>
  <c r="N1057" i="7" s="1"/>
  <c r="H1377" i="3"/>
  <c r="I1377" i="3" s="1"/>
  <c r="C1377" i="7" s="1"/>
  <c r="M1377" i="7" s="1"/>
  <c r="F1378" i="3"/>
  <c r="G1378" i="3"/>
  <c r="T1057" i="7" l="1"/>
  <c r="Q1057" i="7"/>
  <c r="R1057" i="7"/>
  <c r="S1057" i="7"/>
  <c r="U1056" i="7"/>
  <c r="V1056" i="7"/>
  <c r="K1368" i="6"/>
  <c r="L1368" i="6"/>
  <c r="J1368" i="6"/>
  <c r="D1388" i="6"/>
  <c r="C1377" i="6"/>
  <c r="G1057" i="4"/>
  <c r="H1057" i="4" s="1"/>
  <c r="E1057" i="6"/>
  <c r="H1369" i="5"/>
  <c r="L1369" i="7" s="1"/>
  <c r="P1369" i="7" s="1"/>
  <c r="G1369" i="5"/>
  <c r="K1369" i="7" s="1"/>
  <c r="F1369" i="5"/>
  <c r="J1369" i="7" s="1"/>
  <c r="E1389" i="4"/>
  <c r="D1389" i="7" s="1"/>
  <c r="C1390" i="4"/>
  <c r="E1058" i="7"/>
  <c r="N1058" i="7" s="1"/>
  <c r="F1379" i="3"/>
  <c r="H1378" i="3"/>
  <c r="I1378" i="3" s="1"/>
  <c r="C1378" i="7" s="1"/>
  <c r="M1378" i="7" s="1"/>
  <c r="G1379" i="3"/>
  <c r="Q1058" i="7" l="1"/>
  <c r="T1058" i="7"/>
  <c r="R1058" i="7"/>
  <c r="S1058" i="7"/>
  <c r="U1057" i="7"/>
  <c r="V1057" i="7"/>
  <c r="K1369" i="6"/>
  <c r="L1369" i="6"/>
  <c r="J1369" i="6"/>
  <c r="D1389" i="6"/>
  <c r="C1378" i="6"/>
  <c r="G1058" i="4"/>
  <c r="H1058" i="4" s="1"/>
  <c r="E1058" i="6"/>
  <c r="G1370" i="5"/>
  <c r="K1370" i="7" s="1"/>
  <c r="F1370" i="5"/>
  <c r="J1370" i="7" s="1"/>
  <c r="H1370" i="5"/>
  <c r="L1370" i="7" s="1"/>
  <c r="P1370" i="7" s="1"/>
  <c r="E1390" i="4"/>
  <c r="D1390" i="7" s="1"/>
  <c r="C1391" i="4"/>
  <c r="E1059" i="7"/>
  <c r="N1059" i="7" s="1"/>
  <c r="G1380" i="3"/>
  <c r="F1380" i="3"/>
  <c r="H1379" i="3"/>
  <c r="I1379" i="3" s="1"/>
  <c r="C1379" i="7" s="1"/>
  <c r="M1379" i="7" s="1"/>
  <c r="T1059" i="7" l="1"/>
  <c r="R1059" i="7"/>
  <c r="Q1059" i="7"/>
  <c r="S1059" i="7"/>
  <c r="U1058" i="7"/>
  <c r="V1058" i="7"/>
  <c r="J1370" i="6"/>
  <c r="L1370" i="6"/>
  <c r="K1370" i="6"/>
  <c r="D1390" i="6"/>
  <c r="C1379" i="6"/>
  <c r="G1059" i="4"/>
  <c r="H1059" i="4" s="1"/>
  <c r="E1059" i="6"/>
  <c r="G1371" i="5"/>
  <c r="K1371" i="7" s="1"/>
  <c r="F1371" i="5"/>
  <c r="J1371" i="7" s="1"/>
  <c r="H1371" i="5"/>
  <c r="L1371" i="7" s="1"/>
  <c r="P1371" i="7" s="1"/>
  <c r="E1391" i="4"/>
  <c r="D1391" i="7" s="1"/>
  <c r="C1392" i="4"/>
  <c r="E1060" i="7"/>
  <c r="N1060" i="7" s="1"/>
  <c r="G1381" i="3"/>
  <c r="H1380" i="3"/>
  <c r="I1380" i="3" s="1"/>
  <c r="C1380" i="7" s="1"/>
  <c r="M1380" i="7" s="1"/>
  <c r="F1381" i="3"/>
  <c r="R1060" i="7" l="1"/>
  <c r="Q1060" i="7"/>
  <c r="S1060" i="7"/>
  <c r="U1060" i="7" s="1"/>
  <c r="T1060" i="7"/>
  <c r="V1059" i="7"/>
  <c r="U1059" i="7"/>
  <c r="L1371" i="6"/>
  <c r="J1371" i="6"/>
  <c r="K1371" i="6"/>
  <c r="D1391" i="6"/>
  <c r="C1380" i="6"/>
  <c r="G1060" i="4"/>
  <c r="H1060" i="4" s="1"/>
  <c r="E1060" i="6"/>
  <c r="F1372" i="5"/>
  <c r="J1372" i="7" s="1"/>
  <c r="H1372" i="5"/>
  <c r="L1372" i="7" s="1"/>
  <c r="G1372" i="5"/>
  <c r="K1372" i="7" s="1"/>
  <c r="E1392" i="4"/>
  <c r="D1392" i="7" s="1"/>
  <c r="C1393" i="4"/>
  <c r="E1061" i="7"/>
  <c r="N1061" i="7" s="1"/>
  <c r="F1382" i="3"/>
  <c r="H1381" i="3"/>
  <c r="G1382" i="3"/>
  <c r="I1381" i="3"/>
  <c r="C1381" i="7" s="1"/>
  <c r="M1381" i="7" s="1"/>
  <c r="S1061" i="7" l="1"/>
  <c r="R1061" i="7"/>
  <c r="Q1061" i="7"/>
  <c r="T1061" i="7"/>
  <c r="P1372" i="7"/>
  <c r="V1060" i="7"/>
  <c r="K1372" i="6"/>
  <c r="L1372" i="6"/>
  <c r="J1372" i="6"/>
  <c r="D1392" i="6"/>
  <c r="C1381" i="6"/>
  <c r="G1061" i="4"/>
  <c r="H1061" i="4" s="1"/>
  <c r="E1061" i="6"/>
  <c r="F1373" i="5"/>
  <c r="J1373" i="7" s="1"/>
  <c r="H1373" i="5"/>
  <c r="L1373" i="7" s="1"/>
  <c r="G1373" i="5"/>
  <c r="K1373" i="7" s="1"/>
  <c r="E1393" i="4"/>
  <c r="D1393" i="7" s="1"/>
  <c r="C1394" i="4"/>
  <c r="E1062" i="7"/>
  <c r="N1062" i="7" s="1"/>
  <c r="G1383" i="3"/>
  <c r="H1382" i="3"/>
  <c r="I1382" i="3" s="1"/>
  <c r="C1382" i="7" s="1"/>
  <c r="M1382" i="7" s="1"/>
  <c r="F1383" i="3"/>
  <c r="Q1062" i="7" l="1"/>
  <c r="T1062" i="7"/>
  <c r="S1062" i="7"/>
  <c r="R1062" i="7"/>
  <c r="P1373" i="7"/>
  <c r="U1061" i="7"/>
  <c r="V1061" i="7"/>
  <c r="L1373" i="6"/>
  <c r="K1373" i="6"/>
  <c r="J1373" i="6"/>
  <c r="D1393" i="6"/>
  <c r="C1382" i="6"/>
  <c r="G1062" i="4"/>
  <c r="H1062" i="4" s="1"/>
  <c r="E1062" i="6"/>
  <c r="G1374" i="5"/>
  <c r="K1374" i="7" s="1"/>
  <c r="F1374" i="5"/>
  <c r="J1374" i="7" s="1"/>
  <c r="H1374" i="5"/>
  <c r="L1374" i="7" s="1"/>
  <c r="P1374" i="7" s="1"/>
  <c r="E1394" i="4"/>
  <c r="D1394" i="7" s="1"/>
  <c r="C1395" i="4"/>
  <c r="E1063" i="7"/>
  <c r="N1063" i="7" s="1"/>
  <c r="F1384" i="3"/>
  <c r="H1383" i="3"/>
  <c r="G1384" i="3"/>
  <c r="I1383" i="3"/>
  <c r="C1383" i="7" s="1"/>
  <c r="M1383" i="7" s="1"/>
  <c r="U1062" i="7" l="1"/>
  <c r="Q1063" i="7"/>
  <c r="R1063" i="7"/>
  <c r="S1063" i="7"/>
  <c r="T1063" i="7"/>
  <c r="V1062" i="7"/>
  <c r="L1374" i="6"/>
  <c r="K1374" i="6"/>
  <c r="J1374" i="6"/>
  <c r="D1394" i="6"/>
  <c r="C1383" i="6"/>
  <c r="G1063" i="4"/>
  <c r="H1063" i="4" s="1"/>
  <c r="E1063" i="6"/>
  <c r="H1375" i="5"/>
  <c r="L1375" i="7" s="1"/>
  <c r="G1375" i="5"/>
  <c r="K1375" i="7" s="1"/>
  <c r="F1375" i="5"/>
  <c r="J1375" i="7" s="1"/>
  <c r="E1395" i="4"/>
  <c r="D1395" i="7" s="1"/>
  <c r="C1396" i="4"/>
  <c r="E1064" i="7"/>
  <c r="N1064" i="7" s="1"/>
  <c r="G1385" i="3"/>
  <c r="H1384" i="3"/>
  <c r="I1384" i="3" s="1"/>
  <c r="C1384" i="7" s="1"/>
  <c r="M1384" i="7" s="1"/>
  <c r="F1385" i="3"/>
  <c r="T1064" i="7" l="1"/>
  <c r="S1064" i="7"/>
  <c r="Q1064" i="7"/>
  <c r="R1064" i="7"/>
  <c r="U1063" i="7"/>
  <c r="V1063" i="7"/>
  <c r="P1375" i="7"/>
  <c r="L1375" i="6"/>
  <c r="J1375" i="6"/>
  <c r="K1375" i="6"/>
  <c r="D1395" i="6"/>
  <c r="C1384" i="6"/>
  <c r="G1064" i="4"/>
  <c r="H1064" i="4" s="1"/>
  <c r="E1064" i="6"/>
  <c r="G1376" i="5"/>
  <c r="K1376" i="7" s="1"/>
  <c r="F1376" i="5"/>
  <c r="J1376" i="7" s="1"/>
  <c r="H1376" i="5"/>
  <c r="L1376" i="7" s="1"/>
  <c r="P1376" i="7" s="1"/>
  <c r="E1396" i="4"/>
  <c r="D1396" i="7" s="1"/>
  <c r="C1397" i="4"/>
  <c r="E1065" i="7"/>
  <c r="N1065" i="7" s="1"/>
  <c r="F1386" i="3"/>
  <c r="H1385" i="3"/>
  <c r="G1386" i="3"/>
  <c r="I1385" i="3"/>
  <c r="C1385" i="7" s="1"/>
  <c r="M1385" i="7" s="1"/>
  <c r="Q1065" i="7" l="1"/>
  <c r="R1065" i="7"/>
  <c r="T1065" i="7"/>
  <c r="S1065" i="7"/>
  <c r="U1064" i="7"/>
  <c r="V1064" i="7"/>
  <c r="L1376" i="6"/>
  <c r="J1376" i="6"/>
  <c r="K1376" i="6"/>
  <c r="D1396" i="6"/>
  <c r="C1385" i="6"/>
  <c r="G1065" i="4"/>
  <c r="H1065" i="4" s="1"/>
  <c r="E1065" i="6"/>
  <c r="G1377" i="5"/>
  <c r="K1377" i="7" s="1"/>
  <c r="F1377" i="5"/>
  <c r="J1377" i="7" s="1"/>
  <c r="H1377" i="5"/>
  <c r="L1377" i="7" s="1"/>
  <c r="P1377" i="7" s="1"/>
  <c r="E1397" i="4"/>
  <c r="D1397" i="7" s="1"/>
  <c r="C1398" i="4"/>
  <c r="E1066" i="7"/>
  <c r="N1066" i="7" s="1"/>
  <c r="G1387" i="3"/>
  <c r="H1386" i="3"/>
  <c r="I1386" i="3" s="1"/>
  <c r="C1386" i="7" s="1"/>
  <c r="M1386" i="7" s="1"/>
  <c r="F1387" i="3"/>
  <c r="S1066" i="7" l="1"/>
  <c r="T1066" i="7"/>
  <c r="Q1066" i="7"/>
  <c r="R1066" i="7"/>
  <c r="V1065" i="7"/>
  <c r="U1065" i="7"/>
  <c r="K1377" i="6"/>
  <c r="L1377" i="6"/>
  <c r="J1377" i="6"/>
  <c r="D1397" i="6"/>
  <c r="C1386" i="6"/>
  <c r="G1066" i="4"/>
  <c r="H1066" i="4" s="1"/>
  <c r="E1066" i="6"/>
  <c r="H1378" i="5"/>
  <c r="L1378" i="7" s="1"/>
  <c r="P1378" i="7" s="1"/>
  <c r="G1378" i="5"/>
  <c r="K1378" i="7" s="1"/>
  <c r="F1378" i="5"/>
  <c r="J1378" i="7" s="1"/>
  <c r="E1398" i="4"/>
  <c r="D1398" i="7" s="1"/>
  <c r="C1399" i="4"/>
  <c r="E1067" i="7"/>
  <c r="N1067" i="7" s="1"/>
  <c r="H1387" i="3"/>
  <c r="I1387" i="3" s="1"/>
  <c r="C1387" i="7" s="1"/>
  <c r="M1387" i="7" s="1"/>
  <c r="F1388" i="3"/>
  <c r="G1388" i="3"/>
  <c r="S1067" i="7" l="1"/>
  <c r="R1067" i="7"/>
  <c r="Q1067" i="7"/>
  <c r="T1067" i="7"/>
  <c r="U1066" i="7"/>
  <c r="V1066" i="7"/>
  <c r="L1378" i="6"/>
  <c r="K1378" i="6"/>
  <c r="J1378" i="6"/>
  <c r="D1398" i="6"/>
  <c r="C1387" i="6"/>
  <c r="G1067" i="4"/>
  <c r="H1067" i="4" s="1"/>
  <c r="E1067" i="6"/>
  <c r="H1379" i="5"/>
  <c r="L1379" i="7" s="1"/>
  <c r="G1379" i="5"/>
  <c r="K1379" i="7" s="1"/>
  <c r="F1379" i="5"/>
  <c r="J1379" i="7" s="1"/>
  <c r="P1379" i="7" s="1"/>
  <c r="E1399" i="4"/>
  <c r="D1399" i="7" s="1"/>
  <c r="C1400" i="4"/>
  <c r="E1068" i="7"/>
  <c r="N1068" i="7" s="1"/>
  <c r="G1389" i="3"/>
  <c r="F1389" i="3"/>
  <c r="H1388" i="3"/>
  <c r="I1388" i="3" s="1"/>
  <c r="C1388" i="7" s="1"/>
  <c r="M1388" i="7" s="1"/>
  <c r="V1067" i="7" l="1"/>
  <c r="U1067" i="7"/>
  <c r="S1068" i="7"/>
  <c r="R1068" i="7"/>
  <c r="Q1068" i="7"/>
  <c r="T1068" i="7"/>
  <c r="J1379" i="6"/>
  <c r="L1379" i="6"/>
  <c r="K1379" i="6"/>
  <c r="D1399" i="6"/>
  <c r="C1388" i="6"/>
  <c r="G1068" i="4"/>
  <c r="H1068" i="4" s="1"/>
  <c r="E1068" i="6"/>
  <c r="G1380" i="5"/>
  <c r="K1380" i="7" s="1"/>
  <c r="F1380" i="5"/>
  <c r="J1380" i="7" s="1"/>
  <c r="H1380" i="5"/>
  <c r="L1380" i="7" s="1"/>
  <c r="P1380" i="7" s="1"/>
  <c r="E1400" i="4"/>
  <c r="D1400" i="7" s="1"/>
  <c r="C1401" i="4"/>
  <c r="E1069" i="7"/>
  <c r="N1069" i="7" s="1"/>
  <c r="H1389" i="3"/>
  <c r="I1389" i="3" s="1"/>
  <c r="C1389" i="7" s="1"/>
  <c r="M1389" i="7" s="1"/>
  <c r="F1390" i="3"/>
  <c r="G1390" i="3"/>
  <c r="Q1069" i="7" l="1"/>
  <c r="S1069" i="7"/>
  <c r="T1069" i="7"/>
  <c r="R1069" i="7"/>
  <c r="U1068" i="7"/>
  <c r="V1068" i="7"/>
  <c r="L1380" i="6"/>
  <c r="J1380" i="6"/>
  <c r="K1380" i="6"/>
  <c r="D1400" i="6"/>
  <c r="C1389" i="6"/>
  <c r="G1069" i="4"/>
  <c r="H1069" i="4" s="1"/>
  <c r="E1069" i="6"/>
  <c r="H1381" i="5"/>
  <c r="L1381" i="7" s="1"/>
  <c r="G1381" i="5"/>
  <c r="K1381" i="7" s="1"/>
  <c r="F1381" i="5"/>
  <c r="J1381" i="7" s="1"/>
  <c r="E1401" i="4"/>
  <c r="D1401" i="7" s="1"/>
  <c r="C1402" i="4"/>
  <c r="E1070" i="7"/>
  <c r="N1070" i="7" s="1"/>
  <c r="G1391" i="3"/>
  <c r="F1391" i="3"/>
  <c r="H1390" i="3"/>
  <c r="I1390" i="3" s="1"/>
  <c r="C1390" i="7" s="1"/>
  <c r="M1390" i="7" s="1"/>
  <c r="S1070" i="7" l="1"/>
  <c r="T1070" i="7"/>
  <c r="R1070" i="7"/>
  <c r="Q1070" i="7"/>
  <c r="U1069" i="7"/>
  <c r="V1069" i="7"/>
  <c r="P1381" i="7"/>
  <c r="J1381" i="6"/>
  <c r="L1381" i="6"/>
  <c r="K1381" i="6"/>
  <c r="D1401" i="6"/>
  <c r="C1390" i="6"/>
  <c r="G1070" i="4"/>
  <c r="H1070" i="4" s="1"/>
  <c r="E1070" i="6"/>
  <c r="H1382" i="5"/>
  <c r="L1382" i="7" s="1"/>
  <c r="G1382" i="5"/>
  <c r="K1382" i="7" s="1"/>
  <c r="F1382" i="5"/>
  <c r="J1382" i="7" s="1"/>
  <c r="E1402" i="4"/>
  <c r="D1402" i="7" s="1"/>
  <c r="C1403" i="4"/>
  <c r="E1071" i="7"/>
  <c r="N1071" i="7" s="1"/>
  <c r="H1391" i="3"/>
  <c r="F1392" i="3"/>
  <c r="I1391" i="3"/>
  <c r="C1391" i="7" s="1"/>
  <c r="M1391" i="7" s="1"/>
  <c r="G1392" i="3"/>
  <c r="R1071" i="7" l="1"/>
  <c r="S1071" i="7"/>
  <c r="T1071" i="7"/>
  <c r="Q1071" i="7"/>
  <c r="U1070" i="7"/>
  <c r="V1070" i="7"/>
  <c r="P1382" i="7"/>
  <c r="K1382" i="6"/>
  <c r="J1382" i="6"/>
  <c r="L1382" i="6"/>
  <c r="D1402" i="6"/>
  <c r="C1391" i="6"/>
  <c r="G1071" i="4"/>
  <c r="H1071" i="4" s="1"/>
  <c r="E1071" i="6"/>
  <c r="G1383" i="5"/>
  <c r="K1383" i="7" s="1"/>
  <c r="F1383" i="5"/>
  <c r="J1383" i="7" s="1"/>
  <c r="H1383" i="5"/>
  <c r="L1383" i="7" s="1"/>
  <c r="P1383" i="7" s="1"/>
  <c r="E1403" i="4"/>
  <c r="D1403" i="7" s="1"/>
  <c r="C1404" i="4"/>
  <c r="E1072" i="7"/>
  <c r="N1072" i="7" s="1"/>
  <c r="G1393" i="3"/>
  <c r="F1393" i="3"/>
  <c r="H1392" i="3"/>
  <c r="I1392" i="3" s="1"/>
  <c r="C1392" i="7" s="1"/>
  <c r="M1392" i="7" s="1"/>
  <c r="R1072" i="7" l="1"/>
  <c r="T1072" i="7"/>
  <c r="Q1072" i="7"/>
  <c r="S1072" i="7"/>
  <c r="U1071" i="7"/>
  <c r="V1071" i="7"/>
  <c r="J1383" i="6"/>
  <c r="L1383" i="6"/>
  <c r="K1383" i="6"/>
  <c r="D1403" i="6"/>
  <c r="C1392" i="6"/>
  <c r="G1072" i="4"/>
  <c r="H1072" i="4" s="1"/>
  <c r="E1072" i="6"/>
  <c r="F1384" i="5"/>
  <c r="J1384" i="7" s="1"/>
  <c r="H1384" i="5"/>
  <c r="L1384" i="7" s="1"/>
  <c r="G1384" i="5"/>
  <c r="K1384" i="7" s="1"/>
  <c r="E1404" i="4"/>
  <c r="D1404" i="7" s="1"/>
  <c r="C1405" i="4"/>
  <c r="E1073" i="7"/>
  <c r="N1073" i="7" s="1"/>
  <c r="H1393" i="3"/>
  <c r="I1393" i="3" s="1"/>
  <c r="C1393" i="7" s="1"/>
  <c r="M1393" i="7" s="1"/>
  <c r="F1394" i="3"/>
  <c r="G1394" i="3"/>
  <c r="S1073" i="7" l="1"/>
  <c r="Q1073" i="7"/>
  <c r="R1073" i="7"/>
  <c r="T1073" i="7"/>
  <c r="U1072" i="7"/>
  <c r="V1072" i="7"/>
  <c r="P1384" i="7"/>
  <c r="L1384" i="6"/>
  <c r="K1384" i="6"/>
  <c r="J1384" i="6"/>
  <c r="D1404" i="6"/>
  <c r="C1393" i="6"/>
  <c r="G1073" i="4"/>
  <c r="H1073" i="4" s="1"/>
  <c r="E1073" i="6"/>
  <c r="H1385" i="5"/>
  <c r="L1385" i="7" s="1"/>
  <c r="G1385" i="5"/>
  <c r="K1385" i="7" s="1"/>
  <c r="F1385" i="5"/>
  <c r="J1385" i="7" s="1"/>
  <c r="P1385" i="7" s="1"/>
  <c r="E1405" i="4"/>
  <c r="D1405" i="7" s="1"/>
  <c r="C1406" i="4"/>
  <c r="E1074" i="7"/>
  <c r="N1074" i="7" s="1"/>
  <c r="H1394" i="3"/>
  <c r="F1395" i="3"/>
  <c r="G1395" i="3"/>
  <c r="I1394" i="3"/>
  <c r="C1394" i="7" s="1"/>
  <c r="M1394" i="7" s="1"/>
  <c r="Q1074" i="7" l="1"/>
  <c r="S1074" i="7"/>
  <c r="T1074" i="7"/>
  <c r="R1074" i="7"/>
  <c r="U1073" i="7"/>
  <c r="V1073" i="7"/>
  <c r="L1385" i="6"/>
  <c r="K1385" i="6"/>
  <c r="J1385" i="6"/>
  <c r="D1405" i="6"/>
  <c r="C1394" i="6"/>
  <c r="G1074" i="4"/>
  <c r="H1074" i="4" s="1"/>
  <c r="E1074" i="6"/>
  <c r="G1386" i="5"/>
  <c r="K1386" i="7" s="1"/>
  <c r="F1386" i="5"/>
  <c r="J1386" i="7" s="1"/>
  <c r="H1386" i="5"/>
  <c r="L1386" i="7" s="1"/>
  <c r="P1386" i="7" s="1"/>
  <c r="E1406" i="4"/>
  <c r="D1406" i="7" s="1"/>
  <c r="C1407" i="4"/>
  <c r="E1075" i="7"/>
  <c r="N1075" i="7" s="1"/>
  <c r="G1396" i="3"/>
  <c r="F1396" i="3"/>
  <c r="H1395" i="3"/>
  <c r="I1395" i="3" s="1"/>
  <c r="C1395" i="7" s="1"/>
  <c r="M1395" i="7" s="1"/>
  <c r="S1075" i="7" l="1"/>
  <c r="T1075" i="7"/>
  <c r="R1075" i="7"/>
  <c r="Q1075" i="7"/>
  <c r="U1074" i="7"/>
  <c r="V1074" i="7"/>
  <c r="L1386" i="6"/>
  <c r="J1386" i="6"/>
  <c r="K1386" i="6"/>
  <c r="D1406" i="6"/>
  <c r="C1395" i="6"/>
  <c r="G1075" i="4"/>
  <c r="H1075" i="4" s="1"/>
  <c r="E1075" i="6"/>
  <c r="H1387" i="5"/>
  <c r="L1387" i="7" s="1"/>
  <c r="P1387" i="7" s="1"/>
  <c r="G1387" i="5"/>
  <c r="K1387" i="7" s="1"/>
  <c r="F1387" i="5"/>
  <c r="J1387" i="7" s="1"/>
  <c r="E1407" i="4"/>
  <c r="D1407" i="7" s="1"/>
  <c r="C1408" i="4"/>
  <c r="E1076" i="7"/>
  <c r="N1076" i="7" s="1"/>
  <c r="F1397" i="3"/>
  <c r="H1396" i="3"/>
  <c r="G1397" i="3"/>
  <c r="I1396" i="3"/>
  <c r="C1396" i="7" s="1"/>
  <c r="M1396" i="7" s="1"/>
  <c r="S1076" i="7" l="1"/>
  <c r="R1076" i="7"/>
  <c r="T1076" i="7"/>
  <c r="Q1076" i="7"/>
  <c r="U1075" i="7"/>
  <c r="V1075" i="7"/>
  <c r="K1387" i="6"/>
  <c r="L1387" i="6"/>
  <c r="J1387" i="6"/>
  <c r="D1407" i="6"/>
  <c r="C1396" i="6"/>
  <c r="G1076" i="4"/>
  <c r="H1076" i="4" s="1"/>
  <c r="E1076" i="6"/>
  <c r="H1388" i="5"/>
  <c r="L1388" i="7" s="1"/>
  <c r="P1388" i="7" s="1"/>
  <c r="G1388" i="5"/>
  <c r="K1388" i="7" s="1"/>
  <c r="F1388" i="5"/>
  <c r="J1388" i="7" s="1"/>
  <c r="E1408" i="4"/>
  <c r="D1408" i="7" s="1"/>
  <c r="C1409" i="4"/>
  <c r="E1077" i="7"/>
  <c r="N1077" i="7" s="1"/>
  <c r="G1398" i="3"/>
  <c r="H1397" i="3"/>
  <c r="I1397" i="3" s="1"/>
  <c r="C1397" i="7" s="1"/>
  <c r="M1397" i="7" s="1"/>
  <c r="F1398" i="3"/>
  <c r="Q1077" i="7" l="1"/>
  <c r="R1077" i="7"/>
  <c r="S1077" i="7"/>
  <c r="T1077" i="7"/>
  <c r="U1076" i="7"/>
  <c r="V1076" i="7"/>
  <c r="K1388" i="6"/>
  <c r="J1388" i="6"/>
  <c r="L1388" i="6"/>
  <c r="D1408" i="6"/>
  <c r="C1397" i="6"/>
  <c r="G1077" i="4"/>
  <c r="H1077" i="4" s="1"/>
  <c r="E1077" i="6"/>
  <c r="G1389" i="5"/>
  <c r="K1389" i="7" s="1"/>
  <c r="F1389" i="5"/>
  <c r="J1389" i="7" s="1"/>
  <c r="H1389" i="5"/>
  <c r="L1389" i="7" s="1"/>
  <c r="P1389" i="7" s="1"/>
  <c r="E1409" i="4"/>
  <c r="D1409" i="7" s="1"/>
  <c r="C1410" i="4"/>
  <c r="E1078" i="7"/>
  <c r="N1078" i="7" s="1"/>
  <c r="F1399" i="3"/>
  <c r="H1398" i="3"/>
  <c r="I1398" i="3" s="1"/>
  <c r="C1398" i="7" s="1"/>
  <c r="M1398" i="7" s="1"/>
  <c r="G1399" i="3"/>
  <c r="S1078" i="7" l="1"/>
  <c r="T1078" i="7"/>
  <c r="R1078" i="7"/>
  <c r="Q1078" i="7"/>
  <c r="U1077" i="7"/>
  <c r="V1077" i="7"/>
  <c r="J1389" i="6"/>
  <c r="L1389" i="6"/>
  <c r="K1389" i="6"/>
  <c r="D1409" i="6"/>
  <c r="C1398" i="6"/>
  <c r="G1078" i="4"/>
  <c r="H1078" i="4" s="1"/>
  <c r="E1078" i="6"/>
  <c r="H1390" i="5"/>
  <c r="L1390" i="7" s="1"/>
  <c r="G1390" i="5"/>
  <c r="K1390" i="7" s="1"/>
  <c r="F1390" i="5"/>
  <c r="J1390" i="7" s="1"/>
  <c r="E1410" i="4"/>
  <c r="D1410" i="7" s="1"/>
  <c r="C1411" i="4"/>
  <c r="E1079" i="7"/>
  <c r="N1079" i="7" s="1"/>
  <c r="G1400" i="3"/>
  <c r="H1399" i="3"/>
  <c r="I1399" i="3" s="1"/>
  <c r="C1399" i="7" s="1"/>
  <c r="M1399" i="7" s="1"/>
  <c r="F1400" i="3"/>
  <c r="U1078" i="7" l="1"/>
  <c r="V1078" i="7"/>
  <c r="P1390" i="7"/>
  <c r="R1079" i="7"/>
  <c r="T1079" i="7"/>
  <c r="S1079" i="7"/>
  <c r="Q1079" i="7"/>
  <c r="L1390" i="6"/>
  <c r="K1390" i="6"/>
  <c r="J1390" i="6"/>
  <c r="D1410" i="6"/>
  <c r="C1399" i="6"/>
  <c r="G1079" i="4"/>
  <c r="H1079" i="4" s="1"/>
  <c r="E1079" i="6"/>
  <c r="H1391" i="5"/>
  <c r="L1391" i="7" s="1"/>
  <c r="G1391" i="5"/>
  <c r="K1391" i="7" s="1"/>
  <c r="F1391" i="5"/>
  <c r="J1391" i="7" s="1"/>
  <c r="E1411" i="4"/>
  <c r="D1411" i="7" s="1"/>
  <c r="C1412" i="4"/>
  <c r="E1080" i="7"/>
  <c r="N1080" i="7" s="1"/>
  <c r="F1401" i="3"/>
  <c r="H1400" i="3"/>
  <c r="G1401" i="3"/>
  <c r="I1400" i="3"/>
  <c r="C1400" i="7" s="1"/>
  <c r="M1400" i="7" s="1"/>
  <c r="R1080" i="7" l="1"/>
  <c r="S1080" i="7"/>
  <c r="Q1080" i="7"/>
  <c r="T1080" i="7"/>
  <c r="P1391" i="7"/>
  <c r="U1079" i="7"/>
  <c r="V1079" i="7"/>
  <c r="K1391" i="6"/>
  <c r="L1391" i="6"/>
  <c r="J1391" i="6"/>
  <c r="D1411" i="6"/>
  <c r="C1400" i="6"/>
  <c r="G1080" i="4"/>
  <c r="H1080" i="4" s="1"/>
  <c r="E1080" i="6"/>
  <c r="G1392" i="5"/>
  <c r="K1392" i="7" s="1"/>
  <c r="F1392" i="5"/>
  <c r="J1392" i="7" s="1"/>
  <c r="H1392" i="5"/>
  <c r="L1392" i="7" s="1"/>
  <c r="P1392" i="7" s="1"/>
  <c r="E1412" i="4"/>
  <c r="D1412" i="7" s="1"/>
  <c r="C1413" i="4"/>
  <c r="E1081" i="7"/>
  <c r="N1081" i="7" s="1"/>
  <c r="G1402" i="3"/>
  <c r="H1401" i="3"/>
  <c r="I1401" i="3" s="1"/>
  <c r="C1401" i="7" s="1"/>
  <c r="M1401" i="7" s="1"/>
  <c r="F1402" i="3"/>
  <c r="Q1081" i="7" l="1"/>
  <c r="R1081" i="7"/>
  <c r="S1081" i="7"/>
  <c r="T1081" i="7"/>
  <c r="U1080" i="7"/>
  <c r="V1080" i="7"/>
  <c r="K1392" i="6"/>
  <c r="L1392" i="6"/>
  <c r="J1392" i="6"/>
  <c r="D1412" i="6"/>
  <c r="C1401" i="6"/>
  <c r="G1081" i="4"/>
  <c r="H1081" i="4" s="1"/>
  <c r="E1081" i="6"/>
  <c r="H1393" i="5"/>
  <c r="L1393" i="7" s="1"/>
  <c r="F1393" i="5"/>
  <c r="J1393" i="7" s="1"/>
  <c r="G1393" i="5"/>
  <c r="K1393" i="7" s="1"/>
  <c r="E1413" i="4"/>
  <c r="D1413" i="7" s="1"/>
  <c r="C1414" i="4"/>
  <c r="E1082" i="7"/>
  <c r="N1082" i="7" s="1"/>
  <c r="G1403" i="3"/>
  <c r="F1403" i="3"/>
  <c r="H1402" i="3"/>
  <c r="I1402" i="3" s="1"/>
  <c r="C1402" i="7" s="1"/>
  <c r="M1402" i="7" s="1"/>
  <c r="S1082" i="7" l="1"/>
  <c r="R1082" i="7"/>
  <c r="Q1082" i="7"/>
  <c r="T1082" i="7"/>
  <c r="P1393" i="7"/>
  <c r="V1081" i="7"/>
  <c r="U1081" i="7"/>
  <c r="J1393" i="6"/>
  <c r="K1393" i="6"/>
  <c r="L1393" i="6"/>
  <c r="D1413" i="6"/>
  <c r="C1402" i="6"/>
  <c r="G1082" i="4"/>
  <c r="H1082" i="4" s="1"/>
  <c r="E1082" i="6"/>
  <c r="H1394" i="5"/>
  <c r="L1394" i="7" s="1"/>
  <c r="P1394" i="7" s="1"/>
  <c r="G1394" i="5"/>
  <c r="K1394" i="7" s="1"/>
  <c r="F1394" i="5"/>
  <c r="J1394" i="7" s="1"/>
  <c r="E1414" i="4"/>
  <c r="D1414" i="7" s="1"/>
  <c r="C1415" i="4"/>
  <c r="E1083" i="7"/>
  <c r="N1083" i="7" s="1"/>
  <c r="H1403" i="3"/>
  <c r="F1404" i="3"/>
  <c r="I1403" i="3"/>
  <c r="C1403" i="7" s="1"/>
  <c r="M1403" i="7" s="1"/>
  <c r="G1404" i="3"/>
  <c r="Q1083" i="7" l="1"/>
  <c r="S1083" i="7"/>
  <c r="R1083" i="7"/>
  <c r="T1083" i="7"/>
  <c r="U1082" i="7"/>
  <c r="V1082" i="7"/>
  <c r="L1394" i="6"/>
  <c r="J1394" i="6"/>
  <c r="K1394" i="6"/>
  <c r="D1414" i="6"/>
  <c r="C1403" i="6"/>
  <c r="G1083" i="4"/>
  <c r="H1083" i="4" s="1"/>
  <c r="E1083" i="6"/>
  <c r="G1395" i="5"/>
  <c r="K1395" i="7" s="1"/>
  <c r="F1395" i="5"/>
  <c r="J1395" i="7" s="1"/>
  <c r="H1395" i="5"/>
  <c r="L1395" i="7" s="1"/>
  <c r="P1395" i="7" s="1"/>
  <c r="E1415" i="4"/>
  <c r="D1415" i="7" s="1"/>
  <c r="C1416" i="4"/>
  <c r="E1084" i="7"/>
  <c r="N1084" i="7" s="1"/>
  <c r="G1405" i="3"/>
  <c r="H1404" i="3"/>
  <c r="I1404" i="3" s="1"/>
  <c r="C1404" i="7" s="1"/>
  <c r="M1404" i="7" s="1"/>
  <c r="F1405" i="3"/>
  <c r="T1084" i="7" l="1"/>
  <c r="Q1084" i="7"/>
  <c r="R1084" i="7"/>
  <c r="S1084" i="7"/>
  <c r="U1083" i="7"/>
  <c r="V1083" i="7"/>
  <c r="L1395" i="6"/>
  <c r="J1395" i="6"/>
  <c r="K1395" i="6"/>
  <c r="D1415" i="6"/>
  <c r="C1404" i="6"/>
  <c r="G1084" i="4"/>
  <c r="H1084" i="4" s="1"/>
  <c r="E1084" i="6"/>
  <c r="F1396" i="5"/>
  <c r="J1396" i="7" s="1"/>
  <c r="P1396" i="7" s="1"/>
  <c r="H1396" i="5"/>
  <c r="L1396" i="7" s="1"/>
  <c r="G1396" i="5"/>
  <c r="K1396" i="7" s="1"/>
  <c r="E1416" i="4"/>
  <c r="D1416" i="7" s="1"/>
  <c r="C1417" i="4"/>
  <c r="E1085" i="7"/>
  <c r="N1085" i="7" s="1"/>
  <c r="F1406" i="3"/>
  <c r="H1405" i="3"/>
  <c r="G1406" i="3"/>
  <c r="I1405" i="3"/>
  <c r="C1405" i="7" s="1"/>
  <c r="M1405" i="7" s="1"/>
  <c r="U1084" i="7" l="1"/>
  <c r="V1084" i="7"/>
  <c r="S1085" i="7"/>
  <c r="Q1085" i="7"/>
  <c r="R1085" i="7"/>
  <c r="T1085" i="7"/>
  <c r="K1396" i="6"/>
  <c r="J1396" i="6"/>
  <c r="L1396" i="6"/>
  <c r="D1416" i="6"/>
  <c r="C1405" i="6"/>
  <c r="G1085" i="4"/>
  <c r="H1085" i="4" s="1"/>
  <c r="E1085" i="6"/>
  <c r="G1397" i="5"/>
  <c r="K1397" i="7" s="1"/>
  <c r="F1397" i="5"/>
  <c r="J1397" i="7" s="1"/>
  <c r="H1397" i="5"/>
  <c r="L1397" i="7" s="1"/>
  <c r="E1417" i="4"/>
  <c r="D1417" i="7" s="1"/>
  <c r="C1418" i="4"/>
  <c r="E1086" i="7"/>
  <c r="N1086" i="7" s="1"/>
  <c r="G1407" i="3"/>
  <c r="H1406" i="3"/>
  <c r="I1406" i="3" s="1"/>
  <c r="C1406" i="7" s="1"/>
  <c r="M1406" i="7" s="1"/>
  <c r="F1407" i="3"/>
  <c r="U1085" i="7" l="1"/>
  <c r="V1085" i="7"/>
  <c r="Q1086" i="7"/>
  <c r="R1086" i="7"/>
  <c r="T1086" i="7"/>
  <c r="S1086" i="7"/>
  <c r="P1397" i="7"/>
  <c r="L1397" i="6"/>
  <c r="J1397" i="6"/>
  <c r="K1397" i="6"/>
  <c r="D1417" i="6"/>
  <c r="C1406" i="6"/>
  <c r="G1086" i="4"/>
  <c r="H1086" i="4" s="1"/>
  <c r="E1086" i="6"/>
  <c r="G1398" i="5"/>
  <c r="K1398" i="7" s="1"/>
  <c r="F1398" i="5"/>
  <c r="J1398" i="7" s="1"/>
  <c r="H1398" i="5"/>
  <c r="L1398" i="7" s="1"/>
  <c r="P1398" i="7" s="1"/>
  <c r="E1418" i="4"/>
  <c r="D1418" i="7" s="1"/>
  <c r="C1419" i="4"/>
  <c r="E1087" i="7"/>
  <c r="N1087" i="7" s="1"/>
  <c r="F1408" i="3"/>
  <c r="H1407" i="3"/>
  <c r="G1408" i="3"/>
  <c r="I1407" i="3"/>
  <c r="C1407" i="7" s="1"/>
  <c r="M1407" i="7" s="1"/>
  <c r="U1086" i="7" l="1"/>
  <c r="V1086" i="7"/>
  <c r="T1087" i="7"/>
  <c r="Q1087" i="7"/>
  <c r="R1087" i="7"/>
  <c r="S1087" i="7"/>
  <c r="L1398" i="6"/>
  <c r="J1398" i="6"/>
  <c r="K1398" i="6"/>
  <c r="D1418" i="6"/>
  <c r="C1407" i="6"/>
  <c r="G1087" i="4"/>
  <c r="H1087" i="4" s="1"/>
  <c r="E1087" i="6"/>
  <c r="H1399" i="5"/>
  <c r="L1399" i="7" s="1"/>
  <c r="G1399" i="5"/>
  <c r="K1399" i="7" s="1"/>
  <c r="F1399" i="5"/>
  <c r="J1399" i="7" s="1"/>
  <c r="E1419" i="4"/>
  <c r="D1419" i="7" s="1"/>
  <c r="C1420" i="4"/>
  <c r="E1088" i="7"/>
  <c r="N1088" i="7" s="1"/>
  <c r="G1409" i="3"/>
  <c r="H1408" i="3"/>
  <c r="I1408" i="3" s="1"/>
  <c r="C1408" i="7" s="1"/>
  <c r="M1408" i="7" s="1"/>
  <c r="F1409" i="3"/>
  <c r="V1087" i="7" l="1"/>
  <c r="U1087" i="7"/>
  <c r="Q1088" i="7"/>
  <c r="S1088" i="7"/>
  <c r="R1088" i="7"/>
  <c r="T1088" i="7"/>
  <c r="P1399" i="7"/>
  <c r="J1399" i="6"/>
  <c r="K1399" i="6"/>
  <c r="L1399" i="6"/>
  <c r="D1419" i="6"/>
  <c r="C1408" i="6"/>
  <c r="G1088" i="4"/>
  <c r="H1088" i="4" s="1"/>
  <c r="E1088" i="6"/>
  <c r="H1400" i="5"/>
  <c r="L1400" i="7" s="1"/>
  <c r="G1400" i="5"/>
  <c r="K1400" i="7" s="1"/>
  <c r="F1400" i="5"/>
  <c r="J1400" i="7" s="1"/>
  <c r="E1420" i="4"/>
  <c r="D1420" i="7" s="1"/>
  <c r="C1421" i="4"/>
  <c r="E1089" i="7"/>
  <c r="N1089" i="7" s="1"/>
  <c r="G1410" i="3"/>
  <c r="F1410" i="3"/>
  <c r="H1409" i="3"/>
  <c r="I1409" i="3" s="1"/>
  <c r="C1409" i="7" s="1"/>
  <c r="M1409" i="7" s="1"/>
  <c r="U1088" i="7" l="1"/>
  <c r="V1088" i="7"/>
  <c r="R1089" i="7"/>
  <c r="T1089" i="7"/>
  <c r="Q1089" i="7"/>
  <c r="S1089" i="7"/>
  <c r="P1400" i="7"/>
  <c r="J1400" i="6"/>
  <c r="K1400" i="6"/>
  <c r="L1400" i="6"/>
  <c r="D1420" i="6"/>
  <c r="C1409" i="6"/>
  <c r="G1089" i="4"/>
  <c r="H1089" i="4" s="1"/>
  <c r="E1089" i="6"/>
  <c r="G1401" i="5"/>
  <c r="K1401" i="7" s="1"/>
  <c r="F1401" i="5"/>
  <c r="J1401" i="7" s="1"/>
  <c r="H1401" i="5"/>
  <c r="L1401" i="7" s="1"/>
  <c r="P1401" i="7" s="1"/>
  <c r="E1421" i="4"/>
  <c r="D1421" i="7" s="1"/>
  <c r="C1422" i="4"/>
  <c r="E1090" i="7"/>
  <c r="N1090" i="7" s="1"/>
  <c r="H1410" i="3"/>
  <c r="F1411" i="3"/>
  <c r="G1411" i="3"/>
  <c r="I1410" i="3"/>
  <c r="C1410" i="7" s="1"/>
  <c r="M1410" i="7" s="1"/>
  <c r="Q1090" i="7" l="1"/>
  <c r="T1090" i="7"/>
  <c r="R1090" i="7"/>
  <c r="S1090" i="7"/>
  <c r="U1089" i="7"/>
  <c r="V1089" i="7"/>
  <c r="L1401" i="6"/>
  <c r="K1401" i="6"/>
  <c r="J1401" i="6"/>
  <c r="D1421" i="6"/>
  <c r="C1410" i="6"/>
  <c r="G1090" i="4"/>
  <c r="H1090" i="4" s="1"/>
  <c r="E1090" i="6"/>
  <c r="H1402" i="5"/>
  <c r="L1402" i="7" s="1"/>
  <c r="G1402" i="5"/>
  <c r="K1402" i="7" s="1"/>
  <c r="F1402" i="5"/>
  <c r="J1402" i="7" s="1"/>
  <c r="E1422" i="4"/>
  <c r="D1422" i="7" s="1"/>
  <c r="C1423" i="4"/>
  <c r="E1091" i="7"/>
  <c r="N1091" i="7" s="1"/>
  <c r="G1412" i="3"/>
  <c r="H1411" i="3"/>
  <c r="I1411" i="3" s="1"/>
  <c r="C1411" i="7" s="1"/>
  <c r="M1411" i="7" s="1"/>
  <c r="F1412" i="3"/>
  <c r="T1091" i="7" l="1"/>
  <c r="Q1091" i="7"/>
  <c r="R1091" i="7"/>
  <c r="S1091" i="7"/>
  <c r="P1402" i="7"/>
  <c r="U1090" i="7"/>
  <c r="V1090" i="7"/>
  <c r="J1402" i="6"/>
  <c r="L1402" i="6"/>
  <c r="K1402" i="6"/>
  <c r="D1422" i="6"/>
  <c r="C1411" i="6"/>
  <c r="G1091" i="4"/>
  <c r="H1091" i="4" s="1"/>
  <c r="E1091" i="6"/>
  <c r="H1403" i="5"/>
  <c r="L1403" i="7" s="1"/>
  <c r="G1403" i="5"/>
  <c r="K1403" i="7" s="1"/>
  <c r="P1403" i="7" s="1"/>
  <c r="F1403" i="5"/>
  <c r="J1403" i="7" s="1"/>
  <c r="E1423" i="4"/>
  <c r="D1423" i="7" s="1"/>
  <c r="C1424" i="4"/>
  <c r="E1092" i="7"/>
  <c r="N1092" i="7" s="1"/>
  <c r="H1412" i="3"/>
  <c r="I1412" i="3" s="1"/>
  <c r="C1412" i="7" s="1"/>
  <c r="M1412" i="7" s="1"/>
  <c r="F1413" i="3"/>
  <c r="G1413" i="3"/>
  <c r="U1091" i="7" l="1"/>
  <c r="V1091" i="7"/>
  <c r="Q1092" i="7"/>
  <c r="S1092" i="7"/>
  <c r="T1092" i="7"/>
  <c r="R1092" i="7"/>
  <c r="L1403" i="6"/>
  <c r="K1403" i="6"/>
  <c r="J1403" i="6"/>
  <c r="D1423" i="6"/>
  <c r="C1412" i="6"/>
  <c r="G1092" i="4"/>
  <c r="H1092" i="4" s="1"/>
  <c r="E1092" i="6"/>
  <c r="G1404" i="5"/>
  <c r="K1404" i="7" s="1"/>
  <c r="F1404" i="5"/>
  <c r="J1404" i="7" s="1"/>
  <c r="H1404" i="5"/>
  <c r="L1404" i="7" s="1"/>
  <c r="P1404" i="7" s="1"/>
  <c r="E1424" i="4"/>
  <c r="D1424" i="7" s="1"/>
  <c r="C1425" i="4"/>
  <c r="E1093" i="7"/>
  <c r="N1093" i="7" s="1"/>
  <c r="H1413" i="3"/>
  <c r="F1414" i="3"/>
  <c r="G1414" i="3"/>
  <c r="I1413" i="3"/>
  <c r="C1413" i="7" s="1"/>
  <c r="M1413" i="7" s="1"/>
  <c r="R1093" i="7" l="1"/>
  <c r="Q1093" i="7"/>
  <c r="S1093" i="7"/>
  <c r="T1093" i="7"/>
  <c r="U1092" i="7"/>
  <c r="V1092" i="7"/>
  <c r="J1404" i="6"/>
  <c r="L1404" i="6"/>
  <c r="K1404" i="6"/>
  <c r="D1424" i="6"/>
  <c r="C1413" i="6"/>
  <c r="G1093" i="4"/>
  <c r="H1093" i="4" s="1"/>
  <c r="E1093" i="6"/>
  <c r="F1405" i="5"/>
  <c r="J1405" i="7" s="1"/>
  <c r="H1405" i="5"/>
  <c r="L1405" i="7" s="1"/>
  <c r="G1405" i="5"/>
  <c r="K1405" i="7" s="1"/>
  <c r="E1425" i="4"/>
  <c r="D1425" i="7" s="1"/>
  <c r="C1426" i="4"/>
  <c r="E1094" i="7"/>
  <c r="N1094" i="7" s="1"/>
  <c r="G1415" i="3"/>
  <c r="H1414" i="3"/>
  <c r="I1414" i="3" s="1"/>
  <c r="C1414" i="7" s="1"/>
  <c r="M1414" i="7" s="1"/>
  <c r="F1415" i="3"/>
  <c r="P1405" i="7" l="1"/>
  <c r="U1093" i="7"/>
  <c r="V1093" i="7"/>
  <c r="S1094" i="7"/>
  <c r="R1094" i="7"/>
  <c r="Q1094" i="7"/>
  <c r="T1094" i="7"/>
  <c r="K1405" i="6"/>
  <c r="L1405" i="6"/>
  <c r="J1405" i="6"/>
  <c r="D1425" i="6"/>
  <c r="C1414" i="6"/>
  <c r="G1094" i="4"/>
  <c r="H1094" i="4" s="1"/>
  <c r="E1094" i="6"/>
  <c r="H1406" i="5"/>
  <c r="L1406" i="7" s="1"/>
  <c r="G1406" i="5"/>
  <c r="K1406" i="7" s="1"/>
  <c r="F1406" i="5"/>
  <c r="J1406" i="7" s="1"/>
  <c r="P1406" i="7" s="1"/>
  <c r="E1426" i="4"/>
  <c r="D1426" i="7" s="1"/>
  <c r="C1427" i="4"/>
  <c r="E1095" i="7"/>
  <c r="N1095" i="7" s="1"/>
  <c r="H1415" i="3"/>
  <c r="I1415" i="3" s="1"/>
  <c r="C1415" i="7" s="1"/>
  <c r="M1415" i="7" s="1"/>
  <c r="F1416" i="3"/>
  <c r="G1416" i="3"/>
  <c r="U1094" i="7" l="1"/>
  <c r="V1094" i="7"/>
  <c r="Q1095" i="7"/>
  <c r="T1095" i="7"/>
  <c r="R1095" i="7"/>
  <c r="S1095" i="7"/>
  <c r="K1406" i="6"/>
  <c r="J1406" i="6"/>
  <c r="L1406" i="6"/>
  <c r="D1426" i="6"/>
  <c r="C1415" i="6"/>
  <c r="G1095" i="4"/>
  <c r="H1095" i="4" s="1"/>
  <c r="E1095" i="6"/>
  <c r="G1407" i="5"/>
  <c r="K1407" i="7" s="1"/>
  <c r="F1407" i="5"/>
  <c r="J1407" i="7" s="1"/>
  <c r="H1407" i="5"/>
  <c r="L1407" i="7" s="1"/>
  <c r="P1407" i="7" s="1"/>
  <c r="E1427" i="4"/>
  <c r="D1427" i="7" s="1"/>
  <c r="C1428" i="4"/>
  <c r="E1096" i="7"/>
  <c r="N1096" i="7" s="1"/>
  <c r="H1416" i="3"/>
  <c r="I1416" i="3" s="1"/>
  <c r="C1416" i="7" s="1"/>
  <c r="M1416" i="7" s="1"/>
  <c r="F1417" i="3"/>
  <c r="G1417" i="3"/>
  <c r="U1095" i="7" l="1"/>
  <c r="Q1096" i="7"/>
  <c r="R1096" i="7"/>
  <c r="S1096" i="7"/>
  <c r="T1096" i="7"/>
  <c r="V1095" i="7"/>
  <c r="J1407" i="6"/>
  <c r="L1407" i="6"/>
  <c r="K1407" i="6"/>
  <c r="D1427" i="6"/>
  <c r="C1416" i="6"/>
  <c r="G1096" i="4"/>
  <c r="H1096" i="4" s="1"/>
  <c r="E1096" i="6"/>
  <c r="F1408" i="5"/>
  <c r="J1408" i="7" s="1"/>
  <c r="H1408" i="5"/>
  <c r="L1408" i="7" s="1"/>
  <c r="G1408" i="5"/>
  <c r="K1408" i="7" s="1"/>
  <c r="E1428" i="4"/>
  <c r="D1428" i="7" s="1"/>
  <c r="C1429" i="4"/>
  <c r="E1097" i="7"/>
  <c r="N1097" i="7" s="1"/>
  <c r="G1418" i="3"/>
  <c r="H1417" i="3"/>
  <c r="I1417" i="3" s="1"/>
  <c r="C1417" i="7" s="1"/>
  <c r="M1417" i="7" s="1"/>
  <c r="F1418" i="3"/>
  <c r="R1097" i="7" l="1"/>
  <c r="S1097" i="7"/>
  <c r="Q1097" i="7"/>
  <c r="T1097" i="7"/>
  <c r="P1408" i="7"/>
  <c r="U1096" i="7"/>
  <c r="V1096" i="7"/>
  <c r="L1408" i="6"/>
  <c r="J1408" i="6"/>
  <c r="K1408" i="6"/>
  <c r="D1428" i="6"/>
  <c r="C1417" i="6"/>
  <c r="G1097" i="4"/>
  <c r="H1097" i="4" s="1"/>
  <c r="E1097" i="6"/>
  <c r="H1409" i="5"/>
  <c r="L1409" i="7" s="1"/>
  <c r="P1409" i="7" s="1"/>
  <c r="F1409" i="5"/>
  <c r="J1409" i="7" s="1"/>
  <c r="G1409" i="5"/>
  <c r="K1409" i="7" s="1"/>
  <c r="E1429" i="4"/>
  <c r="D1429" i="7" s="1"/>
  <c r="C1430" i="4"/>
  <c r="E1098" i="7"/>
  <c r="N1098" i="7" s="1"/>
  <c r="G1419" i="3"/>
  <c r="H1418" i="3"/>
  <c r="I1418" i="3" s="1"/>
  <c r="C1418" i="7" s="1"/>
  <c r="M1418" i="7" s="1"/>
  <c r="F1419" i="3"/>
  <c r="U1097" i="7" l="1"/>
  <c r="V1097" i="7"/>
  <c r="R1098" i="7"/>
  <c r="Q1098" i="7"/>
  <c r="T1098" i="7"/>
  <c r="S1098" i="7"/>
  <c r="J1409" i="6"/>
  <c r="L1409" i="6"/>
  <c r="K1409" i="6"/>
  <c r="D1429" i="6"/>
  <c r="C1418" i="6"/>
  <c r="G1098" i="4"/>
  <c r="H1098" i="4" s="1"/>
  <c r="E1098" i="6"/>
  <c r="G1410" i="5"/>
  <c r="K1410" i="7" s="1"/>
  <c r="F1410" i="5"/>
  <c r="J1410" i="7" s="1"/>
  <c r="H1410" i="5"/>
  <c r="L1410" i="7" s="1"/>
  <c r="P1410" i="7" s="1"/>
  <c r="E1430" i="4"/>
  <c r="D1430" i="7" s="1"/>
  <c r="C1431" i="4"/>
  <c r="E1099" i="7"/>
  <c r="N1099" i="7" s="1"/>
  <c r="F1420" i="3"/>
  <c r="H1419" i="3"/>
  <c r="G1420" i="3"/>
  <c r="I1419" i="3"/>
  <c r="C1419" i="7" s="1"/>
  <c r="M1419" i="7" s="1"/>
  <c r="U1098" i="7" l="1"/>
  <c r="V1098" i="7"/>
  <c r="S1099" i="7"/>
  <c r="T1099" i="7"/>
  <c r="R1099" i="7"/>
  <c r="Q1099" i="7"/>
  <c r="K1410" i="6"/>
  <c r="L1410" i="6"/>
  <c r="J1410" i="6"/>
  <c r="D1430" i="6"/>
  <c r="C1419" i="6"/>
  <c r="G1099" i="4"/>
  <c r="H1099" i="4" s="1"/>
  <c r="E1099" i="6"/>
  <c r="H1411" i="5"/>
  <c r="L1411" i="7" s="1"/>
  <c r="G1411" i="5"/>
  <c r="K1411" i="7" s="1"/>
  <c r="F1411" i="5"/>
  <c r="J1411" i="7" s="1"/>
  <c r="E1431" i="4"/>
  <c r="D1431" i="7" s="1"/>
  <c r="C1432" i="4"/>
  <c r="E1100" i="7"/>
  <c r="N1100" i="7" s="1"/>
  <c r="G1421" i="3"/>
  <c r="F1421" i="3"/>
  <c r="H1420" i="3"/>
  <c r="I1420" i="3" s="1"/>
  <c r="C1420" i="7" s="1"/>
  <c r="M1420" i="7" s="1"/>
  <c r="P1411" i="7" l="1"/>
  <c r="V1099" i="7"/>
  <c r="U1099" i="7"/>
  <c r="S1100" i="7"/>
  <c r="R1100" i="7"/>
  <c r="T1100" i="7"/>
  <c r="Q1100" i="7"/>
  <c r="L1411" i="6"/>
  <c r="K1411" i="6"/>
  <c r="J1411" i="6"/>
  <c r="D1431" i="6"/>
  <c r="C1420" i="6"/>
  <c r="G1100" i="4"/>
  <c r="H1100" i="4" s="1"/>
  <c r="E1100" i="6"/>
  <c r="H1412" i="5"/>
  <c r="L1412" i="7" s="1"/>
  <c r="G1412" i="5"/>
  <c r="K1412" i="7" s="1"/>
  <c r="F1412" i="5"/>
  <c r="J1412" i="7" s="1"/>
  <c r="E1432" i="4"/>
  <c r="D1432" i="7" s="1"/>
  <c r="C1433" i="4"/>
  <c r="E1101" i="7"/>
  <c r="N1101" i="7" s="1"/>
  <c r="G1422" i="3"/>
  <c r="F1422" i="3"/>
  <c r="H1421" i="3"/>
  <c r="I1421" i="3" s="1"/>
  <c r="C1421" i="7" s="1"/>
  <c r="M1421" i="7" s="1"/>
  <c r="T1101" i="7" l="1"/>
  <c r="Q1101" i="7"/>
  <c r="S1101" i="7"/>
  <c r="R1101" i="7"/>
  <c r="U1100" i="7"/>
  <c r="V1100" i="7"/>
  <c r="P1412" i="7"/>
  <c r="J1412" i="6"/>
  <c r="L1412" i="6"/>
  <c r="K1412" i="6"/>
  <c r="D1432" i="6"/>
  <c r="C1421" i="6"/>
  <c r="G1101" i="4"/>
  <c r="H1101" i="4" s="1"/>
  <c r="E1101" i="6"/>
  <c r="G1413" i="5"/>
  <c r="K1413" i="7" s="1"/>
  <c r="F1413" i="5"/>
  <c r="J1413" i="7" s="1"/>
  <c r="H1413" i="5"/>
  <c r="L1413" i="7" s="1"/>
  <c r="P1413" i="7" s="1"/>
  <c r="E1433" i="4"/>
  <c r="D1433" i="7" s="1"/>
  <c r="C1434" i="4"/>
  <c r="E1102" i="7"/>
  <c r="N1102" i="7" s="1"/>
  <c r="F1423" i="3"/>
  <c r="H1422" i="3"/>
  <c r="G1423" i="3"/>
  <c r="I1422" i="3"/>
  <c r="C1422" i="7" s="1"/>
  <c r="M1422" i="7" s="1"/>
  <c r="U1101" i="7" l="1"/>
  <c r="V1101" i="7"/>
  <c r="Q1102" i="7"/>
  <c r="R1102" i="7"/>
  <c r="S1102" i="7"/>
  <c r="T1102" i="7"/>
  <c r="L1413" i="6"/>
  <c r="K1413" i="6"/>
  <c r="J1413" i="6"/>
  <c r="D1433" i="6"/>
  <c r="C1422" i="6"/>
  <c r="G1102" i="4"/>
  <c r="H1102" i="4" s="1"/>
  <c r="E1102" i="6"/>
  <c r="H1414" i="5"/>
  <c r="L1414" i="7" s="1"/>
  <c r="P1414" i="7" s="1"/>
  <c r="G1414" i="5"/>
  <c r="K1414" i="7" s="1"/>
  <c r="F1414" i="5"/>
  <c r="J1414" i="7" s="1"/>
  <c r="E1434" i="4"/>
  <c r="D1434" i="7" s="1"/>
  <c r="C1435" i="4"/>
  <c r="E1103" i="7"/>
  <c r="N1103" i="7" s="1"/>
  <c r="G1424" i="3"/>
  <c r="H1423" i="3"/>
  <c r="I1423" i="3" s="1"/>
  <c r="C1423" i="7" s="1"/>
  <c r="M1423" i="7" s="1"/>
  <c r="F1424" i="3"/>
  <c r="R1103" i="7" l="1"/>
  <c r="T1103" i="7"/>
  <c r="S1103" i="7"/>
  <c r="Q1103" i="7"/>
  <c r="U1102" i="7"/>
  <c r="V1102" i="7"/>
  <c r="J1414" i="6"/>
  <c r="K1414" i="6"/>
  <c r="L1414" i="6"/>
  <c r="D1434" i="6"/>
  <c r="C1423" i="6"/>
  <c r="G1103" i="4"/>
  <c r="H1103" i="4" s="1"/>
  <c r="E1103" i="6"/>
  <c r="H1415" i="5"/>
  <c r="L1415" i="7" s="1"/>
  <c r="G1415" i="5"/>
  <c r="K1415" i="7" s="1"/>
  <c r="F1415" i="5"/>
  <c r="J1415" i="7" s="1"/>
  <c r="E1435" i="4"/>
  <c r="D1435" i="7" s="1"/>
  <c r="C1436" i="4"/>
  <c r="E1104" i="7"/>
  <c r="N1104" i="7" s="1"/>
  <c r="F1425" i="3"/>
  <c r="H1424" i="3"/>
  <c r="G1425" i="3"/>
  <c r="I1424" i="3"/>
  <c r="C1424" i="7" s="1"/>
  <c r="M1424" i="7" s="1"/>
  <c r="R1104" i="7" l="1"/>
  <c r="S1104" i="7"/>
  <c r="Q1104" i="7"/>
  <c r="T1104" i="7"/>
  <c r="P1415" i="7"/>
  <c r="U1103" i="7"/>
  <c r="V1103" i="7"/>
  <c r="L1415" i="6"/>
  <c r="K1415" i="6"/>
  <c r="J1415" i="6"/>
  <c r="D1435" i="6"/>
  <c r="C1424" i="6"/>
  <c r="G1104" i="4"/>
  <c r="H1104" i="4" s="1"/>
  <c r="E1104" i="6"/>
  <c r="G1416" i="5"/>
  <c r="K1416" i="7" s="1"/>
  <c r="F1416" i="5"/>
  <c r="J1416" i="7" s="1"/>
  <c r="H1416" i="5"/>
  <c r="L1416" i="7" s="1"/>
  <c r="E1436" i="4"/>
  <c r="D1436" i="7" s="1"/>
  <c r="C1437" i="4"/>
  <c r="E1105" i="7"/>
  <c r="N1105" i="7" s="1"/>
  <c r="G1426" i="3"/>
  <c r="H1425" i="3"/>
  <c r="I1425" i="3" s="1"/>
  <c r="C1425" i="7" s="1"/>
  <c r="M1425" i="7" s="1"/>
  <c r="F1426" i="3"/>
  <c r="P1416" i="7" l="1"/>
  <c r="U1104" i="7"/>
  <c r="V1104" i="7"/>
  <c r="Q1105" i="7"/>
  <c r="R1105" i="7"/>
  <c r="T1105" i="7"/>
  <c r="S1105" i="7"/>
  <c r="L1416" i="6"/>
  <c r="J1416" i="6"/>
  <c r="K1416" i="6"/>
  <c r="D1436" i="6"/>
  <c r="C1425" i="6"/>
  <c r="G1105" i="4"/>
  <c r="H1105" i="4" s="1"/>
  <c r="E1105" i="6"/>
  <c r="H1417" i="5"/>
  <c r="L1417" i="7" s="1"/>
  <c r="F1417" i="5"/>
  <c r="J1417" i="7" s="1"/>
  <c r="G1417" i="5"/>
  <c r="K1417" i="7" s="1"/>
  <c r="E1437" i="4"/>
  <c r="D1437" i="7" s="1"/>
  <c r="C1438" i="4"/>
  <c r="E1106" i="7"/>
  <c r="N1106" i="7" s="1"/>
  <c r="H1426" i="3"/>
  <c r="F1427" i="3"/>
  <c r="I1426" i="3"/>
  <c r="C1426" i="7" s="1"/>
  <c r="M1426" i="7" s="1"/>
  <c r="G1427" i="3"/>
  <c r="V1105" i="7" l="1"/>
  <c r="U1105" i="7"/>
  <c r="T1106" i="7"/>
  <c r="S1106" i="7"/>
  <c r="Q1106" i="7"/>
  <c r="R1106" i="7"/>
  <c r="P1417" i="7"/>
  <c r="K1417" i="6"/>
  <c r="L1417" i="6"/>
  <c r="J1417" i="6"/>
  <c r="D1437" i="6"/>
  <c r="C1426" i="6"/>
  <c r="G1106" i="4"/>
  <c r="H1106" i="4" s="1"/>
  <c r="E1106" i="6"/>
  <c r="G1418" i="5"/>
  <c r="K1418" i="7" s="1"/>
  <c r="F1418" i="5"/>
  <c r="J1418" i="7" s="1"/>
  <c r="H1418" i="5"/>
  <c r="L1418" i="7" s="1"/>
  <c r="E1438" i="4"/>
  <c r="D1438" i="7" s="1"/>
  <c r="C1439" i="4"/>
  <c r="E1107" i="7"/>
  <c r="N1107" i="7" s="1"/>
  <c r="H1427" i="3"/>
  <c r="F1428" i="3"/>
  <c r="G1428" i="3"/>
  <c r="I1427" i="3"/>
  <c r="C1427" i="7" s="1"/>
  <c r="M1427" i="7" s="1"/>
  <c r="P1418" i="7" l="1"/>
  <c r="U1106" i="7"/>
  <c r="V1106" i="7"/>
  <c r="S1107" i="7"/>
  <c r="R1107" i="7"/>
  <c r="T1107" i="7"/>
  <c r="Q1107" i="7"/>
  <c r="L1418" i="6"/>
  <c r="J1418" i="6"/>
  <c r="K1418" i="6"/>
  <c r="D1438" i="6"/>
  <c r="C1427" i="6"/>
  <c r="G1107" i="4"/>
  <c r="H1107" i="4" s="1"/>
  <c r="E1107" i="6"/>
  <c r="G1419" i="5"/>
  <c r="K1419" i="7" s="1"/>
  <c r="F1419" i="5"/>
  <c r="J1419" i="7" s="1"/>
  <c r="H1419" i="5"/>
  <c r="L1419" i="7" s="1"/>
  <c r="P1419" i="7" s="1"/>
  <c r="E1439" i="4"/>
  <c r="D1439" i="7" s="1"/>
  <c r="C1440" i="4"/>
  <c r="E1108" i="7"/>
  <c r="N1108" i="7" s="1"/>
  <c r="H1428" i="3"/>
  <c r="F1429" i="3"/>
  <c r="I1428" i="3"/>
  <c r="C1428" i="7" s="1"/>
  <c r="M1428" i="7" s="1"/>
  <c r="G1429" i="3"/>
  <c r="U1107" i="7" l="1"/>
  <c r="V1107" i="7"/>
  <c r="T1108" i="7"/>
  <c r="Q1108" i="7"/>
  <c r="R1108" i="7"/>
  <c r="S1108" i="7"/>
  <c r="K1419" i="6"/>
  <c r="J1419" i="6"/>
  <c r="L1419" i="6"/>
  <c r="D1439" i="6"/>
  <c r="C1428" i="6"/>
  <c r="G1108" i="4"/>
  <c r="H1108" i="4" s="1"/>
  <c r="E1108" i="6"/>
  <c r="F1420" i="5"/>
  <c r="J1420" i="7" s="1"/>
  <c r="H1420" i="5"/>
  <c r="L1420" i="7" s="1"/>
  <c r="G1420" i="5"/>
  <c r="K1420" i="7" s="1"/>
  <c r="E1440" i="4"/>
  <c r="D1440" i="7" s="1"/>
  <c r="C1441" i="4"/>
  <c r="E1109" i="7"/>
  <c r="N1109" i="7" s="1"/>
  <c r="G1430" i="3"/>
  <c r="F1430" i="3"/>
  <c r="H1429" i="3"/>
  <c r="I1429" i="3" s="1"/>
  <c r="C1429" i="7" s="1"/>
  <c r="M1429" i="7" s="1"/>
  <c r="U1108" i="7" l="1"/>
  <c r="V1108" i="7"/>
  <c r="R1109" i="7"/>
  <c r="T1109" i="7"/>
  <c r="S1109" i="7"/>
  <c r="Q1109" i="7"/>
  <c r="P1420" i="7"/>
  <c r="K1420" i="6"/>
  <c r="L1420" i="6"/>
  <c r="J1420" i="6"/>
  <c r="D1440" i="6"/>
  <c r="C1429" i="6"/>
  <c r="G1109" i="4"/>
  <c r="H1109" i="4" s="1"/>
  <c r="E1109" i="6"/>
  <c r="H1421" i="5"/>
  <c r="L1421" i="7" s="1"/>
  <c r="F1421" i="5"/>
  <c r="J1421" i="7" s="1"/>
  <c r="G1421" i="5"/>
  <c r="K1421" i="7" s="1"/>
  <c r="E1441" i="4"/>
  <c r="D1441" i="7" s="1"/>
  <c r="C1442" i="4"/>
  <c r="E1110" i="7"/>
  <c r="N1110" i="7" s="1"/>
  <c r="H1430" i="3"/>
  <c r="F1431" i="3"/>
  <c r="I1430" i="3"/>
  <c r="C1430" i="7" s="1"/>
  <c r="M1430" i="7" s="1"/>
  <c r="G1431" i="3"/>
  <c r="P1421" i="7" l="1"/>
  <c r="U1109" i="7"/>
  <c r="V1109" i="7"/>
  <c r="Q1110" i="7"/>
  <c r="R1110" i="7"/>
  <c r="S1110" i="7"/>
  <c r="T1110" i="7"/>
  <c r="J1421" i="6"/>
  <c r="K1421" i="6"/>
  <c r="L1421" i="6"/>
  <c r="D1441" i="6"/>
  <c r="C1430" i="6"/>
  <c r="G1110" i="4"/>
  <c r="H1110" i="4" s="1"/>
  <c r="E1110" i="6"/>
  <c r="G1422" i="5"/>
  <c r="K1422" i="7" s="1"/>
  <c r="F1422" i="5"/>
  <c r="J1422" i="7" s="1"/>
  <c r="H1422" i="5"/>
  <c r="L1422" i="7" s="1"/>
  <c r="P1422" i="7" s="1"/>
  <c r="E1442" i="4"/>
  <c r="D1442" i="7" s="1"/>
  <c r="C1443" i="4"/>
  <c r="E1111" i="7"/>
  <c r="N1111" i="7" s="1"/>
  <c r="G1432" i="3"/>
  <c r="F1432" i="3"/>
  <c r="H1431" i="3"/>
  <c r="I1431" i="3" s="1"/>
  <c r="C1431" i="7" s="1"/>
  <c r="M1431" i="7" s="1"/>
  <c r="S1111" i="7" l="1"/>
  <c r="T1111" i="7"/>
  <c r="R1111" i="7"/>
  <c r="Q1111" i="7"/>
  <c r="U1110" i="7"/>
  <c r="V1110" i="7"/>
  <c r="L1422" i="6"/>
  <c r="K1422" i="6"/>
  <c r="J1422" i="6"/>
  <c r="D1442" i="6"/>
  <c r="C1431" i="6"/>
  <c r="G1111" i="4"/>
  <c r="H1111" i="4" s="1"/>
  <c r="E1111" i="6"/>
  <c r="H1423" i="5"/>
  <c r="L1423" i="7" s="1"/>
  <c r="G1423" i="5"/>
  <c r="K1423" i="7" s="1"/>
  <c r="F1423" i="5"/>
  <c r="J1423" i="7" s="1"/>
  <c r="E1443" i="4"/>
  <c r="D1443" i="7" s="1"/>
  <c r="C1444" i="4"/>
  <c r="E1112" i="7"/>
  <c r="N1112" i="7" s="1"/>
  <c r="F1433" i="3"/>
  <c r="H1432" i="3"/>
  <c r="G1433" i="3"/>
  <c r="I1432" i="3"/>
  <c r="C1432" i="7" s="1"/>
  <c r="M1432" i="7" s="1"/>
  <c r="S1112" i="7" l="1"/>
  <c r="Q1112" i="7"/>
  <c r="T1112" i="7"/>
  <c r="R1112" i="7"/>
  <c r="U1112" i="7" s="1"/>
  <c r="U1111" i="7"/>
  <c r="V1111" i="7"/>
  <c r="P1423" i="7"/>
  <c r="L1423" i="6"/>
  <c r="J1423" i="6"/>
  <c r="K1423" i="6"/>
  <c r="D1443" i="6"/>
  <c r="C1432" i="6"/>
  <c r="G1112" i="4"/>
  <c r="H1112" i="4" s="1"/>
  <c r="E1112" i="6"/>
  <c r="G1424" i="5"/>
  <c r="K1424" i="7" s="1"/>
  <c r="F1424" i="5"/>
  <c r="J1424" i="7" s="1"/>
  <c r="H1424" i="5"/>
  <c r="L1424" i="7" s="1"/>
  <c r="P1424" i="7" s="1"/>
  <c r="E1444" i="4"/>
  <c r="D1444" i="7" s="1"/>
  <c r="C1445" i="4"/>
  <c r="E1113" i="7"/>
  <c r="N1113" i="7" s="1"/>
  <c r="G1434" i="3"/>
  <c r="F1434" i="3"/>
  <c r="H1433" i="3"/>
  <c r="I1433" i="3" s="1"/>
  <c r="C1433" i="7" s="1"/>
  <c r="M1433" i="7" s="1"/>
  <c r="V1112" i="7" l="1"/>
  <c r="Q1113" i="7"/>
  <c r="S1113" i="7"/>
  <c r="R1113" i="7"/>
  <c r="T1113" i="7"/>
  <c r="V1113" i="7" s="1"/>
  <c r="L1424" i="6"/>
  <c r="J1424" i="6"/>
  <c r="K1424" i="6"/>
  <c r="D1444" i="6"/>
  <c r="C1433" i="6"/>
  <c r="G1113" i="4"/>
  <c r="H1113" i="4" s="1"/>
  <c r="E1113" i="6"/>
  <c r="G1425" i="5"/>
  <c r="K1425" i="7" s="1"/>
  <c r="F1425" i="5"/>
  <c r="J1425" i="7" s="1"/>
  <c r="H1425" i="5"/>
  <c r="L1425" i="7" s="1"/>
  <c r="E1445" i="4"/>
  <c r="D1445" i="7" s="1"/>
  <c r="C1446" i="4"/>
  <c r="E1114" i="7"/>
  <c r="N1114" i="7" s="1"/>
  <c r="H1434" i="3"/>
  <c r="I1434" i="3" s="1"/>
  <c r="C1434" i="7" s="1"/>
  <c r="M1434" i="7" s="1"/>
  <c r="F1435" i="3"/>
  <c r="G1435" i="3"/>
  <c r="R1114" i="7" l="1"/>
  <c r="Q1114" i="7"/>
  <c r="S1114" i="7"/>
  <c r="T1114" i="7"/>
  <c r="P1425" i="7"/>
  <c r="U1113" i="7"/>
  <c r="J1425" i="6"/>
  <c r="L1425" i="6"/>
  <c r="K1425" i="6"/>
  <c r="D1445" i="6"/>
  <c r="C1434" i="6"/>
  <c r="G1114" i="4"/>
  <c r="H1114" i="4" s="1"/>
  <c r="E1114" i="6"/>
  <c r="H1426" i="5"/>
  <c r="L1426" i="7" s="1"/>
  <c r="G1426" i="5"/>
  <c r="K1426" i="7" s="1"/>
  <c r="F1426" i="5"/>
  <c r="J1426" i="7" s="1"/>
  <c r="E1446" i="4"/>
  <c r="D1446" i="7" s="1"/>
  <c r="C1447" i="4"/>
  <c r="E1115" i="7"/>
  <c r="N1115" i="7" s="1"/>
  <c r="G1436" i="3"/>
  <c r="F1436" i="3"/>
  <c r="H1435" i="3"/>
  <c r="I1435" i="3" s="1"/>
  <c r="C1435" i="7" s="1"/>
  <c r="M1435" i="7" s="1"/>
  <c r="S1115" i="7" l="1"/>
  <c r="Q1115" i="7"/>
  <c r="R1115" i="7"/>
  <c r="T1115" i="7"/>
  <c r="P1426" i="7"/>
  <c r="U1114" i="7"/>
  <c r="V1114" i="7"/>
  <c r="J1426" i="6"/>
  <c r="K1426" i="6"/>
  <c r="L1426" i="6"/>
  <c r="D1446" i="6"/>
  <c r="C1435" i="6"/>
  <c r="G1115" i="4"/>
  <c r="H1115" i="4" s="1"/>
  <c r="E1115" i="6"/>
  <c r="H1427" i="5"/>
  <c r="L1427" i="7" s="1"/>
  <c r="G1427" i="5"/>
  <c r="K1427" i="7" s="1"/>
  <c r="F1427" i="5"/>
  <c r="J1427" i="7" s="1"/>
  <c r="E1447" i="4"/>
  <c r="D1447" i="7" s="1"/>
  <c r="C1448" i="4"/>
  <c r="E1116" i="7"/>
  <c r="N1116" i="7" s="1"/>
  <c r="G1437" i="3"/>
  <c r="F1437" i="3"/>
  <c r="H1436" i="3"/>
  <c r="I1436" i="3" s="1"/>
  <c r="C1436" i="7" s="1"/>
  <c r="M1436" i="7" s="1"/>
  <c r="U1115" i="7" l="1"/>
  <c r="V1115" i="7"/>
  <c r="P1427" i="7"/>
  <c r="Q1116" i="7"/>
  <c r="S1116" i="7"/>
  <c r="T1116" i="7"/>
  <c r="R1116" i="7"/>
  <c r="L1427" i="6"/>
  <c r="J1427" i="6"/>
  <c r="K1427" i="6"/>
  <c r="D1447" i="6"/>
  <c r="C1436" i="6"/>
  <c r="G1116" i="4"/>
  <c r="H1116" i="4" s="1"/>
  <c r="E1116" i="6"/>
  <c r="G1428" i="5"/>
  <c r="K1428" i="7" s="1"/>
  <c r="F1428" i="5"/>
  <c r="J1428" i="7" s="1"/>
  <c r="H1428" i="5"/>
  <c r="L1428" i="7" s="1"/>
  <c r="P1428" i="7" s="1"/>
  <c r="E1448" i="4"/>
  <c r="D1448" i="7" s="1"/>
  <c r="C1449" i="4"/>
  <c r="E1117" i="7"/>
  <c r="N1117" i="7" s="1"/>
  <c r="F1438" i="3"/>
  <c r="H1437" i="3"/>
  <c r="I1437" i="3" s="1"/>
  <c r="C1437" i="7" s="1"/>
  <c r="M1437" i="7" s="1"/>
  <c r="G1438" i="3"/>
  <c r="Q1117" i="7" l="1"/>
  <c r="R1117" i="7"/>
  <c r="S1117" i="7"/>
  <c r="T1117" i="7"/>
  <c r="U1116" i="7"/>
  <c r="V1116" i="7"/>
  <c r="L1428" i="6"/>
  <c r="J1428" i="6"/>
  <c r="K1428" i="6"/>
  <c r="D1448" i="6"/>
  <c r="C1437" i="6"/>
  <c r="G1117" i="4"/>
  <c r="H1117" i="4" s="1"/>
  <c r="E1117" i="6"/>
  <c r="H1429" i="5"/>
  <c r="L1429" i="7" s="1"/>
  <c r="G1429" i="5"/>
  <c r="K1429" i="7" s="1"/>
  <c r="F1429" i="5"/>
  <c r="J1429" i="7" s="1"/>
  <c r="E1449" i="4"/>
  <c r="D1449" i="7" s="1"/>
  <c r="C1450" i="4"/>
  <c r="E1118" i="7"/>
  <c r="N1118" i="7" s="1"/>
  <c r="G1439" i="3"/>
  <c r="H1438" i="3"/>
  <c r="I1438" i="3" s="1"/>
  <c r="C1438" i="7" s="1"/>
  <c r="M1438" i="7" s="1"/>
  <c r="F1439" i="3"/>
  <c r="S1118" i="7" l="1"/>
  <c r="T1118" i="7"/>
  <c r="R1118" i="7"/>
  <c r="Q1118" i="7"/>
  <c r="P1429" i="7"/>
  <c r="U1117" i="7"/>
  <c r="V1117" i="7"/>
  <c r="K1429" i="6"/>
  <c r="L1429" i="6"/>
  <c r="J1429" i="6"/>
  <c r="D1449" i="6"/>
  <c r="C1438" i="6"/>
  <c r="G1118" i="4"/>
  <c r="H1118" i="4" s="1"/>
  <c r="E1118" i="6"/>
  <c r="H1430" i="5"/>
  <c r="L1430" i="7" s="1"/>
  <c r="G1430" i="5"/>
  <c r="K1430" i="7" s="1"/>
  <c r="F1430" i="5"/>
  <c r="J1430" i="7" s="1"/>
  <c r="E1450" i="4"/>
  <c r="D1450" i="7" s="1"/>
  <c r="C1451" i="4"/>
  <c r="E1119" i="7"/>
  <c r="N1119" i="7" s="1"/>
  <c r="F1440" i="3"/>
  <c r="H1439" i="3"/>
  <c r="I1439" i="3"/>
  <c r="C1439" i="7" s="1"/>
  <c r="M1439" i="7" s="1"/>
  <c r="G1440" i="3"/>
  <c r="U1118" i="7" l="1"/>
  <c r="V1118" i="7"/>
  <c r="P1430" i="7"/>
  <c r="R1119" i="7"/>
  <c r="Q1119" i="7"/>
  <c r="S1119" i="7"/>
  <c r="T1119" i="7"/>
  <c r="L1430" i="6"/>
  <c r="J1430" i="6"/>
  <c r="K1430" i="6"/>
  <c r="D1450" i="6"/>
  <c r="C1439" i="6"/>
  <c r="G1119" i="4"/>
  <c r="H1119" i="4" s="1"/>
  <c r="E1119" i="6"/>
  <c r="G1431" i="5"/>
  <c r="K1431" i="7" s="1"/>
  <c r="F1431" i="5"/>
  <c r="J1431" i="7" s="1"/>
  <c r="H1431" i="5"/>
  <c r="L1431" i="7" s="1"/>
  <c r="E1451" i="4"/>
  <c r="D1451" i="7" s="1"/>
  <c r="C1452" i="4"/>
  <c r="E1120" i="7"/>
  <c r="N1120" i="7" s="1"/>
  <c r="G1441" i="3"/>
  <c r="H1440" i="3"/>
  <c r="I1440" i="3" s="1"/>
  <c r="C1440" i="7" s="1"/>
  <c r="M1440" i="7" s="1"/>
  <c r="F1441" i="3"/>
  <c r="U1119" i="7" l="1"/>
  <c r="V1119" i="7"/>
  <c r="P1431" i="7"/>
  <c r="Q1120" i="7"/>
  <c r="T1120" i="7"/>
  <c r="R1120" i="7"/>
  <c r="S1120" i="7"/>
  <c r="J1431" i="6"/>
  <c r="K1431" i="6"/>
  <c r="L1431" i="6"/>
  <c r="D1451" i="6"/>
  <c r="C1440" i="6"/>
  <c r="G1120" i="4"/>
  <c r="H1120" i="4" s="1"/>
  <c r="E1120" i="6"/>
  <c r="F1432" i="5"/>
  <c r="J1432" i="7" s="1"/>
  <c r="H1432" i="5"/>
  <c r="L1432" i="7" s="1"/>
  <c r="G1432" i="5"/>
  <c r="K1432" i="7" s="1"/>
  <c r="E1452" i="4"/>
  <c r="D1452" i="7" s="1"/>
  <c r="C1453" i="4"/>
  <c r="E1121" i="7"/>
  <c r="N1121" i="7" s="1"/>
  <c r="H1441" i="3"/>
  <c r="F1442" i="3"/>
  <c r="G1442" i="3"/>
  <c r="I1441" i="3"/>
  <c r="C1441" i="7" s="1"/>
  <c r="M1441" i="7" s="1"/>
  <c r="R1121" i="7" l="1"/>
  <c r="T1121" i="7"/>
  <c r="Q1121" i="7"/>
  <c r="S1121" i="7"/>
  <c r="V1120" i="7"/>
  <c r="U1120" i="7"/>
  <c r="P1432" i="7"/>
  <c r="J1432" i="6"/>
  <c r="K1432" i="6"/>
  <c r="L1432" i="6"/>
  <c r="D1452" i="6"/>
  <c r="C1441" i="6"/>
  <c r="G1121" i="4"/>
  <c r="H1121" i="4" s="1"/>
  <c r="E1121" i="6"/>
  <c r="H1433" i="5"/>
  <c r="L1433" i="7" s="1"/>
  <c r="G1433" i="5"/>
  <c r="K1433" i="7" s="1"/>
  <c r="F1433" i="5"/>
  <c r="J1433" i="7" s="1"/>
  <c r="E1453" i="4"/>
  <c r="D1453" i="7" s="1"/>
  <c r="C1454" i="4"/>
  <c r="E1122" i="7"/>
  <c r="N1122" i="7" s="1"/>
  <c r="H1442" i="3"/>
  <c r="F1443" i="3"/>
  <c r="G1443" i="3"/>
  <c r="I1442" i="3"/>
  <c r="C1442" i="7" s="1"/>
  <c r="M1442" i="7" s="1"/>
  <c r="U1121" i="7" l="1"/>
  <c r="V1121" i="7"/>
  <c r="P1433" i="7"/>
  <c r="Q1122" i="7"/>
  <c r="T1122" i="7"/>
  <c r="R1122" i="7"/>
  <c r="S1122" i="7"/>
  <c r="L1433" i="6"/>
  <c r="J1433" i="6"/>
  <c r="K1433" i="6"/>
  <c r="D1453" i="6"/>
  <c r="C1442" i="6"/>
  <c r="G1122" i="4"/>
  <c r="H1122" i="4" s="1"/>
  <c r="E1122" i="6"/>
  <c r="G1434" i="5"/>
  <c r="K1434" i="7" s="1"/>
  <c r="F1434" i="5"/>
  <c r="J1434" i="7" s="1"/>
  <c r="H1434" i="5"/>
  <c r="L1434" i="7" s="1"/>
  <c r="P1434" i="7" s="1"/>
  <c r="E1454" i="4"/>
  <c r="D1454" i="7" s="1"/>
  <c r="C1455" i="4"/>
  <c r="E1123" i="7"/>
  <c r="N1123" i="7" s="1"/>
  <c r="G1444" i="3"/>
  <c r="F1444" i="3"/>
  <c r="H1443" i="3"/>
  <c r="I1443" i="3" s="1"/>
  <c r="C1443" i="7" s="1"/>
  <c r="M1443" i="7" s="1"/>
  <c r="V1122" i="7" l="1"/>
  <c r="U1122" i="7"/>
  <c r="Q1123" i="7"/>
  <c r="R1123" i="7"/>
  <c r="S1123" i="7"/>
  <c r="T1123" i="7"/>
  <c r="L1434" i="6"/>
  <c r="J1434" i="6"/>
  <c r="K1434" i="6"/>
  <c r="D1454" i="6"/>
  <c r="C1443" i="6"/>
  <c r="G1123" i="4"/>
  <c r="H1123" i="4" s="1"/>
  <c r="E1123" i="6"/>
  <c r="H1435" i="5"/>
  <c r="L1435" i="7" s="1"/>
  <c r="P1435" i="7" s="1"/>
  <c r="G1435" i="5"/>
  <c r="K1435" i="7" s="1"/>
  <c r="F1435" i="5"/>
  <c r="J1435" i="7" s="1"/>
  <c r="E1455" i="4"/>
  <c r="D1455" i="7" s="1"/>
  <c r="C1456" i="4"/>
  <c r="E1124" i="7"/>
  <c r="N1124" i="7" s="1"/>
  <c r="F1445" i="3"/>
  <c r="H1444" i="3"/>
  <c r="I1444" i="3" s="1"/>
  <c r="C1444" i="7" s="1"/>
  <c r="M1444" i="7" s="1"/>
  <c r="G1445" i="3"/>
  <c r="U1123" i="7" l="1"/>
  <c r="V1123" i="7"/>
  <c r="S1124" i="7"/>
  <c r="R1124" i="7"/>
  <c r="Q1124" i="7"/>
  <c r="T1124" i="7"/>
  <c r="J1435" i="6"/>
  <c r="L1435" i="6"/>
  <c r="K1435" i="6"/>
  <c r="D1455" i="6"/>
  <c r="C1444" i="6"/>
  <c r="G1124" i="4"/>
  <c r="H1124" i="4" s="1"/>
  <c r="E1124" i="6"/>
  <c r="H1436" i="5"/>
  <c r="L1436" i="7" s="1"/>
  <c r="G1436" i="5"/>
  <c r="K1436" i="7" s="1"/>
  <c r="F1436" i="5"/>
  <c r="J1436" i="7" s="1"/>
  <c r="E1456" i="4"/>
  <c r="D1456" i="7" s="1"/>
  <c r="C1457" i="4"/>
  <c r="E1125" i="7"/>
  <c r="N1125" i="7" s="1"/>
  <c r="G1446" i="3"/>
  <c r="F1446" i="3"/>
  <c r="H1445" i="3"/>
  <c r="I1445" i="3" s="1"/>
  <c r="C1445" i="7" s="1"/>
  <c r="M1445" i="7" s="1"/>
  <c r="S1125" i="7" l="1"/>
  <c r="T1125" i="7"/>
  <c r="Q1125" i="7"/>
  <c r="R1125" i="7"/>
  <c r="P1436" i="7"/>
  <c r="U1124" i="7"/>
  <c r="V1124" i="7"/>
  <c r="L1436" i="6"/>
  <c r="K1436" i="6"/>
  <c r="J1436" i="6"/>
  <c r="D1456" i="6"/>
  <c r="C1445" i="6"/>
  <c r="G1125" i="4"/>
  <c r="H1125" i="4" s="1"/>
  <c r="E1125" i="6"/>
  <c r="G1437" i="5"/>
  <c r="K1437" i="7" s="1"/>
  <c r="F1437" i="5"/>
  <c r="J1437" i="7" s="1"/>
  <c r="H1437" i="5"/>
  <c r="L1437" i="7" s="1"/>
  <c r="E1457" i="4"/>
  <c r="D1457" i="7" s="1"/>
  <c r="C1458" i="4"/>
  <c r="E1126" i="7"/>
  <c r="N1126" i="7" s="1"/>
  <c r="G1447" i="3"/>
  <c r="F1447" i="3"/>
  <c r="H1446" i="3"/>
  <c r="I1446" i="3" s="1"/>
  <c r="C1446" i="7" s="1"/>
  <c r="M1446" i="7" s="1"/>
  <c r="P1437" i="7" l="1"/>
  <c r="U1125" i="7"/>
  <c r="V1125" i="7"/>
  <c r="Q1126" i="7"/>
  <c r="S1126" i="7"/>
  <c r="T1126" i="7"/>
  <c r="R1126" i="7"/>
  <c r="L1437" i="6"/>
  <c r="J1437" i="6"/>
  <c r="K1437" i="6"/>
  <c r="D1457" i="6"/>
  <c r="C1446" i="6"/>
  <c r="G1126" i="4"/>
  <c r="H1126" i="4" s="1"/>
  <c r="E1126" i="6"/>
  <c r="H1438" i="5"/>
  <c r="L1438" i="7" s="1"/>
  <c r="P1438" i="7" s="1"/>
  <c r="G1438" i="5"/>
  <c r="K1438" i="7" s="1"/>
  <c r="F1438" i="5"/>
  <c r="J1438" i="7" s="1"/>
  <c r="E1458" i="4"/>
  <c r="D1458" i="7" s="1"/>
  <c r="C1459" i="4"/>
  <c r="E1127" i="7"/>
  <c r="N1127" i="7" s="1"/>
  <c r="G1448" i="3"/>
  <c r="F1448" i="3"/>
  <c r="H1447" i="3"/>
  <c r="I1447" i="3" s="1"/>
  <c r="C1447" i="7" s="1"/>
  <c r="M1447" i="7" s="1"/>
  <c r="U1126" i="7" l="1"/>
  <c r="V1126" i="7"/>
  <c r="Q1127" i="7"/>
  <c r="R1127" i="7"/>
  <c r="T1127" i="7"/>
  <c r="S1127" i="7"/>
  <c r="K1438" i="6"/>
  <c r="J1438" i="6"/>
  <c r="L1438" i="6"/>
  <c r="D1458" i="6"/>
  <c r="C1447" i="6"/>
  <c r="G1127" i="4"/>
  <c r="H1127" i="4" s="1"/>
  <c r="E1127" i="6"/>
  <c r="H1439" i="5"/>
  <c r="L1439" i="7" s="1"/>
  <c r="G1439" i="5"/>
  <c r="K1439" i="7" s="1"/>
  <c r="F1439" i="5"/>
  <c r="J1439" i="7" s="1"/>
  <c r="E1459" i="4"/>
  <c r="D1459" i="7" s="1"/>
  <c r="C1460" i="4"/>
  <c r="E1128" i="7"/>
  <c r="N1128" i="7" s="1"/>
  <c r="G1449" i="3"/>
  <c r="H1448" i="3"/>
  <c r="I1448" i="3" s="1"/>
  <c r="C1448" i="7" s="1"/>
  <c r="M1448" i="7" s="1"/>
  <c r="F1449" i="3"/>
  <c r="T1128" i="7" l="1"/>
  <c r="S1128" i="7"/>
  <c r="Q1128" i="7"/>
  <c r="R1128" i="7"/>
  <c r="P1439" i="7"/>
  <c r="U1127" i="7"/>
  <c r="V1127" i="7"/>
  <c r="L1439" i="6"/>
  <c r="J1439" i="6"/>
  <c r="K1439" i="6"/>
  <c r="D1459" i="6"/>
  <c r="C1448" i="6"/>
  <c r="G1128" i="4"/>
  <c r="H1128" i="4" s="1"/>
  <c r="E1128" i="6"/>
  <c r="G1440" i="5"/>
  <c r="K1440" i="7" s="1"/>
  <c r="F1440" i="5"/>
  <c r="J1440" i="7" s="1"/>
  <c r="H1440" i="5"/>
  <c r="L1440" i="7" s="1"/>
  <c r="P1440" i="7" s="1"/>
  <c r="E1460" i="4"/>
  <c r="D1460" i="7" s="1"/>
  <c r="C1461" i="4"/>
  <c r="E1129" i="7"/>
  <c r="N1129" i="7" s="1"/>
  <c r="F1450" i="3"/>
  <c r="H1449" i="3"/>
  <c r="G1450" i="3"/>
  <c r="I1449" i="3"/>
  <c r="C1449" i="7" s="1"/>
  <c r="M1449" i="7" s="1"/>
  <c r="U1128" i="7" l="1"/>
  <c r="V1128" i="7"/>
  <c r="Q1129" i="7"/>
  <c r="T1129" i="7"/>
  <c r="R1129" i="7"/>
  <c r="S1129" i="7"/>
  <c r="L1440" i="6"/>
  <c r="J1440" i="6"/>
  <c r="K1440" i="6"/>
  <c r="D1460" i="6"/>
  <c r="C1449" i="6"/>
  <c r="G1129" i="4"/>
  <c r="H1129" i="4" s="1"/>
  <c r="E1129" i="6"/>
  <c r="H1441" i="5"/>
  <c r="L1441" i="7" s="1"/>
  <c r="G1441" i="5"/>
  <c r="K1441" i="7" s="1"/>
  <c r="F1441" i="5"/>
  <c r="J1441" i="7" s="1"/>
  <c r="E1461" i="4"/>
  <c r="D1461" i="7" s="1"/>
  <c r="C1462" i="4"/>
  <c r="E1130" i="7"/>
  <c r="N1130" i="7" s="1"/>
  <c r="G1451" i="3"/>
  <c r="F1451" i="3"/>
  <c r="H1450" i="3"/>
  <c r="I1450" i="3" s="1"/>
  <c r="C1450" i="7" s="1"/>
  <c r="M1450" i="7" s="1"/>
  <c r="S1130" i="7" l="1"/>
  <c r="T1130" i="7"/>
  <c r="Q1130" i="7"/>
  <c r="R1130" i="7"/>
  <c r="U1129" i="7"/>
  <c r="V1129" i="7"/>
  <c r="P1441" i="7"/>
  <c r="J1441" i="6"/>
  <c r="L1441" i="6"/>
  <c r="K1441" i="6"/>
  <c r="D1461" i="6"/>
  <c r="C1450" i="6"/>
  <c r="G1130" i="4"/>
  <c r="H1130" i="4" s="1"/>
  <c r="E1130" i="6"/>
  <c r="H1442" i="5"/>
  <c r="L1442" i="7" s="1"/>
  <c r="G1442" i="5"/>
  <c r="K1442" i="7" s="1"/>
  <c r="F1442" i="5"/>
  <c r="J1442" i="7" s="1"/>
  <c r="E1462" i="4"/>
  <c r="D1462" i="7" s="1"/>
  <c r="C1463" i="4"/>
  <c r="E1131" i="7"/>
  <c r="N1131" i="7" s="1"/>
  <c r="G1452" i="3"/>
  <c r="H1451" i="3"/>
  <c r="I1451" i="3" s="1"/>
  <c r="C1451" i="7" s="1"/>
  <c r="M1451" i="7" s="1"/>
  <c r="F1452" i="3"/>
  <c r="U1130" i="7" l="1"/>
  <c r="V1130" i="7"/>
  <c r="P1442" i="7"/>
  <c r="Q1131" i="7"/>
  <c r="S1131" i="7"/>
  <c r="R1131" i="7"/>
  <c r="U1131" i="7" s="1"/>
  <c r="T1131" i="7"/>
  <c r="J1442" i="6"/>
  <c r="L1442" i="6"/>
  <c r="K1442" i="6"/>
  <c r="D1462" i="6"/>
  <c r="C1451" i="6"/>
  <c r="G1131" i="4"/>
  <c r="H1131" i="4" s="1"/>
  <c r="E1131" i="6"/>
  <c r="G1443" i="5"/>
  <c r="K1443" i="7" s="1"/>
  <c r="F1443" i="5"/>
  <c r="J1443" i="7" s="1"/>
  <c r="H1443" i="5"/>
  <c r="L1443" i="7" s="1"/>
  <c r="E1463" i="4"/>
  <c r="D1463" i="7" s="1"/>
  <c r="C1464" i="4"/>
  <c r="E1132" i="7"/>
  <c r="N1132" i="7" s="1"/>
  <c r="H1452" i="3"/>
  <c r="F1453" i="3"/>
  <c r="I1452" i="3"/>
  <c r="C1452" i="7" s="1"/>
  <c r="M1452" i="7" s="1"/>
  <c r="G1453" i="3"/>
  <c r="V1131" i="7" l="1"/>
  <c r="P1443" i="7"/>
  <c r="Q1132" i="7"/>
  <c r="S1132" i="7"/>
  <c r="T1132" i="7"/>
  <c r="R1132" i="7"/>
  <c r="L1443" i="6"/>
  <c r="J1443" i="6"/>
  <c r="K1443" i="6"/>
  <c r="D1463" i="6"/>
  <c r="C1452" i="6"/>
  <c r="G1132" i="4"/>
  <c r="H1132" i="4" s="1"/>
  <c r="E1132" i="6"/>
  <c r="H1444" i="5"/>
  <c r="L1444" i="7" s="1"/>
  <c r="P1444" i="7" s="1"/>
  <c r="G1444" i="5"/>
  <c r="K1444" i="7" s="1"/>
  <c r="F1444" i="5"/>
  <c r="J1444" i="7" s="1"/>
  <c r="E1464" i="4"/>
  <c r="D1464" i="7" s="1"/>
  <c r="C1465" i="4"/>
  <c r="E1133" i="7"/>
  <c r="N1133" i="7" s="1"/>
  <c r="G1454" i="3"/>
  <c r="F1454" i="3"/>
  <c r="H1453" i="3"/>
  <c r="I1453" i="3" s="1"/>
  <c r="C1453" i="7" s="1"/>
  <c r="M1453" i="7" s="1"/>
  <c r="S1133" i="7" l="1"/>
  <c r="R1133" i="7"/>
  <c r="T1133" i="7"/>
  <c r="Q1133" i="7"/>
  <c r="U1132" i="7"/>
  <c r="V1132" i="7"/>
  <c r="L1444" i="6"/>
  <c r="J1444" i="6"/>
  <c r="K1444" i="6"/>
  <c r="D1464" i="6"/>
  <c r="C1453" i="6"/>
  <c r="G1133" i="4"/>
  <c r="H1133" i="4" s="1"/>
  <c r="E1133" i="6"/>
  <c r="H1445" i="5"/>
  <c r="L1445" i="7" s="1"/>
  <c r="G1445" i="5"/>
  <c r="K1445" i="7" s="1"/>
  <c r="F1445" i="5"/>
  <c r="J1445" i="7" s="1"/>
  <c r="E1465" i="4"/>
  <c r="D1465" i="7" s="1"/>
  <c r="C1466" i="4"/>
  <c r="E1134" i="7"/>
  <c r="N1134" i="7" s="1"/>
  <c r="H1454" i="3"/>
  <c r="F1455" i="3"/>
  <c r="G1455" i="3"/>
  <c r="I1454" i="3"/>
  <c r="C1454" i="7" s="1"/>
  <c r="M1454" i="7" s="1"/>
  <c r="P1445" i="7" l="1"/>
  <c r="U1133" i="7"/>
  <c r="V1133" i="7"/>
  <c r="Q1134" i="7"/>
  <c r="R1134" i="7"/>
  <c r="T1134" i="7"/>
  <c r="S1134" i="7"/>
  <c r="J1445" i="6"/>
  <c r="K1445" i="6"/>
  <c r="L1445" i="6"/>
  <c r="D1465" i="6"/>
  <c r="C1454" i="6"/>
  <c r="G1134" i="4"/>
  <c r="H1134" i="4" s="1"/>
  <c r="E1134" i="6"/>
  <c r="H1446" i="5"/>
  <c r="L1446" i="7" s="1"/>
  <c r="G1446" i="5"/>
  <c r="K1446" i="7" s="1"/>
  <c r="F1446" i="5"/>
  <c r="J1446" i="7" s="1"/>
  <c r="E1466" i="4"/>
  <c r="D1466" i="7" s="1"/>
  <c r="C1467" i="4"/>
  <c r="E1135" i="7"/>
  <c r="N1135" i="7" s="1"/>
  <c r="G1456" i="3"/>
  <c r="F1456" i="3"/>
  <c r="H1455" i="3"/>
  <c r="I1455" i="3" s="1"/>
  <c r="C1455" i="7" s="1"/>
  <c r="M1455" i="7" s="1"/>
  <c r="U1134" i="7" l="1"/>
  <c r="V1134" i="7"/>
  <c r="Q1135" i="7"/>
  <c r="S1135" i="7"/>
  <c r="R1135" i="7"/>
  <c r="T1135" i="7"/>
  <c r="P1446" i="7"/>
  <c r="L1446" i="6"/>
  <c r="K1446" i="6"/>
  <c r="J1446" i="6"/>
  <c r="D1466" i="6"/>
  <c r="C1455" i="6"/>
  <c r="G1135" i="4"/>
  <c r="H1135" i="4" s="1"/>
  <c r="E1135" i="6"/>
  <c r="H1447" i="5"/>
  <c r="L1447" i="7" s="1"/>
  <c r="P1447" i="7" s="1"/>
  <c r="G1447" i="5"/>
  <c r="K1447" i="7" s="1"/>
  <c r="F1447" i="5"/>
  <c r="J1447" i="7" s="1"/>
  <c r="E1467" i="4"/>
  <c r="D1467" i="7" s="1"/>
  <c r="C1468" i="4"/>
  <c r="E1136" i="7"/>
  <c r="N1136" i="7" s="1"/>
  <c r="F1457" i="3"/>
  <c r="H1456" i="3"/>
  <c r="I1456" i="3" s="1"/>
  <c r="C1456" i="7" s="1"/>
  <c r="M1456" i="7" s="1"/>
  <c r="G1457" i="3"/>
  <c r="S1136" i="7" l="1"/>
  <c r="T1136" i="7"/>
  <c r="R1136" i="7"/>
  <c r="Q1136" i="7"/>
  <c r="U1135" i="7"/>
  <c r="V1135" i="7"/>
  <c r="K1447" i="6"/>
  <c r="J1447" i="6"/>
  <c r="L1447" i="6"/>
  <c r="D1467" i="6"/>
  <c r="C1456" i="6"/>
  <c r="G1136" i="4"/>
  <c r="H1136" i="4" s="1"/>
  <c r="E1136" i="6"/>
  <c r="H1448" i="5"/>
  <c r="L1448" i="7" s="1"/>
  <c r="G1448" i="5"/>
  <c r="K1448" i="7" s="1"/>
  <c r="F1448" i="5"/>
  <c r="J1448" i="7" s="1"/>
  <c r="E1468" i="4"/>
  <c r="D1468" i="7" s="1"/>
  <c r="C1469" i="4"/>
  <c r="E1137" i="7"/>
  <c r="N1137" i="7" s="1"/>
  <c r="G1458" i="3"/>
  <c r="F1458" i="3"/>
  <c r="H1457" i="3"/>
  <c r="I1457" i="3" s="1"/>
  <c r="C1457" i="7" s="1"/>
  <c r="M1457" i="7" s="1"/>
  <c r="S1137" i="7" l="1"/>
  <c r="T1137" i="7"/>
  <c r="Q1137" i="7"/>
  <c r="R1137" i="7"/>
  <c r="U1136" i="7"/>
  <c r="V1136" i="7"/>
  <c r="P1448" i="7"/>
  <c r="K1448" i="6"/>
  <c r="L1448" i="6"/>
  <c r="J1448" i="6"/>
  <c r="D1468" i="6"/>
  <c r="C1457" i="6"/>
  <c r="G1137" i="4"/>
  <c r="H1137" i="4" s="1"/>
  <c r="E1137" i="6"/>
  <c r="H1449" i="5"/>
  <c r="L1449" i="7" s="1"/>
  <c r="G1449" i="5"/>
  <c r="K1449" i="7" s="1"/>
  <c r="F1449" i="5"/>
  <c r="J1449" i="7" s="1"/>
  <c r="P1449" i="7" s="1"/>
  <c r="E1469" i="4"/>
  <c r="D1469" i="7" s="1"/>
  <c r="C1470" i="4"/>
  <c r="E1138" i="7"/>
  <c r="N1138" i="7" s="1"/>
  <c r="G1459" i="3"/>
  <c r="F1459" i="3"/>
  <c r="H1458" i="3"/>
  <c r="I1458" i="3" s="1"/>
  <c r="C1458" i="7" s="1"/>
  <c r="M1458" i="7" s="1"/>
  <c r="U1137" i="7" l="1"/>
  <c r="V1137" i="7"/>
  <c r="Q1138" i="7"/>
  <c r="S1138" i="7"/>
  <c r="T1138" i="7"/>
  <c r="R1138" i="7"/>
  <c r="K1449" i="6"/>
  <c r="J1449" i="6"/>
  <c r="L1449" i="6"/>
  <c r="D1469" i="6"/>
  <c r="C1458" i="6"/>
  <c r="G1138" i="4"/>
  <c r="H1138" i="4" s="1"/>
  <c r="E1138" i="6"/>
  <c r="H1450" i="5"/>
  <c r="L1450" i="7" s="1"/>
  <c r="G1450" i="5"/>
  <c r="K1450" i="7" s="1"/>
  <c r="F1450" i="5"/>
  <c r="J1450" i="7" s="1"/>
  <c r="E1470" i="4"/>
  <c r="D1470" i="7" s="1"/>
  <c r="C1471" i="4"/>
  <c r="E1139" i="7"/>
  <c r="N1139" i="7" s="1"/>
  <c r="H1459" i="3"/>
  <c r="I1459" i="3" s="1"/>
  <c r="C1459" i="7" s="1"/>
  <c r="M1459" i="7" s="1"/>
  <c r="F1460" i="3"/>
  <c r="G1460" i="3"/>
  <c r="Q1139" i="7" l="1"/>
  <c r="R1139" i="7"/>
  <c r="S1139" i="7"/>
  <c r="T1139" i="7"/>
  <c r="P1450" i="7"/>
  <c r="U1138" i="7"/>
  <c r="V1138" i="7"/>
  <c r="K1450" i="6"/>
  <c r="J1450" i="6"/>
  <c r="L1450" i="6"/>
  <c r="D1470" i="6"/>
  <c r="C1459" i="6"/>
  <c r="G1139" i="4"/>
  <c r="H1139" i="4" s="1"/>
  <c r="E1139" i="6"/>
  <c r="H1451" i="5"/>
  <c r="L1451" i="7" s="1"/>
  <c r="G1451" i="5"/>
  <c r="K1451" i="7" s="1"/>
  <c r="F1451" i="5"/>
  <c r="J1451" i="7" s="1"/>
  <c r="E1471" i="4"/>
  <c r="D1471" i="7" s="1"/>
  <c r="C1472" i="4"/>
  <c r="E1140" i="7"/>
  <c r="N1140" i="7" s="1"/>
  <c r="G1461" i="3"/>
  <c r="H1460" i="3"/>
  <c r="I1460" i="3" s="1"/>
  <c r="C1460" i="7" s="1"/>
  <c r="M1460" i="7" s="1"/>
  <c r="F1461" i="3"/>
  <c r="P1451" i="7" l="1"/>
  <c r="U1139" i="7"/>
  <c r="V1139" i="7"/>
  <c r="Q1140" i="7"/>
  <c r="R1140" i="7"/>
  <c r="S1140" i="7"/>
  <c r="T1140" i="7"/>
  <c r="K1451" i="6"/>
  <c r="J1451" i="6"/>
  <c r="L1451" i="6"/>
  <c r="D1471" i="6"/>
  <c r="C1460" i="6"/>
  <c r="G1140" i="4"/>
  <c r="H1140" i="4" s="1"/>
  <c r="E1140" i="6"/>
  <c r="H1452" i="5"/>
  <c r="L1452" i="7" s="1"/>
  <c r="F1452" i="5"/>
  <c r="J1452" i="7" s="1"/>
  <c r="G1452" i="5"/>
  <c r="K1452" i="7" s="1"/>
  <c r="E1472" i="4"/>
  <c r="D1472" i="7" s="1"/>
  <c r="C1473" i="4"/>
  <c r="E1141" i="7"/>
  <c r="N1141" i="7" s="1"/>
  <c r="F1462" i="3"/>
  <c r="H1461" i="3"/>
  <c r="I1461" i="3" s="1"/>
  <c r="C1461" i="7" s="1"/>
  <c r="M1461" i="7" s="1"/>
  <c r="G1462" i="3"/>
  <c r="R1141" i="7" l="1"/>
  <c r="Q1141" i="7"/>
  <c r="S1141" i="7"/>
  <c r="T1141" i="7"/>
  <c r="P1452" i="7"/>
  <c r="U1140" i="7"/>
  <c r="V1140" i="7"/>
  <c r="K1452" i="6"/>
  <c r="J1452" i="6"/>
  <c r="L1452" i="6"/>
  <c r="D1472" i="6"/>
  <c r="C1461" i="6"/>
  <c r="G1141" i="4"/>
  <c r="H1141" i="4" s="1"/>
  <c r="E1141" i="6"/>
  <c r="H1453" i="5"/>
  <c r="L1453" i="7" s="1"/>
  <c r="G1453" i="5"/>
  <c r="K1453" i="7" s="1"/>
  <c r="F1453" i="5"/>
  <c r="J1453" i="7" s="1"/>
  <c r="E1473" i="4"/>
  <c r="D1473" i="7" s="1"/>
  <c r="C1474" i="4"/>
  <c r="E1142" i="7"/>
  <c r="N1142" i="7" s="1"/>
  <c r="G1463" i="3"/>
  <c r="H1462" i="3"/>
  <c r="I1462" i="3" s="1"/>
  <c r="C1462" i="7" s="1"/>
  <c r="M1462" i="7" s="1"/>
  <c r="F1463" i="3"/>
  <c r="S1142" i="7" l="1"/>
  <c r="T1142" i="7"/>
  <c r="Q1142" i="7"/>
  <c r="R1142" i="7"/>
  <c r="U1141" i="7"/>
  <c r="V1141" i="7"/>
  <c r="P1453" i="7"/>
  <c r="L1453" i="6"/>
  <c r="J1453" i="6"/>
  <c r="K1453" i="6"/>
  <c r="D1473" i="6"/>
  <c r="C1462" i="6"/>
  <c r="G1142" i="4"/>
  <c r="H1142" i="4" s="1"/>
  <c r="E1142" i="6"/>
  <c r="G1454" i="5"/>
  <c r="K1454" i="7" s="1"/>
  <c r="F1454" i="5"/>
  <c r="J1454" i="7" s="1"/>
  <c r="H1454" i="5"/>
  <c r="L1454" i="7" s="1"/>
  <c r="P1454" i="7" s="1"/>
  <c r="E1474" i="4"/>
  <c r="D1474" i="7" s="1"/>
  <c r="C1475" i="4"/>
  <c r="E1143" i="7"/>
  <c r="N1143" i="7" s="1"/>
  <c r="G1464" i="3"/>
  <c r="H1463" i="3"/>
  <c r="I1463" i="3" s="1"/>
  <c r="C1463" i="7" s="1"/>
  <c r="M1463" i="7" s="1"/>
  <c r="F1464" i="3"/>
  <c r="U1142" i="7" l="1"/>
  <c r="V1142" i="7"/>
  <c r="T1143" i="7"/>
  <c r="Q1143" i="7"/>
  <c r="R1143" i="7"/>
  <c r="S1143" i="7"/>
  <c r="J1454" i="6"/>
  <c r="L1454" i="6"/>
  <c r="K1454" i="6"/>
  <c r="D1474" i="6"/>
  <c r="C1463" i="6"/>
  <c r="G1143" i="4"/>
  <c r="H1143" i="4" s="1"/>
  <c r="E1143" i="6"/>
  <c r="F1455" i="5"/>
  <c r="J1455" i="7" s="1"/>
  <c r="H1455" i="5"/>
  <c r="L1455" i="7" s="1"/>
  <c r="G1455" i="5"/>
  <c r="K1455" i="7" s="1"/>
  <c r="E1475" i="4"/>
  <c r="D1475" i="7" s="1"/>
  <c r="C1476" i="4"/>
  <c r="E1144" i="7"/>
  <c r="N1144" i="7" s="1"/>
  <c r="H1464" i="3"/>
  <c r="F1465" i="3"/>
  <c r="G1465" i="3"/>
  <c r="I1464" i="3"/>
  <c r="C1464" i="7" s="1"/>
  <c r="M1464" i="7" s="1"/>
  <c r="S1144" i="7" l="1"/>
  <c r="T1144" i="7"/>
  <c r="R1144" i="7"/>
  <c r="Q1144" i="7"/>
  <c r="U1143" i="7"/>
  <c r="V1143" i="7"/>
  <c r="P1455" i="7"/>
  <c r="K1455" i="6"/>
  <c r="L1455" i="6"/>
  <c r="J1455" i="6"/>
  <c r="D1475" i="6"/>
  <c r="C1464" i="6"/>
  <c r="G1144" i="4"/>
  <c r="H1144" i="4" s="1"/>
  <c r="E1144" i="6"/>
  <c r="H1456" i="5"/>
  <c r="L1456" i="7" s="1"/>
  <c r="G1456" i="5"/>
  <c r="K1456" i="7" s="1"/>
  <c r="F1456" i="5"/>
  <c r="J1456" i="7" s="1"/>
  <c r="E1476" i="4"/>
  <c r="D1476" i="7" s="1"/>
  <c r="C1477" i="4"/>
  <c r="E1145" i="7"/>
  <c r="N1145" i="7" s="1"/>
  <c r="H1465" i="3"/>
  <c r="F1466" i="3"/>
  <c r="I1465" i="3"/>
  <c r="C1465" i="7" s="1"/>
  <c r="M1465" i="7" s="1"/>
  <c r="G1466" i="3"/>
  <c r="R1145" i="7" l="1"/>
  <c r="S1145" i="7"/>
  <c r="Q1145" i="7"/>
  <c r="T1145" i="7"/>
  <c r="P1456" i="7"/>
  <c r="U1144" i="7"/>
  <c r="V1144" i="7"/>
  <c r="K1456" i="6"/>
  <c r="J1456" i="6"/>
  <c r="L1456" i="6"/>
  <c r="D1476" i="6"/>
  <c r="C1465" i="6"/>
  <c r="G1145" i="4"/>
  <c r="H1145" i="4" s="1"/>
  <c r="E1145" i="6"/>
  <c r="H1457" i="5"/>
  <c r="L1457" i="7" s="1"/>
  <c r="P1457" i="7" s="1"/>
  <c r="G1457" i="5"/>
  <c r="K1457" i="7" s="1"/>
  <c r="F1457" i="5"/>
  <c r="J1457" i="7" s="1"/>
  <c r="E1477" i="4"/>
  <c r="D1477" i="7" s="1"/>
  <c r="C1478" i="4"/>
  <c r="E1146" i="7"/>
  <c r="N1146" i="7" s="1"/>
  <c r="H1466" i="3"/>
  <c r="F1467" i="3"/>
  <c r="G1467" i="3"/>
  <c r="I1466" i="3"/>
  <c r="C1466" i="7" s="1"/>
  <c r="M1466" i="7" s="1"/>
  <c r="U1145" i="7" l="1"/>
  <c r="V1145" i="7"/>
  <c r="Q1146" i="7"/>
  <c r="R1146" i="7"/>
  <c r="S1146" i="7"/>
  <c r="T1146" i="7"/>
  <c r="J1457" i="6"/>
  <c r="K1457" i="6"/>
  <c r="L1457" i="6"/>
  <c r="D1477" i="6"/>
  <c r="C1466" i="6"/>
  <c r="G1146" i="4"/>
  <c r="H1146" i="4" s="1"/>
  <c r="E1146" i="6"/>
  <c r="H1458" i="5"/>
  <c r="L1458" i="7" s="1"/>
  <c r="P1458" i="7" s="1"/>
  <c r="G1458" i="5"/>
  <c r="K1458" i="7" s="1"/>
  <c r="F1458" i="5"/>
  <c r="J1458" i="7" s="1"/>
  <c r="E1478" i="4"/>
  <c r="D1478" i="7" s="1"/>
  <c r="C1479" i="4"/>
  <c r="E1147" i="7"/>
  <c r="N1147" i="7" s="1"/>
  <c r="G1468" i="3"/>
  <c r="F1468" i="3"/>
  <c r="H1467" i="3"/>
  <c r="I1467" i="3" s="1"/>
  <c r="C1467" i="7" s="1"/>
  <c r="M1467" i="7" s="1"/>
  <c r="U1146" i="7" l="1"/>
  <c r="V1146" i="7"/>
  <c r="Q1147" i="7"/>
  <c r="S1147" i="7"/>
  <c r="T1147" i="7"/>
  <c r="R1147" i="7"/>
  <c r="L1458" i="6"/>
  <c r="J1458" i="6"/>
  <c r="K1458" i="6"/>
  <c r="D1478" i="6"/>
  <c r="C1467" i="6"/>
  <c r="G1147" i="4"/>
  <c r="H1147" i="4" s="1"/>
  <c r="E1147" i="6"/>
  <c r="H1459" i="5"/>
  <c r="L1459" i="7" s="1"/>
  <c r="P1459" i="7" s="1"/>
  <c r="G1459" i="5"/>
  <c r="K1459" i="7" s="1"/>
  <c r="F1459" i="5"/>
  <c r="J1459" i="7" s="1"/>
  <c r="E1479" i="4"/>
  <c r="D1479" i="7" s="1"/>
  <c r="C1480" i="4"/>
  <c r="E1148" i="7"/>
  <c r="N1148" i="7" s="1"/>
  <c r="F1469" i="3"/>
  <c r="H1468" i="3"/>
  <c r="G1469" i="3"/>
  <c r="I1468" i="3"/>
  <c r="C1468" i="7" s="1"/>
  <c r="M1468" i="7" s="1"/>
  <c r="U1147" i="7" l="1"/>
  <c r="V1147" i="7"/>
  <c r="Q1148" i="7"/>
  <c r="T1148" i="7"/>
  <c r="S1148" i="7"/>
  <c r="R1148" i="7"/>
  <c r="U1148" i="7" s="1"/>
  <c r="J1459" i="6"/>
  <c r="L1459" i="6"/>
  <c r="K1459" i="6"/>
  <c r="D1479" i="6"/>
  <c r="C1468" i="6"/>
  <c r="G1148" i="4"/>
  <c r="H1148" i="4" s="1"/>
  <c r="E1148" i="6"/>
  <c r="H1460" i="5"/>
  <c r="L1460" i="7" s="1"/>
  <c r="P1460" i="7" s="1"/>
  <c r="G1460" i="5"/>
  <c r="K1460" i="7" s="1"/>
  <c r="F1460" i="5"/>
  <c r="J1460" i="7" s="1"/>
  <c r="E1480" i="4"/>
  <c r="D1480" i="7" s="1"/>
  <c r="C1481" i="4"/>
  <c r="E1149" i="7"/>
  <c r="N1149" i="7" s="1"/>
  <c r="G1470" i="3"/>
  <c r="H1469" i="3"/>
  <c r="I1469" i="3" s="1"/>
  <c r="C1469" i="7" s="1"/>
  <c r="M1469" i="7" s="1"/>
  <c r="F1470" i="3"/>
  <c r="T1149" i="7" l="1"/>
  <c r="R1149" i="7"/>
  <c r="Q1149" i="7"/>
  <c r="S1149" i="7"/>
  <c r="V1148" i="7"/>
  <c r="J1460" i="6"/>
  <c r="K1460" i="6"/>
  <c r="L1460" i="6"/>
  <c r="D1480" i="6"/>
  <c r="C1469" i="6"/>
  <c r="G1149" i="4"/>
  <c r="H1149" i="4" s="1"/>
  <c r="E1149" i="6"/>
  <c r="G1461" i="5"/>
  <c r="K1461" i="7" s="1"/>
  <c r="F1461" i="5"/>
  <c r="J1461" i="7" s="1"/>
  <c r="H1461" i="5"/>
  <c r="L1461" i="7" s="1"/>
  <c r="E1481" i="4"/>
  <c r="D1481" i="7" s="1"/>
  <c r="C1482" i="4"/>
  <c r="E1150" i="7"/>
  <c r="N1150" i="7" s="1"/>
  <c r="H1470" i="3"/>
  <c r="I1470" i="3" s="1"/>
  <c r="C1470" i="7" s="1"/>
  <c r="M1470" i="7" s="1"/>
  <c r="F1471" i="3"/>
  <c r="G1471" i="3"/>
  <c r="Q1150" i="7" l="1"/>
  <c r="R1150" i="7"/>
  <c r="S1150" i="7"/>
  <c r="T1150" i="7"/>
  <c r="U1149" i="7"/>
  <c r="V1149" i="7"/>
  <c r="P1461" i="7"/>
  <c r="L1461" i="6"/>
  <c r="K1461" i="6"/>
  <c r="J1461" i="6"/>
  <c r="D1481" i="6"/>
  <c r="C1470" i="6"/>
  <c r="G1150" i="4"/>
  <c r="H1150" i="4" s="1"/>
  <c r="E1150" i="6"/>
  <c r="H1462" i="5"/>
  <c r="L1462" i="7" s="1"/>
  <c r="P1462" i="7" s="1"/>
  <c r="G1462" i="5"/>
  <c r="K1462" i="7" s="1"/>
  <c r="F1462" i="5"/>
  <c r="J1462" i="7" s="1"/>
  <c r="E1482" i="4"/>
  <c r="D1482" i="7" s="1"/>
  <c r="C1483" i="4"/>
  <c r="E1151" i="7"/>
  <c r="N1151" i="7" s="1"/>
  <c r="G1472" i="3"/>
  <c r="F1472" i="3"/>
  <c r="H1471" i="3"/>
  <c r="I1471" i="3" s="1"/>
  <c r="C1471" i="7" s="1"/>
  <c r="M1471" i="7" s="1"/>
  <c r="Q1151" i="7" l="1"/>
  <c r="R1151" i="7"/>
  <c r="T1151" i="7"/>
  <c r="S1151" i="7"/>
  <c r="U1150" i="7"/>
  <c r="V1150" i="7"/>
  <c r="J1462" i="6"/>
  <c r="L1462" i="6"/>
  <c r="K1462" i="6"/>
  <c r="D1482" i="6"/>
  <c r="C1471" i="6"/>
  <c r="G1151" i="4"/>
  <c r="H1151" i="4" s="1"/>
  <c r="E1151" i="6"/>
  <c r="G1463" i="5"/>
  <c r="K1463" i="7" s="1"/>
  <c r="F1463" i="5"/>
  <c r="J1463" i="7" s="1"/>
  <c r="H1463" i="5"/>
  <c r="L1463" i="7" s="1"/>
  <c r="P1463" i="7" s="1"/>
  <c r="E1483" i="4"/>
  <c r="D1483" i="7" s="1"/>
  <c r="C1484" i="4"/>
  <c r="E1152" i="7"/>
  <c r="N1152" i="7" s="1"/>
  <c r="G1473" i="3"/>
  <c r="H1472" i="3"/>
  <c r="I1472" i="3" s="1"/>
  <c r="C1472" i="7" s="1"/>
  <c r="M1472" i="7" s="1"/>
  <c r="F1473" i="3"/>
  <c r="Q1152" i="7" l="1"/>
  <c r="S1152" i="7"/>
  <c r="T1152" i="7"/>
  <c r="R1152" i="7"/>
  <c r="U1151" i="7"/>
  <c r="V1151" i="7"/>
  <c r="J1463" i="6"/>
  <c r="L1463" i="6"/>
  <c r="K1463" i="6"/>
  <c r="D1483" i="6"/>
  <c r="C1472" i="6"/>
  <c r="G1152" i="4"/>
  <c r="H1152" i="4" s="1"/>
  <c r="E1152" i="6"/>
  <c r="H1464" i="5"/>
  <c r="L1464" i="7" s="1"/>
  <c r="G1464" i="5"/>
  <c r="K1464" i="7" s="1"/>
  <c r="F1464" i="5"/>
  <c r="J1464" i="7" s="1"/>
  <c r="E1484" i="4"/>
  <c r="D1484" i="7" s="1"/>
  <c r="C1485" i="4"/>
  <c r="E1153" i="7"/>
  <c r="N1153" i="7" s="1"/>
  <c r="H1473" i="3"/>
  <c r="I1473" i="3" s="1"/>
  <c r="C1473" i="7" s="1"/>
  <c r="M1473" i="7" s="1"/>
  <c r="F1474" i="3"/>
  <c r="G1474" i="3"/>
  <c r="S1153" i="7" l="1"/>
  <c r="R1153" i="7"/>
  <c r="T1153" i="7"/>
  <c r="Q1153" i="7"/>
  <c r="P1464" i="7"/>
  <c r="U1152" i="7"/>
  <c r="V1152" i="7"/>
  <c r="J1464" i="6"/>
  <c r="K1464" i="6"/>
  <c r="L1464" i="6"/>
  <c r="D1484" i="6"/>
  <c r="C1473" i="6"/>
  <c r="G1153" i="4"/>
  <c r="H1153" i="4" s="1"/>
  <c r="E1153" i="6"/>
  <c r="H1465" i="5"/>
  <c r="L1465" i="7" s="1"/>
  <c r="G1465" i="5"/>
  <c r="K1465" i="7" s="1"/>
  <c r="F1465" i="5"/>
  <c r="J1465" i="7" s="1"/>
  <c r="E1485" i="4"/>
  <c r="D1485" i="7" s="1"/>
  <c r="C1486" i="4"/>
  <c r="E1154" i="7"/>
  <c r="N1154" i="7" s="1"/>
  <c r="H1474" i="3"/>
  <c r="F1475" i="3"/>
  <c r="I1474" i="3"/>
  <c r="C1474" i="7" s="1"/>
  <c r="M1474" i="7" s="1"/>
  <c r="G1475" i="3"/>
  <c r="S1154" i="7" l="1"/>
  <c r="R1154" i="7"/>
  <c r="T1154" i="7"/>
  <c r="Q1154" i="7"/>
  <c r="V1154" i="7" s="1"/>
  <c r="U1153" i="7"/>
  <c r="V1153" i="7"/>
  <c r="P1465" i="7"/>
  <c r="K1465" i="6"/>
  <c r="L1465" i="6"/>
  <c r="J1465" i="6"/>
  <c r="D1485" i="6"/>
  <c r="C1474" i="6"/>
  <c r="G1154" i="4"/>
  <c r="H1154" i="4" s="1"/>
  <c r="E1154" i="6"/>
  <c r="H1466" i="5"/>
  <c r="L1466" i="7" s="1"/>
  <c r="G1466" i="5"/>
  <c r="K1466" i="7" s="1"/>
  <c r="F1466" i="5"/>
  <c r="J1466" i="7" s="1"/>
  <c r="E1486" i="4"/>
  <c r="D1486" i="7" s="1"/>
  <c r="C1487" i="4"/>
  <c r="E1155" i="7"/>
  <c r="N1155" i="7" s="1"/>
  <c r="G1476" i="3"/>
  <c r="F1476" i="3"/>
  <c r="H1475" i="3"/>
  <c r="I1475" i="3" s="1"/>
  <c r="C1475" i="7" s="1"/>
  <c r="M1475" i="7" s="1"/>
  <c r="P1466" i="7" l="1"/>
  <c r="U1154" i="7"/>
  <c r="Q1155" i="7"/>
  <c r="R1155" i="7"/>
  <c r="T1155" i="7"/>
  <c r="S1155" i="7"/>
  <c r="J1466" i="6"/>
  <c r="K1466" i="6"/>
  <c r="L1466" i="6"/>
  <c r="D1486" i="6"/>
  <c r="C1475" i="6"/>
  <c r="G1155" i="4"/>
  <c r="H1155" i="4" s="1"/>
  <c r="E1155" i="6"/>
  <c r="H1467" i="5"/>
  <c r="L1467" i="7" s="1"/>
  <c r="G1467" i="5"/>
  <c r="K1467" i="7" s="1"/>
  <c r="F1467" i="5"/>
  <c r="J1467" i="7" s="1"/>
  <c r="P1467" i="7" s="1"/>
  <c r="E1487" i="4"/>
  <c r="D1487" i="7" s="1"/>
  <c r="C1488" i="4"/>
  <c r="E1156" i="7"/>
  <c r="N1156" i="7" s="1"/>
  <c r="G1477" i="3"/>
  <c r="H1476" i="3"/>
  <c r="I1476" i="3" s="1"/>
  <c r="C1476" i="7" s="1"/>
  <c r="M1476" i="7" s="1"/>
  <c r="F1477" i="3"/>
  <c r="Q1156" i="7" l="1"/>
  <c r="S1156" i="7"/>
  <c r="R1156" i="7"/>
  <c r="T1156" i="7"/>
  <c r="U1155" i="7"/>
  <c r="V1155" i="7"/>
  <c r="J1467" i="6"/>
  <c r="K1467" i="6"/>
  <c r="L1467" i="6"/>
  <c r="D1487" i="6"/>
  <c r="C1476" i="6"/>
  <c r="G1156" i="4"/>
  <c r="H1156" i="4" s="1"/>
  <c r="E1156" i="6"/>
  <c r="H1468" i="5"/>
  <c r="L1468" i="7" s="1"/>
  <c r="G1468" i="5"/>
  <c r="K1468" i="7" s="1"/>
  <c r="F1468" i="5"/>
  <c r="J1468" i="7" s="1"/>
  <c r="E1488" i="4"/>
  <c r="D1488" i="7" s="1"/>
  <c r="C1489" i="4"/>
  <c r="E1157" i="7"/>
  <c r="N1157" i="7" s="1"/>
  <c r="G1478" i="3"/>
  <c r="F1478" i="3"/>
  <c r="H1477" i="3"/>
  <c r="I1477" i="3" s="1"/>
  <c r="C1477" i="7" s="1"/>
  <c r="M1477" i="7" s="1"/>
  <c r="P1468" i="7" l="1"/>
  <c r="Q1157" i="7"/>
  <c r="S1157" i="7"/>
  <c r="R1157" i="7"/>
  <c r="T1157" i="7"/>
  <c r="U1156" i="7"/>
  <c r="V1156" i="7"/>
  <c r="J1468" i="6"/>
  <c r="K1468" i="6"/>
  <c r="L1468" i="6"/>
  <c r="D1488" i="6"/>
  <c r="C1477" i="6"/>
  <c r="G1157" i="4"/>
  <c r="H1157" i="4" s="1"/>
  <c r="E1157" i="6"/>
  <c r="H1469" i="5"/>
  <c r="L1469" i="7" s="1"/>
  <c r="F1469" i="5"/>
  <c r="J1469" i="7" s="1"/>
  <c r="G1469" i="5"/>
  <c r="K1469" i="7" s="1"/>
  <c r="E1489" i="4"/>
  <c r="D1489" i="7" s="1"/>
  <c r="C1490" i="4"/>
  <c r="E1158" i="7"/>
  <c r="N1158" i="7" s="1"/>
  <c r="H1478" i="3"/>
  <c r="F1479" i="3"/>
  <c r="G1479" i="3"/>
  <c r="I1478" i="3"/>
  <c r="C1478" i="7" s="1"/>
  <c r="M1478" i="7" s="1"/>
  <c r="P1469" i="7" l="1"/>
  <c r="U1157" i="7"/>
  <c r="V1157" i="7"/>
  <c r="S1158" i="7"/>
  <c r="Q1158" i="7"/>
  <c r="R1158" i="7"/>
  <c r="T1158" i="7"/>
  <c r="J1469" i="6"/>
  <c r="L1469" i="6"/>
  <c r="K1469" i="6"/>
  <c r="D1489" i="6"/>
  <c r="C1478" i="6"/>
  <c r="G1158" i="4"/>
  <c r="H1158" i="4" s="1"/>
  <c r="E1158" i="6"/>
  <c r="H1470" i="5"/>
  <c r="L1470" i="7" s="1"/>
  <c r="G1470" i="5"/>
  <c r="K1470" i="7" s="1"/>
  <c r="F1470" i="5"/>
  <c r="J1470" i="7" s="1"/>
  <c r="E1490" i="4"/>
  <c r="D1490" i="7" s="1"/>
  <c r="C1491" i="4"/>
  <c r="E1159" i="7"/>
  <c r="N1159" i="7" s="1"/>
  <c r="G1480" i="3"/>
  <c r="F1480" i="3"/>
  <c r="H1479" i="3"/>
  <c r="I1479" i="3" s="1"/>
  <c r="C1479" i="7" s="1"/>
  <c r="M1479" i="7" s="1"/>
  <c r="U1158" i="7" l="1"/>
  <c r="V1158" i="7"/>
  <c r="S1159" i="7"/>
  <c r="Q1159" i="7"/>
  <c r="T1159" i="7"/>
  <c r="R1159" i="7"/>
  <c r="P1470" i="7"/>
  <c r="K1470" i="6"/>
  <c r="J1470" i="6"/>
  <c r="L1470" i="6"/>
  <c r="D1490" i="6"/>
  <c r="C1479" i="6"/>
  <c r="G1159" i="4"/>
  <c r="H1159" i="4" s="1"/>
  <c r="E1159" i="6"/>
  <c r="H1471" i="5"/>
  <c r="L1471" i="7" s="1"/>
  <c r="P1471" i="7" s="1"/>
  <c r="G1471" i="5"/>
  <c r="K1471" i="7" s="1"/>
  <c r="F1471" i="5"/>
  <c r="J1471" i="7" s="1"/>
  <c r="E1491" i="4"/>
  <c r="D1491" i="7" s="1"/>
  <c r="C1492" i="4"/>
  <c r="E1160" i="7"/>
  <c r="N1160" i="7" s="1"/>
  <c r="F1481" i="3"/>
  <c r="H1480" i="3"/>
  <c r="G1481" i="3"/>
  <c r="I1480" i="3"/>
  <c r="C1480" i="7" s="1"/>
  <c r="M1480" i="7" s="1"/>
  <c r="U1159" i="7" l="1"/>
  <c r="V1159" i="7"/>
  <c r="S1160" i="7"/>
  <c r="Q1160" i="7"/>
  <c r="R1160" i="7"/>
  <c r="U1160" i="7" s="1"/>
  <c r="T1160" i="7"/>
  <c r="K1471" i="6"/>
  <c r="L1471" i="6"/>
  <c r="J1471" i="6"/>
  <c r="D1491" i="6"/>
  <c r="C1480" i="6"/>
  <c r="G1160" i="4"/>
  <c r="H1160" i="4" s="1"/>
  <c r="E1160" i="6"/>
  <c r="G1472" i="5"/>
  <c r="K1472" i="7" s="1"/>
  <c r="F1472" i="5"/>
  <c r="J1472" i="7" s="1"/>
  <c r="H1472" i="5"/>
  <c r="L1472" i="7" s="1"/>
  <c r="P1472" i="7" s="1"/>
  <c r="E1492" i="4"/>
  <c r="D1492" i="7" s="1"/>
  <c r="C1493" i="4"/>
  <c r="E1161" i="7"/>
  <c r="N1161" i="7" s="1"/>
  <c r="G1482" i="3"/>
  <c r="F1482" i="3"/>
  <c r="H1481" i="3"/>
  <c r="I1481" i="3" s="1"/>
  <c r="C1481" i="7" s="1"/>
  <c r="M1481" i="7" s="1"/>
  <c r="Q1161" i="7" l="1"/>
  <c r="R1161" i="7"/>
  <c r="T1161" i="7"/>
  <c r="S1161" i="7"/>
  <c r="V1160" i="7"/>
  <c r="K1472" i="6"/>
  <c r="L1472" i="6"/>
  <c r="J1472" i="6"/>
  <c r="D1492" i="6"/>
  <c r="C1481" i="6"/>
  <c r="G1161" i="4"/>
  <c r="H1161" i="4" s="1"/>
  <c r="E1161" i="6"/>
  <c r="F1473" i="5"/>
  <c r="J1473" i="7" s="1"/>
  <c r="H1473" i="5"/>
  <c r="L1473" i="7" s="1"/>
  <c r="G1473" i="5"/>
  <c r="K1473" i="7" s="1"/>
  <c r="E1493" i="4"/>
  <c r="D1493" i="7" s="1"/>
  <c r="C1494" i="4"/>
  <c r="E1162" i="7"/>
  <c r="N1162" i="7" s="1"/>
  <c r="F1483" i="3"/>
  <c r="H1482" i="3"/>
  <c r="G1483" i="3"/>
  <c r="I1482" i="3"/>
  <c r="C1482" i="7" s="1"/>
  <c r="M1482" i="7" s="1"/>
  <c r="P1473" i="7" l="1"/>
  <c r="U1161" i="7"/>
  <c r="Q1162" i="7"/>
  <c r="R1162" i="7"/>
  <c r="S1162" i="7"/>
  <c r="T1162" i="7"/>
  <c r="V1161" i="7"/>
  <c r="L1473" i="6"/>
  <c r="K1473" i="6"/>
  <c r="J1473" i="6"/>
  <c r="D1493" i="6"/>
  <c r="C1482" i="6"/>
  <c r="G1162" i="4"/>
  <c r="H1162" i="4" s="1"/>
  <c r="E1162" i="6"/>
  <c r="H1474" i="5"/>
  <c r="L1474" i="7" s="1"/>
  <c r="G1474" i="5"/>
  <c r="K1474" i="7" s="1"/>
  <c r="F1474" i="5"/>
  <c r="J1474" i="7" s="1"/>
  <c r="E1494" i="4"/>
  <c r="D1494" i="7" s="1"/>
  <c r="C1495" i="4"/>
  <c r="E1163" i="7"/>
  <c r="N1163" i="7" s="1"/>
  <c r="G1484" i="3"/>
  <c r="H1483" i="3"/>
  <c r="I1483" i="3" s="1"/>
  <c r="C1483" i="7" s="1"/>
  <c r="M1483" i="7" s="1"/>
  <c r="F1484" i="3"/>
  <c r="S1163" i="7" l="1"/>
  <c r="Q1163" i="7"/>
  <c r="T1163" i="7"/>
  <c r="R1163" i="7"/>
  <c r="U1162" i="7"/>
  <c r="V1162" i="7"/>
  <c r="P1474" i="7"/>
  <c r="J1474" i="6"/>
  <c r="K1474" i="6"/>
  <c r="L1474" i="6"/>
  <c r="D1494" i="6"/>
  <c r="C1483" i="6"/>
  <c r="G1163" i="4"/>
  <c r="H1163" i="4" s="1"/>
  <c r="E1163" i="6"/>
  <c r="H1475" i="5"/>
  <c r="L1475" i="7" s="1"/>
  <c r="G1475" i="5"/>
  <c r="K1475" i="7" s="1"/>
  <c r="F1475" i="5"/>
  <c r="J1475" i="7" s="1"/>
  <c r="E1495" i="4"/>
  <c r="D1495" i="7" s="1"/>
  <c r="C1496" i="4"/>
  <c r="E1164" i="7"/>
  <c r="N1164" i="7" s="1"/>
  <c r="G1485" i="3"/>
  <c r="H1484" i="3"/>
  <c r="I1484" i="3" s="1"/>
  <c r="C1484" i="7" s="1"/>
  <c r="M1484" i="7" s="1"/>
  <c r="F1485" i="3"/>
  <c r="P1475" i="7" l="1"/>
  <c r="U1163" i="7"/>
  <c r="V1163" i="7"/>
  <c r="S1164" i="7"/>
  <c r="Q1164" i="7"/>
  <c r="R1164" i="7"/>
  <c r="T1164" i="7"/>
  <c r="K1475" i="6"/>
  <c r="J1475" i="6"/>
  <c r="L1475" i="6"/>
  <c r="D1495" i="6"/>
  <c r="C1484" i="6"/>
  <c r="G1164" i="4"/>
  <c r="H1164" i="4" s="1"/>
  <c r="E1164" i="6"/>
  <c r="H1476" i="5"/>
  <c r="L1476" i="7" s="1"/>
  <c r="P1476" i="7" s="1"/>
  <c r="G1476" i="5"/>
  <c r="K1476" i="7" s="1"/>
  <c r="F1476" i="5"/>
  <c r="J1476" i="7" s="1"/>
  <c r="E1496" i="4"/>
  <c r="D1496" i="7" s="1"/>
  <c r="C1497" i="4"/>
  <c r="E1165" i="7"/>
  <c r="N1165" i="7" s="1"/>
  <c r="H1485" i="3"/>
  <c r="I1485" i="3" s="1"/>
  <c r="C1485" i="7" s="1"/>
  <c r="M1485" i="7" s="1"/>
  <c r="F1486" i="3"/>
  <c r="G1486" i="3"/>
  <c r="Q1165" i="7" l="1"/>
  <c r="R1165" i="7"/>
  <c r="T1165" i="7"/>
  <c r="S1165" i="7"/>
  <c r="U1164" i="7"/>
  <c r="V1164" i="7"/>
  <c r="J1476" i="6"/>
  <c r="L1476" i="6"/>
  <c r="K1476" i="6"/>
  <c r="D1496" i="6"/>
  <c r="C1485" i="6"/>
  <c r="G1165" i="4"/>
  <c r="H1165" i="4" s="1"/>
  <c r="E1165" i="6"/>
  <c r="H1477" i="5"/>
  <c r="L1477" i="7" s="1"/>
  <c r="P1477" i="7" s="1"/>
  <c r="G1477" i="5"/>
  <c r="K1477" i="7" s="1"/>
  <c r="F1477" i="5"/>
  <c r="J1477" i="7" s="1"/>
  <c r="E1497" i="4"/>
  <c r="D1497" i="7" s="1"/>
  <c r="C1498" i="4"/>
  <c r="E1166" i="7"/>
  <c r="N1166" i="7" s="1"/>
  <c r="G1487" i="3"/>
  <c r="F1487" i="3"/>
  <c r="H1486" i="3"/>
  <c r="I1486" i="3" s="1"/>
  <c r="C1486" i="7" s="1"/>
  <c r="M1486" i="7" s="1"/>
  <c r="Q1166" i="7" l="1"/>
  <c r="R1166" i="7"/>
  <c r="T1166" i="7"/>
  <c r="S1166" i="7"/>
  <c r="U1165" i="7"/>
  <c r="V1165" i="7"/>
  <c r="J1477" i="6"/>
  <c r="K1477" i="6"/>
  <c r="L1477" i="6"/>
  <c r="D1497" i="6"/>
  <c r="C1486" i="6"/>
  <c r="G1166" i="4"/>
  <c r="H1166" i="4" s="1"/>
  <c r="E1166" i="6"/>
  <c r="G1478" i="5"/>
  <c r="K1478" i="7" s="1"/>
  <c r="F1478" i="5"/>
  <c r="J1478" i="7" s="1"/>
  <c r="H1478" i="5"/>
  <c r="L1478" i="7" s="1"/>
  <c r="P1478" i="7" s="1"/>
  <c r="E1498" i="4"/>
  <c r="D1498" i="7" s="1"/>
  <c r="C1499" i="4"/>
  <c r="E1167" i="7"/>
  <c r="N1167" i="7" s="1"/>
  <c r="H1487" i="3"/>
  <c r="F1488" i="3"/>
  <c r="I1487" i="3"/>
  <c r="C1487" i="7" s="1"/>
  <c r="M1487" i="7" s="1"/>
  <c r="G1488" i="3"/>
  <c r="V1166" i="7" l="1"/>
  <c r="U1166" i="7"/>
  <c r="T1167" i="7"/>
  <c r="Q1167" i="7"/>
  <c r="S1167" i="7"/>
  <c r="R1167" i="7"/>
  <c r="J1478" i="6"/>
  <c r="K1478" i="6"/>
  <c r="L1478" i="6"/>
  <c r="D1498" i="6"/>
  <c r="C1487" i="6"/>
  <c r="G1167" i="4"/>
  <c r="H1167" i="4" s="1"/>
  <c r="E1167" i="6"/>
  <c r="G1479" i="5"/>
  <c r="K1479" i="7" s="1"/>
  <c r="F1479" i="5"/>
  <c r="J1479" i="7" s="1"/>
  <c r="H1479" i="5"/>
  <c r="L1479" i="7" s="1"/>
  <c r="E1499" i="4"/>
  <c r="D1499" i="7" s="1"/>
  <c r="C1500" i="4"/>
  <c r="E1168" i="7"/>
  <c r="N1168" i="7" s="1"/>
  <c r="G1489" i="3"/>
  <c r="F1489" i="3"/>
  <c r="H1488" i="3"/>
  <c r="I1488" i="3" s="1"/>
  <c r="C1488" i="7" s="1"/>
  <c r="M1488" i="7" s="1"/>
  <c r="Q1168" i="7" l="1"/>
  <c r="S1168" i="7"/>
  <c r="R1168" i="7"/>
  <c r="T1168" i="7"/>
  <c r="V1167" i="7"/>
  <c r="U1167" i="7"/>
  <c r="P1479" i="7"/>
  <c r="L1479" i="6"/>
  <c r="J1479" i="6"/>
  <c r="K1479" i="6"/>
  <c r="D1499" i="6"/>
  <c r="C1488" i="6"/>
  <c r="G1168" i="4"/>
  <c r="H1168" i="4" s="1"/>
  <c r="E1168" i="6"/>
  <c r="H1480" i="5"/>
  <c r="L1480" i="7" s="1"/>
  <c r="P1480" i="7" s="1"/>
  <c r="G1480" i="5"/>
  <c r="K1480" i="7" s="1"/>
  <c r="F1480" i="5"/>
  <c r="J1480" i="7" s="1"/>
  <c r="E1500" i="4"/>
  <c r="D1500" i="7" s="1"/>
  <c r="C1501" i="4"/>
  <c r="E1169" i="7"/>
  <c r="N1169" i="7" s="1"/>
  <c r="H1489" i="3"/>
  <c r="I1489" i="3" s="1"/>
  <c r="C1489" i="7" s="1"/>
  <c r="M1489" i="7" s="1"/>
  <c r="F1490" i="3"/>
  <c r="G1490" i="3"/>
  <c r="Q1169" i="7" l="1"/>
  <c r="T1169" i="7"/>
  <c r="R1169" i="7"/>
  <c r="S1169" i="7"/>
  <c r="U1168" i="7"/>
  <c r="V1168" i="7"/>
  <c r="J1480" i="6"/>
  <c r="K1480" i="6"/>
  <c r="L1480" i="6"/>
  <c r="D1500" i="6"/>
  <c r="C1489" i="6"/>
  <c r="G1169" i="4"/>
  <c r="H1169" i="4" s="1"/>
  <c r="E1169" i="6"/>
  <c r="H1481" i="5"/>
  <c r="L1481" i="7" s="1"/>
  <c r="G1481" i="5"/>
  <c r="K1481" i="7" s="1"/>
  <c r="F1481" i="5"/>
  <c r="J1481" i="7" s="1"/>
  <c r="E1501" i="4"/>
  <c r="D1501" i="7" s="1"/>
  <c r="C1502" i="4"/>
  <c r="E1170" i="7"/>
  <c r="N1170" i="7" s="1"/>
  <c r="H1490" i="3"/>
  <c r="F1491" i="3"/>
  <c r="G1491" i="3"/>
  <c r="I1490" i="3"/>
  <c r="C1490" i="7" s="1"/>
  <c r="M1490" i="7" s="1"/>
  <c r="T1170" i="7" l="1"/>
  <c r="Q1170" i="7"/>
  <c r="R1170" i="7"/>
  <c r="S1170" i="7"/>
  <c r="U1169" i="7"/>
  <c r="P1481" i="7"/>
  <c r="V1169" i="7"/>
  <c r="K1481" i="6"/>
  <c r="L1481" i="6"/>
  <c r="J1481" i="6"/>
  <c r="D1501" i="6"/>
  <c r="C1490" i="6"/>
  <c r="G1170" i="4"/>
  <c r="H1170" i="4" s="1"/>
  <c r="E1170" i="6"/>
  <c r="H1482" i="5"/>
  <c r="L1482" i="7" s="1"/>
  <c r="G1482" i="5"/>
  <c r="K1482" i="7" s="1"/>
  <c r="F1482" i="5"/>
  <c r="J1482" i="7" s="1"/>
  <c r="E1502" i="4"/>
  <c r="D1502" i="7" s="1"/>
  <c r="C1503" i="4"/>
  <c r="E1171" i="7"/>
  <c r="N1171" i="7" s="1"/>
  <c r="G1492" i="3"/>
  <c r="F1492" i="3"/>
  <c r="H1491" i="3"/>
  <c r="I1491" i="3" s="1"/>
  <c r="C1491" i="7" s="1"/>
  <c r="M1491" i="7" s="1"/>
  <c r="R1171" i="7" l="1"/>
  <c r="S1171" i="7"/>
  <c r="T1171" i="7"/>
  <c r="Q1171" i="7"/>
  <c r="P1482" i="7"/>
  <c r="U1170" i="7"/>
  <c r="V1170" i="7"/>
  <c r="L1482" i="6"/>
  <c r="J1482" i="6"/>
  <c r="K1482" i="6"/>
  <c r="D1502" i="6"/>
  <c r="C1491" i="6"/>
  <c r="G1171" i="4"/>
  <c r="H1171" i="4" s="1"/>
  <c r="E1171" i="6"/>
  <c r="H1483" i="5"/>
  <c r="L1483" i="7" s="1"/>
  <c r="P1483" i="7" s="1"/>
  <c r="G1483" i="5"/>
  <c r="K1483" i="7" s="1"/>
  <c r="F1483" i="5"/>
  <c r="J1483" i="7" s="1"/>
  <c r="E1503" i="4"/>
  <c r="D1503" i="7" s="1"/>
  <c r="C1504" i="4"/>
  <c r="E1172" i="7"/>
  <c r="N1172" i="7" s="1"/>
  <c r="F1493" i="3"/>
  <c r="H1492" i="3"/>
  <c r="I1492" i="3" s="1"/>
  <c r="C1492" i="7" s="1"/>
  <c r="M1492" i="7" s="1"/>
  <c r="G1493" i="3"/>
  <c r="U1171" i="7" l="1"/>
  <c r="V1171" i="7"/>
  <c r="S1172" i="7"/>
  <c r="R1172" i="7"/>
  <c r="T1172" i="7"/>
  <c r="Q1172" i="7"/>
  <c r="J1483" i="6"/>
  <c r="K1483" i="6"/>
  <c r="L1483" i="6"/>
  <c r="D1503" i="6"/>
  <c r="C1492" i="6"/>
  <c r="G1172" i="4"/>
  <c r="H1172" i="4" s="1"/>
  <c r="E1172" i="6"/>
  <c r="H1484" i="5"/>
  <c r="L1484" i="7" s="1"/>
  <c r="G1484" i="5"/>
  <c r="K1484" i="7" s="1"/>
  <c r="F1484" i="5"/>
  <c r="J1484" i="7" s="1"/>
  <c r="E1504" i="4"/>
  <c r="D1504" i="7" s="1"/>
  <c r="C1505" i="4"/>
  <c r="E1173" i="7"/>
  <c r="N1173" i="7" s="1"/>
  <c r="G1494" i="3"/>
  <c r="F1494" i="3"/>
  <c r="H1493" i="3"/>
  <c r="I1493" i="3" s="1"/>
  <c r="C1493" i="7" s="1"/>
  <c r="M1493" i="7" s="1"/>
  <c r="S1173" i="7" l="1"/>
  <c r="T1173" i="7"/>
  <c r="R1173" i="7"/>
  <c r="Q1173" i="7"/>
  <c r="P1484" i="7"/>
  <c r="U1172" i="7"/>
  <c r="V1172" i="7"/>
  <c r="J1484" i="6"/>
  <c r="L1484" i="6"/>
  <c r="K1484" i="6"/>
  <c r="D1504" i="6"/>
  <c r="C1493" i="6"/>
  <c r="G1173" i="4"/>
  <c r="H1173" i="4" s="1"/>
  <c r="E1173" i="6"/>
  <c r="H1485" i="5"/>
  <c r="L1485" i="7" s="1"/>
  <c r="G1485" i="5"/>
  <c r="K1485" i="7" s="1"/>
  <c r="F1485" i="5"/>
  <c r="J1485" i="7" s="1"/>
  <c r="P1485" i="7" s="1"/>
  <c r="E1505" i="4"/>
  <c r="D1505" i="7" s="1"/>
  <c r="C1506" i="4"/>
  <c r="E1174" i="7"/>
  <c r="N1174" i="7" s="1"/>
  <c r="F1495" i="3"/>
  <c r="H1494" i="3"/>
  <c r="G1495" i="3"/>
  <c r="I1494" i="3"/>
  <c r="C1494" i="7" s="1"/>
  <c r="M1494" i="7" s="1"/>
  <c r="U1173" i="7" l="1"/>
  <c r="V1173" i="7"/>
  <c r="Q1174" i="7"/>
  <c r="R1174" i="7"/>
  <c r="S1174" i="7"/>
  <c r="T1174" i="7"/>
  <c r="J1485" i="6"/>
  <c r="L1485" i="6"/>
  <c r="K1485" i="6"/>
  <c r="D1505" i="6"/>
  <c r="C1494" i="6"/>
  <c r="G1174" i="4"/>
  <c r="H1174" i="4" s="1"/>
  <c r="E1174" i="6"/>
  <c r="H1486" i="5"/>
  <c r="L1486" i="7" s="1"/>
  <c r="P1486" i="7" s="1"/>
  <c r="G1486" i="5"/>
  <c r="K1486" i="7" s="1"/>
  <c r="F1486" i="5"/>
  <c r="J1486" i="7" s="1"/>
  <c r="E1506" i="4"/>
  <c r="D1506" i="7" s="1"/>
  <c r="C1507" i="4"/>
  <c r="E1175" i="7"/>
  <c r="N1175" i="7" s="1"/>
  <c r="G1496" i="3"/>
  <c r="F1496" i="3"/>
  <c r="H1495" i="3"/>
  <c r="I1495" i="3" s="1"/>
  <c r="C1495" i="7" s="1"/>
  <c r="M1495" i="7" s="1"/>
  <c r="U1174" i="7" l="1"/>
  <c r="V1174" i="7"/>
  <c r="Q1175" i="7"/>
  <c r="R1175" i="7"/>
  <c r="T1175" i="7"/>
  <c r="S1175" i="7"/>
  <c r="K1486" i="6"/>
  <c r="J1486" i="6"/>
  <c r="L1486" i="6"/>
  <c r="D1506" i="6"/>
  <c r="C1495" i="6"/>
  <c r="G1175" i="4"/>
  <c r="H1175" i="4" s="1"/>
  <c r="E1175" i="6"/>
  <c r="H1487" i="5"/>
  <c r="L1487" i="7" s="1"/>
  <c r="G1487" i="5"/>
  <c r="K1487" i="7" s="1"/>
  <c r="F1487" i="5"/>
  <c r="J1487" i="7" s="1"/>
  <c r="E1507" i="4"/>
  <c r="D1507" i="7" s="1"/>
  <c r="C1508" i="4"/>
  <c r="E1176" i="7"/>
  <c r="N1176" i="7" s="1"/>
  <c r="G1497" i="3"/>
  <c r="H1496" i="3"/>
  <c r="I1496" i="3" s="1"/>
  <c r="C1496" i="7" s="1"/>
  <c r="M1496" i="7" s="1"/>
  <c r="F1497" i="3"/>
  <c r="V1175" i="7" l="1"/>
  <c r="U1175" i="7"/>
  <c r="R1176" i="7"/>
  <c r="T1176" i="7"/>
  <c r="S1176" i="7"/>
  <c r="Q1176" i="7"/>
  <c r="P1487" i="7"/>
  <c r="J1487" i="6"/>
  <c r="L1487" i="6"/>
  <c r="K1487" i="6"/>
  <c r="D1507" i="6"/>
  <c r="C1496" i="6"/>
  <c r="G1176" i="4"/>
  <c r="H1176" i="4" s="1"/>
  <c r="E1176" i="6"/>
  <c r="H1488" i="5"/>
  <c r="L1488" i="7" s="1"/>
  <c r="P1488" i="7" s="1"/>
  <c r="G1488" i="5"/>
  <c r="K1488" i="7" s="1"/>
  <c r="F1488" i="5"/>
  <c r="J1488" i="7" s="1"/>
  <c r="E1508" i="4"/>
  <c r="D1508" i="7" s="1"/>
  <c r="C1509" i="4"/>
  <c r="E1177" i="7"/>
  <c r="N1177" i="7" s="1"/>
  <c r="F1498" i="3"/>
  <c r="H1497" i="3"/>
  <c r="G1498" i="3"/>
  <c r="I1497" i="3"/>
  <c r="C1497" i="7" s="1"/>
  <c r="M1497" i="7" s="1"/>
  <c r="U1176" i="7" l="1"/>
  <c r="V1176" i="7"/>
  <c r="S1177" i="7"/>
  <c r="T1177" i="7"/>
  <c r="Q1177" i="7"/>
  <c r="R1177" i="7"/>
  <c r="L1488" i="6"/>
  <c r="J1488" i="6"/>
  <c r="K1488" i="6"/>
  <c r="D1508" i="6"/>
  <c r="C1497" i="6"/>
  <c r="G1177" i="4"/>
  <c r="H1177" i="4" s="1"/>
  <c r="E1177" i="6"/>
  <c r="H1489" i="5"/>
  <c r="L1489" i="7" s="1"/>
  <c r="G1489" i="5"/>
  <c r="K1489" i="7" s="1"/>
  <c r="F1489" i="5"/>
  <c r="J1489" i="7" s="1"/>
  <c r="E1509" i="4"/>
  <c r="D1509" i="7" s="1"/>
  <c r="C1510" i="4"/>
  <c r="E1178" i="7"/>
  <c r="N1178" i="7" s="1"/>
  <c r="G1499" i="3"/>
  <c r="F1499" i="3"/>
  <c r="H1498" i="3"/>
  <c r="I1498" i="3" s="1"/>
  <c r="C1498" i="7" s="1"/>
  <c r="M1498" i="7" s="1"/>
  <c r="V1177" i="7" l="1"/>
  <c r="U1177" i="7"/>
  <c r="S1178" i="7"/>
  <c r="T1178" i="7"/>
  <c r="R1178" i="7"/>
  <c r="Q1178" i="7"/>
  <c r="P1489" i="7"/>
  <c r="L1489" i="6"/>
  <c r="K1489" i="6"/>
  <c r="J1489" i="6"/>
  <c r="D1509" i="6"/>
  <c r="C1498" i="6"/>
  <c r="G1178" i="4"/>
  <c r="H1178" i="4" s="1"/>
  <c r="E1178" i="6"/>
  <c r="G1490" i="5"/>
  <c r="K1490" i="7" s="1"/>
  <c r="F1490" i="5"/>
  <c r="J1490" i="7" s="1"/>
  <c r="H1490" i="5"/>
  <c r="L1490" i="7" s="1"/>
  <c r="E1510" i="4"/>
  <c r="D1510" i="7" s="1"/>
  <c r="C1511" i="4"/>
  <c r="E1179" i="7"/>
  <c r="N1179" i="7" s="1"/>
  <c r="F1500" i="3"/>
  <c r="H1499" i="3"/>
  <c r="G1500" i="3"/>
  <c r="I1499" i="3"/>
  <c r="C1499" i="7" s="1"/>
  <c r="M1499" i="7" s="1"/>
  <c r="U1178" i="7" l="1"/>
  <c r="V1178" i="7"/>
  <c r="P1490" i="7"/>
  <c r="T1179" i="7"/>
  <c r="S1179" i="7"/>
  <c r="Q1179" i="7"/>
  <c r="R1179" i="7"/>
  <c r="L1490" i="6"/>
  <c r="J1490" i="6"/>
  <c r="K1490" i="6"/>
  <c r="D1510" i="6"/>
  <c r="C1499" i="6"/>
  <c r="G1179" i="4"/>
  <c r="H1179" i="4" s="1"/>
  <c r="E1179" i="6"/>
  <c r="H1491" i="5"/>
  <c r="L1491" i="7" s="1"/>
  <c r="G1491" i="5"/>
  <c r="K1491" i="7" s="1"/>
  <c r="F1491" i="5"/>
  <c r="J1491" i="7" s="1"/>
  <c r="E1511" i="4"/>
  <c r="D1511" i="7" s="1"/>
  <c r="C1512" i="4"/>
  <c r="E1180" i="7"/>
  <c r="N1180" i="7" s="1"/>
  <c r="G1501" i="3"/>
  <c r="H1500" i="3"/>
  <c r="I1500" i="3" s="1"/>
  <c r="C1500" i="7" s="1"/>
  <c r="M1500" i="7" s="1"/>
  <c r="F1501" i="3"/>
  <c r="U1179" i="7" l="1"/>
  <c r="V1179" i="7"/>
  <c r="P1491" i="7"/>
  <c r="Q1180" i="7"/>
  <c r="S1180" i="7"/>
  <c r="T1180" i="7"/>
  <c r="R1180" i="7"/>
  <c r="J1491" i="6"/>
  <c r="K1491" i="6"/>
  <c r="L1491" i="6"/>
  <c r="D1511" i="6"/>
  <c r="C1500" i="6"/>
  <c r="G1180" i="4"/>
  <c r="H1180" i="4" s="1"/>
  <c r="E1180" i="6"/>
  <c r="H1492" i="5"/>
  <c r="L1492" i="7" s="1"/>
  <c r="P1492" i="7" s="1"/>
  <c r="G1492" i="5"/>
  <c r="K1492" i="7" s="1"/>
  <c r="F1492" i="5"/>
  <c r="J1492" i="7" s="1"/>
  <c r="E1512" i="4"/>
  <c r="D1512" i="7" s="1"/>
  <c r="C1513" i="4"/>
  <c r="E1181" i="7"/>
  <c r="N1181" i="7" s="1"/>
  <c r="F1502" i="3"/>
  <c r="H1501" i="3"/>
  <c r="I1501" i="3" s="1"/>
  <c r="C1501" i="7" s="1"/>
  <c r="M1501" i="7" s="1"/>
  <c r="G1502" i="3"/>
  <c r="S1181" i="7" l="1"/>
  <c r="R1181" i="7"/>
  <c r="Q1181" i="7"/>
  <c r="T1181" i="7"/>
  <c r="U1180" i="7"/>
  <c r="V1180" i="7"/>
  <c r="J1492" i="6"/>
  <c r="K1492" i="6"/>
  <c r="L1492" i="6"/>
  <c r="D1512" i="6"/>
  <c r="C1501" i="6"/>
  <c r="G1181" i="4"/>
  <c r="H1181" i="4" s="1"/>
  <c r="E1181" i="6"/>
  <c r="H1493" i="5"/>
  <c r="L1493" i="7" s="1"/>
  <c r="G1493" i="5"/>
  <c r="K1493" i="7" s="1"/>
  <c r="F1493" i="5"/>
  <c r="J1493" i="7" s="1"/>
  <c r="E1513" i="4"/>
  <c r="D1513" i="7" s="1"/>
  <c r="C1514" i="4"/>
  <c r="E1182" i="7"/>
  <c r="N1182" i="7" s="1"/>
  <c r="G1503" i="3"/>
  <c r="H1502" i="3"/>
  <c r="I1502" i="3" s="1"/>
  <c r="C1502" i="7" s="1"/>
  <c r="M1502" i="7" s="1"/>
  <c r="F1503" i="3"/>
  <c r="U1181" i="7" l="1"/>
  <c r="V1181" i="7"/>
  <c r="P1493" i="7"/>
  <c r="R1182" i="7"/>
  <c r="T1182" i="7"/>
  <c r="Q1182" i="7"/>
  <c r="S1182" i="7"/>
  <c r="J1493" i="6"/>
  <c r="L1493" i="6"/>
  <c r="K1493" i="6"/>
  <c r="D1513" i="6"/>
  <c r="C1502" i="6"/>
  <c r="G1182" i="4"/>
  <c r="H1182" i="4" s="1"/>
  <c r="E1182" i="6"/>
  <c r="F1494" i="5"/>
  <c r="J1494" i="7" s="1"/>
  <c r="H1494" i="5"/>
  <c r="L1494" i="7" s="1"/>
  <c r="P1494" i="7" s="1"/>
  <c r="G1494" i="5"/>
  <c r="K1494" i="7" s="1"/>
  <c r="E1514" i="4"/>
  <c r="D1514" i="7" s="1"/>
  <c r="C1515" i="4"/>
  <c r="E1183" i="7"/>
  <c r="N1183" i="7" s="1"/>
  <c r="F1504" i="3"/>
  <c r="H1503" i="3"/>
  <c r="I1503" i="3" s="1"/>
  <c r="C1503" i="7" s="1"/>
  <c r="M1503" i="7" s="1"/>
  <c r="G1504" i="3"/>
  <c r="T1183" i="7" l="1"/>
  <c r="Q1183" i="7"/>
  <c r="S1183" i="7"/>
  <c r="R1183" i="7"/>
  <c r="U1182" i="7"/>
  <c r="V1182" i="7"/>
  <c r="L1494" i="6"/>
  <c r="J1494" i="6"/>
  <c r="K1494" i="6"/>
  <c r="D1514" i="6"/>
  <c r="C1503" i="6"/>
  <c r="G1183" i="4"/>
  <c r="H1183" i="4" s="1"/>
  <c r="E1183" i="6"/>
  <c r="H1495" i="5"/>
  <c r="L1495" i="7" s="1"/>
  <c r="P1495" i="7" s="1"/>
  <c r="G1495" i="5"/>
  <c r="K1495" i="7" s="1"/>
  <c r="F1495" i="5"/>
  <c r="J1495" i="7" s="1"/>
  <c r="E1515" i="4"/>
  <c r="D1515" i="7" s="1"/>
  <c r="C1516" i="4"/>
  <c r="E1184" i="7"/>
  <c r="N1184" i="7" s="1"/>
  <c r="G1505" i="3"/>
  <c r="F1505" i="3"/>
  <c r="H1504" i="3"/>
  <c r="I1504" i="3" s="1"/>
  <c r="C1504" i="7" s="1"/>
  <c r="M1504" i="7" s="1"/>
  <c r="Q1184" i="7" l="1"/>
  <c r="T1184" i="7"/>
  <c r="S1184" i="7"/>
  <c r="R1184" i="7"/>
  <c r="V1184" i="7" s="1"/>
  <c r="U1183" i="7"/>
  <c r="V1183" i="7"/>
  <c r="J1495" i="6"/>
  <c r="K1495" i="6"/>
  <c r="L1495" i="6"/>
  <c r="D1515" i="6"/>
  <c r="C1504" i="6"/>
  <c r="G1184" i="4"/>
  <c r="H1184" i="4" s="1"/>
  <c r="E1184" i="6"/>
  <c r="H1496" i="5"/>
  <c r="L1496" i="7" s="1"/>
  <c r="P1496" i="7" s="1"/>
  <c r="G1496" i="5"/>
  <c r="K1496" i="7" s="1"/>
  <c r="F1496" i="5"/>
  <c r="J1496" i="7" s="1"/>
  <c r="E1516" i="4"/>
  <c r="D1516" i="7" s="1"/>
  <c r="C1517" i="4"/>
  <c r="E1185" i="7"/>
  <c r="N1185" i="7" s="1"/>
  <c r="F1506" i="3"/>
  <c r="H1505" i="3"/>
  <c r="G1506" i="3"/>
  <c r="I1505" i="3"/>
  <c r="C1505" i="7" s="1"/>
  <c r="M1505" i="7" s="1"/>
  <c r="R1185" i="7" l="1"/>
  <c r="T1185" i="7"/>
  <c r="S1185" i="7"/>
  <c r="Q1185" i="7"/>
  <c r="U1184" i="7"/>
  <c r="K1496" i="6"/>
  <c r="J1496" i="6"/>
  <c r="L1496" i="6"/>
  <c r="D1516" i="6"/>
  <c r="C1505" i="6"/>
  <c r="G1185" i="4"/>
  <c r="H1185" i="4" s="1"/>
  <c r="E1185" i="6"/>
  <c r="G1497" i="5"/>
  <c r="K1497" i="7" s="1"/>
  <c r="F1497" i="5"/>
  <c r="J1497" i="7" s="1"/>
  <c r="P1497" i="7" s="1"/>
  <c r="H1497" i="5"/>
  <c r="L1497" i="7" s="1"/>
  <c r="E1517" i="4"/>
  <c r="D1517" i="7" s="1"/>
  <c r="C1518" i="4"/>
  <c r="E1186" i="7"/>
  <c r="N1186" i="7" s="1"/>
  <c r="G1507" i="3"/>
  <c r="H1506" i="3"/>
  <c r="I1506" i="3" s="1"/>
  <c r="C1506" i="7" s="1"/>
  <c r="M1506" i="7" s="1"/>
  <c r="F1507" i="3"/>
  <c r="U1185" i="7" l="1"/>
  <c r="V1185" i="7"/>
  <c r="Q1186" i="7"/>
  <c r="R1186" i="7"/>
  <c r="T1186" i="7"/>
  <c r="S1186" i="7"/>
  <c r="L1497" i="6"/>
  <c r="J1497" i="6"/>
  <c r="K1497" i="6"/>
  <c r="D1517" i="6"/>
  <c r="C1506" i="6"/>
  <c r="G1186" i="4"/>
  <c r="H1186" i="4" s="1"/>
  <c r="E1186" i="6"/>
  <c r="H1498" i="5"/>
  <c r="L1498" i="7" s="1"/>
  <c r="G1498" i="5"/>
  <c r="K1498" i="7" s="1"/>
  <c r="F1498" i="5"/>
  <c r="J1498" i="7" s="1"/>
  <c r="E1518" i="4"/>
  <c r="D1518" i="7" s="1"/>
  <c r="C1519" i="4"/>
  <c r="E1187" i="7"/>
  <c r="N1187" i="7" s="1"/>
  <c r="H1507" i="3"/>
  <c r="I1507" i="3" s="1"/>
  <c r="C1507" i="7" s="1"/>
  <c r="M1507" i="7" s="1"/>
  <c r="F1508" i="3"/>
  <c r="G1508" i="3"/>
  <c r="U1186" i="7" l="1"/>
  <c r="V1186" i="7"/>
  <c r="Q1187" i="7"/>
  <c r="R1187" i="7"/>
  <c r="S1187" i="7"/>
  <c r="T1187" i="7"/>
  <c r="P1498" i="7"/>
  <c r="L1498" i="6"/>
  <c r="J1498" i="6"/>
  <c r="K1498" i="6"/>
  <c r="D1518" i="6"/>
  <c r="C1507" i="6"/>
  <c r="G1187" i="4"/>
  <c r="H1187" i="4" s="1"/>
  <c r="E1187" i="6"/>
  <c r="H1499" i="5"/>
  <c r="L1499" i="7" s="1"/>
  <c r="P1499" i="7" s="1"/>
  <c r="G1499" i="5"/>
  <c r="K1499" i="7" s="1"/>
  <c r="F1499" i="5"/>
  <c r="J1499" i="7" s="1"/>
  <c r="E1519" i="4"/>
  <c r="D1519" i="7" s="1"/>
  <c r="C1520" i="4"/>
  <c r="E1188" i="7"/>
  <c r="N1188" i="7" s="1"/>
  <c r="G1509" i="3"/>
  <c r="F1509" i="3"/>
  <c r="H1508" i="3"/>
  <c r="I1508" i="3" s="1"/>
  <c r="C1508" i="7" s="1"/>
  <c r="M1508" i="7" s="1"/>
  <c r="U1187" i="7" l="1"/>
  <c r="V1187" i="7"/>
  <c r="Q1188" i="7"/>
  <c r="S1188" i="7"/>
  <c r="T1188" i="7"/>
  <c r="R1188" i="7"/>
  <c r="K1499" i="6"/>
  <c r="J1499" i="6"/>
  <c r="L1499" i="6"/>
  <c r="D1519" i="6"/>
  <c r="C1508" i="6"/>
  <c r="G1188" i="4"/>
  <c r="H1188" i="4" s="1"/>
  <c r="E1188" i="6"/>
  <c r="H1500" i="5"/>
  <c r="L1500" i="7" s="1"/>
  <c r="G1500" i="5"/>
  <c r="K1500" i="7" s="1"/>
  <c r="F1500" i="5"/>
  <c r="J1500" i="7" s="1"/>
  <c r="E1520" i="4"/>
  <c r="D1520" i="7" s="1"/>
  <c r="C1521" i="4"/>
  <c r="E1189" i="7"/>
  <c r="N1189" i="7" s="1"/>
  <c r="H1509" i="3"/>
  <c r="I1509" i="3" s="1"/>
  <c r="C1509" i="7" s="1"/>
  <c r="M1509" i="7" s="1"/>
  <c r="F1510" i="3"/>
  <c r="G1510" i="3"/>
  <c r="Q1189" i="7" l="1"/>
  <c r="R1189" i="7"/>
  <c r="S1189" i="7"/>
  <c r="T1189" i="7"/>
  <c r="U1188" i="7"/>
  <c r="V1188" i="7"/>
  <c r="P1500" i="7"/>
  <c r="L1500" i="6"/>
  <c r="J1500" i="6"/>
  <c r="K1500" i="6"/>
  <c r="D1520" i="6"/>
  <c r="C1509" i="6"/>
  <c r="G1189" i="4"/>
  <c r="H1189" i="4" s="1"/>
  <c r="E1189" i="6"/>
  <c r="H1501" i="5"/>
  <c r="L1501" i="7" s="1"/>
  <c r="G1501" i="5"/>
  <c r="K1501" i="7" s="1"/>
  <c r="F1501" i="5"/>
  <c r="J1501" i="7" s="1"/>
  <c r="E1521" i="4"/>
  <c r="D1521" i="7" s="1"/>
  <c r="C1522" i="4"/>
  <c r="E1190" i="7"/>
  <c r="N1190" i="7" s="1"/>
  <c r="G1511" i="3"/>
  <c r="F1511" i="3"/>
  <c r="H1510" i="3"/>
  <c r="I1510" i="3" s="1"/>
  <c r="C1510" i="7" s="1"/>
  <c r="M1510" i="7" s="1"/>
  <c r="S1190" i="7" l="1"/>
  <c r="T1190" i="7"/>
  <c r="Q1190" i="7"/>
  <c r="R1190" i="7"/>
  <c r="U1189" i="7"/>
  <c r="V1189" i="7"/>
  <c r="P1501" i="7"/>
  <c r="J1501" i="6"/>
  <c r="K1501" i="6"/>
  <c r="L1501" i="6"/>
  <c r="D1521" i="6"/>
  <c r="C1510" i="6"/>
  <c r="G1190" i="4"/>
  <c r="H1190" i="4" s="1"/>
  <c r="E1190" i="6"/>
  <c r="F1502" i="5"/>
  <c r="J1502" i="7" s="1"/>
  <c r="H1502" i="5"/>
  <c r="L1502" i="7" s="1"/>
  <c r="G1502" i="5"/>
  <c r="K1502" i="7" s="1"/>
  <c r="P1502" i="7" s="1"/>
  <c r="E1522" i="4"/>
  <c r="D1522" i="7" s="1"/>
  <c r="C1523" i="4"/>
  <c r="E1191" i="7"/>
  <c r="N1191" i="7" s="1"/>
  <c r="H1511" i="3"/>
  <c r="F1512" i="3"/>
  <c r="I1511" i="3"/>
  <c r="C1511" i="7" s="1"/>
  <c r="M1511" i="7" s="1"/>
  <c r="G1512" i="3"/>
  <c r="U1190" i="7" l="1"/>
  <c r="V1190" i="7"/>
  <c r="Q1191" i="7"/>
  <c r="T1191" i="7"/>
  <c r="S1191" i="7"/>
  <c r="R1191" i="7"/>
  <c r="K1502" i="6"/>
  <c r="J1502" i="6"/>
  <c r="L1502" i="6"/>
  <c r="D1522" i="6"/>
  <c r="C1511" i="6"/>
  <c r="G1191" i="4"/>
  <c r="H1191" i="4" s="1"/>
  <c r="E1191" i="6"/>
  <c r="G1503" i="5"/>
  <c r="K1503" i="7" s="1"/>
  <c r="F1503" i="5"/>
  <c r="J1503" i="7" s="1"/>
  <c r="H1503" i="5"/>
  <c r="L1503" i="7" s="1"/>
  <c r="E1523" i="4"/>
  <c r="D1523" i="7" s="1"/>
  <c r="C1524" i="4"/>
  <c r="E1192" i="7"/>
  <c r="N1192" i="7" s="1"/>
  <c r="G1513" i="3"/>
  <c r="F1513" i="3"/>
  <c r="H1512" i="3"/>
  <c r="I1512" i="3" s="1"/>
  <c r="C1512" i="7" s="1"/>
  <c r="M1512" i="7" s="1"/>
  <c r="S1192" i="7" l="1"/>
  <c r="R1192" i="7"/>
  <c r="Q1192" i="7"/>
  <c r="T1192" i="7"/>
  <c r="P1503" i="7"/>
  <c r="U1191" i="7"/>
  <c r="V1191" i="7"/>
  <c r="J1503" i="6"/>
  <c r="L1503" i="6"/>
  <c r="K1503" i="6"/>
  <c r="D1523" i="6"/>
  <c r="C1512" i="6"/>
  <c r="G1192" i="4"/>
  <c r="H1192" i="4" s="1"/>
  <c r="E1192" i="6"/>
  <c r="H1504" i="5"/>
  <c r="L1504" i="7" s="1"/>
  <c r="G1504" i="5"/>
  <c r="K1504" i="7" s="1"/>
  <c r="F1504" i="5"/>
  <c r="J1504" i="7" s="1"/>
  <c r="E1524" i="4"/>
  <c r="D1524" i="7" s="1"/>
  <c r="C1525" i="4"/>
  <c r="E1193" i="7"/>
  <c r="N1193" i="7" s="1"/>
  <c r="H1513" i="3"/>
  <c r="F1514" i="3"/>
  <c r="I1513" i="3"/>
  <c r="C1513" i="7" s="1"/>
  <c r="M1513" i="7" s="1"/>
  <c r="G1514" i="3"/>
  <c r="U1192" i="7" l="1"/>
  <c r="V1192" i="7"/>
  <c r="T1193" i="7"/>
  <c r="Q1193" i="7"/>
  <c r="R1193" i="7"/>
  <c r="S1193" i="7"/>
  <c r="P1504" i="7"/>
  <c r="J1504" i="6"/>
  <c r="K1504" i="6"/>
  <c r="L1504" i="6"/>
  <c r="D1524" i="6"/>
  <c r="C1513" i="6"/>
  <c r="G1193" i="4"/>
  <c r="H1193" i="4" s="1"/>
  <c r="E1193" i="6"/>
  <c r="H1505" i="5"/>
  <c r="L1505" i="7" s="1"/>
  <c r="P1505" i="7" s="1"/>
  <c r="G1505" i="5"/>
  <c r="K1505" i="7" s="1"/>
  <c r="F1505" i="5"/>
  <c r="J1505" i="7" s="1"/>
  <c r="E1525" i="4"/>
  <c r="D1525" i="7" s="1"/>
  <c r="C1526" i="4"/>
  <c r="E1194" i="7"/>
  <c r="N1194" i="7" s="1"/>
  <c r="G1515" i="3"/>
  <c r="H1514" i="3"/>
  <c r="I1514" i="3" s="1"/>
  <c r="C1514" i="7" s="1"/>
  <c r="M1514" i="7" s="1"/>
  <c r="F1515" i="3"/>
  <c r="V1193" i="7" l="1"/>
  <c r="U1193" i="7"/>
  <c r="T1194" i="7"/>
  <c r="Q1194" i="7"/>
  <c r="R1194" i="7"/>
  <c r="S1194" i="7"/>
  <c r="K1505" i="6"/>
  <c r="J1505" i="6"/>
  <c r="L1505" i="6"/>
  <c r="D1525" i="6"/>
  <c r="C1514" i="6"/>
  <c r="G1194" i="4"/>
  <c r="H1194" i="4" s="1"/>
  <c r="E1194" i="6"/>
  <c r="G1506" i="5"/>
  <c r="K1506" i="7" s="1"/>
  <c r="F1506" i="5"/>
  <c r="J1506" i="7" s="1"/>
  <c r="H1506" i="5"/>
  <c r="L1506" i="7" s="1"/>
  <c r="P1506" i="7" s="1"/>
  <c r="E1526" i="4"/>
  <c r="D1526" i="7" s="1"/>
  <c r="C1527" i="4"/>
  <c r="E1195" i="7"/>
  <c r="N1195" i="7" s="1"/>
  <c r="F1516" i="3"/>
  <c r="H1515" i="3"/>
  <c r="I1515" i="3"/>
  <c r="C1515" i="7" s="1"/>
  <c r="M1515" i="7" s="1"/>
  <c r="G1516" i="3"/>
  <c r="T1195" i="7" l="1"/>
  <c r="Q1195" i="7"/>
  <c r="R1195" i="7"/>
  <c r="S1195" i="7"/>
  <c r="U1194" i="7"/>
  <c r="V1194" i="7"/>
  <c r="L1506" i="6"/>
  <c r="K1506" i="6"/>
  <c r="J1506" i="6"/>
  <c r="D1526" i="6"/>
  <c r="C1515" i="6"/>
  <c r="G1195" i="4"/>
  <c r="H1195" i="4" s="1"/>
  <c r="E1195" i="6"/>
  <c r="H1507" i="5"/>
  <c r="L1507" i="7" s="1"/>
  <c r="G1507" i="5"/>
  <c r="K1507" i="7" s="1"/>
  <c r="F1507" i="5"/>
  <c r="J1507" i="7" s="1"/>
  <c r="E1527" i="4"/>
  <c r="D1527" i="7" s="1"/>
  <c r="C1528" i="4"/>
  <c r="E1196" i="7"/>
  <c r="N1196" i="7" s="1"/>
  <c r="G1517" i="3"/>
  <c r="F1517" i="3"/>
  <c r="H1516" i="3"/>
  <c r="I1516" i="3" s="1"/>
  <c r="C1516" i="7" s="1"/>
  <c r="M1516" i="7" s="1"/>
  <c r="P1507" i="7" l="1"/>
  <c r="U1195" i="7"/>
  <c r="V1195" i="7"/>
  <c r="S1196" i="7"/>
  <c r="R1196" i="7"/>
  <c r="T1196" i="7"/>
  <c r="Q1196" i="7"/>
  <c r="J1507" i="6"/>
  <c r="K1507" i="6"/>
  <c r="L1507" i="6"/>
  <c r="D1527" i="6"/>
  <c r="C1516" i="6"/>
  <c r="G1196" i="4"/>
  <c r="H1196" i="4" s="1"/>
  <c r="E1196" i="6"/>
  <c r="G1508" i="5"/>
  <c r="K1508" i="7" s="1"/>
  <c r="P1508" i="7" s="1"/>
  <c r="F1508" i="5"/>
  <c r="J1508" i="7" s="1"/>
  <c r="H1508" i="5"/>
  <c r="L1508" i="7" s="1"/>
  <c r="E1528" i="4"/>
  <c r="D1528" i="7" s="1"/>
  <c r="C1529" i="4"/>
  <c r="E1197" i="7"/>
  <c r="N1197" i="7" s="1"/>
  <c r="H1517" i="3"/>
  <c r="F1518" i="3"/>
  <c r="I1517" i="3"/>
  <c r="C1517" i="7" s="1"/>
  <c r="M1517" i="7" s="1"/>
  <c r="G1518" i="3"/>
  <c r="U1196" i="7" l="1"/>
  <c r="V1196" i="7"/>
  <c r="S1197" i="7"/>
  <c r="Q1197" i="7"/>
  <c r="T1197" i="7"/>
  <c r="R1197" i="7"/>
  <c r="J1508" i="6"/>
  <c r="L1508" i="6"/>
  <c r="K1508" i="6"/>
  <c r="D1528" i="6"/>
  <c r="C1517" i="6"/>
  <c r="G1197" i="4"/>
  <c r="H1197" i="4" s="1"/>
  <c r="E1197" i="6"/>
  <c r="H1509" i="5"/>
  <c r="L1509" i="7" s="1"/>
  <c r="G1509" i="5"/>
  <c r="K1509" i="7" s="1"/>
  <c r="F1509" i="5"/>
  <c r="J1509" i="7" s="1"/>
  <c r="P1509" i="7" s="1"/>
  <c r="E1529" i="4"/>
  <c r="D1529" i="7" s="1"/>
  <c r="C1530" i="4"/>
  <c r="E1198" i="7"/>
  <c r="N1198" i="7" s="1"/>
  <c r="G1519" i="3"/>
  <c r="H1518" i="3"/>
  <c r="I1518" i="3" s="1"/>
  <c r="C1518" i="7" s="1"/>
  <c r="M1518" i="7" s="1"/>
  <c r="F1519" i="3"/>
  <c r="V1197" i="7" l="1"/>
  <c r="U1197" i="7"/>
  <c r="T1198" i="7"/>
  <c r="R1198" i="7"/>
  <c r="S1198" i="7"/>
  <c r="Q1198" i="7"/>
  <c r="K1509" i="6"/>
  <c r="J1509" i="6"/>
  <c r="L1509" i="6"/>
  <c r="D1529" i="6"/>
  <c r="C1518" i="6"/>
  <c r="G1198" i="4"/>
  <c r="H1198" i="4" s="1"/>
  <c r="E1198" i="6"/>
  <c r="H1510" i="5"/>
  <c r="L1510" i="7" s="1"/>
  <c r="G1510" i="5"/>
  <c r="K1510" i="7" s="1"/>
  <c r="F1510" i="5"/>
  <c r="J1510" i="7" s="1"/>
  <c r="E1530" i="4"/>
  <c r="D1530" i="7" s="1"/>
  <c r="C1531" i="4"/>
  <c r="E1199" i="7"/>
  <c r="N1199" i="7" s="1"/>
  <c r="G1520" i="3"/>
  <c r="H1519" i="3"/>
  <c r="I1519" i="3" s="1"/>
  <c r="C1519" i="7" s="1"/>
  <c r="M1519" i="7" s="1"/>
  <c r="F1520" i="3"/>
  <c r="U1198" i="7" l="1"/>
  <c r="V1198" i="7"/>
  <c r="S1199" i="7"/>
  <c r="T1199" i="7"/>
  <c r="R1199" i="7"/>
  <c r="Q1199" i="7"/>
  <c r="P1510" i="7"/>
  <c r="K1510" i="6"/>
  <c r="J1510" i="6"/>
  <c r="L1510" i="6"/>
  <c r="D1530" i="6"/>
  <c r="C1519" i="6"/>
  <c r="G1199" i="4"/>
  <c r="H1199" i="4" s="1"/>
  <c r="E1199" i="6"/>
  <c r="H1511" i="5"/>
  <c r="L1511" i="7" s="1"/>
  <c r="P1511" i="7" s="1"/>
  <c r="G1511" i="5"/>
  <c r="K1511" i="7" s="1"/>
  <c r="F1511" i="5"/>
  <c r="J1511" i="7" s="1"/>
  <c r="E1531" i="4"/>
  <c r="D1531" i="7" s="1"/>
  <c r="C1532" i="4"/>
  <c r="E1200" i="7"/>
  <c r="N1200" i="7" s="1"/>
  <c r="F1521" i="3"/>
  <c r="H1520" i="3"/>
  <c r="I1520" i="3" s="1"/>
  <c r="C1520" i="7" s="1"/>
  <c r="M1520" i="7" s="1"/>
  <c r="G1521" i="3"/>
  <c r="V1199" i="7" l="1"/>
  <c r="U1199" i="7"/>
  <c r="Q1200" i="7"/>
  <c r="S1200" i="7"/>
  <c r="R1200" i="7"/>
  <c r="T1200" i="7"/>
  <c r="J1511" i="6"/>
  <c r="L1511" i="6"/>
  <c r="K1511" i="6"/>
  <c r="D1531" i="6"/>
  <c r="C1520" i="6"/>
  <c r="G1200" i="4"/>
  <c r="H1200" i="4" s="1"/>
  <c r="E1200" i="6"/>
  <c r="H1512" i="5"/>
  <c r="L1512" i="7" s="1"/>
  <c r="P1512" i="7" s="1"/>
  <c r="G1512" i="5"/>
  <c r="K1512" i="7" s="1"/>
  <c r="F1512" i="5"/>
  <c r="J1512" i="7" s="1"/>
  <c r="E1532" i="4"/>
  <c r="D1532" i="7" s="1"/>
  <c r="C1533" i="4"/>
  <c r="E1201" i="7"/>
  <c r="N1201" i="7" s="1"/>
  <c r="G1522" i="3"/>
  <c r="F1522" i="3"/>
  <c r="H1521" i="3"/>
  <c r="I1521" i="3" s="1"/>
  <c r="C1521" i="7" s="1"/>
  <c r="M1521" i="7" s="1"/>
  <c r="S1201" i="7" l="1"/>
  <c r="T1201" i="7"/>
  <c r="R1201" i="7"/>
  <c r="Q1201" i="7"/>
  <c r="U1200" i="7"/>
  <c r="V1200" i="7"/>
  <c r="J1512" i="6"/>
  <c r="K1512" i="6"/>
  <c r="L1512" i="6"/>
  <c r="D1532" i="6"/>
  <c r="C1521" i="6"/>
  <c r="G1201" i="4"/>
  <c r="H1201" i="4" s="1"/>
  <c r="E1201" i="6"/>
  <c r="H1513" i="5"/>
  <c r="L1513" i="7" s="1"/>
  <c r="G1513" i="5"/>
  <c r="K1513" i="7" s="1"/>
  <c r="F1513" i="5"/>
  <c r="J1513" i="7" s="1"/>
  <c r="E1533" i="4"/>
  <c r="D1533" i="7" s="1"/>
  <c r="C1534" i="4"/>
  <c r="E1202" i="7"/>
  <c r="N1202" i="7" s="1"/>
  <c r="F1523" i="3"/>
  <c r="H1522" i="3"/>
  <c r="I1522" i="3" s="1"/>
  <c r="C1522" i="7" s="1"/>
  <c r="M1522" i="7" s="1"/>
  <c r="G1523" i="3"/>
  <c r="S1202" i="7" l="1"/>
  <c r="T1202" i="7"/>
  <c r="R1202" i="7"/>
  <c r="Q1202" i="7"/>
  <c r="U1201" i="7"/>
  <c r="V1201" i="7"/>
  <c r="P1513" i="7"/>
  <c r="K1513" i="6"/>
  <c r="L1513" i="6"/>
  <c r="J1513" i="6"/>
  <c r="D1533" i="6"/>
  <c r="C1522" i="6"/>
  <c r="G1202" i="4"/>
  <c r="H1202" i="4" s="1"/>
  <c r="E1202" i="6"/>
  <c r="H1514" i="5"/>
  <c r="L1514" i="7" s="1"/>
  <c r="G1514" i="5"/>
  <c r="K1514" i="7" s="1"/>
  <c r="P1514" i="7" s="1"/>
  <c r="F1514" i="5"/>
  <c r="J1514" i="7" s="1"/>
  <c r="E1534" i="4"/>
  <c r="D1534" i="7" s="1"/>
  <c r="C1535" i="4"/>
  <c r="E1203" i="7"/>
  <c r="N1203" i="7" s="1"/>
  <c r="G1524" i="3"/>
  <c r="F1524" i="3"/>
  <c r="H1523" i="3"/>
  <c r="I1523" i="3" s="1"/>
  <c r="C1523" i="7" s="1"/>
  <c r="M1523" i="7" s="1"/>
  <c r="U1202" i="7" l="1"/>
  <c r="V1202" i="7"/>
  <c r="S1203" i="7"/>
  <c r="T1203" i="7"/>
  <c r="R1203" i="7"/>
  <c r="Q1203" i="7"/>
  <c r="J1514" i="6"/>
  <c r="K1514" i="6"/>
  <c r="L1514" i="6"/>
  <c r="D1534" i="6"/>
  <c r="C1523" i="6"/>
  <c r="G1203" i="4"/>
  <c r="H1203" i="4" s="1"/>
  <c r="E1203" i="6"/>
  <c r="G1515" i="5"/>
  <c r="K1515" i="7" s="1"/>
  <c r="F1515" i="5"/>
  <c r="J1515" i="7" s="1"/>
  <c r="H1515" i="5"/>
  <c r="L1515" i="7" s="1"/>
  <c r="E1535" i="4"/>
  <c r="D1535" i="7" s="1"/>
  <c r="C1536" i="4"/>
  <c r="E1204" i="7"/>
  <c r="N1204" i="7" s="1"/>
  <c r="H1524" i="3"/>
  <c r="F1525" i="3"/>
  <c r="G1525" i="3"/>
  <c r="I1524" i="3"/>
  <c r="C1524" i="7" s="1"/>
  <c r="M1524" i="7" s="1"/>
  <c r="R1204" i="7" l="1"/>
  <c r="Q1204" i="7"/>
  <c r="S1204" i="7"/>
  <c r="T1204" i="7"/>
  <c r="P1515" i="7"/>
  <c r="U1203" i="7"/>
  <c r="V1203" i="7"/>
  <c r="J1515" i="6"/>
  <c r="L1515" i="6"/>
  <c r="K1515" i="6"/>
  <c r="D1535" i="6"/>
  <c r="C1524" i="6"/>
  <c r="G1204" i="4"/>
  <c r="H1204" i="4" s="1"/>
  <c r="E1204" i="6"/>
  <c r="H1516" i="5"/>
  <c r="L1516" i="7" s="1"/>
  <c r="P1516" i="7" s="1"/>
  <c r="G1516" i="5"/>
  <c r="K1516" i="7" s="1"/>
  <c r="F1516" i="5"/>
  <c r="J1516" i="7" s="1"/>
  <c r="E1536" i="4"/>
  <c r="D1536" i="7" s="1"/>
  <c r="C1537" i="4"/>
  <c r="E1205" i="7"/>
  <c r="N1205" i="7" s="1"/>
  <c r="F1526" i="3"/>
  <c r="H1525" i="3"/>
  <c r="G1526" i="3"/>
  <c r="I1525" i="3"/>
  <c r="C1525" i="7" s="1"/>
  <c r="M1525" i="7" s="1"/>
  <c r="Q1205" i="7" l="1"/>
  <c r="S1205" i="7"/>
  <c r="T1205" i="7"/>
  <c r="R1205" i="7"/>
  <c r="U1204" i="7"/>
  <c r="V1204" i="7"/>
  <c r="L1516" i="6"/>
  <c r="J1516" i="6"/>
  <c r="K1516" i="6"/>
  <c r="D1536" i="6"/>
  <c r="C1525" i="6"/>
  <c r="G1205" i="4"/>
  <c r="H1205" i="4" s="1"/>
  <c r="E1205" i="6"/>
  <c r="F1517" i="5"/>
  <c r="J1517" i="7" s="1"/>
  <c r="H1517" i="5"/>
  <c r="L1517" i="7" s="1"/>
  <c r="P1517" i="7" s="1"/>
  <c r="G1517" i="5"/>
  <c r="K1517" i="7" s="1"/>
  <c r="E1537" i="4"/>
  <c r="D1537" i="7" s="1"/>
  <c r="C1538" i="4"/>
  <c r="E1206" i="7"/>
  <c r="N1206" i="7" s="1"/>
  <c r="G1527" i="3"/>
  <c r="H1526" i="3"/>
  <c r="I1526" i="3" s="1"/>
  <c r="C1526" i="7" s="1"/>
  <c r="M1526" i="7" s="1"/>
  <c r="F1527" i="3"/>
  <c r="Q1206" i="7" l="1"/>
  <c r="T1206" i="7"/>
  <c r="R1206" i="7"/>
  <c r="S1206" i="7"/>
  <c r="U1205" i="7"/>
  <c r="V1205" i="7"/>
  <c r="K1517" i="6"/>
  <c r="J1517" i="6"/>
  <c r="L1517" i="6"/>
  <c r="D1537" i="6"/>
  <c r="C1526" i="6"/>
  <c r="G1206" i="4"/>
  <c r="H1206" i="4" s="1"/>
  <c r="E1206" i="6"/>
  <c r="H1518" i="5"/>
  <c r="L1518" i="7" s="1"/>
  <c r="G1518" i="5"/>
  <c r="K1518" i="7" s="1"/>
  <c r="F1518" i="5"/>
  <c r="J1518" i="7" s="1"/>
  <c r="E1538" i="4"/>
  <c r="D1538" i="7" s="1"/>
  <c r="C1539" i="4"/>
  <c r="E1207" i="7"/>
  <c r="N1207" i="7" s="1"/>
  <c r="G1528" i="3"/>
  <c r="F1528" i="3"/>
  <c r="H1527" i="3"/>
  <c r="I1527" i="3" s="1"/>
  <c r="C1527" i="7" s="1"/>
  <c r="M1527" i="7" s="1"/>
  <c r="S1207" i="7" l="1"/>
  <c r="Q1207" i="7"/>
  <c r="R1207" i="7"/>
  <c r="T1207" i="7"/>
  <c r="P1518" i="7"/>
  <c r="U1206" i="7"/>
  <c r="V1206" i="7"/>
  <c r="K1518" i="6"/>
  <c r="J1518" i="6"/>
  <c r="L1518" i="6"/>
  <c r="D1538" i="6"/>
  <c r="C1527" i="6"/>
  <c r="G1207" i="4"/>
  <c r="H1207" i="4" s="1"/>
  <c r="E1207" i="6"/>
  <c r="H1519" i="5"/>
  <c r="L1519" i="7" s="1"/>
  <c r="G1519" i="5"/>
  <c r="K1519" i="7" s="1"/>
  <c r="F1519" i="5"/>
  <c r="J1519" i="7" s="1"/>
  <c r="E1539" i="4"/>
  <c r="D1539" i="7" s="1"/>
  <c r="C1540" i="4"/>
  <c r="E1208" i="7"/>
  <c r="N1208" i="7" s="1"/>
  <c r="H1528" i="3"/>
  <c r="F1529" i="3"/>
  <c r="I1528" i="3"/>
  <c r="C1528" i="7" s="1"/>
  <c r="M1528" i="7" s="1"/>
  <c r="G1529" i="3"/>
  <c r="U1207" i="7" l="1"/>
  <c r="V1207" i="7"/>
  <c r="P1519" i="7"/>
  <c r="Q1208" i="7"/>
  <c r="T1208" i="7"/>
  <c r="R1208" i="7"/>
  <c r="S1208" i="7"/>
  <c r="J1519" i="6"/>
  <c r="K1519" i="6"/>
  <c r="L1519" i="6"/>
  <c r="D1539" i="6"/>
  <c r="C1528" i="6"/>
  <c r="G1208" i="4"/>
  <c r="H1208" i="4" s="1"/>
  <c r="E1208" i="6"/>
  <c r="H1520" i="5"/>
  <c r="L1520" i="7" s="1"/>
  <c r="G1520" i="5"/>
  <c r="K1520" i="7" s="1"/>
  <c r="P1520" i="7" s="1"/>
  <c r="F1520" i="5"/>
  <c r="J1520" i="7" s="1"/>
  <c r="E1540" i="4"/>
  <c r="D1540" i="7" s="1"/>
  <c r="C1541" i="4"/>
  <c r="E1209" i="7"/>
  <c r="N1209" i="7" s="1"/>
  <c r="G1530" i="3"/>
  <c r="F1530" i="3"/>
  <c r="H1529" i="3"/>
  <c r="I1529" i="3" s="1"/>
  <c r="C1529" i="7" s="1"/>
  <c r="M1529" i="7" s="1"/>
  <c r="U1208" i="7" l="1"/>
  <c r="V1208" i="7"/>
  <c r="R1209" i="7"/>
  <c r="Q1209" i="7"/>
  <c r="S1209" i="7"/>
  <c r="T1209" i="7"/>
  <c r="J1520" i="6"/>
  <c r="K1520" i="6"/>
  <c r="L1520" i="6"/>
  <c r="D1540" i="6"/>
  <c r="C1529" i="6"/>
  <c r="G1209" i="4"/>
  <c r="H1209" i="4" s="1"/>
  <c r="E1209" i="6"/>
  <c r="H1521" i="5"/>
  <c r="L1521" i="7" s="1"/>
  <c r="G1521" i="5"/>
  <c r="K1521" i="7" s="1"/>
  <c r="F1521" i="5"/>
  <c r="J1521" i="7" s="1"/>
  <c r="E1541" i="4"/>
  <c r="D1541" i="7" s="1"/>
  <c r="C1542" i="4"/>
  <c r="E1210" i="7"/>
  <c r="N1210" i="7" s="1"/>
  <c r="H1530" i="3"/>
  <c r="F1531" i="3"/>
  <c r="I1530" i="3"/>
  <c r="C1530" i="7" s="1"/>
  <c r="M1530" i="7" s="1"/>
  <c r="G1531" i="3"/>
  <c r="U1209" i="7" l="1"/>
  <c r="V1209" i="7"/>
  <c r="P1521" i="7"/>
  <c r="R1210" i="7"/>
  <c r="S1210" i="7"/>
  <c r="T1210" i="7"/>
  <c r="Q1210" i="7"/>
  <c r="K1521" i="6"/>
  <c r="J1521" i="6"/>
  <c r="L1521" i="6"/>
  <c r="D1541" i="6"/>
  <c r="C1530" i="6"/>
  <c r="G1210" i="4"/>
  <c r="H1210" i="4" s="1"/>
  <c r="E1210" i="6"/>
  <c r="H1522" i="5"/>
  <c r="L1522" i="7" s="1"/>
  <c r="P1522" i="7" s="1"/>
  <c r="G1522" i="5"/>
  <c r="K1522" i="7" s="1"/>
  <c r="F1522" i="5"/>
  <c r="J1522" i="7" s="1"/>
  <c r="E1542" i="4"/>
  <c r="D1542" i="7" s="1"/>
  <c r="C1543" i="4"/>
  <c r="E1211" i="7"/>
  <c r="N1211" i="7" s="1"/>
  <c r="G1532" i="3"/>
  <c r="F1532" i="3"/>
  <c r="H1531" i="3"/>
  <c r="I1531" i="3" s="1"/>
  <c r="C1531" i="7" s="1"/>
  <c r="M1531" i="7" s="1"/>
  <c r="R1211" i="7" l="1"/>
  <c r="S1211" i="7"/>
  <c r="Q1211" i="7"/>
  <c r="T1211" i="7"/>
  <c r="U1210" i="7"/>
  <c r="V1210" i="7"/>
  <c r="K1522" i="6"/>
  <c r="J1522" i="6"/>
  <c r="L1522" i="6"/>
  <c r="D1542" i="6"/>
  <c r="C1531" i="6"/>
  <c r="G1211" i="4"/>
  <c r="H1211" i="4" s="1"/>
  <c r="E1211" i="6"/>
  <c r="G1523" i="5"/>
  <c r="K1523" i="7" s="1"/>
  <c r="F1523" i="5"/>
  <c r="J1523" i="7" s="1"/>
  <c r="H1523" i="5"/>
  <c r="L1523" i="7" s="1"/>
  <c r="P1523" i="7" s="1"/>
  <c r="E1543" i="4"/>
  <c r="D1543" i="7" s="1"/>
  <c r="C1544" i="4"/>
  <c r="E1212" i="7"/>
  <c r="N1212" i="7" s="1"/>
  <c r="F1533" i="3"/>
  <c r="H1532" i="3"/>
  <c r="I1532" i="3" s="1"/>
  <c r="C1532" i="7" s="1"/>
  <c r="M1532" i="7" s="1"/>
  <c r="G1533" i="3"/>
  <c r="U1211" i="7" l="1"/>
  <c r="T1212" i="7"/>
  <c r="S1212" i="7"/>
  <c r="Q1212" i="7"/>
  <c r="R1212" i="7"/>
  <c r="V1211" i="7"/>
  <c r="L1523" i="6"/>
  <c r="J1523" i="6"/>
  <c r="K1523" i="6"/>
  <c r="D1543" i="6"/>
  <c r="C1532" i="6"/>
  <c r="G1212" i="4"/>
  <c r="H1212" i="4" s="1"/>
  <c r="E1212" i="6"/>
  <c r="H1524" i="5"/>
  <c r="L1524" i="7" s="1"/>
  <c r="F1524" i="5"/>
  <c r="J1524" i="7" s="1"/>
  <c r="G1524" i="5"/>
  <c r="K1524" i="7" s="1"/>
  <c r="E1544" i="4"/>
  <c r="D1544" i="7" s="1"/>
  <c r="C1545" i="4"/>
  <c r="E1213" i="7"/>
  <c r="N1213" i="7" s="1"/>
  <c r="G1534" i="3"/>
  <c r="F1534" i="3"/>
  <c r="H1533" i="3"/>
  <c r="I1533" i="3" s="1"/>
  <c r="C1533" i="7" s="1"/>
  <c r="M1533" i="7" s="1"/>
  <c r="U1212" i="7" l="1"/>
  <c r="V1212" i="7"/>
  <c r="S1213" i="7"/>
  <c r="Q1213" i="7"/>
  <c r="T1213" i="7"/>
  <c r="R1213" i="7"/>
  <c r="P1524" i="7"/>
  <c r="K1524" i="6"/>
  <c r="L1524" i="6"/>
  <c r="J1524" i="6"/>
  <c r="D1544" i="6"/>
  <c r="C1533" i="6"/>
  <c r="G1213" i="4"/>
  <c r="H1213" i="4" s="1"/>
  <c r="E1213" i="6"/>
  <c r="H1525" i="5"/>
  <c r="L1525" i="7" s="1"/>
  <c r="P1525" i="7" s="1"/>
  <c r="G1525" i="5"/>
  <c r="K1525" i="7" s="1"/>
  <c r="F1525" i="5"/>
  <c r="J1525" i="7" s="1"/>
  <c r="E1545" i="4"/>
  <c r="D1545" i="7" s="1"/>
  <c r="C1546" i="4"/>
  <c r="E1214" i="7"/>
  <c r="N1214" i="7" s="1"/>
  <c r="H1534" i="3"/>
  <c r="F1535" i="3"/>
  <c r="I1534" i="3"/>
  <c r="C1534" i="7" s="1"/>
  <c r="M1534" i="7" s="1"/>
  <c r="G1535" i="3"/>
  <c r="U1213" i="7" l="1"/>
  <c r="V1213" i="7"/>
  <c r="R1214" i="7"/>
  <c r="S1214" i="7"/>
  <c r="T1214" i="7"/>
  <c r="Q1214" i="7"/>
  <c r="V1214" i="7" s="1"/>
  <c r="L1525" i="6"/>
  <c r="J1525" i="6"/>
  <c r="K1525" i="6"/>
  <c r="D1545" i="6"/>
  <c r="C1534" i="6"/>
  <c r="G1214" i="4"/>
  <c r="H1214" i="4" s="1"/>
  <c r="E1214" i="6"/>
  <c r="G1526" i="5"/>
  <c r="K1526" i="7" s="1"/>
  <c r="P1526" i="7" s="1"/>
  <c r="F1526" i="5"/>
  <c r="J1526" i="7" s="1"/>
  <c r="H1526" i="5"/>
  <c r="L1526" i="7" s="1"/>
  <c r="E1546" i="4"/>
  <c r="D1546" i="7" s="1"/>
  <c r="C1547" i="4"/>
  <c r="E1215" i="7"/>
  <c r="N1215" i="7" s="1"/>
  <c r="H1535" i="3"/>
  <c r="I1535" i="3" s="1"/>
  <c r="C1535" i="7" s="1"/>
  <c r="M1535" i="7" s="1"/>
  <c r="F1536" i="3"/>
  <c r="G1536" i="3"/>
  <c r="T1215" i="7" l="1"/>
  <c r="S1215" i="7"/>
  <c r="R1215" i="7"/>
  <c r="Q1215" i="7"/>
  <c r="U1214" i="7"/>
  <c r="L1526" i="6"/>
  <c r="K1526" i="6"/>
  <c r="J1526" i="6"/>
  <c r="D1546" i="6"/>
  <c r="C1535" i="6"/>
  <c r="G1215" i="4"/>
  <c r="H1215" i="4" s="1"/>
  <c r="E1215" i="6"/>
  <c r="H1527" i="5"/>
  <c r="L1527" i="7" s="1"/>
  <c r="G1527" i="5"/>
  <c r="K1527" i="7" s="1"/>
  <c r="F1527" i="5"/>
  <c r="J1527" i="7" s="1"/>
  <c r="E1547" i="4"/>
  <c r="D1547" i="7" s="1"/>
  <c r="C1548" i="4"/>
  <c r="E1216" i="7"/>
  <c r="N1216" i="7" s="1"/>
  <c r="G1537" i="3"/>
  <c r="F1537" i="3"/>
  <c r="H1536" i="3"/>
  <c r="I1536" i="3" s="1"/>
  <c r="C1536" i="7" s="1"/>
  <c r="M1536" i="7" s="1"/>
  <c r="P1527" i="7" l="1"/>
  <c r="U1215" i="7"/>
  <c r="V1215" i="7"/>
  <c r="T1216" i="7"/>
  <c r="R1216" i="7"/>
  <c r="Q1216" i="7"/>
  <c r="S1216" i="7"/>
  <c r="K1527" i="6"/>
  <c r="L1527" i="6"/>
  <c r="J1527" i="6"/>
  <c r="D1547" i="6"/>
  <c r="C1536" i="6"/>
  <c r="G1216" i="4"/>
  <c r="H1216" i="4" s="1"/>
  <c r="E1216" i="6"/>
  <c r="H1528" i="5"/>
  <c r="L1528" i="7" s="1"/>
  <c r="P1528" i="7" s="1"/>
  <c r="G1528" i="5"/>
  <c r="K1528" i="7" s="1"/>
  <c r="F1528" i="5"/>
  <c r="J1528" i="7" s="1"/>
  <c r="E1548" i="4"/>
  <c r="D1548" i="7" s="1"/>
  <c r="C1549" i="4"/>
  <c r="E1217" i="7"/>
  <c r="N1217" i="7" s="1"/>
  <c r="F1538" i="3"/>
  <c r="H1537" i="3"/>
  <c r="G1538" i="3"/>
  <c r="I1537" i="3"/>
  <c r="C1537" i="7" s="1"/>
  <c r="M1537" i="7" s="1"/>
  <c r="Q1217" i="7" l="1"/>
  <c r="T1217" i="7"/>
  <c r="S1217" i="7"/>
  <c r="R1217" i="7"/>
  <c r="U1216" i="7"/>
  <c r="V1216" i="7"/>
  <c r="L1528" i="6"/>
  <c r="J1528" i="6"/>
  <c r="K1528" i="6"/>
  <c r="D1548" i="6"/>
  <c r="C1537" i="6"/>
  <c r="G1217" i="4"/>
  <c r="H1217" i="4" s="1"/>
  <c r="E1217" i="6"/>
  <c r="H1529" i="5"/>
  <c r="L1529" i="7" s="1"/>
  <c r="G1529" i="5"/>
  <c r="K1529" i="7" s="1"/>
  <c r="F1529" i="5"/>
  <c r="J1529" i="7" s="1"/>
  <c r="E1549" i="4"/>
  <c r="D1549" i="7" s="1"/>
  <c r="C1550" i="4"/>
  <c r="E1218" i="7"/>
  <c r="N1218" i="7" s="1"/>
  <c r="G1539" i="3"/>
  <c r="F1539" i="3"/>
  <c r="H1538" i="3"/>
  <c r="I1538" i="3" s="1"/>
  <c r="C1538" i="7" s="1"/>
  <c r="M1538" i="7" s="1"/>
  <c r="Q1218" i="7" l="1"/>
  <c r="T1218" i="7"/>
  <c r="R1218" i="7"/>
  <c r="S1218" i="7"/>
  <c r="P1529" i="7"/>
  <c r="U1217" i="7"/>
  <c r="V1217" i="7"/>
  <c r="K1529" i="6"/>
  <c r="J1529" i="6"/>
  <c r="L1529" i="6"/>
  <c r="D1549" i="6"/>
  <c r="C1538" i="6"/>
  <c r="G1218" i="4"/>
  <c r="H1218" i="4" s="1"/>
  <c r="E1218" i="6"/>
  <c r="H1530" i="5"/>
  <c r="L1530" i="7" s="1"/>
  <c r="P1530" i="7" s="1"/>
  <c r="G1530" i="5"/>
  <c r="K1530" i="7" s="1"/>
  <c r="F1530" i="5"/>
  <c r="J1530" i="7" s="1"/>
  <c r="E1550" i="4"/>
  <c r="D1550" i="7" s="1"/>
  <c r="C1551" i="4"/>
  <c r="E1219" i="7"/>
  <c r="N1219" i="7" s="1"/>
  <c r="G1540" i="3"/>
  <c r="H1539" i="3"/>
  <c r="I1539" i="3" s="1"/>
  <c r="C1539" i="7" s="1"/>
  <c r="M1539" i="7" s="1"/>
  <c r="F1540" i="3"/>
  <c r="S1219" i="7" l="1"/>
  <c r="R1219" i="7"/>
  <c r="Q1219" i="7"/>
  <c r="T1219" i="7"/>
  <c r="U1218" i="7"/>
  <c r="V1218" i="7"/>
  <c r="J1530" i="6"/>
  <c r="L1530" i="6"/>
  <c r="K1530" i="6"/>
  <c r="D1550" i="6"/>
  <c r="C1539" i="6"/>
  <c r="G1219" i="4"/>
  <c r="H1219" i="4" s="1"/>
  <c r="E1219" i="6"/>
  <c r="H1531" i="5"/>
  <c r="L1531" i="7" s="1"/>
  <c r="G1531" i="5"/>
  <c r="K1531" i="7" s="1"/>
  <c r="F1531" i="5"/>
  <c r="J1531" i="7" s="1"/>
  <c r="E1551" i="4"/>
  <c r="D1551" i="7" s="1"/>
  <c r="C1552" i="4"/>
  <c r="E1220" i="7"/>
  <c r="N1220" i="7" s="1"/>
  <c r="H1540" i="3"/>
  <c r="I1540" i="3" s="1"/>
  <c r="C1540" i="7" s="1"/>
  <c r="M1540" i="7" s="1"/>
  <c r="F1541" i="3"/>
  <c r="G1541" i="3"/>
  <c r="P1531" i="7" l="1"/>
  <c r="U1219" i="7"/>
  <c r="V1219" i="7"/>
  <c r="S1220" i="7"/>
  <c r="Q1220" i="7"/>
  <c r="R1220" i="7"/>
  <c r="T1220" i="7"/>
  <c r="L1531" i="6"/>
  <c r="J1531" i="6"/>
  <c r="K1531" i="6"/>
  <c r="D1551" i="6"/>
  <c r="C1540" i="6"/>
  <c r="G1220" i="4"/>
  <c r="H1220" i="4" s="1"/>
  <c r="E1220" i="6"/>
  <c r="H1532" i="5"/>
  <c r="L1532" i="7" s="1"/>
  <c r="F1532" i="5"/>
  <c r="J1532" i="7" s="1"/>
  <c r="G1532" i="5"/>
  <c r="K1532" i="7" s="1"/>
  <c r="P1532" i="7" s="1"/>
  <c r="E1552" i="4"/>
  <c r="D1552" i="7" s="1"/>
  <c r="C1553" i="4"/>
  <c r="E1221" i="7"/>
  <c r="N1221" i="7" s="1"/>
  <c r="H1541" i="3"/>
  <c r="F1542" i="3"/>
  <c r="G1542" i="3"/>
  <c r="I1541" i="3"/>
  <c r="C1541" i="7" s="1"/>
  <c r="M1541" i="7" s="1"/>
  <c r="U1220" i="7" l="1"/>
  <c r="V1220" i="7"/>
  <c r="R1221" i="7"/>
  <c r="S1221" i="7"/>
  <c r="Q1221" i="7"/>
  <c r="T1221" i="7"/>
  <c r="K1532" i="6"/>
  <c r="L1532" i="6"/>
  <c r="J1532" i="6"/>
  <c r="D1552" i="6"/>
  <c r="C1541" i="6"/>
  <c r="G1221" i="4"/>
  <c r="H1221" i="4" s="1"/>
  <c r="E1221" i="6"/>
  <c r="G1533" i="5"/>
  <c r="K1533" i="7" s="1"/>
  <c r="F1533" i="5"/>
  <c r="J1533" i="7" s="1"/>
  <c r="H1533" i="5"/>
  <c r="L1533" i="7" s="1"/>
  <c r="E1553" i="4"/>
  <c r="D1553" i="7" s="1"/>
  <c r="C1554" i="4"/>
  <c r="E1222" i="7"/>
  <c r="N1222" i="7" s="1"/>
  <c r="G1543" i="3"/>
  <c r="H1542" i="3"/>
  <c r="I1542" i="3" s="1"/>
  <c r="C1542" i="7" s="1"/>
  <c r="M1542" i="7" s="1"/>
  <c r="F1543" i="3"/>
  <c r="R1222" i="7" l="1"/>
  <c r="T1222" i="7"/>
  <c r="Q1222" i="7"/>
  <c r="S1222" i="7"/>
  <c r="U1221" i="7"/>
  <c r="V1221" i="7"/>
  <c r="P1533" i="7"/>
  <c r="J1533" i="6"/>
  <c r="L1533" i="6"/>
  <c r="K1533" i="6"/>
  <c r="D1553" i="6"/>
  <c r="C1542" i="6"/>
  <c r="G1222" i="4"/>
  <c r="H1222" i="4" s="1"/>
  <c r="E1222" i="6"/>
  <c r="H1534" i="5"/>
  <c r="L1534" i="7" s="1"/>
  <c r="G1534" i="5"/>
  <c r="K1534" i="7" s="1"/>
  <c r="F1534" i="5"/>
  <c r="J1534" i="7" s="1"/>
  <c r="E1554" i="4"/>
  <c r="D1554" i="7" s="1"/>
  <c r="C1555" i="4"/>
  <c r="E1223" i="7"/>
  <c r="N1223" i="7" s="1"/>
  <c r="F1544" i="3"/>
  <c r="H1543" i="3"/>
  <c r="I1543" i="3"/>
  <c r="C1543" i="7" s="1"/>
  <c r="M1543" i="7" s="1"/>
  <c r="G1544" i="3"/>
  <c r="R1223" i="7" l="1"/>
  <c r="Q1223" i="7"/>
  <c r="S1223" i="7"/>
  <c r="U1223" i="7" s="1"/>
  <c r="T1223" i="7"/>
  <c r="U1222" i="7"/>
  <c r="V1222" i="7"/>
  <c r="P1534" i="7"/>
  <c r="K1534" i="6"/>
  <c r="J1534" i="6"/>
  <c r="L1534" i="6"/>
  <c r="D1554" i="6"/>
  <c r="C1543" i="6"/>
  <c r="G1223" i="4"/>
  <c r="H1223" i="4" s="1"/>
  <c r="E1223" i="6"/>
  <c r="G1535" i="5"/>
  <c r="K1535" i="7" s="1"/>
  <c r="F1535" i="5"/>
  <c r="J1535" i="7" s="1"/>
  <c r="H1535" i="5"/>
  <c r="L1535" i="7" s="1"/>
  <c r="P1535" i="7" s="1"/>
  <c r="E1555" i="4"/>
  <c r="D1555" i="7" s="1"/>
  <c r="C1556" i="4"/>
  <c r="E1224" i="7"/>
  <c r="N1224" i="7" s="1"/>
  <c r="G1545" i="3"/>
  <c r="F1545" i="3"/>
  <c r="H1544" i="3"/>
  <c r="I1544" i="3" s="1"/>
  <c r="C1544" i="7" s="1"/>
  <c r="M1544" i="7" s="1"/>
  <c r="V1223" i="7" l="1"/>
  <c r="T1224" i="7"/>
  <c r="Q1224" i="7"/>
  <c r="R1224" i="7"/>
  <c r="S1224" i="7"/>
  <c r="L1535" i="6"/>
  <c r="J1535" i="6"/>
  <c r="K1535" i="6"/>
  <c r="D1555" i="6"/>
  <c r="C1544" i="6"/>
  <c r="G1224" i="4"/>
  <c r="H1224" i="4" s="1"/>
  <c r="E1224" i="6"/>
  <c r="H1536" i="5"/>
  <c r="L1536" i="7" s="1"/>
  <c r="G1536" i="5"/>
  <c r="K1536" i="7" s="1"/>
  <c r="F1536" i="5"/>
  <c r="J1536" i="7" s="1"/>
  <c r="E1556" i="4"/>
  <c r="D1556" i="7" s="1"/>
  <c r="C1557" i="4"/>
  <c r="E1225" i="7"/>
  <c r="N1225" i="7" s="1"/>
  <c r="F1546" i="3"/>
  <c r="H1545" i="3"/>
  <c r="I1545" i="3" s="1"/>
  <c r="C1545" i="7" s="1"/>
  <c r="M1545" i="7" s="1"/>
  <c r="G1546" i="3"/>
  <c r="Q1225" i="7" l="1"/>
  <c r="T1225" i="7"/>
  <c r="S1225" i="7"/>
  <c r="R1225" i="7"/>
  <c r="U1224" i="7"/>
  <c r="V1224" i="7"/>
  <c r="P1536" i="7"/>
  <c r="L1536" i="6"/>
  <c r="J1536" i="6"/>
  <c r="K1536" i="6"/>
  <c r="D1556" i="6"/>
  <c r="C1545" i="6"/>
  <c r="G1225" i="4"/>
  <c r="H1225" i="4" s="1"/>
  <c r="E1225" i="6"/>
  <c r="H1537" i="5"/>
  <c r="L1537" i="7" s="1"/>
  <c r="P1537" i="7" s="1"/>
  <c r="G1537" i="5"/>
  <c r="K1537" i="7" s="1"/>
  <c r="F1537" i="5"/>
  <c r="J1537" i="7" s="1"/>
  <c r="E1557" i="4"/>
  <c r="D1557" i="7" s="1"/>
  <c r="C1558" i="4"/>
  <c r="E1226" i="7"/>
  <c r="N1226" i="7" s="1"/>
  <c r="G1547" i="3"/>
  <c r="H1546" i="3"/>
  <c r="I1546" i="3" s="1"/>
  <c r="C1546" i="7" s="1"/>
  <c r="M1546" i="7" s="1"/>
  <c r="F1547" i="3"/>
  <c r="U1225" i="7" l="1"/>
  <c r="V1225" i="7"/>
  <c r="T1226" i="7"/>
  <c r="R1226" i="7"/>
  <c r="Q1226" i="7"/>
  <c r="S1226" i="7"/>
  <c r="K1537" i="6"/>
  <c r="J1537" i="6"/>
  <c r="L1537" i="6"/>
  <c r="D1557" i="6"/>
  <c r="C1546" i="6"/>
  <c r="G1226" i="4"/>
  <c r="H1226" i="4" s="1"/>
  <c r="E1226" i="6"/>
  <c r="F1538" i="5"/>
  <c r="J1538" i="7" s="1"/>
  <c r="H1538" i="5"/>
  <c r="L1538" i="7" s="1"/>
  <c r="G1538" i="5"/>
  <c r="K1538" i="7" s="1"/>
  <c r="P1538" i="7" s="1"/>
  <c r="E1558" i="4"/>
  <c r="D1558" i="7" s="1"/>
  <c r="C1559" i="4"/>
  <c r="E1227" i="7"/>
  <c r="N1227" i="7" s="1"/>
  <c r="F1548" i="3"/>
  <c r="H1547" i="3"/>
  <c r="I1547" i="3" s="1"/>
  <c r="C1547" i="7" s="1"/>
  <c r="M1547" i="7" s="1"/>
  <c r="G1548" i="3"/>
  <c r="V1226" i="7" l="1"/>
  <c r="U1226" i="7"/>
  <c r="S1227" i="7"/>
  <c r="Q1227" i="7"/>
  <c r="T1227" i="7"/>
  <c r="R1227" i="7"/>
  <c r="J1538" i="6"/>
  <c r="K1538" i="6"/>
  <c r="L1538" i="6"/>
  <c r="D1558" i="6"/>
  <c r="C1547" i="6"/>
  <c r="G1227" i="4"/>
  <c r="H1227" i="4" s="1"/>
  <c r="E1227" i="6"/>
  <c r="H1539" i="5"/>
  <c r="L1539" i="7" s="1"/>
  <c r="G1539" i="5"/>
  <c r="K1539" i="7" s="1"/>
  <c r="F1539" i="5"/>
  <c r="J1539" i="7" s="1"/>
  <c r="E1559" i="4"/>
  <c r="D1559" i="7" s="1"/>
  <c r="C1560" i="4"/>
  <c r="E1228" i="7"/>
  <c r="N1228" i="7" s="1"/>
  <c r="G1549" i="3"/>
  <c r="H1548" i="3"/>
  <c r="I1548" i="3" s="1"/>
  <c r="C1548" i="7" s="1"/>
  <c r="M1548" i="7" s="1"/>
  <c r="F1549" i="3"/>
  <c r="R1228" i="7" l="1"/>
  <c r="Q1228" i="7"/>
  <c r="S1228" i="7"/>
  <c r="T1228" i="7"/>
  <c r="P1539" i="7"/>
  <c r="U1227" i="7"/>
  <c r="V1227" i="7"/>
  <c r="L1539" i="6"/>
  <c r="J1539" i="6"/>
  <c r="K1539" i="6"/>
  <c r="D1559" i="6"/>
  <c r="C1548" i="6"/>
  <c r="G1228" i="4"/>
  <c r="H1228" i="4" s="1"/>
  <c r="E1228" i="6"/>
  <c r="H1540" i="5"/>
  <c r="L1540" i="7" s="1"/>
  <c r="G1540" i="5"/>
  <c r="K1540" i="7" s="1"/>
  <c r="F1540" i="5"/>
  <c r="J1540" i="7" s="1"/>
  <c r="E1560" i="4"/>
  <c r="D1560" i="7" s="1"/>
  <c r="C1561" i="4"/>
  <c r="E1229" i="7"/>
  <c r="N1229" i="7" s="1"/>
  <c r="F1550" i="3"/>
  <c r="H1549" i="3"/>
  <c r="I1549" i="3" s="1"/>
  <c r="C1549" i="7" s="1"/>
  <c r="M1549" i="7" s="1"/>
  <c r="G1550" i="3"/>
  <c r="P1540" i="7" l="1"/>
  <c r="U1228" i="7"/>
  <c r="V1228" i="7"/>
  <c r="R1229" i="7"/>
  <c r="T1229" i="7"/>
  <c r="Q1229" i="7"/>
  <c r="S1229" i="7"/>
  <c r="J1540" i="6"/>
  <c r="K1540" i="6"/>
  <c r="L1540" i="6"/>
  <c r="D1560" i="6"/>
  <c r="C1549" i="6"/>
  <c r="G1229" i="4"/>
  <c r="H1229" i="4" s="1"/>
  <c r="E1229" i="6"/>
  <c r="H1541" i="5"/>
  <c r="L1541" i="7" s="1"/>
  <c r="G1541" i="5"/>
  <c r="K1541" i="7" s="1"/>
  <c r="F1541" i="5"/>
  <c r="J1541" i="7" s="1"/>
  <c r="E1561" i="4"/>
  <c r="D1561" i="7" s="1"/>
  <c r="C1562" i="4"/>
  <c r="E1230" i="7"/>
  <c r="N1230" i="7" s="1"/>
  <c r="G1551" i="3"/>
  <c r="H1550" i="3"/>
  <c r="I1550" i="3" s="1"/>
  <c r="C1550" i="7" s="1"/>
  <c r="M1550" i="7" s="1"/>
  <c r="F1551" i="3"/>
  <c r="P1541" i="7" l="1"/>
  <c r="U1229" i="7"/>
  <c r="V1229" i="7"/>
  <c r="Q1230" i="7"/>
  <c r="R1230" i="7"/>
  <c r="S1230" i="7"/>
  <c r="T1230" i="7"/>
  <c r="K1541" i="6"/>
  <c r="J1541" i="6"/>
  <c r="L1541" i="6"/>
  <c r="D1561" i="6"/>
  <c r="C1550" i="6"/>
  <c r="G1230" i="4"/>
  <c r="H1230" i="4" s="1"/>
  <c r="E1230" i="6"/>
  <c r="F1542" i="5"/>
  <c r="J1542" i="7" s="1"/>
  <c r="G1542" i="5"/>
  <c r="K1542" i="7" s="1"/>
  <c r="H1542" i="5"/>
  <c r="L1542" i="7" s="1"/>
  <c r="P1542" i="7" s="1"/>
  <c r="E1562" i="4"/>
  <c r="D1562" i="7" s="1"/>
  <c r="C1563" i="4"/>
  <c r="E1231" i="7"/>
  <c r="N1231" i="7" s="1"/>
  <c r="H1551" i="3"/>
  <c r="F1552" i="3"/>
  <c r="G1552" i="3"/>
  <c r="I1551" i="3"/>
  <c r="C1551" i="7" s="1"/>
  <c r="M1551" i="7" s="1"/>
  <c r="R1231" i="7" l="1"/>
  <c r="S1231" i="7"/>
  <c r="Q1231" i="7"/>
  <c r="U1231" i="7" s="1"/>
  <c r="T1231" i="7"/>
  <c r="V1231" i="7" s="1"/>
  <c r="U1230" i="7"/>
  <c r="V1230" i="7"/>
  <c r="L1542" i="6"/>
  <c r="J1542" i="6"/>
  <c r="K1542" i="6"/>
  <c r="D1562" i="6"/>
  <c r="C1551" i="6"/>
  <c r="G1231" i="4"/>
  <c r="H1231" i="4" s="1"/>
  <c r="E1231" i="6"/>
  <c r="H1543" i="5"/>
  <c r="L1543" i="7" s="1"/>
  <c r="G1543" i="5"/>
  <c r="K1543" i="7" s="1"/>
  <c r="F1543" i="5"/>
  <c r="J1543" i="7" s="1"/>
  <c r="E1563" i="4"/>
  <c r="D1563" i="7" s="1"/>
  <c r="C1564" i="4"/>
  <c r="E1232" i="7"/>
  <c r="N1232" i="7" s="1"/>
  <c r="G1553" i="3"/>
  <c r="H1552" i="3"/>
  <c r="I1552" i="3" s="1"/>
  <c r="C1552" i="7" s="1"/>
  <c r="M1552" i="7" s="1"/>
  <c r="F1553" i="3"/>
  <c r="P1543" i="7" l="1"/>
  <c r="Q1232" i="7"/>
  <c r="R1232" i="7"/>
  <c r="T1232" i="7"/>
  <c r="S1232" i="7"/>
  <c r="J1543" i="6"/>
  <c r="L1543" i="6"/>
  <c r="K1543" i="6"/>
  <c r="D1563" i="6"/>
  <c r="C1552" i="6"/>
  <c r="G1232" i="4"/>
  <c r="H1232" i="4" s="1"/>
  <c r="E1232" i="6"/>
  <c r="G1544" i="5"/>
  <c r="K1544" i="7" s="1"/>
  <c r="F1544" i="5"/>
  <c r="J1544" i="7" s="1"/>
  <c r="H1544" i="5"/>
  <c r="L1544" i="7" s="1"/>
  <c r="E1564" i="4"/>
  <c r="D1564" i="7" s="1"/>
  <c r="C1565" i="4"/>
  <c r="E1233" i="7"/>
  <c r="N1233" i="7" s="1"/>
  <c r="G1554" i="3"/>
  <c r="F1554" i="3"/>
  <c r="H1553" i="3"/>
  <c r="I1553" i="3" s="1"/>
  <c r="C1553" i="7" s="1"/>
  <c r="M1553" i="7" s="1"/>
  <c r="U1232" i="7" l="1"/>
  <c r="V1232" i="7"/>
  <c r="R1233" i="7"/>
  <c r="S1233" i="7"/>
  <c r="Q1233" i="7"/>
  <c r="T1233" i="7"/>
  <c r="P1544" i="7"/>
  <c r="J1544" i="6"/>
  <c r="K1544" i="6"/>
  <c r="L1544" i="6"/>
  <c r="D1564" i="6"/>
  <c r="C1553" i="6"/>
  <c r="G1233" i="4"/>
  <c r="H1233" i="4" s="1"/>
  <c r="E1233" i="6"/>
  <c r="F1545" i="5"/>
  <c r="J1545" i="7" s="1"/>
  <c r="G1545" i="5"/>
  <c r="K1545" i="7" s="1"/>
  <c r="H1545" i="5"/>
  <c r="L1545" i="7" s="1"/>
  <c r="E1565" i="4"/>
  <c r="D1565" i="7" s="1"/>
  <c r="C1566" i="4"/>
  <c r="E1234" i="7"/>
  <c r="N1234" i="7" s="1"/>
  <c r="H1554" i="3"/>
  <c r="F1555" i="3"/>
  <c r="I1554" i="3"/>
  <c r="C1554" i="7" s="1"/>
  <c r="M1554" i="7" s="1"/>
  <c r="G1555" i="3"/>
  <c r="P1545" i="7" l="1"/>
  <c r="Q1234" i="7"/>
  <c r="R1234" i="7"/>
  <c r="T1234" i="7"/>
  <c r="S1234" i="7"/>
  <c r="U1233" i="7"/>
  <c r="V1233" i="7"/>
  <c r="L1545" i="6"/>
  <c r="J1545" i="6"/>
  <c r="K1545" i="6"/>
  <c r="D1565" i="6"/>
  <c r="C1554" i="6"/>
  <c r="G1234" i="4"/>
  <c r="H1234" i="4" s="1"/>
  <c r="E1234" i="6"/>
  <c r="H1546" i="5"/>
  <c r="L1546" i="7" s="1"/>
  <c r="P1546" i="7" s="1"/>
  <c r="G1546" i="5"/>
  <c r="K1546" i="7" s="1"/>
  <c r="F1546" i="5"/>
  <c r="J1546" i="7" s="1"/>
  <c r="E1566" i="4"/>
  <c r="D1566" i="7" s="1"/>
  <c r="C1567" i="4"/>
  <c r="E1235" i="7"/>
  <c r="N1235" i="7" s="1"/>
  <c r="F1556" i="3"/>
  <c r="H1555" i="3"/>
  <c r="I1555" i="3" s="1"/>
  <c r="C1555" i="7" s="1"/>
  <c r="M1555" i="7" s="1"/>
  <c r="G1556" i="3"/>
  <c r="T1235" i="7" l="1"/>
  <c r="Q1235" i="7"/>
  <c r="R1235" i="7"/>
  <c r="S1235" i="7"/>
  <c r="U1234" i="7"/>
  <c r="V1234" i="7"/>
  <c r="J1546" i="6"/>
  <c r="L1546" i="6"/>
  <c r="K1546" i="6"/>
  <c r="D1566" i="6"/>
  <c r="C1555" i="6"/>
  <c r="G1235" i="4"/>
  <c r="H1235" i="4" s="1"/>
  <c r="E1235" i="6"/>
  <c r="H1547" i="5"/>
  <c r="L1547" i="7" s="1"/>
  <c r="G1547" i="5"/>
  <c r="K1547" i="7" s="1"/>
  <c r="F1547" i="5"/>
  <c r="J1547" i="7" s="1"/>
  <c r="E1567" i="4"/>
  <c r="D1567" i="7" s="1"/>
  <c r="C1568" i="4"/>
  <c r="E1236" i="7"/>
  <c r="N1236" i="7" s="1"/>
  <c r="G1557" i="3"/>
  <c r="H1556" i="3"/>
  <c r="I1556" i="3" s="1"/>
  <c r="C1556" i="7" s="1"/>
  <c r="M1556" i="7" s="1"/>
  <c r="F1557" i="3"/>
  <c r="P1547" i="7" l="1"/>
  <c r="S1236" i="7"/>
  <c r="Q1236" i="7"/>
  <c r="T1236" i="7"/>
  <c r="R1236" i="7"/>
  <c r="U1235" i="7"/>
  <c r="V1235" i="7"/>
  <c r="J1547" i="6"/>
  <c r="L1547" i="6"/>
  <c r="K1547" i="6"/>
  <c r="D1567" i="6"/>
  <c r="C1556" i="6"/>
  <c r="G1236" i="4"/>
  <c r="H1236" i="4" s="1"/>
  <c r="E1236" i="6"/>
  <c r="G1548" i="5"/>
  <c r="K1548" i="7" s="1"/>
  <c r="F1548" i="5"/>
  <c r="J1548" i="7" s="1"/>
  <c r="H1548" i="5"/>
  <c r="L1548" i="7" s="1"/>
  <c r="E1568" i="4"/>
  <c r="D1568" i="7" s="1"/>
  <c r="C1569" i="4"/>
  <c r="E1237" i="7"/>
  <c r="N1237" i="7" s="1"/>
  <c r="F1558" i="3"/>
  <c r="H1557" i="3"/>
  <c r="I1557" i="3" s="1"/>
  <c r="C1557" i="7" s="1"/>
  <c r="M1557" i="7" s="1"/>
  <c r="G1558" i="3"/>
  <c r="P1548" i="7" l="1"/>
  <c r="U1236" i="7"/>
  <c r="V1236" i="7"/>
  <c r="Q1237" i="7"/>
  <c r="R1237" i="7"/>
  <c r="S1237" i="7"/>
  <c r="T1237" i="7"/>
  <c r="J1548" i="6"/>
  <c r="K1548" i="6"/>
  <c r="L1548" i="6"/>
  <c r="D1568" i="6"/>
  <c r="C1557" i="6"/>
  <c r="G1237" i="4"/>
  <c r="H1237" i="4" s="1"/>
  <c r="E1237" i="6"/>
  <c r="H1549" i="5"/>
  <c r="L1549" i="7" s="1"/>
  <c r="P1549" i="7" s="1"/>
  <c r="G1549" i="5"/>
  <c r="K1549" i="7" s="1"/>
  <c r="F1549" i="5"/>
  <c r="J1549" i="7" s="1"/>
  <c r="E1569" i="4"/>
  <c r="D1569" i="7" s="1"/>
  <c r="C1570" i="4"/>
  <c r="E1238" i="7"/>
  <c r="N1238" i="7" s="1"/>
  <c r="G1559" i="3"/>
  <c r="H1558" i="3"/>
  <c r="I1558" i="3" s="1"/>
  <c r="C1558" i="7" s="1"/>
  <c r="M1558" i="7" s="1"/>
  <c r="F1559" i="3"/>
  <c r="V1237" i="7" l="1"/>
  <c r="U1237" i="7"/>
  <c r="S1238" i="7"/>
  <c r="T1238" i="7"/>
  <c r="Q1238" i="7"/>
  <c r="R1238" i="7"/>
  <c r="J1549" i="6"/>
  <c r="L1549" i="6"/>
  <c r="K1549" i="6"/>
  <c r="D1569" i="6"/>
  <c r="C1558" i="6"/>
  <c r="G1238" i="4"/>
  <c r="H1238" i="4" s="1"/>
  <c r="E1238" i="6"/>
  <c r="H1550" i="5"/>
  <c r="L1550" i="7" s="1"/>
  <c r="G1550" i="5"/>
  <c r="K1550" i="7" s="1"/>
  <c r="F1550" i="5"/>
  <c r="J1550" i="7" s="1"/>
  <c r="E1570" i="4"/>
  <c r="D1570" i="7" s="1"/>
  <c r="C1571" i="4"/>
  <c r="E1239" i="7"/>
  <c r="N1239" i="7" s="1"/>
  <c r="H1559" i="3"/>
  <c r="I1559" i="3" s="1"/>
  <c r="C1559" i="7" s="1"/>
  <c r="M1559" i="7" s="1"/>
  <c r="F1560" i="3"/>
  <c r="G1560" i="3"/>
  <c r="U1238" i="7" l="1"/>
  <c r="V1238" i="7"/>
  <c r="R1239" i="7"/>
  <c r="S1239" i="7"/>
  <c r="T1239" i="7"/>
  <c r="Q1239" i="7"/>
  <c r="P1550" i="7"/>
  <c r="K1550" i="6"/>
  <c r="J1550" i="6"/>
  <c r="L1550" i="6"/>
  <c r="D1570" i="6"/>
  <c r="C1559" i="6"/>
  <c r="G1239" i="4"/>
  <c r="H1239" i="4" s="1"/>
  <c r="E1239" i="6"/>
  <c r="G1551" i="5"/>
  <c r="K1551" i="7" s="1"/>
  <c r="F1551" i="5"/>
  <c r="J1551" i="7" s="1"/>
  <c r="H1551" i="5"/>
  <c r="L1551" i="7" s="1"/>
  <c r="E1571" i="4"/>
  <c r="D1571" i="7" s="1"/>
  <c r="C1572" i="4"/>
  <c r="E1240" i="7"/>
  <c r="N1240" i="7" s="1"/>
  <c r="G1561" i="3"/>
  <c r="H1560" i="3"/>
  <c r="I1560" i="3" s="1"/>
  <c r="C1560" i="7" s="1"/>
  <c r="M1560" i="7" s="1"/>
  <c r="F1561" i="3"/>
  <c r="U1239" i="7" l="1"/>
  <c r="V1239" i="7"/>
  <c r="S1240" i="7"/>
  <c r="Q1240" i="7"/>
  <c r="R1240" i="7"/>
  <c r="T1240" i="7"/>
  <c r="P1551" i="7"/>
  <c r="L1551" i="6"/>
  <c r="K1551" i="6"/>
  <c r="J1551" i="6"/>
  <c r="D1571" i="6"/>
  <c r="C1560" i="6"/>
  <c r="G1240" i="4"/>
  <c r="H1240" i="4" s="1"/>
  <c r="E1240" i="6"/>
  <c r="H1552" i="5"/>
  <c r="L1552" i="7" s="1"/>
  <c r="G1552" i="5"/>
  <c r="K1552" i="7" s="1"/>
  <c r="F1552" i="5"/>
  <c r="J1552" i="7" s="1"/>
  <c r="E1572" i="4"/>
  <c r="D1572" i="7" s="1"/>
  <c r="C1573" i="4"/>
  <c r="E1241" i="7"/>
  <c r="N1241" i="7" s="1"/>
  <c r="H1561" i="3"/>
  <c r="F1562" i="3"/>
  <c r="G1562" i="3"/>
  <c r="I1561" i="3"/>
  <c r="C1561" i="7" s="1"/>
  <c r="M1561" i="7" s="1"/>
  <c r="Q1241" i="7" l="1"/>
  <c r="T1241" i="7"/>
  <c r="R1241" i="7"/>
  <c r="S1241" i="7"/>
  <c r="P1552" i="7"/>
  <c r="U1240" i="7"/>
  <c r="V1240" i="7"/>
  <c r="K1552" i="6"/>
  <c r="J1552" i="6"/>
  <c r="L1552" i="6"/>
  <c r="D1572" i="6"/>
  <c r="C1561" i="6"/>
  <c r="G1241" i="4"/>
  <c r="H1241" i="4" s="1"/>
  <c r="E1241" i="6"/>
  <c r="H1553" i="5"/>
  <c r="L1553" i="7" s="1"/>
  <c r="P1553" i="7" s="1"/>
  <c r="G1553" i="5"/>
  <c r="K1553" i="7" s="1"/>
  <c r="F1553" i="5"/>
  <c r="J1553" i="7" s="1"/>
  <c r="E1573" i="4"/>
  <c r="D1573" i="7" s="1"/>
  <c r="C1574" i="4"/>
  <c r="E1242" i="7"/>
  <c r="N1242" i="7" s="1"/>
  <c r="G1563" i="3"/>
  <c r="H1562" i="3"/>
  <c r="I1562" i="3" s="1"/>
  <c r="C1562" i="7" s="1"/>
  <c r="M1562" i="7" s="1"/>
  <c r="F1563" i="3"/>
  <c r="U1241" i="7" l="1"/>
  <c r="V1241" i="7"/>
  <c r="R1242" i="7"/>
  <c r="Q1242" i="7"/>
  <c r="T1242" i="7"/>
  <c r="S1242" i="7"/>
  <c r="L1553" i="6"/>
  <c r="K1553" i="6"/>
  <c r="J1553" i="6"/>
  <c r="D1573" i="6"/>
  <c r="C1562" i="6"/>
  <c r="G1242" i="4"/>
  <c r="H1242" i="4" s="1"/>
  <c r="E1242" i="6"/>
  <c r="H1554" i="5"/>
  <c r="L1554" i="7" s="1"/>
  <c r="G1554" i="5"/>
  <c r="K1554" i="7" s="1"/>
  <c r="F1554" i="5"/>
  <c r="J1554" i="7" s="1"/>
  <c r="E1574" i="4"/>
  <c r="D1574" i="7" s="1"/>
  <c r="C1575" i="4"/>
  <c r="E1243" i="7"/>
  <c r="N1243" i="7" s="1"/>
  <c r="H1563" i="3"/>
  <c r="I1563" i="3" s="1"/>
  <c r="C1563" i="7" s="1"/>
  <c r="M1563" i="7" s="1"/>
  <c r="F1564" i="3"/>
  <c r="G1564" i="3"/>
  <c r="U1242" i="7" l="1"/>
  <c r="V1242" i="7"/>
  <c r="Q1243" i="7"/>
  <c r="R1243" i="7"/>
  <c r="T1243" i="7"/>
  <c r="S1243" i="7"/>
  <c r="P1554" i="7"/>
  <c r="L1554" i="6"/>
  <c r="K1554" i="6"/>
  <c r="J1554" i="6"/>
  <c r="D1574" i="6"/>
  <c r="C1563" i="6"/>
  <c r="G1243" i="4"/>
  <c r="H1243" i="4" s="1"/>
  <c r="E1243" i="6"/>
  <c r="H1555" i="5"/>
  <c r="L1555" i="7" s="1"/>
  <c r="G1555" i="5"/>
  <c r="K1555" i="7" s="1"/>
  <c r="F1555" i="5"/>
  <c r="J1555" i="7" s="1"/>
  <c r="E1575" i="4"/>
  <c r="D1575" i="7" s="1"/>
  <c r="C1576" i="4"/>
  <c r="E1244" i="7"/>
  <c r="N1244" i="7" s="1"/>
  <c r="H1564" i="3"/>
  <c r="F1565" i="3"/>
  <c r="G1565" i="3"/>
  <c r="I1564" i="3"/>
  <c r="C1564" i="7" s="1"/>
  <c r="M1564" i="7" s="1"/>
  <c r="U1243" i="7" l="1"/>
  <c r="V1243" i="7"/>
  <c r="P1555" i="7"/>
  <c r="Q1244" i="7"/>
  <c r="S1244" i="7"/>
  <c r="T1244" i="7"/>
  <c r="R1244" i="7"/>
  <c r="K1555" i="6"/>
  <c r="L1555" i="6"/>
  <c r="J1555" i="6"/>
  <c r="D1575" i="6"/>
  <c r="C1564" i="6"/>
  <c r="G1244" i="4"/>
  <c r="H1244" i="4" s="1"/>
  <c r="E1244" i="6"/>
  <c r="G1556" i="5"/>
  <c r="K1556" i="7" s="1"/>
  <c r="P1556" i="7" s="1"/>
  <c r="H1556" i="5"/>
  <c r="L1556" i="7" s="1"/>
  <c r="F1556" i="5"/>
  <c r="J1556" i="7" s="1"/>
  <c r="E1576" i="4"/>
  <c r="D1576" i="7" s="1"/>
  <c r="C1577" i="4"/>
  <c r="E1245" i="7"/>
  <c r="N1245" i="7" s="1"/>
  <c r="G1566" i="3"/>
  <c r="H1565" i="3"/>
  <c r="I1565" i="3" s="1"/>
  <c r="C1565" i="7" s="1"/>
  <c r="M1565" i="7" s="1"/>
  <c r="F1566" i="3"/>
  <c r="V1244" i="7" l="1"/>
  <c r="U1244" i="7"/>
  <c r="S1245" i="7"/>
  <c r="T1245" i="7"/>
  <c r="Q1245" i="7"/>
  <c r="R1245" i="7"/>
  <c r="J1556" i="6"/>
  <c r="L1556" i="6"/>
  <c r="K1556" i="6"/>
  <c r="D1576" i="6"/>
  <c r="C1565" i="6"/>
  <c r="G1245" i="4"/>
  <c r="H1245" i="4" s="1"/>
  <c r="E1245" i="6"/>
  <c r="H1557" i="5"/>
  <c r="L1557" i="7" s="1"/>
  <c r="G1557" i="5"/>
  <c r="K1557" i="7" s="1"/>
  <c r="F1557" i="5"/>
  <c r="J1557" i="7" s="1"/>
  <c r="P1557" i="7" s="1"/>
  <c r="E1577" i="4"/>
  <c r="D1577" i="7" s="1"/>
  <c r="C1578" i="4"/>
  <c r="E1246" i="7"/>
  <c r="N1246" i="7" s="1"/>
  <c r="H1566" i="3"/>
  <c r="I1566" i="3" s="1"/>
  <c r="C1566" i="7" s="1"/>
  <c r="M1566" i="7" s="1"/>
  <c r="F1567" i="3"/>
  <c r="G1567" i="3"/>
  <c r="R1246" i="7" l="1"/>
  <c r="S1246" i="7"/>
  <c r="T1246" i="7"/>
  <c r="Q1246" i="7"/>
  <c r="U1245" i="7"/>
  <c r="V1245" i="7"/>
  <c r="K1557" i="6"/>
  <c r="J1557" i="6"/>
  <c r="L1557" i="6"/>
  <c r="D1577" i="6"/>
  <c r="C1566" i="6"/>
  <c r="G1246" i="4"/>
  <c r="H1246" i="4" s="1"/>
  <c r="E1246" i="6"/>
  <c r="H1558" i="5"/>
  <c r="L1558" i="7" s="1"/>
  <c r="P1558" i="7" s="1"/>
  <c r="G1558" i="5"/>
  <c r="K1558" i="7" s="1"/>
  <c r="F1558" i="5"/>
  <c r="J1558" i="7" s="1"/>
  <c r="E1578" i="4"/>
  <c r="D1578" i="7" s="1"/>
  <c r="C1579" i="4"/>
  <c r="E1247" i="7"/>
  <c r="N1247" i="7" s="1"/>
  <c r="G1568" i="3"/>
  <c r="F1568" i="3"/>
  <c r="H1567" i="3"/>
  <c r="I1567" i="3" s="1"/>
  <c r="C1567" i="7" s="1"/>
  <c r="M1567" i="7" s="1"/>
  <c r="U1246" i="7" l="1"/>
  <c r="V1246" i="7"/>
  <c r="R1247" i="7"/>
  <c r="S1247" i="7"/>
  <c r="T1247" i="7"/>
  <c r="Q1247" i="7"/>
  <c r="K1558" i="6"/>
  <c r="L1558" i="6"/>
  <c r="J1558" i="6"/>
  <c r="D1578" i="6"/>
  <c r="C1567" i="6"/>
  <c r="G1247" i="4"/>
  <c r="H1247" i="4" s="1"/>
  <c r="E1247" i="6"/>
  <c r="H1559" i="5"/>
  <c r="L1559" i="7" s="1"/>
  <c r="G1559" i="5"/>
  <c r="K1559" i="7" s="1"/>
  <c r="F1559" i="5"/>
  <c r="J1559" i="7" s="1"/>
  <c r="E1579" i="4"/>
  <c r="D1579" i="7" s="1"/>
  <c r="C1580" i="4"/>
  <c r="E1248" i="7"/>
  <c r="N1248" i="7" s="1"/>
  <c r="F1569" i="3"/>
  <c r="H1568" i="3"/>
  <c r="G1569" i="3"/>
  <c r="I1568" i="3"/>
  <c r="C1568" i="7" s="1"/>
  <c r="M1568" i="7" s="1"/>
  <c r="R1248" i="7" l="1"/>
  <c r="T1248" i="7"/>
  <c r="S1248" i="7"/>
  <c r="Q1248" i="7"/>
  <c r="U1247" i="7"/>
  <c r="V1247" i="7"/>
  <c r="P1559" i="7"/>
  <c r="K1559" i="6"/>
  <c r="J1559" i="6"/>
  <c r="L1559" i="6"/>
  <c r="D1579" i="6"/>
  <c r="C1568" i="6"/>
  <c r="G1248" i="4"/>
  <c r="H1248" i="4" s="1"/>
  <c r="E1248" i="6"/>
  <c r="H1560" i="5"/>
  <c r="L1560" i="7" s="1"/>
  <c r="G1560" i="5"/>
  <c r="K1560" i="7" s="1"/>
  <c r="F1560" i="5"/>
  <c r="J1560" i="7" s="1"/>
  <c r="E1580" i="4"/>
  <c r="D1580" i="7" s="1"/>
  <c r="C1581" i="4"/>
  <c r="E1249" i="7"/>
  <c r="N1249" i="7" s="1"/>
  <c r="G1570" i="3"/>
  <c r="F1570" i="3"/>
  <c r="H1569" i="3"/>
  <c r="I1569" i="3" s="1"/>
  <c r="C1569" i="7" s="1"/>
  <c r="M1569" i="7" s="1"/>
  <c r="T1249" i="7" l="1"/>
  <c r="R1249" i="7"/>
  <c r="S1249" i="7"/>
  <c r="Q1249" i="7"/>
  <c r="P1560" i="7"/>
  <c r="U1248" i="7"/>
  <c r="V1248" i="7"/>
  <c r="L1560" i="6"/>
  <c r="J1560" i="6"/>
  <c r="K1560" i="6"/>
  <c r="D1580" i="6"/>
  <c r="C1569" i="6"/>
  <c r="G1249" i="4"/>
  <c r="H1249" i="4" s="1"/>
  <c r="E1249" i="6"/>
  <c r="H1561" i="5"/>
  <c r="L1561" i="7" s="1"/>
  <c r="G1561" i="5"/>
  <c r="K1561" i="7" s="1"/>
  <c r="F1561" i="5"/>
  <c r="J1561" i="7" s="1"/>
  <c r="E1581" i="4"/>
  <c r="D1581" i="7" s="1"/>
  <c r="C1582" i="4"/>
  <c r="E1250" i="7"/>
  <c r="N1250" i="7" s="1"/>
  <c r="H1570" i="3"/>
  <c r="F1571" i="3"/>
  <c r="I1570" i="3"/>
  <c r="C1570" i="7" s="1"/>
  <c r="M1570" i="7" s="1"/>
  <c r="G1571" i="3"/>
  <c r="U1249" i="7" l="1"/>
  <c r="V1249" i="7"/>
  <c r="Q1250" i="7"/>
  <c r="S1250" i="7"/>
  <c r="T1250" i="7"/>
  <c r="R1250" i="7"/>
  <c r="P1561" i="7"/>
  <c r="J1561" i="6"/>
  <c r="L1561" i="6"/>
  <c r="K1561" i="6"/>
  <c r="D1581" i="6"/>
  <c r="C1570" i="6"/>
  <c r="G1250" i="4"/>
  <c r="H1250" i="4" s="1"/>
  <c r="E1250" i="6"/>
  <c r="G1562" i="5"/>
  <c r="K1562" i="7" s="1"/>
  <c r="F1562" i="5"/>
  <c r="J1562" i="7" s="1"/>
  <c r="H1562" i="5"/>
  <c r="L1562" i="7" s="1"/>
  <c r="E1582" i="4"/>
  <c r="D1582" i="7" s="1"/>
  <c r="C1583" i="4"/>
  <c r="E1251" i="7"/>
  <c r="N1251" i="7" s="1"/>
  <c r="F1572" i="3"/>
  <c r="H1571" i="3"/>
  <c r="I1571" i="3"/>
  <c r="C1571" i="7" s="1"/>
  <c r="M1571" i="7" s="1"/>
  <c r="G1572" i="3"/>
  <c r="Q1251" i="7" l="1"/>
  <c r="R1251" i="7"/>
  <c r="S1251" i="7"/>
  <c r="T1251" i="7"/>
  <c r="P1562" i="7"/>
  <c r="V1250" i="7"/>
  <c r="U1250" i="7"/>
  <c r="L1562" i="6"/>
  <c r="K1562" i="6"/>
  <c r="J1562" i="6"/>
  <c r="D1582" i="6"/>
  <c r="C1571" i="6"/>
  <c r="G1251" i="4"/>
  <c r="H1251" i="4" s="1"/>
  <c r="E1251" i="6"/>
  <c r="H1563" i="5"/>
  <c r="L1563" i="7" s="1"/>
  <c r="G1563" i="5"/>
  <c r="K1563" i="7" s="1"/>
  <c r="F1563" i="5"/>
  <c r="J1563" i="7" s="1"/>
  <c r="P1563" i="7" s="1"/>
  <c r="E1583" i="4"/>
  <c r="D1583" i="7" s="1"/>
  <c r="C1584" i="4"/>
  <c r="E1252" i="7"/>
  <c r="N1252" i="7" s="1"/>
  <c r="G1573" i="3"/>
  <c r="H1572" i="3"/>
  <c r="I1572" i="3" s="1"/>
  <c r="C1572" i="7" s="1"/>
  <c r="M1572" i="7" s="1"/>
  <c r="F1573" i="3"/>
  <c r="R1252" i="7" l="1"/>
  <c r="T1252" i="7"/>
  <c r="Q1252" i="7"/>
  <c r="S1252" i="7"/>
  <c r="U1251" i="7"/>
  <c r="V1251" i="7"/>
  <c r="L1563" i="6"/>
  <c r="J1563" i="6"/>
  <c r="K1563" i="6"/>
  <c r="D1583" i="6"/>
  <c r="C1572" i="6"/>
  <c r="G1252" i="4"/>
  <c r="H1252" i="4" s="1"/>
  <c r="E1252" i="6"/>
  <c r="H1564" i="5"/>
  <c r="L1564" i="7" s="1"/>
  <c r="G1564" i="5"/>
  <c r="K1564" i="7" s="1"/>
  <c r="F1564" i="5"/>
  <c r="J1564" i="7" s="1"/>
  <c r="E1584" i="4"/>
  <c r="D1584" i="7" s="1"/>
  <c r="C1585" i="4"/>
  <c r="E1253" i="7"/>
  <c r="N1253" i="7" s="1"/>
  <c r="F1574" i="3"/>
  <c r="H1573" i="3"/>
  <c r="I1573" i="3" s="1"/>
  <c r="C1573" i="7" s="1"/>
  <c r="M1573" i="7" s="1"/>
  <c r="G1574" i="3"/>
  <c r="S1253" i="7" l="1"/>
  <c r="T1253" i="7"/>
  <c r="Q1253" i="7"/>
  <c r="R1253" i="7"/>
  <c r="U1252" i="7"/>
  <c r="V1252" i="7"/>
  <c r="P1564" i="7"/>
  <c r="J1564" i="6"/>
  <c r="K1564" i="6"/>
  <c r="L1564" i="6"/>
  <c r="D1584" i="6"/>
  <c r="C1573" i="6"/>
  <c r="G1253" i="4"/>
  <c r="H1253" i="4" s="1"/>
  <c r="E1253" i="6"/>
  <c r="H1565" i="5"/>
  <c r="L1565" i="7" s="1"/>
  <c r="P1565" i="7" s="1"/>
  <c r="G1565" i="5"/>
  <c r="K1565" i="7" s="1"/>
  <c r="F1565" i="5"/>
  <c r="J1565" i="7" s="1"/>
  <c r="E1585" i="4"/>
  <c r="D1585" i="7" s="1"/>
  <c r="C1586" i="4"/>
  <c r="E1254" i="7"/>
  <c r="N1254" i="7" s="1"/>
  <c r="G1575" i="3"/>
  <c r="H1574" i="3"/>
  <c r="I1574" i="3" s="1"/>
  <c r="C1574" i="7" s="1"/>
  <c r="M1574" i="7" s="1"/>
  <c r="F1575" i="3"/>
  <c r="U1253" i="7" l="1"/>
  <c r="V1253" i="7"/>
  <c r="R1254" i="7"/>
  <c r="T1254" i="7"/>
  <c r="S1254" i="7"/>
  <c r="Q1254" i="7"/>
  <c r="K1565" i="6"/>
  <c r="L1565" i="6"/>
  <c r="J1565" i="6"/>
  <c r="D1585" i="6"/>
  <c r="C1574" i="6"/>
  <c r="G1254" i="4"/>
  <c r="H1254" i="4" s="1"/>
  <c r="E1254" i="6"/>
  <c r="H1566" i="5"/>
  <c r="L1566" i="7" s="1"/>
  <c r="G1566" i="5"/>
  <c r="K1566" i="7" s="1"/>
  <c r="F1566" i="5"/>
  <c r="J1566" i="7" s="1"/>
  <c r="E1586" i="4"/>
  <c r="D1586" i="7" s="1"/>
  <c r="C1587" i="4"/>
  <c r="E1255" i="7"/>
  <c r="N1255" i="7" s="1"/>
  <c r="F1576" i="3"/>
  <c r="H1575" i="3"/>
  <c r="G1576" i="3"/>
  <c r="I1575" i="3"/>
  <c r="C1575" i="7" s="1"/>
  <c r="M1575" i="7" s="1"/>
  <c r="T1255" i="7" l="1"/>
  <c r="Q1255" i="7"/>
  <c r="R1255" i="7"/>
  <c r="S1255" i="7"/>
  <c r="P1566" i="7"/>
  <c r="U1254" i="7"/>
  <c r="V1254" i="7"/>
  <c r="L1566" i="6"/>
  <c r="K1566" i="6"/>
  <c r="J1566" i="6"/>
  <c r="D1586" i="6"/>
  <c r="C1575" i="6"/>
  <c r="G1255" i="4"/>
  <c r="H1255" i="4" s="1"/>
  <c r="E1255" i="6"/>
  <c r="H1567" i="5"/>
  <c r="L1567" i="7" s="1"/>
  <c r="G1567" i="5"/>
  <c r="K1567" i="7" s="1"/>
  <c r="F1567" i="5"/>
  <c r="J1567" i="7" s="1"/>
  <c r="E1587" i="4"/>
  <c r="D1587" i="7" s="1"/>
  <c r="C1588" i="4"/>
  <c r="E1256" i="7"/>
  <c r="N1256" i="7" s="1"/>
  <c r="G1577" i="3"/>
  <c r="F1577" i="3"/>
  <c r="H1576" i="3"/>
  <c r="I1576" i="3" s="1"/>
  <c r="C1576" i="7" s="1"/>
  <c r="M1576" i="7" s="1"/>
  <c r="T1256" i="7" l="1"/>
  <c r="Q1256" i="7"/>
  <c r="S1256" i="7"/>
  <c r="R1256" i="7"/>
  <c r="P1567" i="7"/>
  <c r="U1255" i="7"/>
  <c r="V1255" i="7"/>
  <c r="K1567" i="6"/>
  <c r="J1567" i="6"/>
  <c r="L1567" i="6"/>
  <c r="D1587" i="6"/>
  <c r="C1576" i="6"/>
  <c r="G1256" i="4"/>
  <c r="H1256" i="4" s="1"/>
  <c r="E1256" i="6"/>
  <c r="H1568" i="5"/>
  <c r="L1568" i="7" s="1"/>
  <c r="G1568" i="5"/>
  <c r="K1568" i="7" s="1"/>
  <c r="P1568" i="7" s="1"/>
  <c r="F1568" i="5"/>
  <c r="J1568" i="7" s="1"/>
  <c r="E1588" i="4"/>
  <c r="D1588" i="7" s="1"/>
  <c r="C1589" i="4"/>
  <c r="E1257" i="7"/>
  <c r="N1257" i="7" s="1"/>
  <c r="G1578" i="3"/>
  <c r="F1578" i="3"/>
  <c r="H1577" i="3"/>
  <c r="I1577" i="3" s="1"/>
  <c r="C1577" i="7" s="1"/>
  <c r="M1577" i="7" s="1"/>
  <c r="T1257" i="7" l="1"/>
  <c r="Q1257" i="7"/>
  <c r="S1257" i="7"/>
  <c r="R1257" i="7"/>
  <c r="V1256" i="7"/>
  <c r="U1256" i="7"/>
  <c r="K1568" i="6"/>
  <c r="J1568" i="6"/>
  <c r="L1568" i="6"/>
  <c r="D1588" i="6"/>
  <c r="C1577" i="6"/>
  <c r="G1257" i="4"/>
  <c r="H1257" i="4" s="1"/>
  <c r="E1257" i="6"/>
  <c r="G1569" i="5"/>
  <c r="K1569" i="7" s="1"/>
  <c r="F1569" i="5"/>
  <c r="J1569" i="7" s="1"/>
  <c r="H1569" i="5"/>
  <c r="L1569" i="7" s="1"/>
  <c r="E1589" i="4"/>
  <c r="D1589" i="7" s="1"/>
  <c r="C1590" i="4"/>
  <c r="E1258" i="7"/>
  <c r="N1258" i="7" s="1"/>
  <c r="H1578" i="3"/>
  <c r="F1579" i="3"/>
  <c r="I1578" i="3"/>
  <c r="C1578" i="7" s="1"/>
  <c r="M1578" i="7" s="1"/>
  <c r="G1579" i="3"/>
  <c r="S1258" i="7" l="1"/>
  <c r="T1258" i="7"/>
  <c r="Q1258" i="7"/>
  <c r="R1258" i="7"/>
  <c r="P1569" i="7"/>
  <c r="U1257" i="7"/>
  <c r="V1257" i="7"/>
  <c r="L1569" i="6"/>
  <c r="K1569" i="6"/>
  <c r="J1569" i="6"/>
  <c r="D1589" i="6"/>
  <c r="C1578" i="6"/>
  <c r="G1258" i="4"/>
  <c r="H1258" i="4" s="1"/>
  <c r="E1258" i="6"/>
  <c r="H1570" i="5"/>
  <c r="L1570" i="7" s="1"/>
  <c r="G1570" i="5"/>
  <c r="K1570" i="7" s="1"/>
  <c r="F1570" i="5"/>
  <c r="J1570" i="7" s="1"/>
  <c r="E1590" i="4"/>
  <c r="D1590" i="7" s="1"/>
  <c r="C1591" i="4"/>
  <c r="E1259" i="7"/>
  <c r="N1259" i="7" s="1"/>
  <c r="G1580" i="3"/>
  <c r="F1580" i="3"/>
  <c r="H1579" i="3"/>
  <c r="I1579" i="3" s="1"/>
  <c r="C1579" i="7" s="1"/>
  <c r="M1579" i="7" s="1"/>
  <c r="U1258" i="7" l="1"/>
  <c r="V1258" i="7"/>
  <c r="Q1259" i="7"/>
  <c r="R1259" i="7"/>
  <c r="S1259" i="7"/>
  <c r="T1259" i="7"/>
  <c r="P1570" i="7"/>
  <c r="K1570" i="6"/>
  <c r="J1570" i="6"/>
  <c r="L1570" i="6"/>
  <c r="D1590" i="6"/>
  <c r="C1579" i="6"/>
  <c r="G1259" i="4"/>
  <c r="H1259" i="4" s="1"/>
  <c r="E1259" i="6"/>
  <c r="H1571" i="5"/>
  <c r="L1571" i="7" s="1"/>
  <c r="G1571" i="5"/>
  <c r="K1571" i="7" s="1"/>
  <c r="F1571" i="5"/>
  <c r="J1571" i="7" s="1"/>
  <c r="E1591" i="4"/>
  <c r="D1591" i="7" s="1"/>
  <c r="C1592" i="4"/>
  <c r="E1260" i="7"/>
  <c r="N1260" i="7" s="1"/>
  <c r="H1580" i="3"/>
  <c r="F1581" i="3"/>
  <c r="I1580" i="3"/>
  <c r="C1580" i="7" s="1"/>
  <c r="M1580" i="7" s="1"/>
  <c r="G1581" i="3"/>
  <c r="T1260" i="7" l="1"/>
  <c r="S1260" i="7"/>
  <c r="R1260" i="7"/>
  <c r="Q1260" i="7"/>
  <c r="U1259" i="7"/>
  <c r="V1259" i="7"/>
  <c r="P1571" i="7"/>
  <c r="K1571" i="6"/>
  <c r="J1571" i="6"/>
  <c r="L1571" i="6"/>
  <c r="D1591" i="6"/>
  <c r="C1580" i="6"/>
  <c r="G1260" i="4"/>
  <c r="H1260" i="4" s="1"/>
  <c r="E1260" i="6"/>
  <c r="H1572" i="5"/>
  <c r="L1572" i="7" s="1"/>
  <c r="G1572" i="5"/>
  <c r="K1572" i="7" s="1"/>
  <c r="P1572" i="7" s="1"/>
  <c r="F1572" i="5"/>
  <c r="J1572" i="7" s="1"/>
  <c r="E1592" i="4"/>
  <c r="D1592" i="7" s="1"/>
  <c r="C1593" i="4"/>
  <c r="E1261" i="7"/>
  <c r="N1261" i="7" s="1"/>
  <c r="G1582" i="3"/>
  <c r="F1582" i="3"/>
  <c r="H1581" i="3"/>
  <c r="I1581" i="3" s="1"/>
  <c r="C1581" i="7" s="1"/>
  <c r="M1581" i="7" s="1"/>
  <c r="U1260" i="7" l="1"/>
  <c r="V1260" i="7"/>
  <c r="S1261" i="7"/>
  <c r="T1261" i="7"/>
  <c r="Q1261" i="7"/>
  <c r="R1261" i="7"/>
  <c r="L1572" i="6"/>
  <c r="J1572" i="6"/>
  <c r="K1572" i="6"/>
  <c r="D1592" i="6"/>
  <c r="C1581" i="6"/>
  <c r="G1261" i="4"/>
  <c r="H1261" i="4" s="1"/>
  <c r="E1261" i="6"/>
  <c r="H1573" i="5"/>
  <c r="L1573" i="7" s="1"/>
  <c r="P1573" i="7" s="1"/>
  <c r="G1573" i="5"/>
  <c r="K1573" i="7" s="1"/>
  <c r="F1573" i="5"/>
  <c r="J1573" i="7" s="1"/>
  <c r="E1593" i="4"/>
  <c r="D1593" i="7" s="1"/>
  <c r="C1594" i="4"/>
  <c r="E1262" i="7"/>
  <c r="N1262" i="7" s="1"/>
  <c r="H1582" i="3"/>
  <c r="F1583" i="3"/>
  <c r="G1583" i="3"/>
  <c r="I1582" i="3"/>
  <c r="C1582" i="7" s="1"/>
  <c r="M1582" i="7" s="1"/>
  <c r="S1262" i="7" l="1"/>
  <c r="Q1262" i="7"/>
  <c r="T1262" i="7"/>
  <c r="R1262" i="7"/>
  <c r="V1261" i="7"/>
  <c r="U1261" i="7"/>
  <c r="J1573" i="6"/>
  <c r="L1573" i="6"/>
  <c r="K1573" i="6"/>
  <c r="D1593" i="6"/>
  <c r="C1582" i="6"/>
  <c r="G1262" i="4"/>
  <c r="H1262" i="4" s="1"/>
  <c r="E1262" i="6"/>
  <c r="F1574" i="5"/>
  <c r="J1574" i="7" s="1"/>
  <c r="H1574" i="5"/>
  <c r="L1574" i="7" s="1"/>
  <c r="G1574" i="5"/>
  <c r="K1574" i="7" s="1"/>
  <c r="P1574" i="7" s="1"/>
  <c r="E1594" i="4"/>
  <c r="D1594" i="7" s="1"/>
  <c r="C1595" i="4"/>
  <c r="E1263" i="7"/>
  <c r="N1263" i="7" s="1"/>
  <c r="H1583" i="3"/>
  <c r="I1583" i="3" s="1"/>
  <c r="C1583" i="7" s="1"/>
  <c r="M1583" i="7" s="1"/>
  <c r="F1584" i="3"/>
  <c r="G1584" i="3"/>
  <c r="S1263" i="7" l="1"/>
  <c r="T1263" i="7"/>
  <c r="Q1263" i="7"/>
  <c r="R1263" i="7"/>
  <c r="V1262" i="7"/>
  <c r="U1262" i="7"/>
  <c r="L1574" i="6"/>
  <c r="K1574" i="6"/>
  <c r="J1574" i="6"/>
  <c r="D1594" i="6"/>
  <c r="C1583" i="6"/>
  <c r="G1263" i="4"/>
  <c r="H1263" i="4" s="1"/>
  <c r="E1263" i="6"/>
  <c r="H1575" i="5"/>
  <c r="L1575" i="7" s="1"/>
  <c r="G1575" i="5"/>
  <c r="K1575" i="7" s="1"/>
  <c r="F1575" i="5"/>
  <c r="J1575" i="7" s="1"/>
  <c r="P1575" i="7" s="1"/>
  <c r="E1595" i="4"/>
  <c r="D1595" i="7" s="1"/>
  <c r="C1596" i="4"/>
  <c r="E1264" i="7"/>
  <c r="N1264" i="7" s="1"/>
  <c r="H1584" i="3"/>
  <c r="F1585" i="3"/>
  <c r="G1585" i="3"/>
  <c r="I1584" i="3"/>
  <c r="C1584" i="7" s="1"/>
  <c r="M1584" i="7" s="1"/>
  <c r="R1264" i="7" l="1"/>
  <c r="Q1264" i="7"/>
  <c r="S1264" i="7"/>
  <c r="T1264" i="7"/>
  <c r="V1263" i="7"/>
  <c r="U1263" i="7"/>
  <c r="K1575" i="6"/>
  <c r="L1575" i="6"/>
  <c r="J1575" i="6"/>
  <c r="D1595" i="6"/>
  <c r="C1584" i="6"/>
  <c r="G1264" i="4"/>
  <c r="H1264" i="4" s="1"/>
  <c r="E1264" i="6"/>
  <c r="H1576" i="5"/>
  <c r="L1576" i="7" s="1"/>
  <c r="G1576" i="5"/>
  <c r="K1576" i="7" s="1"/>
  <c r="F1576" i="5"/>
  <c r="J1576" i="7" s="1"/>
  <c r="E1596" i="4"/>
  <c r="D1596" i="7" s="1"/>
  <c r="C1597" i="4"/>
  <c r="E1265" i="7"/>
  <c r="N1265" i="7" s="1"/>
  <c r="F1586" i="3"/>
  <c r="H1585" i="3"/>
  <c r="I1585" i="3" s="1"/>
  <c r="C1585" i="7" s="1"/>
  <c r="M1585" i="7" s="1"/>
  <c r="G1586" i="3"/>
  <c r="Q1265" i="7" l="1"/>
  <c r="T1265" i="7"/>
  <c r="R1265" i="7"/>
  <c r="S1265" i="7"/>
  <c r="V1264" i="7"/>
  <c r="U1264" i="7"/>
  <c r="P1576" i="7"/>
  <c r="L1576" i="6"/>
  <c r="J1576" i="6"/>
  <c r="K1576" i="6"/>
  <c r="D1596" i="6"/>
  <c r="C1585" i="6"/>
  <c r="G1265" i="4"/>
  <c r="H1265" i="4" s="1"/>
  <c r="E1265" i="6"/>
  <c r="H1577" i="5"/>
  <c r="L1577" i="7" s="1"/>
  <c r="G1577" i="5"/>
  <c r="K1577" i="7" s="1"/>
  <c r="F1577" i="5"/>
  <c r="J1577" i="7" s="1"/>
  <c r="E1597" i="4"/>
  <c r="D1597" i="7" s="1"/>
  <c r="C1598" i="4"/>
  <c r="E1266" i="7"/>
  <c r="N1266" i="7" s="1"/>
  <c r="G1587" i="3"/>
  <c r="H1586" i="3"/>
  <c r="I1586" i="3" s="1"/>
  <c r="C1586" i="7" s="1"/>
  <c r="M1586" i="7" s="1"/>
  <c r="F1587" i="3"/>
  <c r="T1266" i="7" l="1"/>
  <c r="S1266" i="7"/>
  <c r="R1266" i="7"/>
  <c r="Q1266" i="7"/>
  <c r="U1265" i="7"/>
  <c r="V1265" i="7"/>
  <c r="P1577" i="7"/>
  <c r="L1577" i="6"/>
  <c r="K1577" i="6"/>
  <c r="J1577" i="6"/>
  <c r="D1597" i="6"/>
  <c r="C1586" i="6"/>
  <c r="G1266" i="4"/>
  <c r="H1266" i="4" s="1"/>
  <c r="E1266" i="6"/>
  <c r="G1578" i="5"/>
  <c r="K1578" i="7" s="1"/>
  <c r="F1578" i="5"/>
  <c r="J1578" i="7" s="1"/>
  <c r="H1578" i="5"/>
  <c r="L1578" i="7" s="1"/>
  <c r="E1598" i="4"/>
  <c r="D1598" i="7" s="1"/>
  <c r="C1599" i="4"/>
  <c r="E1267" i="7"/>
  <c r="N1267" i="7" s="1"/>
  <c r="F1588" i="3"/>
  <c r="H1587" i="3"/>
  <c r="I1587" i="3" s="1"/>
  <c r="C1587" i="7" s="1"/>
  <c r="M1587" i="7" s="1"/>
  <c r="G1588" i="3"/>
  <c r="Q1267" i="7" l="1"/>
  <c r="R1267" i="7"/>
  <c r="T1267" i="7"/>
  <c r="S1267" i="7"/>
  <c r="P1578" i="7"/>
  <c r="U1266" i="7"/>
  <c r="V1266" i="7"/>
  <c r="J1578" i="6"/>
  <c r="L1578" i="6"/>
  <c r="K1578" i="6"/>
  <c r="D1598" i="6"/>
  <c r="C1587" i="6"/>
  <c r="G1267" i="4"/>
  <c r="H1267" i="4" s="1"/>
  <c r="E1267" i="6"/>
  <c r="H1579" i="5"/>
  <c r="L1579" i="7" s="1"/>
  <c r="P1579" i="7" s="1"/>
  <c r="G1579" i="5"/>
  <c r="K1579" i="7" s="1"/>
  <c r="F1579" i="5"/>
  <c r="J1579" i="7" s="1"/>
  <c r="E1599" i="4"/>
  <c r="D1599" i="7" s="1"/>
  <c r="C1600" i="4"/>
  <c r="E1268" i="7"/>
  <c r="N1268" i="7" s="1"/>
  <c r="G1589" i="3"/>
  <c r="F1589" i="3"/>
  <c r="H1588" i="3"/>
  <c r="I1588" i="3" s="1"/>
  <c r="C1588" i="7" s="1"/>
  <c r="M1588" i="7" s="1"/>
  <c r="Q1268" i="7" l="1"/>
  <c r="T1268" i="7"/>
  <c r="R1268" i="7"/>
  <c r="S1268" i="7"/>
  <c r="U1267" i="7"/>
  <c r="V1267" i="7"/>
  <c r="L1579" i="6"/>
  <c r="J1579" i="6"/>
  <c r="K1579" i="6"/>
  <c r="D1599" i="6"/>
  <c r="C1588" i="6"/>
  <c r="G1268" i="4"/>
  <c r="H1268" i="4" s="1"/>
  <c r="E1268" i="6"/>
  <c r="G1580" i="5"/>
  <c r="K1580" i="7" s="1"/>
  <c r="F1580" i="5"/>
  <c r="J1580" i="7" s="1"/>
  <c r="H1580" i="5"/>
  <c r="L1580" i="7" s="1"/>
  <c r="E1600" i="4"/>
  <c r="D1600" i="7" s="1"/>
  <c r="C1601" i="4"/>
  <c r="E1269" i="7"/>
  <c r="N1269" i="7" s="1"/>
  <c r="H1589" i="3"/>
  <c r="I1589" i="3" s="1"/>
  <c r="C1589" i="7" s="1"/>
  <c r="M1589" i="7" s="1"/>
  <c r="F1590" i="3"/>
  <c r="G1590" i="3"/>
  <c r="R1269" i="7" l="1"/>
  <c r="Q1269" i="7"/>
  <c r="S1269" i="7"/>
  <c r="T1269" i="7"/>
  <c r="P1580" i="7"/>
  <c r="V1268" i="7"/>
  <c r="U1268" i="7"/>
  <c r="J1580" i="6"/>
  <c r="L1580" i="6"/>
  <c r="K1580" i="6"/>
  <c r="D1600" i="6"/>
  <c r="C1589" i="6"/>
  <c r="G1269" i="4"/>
  <c r="H1269" i="4" s="1"/>
  <c r="E1269" i="6"/>
  <c r="F1581" i="5"/>
  <c r="J1581" i="7" s="1"/>
  <c r="H1581" i="5"/>
  <c r="L1581" i="7" s="1"/>
  <c r="G1581" i="5"/>
  <c r="K1581" i="7" s="1"/>
  <c r="E1601" i="4"/>
  <c r="D1601" i="7" s="1"/>
  <c r="C1602" i="4"/>
  <c r="E1270" i="7"/>
  <c r="N1270" i="7" s="1"/>
  <c r="G1591" i="3"/>
  <c r="H1590" i="3"/>
  <c r="I1590" i="3" s="1"/>
  <c r="C1590" i="7" s="1"/>
  <c r="M1590" i="7" s="1"/>
  <c r="F1591" i="3"/>
  <c r="T1270" i="7" l="1"/>
  <c r="R1270" i="7"/>
  <c r="Q1270" i="7"/>
  <c r="S1270" i="7"/>
  <c r="U1269" i="7"/>
  <c r="V1269" i="7"/>
  <c r="P1581" i="7"/>
  <c r="J1581" i="6"/>
  <c r="K1581" i="6"/>
  <c r="L1581" i="6"/>
  <c r="D1601" i="6"/>
  <c r="C1590" i="6"/>
  <c r="G1270" i="4"/>
  <c r="H1270" i="4" s="1"/>
  <c r="E1270" i="6"/>
  <c r="H1582" i="5"/>
  <c r="L1582" i="7" s="1"/>
  <c r="G1582" i="5"/>
  <c r="K1582" i="7" s="1"/>
  <c r="F1582" i="5"/>
  <c r="J1582" i="7" s="1"/>
  <c r="E1602" i="4"/>
  <c r="D1602" i="7" s="1"/>
  <c r="C1603" i="4"/>
  <c r="E1271" i="7"/>
  <c r="N1271" i="7" s="1"/>
  <c r="F1592" i="3"/>
  <c r="H1591" i="3"/>
  <c r="G1592" i="3"/>
  <c r="I1591" i="3"/>
  <c r="C1591" i="7" s="1"/>
  <c r="M1591" i="7" s="1"/>
  <c r="S1271" i="7" l="1"/>
  <c r="T1271" i="7"/>
  <c r="R1271" i="7"/>
  <c r="Q1271" i="7"/>
  <c r="U1270" i="7"/>
  <c r="V1270" i="7"/>
  <c r="P1582" i="7"/>
  <c r="K1582" i="6"/>
  <c r="J1582" i="6"/>
  <c r="L1582" i="6"/>
  <c r="D1602" i="6"/>
  <c r="C1591" i="6"/>
  <c r="G1271" i="4"/>
  <c r="H1271" i="4" s="1"/>
  <c r="E1271" i="6"/>
  <c r="H1583" i="5"/>
  <c r="L1583" i="7" s="1"/>
  <c r="G1583" i="5"/>
  <c r="K1583" i="7" s="1"/>
  <c r="F1583" i="5"/>
  <c r="J1583" i="7" s="1"/>
  <c r="E1603" i="4"/>
  <c r="D1603" i="7" s="1"/>
  <c r="C1604" i="4"/>
  <c r="E1272" i="7"/>
  <c r="N1272" i="7" s="1"/>
  <c r="G1593" i="3"/>
  <c r="F1593" i="3"/>
  <c r="H1592" i="3"/>
  <c r="I1592" i="3" s="1"/>
  <c r="C1592" i="7" s="1"/>
  <c r="M1592" i="7" s="1"/>
  <c r="R1272" i="7" l="1"/>
  <c r="T1272" i="7"/>
  <c r="Q1272" i="7"/>
  <c r="S1272" i="7"/>
  <c r="P1583" i="7"/>
  <c r="U1271" i="7"/>
  <c r="V1271" i="7"/>
  <c r="K1583" i="6"/>
  <c r="J1583" i="6"/>
  <c r="L1583" i="6"/>
  <c r="D1603" i="6"/>
  <c r="C1592" i="6"/>
  <c r="G1272" i="4"/>
  <c r="H1272" i="4" s="1"/>
  <c r="E1272" i="6"/>
  <c r="H1584" i="5"/>
  <c r="L1584" i="7" s="1"/>
  <c r="P1584" i="7" s="1"/>
  <c r="G1584" i="5"/>
  <c r="K1584" i="7" s="1"/>
  <c r="F1584" i="5"/>
  <c r="J1584" i="7" s="1"/>
  <c r="E1604" i="4"/>
  <c r="D1604" i="7" s="1"/>
  <c r="C1605" i="4"/>
  <c r="E1273" i="7"/>
  <c r="N1273" i="7" s="1"/>
  <c r="F1594" i="3"/>
  <c r="H1593" i="3"/>
  <c r="G1594" i="3"/>
  <c r="I1593" i="3"/>
  <c r="C1593" i="7" s="1"/>
  <c r="M1593" i="7" s="1"/>
  <c r="U1272" i="7" l="1"/>
  <c r="V1272" i="7"/>
  <c r="T1273" i="7"/>
  <c r="Q1273" i="7"/>
  <c r="R1273" i="7"/>
  <c r="S1273" i="7"/>
  <c r="J1584" i="6"/>
  <c r="L1584" i="6"/>
  <c r="K1584" i="6"/>
  <c r="D1604" i="6"/>
  <c r="C1593" i="6"/>
  <c r="G1273" i="4"/>
  <c r="H1273" i="4" s="1"/>
  <c r="E1273" i="6"/>
  <c r="H1585" i="5"/>
  <c r="L1585" i="7" s="1"/>
  <c r="G1585" i="5"/>
  <c r="K1585" i="7" s="1"/>
  <c r="F1585" i="5"/>
  <c r="J1585" i="7" s="1"/>
  <c r="E1605" i="4"/>
  <c r="D1605" i="7" s="1"/>
  <c r="C1606" i="4"/>
  <c r="E1274" i="7"/>
  <c r="N1274" i="7" s="1"/>
  <c r="G1595" i="3"/>
  <c r="H1594" i="3"/>
  <c r="I1594" i="3" s="1"/>
  <c r="C1594" i="7" s="1"/>
  <c r="M1594" i="7" s="1"/>
  <c r="F1595" i="3"/>
  <c r="S1274" i="7" l="1"/>
  <c r="Q1274" i="7"/>
  <c r="R1274" i="7"/>
  <c r="T1274" i="7"/>
  <c r="P1585" i="7"/>
  <c r="U1273" i="7"/>
  <c r="V1273" i="7"/>
  <c r="K1585" i="6"/>
  <c r="J1585" i="6"/>
  <c r="L1585" i="6"/>
  <c r="D1605" i="6"/>
  <c r="C1594" i="6"/>
  <c r="G1274" i="4"/>
  <c r="H1274" i="4" s="1"/>
  <c r="E1274" i="6"/>
  <c r="G1586" i="5"/>
  <c r="K1586" i="7" s="1"/>
  <c r="F1586" i="5"/>
  <c r="J1586" i="7" s="1"/>
  <c r="H1586" i="5"/>
  <c r="L1586" i="7" s="1"/>
  <c r="P1586" i="7" s="1"/>
  <c r="E1606" i="4"/>
  <c r="D1606" i="7" s="1"/>
  <c r="C1607" i="4"/>
  <c r="E1275" i="7"/>
  <c r="N1275" i="7" s="1"/>
  <c r="F1596" i="3"/>
  <c r="H1595" i="3"/>
  <c r="I1595" i="3" s="1"/>
  <c r="C1595" i="7" s="1"/>
  <c r="M1595" i="7" s="1"/>
  <c r="G1596" i="3"/>
  <c r="Q1275" i="7" l="1"/>
  <c r="R1275" i="7"/>
  <c r="T1275" i="7"/>
  <c r="S1275" i="7"/>
  <c r="V1274" i="7"/>
  <c r="U1274" i="7"/>
  <c r="L1586" i="6"/>
  <c r="J1586" i="6"/>
  <c r="K1586" i="6"/>
  <c r="D1606" i="6"/>
  <c r="C1595" i="6"/>
  <c r="G1275" i="4"/>
  <c r="H1275" i="4" s="1"/>
  <c r="E1275" i="6"/>
  <c r="G1587" i="5"/>
  <c r="K1587" i="7" s="1"/>
  <c r="F1587" i="5"/>
  <c r="J1587" i="7" s="1"/>
  <c r="H1587" i="5"/>
  <c r="L1587" i="7" s="1"/>
  <c r="E1607" i="4"/>
  <c r="D1607" i="7" s="1"/>
  <c r="C1608" i="4"/>
  <c r="E1276" i="7"/>
  <c r="N1276" i="7" s="1"/>
  <c r="G1597" i="3"/>
  <c r="H1596" i="3"/>
  <c r="I1596" i="3" s="1"/>
  <c r="C1596" i="7" s="1"/>
  <c r="M1596" i="7" s="1"/>
  <c r="F1597" i="3"/>
  <c r="P1587" i="7" l="1"/>
  <c r="R1276" i="7"/>
  <c r="T1276" i="7"/>
  <c r="Q1276" i="7"/>
  <c r="S1276" i="7"/>
  <c r="U1275" i="7"/>
  <c r="V1275" i="7"/>
  <c r="L1587" i="6"/>
  <c r="J1587" i="6"/>
  <c r="K1587" i="6"/>
  <c r="D1607" i="6"/>
  <c r="C1596" i="6"/>
  <c r="G1276" i="4"/>
  <c r="H1276" i="4" s="1"/>
  <c r="E1276" i="6"/>
  <c r="H1588" i="5"/>
  <c r="L1588" i="7" s="1"/>
  <c r="P1588" i="7" s="1"/>
  <c r="G1588" i="5"/>
  <c r="K1588" i="7" s="1"/>
  <c r="F1588" i="5"/>
  <c r="J1588" i="7" s="1"/>
  <c r="E1608" i="4"/>
  <c r="D1608" i="7" s="1"/>
  <c r="C1609" i="4"/>
  <c r="E1277" i="7"/>
  <c r="N1277" i="7" s="1"/>
  <c r="F1598" i="3"/>
  <c r="H1597" i="3"/>
  <c r="G1598" i="3"/>
  <c r="I1597" i="3"/>
  <c r="C1597" i="7" s="1"/>
  <c r="M1597" i="7" s="1"/>
  <c r="U1276" i="7" l="1"/>
  <c r="V1276" i="7"/>
  <c r="T1277" i="7"/>
  <c r="Q1277" i="7"/>
  <c r="S1277" i="7"/>
  <c r="R1277" i="7"/>
  <c r="K1588" i="6"/>
  <c r="J1588" i="6"/>
  <c r="L1588" i="6"/>
  <c r="D1608" i="6"/>
  <c r="C1597" i="6"/>
  <c r="G1277" i="4"/>
  <c r="H1277" i="4" s="1"/>
  <c r="E1277" i="6"/>
  <c r="G1589" i="5"/>
  <c r="K1589" i="7" s="1"/>
  <c r="F1589" i="5"/>
  <c r="J1589" i="7" s="1"/>
  <c r="H1589" i="5"/>
  <c r="L1589" i="7" s="1"/>
  <c r="E1609" i="4"/>
  <c r="D1609" i="7" s="1"/>
  <c r="C1610" i="4"/>
  <c r="E1278" i="7"/>
  <c r="N1278" i="7" s="1"/>
  <c r="G1599" i="3"/>
  <c r="F1599" i="3"/>
  <c r="H1598" i="3"/>
  <c r="I1598" i="3" s="1"/>
  <c r="C1598" i="7" s="1"/>
  <c r="M1598" i="7" s="1"/>
  <c r="R1278" i="7" l="1"/>
  <c r="Q1278" i="7"/>
  <c r="T1278" i="7"/>
  <c r="S1278" i="7"/>
  <c r="U1277" i="7"/>
  <c r="V1277" i="7"/>
  <c r="P1589" i="7"/>
  <c r="L1589" i="6"/>
  <c r="J1589" i="6"/>
  <c r="K1589" i="6"/>
  <c r="D1609" i="6"/>
  <c r="C1598" i="6"/>
  <c r="G1278" i="4"/>
  <c r="H1278" i="4" s="1"/>
  <c r="E1278" i="6"/>
  <c r="H1590" i="5"/>
  <c r="L1590" i="7" s="1"/>
  <c r="G1590" i="5"/>
  <c r="K1590" i="7" s="1"/>
  <c r="F1590" i="5"/>
  <c r="J1590" i="7" s="1"/>
  <c r="E1610" i="4"/>
  <c r="D1610" i="7" s="1"/>
  <c r="C1611" i="4"/>
  <c r="E1279" i="7"/>
  <c r="N1279" i="7" s="1"/>
  <c r="F1600" i="3"/>
  <c r="H1599" i="3"/>
  <c r="I1599" i="3" s="1"/>
  <c r="C1599" i="7" s="1"/>
  <c r="M1599" i="7" s="1"/>
  <c r="G1600" i="3"/>
  <c r="T1279" i="7" l="1"/>
  <c r="Q1279" i="7"/>
  <c r="S1279" i="7"/>
  <c r="R1279" i="7"/>
  <c r="U1278" i="7"/>
  <c r="V1278" i="7"/>
  <c r="P1590" i="7"/>
  <c r="K1590" i="6"/>
  <c r="J1590" i="6"/>
  <c r="L1590" i="6"/>
  <c r="D1610" i="6"/>
  <c r="C1599" i="6"/>
  <c r="G1279" i="4"/>
  <c r="H1279" i="4" s="1"/>
  <c r="E1279" i="6"/>
  <c r="H1591" i="5"/>
  <c r="L1591" i="7" s="1"/>
  <c r="G1591" i="5"/>
  <c r="K1591" i="7" s="1"/>
  <c r="F1591" i="5"/>
  <c r="J1591" i="7" s="1"/>
  <c r="E1611" i="4"/>
  <c r="D1611" i="7" s="1"/>
  <c r="C1612" i="4"/>
  <c r="E1280" i="7"/>
  <c r="N1280" i="7" s="1"/>
  <c r="G1601" i="3"/>
  <c r="F1601" i="3"/>
  <c r="H1600" i="3"/>
  <c r="I1600" i="3" s="1"/>
  <c r="C1600" i="7" s="1"/>
  <c r="M1600" i="7" s="1"/>
  <c r="R1280" i="7" l="1"/>
  <c r="S1280" i="7"/>
  <c r="Q1280" i="7"/>
  <c r="T1280" i="7"/>
  <c r="P1591" i="7"/>
  <c r="U1279" i="7"/>
  <c r="V1279" i="7"/>
  <c r="J1591" i="6"/>
  <c r="L1591" i="6"/>
  <c r="K1591" i="6"/>
  <c r="D1611" i="6"/>
  <c r="C1600" i="6"/>
  <c r="G1280" i="4"/>
  <c r="H1280" i="4" s="1"/>
  <c r="E1280" i="6"/>
  <c r="H1592" i="5"/>
  <c r="L1592" i="7" s="1"/>
  <c r="G1592" i="5"/>
  <c r="K1592" i="7" s="1"/>
  <c r="F1592" i="5"/>
  <c r="J1592" i="7" s="1"/>
  <c r="E1612" i="4"/>
  <c r="D1612" i="7" s="1"/>
  <c r="C1613" i="4"/>
  <c r="E1281" i="7"/>
  <c r="N1281" i="7" s="1"/>
  <c r="H1601" i="3"/>
  <c r="F1602" i="3"/>
  <c r="G1602" i="3"/>
  <c r="I1601" i="3"/>
  <c r="C1601" i="7" s="1"/>
  <c r="M1601" i="7" s="1"/>
  <c r="T1281" i="7" l="1"/>
  <c r="Q1281" i="7"/>
  <c r="R1281" i="7"/>
  <c r="S1281" i="7"/>
  <c r="V1280" i="7"/>
  <c r="U1280" i="7"/>
  <c r="P1592" i="7"/>
  <c r="K1592" i="6"/>
  <c r="L1592" i="6"/>
  <c r="J1592" i="6"/>
  <c r="D1612" i="6"/>
  <c r="C1601" i="6"/>
  <c r="G1281" i="4"/>
  <c r="H1281" i="4" s="1"/>
  <c r="E1281" i="6"/>
  <c r="G1593" i="5"/>
  <c r="K1593" i="7" s="1"/>
  <c r="F1593" i="5"/>
  <c r="J1593" i="7" s="1"/>
  <c r="P1593" i="7" s="1"/>
  <c r="H1593" i="5"/>
  <c r="L1593" i="7" s="1"/>
  <c r="E1613" i="4"/>
  <c r="D1613" i="7" s="1"/>
  <c r="C1614" i="4"/>
  <c r="E1282" i="7"/>
  <c r="N1282" i="7" s="1"/>
  <c r="H1602" i="3"/>
  <c r="F1603" i="3"/>
  <c r="G1603" i="3"/>
  <c r="I1602" i="3"/>
  <c r="C1602" i="7" s="1"/>
  <c r="M1602" i="7" s="1"/>
  <c r="U1281" i="7" l="1"/>
  <c r="V1281" i="7"/>
  <c r="Q1282" i="7"/>
  <c r="R1282" i="7"/>
  <c r="S1282" i="7"/>
  <c r="T1282" i="7"/>
  <c r="L1593" i="6"/>
  <c r="J1593" i="6"/>
  <c r="K1593" i="6"/>
  <c r="D1613" i="6"/>
  <c r="C1602" i="6"/>
  <c r="G1282" i="4"/>
  <c r="H1282" i="4" s="1"/>
  <c r="E1282" i="6"/>
  <c r="H1594" i="5"/>
  <c r="L1594" i="7" s="1"/>
  <c r="G1594" i="5"/>
  <c r="K1594" i="7" s="1"/>
  <c r="F1594" i="5"/>
  <c r="J1594" i="7" s="1"/>
  <c r="E1614" i="4"/>
  <c r="D1614" i="7" s="1"/>
  <c r="C1615" i="4"/>
  <c r="E1283" i="7"/>
  <c r="N1283" i="7" s="1"/>
  <c r="G1604" i="3"/>
  <c r="F1604" i="3"/>
  <c r="H1603" i="3"/>
  <c r="I1603" i="3" s="1"/>
  <c r="C1603" i="7" s="1"/>
  <c r="M1603" i="7" s="1"/>
  <c r="R1283" i="7" l="1"/>
  <c r="T1283" i="7"/>
  <c r="Q1283" i="7"/>
  <c r="S1283" i="7"/>
  <c r="P1594" i="7"/>
  <c r="U1282" i="7"/>
  <c r="V1282" i="7"/>
  <c r="J1594" i="6"/>
  <c r="K1594" i="6"/>
  <c r="L1594" i="6"/>
  <c r="D1614" i="6"/>
  <c r="C1603" i="6"/>
  <c r="G1283" i="4"/>
  <c r="H1283" i="4" s="1"/>
  <c r="E1283" i="6"/>
  <c r="H1595" i="5"/>
  <c r="L1595" i="7" s="1"/>
  <c r="F1595" i="5"/>
  <c r="J1595" i="7" s="1"/>
  <c r="G1595" i="5"/>
  <c r="K1595" i="7" s="1"/>
  <c r="E1615" i="4"/>
  <c r="D1615" i="7" s="1"/>
  <c r="C1616" i="4"/>
  <c r="E1284" i="7"/>
  <c r="N1284" i="7" s="1"/>
  <c r="H1604" i="3"/>
  <c r="I1604" i="3" s="1"/>
  <c r="C1604" i="7" s="1"/>
  <c r="M1604" i="7" s="1"/>
  <c r="F1605" i="3"/>
  <c r="G1605" i="3"/>
  <c r="R1284" i="7" l="1"/>
  <c r="Q1284" i="7"/>
  <c r="T1284" i="7"/>
  <c r="S1284" i="7"/>
  <c r="P1595" i="7"/>
  <c r="V1283" i="7"/>
  <c r="U1283" i="7"/>
  <c r="L1595" i="6"/>
  <c r="K1595" i="6"/>
  <c r="J1595" i="6"/>
  <c r="D1615" i="6"/>
  <c r="C1604" i="6"/>
  <c r="G1284" i="4"/>
  <c r="H1284" i="4" s="1"/>
  <c r="E1284" i="6"/>
  <c r="H1596" i="5"/>
  <c r="L1596" i="7" s="1"/>
  <c r="P1596" i="7" s="1"/>
  <c r="G1596" i="5"/>
  <c r="K1596" i="7" s="1"/>
  <c r="F1596" i="5"/>
  <c r="J1596" i="7" s="1"/>
  <c r="E1616" i="4"/>
  <c r="D1616" i="7" s="1"/>
  <c r="C1617" i="4"/>
  <c r="E1285" i="7"/>
  <c r="N1285" i="7" s="1"/>
  <c r="G1606" i="3"/>
  <c r="F1606" i="3"/>
  <c r="H1605" i="3"/>
  <c r="I1605" i="3" s="1"/>
  <c r="C1605" i="7" s="1"/>
  <c r="M1605" i="7" s="1"/>
  <c r="T1285" i="7" l="1"/>
  <c r="R1285" i="7"/>
  <c r="S1285" i="7"/>
  <c r="Q1285" i="7"/>
  <c r="U1284" i="7"/>
  <c r="V1284" i="7"/>
  <c r="K1596" i="6"/>
  <c r="J1596" i="6"/>
  <c r="L1596" i="6"/>
  <c r="D1616" i="6"/>
  <c r="C1605" i="6"/>
  <c r="G1285" i="4"/>
  <c r="H1285" i="4" s="1"/>
  <c r="E1285" i="6"/>
  <c r="H1597" i="5"/>
  <c r="L1597" i="7" s="1"/>
  <c r="G1597" i="5"/>
  <c r="K1597" i="7" s="1"/>
  <c r="F1597" i="5"/>
  <c r="J1597" i="7" s="1"/>
  <c r="E1617" i="4"/>
  <c r="D1617" i="7" s="1"/>
  <c r="C1618" i="4"/>
  <c r="E1286" i="7"/>
  <c r="N1286" i="7" s="1"/>
  <c r="F1607" i="3"/>
  <c r="H1606" i="3"/>
  <c r="G1607" i="3"/>
  <c r="I1606" i="3"/>
  <c r="C1606" i="7" s="1"/>
  <c r="M1606" i="7" s="1"/>
  <c r="T1286" i="7" l="1"/>
  <c r="Q1286" i="7"/>
  <c r="R1286" i="7"/>
  <c r="S1286" i="7"/>
  <c r="U1285" i="7"/>
  <c r="V1285" i="7"/>
  <c r="P1597" i="7"/>
  <c r="L1597" i="6"/>
  <c r="K1597" i="6"/>
  <c r="J1597" i="6"/>
  <c r="D1617" i="6"/>
  <c r="C1606" i="6"/>
  <c r="G1286" i="4"/>
  <c r="H1286" i="4" s="1"/>
  <c r="E1286" i="6"/>
  <c r="G1598" i="5"/>
  <c r="K1598" i="7" s="1"/>
  <c r="F1598" i="5"/>
  <c r="J1598" i="7" s="1"/>
  <c r="H1598" i="5"/>
  <c r="L1598" i="7" s="1"/>
  <c r="E1618" i="4"/>
  <c r="D1618" i="7" s="1"/>
  <c r="C1619" i="4"/>
  <c r="E1287" i="7"/>
  <c r="N1287" i="7" s="1"/>
  <c r="G1608" i="3"/>
  <c r="F1608" i="3"/>
  <c r="H1607" i="3"/>
  <c r="I1607" i="3" s="1"/>
  <c r="C1607" i="7" s="1"/>
  <c r="M1607" i="7" s="1"/>
  <c r="Q1287" i="7" l="1"/>
  <c r="T1287" i="7"/>
  <c r="R1287" i="7"/>
  <c r="S1287" i="7"/>
  <c r="P1598" i="7"/>
  <c r="V1286" i="7"/>
  <c r="U1286" i="7"/>
  <c r="J1598" i="6"/>
  <c r="K1598" i="6"/>
  <c r="L1598" i="6"/>
  <c r="D1618" i="6"/>
  <c r="C1607" i="6"/>
  <c r="G1287" i="4"/>
  <c r="H1287" i="4" s="1"/>
  <c r="E1287" i="6"/>
  <c r="H1599" i="5"/>
  <c r="L1599" i="7" s="1"/>
  <c r="P1599" i="7" s="1"/>
  <c r="G1599" i="5"/>
  <c r="K1599" i="7" s="1"/>
  <c r="F1599" i="5"/>
  <c r="J1599" i="7" s="1"/>
  <c r="E1619" i="4"/>
  <c r="D1619" i="7" s="1"/>
  <c r="C1620" i="4"/>
  <c r="E1288" i="7"/>
  <c r="N1288" i="7" s="1"/>
  <c r="H1608" i="3"/>
  <c r="F1609" i="3"/>
  <c r="G1609" i="3"/>
  <c r="I1608" i="3"/>
  <c r="C1608" i="7" s="1"/>
  <c r="M1608" i="7" s="1"/>
  <c r="Q1288" i="7" l="1"/>
  <c r="R1288" i="7"/>
  <c r="T1288" i="7"/>
  <c r="S1288" i="7"/>
  <c r="U1287" i="7"/>
  <c r="V1287" i="7"/>
  <c r="K1599" i="6"/>
  <c r="J1599" i="6"/>
  <c r="L1599" i="6"/>
  <c r="D1619" i="6"/>
  <c r="C1608" i="6"/>
  <c r="G1288" i="4"/>
  <c r="H1288" i="4" s="1"/>
  <c r="E1288" i="6"/>
  <c r="H1600" i="5"/>
  <c r="L1600" i="7" s="1"/>
  <c r="P1600" i="7" s="1"/>
  <c r="G1600" i="5"/>
  <c r="K1600" i="7" s="1"/>
  <c r="F1600" i="5"/>
  <c r="J1600" i="7" s="1"/>
  <c r="E1620" i="4"/>
  <c r="D1620" i="7" s="1"/>
  <c r="C1621" i="4"/>
  <c r="E1289" i="7"/>
  <c r="N1289" i="7" s="1"/>
  <c r="G1610" i="3"/>
  <c r="F1610" i="3"/>
  <c r="H1609" i="3"/>
  <c r="I1609" i="3" s="1"/>
  <c r="C1609" i="7" s="1"/>
  <c r="M1609" i="7" s="1"/>
  <c r="U1288" i="7" l="1"/>
  <c r="V1288" i="7"/>
  <c r="Q1289" i="7"/>
  <c r="R1289" i="7"/>
  <c r="T1289" i="7"/>
  <c r="S1289" i="7"/>
  <c r="K1600" i="6"/>
  <c r="J1600" i="6"/>
  <c r="L1600" i="6"/>
  <c r="D1620" i="6"/>
  <c r="C1609" i="6"/>
  <c r="G1289" i="4"/>
  <c r="H1289" i="4" s="1"/>
  <c r="E1289" i="6"/>
  <c r="H1601" i="5"/>
  <c r="L1601" i="7" s="1"/>
  <c r="G1601" i="5"/>
  <c r="K1601" i="7" s="1"/>
  <c r="F1601" i="5"/>
  <c r="J1601" i="7" s="1"/>
  <c r="E1621" i="4"/>
  <c r="D1621" i="7" s="1"/>
  <c r="C1622" i="4"/>
  <c r="E1290" i="7"/>
  <c r="N1290" i="7" s="1"/>
  <c r="H1610" i="3"/>
  <c r="I1610" i="3" s="1"/>
  <c r="C1610" i="7" s="1"/>
  <c r="M1610" i="7" s="1"/>
  <c r="F1611" i="3"/>
  <c r="G1611" i="3"/>
  <c r="Q1290" i="7" l="1"/>
  <c r="R1290" i="7"/>
  <c r="T1290" i="7"/>
  <c r="S1290" i="7"/>
  <c r="P1601" i="7"/>
  <c r="U1289" i="7"/>
  <c r="V1289" i="7"/>
  <c r="L1601" i="6"/>
  <c r="J1601" i="6"/>
  <c r="K1601" i="6"/>
  <c r="D1621" i="6"/>
  <c r="C1610" i="6"/>
  <c r="G1290" i="4"/>
  <c r="H1290" i="4" s="1"/>
  <c r="E1290" i="6"/>
  <c r="H1602" i="5"/>
  <c r="L1602" i="7" s="1"/>
  <c r="P1602" i="7" s="1"/>
  <c r="G1602" i="5"/>
  <c r="K1602" i="7" s="1"/>
  <c r="F1602" i="5"/>
  <c r="J1602" i="7" s="1"/>
  <c r="E1622" i="4"/>
  <c r="D1622" i="7" s="1"/>
  <c r="C1623" i="4"/>
  <c r="E1291" i="7"/>
  <c r="N1291" i="7" s="1"/>
  <c r="F1612" i="3"/>
  <c r="H1611" i="3"/>
  <c r="I1611" i="3" s="1"/>
  <c r="C1611" i="7" s="1"/>
  <c r="M1611" i="7" s="1"/>
  <c r="G1612" i="3"/>
  <c r="Q1291" i="7" l="1"/>
  <c r="R1291" i="7"/>
  <c r="S1291" i="7"/>
  <c r="T1291" i="7"/>
  <c r="U1290" i="7"/>
  <c r="V1290" i="7"/>
  <c r="K1602" i="6"/>
  <c r="L1602" i="6"/>
  <c r="J1602" i="6"/>
  <c r="D1622" i="6"/>
  <c r="C1611" i="6"/>
  <c r="G1291" i="4"/>
  <c r="H1291" i="4" s="1"/>
  <c r="E1291" i="6"/>
  <c r="H1603" i="5"/>
  <c r="L1603" i="7" s="1"/>
  <c r="P1603" i="7" s="1"/>
  <c r="G1603" i="5"/>
  <c r="K1603" i="7" s="1"/>
  <c r="F1603" i="5"/>
  <c r="J1603" i="7" s="1"/>
  <c r="E1623" i="4"/>
  <c r="D1623" i="7" s="1"/>
  <c r="C1624" i="4"/>
  <c r="E1292" i="7"/>
  <c r="N1292" i="7" s="1"/>
  <c r="G1613" i="3"/>
  <c r="H1612" i="3"/>
  <c r="I1612" i="3" s="1"/>
  <c r="C1612" i="7" s="1"/>
  <c r="M1612" i="7" s="1"/>
  <c r="F1613" i="3"/>
  <c r="R1292" i="7" l="1"/>
  <c r="Q1292" i="7"/>
  <c r="T1292" i="7"/>
  <c r="S1292" i="7"/>
  <c r="U1291" i="7"/>
  <c r="V1291" i="7"/>
  <c r="K1603" i="6"/>
  <c r="J1603" i="6"/>
  <c r="L1603" i="6"/>
  <c r="D1623" i="6"/>
  <c r="C1612" i="6"/>
  <c r="G1292" i="4"/>
  <c r="H1292" i="4" s="1"/>
  <c r="E1292" i="6"/>
  <c r="H1604" i="5"/>
  <c r="L1604" i="7" s="1"/>
  <c r="G1604" i="5"/>
  <c r="K1604" i="7" s="1"/>
  <c r="F1604" i="5"/>
  <c r="J1604" i="7" s="1"/>
  <c r="E1624" i="4"/>
  <c r="D1624" i="7" s="1"/>
  <c r="C1625" i="4"/>
  <c r="E1293" i="7"/>
  <c r="N1293" i="7" s="1"/>
  <c r="H1613" i="3"/>
  <c r="F1614" i="3"/>
  <c r="G1614" i="3"/>
  <c r="I1613" i="3"/>
  <c r="C1613" i="7" s="1"/>
  <c r="M1613" i="7" s="1"/>
  <c r="P1604" i="7" l="1"/>
  <c r="V1292" i="7"/>
  <c r="U1292" i="7"/>
  <c r="S1293" i="7"/>
  <c r="Q1293" i="7"/>
  <c r="R1293" i="7"/>
  <c r="T1293" i="7"/>
  <c r="J1604" i="6"/>
  <c r="K1604" i="6"/>
  <c r="L1604" i="6"/>
  <c r="D1624" i="6"/>
  <c r="C1613" i="6"/>
  <c r="G1293" i="4"/>
  <c r="H1293" i="4" s="1"/>
  <c r="E1293" i="6"/>
  <c r="G1605" i="5"/>
  <c r="K1605" i="7" s="1"/>
  <c r="F1605" i="5"/>
  <c r="J1605" i="7" s="1"/>
  <c r="H1605" i="5"/>
  <c r="L1605" i="7" s="1"/>
  <c r="P1605" i="7" s="1"/>
  <c r="E1625" i="4"/>
  <c r="D1625" i="7" s="1"/>
  <c r="C1626" i="4"/>
  <c r="E1294" i="7"/>
  <c r="N1294" i="7" s="1"/>
  <c r="G1615" i="3"/>
  <c r="H1614" i="3"/>
  <c r="I1614" i="3" s="1"/>
  <c r="C1614" i="7" s="1"/>
  <c r="M1614" i="7" s="1"/>
  <c r="F1615" i="3"/>
  <c r="R1294" i="7" l="1"/>
  <c r="Q1294" i="7"/>
  <c r="S1294" i="7"/>
  <c r="T1294" i="7"/>
  <c r="U1293" i="7"/>
  <c r="V1293" i="7"/>
  <c r="J1605" i="6"/>
  <c r="K1605" i="6"/>
  <c r="L1605" i="6"/>
  <c r="D1625" i="6"/>
  <c r="C1614" i="6"/>
  <c r="G1294" i="4"/>
  <c r="H1294" i="4" s="1"/>
  <c r="E1294" i="6"/>
  <c r="H1606" i="5"/>
  <c r="L1606" i="7" s="1"/>
  <c r="P1606" i="7" s="1"/>
  <c r="G1606" i="5"/>
  <c r="K1606" i="7" s="1"/>
  <c r="F1606" i="5"/>
  <c r="J1606" i="7" s="1"/>
  <c r="E1626" i="4"/>
  <c r="D1626" i="7" s="1"/>
  <c r="C1627" i="4"/>
  <c r="E1295" i="7"/>
  <c r="N1295" i="7" s="1"/>
  <c r="F1616" i="3"/>
  <c r="H1615" i="3"/>
  <c r="I1615" i="3" s="1"/>
  <c r="C1615" i="7" s="1"/>
  <c r="M1615" i="7" s="1"/>
  <c r="G1616" i="3"/>
  <c r="Q1295" i="7" l="1"/>
  <c r="S1295" i="7"/>
  <c r="T1295" i="7"/>
  <c r="R1295" i="7"/>
  <c r="U1294" i="7"/>
  <c r="V1294" i="7"/>
  <c r="K1606" i="6"/>
  <c r="L1606" i="6"/>
  <c r="J1606" i="6"/>
  <c r="D1626" i="6"/>
  <c r="C1615" i="6"/>
  <c r="G1295" i="4"/>
  <c r="H1295" i="4" s="1"/>
  <c r="E1295" i="6"/>
  <c r="G1607" i="5"/>
  <c r="K1607" i="7" s="1"/>
  <c r="F1607" i="5"/>
  <c r="J1607" i="7" s="1"/>
  <c r="H1607" i="5"/>
  <c r="L1607" i="7" s="1"/>
  <c r="P1607" i="7" s="1"/>
  <c r="E1627" i="4"/>
  <c r="D1627" i="7" s="1"/>
  <c r="C1628" i="4"/>
  <c r="E1296" i="7"/>
  <c r="N1296" i="7" s="1"/>
  <c r="H1616" i="3"/>
  <c r="I1616" i="3" s="1"/>
  <c r="C1616" i="7" s="1"/>
  <c r="M1616" i="7" s="1"/>
  <c r="F1617" i="3"/>
  <c r="G1617" i="3"/>
  <c r="S1296" i="7" l="1"/>
  <c r="Q1296" i="7"/>
  <c r="R1296" i="7"/>
  <c r="T1296" i="7"/>
  <c r="U1295" i="7"/>
  <c r="V1295" i="7"/>
  <c r="J1607" i="6"/>
  <c r="L1607" i="6"/>
  <c r="K1607" i="6"/>
  <c r="D1627" i="6"/>
  <c r="C1616" i="6"/>
  <c r="G1296" i="4"/>
  <c r="H1296" i="4" s="1"/>
  <c r="E1296" i="6"/>
  <c r="H1608" i="5"/>
  <c r="L1608" i="7" s="1"/>
  <c r="G1608" i="5"/>
  <c r="K1608" i="7" s="1"/>
  <c r="F1608" i="5"/>
  <c r="J1608" i="7" s="1"/>
  <c r="E1628" i="4"/>
  <c r="D1628" i="7" s="1"/>
  <c r="C1629" i="4"/>
  <c r="E1297" i="7"/>
  <c r="N1297" i="7" s="1"/>
  <c r="G1618" i="3"/>
  <c r="H1617" i="3"/>
  <c r="I1617" i="3" s="1"/>
  <c r="C1617" i="7" s="1"/>
  <c r="M1617" i="7" s="1"/>
  <c r="F1618" i="3"/>
  <c r="T1297" i="7" l="1"/>
  <c r="Q1297" i="7"/>
  <c r="R1297" i="7"/>
  <c r="S1297" i="7"/>
  <c r="P1608" i="7"/>
  <c r="U1296" i="7"/>
  <c r="V1296" i="7"/>
  <c r="J1608" i="6"/>
  <c r="L1608" i="6"/>
  <c r="K1608" i="6"/>
  <c r="D1628" i="6"/>
  <c r="C1617" i="6"/>
  <c r="G1297" i="4"/>
  <c r="H1297" i="4" s="1"/>
  <c r="E1297" i="6"/>
  <c r="H1609" i="5"/>
  <c r="L1609" i="7" s="1"/>
  <c r="G1609" i="5"/>
  <c r="K1609" i="7" s="1"/>
  <c r="F1609" i="5"/>
  <c r="J1609" i="7" s="1"/>
  <c r="E1629" i="4"/>
  <c r="D1629" i="7" s="1"/>
  <c r="C1630" i="4"/>
  <c r="E1298" i="7"/>
  <c r="N1298" i="7" s="1"/>
  <c r="H1618" i="3"/>
  <c r="F1619" i="3"/>
  <c r="G1619" i="3"/>
  <c r="I1618" i="3"/>
  <c r="C1618" i="7" s="1"/>
  <c r="M1618" i="7" s="1"/>
  <c r="Q1298" i="7" l="1"/>
  <c r="R1298" i="7"/>
  <c r="S1298" i="7"/>
  <c r="T1298" i="7"/>
  <c r="P1609" i="7"/>
  <c r="U1297" i="7"/>
  <c r="V1297" i="7"/>
  <c r="J1609" i="6"/>
  <c r="K1609" i="6"/>
  <c r="L1609" i="6"/>
  <c r="D1629" i="6"/>
  <c r="C1618" i="6"/>
  <c r="G1298" i="4"/>
  <c r="H1298" i="4" s="1"/>
  <c r="E1298" i="6"/>
  <c r="H1610" i="5"/>
  <c r="L1610" i="7" s="1"/>
  <c r="G1610" i="5"/>
  <c r="K1610" i="7" s="1"/>
  <c r="F1610" i="5"/>
  <c r="J1610" i="7" s="1"/>
  <c r="P1610" i="7" s="1"/>
  <c r="E1630" i="4"/>
  <c r="D1630" i="7" s="1"/>
  <c r="C1631" i="4"/>
  <c r="E1299" i="7"/>
  <c r="N1299" i="7" s="1"/>
  <c r="G1620" i="3"/>
  <c r="H1619" i="3"/>
  <c r="I1619" i="3" s="1"/>
  <c r="C1619" i="7" s="1"/>
  <c r="M1619" i="7" s="1"/>
  <c r="F1620" i="3"/>
  <c r="T1299" i="7" l="1"/>
  <c r="Q1299" i="7"/>
  <c r="R1299" i="7"/>
  <c r="S1299" i="7"/>
  <c r="U1298" i="7"/>
  <c r="V1298" i="7"/>
  <c r="J1610" i="6"/>
  <c r="K1610" i="6"/>
  <c r="L1610" i="6"/>
  <c r="D1630" i="6"/>
  <c r="C1619" i="6"/>
  <c r="G1299" i="4"/>
  <c r="H1299" i="4" s="1"/>
  <c r="E1299" i="6"/>
  <c r="H1611" i="5"/>
  <c r="L1611" i="7" s="1"/>
  <c r="P1611" i="7" s="1"/>
  <c r="G1611" i="5"/>
  <c r="K1611" i="7" s="1"/>
  <c r="F1611" i="5"/>
  <c r="J1611" i="7" s="1"/>
  <c r="E1631" i="4"/>
  <c r="D1631" i="7" s="1"/>
  <c r="C1632" i="4"/>
  <c r="E1300" i="7"/>
  <c r="N1300" i="7" s="1"/>
  <c r="G1621" i="3"/>
  <c r="F1621" i="3"/>
  <c r="H1620" i="3"/>
  <c r="I1620" i="3" s="1"/>
  <c r="C1620" i="7" s="1"/>
  <c r="M1620" i="7" s="1"/>
  <c r="R1300" i="7" l="1"/>
  <c r="S1300" i="7"/>
  <c r="T1300" i="7"/>
  <c r="Q1300" i="7"/>
  <c r="U1299" i="7"/>
  <c r="V1299" i="7"/>
  <c r="J1611" i="6"/>
  <c r="K1611" i="6"/>
  <c r="L1611" i="6"/>
  <c r="D1631" i="6"/>
  <c r="C1620" i="6"/>
  <c r="G1300" i="4"/>
  <c r="H1300" i="4" s="1"/>
  <c r="E1300" i="6"/>
  <c r="H1612" i="5"/>
  <c r="L1612" i="7" s="1"/>
  <c r="G1612" i="5"/>
  <c r="K1612" i="7" s="1"/>
  <c r="F1612" i="5"/>
  <c r="J1612" i="7" s="1"/>
  <c r="E1632" i="4"/>
  <c r="D1632" i="7" s="1"/>
  <c r="C1633" i="4"/>
  <c r="E1301" i="7"/>
  <c r="N1301" i="7" s="1"/>
  <c r="F1622" i="3"/>
  <c r="H1621" i="3"/>
  <c r="I1621" i="3"/>
  <c r="C1621" i="7" s="1"/>
  <c r="M1621" i="7" s="1"/>
  <c r="G1622" i="3"/>
  <c r="Q1301" i="7" l="1"/>
  <c r="T1301" i="7"/>
  <c r="R1301" i="7"/>
  <c r="S1301" i="7"/>
  <c r="U1300" i="7"/>
  <c r="V1300" i="7"/>
  <c r="P1612" i="7"/>
  <c r="J1612" i="6"/>
  <c r="L1612" i="6"/>
  <c r="K1612" i="6"/>
  <c r="D1632" i="6"/>
  <c r="C1621" i="6"/>
  <c r="G1301" i="4"/>
  <c r="H1301" i="4" s="1"/>
  <c r="E1301" i="6"/>
  <c r="G1613" i="5"/>
  <c r="K1613" i="7" s="1"/>
  <c r="F1613" i="5"/>
  <c r="J1613" i="7" s="1"/>
  <c r="H1613" i="5"/>
  <c r="L1613" i="7" s="1"/>
  <c r="P1613" i="7" s="1"/>
  <c r="E1633" i="4"/>
  <c r="D1633" i="7" s="1"/>
  <c r="C1634" i="4"/>
  <c r="E1302" i="7"/>
  <c r="N1302" i="7" s="1"/>
  <c r="G1623" i="3"/>
  <c r="F1623" i="3"/>
  <c r="H1622" i="3"/>
  <c r="I1622" i="3" s="1"/>
  <c r="C1622" i="7" s="1"/>
  <c r="M1622" i="7" s="1"/>
  <c r="Q1302" i="7" l="1"/>
  <c r="T1302" i="7"/>
  <c r="S1302" i="7"/>
  <c r="R1302" i="7"/>
  <c r="U1301" i="7"/>
  <c r="V1301" i="7"/>
  <c r="L1613" i="6"/>
  <c r="J1613" i="6"/>
  <c r="K1613" i="6"/>
  <c r="D1633" i="6"/>
  <c r="C1622" i="6"/>
  <c r="G1302" i="4"/>
  <c r="H1302" i="4" s="1"/>
  <c r="E1302" i="6"/>
  <c r="G1614" i="5"/>
  <c r="K1614" i="7" s="1"/>
  <c r="H1614" i="5"/>
  <c r="L1614" i="7" s="1"/>
  <c r="P1614" i="7" s="1"/>
  <c r="F1614" i="5"/>
  <c r="J1614" i="7" s="1"/>
  <c r="E1634" i="4"/>
  <c r="D1634" i="7" s="1"/>
  <c r="C1635" i="4"/>
  <c r="E1303" i="7"/>
  <c r="N1303" i="7" s="1"/>
  <c r="G1624" i="3"/>
  <c r="H1623" i="3"/>
  <c r="I1623" i="3" s="1"/>
  <c r="C1623" i="7" s="1"/>
  <c r="M1623" i="7" s="1"/>
  <c r="F1624" i="3"/>
  <c r="T1303" i="7" l="1"/>
  <c r="Q1303" i="7"/>
  <c r="S1303" i="7"/>
  <c r="R1303" i="7"/>
  <c r="U1302" i="7"/>
  <c r="V1302" i="7"/>
  <c r="L1614" i="6"/>
  <c r="J1614" i="6"/>
  <c r="K1614" i="6"/>
  <c r="D1634" i="6"/>
  <c r="C1623" i="6"/>
  <c r="G1303" i="4"/>
  <c r="H1303" i="4" s="1"/>
  <c r="E1303" i="6"/>
  <c r="H1615" i="5"/>
  <c r="L1615" i="7" s="1"/>
  <c r="G1615" i="5"/>
  <c r="K1615" i="7" s="1"/>
  <c r="F1615" i="5"/>
  <c r="J1615" i="7" s="1"/>
  <c r="E1635" i="4"/>
  <c r="D1635" i="7" s="1"/>
  <c r="C1636" i="4"/>
  <c r="E1304" i="7"/>
  <c r="N1304" i="7" s="1"/>
  <c r="F1625" i="3"/>
  <c r="H1624" i="3"/>
  <c r="I1624" i="3"/>
  <c r="C1624" i="7" s="1"/>
  <c r="M1624" i="7" s="1"/>
  <c r="G1625" i="3"/>
  <c r="S1304" i="7" l="1"/>
  <c r="T1304" i="7"/>
  <c r="Q1304" i="7"/>
  <c r="R1304" i="7"/>
  <c r="U1303" i="7"/>
  <c r="V1303" i="7"/>
  <c r="P1615" i="7"/>
  <c r="K1615" i="6"/>
  <c r="J1615" i="6"/>
  <c r="L1615" i="6"/>
  <c r="D1635" i="6"/>
  <c r="C1624" i="6"/>
  <c r="G1304" i="4"/>
  <c r="H1304" i="4" s="1"/>
  <c r="E1304" i="6"/>
  <c r="G1616" i="5"/>
  <c r="K1616" i="7" s="1"/>
  <c r="F1616" i="5"/>
  <c r="J1616" i="7" s="1"/>
  <c r="H1616" i="5"/>
  <c r="L1616" i="7" s="1"/>
  <c r="E1636" i="4"/>
  <c r="D1636" i="7" s="1"/>
  <c r="C1637" i="4"/>
  <c r="E1305" i="7"/>
  <c r="N1305" i="7" s="1"/>
  <c r="G1626" i="3"/>
  <c r="H1625" i="3"/>
  <c r="I1625" i="3" s="1"/>
  <c r="C1625" i="7" s="1"/>
  <c r="M1625" i="7" s="1"/>
  <c r="F1626" i="3"/>
  <c r="T1305" i="7" l="1"/>
  <c r="Q1305" i="7"/>
  <c r="R1305" i="7"/>
  <c r="S1305" i="7"/>
  <c r="V1304" i="7"/>
  <c r="U1304" i="7"/>
  <c r="P1616" i="7"/>
  <c r="K1616" i="6"/>
  <c r="J1616" i="6"/>
  <c r="L1616" i="6"/>
  <c r="D1636" i="6"/>
  <c r="C1625" i="6"/>
  <c r="G1305" i="4"/>
  <c r="H1305" i="4" s="1"/>
  <c r="E1305" i="6"/>
  <c r="F1617" i="5"/>
  <c r="J1617" i="7" s="1"/>
  <c r="H1617" i="5"/>
  <c r="L1617" i="7" s="1"/>
  <c r="G1617" i="5"/>
  <c r="K1617" i="7" s="1"/>
  <c r="E1637" i="4"/>
  <c r="D1637" i="7" s="1"/>
  <c r="C1638" i="4"/>
  <c r="E1306" i="7"/>
  <c r="N1306" i="7" s="1"/>
  <c r="H1626" i="3"/>
  <c r="F1627" i="3"/>
  <c r="I1626" i="3"/>
  <c r="C1626" i="7" s="1"/>
  <c r="M1626" i="7" s="1"/>
  <c r="G1627" i="3"/>
  <c r="U1305" i="7" l="1"/>
  <c r="V1305" i="7"/>
  <c r="P1617" i="7"/>
  <c r="Q1306" i="7"/>
  <c r="R1306" i="7"/>
  <c r="S1306" i="7"/>
  <c r="T1306" i="7"/>
  <c r="L1617" i="6"/>
  <c r="K1617" i="6"/>
  <c r="J1617" i="6"/>
  <c r="D1637" i="6"/>
  <c r="C1626" i="6"/>
  <c r="G1306" i="4"/>
  <c r="H1306" i="4" s="1"/>
  <c r="E1306" i="6"/>
  <c r="H1618" i="5"/>
  <c r="L1618" i="7" s="1"/>
  <c r="P1618" i="7" s="1"/>
  <c r="G1618" i="5"/>
  <c r="K1618" i="7" s="1"/>
  <c r="F1618" i="5"/>
  <c r="J1618" i="7" s="1"/>
  <c r="E1638" i="4"/>
  <c r="D1638" i="7" s="1"/>
  <c r="C1639" i="4"/>
  <c r="E1307" i="7"/>
  <c r="N1307" i="7" s="1"/>
  <c r="G1628" i="3"/>
  <c r="F1628" i="3"/>
  <c r="H1627" i="3"/>
  <c r="I1627" i="3" s="1"/>
  <c r="C1627" i="7" s="1"/>
  <c r="M1627" i="7" s="1"/>
  <c r="Q1307" i="7" l="1"/>
  <c r="R1307" i="7"/>
  <c r="T1307" i="7"/>
  <c r="S1307" i="7"/>
  <c r="U1306" i="7"/>
  <c r="V1306" i="7"/>
  <c r="J1618" i="6"/>
  <c r="K1618" i="6"/>
  <c r="L1618" i="6"/>
  <c r="D1638" i="6"/>
  <c r="C1627" i="6"/>
  <c r="G1307" i="4"/>
  <c r="H1307" i="4" s="1"/>
  <c r="E1307" i="6"/>
  <c r="H1619" i="5"/>
  <c r="L1619" i="7" s="1"/>
  <c r="G1619" i="5"/>
  <c r="K1619" i="7" s="1"/>
  <c r="F1619" i="5"/>
  <c r="J1619" i="7" s="1"/>
  <c r="E1639" i="4"/>
  <c r="D1639" i="7" s="1"/>
  <c r="C1640" i="4"/>
  <c r="E1308" i="7"/>
  <c r="N1308" i="7" s="1"/>
  <c r="F1629" i="3"/>
  <c r="H1628" i="3"/>
  <c r="G1629" i="3"/>
  <c r="I1628" i="3"/>
  <c r="C1628" i="7" s="1"/>
  <c r="M1628" i="7" s="1"/>
  <c r="Q1308" i="7" l="1"/>
  <c r="S1308" i="7"/>
  <c r="R1308" i="7"/>
  <c r="T1308" i="7"/>
  <c r="U1307" i="7"/>
  <c r="V1307" i="7"/>
  <c r="P1619" i="7"/>
  <c r="K1619" i="6"/>
  <c r="L1619" i="6"/>
  <c r="J1619" i="6"/>
  <c r="D1639" i="6"/>
  <c r="C1628" i="6"/>
  <c r="G1308" i="4"/>
  <c r="H1308" i="4" s="1"/>
  <c r="E1308" i="6"/>
  <c r="H1620" i="5"/>
  <c r="L1620" i="7" s="1"/>
  <c r="P1620" i="7" s="1"/>
  <c r="G1620" i="5"/>
  <c r="K1620" i="7" s="1"/>
  <c r="F1620" i="5"/>
  <c r="J1620" i="7" s="1"/>
  <c r="E1640" i="4"/>
  <c r="D1640" i="7" s="1"/>
  <c r="C1641" i="4"/>
  <c r="E1309" i="7"/>
  <c r="N1309" i="7" s="1"/>
  <c r="G1630" i="3"/>
  <c r="H1629" i="3"/>
  <c r="I1629" i="3" s="1"/>
  <c r="C1629" i="7" s="1"/>
  <c r="M1629" i="7" s="1"/>
  <c r="F1630" i="3"/>
  <c r="T1309" i="7" l="1"/>
  <c r="R1309" i="7"/>
  <c r="Q1309" i="7"/>
  <c r="S1309" i="7"/>
  <c r="U1308" i="7"/>
  <c r="V1308" i="7"/>
  <c r="J1620" i="6"/>
  <c r="L1620" i="6"/>
  <c r="K1620" i="6"/>
  <c r="D1640" i="6"/>
  <c r="C1629" i="6"/>
  <c r="G1309" i="4"/>
  <c r="H1309" i="4" s="1"/>
  <c r="E1309" i="6"/>
  <c r="H1621" i="5"/>
  <c r="L1621" i="7" s="1"/>
  <c r="G1621" i="5"/>
  <c r="K1621" i="7" s="1"/>
  <c r="F1621" i="5"/>
  <c r="J1621" i="7" s="1"/>
  <c r="E1641" i="4"/>
  <c r="D1641" i="7" s="1"/>
  <c r="C1642" i="4"/>
  <c r="E1310" i="7"/>
  <c r="N1310" i="7" s="1"/>
  <c r="F1631" i="3"/>
  <c r="H1630" i="3"/>
  <c r="G1631" i="3"/>
  <c r="I1630" i="3"/>
  <c r="C1630" i="7" s="1"/>
  <c r="M1630" i="7" s="1"/>
  <c r="R1310" i="7" l="1"/>
  <c r="S1310" i="7"/>
  <c r="Q1310" i="7"/>
  <c r="T1310" i="7"/>
  <c r="U1309" i="7"/>
  <c r="V1309" i="7"/>
  <c r="P1621" i="7"/>
  <c r="J1621" i="6"/>
  <c r="L1621" i="6"/>
  <c r="K1621" i="6"/>
  <c r="D1641" i="6"/>
  <c r="C1630" i="6"/>
  <c r="G1310" i="4"/>
  <c r="H1310" i="4" s="1"/>
  <c r="E1310" i="6"/>
  <c r="F1622" i="5"/>
  <c r="J1622" i="7" s="1"/>
  <c r="H1622" i="5"/>
  <c r="L1622" i="7" s="1"/>
  <c r="G1622" i="5"/>
  <c r="K1622" i="7" s="1"/>
  <c r="E1642" i="4"/>
  <c r="D1642" i="7" s="1"/>
  <c r="C1643" i="4"/>
  <c r="E1311" i="7"/>
  <c r="N1311" i="7" s="1"/>
  <c r="G1632" i="3"/>
  <c r="H1631" i="3"/>
  <c r="I1631" i="3" s="1"/>
  <c r="C1631" i="7" s="1"/>
  <c r="M1631" i="7" s="1"/>
  <c r="F1632" i="3"/>
  <c r="Q1311" i="7" l="1"/>
  <c r="T1311" i="7"/>
  <c r="R1311" i="7"/>
  <c r="S1311" i="7"/>
  <c r="V1310" i="7"/>
  <c r="U1310" i="7"/>
  <c r="P1622" i="7"/>
  <c r="L1622" i="6"/>
  <c r="J1622" i="6"/>
  <c r="K1622" i="6"/>
  <c r="D1642" i="6"/>
  <c r="C1631" i="6"/>
  <c r="G1311" i="4"/>
  <c r="H1311" i="4" s="1"/>
  <c r="E1311" i="6"/>
  <c r="G1623" i="5"/>
  <c r="K1623" i="7" s="1"/>
  <c r="F1623" i="5"/>
  <c r="J1623" i="7" s="1"/>
  <c r="H1623" i="5"/>
  <c r="L1623" i="7" s="1"/>
  <c r="P1623" i="7" s="1"/>
  <c r="E1643" i="4"/>
  <c r="D1643" i="7" s="1"/>
  <c r="C1644" i="4"/>
  <c r="E1312" i="7"/>
  <c r="N1312" i="7" s="1"/>
  <c r="F1633" i="3"/>
  <c r="H1632" i="3"/>
  <c r="I1632" i="3" s="1"/>
  <c r="C1632" i="7" s="1"/>
  <c r="M1632" i="7" s="1"/>
  <c r="G1633" i="3"/>
  <c r="T1312" i="7" l="1"/>
  <c r="Q1312" i="7"/>
  <c r="S1312" i="7"/>
  <c r="R1312" i="7"/>
  <c r="U1311" i="7"/>
  <c r="V1311" i="7"/>
  <c r="L1623" i="6"/>
  <c r="K1623" i="6"/>
  <c r="J1623" i="6"/>
  <c r="D1643" i="6"/>
  <c r="C1632" i="6"/>
  <c r="G1312" i="4"/>
  <c r="H1312" i="4" s="1"/>
  <c r="E1312" i="6"/>
  <c r="H1624" i="5"/>
  <c r="L1624" i="7" s="1"/>
  <c r="G1624" i="5"/>
  <c r="K1624" i="7" s="1"/>
  <c r="F1624" i="5"/>
  <c r="J1624" i="7" s="1"/>
  <c r="E1644" i="4"/>
  <c r="D1644" i="7" s="1"/>
  <c r="C1645" i="4"/>
  <c r="E1313" i="7"/>
  <c r="N1313" i="7" s="1"/>
  <c r="G1634" i="3"/>
  <c r="F1634" i="3"/>
  <c r="H1633" i="3"/>
  <c r="I1633" i="3" s="1"/>
  <c r="C1633" i="7" s="1"/>
  <c r="M1633" i="7" s="1"/>
  <c r="U1312" i="7" l="1"/>
  <c r="V1312" i="7"/>
  <c r="Q1313" i="7"/>
  <c r="S1313" i="7"/>
  <c r="T1313" i="7"/>
  <c r="R1313" i="7"/>
  <c r="P1624" i="7"/>
  <c r="J1624" i="6"/>
  <c r="L1624" i="6"/>
  <c r="K1624" i="6"/>
  <c r="D1644" i="6"/>
  <c r="C1633" i="6"/>
  <c r="G1313" i="4"/>
  <c r="H1313" i="4" s="1"/>
  <c r="E1313" i="6"/>
  <c r="H1625" i="5"/>
  <c r="L1625" i="7" s="1"/>
  <c r="F1625" i="5"/>
  <c r="J1625" i="7" s="1"/>
  <c r="G1625" i="5"/>
  <c r="K1625" i="7" s="1"/>
  <c r="E1645" i="4"/>
  <c r="D1645" i="7" s="1"/>
  <c r="C1646" i="4"/>
  <c r="E1314" i="7"/>
  <c r="N1314" i="7" s="1"/>
  <c r="G1635" i="3"/>
  <c r="F1635" i="3"/>
  <c r="H1634" i="3"/>
  <c r="I1634" i="3" s="1"/>
  <c r="C1634" i="7" s="1"/>
  <c r="M1634" i="7" s="1"/>
  <c r="Q1314" i="7" l="1"/>
  <c r="T1314" i="7"/>
  <c r="S1314" i="7"/>
  <c r="R1314" i="7"/>
  <c r="P1625" i="7"/>
  <c r="U1313" i="7"/>
  <c r="V1313" i="7"/>
  <c r="J1625" i="6"/>
  <c r="K1625" i="6"/>
  <c r="L1625" i="6"/>
  <c r="D1645" i="6"/>
  <c r="C1634" i="6"/>
  <c r="G1314" i="4"/>
  <c r="H1314" i="4" s="1"/>
  <c r="E1314" i="6"/>
  <c r="H1626" i="5"/>
  <c r="L1626" i="7" s="1"/>
  <c r="G1626" i="5"/>
  <c r="K1626" i="7" s="1"/>
  <c r="F1626" i="5"/>
  <c r="J1626" i="7" s="1"/>
  <c r="E1646" i="4"/>
  <c r="D1646" i="7" s="1"/>
  <c r="C1647" i="4"/>
  <c r="E1315" i="7"/>
  <c r="N1315" i="7" s="1"/>
  <c r="H1635" i="3"/>
  <c r="F1636" i="3"/>
  <c r="I1635" i="3"/>
  <c r="C1635" i="7" s="1"/>
  <c r="M1635" i="7" s="1"/>
  <c r="G1636" i="3"/>
  <c r="R1315" i="7" l="1"/>
  <c r="S1315" i="7"/>
  <c r="Q1315" i="7"/>
  <c r="T1315" i="7"/>
  <c r="P1626" i="7"/>
  <c r="U1314" i="7"/>
  <c r="V1314" i="7"/>
  <c r="K1626" i="6"/>
  <c r="L1626" i="6"/>
  <c r="J1626" i="6"/>
  <c r="D1646" i="6"/>
  <c r="C1635" i="6"/>
  <c r="G1315" i="4"/>
  <c r="H1315" i="4" s="1"/>
  <c r="E1315" i="6"/>
  <c r="H1627" i="5"/>
  <c r="L1627" i="7" s="1"/>
  <c r="G1627" i="5"/>
  <c r="K1627" i="7" s="1"/>
  <c r="F1627" i="5"/>
  <c r="J1627" i="7" s="1"/>
  <c r="E1647" i="4"/>
  <c r="D1647" i="7" s="1"/>
  <c r="C1648" i="4"/>
  <c r="E1316" i="7"/>
  <c r="N1316" i="7" s="1"/>
  <c r="G1637" i="3"/>
  <c r="F1637" i="3"/>
  <c r="H1636" i="3"/>
  <c r="I1636" i="3" s="1"/>
  <c r="C1636" i="7" s="1"/>
  <c r="M1636" i="7" s="1"/>
  <c r="T1316" i="7" l="1"/>
  <c r="R1316" i="7"/>
  <c r="Q1316" i="7"/>
  <c r="S1316" i="7"/>
  <c r="U1315" i="7"/>
  <c r="V1315" i="7"/>
  <c r="P1627" i="7"/>
  <c r="J1627" i="6"/>
  <c r="K1627" i="6"/>
  <c r="L1627" i="6"/>
  <c r="D1647" i="6"/>
  <c r="C1636" i="6"/>
  <c r="G1316" i="4"/>
  <c r="H1316" i="4" s="1"/>
  <c r="E1316" i="6"/>
  <c r="F1628" i="5"/>
  <c r="J1628" i="7" s="1"/>
  <c r="H1628" i="5"/>
  <c r="L1628" i="7" s="1"/>
  <c r="G1628" i="5"/>
  <c r="K1628" i="7" s="1"/>
  <c r="E1648" i="4"/>
  <c r="D1648" i="7" s="1"/>
  <c r="C1649" i="4"/>
  <c r="E1317" i="7"/>
  <c r="N1317" i="7" s="1"/>
  <c r="G1638" i="3"/>
  <c r="H1637" i="3"/>
  <c r="I1637" i="3" s="1"/>
  <c r="C1637" i="7" s="1"/>
  <c r="M1637" i="7" s="1"/>
  <c r="F1638" i="3"/>
  <c r="P1628" i="7" l="1"/>
  <c r="V1316" i="7"/>
  <c r="U1316" i="7"/>
  <c r="Q1317" i="7"/>
  <c r="R1317" i="7"/>
  <c r="S1317" i="7"/>
  <c r="T1317" i="7"/>
  <c r="L1628" i="6"/>
  <c r="J1628" i="6"/>
  <c r="K1628" i="6"/>
  <c r="D1648" i="6"/>
  <c r="C1637" i="6"/>
  <c r="G1317" i="4"/>
  <c r="H1317" i="4" s="1"/>
  <c r="E1317" i="6"/>
  <c r="H1629" i="5"/>
  <c r="L1629" i="7" s="1"/>
  <c r="P1629" i="7" s="1"/>
  <c r="G1629" i="5"/>
  <c r="K1629" i="7" s="1"/>
  <c r="F1629" i="5"/>
  <c r="J1629" i="7" s="1"/>
  <c r="E1649" i="4"/>
  <c r="D1649" i="7" s="1"/>
  <c r="C1650" i="4"/>
  <c r="E1318" i="7"/>
  <c r="N1318" i="7" s="1"/>
  <c r="H1638" i="3"/>
  <c r="F1639" i="3"/>
  <c r="G1639" i="3"/>
  <c r="I1638" i="3"/>
  <c r="C1638" i="7" s="1"/>
  <c r="M1638" i="7" s="1"/>
  <c r="U1317" i="7" l="1"/>
  <c r="V1317" i="7"/>
  <c r="R1318" i="7"/>
  <c r="T1318" i="7"/>
  <c r="Q1318" i="7"/>
  <c r="S1318" i="7"/>
  <c r="K1629" i="6"/>
  <c r="L1629" i="6"/>
  <c r="J1629" i="6"/>
  <c r="D1649" i="6"/>
  <c r="C1638" i="6"/>
  <c r="G1318" i="4"/>
  <c r="H1318" i="4" s="1"/>
  <c r="E1318" i="6"/>
  <c r="H1630" i="5"/>
  <c r="L1630" i="7" s="1"/>
  <c r="G1630" i="5"/>
  <c r="K1630" i="7" s="1"/>
  <c r="F1630" i="5"/>
  <c r="J1630" i="7" s="1"/>
  <c r="E1650" i="4"/>
  <c r="D1650" i="7" s="1"/>
  <c r="C1651" i="4"/>
  <c r="E1319" i="7"/>
  <c r="N1319" i="7" s="1"/>
  <c r="G1640" i="3"/>
  <c r="F1640" i="3"/>
  <c r="H1639" i="3"/>
  <c r="I1639" i="3" s="1"/>
  <c r="C1639" i="7" s="1"/>
  <c r="M1639" i="7" s="1"/>
  <c r="U1318" i="7" l="1"/>
  <c r="V1318" i="7"/>
  <c r="P1630" i="7"/>
  <c r="Q1319" i="7"/>
  <c r="R1319" i="7"/>
  <c r="S1319" i="7"/>
  <c r="T1319" i="7"/>
  <c r="J1630" i="6"/>
  <c r="L1630" i="6"/>
  <c r="K1630" i="6"/>
  <c r="D1650" i="6"/>
  <c r="C1639" i="6"/>
  <c r="G1319" i="4"/>
  <c r="H1319" i="4" s="1"/>
  <c r="E1319" i="6"/>
  <c r="H1631" i="5"/>
  <c r="L1631" i="7" s="1"/>
  <c r="P1631" i="7" s="1"/>
  <c r="G1631" i="5"/>
  <c r="K1631" i="7" s="1"/>
  <c r="F1631" i="5"/>
  <c r="J1631" i="7" s="1"/>
  <c r="E1651" i="4"/>
  <c r="D1651" i="7" s="1"/>
  <c r="C1652" i="4"/>
  <c r="E1320" i="7"/>
  <c r="N1320" i="7" s="1"/>
  <c r="H1640" i="3"/>
  <c r="F1641" i="3"/>
  <c r="I1640" i="3"/>
  <c r="C1640" i="7" s="1"/>
  <c r="M1640" i="7" s="1"/>
  <c r="G1641" i="3"/>
  <c r="U1319" i="7" l="1"/>
  <c r="V1319" i="7"/>
  <c r="R1320" i="7"/>
  <c r="Q1320" i="7"/>
  <c r="T1320" i="7"/>
  <c r="S1320" i="7"/>
  <c r="K1631" i="6"/>
  <c r="J1631" i="6"/>
  <c r="L1631" i="6"/>
  <c r="D1651" i="6"/>
  <c r="C1640" i="6"/>
  <c r="G1320" i="4"/>
  <c r="H1320" i="4" s="1"/>
  <c r="E1320" i="6"/>
  <c r="F1632" i="5"/>
  <c r="J1632" i="7" s="1"/>
  <c r="H1632" i="5"/>
  <c r="L1632" i="7" s="1"/>
  <c r="P1632" i="7" s="1"/>
  <c r="G1632" i="5"/>
  <c r="K1632" i="7" s="1"/>
  <c r="E1652" i="4"/>
  <c r="D1652" i="7" s="1"/>
  <c r="C1653" i="4"/>
  <c r="E1321" i="7"/>
  <c r="N1321" i="7" s="1"/>
  <c r="G1642" i="3"/>
  <c r="H1641" i="3"/>
  <c r="I1641" i="3" s="1"/>
  <c r="C1641" i="7" s="1"/>
  <c r="M1641" i="7" s="1"/>
  <c r="F1642" i="3"/>
  <c r="U1320" i="7" l="1"/>
  <c r="V1320" i="7"/>
  <c r="S1321" i="7"/>
  <c r="Q1321" i="7"/>
  <c r="T1321" i="7"/>
  <c r="R1321" i="7"/>
  <c r="L1632" i="6"/>
  <c r="J1632" i="6"/>
  <c r="K1632" i="6"/>
  <c r="D1652" i="6"/>
  <c r="C1641" i="6"/>
  <c r="G1321" i="4"/>
  <c r="H1321" i="4" s="1"/>
  <c r="E1321" i="6"/>
  <c r="H1633" i="5"/>
  <c r="L1633" i="7" s="1"/>
  <c r="P1633" i="7" s="1"/>
  <c r="G1633" i="5"/>
  <c r="K1633" i="7" s="1"/>
  <c r="F1633" i="5"/>
  <c r="J1633" i="7" s="1"/>
  <c r="E1653" i="4"/>
  <c r="D1653" i="7" s="1"/>
  <c r="C1654" i="4"/>
  <c r="E1322" i="7"/>
  <c r="N1322" i="7" s="1"/>
  <c r="H1642" i="3"/>
  <c r="I1642" i="3" s="1"/>
  <c r="C1642" i="7" s="1"/>
  <c r="M1642" i="7" s="1"/>
  <c r="F1643" i="3"/>
  <c r="G1643" i="3"/>
  <c r="Q1322" i="7" l="1"/>
  <c r="T1322" i="7"/>
  <c r="R1322" i="7"/>
  <c r="S1322" i="7"/>
  <c r="U1321" i="7"/>
  <c r="V1321" i="7"/>
  <c r="J1633" i="6"/>
  <c r="K1633" i="6"/>
  <c r="L1633" i="6"/>
  <c r="D1653" i="6"/>
  <c r="C1642" i="6"/>
  <c r="G1322" i="4"/>
  <c r="H1322" i="4" s="1"/>
  <c r="E1322" i="6"/>
  <c r="G1634" i="5"/>
  <c r="K1634" i="7" s="1"/>
  <c r="F1634" i="5"/>
  <c r="J1634" i="7" s="1"/>
  <c r="H1634" i="5"/>
  <c r="L1634" i="7" s="1"/>
  <c r="E1654" i="4"/>
  <c r="D1654" i="7" s="1"/>
  <c r="C1655" i="4"/>
  <c r="E1323" i="7"/>
  <c r="N1323" i="7" s="1"/>
  <c r="G1644" i="3"/>
  <c r="H1643" i="3"/>
  <c r="I1643" i="3" s="1"/>
  <c r="C1643" i="7" s="1"/>
  <c r="M1643" i="7" s="1"/>
  <c r="F1644" i="3"/>
  <c r="P1634" i="7" l="1"/>
  <c r="Q1323" i="7"/>
  <c r="S1323" i="7"/>
  <c r="T1323" i="7"/>
  <c r="R1323" i="7"/>
  <c r="V1322" i="7"/>
  <c r="U1322" i="7"/>
  <c r="L1634" i="6"/>
  <c r="J1634" i="6"/>
  <c r="K1634" i="6"/>
  <c r="D1654" i="6"/>
  <c r="C1643" i="6"/>
  <c r="G1323" i="4"/>
  <c r="H1323" i="4" s="1"/>
  <c r="E1323" i="6"/>
  <c r="H1635" i="5"/>
  <c r="L1635" i="7" s="1"/>
  <c r="G1635" i="5"/>
  <c r="K1635" i="7" s="1"/>
  <c r="F1635" i="5"/>
  <c r="J1635" i="7" s="1"/>
  <c r="E1655" i="4"/>
  <c r="D1655" i="7" s="1"/>
  <c r="C1656" i="4"/>
  <c r="E1324" i="7"/>
  <c r="N1324" i="7" s="1"/>
  <c r="F1645" i="3"/>
  <c r="H1644" i="3"/>
  <c r="I1644" i="3" s="1"/>
  <c r="C1644" i="7" s="1"/>
  <c r="M1644" i="7" s="1"/>
  <c r="G1645" i="3"/>
  <c r="P1635" i="7" l="1"/>
  <c r="S1324" i="7"/>
  <c r="T1324" i="7"/>
  <c r="Q1324" i="7"/>
  <c r="R1324" i="7"/>
  <c r="U1323" i="7"/>
  <c r="V1323" i="7"/>
  <c r="J1635" i="6"/>
  <c r="L1635" i="6"/>
  <c r="K1635" i="6"/>
  <c r="D1655" i="6"/>
  <c r="C1644" i="6"/>
  <c r="G1324" i="4"/>
  <c r="H1324" i="4" s="1"/>
  <c r="E1324" i="6"/>
  <c r="H1636" i="5"/>
  <c r="L1636" i="7" s="1"/>
  <c r="P1636" i="7" s="1"/>
  <c r="G1636" i="5"/>
  <c r="K1636" i="7" s="1"/>
  <c r="F1636" i="5"/>
  <c r="J1636" i="7" s="1"/>
  <c r="E1656" i="4"/>
  <c r="D1656" i="7" s="1"/>
  <c r="C1657" i="4"/>
  <c r="E1325" i="7"/>
  <c r="N1325" i="7" s="1"/>
  <c r="G1646" i="3"/>
  <c r="F1646" i="3"/>
  <c r="H1645" i="3"/>
  <c r="I1645" i="3" s="1"/>
  <c r="C1645" i="7" s="1"/>
  <c r="M1645" i="7" s="1"/>
  <c r="U1324" i="7" l="1"/>
  <c r="V1324" i="7"/>
  <c r="R1325" i="7"/>
  <c r="Q1325" i="7"/>
  <c r="S1325" i="7"/>
  <c r="T1325" i="7"/>
  <c r="J1636" i="6"/>
  <c r="K1636" i="6"/>
  <c r="L1636" i="6"/>
  <c r="D1656" i="6"/>
  <c r="C1645" i="6"/>
  <c r="G1325" i="4"/>
  <c r="H1325" i="4" s="1"/>
  <c r="E1325" i="6"/>
  <c r="H1637" i="5"/>
  <c r="L1637" i="7" s="1"/>
  <c r="G1637" i="5"/>
  <c r="K1637" i="7" s="1"/>
  <c r="F1637" i="5"/>
  <c r="J1637" i="7" s="1"/>
  <c r="E1657" i="4"/>
  <c r="D1657" i="7" s="1"/>
  <c r="C1658" i="4"/>
  <c r="E1326" i="7"/>
  <c r="N1326" i="7" s="1"/>
  <c r="H1646" i="3"/>
  <c r="F1647" i="3"/>
  <c r="I1646" i="3"/>
  <c r="C1646" i="7" s="1"/>
  <c r="M1646" i="7" s="1"/>
  <c r="G1647" i="3"/>
  <c r="P1637" i="7" l="1"/>
  <c r="T1326" i="7"/>
  <c r="S1326" i="7"/>
  <c r="R1326" i="7"/>
  <c r="Q1326" i="7"/>
  <c r="U1325" i="7"/>
  <c r="V1325" i="7"/>
  <c r="K1637" i="6"/>
  <c r="J1637" i="6"/>
  <c r="L1637" i="6"/>
  <c r="D1657" i="6"/>
  <c r="C1646" i="6"/>
  <c r="G1326" i="4"/>
  <c r="H1326" i="4" s="1"/>
  <c r="E1326" i="6"/>
  <c r="G1638" i="5"/>
  <c r="K1638" i="7" s="1"/>
  <c r="F1638" i="5"/>
  <c r="J1638" i="7" s="1"/>
  <c r="H1638" i="5"/>
  <c r="L1638" i="7" s="1"/>
  <c r="P1638" i="7" s="1"/>
  <c r="E1658" i="4"/>
  <c r="D1658" i="7" s="1"/>
  <c r="C1659" i="4"/>
  <c r="E1327" i="7"/>
  <c r="N1327" i="7" s="1"/>
  <c r="F1648" i="3"/>
  <c r="H1647" i="3"/>
  <c r="I1647" i="3" s="1"/>
  <c r="C1647" i="7" s="1"/>
  <c r="M1647" i="7" s="1"/>
  <c r="G1648" i="3"/>
  <c r="T1327" i="7" l="1"/>
  <c r="R1327" i="7"/>
  <c r="Q1327" i="7"/>
  <c r="S1327" i="7"/>
  <c r="U1326" i="7"/>
  <c r="V1326" i="7"/>
  <c r="L1638" i="6"/>
  <c r="J1638" i="6"/>
  <c r="K1638" i="6"/>
  <c r="D1658" i="6"/>
  <c r="C1647" i="6"/>
  <c r="G1327" i="4"/>
  <c r="H1327" i="4" s="1"/>
  <c r="E1327" i="6"/>
  <c r="H1639" i="5"/>
  <c r="L1639" i="7" s="1"/>
  <c r="G1639" i="5"/>
  <c r="K1639" i="7" s="1"/>
  <c r="F1639" i="5"/>
  <c r="J1639" i="7" s="1"/>
  <c r="E1659" i="4"/>
  <c r="D1659" i="7" s="1"/>
  <c r="C1660" i="4"/>
  <c r="E1328" i="7"/>
  <c r="N1328" i="7" s="1"/>
  <c r="G1649" i="3"/>
  <c r="H1648" i="3"/>
  <c r="I1648" i="3" s="1"/>
  <c r="C1648" i="7" s="1"/>
  <c r="M1648" i="7" s="1"/>
  <c r="F1649" i="3"/>
  <c r="R1328" i="7" l="1"/>
  <c r="S1328" i="7"/>
  <c r="T1328" i="7"/>
  <c r="Q1328" i="7"/>
  <c r="U1327" i="7"/>
  <c r="V1327" i="7"/>
  <c r="P1639" i="7"/>
  <c r="L1639" i="6"/>
  <c r="J1639" i="6"/>
  <c r="K1639" i="6"/>
  <c r="D1659" i="6"/>
  <c r="C1648" i="6"/>
  <c r="G1328" i="4"/>
  <c r="H1328" i="4" s="1"/>
  <c r="E1328" i="6"/>
  <c r="H1640" i="5"/>
  <c r="L1640" i="7" s="1"/>
  <c r="G1640" i="5"/>
  <c r="K1640" i="7" s="1"/>
  <c r="F1640" i="5"/>
  <c r="J1640" i="7" s="1"/>
  <c r="P1640" i="7" s="1"/>
  <c r="E1660" i="4"/>
  <c r="D1660" i="7" s="1"/>
  <c r="C1661" i="4"/>
  <c r="E1329" i="7"/>
  <c r="N1329" i="7" s="1"/>
  <c r="H1649" i="3"/>
  <c r="F1650" i="3"/>
  <c r="G1650" i="3"/>
  <c r="I1649" i="3"/>
  <c r="C1649" i="7" s="1"/>
  <c r="M1649" i="7" s="1"/>
  <c r="Q1329" i="7" l="1"/>
  <c r="T1329" i="7"/>
  <c r="R1329" i="7"/>
  <c r="S1329" i="7"/>
  <c r="V1328" i="7"/>
  <c r="U1328" i="7"/>
  <c r="J1640" i="6"/>
  <c r="K1640" i="6"/>
  <c r="L1640" i="6"/>
  <c r="D1660" i="6"/>
  <c r="C1649" i="6"/>
  <c r="G1329" i="4"/>
  <c r="H1329" i="4" s="1"/>
  <c r="E1329" i="6"/>
  <c r="G1641" i="5"/>
  <c r="K1641" i="7" s="1"/>
  <c r="F1641" i="5"/>
  <c r="J1641" i="7" s="1"/>
  <c r="H1641" i="5"/>
  <c r="L1641" i="7" s="1"/>
  <c r="P1641" i="7" s="1"/>
  <c r="E1661" i="4"/>
  <c r="D1661" i="7" s="1"/>
  <c r="C1662" i="4"/>
  <c r="E1330" i="7"/>
  <c r="N1330" i="7" s="1"/>
  <c r="H1650" i="3"/>
  <c r="I1650" i="3" s="1"/>
  <c r="C1650" i="7" s="1"/>
  <c r="M1650" i="7" s="1"/>
  <c r="F1651" i="3"/>
  <c r="G1651" i="3"/>
  <c r="Q1330" i="7" l="1"/>
  <c r="S1330" i="7"/>
  <c r="T1330" i="7"/>
  <c r="R1330" i="7"/>
  <c r="U1329" i="7"/>
  <c r="V1329" i="7"/>
  <c r="L1641" i="6"/>
  <c r="K1641" i="6"/>
  <c r="J1641" i="6"/>
  <c r="D1661" i="6"/>
  <c r="C1650" i="6"/>
  <c r="G1330" i="4"/>
  <c r="H1330" i="4" s="1"/>
  <c r="E1330" i="6"/>
  <c r="H1642" i="5"/>
  <c r="L1642" i="7" s="1"/>
  <c r="P1642" i="7" s="1"/>
  <c r="G1642" i="5"/>
  <c r="K1642" i="7" s="1"/>
  <c r="F1642" i="5"/>
  <c r="J1642" i="7" s="1"/>
  <c r="E1662" i="4"/>
  <c r="D1662" i="7" s="1"/>
  <c r="C1663" i="4"/>
  <c r="E1331" i="7"/>
  <c r="N1331" i="7" s="1"/>
  <c r="G1652" i="3"/>
  <c r="F1652" i="3"/>
  <c r="H1651" i="3"/>
  <c r="I1651" i="3" s="1"/>
  <c r="C1651" i="7" s="1"/>
  <c r="M1651" i="7" s="1"/>
  <c r="S1331" i="7" l="1"/>
  <c r="Q1331" i="7"/>
  <c r="R1331" i="7"/>
  <c r="T1331" i="7"/>
  <c r="U1330" i="7"/>
  <c r="V1330" i="7"/>
  <c r="L1642" i="6"/>
  <c r="J1642" i="6"/>
  <c r="K1642" i="6"/>
  <c r="D1662" i="6"/>
  <c r="C1651" i="6"/>
  <c r="G1331" i="4"/>
  <c r="H1331" i="4" s="1"/>
  <c r="E1331" i="6"/>
  <c r="H1643" i="5"/>
  <c r="L1643" i="7" s="1"/>
  <c r="P1643" i="7" s="1"/>
  <c r="G1643" i="5"/>
  <c r="K1643" i="7" s="1"/>
  <c r="F1643" i="5"/>
  <c r="J1643" i="7" s="1"/>
  <c r="E1663" i="4"/>
  <c r="D1663" i="7" s="1"/>
  <c r="C1664" i="4"/>
  <c r="E1332" i="7"/>
  <c r="N1332" i="7" s="1"/>
  <c r="G1653" i="3"/>
  <c r="F1653" i="3"/>
  <c r="H1652" i="3"/>
  <c r="I1652" i="3" s="1"/>
  <c r="C1652" i="7" s="1"/>
  <c r="M1652" i="7" s="1"/>
  <c r="T1332" i="7" l="1"/>
  <c r="Q1332" i="7"/>
  <c r="S1332" i="7"/>
  <c r="R1332" i="7"/>
  <c r="U1331" i="7"/>
  <c r="V1331" i="7"/>
  <c r="L1643" i="6"/>
  <c r="K1643" i="6"/>
  <c r="J1643" i="6"/>
  <c r="D1663" i="6"/>
  <c r="C1652" i="6"/>
  <c r="G1332" i="4"/>
  <c r="H1332" i="4" s="1"/>
  <c r="E1332" i="6"/>
  <c r="H1644" i="5"/>
  <c r="L1644" i="7" s="1"/>
  <c r="P1644" i="7" s="1"/>
  <c r="G1644" i="5"/>
  <c r="K1644" i="7" s="1"/>
  <c r="F1644" i="5"/>
  <c r="J1644" i="7" s="1"/>
  <c r="E1664" i="4"/>
  <c r="D1664" i="7" s="1"/>
  <c r="C1665" i="4"/>
  <c r="E1333" i="7"/>
  <c r="N1333" i="7" s="1"/>
  <c r="H1653" i="3"/>
  <c r="I1653" i="3" s="1"/>
  <c r="C1653" i="7" s="1"/>
  <c r="M1653" i="7" s="1"/>
  <c r="F1654" i="3"/>
  <c r="G1654" i="3"/>
  <c r="Q1333" i="7" l="1"/>
  <c r="R1333" i="7"/>
  <c r="S1333" i="7"/>
  <c r="T1333" i="7"/>
  <c r="U1332" i="7"/>
  <c r="V1332" i="7"/>
  <c r="K1644" i="6"/>
  <c r="L1644" i="6"/>
  <c r="J1644" i="6"/>
  <c r="D1664" i="6"/>
  <c r="C1653" i="6"/>
  <c r="G1333" i="4"/>
  <c r="H1333" i="4" s="1"/>
  <c r="E1333" i="6"/>
  <c r="H1645" i="5"/>
  <c r="L1645" i="7" s="1"/>
  <c r="P1645" i="7" s="1"/>
  <c r="G1645" i="5"/>
  <c r="K1645" i="7" s="1"/>
  <c r="F1645" i="5"/>
  <c r="J1645" i="7" s="1"/>
  <c r="E1665" i="4"/>
  <c r="D1665" i="7" s="1"/>
  <c r="C1666" i="4"/>
  <c r="E1334" i="7"/>
  <c r="N1334" i="7" s="1"/>
  <c r="G1655" i="3"/>
  <c r="F1655" i="3"/>
  <c r="H1654" i="3"/>
  <c r="I1654" i="3" s="1"/>
  <c r="C1654" i="7" s="1"/>
  <c r="M1654" i="7" s="1"/>
  <c r="Q1334" i="7" l="1"/>
  <c r="R1334" i="7"/>
  <c r="T1334" i="7"/>
  <c r="S1334" i="7"/>
  <c r="U1333" i="7"/>
  <c r="V1333" i="7"/>
  <c r="J1645" i="6"/>
  <c r="K1645" i="6"/>
  <c r="L1645" i="6"/>
  <c r="D1665" i="6"/>
  <c r="C1654" i="6"/>
  <c r="G1334" i="4"/>
  <c r="H1334" i="4" s="1"/>
  <c r="E1334" i="6"/>
  <c r="F1646" i="5"/>
  <c r="J1646" i="7" s="1"/>
  <c r="H1646" i="5"/>
  <c r="L1646" i="7" s="1"/>
  <c r="G1646" i="5"/>
  <c r="K1646" i="7" s="1"/>
  <c r="E1666" i="4"/>
  <c r="D1666" i="7" s="1"/>
  <c r="C1667" i="4"/>
  <c r="E1335" i="7"/>
  <c r="N1335" i="7" s="1"/>
  <c r="H1655" i="3"/>
  <c r="I1655" i="3" s="1"/>
  <c r="C1655" i="7" s="1"/>
  <c r="M1655" i="7" s="1"/>
  <c r="F1656" i="3"/>
  <c r="G1656" i="3"/>
  <c r="Q1335" i="7" l="1"/>
  <c r="R1335" i="7"/>
  <c r="T1335" i="7"/>
  <c r="S1335" i="7"/>
  <c r="P1646" i="7"/>
  <c r="V1334" i="7"/>
  <c r="U1334" i="7"/>
  <c r="L1646" i="6"/>
  <c r="K1646" i="6"/>
  <c r="J1646" i="6"/>
  <c r="D1666" i="6"/>
  <c r="C1655" i="6"/>
  <c r="G1335" i="4"/>
  <c r="H1335" i="4" s="1"/>
  <c r="E1335" i="6"/>
  <c r="H1647" i="5"/>
  <c r="L1647" i="7" s="1"/>
  <c r="P1647" i="7" s="1"/>
  <c r="G1647" i="5"/>
  <c r="K1647" i="7" s="1"/>
  <c r="F1647" i="5"/>
  <c r="J1647" i="7" s="1"/>
  <c r="E1667" i="4"/>
  <c r="D1667" i="7" s="1"/>
  <c r="C1668" i="4"/>
  <c r="E1336" i="7"/>
  <c r="N1336" i="7" s="1"/>
  <c r="G1657" i="3"/>
  <c r="F1657" i="3"/>
  <c r="H1656" i="3"/>
  <c r="I1656" i="3" s="1"/>
  <c r="C1656" i="7" s="1"/>
  <c r="M1656" i="7" s="1"/>
  <c r="S1336" i="7" l="1"/>
  <c r="R1336" i="7"/>
  <c r="Q1336" i="7"/>
  <c r="T1336" i="7"/>
  <c r="U1335" i="7"/>
  <c r="V1335" i="7"/>
  <c r="K1647" i="6"/>
  <c r="J1647" i="6"/>
  <c r="L1647" i="6"/>
  <c r="D1667" i="6"/>
  <c r="C1656" i="6"/>
  <c r="G1336" i="4"/>
  <c r="H1336" i="4" s="1"/>
  <c r="E1336" i="6"/>
  <c r="H1648" i="5"/>
  <c r="L1648" i="7" s="1"/>
  <c r="P1648" i="7" s="1"/>
  <c r="G1648" i="5"/>
  <c r="K1648" i="7" s="1"/>
  <c r="F1648" i="5"/>
  <c r="J1648" i="7" s="1"/>
  <c r="E1668" i="4"/>
  <c r="D1668" i="7" s="1"/>
  <c r="C1669" i="4"/>
  <c r="E1337" i="7"/>
  <c r="N1337" i="7" s="1"/>
  <c r="F1658" i="3"/>
  <c r="H1657" i="3"/>
  <c r="I1657" i="3" s="1"/>
  <c r="C1657" i="7" s="1"/>
  <c r="M1657" i="7" s="1"/>
  <c r="G1658" i="3"/>
  <c r="U1336" i="7" l="1"/>
  <c r="V1336" i="7"/>
  <c r="T1337" i="7"/>
  <c r="R1337" i="7"/>
  <c r="S1337" i="7"/>
  <c r="Q1337" i="7"/>
  <c r="K1648" i="6"/>
  <c r="J1648" i="6"/>
  <c r="L1648" i="6"/>
  <c r="D1668" i="6"/>
  <c r="C1657" i="6"/>
  <c r="G1337" i="4"/>
  <c r="H1337" i="4" s="1"/>
  <c r="E1337" i="6"/>
  <c r="H1649" i="5"/>
  <c r="L1649" i="7" s="1"/>
  <c r="P1649" i="7" s="1"/>
  <c r="G1649" i="5"/>
  <c r="K1649" i="7" s="1"/>
  <c r="F1649" i="5"/>
  <c r="J1649" i="7" s="1"/>
  <c r="E1669" i="4"/>
  <c r="D1669" i="7" s="1"/>
  <c r="C1670" i="4"/>
  <c r="E1338" i="7"/>
  <c r="N1338" i="7" s="1"/>
  <c r="G1659" i="3"/>
  <c r="F1659" i="3"/>
  <c r="H1658" i="3"/>
  <c r="I1658" i="3" s="1"/>
  <c r="C1658" i="7" s="1"/>
  <c r="M1658" i="7" s="1"/>
  <c r="R1338" i="7" l="1"/>
  <c r="T1338" i="7"/>
  <c r="S1338" i="7"/>
  <c r="Q1338" i="7"/>
  <c r="U1337" i="7"/>
  <c r="V1337" i="7"/>
  <c r="J1649" i="6"/>
  <c r="L1649" i="6"/>
  <c r="K1649" i="6"/>
  <c r="D1669" i="6"/>
  <c r="C1658" i="6"/>
  <c r="G1338" i="4"/>
  <c r="H1338" i="4" s="1"/>
  <c r="E1338" i="6"/>
  <c r="G1650" i="5"/>
  <c r="K1650" i="7" s="1"/>
  <c r="F1650" i="5"/>
  <c r="J1650" i="7" s="1"/>
  <c r="H1650" i="5"/>
  <c r="L1650" i="7" s="1"/>
  <c r="P1650" i="7" s="1"/>
  <c r="E1670" i="4"/>
  <c r="D1670" i="7" s="1"/>
  <c r="C1671" i="4"/>
  <c r="E1339" i="7"/>
  <c r="N1339" i="7" s="1"/>
  <c r="G1660" i="3"/>
  <c r="F1660" i="3"/>
  <c r="H1659" i="3"/>
  <c r="I1659" i="3" s="1"/>
  <c r="C1659" i="7" s="1"/>
  <c r="M1659" i="7" s="1"/>
  <c r="Q1339" i="7" l="1"/>
  <c r="R1339" i="7"/>
  <c r="T1339" i="7"/>
  <c r="S1339" i="7"/>
  <c r="U1338" i="7"/>
  <c r="V1338" i="7"/>
  <c r="K1650" i="6"/>
  <c r="L1650" i="6"/>
  <c r="J1650" i="6"/>
  <c r="D1670" i="6"/>
  <c r="C1659" i="6"/>
  <c r="G1339" i="4"/>
  <c r="H1339" i="4" s="1"/>
  <c r="E1339" i="6"/>
  <c r="H1651" i="5"/>
  <c r="L1651" i="7" s="1"/>
  <c r="G1651" i="5"/>
  <c r="K1651" i="7" s="1"/>
  <c r="F1651" i="5"/>
  <c r="J1651" i="7" s="1"/>
  <c r="E1671" i="4"/>
  <c r="D1671" i="7" s="1"/>
  <c r="C1672" i="4"/>
  <c r="E1340" i="7"/>
  <c r="N1340" i="7" s="1"/>
  <c r="G1661" i="3"/>
  <c r="H1660" i="3"/>
  <c r="I1660" i="3" s="1"/>
  <c r="C1660" i="7" s="1"/>
  <c r="M1660" i="7" s="1"/>
  <c r="F1661" i="3"/>
  <c r="S1340" i="7" l="1"/>
  <c r="T1340" i="7"/>
  <c r="Q1340" i="7"/>
  <c r="R1340" i="7"/>
  <c r="P1651" i="7"/>
  <c r="U1339" i="7"/>
  <c r="V1339" i="7"/>
  <c r="J1651" i="6"/>
  <c r="K1651" i="6"/>
  <c r="L1651" i="6"/>
  <c r="D1671" i="6"/>
  <c r="C1660" i="6"/>
  <c r="G1340" i="4"/>
  <c r="H1340" i="4" s="1"/>
  <c r="E1340" i="6"/>
  <c r="G1652" i="5"/>
  <c r="K1652" i="7" s="1"/>
  <c r="F1652" i="5"/>
  <c r="J1652" i="7" s="1"/>
  <c r="P1652" i="7" s="1"/>
  <c r="H1652" i="5"/>
  <c r="L1652" i="7" s="1"/>
  <c r="E1672" i="4"/>
  <c r="D1672" i="7" s="1"/>
  <c r="C1673" i="4"/>
  <c r="E1341" i="7"/>
  <c r="N1341" i="7" s="1"/>
  <c r="G1662" i="3"/>
  <c r="H1661" i="3"/>
  <c r="I1661" i="3" s="1"/>
  <c r="C1661" i="7" s="1"/>
  <c r="M1661" i="7" s="1"/>
  <c r="F1662" i="3"/>
  <c r="V1340" i="7" l="1"/>
  <c r="U1340" i="7"/>
  <c r="T1341" i="7"/>
  <c r="S1341" i="7"/>
  <c r="Q1341" i="7"/>
  <c r="R1341" i="7"/>
  <c r="K1652" i="6"/>
  <c r="L1652" i="6"/>
  <c r="J1652" i="6"/>
  <c r="D1672" i="6"/>
  <c r="C1661" i="6"/>
  <c r="G1341" i="4"/>
  <c r="H1341" i="4" s="1"/>
  <c r="E1341" i="6"/>
  <c r="F1653" i="5"/>
  <c r="J1653" i="7" s="1"/>
  <c r="H1653" i="5"/>
  <c r="L1653" i="7" s="1"/>
  <c r="P1653" i="7" s="1"/>
  <c r="G1653" i="5"/>
  <c r="K1653" i="7" s="1"/>
  <c r="E1673" i="4"/>
  <c r="D1673" i="7" s="1"/>
  <c r="C1674" i="4"/>
  <c r="E1342" i="7"/>
  <c r="N1342" i="7" s="1"/>
  <c r="H1662" i="3"/>
  <c r="I1662" i="3" s="1"/>
  <c r="C1662" i="7" s="1"/>
  <c r="M1662" i="7" s="1"/>
  <c r="F1663" i="3"/>
  <c r="G1663" i="3"/>
  <c r="U1341" i="7" l="1"/>
  <c r="V1341" i="7"/>
  <c r="Q1342" i="7"/>
  <c r="S1342" i="7"/>
  <c r="T1342" i="7"/>
  <c r="R1342" i="7"/>
  <c r="L1653" i="6"/>
  <c r="K1653" i="6"/>
  <c r="J1653" i="6"/>
  <c r="D1673" i="6"/>
  <c r="C1662" i="6"/>
  <c r="G1342" i="4"/>
  <c r="H1342" i="4" s="1"/>
  <c r="E1342" i="6"/>
  <c r="H1654" i="5"/>
  <c r="L1654" i="7" s="1"/>
  <c r="G1654" i="5"/>
  <c r="K1654" i="7" s="1"/>
  <c r="F1654" i="5"/>
  <c r="J1654" i="7" s="1"/>
  <c r="E1674" i="4"/>
  <c r="D1674" i="7" s="1"/>
  <c r="C1675" i="4"/>
  <c r="E1343" i="7"/>
  <c r="N1343" i="7" s="1"/>
  <c r="G1664" i="3"/>
  <c r="F1664" i="3"/>
  <c r="H1663" i="3"/>
  <c r="I1663" i="3" s="1"/>
  <c r="C1663" i="7" s="1"/>
  <c r="M1663" i="7" s="1"/>
  <c r="P1654" i="7" l="1"/>
  <c r="Q1343" i="7"/>
  <c r="R1343" i="7"/>
  <c r="S1343" i="7"/>
  <c r="T1343" i="7"/>
  <c r="U1342" i="7"/>
  <c r="V1342" i="7"/>
  <c r="L1654" i="6"/>
  <c r="J1654" i="6"/>
  <c r="K1654" i="6"/>
  <c r="D1674" i="6"/>
  <c r="C1663" i="6"/>
  <c r="G1343" i="4"/>
  <c r="H1343" i="4" s="1"/>
  <c r="E1343" i="6"/>
  <c r="H1655" i="5"/>
  <c r="L1655" i="7" s="1"/>
  <c r="P1655" i="7" s="1"/>
  <c r="G1655" i="5"/>
  <c r="K1655" i="7" s="1"/>
  <c r="F1655" i="5"/>
  <c r="J1655" i="7" s="1"/>
  <c r="E1675" i="4"/>
  <c r="D1675" i="7" s="1"/>
  <c r="C1676" i="4"/>
  <c r="E1344" i="7"/>
  <c r="N1344" i="7" s="1"/>
  <c r="H1664" i="3"/>
  <c r="F1665" i="3"/>
  <c r="G1665" i="3"/>
  <c r="I1664" i="3"/>
  <c r="C1664" i="7" s="1"/>
  <c r="M1664" i="7" s="1"/>
  <c r="V1343" i="7" l="1"/>
  <c r="U1343" i="7"/>
  <c r="Q1344" i="7"/>
  <c r="R1344" i="7"/>
  <c r="S1344" i="7"/>
  <c r="T1344" i="7"/>
  <c r="K1655" i="6"/>
  <c r="J1655" i="6"/>
  <c r="L1655" i="6"/>
  <c r="D1675" i="6"/>
  <c r="C1664" i="6"/>
  <c r="G1344" i="4"/>
  <c r="H1344" i="4" s="1"/>
  <c r="E1344" i="6"/>
  <c r="H1656" i="5"/>
  <c r="L1656" i="7" s="1"/>
  <c r="P1656" i="7" s="1"/>
  <c r="G1656" i="5"/>
  <c r="K1656" i="7" s="1"/>
  <c r="F1656" i="5"/>
  <c r="J1656" i="7" s="1"/>
  <c r="E1676" i="4"/>
  <c r="D1676" i="7" s="1"/>
  <c r="C1677" i="4"/>
  <c r="E1345" i="7"/>
  <c r="N1345" i="7" s="1"/>
  <c r="G1666" i="3"/>
  <c r="H1665" i="3"/>
  <c r="I1665" i="3" s="1"/>
  <c r="C1665" i="7" s="1"/>
  <c r="M1665" i="7" s="1"/>
  <c r="F1666" i="3"/>
  <c r="S1345" i="7" l="1"/>
  <c r="R1345" i="7"/>
  <c r="T1345" i="7"/>
  <c r="Q1345" i="7"/>
  <c r="U1344" i="7"/>
  <c r="V1344" i="7"/>
  <c r="J1656" i="6"/>
  <c r="L1656" i="6"/>
  <c r="K1656" i="6"/>
  <c r="D1676" i="6"/>
  <c r="C1665" i="6"/>
  <c r="G1345" i="4"/>
  <c r="H1345" i="4" s="1"/>
  <c r="E1345" i="6"/>
  <c r="H1657" i="5"/>
  <c r="L1657" i="7" s="1"/>
  <c r="G1657" i="5"/>
  <c r="K1657" i="7" s="1"/>
  <c r="F1657" i="5"/>
  <c r="J1657" i="7" s="1"/>
  <c r="E1677" i="4"/>
  <c r="D1677" i="7" s="1"/>
  <c r="C1678" i="4"/>
  <c r="E1346" i="7"/>
  <c r="N1346" i="7" s="1"/>
  <c r="H1666" i="3"/>
  <c r="I1666" i="3" s="1"/>
  <c r="C1666" i="7" s="1"/>
  <c r="M1666" i="7" s="1"/>
  <c r="F1667" i="3"/>
  <c r="G1667" i="3"/>
  <c r="U1345" i="7" l="1"/>
  <c r="V1345" i="7"/>
  <c r="S1346" i="7"/>
  <c r="T1346" i="7"/>
  <c r="Q1346" i="7"/>
  <c r="R1346" i="7"/>
  <c r="P1657" i="7"/>
  <c r="J1657" i="6"/>
  <c r="K1657" i="6"/>
  <c r="L1657" i="6"/>
  <c r="D1677" i="6"/>
  <c r="C1666" i="6"/>
  <c r="G1346" i="4"/>
  <c r="H1346" i="4" s="1"/>
  <c r="E1346" i="6"/>
  <c r="H1658" i="5"/>
  <c r="L1658" i="7" s="1"/>
  <c r="G1658" i="5"/>
  <c r="K1658" i="7" s="1"/>
  <c r="F1658" i="5"/>
  <c r="J1658" i="7" s="1"/>
  <c r="P1658" i="7" s="1"/>
  <c r="E1678" i="4"/>
  <c r="D1678" i="7" s="1"/>
  <c r="C1679" i="4"/>
  <c r="E1347" i="7"/>
  <c r="N1347" i="7" s="1"/>
  <c r="H1667" i="3"/>
  <c r="F1668" i="3"/>
  <c r="I1667" i="3"/>
  <c r="C1667" i="7" s="1"/>
  <c r="M1667" i="7" s="1"/>
  <c r="G1668" i="3"/>
  <c r="V1346" i="7" l="1"/>
  <c r="U1346" i="7"/>
  <c r="T1347" i="7"/>
  <c r="Q1347" i="7"/>
  <c r="R1347" i="7"/>
  <c r="S1347" i="7"/>
  <c r="K1658" i="6"/>
  <c r="J1658" i="6"/>
  <c r="L1658" i="6"/>
  <c r="D1678" i="6"/>
  <c r="C1667" i="6"/>
  <c r="G1347" i="4"/>
  <c r="H1347" i="4" s="1"/>
  <c r="E1347" i="6"/>
  <c r="G1659" i="5"/>
  <c r="K1659" i="7" s="1"/>
  <c r="F1659" i="5"/>
  <c r="J1659" i="7" s="1"/>
  <c r="H1659" i="5"/>
  <c r="L1659" i="7" s="1"/>
  <c r="P1659" i="7" s="1"/>
  <c r="E1679" i="4"/>
  <c r="D1679" i="7" s="1"/>
  <c r="C1680" i="4"/>
  <c r="E1348" i="7"/>
  <c r="N1348" i="7" s="1"/>
  <c r="G1669" i="3"/>
  <c r="F1669" i="3"/>
  <c r="H1668" i="3"/>
  <c r="I1668" i="3" s="1"/>
  <c r="C1668" i="7" s="1"/>
  <c r="M1668" i="7" s="1"/>
  <c r="U1347" i="7" l="1"/>
  <c r="V1347" i="7"/>
  <c r="Q1348" i="7"/>
  <c r="R1348" i="7"/>
  <c r="S1348" i="7"/>
  <c r="T1348" i="7"/>
  <c r="J1659" i="6"/>
  <c r="K1659" i="6"/>
  <c r="L1659" i="6"/>
  <c r="D1679" i="6"/>
  <c r="C1668" i="6"/>
  <c r="G1348" i="4"/>
  <c r="H1348" i="4" s="1"/>
  <c r="E1348" i="6"/>
  <c r="H1660" i="5"/>
  <c r="L1660" i="7" s="1"/>
  <c r="P1660" i="7" s="1"/>
  <c r="G1660" i="5"/>
  <c r="K1660" i="7" s="1"/>
  <c r="F1660" i="5"/>
  <c r="J1660" i="7" s="1"/>
  <c r="E1680" i="4"/>
  <c r="D1680" i="7" s="1"/>
  <c r="C1681" i="4"/>
  <c r="E1349" i="7"/>
  <c r="N1349" i="7" s="1"/>
  <c r="F1670" i="3"/>
  <c r="H1669" i="3"/>
  <c r="I1669" i="3" s="1"/>
  <c r="C1669" i="7" s="1"/>
  <c r="M1669" i="7" s="1"/>
  <c r="G1670" i="3"/>
  <c r="V1348" i="7" l="1"/>
  <c r="U1348" i="7"/>
  <c r="Q1349" i="7"/>
  <c r="R1349" i="7"/>
  <c r="S1349" i="7"/>
  <c r="T1349" i="7"/>
  <c r="L1660" i="6"/>
  <c r="J1660" i="6"/>
  <c r="K1660" i="6"/>
  <c r="D1680" i="6"/>
  <c r="C1669" i="6"/>
  <c r="G1349" i="4"/>
  <c r="H1349" i="4" s="1"/>
  <c r="E1349" i="6"/>
  <c r="H1661" i="5"/>
  <c r="L1661" i="7" s="1"/>
  <c r="P1661" i="7" s="1"/>
  <c r="F1661" i="5"/>
  <c r="J1661" i="7" s="1"/>
  <c r="G1661" i="5"/>
  <c r="K1661" i="7" s="1"/>
  <c r="E1681" i="4"/>
  <c r="D1681" i="7" s="1"/>
  <c r="C1682" i="4"/>
  <c r="E1350" i="7"/>
  <c r="N1350" i="7" s="1"/>
  <c r="G1671" i="3"/>
  <c r="H1670" i="3"/>
  <c r="I1670" i="3" s="1"/>
  <c r="C1670" i="7" s="1"/>
  <c r="M1670" i="7" s="1"/>
  <c r="F1671" i="3"/>
  <c r="R1350" i="7" l="1"/>
  <c r="Q1350" i="7"/>
  <c r="T1350" i="7"/>
  <c r="S1350" i="7"/>
  <c r="U1349" i="7"/>
  <c r="V1349" i="7"/>
  <c r="K1661" i="6"/>
  <c r="J1661" i="6"/>
  <c r="L1661" i="6"/>
  <c r="D1681" i="6"/>
  <c r="C1670" i="6"/>
  <c r="G1350" i="4"/>
  <c r="H1350" i="4" s="1"/>
  <c r="E1350" i="6"/>
  <c r="H1662" i="5"/>
  <c r="L1662" i="7" s="1"/>
  <c r="G1662" i="5"/>
  <c r="K1662" i="7" s="1"/>
  <c r="F1662" i="5"/>
  <c r="J1662" i="7" s="1"/>
  <c r="E1682" i="4"/>
  <c r="D1682" i="7" s="1"/>
  <c r="C1683" i="4"/>
  <c r="E1351" i="7"/>
  <c r="N1351" i="7" s="1"/>
  <c r="G1672" i="3"/>
  <c r="H1671" i="3"/>
  <c r="I1671" i="3" s="1"/>
  <c r="C1671" i="7" s="1"/>
  <c r="M1671" i="7" s="1"/>
  <c r="F1672" i="3"/>
  <c r="P1662" i="7" l="1"/>
  <c r="U1350" i="7"/>
  <c r="V1350" i="7"/>
  <c r="T1351" i="7"/>
  <c r="R1351" i="7"/>
  <c r="Q1351" i="7"/>
  <c r="S1351" i="7"/>
  <c r="K1662" i="6"/>
  <c r="J1662" i="6"/>
  <c r="L1662" i="6"/>
  <c r="D1682" i="6"/>
  <c r="C1671" i="6"/>
  <c r="G1351" i="4"/>
  <c r="H1351" i="4" s="1"/>
  <c r="E1351" i="6"/>
  <c r="H1663" i="5"/>
  <c r="L1663" i="7" s="1"/>
  <c r="G1663" i="5"/>
  <c r="K1663" i="7" s="1"/>
  <c r="F1663" i="5"/>
  <c r="J1663" i="7" s="1"/>
  <c r="E1683" i="4"/>
  <c r="D1683" i="7" s="1"/>
  <c r="C1684" i="4"/>
  <c r="E1352" i="7"/>
  <c r="N1352" i="7" s="1"/>
  <c r="G1673" i="3"/>
  <c r="F1673" i="3"/>
  <c r="H1672" i="3"/>
  <c r="I1672" i="3" s="1"/>
  <c r="C1672" i="7" s="1"/>
  <c r="M1672" i="7" s="1"/>
  <c r="Q1352" i="7" l="1"/>
  <c r="S1352" i="7"/>
  <c r="R1352" i="7"/>
  <c r="T1352" i="7"/>
  <c r="P1663" i="7"/>
  <c r="U1351" i="7"/>
  <c r="V1351" i="7"/>
  <c r="J1663" i="6"/>
  <c r="L1663" i="6"/>
  <c r="K1663" i="6"/>
  <c r="D1683" i="6"/>
  <c r="C1672" i="6"/>
  <c r="G1352" i="4"/>
  <c r="H1352" i="4" s="1"/>
  <c r="E1352" i="6"/>
  <c r="H1664" i="5"/>
  <c r="L1664" i="7" s="1"/>
  <c r="G1664" i="5"/>
  <c r="K1664" i="7" s="1"/>
  <c r="F1664" i="5"/>
  <c r="J1664" i="7" s="1"/>
  <c r="P1664" i="7" s="1"/>
  <c r="E1684" i="4"/>
  <c r="D1684" i="7" s="1"/>
  <c r="C1685" i="4"/>
  <c r="E1353" i="7"/>
  <c r="N1353" i="7" s="1"/>
  <c r="H1673" i="3"/>
  <c r="F1674" i="3"/>
  <c r="G1674" i="3"/>
  <c r="I1673" i="3"/>
  <c r="C1673" i="7" s="1"/>
  <c r="M1673" i="7" s="1"/>
  <c r="Q1353" i="7" l="1"/>
  <c r="R1353" i="7"/>
  <c r="T1353" i="7"/>
  <c r="S1353" i="7"/>
  <c r="U1352" i="7"/>
  <c r="V1352" i="7"/>
  <c r="K1664" i="6"/>
  <c r="J1664" i="6"/>
  <c r="L1664" i="6"/>
  <c r="D1684" i="6"/>
  <c r="C1673" i="6"/>
  <c r="G1353" i="4"/>
  <c r="H1353" i="4" s="1"/>
  <c r="E1353" i="6"/>
  <c r="H1665" i="5"/>
  <c r="L1665" i="7" s="1"/>
  <c r="G1665" i="5"/>
  <c r="K1665" i="7" s="1"/>
  <c r="F1665" i="5"/>
  <c r="J1665" i="7" s="1"/>
  <c r="E1685" i="4"/>
  <c r="D1685" i="7" s="1"/>
  <c r="C1686" i="4"/>
  <c r="E1354" i="7"/>
  <c r="N1354" i="7" s="1"/>
  <c r="H1674" i="3"/>
  <c r="I1674" i="3" s="1"/>
  <c r="C1674" i="7" s="1"/>
  <c r="M1674" i="7" s="1"/>
  <c r="F1675" i="3"/>
  <c r="G1675" i="3"/>
  <c r="Q1354" i="7" l="1"/>
  <c r="R1354" i="7"/>
  <c r="S1354" i="7"/>
  <c r="T1354" i="7"/>
  <c r="P1665" i="7"/>
  <c r="U1353" i="7"/>
  <c r="V1353" i="7"/>
  <c r="J1665" i="6"/>
  <c r="K1665" i="6"/>
  <c r="L1665" i="6"/>
  <c r="D1685" i="6"/>
  <c r="C1674" i="6"/>
  <c r="G1354" i="4"/>
  <c r="H1354" i="4" s="1"/>
  <c r="E1354" i="6"/>
  <c r="H1666" i="5"/>
  <c r="L1666" i="7" s="1"/>
  <c r="G1666" i="5"/>
  <c r="K1666" i="7" s="1"/>
  <c r="F1666" i="5"/>
  <c r="J1666" i="7" s="1"/>
  <c r="E1686" i="4"/>
  <c r="D1686" i="7" s="1"/>
  <c r="C1687" i="4"/>
  <c r="E1355" i="7"/>
  <c r="N1355" i="7" s="1"/>
  <c r="G1676" i="3"/>
  <c r="F1676" i="3"/>
  <c r="H1675" i="3"/>
  <c r="I1675" i="3" s="1"/>
  <c r="C1675" i="7" s="1"/>
  <c r="M1675" i="7" s="1"/>
  <c r="U1354" i="7" l="1"/>
  <c r="V1354" i="7"/>
  <c r="Q1355" i="7"/>
  <c r="R1355" i="7"/>
  <c r="S1355" i="7"/>
  <c r="T1355" i="7"/>
  <c r="P1666" i="7"/>
  <c r="J1666" i="6"/>
  <c r="L1666" i="6"/>
  <c r="K1666" i="6"/>
  <c r="D1686" i="6"/>
  <c r="C1675" i="6"/>
  <c r="G1355" i="4"/>
  <c r="H1355" i="4" s="1"/>
  <c r="E1355" i="6"/>
  <c r="H1667" i="5"/>
  <c r="L1667" i="7" s="1"/>
  <c r="G1667" i="5"/>
  <c r="K1667" i="7" s="1"/>
  <c r="F1667" i="5"/>
  <c r="J1667" i="7" s="1"/>
  <c r="E1687" i="4"/>
  <c r="D1687" i="7" s="1"/>
  <c r="C1688" i="4"/>
  <c r="E1356" i="7"/>
  <c r="N1356" i="7" s="1"/>
  <c r="F1677" i="3"/>
  <c r="H1676" i="3"/>
  <c r="I1676" i="3" s="1"/>
  <c r="C1676" i="7" s="1"/>
  <c r="M1676" i="7" s="1"/>
  <c r="G1677" i="3"/>
  <c r="U1355" i="7" l="1"/>
  <c r="V1355" i="7"/>
  <c r="P1667" i="7"/>
  <c r="R1356" i="7"/>
  <c r="Q1356" i="7"/>
  <c r="S1356" i="7"/>
  <c r="T1356" i="7"/>
  <c r="K1667" i="6"/>
  <c r="J1667" i="6"/>
  <c r="L1667" i="6"/>
  <c r="D1687" i="6"/>
  <c r="C1676" i="6"/>
  <c r="G1356" i="4"/>
  <c r="H1356" i="4" s="1"/>
  <c r="E1356" i="6"/>
  <c r="H1668" i="5"/>
  <c r="L1668" i="7" s="1"/>
  <c r="P1668" i="7" s="1"/>
  <c r="G1668" i="5"/>
  <c r="K1668" i="7" s="1"/>
  <c r="F1668" i="5"/>
  <c r="J1668" i="7" s="1"/>
  <c r="E1688" i="4"/>
  <c r="D1688" i="7" s="1"/>
  <c r="C1689" i="4"/>
  <c r="E1357" i="7"/>
  <c r="N1357" i="7" s="1"/>
  <c r="G1678" i="3"/>
  <c r="H1677" i="3"/>
  <c r="I1677" i="3" s="1"/>
  <c r="C1677" i="7" s="1"/>
  <c r="M1677" i="7" s="1"/>
  <c r="F1678" i="3"/>
  <c r="Q1357" i="7" l="1"/>
  <c r="S1357" i="7"/>
  <c r="R1357" i="7"/>
  <c r="T1357" i="7"/>
  <c r="U1356" i="7"/>
  <c r="V1356" i="7"/>
  <c r="K1668" i="6"/>
  <c r="J1668" i="6"/>
  <c r="L1668" i="6"/>
  <c r="D1688" i="6"/>
  <c r="C1677" i="6"/>
  <c r="G1357" i="4"/>
  <c r="H1357" i="4" s="1"/>
  <c r="E1357" i="6"/>
  <c r="H1669" i="5"/>
  <c r="L1669" i="7" s="1"/>
  <c r="G1669" i="5"/>
  <c r="K1669" i="7" s="1"/>
  <c r="F1669" i="5"/>
  <c r="J1669" i="7" s="1"/>
  <c r="E1689" i="4"/>
  <c r="D1689" i="7" s="1"/>
  <c r="C1690" i="4"/>
  <c r="E1358" i="7"/>
  <c r="N1358" i="7" s="1"/>
  <c r="F1679" i="3"/>
  <c r="H1678" i="3"/>
  <c r="I1678" i="3" s="1"/>
  <c r="C1678" i="7" s="1"/>
  <c r="M1678" i="7" s="1"/>
  <c r="G1679" i="3"/>
  <c r="P1669" i="7" l="1"/>
  <c r="Q1358" i="7"/>
  <c r="T1358" i="7"/>
  <c r="S1358" i="7"/>
  <c r="R1358" i="7"/>
  <c r="U1357" i="7"/>
  <c r="V1357" i="7"/>
  <c r="J1669" i="6"/>
  <c r="K1669" i="6"/>
  <c r="L1669" i="6"/>
  <c r="D1689" i="6"/>
  <c r="C1678" i="6"/>
  <c r="G1358" i="4"/>
  <c r="H1358" i="4" s="1"/>
  <c r="E1358" i="6"/>
  <c r="G1670" i="5"/>
  <c r="K1670" i="7" s="1"/>
  <c r="F1670" i="5"/>
  <c r="J1670" i="7" s="1"/>
  <c r="H1670" i="5"/>
  <c r="L1670" i="7" s="1"/>
  <c r="E1690" i="4"/>
  <c r="D1690" i="7" s="1"/>
  <c r="C1691" i="4"/>
  <c r="E1359" i="7"/>
  <c r="N1359" i="7" s="1"/>
  <c r="G1680" i="3"/>
  <c r="H1679" i="3"/>
  <c r="I1679" i="3" s="1"/>
  <c r="C1679" i="7" s="1"/>
  <c r="M1679" i="7" s="1"/>
  <c r="F1680" i="3"/>
  <c r="Q1359" i="7" l="1"/>
  <c r="T1359" i="7"/>
  <c r="R1359" i="7"/>
  <c r="S1359" i="7"/>
  <c r="V1358" i="7"/>
  <c r="U1358" i="7"/>
  <c r="P1670" i="7"/>
  <c r="L1670" i="6"/>
  <c r="J1670" i="6"/>
  <c r="K1670" i="6"/>
  <c r="D1690" i="6"/>
  <c r="C1679" i="6"/>
  <c r="G1359" i="4"/>
  <c r="H1359" i="4" s="1"/>
  <c r="E1359" i="6"/>
  <c r="G1671" i="5"/>
  <c r="K1671" i="7" s="1"/>
  <c r="H1671" i="5"/>
  <c r="L1671" i="7" s="1"/>
  <c r="P1671" i="7" s="1"/>
  <c r="F1671" i="5"/>
  <c r="J1671" i="7" s="1"/>
  <c r="E1691" i="4"/>
  <c r="D1691" i="7" s="1"/>
  <c r="C1692" i="4"/>
  <c r="E1360" i="7"/>
  <c r="N1360" i="7" s="1"/>
  <c r="G1681" i="3"/>
  <c r="F1681" i="3"/>
  <c r="H1680" i="3"/>
  <c r="I1680" i="3" s="1"/>
  <c r="C1680" i="7" s="1"/>
  <c r="M1680" i="7" s="1"/>
  <c r="Q1360" i="7" l="1"/>
  <c r="S1360" i="7"/>
  <c r="R1360" i="7"/>
  <c r="T1360" i="7"/>
  <c r="U1359" i="7"/>
  <c r="V1359" i="7"/>
  <c r="J1671" i="6"/>
  <c r="K1671" i="6"/>
  <c r="L1671" i="6"/>
  <c r="D1691" i="6"/>
  <c r="C1680" i="6"/>
  <c r="G1360" i="4"/>
  <c r="H1360" i="4" s="1"/>
  <c r="E1360" i="6"/>
  <c r="H1672" i="5"/>
  <c r="L1672" i="7" s="1"/>
  <c r="G1672" i="5"/>
  <c r="K1672" i="7" s="1"/>
  <c r="F1672" i="5"/>
  <c r="J1672" i="7" s="1"/>
  <c r="E1692" i="4"/>
  <c r="D1692" i="7" s="1"/>
  <c r="C1693" i="4"/>
  <c r="E1361" i="7"/>
  <c r="N1361" i="7" s="1"/>
  <c r="F1682" i="3"/>
  <c r="H1681" i="3"/>
  <c r="I1681" i="3" s="1"/>
  <c r="C1681" i="7" s="1"/>
  <c r="M1681" i="7" s="1"/>
  <c r="G1682" i="3"/>
  <c r="U1360" i="7" l="1"/>
  <c r="V1360" i="7"/>
  <c r="Q1361" i="7"/>
  <c r="R1361" i="7"/>
  <c r="S1361" i="7"/>
  <c r="T1361" i="7"/>
  <c r="P1672" i="7"/>
  <c r="J1672" i="6"/>
  <c r="K1672" i="6"/>
  <c r="L1672" i="6"/>
  <c r="D1692" i="6"/>
  <c r="C1681" i="6"/>
  <c r="G1361" i="4"/>
  <c r="H1361" i="4" s="1"/>
  <c r="E1361" i="6"/>
  <c r="H1673" i="5"/>
  <c r="L1673" i="7" s="1"/>
  <c r="P1673" i="7" s="1"/>
  <c r="G1673" i="5"/>
  <c r="K1673" i="7" s="1"/>
  <c r="F1673" i="5"/>
  <c r="J1673" i="7" s="1"/>
  <c r="E1693" i="4"/>
  <c r="D1693" i="7" s="1"/>
  <c r="C1694" i="4"/>
  <c r="E1362" i="7"/>
  <c r="N1362" i="7" s="1"/>
  <c r="G1683" i="3"/>
  <c r="H1682" i="3"/>
  <c r="I1682" i="3" s="1"/>
  <c r="C1682" i="7" s="1"/>
  <c r="M1682" i="7" s="1"/>
  <c r="F1683" i="3"/>
  <c r="U1361" i="7" l="1"/>
  <c r="V1361" i="7"/>
  <c r="R1362" i="7"/>
  <c r="Q1362" i="7"/>
  <c r="T1362" i="7"/>
  <c r="S1362" i="7"/>
  <c r="J1673" i="6"/>
  <c r="K1673" i="6"/>
  <c r="L1673" i="6"/>
  <c r="D1693" i="6"/>
  <c r="C1682" i="6"/>
  <c r="G1362" i="4"/>
  <c r="H1362" i="4" s="1"/>
  <c r="E1362" i="6"/>
  <c r="H1674" i="5"/>
  <c r="L1674" i="7" s="1"/>
  <c r="G1674" i="5"/>
  <c r="K1674" i="7" s="1"/>
  <c r="F1674" i="5"/>
  <c r="J1674" i="7" s="1"/>
  <c r="E1694" i="4"/>
  <c r="D1694" i="7" s="1"/>
  <c r="C1695" i="4"/>
  <c r="E1363" i="7"/>
  <c r="N1363" i="7" s="1"/>
  <c r="F1684" i="3"/>
  <c r="H1683" i="3"/>
  <c r="I1683" i="3" s="1"/>
  <c r="C1683" i="7" s="1"/>
  <c r="M1683" i="7" s="1"/>
  <c r="G1684" i="3"/>
  <c r="Q1363" i="7" l="1"/>
  <c r="T1363" i="7"/>
  <c r="R1363" i="7"/>
  <c r="S1363" i="7"/>
  <c r="U1362" i="7"/>
  <c r="V1362" i="7"/>
  <c r="P1674" i="7"/>
  <c r="J1674" i="6"/>
  <c r="K1674" i="6"/>
  <c r="L1674" i="6"/>
  <c r="D1694" i="6"/>
  <c r="C1683" i="6"/>
  <c r="G1363" i="4"/>
  <c r="H1363" i="4" s="1"/>
  <c r="E1363" i="6"/>
  <c r="H1675" i="5"/>
  <c r="L1675" i="7" s="1"/>
  <c r="G1675" i="5"/>
  <c r="K1675" i="7" s="1"/>
  <c r="F1675" i="5"/>
  <c r="J1675" i="7" s="1"/>
  <c r="E1695" i="4"/>
  <c r="D1695" i="7" s="1"/>
  <c r="C1696" i="4"/>
  <c r="E1364" i="7"/>
  <c r="N1364" i="7" s="1"/>
  <c r="G1685" i="3"/>
  <c r="F1685" i="3"/>
  <c r="H1684" i="3"/>
  <c r="I1684" i="3" s="1"/>
  <c r="C1684" i="7" s="1"/>
  <c r="M1684" i="7" s="1"/>
  <c r="P1675" i="7" l="1"/>
  <c r="S1364" i="7"/>
  <c r="Q1364" i="7"/>
  <c r="R1364" i="7"/>
  <c r="T1364" i="7"/>
  <c r="U1363" i="7"/>
  <c r="V1363" i="7"/>
  <c r="J1675" i="6"/>
  <c r="K1675" i="6"/>
  <c r="L1675" i="6"/>
  <c r="D1695" i="6"/>
  <c r="C1684" i="6"/>
  <c r="G1364" i="4"/>
  <c r="H1364" i="4" s="1"/>
  <c r="E1364" i="6"/>
  <c r="G1676" i="5"/>
  <c r="K1676" i="7" s="1"/>
  <c r="F1676" i="5"/>
  <c r="J1676" i="7" s="1"/>
  <c r="H1676" i="5"/>
  <c r="L1676" i="7" s="1"/>
  <c r="E1696" i="4"/>
  <c r="D1696" i="7" s="1"/>
  <c r="C1697" i="4"/>
  <c r="E1365" i="7"/>
  <c r="N1365" i="7" s="1"/>
  <c r="G1686" i="3"/>
  <c r="H1685" i="3"/>
  <c r="I1685" i="3" s="1"/>
  <c r="C1685" i="7" s="1"/>
  <c r="M1685" i="7" s="1"/>
  <c r="F1686" i="3"/>
  <c r="V1364" i="7" l="1"/>
  <c r="U1364" i="7"/>
  <c r="Q1365" i="7"/>
  <c r="T1365" i="7"/>
  <c r="S1365" i="7"/>
  <c r="R1365" i="7"/>
  <c r="P1676" i="7"/>
  <c r="J1676" i="6"/>
  <c r="L1676" i="6"/>
  <c r="K1676" i="6"/>
  <c r="D1696" i="6"/>
  <c r="C1685" i="6"/>
  <c r="G1365" i="4"/>
  <c r="H1365" i="4" s="1"/>
  <c r="E1365" i="6"/>
  <c r="G1677" i="5"/>
  <c r="K1677" i="7" s="1"/>
  <c r="F1677" i="5"/>
  <c r="J1677" i="7" s="1"/>
  <c r="H1677" i="5"/>
  <c r="L1677" i="7" s="1"/>
  <c r="P1677" i="7" s="1"/>
  <c r="E1697" i="4"/>
  <c r="D1697" i="7" s="1"/>
  <c r="C1698" i="4"/>
  <c r="E1366" i="7"/>
  <c r="N1366" i="7" s="1"/>
  <c r="H1686" i="3"/>
  <c r="I1686" i="3" s="1"/>
  <c r="C1686" i="7" s="1"/>
  <c r="M1686" i="7" s="1"/>
  <c r="F1687" i="3"/>
  <c r="G1687" i="3"/>
  <c r="T1366" i="7" l="1"/>
  <c r="R1366" i="7"/>
  <c r="S1366" i="7"/>
  <c r="Q1366" i="7"/>
  <c r="U1365" i="7"/>
  <c r="V1365" i="7"/>
  <c r="L1677" i="6"/>
  <c r="J1677" i="6"/>
  <c r="K1677" i="6"/>
  <c r="D1697" i="6"/>
  <c r="C1686" i="6"/>
  <c r="G1366" i="4"/>
  <c r="H1366" i="4" s="1"/>
  <c r="E1366" i="6"/>
  <c r="H1678" i="5"/>
  <c r="L1678" i="7" s="1"/>
  <c r="P1678" i="7" s="1"/>
  <c r="G1678" i="5"/>
  <c r="K1678" i="7" s="1"/>
  <c r="F1678" i="5"/>
  <c r="J1678" i="7" s="1"/>
  <c r="E1698" i="4"/>
  <c r="D1698" i="7" s="1"/>
  <c r="C1699" i="4"/>
  <c r="E1367" i="7"/>
  <c r="N1367" i="7" s="1"/>
  <c r="F1688" i="3"/>
  <c r="H1687" i="3"/>
  <c r="G1688" i="3"/>
  <c r="I1687" i="3"/>
  <c r="C1687" i="7" s="1"/>
  <c r="M1687" i="7" s="1"/>
  <c r="S1367" i="7" l="1"/>
  <c r="Q1367" i="7"/>
  <c r="T1367" i="7"/>
  <c r="R1367" i="7"/>
  <c r="U1366" i="7"/>
  <c r="V1366" i="7"/>
  <c r="J1678" i="6"/>
  <c r="L1678" i="6"/>
  <c r="K1678" i="6"/>
  <c r="D1698" i="6"/>
  <c r="C1687" i="6"/>
  <c r="G1367" i="4"/>
  <c r="H1367" i="4" s="1"/>
  <c r="E1367" i="6"/>
  <c r="G1679" i="5"/>
  <c r="K1679" i="7" s="1"/>
  <c r="F1679" i="5"/>
  <c r="J1679" i="7" s="1"/>
  <c r="H1679" i="5"/>
  <c r="L1679" i="7" s="1"/>
  <c r="P1679" i="7" s="1"/>
  <c r="E1699" i="4"/>
  <c r="D1699" i="7" s="1"/>
  <c r="C1700" i="4"/>
  <c r="E1368" i="7"/>
  <c r="N1368" i="7" s="1"/>
  <c r="G1689" i="3"/>
  <c r="H1688" i="3"/>
  <c r="I1688" i="3" s="1"/>
  <c r="C1688" i="7" s="1"/>
  <c r="M1688" i="7" s="1"/>
  <c r="F1689" i="3"/>
  <c r="T1368" i="7" l="1"/>
  <c r="S1368" i="7"/>
  <c r="R1368" i="7"/>
  <c r="Q1368" i="7"/>
  <c r="V1367" i="7"/>
  <c r="U1367" i="7"/>
  <c r="L1679" i="6"/>
  <c r="J1679" i="6"/>
  <c r="K1679" i="6"/>
  <c r="D1699" i="6"/>
  <c r="C1688" i="6"/>
  <c r="G1368" i="4"/>
  <c r="H1368" i="4" s="1"/>
  <c r="E1368" i="6"/>
  <c r="H1680" i="5"/>
  <c r="L1680" i="7" s="1"/>
  <c r="P1680" i="7" s="1"/>
  <c r="G1680" i="5"/>
  <c r="K1680" i="7" s="1"/>
  <c r="F1680" i="5"/>
  <c r="J1680" i="7" s="1"/>
  <c r="E1700" i="4"/>
  <c r="D1700" i="7" s="1"/>
  <c r="C1701" i="4"/>
  <c r="E1369" i="7"/>
  <c r="N1369" i="7" s="1"/>
  <c r="H1689" i="3"/>
  <c r="I1689" i="3" s="1"/>
  <c r="C1689" i="7" s="1"/>
  <c r="M1689" i="7" s="1"/>
  <c r="F1690" i="3"/>
  <c r="G1690" i="3"/>
  <c r="R1369" i="7" l="1"/>
  <c r="T1369" i="7"/>
  <c r="Q1369" i="7"/>
  <c r="S1369" i="7"/>
  <c r="U1368" i="7"/>
  <c r="V1368" i="7"/>
  <c r="J1680" i="6"/>
  <c r="L1680" i="6"/>
  <c r="K1680" i="6"/>
  <c r="D1700" i="6"/>
  <c r="C1689" i="6"/>
  <c r="G1369" i="4"/>
  <c r="H1369" i="4" s="1"/>
  <c r="E1369" i="6"/>
  <c r="H1681" i="5"/>
  <c r="L1681" i="7" s="1"/>
  <c r="G1681" i="5"/>
  <c r="K1681" i="7" s="1"/>
  <c r="F1681" i="5"/>
  <c r="J1681" i="7" s="1"/>
  <c r="E1701" i="4"/>
  <c r="D1701" i="7" s="1"/>
  <c r="C1702" i="4"/>
  <c r="E1370" i="7"/>
  <c r="N1370" i="7" s="1"/>
  <c r="G1691" i="3"/>
  <c r="H1690" i="3"/>
  <c r="I1690" i="3" s="1"/>
  <c r="C1690" i="7" s="1"/>
  <c r="M1690" i="7" s="1"/>
  <c r="F1691" i="3"/>
  <c r="S1370" i="7" l="1"/>
  <c r="Q1370" i="7"/>
  <c r="R1370" i="7"/>
  <c r="T1370" i="7"/>
  <c r="U1369" i="7"/>
  <c r="V1369" i="7"/>
  <c r="P1681" i="7"/>
  <c r="J1681" i="6"/>
  <c r="L1681" i="6"/>
  <c r="K1681" i="6"/>
  <c r="D1701" i="6"/>
  <c r="C1690" i="6"/>
  <c r="G1370" i="4"/>
  <c r="H1370" i="4" s="1"/>
  <c r="E1370" i="6"/>
  <c r="H1682" i="5"/>
  <c r="L1682" i="7" s="1"/>
  <c r="G1682" i="5"/>
  <c r="K1682" i="7" s="1"/>
  <c r="F1682" i="5"/>
  <c r="J1682" i="7" s="1"/>
  <c r="P1682" i="7" s="1"/>
  <c r="E1702" i="4"/>
  <c r="D1702" i="7" s="1"/>
  <c r="C1703" i="4"/>
  <c r="E1371" i="7"/>
  <c r="N1371" i="7" s="1"/>
  <c r="H1691" i="3"/>
  <c r="F1692" i="3"/>
  <c r="I1691" i="3"/>
  <c r="C1691" i="7" s="1"/>
  <c r="M1691" i="7" s="1"/>
  <c r="G1692" i="3"/>
  <c r="R1371" i="7" l="1"/>
  <c r="S1371" i="7"/>
  <c r="T1371" i="7"/>
  <c r="Q1371" i="7"/>
  <c r="V1370" i="7"/>
  <c r="U1370" i="7"/>
  <c r="J1682" i="6"/>
  <c r="K1682" i="6"/>
  <c r="L1682" i="6"/>
  <c r="D1702" i="6"/>
  <c r="C1691" i="6"/>
  <c r="G1371" i="4"/>
  <c r="H1371" i="4" s="1"/>
  <c r="E1371" i="6"/>
  <c r="H1683" i="5"/>
  <c r="L1683" i="7" s="1"/>
  <c r="G1683" i="5"/>
  <c r="K1683" i="7" s="1"/>
  <c r="F1683" i="5"/>
  <c r="J1683" i="7" s="1"/>
  <c r="E1703" i="4"/>
  <c r="D1703" i="7" s="1"/>
  <c r="C1704" i="4"/>
  <c r="E1372" i="7"/>
  <c r="N1372" i="7" s="1"/>
  <c r="G1693" i="3"/>
  <c r="F1693" i="3"/>
  <c r="H1692" i="3"/>
  <c r="I1692" i="3" s="1"/>
  <c r="C1692" i="7" s="1"/>
  <c r="M1692" i="7" s="1"/>
  <c r="Q1372" i="7" l="1"/>
  <c r="R1372" i="7"/>
  <c r="S1372" i="7"/>
  <c r="T1372" i="7"/>
  <c r="P1683" i="7"/>
  <c r="V1371" i="7"/>
  <c r="U1371" i="7"/>
  <c r="L1683" i="6"/>
  <c r="K1683" i="6"/>
  <c r="J1683" i="6"/>
  <c r="D1703" i="6"/>
  <c r="C1692" i="6"/>
  <c r="G1372" i="4"/>
  <c r="H1372" i="4" s="1"/>
  <c r="E1372" i="6"/>
  <c r="H1684" i="5"/>
  <c r="L1684" i="7" s="1"/>
  <c r="G1684" i="5"/>
  <c r="K1684" i="7" s="1"/>
  <c r="F1684" i="5"/>
  <c r="J1684" i="7" s="1"/>
  <c r="E1704" i="4"/>
  <c r="D1704" i="7" s="1"/>
  <c r="C1705" i="4"/>
  <c r="E1373" i="7"/>
  <c r="N1373" i="7" s="1"/>
  <c r="H1693" i="3"/>
  <c r="I1693" i="3" s="1"/>
  <c r="C1693" i="7" s="1"/>
  <c r="M1693" i="7" s="1"/>
  <c r="F1694" i="3"/>
  <c r="G1694" i="3"/>
  <c r="U1372" i="7" l="1"/>
  <c r="V1372" i="7"/>
  <c r="P1684" i="7"/>
  <c r="S1373" i="7"/>
  <c r="R1373" i="7"/>
  <c r="T1373" i="7"/>
  <c r="Q1373" i="7"/>
  <c r="K1684" i="6"/>
  <c r="J1684" i="6"/>
  <c r="L1684" i="6"/>
  <c r="D1704" i="6"/>
  <c r="C1693" i="6"/>
  <c r="G1373" i="4"/>
  <c r="H1373" i="4" s="1"/>
  <c r="E1373" i="6"/>
  <c r="H1685" i="5"/>
  <c r="L1685" i="7" s="1"/>
  <c r="G1685" i="5"/>
  <c r="K1685" i="7" s="1"/>
  <c r="F1685" i="5"/>
  <c r="J1685" i="7" s="1"/>
  <c r="E1705" i="4"/>
  <c r="D1705" i="7" s="1"/>
  <c r="C1706" i="4"/>
  <c r="E1374" i="7"/>
  <c r="N1374" i="7" s="1"/>
  <c r="G1695" i="3"/>
  <c r="F1695" i="3"/>
  <c r="H1694" i="3"/>
  <c r="I1694" i="3" s="1"/>
  <c r="C1694" i="7" s="1"/>
  <c r="M1694" i="7" s="1"/>
  <c r="V1373" i="7" l="1"/>
  <c r="U1373" i="7"/>
  <c r="P1685" i="7"/>
  <c r="R1374" i="7"/>
  <c r="Q1374" i="7"/>
  <c r="T1374" i="7"/>
  <c r="S1374" i="7"/>
  <c r="J1685" i="6"/>
  <c r="L1685" i="6"/>
  <c r="K1685" i="6"/>
  <c r="D1705" i="6"/>
  <c r="C1694" i="6"/>
  <c r="G1374" i="4"/>
  <c r="H1374" i="4" s="1"/>
  <c r="E1374" i="6"/>
  <c r="H1686" i="5"/>
  <c r="L1686" i="7" s="1"/>
  <c r="G1686" i="5"/>
  <c r="K1686" i="7" s="1"/>
  <c r="F1686" i="5"/>
  <c r="J1686" i="7" s="1"/>
  <c r="E1706" i="4"/>
  <c r="D1706" i="7" s="1"/>
  <c r="C1707" i="4"/>
  <c r="E1375" i="7"/>
  <c r="N1375" i="7" s="1"/>
  <c r="F1696" i="3"/>
  <c r="H1695" i="3"/>
  <c r="I1695" i="3" s="1"/>
  <c r="C1695" i="7" s="1"/>
  <c r="M1695" i="7" s="1"/>
  <c r="G1696" i="3"/>
  <c r="T1375" i="7" l="1"/>
  <c r="Q1375" i="7"/>
  <c r="R1375" i="7"/>
  <c r="S1375" i="7"/>
  <c r="U1374" i="7"/>
  <c r="V1374" i="7"/>
  <c r="P1686" i="7"/>
  <c r="J1686" i="6"/>
  <c r="K1686" i="6"/>
  <c r="L1686" i="6"/>
  <c r="D1706" i="6"/>
  <c r="C1695" i="6"/>
  <c r="G1375" i="4"/>
  <c r="H1375" i="4" s="1"/>
  <c r="E1375" i="6"/>
  <c r="H1687" i="5"/>
  <c r="L1687" i="7" s="1"/>
  <c r="G1687" i="5"/>
  <c r="K1687" i="7" s="1"/>
  <c r="F1687" i="5"/>
  <c r="J1687" i="7" s="1"/>
  <c r="E1707" i="4"/>
  <c r="D1707" i="7" s="1"/>
  <c r="C1708" i="4"/>
  <c r="E1376" i="7"/>
  <c r="N1376" i="7" s="1"/>
  <c r="G1697" i="3"/>
  <c r="H1696" i="3"/>
  <c r="I1696" i="3" s="1"/>
  <c r="C1696" i="7" s="1"/>
  <c r="M1696" i="7" s="1"/>
  <c r="F1697" i="3"/>
  <c r="U1375" i="7" l="1"/>
  <c r="V1375" i="7"/>
  <c r="R1376" i="7"/>
  <c r="T1376" i="7"/>
  <c r="Q1376" i="7"/>
  <c r="S1376" i="7"/>
  <c r="P1687" i="7"/>
  <c r="L1687" i="6"/>
  <c r="J1687" i="6"/>
  <c r="K1687" i="6"/>
  <c r="D1707" i="6"/>
  <c r="C1696" i="6"/>
  <c r="G1376" i="4"/>
  <c r="H1376" i="4" s="1"/>
  <c r="E1376" i="6"/>
  <c r="G1688" i="5"/>
  <c r="K1688" i="7" s="1"/>
  <c r="F1688" i="5"/>
  <c r="J1688" i="7" s="1"/>
  <c r="P1688" i="7" s="1"/>
  <c r="H1688" i="5"/>
  <c r="L1688" i="7" s="1"/>
  <c r="E1708" i="4"/>
  <c r="D1708" i="7" s="1"/>
  <c r="C1709" i="4"/>
  <c r="E1377" i="7"/>
  <c r="N1377" i="7" s="1"/>
  <c r="H1697" i="3"/>
  <c r="F1698" i="3"/>
  <c r="G1698" i="3"/>
  <c r="I1697" i="3"/>
  <c r="C1697" i="7" s="1"/>
  <c r="M1697" i="7" s="1"/>
  <c r="T1377" i="7" l="1"/>
  <c r="S1377" i="7"/>
  <c r="R1377" i="7"/>
  <c r="Q1377" i="7"/>
  <c r="V1376" i="7"/>
  <c r="U1376" i="7"/>
  <c r="J1688" i="6"/>
  <c r="L1688" i="6"/>
  <c r="K1688" i="6"/>
  <c r="D1708" i="6"/>
  <c r="C1697" i="6"/>
  <c r="G1377" i="4"/>
  <c r="H1377" i="4" s="1"/>
  <c r="E1377" i="6"/>
  <c r="F1689" i="5"/>
  <c r="J1689" i="7" s="1"/>
  <c r="H1689" i="5"/>
  <c r="L1689" i="7" s="1"/>
  <c r="P1689" i="7" s="1"/>
  <c r="G1689" i="5"/>
  <c r="K1689" i="7" s="1"/>
  <c r="E1709" i="4"/>
  <c r="D1709" i="7" s="1"/>
  <c r="C1710" i="4"/>
  <c r="E1378" i="7"/>
  <c r="N1378" i="7" s="1"/>
  <c r="H1698" i="3"/>
  <c r="I1698" i="3" s="1"/>
  <c r="C1698" i="7" s="1"/>
  <c r="M1698" i="7" s="1"/>
  <c r="F1699" i="3"/>
  <c r="G1699" i="3"/>
  <c r="S1378" i="7" l="1"/>
  <c r="Q1378" i="7"/>
  <c r="R1378" i="7"/>
  <c r="T1378" i="7"/>
  <c r="U1377" i="7"/>
  <c r="V1377" i="7"/>
  <c r="K1689" i="6"/>
  <c r="L1689" i="6"/>
  <c r="J1689" i="6"/>
  <c r="D1709" i="6"/>
  <c r="C1698" i="6"/>
  <c r="G1378" i="4"/>
  <c r="H1378" i="4" s="1"/>
  <c r="E1378" i="6"/>
  <c r="H1690" i="5"/>
  <c r="L1690" i="7" s="1"/>
  <c r="P1690" i="7" s="1"/>
  <c r="G1690" i="5"/>
  <c r="K1690" i="7" s="1"/>
  <c r="F1690" i="5"/>
  <c r="J1690" i="7" s="1"/>
  <c r="E1710" i="4"/>
  <c r="D1710" i="7" s="1"/>
  <c r="C1711" i="4"/>
  <c r="E1379" i="7"/>
  <c r="N1379" i="7" s="1"/>
  <c r="F1700" i="3"/>
  <c r="H1699" i="3"/>
  <c r="I1699" i="3" s="1"/>
  <c r="C1699" i="7" s="1"/>
  <c r="M1699" i="7" s="1"/>
  <c r="G1700" i="3"/>
  <c r="R1379" i="7" l="1"/>
  <c r="S1379" i="7"/>
  <c r="Q1379" i="7"/>
  <c r="T1379" i="7"/>
  <c r="U1378" i="7"/>
  <c r="V1378" i="7"/>
  <c r="K1690" i="6"/>
  <c r="J1690" i="6"/>
  <c r="L1690" i="6"/>
  <c r="D1710" i="6"/>
  <c r="C1699" i="6"/>
  <c r="G1379" i="4"/>
  <c r="H1379" i="4" s="1"/>
  <c r="E1379" i="6"/>
  <c r="H1691" i="5"/>
  <c r="L1691" i="7" s="1"/>
  <c r="G1691" i="5"/>
  <c r="K1691" i="7" s="1"/>
  <c r="F1691" i="5"/>
  <c r="J1691" i="7" s="1"/>
  <c r="E1711" i="4"/>
  <c r="D1711" i="7" s="1"/>
  <c r="C1712" i="4"/>
  <c r="E1380" i="7"/>
  <c r="N1380" i="7" s="1"/>
  <c r="G1701" i="3"/>
  <c r="F1701" i="3"/>
  <c r="H1700" i="3"/>
  <c r="I1700" i="3" s="1"/>
  <c r="C1700" i="7" s="1"/>
  <c r="M1700" i="7" s="1"/>
  <c r="P1691" i="7" l="1"/>
  <c r="S1380" i="7"/>
  <c r="T1380" i="7"/>
  <c r="Q1380" i="7"/>
  <c r="R1380" i="7"/>
  <c r="U1379" i="7"/>
  <c r="V1379" i="7"/>
  <c r="J1691" i="6"/>
  <c r="L1691" i="6"/>
  <c r="K1691" i="6"/>
  <c r="D1711" i="6"/>
  <c r="C1700" i="6"/>
  <c r="G1380" i="4"/>
  <c r="H1380" i="4" s="1"/>
  <c r="E1380" i="6"/>
  <c r="H1692" i="5"/>
  <c r="L1692" i="7" s="1"/>
  <c r="P1692" i="7" s="1"/>
  <c r="G1692" i="5"/>
  <c r="K1692" i="7" s="1"/>
  <c r="F1692" i="5"/>
  <c r="J1692" i="7" s="1"/>
  <c r="E1712" i="4"/>
  <c r="D1712" i="7" s="1"/>
  <c r="C1713" i="4"/>
  <c r="E1381" i="7"/>
  <c r="N1381" i="7" s="1"/>
  <c r="H1701" i="3"/>
  <c r="I1701" i="3" s="1"/>
  <c r="C1701" i="7" s="1"/>
  <c r="M1701" i="7" s="1"/>
  <c r="F1702" i="3"/>
  <c r="G1702" i="3"/>
  <c r="Q1381" i="7" l="1"/>
  <c r="S1381" i="7"/>
  <c r="T1381" i="7"/>
  <c r="R1381" i="7"/>
  <c r="U1380" i="7"/>
  <c r="V1380" i="7"/>
  <c r="L1692" i="6"/>
  <c r="J1692" i="6"/>
  <c r="K1692" i="6"/>
  <c r="D1712" i="6"/>
  <c r="C1701" i="6"/>
  <c r="G1381" i="4"/>
  <c r="H1381" i="4" s="1"/>
  <c r="E1381" i="6"/>
  <c r="H1693" i="5"/>
  <c r="L1693" i="7" s="1"/>
  <c r="G1693" i="5"/>
  <c r="K1693" i="7" s="1"/>
  <c r="F1693" i="5"/>
  <c r="J1693" i="7" s="1"/>
  <c r="E1713" i="4"/>
  <c r="D1713" i="7" s="1"/>
  <c r="C1714" i="4"/>
  <c r="E1382" i="7"/>
  <c r="N1382" i="7" s="1"/>
  <c r="G1703" i="3"/>
  <c r="F1703" i="3"/>
  <c r="H1702" i="3"/>
  <c r="I1702" i="3" s="1"/>
  <c r="C1702" i="7" s="1"/>
  <c r="M1702" i="7" s="1"/>
  <c r="Q1382" i="7" l="1"/>
  <c r="R1382" i="7"/>
  <c r="S1382" i="7"/>
  <c r="T1382" i="7"/>
  <c r="P1693" i="7"/>
  <c r="U1381" i="7"/>
  <c r="V1381" i="7"/>
  <c r="J1693" i="6"/>
  <c r="K1693" i="6"/>
  <c r="L1693" i="6"/>
  <c r="D1713" i="6"/>
  <c r="C1702" i="6"/>
  <c r="G1382" i="4"/>
  <c r="H1382" i="4" s="1"/>
  <c r="E1382" i="6"/>
  <c r="H1694" i="5"/>
  <c r="L1694" i="7" s="1"/>
  <c r="G1694" i="5"/>
  <c r="K1694" i="7" s="1"/>
  <c r="F1694" i="5"/>
  <c r="J1694" i="7" s="1"/>
  <c r="P1694" i="7" s="1"/>
  <c r="E1714" i="4"/>
  <c r="D1714" i="7" s="1"/>
  <c r="C1715" i="4"/>
  <c r="E1383" i="7"/>
  <c r="N1383" i="7" s="1"/>
  <c r="H1703" i="3"/>
  <c r="I1703" i="3" s="1"/>
  <c r="C1703" i="7" s="1"/>
  <c r="M1703" i="7" s="1"/>
  <c r="F1704" i="3"/>
  <c r="G1704" i="3"/>
  <c r="Q1383" i="7" l="1"/>
  <c r="S1383" i="7"/>
  <c r="T1383" i="7"/>
  <c r="R1383" i="7"/>
  <c r="U1383" i="7" s="1"/>
  <c r="V1382" i="7"/>
  <c r="U1382" i="7"/>
  <c r="K1694" i="6"/>
  <c r="J1694" i="6"/>
  <c r="L1694" i="6"/>
  <c r="D1714" i="6"/>
  <c r="C1703" i="6"/>
  <c r="G1383" i="4"/>
  <c r="H1383" i="4" s="1"/>
  <c r="E1383" i="6"/>
  <c r="G1695" i="5"/>
  <c r="K1695" i="7" s="1"/>
  <c r="F1695" i="5"/>
  <c r="J1695" i="7" s="1"/>
  <c r="H1695" i="5"/>
  <c r="L1695" i="7" s="1"/>
  <c r="P1695" i="7" s="1"/>
  <c r="E1715" i="4"/>
  <c r="D1715" i="7" s="1"/>
  <c r="C1716" i="4"/>
  <c r="E1384" i="7"/>
  <c r="N1384" i="7" s="1"/>
  <c r="G1705" i="3"/>
  <c r="F1705" i="3"/>
  <c r="H1704" i="3"/>
  <c r="I1704" i="3" s="1"/>
  <c r="C1704" i="7" s="1"/>
  <c r="M1704" i="7" s="1"/>
  <c r="Q1384" i="7" l="1"/>
  <c r="R1384" i="7"/>
  <c r="S1384" i="7"/>
  <c r="T1384" i="7"/>
  <c r="V1383" i="7"/>
  <c r="K1695" i="6"/>
  <c r="L1695" i="6"/>
  <c r="J1695" i="6"/>
  <c r="D1715" i="6"/>
  <c r="C1704" i="6"/>
  <c r="G1384" i="4"/>
  <c r="H1384" i="4" s="1"/>
  <c r="E1384" i="6"/>
  <c r="H1696" i="5"/>
  <c r="L1696" i="7" s="1"/>
  <c r="G1696" i="5"/>
  <c r="K1696" i="7" s="1"/>
  <c r="F1696" i="5"/>
  <c r="J1696" i="7" s="1"/>
  <c r="E1716" i="4"/>
  <c r="D1716" i="7" s="1"/>
  <c r="C1717" i="4"/>
  <c r="E1385" i="7"/>
  <c r="N1385" i="7" s="1"/>
  <c r="H1705" i="3"/>
  <c r="I1705" i="3" s="1"/>
  <c r="C1705" i="7" s="1"/>
  <c r="M1705" i="7" s="1"/>
  <c r="F1706" i="3"/>
  <c r="G1706" i="3"/>
  <c r="T1385" i="7" l="1"/>
  <c r="R1385" i="7"/>
  <c r="Q1385" i="7"/>
  <c r="S1385" i="7"/>
  <c r="P1696" i="7"/>
  <c r="V1384" i="7"/>
  <c r="U1384" i="7"/>
  <c r="J1696" i="6"/>
  <c r="K1696" i="6"/>
  <c r="L1696" i="6"/>
  <c r="D1716" i="6"/>
  <c r="C1705" i="6"/>
  <c r="G1385" i="4"/>
  <c r="H1385" i="4" s="1"/>
  <c r="E1385" i="6"/>
  <c r="H1697" i="5"/>
  <c r="L1697" i="7" s="1"/>
  <c r="G1697" i="5"/>
  <c r="K1697" i="7" s="1"/>
  <c r="F1697" i="5"/>
  <c r="J1697" i="7" s="1"/>
  <c r="E1717" i="4"/>
  <c r="D1717" i="7" s="1"/>
  <c r="C1718" i="4"/>
  <c r="E1386" i="7"/>
  <c r="N1386" i="7" s="1"/>
  <c r="H1706" i="3"/>
  <c r="F1707" i="3"/>
  <c r="I1706" i="3"/>
  <c r="C1706" i="7" s="1"/>
  <c r="M1706" i="7" s="1"/>
  <c r="G1707" i="3"/>
  <c r="U1385" i="7" l="1"/>
  <c r="V1385" i="7"/>
  <c r="P1697" i="7"/>
  <c r="T1386" i="7"/>
  <c r="R1386" i="7"/>
  <c r="S1386" i="7"/>
  <c r="Q1386" i="7"/>
  <c r="J1697" i="6"/>
  <c r="K1697" i="6"/>
  <c r="L1697" i="6"/>
  <c r="D1717" i="6"/>
  <c r="C1706" i="6"/>
  <c r="G1386" i="4"/>
  <c r="H1386" i="4" s="1"/>
  <c r="E1386" i="6"/>
  <c r="H1698" i="5"/>
  <c r="L1698" i="7" s="1"/>
  <c r="G1698" i="5"/>
  <c r="K1698" i="7" s="1"/>
  <c r="F1698" i="5"/>
  <c r="J1698" i="7" s="1"/>
  <c r="E1718" i="4"/>
  <c r="D1718" i="7" s="1"/>
  <c r="C1719" i="4"/>
  <c r="E1387" i="7"/>
  <c r="N1387" i="7" s="1"/>
  <c r="G1708" i="3"/>
  <c r="F1708" i="3"/>
  <c r="H1707" i="3"/>
  <c r="I1707" i="3" s="1"/>
  <c r="C1707" i="7" s="1"/>
  <c r="M1707" i="7" s="1"/>
  <c r="T1387" i="7" l="1"/>
  <c r="Q1387" i="7"/>
  <c r="R1387" i="7"/>
  <c r="S1387" i="7"/>
  <c r="P1698" i="7"/>
  <c r="U1386" i="7"/>
  <c r="V1386" i="7"/>
  <c r="J1698" i="6"/>
  <c r="K1698" i="6"/>
  <c r="L1698" i="6"/>
  <c r="D1718" i="6"/>
  <c r="C1707" i="6"/>
  <c r="G1387" i="4"/>
  <c r="H1387" i="4" s="1"/>
  <c r="E1387" i="6"/>
  <c r="H1699" i="5"/>
  <c r="L1699" i="7" s="1"/>
  <c r="G1699" i="5"/>
  <c r="K1699" i="7" s="1"/>
  <c r="F1699" i="5"/>
  <c r="J1699" i="7" s="1"/>
  <c r="E1719" i="4"/>
  <c r="D1719" i="7" s="1"/>
  <c r="C1720" i="4"/>
  <c r="E1388" i="7"/>
  <c r="N1388" i="7" s="1"/>
  <c r="G1709" i="3"/>
  <c r="F1709" i="3"/>
  <c r="H1708" i="3"/>
  <c r="I1708" i="3" s="1"/>
  <c r="C1708" i="7" s="1"/>
  <c r="M1708" i="7" s="1"/>
  <c r="V1387" i="7" l="1"/>
  <c r="U1387" i="7"/>
  <c r="Q1388" i="7"/>
  <c r="S1388" i="7"/>
  <c r="R1388" i="7"/>
  <c r="U1388" i="7" s="1"/>
  <c r="T1388" i="7"/>
  <c r="P1699" i="7"/>
  <c r="K1699" i="6"/>
  <c r="J1699" i="6"/>
  <c r="L1699" i="6"/>
  <c r="D1719" i="6"/>
  <c r="C1708" i="6"/>
  <c r="G1388" i="4"/>
  <c r="H1388" i="4" s="1"/>
  <c r="E1388" i="6"/>
  <c r="H1700" i="5"/>
  <c r="L1700" i="7" s="1"/>
  <c r="G1700" i="5"/>
  <c r="K1700" i="7" s="1"/>
  <c r="F1700" i="5"/>
  <c r="J1700" i="7" s="1"/>
  <c r="P1700" i="7" s="1"/>
  <c r="E1720" i="4"/>
  <c r="D1720" i="7" s="1"/>
  <c r="C1721" i="4"/>
  <c r="E1389" i="7"/>
  <c r="N1389" i="7" s="1"/>
  <c r="G1710" i="3"/>
  <c r="H1709" i="3"/>
  <c r="I1709" i="3" s="1"/>
  <c r="C1709" i="7" s="1"/>
  <c r="M1709" i="7" s="1"/>
  <c r="F1710" i="3"/>
  <c r="V1388" i="7" l="1"/>
  <c r="Q1389" i="7"/>
  <c r="S1389" i="7"/>
  <c r="T1389" i="7"/>
  <c r="R1389" i="7"/>
  <c r="V1389" i="7" s="1"/>
  <c r="J1700" i="6"/>
  <c r="K1700" i="6"/>
  <c r="L1700" i="6"/>
  <c r="D1720" i="6"/>
  <c r="C1709" i="6"/>
  <c r="G1389" i="4"/>
  <c r="H1389" i="4" s="1"/>
  <c r="E1389" i="6"/>
  <c r="G1701" i="5"/>
  <c r="K1701" i="7" s="1"/>
  <c r="F1701" i="5"/>
  <c r="J1701" i="7" s="1"/>
  <c r="H1701" i="5"/>
  <c r="L1701" i="7" s="1"/>
  <c r="P1701" i="7" s="1"/>
  <c r="E1721" i="4"/>
  <c r="D1721" i="7" s="1"/>
  <c r="C1722" i="4"/>
  <c r="E1390" i="7"/>
  <c r="N1390" i="7" s="1"/>
  <c r="H1710" i="3"/>
  <c r="I1710" i="3" s="1"/>
  <c r="C1710" i="7" s="1"/>
  <c r="M1710" i="7" s="1"/>
  <c r="F1711" i="3"/>
  <c r="G1711" i="3"/>
  <c r="S1390" i="7" l="1"/>
  <c r="Q1390" i="7"/>
  <c r="R1390" i="7"/>
  <c r="T1390" i="7"/>
  <c r="U1389" i="7"/>
  <c r="J1701" i="6"/>
  <c r="L1701" i="6"/>
  <c r="K1701" i="6"/>
  <c r="D1721" i="6"/>
  <c r="C1710" i="6"/>
  <c r="G1390" i="4"/>
  <c r="H1390" i="4" s="1"/>
  <c r="E1390" i="6"/>
  <c r="H1702" i="5"/>
  <c r="L1702" i="7" s="1"/>
  <c r="P1702" i="7" s="1"/>
  <c r="G1702" i="5"/>
  <c r="K1702" i="7" s="1"/>
  <c r="F1702" i="5"/>
  <c r="J1702" i="7" s="1"/>
  <c r="E1722" i="4"/>
  <c r="D1722" i="7" s="1"/>
  <c r="C1723" i="4"/>
  <c r="E1391" i="7"/>
  <c r="N1391" i="7" s="1"/>
  <c r="G1712" i="3"/>
  <c r="F1712" i="3"/>
  <c r="H1711" i="3"/>
  <c r="I1711" i="3" s="1"/>
  <c r="C1711" i="7" s="1"/>
  <c r="M1711" i="7" s="1"/>
  <c r="T1391" i="7" l="1"/>
  <c r="Q1391" i="7"/>
  <c r="R1391" i="7"/>
  <c r="S1391" i="7"/>
  <c r="V1390" i="7"/>
  <c r="U1390" i="7"/>
  <c r="K1702" i="6"/>
  <c r="J1702" i="6"/>
  <c r="L1702" i="6"/>
  <c r="D1722" i="6"/>
  <c r="C1711" i="6"/>
  <c r="G1391" i="4"/>
  <c r="H1391" i="4" s="1"/>
  <c r="E1391" i="6"/>
  <c r="H1703" i="5"/>
  <c r="L1703" i="7" s="1"/>
  <c r="G1703" i="5"/>
  <c r="K1703" i="7" s="1"/>
  <c r="F1703" i="5"/>
  <c r="J1703" i="7" s="1"/>
  <c r="E1723" i="4"/>
  <c r="D1723" i="7" s="1"/>
  <c r="C1724" i="4"/>
  <c r="E1392" i="7"/>
  <c r="N1392" i="7" s="1"/>
  <c r="H1712" i="3"/>
  <c r="F1713" i="3"/>
  <c r="I1712" i="3"/>
  <c r="C1712" i="7" s="1"/>
  <c r="M1712" i="7" s="1"/>
  <c r="G1713" i="3"/>
  <c r="R1392" i="7" l="1"/>
  <c r="S1392" i="7"/>
  <c r="Q1392" i="7"/>
  <c r="T1392" i="7"/>
  <c r="P1703" i="7"/>
  <c r="U1391" i="7"/>
  <c r="V1391" i="7"/>
  <c r="K1703" i="6"/>
  <c r="J1703" i="6"/>
  <c r="L1703" i="6"/>
  <c r="D1723" i="6"/>
  <c r="C1712" i="6"/>
  <c r="G1392" i="4"/>
  <c r="H1392" i="4" s="1"/>
  <c r="E1392" i="6"/>
  <c r="G1704" i="5"/>
  <c r="K1704" i="7" s="1"/>
  <c r="F1704" i="5"/>
  <c r="J1704" i="7" s="1"/>
  <c r="H1704" i="5"/>
  <c r="L1704" i="7" s="1"/>
  <c r="P1704" i="7" s="1"/>
  <c r="E1724" i="4"/>
  <c r="D1724" i="7" s="1"/>
  <c r="C1725" i="4"/>
  <c r="E1393" i="7"/>
  <c r="N1393" i="7" s="1"/>
  <c r="H1713" i="3"/>
  <c r="F1714" i="3"/>
  <c r="G1714" i="3"/>
  <c r="I1713" i="3"/>
  <c r="C1713" i="7" s="1"/>
  <c r="M1713" i="7" s="1"/>
  <c r="T1393" i="7" l="1"/>
  <c r="S1393" i="7"/>
  <c r="Q1393" i="7"/>
  <c r="R1393" i="7"/>
  <c r="U1392" i="7"/>
  <c r="V1392" i="7"/>
  <c r="L1704" i="6"/>
  <c r="J1704" i="6"/>
  <c r="K1704" i="6"/>
  <c r="D1724" i="6"/>
  <c r="C1713" i="6"/>
  <c r="G1393" i="4"/>
  <c r="H1393" i="4" s="1"/>
  <c r="E1393" i="6"/>
  <c r="H1705" i="5"/>
  <c r="L1705" i="7" s="1"/>
  <c r="G1705" i="5"/>
  <c r="K1705" i="7" s="1"/>
  <c r="F1705" i="5"/>
  <c r="J1705" i="7" s="1"/>
  <c r="E1725" i="4"/>
  <c r="D1725" i="7" s="1"/>
  <c r="C1726" i="4"/>
  <c r="E1394" i="7"/>
  <c r="N1394" i="7" s="1"/>
  <c r="G1715" i="3"/>
  <c r="H1714" i="3"/>
  <c r="I1714" i="3" s="1"/>
  <c r="C1714" i="7" s="1"/>
  <c r="M1714" i="7" s="1"/>
  <c r="F1715" i="3"/>
  <c r="R1394" i="7" l="1"/>
  <c r="T1394" i="7"/>
  <c r="Q1394" i="7"/>
  <c r="S1394" i="7"/>
  <c r="U1393" i="7"/>
  <c r="V1393" i="7"/>
  <c r="P1705" i="7"/>
  <c r="K1705" i="6"/>
  <c r="J1705" i="6"/>
  <c r="L1705" i="6"/>
  <c r="D1725" i="6"/>
  <c r="C1714" i="6"/>
  <c r="G1394" i="4"/>
  <c r="H1394" i="4" s="1"/>
  <c r="E1394" i="6"/>
  <c r="G1706" i="5"/>
  <c r="K1706" i="7" s="1"/>
  <c r="F1706" i="5"/>
  <c r="J1706" i="7" s="1"/>
  <c r="H1706" i="5"/>
  <c r="L1706" i="7" s="1"/>
  <c r="E1726" i="4"/>
  <c r="D1726" i="7" s="1"/>
  <c r="C1727" i="4"/>
  <c r="E1395" i="7"/>
  <c r="N1395" i="7" s="1"/>
  <c r="H1715" i="3"/>
  <c r="F1716" i="3"/>
  <c r="I1715" i="3"/>
  <c r="C1715" i="7" s="1"/>
  <c r="M1715" i="7" s="1"/>
  <c r="G1716" i="3"/>
  <c r="Q1395" i="7" l="1"/>
  <c r="S1395" i="7"/>
  <c r="T1395" i="7"/>
  <c r="R1395" i="7"/>
  <c r="P1706" i="7"/>
  <c r="U1394" i="7"/>
  <c r="V1394" i="7"/>
  <c r="L1706" i="6"/>
  <c r="J1706" i="6"/>
  <c r="K1706" i="6"/>
  <c r="D1726" i="6"/>
  <c r="C1715" i="6"/>
  <c r="G1395" i="4"/>
  <c r="H1395" i="4" s="1"/>
  <c r="E1395" i="6"/>
  <c r="H1707" i="5"/>
  <c r="L1707" i="7" s="1"/>
  <c r="P1707" i="7" s="1"/>
  <c r="G1707" i="5"/>
  <c r="K1707" i="7" s="1"/>
  <c r="F1707" i="5"/>
  <c r="J1707" i="7" s="1"/>
  <c r="E1727" i="4"/>
  <c r="D1727" i="7" s="1"/>
  <c r="C1728" i="4"/>
  <c r="E1396" i="7"/>
  <c r="N1396" i="7" s="1"/>
  <c r="G1717" i="3"/>
  <c r="F1717" i="3"/>
  <c r="H1716" i="3"/>
  <c r="I1716" i="3" s="1"/>
  <c r="C1716" i="7" s="1"/>
  <c r="M1716" i="7" s="1"/>
  <c r="R1396" i="7" l="1"/>
  <c r="Q1396" i="7"/>
  <c r="S1396" i="7"/>
  <c r="T1396" i="7"/>
  <c r="U1395" i="7"/>
  <c r="V1395" i="7"/>
  <c r="J1707" i="6"/>
  <c r="K1707" i="6"/>
  <c r="L1707" i="6"/>
  <c r="D1727" i="6"/>
  <c r="C1716" i="6"/>
  <c r="G1396" i="4"/>
  <c r="H1396" i="4" s="1"/>
  <c r="E1396" i="6"/>
  <c r="H1708" i="5"/>
  <c r="L1708" i="7" s="1"/>
  <c r="G1708" i="5"/>
  <c r="K1708" i="7" s="1"/>
  <c r="F1708" i="5"/>
  <c r="J1708" i="7" s="1"/>
  <c r="E1728" i="4"/>
  <c r="D1728" i="7" s="1"/>
  <c r="C1729" i="4"/>
  <c r="E1397" i="7"/>
  <c r="N1397" i="7" s="1"/>
  <c r="F1718" i="3"/>
  <c r="H1717" i="3"/>
  <c r="I1717" i="3" s="1"/>
  <c r="C1717" i="7" s="1"/>
  <c r="M1717" i="7" s="1"/>
  <c r="G1718" i="3"/>
  <c r="P1708" i="7" l="1"/>
  <c r="Q1397" i="7"/>
  <c r="R1397" i="7"/>
  <c r="T1397" i="7"/>
  <c r="S1397" i="7"/>
  <c r="V1396" i="7"/>
  <c r="U1396" i="7"/>
  <c r="K1708" i="6"/>
  <c r="J1708" i="6"/>
  <c r="L1708" i="6"/>
  <c r="D1728" i="6"/>
  <c r="C1717" i="6"/>
  <c r="G1397" i="4"/>
  <c r="H1397" i="4" s="1"/>
  <c r="E1397" i="6"/>
  <c r="H1709" i="5"/>
  <c r="L1709" i="7" s="1"/>
  <c r="G1709" i="5"/>
  <c r="K1709" i="7" s="1"/>
  <c r="F1709" i="5"/>
  <c r="J1709" i="7" s="1"/>
  <c r="E1729" i="4"/>
  <c r="D1729" i="7" s="1"/>
  <c r="C1730" i="4"/>
  <c r="E1398" i="7"/>
  <c r="N1398" i="7" s="1"/>
  <c r="G1719" i="3"/>
  <c r="H1718" i="3"/>
  <c r="I1718" i="3" s="1"/>
  <c r="C1718" i="7" s="1"/>
  <c r="M1718" i="7" s="1"/>
  <c r="F1719" i="3"/>
  <c r="P1709" i="7" l="1"/>
  <c r="U1397" i="7"/>
  <c r="V1397" i="7"/>
  <c r="S1398" i="7"/>
  <c r="T1398" i="7"/>
  <c r="Q1398" i="7"/>
  <c r="R1398" i="7"/>
  <c r="K1709" i="6"/>
  <c r="L1709" i="6"/>
  <c r="J1709" i="6"/>
  <c r="D1729" i="6"/>
  <c r="C1718" i="6"/>
  <c r="G1398" i="4"/>
  <c r="H1398" i="4" s="1"/>
  <c r="E1398" i="6"/>
  <c r="H1710" i="5"/>
  <c r="L1710" i="7" s="1"/>
  <c r="F1710" i="5"/>
  <c r="J1710" i="7" s="1"/>
  <c r="G1710" i="5"/>
  <c r="K1710" i="7" s="1"/>
  <c r="E1730" i="4"/>
  <c r="D1730" i="7" s="1"/>
  <c r="C1731" i="4"/>
  <c r="E1399" i="7"/>
  <c r="N1399" i="7" s="1"/>
  <c r="H1719" i="3"/>
  <c r="F1720" i="3"/>
  <c r="I1719" i="3"/>
  <c r="C1719" i="7" s="1"/>
  <c r="M1719" i="7" s="1"/>
  <c r="G1720" i="3"/>
  <c r="P1710" i="7" l="1"/>
  <c r="Q1399" i="7"/>
  <c r="R1399" i="7"/>
  <c r="S1399" i="7"/>
  <c r="T1399" i="7"/>
  <c r="U1398" i="7"/>
  <c r="V1398" i="7"/>
  <c r="J1710" i="6"/>
  <c r="K1710" i="6"/>
  <c r="L1710" i="6"/>
  <c r="D1730" i="6"/>
  <c r="C1719" i="6"/>
  <c r="G1399" i="4"/>
  <c r="H1399" i="4" s="1"/>
  <c r="E1399" i="6"/>
  <c r="H1711" i="5"/>
  <c r="L1711" i="7" s="1"/>
  <c r="P1711" i="7" s="1"/>
  <c r="G1711" i="5"/>
  <c r="K1711" i="7" s="1"/>
  <c r="F1711" i="5"/>
  <c r="J1711" i="7" s="1"/>
  <c r="E1731" i="4"/>
  <c r="D1731" i="7" s="1"/>
  <c r="C1732" i="4"/>
  <c r="E1400" i="7"/>
  <c r="N1400" i="7" s="1"/>
  <c r="G1721" i="3"/>
  <c r="H1720" i="3"/>
  <c r="I1720" i="3" s="1"/>
  <c r="C1720" i="7" s="1"/>
  <c r="M1720" i="7" s="1"/>
  <c r="F1721" i="3"/>
  <c r="S1400" i="7" l="1"/>
  <c r="T1400" i="7"/>
  <c r="Q1400" i="7"/>
  <c r="R1400" i="7"/>
  <c r="U1399" i="7"/>
  <c r="V1399" i="7"/>
  <c r="K1711" i="6"/>
  <c r="L1711" i="6"/>
  <c r="J1711" i="6"/>
  <c r="D1731" i="6"/>
  <c r="C1720" i="6"/>
  <c r="G1400" i="4"/>
  <c r="H1400" i="4" s="1"/>
  <c r="E1400" i="6"/>
  <c r="H1712" i="5"/>
  <c r="L1712" i="7" s="1"/>
  <c r="G1712" i="5"/>
  <c r="K1712" i="7" s="1"/>
  <c r="F1712" i="5"/>
  <c r="J1712" i="7" s="1"/>
  <c r="P1712" i="7" s="1"/>
  <c r="E1732" i="4"/>
  <c r="D1732" i="7" s="1"/>
  <c r="C1733" i="4"/>
  <c r="E1401" i="7"/>
  <c r="N1401" i="7" s="1"/>
  <c r="H1721" i="3"/>
  <c r="I1721" i="3" s="1"/>
  <c r="C1721" i="7" s="1"/>
  <c r="M1721" i="7" s="1"/>
  <c r="F1722" i="3"/>
  <c r="G1722" i="3"/>
  <c r="V1400" i="7" l="1"/>
  <c r="T1401" i="7"/>
  <c r="Q1401" i="7"/>
  <c r="R1401" i="7"/>
  <c r="S1401" i="7"/>
  <c r="U1400" i="7"/>
  <c r="J1712" i="6"/>
  <c r="L1712" i="6"/>
  <c r="K1712" i="6"/>
  <c r="D1732" i="6"/>
  <c r="C1721" i="6"/>
  <c r="G1401" i="4"/>
  <c r="H1401" i="4" s="1"/>
  <c r="E1401" i="6"/>
  <c r="G1713" i="5"/>
  <c r="K1713" i="7" s="1"/>
  <c r="F1713" i="5"/>
  <c r="J1713" i="7" s="1"/>
  <c r="H1713" i="5"/>
  <c r="L1713" i="7" s="1"/>
  <c r="P1713" i="7" s="1"/>
  <c r="E1733" i="4"/>
  <c r="D1733" i="7" s="1"/>
  <c r="C1734" i="4"/>
  <c r="E1402" i="7"/>
  <c r="N1402" i="7" s="1"/>
  <c r="H1722" i="3"/>
  <c r="I1722" i="3" s="1"/>
  <c r="C1722" i="7" s="1"/>
  <c r="M1722" i="7" s="1"/>
  <c r="F1723" i="3"/>
  <c r="G1723" i="3"/>
  <c r="Q1402" i="7" l="1"/>
  <c r="T1402" i="7"/>
  <c r="S1402" i="7"/>
  <c r="R1402" i="7"/>
  <c r="V1401" i="7"/>
  <c r="U1401" i="7"/>
  <c r="K1713" i="6"/>
  <c r="L1713" i="6"/>
  <c r="J1713" i="6"/>
  <c r="D1733" i="6"/>
  <c r="C1722" i="6"/>
  <c r="G1402" i="4"/>
  <c r="H1402" i="4" s="1"/>
  <c r="E1402" i="6"/>
  <c r="H1714" i="5"/>
  <c r="L1714" i="7" s="1"/>
  <c r="G1714" i="5"/>
  <c r="K1714" i="7" s="1"/>
  <c r="F1714" i="5"/>
  <c r="J1714" i="7" s="1"/>
  <c r="E1734" i="4"/>
  <c r="D1734" i="7" s="1"/>
  <c r="C1735" i="4"/>
  <c r="E1403" i="7"/>
  <c r="N1403" i="7" s="1"/>
  <c r="F1724" i="3"/>
  <c r="H1723" i="3"/>
  <c r="G1724" i="3"/>
  <c r="I1723" i="3"/>
  <c r="C1723" i="7" s="1"/>
  <c r="M1723" i="7" s="1"/>
  <c r="T1403" i="7" l="1"/>
  <c r="R1403" i="7"/>
  <c r="S1403" i="7"/>
  <c r="Q1403" i="7"/>
  <c r="P1714" i="7"/>
  <c r="U1402" i="7"/>
  <c r="V1402" i="7"/>
  <c r="K1714" i="6"/>
  <c r="J1714" i="6"/>
  <c r="L1714" i="6"/>
  <c r="D1734" i="6"/>
  <c r="C1723" i="6"/>
  <c r="G1403" i="4"/>
  <c r="H1403" i="4" s="1"/>
  <c r="E1403" i="6"/>
  <c r="F1715" i="5"/>
  <c r="J1715" i="7" s="1"/>
  <c r="H1715" i="5"/>
  <c r="L1715" i="7" s="1"/>
  <c r="G1715" i="5"/>
  <c r="K1715" i="7" s="1"/>
  <c r="P1715" i="7" s="1"/>
  <c r="E1735" i="4"/>
  <c r="D1735" i="7" s="1"/>
  <c r="C1736" i="4"/>
  <c r="E1404" i="7"/>
  <c r="N1404" i="7" s="1"/>
  <c r="G1725" i="3"/>
  <c r="F1725" i="3"/>
  <c r="H1724" i="3"/>
  <c r="I1724" i="3" s="1"/>
  <c r="C1724" i="7" s="1"/>
  <c r="M1724" i="7" s="1"/>
  <c r="U1403" i="7" l="1"/>
  <c r="V1403" i="7"/>
  <c r="Q1404" i="7"/>
  <c r="R1404" i="7"/>
  <c r="T1404" i="7"/>
  <c r="S1404" i="7"/>
  <c r="J1715" i="6"/>
  <c r="K1715" i="6"/>
  <c r="L1715" i="6"/>
  <c r="D1735" i="6"/>
  <c r="C1724" i="6"/>
  <c r="G1404" i="4"/>
  <c r="H1404" i="4" s="1"/>
  <c r="E1404" i="6"/>
  <c r="H1716" i="5"/>
  <c r="L1716" i="7" s="1"/>
  <c r="P1716" i="7" s="1"/>
  <c r="G1716" i="5"/>
  <c r="K1716" i="7" s="1"/>
  <c r="F1716" i="5"/>
  <c r="J1716" i="7" s="1"/>
  <c r="E1736" i="4"/>
  <c r="D1736" i="7" s="1"/>
  <c r="C1737" i="4"/>
  <c r="E1405" i="7"/>
  <c r="N1405" i="7" s="1"/>
  <c r="H1725" i="3"/>
  <c r="I1725" i="3" s="1"/>
  <c r="C1725" i="7" s="1"/>
  <c r="M1725" i="7" s="1"/>
  <c r="F1726" i="3"/>
  <c r="G1726" i="3"/>
  <c r="T1405" i="7" l="1"/>
  <c r="Q1405" i="7"/>
  <c r="S1405" i="7"/>
  <c r="R1405" i="7"/>
  <c r="U1404" i="7"/>
  <c r="V1404" i="7"/>
  <c r="J1716" i="6"/>
  <c r="K1716" i="6"/>
  <c r="L1716" i="6"/>
  <c r="D1736" i="6"/>
  <c r="C1725" i="6"/>
  <c r="G1405" i="4"/>
  <c r="H1405" i="4" s="1"/>
  <c r="E1405" i="6"/>
  <c r="H1717" i="5"/>
  <c r="L1717" i="7" s="1"/>
  <c r="G1717" i="5"/>
  <c r="K1717" i="7" s="1"/>
  <c r="F1717" i="5"/>
  <c r="J1717" i="7" s="1"/>
  <c r="E1737" i="4"/>
  <c r="D1737" i="7" s="1"/>
  <c r="C1738" i="4"/>
  <c r="E1406" i="7"/>
  <c r="N1406" i="7" s="1"/>
  <c r="F1727" i="3"/>
  <c r="H1726" i="3"/>
  <c r="I1726" i="3" s="1"/>
  <c r="C1726" i="7" s="1"/>
  <c r="M1726" i="7" s="1"/>
  <c r="G1727" i="3"/>
  <c r="Q1406" i="7" l="1"/>
  <c r="R1406" i="7"/>
  <c r="S1406" i="7"/>
  <c r="T1406" i="7"/>
  <c r="P1717" i="7"/>
  <c r="U1405" i="7"/>
  <c r="V1405" i="7"/>
  <c r="L1717" i="6"/>
  <c r="J1717" i="6"/>
  <c r="K1717" i="6"/>
  <c r="D1737" i="6"/>
  <c r="C1726" i="6"/>
  <c r="G1406" i="4"/>
  <c r="H1406" i="4" s="1"/>
  <c r="E1406" i="6"/>
  <c r="F1718" i="5"/>
  <c r="J1718" i="7" s="1"/>
  <c r="H1718" i="5"/>
  <c r="L1718" i="7" s="1"/>
  <c r="G1718" i="5"/>
  <c r="K1718" i="7" s="1"/>
  <c r="E1738" i="4"/>
  <c r="D1738" i="7" s="1"/>
  <c r="C1739" i="4"/>
  <c r="E1407" i="7"/>
  <c r="N1407" i="7" s="1"/>
  <c r="G1728" i="3"/>
  <c r="H1727" i="3"/>
  <c r="I1727" i="3" s="1"/>
  <c r="C1727" i="7" s="1"/>
  <c r="M1727" i="7" s="1"/>
  <c r="F1728" i="3"/>
  <c r="V1406" i="7" l="1"/>
  <c r="P1718" i="7"/>
  <c r="U1406" i="7"/>
  <c r="R1407" i="7"/>
  <c r="T1407" i="7"/>
  <c r="Q1407" i="7"/>
  <c r="S1407" i="7"/>
  <c r="K1718" i="6"/>
  <c r="L1718" i="6"/>
  <c r="J1718" i="6"/>
  <c r="D1738" i="6"/>
  <c r="C1727" i="6"/>
  <c r="G1407" i="4"/>
  <c r="H1407" i="4" s="1"/>
  <c r="E1407" i="6"/>
  <c r="H1719" i="5"/>
  <c r="L1719" i="7" s="1"/>
  <c r="P1719" i="7" s="1"/>
  <c r="G1719" i="5"/>
  <c r="K1719" i="7" s="1"/>
  <c r="F1719" i="5"/>
  <c r="J1719" i="7" s="1"/>
  <c r="E1739" i="4"/>
  <c r="D1739" i="7" s="1"/>
  <c r="C1740" i="4"/>
  <c r="E1408" i="7"/>
  <c r="N1408" i="7" s="1"/>
  <c r="F1729" i="3"/>
  <c r="H1728" i="3"/>
  <c r="I1728" i="3" s="1"/>
  <c r="C1728" i="7" s="1"/>
  <c r="M1728" i="7" s="1"/>
  <c r="G1729" i="3"/>
  <c r="R1408" i="7" l="1"/>
  <c r="S1408" i="7"/>
  <c r="T1408" i="7"/>
  <c r="Q1408" i="7"/>
  <c r="U1407" i="7"/>
  <c r="V1407" i="7"/>
  <c r="J1719" i="6"/>
  <c r="L1719" i="6"/>
  <c r="K1719" i="6"/>
  <c r="D1739" i="6"/>
  <c r="C1728" i="6"/>
  <c r="G1408" i="4"/>
  <c r="H1408" i="4" s="1"/>
  <c r="E1408" i="6"/>
  <c r="H1720" i="5"/>
  <c r="L1720" i="7" s="1"/>
  <c r="P1720" i="7" s="1"/>
  <c r="G1720" i="5"/>
  <c r="K1720" i="7" s="1"/>
  <c r="F1720" i="5"/>
  <c r="J1720" i="7" s="1"/>
  <c r="E1740" i="4"/>
  <c r="D1740" i="7" s="1"/>
  <c r="C1741" i="4"/>
  <c r="E1409" i="7"/>
  <c r="N1409" i="7" s="1"/>
  <c r="G1730" i="3"/>
  <c r="H1729" i="3"/>
  <c r="I1729" i="3" s="1"/>
  <c r="C1729" i="7" s="1"/>
  <c r="M1729" i="7" s="1"/>
  <c r="F1730" i="3"/>
  <c r="R1409" i="7" l="1"/>
  <c r="T1409" i="7"/>
  <c r="Q1409" i="7"/>
  <c r="S1409" i="7"/>
  <c r="U1409" i="7" s="1"/>
  <c r="V1408" i="7"/>
  <c r="U1408" i="7"/>
  <c r="L1720" i="6"/>
  <c r="J1720" i="6"/>
  <c r="K1720" i="6"/>
  <c r="D1740" i="6"/>
  <c r="C1729" i="6"/>
  <c r="G1409" i="4"/>
  <c r="H1409" i="4" s="1"/>
  <c r="E1409" i="6"/>
  <c r="G1721" i="5"/>
  <c r="K1721" i="7" s="1"/>
  <c r="F1721" i="5"/>
  <c r="J1721" i="7" s="1"/>
  <c r="H1721" i="5"/>
  <c r="L1721" i="7" s="1"/>
  <c r="E1741" i="4"/>
  <c r="D1741" i="7" s="1"/>
  <c r="C1742" i="4"/>
  <c r="E1410" i="7"/>
  <c r="N1410" i="7" s="1"/>
  <c r="H1730" i="3"/>
  <c r="F1731" i="3"/>
  <c r="G1731" i="3"/>
  <c r="I1730" i="3"/>
  <c r="C1730" i="7" s="1"/>
  <c r="M1730" i="7" s="1"/>
  <c r="T1410" i="7" l="1"/>
  <c r="Q1410" i="7"/>
  <c r="S1410" i="7"/>
  <c r="R1410" i="7"/>
  <c r="V1409" i="7"/>
  <c r="P1721" i="7"/>
  <c r="L1721" i="6"/>
  <c r="K1721" i="6"/>
  <c r="J1721" i="6"/>
  <c r="D1741" i="6"/>
  <c r="C1730" i="6"/>
  <c r="G1410" i="4"/>
  <c r="H1410" i="4" s="1"/>
  <c r="E1410" i="6"/>
  <c r="G1722" i="5"/>
  <c r="K1722" i="7" s="1"/>
  <c r="F1722" i="5"/>
  <c r="J1722" i="7" s="1"/>
  <c r="H1722" i="5"/>
  <c r="L1722" i="7" s="1"/>
  <c r="P1722" i="7" s="1"/>
  <c r="E1742" i="4"/>
  <c r="D1742" i="7" s="1"/>
  <c r="C1743" i="4"/>
  <c r="E1411" i="7"/>
  <c r="N1411" i="7" s="1"/>
  <c r="G1732" i="3"/>
  <c r="H1731" i="3"/>
  <c r="I1731" i="3" s="1"/>
  <c r="C1731" i="7" s="1"/>
  <c r="M1731" i="7" s="1"/>
  <c r="F1732" i="3"/>
  <c r="R1411" i="7" l="1"/>
  <c r="S1411" i="7"/>
  <c r="T1411" i="7"/>
  <c r="Q1411" i="7"/>
  <c r="V1410" i="7"/>
  <c r="U1410" i="7"/>
  <c r="L1722" i="6"/>
  <c r="K1722" i="6"/>
  <c r="J1722" i="6"/>
  <c r="D1742" i="6"/>
  <c r="C1731" i="6"/>
  <c r="G1411" i="4"/>
  <c r="H1411" i="4" s="1"/>
  <c r="E1411" i="6"/>
  <c r="H1723" i="5"/>
  <c r="L1723" i="7" s="1"/>
  <c r="P1723" i="7" s="1"/>
  <c r="G1723" i="5"/>
  <c r="K1723" i="7" s="1"/>
  <c r="F1723" i="5"/>
  <c r="J1723" i="7" s="1"/>
  <c r="E1743" i="4"/>
  <c r="D1743" i="7" s="1"/>
  <c r="C1744" i="4"/>
  <c r="E1412" i="7"/>
  <c r="N1412" i="7" s="1"/>
  <c r="H1732" i="3"/>
  <c r="I1732" i="3" s="1"/>
  <c r="C1732" i="7" s="1"/>
  <c r="M1732" i="7" s="1"/>
  <c r="F1733" i="3"/>
  <c r="G1733" i="3"/>
  <c r="T1412" i="7" l="1"/>
  <c r="S1412" i="7"/>
  <c r="Q1412" i="7"/>
  <c r="R1412" i="7"/>
  <c r="V1411" i="7"/>
  <c r="U1411" i="7"/>
  <c r="J1723" i="6"/>
  <c r="K1723" i="6"/>
  <c r="L1723" i="6"/>
  <c r="D1743" i="6"/>
  <c r="C1732" i="6"/>
  <c r="G1412" i="4"/>
  <c r="H1412" i="4" s="1"/>
  <c r="E1412" i="6"/>
  <c r="G1724" i="5"/>
  <c r="K1724" i="7" s="1"/>
  <c r="F1724" i="5"/>
  <c r="J1724" i="7" s="1"/>
  <c r="H1724" i="5"/>
  <c r="L1724" i="7" s="1"/>
  <c r="E1744" i="4"/>
  <c r="D1744" i="7" s="1"/>
  <c r="C1745" i="4"/>
  <c r="E1413" i="7"/>
  <c r="N1413" i="7" s="1"/>
  <c r="G1734" i="3"/>
  <c r="H1733" i="3"/>
  <c r="I1733" i="3" s="1"/>
  <c r="C1733" i="7" s="1"/>
  <c r="M1733" i="7" s="1"/>
  <c r="F1734" i="3"/>
  <c r="R1413" i="7" l="1"/>
  <c r="Q1413" i="7"/>
  <c r="S1413" i="7"/>
  <c r="T1413" i="7"/>
  <c r="U1412" i="7"/>
  <c r="V1412" i="7"/>
  <c r="P1724" i="7"/>
  <c r="K1724" i="6"/>
  <c r="L1724" i="6"/>
  <c r="J1724" i="6"/>
  <c r="D1744" i="6"/>
  <c r="C1733" i="6"/>
  <c r="G1413" i="4"/>
  <c r="H1413" i="4" s="1"/>
  <c r="E1413" i="6"/>
  <c r="H1725" i="5"/>
  <c r="L1725" i="7" s="1"/>
  <c r="G1725" i="5"/>
  <c r="K1725" i="7" s="1"/>
  <c r="F1725" i="5"/>
  <c r="J1725" i="7" s="1"/>
  <c r="E1745" i="4"/>
  <c r="D1745" i="7" s="1"/>
  <c r="C1746" i="4"/>
  <c r="E1414" i="7"/>
  <c r="N1414" i="7" s="1"/>
  <c r="H1734" i="3"/>
  <c r="I1734" i="3" s="1"/>
  <c r="C1734" i="7" s="1"/>
  <c r="M1734" i="7" s="1"/>
  <c r="F1735" i="3"/>
  <c r="G1735" i="3"/>
  <c r="R1414" i="7" l="1"/>
  <c r="T1414" i="7"/>
  <c r="Q1414" i="7"/>
  <c r="S1414" i="7"/>
  <c r="U1413" i="7"/>
  <c r="V1413" i="7"/>
  <c r="P1725" i="7"/>
  <c r="J1725" i="6"/>
  <c r="L1725" i="6"/>
  <c r="K1725" i="6"/>
  <c r="D1745" i="6"/>
  <c r="C1734" i="6"/>
  <c r="G1414" i="4"/>
  <c r="H1414" i="4" s="1"/>
  <c r="E1414" i="6"/>
  <c r="H1726" i="5"/>
  <c r="L1726" i="7" s="1"/>
  <c r="P1726" i="7" s="1"/>
  <c r="G1726" i="5"/>
  <c r="K1726" i="7" s="1"/>
  <c r="F1726" i="5"/>
  <c r="J1726" i="7" s="1"/>
  <c r="E1746" i="4"/>
  <c r="D1746" i="7" s="1"/>
  <c r="C1747" i="4"/>
  <c r="E1415" i="7"/>
  <c r="N1415" i="7" s="1"/>
  <c r="F1736" i="3"/>
  <c r="H1735" i="3"/>
  <c r="G1736" i="3"/>
  <c r="I1735" i="3"/>
  <c r="C1735" i="7" s="1"/>
  <c r="M1735" i="7" s="1"/>
  <c r="R1415" i="7" l="1"/>
  <c r="S1415" i="7"/>
  <c r="T1415" i="7"/>
  <c r="Q1415" i="7"/>
  <c r="V1414" i="7"/>
  <c r="U1414" i="7"/>
  <c r="K1726" i="6"/>
  <c r="J1726" i="6"/>
  <c r="L1726" i="6"/>
  <c r="D1746" i="6"/>
  <c r="C1735" i="6"/>
  <c r="G1415" i="4"/>
  <c r="H1415" i="4" s="1"/>
  <c r="E1415" i="6"/>
  <c r="H1727" i="5"/>
  <c r="L1727" i="7" s="1"/>
  <c r="G1727" i="5"/>
  <c r="K1727" i="7" s="1"/>
  <c r="P1727" i="7" s="1"/>
  <c r="F1727" i="5"/>
  <c r="J1727" i="7" s="1"/>
  <c r="E1747" i="4"/>
  <c r="D1747" i="7" s="1"/>
  <c r="C1748" i="4"/>
  <c r="E1416" i="7"/>
  <c r="N1416" i="7" s="1"/>
  <c r="G1737" i="3"/>
  <c r="H1736" i="3"/>
  <c r="I1736" i="3" s="1"/>
  <c r="C1736" i="7" s="1"/>
  <c r="M1736" i="7" s="1"/>
  <c r="F1737" i="3"/>
  <c r="U1415" i="7" l="1"/>
  <c r="V1415" i="7"/>
  <c r="T1416" i="7"/>
  <c r="S1416" i="7"/>
  <c r="R1416" i="7"/>
  <c r="Q1416" i="7"/>
  <c r="V1416" i="7" s="1"/>
  <c r="L1727" i="6"/>
  <c r="K1727" i="6"/>
  <c r="J1727" i="6"/>
  <c r="D1747" i="6"/>
  <c r="C1736" i="6"/>
  <c r="G1416" i="4"/>
  <c r="H1416" i="4" s="1"/>
  <c r="E1416" i="6"/>
  <c r="G1728" i="5"/>
  <c r="K1728" i="7" s="1"/>
  <c r="F1728" i="5"/>
  <c r="J1728" i="7" s="1"/>
  <c r="H1728" i="5"/>
  <c r="L1728" i="7" s="1"/>
  <c r="P1728" i="7" s="1"/>
  <c r="E1748" i="4"/>
  <c r="D1748" i="7" s="1"/>
  <c r="C1749" i="4"/>
  <c r="E1417" i="7"/>
  <c r="N1417" i="7" s="1"/>
  <c r="H1737" i="3"/>
  <c r="I1737" i="3" s="1"/>
  <c r="C1737" i="7" s="1"/>
  <c r="M1737" i="7" s="1"/>
  <c r="F1738" i="3"/>
  <c r="G1738" i="3"/>
  <c r="Q1417" i="7" l="1"/>
  <c r="R1417" i="7"/>
  <c r="S1417" i="7"/>
  <c r="T1417" i="7"/>
  <c r="U1416" i="7"/>
  <c r="L1728" i="6"/>
  <c r="K1728" i="6"/>
  <c r="J1728" i="6"/>
  <c r="D1748" i="6"/>
  <c r="C1737" i="6"/>
  <c r="G1417" i="4"/>
  <c r="H1417" i="4" s="1"/>
  <c r="E1417" i="6"/>
  <c r="H1729" i="5"/>
  <c r="L1729" i="7" s="1"/>
  <c r="G1729" i="5"/>
  <c r="K1729" i="7" s="1"/>
  <c r="F1729" i="5"/>
  <c r="J1729" i="7" s="1"/>
  <c r="E1749" i="4"/>
  <c r="D1749" i="7" s="1"/>
  <c r="C1750" i="4"/>
  <c r="E1418" i="7"/>
  <c r="N1418" i="7" s="1"/>
  <c r="H1738" i="3"/>
  <c r="I1738" i="3" s="1"/>
  <c r="C1738" i="7" s="1"/>
  <c r="M1738" i="7" s="1"/>
  <c r="F1739" i="3"/>
  <c r="G1739" i="3"/>
  <c r="Q1418" i="7" l="1"/>
  <c r="S1418" i="7"/>
  <c r="R1418" i="7"/>
  <c r="T1418" i="7"/>
  <c r="P1729" i="7"/>
  <c r="V1417" i="7"/>
  <c r="U1417" i="7"/>
  <c r="L1729" i="6"/>
  <c r="J1729" i="6"/>
  <c r="K1729" i="6"/>
  <c r="D1749" i="6"/>
  <c r="C1738" i="6"/>
  <c r="G1418" i="4"/>
  <c r="H1418" i="4" s="1"/>
  <c r="E1418" i="6"/>
  <c r="H1730" i="5"/>
  <c r="L1730" i="7" s="1"/>
  <c r="G1730" i="5"/>
  <c r="K1730" i="7" s="1"/>
  <c r="F1730" i="5"/>
  <c r="J1730" i="7" s="1"/>
  <c r="P1730" i="7" s="1"/>
  <c r="E1750" i="4"/>
  <c r="D1750" i="7" s="1"/>
  <c r="C1751" i="4"/>
  <c r="E1419" i="7"/>
  <c r="N1419" i="7" s="1"/>
  <c r="G1740" i="3"/>
  <c r="H1739" i="3"/>
  <c r="I1739" i="3" s="1"/>
  <c r="C1739" i="7" s="1"/>
  <c r="M1739" i="7" s="1"/>
  <c r="F1740" i="3"/>
  <c r="R1419" i="7" l="1"/>
  <c r="Q1419" i="7"/>
  <c r="T1419" i="7"/>
  <c r="S1419" i="7"/>
  <c r="U1418" i="7"/>
  <c r="V1418" i="7"/>
  <c r="J1730" i="6"/>
  <c r="L1730" i="6"/>
  <c r="K1730" i="6"/>
  <c r="D1750" i="6"/>
  <c r="C1739" i="6"/>
  <c r="G1419" i="4"/>
  <c r="H1419" i="4" s="1"/>
  <c r="E1419" i="6"/>
  <c r="G1731" i="5"/>
  <c r="K1731" i="7" s="1"/>
  <c r="F1731" i="5"/>
  <c r="J1731" i="7" s="1"/>
  <c r="H1731" i="5"/>
  <c r="L1731" i="7" s="1"/>
  <c r="E1751" i="4"/>
  <c r="D1751" i="7" s="1"/>
  <c r="C1752" i="4"/>
  <c r="E1420" i="7"/>
  <c r="N1420" i="7" s="1"/>
  <c r="F1741" i="3"/>
  <c r="H1740" i="3"/>
  <c r="I1740" i="3" s="1"/>
  <c r="C1740" i="7" s="1"/>
  <c r="M1740" i="7" s="1"/>
  <c r="G1741" i="3"/>
  <c r="R1420" i="7" l="1"/>
  <c r="Q1420" i="7"/>
  <c r="S1420" i="7"/>
  <c r="T1420" i="7"/>
  <c r="P1731" i="7"/>
  <c r="U1419" i="7"/>
  <c r="V1419" i="7"/>
  <c r="L1731" i="6"/>
  <c r="J1731" i="6"/>
  <c r="K1731" i="6"/>
  <c r="D1751" i="6"/>
  <c r="C1740" i="6"/>
  <c r="G1420" i="4"/>
  <c r="H1420" i="4" s="1"/>
  <c r="E1420" i="6"/>
  <c r="H1732" i="5"/>
  <c r="L1732" i="7" s="1"/>
  <c r="G1732" i="5"/>
  <c r="K1732" i="7" s="1"/>
  <c r="F1732" i="5"/>
  <c r="J1732" i="7" s="1"/>
  <c r="E1752" i="4"/>
  <c r="D1752" i="7" s="1"/>
  <c r="C1753" i="4"/>
  <c r="E1421" i="7"/>
  <c r="N1421" i="7" s="1"/>
  <c r="G1742" i="3"/>
  <c r="F1742" i="3"/>
  <c r="H1741" i="3"/>
  <c r="I1741" i="3" s="1"/>
  <c r="C1741" i="7" s="1"/>
  <c r="M1741" i="7" s="1"/>
  <c r="S1421" i="7" l="1"/>
  <c r="T1421" i="7"/>
  <c r="Q1421" i="7"/>
  <c r="R1421" i="7"/>
  <c r="U1420" i="7"/>
  <c r="V1420" i="7"/>
  <c r="P1732" i="7"/>
  <c r="K1732" i="6"/>
  <c r="J1732" i="6"/>
  <c r="L1732" i="6"/>
  <c r="D1752" i="6"/>
  <c r="C1741" i="6"/>
  <c r="G1421" i="4"/>
  <c r="H1421" i="4" s="1"/>
  <c r="E1421" i="6"/>
  <c r="H1733" i="5"/>
  <c r="L1733" i="7" s="1"/>
  <c r="G1733" i="5"/>
  <c r="K1733" i="7" s="1"/>
  <c r="F1733" i="5"/>
  <c r="J1733" i="7" s="1"/>
  <c r="E1753" i="4"/>
  <c r="D1753" i="7" s="1"/>
  <c r="C1754" i="4"/>
  <c r="E1422" i="7"/>
  <c r="N1422" i="7" s="1"/>
  <c r="G1743" i="3"/>
  <c r="H1742" i="3"/>
  <c r="I1742" i="3" s="1"/>
  <c r="C1742" i="7" s="1"/>
  <c r="M1742" i="7" s="1"/>
  <c r="F1743" i="3"/>
  <c r="P1733" i="7" l="1"/>
  <c r="V1421" i="7"/>
  <c r="U1421" i="7"/>
  <c r="Q1422" i="7"/>
  <c r="S1422" i="7"/>
  <c r="R1422" i="7"/>
  <c r="T1422" i="7"/>
  <c r="J1733" i="6"/>
  <c r="L1733" i="6"/>
  <c r="K1733" i="6"/>
  <c r="D1753" i="6"/>
  <c r="C1742" i="6"/>
  <c r="G1422" i="4"/>
  <c r="H1422" i="4" s="1"/>
  <c r="E1422" i="6"/>
  <c r="H1734" i="5"/>
  <c r="L1734" i="7" s="1"/>
  <c r="G1734" i="5"/>
  <c r="K1734" i="7" s="1"/>
  <c r="F1734" i="5"/>
  <c r="J1734" i="7" s="1"/>
  <c r="E1754" i="4"/>
  <c r="D1754" i="7" s="1"/>
  <c r="C1755" i="4"/>
  <c r="E1423" i="7"/>
  <c r="N1423" i="7" s="1"/>
  <c r="H1743" i="3"/>
  <c r="F1744" i="3"/>
  <c r="I1743" i="3"/>
  <c r="C1743" i="7" s="1"/>
  <c r="M1743" i="7" s="1"/>
  <c r="G1744" i="3"/>
  <c r="Q1423" i="7" l="1"/>
  <c r="R1423" i="7"/>
  <c r="T1423" i="7"/>
  <c r="S1423" i="7"/>
  <c r="P1734" i="7"/>
  <c r="U1422" i="7"/>
  <c r="V1422" i="7"/>
  <c r="J1734" i="6"/>
  <c r="K1734" i="6"/>
  <c r="L1734" i="6"/>
  <c r="D1754" i="6"/>
  <c r="C1743" i="6"/>
  <c r="G1423" i="4"/>
  <c r="H1423" i="4" s="1"/>
  <c r="E1423" i="6"/>
  <c r="H1735" i="5"/>
  <c r="L1735" i="7" s="1"/>
  <c r="G1735" i="5"/>
  <c r="K1735" i="7" s="1"/>
  <c r="F1735" i="5"/>
  <c r="J1735" i="7" s="1"/>
  <c r="E1755" i="4"/>
  <c r="D1755" i="7" s="1"/>
  <c r="C1756" i="4"/>
  <c r="E1424" i="7"/>
  <c r="N1424" i="7" s="1"/>
  <c r="F1745" i="3"/>
  <c r="H1744" i="3"/>
  <c r="I1744" i="3" s="1"/>
  <c r="C1744" i="7" s="1"/>
  <c r="M1744" i="7" s="1"/>
  <c r="G1745" i="3"/>
  <c r="P1735" i="7" l="1"/>
  <c r="S1424" i="7"/>
  <c r="R1424" i="7"/>
  <c r="T1424" i="7"/>
  <c r="Q1424" i="7"/>
  <c r="V1423" i="7"/>
  <c r="U1423" i="7"/>
  <c r="K1735" i="6"/>
  <c r="J1735" i="6"/>
  <c r="L1735" i="6"/>
  <c r="D1755" i="6"/>
  <c r="C1744" i="6"/>
  <c r="G1424" i="4"/>
  <c r="H1424" i="4" s="1"/>
  <c r="E1424" i="6"/>
  <c r="H1736" i="5"/>
  <c r="L1736" i="7" s="1"/>
  <c r="G1736" i="5"/>
  <c r="K1736" i="7" s="1"/>
  <c r="F1736" i="5"/>
  <c r="J1736" i="7" s="1"/>
  <c r="E1756" i="4"/>
  <c r="D1756" i="7" s="1"/>
  <c r="C1757" i="4"/>
  <c r="E1425" i="7"/>
  <c r="N1425" i="7" s="1"/>
  <c r="G1746" i="3"/>
  <c r="H1745" i="3"/>
  <c r="I1745" i="3" s="1"/>
  <c r="C1745" i="7" s="1"/>
  <c r="M1745" i="7" s="1"/>
  <c r="F1746" i="3"/>
  <c r="U1424" i="7" l="1"/>
  <c r="V1424" i="7"/>
  <c r="P1736" i="7"/>
  <c r="T1425" i="7"/>
  <c r="Q1425" i="7"/>
  <c r="R1425" i="7"/>
  <c r="S1425" i="7"/>
  <c r="J1736" i="6"/>
  <c r="K1736" i="6"/>
  <c r="L1736" i="6"/>
  <c r="D1756" i="6"/>
  <c r="C1745" i="6"/>
  <c r="G1425" i="4"/>
  <c r="H1425" i="4" s="1"/>
  <c r="E1425" i="6"/>
  <c r="F1737" i="5"/>
  <c r="J1737" i="7" s="1"/>
  <c r="H1737" i="5"/>
  <c r="L1737" i="7" s="1"/>
  <c r="G1737" i="5"/>
  <c r="K1737" i="7" s="1"/>
  <c r="E1757" i="4"/>
  <c r="D1757" i="7" s="1"/>
  <c r="C1758" i="4"/>
  <c r="E1426" i="7"/>
  <c r="N1426" i="7" s="1"/>
  <c r="H1746" i="3"/>
  <c r="I1746" i="3" s="1"/>
  <c r="C1746" i="7" s="1"/>
  <c r="M1746" i="7" s="1"/>
  <c r="F1747" i="3"/>
  <c r="G1747" i="3"/>
  <c r="Q1426" i="7" l="1"/>
  <c r="S1426" i="7"/>
  <c r="T1426" i="7"/>
  <c r="R1426" i="7"/>
  <c r="P1737" i="7"/>
  <c r="U1425" i="7"/>
  <c r="V1425" i="7"/>
  <c r="L1737" i="6"/>
  <c r="K1737" i="6"/>
  <c r="J1737" i="6"/>
  <c r="D1757" i="6"/>
  <c r="C1746" i="6"/>
  <c r="G1426" i="4"/>
  <c r="H1426" i="4" s="1"/>
  <c r="E1426" i="6"/>
  <c r="H1738" i="5"/>
  <c r="L1738" i="7" s="1"/>
  <c r="G1738" i="5"/>
  <c r="K1738" i="7" s="1"/>
  <c r="F1738" i="5"/>
  <c r="J1738" i="7" s="1"/>
  <c r="E1758" i="4"/>
  <c r="D1758" i="7" s="1"/>
  <c r="C1759" i="4"/>
  <c r="E1427" i="7"/>
  <c r="N1427" i="7" s="1"/>
  <c r="G1748" i="3"/>
  <c r="F1748" i="3"/>
  <c r="H1747" i="3"/>
  <c r="I1747" i="3" s="1"/>
  <c r="C1747" i="7" s="1"/>
  <c r="M1747" i="7" s="1"/>
  <c r="T1427" i="7" l="1"/>
  <c r="S1427" i="7"/>
  <c r="Q1427" i="7"/>
  <c r="R1427" i="7"/>
  <c r="P1738" i="7"/>
  <c r="U1426" i="7"/>
  <c r="V1426" i="7"/>
  <c r="J1738" i="6"/>
  <c r="K1738" i="6"/>
  <c r="L1738" i="6"/>
  <c r="D1758" i="6"/>
  <c r="C1747" i="6"/>
  <c r="G1427" i="4"/>
  <c r="H1427" i="4" s="1"/>
  <c r="E1427" i="6"/>
  <c r="H1739" i="5"/>
  <c r="L1739" i="7" s="1"/>
  <c r="G1739" i="5"/>
  <c r="K1739" i="7" s="1"/>
  <c r="F1739" i="5"/>
  <c r="J1739" i="7" s="1"/>
  <c r="E1759" i="4"/>
  <c r="D1759" i="7" s="1"/>
  <c r="C1760" i="4"/>
  <c r="E1428" i="7"/>
  <c r="N1428" i="7" s="1"/>
  <c r="F1749" i="3"/>
  <c r="H1748" i="3"/>
  <c r="G1749" i="3"/>
  <c r="I1748" i="3"/>
  <c r="C1748" i="7" s="1"/>
  <c r="M1748" i="7" s="1"/>
  <c r="P1739" i="7" l="1"/>
  <c r="U1427" i="7"/>
  <c r="V1427" i="7"/>
  <c r="S1428" i="7"/>
  <c r="T1428" i="7"/>
  <c r="Q1428" i="7"/>
  <c r="R1428" i="7"/>
  <c r="V1428" i="7" s="1"/>
  <c r="K1739" i="6"/>
  <c r="J1739" i="6"/>
  <c r="L1739" i="6"/>
  <c r="D1759" i="6"/>
  <c r="C1748" i="6"/>
  <c r="G1428" i="4"/>
  <c r="H1428" i="4" s="1"/>
  <c r="E1428" i="6"/>
  <c r="H1740" i="5"/>
  <c r="L1740" i="7" s="1"/>
  <c r="F1740" i="5"/>
  <c r="J1740" i="7" s="1"/>
  <c r="G1740" i="5"/>
  <c r="K1740" i="7" s="1"/>
  <c r="E1760" i="4"/>
  <c r="D1760" i="7" s="1"/>
  <c r="C1761" i="4"/>
  <c r="E1429" i="7"/>
  <c r="N1429" i="7" s="1"/>
  <c r="G1750" i="3"/>
  <c r="H1749" i="3"/>
  <c r="I1749" i="3" s="1"/>
  <c r="C1749" i="7" s="1"/>
  <c r="M1749" i="7" s="1"/>
  <c r="F1750" i="3"/>
  <c r="U1428" i="7" l="1"/>
  <c r="T1429" i="7"/>
  <c r="Q1429" i="7"/>
  <c r="R1429" i="7"/>
  <c r="S1429" i="7"/>
  <c r="P1740" i="7"/>
  <c r="K1740" i="6"/>
  <c r="J1740" i="6"/>
  <c r="L1740" i="6"/>
  <c r="D1760" i="6"/>
  <c r="C1749" i="6"/>
  <c r="G1429" i="4"/>
  <c r="H1429" i="4" s="1"/>
  <c r="E1429" i="6"/>
  <c r="H1741" i="5"/>
  <c r="L1741" i="7" s="1"/>
  <c r="G1741" i="5"/>
  <c r="K1741" i="7" s="1"/>
  <c r="F1741" i="5"/>
  <c r="J1741" i="7" s="1"/>
  <c r="E1761" i="4"/>
  <c r="D1761" i="7" s="1"/>
  <c r="C1762" i="4"/>
  <c r="E1430" i="7"/>
  <c r="N1430" i="7" s="1"/>
  <c r="F1751" i="3"/>
  <c r="H1750" i="3"/>
  <c r="I1750" i="3" s="1"/>
  <c r="C1750" i="7" s="1"/>
  <c r="M1750" i="7" s="1"/>
  <c r="G1751" i="3"/>
  <c r="S1430" i="7" l="1"/>
  <c r="Q1430" i="7"/>
  <c r="R1430" i="7"/>
  <c r="T1430" i="7"/>
  <c r="P1741" i="7"/>
  <c r="U1429" i="7"/>
  <c r="V1429" i="7"/>
  <c r="J1741" i="6"/>
  <c r="K1741" i="6"/>
  <c r="L1741" i="6"/>
  <c r="D1761" i="6"/>
  <c r="C1750" i="6"/>
  <c r="G1430" i="4"/>
  <c r="H1430" i="4" s="1"/>
  <c r="E1430" i="6"/>
  <c r="G1742" i="5"/>
  <c r="K1742" i="7" s="1"/>
  <c r="F1742" i="5"/>
  <c r="J1742" i="7" s="1"/>
  <c r="P1742" i="7" s="1"/>
  <c r="H1742" i="5"/>
  <c r="L1742" i="7" s="1"/>
  <c r="E1762" i="4"/>
  <c r="D1762" i="7" s="1"/>
  <c r="C1763" i="4"/>
  <c r="E1431" i="7"/>
  <c r="N1431" i="7" s="1"/>
  <c r="G1752" i="3"/>
  <c r="H1751" i="3"/>
  <c r="I1751" i="3" s="1"/>
  <c r="C1751" i="7" s="1"/>
  <c r="M1751" i="7" s="1"/>
  <c r="F1752" i="3"/>
  <c r="U1430" i="7" l="1"/>
  <c r="V1430" i="7"/>
  <c r="R1431" i="7"/>
  <c r="Q1431" i="7"/>
  <c r="S1431" i="7"/>
  <c r="T1431" i="7"/>
  <c r="L1742" i="6"/>
  <c r="K1742" i="6"/>
  <c r="J1742" i="6"/>
  <c r="D1762" i="6"/>
  <c r="C1751" i="6"/>
  <c r="G1431" i="4"/>
  <c r="H1431" i="4" s="1"/>
  <c r="E1431" i="6"/>
  <c r="F1743" i="5"/>
  <c r="J1743" i="7" s="1"/>
  <c r="P1743" i="7" s="1"/>
  <c r="H1743" i="5"/>
  <c r="L1743" i="7" s="1"/>
  <c r="G1743" i="5"/>
  <c r="K1743" i="7" s="1"/>
  <c r="E1763" i="4"/>
  <c r="D1763" i="7" s="1"/>
  <c r="C1764" i="4"/>
  <c r="E1432" i="7"/>
  <c r="N1432" i="7" s="1"/>
  <c r="G1753" i="3"/>
  <c r="F1753" i="3"/>
  <c r="H1752" i="3"/>
  <c r="I1752" i="3" s="1"/>
  <c r="C1752" i="7" s="1"/>
  <c r="M1752" i="7" s="1"/>
  <c r="U1431" i="7" l="1"/>
  <c r="V1431" i="7"/>
  <c r="Q1432" i="7"/>
  <c r="T1432" i="7"/>
  <c r="R1432" i="7"/>
  <c r="S1432" i="7"/>
  <c r="J1743" i="6"/>
  <c r="L1743" i="6"/>
  <c r="K1743" i="6"/>
  <c r="D1763" i="6"/>
  <c r="C1752" i="6"/>
  <c r="G1432" i="4"/>
  <c r="H1432" i="4" s="1"/>
  <c r="E1432" i="6"/>
  <c r="H1744" i="5"/>
  <c r="L1744" i="7" s="1"/>
  <c r="G1744" i="5"/>
  <c r="K1744" i="7" s="1"/>
  <c r="F1744" i="5"/>
  <c r="J1744" i="7" s="1"/>
  <c r="E1764" i="4"/>
  <c r="D1764" i="7" s="1"/>
  <c r="C1765" i="4"/>
  <c r="E1433" i="7"/>
  <c r="N1433" i="7" s="1"/>
  <c r="H1753" i="3"/>
  <c r="I1753" i="3" s="1"/>
  <c r="C1753" i="7" s="1"/>
  <c r="M1753" i="7" s="1"/>
  <c r="F1754" i="3"/>
  <c r="G1754" i="3"/>
  <c r="S1433" i="7" l="1"/>
  <c r="Q1433" i="7"/>
  <c r="R1433" i="7"/>
  <c r="T1433" i="7"/>
  <c r="U1432" i="7"/>
  <c r="V1432" i="7"/>
  <c r="P1744" i="7"/>
  <c r="K1744" i="6"/>
  <c r="J1744" i="6"/>
  <c r="L1744" i="6"/>
  <c r="D1764" i="6"/>
  <c r="C1753" i="6"/>
  <c r="G1433" i="4"/>
  <c r="H1433" i="4" s="1"/>
  <c r="E1433" i="6"/>
  <c r="H1745" i="5"/>
  <c r="L1745" i="7" s="1"/>
  <c r="P1745" i="7" s="1"/>
  <c r="G1745" i="5"/>
  <c r="K1745" i="7" s="1"/>
  <c r="F1745" i="5"/>
  <c r="J1745" i="7" s="1"/>
  <c r="E1765" i="4"/>
  <c r="D1765" i="7" s="1"/>
  <c r="C1766" i="4"/>
  <c r="E1434" i="7"/>
  <c r="N1434" i="7" s="1"/>
  <c r="G1755" i="3"/>
  <c r="F1755" i="3"/>
  <c r="H1754" i="3"/>
  <c r="I1754" i="3" s="1"/>
  <c r="C1754" i="7" s="1"/>
  <c r="M1754" i="7" s="1"/>
  <c r="U1433" i="7" l="1"/>
  <c r="V1433" i="7"/>
  <c r="Q1434" i="7"/>
  <c r="T1434" i="7"/>
  <c r="R1434" i="7"/>
  <c r="S1434" i="7"/>
  <c r="K1745" i="6"/>
  <c r="J1745" i="6"/>
  <c r="L1745" i="6"/>
  <c r="D1765" i="6"/>
  <c r="C1754" i="6"/>
  <c r="G1434" i="4"/>
  <c r="H1434" i="4" s="1"/>
  <c r="E1434" i="6"/>
  <c r="H1746" i="5"/>
  <c r="L1746" i="7" s="1"/>
  <c r="G1746" i="5"/>
  <c r="K1746" i="7" s="1"/>
  <c r="F1746" i="5"/>
  <c r="J1746" i="7" s="1"/>
  <c r="E1766" i="4"/>
  <c r="D1766" i="7" s="1"/>
  <c r="C1767" i="4"/>
  <c r="E1435" i="7"/>
  <c r="N1435" i="7" s="1"/>
  <c r="H1755" i="3"/>
  <c r="I1755" i="3" s="1"/>
  <c r="C1755" i="7" s="1"/>
  <c r="M1755" i="7" s="1"/>
  <c r="F1756" i="3"/>
  <c r="G1756" i="3"/>
  <c r="Q1435" i="7" l="1"/>
  <c r="R1435" i="7"/>
  <c r="T1435" i="7"/>
  <c r="S1435" i="7"/>
  <c r="U1434" i="7"/>
  <c r="V1434" i="7"/>
  <c r="P1746" i="7"/>
  <c r="K1746" i="6"/>
  <c r="J1746" i="6"/>
  <c r="L1746" i="6"/>
  <c r="D1766" i="6"/>
  <c r="C1755" i="6"/>
  <c r="G1435" i="4"/>
  <c r="H1435" i="4" s="1"/>
  <c r="E1435" i="6"/>
  <c r="H1747" i="5"/>
  <c r="L1747" i="7" s="1"/>
  <c r="G1747" i="5"/>
  <c r="K1747" i="7" s="1"/>
  <c r="F1747" i="5"/>
  <c r="J1747" i="7" s="1"/>
  <c r="E1767" i="4"/>
  <c r="D1767" i="7" s="1"/>
  <c r="C1768" i="4"/>
  <c r="E1436" i="7"/>
  <c r="N1436" i="7" s="1"/>
  <c r="H1756" i="3"/>
  <c r="F1757" i="3"/>
  <c r="I1756" i="3"/>
  <c r="C1756" i="7" s="1"/>
  <c r="M1756" i="7" s="1"/>
  <c r="G1757" i="3"/>
  <c r="Q1436" i="7" l="1"/>
  <c r="R1436" i="7"/>
  <c r="S1436" i="7"/>
  <c r="T1436" i="7"/>
  <c r="U1435" i="7"/>
  <c r="V1435" i="7"/>
  <c r="P1747" i="7"/>
  <c r="K1747" i="6"/>
  <c r="J1747" i="6"/>
  <c r="L1747" i="6"/>
  <c r="D1767" i="6"/>
  <c r="C1756" i="6"/>
  <c r="G1436" i="4"/>
  <c r="H1436" i="4" s="1"/>
  <c r="E1436" i="6"/>
  <c r="H1748" i="5"/>
  <c r="L1748" i="7" s="1"/>
  <c r="F1748" i="5"/>
  <c r="J1748" i="7" s="1"/>
  <c r="G1748" i="5"/>
  <c r="K1748" i="7" s="1"/>
  <c r="E1768" i="4"/>
  <c r="D1768" i="7" s="1"/>
  <c r="C1769" i="4"/>
  <c r="E1437" i="7"/>
  <c r="N1437" i="7" s="1"/>
  <c r="H1757" i="3"/>
  <c r="I1757" i="3" s="1"/>
  <c r="C1757" i="7" s="1"/>
  <c r="M1757" i="7" s="1"/>
  <c r="F1758" i="3"/>
  <c r="G1758" i="3"/>
  <c r="P1748" i="7" l="1"/>
  <c r="Q1437" i="7"/>
  <c r="R1437" i="7"/>
  <c r="T1437" i="7"/>
  <c r="S1437" i="7"/>
  <c r="U1436" i="7"/>
  <c r="V1436" i="7"/>
  <c r="L1748" i="6"/>
  <c r="K1748" i="6"/>
  <c r="J1748" i="6"/>
  <c r="D1768" i="6"/>
  <c r="C1757" i="6"/>
  <c r="G1437" i="4"/>
  <c r="H1437" i="4" s="1"/>
  <c r="E1437" i="6"/>
  <c r="G1749" i="5"/>
  <c r="K1749" i="7" s="1"/>
  <c r="F1749" i="5"/>
  <c r="J1749" i="7" s="1"/>
  <c r="H1749" i="5"/>
  <c r="L1749" i="7" s="1"/>
  <c r="P1749" i="7" s="1"/>
  <c r="E1769" i="4"/>
  <c r="D1769" i="7" s="1"/>
  <c r="C1770" i="4"/>
  <c r="E1438" i="7"/>
  <c r="N1438" i="7" s="1"/>
  <c r="G1759" i="3"/>
  <c r="H1758" i="3"/>
  <c r="I1758" i="3" s="1"/>
  <c r="C1758" i="7" s="1"/>
  <c r="M1758" i="7" s="1"/>
  <c r="F1759" i="3"/>
  <c r="U1437" i="7" l="1"/>
  <c r="Q1438" i="7"/>
  <c r="S1438" i="7"/>
  <c r="R1438" i="7"/>
  <c r="T1438" i="7"/>
  <c r="V1437" i="7"/>
  <c r="K1749" i="6"/>
  <c r="L1749" i="6"/>
  <c r="J1749" i="6"/>
  <c r="D1769" i="6"/>
  <c r="C1758" i="6"/>
  <c r="G1438" i="4"/>
  <c r="H1438" i="4" s="1"/>
  <c r="E1438" i="6"/>
  <c r="H1750" i="5"/>
  <c r="L1750" i="7" s="1"/>
  <c r="G1750" i="5"/>
  <c r="K1750" i="7" s="1"/>
  <c r="F1750" i="5"/>
  <c r="J1750" i="7" s="1"/>
  <c r="E1770" i="4"/>
  <c r="D1770" i="7" s="1"/>
  <c r="C1771" i="4"/>
  <c r="E1439" i="7"/>
  <c r="N1439" i="7" s="1"/>
  <c r="F1760" i="3"/>
  <c r="H1759" i="3"/>
  <c r="G1760" i="3"/>
  <c r="I1759" i="3"/>
  <c r="C1759" i="7" s="1"/>
  <c r="M1759" i="7" s="1"/>
  <c r="T1439" i="7" l="1"/>
  <c r="S1439" i="7"/>
  <c r="R1439" i="7"/>
  <c r="Q1439" i="7"/>
  <c r="U1438" i="7"/>
  <c r="V1438" i="7"/>
  <c r="P1750" i="7"/>
  <c r="K1750" i="6"/>
  <c r="J1750" i="6"/>
  <c r="L1750" i="6"/>
  <c r="D1770" i="6"/>
  <c r="C1759" i="6"/>
  <c r="G1439" i="4"/>
  <c r="H1439" i="4" s="1"/>
  <c r="E1439" i="6"/>
  <c r="G1751" i="5"/>
  <c r="K1751" i="7" s="1"/>
  <c r="F1751" i="5"/>
  <c r="J1751" i="7" s="1"/>
  <c r="H1751" i="5"/>
  <c r="L1751" i="7" s="1"/>
  <c r="P1751" i="7" s="1"/>
  <c r="E1771" i="4"/>
  <c r="D1771" i="7" s="1"/>
  <c r="C1772" i="4"/>
  <c r="E1440" i="7"/>
  <c r="N1440" i="7" s="1"/>
  <c r="G1761" i="3"/>
  <c r="H1760" i="3"/>
  <c r="I1760" i="3" s="1"/>
  <c r="C1760" i="7" s="1"/>
  <c r="M1760" i="7" s="1"/>
  <c r="F1761" i="3"/>
  <c r="V1439" i="7" l="1"/>
  <c r="U1439" i="7"/>
  <c r="S1440" i="7"/>
  <c r="T1440" i="7"/>
  <c r="R1440" i="7"/>
  <c r="Q1440" i="7"/>
  <c r="L1751" i="6"/>
  <c r="J1751" i="6"/>
  <c r="K1751" i="6"/>
  <c r="D1771" i="6"/>
  <c r="C1760" i="6"/>
  <c r="G1440" i="4"/>
  <c r="H1440" i="4" s="1"/>
  <c r="E1440" i="6"/>
  <c r="H1752" i="5"/>
  <c r="L1752" i="7" s="1"/>
  <c r="G1752" i="5"/>
  <c r="K1752" i="7" s="1"/>
  <c r="F1752" i="5"/>
  <c r="J1752" i="7" s="1"/>
  <c r="E1772" i="4"/>
  <c r="D1772" i="7" s="1"/>
  <c r="C1773" i="4"/>
  <c r="E1441" i="7"/>
  <c r="N1441" i="7" s="1"/>
  <c r="H1761" i="3"/>
  <c r="I1761" i="3" s="1"/>
  <c r="C1761" i="7" s="1"/>
  <c r="M1761" i="7" s="1"/>
  <c r="F1762" i="3"/>
  <c r="G1762" i="3"/>
  <c r="U1440" i="7" l="1"/>
  <c r="V1440" i="7"/>
  <c r="R1441" i="7"/>
  <c r="Q1441" i="7"/>
  <c r="S1441" i="7"/>
  <c r="T1441" i="7"/>
  <c r="P1752" i="7"/>
  <c r="J1752" i="6"/>
  <c r="K1752" i="6"/>
  <c r="L1752" i="6"/>
  <c r="D1772" i="6"/>
  <c r="C1761" i="6"/>
  <c r="G1441" i="4"/>
  <c r="H1441" i="4" s="1"/>
  <c r="E1441" i="6"/>
  <c r="H1753" i="5"/>
  <c r="L1753" i="7" s="1"/>
  <c r="G1753" i="5"/>
  <c r="K1753" i="7" s="1"/>
  <c r="F1753" i="5"/>
  <c r="J1753" i="7" s="1"/>
  <c r="E1773" i="4"/>
  <c r="D1773" i="7" s="1"/>
  <c r="C1774" i="4"/>
  <c r="E1442" i="7"/>
  <c r="N1442" i="7" s="1"/>
  <c r="H1762" i="3"/>
  <c r="F1763" i="3"/>
  <c r="G1763" i="3"/>
  <c r="I1762" i="3"/>
  <c r="C1762" i="7" s="1"/>
  <c r="M1762" i="7" s="1"/>
  <c r="U1441" i="7" l="1"/>
  <c r="V1441" i="7"/>
  <c r="R1442" i="7"/>
  <c r="S1442" i="7"/>
  <c r="T1442" i="7"/>
  <c r="Q1442" i="7"/>
  <c r="P1753" i="7"/>
  <c r="J1753" i="6"/>
  <c r="K1753" i="6"/>
  <c r="L1753" i="6"/>
  <c r="D1773" i="6"/>
  <c r="C1762" i="6"/>
  <c r="G1442" i="4"/>
  <c r="H1442" i="4" s="1"/>
  <c r="E1442" i="6"/>
  <c r="H1754" i="5"/>
  <c r="L1754" i="7" s="1"/>
  <c r="G1754" i="5"/>
  <c r="K1754" i="7" s="1"/>
  <c r="F1754" i="5"/>
  <c r="J1754" i="7" s="1"/>
  <c r="P1754" i="7" s="1"/>
  <c r="E1774" i="4"/>
  <c r="D1774" i="7" s="1"/>
  <c r="C1775" i="4"/>
  <c r="E1443" i="7"/>
  <c r="N1443" i="7" s="1"/>
  <c r="H1763" i="3"/>
  <c r="F1764" i="3"/>
  <c r="I1763" i="3"/>
  <c r="C1763" i="7" s="1"/>
  <c r="M1763" i="7" s="1"/>
  <c r="G1764" i="3"/>
  <c r="U1442" i="7" l="1"/>
  <c r="V1442" i="7"/>
  <c r="R1443" i="7"/>
  <c r="S1443" i="7"/>
  <c r="T1443" i="7"/>
  <c r="Q1443" i="7"/>
  <c r="K1754" i="6"/>
  <c r="J1754" i="6"/>
  <c r="L1754" i="6"/>
  <c r="D1774" i="6"/>
  <c r="C1763" i="6"/>
  <c r="G1443" i="4"/>
  <c r="H1443" i="4" s="1"/>
  <c r="E1443" i="6"/>
  <c r="H1755" i="5"/>
  <c r="L1755" i="7" s="1"/>
  <c r="G1755" i="5"/>
  <c r="K1755" i="7" s="1"/>
  <c r="F1755" i="5"/>
  <c r="J1755" i="7" s="1"/>
  <c r="P1755" i="7" s="1"/>
  <c r="E1775" i="4"/>
  <c r="D1775" i="7" s="1"/>
  <c r="C1776" i="4"/>
  <c r="E1444" i="7"/>
  <c r="N1444" i="7" s="1"/>
  <c r="F1765" i="3"/>
  <c r="H1764" i="3"/>
  <c r="I1764" i="3" s="1"/>
  <c r="C1764" i="7" s="1"/>
  <c r="M1764" i="7" s="1"/>
  <c r="G1765" i="3"/>
  <c r="Q1444" i="7" l="1"/>
  <c r="R1444" i="7"/>
  <c r="S1444" i="7"/>
  <c r="T1444" i="7"/>
  <c r="U1443" i="7"/>
  <c r="V1443" i="7"/>
  <c r="J1755" i="6"/>
  <c r="K1755" i="6"/>
  <c r="L1755" i="6"/>
  <c r="D1775" i="6"/>
  <c r="C1764" i="6"/>
  <c r="G1444" i="4"/>
  <c r="H1444" i="4" s="1"/>
  <c r="E1444" i="6"/>
  <c r="H1756" i="5"/>
  <c r="L1756" i="7" s="1"/>
  <c r="G1756" i="5"/>
  <c r="K1756" i="7" s="1"/>
  <c r="F1756" i="5"/>
  <c r="J1756" i="7" s="1"/>
  <c r="E1776" i="4"/>
  <c r="D1776" i="7" s="1"/>
  <c r="C1777" i="4"/>
  <c r="E1445" i="7"/>
  <c r="N1445" i="7" s="1"/>
  <c r="G1766" i="3"/>
  <c r="H1765" i="3"/>
  <c r="I1765" i="3" s="1"/>
  <c r="C1765" i="7" s="1"/>
  <c r="M1765" i="7" s="1"/>
  <c r="F1766" i="3"/>
  <c r="T1445" i="7" l="1"/>
  <c r="S1445" i="7"/>
  <c r="Q1445" i="7"/>
  <c r="R1445" i="7"/>
  <c r="P1756" i="7"/>
  <c r="U1444" i="7"/>
  <c r="V1444" i="7"/>
  <c r="L1756" i="6"/>
  <c r="J1756" i="6"/>
  <c r="K1756" i="6"/>
  <c r="D1776" i="6"/>
  <c r="C1765" i="6"/>
  <c r="G1445" i="4"/>
  <c r="H1445" i="4" s="1"/>
  <c r="E1445" i="6"/>
  <c r="H1757" i="5"/>
  <c r="L1757" i="7" s="1"/>
  <c r="P1757" i="7" s="1"/>
  <c r="G1757" i="5"/>
  <c r="K1757" i="7" s="1"/>
  <c r="F1757" i="5"/>
  <c r="J1757" i="7" s="1"/>
  <c r="E1777" i="4"/>
  <c r="D1777" i="7" s="1"/>
  <c r="C1778" i="4"/>
  <c r="E1446" i="7"/>
  <c r="N1446" i="7" s="1"/>
  <c r="G1767" i="3"/>
  <c r="H1766" i="3"/>
  <c r="I1766" i="3" s="1"/>
  <c r="C1766" i="7" s="1"/>
  <c r="M1766" i="7" s="1"/>
  <c r="F1767" i="3"/>
  <c r="R1446" i="7" l="1"/>
  <c r="S1446" i="7"/>
  <c r="T1446" i="7"/>
  <c r="Q1446" i="7"/>
  <c r="V1446" i="7" s="1"/>
  <c r="U1445" i="7"/>
  <c r="V1445" i="7"/>
  <c r="J1757" i="6"/>
  <c r="L1757" i="6"/>
  <c r="K1757" i="6"/>
  <c r="D1777" i="6"/>
  <c r="C1766" i="6"/>
  <c r="G1446" i="4"/>
  <c r="H1446" i="4" s="1"/>
  <c r="E1446" i="6"/>
  <c r="H1758" i="5"/>
  <c r="L1758" i="7" s="1"/>
  <c r="G1758" i="5"/>
  <c r="K1758" i="7" s="1"/>
  <c r="F1758" i="5"/>
  <c r="J1758" i="7" s="1"/>
  <c r="E1778" i="4"/>
  <c r="D1778" i="7" s="1"/>
  <c r="C1779" i="4"/>
  <c r="E1447" i="7"/>
  <c r="N1447" i="7" s="1"/>
  <c r="F1768" i="3"/>
  <c r="H1767" i="3"/>
  <c r="I1767" i="3"/>
  <c r="C1767" i="7" s="1"/>
  <c r="M1767" i="7" s="1"/>
  <c r="G1768" i="3"/>
  <c r="R1447" i="7" l="1"/>
  <c r="S1447" i="7"/>
  <c r="T1447" i="7"/>
  <c r="Q1447" i="7"/>
  <c r="P1758" i="7"/>
  <c r="U1446" i="7"/>
  <c r="K1758" i="6"/>
  <c r="L1758" i="6"/>
  <c r="J1758" i="6"/>
  <c r="D1778" i="6"/>
  <c r="C1767" i="6"/>
  <c r="G1447" i="4"/>
  <c r="H1447" i="4" s="1"/>
  <c r="E1447" i="6"/>
  <c r="H1759" i="5"/>
  <c r="L1759" i="7" s="1"/>
  <c r="G1759" i="5"/>
  <c r="K1759" i="7" s="1"/>
  <c r="F1759" i="5"/>
  <c r="J1759" i="7" s="1"/>
  <c r="E1779" i="4"/>
  <c r="D1779" i="7" s="1"/>
  <c r="C1780" i="4"/>
  <c r="E1448" i="7"/>
  <c r="N1448" i="7" s="1"/>
  <c r="G1769" i="3"/>
  <c r="H1768" i="3"/>
  <c r="I1768" i="3" s="1"/>
  <c r="C1768" i="7" s="1"/>
  <c r="M1768" i="7" s="1"/>
  <c r="F1769" i="3"/>
  <c r="T1448" i="7" l="1"/>
  <c r="R1448" i="7"/>
  <c r="Q1448" i="7"/>
  <c r="S1448" i="7"/>
  <c r="P1759" i="7"/>
  <c r="U1447" i="7"/>
  <c r="V1447" i="7"/>
  <c r="L1759" i="6"/>
  <c r="J1759" i="6"/>
  <c r="K1759" i="6"/>
  <c r="D1779" i="6"/>
  <c r="C1768" i="6"/>
  <c r="G1448" i="4"/>
  <c r="H1448" i="4" s="1"/>
  <c r="E1448" i="6"/>
  <c r="G1760" i="5"/>
  <c r="K1760" i="7" s="1"/>
  <c r="F1760" i="5"/>
  <c r="J1760" i="7" s="1"/>
  <c r="H1760" i="5"/>
  <c r="L1760" i="7" s="1"/>
  <c r="E1780" i="4"/>
  <c r="D1780" i="7" s="1"/>
  <c r="C1781" i="4"/>
  <c r="E1449" i="7"/>
  <c r="N1449" i="7" s="1"/>
  <c r="G1770" i="3"/>
  <c r="H1769" i="3"/>
  <c r="I1769" i="3" s="1"/>
  <c r="C1769" i="7" s="1"/>
  <c r="M1769" i="7" s="1"/>
  <c r="F1770" i="3"/>
  <c r="S1449" i="7" l="1"/>
  <c r="R1449" i="7"/>
  <c r="T1449" i="7"/>
  <c r="Q1449" i="7"/>
  <c r="U1448" i="7"/>
  <c r="V1448" i="7"/>
  <c r="P1760" i="7"/>
  <c r="K1760" i="6"/>
  <c r="L1760" i="6"/>
  <c r="J1760" i="6"/>
  <c r="D1780" i="6"/>
  <c r="C1769" i="6"/>
  <c r="G1449" i="4"/>
  <c r="H1449" i="4" s="1"/>
  <c r="E1449" i="6"/>
  <c r="F1761" i="5"/>
  <c r="J1761" i="7" s="1"/>
  <c r="H1761" i="5"/>
  <c r="L1761" i="7" s="1"/>
  <c r="G1761" i="5"/>
  <c r="K1761" i="7" s="1"/>
  <c r="E1781" i="4"/>
  <c r="D1781" i="7" s="1"/>
  <c r="C1782" i="4"/>
  <c r="E1450" i="7"/>
  <c r="N1450" i="7" s="1"/>
  <c r="H1770" i="3"/>
  <c r="I1770" i="3" s="1"/>
  <c r="C1770" i="7" s="1"/>
  <c r="M1770" i="7" s="1"/>
  <c r="F1771" i="3"/>
  <c r="G1771" i="3"/>
  <c r="P1761" i="7" l="1"/>
  <c r="U1449" i="7"/>
  <c r="V1449" i="7"/>
  <c r="Q1450" i="7"/>
  <c r="R1450" i="7"/>
  <c r="T1450" i="7"/>
  <c r="S1450" i="7"/>
  <c r="L1761" i="6"/>
  <c r="J1761" i="6"/>
  <c r="K1761" i="6"/>
  <c r="D1781" i="6"/>
  <c r="C1770" i="6"/>
  <c r="G1450" i="4"/>
  <c r="H1450" i="4" s="1"/>
  <c r="E1450" i="6"/>
  <c r="H1762" i="5"/>
  <c r="L1762" i="7" s="1"/>
  <c r="P1762" i="7" s="1"/>
  <c r="G1762" i="5"/>
  <c r="K1762" i="7" s="1"/>
  <c r="F1762" i="5"/>
  <c r="J1762" i="7" s="1"/>
  <c r="E1782" i="4"/>
  <c r="D1782" i="7" s="1"/>
  <c r="C1783" i="4"/>
  <c r="E1451" i="7"/>
  <c r="N1451" i="7" s="1"/>
  <c r="G1772" i="3"/>
  <c r="F1772" i="3"/>
  <c r="H1771" i="3"/>
  <c r="I1771" i="3" s="1"/>
  <c r="C1771" i="7" s="1"/>
  <c r="M1771" i="7" s="1"/>
  <c r="T1451" i="7" l="1"/>
  <c r="R1451" i="7"/>
  <c r="Q1451" i="7"/>
  <c r="S1451" i="7"/>
  <c r="U1450" i="7"/>
  <c r="V1450" i="7"/>
  <c r="J1762" i="6"/>
  <c r="K1762" i="6"/>
  <c r="L1762" i="6"/>
  <c r="D1782" i="6"/>
  <c r="C1771" i="6"/>
  <c r="G1451" i="4"/>
  <c r="H1451" i="4" s="1"/>
  <c r="E1451" i="6"/>
  <c r="H1763" i="5"/>
  <c r="L1763" i="7" s="1"/>
  <c r="G1763" i="5"/>
  <c r="K1763" i="7" s="1"/>
  <c r="F1763" i="5"/>
  <c r="J1763" i="7" s="1"/>
  <c r="E1783" i="4"/>
  <c r="D1783" i="7" s="1"/>
  <c r="C1784" i="4"/>
  <c r="E1452" i="7"/>
  <c r="N1452" i="7" s="1"/>
  <c r="F1773" i="3"/>
  <c r="H1772" i="3"/>
  <c r="G1773" i="3"/>
  <c r="I1772" i="3"/>
  <c r="C1772" i="7" s="1"/>
  <c r="M1772" i="7" s="1"/>
  <c r="R1452" i="7" l="1"/>
  <c r="T1452" i="7"/>
  <c r="Q1452" i="7"/>
  <c r="S1452" i="7"/>
  <c r="U1451" i="7"/>
  <c r="V1451" i="7"/>
  <c r="P1763" i="7"/>
  <c r="L1763" i="6"/>
  <c r="J1763" i="6"/>
  <c r="K1763" i="6"/>
  <c r="D1783" i="6"/>
  <c r="C1772" i="6"/>
  <c r="G1452" i="4"/>
  <c r="H1452" i="4" s="1"/>
  <c r="E1452" i="6"/>
  <c r="H1764" i="5"/>
  <c r="L1764" i="7" s="1"/>
  <c r="P1764" i="7" s="1"/>
  <c r="G1764" i="5"/>
  <c r="K1764" i="7" s="1"/>
  <c r="F1764" i="5"/>
  <c r="J1764" i="7" s="1"/>
  <c r="E1784" i="4"/>
  <c r="D1784" i="7" s="1"/>
  <c r="C1785" i="4"/>
  <c r="E1453" i="7"/>
  <c r="N1453" i="7" s="1"/>
  <c r="G1774" i="3"/>
  <c r="H1773" i="3"/>
  <c r="I1773" i="3" s="1"/>
  <c r="C1773" i="7" s="1"/>
  <c r="M1773" i="7" s="1"/>
  <c r="F1774" i="3"/>
  <c r="R1453" i="7" l="1"/>
  <c r="Q1453" i="7"/>
  <c r="S1453" i="7"/>
  <c r="T1453" i="7"/>
  <c r="U1452" i="7"/>
  <c r="V1452" i="7"/>
  <c r="J1764" i="6"/>
  <c r="L1764" i="6"/>
  <c r="K1764" i="6"/>
  <c r="D1784" i="6"/>
  <c r="C1773" i="6"/>
  <c r="G1453" i="4"/>
  <c r="H1453" i="4" s="1"/>
  <c r="E1453" i="6"/>
  <c r="H1765" i="5"/>
  <c r="L1765" i="7" s="1"/>
  <c r="G1765" i="5"/>
  <c r="K1765" i="7" s="1"/>
  <c r="F1765" i="5"/>
  <c r="J1765" i="7" s="1"/>
  <c r="E1785" i="4"/>
  <c r="D1785" i="7" s="1"/>
  <c r="C1786" i="4"/>
  <c r="E1454" i="7"/>
  <c r="N1454" i="7" s="1"/>
  <c r="F1775" i="3"/>
  <c r="H1774" i="3"/>
  <c r="I1774" i="3" s="1"/>
  <c r="C1774" i="7" s="1"/>
  <c r="M1774" i="7" s="1"/>
  <c r="G1775" i="3"/>
  <c r="S1454" i="7" l="1"/>
  <c r="T1454" i="7"/>
  <c r="R1454" i="7"/>
  <c r="Q1454" i="7"/>
  <c r="U1453" i="7"/>
  <c r="V1453" i="7"/>
  <c r="P1765" i="7"/>
  <c r="J1765" i="6"/>
  <c r="L1765" i="6"/>
  <c r="K1765" i="6"/>
  <c r="D1785" i="6"/>
  <c r="C1774" i="6"/>
  <c r="G1454" i="4"/>
  <c r="H1454" i="4" s="1"/>
  <c r="E1454" i="6"/>
  <c r="G1766" i="5"/>
  <c r="K1766" i="7" s="1"/>
  <c r="F1766" i="5"/>
  <c r="J1766" i="7" s="1"/>
  <c r="H1766" i="5"/>
  <c r="L1766" i="7" s="1"/>
  <c r="E1786" i="4"/>
  <c r="D1786" i="7" s="1"/>
  <c r="C1787" i="4"/>
  <c r="E1455" i="7"/>
  <c r="N1455" i="7" s="1"/>
  <c r="G1776" i="3"/>
  <c r="H1775" i="3"/>
  <c r="I1775" i="3" s="1"/>
  <c r="C1775" i="7" s="1"/>
  <c r="M1775" i="7" s="1"/>
  <c r="F1776" i="3"/>
  <c r="U1454" i="7" l="1"/>
  <c r="V1454" i="7"/>
  <c r="Q1455" i="7"/>
  <c r="T1455" i="7"/>
  <c r="R1455" i="7"/>
  <c r="S1455" i="7"/>
  <c r="P1766" i="7"/>
  <c r="J1766" i="6"/>
  <c r="K1766" i="6"/>
  <c r="L1766" i="6"/>
  <c r="D1786" i="6"/>
  <c r="C1775" i="6"/>
  <c r="G1455" i="4"/>
  <c r="H1455" i="4" s="1"/>
  <c r="E1455" i="6"/>
  <c r="G1767" i="5"/>
  <c r="K1767" i="7" s="1"/>
  <c r="F1767" i="5"/>
  <c r="J1767" i="7" s="1"/>
  <c r="H1767" i="5"/>
  <c r="L1767" i="7" s="1"/>
  <c r="P1767" i="7" s="1"/>
  <c r="E1787" i="4"/>
  <c r="D1787" i="7" s="1"/>
  <c r="C1788" i="4"/>
  <c r="E1456" i="7"/>
  <c r="N1456" i="7" s="1"/>
  <c r="F1777" i="3"/>
  <c r="H1776" i="3"/>
  <c r="G1777" i="3"/>
  <c r="I1776" i="3"/>
  <c r="C1776" i="7" s="1"/>
  <c r="M1776" i="7" s="1"/>
  <c r="U1455" i="7" l="1"/>
  <c r="Q1456" i="7"/>
  <c r="T1456" i="7"/>
  <c r="R1456" i="7"/>
  <c r="S1456" i="7"/>
  <c r="V1455" i="7"/>
  <c r="J1767" i="6"/>
  <c r="K1767" i="6"/>
  <c r="L1767" i="6"/>
  <c r="D1787" i="6"/>
  <c r="C1776" i="6"/>
  <c r="G1456" i="4"/>
  <c r="H1456" i="4" s="1"/>
  <c r="E1456" i="6"/>
  <c r="H1768" i="5"/>
  <c r="L1768" i="7" s="1"/>
  <c r="G1768" i="5"/>
  <c r="K1768" i="7" s="1"/>
  <c r="F1768" i="5"/>
  <c r="J1768" i="7" s="1"/>
  <c r="E1788" i="4"/>
  <c r="D1788" i="7" s="1"/>
  <c r="C1789" i="4"/>
  <c r="E1457" i="7"/>
  <c r="N1457" i="7" s="1"/>
  <c r="G1778" i="3"/>
  <c r="F1778" i="3"/>
  <c r="H1777" i="3"/>
  <c r="I1777" i="3" s="1"/>
  <c r="C1777" i="7" s="1"/>
  <c r="M1777" i="7" s="1"/>
  <c r="T1457" i="7" l="1"/>
  <c r="S1457" i="7"/>
  <c r="Q1457" i="7"/>
  <c r="R1457" i="7"/>
  <c r="U1456" i="7"/>
  <c r="V1456" i="7"/>
  <c r="P1768" i="7"/>
  <c r="J1768" i="6"/>
  <c r="K1768" i="6"/>
  <c r="L1768" i="6"/>
  <c r="D1788" i="6"/>
  <c r="C1777" i="6"/>
  <c r="G1457" i="4"/>
  <c r="H1457" i="4" s="1"/>
  <c r="E1457" i="6"/>
  <c r="H1769" i="5"/>
  <c r="L1769" i="7" s="1"/>
  <c r="G1769" i="5"/>
  <c r="K1769" i="7" s="1"/>
  <c r="F1769" i="5"/>
  <c r="J1769" i="7" s="1"/>
  <c r="E1789" i="4"/>
  <c r="D1789" i="7" s="1"/>
  <c r="C1790" i="4"/>
  <c r="E1458" i="7"/>
  <c r="N1458" i="7" s="1"/>
  <c r="F1779" i="3"/>
  <c r="H1778" i="3"/>
  <c r="G1779" i="3"/>
  <c r="I1778" i="3"/>
  <c r="C1778" i="7" s="1"/>
  <c r="M1778" i="7" s="1"/>
  <c r="U1457" i="7" l="1"/>
  <c r="V1457" i="7"/>
  <c r="S1458" i="7"/>
  <c r="T1458" i="7"/>
  <c r="R1458" i="7"/>
  <c r="Q1458" i="7"/>
  <c r="P1769" i="7"/>
  <c r="L1769" i="6"/>
  <c r="K1769" i="6"/>
  <c r="J1769" i="6"/>
  <c r="D1789" i="6"/>
  <c r="C1778" i="6"/>
  <c r="G1458" i="4"/>
  <c r="H1458" i="4" s="1"/>
  <c r="E1458" i="6"/>
  <c r="H1770" i="5"/>
  <c r="L1770" i="7" s="1"/>
  <c r="G1770" i="5"/>
  <c r="K1770" i="7" s="1"/>
  <c r="F1770" i="5"/>
  <c r="J1770" i="7" s="1"/>
  <c r="E1790" i="4"/>
  <c r="D1790" i="7" s="1"/>
  <c r="C1791" i="4"/>
  <c r="E1459" i="7"/>
  <c r="N1459" i="7" s="1"/>
  <c r="G1780" i="3"/>
  <c r="F1780" i="3"/>
  <c r="H1779" i="3"/>
  <c r="I1779" i="3" s="1"/>
  <c r="C1779" i="7" s="1"/>
  <c r="M1779" i="7" s="1"/>
  <c r="U1458" i="7" l="1"/>
  <c r="V1458" i="7"/>
  <c r="Q1459" i="7"/>
  <c r="T1459" i="7"/>
  <c r="R1459" i="7"/>
  <c r="S1459" i="7"/>
  <c r="P1770" i="7"/>
  <c r="K1770" i="6"/>
  <c r="J1770" i="6"/>
  <c r="L1770" i="6"/>
  <c r="D1790" i="6"/>
  <c r="C1779" i="6"/>
  <c r="G1459" i="4"/>
  <c r="H1459" i="4" s="1"/>
  <c r="E1459" i="6"/>
  <c r="H1771" i="5"/>
  <c r="L1771" i="7" s="1"/>
  <c r="G1771" i="5"/>
  <c r="K1771" i="7" s="1"/>
  <c r="F1771" i="5"/>
  <c r="J1771" i="7" s="1"/>
  <c r="E1791" i="4"/>
  <c r="D1791" i="7" s="1"/>
  <c r="C1792" i="4"/>
  <c r="E1460" i="7"/>
  <c r="N1460" i="7" s="1"/>
  <c r="G1781" i="3"/>
  <c r="H1780" i="3"/>
  <c r="I1780" i="3" s="1"/>
  <c r="C1780" i="7" s="1"/>
  <c r="M1780" i="7" s="1"/>
  <c r="F1781" i="3"/>
  <c r="T1460" i="7" l="1"/>
  <c r="S1460" i="7"/>
  <c r="Q1460" i="7"/>
  <c r="R1460" i="7"/>
  <c r="P1771" i="7"/>
  <c r="U1459" i="7"/>
  <c r="V1459" i="7"/>
  <c r="K1771" i="6"/>
  <c r="J1771" i="6"/>
  <c r="L1771" i="6"/>
  <c r="D1791" i="6"/>
  <c r="C1780" i="6"/>
  <c r="G1460" i="4"/>
  <c r="H1460" i="4" s="1"/>
  <c r="E1460" i="6"/>
  <c r="H1772" i="5"/>
  <c r="L1772" i="7" s="1"/>
  <c r="G1772" i="5"/>
  <c r="K1772" i="7" s="1"/>
  <c r="F1772" i="5"/>
  <c r="J1772" i="7" s="1"/>
  <c r="E1792" i="4"/>
  <c r="D1792" i="7" s="1"/>
  <c r="C1793" i="4"/>
  <c r="E1461" i="7"/>
  <c r="N1461" i="7" s="1"/>
  <c r="G1782" i="3"/>
  <c r="H1781" i="3"/>
  <c r="I1781" i="3" s="1"/>
  <c r="C1781" i="7" s="1"/>
  <c r="M1781" i="7" s="1"/>
  <c r="F1782" i="3"/>
  <c r="P1772" i="7" l="1"/>
  <c r="U1460" i="7"/>
  <c r="V1460" i="7"/>
  <c r="R1461" i="7"/>
  <c r="Q1461" i="7"/>
  <c r="T1461" i="7"/>
  <c r="S1461" i="7"/>
  <c r="J1772" i="6"/>
  <c r="K1772" i="6"/>
  <c r="L1772" i="6"/>
  <c r="D1792" i="6"/>
  <c r="C1781" i="6"/>
  <c r="G1461" i="4"/>
  <c r="H1461" i="4" s="1"/>
  <c r="E1461" i="6"/>
  <c r="H1773" i="5"/>
  <c r="L1773" i="7" s="1"/>
  <c r="G1773" i="5"/>
  <c r="K1773" i="7" s="1"/>
  <c r="F1773" i="5"/>
  <c r="J1773" i="7" s="1"/>
  <c r="E1793" i="4"/>
  <c r="D1793" i="7" s="1"/>
  <c r="C1794" i="4"/>
  <c r="E1462" i="7"/>
  <c r="N1462" i="7" s="1"/>
  <c r="H1782" i="3"/>
  <c r="I1782" i="3" s="1"/>
  <c r="C1782" i="7" s="1"/>
  <c r="M1782" i="7" s="1"/>
  <c r="F1783" i="3"/>
  <c r="G1783" i="3"/>
  <c r="R1462" i="7" l="1"/>
  <c r="Q1462" i="7"/>
  <c r="S1462" i="7"/>
  <c r="T1462" i="7"/>
  <c r="P1773" i="7"/>
  <c r="U1461" i="7"/>
  <c r="V1461" i="7"/>
  <c r="J1773" i="6"/>
  <c r="L1773" i="6"/>
  <c r="K1773" i="6"/>
  <c r="D1793" i="6"/>
  <c r="C1782" i="6"/>
  <c r="G1462" i="4"/>
  <c r="H1462" i="4" s="1"/>
  <c r="E1462" i="6"/>
  <c r="H1774" i="5"/>
  <c r="L1774" i="7" s="1"/>
  <c r="G1774" i="5"/>
  <c r="K1774" i="7" s="1"/>
  <c r="F1774" i="5"/>
  <c r="J1774" i="7" s="1"/>
  <c r="E1794" i="4"/>
  <c r="D1794" i="7" s="1"/>
  <c r="C1795" i="4"/>
  <c r="E1463" i="7"/>
  <c r="N1463" i="7" s="1"/>
  <c r="F1784" i="3"/>
  <c r="H1783" i="3"/>
  <c r="G1784" i="3"/>
  <c r="I1783" i="3"/>
  <c r="C1783" i="7" s="1"/>
  <c r="M1783" i="7" s="1"/>
  <c r="T1463" i="7" l="1"/>
  <c r="Q1463" i="7"/>
  <c r="S1463" i="7"/>
  <c r="R1463" i="7"/>
  <c r="U1462" i="7"/>
  <c r="V1462" i="7"/>
  <c r="P1774" i="7"/>
  <c r="L1774" i="6"/>
  <c r="J1774" i="6"/>
  <c r="K1774" i="6"/>
  <c r="D1794" i="6"/>
  <c r="C1783" i="6"/>
  <c r="G1463" i="4"/>
  <c r="H1463" i="4" s="1"/>
  <c r="E1463" i="6"/>
  <c r="H1775" i="5"/>
  <c r="L1775" i="7" s="1"/>
  <c r="G1775" i="5"/>
  <c r="K1775" i="7" s="1"/>
  <c r="F1775" i="5"/>
  <c r="J1775" i="7" s="1"/>
  <c r="E1795" i="4"/>
  <c r="D1795" i="7" s="1"/>
  <c r="C1796" i="4"/>
  <c r="E1464" i="7"/>
  <c r="N1464" i="7" s="1"/>
  <c r="G1785" i="3"/>
  <c r="H1784" i="3"/>
  <c r="I1784" i="3" s="1"/>
  <c r="C1784" i="7" s="1"/>
  <c r="M1784" i="7" s="1"/>
  <c r="F1785" i="3"/>
  <c r="Q1464" i="7" l="1"/>
  <c r="T1464" i="7"/>
  <c r="R1464" i="7"/>
  <c r="S1464" i="7"/>
  <c r="V1463" i="7"/>
  <c r="U1463" i="7"/>
  <c r="P1775" i="7"/>
  <c r="J1775" i="6"/>
  <c r="K1775" i="6"/>
  <c r="L1775" i="6"/>
  <c r="D1795" i="6"/>
  <c r="C1784" i="6"/>
  <c r="G1464" i="4"/>
  <c r="H1464" i="4" s="1"/>
  <c r="E1464" i="6"/>
  <c r="H1776" i="5"/>
  <c r="L1776" i="7" s="1"/>
  <c r="G1776" i="5"/>
  <c r="K1776" i="7" s="1"/>
  <c r="F1776" i="5"/>
  <c r="J1776" i="7" s="1"/>
  <c r="E1796" i="4"/>
  <c r="D1796" i="7" s="1"/>
  <c r="C1797" i="4"/>
  <c r="E1465" i="7"/>
  <c r="N1465" i="7" s="1"/>
  <c r="H1785" i="3"/>
  <c r="F1786" i="3"/>
  <c r="G1786" i="3"/>
  <c r="I1785" i="3"/>
  <c r="C1785" i="7" s="1"/>
  <c r="M1785" i="7" s="1"/>
  <c r="P1776" i="7" l="1"/>
  <c r="U1464" i="7"/>
  <c r="S1465" i="7"/>
  <c r="T1465" i="7"/>
  <c r="Q1465" i="7"/>
  <c r="R1465" i="7"/>
  <c r="V1464" i="7"/>
  <c r="K1776" i="6"/>
  <c r="J1776" i="6"/>
  <c r="L1776" i="6"/>
  <c r="D1796" i="6"/>
  <c r="C1785" i="6"/>
  <c r="G1465" i="4"/>
  <c r="H1465" i="4" s="1"/>
  <c r="E1465" i="6"/>
  <c r="H1777" i="5"/>
  <c r="L1777" i="7" s="1"/>
  <c r="G1777" i="5"/>
  <c r="K1777" i="7" s="1"/>
  <c r="F1777" i="5"/>
  <c r="J1777" i="7" s="1"/>
  <c r="E1797" i="4"/>
  <c r="D1797" i="7" s="1"/>
  <c r="C1798" i="4"/>
  <c r="E1466" i="7"/>
  <c r="N1466" i="7" s="1"/>
  <c r="H1786" i="3"/>
  <c r="F1787" i="3"/>
  <c r="G1787" i="3"/>
  <c r="I1786" i="3"/>
  <c r="C1786" i="7" s="1"/>
  <c r="M1786" i="7" s="1"/>
  <c r="S1466" i="7" l="1"/>
  <c r="T1466" i="7"/>
  <c r="R1466" i="7"/>
  <c r="Q1466" i="7"/>
  <c r="P1777" i="7"/>
  <c r="U1465" i="7"/>
  <c r="V1465" i="7"/>
  <c r="L1777" i="6"/>
  <c r="J1777" i="6"/>
  <c r="K1777" i="6"/>
  <c r="D1797" i="6"/>
  <c r="C1786" i="6"/>
  <c r="G1466" i="4"/>
  <c r="H1466" i="4" s="1"/>
  <c r="E1466" i="6"/>
  <c r="G1778" i="5"/>
  <c r="K1778" i="7" s="1"/>
  <c r="F1778" i="5"/>
  <c r="J1778" i="7" s="1"/>
  <c r="H1778" i="5"/>
  <c r="L1778" i="7" s="1"/>
  <c r="P1778" i="7" s="1"/>
  <c r="E1798" i="4"/>
  <c r="D1798" i="7" s="1"/>
  <c r="C1799" i="4"/>
  <c r="E1467" i="7"/>
  <c r="N1467" i="7" s="1"/>
  <c r="G1788" i="3"/>
  <c r="H1787" i="3"/>
  <c r="I1787" i="3" s="1"/>
  <c r="C1787" i="7" s="1"/>
  <c r="M1787" i="7" s="1"/>
  <c r="F1788" i="3"/>
  <c r="Q1467" i="7" l="1"/>
  <c r="S1467" i="7"/>
  <c r="T1467" i="7"/>
  <c r="R1467" i="7"/>
  <c r="U1466" i="7"/>
  <c r="V1466" i="7"/>
  <c r="J1778" i="6"/>
  <c r="L1778" i="6"/>
  <c r="K1778" i="6"/>
  <c r="D1798" i="6"/>
  <c r="C1787" i="6"/>
  <c r="G1467" i="4"/>
  <c r="H1467" i="4" s="1"/>
  <c r="E1467" i="6"/>
  <c r="H1779" i="5"/>
  <c r="L1779" i="7" s="1"/>
  <c r="G1779" i="5"/>
  <c r="K1779" i="7" s="1"/>
  <c r="F1779" i="5"/>
  <c r="J1779" i="7" s="1"/>
  <c r="E1799" i="4"/>
  <c r="D1799" i="7" s="1"/>
  <c r="C1800" i="4"/>
  <c r="E1468" i="7"/>
  <c r="N1468" i="7" s="1"/>
  <c r="F1789" i="3"/>
  <c r="H1788" i="3"/>
  <c r="I1788" i="3" s="1"/>
  <c r="C1788" i="7" s="1"/>
  <c r="M1788" i="7" s="1"/>
  <c r="G1789" i="3"/>
  <c r="T1468" i="7" l="1"/>
  <c r="Q1468" i="7"/>
  <c r="S1468" i="7"/>
  <c r="R1468" i="7"/>
  <c r="P1779" i="7"/>
  <c r="U1467" i="7"/>
  <c r="V1467" i="7"/>
  <c r="L1779" i="6"/>
  <c r="K1779" i="6"/>
  <c r="J1779" i="6"/>
  <c r="D1799" i="6"/>
  <c r="C1788" i="6"/>
  <c r="G1468" i="4"/>
  <c r="H1468" i="4" s="1"/>
  <c r="E1468" i="6"/>
  <c r="H1780" i="5"/>
  <c r="L1780" i="7" s="1"/>
  <c r="G1780" i="5"/>
  <c r="K1780" i="7" s="1"/>
  <c r="F1780" i="5"/>
  <c r="J1780" i="7" s="1"/>
  <c r="E1800" i="4"/>
  <c r="D1800" i="7" s="1"/>
  <c r="C1801" i="4"/>
  <c r="E1469" i="7"/>
  <c r="N1469" i="7" s="1"/>
  <c r="G1790" i="3"/>
  <c r="F1790" i="3"/>
  <c r="H1789" i="3"/>
  <c r="I1789" i="3" s="1"/>
  <c r="C1789" i="7" s="1"/>
  <c r="M1789" i="7" s="1"/>
  <c r="V1468" i="7" l="1"/>
  <c r="U1468" i="7"/>
  <c r="R1469" i="7"/>
  <c r="Q1469" i="7"/>
  <c r="S1469" i="7"/>
  <c r="T1469" i="7"/>
  <c r="P1780" i="7"/>
  <c r="J1780" i="6"/>
  <c r="L1780" i="6"/>
  <c r="K1780" i="6"/>
  <c r="D1800" i="6"/>
  <c r="C1789" i="6"/>
  <c r="G1469" i="4"/>
  <c r="H1469" i="4" s="1"/>
  <c r="E1469" i="6"/>
  <c r="H1781" i="5"/>
  <c r="L1781" i="7" s="1"/>
  <c r="G1781" i="5"/>
  <c r="K1781" i="7" s="1"/>
  <c r="F1781" i="5"/>
  <c r="J1781" i="7" s="1"/>
  <c r="E1801" i="4"/>
  <c r="D1801" i="7" s="1"/>
  <c r="C1802" i="4"/>
  <c r="E1470" i="7"/>
  <c r="N1470" i="7" s="1"/>
  <c r="F1791" i="3"/>
  <c r="H1790" i="3"/>
  <c r="I1790" i="3" s="1"/>
  <c r="C1790" i="7" s="1"/>
  <c r="M1790" i="7" s="1"/>
  <c r="G1791" i="3"/>
  <c r="P1781" i="7" l="1"/>
  <c r="U1469" i="7"/>
  <c r="V1469" i="7"/>
  <c r="Q1470" i="7"/>
  <c r="S1470" i="7"/>
  <c r="R1470" i="7"/>
  <c r="T1470" i="7"/>
  <c r="J1781" i="6"/>
  <c r="K1781" i="6"/>
  <c r="L1781" i="6"/>
  <c r="D1801" i="6"/>
  <c r="C1790" i="6"/>
  <c r="G1470" i="4"/>
  <c r="H1470" i="4" s="1"/>
  <c r="E1470" i="6"/>
  <c r="G1782" i="5"/>
  <c r="K1782" i="7" s="1"/>
  <c r="F1782" i="5"/>
  <c r="J1782" i="7" s="1"/>
  <c r="H1782" i="5"/>
  <c r="L1782" i="7" s="1"/>
  <c r="P1782" i="7" s="1"/>
  <c r="E1802" i="4"/>
  <c r="D1802" i="7" s="1"/>
  <c r="C1803" i="4"/>
  <c r="E1471" i="7"/>
  <c r="N1471" i="7" s="1"/>
  <c r="G1792" i="3"/>
  <c r="H1791" i="3"/>
  <c r="I1791" i="3" s="1"/>
  <c r="C1791" i="7" s="1"/>
  <c r="M1791" i="7" s="1"/>
  <c r="F1792" i="3"/>
  <c r="Q1471" i="7" l="1"/>
  <c r="T1471" i="7"/>
  <c r="R1471" i="7"/>
  <c r="S1471" i="7"/>
  <c r="U1470" i="7"/>
  <c r="V1470" i="7"/>
  <c r="K1782" i="6"/>
  <c r="L1782" i="6"/>
  <c r="J1782" i="6"/>
  <c r="D1802" i="6"/>
  <c r="C1791" i="6"/>
  <c r="G1471" i="4"/>
  <c r="H1471" i="4" s="1"/>
  <c r="E1471" i="6"/>
  <c r="H1783" i="5"/>
  <c r="L1783" i="7" s="1"/>
  <c r="P1783" i="7" s="1"/>
  <c r="G1783" i="5"/>
  <c r="K1783" i="7" s="1"/>
  <c r="F1783" i="5"/>
  <c r="J1783" i="7" s="1"/>
  <c r="E1803" i="4"/>
  <c r="D1803" i="7" s="1"/>
  <c r="C1804" i="4"/>
  <c r="E1472" i="7"/>
  <c r="N1472" i="7" s="1"/>
  <c r="F1793" i="3"/>
  <c r="H1792" i="3"/>
  <c r="I1792" i="3" s="1"/>
  <c r="C1792" i="7" s="1"/>
  <c r="M1792" i="7" s="1"/>
  <c r="G1793" i="3"/>
  <c r="Q1472" i="7" l="1"/>
  <c r="T1472" i="7"/>
  <c r="S1472" i="7"/>
  <c r="R1472" i="7"/>
  <c r="U1472" i="7" s="1"/>
  <c r="V1471" i="7"/>
  <c r="U1471" i="7"/>
  <c r="J1783" i="6"/>
  <c r="K1783" i="6"/>
  <c r="L1783" i="6"/>
  <c r="D1803" i="6"/>
  <c r="C1792" i="6"/>
  <c r="G1472" i="4"/>
  <c r="H1472" i="4" s="1"/>
  <c r="E1472" i="6"/>
  <c r="H1784" i="5"/>
  <c r="L1784" i="7" s="1"/>
  <c r="G1784" i="5"/>
  <c r="K1784" i="7" s="1"/>
  <c r="F1784" i="5"/>
  <c r="J1784" i="7" s="1"/>
  <c r="E1804" i="4"/>
  <c r="D1804" i="7" s="1"/>
  <c r="C1805" i="4"/>
  <c r="E1473" i="7"/>
  <c r="N1473" i="7" s="1"/>
  <c r="G1794" i="3"/>
  <c r="H1793" i="3"/>
  <c r="I1793" i="3" s="1"/>
  <c r="C1793" i="7" s="1"/>
  <c r="M1793" i="7" s="1"/>
  <c r="F1794" i="3"/>
  <c r="S1473" i="7" l="1"/>
  <c r="R1473" i="7"/>
  <c r="Q1473" i="7"/>
  <c r="T1473" i="7"/>
  <c r="P1784" i="7"/>
  <c r="V1472" i="7"/>
  <c r="L1784" i="6"/>
  <c r="K1784" i="6"/>
  <c r="J1784" i="6"/>
  <c r="D1804" i="6"/>
  <c r="C1793" i="6"/>
  <c r="G1473" i="4"/>
  <c r="H1473" i="4" s="1"/>
  <c r="E1473" i="6"/>
  <c r="G1785" i="5"/>
  <c r="K1785" i="7" s="1"/>
  <c r="F1785" i="5"/>
  <c r="J1785" i="7" s="1"/>
  <c r="H1785" i="5"/>
  <c r="L1785" i="7" s="1"/>
  <c r="E1805" i="4"/>
  <c r="D1805" i="7" s="1"/>
  <c r="C1806" i="4"/>
  <c r="E1474" i="7"/>
  <c r="N1474" i="7" s="1"/>
  <c r="H1794" i="3"/>
  <c r="I1794" i="3" s="1"/>
  <c r="C1794" i="7" s="1"/>
  <c r="M1794" i="7" s="1"/>
  <c r="F1795" i="3"/>
  <c r="G1795" i="3"/>
  <c r="S1474" i="7" l="1"/>
  <c r="Q1474" i="7"/>
  <c r="R1474" i="7"/>
  <c r="T1474" i="7"/>
  <c r="P1785" i="7"/>
  <c r="U1473" i="7"/>
  <c r="V1473" i="7"/>
  <c r="L1785" i="6"/>
  <c r="J1785" i="6"/>
  <c r="K1785" i="6"/>
  <c r="D1805" i="6"/>
  <c r="C1794" i="6"/>
  <c r="G1474" i="4"/>
  <c r="H1474" i="4" s="1"/>
  <c r="E1474" i="6"/>
  <c r="H1786" i="5"/>
  <c r="L1786" i="7" s="1"/>
  <c r="G1786" i="5"/>
  <c r="K1786" i="7" s="1"/>
  <c r="F1786" i="5"/>
  <c r="J1786" i="7" s="1"/>
  <c r="E1806" i="4"/>
  <c r="D1806" i="7" s="1"/>
  <c r="C1807" i="4"/>
  <c r="E1475" i="7"/>
  <c r="N1475" i="7" s="1"/>
  <c r="F1796" i="3"/>
  <c r="H1795" i="3"/>
  <c r="I1795" i="3" s="1"/>
  <c r="C1795" i="7" s="1"/>
  <c r="M1795" i="7" s="1"/>
  <c r="G1796" i="3"/>
  <c r="T1475" i="7" l="1"/>
  <c r="R1475" i="7"/>
  <c r="Q1475" i="7"/>
  <c r="S1475" i="7"/>
  <c r="V1474" i="7"/>
  <c r="U1474" i="7"/>
  <c r="P1786" i="7"/>
  <c r="J1786" i="6"/>
  <c r="K1786" i="6"/>
  <c r="L1786" i="6"/>
  <c r="D1806" i="6"/>
  <c r="C1795" i="6"/>
  <c r="G1475" i="4"/>
  <c r="H1475" i="4" s="1"/>
  <c r="E1475" i="6"/>
  <c r="G1787" i="5"/>
  <c r="K1787" i="7" s="1"/>
  <c r="H1787" i="5"/>
  <c r="L1787" i="7" s="1"/>
  <c r="P1787" i="7" s="1"/>
  <c r="F1787" i="5"/>
  <c r="J1787" i="7" s="1"/>
  <c r="E1807" i="4"/>
  <c r="D1807" i="7" s="1"/>
  <c r="C1808" i="4"/>
  <c r="E1476" i="7"/>
  <c r="N1476" i="7" s="1"/>
  <c r="G1797" i="3"/>
  <c r="F1797" i="3"/>
  <c r="H1796" i="3"/>
  <c r="I1796" i="3" s="1"/>
  <c r="C1796" i="7" s="1"/>
  <c r="M1796" i="7" s="1"/>
  <c r="Q1476" i="7" l="1"/>
  <c r="R1476" i="7"/>
  <c r="T1476" i="7"/>
  <c r="S1476" i="7"/>
  <c r="U1475" i="7"/>
  <c r="V1475" i="7"/>
  <c r="J1787" i="6"/>
  <c r="K1787" i="6"/>
  <c r="L1787" i="6"/>
  <c r="D1807" i="6"/>
  <c r="C1796" i="6"/>
  <c r="G1476" i="4"/>
  <c r="H1476" i="4" s="1"/>
  <c r="E1476" i="6"/>
  <c r="H1788" i="5"/>
  <c r="L1788" i="7" s="1"/>
  <c r="G1788" i="5"/>
  <c r="K1788" i="7" s="1"/>
  <c r="F1788" i="5"/>
  <c r="J1788" i="7" s="1"/>
  <c r="E1808" i="4"/>
  <c r="D1808" i="7" s="1"/>
  <c r="C1809" i="4"/>
  <c r="E1477" i="7"/>
  <c r="N1477" i="7" s="1"/>
  <c r="H1797" i="3"/>
  <c r="I1797" i="3" s="1"/>
  <c r="C1797" i="7" s="1"/>
  <c r="M1797" i="7" s="1"/>
  <c r="F1798" i="3"/>
  <c r="G1798" i="3"/>
  <c r="S1477" i="7" l="1"/>
  <c r="Q1477" i="7"/>
  <c r="T1477" i="7"/>
  <c r="R1477" i="7"/>
  <c r="P1788" i="7"/>
  <c r="U1476" i="7"/>
  <c r="V1476" i="7"/>
  <c r="J1788" i="6"/>
  <c r="L1788" i="6"/>
  <c r="K1788" i="6"/>
  <c r="D1808" i="6"/>
  <c r="C1797" i="6"/>
  <c r="G1477" i="4"/>
  <c r="H1477" i="4" s="1"/>
  <c r="E1477" i="6"/>
  <c r="H1789" i="5"/>
  <c r="L1789" i="7" s="1"/>
  <c r="P1789" i="7" s="1"/>
  <c r="G1789" i="5"/>
  <c r="K1789" i="7" s="1"/>
  <c r="F1789" i="5"/>
  <c r="J1789" i="7" s="1"/>
  <c r="E1809" i="4"/>
  <c r="D1809" i="7" s="1"/>
  <c r="C1810" i="4"/>
  <c r="E1478" i="7"/>
  <c r="N1478" i="7" s="1"/>
  <c r="G1799" i="3"/>
  <c r="F1799" i="3"/>
  <c r="H1798" i="3"/>
  <c r="I1798" i="3" s="1"/>
  <c r="C1798" i="7" s="1"/>
  <c r="M1798" i="7" s="1"/>
  <c r="T1478" i="7" l="1"/>
  <c r="S1478" i="7"/>
  <c r="R1478" i="7"/>
  <c r="Q1478" i="7"/>
  <c r="U1477" i="7"/>
  <c r="V1477" i="7"/>
  <c r="J1789" i="6"/>
  <c r="K1789" i="6"/>
  <c r="L1789" i="6"/>
  <c r="D1809" i="6"/>
  <c r="C1798" i="6"/>
  <c r="G1478" i="4"/>
  <c r="H1478" i="4" s="1"/>
  <c r="E1478" i="6"/>
  <c r="F1790" i="5"/>
  <c r="J1790" i="7" s="1"/>
  <c r="H1790" i="5"/>
  <c r="L1790" i="7" s="1"/>
  <c r="G1790" i="5"/>
  <c r="K1790" i="7" s="1"/>
  <c r="E1810" i="4"/>
  <c r="D1810" i="7" s="1"/>
  <c r="C1811" i="4"/>
  <c r="E1479" i="7"/>
  <c r="N1479" i="7" s="1"/>
  <c r="H1799" i="3"/>
  <c r="I1799" i="3" s="1"/>
  <c r="C1799" i="7" s="1"/>
  <c r="M1799" i="7" s="1"/>
  <c r="F1800" i="3"/>
  <c r="G1800" i="3"/>
  <c r="S1479" i="7" l="1"/>
  <c r="Q1479" i="7"/>
  <c r="R1479" i="7"/>
  <c r="T1479" i="7"/>
  <c r="P1790" i="7"/>
  <c r="U1478" i="7"/>
  <c r="V1478" i="7"/>
  <c r="L1790" i="6"/>
  <c r="K1790" i="6"/>
  <c r="J1790" i="6"/>
  <c r="D1810" i="6"/>
  <c r="C1799" i="6"/>
  <c r="G1479" i="4"/>
  <c r="H1479" i="4" s="1"/>
  <c r="E1479" i="6"/>
  <c r="G1791" i="5"/>
  <c r="K1791" i="7" s="1"/>
  <c r="F1791" i="5"/>
  <c r="J1791" i="7" s="1"/>
  <c r="H1791" i="5"/>
  <c r="L1791" i="7" s="1"/>
  <c r="E1811" i="4"/>
  <c r="D1811" i="7" s="1"/>
  <c r="C1812" i="4"/>
  <c r="E1480" i="7"/>
  <c r="N1480" i="7" s="1"/>
  <c r="G1801" i="3"/>
  <c r="F1801" i="3"/>
  <c r="H1800" i="3"/>
  <c r="I1800" i="3" s="1"/>
  <c r="C1800" i="7" s="1"/>
  <c r="M1800" i="7" s="1"/>
  <c r="Q1480" i="7" l="1"/>
  <c r="R1480" i="7"/>
  <c r="T1480" i="7"/>
  <c r="S1480" i="7"/>
  <c r="P1791" i="7"/>
  <c r="V1479" i="7"/>
  <c r="U1479" i="7"/>
  <c r="K1791" i="6"/>
  <c r="J1791" i="6"/>
  <c r="L1791" i="6"/>
  <c r="D1811" i="6"/>
  <c r="C1800" i="6"/>
  <c r="G1480" i="4"/>
  <c r="H1480" i="4" s="1"/>
  <c r="E1480" i="6"/>
  <c r="H1792" i="5"/>
  <c r="L1792" i="7" s="1"/>
  <c r="P1792" i="7" s="1"/>
  <c r="G1792" i="5"/>
  <c r="K1792" i="7" s="1"/>
  <c r="F1792" i="5"/>
  <c r="J1792" i="7" s="1"/>
  <c r="E1812" i="4"/>
  <c r="D1812" i="7" s="1"/>
  <c r="C1813" i="4"/>
  <c r="E1481" i="7"/>
  <c r="N1481" i="7" s="1"/>
  <c r="F1802" i="3"/>
  <c r="H1801" i="3"/>
  <c r="I1801" i="3" s="1"/>
  <c r="C1801" i="7" s="1"/>
  <c r="M1801" i="7" s="1"/>
  <c r="G1802" i="3"/>
  <c r="Q1481" i="7" l="1"/>
  <c r="R1481" i="7"/>
  <c r="T1481" i="7"/>
  <c r="S1481" i="7"/>
  <c r="U1480" i="7"/>
  <c r="V1480" i="7"/>
  <c r="K1792" i="6"/>
  <c r="J1792" i="6"/>
  <c r="L1792" i="6"/>
  <c r="D1812" i="6"/>
  <c r="C1801" i="6"/>
  <c r="G1481" i="4"/>
  <c r="H1481" i="4" s="1"/>
  <c r="E1481" i="6"/>
  <c r="G1793" i="5"/>
  <c r="K1793" i="7" s="1"/>
  <c r="F1793" i="5"/>
  <c r="J1793" i="7" s="1"/>
  <c r="H1793" i="5"/>
  <c r="L1793" i="7" s="1"/>
  <c r="P1793" i="7" s="1"/>
  <c r="E1813" i="4"/>
  <c r="D1813" i="7" s="1"/>
  <c r="C1814" i="4"/>
  <c r="E1482" i="7"/>
  <c r="N1482" i="7" s="1"/>
  <c r="G1803" i="3"/>
  <c r="F1803" i="3"/>
  <c r="H1802" i="3"/>
  <c r="I1802" i="3" s="1"/>
  <c r="C1802" i="7" s="1"/>
  <c r="M1802" i="7" s="1"/>
  <c r="S1482" i="7" l="1"/>
  <c r="T1482" i="7"/>
  <c r="Q1482" i="7"/>
  <c r="R1482" i="7"/>
  <c r="U1481" i="7"/>
  <c r="V1481" i="7"/>
  <c r="L1793" i="6"/>
  <c r="K1793" i="6"/>
  <c r="J1793" i="6"/>
  <c r="D1813" i="6"/>
  <c r="C1802" i="6"/>
  <c r="G1482" i="4"/>
  <c r="H1482" i="4" s="1"/>
  <c r="E1482" i="6"/>
  <c r="G1794" i="5"/>
  <c r="K1794" i="7" s="1"/>
  <c r="F1794" i="5"/>
  <c r="J1794" i="7" s="1"/>
  <c r="H1794" i="5"/>
  <c r="L1794" i="7" s="1"/>
  <c r="E1814" i="4"/>
  <c r="D1814" i="7" s="1"/>
  <c r="C1815" i="4"/>
  <c r="E1483" i="7"/>
  <c r="N1483" i="7" s="1"/>
  <c r="F1804" i="3"/>
  <c r="H1803" i="3"/>
  <c r="I1803" i="3"/>
  <c r="C1803" i="7" s="1"/>
  <c r="M1803" i="7" s="1"/>
  <c r="G1804" i="3"/>
  <c r="P1794" i="7" l="1"/>
  <c r="U1482" i="7"/>
  <c r="V1482" i="7"/>
  <c r="S1483" i="7"/>
  <c r="Q1483" i="7"/>
  <c r="R1483" i="7"/>
  <c r="T1483" i="7"/>
  <c r="J1794" i="6"/>
  <c r="L1794" i="6"/>
  <c r="K1794" i="6"/>
  <c r="D1814" i="6"/>
  <c r="C1803" i="6"/>
  <c r="G1483" i="4"/>
  <c r="H1483" i="4" s="1"/>
  <c r="E1483" i="6"/>
  <c r="H1795" i="5"/>
  <c r="L1795" i="7" s="1"/>
  <c r="G1795" i="5"/>
  <c r="K1795" i="7" s="1"/>
  <c r="F1795" i="5"/>
  <c r="J1795" i="7" s="1"/>
  <c r="E1815" i="4"/>
  <c r="D1815" i="7" s="1"/>
  <c r="C1816" i="4"/>
  <c r="E1484" i="7"/>
  <c r="N1484" i="7" s="1"/>
  <c r="G1805" i="3"/>
  <c r="H1804" i="3"/>
  <c r="I1804" i="3" s="1"/>
  <c r="C1804" i="7" s="1"/>
  <c r="M1804" i="7" s="1"/>
  <c r="F1805" i="3"/>
  <c r="Q1484" i="7" l="1"/>
  <c r="S1484" i="7"/>
  <c r="R1484" i="7"/>
  <c r="T1484" i="7"/>
  <c r="U1483" i="7"/>
  <c r="V1483" i="7"/>
  <c r="P1795" i="7"/>
  <c r="K1795" i="6"/>
  <c r="L1795" i="6"/>
  <c r="J1795" i="6"/>
  <c r="D1815" i="6"/>
  <c r="C1804" i="6"/>
  <c r="G1484" i="4"/>
  <c r="H1484" i="4" s="1"/>
  <c r="E1484" i="6"/>
  <c r="G1796" i="5"/>
  <c r="K1796" i="7" s="1"/>
  <c r="F1796" i="5"/>
  <c r="J1796" i="7" s="1"/>
  <c r="P1796" i="7" s="1"/>
  <c r="H1796" i="5"/>
  <c r="L1796" i="7" s="1"/>
  <c r="E1816" i="4"/>
  <c r="D1816" i="7" s="1"/>
  <c r="C1817" i="4"/>
  <c r="E1485" i="7"/>
  <c r="N1485" i="7" s="1"/>
  <c r="H1805" i="3"/>
  <c r="I1805" i="3" s="1"/>
  <c r="C1805" i="7" s="1"/>
  <c r="M1805" i="7" s="1"/>
  <c r="F1806" i="3"/>
  <c r="G1806" i="3"/>
  <c r="S1485" i="7" l="1"/>
  <c r="Q1485" i="7"/>
  <c r="T1485" i="7"/>
  <c r="R1485" i="7"/>
  <c r="U1484" i="7"/>
  <c r="V1484" i="7"/>
  <c r="J1796" i="6"/>
  <c r="L1796" i="6"/>
  <c r="K1796" i="6"/>
  <c r="D1816" i="6"/>
  <c r="C1805" i="6"/>
  <c r="G1485" i="4"/>
  <c r="H1485" i="4" s="1"/>
  <c r="E1485" i="6"/>
  <c r="H1797" i="5"/>
  <c r="L1797" i="7" s="1"/>
  <c r="G1797" i="5"/>
  <c r="K1797" i="7" s="1"/>
  <c r="F1797" i="5"/>
  <c r="J1797" i="7" s="1"/>
  <c r="P1797" i="7" s="1"/>
  <c r="E1817" i="4"/>
  <c r="D1817" i="7" s="1"/>
  <c r="C1818" i="4"/>
  <c r="E1486" i="7"/>
  <c r="N1486" i="7" s="1"/>
  <c r="H1806" i="3"/>
  <c r="I1806" i="3" s="1"/>
  <c r="C1806" i="7" s="1"/>
  <c r="M1806" i="7" s="1"/>
  <c r="F1807" i="3"/>
  <c r="G1807" i="3"/>
  <c r="Q1486" i="7" l="1"/>
  <c r="R1486" i="7"/>
  <c r="S1486" i="7"/>
  <c r="T1486" i="7"/>
  <c r="U1485" i="7"/>
  <c r="V1485" i="7"/>
  <c r="J1797" i="6"/>
  <c r="L1797" i="6"/>
  <c r="K1797" i="6"/>
  <c r="D1817" i="6"/>
  <c r="C1806" i="6"/>
  <c r="G1486" i="4"/>
  <c r="H1486" i="4" s="1"/>
  <c r="E1486" i="6"/>
  <c r="H1798" i="5"/>
  <c r="L1798" i="7" s="1"/>
  <c r="P1798" i="7" s="1"/>
  <c r="G1798" i="5"/>
  <c r="K1798" i="7" s="1"/>
  <c r="F1798" i="5"/>
  <c r="J1798" i="7" s="1"/>
  <c r="E1818" i="4"/>
  <c r="D1818" i="7" s="1"/>
  <c r="C1819" i="4"/>
  <c r="E1487" i="7"/>
  <c r="N1487" i="7" s="1"/>
  <c r="F1808" i="3"/>
  <c r="H1807" i="3"/>
  <c r="I1807" i="3" s="1"/>
  <c r="C1807" i="7" s="1"/>
  <c r="M1807" i="7" s="1"/>
  <c r="G1808" i="3"/>
  <c r="U1486" i="7" l="1"/>
  <c r="V1486" i="7"/>
  <c r="S1487" i="7"/>
  <c r="R1487" i="7"/>
  <c r="T1487" i="7"/>
  <c r="Q1487" i="7"/>
  <c r="L1798" i="6"/>
  <c r="J1798" i="6"/>
  <c r="K1798" i="6"/>
  <c r="D1818" i="6"/>
  <c r="C1807" i="6"/>
  <c r="G1487" i="4"/>
  <c r="H1487" i="4" s="1"/>
  <c r="E1487" i="6"/>
  <c r="H1799" i="5"/>
  <c r="L1799" i="7" s="1"/>
  <c r="P1799" i="7" s="1"/>
  <c r="G1799" i="5"/>
  <c r="K1799" i="7" s="1"/>
  <c r="F1799" i="5"/>
  <c r="J1799" i="7" s="1"/>
  <c r="E1819" i="4"/>
  <c r="D1819" i="7" s="1"/>
  <c r="C1820" i="4"/>
  <c r="E1488" i="7"/>
  <c r="N1488" i="7" s="1"/>
  <c r="G1809" i="3"/>
  <c r="H1808" i="3"/>
  <c r="I1808" i="3" s="1"/>
  <c r="C1808" i="7" s="1"/>
  <c r="M1808" i="7" s="1"/>
  <c r="F1809" i="3"/>
  <c r="T1488" i="7" l="1"/>
  <c r="R1488" i="7"/>
  <c r="Q1488" i="7"/>
  <c r="S1488" i="7"/>
  <c r="U1487" i="7"/>
  <c r="V1487" i="7"/>
  <c r="J1799" i="6"/>
  <c r="K1799" i="6"/>
  <c r="L1799" i="6"/>
  <c r="D1819" i="6"/>
  <c r="C1808" i="6"/>
  <c r="G1488" i="4"/>
  <c r="H1488" i="4" s="1"/>
  <c r="E1488" i="6"/>
  <c r="H1800" i="5"/>
  <c r="L1800" i="7" s="1"/>
  <c r="G1800" i="5"/>
  <c r="K1800" i="7" s="1"/>
  <c r="F1800" i="5"/>
  <c r="J1800" i="7" s="1"/>
  <c r="E1820" i="4"/>
  <c r="D1820" i="7" s="1"/>
  <c r="C1821" i="4"/>
  <c r="E1489" i="7"/>
  <c r="N1489" i="7" s="1"/>
  <c r="G1810" i="3"/>
  <c r="H1809" i="3"/>
  <c r="I1809" i="3" s="1"/>
  <c r="C1809" i="7" s="1"/>
  <c r="M1809" i="7" s="1"/>
  <c r="F1810" i="3"/>
  <c r="Q1489" i="7" l="1"/>
  <c r="R1489" i="7"/>
  <c r="S1489" i="7"/>
  <c r="T1489" i="7"/>
  <c r="V1488" i="7"/>
  <c r="U1488" i="7"/>
  <c r="P1800" i="7"/>
  <c r="K1800" i="6"/>
  <c r="L1800" i="6"/>
  <c r="J1800" i="6"/>
  <c r="D1820" i="6"/>
  <c r="C1809" i="6"/>
  <c r="G1489" i="4"/>
  <c r="H1489" i="4" s="1"/>
  <c r="E1489" i="6"/>
  <c r="H1801" i="5"/>
  <c r="L1801" i="7" s="1"/>
  <c r="G1801" i="5"/>
  <c r="K1801" i="7" s="1"/>
  <c r="F1801" i="5"/>
  <c r="J1801" i="7" s="1"/>
  <c r="E1821" i="4"/>
  <c r="D1821" i="7" s="1"/>
  <c r="C1822" i="4"/>
  <c r="E1490" i="7"/>
  <c r="N1490" i="7" s="1"/>
  <c r="H1810" i="3"/>
  <c r="F1811" i="3"/>
  <c r="G1811" i="3"/>
  <c r="I1810" i="3"/>
  <c r="C1810" i="7" s="1"/>
  <c r="M1810" i="7" s="1"/>
  <c r="R1490" i="7" l="1"/>
  <c r="Q1490" i="7"/>
  <c r="S1490" i="7"/>
  <c r="T1490" i="7"/>
  <c r="P1801" i="7"/>
  <c r="U1489" i="7"/>
  <c r="V1489" i="7"/>
  <c r="K1801" i="6"/>
  <c r="J1801" i="6"/>
  <c r="L1801" i="6"/>
  <c r="D1821" i="6"/>
  <c r="C1810" i="6"/>
  <c r="G1490" i="4"/>
  <c r="H1490" i="4" s="1"/>
  <c r="E1490" i="6"/>
  <c r="H1802" i="5"/>
  <c r="L1802" i="7" s="1"/>
  <c r="G1802" i="5"/>
  <c r="K1802" i="7" s="1"/>
  <c r="F1802" i="5"/>
  <c r="J1802" i="7" s="1"/>
  <c r="E1822" i="4"/>
  <c r="D1822" i="7" s="1"/>
  <c r="C1823" i="4"/>
  <c r="E1491" i="7"/>
  <c r="N1491" i="7" s="1"/>
  <c r="G1812" i="3"/>
  <c r="H1811" i="3"/>
  <c r="I1811" i="3" s="1"/>
  <c r="C1811" i="7" s="1"/>
  <c r="M1811" i="7" s="1"/>
  <c r="F1812" i="3"/>
  <c r="P1802" i="7" l="1"/>
  <c r="U1490" i="7"/>
  <c r="V1490" i="7"/>
  <c r="Q1491" i="7"/>
  <c r="S1491" i="7"/>
  <c r="R1491" i="7"/>
  <c r="T1491" i="7"/>
  <c r="K1802" i="6"/>
  <c r="J1802" i="6"/>
  <c r="L1802" i="6"/>
  <c r="D1822" i="6"/>
  <c r="C1811" i="6"/>
  <c r="G1491" i="4"/>
  <c r="H1491" i="4" s="1"/>
  <c r="E1491" i="6"/>
  <c r="G1803" i="5"/>
  <c r="K1803" i="7" s="1"/>
  <c r="F1803" i="5"/>
  <c r="J1803" i="7" s="1"/>
  <c r="H1803" i="5"/>
  <c r="L1803" i="7" s="1"/>
  <c r="E1823" i="4"/>
  <c r="D1823" i="7" s="1"/>
  <c r="C1824" i="4"/>
  <c r="E1492" i="7"/>
  <c r="N1492" i="7" s="1"/>
  <c r="G1813" i="3"/>
  <c r="F1813" i="3"/>
  <c r="H1812" i="3"/>
  <c r="I1812" i="3" s="1"/>
  <c r="C1812" i="7" s="1"/>
  <c r="M1812" i="7" s="1"/>
  <c r="T1492" i="7" l="1"/>
  <c r="R1492" i="7"/>
  <c r="Q1492" i="7"/>
  <c r="S1492" i="7"/>
  <c r="P1803" i="7"/>
  <c r="U1491" i="7"/>
  <c r="V1491" i="7"/>
  <c r="L1803" i="6"/>
  <c r="K1803" i="6"/>
  <c r="J1803" i="6"/>
  <c r="D1823" i="6"/>
  <c r="C1812" i="6"/>
  <c r="G1492" i="4"/>
  <c r="H1492" i="4" s="1"/>
  <c r="E1492" i="6"/>
  <c r="H1804" i="5"/>
  <c r="L1804" i="7" s="1"/>
  <c r="G1804" i="5"/>
  <c r="K1804" i="7" s="1"/>
  <c r="F1804" i="5"/>
  <c r="J1804" i="7" s="1"/>
  <c r="E1824" i="4"/>
  <c r="D1824" i="7" s="1"/>
  <c r="C1825" i="4"/>
  <c r="E1493" i="7"/>
  <c r="N1493" i="7" s="1"/>
  <c r="H1813" i="3"/>
  <c r="I1813" i="3" s="1"/>
  <c r="C1813" i="7" s="1"/>
  <c r="M1813" i="7" s="1"/>
  <c r="F1814" i="3"/>
  <c r="G1814" i="3"/>
  <c r="Q1493" i="7" l="1"/>
  <c r="S1493" i="7"/>
  <c r="R1493" i="7"/>
  <c r="T1493" i="7"/>
  <c r="U1492" i="7"/>
  <c r="V1492" i="7"/>
  <c r="P1804" i="7"/>
  <c r="J1804" i="6"/>
  <c r="L1804" i="6"/>
  <c r="K1804" i="6"/>
  <c r="D1824" i="6"/>
  <c r="C1813" i="6"/>
  <c r="G1493" i="4"/>
  <c r="H1493" i="4" s="1"/>
  <c r="E1493" i="6"/>
  <c r="F1805" i="5"/>
  <c r="J1805" i="7" s="1"/>
  <c r="H1805" i="5"/>
  <c r="L1805" i="7" s="1"/>
  <c r="G1805" i="5"/>
  <c r="K1805" i="7" s="1"/>
  <c r="E1825" i="4"/>
  <c r="D1825" i="7" s="1"/>
  <c r="C1826" i="4"/>
  <c r="E1494" i="7"/>
  <c r="N1494" i="7" s="1"/>
  <c r="G1815" i="3"/>
  <c r="H1814" i="3"/>
  <c r="I1814" i="3" s="1"/>
  <c r="C1814" i="7" s="1"/>
  <c r="M1814" i="7" s="1"/>
  <c r="F1815" i="3"/>
  <c r="Q1494" i="7" l="1"/>
  <c r="T1494" i="7"/>
  <c r="R1494" i="7"/>
  <c r="S1494" i="7"/>
  <c r="P1805" i="7"/>
  <c r="U1493" i="7"/>
  <c r="V1493" i="7"/>
  <c r="K1805" i="6"/>
  <c r="J1805" i="6"/>
  <c r="L1805" i="6"/>
  <c r="D1825" i="6"/>
  <c r="C1814" i="6"/>
  <c r="G1494" i="4"/>
  <c r="H1494" i="4" s="1"/>
  <c r="E1494" i="6"/>
  <c r="H1806" i="5"/>
  <c r="L1806" i="7" s="1"/>
  <c r="G1806" i="5"/>
  <c r="K1806" i="7" s="1"/>
  <c r="F1806" i="5"/>
  <c r="J1806" i="7" s="1"/>
  <c r="E1826" i="4"/>
  <c r="D1826" i="7" s="1"/>
  <c r="C1827" i="4"/>
  <c r="E1495" i="7"/>
  <c r="N1495" i="7" s="1"/>
  <c r="G1816" i="3"/>
  <c r="F1816" i="3"/>
  <c r="H1815" i="3"/>
  <c r="I1815" i="3" s="1"/>
  <c r="C1815" i="7" s="1"/>
  <c r="M1815" i="7" s="1"/>
  <c r="R1495" i="7" l="1"/>
  <c r="T1495" i="7"/>
  <c r="S1495" i="7"/>
  <c r="Q1495" i="7"/>
  <c r="P1806" i="7"/>
  <c r="U1494" i="7"/>
  <c r="V1494" i="7"/>
  <c r="J1806" i="6"/>
  <c r="L1806" i="6"/>
  <c r="K1806" i="6"/>
  <c r="D1826" i="6"/>
  <c r="C1815" i="6"/>
  <c r="G1495" i="4"/>
  <c r="H1495" i="4" s="1"/>
  <c r="E1495" i="6"/>
  <c r="H1807" i="5"/>
  <c r="L1807" i="7" s="1"/>
  <c r="G1807" i="5"/>
  <c r="K1807" i="7" s="1"/>
  <c r="F1807" i="5"/>
  <c r="J1807" i="7" s="1"/>
  <c r="E1827" i="4"/>
  <c r="D1827" i="7" s="1"/>
  <c r="C1828" i="4"/>
  <c r="E1496" i="7"/>
  <c r="N1496" i="7" s="1"/>
  <c r="G1817" i="3"/>
  <c r="H1816" i="3"/>
  <c r="I1816" i="3" s="1"/>
  <c r="C1816" i="7" s="1"/>
  <c r="M1816" i="7" s="1"/>
  <c r="F1817" i="3"/>
  <c r="Q1496" i="7" l="1"/>
  <c r="T1496" i="7"/>
  <c r="S1496" i="7"/>
  <c r="R1496" i="7"/>
  <c r="P1807" i="7"/>
  <c r="U1495" i="7"/>
  <c r="V1495" i="7"/>
  <c r="L1807" i="6"/>
  <c r="J1807" i="6"/>
  <c r="K1807" i="6"/>
  <c r="D1827" i="6"/>
  <c r="C1816" i="6"/>
  <c r="G1496" i="4"/>
  <c r="H1496" i="4" s="1"/>
  <c r="E1496" i="6"/>
  <c r="H1808" i="5"/>
  <c r="L1808" i="7" s="1"/>
  <c r="G1808" i="5"/>
  <c r="K1808" i="7" s="1"/>
  <c r="F1808" i="5"/>
  <c r="J1808" i="7" s="1"/>
  <c r="P1808" i="7" s="1"/>
  <c r="E1828" i="4"/>
  <c r="D1828" i="7" s="1"/>
  <c r="C1829" i="4"/>
  <c r="E1497" i="7"/>
  <c r="N1497" i="7" s="1"/>
  <c r="H1817" i="3"/>
  <c r="F1818" i="3"/>
  <c r="G1818" i="3"/>
  <c r="I1817" i="3"/>
  <c r="C1817" i="7" s="1"/>
  <c r="M1817" i="7" s="1"/>
  <c r="U1496" i="7" l="1"/>
  <c r="Q1497" i="7"/>
  <c r="S1497" i="7"/>
  <c r="T1497" i="7"/>
  <c r="R1497" i="7"/>
  <c r="V1496" i="7"/>
  <c r="K1808" i="6"/>
  <c r="L1808" i="6"/>
  <c r="J1808" i="6"/>
  <c r="D1828" i="6"/>
  <c r="C1817" i="6"/>
  <c r="G1497" i="4"/>
  <c r="H1497" i="4" s="1"/>
  <c r="E1497" i="6"/>
  <c r="H1809" i="5"/>
  <c r="L1809" i="7" s="1"/>
  <c r="G1809" i="5"/>
  <c r="K1809" i="7" s="1"/>
  <c r="F1809" i="5"/>
  <c r="J1809" i="7" s="1"/>
  <c r="E1829" i="4"/>
  <c r="D1829" i="7" s="1"/>
  <c r="C1830" i="4"/>
  <c r="E1498" i="7"/>
  <c r="N1498" i="7" s="1"/>
  <c r="H1818" i="3"/>
  <c r="I1818" i="3" s="1"/>
  <c r="C1818" i="7" s="1"/>
  <c r="M1818" i="7" s="1"/>
  <c r="F1819" i="3"/>
  <c r="G1819" i="3"/>
  <c r="T1498" i="7" l="1"/>
  <c r="Q1498" i="7"/>
  <c r="R1498" i="7"/>
  <c r="S1498" i="7"/>
  <c r="P1809" i="7"/>
  <c r="U1497" i="7"/>
  <c r="V1497" i="7"/>
  <c r="L1809" i="6"/>
  <c r="K1809" i="6"/>
  <c r="J1809" i="6"/>
  <c r="D1829" i="6"/>
  <c r="C1818" i="6"/>
  <c r="G1498" i="4"/>
  <c r="H1498" i="4" s="1"/>
  <c r="E1498" i="6"/>
  <c r="H1810" i="5"/>
  <c r="L1810" i="7" s="1"/>
  <c r="G1810" i="5"/>
  <c r="K1810" i="7" s="1"/>
  <c r="F1810" i="5"/>
  <c r="J1810" i="7" s="1"/>
  <c r="E1830" i="4"/>
  <c r="D1830" i="7" s="1"/>
  <c r="C1831" i="4"/>
  <c r="E1499" i="7"/>
  <c r="N1499" i="7" s="1"/>
  <c r="F1820" i="3"/>
  <c r="H1819" i="3"/>
  <c r="G1820" i="3"/>
  <c r="I1819" i="3"/>
  <c r="C1819" i="7" s="1"/>
  <c r="M1819" i="7" s="1"/>
  <c r="U1498" i="7" l="1"/>
  <c r="V1498" i="7"/>
  <c r="R1499" i="7"/>
  <c r="T1499" i="7"/>
  <c r="S1499" i="7"/>
  <c r="Q1499" i="7"/>
  <c r="P1810" i="7"/>
  <c r="L1810" i="6"/>
  <c r="K1810" i="6"/>
  <c r="J1810" i="6"/>
  <c r="D1830" i="6"/>
  <c r="C1819" i="6"/>
  <c r="G1499" i="4"/>
  <c r="H1499" i="4" s="1"/>
  <c r="E1499" i="6"/>
  <c r="G1811" i="5"/>
  <c r="K1811" i="7" s="1"/>
  <c r="F1811" i="5"/>
  <c r="J1811" i="7" s="1"/>
  <c r="H1811" i="5"/>
  <c r="L1811" i="7" s="1"/>
  <c r="P1811" i="7" s="1"/>
  <c r="E1831" i="4"/>
  <c r="D1831" i="7" s="1"/>
  <c r="C1832" i="4"/>
  <c r="E1500" i="7"/>
  <c r="N1500" i="7" s="1"/>
  <c r="G1821" i="3"/>
  <c r="F1821" i="3"/>
  <c r="H1820" i="3"/>
  <c r="I1820" i="3" s="1"/>
  <c r="C1820" i="7" s="1"/>
  <c r="M1820" i="7" s="1"/>
  <c r="T1500" i="7" l="1"/>
  <c r="Q1500" i="7"/>
  <c r="R1500" i="7"/>
  <c r="S1500" i="7"/>
  <c r="V1499" i="7"/>
  <c r="U1499" i="7"/>
  <c r="J1811" i="6"/>
  <c r="K1811" i="6"/>
  <c r="L1811" i="6"/>
  <c r="D1831" i="6"/>
  <c r="C1820" i="6"/>
  <c r="G1500" i="4"/>
  <c r="H1500" i="4" s="1"/>
  <c r="E1500" i="6"/>
  <c r="H1812" i="5"/>
  <c r="L1812" i="7" s="1"/>
  <c r="G1812" i="5"/>
  <c r="K1812" i="7" s="1"/>
  <c r="F1812" i="5"/>
  <c r="J1812" i="7" s="1"/>
  <c r="E1832" i="4"/>
  <c r="D1832" i="7" s="1"/>
  <c r="C1833" i="4"/>
  <c r="E1501" i="7"/>
  <c r="N1501" i="7" s="1"/>
  <c r="H1821" i="3"/>
  <c r="I1821" i="3" s="1"/>
  <c r="C1821" i="7" s="1"/>
  <c r="M1821" i="7" s="1"/>
  <c r="F1822" i="3"/>
  <c r="G1822" i="3"/>
  <c r="Q1501" i="7" l="1"/>
  <c r="R1501" i="7"/>
  <c r="T1501" i="7"/>
  <c r="S1501" i="7"/>
  <c r="P1812" i="7"/>
  <c r="U1500" i="7"/>
  <c r="V1500" i="7"/>
  <c r="L1812" i="6"/>
  <c r="K1812" i="6"/>
  <c r="J1812" i="6"/>
  <c r="D1832" i="6"/>
  <c r="C1821" i="6"/>
  <c r="G1501" i="4"/>
  <c r="H1501" i="4" s="1"/>
  <c r="E1501" i="6"/>
  <c r="H1813" i="5"/>
  <c r="L1813" i="7" s="1"/>
  <c r="P1813" i="7" s="1"/>
  <c r="G1813" i="5"/>
  <c r="K1813" i="7" s="1"/>
  <c r="F1813" i="5"/>
  <c r="J1813" i="7" s="1"/>
  <c r="E1833" i="4"/>
  <c r="D1833" i="7" s="1"/>
  <c r="C1834" i="4"/>
  <c r="E1502" i="7"/>
  <c r="N1502" i="7" s="1"/>
  <c r="G1823" i="3"/>
  <c r="F1823" i="3"/>
  <c r="H1822" i="3"/>
  <c r="I1822" i="3" s="1"/>
  <c r="C1822" i="7" s="1"/>
  <c r="M1822" i="7" s="1"/>
  <c r="S1502" i="7" l="1"/>
  <c r="Q1502" i="7"/>
  <c r="R1502" i="7"/>
  <c r="T1502" i="7"/>
  <c r="V1501" i="7"/>
  <c r="U1501" i="7"/>
  <c r="L1813" i="6"/>
  <c r="J1813" i="6"/>
  <c r="K1813" i="6"/>
  <c r="D1833" i="6"/>
  <c r="C1822" i="6"/>
  <c r="G1502" i="4"/>
  <c r="H1502" i="4" s="1"/>
  <c r="E1502" i="6"/>
  <c r="G1814" i="5"/>
  <c r="K1814" i="7" s="1"/>
  <c r="F1814" i="5"/>
  <c r="J1814" i="7" s="1"/>
  <c r="H1814" i="5"/>
  <c r="L1814" i="7" s="1"/>
  <c r="E1834" i="4"/>
  <c r="D1834" i="7" s="1"/>
  <c r="C1835" i="4"/>
  <c r="E1503" i="7"/>
  <c r="N1503" i="7" s="1"/>
  <c r="H1823" i="3"/>
  <c r="I1823" i="3" s="1"/>
  <c r="C1823" i="7" s="1"/>
  <c r="M1823" i="7" s="1"/>
  <c r="F1824" i="3"/>
  <c r="G1824" i="3"/>
  <c r="U1502" i="7" l="1"/>
  <c r="V1502" i="7"/>
  <c r="Q1503" i="7"/>
  <c r="R1503" i="7"/>
  <c r="T1503" i="7"/>
  <c r="S1503" i="7"/>
  <c r="P1814" i="7"/>
  <c r="J1814" i="6"/>
  <c r="L1814" i="6"/>
  <c r="K1814" i="6"/>
  <c r="D1834" i="6"/>
  <c r="C1823" i="6"/>
  <c r="G1503" i="4"/>
  <c r="H1503" i="4" s="1"/>
  <c r="E1503" i="6"/>
  <c r="H1815" i="5"/>
  <c r="L1815" i="7" s="1"/>
  <c r="G1815" i="5"/>
  <c r="K1815" i="7" s="1"/>
  <c r="F1815" i="5"/>
  <c r="J1815" i="7" s="1"/>
  <c r="P1815" i="7" s="1"/>
  <c r="E1835" i="4"/>
  <c r="D1835" i="7" s="1"/>
  <c r="C1836" i="4"/>
  <c r="E1504" i="7"/>
  <c r="N1504" i="7" s="1"/>
  <c r="G1825" i="3"/>
  <c r="F1825" i="3"/>
  <c r="H1824" i="3"/>
  <c r="I1824" i="3" s="1"/>
  <c r="C1824" i="7" s="1"/>
  <c r="M1824" i="7" s="1"/>
  <c r="U1503" i="7" l="1"/>
  <c r="V1503" i="7"/>
  <c r="Q1504" i="7"/>
  <c r="S1504" i="7"/>
  <c r="T1504" i="7"/>
  <c r="R1504" i="7"/>
  <c r="L1815" i="6"/>
  <c r="K1815" i="6"/>
  <c r="J1815" i="6"/>
  <c r="D1835" i="6"/>
  <c r="C1824" i="6"/>
  <c r="G1504" i="4"/>
  <c r="H1504" i="4" s="1"/>
  <c r="E1504" i="6"/>
  <c r="H1816" i="5"/>
  <c r="L1816" i="7" s="1"/>
  <c r="G1816" i="5"/>
  <c r="K1816" i="7" s="1"/>
  <c r="F1816" i="5"/>
  <c r="J1816" i="7" s="1"/>
  <c r="E1836" i="4"/>
  <c r="D1836" i="7" s="1"/>
  <c r="C1837" i="4"/>
  <c r="E1505" i="7"/>
  <c r="N1505" i="7" s="1"/>
  <c r="H1825" i="3"/>
  <c r="I1825" i="3" s="1"/>
  <c r="C1825" i="7" s="1"/>
  <c r="M1825" i="7" s="1"/>
  <c r="F1826" i="3"/>
  <c r="G1826" i="3"/>
  <c r="R1505" i="7" l="1"/>
  <c r="T1505" i="7"/>
  <c r="S1505" i="7"/>
  <c r="Q1505" i="7"/>
  <c r="P1816" i="7"/>
  <c r="U1504" i="7"/>
  <c r="V1504" i="7"/>
  <c r="J1816" i="6"/>
  <c r="K1816" i="6"/>
  <c r="L1816" i="6"/>
  <c r="D1836" i="6"/>
  <c r="C1825" i="6"/>
  <c r="G1505" i="4"/>
  <c r="H1505" i="4" s="1"/>
  <c r="E1505" i="6"/>
  <c r="H1817" i="5"/>
  <c r="L1817" i="7" s="1"/>
  <c r="P1817" i="7" s="1"/>
  <c r="G1817" i="5"/>
  <c r="K1817" i="7" s="1"/>
  <c r="F1817" i="5"/>
  <c r="J1817" i="7" s="1"/>
  <c r="E1837" i="4"/>
  <c r="D1837" i="7" s="1"/>
  <c r="C1838" i="4"/>
  <c r="E1506" i="7"/>
  <c r="N1506" i="7" s="1"/>
  <c r="G1827" i="3"/>
  <c r="H1826" i="3"/>
  <c r="I1826" i="3" s="1"/>
  <c r="C1826" i="7" s="1"/>
  <c r="M1826" i="7" s="1"/>
  <c r="F1827" i="3"/>
  <c r="T1506" i="7" l="1"/>
  <c r="Q1506" i="7"/>
  <c r="R1506" i="7"/>
  <c r="S1506" i="7"/>
  <c r="V1505" i="7"/>
  <c r="U1505" i="7"/>
  <c r="J1817" i="6"/>
  <c r="K1817" i="6"/>
  <c r="L1817" i="6"/>
  <c r="D1837" i="6"/>
  <c r="C1826" i="6"/>
  <c r="G1506" i="4"/>
  <c r="H1506" i="4" s="1"/>
  <c r="E1506" i="6"/>
  <c r="H1818" i="5"/>
  <c r="L1818" i="7" s="1"/>
  <c r="P1818" i="7" s="1"/>
  <c r="G1818" i="5"/>
  <c r="K1818" i="7" s="1"/>
  <c r="F1818" i="5"/>
  <c r="J1818" i="7" s="1"/>
  <c r="E1838" i="4"/>
  <c r="D1838" i="7" s="1"/>
  <c r="C1839" i="4"/>
  <c r="E1507" i="7"/>
  <c r="N1507" i="7" s="1"/>
  <c r="G1828" i="3"/>
  <c r="H1827" i="3"/>
  <c r="I1827" i="3" s="1"/>
  <c r="C1827" i="7" s="1"/>
  <c r="M1827" i="7" s="1"/>
  <c r="F1828" i="3"/>
  <c r="Q1507" i="7" l="1"/>
  <c r="R1507" i="7"/>
  <c r="S1507" i="7"/>
  <c r="T1507" i="7"/>
  <c r="U1506" i="7"/>
  <c r="V1506" i="7"/>
  <c r="K1818" i="6"/>
  <c r="L1818" i="6"/>
  <c r="J1818" i="6"/>
  <c r="D1838" i="6"/>
  <c r="C1827" i="6"/>
  <c r="G1507" i="4"/>
  <c r="H1507" i="4" s="1"/>
  <c r="E1507" i="6"/>
  <c r="H1819" i="5"/>
  <c r="L1819" i="7" s="1"/>
  <c r="G1819" i="5"/>
  <c r="K1819" i="7" s="1"/>
  <c r="F1819" i="5"/>
  <c r="J1819" i="7" s="1"/>
  <c r="E1839" i="4"/>
  <c r="D1839" i="7" s="1"/>
  <c r="C1840" i="4"/>
  <c r="E1508" i="7"/>
  <c r="N1508" i="7" s="1"/>
  <c r="H1828" i="3"/>
  <c r="I1828" i="3" s="1"/>
  <c r="C1828" i="7" s="1"/>
  <c r="M1828" i="7" s="1"/>
  <c r="F1829" i="3"/>
  <c r="G1829" i="3"/>
  <c r="R1508" i="7" l="1"/>
  <c r="S1508" i="7"/>
  <c r="Q1508" i="7"/>
  <c r="T1508" i="7"/>
  <c r="P1819" i="7"/>
  <c r="U1507" i="7"/>
  <c r="V1507" i="7"/>
  <c r="J1819" i="6"/>
  <c r="K1819" i="6"/>
  <c r="L1819" i="6"/>
  <c r="D1839" i="6"/>
  <c r="C1828" i="6"/>
  <c r="G1508" i="4"/>
  <c r="H1508" i="4" s="1"/>
  <c r="E1508" i="6"/>
  <c r="G1820" i="5"/>
  <c r="K1820" i="7" s="1"/>
  <c r="H1820" i="5"/>
  <c r="L1820" i="7" s="1"/>
  <c r="F1820" i="5"/>
  <c r="J1820" i="7" s="1"/>
  <c r="E1840" i="4"/>
  <c r="D1840" i="7" s="1"/>
  <c r="C1841" i="4"/>
  <c r="E1509" i="7"/>
  <c r="N1509" i="7" s="1"/>
  <c r="G1830" i="3"/>
  <c r="H1829" i="3"/>
  <c r="I1829" i="3" s="1"/>
  <c r="C1829" i="7" s="1"/>
  <c r="M1829" i="7" s="1"/>
  <c r="F1830" i="3"/>
  <c r="P1820" i="7" l="1"/>
  <c r="U1508" i="7"/>
  <c r="V1508" i="7"/>
  <c r="R1509" i="7"/>
  <c r="S1509" i="7"/>
  <c r="Q1509" i="7"/>
  <c r="T1509" i="7"/>
  <c r="K1820" i="6"/>
  <c r="J1820" i="6"/>
  <c r="L1820" i="6"/>
  <c r="D1840" i="6"/>
  <c r="C1829" i="6"/>
  <c r="G1509" i="4"/>
  <c r="H1509" i="4" s="1"/>
  <c r="E1509" i="6"/>
  <c r="G1821" i="5"/>
  <c r="K1821" i="7" s="1"/>
  <c r="F1821" i="5"/>
  <c r="J1821" i="7" s="1"/>
  <c r="P1821" i="7" s="1"/>
  <c r="H1821" i="5"/>
  <c r="L1821" i="7" s="1"/>
  <c r="E1841" i="4"/>
  <c r="D1841" i="7" s="1"/>
  <c r="C1842" i="4"/>
  <c r="E1510" i="7"/>
  <c r="N1510" i="7" s="1"/>
  <c r="H1830" i="3"/>
  <c r="I1830" i="3" s="1"/>
  <c r="C1830" i="7" s="1"/>
  <c r="M1830" i="7" s="1"/>
  <c r="F1831" i="3"/>
  <c r="G1831" i="3"/>
  <c r="R1510" i="7" l="1"/>
  <c r="S1510" i="7"/>
  <c r="Q1510" i="7"/>
  <c r="T1510" i="7"/>
  <c r="U1509" i="7"/>
  <c r="V1509" i="7"/>
  <c r="J1821" i="6"/>
  <c r="K1821" i="6"/>
  <c r="L1821" i="6"/>
  <c r="D1841" i="6"/>
  <c r="C1830" i="6"/>
  <c r="G1510" i="4"/>
  <c r="H1510" i="4" s="1"/>
  <c r="E1510" i="6"/>
  <c r="H1822" i="5"/>
  <c r="L1822" i="7" s="1"/>
  <c r="G1822" i="5"/>
  <c r="K1822" i="7" s="1"/>
  <c r="F1822" i="5"/>
  <c r="J1822" i="7" s="1"/>
  <c r="E1842" i="4"/>
  <c r="D1842" i="7" s="1"/>
  <c r="C1843" i="4"/>
  <c r="E1511" i="7"/>
  <c r="N1511" i="7" s="1"/>
  <c r="F1832" i="3"/>
  <c r="H1831" i="3"/>
  <c r="I1831" i="3" s="1"/>
  <c r="C1831" i="7" s="1"/>
  <c r="M1831" i="7" s="1"/>
  <c r="G1832" i="3"/>
  <c r="T1511" i="7" l="1"/>
  <c r="Q1511" i="7"/>
  <c r="S1511" i="7"/>
  <c r="R1511" i="7"/>
  <c r="U1510" i="7"/>
  <c r="V1510" i="7"/>
  <c r="P1822" i="7"/>
  <c r="K1822" i="6"/>
  <c r="L1822" i="6"/>
  <c r="J1822" i="6"/>
  <c r="D1842" i="6"/>
  <c r="C1831" i="6"/>
  <c r="G1511" i="4"/>
  <c r="H1511" i="4" s="1"/>
  <c r="E1511" i="6"/>
  <c r="G1823" i="5"/>
  <c r="K1823" i="7" s="1"/>
  <c r="F1823" i="5"/>
  <c r="J1823" i="7" s="1"/>
  <c r="H1823" i="5"/>
  <c r="L1823" i="7" s="1"/>
  <c r="P1823" i="7" s="1"/>
  <c r="E1843" i="4"/>
  <c r="D1843" i="7" s="1"/>
  <c r="C1844" i="4"/>
  <c r="E1512" i="7"/>
  <c r="N1512" i="7" s="1"/>
  <c r="G1833" i="3"/>
  <c r="F1833" i="3"/>
  <c r="H1832" i="3"/>
  <c r="I1832" i="3" s="1"/>
  <c r="C1832" i="7" s="1"/>
  <c r="M1832" i="7" s="1"/>
  <c r="R1512" i="7" l="1"/>
  <c r="S1512" i="7"/>
  <c r="T1512" i="7"/>
  <c r="Q1512" i="7"/>
  <c r="U1511" i="7"/>
  <c r="V1511" i="7"/>
  <c r="L1823" i="6"/>
  <c r="K1823" i="6"/>
  <c r="J1823" i="6"/>
  <c r="D1843" i="6"/>
  <c r="C1832" i="6"/>
  <c r="G1512" i="4"/>
  <c r="H1512" i="4" s="1"/>
  <c r="E1512" i="6"/>
  <c r="H1824" i="5"/>
  <c r="L1824" i="7" s="1"/>
  <c r="P1824" i="7" s="1"/>
  <c r="G1824" i="5"/>
  <c r="K1824" i="7" s="1"/>
  <c r="F1824" i="5"/>
  <c r="J1824" i="7" s="1"/>
  <c r="E1844" i="4"/>
  <c r="D1844" i="7" s="1"/>
  <c r="C1845" i="4"/>
  <c r="E1513" i="7"/>
  <c r="N1513" i="7" s="1"/>
  <c r="H1833" i="3"/>
  <c r="I1833" i="3" s="1"/>
  <c r="C1833" i="7" s="1"/>
  <c r="M1833" i="7" s="1"/>
  <c r="F1834" i="3"/>
  <c r="G1834" i="3"/>
  <c r="R1513" i="7" l="1"/>
  <c r="S1513" i="7"/>
  <c r="T1513" i="7"/>
  <c r="Q1513" i="7"/>
  <c r="U1512" i="7"/>
  <c r="V1512" i="7"/>
  <c r="J1824" i="6"/>
  <c r="K1824" i="6"/>
  <c r="L1824" i="6"/>
  <c r="D1844" i="6"/>
  <c r="C1833" i="6"/>
  <c r="G1513" i="4"/>
  <c r="H1513" i="4" s="1"/>
  <c r="E1513" i="6"/>
  <c r="H1825" i="5"/>
  <c r="L1825" i="7" s="1"/>
  <c r="G1825" i="5"/>
  <c r="K1825" i="7" s="1"/>
  <c r="F1825" i="5"/>
  <c r="J1825" i="7" s="1"/>
  <c r="E1845" i="4"/>
  <c r="D1845" i="7" s="1"/>
  <c r="C1846" i="4"/>
  <c r="E1514" i="7"/>
  <c r="N1514" i="7" s="1"/>
  <c r="G1835" i="3"/>
  <c r="F1835" i="3"/>
  <c r="H1834" i="3"/>
  <c r="I1834" i="3" s="1"/>
  <c r="C1834" i="7" s="1"/>
  <c r="M1834" i="7" s="1"/>
  <c r="Q1514" i="7" l="1"/>
  <c r="R1514" i="7"/>
  <c r="T1514" i="7"/>
  <c r="S1514" i="7"/>
  <c r="U1513" i="7"/>
  <c r="V1513" i="7"/>
  <c r="P1825" i="7"/>
  <c r="J1825" i="6"/>
  <c r="K1825" i="6"/>
  <c r="L1825" i="6"/>
  <c r="D1845" i="6"/>
  <c r="C1834" i="6"/>
  <c r="G1514" i="4"/>
  <c r="H1514" i="4" s="1"/>
  <c r="E1514" i="6"/>
  <c r="F1826" i="5"/>
  <c r="J1826" i="7" s="1"/>
  <c r="H1826" i="5"/>
  <c r="L1826" i="7" s="1"/>
  <c r="G1826" i="5"/>
  <c r="K1826" i="7" s="1"/>
  <c r="E1846" i="4"/>
  <c r="D1846" i="7" s="1"/>
  <c r="C1847" i="4"/>
  <c r="E1515" i="7"/>
  <c r="N1515" i="7" s="1"/>
  <c r="H1835" i="3"/>
  <c r="I1835" i="3" s="1"/>
  <c r="C1835" i="7" s="1"/>
  <c r="M1835" i="7" s="1"/>
  <c r="F1836" i="3"/>
  <c r="G1836" i="3"/>
  <c r="R1515" i="7" l="1"/>
  <c r="T1515" i="7"/>
  <c r="S1515" i="7"/>
  <c r="Q1515" i="7"/>
  <c r="P1826" i="7"/>
  <c r="U1514" i="7"/>
  <c r="V1514" i="7"/>
  <c r="L1826" i="6"/>
  <c r="J1826" i="6"/>
  <c r="K1826" i="6"/>
  <c r="D1846" i="6"/>
  <c r="C1835" i="6"/>
  <c r="G1515" i="4"/>
  <c r="H1515" i="4" s="1"/>
  <c r="E1515" i="6"/>
  <c r="H1827" i="5"/>
  <c r="L1827" i="7" s="1"/>
  <c r="G1827" i="5"/>
  <c r="K1827" i="7" s="1"/>
  <c r="F1827" i="5"/>
  <c r="J1827" i="7" s="1"/>
  <c r="P1827" i="7" s="1"/>
  <c r="E1847" i="4"/>
  <c r="D1847" i="7" s="1"/>
  <c r="C1848" i="4"/>
  <c r="E1516" i="7"/>
  <c r="N1516" i="7" s="1"/>
  <c r="G1837" i="3"/>
  <c r="F1837" i="3"/>
  <c r="H1836" i="3"/>
  <c r="I1836" i="3" s="1"/>
  <c r="C1836" i="7" s="1"/>
  <c r="M1836" i="7" s="1"/>
  <c r="R1516" i="7" l="1"/>
  <c r="S1516" i="7"/>
  <c r="T1516" i="7"/>
  <c r="Q1516" i="7"/>
  <c r="U1515" i="7"/>
  <c r="V1515" i="7"/>
  <c r="K1827" i="6"/>
  <c r="J1827" i="6"/>
  <c r="L1827" i="6"/>
  <c r="D1847" i="6"/>
  <c r="C1836" i="6"/>
  <c r="G1516" i="4"/>
  <c r="H1516" i="4" s="1"/>
  <c r="E1516" i="6"/>
  <c r="H1828" i="5"/>
  <c r="L1828" i="7" s="1"/>
  <c r="G1828" i="5"/>
  <c r="K1828" i="7" s="1"/>
  <c r="F1828" i="5"/>
  <c r="J1828" i="7" s="1"/>
  <c r="E1848" i="4"/>
  <c r="D1848" i="7" s="1"/>
  <c r="C1849" i="4"/>
  <c r="E1517" i="7"/>
  <c r="N1517" i="7" s="1"/>
  <c r="H1837" i="3"/>
  <c r="I1837" i="3" s="1"/>
  <c r="C1837" i="7" s="1"/>
  <c r="M1837" i="7" s="1"/>
  <c r="F1838" i="3"/>
  <c r="G1838" i="3"/>
  <c r="R1517" i="7" l="1"/>
  <c r="T1517" i="7"/>
  <c r="Q1517" i="7"/>
  <c r="S1517" i="7"/>
  <c r="P1828" i="7"/>
  <c r="U1516" i="7"/>
  <c r="V1516" i="7"/>
  <c r="J1828" i="6"/>
  <c r="L1828" i="6"/>
  <c r="K1828" i="6"/>
  <c r="D1848" i="6"/>
  <c r="C1837" i="6"/>
  <c r="G1517" i="4"/>
  <c r="H1517" i="4" s="1"/>
  <c r="E1517" i="6"/>
  <c r="H1829" i="5"/>
  <c r="L1829" i="7" s="1"/>
  <c r="P1829" i="7" s="1"/>
  <c r="G1829" i="5"/>
  <c r="K1829" i="7" s="1"/>
  <c r="F1829" i="5"/>
  <c r="J1829" i="7" s="1"/>
  <c r="E1518" i="7"/>
  <c r="N1518" i="7" s="1"/>
  <c r="E1849" i="4"/>
  <c r="D1849" i="7" s="1"/>
  <c r="C1850" i="4"/>
  <c r="G1839" i="3"/>
  <c r="H1838" i="3"/>
  <c r="I1838" i="3" s="1"/>
  <c r="C1838" i="7" s="1"/>
  <c r="M1838" i="7" s="1"/>
  <c r="F1839" i="3"/>
  <c r="T1518" i="7" l="1"/>
  <c r="Q1518" i="7"/>
  <c r="S1518" i="7"/>
  <c r="R1518" i="7"/>
  <c r="U1517" i="7"/>
  <c r="V1517" i="7"/>
  <c r="J1829" i="6"/>
  <c r="K1829" i="6"/>
  <c r="L1829" i="6"/>
  <c r="D1849" i="6"/>
  <c r="C1838" i="6"/>
  <c r="G1518" i="4"/>
  <c r="H1518" i="4" s="1"/>
  <c r="E1518" i="6"/>
  <c r="F1830" i="5"/>
  <c r="J1830" i="7" s="1"/>
  <c r="H1830" i="5"/>
  <c r="L1830" i="7" s="1"/>
  <c r="P1830" i="7" s="1"/>
  <c r="G1830" i="5"/>
  <c r="K1830" i="7" s="1"/>
  <c r="E1850" i="4"/>
  <c r="D1850" i="7" s="1"/>
  <c r="C1851" i="4"/>
  <c r="E1519" i="7"/>
  <c r="N1519" i="7" s="1"/>
  <c r="G1840" i="3"/>
  <c r="H1839" i="3"/>
  <c r="I1839" i="3" s="1"/>
  <c r="C1839" i="7" s="1"/>
  <c r="M1839" i="7" s="1"/>
  <c r="F1840" i="3"/>
  <c r="S1519" i="7" l="1"/>
  <c r="Q1519" i="7"/>
  <c r="R1519" i="7"/>
  <c r="T1519" i="7"/>
  <c r="U1518" i="7"/>
  <c r="V1518" i="7"/>
  <c r="L1830" i="6"/>
  <c r="J1830" i="6"/>
  <c r="K1830" i="6"/>
  <c r="D1850" i="6"/>
  <c r="C1839" i="6"/>
  <c r="G1519" i="4"/>
  <c r="H1519" i="4" s="1"/>
  <c r="E1519" i="6"/>
  <c r="H1831" i="5"/>
  <c r="L1831" i="7" s="1"/>
  <c r="G1831" i="5"/>
  <c r="K1831" i="7" s="1"/>
  <c r="F1831" i="5"/>
  <c r="J1831" i="7" s="1"/>
  <c r="E1851" i="4"/>
  <c r="D1851" i="7" s="1"/>
  <c r="C1852" i="4"/>
  <c r="E1520" i="7"/>
  <c r="N1520" i="7" s="1"/>
  <c r="G1841" i="3"/>
  <c r="H1840" i="3"/>
  <c r="I1840" i="3" s="1"/>
  <c r="C1840" i="7" s="1"/>
  <c r="M1840" i="7" s="1"/>
  <c r="F1841" i="3"/>
  <c r="S1520" i="7" l="1"/>
  <c r="Q1520" i="7"/>
  <c r="R1520" i="7"/>
  <c r="T1520" i="7"/>
  <c r="P1831" i="7"/>
  <c r="V1519" i="7"/>
  <c r="U1519" i="7"/>
  <c r="K1831" i="6"/>
  <c r="J1831" i="6"/>
  <c r="L1831" i="6"/>
  <c r="D1851" i="6"/>
  <c r="C1840" i="6"/>
  <c r="G1520" i="4"/>
  <c r="H1520" i="4" s="1"/>
  <c r="E1520" i="6"/>
  <c r="G1832" i="5"/>
  <c r="K1832" i="7" s="1"/>
  <c r="F1832" i="5"/>
  <c r="J1832" i="7" s="1"/>
  <c r="H1832" i="5"/>
  <c r="L1832" i="7" s="1"/>
  <c r="E1852" i="4"/>
  <c r="D1852" i="7" s="1"/>
  <c r="C1853" i="4"/>
  <c r="E1521" i="7"/>
  <c r="N1521" i="7" s="1"/>
  <c r="G1842" i="3"/>
  <c r="H1841" i="3"/>
  <c r="I1841" i="3" s="1"/>
  <c r="C1841" i="7" s="1"/>
  <c r="M1841" i="7" s="1"/>
  <c r="F1842" i="3"/>
  <c r="R1521" i="7" l="1"/>
  <c r="S1521" i="7"/>
  <c r="Q1521" i="7"/>
  <c r="T1521" i="7"/>
  <c r="U1520" i="7"/>
  <c r="V1520" i="7"/>
  <c r="P1832" i="7"/>
  <c r="J1832" i="6"/>
  <c r="L1832" i="6"/>
  <c r="K1832" i="6"/>
  <c r="D1852" i="6"/>
  <c r="C1841" i="6"/>
  <c r="G1521" i="4"/>
  <c r="H1521" i="4" s="1"/>
  <c r="E1521" i="6"/>
  <c r="F1833" i="5"/>
  <c r="J1833" i="7" s="1"/>
  <c r="H1833" i="5"/>
  <c r="L1833" i="7" s="1"/>
  <c r="G1833" i="5"/>
  <c r="K1833" i="7" s="1"/>
  <c r="E1853" i="4"/>
  <c r="D1853" i="7" s="1"/>
  <c r="C1854" i="4"/>
  <c r="E1522" i="7"/>
  <c r="N1522" i="7" s="1"/>
  <c r="H1842" i="3"/>
  <c r="I1842" i="3" s="1"/>
  <c r="C1842" i="7" s="1"/>
  <c r="M1842" i="7" s="1"/>
  <c r="F1843" i="3"/>
  <c r="G1843" i="3"/>
  <c r="U1521" i="7" l="1"/>
  <c r="V1521" i="7"/>
  <c r="T1522" i="7"/>
  <c r="S1522" i="7"/>
  <c r="Q1522" i="7"/>
  <c r="R1522" i="7"/>
  <c r="P1833" i="7"/>
  <c r="K1833" i="6"/>
  <c r="L1833" i="6"/>
  <c r="J1833" i="6"/>
  <c r="D1853" i="6"/>
  <c r="C1842" i="6"/>
  <c r="G1522" i="4"/>
  <c r="H1522" i="4" s="1"/>
  <c r="E1522" i="6"/>
  <c r="H1834" i="5"/>
  <c r="L1834" i="7" s="1"/>
  <c r="G1834" i="5"/>
  <c r="K1834" i="7" s="1"/>
  <c r="F1834" i="5"/>
  <c r="J1834" i="7" s="1"/>
  <c r="E1854" i="4"/>
  <c r="D1854" i="7" s="1"/>
  <c r="C1855" i="4"/>
  <c r="E1523" i="7"/>
  <c r="N1523" i="7" s="1"/>
  <c r="G1844" i="3"/>
  <c r="F1844" i="3"/>
  <c r="H1843" i="3"/>
  <c r="I1843" i="3" s="1"/>
  <c r="C1843" i="7" s="1"/>
  <c r="M1843" i="7" s="1"/>
  <c r="S1523" i="7" l="1"/>
  <c r="R1523" i="7"/>
  <c r="T1523" i="7"/>
  <c r="Q1523" i="7"/>
  <c r="U1522" i="7"/>
  <c r="V1522" i="7"/>
  <c r="P1834" i="7"/>
  <c r="K1834" i="6"/>
  <c r="L1834" i="6"/>
  <c r="J1834" i="6"/>
  <c r="D1854" i="6"/>
  <c r="C1843" i="6"/>
  <c r="G1523" i="4"/>
  <c r="H1523" i="4" s="1"/>
  <c r="E1523" i="6"/>
  <c r="H1835" i="5"/>
  <c r="L1835" i="7" s="1"/>
  <c r="P1835" i="7" s="1"/>
  <c r="G1835" i="5"/>
  <c r="K1835" i="7" s="1"/>
  <c r="F1835" i="5"/>
  <c r="J1835" i="7" s="1"/>
  <c r="E1855" i="4"/>
  <c r="D1855" i="7" s="1"/>
  <c r="C1856" i="4"/>
  <c r="E1524" i="7"/>
  <c r="N1524" i="7" s="1"/>
  <c r="F1845" i="3"/>
  <c r="H1844" i="3"/>
  <c r="G1845" i="3"/>
  <c r="I1844" i="3"/>
  <c r="C1844" i="7" s="1"/>
  <c r="M1844" i="7" s="1"/>
  <c r="Q1524" i="7" l="1"/>
  <c r="S1524" i="7"/>
  <c r="R1524" i="7"/>
  <c r="T1524" i="7"/>
  <c r="U1523" i="7"/>
  <c r="V1523" i="7"/>
  <c r="L1835" i="6"/>
  <c r="K1835" i="6"/>
  <c r="J1835" i="6"/>
  <c r="D1855" i="6"/>
  <c r="C1844" i="6"/>
  <c r="G1524" i="4"/>
  <c r="H1524" i="4" s="1"/>
  <c r="E1524" i="6"/>
  <c r="G1836" i="5"/>
  <c r="K1836" i="7" s="1"/>
  <c r="F1836" i="5"/>
  <c r="J1836" i="7" s="1"/>
  <c r="H1836" i="5"/>
  <c r="L1836" i="7" s="1"/>
  <c r="E1856" i="4"/>
  <c r="D1856" i="7" s="1"/>
  <c r="C1857" i="4"/>
  <c r="E1525" i="7"/>
  <c r="N1525" i="7" s="1"/>
  <c r="G1846" i="3"/>
  <c r="H1845" i="3"/>
  <c r="I1845" i="3" s="1"/>
  <c r="C1845" i="7" s="1"/>
  <c r="M1845" i="7" s="1"/>
  <c r="F1846" i="3"/>
  <c r="T1525" i="7" l="1"/>
  <c r="Q1525" i="7"/>
  <c r="R1525" i="7"/>
  <c r="S1525" i="7"/>
  <c r="P1836" i="7"/>
  <c r="U1524" i="7"/>
  <c r="V1524" i="7"/>
  <c r="L1836" i="6"/>
  <c r="J1836" i="6"/>
  <c r="K1836" i="6"/>
  <c r="D1856" i="6"/>
  <c r="C1845" i="6"/>
  <c r="G1525" i="4"/>
  <c r="H1525" i="4" s="1"/>
  <c r="E1525" i="6"/>
  <c r="H1837" i="5"/>
  <c r="L1837" i="7" s="1"/>
  <c r="G1837" i="5"/>
  <c r="K1837" i="7" s="1"/>
  <c r="F1837" i="5"/>
  <c r="J1837" i="7" s="1"/>
  <c r="E1857" i="4"/>
  <c r="D1857" i="7" s="1"/>
  <c r="C1858" i="4"/>
  <c r="E1526" i="7"/>
  <c r="N1526" i="7" s="1"/>
  <c r="F1847" i="3"/>
  <c r="H1846" i="3"/>
  <c r="I1846" i="3" s="1"/>
  <c r="C1846" i="7" s="1"/>
  <c r="M1846" i="7" s="1"/>
  <c r="G1847" i="3"/>
  <c r="P1837" i="7" l="1"/>
  <c r="U1525" i="7"/>
  <c r="V1525" i="7"/>
  <c r="Q1526" i="7"/>
  <c r="S1526" i="7"/>
  <c r="R1526" i="7"/>
  <c r="T1526" i="7"/>
  <c r="K1837" i="6"/>
  <c r="J1837" i="6"/>
  <c r="L1837" i="6"/>
  <c r="D1857" i="6"/>
  <c r="C1846" i="6"/>
  <c r="G1526" i="4"/>
  <c r="H1526" i="4" s="1"/>
  <c r="E1526" i="6"/>
  <c r="H1838" i="5"/>
  <c r="L1838" i="7" s="1"/>
  <c r="G1838" i="5"/>
  <c r="K1838" i="7" s="1"/>
  <c r="F1838" i="5"/>
  <c r="J1838" i="7" s="1"/>
  <c r="E1858" i="4"/>
  <c r="D1858" i="7" s="1"/>
  <c r="C1859" i="4"/>
  <c r="E1527" i="7"/>
  <c r="N1527" i="7" s="1"/>
  <c r="G1848" i="3"/>
  <c r="H1847" i="3"/>
  <c r="I1847" i="3" s="1"/>
  <c r="C1847" i="7" s="1"/>
  <c r="M1847" i="7" s="1"/>
  <c r="F1848" i="3"/>
  <c r="P1838" i="7" l="1"/>
  <c r="R1527" i="7"/>
  <c r="S1527" i="7"/>
  <c r="T1527" i="7"/>
  <c r="Q1527" i="7"/>
  <c r="V1526" i="7"/>
  <c r="U1526" i="7"/>
  <c r="K1838" i="6"/>
  <c r="J1838" i="6"/>
  <c r="L1838" i="6"/>
  <c r="D1858" i="6"/>
  <c r="C1847" i="6"/>
  <c r="G1527" i="4"/>
  <c r="H1527" i="4" s="1"/>
  <c r="E1527" i="6"/>
  <c r="G1839" i="5"/>
  <c r="K1839" i="7" s="1"/>
  <c r="F1839" i="5"/>
  <c r="J1839" i="7" s="1"/>
  <c r="H1839" i="5"/>
  <c r="L1839" i="7" s="1"/>
  <c r="E1859" i="4"/>
  <c r="D1859" i="7" s="1"/>
  <c r="C1860" i="4"/>
  <c r="E1528" i="7"/>
  <c r="N1528" i="7" s="1"/>
  <c r="F1849" i="3"/>
  <c r="H1848" i="3"/>
  <c r="G1849" i="3"/>
  <c r="I1848" i="3"/>
  <c r="C1848" i="7" s="1"/>
  <c r="M1848" i="7" s="1"/>
  <c r="P1839" i="7" l="1"/>
  <c r="U1527" i="7"/>
  <c r="V1527" i="7"/>
  <c r="Q1528" i="7"/>
  <c r="T1528" i="7"/>
  <c r="R1528" i="7"/>
  <c r="S1528" i="7"/>
  <c r="J1839" i="6"/>
  <c r="L1839" i="6"/>
  <c r="K1839" i="6"/>
  <c r="D1859" i="6"/>
  <c r="C1848" i="6"/>
  <c r="G1528" i="4"/>
  <c r="H1528" i="4" s="1"/>
  <c r="E1528" i="6"/>
  <c r="H1840" i="5"/>
  <c r="L1840" i="7" s="1"/>
  <c r="G1840" i="5"/>
  <c r="K1840" i="7" s="1"/>
  <c r="F1840" i="5"/>
  <c r="J1840" i="7" s="1"/>
  <c r="E1860" i="4"/>
  <c r="D1860" i="7" s="1"/>
  <c r="C1861" i="4"/>
  <c r="E1529" i="7"/>
  <c r="N1529" i="7" s="1"/>
  <c r="G1850" i="3"/>
  <c r="H1849" i="3"/>
  <c r="I1849" i="3" s="1"/>
  <c r="C1849" i="7" s="1"/>
  <c r="M1849" i="7" s="1"/>
  <c r="F1850" i="3"/>
  <c r="S1529" i="7" l="1"/>
  <c r="R1529" i="7"/>
  <c r="T1529" i="7"/>
  <c r="Q1529" i="7"/>
  <c r="P1840" i="7"/>
  <c r="U1528" i="7"/>
  <c r="V1528" i="7"/>
  <c r="J1840" i="6"/>
  <c r="K1840" i="6"/>
  <c r="L1840" i="6"/>
  <c r="D1860" i="6"/>
  <c r="C1849" i="6"/>
  <c r="G1529" i="4"/>
  <c r="H1529" i="4" s="1"/>
  <c r="E1529" i="6"/>
  <c r="H1841" i="5"/>
  <c r="L1841" i="7" s="1"/>
  <c r="P1841" i="7" s="1"/>
  <c r="G1841" i="5"/>
  <c r="K1841" i="7" s="1"/>
  <c r="F1841" i="5"/>
  <c r="J1841" i="7" s="1"/>
  <c r="E1861" i="4"/>
  <c r="D1861" i="7" s="1"/>
  <c r="C1862" i="4"/>
  <c r="E1530" i="7"/>
  <c r="N1530" i="7" s="1"/>
  <c r="F1851" i="3"/>
  <c r="H1850" i="3"/>
  <c r="G1851" i="3"/>
  <c r="I1850" i="3"/>
  <c r="C1850" i="7" s="1"/>
  <c r="M1850" i="7" s="1"/>
  <c r="U1529" i="7" l="1"/>
  <c r="V1529" i="7"/>
  <c r="R1530" i="7"/>
  <c r="T1530" i="7"/>
  <c r="S1530" i="7"/>
  <c r="Q1530" i="7"/>
  <c r="L1841" i="6"/>
  <c r="J1841" i="6"/>
  <c r="K1841" i="6"/>
  <c r="D1861" i="6"/>
  <c r="C1850" i="6"/>
  <c r="G1530" i="4"/>
  <c r="H1530" i="4" s="1"/>
  <c r="E1530" i="6"/>
  <c r="H1842" i="5"/>
  <c r="L1842" i="7" s="1"/>
  <c r="P1842" i="7" s="1"/>
  <c r="G1842" i="5"/>
  <c r="K1842" i="7" s="1"/>
  <c r="F1842" i="5"/>
  <c r="J1842" i="7" s="1"/>
  <c r="E1862" i="4"/>
  <c r="D1862" i="7" s="1"/>
  <c r="C1863" i="4"/>
  <c r="E1531" i="7"/>
  <c r="N1531" i="7" s="1"/>
  <c r="G1852" i="3"/>
  <c r="F1852" i="3"/>
  <c r="H1851" i="3"/>
  <c r="I1851" i="3" s="1"/>
  <c r="C1851" i="7" s="1"/>
  <c r="M1851" i="7" s="1"/>
  <c r="Q1531" i="7" l="1"/>
  <c r="R1531" i="7"/>
  <c r="S1531" i="7"/>
  <c r="T1531" i="7"/>
  <c r="U1530" i="7"/>
  <c r="V1530" i="7"/>
  <c r="K1842" i="6"/>
  <c r="J1842" i="6"/>
  <c r="L1842" i="6"/>
  <c r="D1862" i="6"/>
  <c r="C1851" i="6"/>
  <c r="G1531" i="4"/>
  <c r="H1531" i="4" s="1"/>
  <c r="E1531" i="6"/>
  <c r="H1843" i="5"/>
  <c r="L1843" i="7" s="1"/>
  <c r="G1843" i="5"/>
  <c r="K1843" i="7" s="1"/>
  <c r="F1843" i="5"/>
  <c r="J1843" i="7" s="1"/>
  <c r="E1863" i="4"/>
  <c r="D1863" i="7" s="1"/>
  <c r="C1864" i="4"/>
  <c r="E1532" i="7"/>
  <c r="N1532" i="7" s="1"/>
  <c r="H1852" i="3"/>
  <c r="I1852" i="3" s="1"/>
  <c r="C1852" i="7" s="1"/>
  <c r="M1852" i="7" s="1"/>
  <c r="F1853" i="3"/>
  <c r="G1853" i="3"/>
  <c r="S1532" i="7" l="1"/>
  <c r="R1532" i="7"/>
  <c r="T1532" i="7"/>
  <c r="Q1532" i="7"/>
  <c r="P1843" i="7"/>
  <c r="U1531" i="7"/>
  <c r="V1531" i="7"/>
  <c r="K1843" i="6"/>
  <c r="J1843" i="6"/>
  <c r="L1843" i="6"/>
  <c r="D1863" i="6"/>
  <c r="C1852" i="6"/>
  <c r="G1532" i="4"/>
  <c r="H1532" i="4" s="1"/>
  <c r="E1532" i="6"/>
  <c r="H1844" i="5"/>
  <c r="L1844" i="7" s="1"/>
  <c r="G1844" i="5"/>
  <c r="K1844" i="7" s="1"/>
  <c r="F1844" i="5"/>
  <c r="J1844" i="7" s="1"/>
  <c r="E1864" i="4"/>
  <c r="D1864" i="7" s="1"/>
  <c r="C1865" i="4"/>
  <c r="E1533" i="7"/>
  <c r="N1533" i="7" s="1"/>
  <c r="G1854" i="3"/>
  <c r="F1854" i="3"/>
  <c r="H1853" i="3"/>
  <c r="I1853" i="3" s="1"/>
  <c r="C1853" i="7" s="1"/>
  <c r="M1853" i="7" s="1"/>
  <c r="T1533" i="7" l="1"/>
  <c r="S1533" i="7"/>
  <c r="Q1533" i="7"/>
  <c r="R1533" i="7"/>
  <c r="P1844" i="7"/>
  <c r="U1532" i="7"/>
  <c r="V1532" i="7"/>
  <c r="J1844" i="6"/>
  <c r="L1844" i="6"/>
  <c r="K1844" i="6"/>
  <c r="D1864" i="6"/>
  <c r="C1853" i="6"/>
  <c r="G1533" i="4"/>
  <c r="H1533" i="4" s="1"/>
  <c r="E1533" i="6"/>
  <c r="H1845" i="5"/>
  <c r="L1845" i="7" s="1"/>
  <c r="G1845" i="5"/>
  <c r="K1845" i="7" s="1"/>
  <c r="F1845" i="5"/>
  <c r="J1845" i="7" s="1"/>
  <c r="E1865" i="4"/>
  <c r="D1865" i="7" s="1"/>
  <c r="C1866" i="4"/>
  <c r="E1534" i="7"/>
  <c r="N1534" i="7" s="1"/>
  <c r="F1855" i="3"/>
  <c r="H1854" i="3"/>
  <c r="G1855" i="3"/>
  <c r="I1854" i="3"/>
  <c r="C1854" i="7" s="1"/>
  <c r="M1854" i="7" s="1"/>
  <c r="P1845" i="7" l="1"/>
  <c r="V1533" i="7"/>
  <c r="U1533" i="7"/>
  <c r="T1534" i="7"/>
  <c r="Q1534" i="7"/>
  <c r="S1534" i="7"/>
  <c r="R1534" i="7"/>
  <c r="K1845" i="6"/>
  <c r="L1845" i="6"/>
  <c r="J1845" i="6"/>
  <c r="D1865" i="6"/>
  <c r="C1854" i="6"/>
  <c r="G1534" i="4"/>
  <c r="H1534" i="4" s="1"/>
  <c r="E1534" i="6"/>
  <c r="H1846" i="5"/>
  <c r="L1846" i="7" s="1"/>
  <c r="P1846" i="7" s="1"/>
  <c r="G1846" i="5"/>
  <c r="K1846" i="7" s="1"/>
  <c r="F1846" i="5"/>
  <c r="J1846" i="7" s="1"/>
  <c r="E1866" i="4"/>
  <c r="D1866" i="7" s="1"/>
  <c r="C1867" i="4"/>
  <c r="E1535" i="7"/>
  <c r="N1535" i="7" s="1"/>
  <c r="G1856" i="3"/>
  <c r="F1856" i="3"/>
  <c r="H1855" i="3"/>
  <c r="I1855" i="3" s="1"/>
  <c r="C1855" i="7" s="1"/>
  <c r="M1855" i="7" s="1"/>
  <c r="R1535" i="7" l="1"/>
  <c r="T1535" i="7"/>
  <c r="S1535" i="7"/>
  <c r="Q1535" i="7"/>
  <c r="U1534" i="7"/>
  <c r="V1534" i="7"/>
  <c r="L1846" i="6"/>
  <c r="J1846" i="6"/>
  <c r="K1846" i="6"/>
  <c r="D1866" i="6"/>
  <c r="C1855" i="6"/>
  <c r="G1535" i="4"/>
  <c r="H1535" i="4" s="1"/>
  <c r="E1535" i="6"/>
  <c r="H1847" i="5"/>
  <c r="L1847" i="7" s="1"/>
  <c r="G1847" i="5"/>
  <c r="K1847" i="7" s="1"/>
  <c r="F1847" i="5"/>
  <c r="J1847" i="7" s="1"/>
  <c r="E1867" i="4"/>
  <c r="D1867" i="7" s="1"/>
  <c r="C1868" i="4"/>
  <c r="E1536" i="7"/>
  <c r="N1536" i="7" s="1"/>
  <c r="F1857" i="3"/>
  <c r="H1856" i="3"/>
  <c r="I1856" i="3" s="1"/>
  <c r="C1856" i="7" s="1"/>
  <c r="M1856" i="7" s="1"/>
  <c r="G1857" i="3"/>
  <c r="P1847" i="7" l="1"/>
  <c r="Q1536" i="7"/>
  <c r="R1536" i="7"/>
  <c r="S1536" i="7"/>
  <c r="T1536" i="7"/>
  <c r="U1535" i="7"/>
  <c r="V1535" i="7"/>
  <c r="J1847" i="6"/>
  <c r="L1847" i="6"/>
  <c r="K1847" i="6"/>
  <c r="D1867" i="6"/>
  <c r="C1856" i="6"/>
  <c r="G1536" i="4"/>
  <c r="H1536" i="4" s="1"/>
  <c r="E1536" i="6"/>
  <c r="H1848" i="5"/>
  <c r="L1848" i="7" s="1"/>
  <c r="P1848" i="7" s="1"/>
  <c r="G1848" i="5"/>
  <c r="K1848" i="7" s="1"/>
  <c r="F1848" i="5"/>
  <c r="J1848" i="7" s="1"/>
  <c r="E1868" i="4"/>
  <c r="D1868" i="7" s="1"/>
  <c r="C1869" i="4"/>
  <c r="E1537" i="7"/>
  <c r="N1537" i="7" s="1"/>
  <c r="G1858" i="3"/>
  <c r="F1858" i="3"/>
  <c r="H1857" i="3"/>
  <c r="I1857" i="3" s="1"/>
  <c r="C1857" i="7" s="1"/>
  <c r="M1857" i="7" s="1"/>
  <c r="S1537" i="7" l="1"/>
  <c r="R1537" i="7"/>
  <c r="T1537" i="7"/>
  <c r="Q1537" i="7"/>
  <c r="U1536" i="7"/>
  <c r="V1536" i="7"/>
  <c r="K1848" i="6"/>
  <c r="J1848" i="6"/>
  <c r="L1848" i="6"/>
  <c r="D1868" i="6"/>
  <c r="C1857" i="6"/>
  <c r="G1537" i="4"/>
  <c r="H1537" i="4" s="1"/>
  <c r="E1537" i="6"/>
  <c r="H1849" i="5"/>
  <c r="L1849" i="7" s="1"/>
  <c r="P1849" i="7" s="1"/>
  <c r="G1849" i="5"/>
  <c r="K1849" i="7" s="1"/>
  <c r="F1849" i="5"/>
  <c r="J1849" i="7" s="1"/>
  <c r="E1869" i="4"/>
  <c r="D1869" i="7" s="1"/>
  <c r="C1870" i="4"/>
  <c r="E1538" i="7"/>
  <c r="N1538" i="7" s="1"/>
  <c r="F1859" i="3"/>
  <c r="H1858" i="3"/>
  <c r="I1858" i="3" s="1"/>
  <c r="C1858" i="7" s="1"/>
  <c r="M1858" i="7" s="1"/>
  <c r="G1859" i="3"/>
  <c r="Q1538" i="7" l="1"/>
  <c r="S1538" i="7"/>
  <c r="R1538" i="7"/>
  <c r="T1538" i="7"/>
  <c r="U1537" i="7"/>
  <c r="V1537" i="7"/>
  <c r="L1849" i="6"/>
  <c r="J1849" i="6"/>
  <c r="K1849" i="6"/>
  <c r="D1869" i="6"/>
  <c r="C1858" i="6"/>
  <c r="G1538" i="4"/>
  <c r="H1538" i="4" s="1"/>
  <c r="E1538" i="6"/>
  <c r="G1850" i="5"/>
  <c r="K1850" i="7" s="1"/>
  <c r="F1850" i="5"/>
  <c r="J1850" i="7" s="1"/>
  <c r="H1850" i="5"/>
  <c r="L1850" i="7" s="1"/>
  <c r="E1870" i="4"/>
  <c r="D1870" i="7" s="1"/>
  <c r="C1871" i="4"/>
  <c r="E1539" i="7"/>
  <c r="N1539" i="7" s="1"/>
  <c r="G1860" i="3"/>
  <c r="H1859" i="3"/>
  <c r="I1859" i="3" s="1"/>
  <c r="C1859" i="7" s="1"/>
  <c r="M1859" i="7" s="1"/>
  <c r="F1860" i="3"/>
  <c r="S1539" i="7" l="1"/>
  <c r="R1539" i="7"/>
  <c r="Q1539" i="7"/>
  <c r="T1539" i="7"/>
  <c r="P1850" i="7"/>
  <c r="U1538" i="7"/>
  <c r="V1538" i="7"/>
  <c r="L1850" i="6"/>
  <c r="J1850" i="6"/>
  <c r="K1850" i="6"/>
  <c r="D1870" i="6"/>
  <c r="C1859" i="6"/>
  <c r="G1539" i="4"/>
  <c r="H1539" i="4" s="1"/>
  <c r="E1539" i="6"/>
  <c r="H1851" i="5"/>
  <c r="L1851" i="7" s="1"/>
  <c r="G1851" i="5"/>
  <c r="K1851" i="7" s="1"/>
  <c r="F1851" i="5"/>
  <c r="J1851" i="7" s="1"/>
  <c r="P1851" i="7" s="1"/>
  <c r="E1871" i="4"/>
  <c r="D1871" i="7" s="1"/>
  <c r="C1872" i="4"/>
  <c r="E1540" i="7"/>
  <c r="N1540" i="7" s="1"/>
  <c r="F1861" i="3"/>
  <c r="H1860" i="3"/>
  <c r="I1860" i="3" s="1"/>
  <c r="C1860" i="7" s="1"/>
  <c r="M1860" i="7" s="1"/>
  <c r="G1861" i="3"/>
  <c r="V1539" i="7" l="1"/>
  <c r="U1539" i="7"/>
  <c r="Q1540" i="7"/>
  <c r="R1540" i="7"/>
  <c r="S1540" i="7"/>
  <c r="T1540" i="7"/>
  <c r="L1851" i="6"/>
  <c r="K1851" i="6"/>
  <c r="J1851" i="6"/>
  <c r="D1871" i="6"/>
  <c r="C1860" i="6"/>
  <c r="G1540" i="4"/>
  <c r="H1540" i="4" s="1"/>
  <c r="E1540" i="6"/>
  <c r="H1852" i="5"/>
  <c r="L1852" i="7" s="1"/>
  <c r="G1852" i="5"/>
  <c r="K1852" i="7" s="1"/>
  <c r="F1852" i="5"/>
  <c r="J1852" i="7" s="1"/>
  <c r="E1872" i="4"/>
  <c r="D1872" i="7" s="1"/>
  <c r="C1873" i="4"/>
  <c r="E1541" i="7"/>
  <c r="N1541" i="7" s="1"/>
  <c r="G1862" i="3"/>
  <c r="H1861" i="3"/>
  <c r="I1861" i="3" s="1"/>
  <c r="C1861" i="7" s="1"/>
  <c r="M1861" i="7" s="1"/>
  <c r="F1862" i="3"/>
  <c r="U1540" i="7" l="1"/>
  <c r="V1540" i="7"/>
  <c r="Q1541" i="7"/>
  <c r="S1541" i="7"/>
  <c r="R1541" i="7"/>
  <c r="T1541" i="7"/>
  <c r="P1852" i="7"/>
  <c r="J1852" i="6"/>
  <c r="K1852" i="6"/>
  <c r="L1852" i="6"/>
  <c r="D1872" i="6"/>
  <c r="C1861" i="6"/>
  <c r="G1541" i="4"/>
  <c r="H1541" i="4" s="1"/>
  <c r="E1541" i="6"/>
  <c r="H1853" i="5"/>
  <c r="L1853" i="7" s="1"/>
  <c r="G1853" i="5"/>
  <c r="K1853" i="7" s="1"/>
  <c r="F1853" i="5"/>
  <c r="J1853" i="7" s="1"/>
  <c r="E1873" i="4"/>
  <c r="D1873" i="7" s="1"/>
  <c r="C1874" i="4"/>
  <c r="E1542" i="7"/>
  <c r="N1542" i="7" s="1"/>
  <c r="H1862" i="3"/>
  <c r="F1863" i="3"/>
  <c r="I1862" i="3"/>
  <c r="C1862" i="7" s="1"/>
  <c r="M1862" i="7" s="1"/>
  <c r="G1863" i="3"/>
  <c r="R1542" i="7" l="1"/>
  <c r="S1542" i="7"/>
  <c r="Q1542" i="7"/>
  <c r="T1542" i="7"/>
  <c r="U1541" i="7"/>
  <c r="V1541" i="7"/>
  <c r="P1853" i="7"/>
  <c r="J1853" i="6"/>
  <c r="L1853" i="6"/>
  <c r="K1853" i="6"/>
  <c r="D1873" i="6"/>
  <c r="C1862" i="6"/>
  <c r="G1542" i="4"/>
  <c r="H1542" i="4" s="1"/>
  <c r="E1542" i="6"/>
  <c r="H1854" i="5"/>
  <c r="L1854" i="7" s="1"/>
  <c r="G1854" i="5"/>
  <c r="K1854" i="7" s="1"/>
  <c r="F1854" i="5"/>
  <c r="J1854" i="7" s="1"/>
  <c r="E1874" i="4"/>
  <c r="D1874" i="7" s="1"/>
  <c r="C1875" i="4"/>
  <c r="E1543" i="7"/>
  <c r="N1543" i="7" s="1"/>
  <c r="G1864" i="3"/>
  <c r="F1864" i="3"/>
  <c r="H1863" i="3"/>
  <c r="I1863" i="3" s="1"/>
  <c r="C1863" i="7" s="1"/>
  <c r="M1863" i="7" s="1"/>
  <c r="S1543" i="7" l="1"/>
  <c r="T1543" i="7"/>
  <c r="Q1543" i="7"/>
  <c r="R1543" i="7"/>
  <c r="U1542" i="7"/>
  <c r="V1542" i="7"/>
  <c r="P1854" i="7"/>
  <c r="J1854" i="6"/>
  <c r="L1854" i="6"/>
  <c r="K1854" i="6"/>
  <c r="D1874" i="6"/>
  <c r="C1863" i="6"/>
  <c r="G1543" i="4"/>
  <c r="H1543" i="4" s="1"/>
  <c r="E1543" i="6"/>
  <c r="H1855" i="5"/>
  <c r="L1855" i="7" s="1"/>
  <c r="G1855" i="5"/>
  <c r="K1855" i="7" s="1"/>
  <c r="F1855" i="5"/>
  <c r="J1855" i="7" s="1"/>
  <c r="E1875" i="4"/>
  <c r="D1875" i="7" s="1"/>
  <c r="C1876" i="4"/>
  <c r="E1544" i="7"/>
  <c r="N1544" i="7" s="1"/>
  <c r="H1864" i="3"/>
  <c r="I1864" i="3" s="1"/>
  <c r="C1864" i="7" s="1"/>
  <c r="M1864" i="7" s="1"/>
  <c r="F1865" i="3"/>
  <c r="G1865" i="3"/>
  <c r="Q1544" i="7" l="1"/>
  <c r="T1544" i="7"/>
  <c r="R1544" i="7"/>
  <c r="S1544" i="7"/>
  <c r="U1543" i="7"/>
  <c r="V1543" i="7"/>
  <c r="P1855" i="7"/>
  <c r="J1855" i="6"/>
  <c r="K1855" i="6"/>
  <c r="L1855" i="6"/>
  <c r="D1875" i="6"/>
  <c r="C1864" i="6"/>
  <c r="G1544" i="4"/>
  <c r="H1544" i="4" s="1"/>
  <c r="E1544" i="6"/>
  <c r="H1856" i="5"/>
  <c r="L1856" i="7" s="1"/>
  <c r="F1856" i="5"/>
  <c r="J1856" i="7" s="1"/>
  <c r="G1856" i="5"/>
  <c r="K1856" i="7" s="1"/>
  <c r="E1876" i="4"/>
  <c r="D1876" i="7" s="1"/>
  <c r="C1877" i="4"/>
  <c r="E1545" i="7"/>
  <c r="N1545" i="7" s="1"/>
  <c r="G1866" i="3"/>
  <c r="F1866" i="3"/>
  <c r="H1865" i="3"/>
  <c r="I1865" i="3" s="1"/>
  <c r="C1865" i="7" s="1"/>
  <c r="M1865" i="7" s="1"/>
  <c r="V1544" i="7" l="1"/>
  <c r="Q1545" i="7"/>
  <c r="R1545" i="7"/>
  <c r="S1545" i="7"/>
  <c r="T1545" i="7"/>
  <c r="U1544" i="7"/>
  <c r="P1856" i="7"/>
  <c r="L1856" i="6"/>
  <c r="K1856" i="6"/>
  <c r="J1856" i="6"/>
  <c r="D1876" i="6"/>
  <c r="C1865" i="6"/>
  <c r="G1545" i="4"/>
  <c r="H1545" i="4" s="1"/>
  <c r="E1545" i="6"/>
  <c r="H1857" i="5"/>
  <c r="L1857" i="7" s="1"/>
  <c r="G1857" i="5"/>
  <c r="K1857" i="7" s="1"/>
  <c r="F1857" i="5"/>
  <c r="J1857" i="7" s="1"/>
  <c r="P1857" i="7" s="1"/>
  <c r="E1877" i="4"/>
  <c r="D1877" i="7" s="1"/>
  <c r="C1878" i="4"/>
  <c r="E1546" i="7"/>
  <c r="N1546" i="7" s="1"/>
  <c r="F1867" i="3"/>
  <c r="H1866" i="3"/>
  <c r="I1866" i="3" s="1"/>
  <c r="C1866" i="7" s="1"/>
  <c r="M1866" i="7" s="1"/>
  <c r="G1867" i="3"/>
  <c r="Q1546" i="7" l="1"/>
  <c r="R1546" i="7"/>
  <c r="S1546" i="7"/>
  <c r="T1546" i="7"/>
  <c r="U1545" i="7"/>
  <c r="V1545" i="7"/>
  <c r="J1857" i="6"/>
  <c r="L1857" i="6"/>
  <c r="K1857" i="6"/>
  <c r="D1877" i="6"/>
  <c r="C1866" i="6"/>
  <c r="G1546" i="4"/>
  <c r="H1546" i="4" s="1"/>
  <c r="E1546" i="6"/>
  <c r="H1858" i="5"/>
  <c r="L1858" i="7" s="1"/>
  <c r="G1858" i="5"/>
  <c r="K1858" i="7" s="1"/>
  <c r="F1858" i="5"/>
  <c r="J1858" i="7" s="1"/>
  <c r="E1878" i="4"/>
  <c r="D1878" i="7" s="1"/>
  <c r="C1879" i="4"/>
  <c r="E1547" i="7"/>
  <c r="N1547" i="7" s="1"/>
  <c r="G1868" i="3"/>
  <c r="F1868" i="3"/>
  <c r="H1867" i="3"/>
  <c r="I1867" i="3" s="1"/>
  <c r="C1867" i="7" s="1"/>
  <c r="M1867" i="7" s="1"/>
  <c r="Q1547" i="7" l="1"/>
  <c r="S1547" i="7"/>
  <c r="T1547" i="7"/>
  <c r="R1547" i="7"/>
  <c r="U1546" i="7"/>
  <c r="V1546" i="7"/>
  <c r="P1858" i="7"/>
  <c r="K1858" i="6"/>
  <c r="J1858" i="6"/>
  <c r="L1858" i="6"/>
  <c r="D1878" i="6"/>
  <c r="C1867" i="6"/>
  <c r="G1547" i="4"/>
  <c r="H1547" i="4" s="1"/>
  <c r="E1547" i="6"/>
  <c r="G1859" i="5"/>
  <c r="K1859" i="7" s="1"/>
  <c r="F1859" i="5"/>
  <c r="J1859" i="7" s="1"/>
  <c r="H1859" i="5"/>
  <c r="L1859" i="7" s="1"/>
  <c r="P1859" i="7" s="1"/>
  <c r="E1879" i="4"/>
  <c r="D1879" i="7" s="1"/>
  <c r="C1880" i="4"/>
  <c r="E1548" i="7"/>
  <c r="N1548" i="7" s="1"/>
  <c r="H1868" i="3"/>
  <c r="F1869" i="3"/>
  <c r="I1868" i="3"/>
  <c r="C1868" i="7" s="1"/>
  <c r="M1868" i="7" s="1"/>
  <c r="G1869" i="3"/>
  <c r="S1548" i="7" l="1"/>
  <c r="Q1548" i="7"/>
  <c r="T1548" i="7"/>
  <c r="R1548" i="7"/>
  <c r="U1547" i="7"/>
  <c r="V1547" i="7"/>
  <c r="J1859" i="6"/>
  <c r="L1859" i="6"/>
  <c r="K1859" i="6"/>
  <c r="D1879" i="6"/>
  <c r="C1868" i="6"/>
  <c r="G1548" i="4"/>
  <c r="H1548" i="4" s="1"/>
  <c r="E1548" i="6"/>
  <c r="F1860" i="5"/>
  <c r="J1860" i="7" s="1"/>
  <c r="G1860" i="5"/>
  <c r="K1860" i="7" s="1"/>
  <c r="H1860" i="5"/>
  <c r="L1860" i="7" s="1"/>
  <c r="P1860" i="7" s="1"/>
  <c r="E1880" i="4"/>
  <c r="D1880" i="7" s="1"/>
  <c r="C1881" i="4"/>
  <c r="E1549" i="7"/>
  <c r="N1549" i="7" s="1"/>
  <c r="G1870" i="3"/>
  <c r="H1869" i="3"/>
  <c r="I1869" i="3" s="1"/>
  <c r="C1869" i="7" s="1"/>
  <c r="M1869" i="7" s="1"/>
  <c r="F1870" i="3"/>
  <c r="S1549" i="7" l="1"/>
  <c r="T1549" i="7"/>
  <c r="Q1549" i="7"/>
  <c r="R1549" i="7"/>
  <c r="U1548" i="7"/>
  <c r="V1548" i="7"/>
  <c r="K1860" i="6"/>
  <c r="L1860" i="6"/>
  <c r="J1860" i="6"/>
  <c r="D1880" i="6"/>
  <c r="C1869" i="6"/>
  <c r="G1549" i="4"/>
  <c r="H1549" i="4" s="1"/>
  <c r="E1549" i="6"/>
  <c r="H1861" i="5"/>
  <c r="L1861" i="7" s="1"/>
  <c r="G1861" i="5"/>
  <c r="K1861" i="7" s="1"/>
  <c r="F1861" i="5"/>
  <c r="J1861" i="7" s="1"/>
  <c r="E1881" i="4"/>
  <c r="D1881" i="7" s="1"/>
  <c r="C1882" i="4"/>
  <c r="E1550" i="7"/>
  <c r="N1550" i="7" s="1"/>
  <c r="G1871" i="3"/>
  <c r="F1871" i="3"/>
  <c r="H1870" i="3"/>
  <c r="I1870" i="3" s="1"/>
  <c r="C1870" i="7" s="1"/>
  <c r="M1870" i="7" s="1"/>
  <c r="P1861" i="7" l="1"/>
  <c r="U1549" i="7"/>
  <c r="V1549" i="7"/>
  <c r="S1550" i="7"/>
  <c r="T1550" i="7"/>
  <c r="Q1550" i="7"/>
  <c r="R1550" i="7"/>
  <c r="L1861" i="6"/>
  <c r="K1861" i="6"/>
  <c r="J1861" i="6"/>
  <c r="D1881" i="6"/>
  <c r="C1870" i="6"/>
  <c r="G1550" i="4"/>
  <c r="H1550" i="4" s="1"/>
  <c r="E1550" i="6"/>
  <c r="H1862" i="5"/>
  <c r="L1862" i="7" s="1"/>
  <c r="G1862" i="5"/>
  <c r="K1862" i="7" s="1"/>
  <c r="F1862" i="5"/>
  <c r="J1862" i="7" s="1"/>
  <c r="P1862" i="7" s="1"/>
  <c r="E1882" i="4"/>
  <c r="D1882" i="7" s="1"/>
  <c r="C1883" i="4"/>
  <c r="E1551" i="7"/>
  <c r="N1551" i="7" s="1"/>
  <c r="H1871" i="3"/>
  <c r="F1872" i="3"/>
  <c r="G1872" i="3"/>
  <c r="I1871" i="3"/>
  <c r="C1871" i="7" s="1"/>
  <c r="M1871" i="7" s="1"/>
  <c r="S1551" i="7" l="1"/>
  <c r="Q1551" i="7"/>
  <c r="T1551" i="7"/>
  <c r="R1551" i="7"/>
  <c r="U1550" i="7"/>
  <c r="V1550" i="7"/>
  <c r="J1862" i="6"/>
  <c r="L1862" i="6"/>
  <c r="K1862" i="6"/>
  <c r="D1882" i="6"/>
  <c r="C1871" i="6"/>
  <c r="G1551" i="4"/>
  <c r="H1551" i="4" s="1"/>
  <c r="E1551" i="6"/>
  <c r="H1863" i="5"/>
  <c r="L1863" i="7" s="1"/>
  <c r="G1863" i="5"/>
  <c r="K1863" i="7" s="1"/>
  <c r="F1863" i="5"/>
  <c r="J1863" i="7" s="1"/>
  <c r="P1863" i="7" s="1"/>
  <c r="E1552" i="7"/>
  <c r="N1552" i="7" s="1"/>
  <c r="E1883" i="4"/>
  <c r="D1883" i="7" s="1"/>
  <c r="C1884" i="4"/>
  <c r="F1873" i="3"/>
  <c r="H1872" i="3"/>
  <c r="I1872" i="3" s="1"/>
  <c r="C1872" i="7" s="1"/>
  <c r="M1872" i="7" s="1"/>
  <c r="G1873" i="3"/>
  <c r="S1552" i="7" l="1"/>
  <c r="Q1552" i="7"/>
  <c r="R1552" i="7"/>
  <c r="T1552" i="7"/>
  <c r="V1551" i="7"/>
  <c r="U1551" i="7"/>
  <c r="J1863" i="6"/>
  <c r="K1863" i="6"/>
  <c r="L1863" i="6"/>
  <c r="D1883" i="6"/>
  <c r="C1872" i="6"/>
  <c r="G1552" i="4"/>
  <c r="H1552" i="4" s="1"/>
  <c r="E1552" i="6"/>
  <c r="H1864" i="5"/>
  <c r="L1864" i="7" s="1"/>
  <c r="G1864" i="5"/>
  <c r="K1864" i="7" s="1"/>
  <c r="F1864" i="5"/>
  <c r="J1864" i="7" s="1"/>
  <c r="E1553" i="7"/>
  <c r="N1553" i="7" s="1"/>
  <c r="E1884" i="4"/>
  <c r="D1884" i="7" s="1"/>
  <c r="C1885" i="4"/>
  <c r="G1874" i="3"/>
  <c r="H1873" i="3"/>
  <c r="I1873" i="3" s="1"/>
  <c r="C1873" i="7" s="1"/>
  <c r="M1873" i="7" s="1"/>
  <c r="F1874" i="3"/>
  <c r="U1552" i="7" l="1"/>
  <c r="V1552" i="7"/>
  <c r="S1553" i="7"/>
  <c r="R1553" i="7"/>
  <c r="Q1553" i="7"/>
  <c r="T1553" i="7"/>
  <c r="P1864" i="7"/>
  <c r="J1864" i="6"/>
  <c r="L1864" i="6"/>
  <c r="K1864" i="6"/>
  <c r="D1884" i="6"/>
  <c r="C1873" i="6"/>
  <c r="G1553" i="4"/>
  <c r="H1553" i="4" s="1"/>
  <c r="E1553" i="6"/>
  <c r="H1865" i="5"/>
  <c r="L1865" i="7" s="1"/>
  <c r="F1865" i="5"/>
  <c r="J1865" i="7" s="1"/>
  <c r="G1865" i="5"/>
  <c r="K1865" i="7" s="1"/>
  <c r="E1885" i="4"/>
  <c r="D1885" i="7" s="1"/>
  <c r="C1886" i="4"/>
  <c r="E1554" i="7"/>
  <c r="N1554" i="7" s="1"/>
  <c r="G1875" i="3"/>
  <c r="F1875" i="3"/>
  <c r="H1874" i="3"/>
  <c r="I1874" i="3" s="1"/>
  <c r="C1874" i="7" s="1"/>
  <c r="M1874" i="7" s="1"/>
  <c r="T1554" i="7" l="1"/>
  <c r="Q1554" i="7"/>
  <c r="R1554" i="7"/>
  <c r="S1554" i="7"/>
  <c r="P1865" i="7"/>
  <c r="U1553" i="7"/>
  <c r="V1553" i="7"/>
  <c r="K1865" i="6"/>
  <c r="L1865" i="6"/>
  <c r="J1865" i="6"/>
  <c r="D1885" i="6"/>
  <c r="C1874" i="6"/>
  <c r="G1554" i="4"/>
  <c r="H1554" i="4" s="1"/>
  <c r="E1554" i="6"/>
  <c r="G1866" i="5"/>
  <c r="K1866" i="7" s="1"/>
  <c r="F1866" i="5"/>
  <c r="J1866" i="7" s="1"/>
  <c r="H1866" i="5"/>
  <c r="L1866" i="7" s="1"/>
  <c r="P1866" i="7" s="1"/>
  <c r="E1886" i="4"/>
  <c r="D1886" i="7" s="1"/>
  <c r="C1887" i="4"/>
  <c r="E1555" i="7"/>
  <c r="N1555" i="7" s="1"/>
  <c r="H1875" i="3"/>
  <c r="F1876" i="3"/>
  <c r="I1875" i="3"/>
  <c r="C1875" i="7" s="1"/>
  <c r="M1875" i="7" s="1"/>
  <c r="G1876" i="3"/>
  <c r="R1555" i="7" l="1"/>
  <c r="S1555" i="7"/>
  <c r="Q1555" i="7"/>
  <c r="T1555" i="7"/>
  <c r="U1554" i="7"/>
  <c r="V1554" i="7"/>
  <c r="K1866" i="6"/>
  <c r="L1866" i="6"/>
  <c r="J1866" i="6"/>
  <c r="D1886" i="6"/>
  <c r="C1875" i="6"/>
  <c r="G1555" i="4"/>
  <c r="H1555" i="4" s="1"/>
  <c r="E1555" i="6"/>
  <c r="H1867" i="5"/>
  <c r="L1867" i="7" s="1"/>
  <c r="G1867" i="5"/>
  <c r="K1867" i="7" s="1"/>
  <c r="F1867" i="5"/>
  <c r="J1867" i="7" s="1"/>
  <c r="E1887" i="4"/>
  <c r="D1887" i="7" s="1"/>
  <c r="C1888" i="4"/>
  <c r="E1556" i="7"/>
  <c r="N1556" i="7" s="1"/>
  <c r="G1877" i="3"/>
  <c r="H1876" i="3"/>
  <c r="I1876" i="3" s="1"/>
  <c r="C1876" i="7" s="1"/>
  <c r="M1876" i="7" s="1"/>
  <c r="F1877" i="3"/>
  <c r="S1556" i="7" l="1"/>
  <c r="R1556" i="7"/>
  <c r="T1556" i="7"/>
  <c r="Q1556" i="7"/>
  <c r="P1867" i="7"/>
  <c r="U1555" i="7"/>
  <c r="V1555" i="7"/>
  <c r="L1867" i="6"/>
  <c r="J1867" i="6"/>
  <c r="K1867" i="6"/>
  <c r="D1887" i="6"/>
  <c r="C1876" i="6"/>
  <c r="G1556" i="4"/>
  <c r="H1556" i="4" s="1"/>
  <c r="E1556" i="6"/>
  <c r="H1868" i="5"/>
  <c r="L1868" i="7" s="1"/>
  <c r="G1868" i="5"/>
  <c r="K1868" i="7" s="1"/>
  <c r="F1868" i="5"/>
  <c r="J1868" i="7" s="1"/>
  <c r="E1888" i="4"/>
  <c r="D1888" i="7" s="1"/>
  <c r="C1889" i="4"/>
  <c r="E1557" i="7"/>
  <c r="N1557" i="7" s="1"/>
  <c r="G1878" i="3"/>
  <c r="F1878" i="3"/>
  <c r="H1877" i="3"/>
  <c r="I1877" i="3" s="1"/>
  <c r="C1877" i="7" s="1"/>
  <c r="M1877" i="7" s="1"/>
  <c r="U1556" i="7" l="1"/>
  <c r="V1556" i="7"/>
  <c r="Q1557" i="7"/>
  <c r="S1557" i="7"/>
  <c r="T1557" i="7"/>
  <c r="R1557" i="7"/>
  <c r="P1868" i="7"/>
  <c r="L1868" i="6"/>
  <c r="K1868" i="6"/>
  <c r="J1868" i="6"/>
  <c r="D1888" i="6"/>
  <c r="C1877" i="6"/>
  <c r="G1557" i="4"/>
  <c r="H1557" i="4" s="1"/>
  <c r="E1557" i="6"/>
  <c r="H1869" i="5"/>
  <c r="L1869" i="7" s="1"/>
  <c r="G1869" i="5"/>
  <c r="K1869" i="7" s="1"/>
  <c r="F1869" i="5"/>
  <c r="J1869" i="7" s="1"/>
  <c r="P1869" i="7" s="1"/>
  <c r="E1889" i="4"/>
  <c r="D1889" i="7" s="1"/>
  <c r="C1890" i="4"/>
  <c r="E1558" i="7"/>
  <c r="N1558" i="7" s="1"/>
  <c r="H1878" i="3"/>
  <c r="I1878" i="3" s="1"/>
  <c r="C1878" i="7" s="1"/>
  <c r="M1878" i="7" s="1"/>
  <c r="F1879" i="3"/>
  <c r="G1879" i="3"/>
  <c r="U1557" i="7" l="1"/>
  <c r="V1557" i="7"/>
  <c r="T1558" i="7"/>
  <c r="R1558" i="7"/>
  <c r="S1558" i="7"/>
  <c r="Q1558" i="7"/>
  <c r="J1869" i="6"/>
  <c r="L1869" i="6"/>
  <c r="K1869" i="6"/>
  <c r="D1889" i="6"/>
  <c r="C1878" i="6"/>
  <c r="G1558" i="4"/>
  <c r="H1558" i="4" s="1"/>
  <c r="E1558" i="6"/>
  <c r="H1870" i="5"/>
  <c r="L1870" i="7" s="1"/>
  <c r="P1870" i="7" s="1"/>
  <c r="G1870" i="5"/>
  <c r="K1870" i="7" s="1"/>
  <c r="F1870" i="5"/>
  <c r="J1870" i="7" s="1"/>
  <c r="E1890" i="4"/>
  <c r="D1890" i="7" s="1"/>
  <c r="C1891" i="4"/>
  <c r="E1559" i="7"/>
  <c r="N1559" i="7" s="1"/>
  <c r="H1879" i="3"/>
  <c r="I1879" i="3" s="1"/>
  <c r="C1879" i="7" s="1"/>
  <c r="M1879" i="7" s="1"/>
  <c r="F1880" i="3"/>
  <c r="G1880" i="3"/>
  <c r="T1559" i="7" l="1"/>
  <c r="Q1559" i="7"/>
  <c r="S1559" i="7"/>
  <c r="R1559" i="7"/>
  <c r="U1558" i="7"/>
  <c r="V1558" i="7"/>
  <c r="J1870" i="6"/>
  <c r="K1870" i="6"/>
  <c r="L1870" i="6"/>
  <c r="D1890" i="6"/>
  <c r="C1879" i="6"/>
  <c r="G1559" i="4"/>
  <c r="H1559" i="4" s="1"/>
  <c r="E1559" i="6"/>
  <c r="G1871" i="5"/>
  <c r="K1871" i="7" s="1"/>
  <c r="F1871" i="5"/>
  <c r="J1871" i="7" s="1"/>
  <c r="H1871" i="5"/>
  <c r="L1871" i="7" s="1"/>
  <c r="P1871" i="7" s="1"/>
  <c r="E1891" i="4"/>
  <c r="D1891" i="7" s="1"/>
  <c r="C1892" i="4"/>
  <c r="E1560" i="7"/>
  <c r="N1560" i="7" s="1"/>
  <c r="G1881" i="3"/>
  <c r="F1881" i="3"/>
  <c r="H1880" i="3"/>
  <c r="I1880" i="3" s="1"/>
  <c r="C1880" i="7" s="1"/>
  <c r="M1880" i="7" s="1"/>
  <c r="Q1560" i="7" l="1"/>
  <c r="R1560" i="7"/>
  <c r="S1560" i="7"/>
  <c r="T1560" i="7"/>
  <c r="U1559" i="7"/>
  <c r="V1559" i="7"/>
  <c r="L1871" i="6"/>
  <c r="J1871" i="6"/>
  <c r="K1871" i="6"/>
  <c r="D1891" i="6"/>
  <c r="C1880" i="6"/>
  <c r="G1560" i="4"/>
  <c r="H1560" i="4" s="1"/>
  <c r="E1560" i="6"/>
  <c r="H1872" i="5"/>
  <c r="L1872" i="7" s="1"/>
  <c r="P1872" i="7" s="1"/>
  <c r="G1872" i="5"/>
  <c r="K1872" i="7" s="1"/>
  <c r="F1872" i="5"/>
  <c r="J1872" i="7" s="1"/>
  <c r="E1892" i="4"/>
  <c r="D1892" i="7" s="1"/>
  <c r="C1893" i="4"/>
  <c r="E1561" i="7"/>
  <c r="N1561" i="7" s="1"/>
  <c r="G1882" i="3"/>
  <c r="H1881" i="3"/>
  <c r="I1881" i="3" s="1"/>
  <c r="C1881" i="7" s="1"/>
  <c r="M1881" i="7" s="1"/>
  <c r="F1882" i="3"/>
  <c r="Q1561" i="7" l="1"/>
  <c r="R1561" i="7"/>
  <c r="T1561" i="7"/>
  <c r="S1561" i="7"/>
  <c r="U1560" i="7"/>
  <c r="V1560" i="7"/>
  <c r="J1872" i="6"/>
  <c r="K1872" i="6"/>
  <c r="L1872" i="6"/>
  <c r="D1892" i="6"/>
  <c r="C1881" i="6"/>
  <c r="G1561" i="4"/>
  <c r="H1561" i="4" s="1"/>
  <c r="E1561" i="6"/>
  <c r="H1873" i="5"/>
  <c r="L1873" i="7" s="1"/>
  <c r="P1873" i="7" s="1"/>
  <c r="G1873" i="5"/>
  <c r="K1873" i="7" s="1"/>
  <c r="F1873" i="5"/>
  <c r="J1873" i="7" s="1"/>
  <c r="E1893" i="4"/>
  <c r="D1893" i="7" s="1"/>
  <c r="C1894" i="4"/>
  <c r="E1562" i="7"/>
  <c r="N1562" i="7" s="1"/>
  <c r="G1883" i="3"/>
  <c r="H1882" i="3"/>
  <c r="I1882" i="3" s="1"/>
  <c r="C1882" i="7" s="1"/>
  <c r="M1882" i="7" s="1"/>
  <c r="F1883" i="3"/>
  <c r="Q1562" i="7" l="1"/>
  <c r="R1562" i="7"/>
  <c r="S1562" i="7"/>
  <c r="T1562" i="7"/>
  <c r="U1561" i="7"/>
  <c r="V1561" i="7"/>
  <c r="L1873" i="6"/>
  <c r="J1873" i="6"/>
  <c r="K1873" i="6"/>
  <c r="D1893" i="6"/>
  <c r="C1882" i="6"/>
  <c r="G1562" i="4"/>
  <c r="H1562" i="4" s="1"/>
  <c r="E1562" i="6"/>
  <c r="H1874" i="5"/>
  <c r="L1874" i="7" s="1"/>
  <c r="G1874" i="5"/>
  <c r="K1874" i="7" s="1"/>
  <c r="F1874" i="5"/>
  <c r="J1874" i="7" s="1"/>
  <c r="E1894" i="4"/>
  <c r="D1894" i="7" s="1"/>
  <c r="C1895" i="4"/>
  <c r="E1563" i="7"/>
  <c r="N1563" i="7" s="1"/>
  <c r="H1883" i="3"/>
  <c r="I1883" i="3" s="1"/>
  <c r="C1883" i="7" s="1"/>
  <c r="M1883" i="7" s="1"/>
  <c r="F1884" i="3"/>
  <c r="G1884" i="3"/>
  <c r="Q1563" i="7" l="1"/>
  <c r="T1563" i="7"/>
  <c r="R1563" i="7"/>
  <c r="S1563" i="7"/>
  <c r="U1562" i="7"/>
  <c r="P1874" i="7"/>
  <c r="V1562" i="7"/>
  <c r="J1874" i="6"/>
  <c r="L1874" i="6"/>
  <c r="K1874" i="6"/>
  <c r="D1894" i="6"/>
  <c r="C1883" i="6"/>
  <c r="G1563" i="4"/>
  <c r="H1563" i="4" s="1"/>
  <c r="E1563" i="6"/>
  <c r="G1875" i="5"/>
  <c r="K1875" i="7" s="1"/>
  <c r="F1875" i="5"/>
  <c r="J1875" i="7" s="1"/>
  <c r="H1875" i="5"/>
  <c r="L1875" i="7" s="1"/>
  <c r="E1895" i="4"/>
  <c r="D1895" i="7" s="1"/>
  <c r="C1896" i="4"/>
  <c r="E1564" i="7"/>
  <c r="N1564" i="7" s="1"/>
  <c r="G1885" i="3"/>
  <c r="F1885" i="3"/>
  <c r="H1884" i="3"/>
  <c r="I1884" i="3" s="1"/>
  <c r="C1884" i="7" s="1"/>
  <c r="M1884" i="7" s="1"/>
  <c r="S1564" i="7" l="1"/>
  <c r="R1564" i="7"/>
  <c r="Q1564" i="7"/>
  <c r="T1564" i="7"/>
  <c r="P1875" i="7"/>
  <c r="U1563" i="7"/>
  <c r="V1563" i="7"/>
  <c r="L1875" i="6"/>
  <c r="K1875" i="6"/>
  <c r="J1875" i="6"/>
  <c r="D1895" i="6"/>
  <c r="C1884" i="6"/>
  <c r="G1564" i="4"/>
  <c r="H1564" i="4" s="1"/>
  <c r="E1564" i="6"/>
  <c r="H1876" i="5"/>
  <c r="L1876" i="7" s="1"/>
  <c r="G1876" i="5"/>
  <c r="K1876" i="7" s="1"/>
  <c r="F1876" i="5"/>
  <c r="J1876" i="7" s="1"/>
  <c r="E1896" i="4"/>
  <c r="D1896" i="7" s="1"/>
  <c r="C1897" i="4"/>
  <c r="E1565" i="7"/>
  <c r="N1565" i="7" s="1"/>
  <c r="H1885" i="3"/>
  <c r="F1886" i="3"/>
  <c r="G1886" i="3"/>
  <c r="I1885" i="3"/>
  <c r="C1885" i="7" s="1"/>
  <c r="M1885" i="7" s="1"/>
  <c r="T1565" i="7" l="1"/>
  <c r="S1565" i="7"/>
  <c r="R1565" i="7"/>
  <c r="Q1565" i="7"/>
  <c r="U1564" i="7"/>
  <c r="V1564" i="7"/>
  <c r="P1876" i="7"/>
  <c r="L1876" i="6"/>
  <c r="K1876" i="6"/>
  <c r="J1876" i="6"/>
  <c r="D1896" i="6"/>
  <c r="C1885" i="6"/>
  <c r="G1565" i="4"/>
  <c r="H1565" i="4" s="1"/>
  <c r="E1565" i="6"/>
  <c r="G1877" i="5"/>
  <c r="K1877" i="7" s="1"/>
  <c r="F1877" i="5"/>
  <c r="J1877" i="7" s="1"/>
  <c r="H1877" i="5"/>
  <c r="L1877" i="7" s="1"/>
  <c r="P1877" i="7" s="1"/>
  <c r="E1897" i="4"/>
  <c r="D1897" i="7" s="1"/>
  <c r="C1898" i="4"/>
  <c r="E1566" i="7"/>
  <c r="N1566" i="7" s="1"/>
  <c r="G1887" i="3"/>
  <c r="F1887" i="3"/>
  <c r="H1886" i="3"/>
  <c r="I1886" i="3" s="1"/>
  <c r="C1886" i="7" s="1"/>
  <c r="M1886" i="7" s="1"/>
  <c r="U1565" i="7" l="1"/>
  <c r="V1565" i="7"/>
  <c r="Q1566" i="7"/>
  <c r="T1566" i="7"/>
  <c r="R1566" i="7"/>
  <c r="S1566" i="7"/>
  <c r="L1877" i="6"/>
  <c r="K1877" i="6"/>
  <c r="J1877" i="6"/>
  <c r="D1897" i="6"/>
  <c r="C1886" i="6"/>
  <c r="G1566" i="4"/>
  <c r="H1566" i="4" s="1"/>
  <c r="E1566" i="6"/>
  <c r="G1878" i="5"/>
  <c r="K1878" i="7" s="1"/>
  <c r="F1878" i="5"/>
  <c r="J1878" i="7" s="1"/>
  <c r="H1878" i="5"/>
  <c r="L1878" i="7" s="1"/>
  <c r="P1878" i="7" s="1"/>
  <c r="E1898" i="4"/>
  <c r="D1898" i="7" s="1"/>
  <c r="C1899" i="4"/>
  <c r="E1567" i="7"/>
  <c r="N1567" i="7" s="1"/>
  <c r="F1888" i="3"/>
  <c r="H1887" i="3"/>
  <c r="G1888" i="3"/>
  <c r="I1887" i="3"/>
  <c r="C1887" i="7" s="1"/>
  <c r="M1887" i="7" s="1"/>
  <c r="U1566" i="7" l="1"/>
  <c r="V1566" i="7"/>
  <c r="S1567" i="7"/>
  <c r="R1567" i="7"/>
  <c r="T1567" i="7"/>
  <c r="Q1567" i="7"/>
  <c r="L1878" i="6"/>
  <c r="J1878" i="6"/>
  <c r="K1878" i="6"/>
  <c r="D1898" i="6"/>
  <c r="C1887" i="6"/>
  <c r="G1567" i="4"/>
  <c r="H1567" i="4" s="1"/>
  <c r="E1567" i="6"/>
  <c r="H1879" i="5"/>
  <c r="L1879" i="7" s="1"/>
  <c r="G1879" i="5"/>
  <c r="K1879" i="7" s="1"/>
  <c r="F1879" i="5"/>
  <c r="J1879" i="7" s="1"/>
  <c r="E1899" i="4"/>
  <c r="D1899" i="7" s="1"/>
  <c r="C1900" i="4"/>
  <c r="E1568" i="7"/>
  <c r="N1568" i="7" s="1"/>
  <c r="G1889" i="3"/>
  <c r="H1888" i="3"/>
  <c r="I1888" i="3" s="1"/>
  <c r="C1888" i="7" s="1"/>
  <c r="M1888" i="7" s="1"/>
  <c r="F1889" i="3"/>
  <c r="Q1568" i="7" l="1"/>
  <c r="S1568" i="7"/>
  <c r="T1568" i="7"/>
  <c r="R1568" i="7"/>
  <c r="P1879" i="7"/>
  <c r="U1567" i="7"/>
  <c r="V1567" i="7"/>
  <c r="L1879" i="6"/>
  <c r="K1879" i="6"/>
  <c r="J1879" i="6"/>
  <c r="D1899" i="6"/>
  <c r="C1888" i="6"/>
  <c r="G1568" i="4"/>
  <c r="H1568" i="4" s="1"/>
  <c r="E1568" i="6"/>
  <c r="H1880" i="5"/>
  <c r="L1880" i="7" s="1"/>
  <c r="G1880" i="5"/>
  <c r="K1880" i="7" s="1"/>
  <c r="F1880" i="5"/>
  <c r="J1880" i="7" s="1"/>
  <c r="E1900" i="4"/>
  <c r="D1900" i="7" s="1"/>
  <c r="C1901" i="4"/>
  <c r="E1569" i="7"/>
  <c r="N1569" i="7" s="1"/>
  <c r="F1890" i="3"/>
  <c r="H1889" i="3"/>
  <c r="G1890" i="3"/>
  <c r="I1889" i="3"/>
  <c r="C1889" i="7" s="1"/>
  <c r="M1889" i="7" s="1"/>
  <c r="Q1569" i="7" l="1"/>
  <c r="R1569" i="7"/>
  <c r="S1569" i="7"/>
  <c r="T1569" i="7"/>
  <c r="P1880" i="7"/>
  <c r="V1568" i="7"/>
  <c r="U1568" i="7"/>
  <c r="K1880" i="6"/>
  <c r="J1880" i="6"/>
  <c r="L1880" i="6"/>
  <c r="D1900" i="6"/>
  <c r="C1889" i="6"/>
  <c r="G1569" i="4"/>
  <c r="H1569" i="4" s="1"/>
  <c r="E1569" i="6"/>
  <c r="F1881" i="5"/>
  <c r="J1881" i="7" s="1"/>
  <c r="H1881" i="5"/>
  <c r="L1881" i="7" s="1"/>
  <c r="G1881" i="5"/>
  <c r="K1881" i="7" s="1"/>
  <c r="E1901" i="4"/>
  <c r="D1901" i="7" s="1"/>
  <c r="C1902" i="4"/>
  <c r="E1570" i="7"/>
  <c r="N1570" i="7" s="1"/>
  <c r="G1891" i="3"/>
  <c r="F1891" i="3"/>
  <c r="H1890" i="3"/>
  <c r="I1890" i="3" s="1"/>
  <c r="C1890" i="7" s="1"/>
  <c r="M1890" i="7" s="1"/>
  <c r="V1569" i="7" l="1"/>
  <c r="Q1570" i="7"/>
  <c r="R1570" i="7"/>
  <c r="T1570" i="7"/>
  <c r="S1570" i="7"/>
  <c r="P1881" i="7"/>
  <c r="U1569" i="7"/>
  <c r="K1881" i="6"/>
  <c r="L1881" i="6"/>
  <c r="J1881" i="6"/>
  <c r="D1901" i="6"/>
  <c r="C1890" i="6"/>
  <c r="G1570" i="4"/>
  <c r="H1570" i="4" s="1"/>
  <c r="E1570" i="6"/>
  <c r="H1882" i="5"/>
  <c r="L1882" i="7" s="1"/>
  <c r="G1882" i="5"/>
  <c r="K1882" i="7" s="1"/>
  <c r="F1882" i="5"/>
  <c r="J1882" i="7" s="1"/>
  <c r="E1902" i="4"/>
  <c r="D1902" i="7" s="1"/>
  <c r="C1903" i="4"/>
  <c r="E1571" i="7"/>
  <c r="N1571" i="7" s="1"/>
  <c r="F1892" i="3"/>
  <c r="H1891" i="3"/>
  <c r="I1891" i="3" s="1"/>
  <c r="C1891" i="7" s="1"/>
  <c r="M1891" i="7" s="1"/>
  <c r="G1892" i="3"/>
  <c r="P1882" i="7" l="1"/>
  <c r="S1571" i="7"/>
  <c r="T1571" i="7"/>
  <c r="Q1571" i="7"/>
  <c r="R1571" i="7"/>
  <c r="U1570" i="7"/>
  <c r="V1570" i="7"/>
  <c r="L1882" i="6"/>
  <c r="K1882" i="6"/>
  <c r="J1882" i="6"/>
  <c r="D1902" i="6"/>
  <c r="C1891" i="6"/>
  <c r="G1571" i="4"/>
  <c r="H1571" i="4" s="1"/>
  <c r="E1571" i="6"/>
  <c r="H1883" i="5"/>
  <c r="L1883" i="7" s="1"/>
  <c r="P1883" i="7" s="1"/>
  <c r="G1883" i="5"/>
  <c r="K1883" i="7" s="1"/>
  <c r="F1883" i="5"/>
  <c r="J1883" i="7" s="1"/>
  <c r="E1903" i="4"/>
  <c r="D1903" i="7" s="1"/>
  <c r="C1904" i="4"/>
  <c r="E1572" i="7"/>
  <c r="N1572" i="7" s="1"/>
  <c r="G1893" i="3"/>
  <c r="F1893" i="3"/>
  <c r="H1892" i="3"/>
  <c r="I1892" i="3" s="1"/>
  <c r="C1892" i="7" s="1"/>
  <c r="M1892" i="7" s="1"/>
  <c r="Q1572" i="7" l="1"/>
  <c r="S1572" i="7"/>
  <c r="R1572" i="7"/>
  <c r="T1572" i="7"/>
  <c r="V1571" i="7"/>
  <c r="U1571" i="7"/>
  <c r="K1883" i="6"/>
  <c r="J1883" i="6"/>
  <c r="L1883" i="6"/>
  <c r="D1903" i="6"/>
  <c r="C1892" i="6"/>
  <c r="G1572" i="4"/>
  <c r="H1572" i="4" s="1"/>
  <c r="E1572" i="6"/>
  <c r="G1884" i="5"/>
  <c r="K1884" i="7" s="1"/>
  <c r="F1884" i="5"/>
  <c r="J1884" i="7" s="1"/>
  <c r="H1884" i="5"/>
  <c r="L1884" i="7" s="1"/>
  <c r="P1884" i="7" s="1"/>
  <c r="E1904" i="4"/>
  <c r="D1904" i="7" s="1"/>
  <c r="C1905" i="4"/>
  <c r="E1573" i="7"/>
  <c r="N1573" i="7" s="1"/>
  <c r="F1894" i="3"/>
  <c r="H1893" i="3"/>
  <c r="I1893" i="3"/>
  <c r="C1893" i="7" s="1"/>
  <c r="M1893" i="7" s="1"/>
  <c r="G1894" i="3"/>
  <c r="T1573" i="7" l="1"/>
  <c r="Q1573" i="7"/>
  <c r="R1573" i="7"/>
  <c r="S1573" i="7"/>
  <c r="U1572" i="7"/>
  <c r="V1572" i="7"/>
  <c r="K1884" i="6"/>
  <c r="L1884" i="6"/>
  <c r="J1884" i="6"/>
  <c r="D1904" i="6"/>
  <c r="C1893" i="6"/>
  <c r="G1573" i="4"/>
  <c r="H1573" i="4" s="1"/>
  <c r="E1573" i="6"/>
  <c r="H1885" i="5"/>
  <c r="L1885" i="7" s="1"/>
  <c r="P1885" i="7" s="1"/>
  <c r="G1885" i="5"/>
  <c r="K1885" i="7" s="1"/>
  <c r="F1885" i="5"/>
  <c r="J1885" i="7" s="1"/>
  <c r="E1905" i="4"/>
  <c r="D1905" i="7" s="1"/>
  <c r="C1906" i="4"/>
  <c r="E1574" i="7"/>
  <c r="N1574" i="7" s="1"/>
  <c r="G1895" i="3"/>
  <c r="H1894" i="3"/>
  <c r="I1894" i="3" s="1"/>
  <c r="C1894" i="7" s="1"/>
  <c r="M1894" i="7" s="1"/>
  <c r="F1895" i="3"/>
  <c r="U1573" i="7" l="1"/>
  <c r="V1573" i="7"/>
  <c r="Q1574" i="7"/>
  <c r="R1574" i="7"/>
  <c r="T1574" i="7"/>
  <c r="S1574" i="7"/>
  <c r="J1885" i="6"/>
  <c r="L1885" i="6"/>
  <c r="K1885" i="6"/>
  <c r="D1905" i="6"/>
  <c r="C1894" i="6"/>
  <c r="G1574" i="4"/>
  <c r="H1574" i="4" s="1"/>
  <c r="E1574" i="6"/>
  <c r="G1886" i="5"/>
  <c r="K1886" i="7" s="1"/>
  <c r="F1886" i="5"/>
  <c r="J1886" i="7" s="1"/>
  <c r="H1886" i="5"/>
  <c r="L1886" i="7" s="1"/>
  <c r="E1906" i="4"/>
  <c r="D1906" i="7" s="1"/>
  <c r="C1907" i="4"/>
  <c r="E1575" i="7"/>
  <c r="N1575" i="7" s="1"/>
  <c r="H1895" i="3"/>
  <c r="I1895" i="3" s="1"/>
  <c r="C1895" i="7" s="1"/>
  <c r="M1895" i="7" s="1"/>
  <c r="F1896" i="3"/>
  <c r="G1896" i="3"/>
  <c r="Q1575" i="7" l="1"/>
  <c r="R1575" i="7"/>
  <c r="T1575" i="7"/>
  <c r="S1575" i="7"/>
  <c r="U1574" i="7"/>
  <c r="V1574" i="7"/>
  <c r="P1886" i="7"/>
  <c r="K1886" i="6"/>
  <c r="L1886" i="6"/>
  <c r="J1886" i="6"/>
  <c r="D1906" i="6"/>
  <c r="C1895" i="6"/>
  <c r="G1575" i="4"/>
  <c r="H1575" i="4" s="1"/>
  <c r="E1575" i="6"/>
  <c r="H1887" i="5"/>
  <c r="L1887" i="7" s="1"/>
  <c r="G1887" i="5"/>
  <c r="K1887" i="7" s="1"/>
  <c r="F1887" i="5"/>
  <c r="J1887" i="7" s="1"/>
  <c r="P1887" i="7" s="1"/>
  <c r="E1907" i="4"/>
  <c r="D1907" i="7" s="1"/>
  <c r="C1908" i="4"/>
  <c r="E1576" i="7"/>
  <c r="N1576" i="7" s="1"/>
  <c r="F1897" i="3"/>
  <c r="H1896" i="3"/>
  <c r="I1896" i="3" s="1"/>
  <c r="C1896" i="7" s="1"/>
  <c r="M1896" i="7" s="1"/>
  <c r="G1897" i="3"/>
  <c r="S1576" i="7" l="1"/>
  <c r="R1576" i="7"/>
  <c r="T1576" i="7"/>
  <c r="Q1576" i="7"/>
  <c r="U1575" i="7"/>
  <c r="V1575" i="7"/>
  <c r="J1887" i="6"/>
  <c r="L1887" i="6"/>
  <c r="K1887" i="6"/>
  <c r="D1907" i="6"/>
  <c r="C1896" i="6"/>
  <c r="G1576" i="4"/>
  <c r="H1576" i="4" s="1"/>
  <c r="E1576" i="6"/>
  <c r="H1888" i="5"/>
  <c r="L1888" i="7" s="1"/>
  <c r="G1888" i="5"/>
  <c r="K1888" i="7" s="1"/>
  <c r="F1888" i="5"/>
  <c r="J1888" i="7" s="1"/>
  <c r="E1908" i="4"/>
  <c r="D1908" i="7" s="1"/>
  <c r="C1909" i="4"/>
  <c r="E1577" i="7"/>
  <c r="N1577" i="7" s="1"/>
  <c r="G1898" i="3"/>
  <c r="F1898" i="3"/>
  <c r="H1897" i="3"/>
  <c r="I1897" i="3" s="1"/>
  <c r="C1897" i="7" s="1"/>
  <c r="M1897" i="7" s="1"/>
  <c r="T1577" i="7" l="1"/>
  <c r="Q1577" i="7"/>
  <c r="R1577" i="7"/>
  <c r="S1577" i="7"/>
  <c r="P1888" i="7"/>
  <c r="U1576" i="7"/>
  <c r="V1576" i="7"/>
  <c r="J1888" i="6"/>
  <c r="K1888" i="6"/>
  <c r="L1888" i="6"/>
  <c r="D1908" i="6"/>
  <c r="C1897" i="6"/>
  <c r="G1577" i="4"/>
  <c r="H1577" i="4" s="1"/>
  <c r="E1577" i="6"/>
  <c r="H1889" i="5"/>
  <c r="L1889" i="7" s="1"/>
  <c r="P1889" i="7" s="1"/>
  <c r="F1889" i="5"/>
  <c r="J1889" i="7" s="1"/>
  <c r="G1889" i="5"/>
  <c r="K1889" i="7" s="1"/>
  <c r="E1909" i="4"/>
  <c r="D1909" i="7" s="1"/>
  <c r="C1910" i="4"/>
  <c r="E1578" i="7"/>
  <c r="N1578" i="7" s="1"/>
  <c r="H1898" i="3"/>
  <c r="F1899" i="3"/>
  <c r="I1898" i="3"/>
  <c r="C1898" i="7" s="1"/>
  <c r="M1898" i="7" s="1"/>
  <c r="G1899" i="3"/>
  <c r="R1578" i="7" l="1"/>
  <c r="Q1578" i="7"/>
  <c r="S1578" i="7"/>
  <c r="T1578" i="7"/>
  <c r="V1577" i="7"/>
  <c r="U1577" i="7"/>
  <c r="J1889" i="6"/>
  <c r="K1889" i="6"/>
  <c r="L1889" i="6"/>
  <c r="D1909" i="6"/>
  <c r="C1898" i="6"/>
  <c r="G1578" i="4"/>
  <c r="H1578" i="4" s="1"/>
  <c r="E1578" i="6"/>
  <c r="H1890" i="5"/>
  <c r="L1890" i="7" s="1"/>
  <c r="G1890" i="5"/>
  <c r="K1890" i="7" s="1"/>
  <c r="F1890" i="5"/>
  <c r="J1890" i="7" s="1"/>
  <c r="E1910" i="4"/>
  <c r="D1910" i="7" s="1"/>
  <c r="C1911" i="4"/>
  <c r="E1579" i="7"/>
  <c r="N1579" i="7" s="1"/>
  <c r="G1900" i="3"/>
  <c r="F1900" i="3"/>
  <c r="H1899" i="3"/>
  <c r="I1899" i="3" s="1"/>
  <c r="C1899" i="7" s="1"/>
  <c r="M1899" i="7" s="1"/>
  <c r="Q1579" i="7" l="1"/>
  <c r="R1579" i="7"/>
  <c r="S1579" i="7"/>
  <c r="T1579" i="7"/>
  <c r="P1890" i="7"/>
  <c r="V1578" i="7"/>
  <c r="U1578" i="7"/>
  <c r="K1890" i="6"/>
  <c r="J1890" i="6"/>
  <c r="L1890" i="6"/>
  <c r="D1910" i="6"/>
  <c r="C1899" i="6"/>
  <c r="G1579" i="4"/>
  <c r="H1579" i="4" s="1"/>
  <c r="E1579" i="6"/>
  <c r="H1891" i="5"/>
  <c r="L1891" i="7" s="1"/>
  <c r="P1891" i="7" s="1"/>
  <c r="G1891" i="5"/>
  <c r="K1891" i="7" s="1"/>
  <c r="F1891" i="5"/>
  <c r="J1891" i="7" s="1"/>
  <c r="E1911" i="4"/>
  <c r="D1911" i="7" s="1"/>
  <c r="C1912" i="4"/>
  <c r="E1580" i="7"/>
  <c r="N1580" i="7" s="1"/>
  <c r="H1900" i="3"/>
  <c r="F1901" i="3"/>
  <c r="I1900" i="3"/>
  <c r="C1900" i="7" s="1"/>
  <c r="M1900" i="7" s="1"/>
  <c r="G1901" i="3"/>
  <c r="T1580" i="7" l="1"/>
  <c r="S1580" i="7"/>
  <c r="R1580" i="7"/>
  <c r="Q1580" i="7"/>
  <c r="U1579" i="7"/>
  <c r="V1579" i="7"/>
  <c r="J1891" i="6"/>
  <c r="K1891" i="6"/>
  <c r="L1891" i="6"/>
  <c r="D1911" i="6"/>
  <c r="C1900" i="6"/>
  <c r="G1580" i="4"/>
  <c r="H1580" i="4" s="1"/>
  <c r="E1580" i="6"/>
  <c r="H1892" i="5"/>
  <c r="L1892" i="7" s="1"/>
  <c r="G1892" i="5"/>
  <c r="K1892" i="7" s="1"/>
  <c r="F1892" i="5"/>
  <c r="J1892" i="7" s="1"/>
  <c r="P1892" i="7" s="1"/>
  <c r="E1912" i="4"/>
  <c r="D1912" i="7" s="1"/>
  <c r="C1913" i="4"/>
  <c r="E1581" i="7"/>
  <c r="N1581" i="7" s="1"/>
  <c r="F1902" i="3"/>
  <c r="H1901" i="3"/>
  <c r="G1902" i="3"/>
  <c r="I1901" i="3"/>
  <c r="C1901" i="7" s="1"/>
  <c r="M1901" i="7" s="1"/>
  <c r="Q1581" i="7" l="1"/>
  <c r="T1581" i="7"/>
  <c r="R1581" i="7"/>
  <c r="S1581" i="7"/>
  <c r="U1580" i="7"/>
  <c r="V1580" i="7"/>
  <c r="J1892" i="6"/>
  <c r="L1892" i="6"/>
  <c r="K1892" i="6"/>
  <c r="D1912" i="6"/>
  <c r="C1901" i="6"/>
  <c r="G1581" i="4"/>
  <c r="H1581" i="4" s="1"/>
  <c r="E1581" i="6"/>
  <c r="H1893" i="5"/>
  <c r="L1893" i="7" s="1"/>
  <c r="G1893" i="5"/>
  <c r="K1893" i="7" s="1"/>
  <c r="F1893" i="5"/>
  <c r="J1893" i="7" s="1"/>
  <c r="E1913" i="4"/>
  <c r="D1913" i="7" s="1"/>
  <c r="C1914" i="4"/>
  <c r="E1582" i="7"/>
  <c r="N1582" i="7" s="1"/>
  <c r="F1903" i="3"/>
  <c r="H1902" i="3"/>
  <c r="I1902" i="3" s="1"/>
  <c r="C1902" i="7" s="1"/>
  <c r="M1902" i="7" s="1"/>
  <c r="G1903" i="3"/>
  <c r="R1582" i="7" l="1"/>
  <c r="T1582" i="7"/>
  <c r="Q1582" i="7"/>
  <c r="S1582" i="7"/>
  <c r="P1893" i="7"/>
  <c r="V1581" i="7"/>
  <c r="U1581" i="7"/>
  <c r="J1893" i="6"/>
  <c r="L1893" i="6"/>
  <c r="K1893" i="6"/>
  <c r="D1913" i="6"/>
  <c r="C1902" i="6"/>
  <c r="G1582" i="4"/>
  <c r="H1582" i="4" s="1"/>
  <c r="E1582" i="6"/>
  <c r="H1894" i="5"/>
  <c r="L1894" i="7" s="1"/>
  <c r="P1894" i="7" s="1"/>
  <c r="G1894" i="5"/>
  <c r="K1894" i="7" s="1"/>
  <c r="F1894" i="5"/>
  <c r="J1894" i="7" s="1"/>
  <c r="E1914" i="4"/>
  <c r="D1914" i="7" s="1"/>
  <c r="C1915" i="4"/>
  <c r="E1583" i="7"/>
  <c r="N1583" i="7" s="1"/>
  <c r="G1904" i="3"/>
  <c r="H1903" i="3"/>
  <c r="I1903" i="3" s="1"/>
  <c r="C1903" i="7" s="1"/>
  <c r="M1903" i="7" s="1"/>
  <c r="F1904" i="3"/>
  <c r="S1583" i="7" l="1"/>
  <c r="R1583" i="7"/>
  <c r="T1583" i="7"/>
  <c r="Q1583" i="7"/>
  <c r="U1582" i="7"/>
  <c r="V1582" i="7"/>
  <c r="J1894" i="6"/>
  <c r="K1894" i="6"/>
  <c r="L1894" i="6"/>
  <c r="D1914" i="6"/>
  <c r="C1903" i="6"/>
  <c r="G1583" i="4"/>
  <c r="H1583" i="4" s="1"/>
  <c r="E1583" i="6"/>
  <c r="G1895" i="5"/>
  <c r="K1895" i="7" s="1"/>
  <c r="F1895" i="5"/>
  <c r="J1895" i="7" s="1"/>
  <c r="H1895" i="5"/>
  <c r="L1895" i="7" s="1"/>
  <c r="P1895" i="7" s="1"/>
  <c r="E1915" i="4"/>
  <c r="D1915" i="7" s="1"/>
  <c r="C1916" i="4"/>
  <c r="E1584" i="7"/>
  <c r="N1584" i="7" s="1"/>
  <c r="H1904" i="3"/>
  <c r="I1904" i="3" s="1"/>
  <c r="C1904" i="7" s="1"/>
  <c r="M1904" i="7" s="1"/>
  <c r="F1905" i="3"/>
  <c r="G1905" i="3"/>
  <c r="S1584" i="7" l="1"/>
  <c r="T1584" i="7"/>
  <c r="Q1584" i="7"/>
  <c r="R1584" i="7"/>
  <c r="U1583" i="7"/>
  <c r="V1583" i="7"/>
  <c r="K1895" i="6"/>
  <c r="J1895" i="6"/>
  <c r="L1895" i="6"/>
  <c r="D1915" i="6"/>
  <c r="C1904" i="6"/>
  <c r="G1584" i="4"/>
  <c r="H1584" i="4" s="1"/>
  <c r="E1584" i="6"/>
  <c r="H1896" i="5"/>
  <c r="L1896" i="7" s="1"/>
  <c r="G1896" i="5"/>
  <c r="K1896" i="7" s="1"/>
  <c r="F1896" i="5"/>
  <c r="J1896" i="7" s="1"/>
  <c r="E1916" i="4"/>
  <c r="D1916" i="7" s="1"/>
  <c r="C1917" i="4"/>
  <c r="E1585" i="7"/>
  <c r="N1585" i="7" s="1"/>
  <c r="H1905" i="3"/>
  <c r="I1905" i="3" s="1"/>
  <c r="C1905" i="7" s="1"/>
  <c r="M1905" i="7" s="1"/>
  <c r="F1906" i="3"/>
  <c r="G1906" i="3"/>
  <c r="Q1585" i="7" l="1"/>
  <c r="S1585" i="7"/>
  <c r="T1585" i="7"/>
  <c r="R1585" i="7"/>
  <c r="V1585" i="7" s="1"/>
  <c r="U1584" i="7"/>
  <c r="V1584" i="7"/>
  <c r="P1896" i="7"/>
  <c r="J1896" i="6"/>
  <c r="L1896" i="6"/>
  <c r="K1896" i="6"/>
  <c r="D1916" i="6"/>
  <c r="C1905" i="6"/>
  <c r="G1585" i="4"/>
  <c r="H1585" i="4" s="1"/>
  <c r="E1585" i="6"/>
  <c r="H1897" i="5"/>
  <c r="L1897" i="7" s="1"/>
  <c r="P1897" i="7" s="1"/>
  <c r="G1897" i="5"/>
  <c r="K1897" i="7" s="1"/>
  <c r="F1897" i="5"/>
  <c r="J1897" i="7" s="1"/>
  <c r="E1917" i="4"/>
  <c r="D1917" i="7" s="1"/>
  <c r="C1918" i="4"/>
  <c r="E1586" i="7"/>
  <c r="N1586" i="7" s="1"/>
  <c r="F1907" i="3"/>
  <c r="H1906" i="3"/>
  <c r="I1906" i="3" s="1"/>
  <c r="C1906" i="7" s="1"/>
  <c r="M1906" i="7" s="1"/>
  <c r="G1907" i="3"/>
  <c r="T1586" i="7" l="1"/>
  <c r="Q1586" i="7"/>
  <c r="S1586" i="7"/>
  <c r="R1586" i="7"/>
  <c r="U1585" i="7"/>
  <c r="J1897" i="6"/>
  <c r="K1897" i="6"/>
  <c r="L1897" i="6"/>
  <c r="D1917" i="6"/>
  <c r="C1906" i="6"/>
  <c r="G1586" i="4"/>
  <c r="H1586" i="4" s="1"/>
  <c r="E1586" i="6"/>
  <c r="H1898" i="5"/>
  <c r="L1898" i="7" s="1"/>
  <c r="F1898" i="5"/>
  <c r="J1898" i="7" s="1"/>
  <c r="G1898" i="5"/>
  <c r="K1898" i="7" s="1"/>
  <c r="E1918" i="4"/>
  <c r="D1918" i="7" s="1"/>
  <c r="C1919" i="4"/>
  <c r="E1587" i="7"/>
  <c r="N1587" i="7" s="1"/>
  <c r="G1908" i="3"/>
  <c r="H1907" i="3"/>
  <c r="I1907" i="3" s="1"/>
  <c r="C1907" i="7" s="1"/>
  <c r="M1907" i="7" s="1"/>
  <c r="F1908" i="3"/>
  <c r="U1586" i="7" l="1"/>
  <c r="V1586" i="7"/>
  <c r="Q1587" i="7"/>
  <c r="S1587" i="7"/>
  <c r="T1587" i="7"/>
  <c r="R1587" i="7"/>
  <c r="U1587" i="7" s="1"/>
  <c r="P1898" i="7"/>
  <c r="K1898" i="6"/>
  <c r="J1898" i="6"/>
  <c r="L1898" i="6"/>
  <c r="D1918" i="6"/>
  <c r="C1907" i="6"/>
  <c r="G1587" i="4"/>
  <c r="H1587" i="4" s="1"/>
  <c r="E1587" i="6"/>
  <c r="H1899" i="5"/>
  <c r="L1899" i="7" s="1"/>
  <c r="F1899" i="5"/>
  <c r="J1899" i="7" s="1"/>
  <c r="P1899" i="7" s="1"/>
  <c r="G1899" i="5"/>
  <c r="K1899" i="7" s="1"/>
  <c r="E1919" i="4"/>
  <c r="D1919" i="7" s="1"/>
  <c r="C1920" i="4"/>
  <c r="E1588" i="7"/>
  <c r="N1588" i="7" s="1"/>
  <c r="F1909" i="3"/>
  <c r="H1908" i="3"/>
  <c r="I1908" i="3" s="1"/>
  <c r="C1908" i="7" s="1"/>
  <c r="M1908" i="7" s="1"/>
  <c r="G1909" i="3"/>
  <c r="T1588" i="7" l="1"/>
  <c r="R1588" i="7"/>
  <c r="S1588" i="7"/>
  <c r="Q1588" i="7"/>
  <c r="V1587" i="7"/>
  <c r="L1899" i="6"/>
  <c r="J1899" i="6"/>
  <c r="K1899" i="6"/>
  <c r="D1919" i="6"/>
  <c r="C1908" i="6"/>
  <c r="G1588" i="4"/>
  <c r="H1588" i="4" s="1"/>
  <c r="E1588" i="6"/>
  <c r="H1900" i="5"/>
  <c r="L1900" i="7" s="1"/>
  <c r="G1900" i="5"/>
  <c r="K1900" i="7" s="1"/>
  <c r="F1900" i="5"/>
  <c r="J1900" i="7" s="1"/>
  <c r="E1920" i="4"/>
  <c r="D1920" i="7" s="1"/>
  <c r="C1921" i="4"/>
  <c r="E1589" i="7"/>
  <c r="N1589" i="7" s="1"/>
  <c r="G1910" i="3"/>
  <c r="H1909" i="3"/>
  <c r="I1909" i="3" s="1"/>
  <c r="C1909" i="7" s="1"/>
  <c r="M1909" i="7" s="1"/>
  <c r="F1910" i="3"/>
  <c r="T1589" i="7" l="1"/>
  <c r="Q1589" i="7"/>
  <c r="R1589" i="7"/>
  <c r="S1589" i="7"/>
  <c r="P1900" i="7"/>
  <c r="U1588" i="7"/>
  <c r="V1588" i="7"/>
  <c r="J1900" i="6"/>
  <c r="K1900" i="6"/>
  <c r="L1900" i="6"/>
  <c r="D1920" i="6"/>
  <c r="C1909" i="6"/>
  <c r="G1589" i="4"/>
  <c r="H1589" i="4" s="1"/>
  <c r="E1589" i="6"/>
  <c r="G1901" i="5"/>
  <c r="K1901" i="7" s="1"/>
  <c r="F1901" i="5"/>
  <c r="J1901" i="7" s="1"/>
  <c r="H1901" i="5"/>
  <c r="L1901" i="7" s="1"/>
  <c r="P1901" i="7" s="1"/>
  <c r="E1921" i="4"/>
  <c r="D1921" i="7" s="1"/>
  <c r="C1922" i="4"/>
  <c r="E1590" i="7"/>
  <c r="N1590" i="7" s="1"/>
  <c r="F1911" i="3"/>
  <c r="H1910" i="3"/>
  <c r="I1910" i="3" s="1"/>
  <c r="C1910" i="7" s="1"/>
  <c r="M1910" i="7" s="1"/>
  <c r="G1911" i="3"/>
  <c r="S1590" i="7" l="1"/>
  <c r="Q1590" i="7"/>
  <c r="T1590" i="7"/>
  <c r="R1590" i="7"/>
  <c r="V1589" i="7"/>
  <c r="U1589" i="7"/>
  <c r="J1901" i="6"/>
  <c r="L1901" i="6"/>
  <c r="K1901" i="6"/>
  <c r="D1921" i="6"/>
  <c r="C1910" i="6"/>
  <c r="G1590" i="4"/>
  <c r="H1590" i="4" s="1"/>
  <c r="E1590" i="6"/>
  <c r="G1902" i="5"/>
  <c r="K1902" i="7" s="1"/>
  <c r="F1902" i="5"/>
  <c r="J1902" i="7" s="1"/>
  <c r="H1902" i="5"/>
  <c r="L1902" i="7" s="1"/>
  <c r="P1902" i="7" s="1"/>
  <c r="E1922" i="4"/>
  <c r="D1922" i="7" s="1"/>
  <c r="C1923" i="4"/>
  <c r="E1591" i="7"/>
  <c r="N1591" i="7" s="1"/>
  <c r="G1912" i="3"/>
  <c r="F1912" i="3"/>
  <c r="H1911" i="3"/>
  <c r="I1911" i="3" s="1"/>
  <c r="C1911" i="7" s="1"/>
  <c r="M1911" i="7" s="1"/>
  <c r="R1591" i="7" l="1"/>
  <c r="T1591" i="7"/>
  <c r="S1591" i="7"/>
  <c r="Q1591" i="7"/>
  <c r="U1590" i="7"/>
  <c r="V1590" i="7"/>
  <c r="K1902" i="6"/>
  <c r="L1902" i="6"/>
  <c r="J1902" i="6"/>
  <c r="D1922" i="6"/>
  <c r="C1911" i="6"/>
  <c r="G1591" i="4"/>
  <c r="H1591" i="4" s="1"/>
  <c r="E1591" i="6"/>
  <c r="H1903" i="5"/>
  <c r="L1903" i="7" s="1"/>
  <c r="P1903" i="7" s="1"/>
  <c r="G1903" i="5"/>
  <c r="K1903" i="7" s="1"/>
  <c r="F1903" i="5"/>
  <c r="J1903" i="7" s="1"/>
  <c r="E1923" i="4"/>
  <c r="D1923" i="7" s="1"/>
  <c r="C1924" i="4"/>
  <c r="E1592" i="7"/>
  <c r="N1592" i="7" s="1"/>
  <c r="G1913" i="3"/>
  <c r="H1912" i="3"/>
  <c r="I1912" i="3" s="1"/>
  <c r="C1912" i="7" s="1"/>
  <c r="M1912" i="7" s="1"/>
  <c r="F1913" i="3"/>
  <c r="T1592" i="7" l="1"/>
  <c r="S1592" i="7"/>
  <c r="R1592" i="7"/>
  <c r="Q1592" i="7"/>
  <c r="U1591" i="7"/>
  <c r="V1591" i="7"/>
  <c r="L1903" i="6"/>
  <c r="K1903" i="6"/>
  <c r="J1903" i="6"/>
  <c r="D1923" i="6"/>
  <c r="C1912" i="6"/>
  <c r="G1592" i="4"/>
  <c r="H1592" i="4" s="1"/>
  <c r="E1592" i="6"/>
  <c r="H1904" i="5"/>
  <c r="L1904" i="7" s="1"/>
  <c r="G1904" i="5"/>
  <c r="K1904" i="7" s="1"/>
  <c r="F1904" i="5"/>
  <c r="J1904" i="7" s="1"/>
  <c r="P1904" i="7" s="1"/>
  <c r="E1924" i="4"/>
  <c r="D1924" i="7" s="1"/>
  <c r="C1925" i="4"/>
  <c r="E1593" i="7"/>
  <c r="N1593" i="7" s="1"/>
  <c r="F1914" i="3"/>
  <c r="H1913" i="3"/>
  <c r="G1914" i="3"/>
  <c r="I1913" i="3"/>
  <c r="C1913" i="7" s="1"/>
  <c r="M1913" i="7" s="1"/>
  <c r="R1593" i="7" l="1"/>
  <c r="Q1593" i="7"/>
  <c r="S1593" i="7"/>
  <c r="T1593" i="7"/>
  <c r="U1592" i="7"/>
  <c r="V1592" i="7"/>
  <c r="L1904" i="6"/>
  <c r="K1904" i="6"/>
  <c r="J1904" i="6"/>
  <c r="D1924" i="6"/>
  <c r="C1913" i="6"/>
  <c r="G1593" i="4"/>
  <c r="H1593" i="4" s="1"/>
  <c r="E1593" i="6"/>
  <c r="H1905" i="5"/>
  <c r="L1905" i="7" s="1"/>
  <c r="G1905" i="5"/>
  <c r="K1905" i="7" s="1"/>
  <c r="F1905" i="5"/>
  <c r="J1905" i="7" s="1"/>
  <c r="E1925" i="4"/>
  <c r="D1925" i="7" s="1"/>
  <c r="C1926" i="4"/>
  <c r="E1594" i="7"/>
  <c r="N1594" i="7" s="1"/>
  <c r="G1915" i="3"/>
  <c r="H1914" i="3"/>
  <c r="I1914" i="3" s="1"/>
  <c r="C1914" i="7" s="1"/>
  <c r="M1914" i="7" s="1"/>
  <c r="F1915" i="3"/>
  <c r="S1594" i="7" l="1"/>
  <c r="R1594" i="7"/>
  <c r="Q1594" i="7"/>
  <c r="T1594" i="7"/>
  <c r="U1593" i="7"/>
  <c r="V1593" i="7"/>
  <c r="P1905" i="7"/>
  <c r="J1905" i="6"/>
  <c r="L1905" i="6"/>
  <c r="K1905" i="6"/>
  <c r="D1925" i="6"/>
  <c r="C1914" i="6"/>
  <c r="G1594" i="4"/>
  <c r="H1594" i="4" s="1"/>
  <c r="E1594" i="6"/>
  <c r="H1906" i="5"/>
  <c r="L1906" i="7" s="1"/>
  <c r="G1906" i="5"/>
  <c r="K1906" i="7" s="1"/>
  <c r="F1906" i="5"/>
  <c r="J1906" i="7" s="1"/>
  <c r="E1926" i="4"/>
  <c r="D1926" i="7" s="1"/>
  <c r="C1927" i="4"/>
  <c r="E1595" i="7"/>
  <c r="N1595" i="7" s="1"/>
  <c r="F1916" i="3"/>
  <c r="H1915" i="3"/>
  <c r="I1915" i="3" s="1"/>
  <c r="C1915" i="7" s="1"/>
  <c r="M1915" i="7" s="1"/>
  <c r="G1916" i="3"/>
  <c r="S1595" i="7" l="1"/>
  <c r="T1595" i="7"/>
  <c r="Q1595" i="7"/>
  <c r="R1595" i="7"/>
  <c r="P1906" i="7"/>
  <c r="U1594" i="7"/>
  <c r="V1594" i="7"/>
  <c r="L1906" i="6"/>
  <c r="J1906" i="6"/>
  <c r="K1906" i="6"/>
  <c r="D1926" i="6"/>
  <c r="C1915" i="6"/>
  <c r="G1595" i="4"/>
  <c r="H1595" i="4" s="1"/>
  <c r="E1595" i="6"/>
  <c r="H1907" i="5"/>
  <c r="L1907" i="7" s="1"/>
  <c r="G1907" i="5"/>
  <c r="K1907" i="7" s="1"/>
  <c r="F1907" i="5"/>
  <c r="J1907" i="7" s="1"/>
  <c r="E1927" i="4"/>
  <c r="D1927" i="7" s="1"/>
  <c r="C1928" i="4"/>
  <c r="E1596" i="7"/>
  <c r="N1596" i="7" s="1"/>
  <c r="G1917" i="3"/>
  <c r="F1917" i="3"/>
  <c r="H1916" i="3"/>
  <c r="I1916" i="3" s="1"/>
  <c r="C1916" i="7" s="1"/>
  <c r="M1916" i="7" s="1"/>
  <c r="V1595" i="7" l="1"/>
  <c r="U1595" i="7"/>
  <c r="P1907" i="7"/>
  <c r="T1596" i="7"/>
  <c r="R1596" i="7"/>
  <c r="Q1596" i="7"/>
  <c r="S1596" i="7"/>
  <c r="L1907" i="6"/>
  <c r="J1907" i="6"/>
  <c r="K1907" i="6"/>
  <c r="D1927" i="6"/>
  <c r="C1916" i="6"/>
  <c r="G1596" i="4"/>
  <c r="H1596" i="4" s="1"/>
  <c r="E1596" i="6"/>
  <c r="H1908" i="5"/>
  <c r="L1908" i="7" s="1"/>
  <c r="G1908" i="5"/>
  <c r="K1908" i="7" s="1"/>
  <c r="F1908" i="5"/>
  <c r="J1908" i="7" s="1"/>
  <c r="E1928" i="4"/>
  <c r="D1928" i="7" s="1"/>
  <c r="C1929" i="4"/>
  <c r="E1597" i="7"/>
  <c r="N1597" i="7" s="1"/>
  <c r="G1918" i="3"/>
  <c r="H1917" i="3"/>
  <c r="I1917" i="3" s="1"/>
  <c r="C1917" i="7" s="1"/>
  <c r="M1917" i="7" s="1"/>
  <c r="F1918" i="3"/>
  <c r="P1908" i="7" l="1"/>
  <c r="U1596" i="7"/>
  <c r="V1596" i="7"/>
  <c r="Q1597" i="7"/>
  <c r="S1597" i="7"/>
  <c r="R1597" i="7"/>
  <c r="T1597" i="7"/>
  <c r="J1908" i="6"/>
  <c r="L1908" i="6"/>
  <c r="K1908" i="6"/>
  <c r="D1928" i="6"/>
  <c r="C1917" i="6"/>
  <c r="G1597" i="4"/>
  <c r="H1597" i="4" s="1"/>
  <c r="E1597" i="6"/>
  <c r="H1909" i="5"/>
  <c r="L1909" i="7" s="1"/>
  <c r="G1909" i="5"/>
  <c r="K1909" i="7" s="1"/>
  <c r="F1909" i="5"/>
  <c r="J1909" i="7" s="1"/>
  <c r="E1929" i="4"/>
  <c r="D1929" i="7" s="1"/>
  <c r="C1930" i="4"/>
  <c r="E1598" i="7"/>
  <c r="N1598" i="7" s="1"/>
  <c r="H1918" i="3"/>
  <c r="F1919" i="3"/>
  <c r="G1919" i="3"/>
  <c r="I1918" i="3"/>
  <c r="C1918" i="7" s="1"/>
  <c r="M1918" i="7" s="1"/>
  <c r="P1909" i="7" l="1"/>
  <c r="R1598" i="7"/>
  <c r="S1598" i="7"/>
  <c r="T1598" i="7"/>
  <c r="Q1598" i="7"/>
  <c r="U1597" i="7"/>
  <c r="V1597" i="7"/>
  <c r="L1909" i="6"/>
  <c r="K1909" i="6"/>
  <c r="J1909" i="6"/>
  <c r="D1929" i="6"/>
  <c r="C1918" i="6"/>
  <c r="G1598" i="4"/>
  <c r="H1598" i="4" s="1"/>
  <c r="E1598" i="6"/>
  <c r="G1910" i="5"/>
  <c r="K1910" i="7" s="1"/>
  <c r="F1910" i="5"/>
  <c r="J1910" i="7" s="1"/>
  <c r="H1910" i="5"/>
  <c r="L1910" i="7" s="1"/>
  <c r="E1930" i="4"/>
  <c r="D1930" i="7" s="1"/>
  <c r="C1931" i="4"/>
  <c r="E1599" i="7"/>
  <c r="N1599" i="7" s="1"/>
  <c r="H1919" i="3"/>
  <c r="F1920" i="3"/>
  <c r="I1919" i="3"/>
  <c r="C1919" i="7" s="1"/>
  <c r="M1919" i="7" s="1"/>
  <c r="G1920" i="3"/>
  <c r="Q1599" i="7" l="1"/>
  <c r="R1599" i="7"/>
  <c r="S1599" i="7"/>
  <c r="T1599" i="7"/>
  <c r="P1910" i="7"/>
  <c r="U1598" i="7"/>
  <c r="V1598" i="7"/>
  <c r="L1910" i="6"/>
  <c r="K1910" i="6"/>
  <c r="J1910" i="6"/>
  <c r="D1930" i="6"/>
  <c r="C1919" i="6"/>
  <c r="G1599" i="4"/>
  <c r="H1599" i="4" s="1"/>
  <c r="E1599" i="6"/>
  <c r="G1911" i="5"/>
  <c r="K1911" i="7" s="1"/>
  <c r="F1911" i="5"/>
  <c r="J1911" i="7" s="1"/>
  <c r="H1911" i="5"/>
  <c r="L1911" i="7" s="1"/>
  <c r="E1931" i="4"/>
  <c r="D1931" i="7" s="1"/>
  <c r="C1932" i="4"/>
  <c r="E1600" i="7"/>
  <c r="N1600" i="7" s="1"/>
  <c r="G1921" i="3"/>
  <c r="F1921" i="3"/>
  <c r="H1920" i="3"/>
  <c r="I1920" i="3" s="1"/>
  <c r="C1920" i="7" s="1"/>
  <c r="M1920" i="7" s="1"/>
  <c r="R1600" i="7" l="1"/>
  <c r="Q1600" i="7"/>
  <c r="S1600" i="7"/>
  <c r="T1600" i="7"/>
  <c r="P1911" i="7"/>
  <c r="V1599" i="7"/>
  <c r="U1599" i="7"/>
  <c r="K1911" i="6"/>
  <c r="L1911" i="6"/>
  <c r="J1911" i="6"/>
  <c r="D1931" i="6"/>
  <c r="C1920" i="6"/>
  <c r="G1600" i="4"/>
  <c r="H1600" i="4" s="1"/>
  <c r="E1600" i="6"/>
  <c r="H1912" i="5"/>
  <c r="L1912" i="7" s="1"/>
  <c r="G1912" i="5"/>
  <c r="K1912" i="7" s="1"/>
  <c r="F1912" i="5"/>
  <c r="J1912" i="7" s="1"/>
  <c r="E1932" i="4"/>
  <c r="D1932" i="7" s="1"/>
  <c r="C1933" i="4"/>
  <c r="E1601" i="7"/>
  <c r="N1601" i="7" s="1"/>
  <c r="H1921" i="3"/>
  <c r="F1922" i="3"/>
  <c r="I1921" i="3"/>
  <c r="C1921" i="7" s="1"/>
  <c r="M1921" i="7" s="1"/>
  <c r="G1922" i="3"/>
  <c r="Q1601" i="7" l="1"/>
  <c r="T1601" i="7"/>
  <c r="S1601" i="7"/>
  <c r="R1601" i="7"/>
  <c r="P1912" i="7"/>
  <c r="V1600" i="7"/>
  <c r="U1600" i="7"/>
  <c r="L1912" i="6"/>
  <c r="J1912" i="6"/>
  <c r="K1912" i="6"/>
  <c r="D1932" i="6"/>
  <c r="C1921" i="6"/>
  <c r="G1601" i="4"/>
  <c r="H1601" i="4" s="1"/>
  <c r="E1601" i="6"/>
  <c r="G1913" i="5"/>
  <c r="K1913" i="7" s="1"/>
  <c r="F1913" i="5"/>
  <c r="J1913" i="7" s="1"/>
  <c r="H1913" i="5"/>
  <c r="L1913" i="7" s="1"/>
  <c r="P1913" i="7" s="1"/>
  <c r="E1933" i="4"/>
  <c r="D1933" i="7" s="1"/>
  <c r="C1934" i="4"/>
  <c r="E1602" i="7"/>
  <c r="N1602" i="7" s="1"/>
  <c r="G1923" i="3"/>
  <c r="F1923" i="3"/>
  <c r="H1922" i="3"/>
  <c r="I1922" i="3" s="1"/>
  <c r="C1922" i="7" s="1"/>
  <c r="M1922" i="7" s="1"/>
  <c r="R1602" i="7" l="1"/>
  <c r="Q1602" i="7"/>
  <c r="T1602" i="7"/>
  <c r="S1602" i="7"/>
  <c r="U1601" i="7"/>
  <c r="V1601" i="7"/>
  <c r="J1913" i="6"/>
  <c r="L1913" i="6"/>
  <c r="K1913" i="6"/>
  <c r="D1933" i="6"/>
  <c r="C1922" i="6"/>
  <c r="G1602" i="4"/>
  <c r="H1602" i="4" s="1"/>
  <c r="E1602" i="6"/>
  <c r="G1914" i="5"/>
  <c r="K1914" i="7" s="1"/>
  <c r="F1914" i="5"/>
  <c r="J1914" i="7" s="1"/>
  <c r="H1914" i="5"/>
  <c r="L1914" i="7" s="1"/>
  <c r="P1914" i="7" s="1"/>
  <c r="E1934" i="4"/>
  <c r="D1934" i="7" s="1"/>
  <c r="C1935" i="4"/>
  <c r="E1603" i="7"/>
  <c r="N1603" i="7" s="1"/>
  <c r="F1924" i="3"/>
  <c r="H1923" i="3"/>
  <c r="I1923" i="3" s="1"/>
  <c r="C1923" i="7" s="1"/>
  <c r="M1923" i="7" s="1"/>
  <c r="G1924" i="3"/>
  <c r="Q1603" i="7" l="1"/>
  <c r="R1603" i="7"/>
  <c r="S1603" i="7"/>
  <c r="T1603" i="7"/>
  <c r="U1602" i="7"/>
  <c r="V1602" i="7"/>
  <c r="J1914" i="6"/>
  <c r="L1914" i="6"/>
  <c r="K1914" i="6"/>
  <c r="D1934" i="6"/>
  <c r="C1923" i="6"/>
  <c r="G1603" i="4"/>
  <c r="H1603" i="4" s="1"/>
  <c r="E1603" i="6"/>
  <c r="H1915" i="5"/>
  <c r="L1915" i="7" s="1"/>
  <c r="P1915" i="7" s="1"/>
  <c r="G1915" i="5"/>
  <c r="K1915" i="7" s="1"/>
  <c r="F1915" i="5"/>
  <c r="J1915" i="7" s="1"/>
  <c r="E1935" i="4"/>
  <c r="D1935" i="7" s="1"/>
  <c r="C1936" i="4"/>
  <c r="E1604" i="7"/>
  <c r="N1604" i="7" s="1"/>
  <c r="G1925" i="3"/>
  <c r="H1924" i="3"/>
  <c r="I1924" i="3" s="1"/>
  <c r="C1924" i="7" s="1"/>
  <c r="M1924" i="7" s="1"/>
  <c r="F1925" i="3"/>
  <c r="R1604" i="7" l="1"/>
  <c r="S1604" i="7"/>
  <c r="T1604" i="7"/>
  <c r="Q1604" i="7"/>
  <c r="U1603" i="7"/>
  <c r="V1603" i="7"/>
  <c r="J1915" i="6"/>
  <c r="K1915" i="6"/>
  <c r="L1915" i="6"/>
  <c r="D1935" i="6"/>
  <c r="C1924" i="6"/>
  <c r="G1604" i="4"/>
  <c r="H1604" i="4" s="1"/>
  <c r="E1604" i="6"/>
  <c r="H1916" i="5"/>
  <c r="L1916" i="7" s="1"/>
  <c r="G1916" i="5"/>
  <c r="K1916" i="7" s="1"/>
  <c r="F1916" i="5"/>
  <c r="J1916" i="7" s="1"/>
  <c r="P1916" i="7" s="1"/>
  <c r="E1936" i="4"/>
  <c r="D1936" i="7" s="1"/>
  <c r="C1937" i="4"/>
  <c r="E1605" i="7"/>
  <c r="N1605" i="7" s="1"/>
  <c r="F1926" i="3"/>
  <c r="H1925" i="3"/>
  <c r="G1926" i="3"/>
  <c r="I1925" i="3"/>
  <c r="C1925" i="7" s="1"/>
  <c r="M1925" i="7" s="1"/>
  <c r="V1604" i="7" l="1"/>
  <c r="U1604" i="7"/>
  <c r="Q1605" i="7"/>
  <c r="R1605" i="7"/>
  <c r="S1605" i="7"/>
  <c r="T1605" i="7"/>
  <c r="J1916" i="6"/>
  <c r="L1916" i="6"/>
  <c r="K1916" i="6"/>
  <c r="D1936" i="6"/>
  <c r="C1925" i="6"/>
  <c r="G1605" i="4"/>
  <c r="H1605" i="4" s="1"/>
  <c r="E1605" i="6"/>
  <c r="G1917" i="5"/>
  <c r="K1917" i="7" s="1"/>
  <c r="F1917" i="5"/>
  <c r="J1917" i="7" s="1"/>
  <c r="H1917" i="5"/>
  <c r="L1917" i="7" s="1"/>
  <c r="E1937" i="4"/>
  <c r="D1937" i="7" s="1"/>
  <c r="C1938" i="4"/>
  <c r="E1606" i="7"/>
  <c r="N1606" i="7" s="1"/>
  <c r="G1927" i="3"/>
  <c r="F1927" i="3"/>
  <c r="H1926" i="3"/>
  <c r="I1926" i="3" s="1"/>
  <c r="C1926" i="7" s="1"/>
  <c r="M1926" i="7" s="1"/>
  <c r="P1917" i="7" l="1"/>
  <c r="Q1606" i="7"/>
  <c r="R1606" i="7"/>
  <c r="S1606" i="7"/>
  <c r="T1606" i="7"/>
  <c r="U1605" i="7"/>
  <c r="V1605" i="7"/>
  <c r="J1917" i="6"/>
  <c r="K1917" i="6"/>
  <c r="L1917" i="6"/>
  <c r="D1937" i="6"/>
  <c r="C1926" i="6"/>
  <c r="G1606" i="4"/>
  <c r="H1606" i="4" s="1"/>
  <c r="E1606" i="6"/>
  <c r="H1918" i="5"/>
  <c r="L1918" i="7" s="1"/>
  <c r="P1918" i="7" s="1"/>
  <c r="G1918" i="5"/>
  <c r="K1918" i="7" s="1"/>
  <c r="F1918" i="5"/>
  <c r="J1918" i="7" s="1"/>
  <c r="E1938" i="4"/>
  <c r="D1938" i="7" s="1"/>
  <c r="C1939" i="4"/>
  <c r="E1607" i="7"/>
  <c r="N1607" i="7" s="1"/>
  <c r="F1928" i="3"/>
  <c r="H1927" i="3"/>
  <c r="I1927" i="3" s="1"/>
  <c r="C1927" i="7" s="1"/>
  <c r="M1927" i="7" s="1"/>
  <c r="G1928" i="3"/>
  <c r="V1606" i="7" l="1"/>
  <c r="U1606" i="7"/>
  <c r="R1607" i="7"/>
  <c r="T1607" i="7"/>
  <c r="S1607" i="7"/>
  <c r="Q1607" i="7"/>
  <c r="K1918" i="6"/>
  <c r="L1918" i="6"/>
  <c r="J1918" i="6"/>
  <c r="D1938" i="6"/>
  <c r="C1927" i="6"/>
  <c r="G1607" i="4"/>
  <c r="H1607" i="4" s="1"/>
  <c r="E1607" i="6"/>
  <c r="G1919" i="5"/>
  <c r="K1919" i="7" s="1"/>
  <c r="F1919" i="5"/>
  <c r="J1919" i="7" s="1"/>
  <c r="H1919" i="5"/>
  <c r="L1919" i="7" s="1"/>
  <c r="P1919" i="7" s="1"/>
  <c r="E1939" i="4"/>
  <c r="D1939" i="7" s="1"/>
  <c r="C1940" i="4"/>
  <c r="E1608" i="7"/>
  <c r="N1608" i="7" s="1"/>
  <c r="G1929" i="3"/>
  <c r="F1929" i="3"/>
  <c r="H1928" i="3"/>
  <c r="I1928" i="3" s="1"/>
  <c r="C1928" i="7" s="1"/>
  <c r="M1928" i="7" s="1"/>
  <c r="V1607" i="7" l="1"/>
  <c r="U1607" i="7"/>
  <c r="R1608" i="7"/>
  <c r="S1608" i="7"/>
  <c r="Q1608" i="7"/>
  <c r="T1608" i="7"/>
  <c r="L1919" i="6"/>
  <c r="J1919" i="6"/>
  <c r="K1919" i="6"/>
  <c r="D1939" i="6"/>
  <c r="C1928" i="6"/>
  <c r="G1608" i="4"/>
  <c r="H1608" i="4" s="1"/>
  <c r="E1608" i="6"/>
  <c r="G1920" i="5"/>
  <c r="K1920" i="7" s="1"/>
  <c r="F1920" i="5"/>
  <c r="J1920" i="7" s="1"/>
  <c r="H1920" i="5"/>
  <c r="L1920" i="7" s="1"/>
  <c r="P1920" i="7" s="1"/>
  <c r="E1940" i="4"/>
  <c r="D1940" i="7" s="1"/>
  <c r="C1941" i="4"/>
  <c r="E1609" i="7"/>
  <c r="N1609" i="7" s="1"/>
  <c r="G1930" i="3"/>
  <c r="F1930" i="3"/>
  <c r="H1929" i="3"/>
  <c r="I1929" i="3" s="1"/>
  <c r="C1929" i="7" s="1"/>
  <c r="M1929" i="7" s="1"/>
  <c r="U1608" i="7" l="1"/>
  <c r="V1608" i="7"/>
  <c r="Q1609" i="7"/>
  <c r="R1609" i="7"/>
  <c r="S1609" i="7"/>
  <c r="T1609" i="7"/>
  <c r="J1920" i="6"/>
  <c r="L1920" i="6"/>
  <c r="K1920" i="6"/>
  <c r="D1940" i="6"/>
  <c r="C1929" i="6"/>
  <c r="G1609" i="4"/>
  <c r="H1609" i="4" s="1"/>
  <c r="E1609" i="6"/>
  <c r="H1921" i="5"/>
  <c r="L1921" i="7" s="1"/>
  <c r="G1921" i="5"/>
  <c r="K1921" i="7" s="1"/>
  <c r="F1921" i="5"/>
  <c r="J1921" i="7" s="1"/>
  <c r="E1941" i="4"/>
  <c r="D1941" i="7" s="1"/>
  <c r="C1942" i="4"/>
  <c r="E1610" i="7"/>
  <c r="N1610" i="7" s="1"/>
  <c r="H1930" i="3"/>
  <c r="I1930" i="3" s="1"/>
  <c r="C1930" i="7" s="1"/>
  <c r="M1930" i="7" s="1"/>
  <c r="F1931" i="3"/>
  <c r="G1931" i="3"/>
  <c r="P1921" i="7" l="1"/>
  <c r="U1609" i="7"/>
  <c r="V1609" i="7"/>
  <c r="R1610" i="7"/>
  <c r="Q1610" i="7"/>
  <c r="S1610" i="7"/>
  <c r="T1610" i="7"/>
  <c r="J1921" i="6"/>
  <c r="K1921" i="6"/>
  <c r="L1921" i="6"/>
  <c r="D1941" i="6"/>
  <c r="C1930" i="6"/>
  <c r="G1610" i="4"/>
  <c r="H1610" i="4" s="1"/>
  <c r="E1610" i="6"/>
  <c r="H1922" i="5"/>
  <c r="L1922" i="7" s="1"/>
  <c r="G1922" i="5"/>
  <c r="K1922" i="7" s="1"/>
  <c r="F1922" i="5"/>
  <c r="J1922" i="7" s="1"/>
  <c r="P1922" i="7" s="1"/>
  <c r="E1942" i="4"/>
  <c r="D1942" i="7" s="1"/>
  <c r="C1943" i="4"/>
  <c r="E1611" i="7"/>
  <c r="N1611" i="7" s="1"/>
  <c r="H1931" i="3"/>
  <c r="I1931" i="3" s="1"/>
  <c r="C1931" i="7" s="1"/>
  <c r="M1931" i="7" s="1"/>
  <c r="F1932" i="3"/>
  <c r="G1932" i="3"/>
  <c r="T1611" i="7" l="1"/>
  <c r="R1611" i="7"/>
  <c r="S1611" i="7"/>
  <c r="Q1611" i="7"/>
  <c r="V1610" i="7"/>
  <c r="U1610" i="7"/>
  <c r="K1922" i="6"/>
  <c r="J1922" i="6"/>
  <c r="L1922" i="6"/>
  <c r="D1942" i="6"/>
  <c r="C1931" i="6"/>
  <c r="G1611" i="4"/>
  <c r="H1611" i="4" s="1"/>
  <c r="E1611" i="6"/>
  <c r="H1923" i="5"/>
  <c r="L1923" i="7" s="1"/>
  <c r="G1923" i="5"/>
  <c r="K1923" i="7" s="1"/>
  <c r="F1923" i="5"/>
  <c r="J1923" i="7" s="1"/>
  <c r="E1943" i="4"/>
  <c r="D1943" i="7" s="1"/>
  <c r="C1944" i="4"/>
  <c r="E1612" i="7"/>
  <c r="N1612" i="7" s="1"/>
  <c r="G1933" i="3"/>
  <c r="F1933" i="3"/>
  <c r="H1932" i="3"/>
  <c r="I1932" i="3" s="1"/>
  <c r="C1932" i="7" s="1"/>
  <c r="M1932" i="7" s="1"/>
  <c r="T1612" i="7" l="1"/>
  <c r="S1612" i="7"/>
  <c r="Q1612" i="7"/>
  <c r="R1612" i="7"/>
  <c r="P1923" i="7"/>
  <c r="U1611" i="7"/>
  <c r="V1611" i="7"/>
  <c r="K1923" i="6"/>
  <c r="J1923" i="6"/>
  <c r="L1923" i="6"/>
  <c r="D1943" i="6"/>
  <c r="C1932" i="6"/>
  <c r="G1612" i="4"/>
  <c r="H1612" i="4" s="1"/>
  <c r="E1612" i="6"/>
  <c r="H1924" i="5"/>
  <c r="L1924" i="7" s="1"/>
  <c r="P1924" i="7" s="1"/>
  <c r="G1924" i="5"/>
  <c r="K1924" i="7" s="1"/>
  <c r="F1924" i="5"/>
  <c r="J1924" i="7" s="1"/>
  <c r="E1944" i="4"/>
  <c r="D1944" i="7" s="1"/>
  <c r="C1945" i="4"/>
  <c r="E1613" i="7"/>
  <c r="N1613" i="7" s="1"/>
  <c r="G1934" i="3"/>
  <c r="H1933" i="3"/>
  <c r="I1933" i="3" s="1"/>
  <c r="C1933" i="7" s="1"/>
  <c r="M1933" i="7" s="1"/>
  <c r="F1934" i="3"/>
  <c r="T1613" i="7" l="1"/>
  <c r="Q1613" i="7"/>
  <c r="R1613" i="7"/>
  <c r="S1613" i="7"/>
  <c r="V1612" i="7"/>
  <c r="U1612" i="7"/>
  <c r="J1924" i="6"/>
  <c r="L1924" i="6"/>
  <c r="K1924" i="6"/>
  <c r="D1944" i="6"/>
  <c r="C1933" i="6"/>
  <c r="G1613" i="4"/>
  <c r="H1613" i="4" s="1"/>
  <c r="E1613" i="6"/>
  <c r="H1925" i="5"/>
  <c r="L1925" i="7" s="1"/>
  <c r="P1925" i="7" s="1"/>
  <c r="G1925" i="5"/>
  <c r="K1925" i="7" s="1"/>
  <c r="F1925" i="5"/>
  <c r="J1925" i="7" s="1"/>
  <c r="E1945" i="4"/>
  <c r="D1945" i="7" s="1"/>
  <c r="C1946" i="4"/>
  <c r="E1614" i="7"/>
  <c r="N1614" i="7" s="1"/>
  <c r="G1935" i="3"/>
  <c r="H1934" i="3"/>
  <c r="I1934" i="3" s="1"/>
  <c r="C1934" i="7" s="1"/>
  <c r="M1934" i="7" s="1"/>
  <c r="F1935" i="3"/>
  <c r="R1614" i="7" l="1"/>
  <c r="T1614" i="7"/>
  <c r="Q1614" i="7"/>
  <c r="S1614" i="7"/>
  <c r="U1613" i="7"/>
  <c r="V1613" i="7"/>
  <c r="K1925" i="6"/>
  <c r="J1925" i="6"/>
  <c r="L1925" i="6"/>
  <c r="D1945" i="6"/>
  <c r="C1934" i="6"/>
  <c r="G1614" i="4"/>
  <c r="H1614" i="4" s="1"/>
  <c r="E1614" i="6"/>
  <c r="H1926" i="5"/>
  <c r="L1926" i="7" s="1"/>
  <c r="G1926" i="5"/>
  <c r="K1926" i="7" s="1"/>
  <c r="F1926" i="5"/>
  <c r="J1926" i="7" s="1"/>
  <c r="P1926" i="7" s="1"/>
  <c r="E1946" i="4"/>
  <c r="D1946" i="7" s="1"/>
  <c r="C1947" i="4"/>
  <c r="E1615" i="7"/>
  <c r="N1615" i="7" s="1"/>
  <c r="G1936" i="3"/>
  <c r="F1936" i="3"/>
  <c r="H1935" i="3"/>
  <c r="I1935" i="3" s="1"/>
  <c r="C1935" i="7" s="1"/>
  <c r="M1935" i="7" s="1"/>
  <c r="Q1615" i="7" l="1"/>
  <c r="R1615" i="7"/>
  <c r="S1615" i="7"/>
  <c r="T1615" i="7"/>
  <c r="U1614" i="7"/>
  <c r="V1614" i="7"/>
  <c r="J1926" i="6"/>
  <c r="K1926" i="6"/>
  <c r="L1926" i="6"/>
  <c r="D1946" i="6"/>
  <c r="C1935" i="6"/>
  <c r="G1615" i="4"/>
  <c r="H1615" i="4" s="1"/>
  <c r="E1615" i="6"/>
  <c r="H1927" i="5"/>
  <c r="L1927" i="7" s="1"/>
  <c r="G1927" i="5"/>
  <c r="K1927" i="7" s="1"/>
  <c r="F1927" i="5"/>
  <c r="J1927" i="7" s="1"/>
  <c r="E1947" i="4"/>
  <c r="D1947" i="7" s="1"/>
  <c r="C1948" i="4"/>
  <c r="E1616" i="7"/>
  <c r="N1616" i="7" s="1"/>
  <c r="H1936" i="3"/>
  <c r="I1936" i="3" s="1"/>
  <c r="C1936" i="7" s="1"/>
  <c r="M1936" i="7" s="1"/>
  <c r="F1937" i="3"/>
  <c r="G1937" i="3"/>
  <c r="Q1616" i="7" l="1"/>
  <c r="R1616" i="7"/>
  <c r="T1616" i="7"/>
  <c r="S1616" i="7"/>
  <c r="P1927" i="7"/>
  <c r="U1615" i="7"/>
  <c r="V1615" i="7"/>
  <c r="L1927" i="6"/>
  <c r="J1927" i="6"/>
  <c r="K1927" i="6"/>
  <c r="D1947" i="6"/>
  <c r="C1936" i="6"/>
  <c r="G1616" i="4"/>
  <c r="H1616" i="4" s="1"/>
  <c r="E1616" i="6"/>
  <c r="H1928" i="5"/>
  <c r="L1928" i="7" s="1"/>
  <c r="G1928" i="5"/>
  <c r="K1928" i="7" s="1"/>
  <c r="F1928" i="5"/>
  <c r="J1928" i="7" s="1"/>
  <c r="E1948" i="4"/>
  <c r="D1948" i="7" s="1"/>
  <c r="C1949" i="4"/>
  <c r="E1617" i="7"/>
  <c r="N1617" i="7" s="1"/>
  <c r="F1938" i="3"/>
  <c r="H1937" i="3"/>
  <c r="G1938" i="3"/>
  <c r="I1937" i="3"/>
  <c r="C1937" i="7" s="1"/>
  <c r="M1937" i="7" s="1"/>
  <c r="Q1617" i="7" l="1"/>
  <c r="T1617" i="7"/>
  <c r="R1617" i="7"/>
  <c r="S1617" i="7"/>
  <c r="P1928" i="7"/>
  <c r="U1616" i="7"/>
  <c r="V1616" i="7"/>
  <c r="L1928" i="6"/>
  <c r="J1928" i="6"/>
  <c r="K1928" i="6"/>
  <c r="D1948" i="6"/>
  <c r="C1937" i="6"/>
  <c r="G1617" i="4"/>
  <c r="H1617" i="4" s="1"/>
  <c r="E1617" i="6"/>
  <c r="G1929" i="5"/>
  <c r="K1929" i="7" s="1"/>
  <c r="H1929" i="5"/>
  <c r="L1929" i="7" s="1"/>
  <c r="P1929" i="7" s="1"/>
  <c r="F1929" i="5"/>
  <c r="J1929" i="7" s="1"/>
  <c r="E1949" i="4"/>
  <c r="D1949" i="7" s="1"/>
  <c r="C1950" i="4"/>
  <c r="E1618" i="7"/>
  <c r="N1618" i="7" s="1"/>
  <c r="G1939" i="3"/>
  <c r="F1939" i="3"/>
  <c r="H1938" i="3"/>
  <c r="I1938" i="3" s="1"/>
  <c r="C1938" i="7" s="1"/>
  <c r="M1938" i="7" s="1"/>
  <c r="R1618" i="7" l="1"/>
  <c r="S1618" i="7"/>
  <c r="T1618" i="7"/>
  <c r="Q1618" i="7"/>
  <c r="U1617" i="7"/>
  <c r="V1617" i="7"/>
  <c r="J1929" i="6"/>
  <c r="L1929" i="6"/>
  <c r="K1929" i="6"/>
  <c r="D1949" i="6"/>
  <c r="C1938" i="6"/>
  <c r="G1618" i="4"/>
  <c r="H1618" i="4" s="1"/>
  <c r="E1618" i="6"/>
  <c r="H1930" i="5"/>
  <c r="L1930" i="7" s="1"/>
  <c r="G1930" i="5"/>
  <c r="K1930" i="7" s="1"/>
  <c r="F1930" i="5"/>
  <c r="J1930" i="7" s="1"/>
  <c r="E1950" i="4"/>
  <c r="D1950" i="7" s="1"/>
  <c r="C1951" i="4"/>
  <c r="E1619" i="7"/>
  <c r="N1619" i="7" s="1"/>
  <c r="H1939" i="3"/>
  <c r="I1939" i="3" s="1"/>
  <c r="C1939" i="7" s="1"/>
  <c r="M1939" i="7" s="1"/>
  <c r="F1940" i="3"/>
  <c r="G1940" i="3"/>
  <c r="T1619" i="7" l="1"/>
  <c r="Q1619" i="7"/>
  <c r="R1619" i="7"/>
  <c r="S1619" i="7"/>
  <c r="P1930" i="7"/>
  <c r="V1618" i="7"/>
  <c r="U1618" i="7"/>
  <c r="J1930" i="6"/>
  <c r="K1930" i="6"/>
  <c r="L1930" i="6"/>
  <c r="D1950" i="6"/>
  <c r="C1939" i="6"/>
  <c r="G1619" i="4"/>
  <c r="H1619" i="4" s="1"/>
  <c r="E1619" i="6"/>
  <c r="G1931" i="5"/>
  <c r="K1931" i="7" s="1"/>
  <c r="F1931" i="5"/>
  <c r="J1931" i="7" s="1"/>
  <c r="H1931" i="5"/>
  <c r="L1931" i="7" s="1"/>
  <c r="P1931" i="7" s="1"/>
  <c r="E1951" i="4"/>
  <c r="D1951" i="7" s="1"/>
  <c r="C1952" i="4"/>
  <c r="E1620" i="7"/>
  <c r="N1620" i="7" s="1"/>
  <c r="H1940" i="3"/>
  <c r="F1941" i="3"/>
  <c r="I1940" i="3"/>
  <c r="C1940" i="7" s="1"/>
  <c r="M1940" i="7" s="1"/>
  <c r="G1941" i="3"/>
  <c r="R1620" i="7" l="1"/>
  <c r="T1620" i="7"/>
  <c r="Q1620" i="7"/>
  <c r="S1620" i="7"/>
  <c r="U1619" i="7"/>
  <c r="V1619" i="7"/>
  <c r="L1931" i="6"/>
  <c r="J1931" i="6"/>
  <c r="K1931" i="6"/>
  <c r="D1951" i="6"/>
  <c r="C1940" i="6"/>
  <c r="G1620" i="4"/>
  <c r="H1620" i="4" s="1"/>
  <c r="E1620" i="6"/>
  <c r="H1932" i="5"/>
  <c r="L1932" i="7" s="1"/>
  <c r="G1932" i="5"/>
  <c r="K1932" i="7" s="1"/>
  <c r="F1932" i="5"/>
  <c r="J1932" i="7" s="1"/>
  <c r="E1952" i="4"/>
  <c r="D1952" i="7" s="1"/>
  <c r="C1953" i="4"/>
  <c r="E1621" i="7"/>
  <c r="N1621" i="7" s="1"/>
  <c r="H1941" i="3"/>
  <c r="I1941" i="3" s="1"/>
  <c r="C1941" i="7" s="1"/>
  <c r="M1941" i="7" s="1"/>
  <c r="F1942" i="3"/>
  <c r="G1942" i="3"/>
  <c r="R1621" i="7" l="1"/>
  <c r="S1621" i="7"/>
  <c r="Q1621" i="7"/>
  <c r="T1621" i="7"/>
  <c r="P1932" i="7"/>
  <c r="U1620" i="7"/>
  <c r="V1620" i="7"/>
  <c r="K1932" i="6"/>
  <c r="J1932" i="6"/>
  <c r="L1932" i="6"/>
  <c r="D1952" i="6"/>
  <c r="C1941" i="6"/>
  <c r="G1621" i="4"/>
  <c r="H1621" i="4" s="1"/>
  <c r="E1621" i="6"/>
  <c r="H1933" i="5"/>
  <c r="L1933" i="7" s="1"/>
  <c r="G1933" i="5"/>
  <c r="K1933" i="7" s="1"/>
  <c r="F1933" i="5"/>
  <c r="J1933" i="7" s="1"/>
  <c r="E1953" i="4"/>
  <c r="D1953" i="7" s="1"/>
  <c r="C1954" i="4"/>
  <c r="E1622" i="7"/>
  <c r="N1622" i="7" s="1"/>
  <c r="F1943" i="3"/>
  <c r="H1942" i="3"/>
  <c r="I1942" i="3" s="1"/>
  <c r="C1942" i="7" s="1"/>
  <c r="M1942" i="7" s="1"/>
  <c r="G1943" i="3"/>
  <c r="R1622" i="7" l="1"/>
  <c r="S1622" i="7"/>
  <c r="Q1622" i="7"/>
  <c r="T1622" i="7"/>
  <c r="P1933" i="7"/>
  <c r="V1621" i="7"/>
  <c r="U1621" i="7"/>
  <c r="K1933" i="6"/>
  <c r="L1933" i="6"/>
  <c r="J1933" i="6"/>
  <c r="D1953" i="6"/>
  <c r="C1942" i="6"/>
  <c r="G1622" i="4"/>
  <c r="H1622" i="4" s="1"/>
  <c r="E1622" i="6"/>
  <c r="H1934" i="5"/>
  <c r="L1934" i="7" s="1"/>
  <c r="F1934" i="5"/>
  <c r="J1934" i="7" s="1"/>
  <c r="G1934" i="5"/>
  <c r="K1934" i="7" s="1"/>
  <c r="E1954" i="4"/>
  <c r="D1954" i="7" s="1"/>
  <c r="C1955" i="4"/>
  <c r="E1623" i="7"/>
  <c r="N1623" i="7" s="1"/>
  <c r="G1944" i="3"/>
  <c r="H1943" i="3"/>
  <c r="I1943" i="3" s="1"/>
  <c r="C1943" i="7" s="1"/>
  <c r="M1943" i="7" s="1"/>
  <c r="F1944" i="3"/>
  <c r="Q1623" i="7" l="1"/>
  <c r="R1623" i="7"/>
  <c r="S1623" i="7"/>
  <c r="T1623" i="7"/>
  <c r="U1622" i="7"/>
  <c r="V1622" i="7"/>
  <c r="P1934" i="7"/>
  <c r="K1934" i="6"/>
  <c r="L1934" i="6"/>
  <c r="J1934" i="6"/>
  <c r="D1954" i="6"/>
  <c r="C1943" i="6"/>
  <c r="G1623" i="4"/>
  <c r="H1623" i="4" s="1"/>
  <c r="E1623" i="6"/>
  <c r="H1935" i="5"/>
  <c r="L1935" i="7" s="1"/>
  <c r="G1935" i="5"/>
  <c r="K1935" i="7" s="1"/>
  <c r="F1935" i="5"/>
  <c r="J1935" i="7" s="1"/>
  <c r="E1955" i="4"/>
  <c r="D1955" i="7" s="1"/>
  <c r="C1956" i="4"/>
  <c r="E1624" i="7"/>
  <c r="N1624" i="7" s="1"/>
  <c r="F1945" i="3"/>
  <c r="H1944" i="3"/>
  <c r="I1944" i="3" s="1"/>
  <c r="C1944" i="7" s="1"/>
  <c r="M1944" i="7" s="1"/>
  <c r="G1945" i="3"/>
  <c r="P1935" i="7" l="1"/>
  <c r="R1624" i="7"/>
  <c r="Q1624" i="7"/>
  <c r="S1624" i="7"/>
  <c r="T1624" i="7"/>
  <c r="U1623" i="7"/>
  <c r="V1623" i="7"/>
  <c r="L1935" i="6"/>
  <c r="K1935" i="6"/>
  <c r="J1935" i="6"/>
  <c r="D1955" i="6"/>
  <c r="C1944" i="6"/>
  <c r="G1624" i="4"/>
  <c r="H1624" i="4" s="1"/>
  <c r="E1624" i="6"/>
  <c r="H1936" i="5"/>
  <c r="L1936" i="7" s="1"/>
  <c r="G1936" i="5"/>
  <c r="K1936" i="7" s="1"/>
  <c r="F1936" i="5"/>
  <c r="J1936" i="7" s="1"/>
  <c r="E1956" i="4"/>
  <c r="D1956" i="7" s="1"/>
  <c r="C1957" i="4"/>
  <c r="E1625" i="7"/>
  <c r="N1625" i="7" s="1"/>
  <c r="G1946" i="3"/>
  <c r="H1945" i="3"/>
  <c r="I1945" i="3" s="1"/>
  <c r="C1945" i="7" s="1"/>
  <c r="M1945" i="7" s="1"/>
  <c r="F1946" i="3"/>
  <c r="T1625" i="7" l="1"/>
  <c r="Q1625" i="7"/>
  <c r="R1625" i="7"/>
  <c r="S1625" i="7"/>
  <c r="P1936" i="7"/>
  <c r="V1624" i="7"/>
  <c r="U1624" i="7"/>
  <c r="J1936" i="6"/>
  <c r="K1936" i="6"/>
  <c r="L1936" i="6"/>
  <c r="D1956" i="6"/>
  <c r="C1945" i="6"/>
  <c r="G1625" i="4"/>
  <c r="H1625" i="4" s="1"/>
  <c r="E1625" i="6"/>
  <c r="H1937" i="5"/>
  <c r="L1937" i="7" s="1"/>
  <c r="G1937" i="5"/>
  <c r="K1937" i="7" s="1"/>
  <c r="F1937" i="5"/>
  <c r="J1937" i="7" s="1"/>
  <c r="E1957" i="4"/>
  <c r="D1957" i="7" s="1"/>
  <c r="C1958" i="4"/>
  <c r="E1626" i="7"/>
  <c r="N1626" i="7" s="1"/>
  <c r="F1947" i="3"/>
  <c r="H1946" i="3"/>
  <c r="I1946" i="3" s="1"/>
  <c r="C1946" i="7" s="1"/>
  <c r="M1946" i="7" s="1"/>
  <c r="G1947" i="3"/>
  <c r="R1626" i="7" l="1"/>
  <c r="Q1626" i="7"/>
  <c r="S1626" i="7"/>
  <c r="T1626" i="7"/>
  <c r="P1937" i="7"/>
  <c r="U1625" i="7"/>
  <c r="V1625" i="7"/>
  <c r="K1937" i="6"/>
  <c r="J1937" i="6"/>
  <c r="L1937" i="6"/>
  <c r="D1957" i="6"/>
  <c r="C1946" i="6"/>
  <c r="G1626" i="4"/>
  <c r="H1626" i="4" s="1"/>
  <c r="E1626" i="6"/>
  <c r="H1938" i="5"/>
  <c r="L1938" i="7" s="1"/>
  <c r="G1938" i="5"/>
  <c r="K1938" i="7" s="1"/>
  <c r="F1938" i="5"/>
  <c r="J1938" i="7" s="1"/>
  <c r="P1938" i="7" s="1"/>
  <c r="E1958" i="4"/>
  <c r="D1958" i="7" s="1"/>
  <c r="C1959" i="4"/>
  <c r="E1627" i="7"/>
  <c r="N1627" i="7" s="1"/>
  <c r="G1948" i="3"/>
  <c r="H1947" i="3"/>
  <c r="I1947" i="3" s="1"/>
  <c r="C1947" i="7" s="1"/>
  <c r="M1947" i="7" s="1"/>
  <c r="F1948" i="3"/>
  <c r="R1627" i="7" l="1"/>
  <c r="S1627" i="7"/>
  <c r="Q1627" i="7"/>
  <c r="T1627" i="7"/>
  <c r="U1626" i="7"/>
  <c r="V1626" i="7"/>
  <c r="K1938" i="6"/>
  <c r="J1938" i="6"/>
  <c r="L1938" i="6"/>
  <c r="D1958" i="6"/>
  <c r="C1947" i="6"/>
  <c r="G1627" i="4"/>
  <c r="H1627" i="4" s="1"/>
  <c r="E1627" i="6"/>
  <c r="H1939" i="5"/>
  <c r="L1939" i="7" s="1"/>
  <c r="G1939" i="5"/>
  <c r="K1939" i="7" s="1"/>
  <c r="F1939" i="5"/>
  <c r="J1939" i="7" s="1"/>
  <c r="E1959" i="4"/>
  <c r="D1959" i="7" s="1"/>
  <c r="C1960" i="4"/>
  <c r="E1628" i="7"/>
  <c r="N1628" i="7" s="1"/>
  <c r="G1949" i="3"/>
  <c r="H1948" i="3"/>
  <c r="I1948" i="3" s="1"/>
  <c r="C1948" i="7" s="1"/>
  <c r="M1948" i="7" s="1"/>
  <c r="F1949" i="3"/>
  <c r="P1939" i="7" l="1"/>
  <c r="Q1628" i="7"/>
  <c r="S1628" i="7"/>
  <c r="T1628" i="7"/>
  <c r="R1628" i="7"/>
  <c r="U1627" i="7"/>
  <c r="V1627" i="7"/>
  <c r="J1939" i="6"/>
  <c r="L1939" i="6"/>
  <c r="K1939" i="6"/>
  <c r="D1959" i="6"/>
  <c r="C1948" i="6"/>
  <c r="G1628" i="4"/>
  <c r="H1628" i="4" s="1"/>
  <c r="E1628" i="6"/>
  <c r="H1940" i="5"/>
  <c r="L1940" i="7" s="1"/>
  <c r="G1940" i="5"/>
  <c r="K1940" i="7" s="1"/>
  <c r="F1940" i="5"/>
  <c r="J1940" i="7" s="1"/>
  <c r="P1940" i="7" s="1"/>
  <c r="E1960" i="4"/>
  <c r="D1960" i="7" s="1"/>
  <c r="C1961" i="4"/>
  <c r="E1629" i="7"/>
  <c r="N1629" i="7" s="1"/>
  <c r="G1950" i="3"/>
  <c r="F1950" i="3"/>
  <c r="H1949" i="3"/>
  <c r="I1949" i="3" s="1"/>
  <c r="C1949" i="7" s="1"/>
  <c r="M1949" i="7" s="1"/>
  <c r="T1629" i="7" l="1"/>
  <c r="Q1629" i="7"/>
  <c r="S1629" i="7"/>
  <c r="R1629" i="7"/>
  <c r="U1628" i="7"/>
  <c r="V1628" i="7"/>
  <c r="K1940" i="6"/>
  <c r="J1940" i="6"/>
  <c r="L1940" i="6"/>
  <c r="D1960" i="6"/>
  <c r="C1949" i="6"/>
  <c r="G1629" i="4"/>
  <c r="H1629" i="4" s="1"/>
  <c r="E1629" i="6"/>
  <c r="H1941" i="5"/>
  <c r="L1941" i="7" s="1"/>
  <c r="P1941" i="7" s="1"/>
  <c r="G1941" i="5"/>
  <c r="K1941" i="7" s="1"/>
  <c r="F1941" i="5"/>
  <c r="J1941" i="7" s="1"/>
  <c r="E1961" i="4"/>
  <c r="D1961" i="7" s="1"/>
  <c r="C1962" i="4"/>
  <c r="E1630" i="7"/>
  <c r="N1630" i="7" s="1"/>
  <c r="H1950" i="3"/>
  <c r="I1950" i="3" s="1"/>
  <c r="C1950" i="7" s="1"/>
  <c r="M1950" i="7" s="1"/>
  <c r="F1951" i="3"/>
  <c r="G1951" i="3"/>
  <c r="U1629" i="7" l="1"/>
  <c r="V1629" i="7"/>
  <c r="Q1630" i="7"/>
  <c r="R1630" i="7"/>
  <c r="S1630" i="7"/>
  <c r="T1630" i="7"/>
  <c r="L1941" i="6"/>
  <c r="J1941" i="6"/>
  <c r="K1941" i="6"/>
  <c r="D1961" i="6"/>
  <c r="C1950" i="6"/>
  <c r="G1630" i="4"/>
  <c r="H1630" i="4" s="1"/>
  <c r="E1630" i="6"/>
  <c r="H1942" i="5"/>
  <c r="L1942" i="7" s="1"/>
  <c r="P1942" i="7" s="1"/>
  <c r="G1942" i="5"/>
  <c r="K1942" i="7" s="1"/>
  <c r="F1942" i="5"/>
  <c r="J1942" i="7" s="1"/>
  <c r="E1962" i="4"/>
  <c r="D1962" i="7" s="1"/>
  <c r="C1963" i="4"/>
  <c r="E1631" i="7"/>
  <c r="N1631" i="7" s="1"/>
  <c r="G1952" i="3"/>
  <c r="H1951" i="3"/>
  <c r="I1951" i="3" s="1"/>
  <c r="C1951" i="7" s="1"/>
  <c r="M1951" i="7" s="1"/>
  <c r="F1952" i="3"/>
  <c r="Q1631" i="7" l="1"/>
  <c r="T1631" i="7"/>
  <c r="R1631" i="7"/>
  <c r="S1631" i="7"/>
  <c r="V1630" i="7"/>
  <c r="U1630" i="7"/>
  <c r="J1942" i="6"/>
  <c r="K1942" i="6"/>
  <c r="L1942" i="6"/>
  <c r="D1962" i="6"/>
  <c r="C1951" i="6"/>
  <c r="G1631" i="4"/>
  <c r="H1631" i="4" s="1"/>
  <c r="E1631" i="6"/>
  <c r="H1943" i="5"/>
  <c r="L1943" i="7" s="1"/>
  <c r="P1943" i="7" s="1"/>
  <c r="G1943" i="5"/>
  <c r="K1943" i="7" s="1"/>
  <c r="F1943" i="5"/>
  <c r="J1943" i="7" s="1"/>
  <c r="E1963" i="4"/>
  <c r="D1963" i="7" s="1"/>
  <c r="C1964" i="4"/>
  <c r="E1632" i="7"/>
  <c r="N1632" i="7" s="1"/>
  <c r="H1952" i="3"/>
  <c r="I1952" i="3" s="1"/>
  <c r="C1952" i="7" s="1"/>
  <c r="M1952" i="7" s="1"/>
  <c r="F1953" i="3"/>
  <c r="G1953" i="3"/>
  <c r="R1632" i="7" l="1"/>
  <c r="Q1632" i="7"/>
  <c r="S1632" i="7"/>
  <c r="T1632" i="7"/>
  <c r="U1631" i="7"/>
  <c r="V1631" i="7"/>
  <c r="J1943" i="6"/>
  <c r="L1943" i="6"/>
  <c r="K1943" i="6"/>
  <c r="D1963" i="6"/>
  <c r="C1952" i="6"/>
  <c r="G1632" i="4"/>
  <c r="H1632" i="4" s="1"/>
  <c r="E1632" i="6"/>
  <c r="H1944" i="5"/>
  <c r="L1944" i="7" s="1"/>
  <c r="G1944" i="5"/>
  <c r="K1944" i="7" s="1"/>
  <c r="F1944" i="5"/>
  <c r="J1944" i="7" s="1"/>
  <c r="E1964" i="4"/>
  <c r="D1964" i="7" s="1"/>
  <c r="C1965" i="4"/>
  <c r="E1633" i="7"/>
  <c r="N1633" i="7" s="1"/>
  <c r="H1953" i="3"/>
  <c r="F1954" i="3"/>
  <c r="I1953" i="3"/>
  <c r="C1953" i="7" s="1"/>
  <c r="M1953" i="7" s="1"/>
  <c r="G1954" i="3"/>
  <c r="P1944" i="7" l="1"/>
  <c r="R1633" i="7"/>
  <c r="S1633" i="7"/>
  <c r="Q1633" i="7"/>
  <c r="T1633" i="7"/>
  <c r="U1632" i="7"/>
  <c r="V1632" i="7"/>
  <c r="J1944" i="6"/>
  <c r="L1944" i="6"/>
  <c r="K1944" i="6"/>
  <c r="D1964" i="6"/>
  <c r="C1953" i="6"/>
  <c r="G1633" i="4"/>
  <c r="H1633" i="4" s="1"/>
  <c r="E1633" i="6"/>
  <c r="H1945" i="5"/>
  <c r="L1945" i="7" s="1"/>
  <c r="G1945" i="5"/>
  <c r="K1945" i="7" s="1"/>
  <c r="F1945" i="5"/>
  <c r="J1945" i="7" s="1"/>
  <c r="E1965" i="4"/>
  <c r="D1965" i="7" s="1"/>
  <c r="C1966" i="4"/>
  <c r="E1634" i="7"/>
  <c r="N1634" i="7" s="1"/>
  <c r="G1955" i="3"/>
  <c r="F1955" i="3"/>
  <c r="H1954" i="3"/>
  <c r="I1954" i="3" s="1"/>
  <c r="C1954" i="7" s="1"/>
  <c r="M1954" i="7" s="1"/>
  <c r="P1945" i="7" l="1"/>
  <c r="U1633" i="7"/>
  <c r="V1633" i="7"/>
  <c r="T1634" i="7"/>
  <c r="R1634" i="7"/>
  <c r="S1634" i="7"/>
  <c r="Q1634" i="7"/>
  <c r="J1945" i="6"/>
  <c r="K1945" i="6"/>
  <c r="L1945" i="6"/>
  <c r="D1965" i="6"/>
  <c r="C1954" i="6"/>
  <c r="G1634" i="4"/>
  <c r="H1634" i="4" s="1"/>
  <c r="E1634" i="6"/>
  <c r="F1946" i="5"/>
  <c r="J1946" i="7" s="1"/>
  <c r="G1946" i="5"/>
  <c r="K1946" i="7" s="1"/>
  <c r="H1946" i="5"/>
  <c r="L1946" i="7" s="1"/>
  <c r="E1966" i="4"/>
  <c r="D1966" i="7" s="1"/>
  <c r="C1967" i="4"/>
  <c r="E1635" i="7"/>
  <c r="N1635" i="7" s="1"/>
  <c r="H1955" i="3"/>
  <c r="F1956" i="3"/>
  <c r="I1955" i="3"/>
  <c r="C1955" i="7" s="1"/>
  <c r="M1955" i="7" s="1"/>
  <c r="G1956" i="3"/>
  <c r="U1634" i="7" l="1"/>
  <c r="V1634" i="7"/>
  <c r="T1635" i="7"/>
  <c r="R1635" i="7"/>
  <c r="S1635" i="7"/>
  <c r="Q1635" i="7"/>
  <c r="P1946" i="7"/>
  <c r="L1946" i="6"/>
  <c r="J1946" i="6"/>
  <c r="K1946" i="6"/>
  <c r="D1966" i="6"/>
  <c r="C1955" i="6"/>
  <c r="G1635" i="4"/>
  <c r="H1635" i="4" s="1"/>
  <c r="E1635" i="6"/>
  <c r="F1947" i="5"/>
  <c r="J1947" i="7" s="1"/>
  <c r="H1947" i="5"/>
  <c r="L1947" i="7" s="1"/>
  <c r="G1947" i="5"/>
  <c r="K1947" i="7" s="1"/>
  <c r="E1967" i="4"/>
  <c r="D1967" i="7" s="1"/>
  <c r="C1968" i="4"/>
  <c r="E1636" i="7"/>
  <c r="N1636" i="7" s="1"/>
  <c r="G1957" i="3"/>
  <c r="F1957" i="3"/>
  <c r="H1956" i="3"/>
  <c r="I1956" i="3" s="1"/>
  <c r="C1956" i="7" s="1"/>
  <c r="M1956" i="7" s="1"/>
  <c r="T1636" i="7" l="1"/>
  <c r="S1636" i="7"/>
  <c r="Q1636" i="7"/>
  <c r="R1636" i="7"/>
  <c r="U1635" i="7"/>
  <c r="V1635" i="7"/>
  <c r="P1947" i="7"/>
  <c r="K1947" i="6"/>
  <c r="J1947" i="6"/>
  <c r="L1947" i="6"/>
  <c r="D1967" i="6"/>
  <c r="C1956" i="6"/>
  <c r="G1636" i="4"/>
  <c r="H1636" i="4" s="1"/>
  <c r="E1636" i="6"/>
  <c r="H1948" i="5"/>
  <c r="L1948" i="7" s="1"/>
  <c r="G1948" i="5"/>
  <c r="K1948" i="7" s="1"/>
  <c r="F1948" i="5"/>
  <c r="J1948" i="7" s="1"/>
  <c r="E1968" i="4"/>
  <c r="D1968" i="7" s="1"/>
  <c r="C1969" i="4"/>
  <c r="E1637" i="7"/>
  <c r="N1637" i="7" s="1"/>
  <c r="H1957" i="3"/>
  <c r="F1958" i="3"/>
  <c r="I1957" i="3"/>
  <c r="C1957" i="7" s="1"/>
  <c r="M1957" i="7" s="1"/>
  <c r="G1958" i="3"/>
  <c r="T1637" i="7" l="1"/>
  <c r="S1637" i="7"/>
  <c r="R1637" i="7"/>
  <c r="Q1637" i="7"/>
  <c r="V1636" i="7"/>
  <c r="U1636" i="7"/>
  <c r="P1948" i="7"/>
  <c r="K1948" i="6"/>
  <c r="J1948" i="6"/>
  <c r="L1948" i="6"/>
  <c r="D1968" i="6"/>
  <c r="C1957" i="6"/>
  <c r="G1637" i="4"/>
  <c r="H1637" i="4" s="1"/>
  <c r="E1637" i="6"/>
  <c r="H1949" i="5"/>
  <c r="L1949" i="7" s="1"/>
  <c r="G1949" i="5"/>
  <c r="K1949" i="7" s="1"/>
  <c r="F1949" i="5"/>
  <c r="J1949" i="7" s="1"/>
  <c r="E1969" i="4"/>
  <c r="D1969" i="7" s="1"/>
  <c r="C1970" i="4"/>
  <c r="E1638" i="7"/>
  <c r="N1638" i="7" s="1"/>
  <c r="G1959" i="3"/>
  <c r="F1959" i="3"/>
  <c r="H1958" i="3"/>
  <c r="I1958" i="3" s="1"/>
  <c r="C1958" i="7" s="1"/>
  <c r="M1958" i="7" s="1"/>
  <c r="R1638" i="7" l="1"/>
  <c r="T1638" i="7"/>
  <c r="Q1638" i="7"/>
  <c r="S1638" i="7"/>
  <c r="U1637" i="7"/>
  <c r="V1637" i="7"/>
  <c r="P1949" i="7"/>
  <c r="J1949" i="6"/>
  <c r="K1949" i="6"/>
  <c r="L1949" i="6"/>
  <c r="D1969" i="6"/>
  <c r="C1958" i="6"/>
  <c r="G1638" i="4"/>
  <c r="H1638" i="4" s="1"/>
  <c r="E1638" i="6"/>
  <c r="G1950" i="5"/>
  <c r="K1950" i="7" s="1"/>
  <c r="F1950" i="5"/>
  <c r="J1950" i="7" s="1"/>
  <c r="H1950" i="5"/>
  <c r="L1950" i="7" s="1"/>
  <c r="P1950" i="7" s="1"/>
  <c r="E1970" i="4"/>
  <c r="D1970" i="7" s="1"/>
  <c r="C1971" i="4"/>
  <c r="E1639" i="7"/>
  <c r="N1639" i="7" s="1"/>
  <c r="F1960" i="3"/>
  <c r="H1959" i="3"/>
  <c r="G1960" i="3"/>
  <c r="I1959" i="3"/>
  <c r="C1959" i="7" s="1"/>
  <c r="M1959" i="7" s="1"/>
  <c r="R1639" i="7" l="1"/>
  <c r="S1639" i="7"/>
  <c r="Q1639" i="7"/>
  <c r="T1639" i="7"/>
  <c r="U1638" i="7"/>
  <c r="V1638" i="7"/>
  <c r="K1950" i="6"/>
  <c r="L1950" i="6"/>
  <c r="J1950" i="6"/>
  <c r="D1970" i="6"/>
  <c r="C1959" i="6"/>
  <c r="G1639" i="4"/>
  <c r="H1639" i="4" s="1"/>
  <c r="E1639" i="6"/>
  <c r="H1951" i="5"/>
  <c r="L1951" i="7" s="1"/>
  <c r="P1951" i="7" s="1"/>
  <c r="G1951" i="5"/>
  <c r="K1951" i="7" s="1"/>
  <c r="F1951" i="5"/>
  <c r="J1951" i="7" s="1"/>
  <c r="E1971" i="4"/>
  <c r="D1971" i="7" s="1"/>
  <c r="C1972" i="4"/>
  <c r="E1640" i="7"/>
  <c r="N1640" i="7" s="1"/>
  <c r="G1961" i="3"/>
  <c r="H1960" i="3"/>
  <c r="I1960" i="3" s="1"/>
  <c r="C1960" i="7" s="1"/>
  <c r="M1960" i="7" s="1"/>
  <c r="F1961" i="3"/>
  <c r="Q1640" i="7" l="1"/>
  <c r="R1640" i="7"/>
  <c r="T1640" i="7"/>
  <c r="S1640" i="7"/>
  <c r="U1639" i="7"/>
  <c r="V1639" i="7"/>
  <c r="J1951" i="6"/>
  <c r="K1951" i="6"/>
  <c r="L1951" i="6"/>
  <c r="D1971" i="6"/>
  <c r="C1960" i="6"/>
  <c r="G1640" i="4"/>
  <c r="H1640" i="4" s="1"/>
  <c r="E1640" i="6"/>
  <c r="H1952" i="5"/>
  <c r="L1952" i="7" s="1"/>
  <c r="G1952" i="5"/>
  <c r="K1952" i="7" s="1"/>
  <c r="F1952" i="5"/>
  <c r="J1952" i="7" s="1"/>
  <c r="E1972" i="4"/>
  <c r="D1972" i="7" s="1"/>
  <c r="C1973" i="4"/>
  <c r="E1641" i="7"/>
  <c r="N1641" i="7" s="1"/>
  <c r="G1962" i="3"/>
  <c r="F1962" i="3"/>
  <c r="H1961" i="3"/>
  <c r="I1961" i="3" s="1"/>
  <c r="C1961" i="7" s="1"/>
  <c r="M1961" i="7" s="1"/>
  <c r="P1952" i="7" l="1"/>
  <c r="Q1641" i="7"/>
  <c r="T1641" i="7"/>
  <c r="S1641" i="7"/>
  <c r="R1641" i="7"/>
  <c r="U1640" i="7"/>
  <c r="V1640" i="7"/>
  <c r="K1952" i="6"/>
  <c r="J1952" i="6"/>
  <c r="L1952" i="6"/>
  <c r="D1972" i="6"/>
  <c r="C1961" i="6"/>
  <c r="G1641" i="4"/>
  <c r="H1641" i="4" s="1"/>
  <c r="E1641" i="6"/>
  <c r="F1953" i="5"/>
  <c r="J1953" i="7" s="1"/>
  <c r="G1953" i="5"/>
  <c r="K1953" i="7" s="1"/>
  <c r="H1953" i="5"/>
  <c r="L1953" i="7" s="1"/>
  <c r="P1953" i="7" s="1"/>
  <c r="E1973" i="4"/>
  <c r="D1973" i="7" s="1"/>
  <c r="C1974" i="4"/>
  <c r="E1642" i="7"/>
  <c r="N1642" i="7" s="1"/>
  <c r="H1962" i="3"/>
  <c r="I1962" i="3" s="1"/>
  <c r="C1962" i="7" s="1"/>
  <c r="M1962" i="7" s="1"/>
  <c r="F1963" i="3"/>
  <c r="G1963" i="3"/>
  <c r="U1641" i="7" l="1"/>
  <c r="V1641" i="7"/>
  <c r="Q1642" i="7"/>
  <c r="R1642" i="7"/>
  <c r="S1642" i="7"/>
  <c r="T1642" i="7"/>
  <c r="L1953" i="6"/>
  <c r="J1953" i="6"/>
  <c r="K1953" i="6"/>
  <c r="D1973" i="6"/>
  <c r="C1962" i="6"/>
  <c r="G1642" i="4"/>
  <c r="H1642" i="4" s="1"/>
  <c r="E1642" i="6"/>
  <c r="H1954" i="5"/>
  <c r="L1954" i="7" s="1"/>
  <c r="G1954" i="5"/>
  <c r="K1954" i="7" s="1"/>
  <c r="F1954" i="5"/>
  <c r="J1954" i="7" s="1"/>
  <c r="P1954" i="7" s="1"/>
  <c r="E1974" i="4"/>
  <c r="D1974" i="7" s="1"/>
  <c r="C1975" i="4"/>
  <c r="E1643" i="7"/>
  <c r="N1643" i="7" s="1"/>
  <c r="F1964" i="3"/>
  <c r="H1963" i="3"/>
  <c r="I1963" i="3" s="1"/>
  <c r="C1963" i="7" s="1"/>
  <c r="M1963" i="7" s="1"/>
  <c r="G1964" i="3"/>
  <c r="T1643" i="7" l="1"/>
  <c r="Q1643" i="7"/>
  <c r="S1643" i="7"/>
  <c r="R1643" i="7"/>
  <c r="V1642" i="7"/>
  <c r="U1642" i="7"/>
  <c r="L1954" i="6"/>
  <c r="K1954" i="6"/>
  <c r="J1954" i="6"/>
  <c r="D1974" i="6"/>
  <c r="C1963" i="6"/>
  <c r="G1643" i="4"/>
  <c r="H1643" i="4" s="1"/>
  <c r="E1643" i="6"/>
  <c r="F1955" i="5"/>
  <c r="J1955" i="7" s="1"/>
  <c r="H1955" i="5"/>
  <c r="L1955" i="7" s="1"/>
  <c r="G1955" i="5"/>
  <c r="K1955" i="7" s="1"/>
  <c r="P1955" i="7" s="1"/>
  <c r="E1975" i="4"/>
  <c r="D1975" i="7" s="1"/>
  <c r="C1976" i="4"/>
  <c r="E1644" i="7"/>
  <c r="N1644" i="7" s="1"/>
  <c r="G1965" i="3"/>
  <c r="H1964" i="3"/>
  <c r="I1964" i="3" s="1"/>
  <c r="C1964" i="7" s="1"/>
  <c r="M1964" i="7" s="1"/>
  <c r="F1965" i="3"/>
  <c r="T1644" i="7" l="1"/>
  <c r="Q1644" i="7"/>
  <c r="S1644" i="7"/>
  <c r="R1644" i="7"/>
  <c r="U1643" i="7"/>
  <c r="V1643" i="7"/>
  <c r="L1955" i="6"/>
  <c r="K1955" i="6"/>
  <c r="J1955" i="6"/>
  <c r="D1975" i="6"/>
  <c r="C1964" i="6"/>
  <c r="G1644" i="4"/>
  <c r="H1644" i="4" s="1"/>
  <c r="E1644" i="6"/>
  <c r="H1956" i="5"/>
  <c r="L1956" i="7" s="1"/>
  <c r="G1956" i="5"/>
  <c r="K1956" i="7" s="1"/>
  <c r="F1956" i="5"/>
  <c r="J1956" i="7" s="1"/>
  <c r="E1976" i="4"/>
  <c r="D1976" i="7" s="1"/>
  <c r="C1977" i="4"/>
  <c r="E1645" i="7"/>
  <c r="N1645" i="7" s="1"/>
  <c r="F1966" i="3"/>
  <c r="H1965" i="3"/>
  <c r="I1965" i="3" s="1"/>
  <c r="C1965" i="7" s="1"/>
  <c r="M1965" i="7" s="1"/>
  <c r="G1966" i="3"/>
  <c r="T1645" i="7" l="1"/>
  <c r="Q1645" i="7"/>
  <c r="R1645" i="7"/>
  <c r="S1645" i="7"/>
  <c r="P1956" i="7"/>
  <c r="V1644" i="7"/>
  <c r="U1644" i="7"/>
  <c r="J1956" i="6"/>
  <c r="L1956" i="6"/>
  <c r="K1956" i="6"/>
  <c r="D1976" i="6"/>
  <c r="C1965" i="6"/>
  <c r="G1645" i="4"/>
  <c r="H1645" i="4" s="1"/>
  <c r="E1645" i="6"/>
  <c r="H1957" i="5"/>
  <c r="L1957" i="7" s="1"/>
  <c r="G1957" i="5"/>
  <c r="K1957" i="7" s="1"/>
  <c r="P1957" i="7" s="1"/>
  <c r="F1957" i="5"/>
  <c r="J1957" i="7" s="1"/>
  <c r="E1977" i="4"/>
  <c r="D1977" i="7" s="1"/>
  <c r="C1978" i="4"/>
  <c r="E1646" i="7"/>
  <c r="N1646" i="7" s="1"/>
  <c r="G1967" i="3"/>
  <c r="F1967" i="3"/>
  <c r="H1966" i="3"/>
  <c r="I1966" i="3" s="1"/>
  <c r="C1966" i="7" s="1"/>
  <c r="M1966" i="7" s="1"/>
  <c r="S1646" i="7" l="1"/>
  <c r="R1646" i="7"/>
  <c r="T1646" i="7"/>
  <c r="Q1646" i="7"/>
  <c r="U1645" i="7"/>
  <c r="V1645" i="7"/>
  <c r="L1957" i="6"/>
  <c r="J1957" i="6"/>
  <c r="K1957" i="6"/>
  <c r="D1977" i="6"/>
  <c r="C1966" i="6"/>
  <c r="G1646" i="4"/>
  <c r="H1646" i="4" s="1"/>
  <c r="E1646" i="6"/>
  <c r="G1958" i="5"/>
  <c r="K1958" i="7" s="1"/>
  <c r="F1958" i="5"/>
  <c r="J1958" i="7" s="1"/>
  <c r="H1958" i="5"/>
  <c r="L1958" i="7" s="1"/>
  <c r="E1978" i="4"/>
  <c r="D1978" i="7" s="1"/>
  <c r="C1979" i="4"/>
  <c r="E1647" i="7"/>
  <c r="N1647" i="7" s="1"/>
  <c r="H1967" i="3"/>
  <c r="I1967" i="3" s="1"/>
  <c r="C1967" i="7" s="1"/>
  <c r="M1967" i="7" s="1"/>
  <c r="F1968" i="3"/>
  <c r="G1968" i="3"/>
  <c r="S1647" i="7" l="1"/>
  <c r="R1647" i="7"/>
  <c r="Q1647" i="7"/>
  <c r="T1647" i="7"/>
  <c r="U1646" i="7"/>
  <c r="V1646" i="7"/>
  <c r="P1958" i="7"/>
  <c r="J1958" i="6"/>
  <c r="L1958" i="6"/>
  <c r="K1958" i="6"/>
  <c r="D1978" i="6"/>
  <c r="C1967" i="6"/>
  <c r="G1647" i="4"/>
  <c r="H1647" i="4" s="1"/>
  <c r="E1647" i="6"/>
  <c r="H1959" i="5"/>
  <c r="L1959" i="7" s="1"/>
  <c r="G1959" i="5"/>
  <c r="K1959" i="7" s="1"/>
  <c r="F1959" i="5"/>
  <c r="J1959" i="7" s="1"/>
  <c r="E1979" i="4"/>
  <c r="D1979" i="7" s="1"/>
  <c r="C1980" i="4"/>
  <c r="E1648" i="7"/>
  <c r="N1648" i="7" s="1"/>
  <c r="G1969" i="3"/>
  <c r="F1969" i="3"/>
  <c r="H1968" i="3"/>
  <c r="I1968" i="3" s="1"/>
  <c r="C1968" i="7" s="1"/>
  <c r="M1968" i="7" s="1"/>
  <c r="S1648" i="7" l="1"/>
  <c r="Q1648" i="7"/>
  <c r="R1648" i="7"/>
  <c r="T1648" i="7"/>
  <c r="P1959" i="7"/>
  <c r="U1647" i="7"/>
  <c r="V1647" i="7"/>
  <c r="J1959" i="6"/>
  <c r="K1959" i="6"/>
  <c r="L1959" i="6"/>
  <c r="D1979" i="6"/>
  <c r="C1968" i="6"/>
  <c r="G1648" i="4"/>
  <c r="H1648" i="4" s="1"/>
  <c r="E1648" i="6"/>
  <c r="H1960" i="5"/>
  <c r="L1960" i="7" s="1"/>
  <c r="G1960" i="5"/>
  <c r="K1960" i="7" s="1"/>
  <c r="F1960" i="5"/>
  <c r="J1960" i="7" s="1"/>
  <c r="E1980" i="4"/>
  <c r="D1980" i="7" s="1"/>
  <c r="C1981" i="4"/>
  <c r="E1649" i="7"/>
  <c r="N1649" i="7" s="1"/>
  <c r="F1970" i="3"/>
  <c r="H1969" i="3"/>
  <c r="G1970" i="3"/>
  <c r="I1969" i="3"/>
  <c r="C1969" i="7" s="1"/>
  <c r="M1969" i="7" s="1"/>
  <c r="P1960" i="7" l="1"/>
  <c r="T1649" i="7"/>
  <c r="Q1649" i="7"/>
  <c r="S1649" i="7"/>
  <c r="R1649" i="7"/>
  <c r="V1648" i="7"/>
  <c r="U1648" i="7"/>
  <c r="K1960" i="6"/>
  <c r="J1960" i="6"/>
  <c r="L1960" i="6"/>
  <c r="D1980" i="6"/>
  <c r="C1969" i="6"/>
  <c r="G1649" i="4"/>
  <c r="H1649" i="4" s="1"/>
  <c r="E1649" i="6"/>
  <c r="H1961" i="5"/>
  <c r="L1961" i="7" s="1"/>
  <c r="G1961" i="5"/>
  <c r="K1961" i="7" s="1"/>
  <c r="F1961" i="5"/>
  <c r="J1961" i="7" s="1"/>
  <c r="E1981" i="4"/>
  <c r="D1981" i="7" s="1"/>
  <c r="C1982" i="4"/>
  <c r="E1650" i="7"/>
  <c r="N1650" i="7" s="1"/>
  <c r="G1971" i="3"/>
  <c r="H1970" i="3"/>
  <c r="I1970" i="3" s="1"/>
  <c r="C1970" i="7" s="1"/>
  <c r="M1970" i="7" s="1"/>
  <c r="F1971" i="3"/>
  <c r="U1649" i="7" l="1"/>
  <c r="Q1650" i="7"/>
  <c r="R1650" i="7"/>
  <c r="S1650" i="7"/>
  <c r="U1650" i="7" s="1"/>
  <c r="T1650" i="7"/>
  <c r="P1961" i="7"/>
  <c r="V1649" i="7"/>
  <c r="L1961" i="6"/>
  <c r="J1961" i="6"/>
  <c r="K1961" i="6"/>
  <c r="D1981" i="6"/>
  <c r="C1970" i="6"/>
  <c r="G1650" i="4"/>
  <c r="H1650" i="4" s="1"/>
  <c r="E1650" i="6"/>
  <c r="H1962" i="5"/>
  <c r="L1962" i="7" s="1"/>
  <c r="G1962" i="5"/>
  <c r="K1962" i="7" s="1"/>
  <c r="F1962" i="5"/>
  <c r="J1962" i="7" s="1"/>
  <c r="E1982" i="4"/>
  <c r="D1982" i="7" s="1"/>
  <c r="C1983" i="4"/>
  <c r="E1651" i="7"/>
  <c r="N1651" i="7" s="1"/>
  <c r="H1971" i="3"/>
  <c r="F1972" i="3"/>
  <c r="G1972" i="3"/>
  <c r="I1971" i="3"/>
  <c r="C1971" i="7" s="1"/>
  <c r="M1971" i="7" s="1"/>
  <c r="R1651" i="7" l="1"/>
  <c r="T1651" i="7"/>
  <c r="Q1651" i="7"/>
  <c r="S1651" i="7"/>
  <c r="P1962" i="7"/>
  <c r="V1650" i="7"/>
  <c r="L1962" i="6"/>
  <c r="K1962" i="6"/>
  <c r="J1962" i="6"/>
  <c r="D1982" i="6"/>
  <c r="C1971" i="6"/>
  <c r="G1651" i="4"/>
  <c r="H1651" i="4" s="1"/>
  <c r="E1651" i="6"/>
  <c r="H1963" i="5"/>
  <c r="L1963" i="7" s="1"/>
  <c r="G1963" i="5"/>
  <c r="K1963" i="7" s="1"/>
  <c r="F1963" i="5"/>
  <c r="J1963" i="7" s="1"/>
  <c r="E1983" i="4"/>
  <c r="D1983" i="7" s="1"/>
  <c r="C1984" i="4"/>
  <c r="E1652" i="7"/>
  <c r="N1652" i="7" s="1"/>
  <c r="G1973" i="3"/>
  <c r="H1972" i="3"/>
  <c r="I1972" i="3" s="1"/>
  <c r="C1972" i="7" s="1"/>
  <c r="M1972" i="7" s="1"/>
  <c r="F1973" i="3"/>
  <c r="S1652" i="7" l="1"/>
  <c r="R1652" i="7"/>
  <c r="T1652" i="7"/>
  <c r="Q1652" i="7"/>
  <c r="U1651" i="7"/>
  <c r="V1651" i="7"/>
  <c r="P1963" i="7"/>
  <c r="K1963" i="6"/>
  <c r="L1963" i="6"/>
  <c r="J1963" i="6"/>
  <c r="D1983" i="6"/>
  <c r="C1972" i="6"/>
  <c r="G1652" i="4"/>
  <c r="H1652" i="4" s="1"/>
  <c r="E1652" i="6"/>
  <c r="F1964" i="5"/>
  <c r="J1964" i="7" s="1"/>
  <c r="H1964" i="5"/>
  <c r="L1964" i="7" s="1"/>
  <c r="G1964" i="5"/>
  <c r="K1964" i="7" s="1"/>
  <c r="E1984" i="4"/>
  <c r="D1984" i="7" s="1"/>
  <c r="C1985" i="4"/>
  <c r="E1653" i="7"/>
  <c r="N1653" i="7" s="1"/>
  <c r="G1974" i="3"/>
  <c r="F1974" i="3"/>
  <c r="H1973" i="3"/>
  <c r="I1973" i="3" s="1"/>
  <c r="C1973" i="7" s="1"/>
  <c r="M1973" i="7" s="1"/>
  <c r="R1653" i="7" l="1"/>
  <c r="S1653" i="7"/>
  <c r="T1653" i="7"/>
  <c r="Q1653" i="7"/>
  <c r="P1964" i="7"/>
  <c r="V1652" i="7"/>
  <c r="U1652" i="7"/>
  <c r="K1964" i="6"/>
  <c r="J1964" i="6"/>
  <c r="L1964" i="6"/>
  <c r="D1984" i="6"/>
  <c r="C1973" i="6"/>
  <c r="G1653" i="4"/>
  <c r="H1653" i="4" s="1"/>
  <c r="E1653" i="6"/>
  <c r="G1965" i="5"/>
  <c r="K1965" i="7" s="1"/>
  <c r="F1965" i="5"/>
  <c r="J1965" i="7" s="1"/>
  <c r="H1965" i="5"/>
  <c r="L1965" i="7" s="1"/>
  <c r="P1965" i="7" s="1"/>
  <c r="E1985" i="4"/>
  <c r="D1985" i="7" s="1"/>
  <c r="C1986" i="4"/>
  <c r="E1654" i="7"/>
  <c r="N1654" i="7" s="1"/>
  <c r="F1975" i="3"/>
  <c r="H1974" i="3"/>
  <c r="I1974" i="3" s="1"/>
  <c r="C1974" i="7" s="1"/>
  <c r="M1974" i="7" s="1"/>
  <c r="G1975" i="3"/>
  <c r="T1654" i="7" l="1"/>
  <c r="S1654" i="7"/>
  <c r="Q1654" i="7"/>
  <c r="R1654" i="7"/>
  <c r="U1653" i="7"/>
  <c r="V1653" i="7"/>
  <c r="K1965" i="6"/>
  <c r="J1965" i="6"/>
  <c r="L1965" i="6"/>
  <c r="D1985" i="6"/>
  <c r="C1974" i="6"/>
  <c r="G1654" i="4"/>
  <c r="H1654" i="4" s="1"/>
  <c r="E1654" i="6"/>
  <c r="H1966" i="5"/>
  <c r="L1966" i="7" s="1"/>
  <c r="G1966" i="5"/>
  <c r="K1966" i="7" s="1"/>
  <c r="F1966" i="5"/>
  <c r="J1966" i="7" s="1"/>
  <c r="P1966" i="7" s="1"/>
  <c r="E1986" i="4"/>
  <c r="D1986" i="7" s="1"/>
  <c r="C1987" i="4"/>
  <c r="E1655" i="7"/>
  <c r="N1655" i="7" s="1"/>
  <c r="G1976" i="3"/>
  <c r="F1976" i="3"/>
  <c r="H1975" i="3"/>
  <c r="I1975" i="3" s="1"/>
  <c r="C1975" i="7" s="1"/>
  <c r="M1975" i="7" s="1"/>
  <c r="T1655" i="7" l="1"/>
  <c r="Q1655" i="7"/>
  <c r="S1655" i="7"/>
  <c r="R1655" i="7"/>
  <c r="V1654" i="7"/>
  <c r="U1654" i="7"/>
  <c r="J1966" i="6"/>
  <c r="K1966" i="6"/>
  <c r="L1966" i="6"/>
  <c r="D1986" i="6"/>
  <c r="C1975" i="6"/>
  <c r="G1655" i="4"/>
  <c r="H1655" i="4" s="1"/>
  <c r="E1655" i="6"/>
  <c r="H1967" i="5"/>
  <c r="L1967" i="7" s="1"/>
  <c r="G1967" i="5"/>
  <c r="K1967" i="7" s="1"/>
  <c r="F1967" i="5"/>
  <c r="J1967" i="7" s="1"/>
  <c r="E1987" i="4"/>
  <c r="D1987" i="7" s="1"/>
  <c r="C1988" i="4"/>
  <c r="E1656" i="7"/>
  <c r="N1656" i="7" s="1"/>
  <c r="H1976" i="3"/>
  <c r="I1976" i="3" s="1"/>
  <c r="C1976" i="7" s="1"/>
  <c r="M1976" i="7" s="1"/>
  <c r="F1977" i="3"/>
  <c r="G1977" i="3"/>
  <c r="R1656" i="7" l="1"/>
  <c r="S1656" i="7"/>
  <c r="Q1656" i="7"/>
  <c r="T1656" i="7"/>
  <c r="U1655" i="7"/>
  <c r="V1655" i="7"/>
  <c r="P1967" i="7"/>
  <c r="L1967" i="6"/>
  <c r="J1967" i="6"/>
  <c r="K1967" i="6"/>
  <c r="D1987" i="6"/>
  <c r="C1976" i="6"/>
  <c r="G1656" i="4"/>
  <c r="H1656" i="4" s="1"/>
  <c r="E1656" i="6"/>
  <c r="H1968" i="5"/>
  <c r="L1968" i="7" s="1"/>
  <c r="P1968" i="7" s="1"/>
  <c r="G1968" i="5"/>
  <c r="K1968" i="7" s="1"/>
  <c r="F1968" i="5"/>
  <c r="J1968" i="7" s="1"/>
  <c r="E1988" i="4"/>
  <c r="D1988" i="7" s="1"/>
  <c r="C1989" i="4"/>
  <c r="E1657" i="7"/>
  <c r="N1657" i="7" s="1"/>
  <c r="G1978" i="3"/>
  <c r="H1977" i="3"/>
  <c r="I1977" i="3" s="1"/>
  <c r="C1977" i="7" s="1"/>
  <c r="M1977" i="7" s="1"/>
  <c r="F1978" i="3"/>
  <c r="U1656" i="7" l="1"/>
  <c r="V1656" i="7"/>
  <c r="T1657" i="7"/>
  <c r="Q1657" i="7"/>
  <c r="R1657" i="7"/>
  <c r="S1657" i="7"/>
  <c r="J1968" i="6"/>
  <c r="K1968" i="6"/>
  <c r="L1968" i="6"/>
  <c r="D1988" i="6"/>
  <c r="C1977" i="6"/>
  <c r="G1657" i="4"/>
  <c r="H1657" i="4" s="1"/>
  <c r="E1657" i="6"/>
  <c r="H1969" i="5"/>
  <c r="L1969" i="7" s="1"/>
  <c r="G1969" i="5"/>
  <c r="K1969" i="7" s="1"/>
  <c r="F1969" i="5"/>
  <c r="J1969" i="7" s="1"/>
  <c r="E1989" i="4"/>
  <c r="D1989" i="7" s="1"/>
  <c r="C1990" i="4"/>
  <c r="E1658" i="7"/>
  <c r="N1658" i="7" s="1"/>
  <c r="F1979" i="3"/>
  <c r="H1978" i="3"/>
  <c r="I1978" i="3" s="1"/>
  <c r="C1978" i="7" s="1"/>
  <c r="M1978" i="7" s="1"/>
  <c r="G1979" i="3"/>
  <c r="Q1658" i="7" l="1"/>
  <c r="T1658" i="7"/>
  <c r="R1658" i="7"/>
  <c r="S1658" i="7"/>
  <c r="U1657" i="7"/>
  <c r="V1657" i="7"/>
  <c r="P1969" i="7"/>
  <c r="K1969" i="6"/>
  <c r="J1969" i="6"/>
  <c r="L1969" i="6"/>
  <c r="D1989" i="6"/>
  <c r="C1978" i="6"/>
  <c r="G1658" i="4"/>
  <c r="H1658" i="4" s="1"/>
  <c r="E1658" i="6"/>
  <c r="H1970" i="5"/>
  <c r="L1970" i="7" s="1"/>
  <c r="G1970" i="5"/>
  <c r="K1970" i="7" s="1"/>
  <c r="F1970" i="5"/>
  <c r="J1970" i="7" s="1"/>
  <c r="E1990" i="4"/>
  <c r="D1990" i="7" s="1"/>
  <c r="C1991" i="4"/>
  <c r="E1659" i="7"/>
  <c r="N1659" i="7" s="1"/>
  <c r="G1980" i="3"/>
  <c r="H1979" i="3"/>
  <c r="I1979" i="3" s="1"/>
  <c r="C1979" i="7" s="1"/>
  <c r="M1979" i="7" s="1"/>
  <c r="F1980" i="3"/>
  <c r="Q1659" i="7" l="1"/>
  <c r="T1659" i="7"/>
  <c r="R1659" i="7"/>
  <c r="S1659" i="7"/>
  <c r="P1970" i="7"/>
  <c r="U1658" i="7"/>
  <c r="V1658" i="7"/>
  <c r="J1970" i="6"/>
  <c r="L1970" i="6"/>
  <c r="K1970" i="6"/>
  <c r="D1990" i="6"/>
  <c r="C1979" i="6"/>
  <c r="G1659" i="4"/>
  <c r="H1659" i="4" s="1"/>
  <c r="E1659" i="6"/>
  <c r="F1971" i="5"/>
  <c r="J1971" i="7" s="1"/>
  <c r="H1971" i="5"/>
  <c r="L1971" i="7" s="1"/>
  <c r="G1971" i="5"/>
  <c r="K1971" i="7" s="1"/>
  <c r="E1991" i="4"/>
  <c r="D1991" i="7" s="1"/>
  <c r="C1992" i="4"/>
  <c r="E1660" i="7"/>
  <c r="N1660" i="7" s="1"/>
  <c r="F1981" i="3"/>
  <c r="H1980" i="3"/>
  <c r="I1980" i="3"/>
  <c r="C1980" i="7" s="1"/>
  <c r="M1980" i="7" s="1"/>
  <c r="G1981" i="3"/>
  <c r="S1660" i="7" l="1"/>
  <c r="T1660" i="7"/>
  <c r="Q1660" i="7"/>
  <c r="R1660" i="7"/>
  <c r="P1971" i="7"/>
  <c r="U1659" i="7"/>
  <c r="V1659" i="7"/>
  <c r="L1971" i="6"/>
  <c r="K1971" i="6"/>
  <c r="J1971" i="6"/>
  <c r="D1991" i="6"/>
  <c r="C1980" i="6"/>
  <c r="G1660" i="4"/>
  <c r="H1660" i="4" s="1"/>
  <c r="E1660" i="6"/>
  <c r="H1972" i="5"/>
  <c r="L1972" i="7" s="1"/>
  <c r="G1972" i="5"/>
  <c r="K1972" i="7" s="1"/>
  <c r="F1972" i="5"/>
  <c r="J1972" i="7" s="1"/>
  <c r="P1972" i="7" s="1"/>
  <c r="E1992" i="4"/>
  <c r="D1992" i="7" s="1"/>
  <c r="C1993" i="4"/>
  <c r="E1661" i="7"/>
  <c r="N1661" i="7" s="1"/>
  <c r="G1982" i="3"/>
  <c r="H1981" i="3"/>
  <c r="I1981" i="3" s="1"/>
  <c r="C1981" i="7" s="1"/>
  <c r="M1981" i="7" s="1"/>
  <c r="F1982" i="3"/>
  <c r="V1660" i="7" l="1"/>
  <c r="U1660" i="7"/>
  <c r="S1661" i="7"/>
  <c r="T1661" i="7"/>
  <c r="Q1661" i="7"/>
  <c r="R1661" i="7"/>
  <c r="L1972" i="6"/>
  <c r="J1972" i="6"/>
  <c r="K1972" i="6"/>
  <c r="D1992" i="6"/>
  <c r="C1981" i="6"/>
  <c r="G1661" i="4"/>
  <c r="H1661" i="4" s="1"/>
  <c r="E1661" i="6"/>
  <c r="H1973" i="5"/>
  <c r="L1973" i="7" s="1"/>
  <c r="G1973" i="5"/>
  <c r="K1973" i="7" s="1"/>
  <c r="F1973" i="5"/>
  <c r="J1973" i="7" s="1"/>
  <c r="E1993" i="4"/>
  <c r="D1993" i="7" s="1"/>
  <c r="C1994" i="4"/>
  <c r="E1662" i="7"/>
  <c r="N1662" i="7" s="1"/>
  <c r="H1982" i="3"/>
  <c r="I1982" i="3" s="1"/>
  <c r="C1982" i="7" s="1"/>
  <c r="M1982" i="7" s="1"/>
  <c r="F1983" i="3"/>
  <c r="G1983" i="3"/>
  <c r="R1662" i="7" l="1"/>
  <c r="S1662" i="7"/>
  <c r="Q1662" i="7"/>
  <c r="T1662" i="7"/>
  <c r="U1661" i="7"/>
  <c r="V1661" i="7"/>
  <c r="P1973" i="7"/>
  <c r="J1973" i="6"/>
  <c r="K1973" i="6"/>
  <c r="L1973" i="6"/>
  <c r="D1993" i="6"/>
  <c r="C1982" i="6"/>
  <c r="G1662" i="4"/>
  <c r="H1662" i="4" s="1"/>
  <c r="E1662" i="6"/>
  <c r="H1974" i="5"/>
  <c r="L1974" i="7" s="1"/>
  <c r="G1974" i="5"/>
  <c r="K1974" i="7" s="1"/>
  <c r="F1974" i="5"/>
  <c r="J1974" i="7" s="1"/>
  <c r="E1994" i="4"/>
  <c r="D1994" i="7" s="1"/>
  <c r="C1995" i="4"/>
  <c r="E1663" i="7"/>
  <c r="N1663" i="7" s="1"/>
  <c r="G1984" i="3"/>
  <c r="F1984" i="3"/>
  <c r="H1983" i="3"/>
  <c r="I1983" i="3" s="1"/>
  <c r="C1983" i="7" s="1"/>
  <c r="M1983" i="7" s="1"/>
  <c r="P1974" i="7" l="1"/>
  <c r="U1662" i="7"/>
  <c r="V1662" i="7"/>
  <c r="T1663" i="7"/>
  <c r="R1663" i="7"/>
  <c r="Q1663" i="7"/>
  <c r="S1663" i="7"/>
  <c r="J1974" i="6"/>
  <c r="L1974" i="6"/>
  <c r="K1974" i="6"/>
  <c r="D1994" i="6"/>
  <c r="C1983" i="6"/>
  <c r="G1663" i="4"/>
  <c r="H1663" i="4" s="1"/>
  <c r="E1663" i="6"/>
  <c r="H1975" i="5"/>
  <c r="L1975" i="7" s="1"/>
  <c r="P1975" i="7" s="1"/>
  <c r="G1975" i="5"/>
  <c r="K1975" i="7" s="1"/>
  <c r="F1975" i="5"/>
  <c r="J1975" i="7" s="1"/>
  <c r="E1995" i="4"/>
  <c r="D1995" i="7" s="1"/>
  <c r="C1996" i="4"/>
  <c r="E1664" i="7"/>
  <c r="N1664" i="7" s="1"/>
  <c r="G1985" i="3"/>
  <c r="H1984" i="3"/>
  <c r="I1984" i="3" s="1"/>
  <c r="C1984" i="7" s="1"/>
  <c r="M1984" i="7" s="1"/>
  <c r="F1985" i="3"/>
  <c r="R1664" i="7" l="1"/>
  <c r="T1664" i="7"/>
  <c r="Q1664" i="7"/>
  <c r="S1664" i="7"/>
  <c r="U1663" i="7"/>
  <c r="V1663" i="7"/>
  <c r="J1975" i="6"/>
  <c r="K1975" i="6"/>
  <c r="L1975" i="6"/>
  <c r="D1995" i="6"/>
  <c r="C1984" i="6"/>
  <c r="G1664" i="4"/>
  <c r="H1664" i="4" s="1"/>
  <c r="E1664" i="6"/>
  <c r="H1976" i="5"/>
  <c r="L1976" i="7" s="1"/>
  <c r="G1976" i="5"/>
  <c r="K1976" i="7" s="1"/>
  <c r="F1976" i="5"/>
  <c r="J1976" i="7" s="1"/>
  <c r="P1976" i="7" s="1"/>
  <c r="E1996" i="4"/>
  <c r="D1996" i="7" s="1"/>
  <c r="C1997" i="4"/>
  <c r="E1665" i="7"/>
  <c r="N1665" i="7" s="1"/>
  <c r="G1986" i="3"/>
  <c r="F1986" i="3"/>
  <c r="H1985" i="3"/>
  <c r="I1985" i="3" s="1"/>
  <c r="C1985" i="7" s="1"/>
  <c r="M1985" i="7" s="1"/>
  <c r="Q1665" i="7" l="1"/>
  <c r="S1665" i="7"/>
  <c r="T1665" i="7"/>
  <c r="R1665" i="7"/>
  <c r="U1664" i="7"/>
  <c r="V1664" i="7"/>
  <c r="J1976" i="6"/>
  <c r="K1976" i="6"/>
  <c r="L1976" i="6"/>
  <c r="D1996" i="6"/>
  <c r="C1985" i="6"/>
  <c r="G1665" i="4"/>
  <c r="H1665" i="4" s="1"/>
  <c r="E1665" i="6"/>
  <c r="H1977" i="5"/>
  <c r="L1977" i="7" s="1"/>
  <c r="G1977" i="5"/>
  <c r="K1977" i="7" s="1"/>
  <c r="F1977" i="5"/>
  <c r="J1977" i="7" s="1"/>
  <c r="E1997" i="4"/>
  <c r="D1997" i="7" s="1"/>
  <c r="C1998" i="4"/>
  <c r="E1666" i="7"/>
  <c r="N1666" i="7" s="1"/>
  <c r="G1987" i="3"/>
  <c r="H1986" i="3"/>
  <c r="I1986" i="3" s="1"/>
  <c r="C1986" i="7" s="1"/>
  <c r="M1986" i="7" s="1"/>
  <c r="F1987" i="3"/>
  <c r="P1977" i="7" l="1"/>
  <c r="Q1666" i="7"/>
  <c r="T1666" i="7"/>
  <c r="S1666" i="7"/>
  <c r="R1666" i="7"/>
  <c r="V1665" i="7"/>
  <c r="U1665" i="7"/>
  <c r="K1977" i="6"/>
  <c r="L1977" i="6"/>
  <c r="J1977" i="6"/>
  <c r="D1997" i="6"/>
  <c r="C1986" i="6"/>
  <c r="G1666" i="4"/>
  <c r="H1666" i="4" s="1"/>
  <c r="E1666" i="6"/>
  <c r="H1978" i="5"/>
  <c r="L1978" i="7" s="1"/>
  <c r="G1978" i="5"/>
  <c r="K1978" i="7" s="1"/>
  <c r="F1978" i="5"/>
  <c r="J1978" i="7" s="1"/>
  <c r="E1998" i="4"/>
  <c r="D1998" i="7" s="1"/>
  <c r="C1999" i="4"/>
  <c r="E1667" i="7"/>
  <c r="N1667" i="7" s="1"/>
  <c r="F1988" i="3"/>
  <c r="H1987" i="3"/>
  <c r="G1988" i="3"/>
  <c r="I1987" i="3"/>
  <c r="C1987" i="7" s="1"/>
  <c r="M1987" i="7" s="1"/>
  <c r="S1667" i="7" l="1"/>
  <c r="Q1667" i="7"/>
  <c r="R1667" i="7"/>
  <c r="T1667" i="7"/>
  <c r="P1978" i="7"/>
  <c r="U1666" i="7"/>
  <c r="V1666" i="7"/>
  <c r="J1978" i="6"/>
  <c r="K1978" i="6"/>
  <c r="L1978" i="6"/>
  <c r="D1998" i="6"/>
  <c r="C1987" i="6"/>
  <c r="G1667" i="4"/>
  <c r="H1667" i="4" s="1"/>
  <c r="E1667" i="6"/>
  <c r="G1979" i="5"/>
  <c r="K1979" i="7" s="1"/>
  <c r="F1979" i="5"/>
  <c r="J1979" i="7" s="1"/>
  <c r="H1979" i="5"/>
  <c r="L1979" i="7" s="1"/>
  <c r="P1979" i="7" s="1"/>
  <c r="E1999" i="4"/>
  <c r="D1999" i="7" s="1"/>
  <c r="C2000" i="4"/>
  <c r="E1668" i="7"/>
  <c r="N1668" i="7" s="1"/>
  <c r="G1989" i="3"/>
  <c r="H1988" i="3"/>
  <c r="I1988" i="3" s="1"/>
  <c r="C1988" i="7" s="1"/>
  <c r="M1988" i="7" s="1"/>
  <c r="F1989" i="3"/>
  <c r="R1668" i="7" l="1"/>
  <c r="S1668" i="7"/>
  <c r="Q1668" i="7"/>
  <c r="T1668" i="7"/>
  <c r="V1667" i="7"/>
  <c r="U1667" i="7"/>
  <c r="K1979" i="6"/>
  <c r="L1979" i="6"/>
  <c r="J1979" i="6"/>
  <c r="D1999" i="6"/>
  <c r="C1988" i="6"/>
  <c r="G1668" i="4"/>
  <c r="H1668" i="4" s="1"/>
  <c r="E1668" i="6"/>
  <c r="H1980" i="5"/>
  <c r="L1980" i="7" s="1"/>
  <c r="G1980" i="5"/>
  <c r="K1980" i="7" s="1"/>
  <c r="F1980" i="5"/>
  <c r="J1980" i="7" s="1"/>
  <c r="E2000" i="4"/>
  <c r="D2000" i="7" s="1"/>
  <c r="C2001" i="4"/>
  <c r="E1669" i="7"/>
  <c r="N1669" i="7" s="1"/>
  <c r="G1990" i="3"/>
  <c r="H1989" i="3"/>
  <c r="I1989" i="3" s="1"/>
  <c r="C1989" i="7" s="1"/>
  <c r="M1989" i="7" s="1"/>
  <c r="F1990" i="3"/>
  <c r="T1669" i="7" l="1"/>
  <c r="R1669" i="7"/>
  <c r="S1669" i="7"/>
  <c r="Q1669" i="7"/>
  <c r="U1668" i="7"/>
  <c r="V1668" i="7"/>
  <c r="P1980" i="7"/>
  <c r="L1980" i="6"/>
  <c r="J1980" i="6"/>
  <c r="K1980" i="6"/>
  <c r="D2000" i="6"/>
  <c r="C1989" i="6"/>
  <c r="G1669" i="4"/>
  <c r="H1669" i="4" s="1"/>
  <c r="E1669" i="6"/>
  <c r="H1981" i="5"/>
  <c r="L1981" i="7" s="1"/>
  <c r="G1981" i="5"/>
  <c r="K1981" i="7" s="1"/>
  <c r="F1981" i="5"/>
  <c r="J1981" i="7" s="1"/>
  <c r="E2001" i="4"/>
  <c r="D2001" i="7" s="1"/>
  <c r="C2002" i="4"/>
  <c r="E1670" i="7"/>
  <c r="N1670" i="7" s="1"/>
  <c r="H1990" i="3"/>
  <c r="F1991" i="3"/>
  <c r="G1991" i="3"/>
  <c r="I1990" i="3"/>
  <c r="C1990" i="7" s="1"/>
  <c r="M1990" i="7" s="1"/>
  <c r="P1981" i="7" l="1"/>
  <c r="S1670" i="7"/>
  <c r="T1670" i="7"/>
  <c r="R1670" i="7"/>
  <c r="Q1670" i="7"/>
  <c r="U1669" i="7"/>
  <c r="V1669" i="7"/>
  <c r="L1981" i="6"/>
  <c r="J1981" i="6"/>
  <c r="K1981" i="6"/>
  <c r="D2001" i="6"/>
  <c r="C1990" i="6"/>
  <c r="G1670" i="4"/>
  <c r="H1670" i="4" s="1"/>
  <c r="E1670" i="6"/>
  <c r="F1982" i="5"/>
  <c r="J1982" i="7" s="1"/>
  <c r="H1982" i="5"/>
  <c r="L1982" i="7" s="1"/>
  <c r="G1982" i="5"/>
  <c r="K1982" i="7" s="1"/>
  <c r="E2002" i="4"/>
  <c r="D2002" i="7" s="1"/>
  <c r="C2003" i="4"/>
  <c r="E1671" i="7"/>
  <c r="N1671" i="7" s="1"/>
  <c r="G1992" i="3"/>
  <c r="H1991" i="3"/>
  <c r="I1991" i="3" s="1"/>
  <c r="C1991" i="7" s="1"/>
  <c r="M1991" i="7" s="1"/>
  <c r="F1992" i="3"/>
  <c r="R1671" i="7" l="1"/>
  <c r="S1671" i="7"/>
  <c r="T1671" i="7"/>
  <c r="Q1671" i="7"/>
  <c r="P1982" i="7"/>
  <c r="U1670" i="7"/>
  <c r="V1670" i="7"/>
  <c r="K1982" i="6"/>
  <c r="L1982" i="6"/>
  <c r="J1982" i="6"/>
  <c r="D2002" i="6"/>
  <c r="C1991" i="6"/>
  <c r="G1671" i="4"/>
  <c r="H1671" i="4" s="1"/>
  <c r="E1671" i="6"/>
  <c r="H1983" i="5"/>
  <c r="L1983" i="7" s="1"/>
  <c r="P1983" i="7" s="1"/>
  <c r="G1983" i="5"/>
  <c r="K1983" i="7" s="1"/>
  <c r="F1983" i="5"/>
  <c r="J1983" i="7" s="1"/>
  <c r="E2003" i="4"/>
  <c r="D2003" i="7" s="1"/>
  <c r="C2004" i="4"/>
  <c r="E1672" i="7"/>
  <c r="N1672" i="7" s="1"/>
  <c r="F1993" i="3"/>
  <c r="H1992" i="3"/>
  <c r="G1993" i="3"/>
  <c r="I1992" i="3"/>
  <c r="C1992" i="7" s="1"/>
  <c r="M1992" i="7" s="1"/>
  <c r="Q1672" i="7" l="1"/>
  <c r="R1672" i="7"/>
  <c r="S1672" i="7"/>
  <c r="T1672" i="7"/>
  <c r="U1671" i="7"/>
  <c r="V1671" i="7"/>
  <c r="J1983" i="6"/>
  <c r="L1983" i="6"/>
  <c r="K1983" i="6"/>
  <c r="D2003" i="6"/>
  <c r="C1992" i="6"/>
  <c r="G1672" i="4"/>
  <c r="H1672" i="4" s="1"/>
  <c r="E1672" i="6"/>
  <c r="H1984" i="5"/>
  <c r="L1984" i="7" s="1"/>
  <c r="G1984" i="5"/>
  <c r="K1984" i="7" s="1"/>
  <c r="F1984" i="5"/>
  <c r="J1984" i="7" s="1"/>
  <c r="P1984" i="7" s="1"/>
  <c r="E2004" i="4"/>
  <c r="D2004" i="7" s="1"/>
  <c r="C2005" i="4"/>
  <c r="E1673" i="7"/>
  <c r="N1673" i="7" s="1"/>
  <c r="G1994" i="3"/>
  <c r="H1993" i="3"/>
  <c r="I1993" i="3" s="1"/>
  <c r="C1993" i="7" s="1"/>
  <c r="M1993" i="7" s="1"/>
  <c r="F1994" i="3"/>
  <c r="S1673" i="7" l="1"/>
  <c r="Q1673" i="7"/>
  <c r="R1673" i="7"/>
  <c r="T1673" i="7"/>
  <c r="V1672" i="7"/>
  <c r="U1672" i="7"/>
  <c r="K1984" i="6"/>
  <c r="J1984" i="6"/>
  <c r="L1984" i="6"/>
  <c r="D2004" i="6"/>
  <c r="C1993" i="6"/>
  <c r="G1673" i="4"/>
  <c r="H1673" i="4" s="1"/>
  <c r="E1673" i="6"/>
  <c r="H1985" i="5"/>
  <c r="L1985" i="7" s="1"/>
  <c r="G1985" i="5"/>
  <c r="K1985" i="7" s="1"/>
  <c r="F1985" i="5"/>
  <c r="J1985" i="7" s="1"/>
  <c r="E2005" i="4"/>
  <c r="D2005" i="7" s="1"/>
  <c r="C2006" i="4"/>
  <c r="E1674" i="7"/>
  <c r="N1674" i="7" s="1"/>
  <c r="F1995" i="3"/>
  <c r="H1994" i="3"/>
  <c r="G1995" i="3"/>
  <c r="I1994" i="3"/>
  <c r="C1994" i="7" s="1"/>
  <c r="M1994" i="7" s="1"/>
  <c r="R1674" i="7" l="1"/>
  <c r="Q1674" i="7"/>
  <c r="S1674" i="7"/>
  <c r="T1674" i="7"/>
  <c r="P1985" i="7"/>
  <c r="U1673" i="7"/>
  <c r="V1673" i="7"/>
  <c r="L1985" i="6"/>
  <c r="J1985" i="6"/>
  <c r="K1985" i="6"/>
  <c r="D2005" i="6"/>
  <c r="C1994" i="6"/>
  <c r="G1674" i="4"/>
  <c r="H1674" i="4" s="1"/>
  <c r="E1674" i="6"/>
  <c r="H1986" i="5"/>
  <c r="L1986" i="7" s="1"/>
  <c r="P1986" i="7" s="1"/>
  <c r="G1986" i="5"/>
  <c r="K1986" i="7" s="1"/>
  <c r="F1986" i="5"/>
  <c r="J1986" i="7" s="1"/>
  <c r="E2006" i="4"/>
  <c r="D2006" i="7" s="1"/>
  <c r="C2007" i="4"/>
  <c r="E1675" i="7"/>
  <c r="N1675" i="7" s="1"/>
  <c r="G1996" i="3"/>
  <c r="F1996" i="3"/>
  <c r="H1995" i="3"/>
  <c r="I1995" i="3" s="1"/>
  <c r="C1995" i="7" s="1"/>
  <c r="M1995" i="7" s="1"/>
  <c r="V1674" i="7" l="1"/>
  <c r="U1674" i="7"/>
  <c r="T1675" i="7"/>
  <c r="R1675" i="7"/>
  <c r="S1675" i="7"/>
  <c r="Q1675" i="7"/>
  <c r="J1986" i="6"/>
  <c r="K1986" i="6"/>
  <c r="L1986" i="6"/>
  <c r="D2006" i="6"/>
  <c r="C1995" i="6"/>
  <c r="G1675" i="4"/>
  <c r="H1675" i="4" s="1"/>
  <c r="E1675" i="6"/>
  <c r="H1987" i="5"/>
  <c r="L1987" i="7" s="1"/>
  <c r="P1987" i="7" s="1"/>
  <c r="G1987" i="5"/>
  <c r="K1987" i="7" s="1"/>
  <c r="F1987" i="5"/>
  <c r="J1987" i="7" s="1"/>
  <c r="E2007" i="4"/>
  <c r="D2007" i="7" s="1"/>
  <c r="C2008" i="4"/>
  <c r="E1676" i="7"/>
  <c r="N1676" i="7" s="1"/>
  <c r="H1996" i="3"/>
  <c r="I1996" i="3" s="1"/>
  <c r="C1996" i="7" s="1"/>
  <c r="M1996" i="7" s="1"/>
  <c r="F1997" i="3"/>
  <c r="G1997" i="3"/>
  <c r="R1676" i="7" l="1"/>
  <c r="S1676" i="7"/>
  <c r="T1676" i="7"/>
  <c r="Q1676" i="7"/>
  <c r="U1675" i="7"/>
  <c r="V1675" i="7"/>
  <c r="L1987" i="6"/>
  <c r="J1987" i="6"/>
  <c r="K1987" i="6"/>
  <c r="D2007" i="6"/>
  <c r="C1996" i="6"/>
  <c r="G1676" i="4"/>
  <c r="H1676" i="4" s="1"/>
  <c r="E1676" i="6"/>
  <c r="H1988" i="5"/>
  <c r="L1988" i="7" s="1"/>
  <c r="P1988" i="7" s="1"/>
  <c r="G1988" i="5"/>
  <c r="K1988" i="7" s="1"/>
  <c r="F1988" i="5"/>
  <c r="J1988" i="7" s="1"/>
  <c r="E2008" i="4"/>
  <c r="D2008" i="7" s="1"/>
  <c r="C2009" i="4"/>
  <c r="E1677" i="7"/>
  <c r="N1677" i="7" s="1"/>
  <c r="G1998" i="3"/>
  <c r="F1998" i="3"/>
  <c r="H1997" i="3"/>
  <c r="I1997" i="3" s="1"/>
  <c r="C1997" i="7" s="1"/>
  <c r="M1997" i="7" s="1"/>
  <c r="T1677" i="7" l="1"/>
  <c r="Q1677" i="7"/>
  <c r="R1677" i="7"/>
  <c r="S1677" i="7"/>
  <c r="U1676" i="7"/>
  <c r="V1676" i="7"/>
  <c r="K1988" i="6"/>
  <c r="L1988" i="6"/>
  <c r="J1988" i="6"/>
  <c r="D2008" i="6"/>
  <c r="C1997" i="6"/>
  <c r="G1677" i="4"/>
  <c r="H1677" i="4" s="1"/>
  <c r="E1677" i="6"/>
  <c r="F1989" i="5"/>
  <c r="J1989" i="7" s="1"/>
  <c r="H1989" i="5"/>
  <c r="L1989" i="7" s="1"/>
  <c r="P1989" i="7" s="1"/>
  <c r="G1989" i="5"/>
  <c r="K1989" i="7" s="1"/>
  <c r="E2009" i="4"/>
  <c r="D2009" i="7" s="1"/>
  <c r="C2010" i="4"/>
  <c r="E1678" i="7"/>
  <c r="N1678" i="7" s="1"/>
  <c r="F1999" i="3"/>
  <c r="H1998" i="3"/>
  <c r="G1999" i="3"/>
  <c r="I1998" i="3"/>
  <c r="C1998" i="7" s="1"/>
  <c r="M1998" i="7" s="1"/>
  <c r="Q1678" i="7" l="1"/>
  <c r="S1678" i="7"/>
  <c r="R1678" i="7"/>
  <c r="T1678" i="7"/>
  <c r="U1677" i="7"/>
  <c r="V1677" i="7"/>
  <c r="J1989" i="6"/>
  <c r="K1989" i="6"/>
  <c r="L1989" i="6"/>
  <c r="D2009" i="6"/>
  <c r="C1998" i="6"/>
  <c r="G1678" i="4"/>
  <c r="H1678" i="4" s="1"/>
  <c r="E1678" i="6"/>
  <c r="H1990" i="5"/>
  <c r="L1990" i="7" s="1"/>
  <c r="G1990" i="5"/>
  <c r="K1990" i="7" s="1"/>
  <c r="F1990" i="5"/>
  <c r="J1990" i="7" s="1"/>
  <c r="E2010" i="4"/>
  <c r="D2010" i="7" s="1"/>
  <c r="C2011" i="4"/>
  <c r="E1679" i="7"/>
  <c r="N1679" i="7" s="1"/>
  <c r="G2000" i="3"/>
  <c r="F2000" i="3"/>
  <c r="H1999" i="3"/>
  <c r="I1999" i="3" s="1"/>
  <c r="C1999" i="7" s="1"/>
  <c r="M1999" i="7" s="1"/>
  <c r="T1679" i="7" l="1"/>
  <c r="S1679" i="7"/>
  <c r="Q1679" i="7"/>
  <c r="R1679" i="7"/>
  <c r="P1990" i="7"/>
  <c r="V1678" i="7"/>
  <c r="U1678" i="7"/>
  <c r="L1990" i="6"/>
  <c r="J1990" i="6"/>
  <c r="K1990" i="6"/>
  <c r="D2010" i="6"/>
  <c r="C1999" i="6"/>
  <c r="G1679" i="4"/>
  <c r="H1679" i="4" s="1"/>
  <c r="E1679" i="6"/>
  <c r="G1991" i="5"/>
  <c r="K1991" i="7" s="1"/>
  <c r="F1991" i="5"/>
  <c r="J1991" i="7" s="1"/>
  <c r="H1991" i="5"/>
  <c r="L1991" i="7" s="1"/>
  <c r="P1991" i="7" s="1"/>
  <c r="E2011" i="4"/>
  <c r="D2011" i="7" s="1"/>
  <c r="C2012" i="4"/>
  <c r="E1680" i="7"/>
  <c r="N1680" i="7" s="1"/>
  <c r="H2000" i="3"/>
  <c r="F2001" i="3"/>
  <c r="G2001" i="3"/>
  <c r="I2000" i="3"/>
  <c r="C2000" i="7" s="1"/>
  <c r="M2000" i="7" s="1"/>
  <c r="U1679" i="7" l="1"/>
  <c r="V1679" i="7"/>
  <c r="R1680" i="7"/>
  <c r="Q1680" i="7"/>
  <c r="S1680" i="7"/>
  <c r="U1680" i="7" s="1"/>
  <c r="T1680" i="7"/>
  <c r="L1991" i="6"/>
  <c r="J1991" i="6"/>
  <c r="K1991" i="6"/>
  <c r="D2011" i="6"/>
  <c r="C2000" i="6"/>
  <c r="G1680" i="4"/>
  <c r="H1680" i="4" s="1"/>
  <c r="E1680" i="6"/>
  <c r="H1992" i="5"/>
  <c r="L1992" i="7" s="1"/>
  <c r="P1992" i="7" s="1"/>
  <c r="G1992" i="5"/>
  <c r="K1992" i="7" s="1"/>
  <c r="F1992" i="5"/>
  <c r="J1992" i="7" s="1"/>
  <c r="E2012" i="4"/>
  <c r="D2012" i="7" s="1"/>
  <c r="C2013" i="4"/>
  <c r="E1681" i="7"/>
  <c r="N1681" i="7" s="1"/>
  <c r="G2002" i="3"/>
  <c r="F2002" i="3"/>
  <c r="H2001" i="3"/>
  <c r="I2001" i="3" s="1"/>
  <c r="C2001" i="7" s="1"/>
  <c r="M2001" i="7" s="1"/>
  <c r="Q1681" i="7" l="1"/>
  <c r="S1681" i="7"/>
  <c r="T1681" i="7"/>
  <c r="R1681" i="7"/>
  <c r="V1680" i="7"/>
  <c r="L1992" i="6"/>
  <c r="J1992" i="6"/>
  <c r="K1992" i="6"/>
  <c r="D2012" i="6"/>
  <c r="C2001" i="6"/>
  <c r="G1681" i="4"/>
  <c r="H1681" i="4" s="1"/>
  <c r="E1681" i="6"/>
  <c r="H1993" i="5"/>
  <c r="L1993" i="7" s="1"/>
  <c r="G1993" i="5"/>
  <c r="K1993" i="7" s="1"/>
  <c r="F1993" i="5"/>
  <c r="J1993" i="7" s="1"/>
  <c r="E2013" i="4"/>
  <c r="D2013" i="7" s="1"/>
  <c r="C2014" i="4"/>
  <c r="E1682" i="7"/>
  <c r="N1682" i="7" s="1"/>
  <c r="H2002" i="3"/>
  <c r="I2002" i="3" s="1"/>
  <c r="C2002" i="7" s="1"/>
  <c r="M2002" i="7" s="1"/>
  <c r="F2003" i="3"/>
  <c r="G2003" i="3"/>
  <c r="R1682" i="7" l="1"/>
  <c r="S1682" i="7"/>
  <c r="Q1682" i="7"/>
  <c r="T1682" i="7"/>
  <c r="P1993" i="7"/>
  <c r="U1681" i="7"/>
  <c r="V1681" i="7"/>
  <c r="L1993" i="6"/>
  <c r="K1993" i="6"/>
  <c r="J1993" i="6"/>
  <c r="D2013" i="6"/>
  <c r="C2002" i="6"/>
  <c r="G1682" i="4"/>
  <c r="H1682" i="4" s="1"/>
  <c r="E1682" i="6"/>
  <c r="H1994" i="5"/>
  <c r="L1994" i="7" s="1"/>
  <c r="P1994" i="7" s="1"/>
  <c r="G1994" i="5"/>
  <c r="K1994" i="7" s="1"/>
  <c r="F1994" i="5"/>
  <c r="J1994" i="7" s="1"/>
  <c r="E2014" i="4"/>
  <c r="D2014" i="7" s="1"/>
  <c r="C2015" i="4"/>
  <c r="E1683" i="7"/>
  <c r="N1683" i="7" s="1"/>
  <c r="H2003" i="3"/>
  <c r="F2004" i="3"/>
  <c r="G2004" i="3"/>
  <c r="I2003" i="3"/>
  <c r="C2003" i="7" s="1"/>
  <c r="M2003" i="7" s="1"/>
  <c r="U1682" i="7" l="1"/>
  <c r="V1682" i="7"/>
  <c r="T1683" i="7"/>
  <c r="R1683" i="7"/>
  <c r="Q1683" i="7"/>
  <c r="S1683" i="7"/>
  <c r="L1994" i="6"/>
  <c r="J1994" i="6"/>
  <c r="K1994" i="6"/>
  <c r="D2014" i="6"/>
  <c r="C2003" i="6"/>
  <c r="G1683" i="4"/>
  <c r="H1683" i="4" s="1"/>
  <c r="E1683" i="6"/>
  <c r="H1995" i="5"/>
  <c r="L1995" i="7" s="1"/>
  <c r="P1995" i="7" s="1"/>
  <c r="G1995" i="5"/>
  <c r="K1995" i="7" s="1"/>
  <c r="F1995" i="5"/>
  <c r="J1995" i="7" s="1"/>
  <c r="E2015" i="4"/>
  <c r="D2015" i="7" s="1"/>
  <c r="C2016" i="4"/>
  <c r="E1684" i="7"/>
  <c r="N1684" i="7" s="1"/>
  <c r="G2005" i="3"/>
  <c r="F2005" i="3"/>
  <c r="H2004" i="3"/>
  <c r="I2004" i="3" s="1"/>
  <c r="C2004" i="7" s="1"/>
  <c r="M2004" i="7" s="1"/>
  <c r="R1684" i="7" l="1"/>
  <c r="S1684" i="7"/>
  <c r="Q1684" i="7"/>
  <c r="T1684" i="7"/>
  <c r="U1683" i="7"/>
  <c r="V1683" i="7"/>
  <c r="J1995" i="6"/>
  <c r="K1995" i="6"/>
  <c r="L1995" i="6"/>
  <c r="D2015" i="6"/>
  <c r="C2004" i="6"/>
  <c r="G1684" i="4"/>
  <c r="H1684" i="4" s="1"/>
  <c r="E1684" i="6"/>
  <c r="H1996" i="5"/>
  <c r="L1996" i="7" s="1"/>
  <c r="G1996" i="5"/>
  <c r="K1996" i="7" s="1"/>
  <c r="F1996" i="5"/>
  <c r="J1996" i="7" s="1"/>
  <c r="E2016" i="4"/>
  <c r="D2016" i="7" s="1"/>
  <c r="C2017" i="4"/>
  <c r="E1685" i="7"/>
  <c r="N1685" i="7" s="1"/>
  <c r="G2006" i="3"/>
  <c r="H2005" i="3"/>
  <c r="I2005" i="3" s="1"/>
  <c r="C2005" i="7" s="1"/>
  <c r="M2005" i="7" s="1"/>
  <c r="F2006" i="3"/>
  <c r="T1685" i="7" l="1"/>
  <c r="Q1685" i="7"/>
  <c r="S1685" i="7"/>
  <c r="R1685" i="7"/>
  <c r="P1996" i="7"/>
  <c r="V1684" i="7"/>
  <c r="U1684" i="7"/>
  <c r="J1996" i="6"/>
  <c r="K1996" i="6"/>
  <c r="L1996" i="6"/>
  <c r="D2016" i="6"/>
  <c r="C2005" i="6"/>
  <c r="G1685" i="4"/>
  <c r="H1685" i="4" s="1"/>
  <c r="E1685" i="6"/>
  <c r="H1997" i="5"/>
  <c r="L1997" i="7" s="1"/>
  <c r="G1997" i="5"/>
  <c r="K1997" i="7" s="1"/>
  <c r="F1997" i="5"/>
  <c r="J1997" i="7" s="1"/>
  <c r="E2017" i="4"/>
  <c r="D2017" i="7" s="1"/>
  <c r="C2018" i="4"/>
  <c r="E1686" i="7"/>
  <c r="N1686" i="7" s="1"/>
  <c r="H2006" i="3"/>
  <c r="F2007" i="3"/>
  <c r="I2006" i="3"/>
  <c r="C2006" i="7" s="1"/>
  <c r="M2006" i="7" s="1"/>
  <c r="G2007" i="3"/>
  <c r="Q1686" i="7" l="1"/>
  <c r="R1686" i="7"/>
  <c r="T1686" i="7"/>
  <c r="S1686" i="7"/>
  <c r="P1997" i="7"/>
  <c r="V1685" i="7"/>
  <c r="U1685" i="7"/>
  <c r="J1997" i="6"/>
  <c r="L1997" i="6"/>
  <c r="K1997" i="6"/>
  <c r="D2017" i="6"/>
  <c r="C2006" i="6"/>
  <c r="G1686" i="4"/>
  <c r="H1686" i="4" s="1"/>
  <c r="E1686" i="6"/>
  <c r="F1998" i="5"/>
  <c r="J1998" i="7" s="1"/>
  <c r="H1998" i="5"/>
  <c r="L1998" i="7" s="1"/>
  <c r="P1998" i="7" s="1"/>
  <c r="G1998" i="5"/>
  <c r="K1998" i="7" s="1"/>
  <c r="E2018" i="4"/>
  <c r="D2018" i="7" s="1"/>
  <c r="C2019" i="4"/>
  <c r="E1687" i="7"/>
  <c r="N1687" i="7" s="1"/>
  <c r="G2008" i="3"/>
  <c r="F2008" i="3"/>
  <c r="H2007" i="3"/>
  <c r="I2007" i="3" s="1"/>
  <c r="C2007" i="7" s="1"/>
  <c r="M2007" i="7" s="1"/>
  <c r="T1687" i="7" l="1"/>
  <c r="S1687" i="7"/>
  <c r="Q1687" i="7"/>
  <c r="R1687" i="7"/>
  <c r="U1686" i="7"/>
  <c r="V1686" i="7"/>
  <c r="L1998" i="6"/>
  <c r="K1998" i="6"/>
  <c r="J1998" i="6"/>
  <c r="D2018" i="6"/>
  <c r="C2007" i="6"/>
  <c r="G1687" i="4"/>
  <c r="H1687" i="4" s="1"/>
  <c r="E1687" i="6"/>
  <c r="H1999" i="5"/>
  <c r="L1999" i="7" s="1"/>
  <c r="G1999" i="5"/>
  <c r="K1999" i="7" s="1"/>
  <c r="F1999" i="5"/>
  <c r="J1999" i="7" s="1"/>
  <c r="E2019" i="4"/>
  <c r="D2019" i="7" s="1"/>
  <c r="C2020" i="4"/>
  <c r="E1688" i="7"/>
  <c r="N1688" i="7" s="1"/>
  <c r="H2008" i="3"/>
  <c r="I2008" i="3" s="1"/>
  <c r="C2008" i="7" s="1"/>
  <c r="M2008" i="7" s="1"/>
  <c r="F2009" i="3"/>
  <c r="G2009" i="3"/>
  <c r="U1687" i="7" l="1"/>
  <c r="V1687" i="7"/>
  <c r="P1999" i="7"/>
  <c r="R1688" i="7"/>
  <c r="T1688" i="7"/>
  <c r="S1688" i="7"/>
  <c r="Q1688" i="7"/>
  <c r="J1999" i="6"/>
  <c r="L1999" i="6"/>
  <c r="K1999" i="6"/>
  <c r="D2019" i="6"/>
  <c r="C2008" i="6"/>
  <c r="G1688" i="4"/>
  <c r="H1688" i="4" s="1"/>
  <c r="E1688" i="6"/>
  <c r="F2000" i="5"/>
  <c r="J2000" i="7" s="1"/>
  <c r="H2000" i="5"/>
  <c r="L2000" i="7" s="1"/>
  <c r="P2000" i="7" s="1"/>
  <c r="G2000" i="5"/>
  <c r="K2000" i="7" s="1"/>
  <c r="E2020" i="4"/>
  <c r="D2020" i="7" s="1"/>
  <c r="C2021" i="4"/>
  <c r="E1689" i="7"/>
  <c r="N1689" i="7" s="1"/>
  <c r="F2010" i="3"/>
  <c r="H2009" i="3"/>
  <c r="G2010" i="3"/>
  <c r="I2009" i="3"/>
  <c r="C2009" i="7" s="1"/>
  <c r="M2009" i="7" s="1"/>
  <c r="T1689" i="7" l="1"/>
  <c r="Q1689" i="7"/>
  <c r="R1689" i="7"/>
  <c r="S1689" i="7"/>
  <c r="U1688" i="7"/>
  <c r="V1688" i="7"/>
  <c r="K2000" i="6"/>
  <c r="J2000" i="6"/>
  <c r="L2000" i="6"/>
  <c r="D2020" i="6"/>
  <c r="C2009" i="6"/>
  <c r="G1689" i="4"/>
  <c r="H1689" i="4" s="1"/>
  <c r="E1689" i="6"/>
  <c r="H2001" i="5"/>
  <c r="L2001" i="7" s="1"/>
  <c r="P2001" i="7" s="1"/>
  <c r="G2001" i="5"/>
  <c r="K2001" i="7" s="1"/>
  <c r="F2001" i="5"/>
  <c r="J2001" i="7" s="1"/>
  <c r="E2021" i="4"/>
  <c r="D2021" i="7" s="1"/>
  <c r="C2022" i="4"/>
  <c r="E1690" i="7"/>
  <c r="N1690" i="7" s="1"/>
  <c r="G2011" i="3"/>
  <c r="F2011" i="3"/>
  <c r="H2010" i="3"/>
  <c r="I2010" i="3" s="1"/>
  <c r="C2010" i="7" s="1"/>
  <c r="M2010" i="7" s="1"/>
  <c r="U1689" i="7" l="1"/>
  <c r="V1689" i="7"/>
  <c r="R1690" i="7"/>
  <c r="S1690" i="7"/>
  <c r="Q1690" i="7"/>
  <c r="T1690" i="7"/>
  <c r="L2001" i="6"/>
  <c r="J2001" i="6"/>
  <c r="K2001" i="6"/>
  <c r="D2021" i="6"/>
  <c r="C2010" i="6"/>
  <c r="G1690" i="4"/>
  <c r="H1690" i="4" s="1"/>
  <c r="E1690" i="6"/>
  <c r="H2002" i="5"/>
  <c r="L2002" i="7" s="1"/>
  <c r="G2002" i="5"/>
  <c r="K2002" i="7" s="1"/>
  <c r="F2002" i="5"/>
  <c r="J2002" i="7" s="1"/>
  <c r="E2022" i="4"/>
  <c r="D2022" i="7" s="1"/>
  <c r="C2023" i="4"/>
  <c r="E1691" i="7"/>
  <c r="N1691" i="7" s="1"/>
  <c r="F2012" i="3"/>
  <c r="H2011" i="3"/>
  <c r="I2011" i="3" s="1"/>
  <c r="C2011" i="7" s="1"/>
  <c r="M2011" i="7" s="1"/>
  <c r="G2012" i="3"/>
  <c r="V1690" i="7" l="1"/>
  <c r="U1690" i="7"/>
  <c r="T1691" i="7"/>
  <c r="R1691" i="7"/>
  <c r="Q1691" i="7"/>
  <c r="S1691" i="7"/>
  <c r="P2002" i="7"/>
  <c r="L2002" i="6"/>
  <c r="J2002" i="6"/>
  <c r="K2002" i="6"/>
  <c r="D2022" i="6"/>
  <c r="C2011" i="6"/>
  <c r="G1691" i="4"/>
  <c r="H1691" i="4" s="1"/>
  <c r="E1691" i="6"/>
  <c r="H2003" i="5"/>
  <c r="L2003" i="7" s="1"/>
  <c r="G2003" i="5"/>
  <c r="K2003" i="7" s="1"/>
  <c r="F2003" i="5"/>
  <c r="J2003" i="7" s="1"/>
  <c r="E2023" i="4"/>
  <c r="D2023" i="7" s="1"/>
  <c r="C2024" i="4"/>
  <c r="E1692" i="7"/>
  <c r="N1692" i="7" s="1"/>
  <c r="G2013" i="3"/>
  <c r="H2012" i="3"/>
  <c r="I2012" i="3" s="1"/>
  <c r="C2012" i="7" s="1"/>
  <c r="M2012" i="7" s="1"/>
  <c r="F2013" i="3"/>
  <c r="Q1692" i="7" l="1"/>
  <c r="R1692" i="7"/>
  <c r="T1692" i="7"/>
  <c r="S1692" i="7"/>
  <c r="P2003" i="7"/>
  <c r="U1691" i="7"/>
  <c r="V1691" i="7"/>
  <c r="K2003" i="6"/>
  <c r="L2003" i="6"/>
  <c r="J2003" i="6"/>
  <c r="D2023" i="6"/>
  <c r="C2012" i="6"/>
  <c r="G1692" i="4"/>
  <c r="H1692" i="4" s="1"/>
  <c r="E1692" i="6"/>
  <c r="H2004" i="5"/>
  <c r="L2004" i="7" s="1"/>
  <c r="P2004" i="7" s="1"/>
  <c r="G2004" i="5"/>
  <c r="K2004" i="7" s="1"/>
  <c r="F2004" i="5"/>
  <c r="J2004" i="7" s="1"/>
  <c r="E2024" i="4"/>
  <c r="D2024" i="7" s="1"/>
  <c r="C2025" i="4"/>
  <c r="E1693" i="7"/>
  <c r="N1693" i="7" s="1"/>
  <c r="H2013" i="3"/>
  <c r="F2014" i="3"/>
  <c r="I2013" i="3"/>
  <c r="C2013" i="7" s="1"/>
  <c r="M2013" i="7" s="1"/>
  <c r="G2014" i="3"/>
  <c r="V1692" i="7" l="1"/>
  <c r="U1692" i="7"/>
  <c r="T1693" i="7"/>
  <c r="Q1693" i="7"/>
  <c r="R1693" i="7"/>
  <c r="S1693" i="7"/>
  <c r="J2004" i="6"/>
  <c r="K2004" i="6"/>
  <c r="L2004" i="6"/>
  <c r="D2024" i="6"/>
  <c r="C2013" i="6"/>
  <c r="G1693" i="4"/>
  <c r="H1693" i="4" s="1"/>
  <c r="E1693" i="6"/>
  <c r="H2005" i="5"/>
  <c r="L2005" i="7" s="1"/>
  <c r="G2005" i="5"/>
  <c r="K2005" i="7" s="1"/>
  <c r="F2005" i="5"/>
  <c r="J2005" i="7" s="1"/>
  <c r="E2025" i="4"/>
  <c r="D2025" i="7" s="1"/>
  <c r="C2026" i="4"/>
  <c r="E1694" i="7"/>
  <c r="N1694" i="7" s="1"/>
  <c r="H2014" i="3"/>
  <c r="I2014" i="3" s="1"/>
  <c r="C2014" i="7" s="1"/>
  <c r="M2014" i="7" s="1"/>
  <c r="F2015" i="3"/>
  <c r="G2015" i="3"/>
  <c r="T1694" i="7" l="1"/>
  <c r="R1694" i="7"/>
  <c r="Q1694" i="7"/>
  <c r="S1694" i="7"/>
  <c r="U1693" i="7"/>
  <c r="V1693" i="7"/>
  <c r="P2005" i="7"/>
  <c r="K2005" i="6"/>
  <c r="L2005" i="6"/>
  <c r="J2005" i="6"/>
  <c r="D2025" i="6"/>
  <c r="C2014" i="6"/>
  <c r="G1694" i="4"/>
  <c r="H1694" i="4" s="1"/>
  <c r="E1694" i="6"/>
  <c r="H2006" i="5"/>
  <c r="L2006" i="7" s="1"/>
  <c r="G2006" i="5"/>
  <c r="K2006" i="7" s="1"/>
  <c r="F2006" i="5"/>
  <c r="J2006" i="7" s="1"/>
  <c r="E2026" i="4"/>
  <c r="D2026" i="7" s="1"/>
  <c r="C2027" i="4"/>
  <c r="E1695" i="7"/>
  <c r="N1695" i="7" s="1"/>
  <c r="H2015" i="3"/>
  <c r="F2016" i="3"/>
  <c r="I2015" i="3"/>
  <c r="C2015" i="7" s="1"/>
  <c r="M2015" i="7" s="1"/>
  <c r="G2016" i="3"/>
  <c r="R1695" i="7" l="1"/>
  <c r="S1695" i="7"/>
  <c r="Q1695" i="7"/>
  <c r="T1695" i="7"/>
  <c r="V1694" i="7"/>
  <c r="U1694" i="7"/>
  <c r="P2006" i="7"/>
  <c r="K2006" i="6"/>
  <c r="J2006" i="6"/>
  <c r="L2006" i="6"/>
  <c r="D2026" i="6"/>
  <c r="C2015" i="6"/>
  <c r="G1695" i="4"/>
  <c r="H1695" i="4" s="1"/>
  <c r="E1695" i="6"/>
  <c r="F2007" i="5"/>
  <c r="J2007" i="7" s="1"/>
  <c r="H2007" i="5"/>
  <c r="L2007" i="7" s="1"/>
  <c r="P2007" i="7" s="1"/>
  <c r="G2007" i="5"/>
  <c r="K2007" i="7" s="1"/>
  <c r="E2027" i="4"/>
  <c r="D2027" i="7" s="1"/>
  <c r="C2028" i="4"/>
  <c r="E1696" i="7"/>
  <c r="N1696" i="7" s="1"/>
  <c r="G2017" i="3"/>
  <c r="F2017" i="3"/>
  <c r="H2016" i="3"/>
  <c r="I2016" i="3" s="1"/>
  <c r="C2016" i="7" s="1"/>
  <c r="M2016" i="7" s="1"/>
  <c r="U1695" i="7" l="1"/>
  <c r="V1695" i="7"/>
  <c r="T1696" i="7"/>
  <c r="R1696" i="7"/>
  <c r="Q1696" i="7"/>
  <c r="S1696" i="7"/>
  <c r="K2007" i="6"/>
  <c r="L2007" i="6"/>
  <c r="J2007" i="6"/>
  <c r="D2027" i="6"/>
  <c r="C2016" i="6"/>
  <c r="G1696" i="4"/>
  <c r="H1696" i="4" s="1"/>
  <c r="E1696" i="6"/>
  <c r="H2008" i="5"/>
  <c r="L2008" i="7" s="1"/>
  <c r="G2008" i="5"/>
  <c r="K2008" i="7" s="1"/>
  <c r="F2008" i="5"/>
  <c r="J2008" i="7" s="1"/>
  <c r="P2008" i="7" s="1"/>
  <c r="E2028" i="4"/>
  <c r="D2028" i="7" s="1"/>
  <c r="C2029" i="4"/>
  <c r="E1697" i="7"/>
  <c r="N1697" i="7" s="1"/>
  <c r="H2017" i="3"/>
  <c r="I2017" i="3" s="1"/>
  <c r="C2017" i="7" s="1"/>
  <c r="M2017" i="7" s="1"/>
  <c r="F2018" i="3"/>
  <c r="G2018" i="3"/>
  <c r="V1696" i="7" l="1"/>
  <c r="U1696" i="7"/>
  <c r="T1697" i="7"/>
  <c r="R1697" i="7"/>
  <c r="S1697" i="7"/>
  <c r="Q1697" i="7"/>
  <c r="K2008" i="6"/>
  <c r="L2008" i="6"/>
  <c r="J2008" i="6"/>
  <c r="D2028" i="6"/>
  <c r="C2017" i="6"/>
  <c r="G1697" i="4"/>
  <c r="H1697" i="4" s="1"/>
  <c r="E1697" i="6"/>
  <c r="F2009" i="5"/>
  <c r="J2009" i="7" s="1"/>
  <c r="H2009" i="5"/>
  <c r="L2009" i="7" s="1"/>
  <c r="P2009" i="7" s="1"/>
  <c r="G2009" i="5"/>
  <c r="K2009" i="7" s="1"/>
  <c r="E2029" i="4"/>
  <c r="D2029" i="7" s="1"/>
  <c r="C2030" i="4"/>
  <c r="E1698" i="7"/>
  <c r="N1698" i="7" s="1"/>
  <c r="H2018" i="3"/>
  <c r="I2018" i="3" s="1"/>
  <c r="C2018" i="7" s="1"/>
  <c r="M2018" i="7" s="1"/>
  <c r="F2019" i="3"/>
  <c r="G2019" i="3"/>
  <c r="U1697" i="7" l="1"/>
  <c r="V1697" i="7"/>
  <c r="R1698" i="7"/>
  <c r="T1698" i="7"/>
  <c r="Q1698" i="7"/>
  <c r="S1698" i="7"/>
  <c r="K2009" i="6"/>
  <c r="J2009" i="6"/>
  <c r="L2009" i="6"/>
  <c r="D2029" i="6"/>
  <c r="C2018" i="6"/>
  <c r="G1698" i="4"/>
  <c r="H1698" i="4" s="1"/>
  <c r="E1698" i="6"/>
  <c r="H2010" i="5"/>
  <c r="L2010" i="7" s="1"/>
  <c r="P2010" i="7" s="1"/>
  <c r="G2010" i="5"/>
  <c r="K2010" i="7" s="1"/>
  <c r="F2010" i="5"/>
  <c r="J2010" i="7" s="1"/>
  <c r="E2030" i="4"/>
  <c r="D2030" i="7" s="1"/>
  <c r="C2031" i="4"/>
  <c r="E1699" i="7"/>
  <c r="N1699" i="7" s="1"/>
  <c r="G2020" i="3"/>
  <c r="F2020" i="3"/>
  <c r="H2019" i="3"/>
  <c r="I2019" i="3" s="1"/>
  <c r="C2019" i="7" s="1"/>
  <c r="M2019" i="7" s="1"/>
  <c r="T1699" i="7" l="1"/>
  <c r="Q1699" i="7"/>
  <c r="R1699" i="7"/>
  <c r="S1699" i="7"/>
  <c r="U1698" i="7"/>
  <c r="V1698" i="7"/>
  <c r="K2010" i="6"/>
  <c r="J2010" i="6"/>
  <c r="L2010" i="6"/>
  <c r="D2030" i="6"/>
  <c r="C2019" i="6"/>
  <c r="G1699" i="4"/>
  <c r="H1699" i="4" s="1"/>
  <c r="E1699" i="6"/>
  <c r="H2011" i="5"/>
  <c r="L2011" i="7" s="1"/>
  <c r="G2011" i="5"/>
  <c r="K2011" i="7" s="1"/>
  <c r="F2011" i="5"/>
  <c r="J2011" i="7" s="1"/>
  <c r="E2031" i="4"/>
  <c r="D2031" i="7" s="1"/>
  <c r="C2032" i="4"/>
  <c r="E1700" i="7"/>
  <c r="N1700" i="7" s="1"/>
  <c r="H2020" i="3"/>
  <c r="I2020" i="3" s="1"/>
  <c r="C2020" i="7" s="1"/>
  <c r="M2020" i="7" s="1"/>
  <c r="F2021" i="3"/>
  <c r="G2021" i="3"/>
  <c r="R1700" i="7" l="1"/>
  <c r="S1700" i="7"/>
  <c r="Q1700" i="7"/>
  <c r="T1700" i="7"/>
  <c r="U1699" i="7"/>
  <c r="V1699" i="7"/>
  <c r="P2011" i="7"/>
  <c r="K2011" i="6"/>
  <c r="L2011" i="6"/>
  <c r="J2011" i="6"/>
  <c r="D2031" i="6"/>
  <c r="C2020" i="6"/>
  <c r="G1700" i="4"/>
  <c r="H1700" i="4" s="1"/>
  <c r="E1700" i="6"/>
  <c r="H2012" i="5"/>
  <c r="L2012" i="7" s="1"/>
  <c r="G2012" i="5"/>
  <c r="K2012" i="7" s="1"/>
  <c r="F2012" i="5"/>
  <c r="J2012" i="7" s="1"/>
  <c r="E2032" i="4"/>
  <c r="D2032" i="7" s="1"/>
  <c r="C2033" i="4"/>
  <c r="E1701" i="7"/>
  <c r="N1701" i="7" s="1"/>
  <c r="G2022" i="3"/>
  <c r="F2022" i="3"/>
  <c r="H2021" i="3"/>
  <c r="I2021" i="3" s="1"/>
  <c r="C2021" i="7" s="1"/>
  <c r="M2021" i="7" s="1"/>
  <c r="Q1701" i="7" l="1"/>
  <c r="T1701" i="7"/>
  <c r="S1701" i="7"/>
  <c r="R1701" i="7"/>
  <c r="V1700" i="7"/>
  <c r="U1700" i="7"/>
  <c r="P2012" i="7"/>
  <c r="L2012" i="6"/>
  <c r="K2012" i="6"/>
  <c r="J2012" i="6"/>
  <c r="D2032" i="6"/>
  <c r="C2021" i="6"/>
  <c r="G1701" i="4"/>
  <c r="H1701" i="4" s="1"/>
  <c r="E1701" i="6"/>
  <c r="H2013" i="5"/>
  <c r="L2013" i="7" s="1"/>
  <c r="P2013" i="7" s="1"/>
  <c r="G2013" i="5"/>
  <c r="K2013" i="7" s="1"/>
  <c r="F2013" i="5"/>
  <c r="J2013" i="7" s="1"/>
  <c r="E2033" i="4"/>
  <c r="D2033" i="7" s="1"/>
  <c r="C2034" i="4"/>
  <c r="E1702" i="7"/>
  <c r="N1702" i="7" s="1"/>
  <c r="H2022" i="3"/>
  <c r="I2022" i="3" s="1"/>
  <c r="C2022" i="7" s="1"/>
  <c r="M2022" i="7" s="1"/>
  <c r="F2023" i="3"/>
  <c r="G2023" i="3"/>
  <c r="Q1702" i="7" l="1"/>
  <c r="R1702" i="7"/>
  <c r="S1702" i="7"/>
  <c r="T1702" i="7"/>
  <c r="V1702" i="7" s="1"/>
  <c r="U1701" i="7"/>
  <c r="V1701" i="7"/>
  <c r="J2013" i="6"/>
  <c r="L2013" i="6"/>
  <c r="K2013" i="6"/>
  <c r="D2033" i="6"/>
  <c r="C2022" i="6"/>
  <c r="G1702" i="4"/>
  <c r="H1702" i="4" s="1"/>
  <c r="E1702" i="6"/>
  <c r="H2014" i="5"/>
  <c r="L2014" i="7" s="1"/>
  <c r="G2014" i="5"/>
  <c r="K2014" i="7" s="1"/>
  <c r="F2014" i="5"/>
  <c r="J2014" i="7" s="1"/>
  <c r="P2014" i="7" s="1"/>
  <c r="E2034" i="4"/>
  <c r="D2034" i="7" s="1"/>
  <c r="C2035" i="4"/>
  <c r="E1703" i="7"/>
  <c r="N1703" i="7" s="1"/>
  <c r="G2024" i="3"/>
  <c r="H2023" i="3"/>
  <c r="I2023" i="3" s="1"/>
  <c r="C2023" i="7" s="1"/>
  <c r="M2023" i="7" s="1"/>
  <c r="F2024" i="3"/>
  <c r="T1703" i="7" l="1"/>
  <c r="Q1703" i="7"/>
  <c r="R1703" i="7"/>
  <c r="S1703" i="7"/>
  <c r="U1702" i="7"/>
  <c r="K2014" i="6"/>
  <c r="J2014" i="6"/>
  <c r="L2014" i="6"/>
  <c r="D2034" i="6"/>
  <c r="C2023" i="6"/>
  <c r="G1703" i="4"/>
  <c r="H1703" i="4" s="1"/>
  <c r="E1703" i="6"/>
  <c r="G2015" i="5"/>
  <c r="K2015" i="7" s="1"/>
  <c r="F2015" i="5"/>
  <c r="J2015" i="7" s="1"/>
  <c r="H2015" i="5"/>
  <c r="L2015" i="7" s="1"/>
  <c r="P2015" i="7" s="1"/>
  <c r="E2035" i="4"/>
  <c r="D2035" i="7" s="1"/>
  <c r="C2036" i="4"/>
  <c r="E1704" i="7"/>
  <c r="N1704" i="7" s="1"/>
  <c r="H2024" i="3"/>
  <c r="I2024" i="3" s="1"/>
  <c r="C2024" i="7" s="1"/>
  <c r="M2024" i="7" s="1"/>
  <c r="F2025" i="3"/>
  <c r="G2025" i="3"/>
  <c r="Q1704" i="7" l="1"/>
  <c r="T1704" i="7"/>
  <c r="S1704" i="7"/>
  <c r="R1704" i="7"/>
  <c r="U1703" i="7"/>
  <c r="V1703" i="7"/>
  <c r="K2015" i="6"/>
  <c r="L2015" i="6"/>
  <c r="J2015" i="6"/>
  <c r="D2035" i="6"/>
  <c r="C2024" i="6"/>
  <c r="G1704" i="4"/>
  <c r="H1704" i="4" s="1"/>
  <c r="E1704" i="6"/>
  <c r="H2016" i="5"/>
  <c r="L2016" i="7" s="1"/>
  <c r="G2016" i="5"/>
  <c r="K2016" i="7" s="1"/>
  <c r="F2016" i="5"/>
  <c r="J2016" i="7" s="1"/>
  <c r="E2036" i="4"/>
  <c r="D2036" i="7" s="1"/>
  <c r="C2037" i="4"/>
  <c r="E1705" i="7"/>
  <c r="N1705" i="7" s="1"/>
  <c r="H2025" i="3"/>
  <c r="F2026" i="3"/>
  <c r="I2025" i="3"/>
  <c r="C2025" i="7" s="1"/>
  <c r="M2025" i="7" s="1"/>
  <c r="G2026" i="3"/>
  <c r="Q1705" i="7" l="1"/>
  <c r="R1705" i="7"/>
  <c r="S1705" i="7"/>
  <c r="T1705" i="7"/>
  <c r="P2016" i="7"/>
  <c r="U1704" i="7"/>
  <c r="V1704" i="7"/>
  <c r="J2016" i="6"/>
  <c r="L2016" i="6"/>
  <c r="K2016" i="6"/>
  <c r="D2036" i="6"/>
  <c r="C2025" i="6"/>
  <c r="G1705" i="4"/>
  <c r="H1705" i="4" s="1"/>
  <c r="E1705" i="6"/>
  <c r="H2017" i="5"/>
  <c r="L2017" i="7" s="1"/>
  <c r="G2017" i="5"/>
  <c r="K2017" i="7" s="1"/>
  <c r="F2017" i="5"/>
  <c r="J2017" i="7" s="1"/>
  <c r="E2037" i="4"/>
  <c r="D2037" i="7" s="1"/>
  <c r="C2038" i="4"/>
  <c r="E1706" i="7"/>
  <c r="N1706" i="7" s="1"/>
  <c r="G2027" i="3"/>
  <c r="F2027" i="3"/>
  <c r="H2026" i="3"/>
  <c r="I2026" i="3" s="1"/>
  <c r="C2026" i="7" s="1"/>
  <c r="M2026" i="7" s="1"/>
  <c r="T1706" i="7" l="1"/>
  <c r="R1706" i="7"/>
  <c r="Q1706" i="7"/>
  <c r="S1706" i="7"/>
  <c r="P2017" i="7"/>
  <c r="V1705" i="7"/>
  <c r="U1705" i="7"/>
  <c r="K2017" i="6"/>
  <c r="J2017" i="6"/>
  <c r="L2017" i="6"/>
  <c r="D2037" i="6"/>
  <c r="C2026" i="6"/>
  <c r="G1706" i="4"/>
  <c r="H1706" i="4" s="1"/>
  <c r="E1706" i="6"/>
  <c r="F2018" i="5"/>
  <c r="J2018" i="7" s="1"/>
  <c r="H2018" i="5"/>
  <c r="L2018" i="7" s="1"/>
  <c r="G2018" i="5"/>
  <c r="K2018" i="7" s="1"/>
  <c r="E2038" i="4"/>
  <c r="D2038" i="7" s="1"/>
  <c r="C2039" i="4"/>
  <c r="E1707" i="7"/>
  <c r="N1707" i="7" s="1"/>
  <c r="H2027" i="3"/>
  <c r="F2028" i="3"/>
  <c r="I2027" i="3"/>
  <c r="C2027" i="7" s="1"/>
  <c r="M2027" i="7" s="1"/>
  <c r="G2028" i="3"/>
  <c r="Q1707" i="7" l="1"/>
  <c r="T1707" i="7"/>
  <c r="S1707" i="7"/>
  <c r="R1707" i="7"/>
  <c r="U1706" i="7"/>
  <c r="V1706" i="7"/>
  <c r="P2018" i="7"/>
  <c r="L2018" i="6"/>
  <c r="J2018" i="6"/>
  <c r="K2018" i="6"/>
  <c r="D2038" i="6"/>
  <c r="C2027" i="6"/>
  <c r="G1707" i="4"/>
  <c r="H1707" i="4" s="1"/>
  <c r="E1707" i="6"/>
  <c r="H2019" i="5"/>
  <c r="L2019" i="7" s="1"/>
  <c r="P2019" i="7" s="1"/>
  <c r="G2019" i="5"/>
  <c r="K2019" i="7" s="1"/>
  <c r="F2019" i="5"/>
  <c r="J2019" i="7" s="1"/>
  <c r="E1708" i="7"/>
  <c r="N1708" i="7" s="1"/>
  <c r="E2039" i="4"/>
  <c r="D2039" i="7" s="1"/>
  <c r="C2040" i="4"/>
  <c r="G2029" i="3"/>
  <c r="F2029" i="3"/>
  <c r="H2028" i="3"/>
  <c r="I2028" i="3" s="1"/>
  <c r="C2028" i="7" s="1"/>
  <c r="M2028" i="7" s="1"/>
  <c r="R1708" i="7" l="1"/>
  <c r="S1708" i="7"/>
  <c r="T1708" i="7"/>
  <c r="Q1708" i="7"/>
  <c r="U1707" i="7"/>
  <c r="V1707" i="7"/>
  <c r="J2019" i="6"/>
  <c r="K2019" i="6"/>
  <c r="L2019" i="6"/>
  <c r="D2039" i="6"/>
  <c r="C2028" i="6"/>
  <c r="G1708" i="4"/>
  <c r="H1708" i="4" s="1"/>
  <c r="E1708" i="6"/>
  <c r="H2020" i="5"/>
  <c r="L2020" i="7" s="1"/>
  <c r="G2020" i="5"/>
  <c r="K2020" i="7" s="1"/>
  <c r="F2020" i="5"/>
  <c r="J2020" i="7" s="1"/>
  <c r="E2040" i="4"/>
  <c r="D2040" i="7" s="1"/>
  <c r="C2041" i="4"/>
  <c r="E1709" i="7"/>
  <c r="N1709" i="7" s="1"/>
  <c r="H2029" i="3"/>
  <c r="I2029" i="3" s="1"/>
  <c r="C2029" i="7" s="1"/>
  <c r="M2029" i="7" s="1"/>
  <c r="F2030" i="3"/>
  <c r="G2030" i="3"/>
  <c r="T1709" i="7" l="1"/>
  <c r="Q1709" i="7"/>
  <c r="R1709" i="7"/>
  <c r="S1709" i="7"/>
  <c r="P2020" i="7"/>
  <c r="V1708" i="7"/>
  <c r="U1708" i="7"/>
  <c r="L2020" i="6"/>
  <c r="K2020" i="6"/>
  <c r="J2020" i="6"/>
  <c r="D2040" i="6"/>
  <c r="C2029" i="6"/>
  <c r="G1709" i="4"/>
  <c r="H1709" i="4" s="1"/>
  <c r="E1709" i="6"/>
  <c r="H2021" i="5"/>
  <c r="L2021" i="7" s="1"/>
  <c r="G2021" i="5"/>
  <c r="K2021" i="7" s="1"/>
  <c r="F2021" i="5"/>
  <c r="J2021" i="7" s="1"/>
  <c r="E2041" i="4"/>
  <c r="D2041" i="7" s="1"/>
  <c r="C2042" i="4"/>
  <c r="E1710" i="7"/>
  <c r="N1710" i="7" s="1"/>
  <c r="G2031" i="3"/>
  <c r="F2031" i="3"/>
  <c r="H2030" i="3"/>
  <c r="I2030" i="3" s="1"/>
  <c r="C2030" i="7" s="1"/>
  <c r="M2030" i="7" s="1"/>
  <c r="U1709" i="7" l="1"/>
  <c r="R1710" i="7"/>
  <c r="Q1710" i="7"/>
  <c r="T1710" i="7"/>
  <c r="S1710" i="7"/>
  <c r="P2021" i="7"/>
  <c r="V1709" i="7"/>
  <c r="J2021" i="6"/>
  <c r="L2021" i="6"/>
  <c r="K2021" i="6"/>
  <c r="D2041" i="6"/>
  <c r="C2030" i="6"/>
  <c r="G1710" i="4"/>
  <c r="H1710" i="4" s="1"/>
  <c r="E1710" i="6"/>
  <c r="G2022" i="5"/>
  <c r="K2022" i="7" s="1"/>
  <c r="F2022" i="5"/>
  <c r="J2022" i="7" s="1"/>
  <c r="H2022" i="5"/>
  <c r="L2022" i="7" s="1"/>
  <c r="P2022" i="7" s="1"/>
  <c r="E2042" i="4"/>
  <c r="D2042" i="7" s="1"/>
  <c r="C2043" i="4"/>
  <c r="E1711" i="7"/>
  <c r="N1711" i="7" s="1"/>
  <c r="F2032" i="3"/>
  <c r="H2031" i="3"/>
  <c r="G2032" i="3"/>
  <c r="I2031" i="3"/>
  <c r="C2031" i="7" s="1"/>
  <c r="M2031" i="7" s="1"/>
  <c r="Q1711" i="7" l="1"/>
  <c r="T1711" i="7"/>
  <c r="R1711" i="7"/>
  <c r="S1711" i="7"/>
  <c r="U1710" i="7"/>
  <c r="V1710" i="7"/>
  <c r="K2022" i="6"/>
  <c r="L2022" i="6"/>
  <c r="J2022" i="6"/>
  <c r="D2042" i="6"/>
  <c r="C2031" i="6"/>
  <c r="G1711" i="4"/>
  <c r="H1711" i="4" s="1"/>
  <c r="E1711" i="6"/>
  <c r="H2023" i="5"/>
  <c r="L2023" i="7" s="1"/>
  <c r="G2023" i="5"/>
  <c r="K2023" i="7" s="1"/>
  <c r="F2023" i="5"/>
  <c r="J2023" i="7" s="1"/>
  <c r="E2043" i="4"/>
  <c r="D2043" i="7" s="1"/>
  <c r="C2044" i="4"/>
  <c r="E1712" i="7"/>
  <c r="N1712" i="7" s="1"/>
  <c r="G2033" i="3"/>
  <c r="H2032" i="3"/>
  <c r="I2032" i="3" s="1"/>
  <c r="C2032" i="7" s="1"/>
  <c r="M2032" i="7" s="1"/>
  <c r="F2033" i="3"/>
  <c r="R1712" i="7" l="1"/>
  <c r="T1712" i="7"/>
  <c r="Q1712" i="7"/>
  <c r="S1712" i="7"/>
  <c r="P2023" i="7"/>
  <c r="V1711" i="7"/>
  <c r="U1711" i="7"/>
  <c r="J2023" i="6"/>
  <c r="K2023" i="6"/>
  <c r="L2023" i="6"/>
  <c r="D2043" i="6"/>
  <c r="C2032" i="6"/>
  <c r="G1712" i="4"/>
  <c r="H1712" i="4" s="1"/>
  <c r="E1712" i="6"/>
  <c r="H2024" i="5"/>
  <c r="L2024" i="7" s="1"/>
  <c r="G2024" i="5"/>
  <c r="K2024" i="7" s="1"/>
  <c r="F2024" i="5"/>
  <c r="J2024" i="7" s="1"/>
  <c r="E2044" i="4"/>
  <c r="D2044" i="7" s="1"/>
  <c r="C2045" i="4"/>
  <c r="E1713" i="7"/>
  <c r="N1713" i="7" s="1"/>
  <c r="G2034" i="3"/>
  <c r="F2034" i="3"/>
  <c r="H2033" i="3"/>
  <c r="I2033" i="3" s="1"/>
  <c r="C2033" i="7" s="1"/>
  <c r="M2033" i="7" s="1"/>
  <c r="P2024" i="7" l="1"/>
  <c r="U1712" i="7"/>
  <c r="V1712" i="7"/>
  <c r="T1713" i="7"/>
  <c r="Q1713" i="7"/>
  <c r="R1713" i="7"/>
  <c r="S1713" i="7"/>
  <c r="L2024" i="6"/>
  <c r="J2024" i="6"/>
  <c r="K2024" i="6"/>
  <c r="D2044" i="6"/>
  <c r="C2033" i="6"/>
  <c r="G1713" i="4"/>
  <c r="H1713" i="4" s="1"/>
  <c r="E1713" i="6"/>
  <c r="F2025" i="5"/>
  <c r="J2025" i="7" s="1"/>
  <c r="H2025" i="5"/>
  <c r="L2025" i="7" s="1"/>
  <c r="G2025" i="5"/>
  <c r="K2025" i="7" s="1"/>
  <c r="E2045" i="4"/>
  <c r="D2045" i="7" s="1"/>
  <c r="C2046" i="4"/>
  <c r="E1714" i="7"/>
  <c r="N1714" i="7" s="1"/>
  <c r="F2035" i="3"/>
  <c r="H2034" i="3"/>
  <c r="I2034" i="3" s="1"/>
  <c r="C2034" i="7" s="1"/>
  <c r="M2034" i="7" s="1"/>
  <c r="G2035" i="3"/>
  <c r="R1714" i="7" l="1"/>
  <c r="Q1714" i="7"/>
  <c r="T1714" i="7"/>
  <c r="S1714" i="7"/>
  <c r="U1713" i="7"/>
  <c r="V1713" i="7"/>
  <c r="P2025" i="7"/>
  <c r="K2025" i="6"/>
  <c r="J2025" i="6"/>
  <c r="L2025" i="6"/>
  <c r="D2045" i="6"/>
  <c r="C2034" i="6"/>
  <c r="G1714" i="4"/>
  <c r="H1714" i="4" s="1"/>
  <c r="E1714" i="6"/>
  <c r="H2026" i="5"/>
  <c r="L2026" i="7" s="1"/>
  <c r="G2026" i="5"/>
  <c r="K2026" i="7" s="1"/>
  <c r="F2026" i="5"/>
  <c r="J2026" i="7" s="1"/>
  <c r="P2026" i="7" s="1"/>
  <c r="E2046" i="4"/>
  <c r="D2046" i="7" s="1"/>
  <c r="C2047" i="4"/>
  <c r="E1715" i="7"/>
  <c r="N1715" i="7" s="1"/>
  <c r="G2036" i="3"/>
  <c r="F2036" i="3"/>
  <c r="H2035" i="3"/>
  <c r="I2035" i="3" s="1"/>
  <c r="C2035" i="7" s="1"/>
  <c r="M2035" i="7" s="1"/>
  <c r="T1715" i="7" l="1"/>
  <c r="Q1715" i="7"/>
  <c r="R1715" i="7"/>
  <c r="S1715" i="7"/>
  <c r="U1714" i="7"/>
  <c r="V1714" i="7"/>
  <c r="J2026" i="6"/>
  <c r="L2026" i="6"/>
  <c r="K2026" i="6"/>
  <c r="D2046" i="6"/>
  <c r="C2035" i="6"/>
  <c r="G1715" i="4"/>
  <c r="H1715" i="4" s="1"/>
  <c r="E1715" i="6"/>
  <c r="F2027" i="5"/>
  <c r="J2027" i="7" s="1"/>
  <c r="H2027" i="5"/>
  <c r="L2027" i="7" s="1"/>
  <c r="G2027" i="5"/>
  <c r="K2027" i="7" s="1"/>
  <c r="E2047" i="4"/>
  <c r="D2047" i="7" s="1"/>
  <c r="C2048" i="4"/>
  <c r="E1716" i="7"/>
  <c r="N1716" i="7" s="1"/>
  <c r="H2036" i="3"/>
  <c r="I2036" i="3" s="1"/>
  <c r="C2036" i="7" s="1"/>
  <c r="M2036" i="7" s="1"/>
  <c r="F2037" i="3"/>
  <c r="G2037" i="3"/>
  <c r="R1716" i="7" l="1"/>
  <c r="Q1716" i="7"/>
  <c r="S1716" i="7"/>
  <c r="T1716" i="7"/>
  <c r="P2027" i="7"/>
  <c r="U1715" i="7"/>
  <c r="V1715" i="7"/>
  <c r="L2027" i="6"/>
  <c r="K2027" i="6"/>
  <c r="J2027" i="6"/>
  <c r="D2047" i="6"/>
  <c r="C2036" i="6"/>
  <c r="G1716" i="4"/>
  <c r="H1716" i="4" s="1"/>
  <c r="E1716" i="6"/>
  <c r="H2028" i="5"/>
  <c r="L2028" i="7" s="1"/>
  <c r="G2028" i="5"/>
  <c r="K2028" i="7" s="1"/>
  <c r="F2028" i="5"/>
  <c r="J2028" i="7" s="1"/>
  <c r="E2048" i="4"/>
  <c r="D2048" i="7" s="1"/>
  <c r="C2049" i="4"/>
  <c r="E1717" i="7"/>
  <c r="N1717" i="7" s="1"/>
  <c r="G2038" i="3"/>
  <c r="F2038" i="3"/>
  <c r="H2037" i="3"/>
  <c r="I2037" i="3" s="1"/>
  <c r="C2037" i="7" s="1"/>
  <c r="M2037" i="7" s="1"/>
  <c r="P2028" i="7" l="1"/>
  <c r="U1716" i="7"/>
  <c r="V1716" i="7"/>
  <c r="T1717" i="7"/>
  <c r="S1717" i="7"/>
  <c r="Q1717" i="7"/>
  <c r="R1717" i="7"/>
  <c r="K2028" i="6"/>
  <c r="J2028" i="6"/>
  <c r="L2028" i="6"/>
  <c r="D2048" i="6"/>
  <c r="C2037" i="6"/>
  <c r="G1717" i="4"/>
  <c r="H1717" i="4" s="1"/>
  <c r="E1717" i="6"/>
  <c r="H2029" i="5"/>
  <c r="L2029" i="7" s="1"/>
  <c r="P2029" i="7" s="1"/>
  <c r="G2029" i="5"/>
  <c r="K2029" i="7" s="1"/>
  <c r="F2029" i="5"/>
  <c r="J2029" i="7" s="1"/>
  <c r="E2049" i="4"/>
  <c r="D2049" i="7" s="1"/>
  <c r="C2050" i="4"/>
  <c r="E1718" i="7"/>
  <c r="N1718" i="7" s="1"/>
  <c r="G2039" i="3"/>
  <c r="F2039" i="3"/>
  <c r="H2038" i="3"/>
  <c r="I2038" i="3" s="1"/>
  <c r="C2038" i="7" s="1"/>
  <c r="M2038" i="7" s="1"/>
  <c r="U1717" i="7" l="1"/>
  <c r="V1717" i="7"/>
  <c r="R1718" i="7"/>
  <c r="T1718" i="7"/>
  <c r="Q1718" i="7"/>
  <c r="S1718" i="7"/>
  <c r="L2029" i="6"/>
  <c r="J2029" i="6"/>
  <c r="K2029" i="6"/>
  <c r="D2049" i="6"/>
  <c r="C2038" i="6"/>
  <c r="G1718" i="4"/>
  <c r="H1718" i="4" s="1"/>
  <c r="E1718" i="6"/>
  <c r="F2030" i="5"/>
  <c r="J2030" i="7" s="1"/>
  <c r="H2030" i="5"/>
  <c r="L2030" i="7" s="1"/>
  <c r="G2030" i="5"/>
  <c r="K2030" i="7" s="1"/>
  <c r="E2050" i="4"/>
  <c r="D2050" i="7" s="1"/>
  <c r="C2051" i="4"/>
  <c r="E1719" i="7"/>
  <c r="N1719" i="7" s="1"/>
  <c r="H2039" i="3"/>
  <c r="I2039" i="3" s="1"/>
  <c r="C2039" i="7" s="1"/>
  <c r="M2039" i="7" s="1"/>
  <c r="F2040" i="3"/>
  <c r="G2040" i="3"/>
  <c r="R1719" i="7" l="1"/>
  <c r="Q1719" i="7"/>
  <c r="S1719" i="7"/>
  <c r="T1719" i="7"/>
  <c r="U1718" i="7"/>
  <c r="V1718" i="7"/>
  <c r="P2030" i="7"/>
  <c r="L2030" i="6"/>
  <c r="K2030" i="6"/>
  <c r="J2030" i="6"/>
  <c r="D2050" i="6"/>
  <c r="C2039" i="6"/>
  <c r="G1719" i="4"/>
  <c r="H1719" i="4" s="1"/>
  <c r="E1719" i="6"/>
  <c r="H2031" i="5"/>
  <c r="L2031" i="7" s="1"/>
  <c r="P2031" i="7" s="1"/>
  <c r="G2031" i="5"/>
  <c r="K2031" i="7" s="1"/>
  <c r="F2031" i="5"/>
  <c r="J2031" i="7" s="1"/>
  <c r="E2051" i="4"/>
  <c r="D2051" i="7" s="1"/>
  <c r="C2052" i="4"/>
  <c r="E1720" i="7"/>
  <c r="N1720" i="7" s="1"/>
  <c r="G2041" i="3"/>
  <c r="F2041" i="3"/>
  <c r="H2040" i="3"/>
  <c r="I2040" i="3" s="1"/>
  <c r="C2040" i="7" s="1"/>
  <c r="M2040" i="7" s="1"/>
  <c r="U1719" i="7" l="1"/>
  <c r="V1719" i="7"/>
  <c r="S1720" i="7"/>
  <c r="T1720" i="7"/>
  <c r="R1720" i="7"/>
  <c r="Q1720" i="7"/>
  <c r="J2031" i="6"/>
  <c r="K2031" i="6"/>
  <c r="L2031" i="6"/>
  <c r="D2051" i="6"/>
  <c r="C2040" i="6"/>
  <c r="G1720" i="4"/>
  <c r="H1720" i="4" s="1"/>
  <c r="E1720" i="6"/>
  <c r="H2032" i="5"/>
  <c r="L2032" i="7" s="1"/>
  <c r="G2032" i="5"/>
  <c r="K2032" i="7" s="1"/>
  <c r="F2032" i="5"/>
  <c r="J2032" i="7" s="1"/>
  <c r="P2032" i="7" s="1"/>
  <c r="E2052" i="4"/>
  <c r="D2052" i="7" s="1"/>
  <c r="C2053" i="4"/>
  <c r="E1721" i="7"/>
  <c r="N1721" i="7" s="1"/>
  <c r="H2041" i="3"/>
  <c r="I2041" i="3" s="1"/>
  <c r="C2041" i="7" s="1"/>
  <c r="M2041" i="7" s="1"/>
  <c r="F2042" i="3"/>
  <c r="G2042" i="3"/>
  <c r="T1721" i="7" l="1"/>
  <c r="S1721" i="7"/>
  <c r="Q1721" i="7"/>
  <c r="R1721" i="7"/>
  <c r="V1720" i="7"/>
  <c r="U1720" i="7"/>
  <c r="L2032" i="6"/>
  <c r="J2032" i="6"/>
  <c r="K2032" i="6"/>
  <c r="D2052" i="6"/>
  <c r="C2041" i="6"/>
  <c r="G1721" i="4"/>
  <c r="H1721" i="4" s="1"/>
  <c r="E1721" i="6"/>
  <c r="H2033" i="5"/>
  <c r="L2033" i="7" s="1"/>
  <c r="P2033" i="7" s="1"/>
  <c r="G2033" i="5"/>
  <c r="K2033" i="7" s="1"/>
  <c r="F2033" i="5"/>
  <c r="J2033" i="7" s="1"/>
  <c r="E2053" i="4"/>
  <c r="D2053" i="7" s="1"/>
  <c r="C2054" i="4"/>
  <c r="E1722" i="7"/>
  <c r="N1722" i="7" s="1"/>
  <c r="G2043" i="3"/>
  <c r="H2042" i="3"/>
  <c r="I2042" i="3" s="1"/>
  <c r="C2042" i="7" s="1"/>
  <c r="M2042" i="7" s="1"/>
  <c r="F2043" i="3"/>
  <c r="R1722" i="7" l="1"/>
  <c r="T1722" i="7"/>
  <c r="Q1722" i="7"/>
  <c r="S1722" i="7"/>
  <c r="U1721" i="7"/>
  <c r="V1721" i="7"/>
  <c r="J2033" i="6"/>
  <c r="L2033" i="6"/>
  <c r="K2033" i="6"/>
  <c r="D2053" i="6"/>
  <c r="C2042" i="6"/>
  <c r="G1722" i="4"/>
  <c r="H1722" i="4" s="1"/>
  <c r="E1722" i="6"/>
  <c r="F2034" i="5"/>
  <c r="J2034" i="7" s="1"/>
  <c r="H2034" i="5"/>
  <c r="L2034" i="7" s="1"/>
  <c r="P2034" i="7" s="1"/>
  <c r="G2034" i="5"/>
  <c r="K2034" i="7" s="1"/>
  <c r="E2054" i="4"/>
  <c r="D2054" i="7" s="1"/>
  <c r="C2055" i="4"/>
  <c r="E1723" i="7"/>
  <c r="N1723" i="7" s="1"/>
  <c r="G2044" i="3"/>
  <c r="H2043" i="3"/>
  <c r="I2043" i="3" s="1"/>
  <c r="C2043" i="7" s="1"/>
  <c r="M2043" i="7" s="1"/>
  <c r="F2044" i="3"/>
  <c r="T1723" i="7" l="1"/>
  <c r="Q1723" i="7"/>
  <c r="S1723" i="7"/>
  <c r="R1723" i="7"/>
  <c r="U1722" i="7"/>
  <c r="V1722" i="7"/>
  <c r="L2034" i="6"/>
  <c r="K2034" i="6"/>
  <c r="J2034" i="6"/>
  <c r="D2054" i="6"/>
  <c r="C2043" i="6"/>
  <c r="G1723" i="4"/>
  <c r="H1723" i="4" s="1"/>
  <c r="E1723" i="6"/>
  <c r="H2035" i="5"/>
  <c r="L2035" i="7" s="1"/>
  <c r="G2035" i="5"/>
  <c r="K2035" i="7" s="1"/>
  <c r="F2035" i="5"/>
  <c r="J2035" i="7" s="1"/>
  <c r="E2055" i="4"/>
  <c r="D2055" i="7" s="1"/>
  <c r="C2056" i="4"/>
  <c r="E1724" i="7"/>
  <c r="N1724" i="7" s="1"/>
  <c r="H2044" i="3"/>
  <c r="I2044" i="3" s="1"/>
  <c r="C2044" i="7" s="1"/>
  <c r="M2044" i="7" s="1"/>
  <c r="F2045" i="3"/>
  <c r="G2045" i="3"/>
  <c r="Q1724" i="7" l="1"/>
  <c r="R1724" i="7"/>
  <c r="T1724" i="7"/>
  <c r="S1724" i="7"/>
  <c r="V1724" i="7" s="1"/>
  <c r="P2035" i="7"/>
  <c r="U1723" i="7"/>
  <c r="V1723" i="7"/>
  <c r="J2035" i="6"/>
  <c r="L2035" i="6"/>
  <c r="K2035" i="6"/>
  <c r="D2055" i="6"/>
  <c r="C2044" i="6"/>
  <c r="G1724" i="4"/>
  <c r="H1724" i="4" s="1"/>
  <c r="E1724" i="6"/>
  <c r="F2036" i="5"/>
  <c r="J2036" i="7" s="1"/>
  <c r="H2036" i="5"/>
  <c r="L2036" i="7" s="1"/>
  <c r="G2036" i="5"/>
  <c r="K2036" i="7" s="1"/>
  <c r="E2056" i="4"/>
  <c r="D2056" i="7" s="1"/>
  <c r="C2057" i="4"/>
  <c r="E1725" i="7"/>
  <c r="N1725" i="7" s="1"/>
  <c r="F2046" i="3"/>
  <c r="H2045" i="3"/>
  <c r="I2045" i="3" s="1"/>
  <c r="C2045" i="7" s="1"/>
  <c r="M2045" i="7" s="1"/>
  <c r="G2046" i="3"/>
  <c r="P2036" i="7" l="1"/>
  <c r="R1725" i="7"/>
  <c r="T1725" i="7"/>
  <c r="Q1725" i="7"/>
  <c r="S1725" i="7"/>
  <c r="U1724" i="7"/>
  <c r="K2036" i="6"/>
  <c r="J2036" i="6"/>
  <c r="L2036" i="6"/>
  <c r="D2056" i="6"/>
  <c r="C2045" i="6"/>
  <c r="G1725" i="4"/>
  <c r="H1725" i="4" s="1"/>
  <c r="E1725" i="6"/>
  <c r="H2037" i="5"/>
  <c r="L2037" i="7" s="1"/>
  <c r="G2037" i="5"/>
  <c r="K2037" i="7" s="1"/>
  <c r="F2037" i="5"/>
  <c r="J2037" i="7" s="1"/>
  <c r="E2057" i="4"/>
  <c r="D2057" i="7" s="1"/>
  <c r="C2058" i="4"/>
  <c r="E1726" i="7"/>
  <c r="N1726" i="7" s="1"/>
  <c r="G2047" i="3"/>
  <c r="F2047" i="3"/>
  <c r="H2046" i="3"/>
  <c r="I2046" i="3" s="1"/>
  <c r="C2046" i="7" s="1"/>
  <c r="M2046" i="7" s="1"/>
  <c r="R1726" i="7" l="1"/>
  <c r="S1726" i="7"/>
  <c r="T1726" i="7"/>
  <c r="Q1726" i="7"/>
  <c r="P2037" i="7"/>
  <c r="U1725" i="7"/>
  <c r="V1725" i="7"/>
  <c r="J2037" i="6"/>
  <c r="L2037" i="6"/>
  <c r="K2037" i="6"/>
  <c r="D2057" i="6"/>
  <c r="C2046" i="6"/>
  <c r="G1726" i="4"/>
  <c r="H1726" i="4" s="1"/>
  <c r="E1726" i="6"/>
  <c r="H2038" i="5"/>
  <c r="L2038" i="7" s="1"/>
  <c r="G2038" i="5"/>
  <c r="K2038" i="7" s="1"/>
  <c r="F2038" i="5"/>
  <c r="J2038" i="7" s="1"/>
  <c r="P2038" i="7" s="1"/>
  <c r="E2058" i="4"/>
  <c r="D2058" i="7" s="1"/>
  <c r="C2059" i="4"/>
  <c r="E1727" i="7"/>
  <c r="N1727" i="7" s="1"/>
  <c r="H2047" i="3"/>
  <c r="F2048" i="3"/>
  <c r="I2047" i="3"/>
  <c r="C2047" i="7" s="1"/>
  <c r="M2047" i="7" s="1"/>
  <c r="G2048" i="3"/>
  <c r="V1726" i="7" l="1"/>
  <c r="U1726" i="7"/>
  <c r="S1727" i="7"/>
  <c r="T1727" i="7"/>
  <c r="R1727" i="7"/>
  <c r="Q1727" i="7"/>
  <c r="J2038" i="6"/>
  <c r="L2038" i="6"/>
  <c r="K2038" i="6"/>
  <c r="D2058" i="6"/>
  <c r="C2047" i="6"/>
  <c r="G1727" i="4"/>
  <c r="H1727" i="4" s="1"/>
  <c r="E1727" i="6"/>
  <c r="H2039" i="5"/>
  <c r="L2039" i="7" s="1"/>
  <c r="G2039" i="5"/>
  <c r="K2039" i="7" s="1"/>
  <c r="F2039" i="5"/>
  <c r="J2039" i="7" s="1"/>
  <c r="E2059" i="4"/>
  <c r="D2059" i="7" s="1"/>
  <c r="C2060" i="4"/>
  <c r="E1728" i="7"/>
  <c r="N1728" i="7" s="1"/>
  <c r="G2049" i="3"/>
  <c r="H2048" i="3"/>
  <c r="I2048" i="3" s="1"/>
  <c r="C2048" i="7" s="1"/>
  <c r="M2048" i="7" s="1"/>
  <c r="F2049" i="3"/>
  <c r="U1727" i="7" l="1"/>
  <c r="V1727" i="7"/>
  <c r="R1728" i="7"/>
  <c r="Q1728" i="7"/>
  <c r="S1728" i="7"/>
  <c r="T1728" i="7"/>
  <c r="P2039" i="7"/>
  <c r="K2039" i="6"/>
  <c r="L2039" i="6"/>
  <c r="J2039" i="6"/>
  <c r="D2059" i="6"/>
  <c r="C2048" i="6"/>
  <c r="G1728" i="4"/>
  <c r="H1728" i="4" s="1"/>
  <c r="E1728" i="6"/>
  <c r="H2040" i="5"/>
  <c r="L2040" i="7" s="1"/>
  <c r="P2040" i="7" s="1"/>
  <c r="G2040" i="5"/>
  <c r="K2040" i="7" s="1"/>
  <c r="F2040" i="5"/>
  <c r="J2040" i="7" s="1"/>
  <c r="E2060" i="4"/>
  <c r="D2060" i="7" s="1"/>
  <c r="C2061" i="4"/>
  <c r="E1729" i="7"/>
  <c r="N1729" i="7" s="1"/>
  <c r="H2049" i="3"/>
  <c r="F2050" i="3"/>
  <c r="I2049" i="3"/>
  <c r="C2049" i="7" s="1"/>
  <c r="M2049" i="7" s="1"/>
  <c r="G2050" i="3"/>
  <c r="U1728" i="7" l="1"/>
  <c r="V1728" i="7"/>
  <c r="R1729" i="7"/>
  <c r="T1729" i="7"/>
  <c r="Q1729" i="7"/>
  <c r="S1729" i="7"/>
  <c r="K2040" i="6"/>
  <c r="J2040" i="6"/>
  <c r="L2040" i="6"/>
  <c r="D2060" i="6"/>
  <c r="C2049" i="6"/>
  <c r="G1729" i="4"/>
  <c r="H1729" i="4" s="1"/>
  <c r="E1729" i="6"/>
  <c r="H2041" i="5"/>
  <c r="L2041" i="7" s="1"/>
  <c r="G2041" i="5"/>
  <c r="K2041" i="7" s="1"/>
  <c r="F2041" i="5"/>
  <c r="J2041" i="7" s="1"/>
  <c r="E2061" i="4"/>
  <c r="D2061" i="7" s="1"/>
  <c r="C2062" i="4"/>
  <c r="E1730" i="7"/>
  <c r="N1730" i="7" s="1"/>
  <c r="G2051" i="3"/>
  <c r="H2050" i="3"/>
  <c r="I2050" i="3" s="1"/>
  <c r="C2050" i="7" s="1"/>
  <c r="M2050" i="7" s="1"/>
  <c r="F2051" i="3"/>
  <c r="P2041" i="7" l="1"/>
  <c r="Q1730" i="7"/>
  <c r="S1730" i="7"/>
  <c r="T1730" i="7"/>
  <c r="R1730" i="7"/>
  <c r="U1729" i="7"/>
  <c r="V1729" i="7"/>
  <c r="L2041" i="6"/>
  <c r="J2041" i="6"/>
  <c r="K2041" i="6"/>
  <c r="D2061" i="6"/>
  <c r="C2050" i="6"/>
  <c r="G1730" i="4"/>
  <c r="H1730" i="4" s="1"/>
  <c r="E1730" i="6"/>
  <c r="H2042" i="5"/>
  <c r="L2042" i="7" s="1"/>
  <c r="G2042" i="5"/>
  <c r="K2042" i="7" s="1"/>
  <c r="F2042" i="5"/>
  <c r="J2042" i="7" s="1"/>
  <c r="E2062" i="4"/>
  <c r="D2062" i="7" s="1"/>
  <c r="C2063" i="4"/>
  <c r="E1731" i="7"/>
  <c r="N1731" i="7" s="1"/>
  <c r="H2051" i="3"/>
  <c r="F2052" i="3"/>
  <c r="I2051" i="3"/>
  <c r="C2051" i="7" s="1"/>
  <c r="M2051" i="7" s="1"/>
  <c r="G2052" i="3"/>
  <c r="Q1731" i="7" l="1"/>
  <c r="R1731" i="7"/>
  <c r="T1731" i="7"/>
  <c r="S1731" i="7"/>
  <c r="P2042" i="7"/>
  <c r="U1730" i="7"/>
  <c r="V1730" i="7"/>
  <c r="J2042" i="6"/>
  <c r="L2042" i="6"/>
  <c r="K2042" i="6"/>
  <c r="D2062" i="6"/>
  <c r="C2051" i="6"/>
  <c r="G1731" i="4"/>
  <c r="H1731" i="4" s="1"/>
  <c r="E1731" i="6"/>
  <c r="H2043" i="5"/>
  <c r="L2043" i="7" s="1"/>
  <c r="P2043" i="7" s="1"/>
  <c r="G2043" i="5"/>
  <c r="K2043" i="7" s="1"/>
  <c r="F2043" i="5"/>
  <c r="J2043" i="7" s="1"/>
  <c r="E2063" i="4"/>
  <c r="D2063" i="7" s="1"/>
  <c r="C2064" i="4"/>
  <c r="E1732" i="7"/>
  <c r="N1732" i="7" s="1"/>
  <c r="F2053" i="3"/>
  <c r="H2052" i="3"/>
  <c r="G2053" i="3"/>
  <c r="I2052" i="3"/>
  <c r="C2052" i="7" s="1"/>
  <c r="M2052" i="7" s="1"/>
  <c r="R1732" i="7" l="1"/>
  <c r="Q1732" i="7"/>
  <c r="S1732" i="7"/>
  <c r="T1732" i="7"/>
  <c r="U1731" i="7"/>
  <c r="V1731" i="7"/>
  <c r="L2043" i="6"/>
  <c r="J2043" i="6"/>
  <c r="K2043" i="6"/>
  <c r="D2063" i="6"/>
  <c r="C2052" i="6"/>
  <c r="G1732" i="4"/>
  <c r="H1732" i="4" s="1"/>
  <c r="E1732" i="6"/>
  <c r="F2044" i="5"/>
  <c r="J2044" i="7" s="1"/>
  <c r="H2044" i="5"/>
  <c r="L2044" i="7" s="1"/>
  <c r="G2044" i="5"/>
  <c r="K2044" i="7" s="1"/>
  <c r="E2064" i="4"/>
  <c r="D2064" i="7" s="1"/>
  <c r="C2065" i="4"/>
  <c r="E1733" i="7"/>
  <c r="N1733" i="7" s="1"/>
  <c r="G2054" i="3"/>
  <c r="H2053" i="3"/>
  <c r="I2053" i="3" s="1"/>
  <c r="C2053" i="7" s="1"/>
  <c r="M2053" i="7" s="1"/>
  <c r="F2054" i="3"/>
  <c r="T1733" i="7" l="1"/>
  <c r="S1733" i="7"/>
  <c r="R1733" i="7"/>
  <c r="Q1733" i="7"/>
  <c r="P2044" i="7"/>
  <c r="V1732" i="7"/>
  <c r="U1732" i="7"/>
  <c r="K2044" i="6"/>
  <c r="L2044" i="6"/>
  <c r="J2044" i="6"/>
  <c r="D2064" i="6"/>
  <c r="C2053" i="6"/>
  <c r="G1733" i="4"/>
  <c r="H1733" i="4" s="1"/>
  <c r="E1733" i="6"/>
  <c r="H2045" i="5"/>
  <c r="L2045" i="7" s="1"/>
  <c r="G2045" i="5"/>
  <c r="K2045" i="7" s="1"/>
  <c r="F2045" i="5"/>
  <c r="J2045" i="7" s="1"/>
  <c r="E2065" i="4"/>
  <c r="D2065" i="7" s="1"/>
  <c r="C2066" i="4"/>
  <c r="E1734" i="7"/>
  <c r="N1734" i="7" s="1"/>
  <c r="G2055" i="3"/>
  <c r="H2054" i="3"/>
  <c r="I2054" i="3" s="1"/>
  <c r="C2054" i="7" s="1"/>
  <c r="M2054" i="7" s="1"/>
  <c r="F2055" i="3"/>
  <c r="R1734" i="7" l="1"/>
  <c r="Q1734" i="7"/>
  <c r="S1734" i="7"/>
  <c r="T1734" i="7"/>
  <c r="P2045" i="7"/>
  <c r="U1733" i="7"/>
  <c r="V1733" i="7"/>
  <c r="L2045" i="6"/>
  <c r="K2045" i="6"/>
  <c r="J2045" i="6"/>
  <c r="D2065" i="6"/>
  <c r="C2054" i="6"/>
  <c r="G1734" i="4"/>
  <c r="H1734" i="4" s="1"/>
  <c r="E1734" i="6"/>
  <c r="H2046" i="5"/>
  <c r="L2046" i="7" s="1"/>
  <c r="P2046" i="7" s="1"/>
  <c r="G2046" i="5"/>
  <c r="K2046" i="7" s="1"/>
  <c r="F2046" i="5"/>
  <c r="J2046" i="7" s="1"/>
  <c r="E2066" i="4"/>
  <c r="D2066" i="7" s="1"/>
  <c r="C2067" i="4"/>
  <c r="E1735" i="7"/>
  <c r="N1735" i="7" s="1"/>
  <c r="G2056" i="3"/>
  <c r="F2056" i="3"/>
  <c r="H2055" i="3"/>
  <c r="I2055" i="3" s="1"/>
  <c r="C2055" i="7" s="1"/>
  <c r="M2055" i="7" s="1"/>
  <c r="U1734" i="7" l="1"/>
  <c r="V1734" i="7"/>
  <c r="R1735" i="7"/>
  <c r="Q1735" i="7"/>
  <c r="S1735" i="7"/>
  <c r="T1735" i="7"/>
  <c r="J2046" i="6"/>
  <c r="L2046" i="6"/>
  <c r="K2046" i="6"/>
  <c r="D2066" i="6"/>
  <c r="C2055" i="6"/>
  <c r="G1735" i="4"/>
  <c r="H1735" i="4" s="1"/>
  <c r="E1735" i="6"/>
  <c r="H2047" i="5"/>
  <c r="L2047" i="7" s="1"/>
  <c r="P2047" i="7" s="1"/>
  <c r="G2047" i="5"/>
  <c r="K2047" i="7" s="1"/>
  <c r="F2047" i="5"/>
  <c r="J2047" i="7" s="1"/>
  <c r="E2067" i="4"/>
  <c r="D2067" i="7" s="1"/>
  <c r="C2068" i="4"/>
  <c r="E1736" i="7"/>
  <c r="N1736" i="7" s="1"/>
  <c r="G2057" i="3"/>
  <c r="H2056" i="3"/>
  <c r="I2056" i="3" s="1"/>
  <c r="C2056" i="7" s="1"/>
  <c r="M2056" i="7" s="1"/>
  <c r="F2057" i="3"/>
  <c r="U1735" i="7" l="1"/>
  <c r="V1735" i="7"/>
  <c r="Q1736" i="7"/>
  <c r="T1736" i="7"/>
  <c r="S1736" i="7"/>
  <c r="R1736" i="7"/>
  <c r="V1736" i="7" s="1"/>
  <c r="J2047" i="6"/>
  <c r="K2047" i="6"/>
  <c r="L2047" i="6"/>
  <c r="D2067" i="6"/>
  <c r="C2056" i="6"/>
  <c r="G1736" i="4"/>
  <c r="H1736" i="4" s="1"/>
  <c r="E1736" i="6"/>
  <c r="H2048" i="5"/>
  <c r="L2048" i="7" s="1"/>
  <c r="G2048" i="5"/>
  <c r="K2048" i="7" s="1"/>
  <c r="F2048" i="5"/>
  <c r="J2048" i="7" s="1"/>
  <c r="E2068" i="4"/>
  <c r="D2068" i="7" s="1"/>
  <c r="C2069" i="4"/>
  <c r="E1737" i="7"/>
  <c r="N1737" i="7" s="1"/>
  <c r="G2058" i="3"/>
  <c r="F2058" i="3"/>
  <c r="H2057" i="3"/>
  <c r="I2057" i="3" s="1"/>
  <c r="C2057" i="7" s="1"/>
  <c r="M2057" i="7" s="1"/>
  <c r="S1737" i="7" l="1"/>
  <c r="Q1737" i="7"/>
  <c r="R1737" i="7"/>
  <c r="T1737" i="7"/>
  <c r="P2048" i="7"/>
  <c r="U1736" i="7"/>
  <c r="K2048" i="6"/>
  <c r="J2048" i="6"/>
  <c r="L2048" i="6"/>
  <c r="D2068" i="6"/>
  <c r="C2057" i="6"/>
  <c r="G1737" i="4"/>
  <c r="H1737" i="4" s="1"/>
  <c r="E1737" i="6"/>
  <c r="G2049" i="5"/>
  <c r="K2049" i="7" s="1"/>
  <c r="F2049" i="5"/>
  <c r="J2049" i="7" s="1"/>
  <c r="H2049" i="5"/>
  <c r="L2049" i="7" s="1"/>
  <c r="E2069" i="4"/>
  <c r="D2069" i="7" s="1"/>
  <c r="C2070" i="4"/>
  <c r="E1738" i="7"/>
  <c r="N1738" i="7" s="1"/>
  <c r="H2058" i="3"/>
  <c r="I2058" i="3" s="1"/>
  <c r="C2058" i="7" s="1"/>
  <c r="M2058" i="7" s="1"/>
  <c r="F2059" i="3"/>
  <c r="G2059" i="3"/>
  <c r="R1738" i="7" l="1"/>
  <c r="Q1738" i="7"/>
  <c r="T1738" i="7"/>
  <c r="S1738" i="7"/>
  <c r="P2049" i="7"/>
  <c r="U1737" i="7"/>
  <c r="V1737" i="7"/>
  <c r="J2049" i="6"/>
  <c r="K2049" i="6"/>
  <c r="L2049" i="6"/>
  <c r="D2069" i="6"/>
  <c r="C2058" i="6"/>
  <c r="G1738" i="4"/>
  <c r="H1738" i="4" s="1"/>
  <c r="E1738" i="6"/>
  <c r="H2050" i="5"/>
  <c r="L2050" i="7" s="1"/>
  <c r="G2050" i="5"/>
  <c r="K2050" i="7" s="1"/>
  <c r="F2050" i="5"/>
  <c r="J2050" i="7" s="1"/>
  <c r="P2050" i="7" s="1"/>
  <c r="E2070" i="4"/>
  <c r="D2070" i="7" s="1"/>
  <c r="C2071" i="4"/>
  <c r="E1739" i="7"/>
  <c r="N1739" i="7" s="1"/>
  <c r="G2060" i="3"/>
  <c r="H2059" i="3"/>
  <c r="I2059" i="3" s="1"/>
  <c r="C2059" i="7" s="1"/>
  <c r="M2059" i="7" s="1"/>
  <c r="F2060" i="3"/>
  <c r="V1738" i="7" l="1"/>
  <c r="U1738" i="7"/>
  <c r="T1739" i="7"/>
  <c r="S1739" i="7"/>
  <c r="R1739" i="7"/>
  <c r="Q1739" i="7"/>
  <c r="L2050" i="6"/>
  <c r="K2050" i="6"/>
  <c r="J2050" i="6"/>
  <c r="D2070" i="6"/>
  <c r="C2059" i="6"/>
  <c r="G1739" i="4"/>
  <c r="H1739" i="4" s="1"/>
  <c r="E1739" i="6"/>
  <c r="H2051" i="5"/>
  <c r="L2051" i="7" s="1"/>
  <c r="G2051" i="5"/>
  <c r="K2051" i="7" s="1"/>
  <c r="F2051" i="5"/>
  <c r="J2051" i="7" s="1"/>
  <c r="E2071" i="4"/>
  <c r="D2071" i="7" s="1"/>
  <c r="C2072" i="4"/>
  <c r="E1740" i="7"/>
  <c r="N1740" i="7" s="1"/>
  <c r="G2061" i="3"/>
  <c r="H2060" i="3"/>
  <c r="I2060" i="3" s="1"/>
  <c r="C2060" i="7" s="1"/>
  <c r="M2060" i="7" s="1"/>
  <c r="F2061" i="3"/>
  <c r="U1739" i="7" l="1"/>
  <c r="V1739" i="7"/>
  <c r="R1740" i="7"/>
  <c r="T1740" i="7"/>
  <c r="S1740" i="7"/>
  <c r="Q1740" i="7"/>
  <c r="P2051" i="7"/>
  <c r="K2051" i="6"/>
  <c r="J2051" i="6"/>
  <c r="L2051" i="6"/>
  <c r="D2071" i="6"/>
  <c r="C2060" i="6"/>
  <c r="G1740" i="4"/>
  <c r="H1740" i="4" s="1"/>
  <c r="E1740" i="6"/>
  <c r="H2052" i="5"/>
  <c r="L2052" i="7" s="1"/>
  <c r="P2052" i="7" s="1"/>
  <c r="G2052" i="5"/>
  <c r="K2052" i="7" s="1"/>
  <c r="F2052" i="5"/>
  <c r="J2052" i="7" s="1"/>
  <c r="E2072" i="4"/>
  <c r="D2072" i="7" s="1"/>
  <c r="C2073" i="4"/>
  <c r="E1741" i="7"/>
  <c r="N1741" i="7" s="1"/>
  <c r="G2062" i="3"/>
  <c r="H2061" i="3"/>
  <c r="I2061" i="3" s="1"/>
  <c r="C2061" i="7" s="1"/>
  <c r="M2061" i="7" s="1"/>
  <c r="F2062" i="3"/>
  <c r="U1740" i="7" l="1"/>
  <c r="V1740" i="7"/>
  <c r="R1741" i="7"/>
  <c r="S1741" i="7"/>
  <c r="T1741" i="7"/>
  <c r="Q1741" i="7"/>
  <c r="K2052" i="6"/>
  <c r="L2052" i="6"/>
  <c r="J2052" i="6"/>
  <c r="D2072" i="6"/>
  <c r="C2061" i="6"/>
  <c r="G1741" i="4"/>
  <c r="H1741" i="4" s="1"/>
  <c r="E1741" i="6"/>
  <c r="H2053" i="5"/>
  <c r="L2053" i="7" s="1"/>
  <c r="P2053" i="7" s="1"/>
  <c r="G2053" i="5"/>
  <c r="K2053" i="7" s="1"/>
  <c r="F2053" i="5"/>
  <c r="J2053" i="7" s="1"/>
  <c r="E2073" i="4"/>
  <c r="D2073" i="7" s="1"/>
  <c r="C2074" i="4"/>
  <c r="E1742" i="7"/>
  <c r="N1742" i="7" s="1"/>
  <c r="G2063" i="3"/>
  <c r="F2063" i="3"/>
  <c r="H2062" i="3"/>
  <c r="I2062" i="3" s="1"/>
  <c r="C2062" i="7" s="1"/>
  <c r="M2062" i="7" s="1"/>
  <c r="U1741" i="7" l="1"/>
  <c r="V1741" i="7"/>
  <c r="S1742" i="7"/>
  <c r="Q1742" i="7"/>
  <c r="T1742" i="7"/>
  <c r="R1742" i="7"/>
  <c r="K2053" i="6"/>
  <c r="J2053" i="6"/>
  <c r="L2053" i="6"/>
  <c r="D2073" i="6"/>
  <c r="C2062" i="6"/>
  <c r="G1742" i="4"/>
  <c r="H1742" i="4" s="1"/>
  <c r="E1742" i="6"/>
  <c r="H2054" i="5"/>
  <c r="L2054" i="7" s="1"/>
  <c r="P2054" i="7" s="1"/>
  <c r="G2054" i="5"/>
  <c r="K2054" i="7" s="1"/>
  <c r="F2054" i="5"/>
  <c r="J2054" i="7" s="1"/>
  <c r="E2074" i="4"/>
  <c r="D2074" i="7" s="1"/>
  <c r="C2075" i="4"/>
  <c r="E1743" i="7"/>
  <c r="N1743" i="7" s="1"/>
  <c r="H2063" i="3"/>
  <c r="I2063" i="3" s="1"/>
  <c r="C2063" i="7" s="1"/>
  <c r="M2063" i="7" s="1"/>
  <c r="F2064" i="3"/>
  <c r="G2064" i="3"/>
  <c r="T1743" i="7" l="1"/>
  <c r="Q1743" i="7"/>
  <c r="S1743" i="7"/>
  <c r="R1743" i="7"/>
  <c r="V1742" i="7"/>
  <c r="U1742" i="7"/>
  <c r="J2054" i="6"/>
  <c r="L2054" i="6"/>
  <c r="K2054" i="6"/>
  <c r="D2074" i="6"/>
  <c r="C2063" i="6"/>
  <c r="G1743" i="4"/>
  <c r="H1743" i="4" s="1"/>
  <c r="E1743" i="6"/>
  <c r="H2055" i="5"/>
  <c r="L2055" i="7" s="1"/>
  <c r="G2055" i="5"/>
  <c r="K2055" i="7" s="1"/>
  <c r="F2055" i="5"/>
  <c r="J2055" i="7" s="1"/>
  <c r="E2075" i="4"/>
  <c r="D2075" i="7" s="1"/>
  <c r="C2076" i="4"/>
  <c r="E1744" i="7"/>
  <c r="N1744" i="7" s="1"/>
  <c r="F2065" i="3"/>
  <c r="H2064" i="3"/>
  <c r="G2065" i="3"/>
  <c r="I2064" i="3"/>
  <c r="C2064" i="7" s="1"/>
  <c r="M2064" i="7" s="1"/>
  <c r="S1744" i="7" l="1"/>
  <c r="Q1744" i="7"/>
  <c r="R1744" i="7"/>
  <c r="T1744" i="7"/>
  <c r="P2055" i="7"/>
  <c r="V1743" i="7"/>
  <c r="U1743" i="7"/>
  <c r="K2055" i="6"/>
  <c r="L2055" i="6"/>
  <c r="J2055" i="6"/>
  <c r="D2075" i="6"/>
  <c r="C2064" i="6"/>
  <c r="G1744" i="4"/>
  <c r="H1744" i="4" s="1"/>
  <c r="E1744" i="6"/>
  <c r="G2056" i="5"/>
  <c r="K2056" i="7" s="1"/>
  <c r="F2056" i="5"/>
  <c r="J2056" i="7" s="1"/>
  <c r="H2056" i="5"/>
  <c r="L2056" i="7" s="1"/>
  <c r="E2076" i="4"/>
  <c r="D2076" i="7" s="1"/>
  <c r="C2077" i="4"/>
  <c r="E1745" i="7"/>
  <c r="N1745" i="7" s="1"/>
  <c r="G2066" i="3"/>
  <c r="H2065" i="3"/>
  <c r="I2065" i="3" s="1"/>
  <c r="C2065" i="7" s="1"/>
  <c r="M2065" i="7" s="1"/>
  <c r="F2066" i="3"/>
  <c r="P2056" i="7" l="1"/>
  <c r="V1744" i="7"/>
  <c r="U1744" i="7"/>
  <c r="T1745" i="7"/>
  <c r="R1745" i="7"/>
  <c r="S1745" i="7"/>
  <c r="Q1745" i="7"/>
  <c r="J2056" i="6"/>
  <c r="L2056" i="6"/>
  <c r="K2056" i="6"/>
  <c r="D2076" i="6"/>
  <c r="C2065" i="6"/>
  <c r="G1745" i="4"/>
  <c r="H1745" i="4" s="1"/>
  <c r="E1745" i="6"/>
  <c r="H2057" i="5"/>
  <c r="L2057" i="7" s="1"/>
  <c r="P2057" i="7" s="1"/>
  <c r="G2057" i="5"/>
  <c r="K2057" i="7" s="1"/>
  <c r="F2057" i="5"/>
  <c r="J2057" i="7" s="1"/>
  <c r="E2077" i="4"/>
  <c r="D2077" i="7" s="1"/>
  <c r="C2078" i="4"/>
  <c r="E1746" i="7"/>
  <c r="N1746" i="7" s="1"/>
  <c r="F2067" i="3"/>
  <c r="H2066" i="3"/>
  <c r="I2066" i="3" s="1"/>
  <c r="C2066" i="7" s="1"/>
  <c r="M2066" i="7" s="1"/>
  <c r="G2067" i="3"/>
  <c r="U1745" i="7" l="1"/>
  <c r="V1745" i="7"/>
  <c r="R1746" i="7"/>
  <c r="Q1746" i="7"/>
  <c r="S1746" i="7"/>
  <c r="T1746" i="7"/>
  <c r="J2057" i="6"/>
  <c r="K2057" i="6"/>
  <c r="L2057" i="6"/>
  <c r="D2077" i="6"/>
  <c r="C2066" i="6"/>
  <c r="G1746" i="4"/>
  <c r="H1746" i="4" s="1"/>
  <c r="E1746" i="6"/>
  <c r="H2058" i="5"/>
  <c r="L2058" i="7" s="1"/>
  <c r="P2058" i="7" s="1"/>
  <c r="G2058" i="5"/>
  <c r="K2058" i="7" s="1"/>
  <c r="F2058" i="5"/>
  <c r="J2058" i="7" s="1"/>
  <c r="E2078" i="4"/>
  <c r="D2078" i="7" s="1"/>
  <c r="C2079" i="4"/>
  <c r="E1747" i="7"/>
  <c r="N1747" i="7" s="1"/>
  <c r="G2068" i="3"/>
  <c r="F2068" i="3"/>
  <c r="H2067" i="3"/>
  <c r="I2067" i="3" s="1"/>
  <c r="C2067" i="7" s="1"/>
  <c r="M2067" i="7" s="1"/>
  <c r="Q1747" i="7" l="1"/>
  <c r="S1747" i="7"/>
  <c r="R1747" i="7"/>
  <c r="T1747" i="7"/>
  <c r="U1746" i="7"/>
  <c r="V1746" i="7"/>
  <c r="J2058" i="6"/>
  <c r="L2058" i="6"/>
  <c r="K2058" i="6"/>
  <c r="D2078" i="6"/>
  <c r="C2067" i="6"/>
  <c r="G1747" i="4"/>
  <c r="H1747" i="4" s="1"/>
  <c r="E1747" i="6"/>
  <c r="H2059" i="5"/>
  <c r="L2059" i="7" s="1"/>
  <c r="G2059" i="5"/>
  <c r="K2059" i="7" s="1"/>
  <c r="F2059" i="5"/>
  <c r="J2059" i="7" s="1"/>
  <c r="E2079" i="4"/>
  <c r="D2079" i="7" s="1"/>
  <c r="C2080" i="4"/>
  <c r="E1748" i="7"/>
  <c r="N1748" i="7" s="1"/>
  <c r="H2068" i="3"/>
  <c r="I2068" i="3" s="1"/>
  <c r="C2068" i="7" s="1"/>
  <c r="M2068" i="7" s="1"/>
  <c r="F2069" i="3"/>
  <c r="G2069" i="3"/>
  <c r="R1748" i="7" l="1"/>
  <c r="T1748" i="7"/>
  <c r="Q1748" i="7"/>
  <c r="S1748" i="7"/>
  <c r="P2059" i="7"/>
  <c r="U1747" i="7"/>
  <c r="V1747" i="7"/>
  <c r="L2059" i="6"/>
  <c r="J2059" i="6"/>
  <c r="K2059" i="6"/>
  <c r="D2079" i="6"/>
  <c r="C2068" i="6"/>
  <c r="G1748" i="4"/>
  <c r="H1748" i="4" s="1"/>
  <c r="E1748" i="6"/>
  <c r="H2060" i="5"/>
  <c r="L2060" i="7" s="1"/>
  <c r="P2060" i="7" s="1"/>
  <c r="G2060" i="5"/>
  <c r="K2060" i="7" s="1"/>
  <c r="F2060" i="5"/>
  <c r="J2060" i="7" s="1"/>
  <c r="E2080" i="4"/>
  <c r="D2080" i="7" s="1"/>
  <c r="C2081" i="4"/>
  <c r="E1749" i="7"/>
  <c r="N1749" i="7" s="1"/>
  <c r="G2070" i="3"/>
  <c r="F2070" i="3"/>
  <c r="H2069" i="3"/>
  <c r="I2069" i="3" s="1"/>
  <c r="C2069" i="7" s="1"/>
  <c r="M2069" i="7" s="1"/>
  <c r="T1749" i="7" l="1"/>
  <c r="S1749" i="7"/>
  <c r="Q1749" i="7"/>
  <c r="R1749" i="7"/>
  <c r="U1748" i="7"/>
  <c r="V1748" i="7"/>
  <c r="L2060" i="6"/>
  <c r="K2060" i="6"/>
  <c r="J2060" i="6"/>
  <c r="D2080" i="6"/>
  <c r="C2069" i="6"/>
  <c r="G1749" i="4"/>
  <c r="H1749" i="4" s="1"/>
  <c r="E1749" i="6"/>
  <c r="G2061" i="5"/>
  <c r="K2061" i="7" s="1"/>
  <c r="F2061" i="5"/>
  <c r="J2061" i="7" s="1"/>
  <c r="H2061" i="5"/>
  <c r="L2061" i="7" s="1"/>
  <c r="P2061" i="7" s="1"/>
  <c r="E2081" i="4"/>
  <c r="D2081" i="7" s="1"/>
  <c r="C2082" i="4"/>
  <c r="E1750" i="7"/>
  <c r="N1750" i="7" s="1"/>
  <c r="H2070" i="3"/>
  <c r="I2070" i="3" s="1"/>
  <c r="C2070" i="7" s="1"/>
  <c r="M2070" i="7" s="1"/>
  <c r="F2071" i="3"/>
  <c r="G2071" i="3"/>
  <c r="S1750" i="7" l="1"/>
  <c r="R1750" i="7"/>
  <c r="T1750" i="7"/>
  <c r="Q1750" i="7"/>
  <c r="U1749" i="7"/>
  <c r="V1749" i="7"/>
  <c r="L2061" i="6"/>
  <c r="J2061" i="6"/>
  <c r="K2061" i="6"/>
  <c r="D2081" i="6"/>
  <c r="C2070" i="6"/>
  <c r="G1750" i="4"/>
  <c r="H1750" i="4" s="1"/>
  <c r="E1750" i="6"/>
  <c r="H2062" i="5"/>
  <c r="L2062" i="7" s="1"/>
  <c r="P2062" i="7" s="1"/>
  <c r="G2062" i="5"/>
  <c r="K2062" i="7" s="1"/>
  <c r="F2062" i="5"/>
  <c r="J2062" i="7" s="1"/>
  <c r="E2082" i="4"/>
  <c r="D2082" i="7" s="1"/>
  <c r="C2083" i="4"/>
  <c r="E1751" i="7"/>
  <c r="N1751" i="7" s="1"/>
  <c r="F2072" i="3"/>
  <c r="H2071" i="3"/>
  <c r="G2072" i="3"/>
  <c r="I2071" i="3"/>
  <c r="C2071" i="7" s="1"/>
  <c r="M2071" i="7" s="1"/>
  <c r="U1750" i="7" l="1"/>
  <c r="V1750" i="7"/>
  <c r="T1751" i="7"/>
  <c r="S1751" i="7"/>
  <c r="R1751" i="7"/>
  <c r="Q1751" i="7"/>
  <c r="K2062" i="6"/>
  <c r="J2062" i="6"/>
  <c r="L2062" i="6"/>
  <c r="D2082" i="6"/>
  <c r="C2071" i="6"/>
  <c r="G1751" i="4"/>
  <c r="H1751" i="4" s="1"/>
  <c r="E1751" i="6"/>
  <c r="H2063" i="5"/>
  <c r="L2063" i="7" s="1"/>
  <c r="G2063" i="5"/>
  <c r="K2063" i="7" s="1"/>
  <c r="F2063" i="5"/>
  <c r="J2063" i="7" s="1"/>
  <c r="E2083" i="4"/>
  <c r="D2083" i="7" s="1"/>
  <c r="C2084" i="4"/>
  <c r="E1752" i="7"/>
  <c r="N1752" i="7" s="1"/>
  <c r="G2073" i="3"/>
  <c r="H2072" i="3"/>
  <c r="I2072" i="3" s="1"/>
  <c r="C2072" i="7" s="1"/>
  <c r="M2072" i="7" s="1"/>
  <c r="F2073" i="3"/>
  <c r="R1752" i="7" l="1"/>
  <c r="T1752" i="7"/>
  <c r="Q1752" i="7"/>
  <c r="S1752" i="7"/>
  <c r="P2063" i="7"/>
  <c r="V1751" i="7"/>
  <c r="U1751" i="7"/>
  <c r="K2063" i="6"/>
  <c r="L2063" i="6"/>
  <c r="J2063" i="6"/>
  <c r="D2083" i="6"/>
  <c r="C2072" i="6"/>
  <c r="G1752" i="4"/>
  <c r="H1752" i="4" s="1"/>
  <c r="E1752" i="6"/>
  <c r="H2064" i="5"/>
  <c r="L2064" i="7" s="1"/>
  <c r="G2064" i="5"/>
  <c r="K2064" i="7" s="1"/>
  <c r="F2064" i="5"/>
  <c r="J2064" i="7" s="1"/>
  <c r="E2084" i="4"/>
  <c r="D2084" i="7" s="1"/>
  <c r="C2085" i="4"/>
  <c r="E1753" i="7"/>
  <c r="N1753" i="7" s="1"/>
  <c r="F2074" i="3"/>
  <c r="H2073" i="3"/>
  <c r="I2073" i="3"/>
  <c r="C2073" i="7" s="1"/>
  <c r="M2073" i="7" s="1"/>
  <c r="G2074" i="3"/>
  <c r="U1752" i="7" l="1"/>
  <c r="V1752" i="7"/>
  <c r="P2064" i="7"/>
  <c r="T1753" i="7"/>
  <c r="Q1753" i="7"/>
  <c r="S1753" i="7"/>
  <c r="R1753" i="7"/>
  <c r="J2064" i="6"/>
  <c r="K2064" i="6"/>
  <c r="L2064" i="6"/>
  <c r="D2084" i="6"/>
  <c r="C2073" i="6"/>
  <c r="G1753" i="4"/>
  <c r="H1753" i="4" s="1"/>
  <c r="E1753" i="6"/>
  <c r="G2065" i="5"/>
  <c r="K2065" i="7" s="1"/>
  <c r="F2065" i="5"/>
  <c r="J2065" i="7" s="1"/>
  <c r="H2065" i="5"/>
  <c r="L2065" i="7" s="1"/>
  <c r="E2085" i="4"/>
  <c r="D2085" i="7" s="1"/>
  <c r="C2086" i="4"/>
  <c r="E1754" i="7"/>
  <c r="N1754" i="7" s="1"/>
  <c r="G2075" i="3"/>
  <c r="F2075" i="3"/>
  <c r="H2074" i="3"/>
  <c r="I2074" i="3" s="1"/>
  <c r="C2074" i="7" s="1"/>
  <c r="M2074" i="7" s="1"/>
  <c r="S1754" i="7" l="1"/>
  <c r="R1754" i="7"/>
  <c r="Q1754" i="7"/>
  <c r="T1754" i="7"/>
  <c r="P2065" i="7"/>
  <c r="U1753" i="7"/>
  <c r="V1753" i="7"/>
  <c r="J2065" i="6"/>
  <c r="K2065" i="6"/>
  <c r="L2065" i="6"/>
  <c r="D2085" i="6"/>
  <c r="C2074" i="6"/>
  <c r="G1754" i="4"/>
  <c r="H1754" i="4" s="1"/>
  <c r="E1754" i="6"/>
  <c r="H2066" i="5"/>
  <c r="L2066" i="7" s="1"/>
  <c r="P2066" i="7" s="1"/>
  <c r="G2066" i="5"/>
  <c r="K2066" i="7" s="1"/>
  <c r="F2066" i="5"/>
  <c r="J2066" i="7" s="1"/>
  <c r="E2086" i="4"/>
  <c r="D2086" i="7" s="1"/>
  <c r="C2087" i="4"/>
  <c r="E1755" i="7"/>
  <c r="N1755" i="7" s="1"/>
  <c r="H2075" i="3"/>
  <c r="F2076" i="3"/>
  <c r="G2076" i="3"/>
  <c r="I2075" i="3"/>
  <c r="C2075" i="7" s="1"/>
  <c r="M2075" i="7" s="1"/>
  <c r="U1754" i="7" l="1"/>
  <c r="V1754" i="7"/>
  <c r="T1755" i="7"/>
  <c r="R1755" i="7"/>
  <c r="Q1755" i="7"/>
  <c r="S1755" i="7"/>
  <c r="L2066" i="6"/>
  <c r="K2066" i="6"/>
  <c r="J2066" i="6"/>
  <c r="D2086" i="6"/>
  <c r="C2075" i="6"/>
  <c r="G1755" i="4"/>
  <c r="H1755" i="4" s="1"/>
  <c r="E1755" i="6"/>
  <c r="G2067" i="5"/>
  <c r="K2067" i="7" s="1"/>
  <c r="F2067" i="5"/>
  <c r="J2067" i="7" s="1"/>
  <c r="H2067" i="5"/>
  <c r="L2067" i="7" s="1"/>
  <c r="P2067" i="7" s="1"/>
  <c r="E2087" i="4"/>
  <c r="D2087" i="7" s="1"/>
  <c r="C2088" i="4"/>
  <c r="E1756" i="7"/>
  <c r="N1756" i="7" s="1"/>
  <c r="F2077" i="3"/>
  <c r="H2076" i="3"/>
  <c r="I2076" i="3" s="1"/>
  <c r="C2076" i="7" s="1"/>
  <c r="M2076" i="7" s="1"/>
  <c r="G2077" i="3"/>
  <c r="R1756" i="7" l="1"/>
  <c r="T1756" i="7"/>
  <c r="Q1756" i="7"/>
  <c r="S1756" i="7"/>
  <c r="V1755" i="7"/>
  <c r="U1755" i="7"/>
  <c r="L2067" i="6"/>
  <c r="J2067" i="6"/>
  <c r="K2067" i="6"/>
  <c r="D2087" i="6"/>
  <c r="C2076" i="6"/>
  <c r="G1756" i="4"/>
  <c r="H1756" i="4" s="1"/>
  <c r="E1756" i="6"/>
  <c r="H2068" i="5"/>
  <c r="L2068" i="7" s="1"/>
  <c r="G2068" i="5"/>
  <c r="K2068" i="7" s="1"/>
  <c r="F2068" i="5"/>
  <c r="J2068" i="7" s="1"/>
  <c r="E2088" i="4"/>
  <c r="D2088" i="7" s="1"/>
  <c r="C2089" i="4"/>
  <c r="E1757" i="7"/>
  <c r="N1757" i="7" s="1"/>
  <c r="G2078" i="3"/>
  <c r="F2078" i="3"/>
  <c r="H2077" i="3"/>
  <c r="I2077" i="3" s="1"/>
  <c r="C2077" i="7" s="1"/>
  <c r="M2077" i="7" s="1"/>
  <c r="V1756" i="7" l="1"/>
  <c r="U1756" i="7"/>
  <c r="T1757" i="7"/>
  <c r="Q1757" i="7"/>
  <c r="R1757" i="7"/>
  <c r="S1757" i="7"/>
  <c r="P2068" i="7"/>
  <c r="L2068" i="6"/>
  <c r="K2068" i="6"/>
  <c r="J2068" i="6"/>
  <c r="D2088" i="6"/>
  <c r="C2077" i="6"/>
  <c r="G1757" i="4"/>
  <c r="H1757" i="4" s="1"/>
  <c r="E1757" i="6"/>
  <c r="H2069" i="5"/>
  <c r="L2069" i="7" s="1"/>
  <c r="G2069" i="5"/>
  <c r="K2069" i="7" s="1"/>
  <c r="F2069" i="5"/>
  <c r="J2069" i="7" s="1"/>
  <c r="E2089" i="4"/>
  <c r="D2089" i="7" s="1"/>
  <c r="C2090" i="4"/>
  <c r="E1758" i="7"/>
  <c r="N1758" i="7" s="1"/>
  <c r="H2078" i="3"/>
  <c r="F2079" i="3"/>
  <c r="I2078" i="3"/>
  <c r="C2078" i="7" s="1"/>
  <c r="M2078" i="7" s="1"/>
  <c r="G2079" i="3"/>
  <c r="U1757" i="7" l="1"/>
  <c r="V1757" i="7"/>
  <c r="Q1758" i="7"/>
  <c r="S1758" i="7"/>
  <c r="T1758" i="7"/>
  <c r="R1758" i="7"/>
  <c r="P2069" i="7"/>
  <c r="L2069" i="6"/>
  <c r="K2069" i="6"/>
  <c r="J2069" i="6"/>
  <c r="D2089" i="6"/>
  <c r="C2078" i="6"/>
  <c r="G1758" i="4"/>
  <c r="H1758" i="4" s="1"/>
  <c r="E1758" i="6"/>
  <c r="H2070" i="5"/>
  <c r="L2070" i="7" s="1"/>
  <c r="G2070" i="5"/>
  <c r="K2070" i="7" s="1"/>
  <c r="F2070" i="5"/>
  <c r="J2070" i="7" s="1"/>
  <c r="E2090" i="4"/>
  <c r="D2090" i="7" s="1"/>
  <c r="C2091" i="4"/>
  <c r="E1759" i="7"/>
  <c r="N1759" i="7" s="1"/>
  <c r="F2080" i="3"/>
  <c r="H2079" i="3"/>
  <c r="G2080" i="3"/>
  <c r="I2079" i="3"/>
  <c r="C2079" i="7" s="1"/>
  <c r="M2079" i="7" s="1"/>
  <c r="P2070" i="7" l="1"/>
  <c r="U1758" i="7"/>
  <c r="V1758" i="7"/>
  <c r="S1759" i="7"/>
  <c r="R1759" i="7"/>
  <c r="T1759" i="7"/>
  <c r="Q1759" i="7"/>
  <c r="J2070" i="6"/>
  <c r="K2070" i="6"/>
  <c r="L2070" i="6"/>
  <c r="D2090" i="6"/>
  <c r="C2079" i="6"/>
  <c r="G1759" i="4"/>
  <c r="H1759" i="4" s="1"/>
  <c r="E1759" i="6"/>
  <c r="F2071" i="5"/>
  <c r="J2071" i="7" s="1"/>
  <c r="H2071" i="5"/>
  <c r="L2071" i="7" s="1"/>
  <c r="P2071" i="7" s="1"/>
  <c r="G2071" i="5"/>
  <c r="K2071" i="7" s="1"/>
  <c r="E2091" i="4"/>
  <c r="D2091" i="7" s="1"/>
  <c r="C2092" i="4"/>
  <c r="E1760" i="7"/>
  <c r="N1760" i="7" s="1"/>
  <c r="G2081" i="3"/>
  <c r="H2080" i="3"/>
  <c r="I2080" i="3" s="1"/>
  <c r="C2080" i="7" s="1"/>
  <c r="M2080" i="7" s="1"/>
  <c r="F2081" i="3"/>
  <c r="Q1760" i="7" l="1"/>
  <c r="T1760" i="7"/>
  <c r="R1760" i="7"/>
  <c r="S1760" i="7"/>
  <c r="V1759" i="7"/>
  <c r="U1759" i="7"/>
  <c r="L2071" i="6"/>
  <c r="K2071" i="6"/>
  <c r="J2071" i="6"/>
  <c r="D2091" i="6"/>
  <c r="C2080" i="6"/>
  <c r="G1760" i="4"/>
  <c r="H1760" i="4" s="1"/>
  <c r="E1760" i="6"/>
  <c r="H2072" i="5"/>
  <c r="L2072" i="7" s="1"/>
  <c r="P2072" i="7" s="1"/>
  <c r="G2072" i="5"/>
  <c r="K2072" i="7" s="1"/>
  <c r="F2072" i="5"/>
  <c r="J2072" i="7" s="1"/>
  <c r="E2092" i="4"/>
  <c r="D2092" i="7" s="1"/>
  <c r="C2093" i="4"/>
  <c r="E1761" i="7"/>
  <c r="N1761" i="7" s="1"/>
  <c r="F2082" i="3"/>
  <c r="H2081" i="3"/>
  <c r="I2081" i="3" s="1"/>
  <c r="C2081" i="7" s="1"/>
  <c r="M2081" i="7" s="1"/>
  <c r="G2082" i="3"/>
  <c r="S1761" i="7" l="1"/>
  <c r="Q1761" i="7"/>
  <c r="T1761" i="7"/>
  <c r="R1761" i="7"/>
  <c r="V1760" i="7"/>
  <c r="U1760" i="7"/>
  <c r="J2072" i="6"/>
  <c r="L2072" i="6"/>
  <c r="K2072" i="6"/>
  <c r="D2092" i="6"/>
  <c r="C2081" i="6"/>
  <c r="G1761" i="4"/>
  <c r="H1761" i="4" s="1"/>
  <c r="E1761" i="6"/>
  <c r="H2073" i="5"/>
  <c r="L2073" i="7" s="1"/>
  <c r="P2073" i="7" s="1"/>
  <c r="G2073" i="5"/>
  <c r="K2073" i="7" s="1"/>
  <c r="F2073" i="5"/>
  <c r="J2073" i="7" s="1"/>
  <c r="E2093" i="4"/>
  <c r="D2093" i="7" s="1"/>
  <c r="C2094" i="4"/>
  <c r="E1762" i="7"/>
  <c r="N1762" i="7" s="1"/>
  <c r="G2083" i="3"/>
  <c r="F2083" i="3"/>
  <c r="H2082" i="3"/>
  <c r="I2082" i="3" s="1"/>
  <c r="C2082" i="7" s="1"/>
  <c r="M2082" i="7" s="1"/>
  <c r="U1761" i="7" l="1"/>
  <c r="V1761" i="7"/>
  <c r="T1762" i="7"/>
  <c r="Q1762" i="7"/>
  <c r="R1762" i="7"/>
  <c r="S1762" i="7"/>
  <c r="L2073" i="6"/>
  <c r="J2073" i="6"/>
  <c r="K2073" i="6"/>
  <c r="D2093" i="6"/>
  <c r="C2082" i="6"/>
  <c r="G1762" i="4"/>
  <c r="H1762" i="4" s="1"/>
  <c r="E1762" i="6"/>
  <c r="G2074" i="5"/>
  <c r="K2074" i="7" s="1"/>
  <c r="F2074" i="5"/>
  <c r="J2074" i="7" s="1"/>
  <c r="H2074" i="5"/>
  <c r="L2074" i="7" s="1"/>
  <c r="E2094" i="4"/>
  <c r="D2094" i="7" s="1"/>
  <c r="C2095" i="4"/>
  <c r="E1763" i="7"/>
  <c r="N1763" i="7" s="1"/>
  <c r="F2084" i="3"/>
  <c r="H2083" i="3"/>
  <c r="G2084" i="3"/>
  <c r="I2083" i="3"/>
  <c r="C2083" i="7" s="1"/>
  <c r="M2083" i="7" s="1"/>
  <c r="P2074" i="7" l="1"/>
  <c r="V1762" i="7"/>
  <c r="U1762" i="7"/>
  <c r="T1763" i="7"/>
  <c r="S1763" i="7"/>
  <c r="Q1763" i="7"/>
  <c r="R1763" i="7"/>
  <c r="V1763" i="7" s="1"/>
  <c r="K2074" i="6"/>
  <c r="L2074" i="6"/>
  <c r="J2074" i="6"/>
  <c r="D2094" i="6"/>
  <c r="C2083" i="6"/>
  <c r="G1763" i="4"/>
  <c r="H1763" i="4" s="1"/>
  <c r="E1763" i="6"/>
  <c r="H2075" i="5"/>
  <c r="L2075" i="7" s="1"/>
  <c r="G2075" i="5"/>
  <c r="K2075" i="7" s="1"/>
  <c r="F2075" i="5"/>
  <c r="J2075" i="7" s="1"/>
  <c r="E2095" i="4"/>
  <c r="D2095" i="7" s="1"/>
  <c r="C2096" i="4"/>
  <c r="E1764" i="7"/>
  <c r="N1764" i="7" s="1"/>
  <c r="G2085" i="3"/>
  <c r="H2084" i="3"/>
  <c r="I2084" i="3" s="1"/>
  <c r="C2084" i="7" s="1"/>
  <c r="M2084" i="7" s="1"/>
  <c r="F2085" i="3"/>
  <c r="R1764" i="7" l="1"/>
  <c r="Q1764" i="7"/>
  <c r="T1764" i="7"/>
  <c r="S1764" i="7"/>
  <c r="U1763" i="7"/>
  <c r="P2075" i="7"/>
  <c r="J2075" i="6"/>
  <c r="L2075" i="6"/>
  <c r="K2075" i="6"/>
  <c r="D2095" i="6"/>
  <c r="C2084" i="6"/>
  <c r="G1764" i="4"/>
  <c r="H1764" i="4" s="1"/>
  <c r="E1764" i="6"/>
  <c r="G2076" i="5"/>
  <c r="K2076" i="7" s="1"/>
  <c r="F2076" i="5"/>
  <c r="J2076" i="7" s="1"/>
  <c r="H2076" i="5"/>
  <c r="L2076" i="7" s="1"/>
  <c r="P2076" i="7" s="1"/>
  <c r="E2096" i="4"/>
  <c r="D2096" i="7" s="1"/>
  <c r="C2097" i="4"/>
  <c r="E1765" i="7"/>
  <c r="N1765" i="7" s="1"/>
  <c r="G2086" i="3"/>
  <c r="H2085" i="3"/>
  <c r="I2085" i="3" s="1"/>
  <c r="C2085" i="7" s="1"/>
  <c r="M2085" i="7" s="1"/>
  <c r="F2086" i="3"/>
  <c r="Q1765" i="7" l="1"/>
  <c r="T1765" i="7"/>
  <c r="S1765" i="7"/>
  <c r="R1765" i="7"/>
  <c r="U1764" i="7"/>
  <c r="V1764" i="7"/>
  <c r="K2076" i="6"/>
  <c r="J2076" i="6"/>
  <c r="L2076" i="6"/>
  <c r="D2096" i="6"/>
  <c r="C2085" i="6"/>
  <c r="G1765" i="4"/>
  <c r="H1765" i="4" s="1"/>
  <c r="E1765" i="6"/>
  <c r="H2077" i="5"/>
  <c r="L2077" i="7" s="1"/>
  <c r="G2077" i="5"/>
  <c r="K2077" i="7" s="1"/>
  <c r="F2077" i="5"/>
  <c r="J2077" i="7" s="1"/>
  <c r="E2097" i="4"/>
  <c r="D2097" i="7" s="1"/>
  <c r="C2098" i="4"/>
  <c r="E1766" i="7"/>
  <c r="N1766" i="7" s="1"/>
  <c r="G2087" i="3"/>
  <c r="F2087" i="3"/>
  <c r="H2086" i="3"/>
  <c r="I2086" i="3" s="1"/>
  <c r="C2086" i="7" s="1"/>
  <c r="M2086" i="7" s="1"/>
  <c r="R1766" i="7" l="1"/>
  <c r="S1766" i="7"/>
  <c r="Q1766" i="7"/>
  <c r="T1766" i="7"/>
  <c r="P2077" i="7"/>
  <c r="U1765" i="7"/>
  <c r="V1765" i="7"/>
  <c r="J2077" i="6"/>
  <c r="L2077" i="6"/>
  <c r="K2077" i="6"/>
  <c r="D2097" i="6"/>
  <c r="C2086" i="6"/>
  <c r="G1766" i="4"/>
  <c r="H1766" i="4" s="1"/>
  <c r="E1766" i="6"/>
  <c r="H2078" i="5"/>
  <c r="L2078" i="7" s="1"/>
  <c r="P2078" i="7" s="1"/>
  <c r="G2078" i="5"/>
  <c r="K2078" i="7" s="1"/>
  <c r="F2078" i="5"/>
  <c r="J2078" i="7" s="1"/>
  <c r="E2098" i="4"/>
  <c r="D2098" i="7" s="1"/>
  <c r="C2099" i="4"/>
  <c r="E1767" i="7"/>
  <c r="N1767" i="7" s="1"/>
  <c r="H2087" i="3"/>
  <c r="F2088" i="3"/>
  <c r="I2087" i="3"/>
  <c r="C2087" i="7" s="1"/>
  <c r="M2087" i="7" s="1"/>
  <c r="G2088" i="3"/>
  <c r="U1766" i="7" l="1"/>
  <c r="V1766" i="7"/>
  <c r="Q1767" i="7"/>
  <c r="T1767" i="7"/>
  <c r="R1767" i="7"/>
  <c r="S1767" i="7"/>
  <c r="K2078" i="6"/>
  <c r="J2078" i="6"/>
  <c r="L2078" i="6"/>
  <c r="D2098" i="6"/>
  <c r="C2087" i="6"/>
  <c r="G1767" i="4"/>
  <c r="H1767" i="4" s="1"/>
  <c r="E1767" i="6"/>
  <c r="H2079" i="5"/>
  <c r="L2079" i="7" s="1"/>
  <c r="G2079" i="5"/>
  <c r="K2079" i="7" s="1"/>
  <c r="F2079" i="5"/>
  <c r="J2079" i="7" s="1"/>
  <c r="E2099" i="4"/>
  <c r="D2099" i="7" s="1"/>
  <c r="C2100" i="4"/>
  <c r="E1768" i="7"/>
  <c r="N1768" i="7" s="1"/>
  <c r="G2089" i="3"/>
  <c r="F2089" i="3"/>
  <c r="H2088" i="3"/>
  <c r="I2088" i="3" s="1"/>
  <c r="C2088" i="7" s="1"/>
  <c r="M2088" i="7" s="1"/>
  <c r="R1768" i="7" l="1"/>
  <c r="S1768" i="7"/>
  <c r="T1768" i="7"/>
  <c r="Q1768" i="7"/>
  <c r="U1768" i="7" s="1"/>
  <c r="V1767" i="7"/>
  <c r="U1767" i="7"/>
  <c r="P2079" i="7"/>
  <c r="J2079" i="6"/>
  <c r="L2079" i="6"/>
  <c r="K2079" i="6"/>
  <c r="D2099" i="6"/>
  <c r="C2088" i="6"/>
  <c r="G1768" i="4"/>
  <c r="H1768" i="4" s="1"/>
  <c r="E1768" i="6"/>
  <c r="H2080" i="5"/>
  <c r="L2080" i="7" s="1"/>
  <c r="F2080" i="5"/>
  <c r="J2080" i="7" s="1"/>
  <c r="G2080" i="5"/>
  <c r="K2080" i="7" s="1"/>
  <c r="E2100" i="4"/>
  <c r="D2100" i="7" s="1"/>
  <c r="C2101" i="4"/>
  <c r="E1769" i="7"/>
  <c r="N1769" i="7" s="1"/>
  <c r="H2089" i="3"/>
  <c r="F2090" i="3"/>
  <c r="I2089" i="3"/>
  <c r="C2089" i="7" s="1"/>
  <c r="M2089" i="7" s="1"/>
  <c r="G2090" i="3"/>
  <c r="T1769" i="7" l="1"/>
  <c r="R1769" i="7"/>
  <c r="Q1769" i="7"/>
  <c r="S1769" i="7"/>
  <c r="P2080" i="7"/>
  <c r="V1768" i="7"/>
  <c r="J2080" i="6"/>
  <c r="L2080" i="6"/>
  <c r="K2080" i="6"/>
  <c r="D2100" i="6"/>
  <c r="C2089" i="6"/>
  <c r="G1769" i="4"/>
  <c r="H1769" i="4" s="1"/>
  <c r="E1769" i="6"/>
  <c r="H2081" i="5"/>
  <c r="L2081" i="7" s="1"/>
  <c r="G2081" i="5"/>
  <c r="K2081" i="7" s="1"/>
  <c r="F2081" i="5"/>
  <c r="J2081" i="7" s="1"/>
  <c r="E2101" i="4"/>
  <c r="D2101" i="7" s="1"/>
  <c r="C2102" i="4"/>
  <c r="E1770" i="7"/>
  <c r="N1770" i="7" s="1"/>
  <c r="G2091" i="3"/>
  <c r="H2090" i="3"/>
  <c r="I2090" i="3" s="1"/>
  <c r="C2090" i="7" s="1"/>
  <c r="M2090" i="7" s="1"/>
  <c r="F2091" i="3"/>
  <c r="T1770" i="7" l="1"/>
  <c r="Q1770" i="7"/>
  <c r="S1770" i="7"/>
  <c r="R1770" i="7"/>
  <c r="P2081" i="7"/>
  <c r="U1769" i="7"/>
  <c r="V1769" i="7"/>
  <c r="K2081" i="6"/>
  <c r="J2081" i="6"/>
  <c r="L2081" i="6"/>
  <c r="D2101" i="6"/>
  <c r="C2090" i="6"/>
  <c r="G1770" i="4"/>
  <c r="H1770" i="4" s="1"/>
  <c r="E1770" i="6"/>
  <c r="H2082" i="5"/>
  <c r="L2082" i="7" s="1"/>
  <c r="P2082" i="7" s="1"/>
  <c r="G2082" i="5"/>
  <c r="K2082" i="7" s="1"/>
  <c r="F2082" i="5"/>
  <c r="J2082" i="7" s="1"/>
  <c r="E2102" i="4"/>
  <c r="D2102" i="7" s="1"/>
  <c r="C2103" i="4"/>
  <c r="E1771" i="7"/>
  <c r="N1771" i="7" s="1"/>
  <c r="G2092" i="3"/>
  <c r="F2092" i="3"/>
  <c r="H2091" i="3"/>
  <c r="I2091" i="3" s="1"/>
  <c r="C2091" i="7" s="1"/>
  <c r="M2091" i="7" s="1"/>
  <c r="U1770" i="7" l="1"/>
  <c r="V1770" i="7"/>
  <c r="T1771" i="7"/>
  <c r="Q1771" i="7"/>
  <c r="S1771" i="7"/>
  <c r="R1771" i="7"/>
  <c r="K2082" i="6"/>
  <c r="L2082" i="6"/>
  <c r="J2082" i="6"/>
  <c r="D2102" i="6"/>
  <c r="C2091" i="6"/>
  <c r="G1771" i="4"/>
  <c r="H1771" i="4" s="1"/>
  <c r="E1771" i="6"/>
  <c r="H2083" i="5"/>
  <c r="L2083" i="7" s="1"/>
  <c r="P2083" i="7" s="1"/>
  <c r="G2083" i="5"/>
  <c r="K2083" i="7" s="1"/>
  <c r="F2083" i="5"/>
  <c r="J2083" i="7" s="1"/>
  <c r="E2103" i="4"/>
  <c r="D2103" i="7" s="1"/>
  <c r="C2104" i="4"/>
  <c r="E1772" i="7"/>
  <c r="N1772" i="7" s="1"/>
  <c r="G2093" i="3"/>
  <c r="H2092" i="3"/>
  <c r="I2092" i="3" s="1"/>
  <c r="C2092" i="7" s="1"/>
  <c r="M2092" i="7" s="1"/>
  <c r="F2093" i="3"/>
  <c r="Q1772" i="7" l="1"/>
  <c r="S1772" i="7"/>
  <c r="R1772" i="7"/>
  <c r="T1772" i="7"/>
  <c r="U1771" i="7"/>
  <c r="V1771" i="7"/>
  <c r="J2083" i="6"/>
  <c r="L2083" i="6"/>
  <c r="K2083" i="6"/>
  <c r="D2103" i="6"/>
  <c r="C2092" i="6"/>
  <c r="G1772" i="4"/>
  <c r="H1772" i="4" s="1"/>
  <c r="E1772" i="6"/>
  <c r="H2084" i="5"/>
  <c r="L2084" i="7" s="1"/>
  <c r="G2084" i="5"/>
  <c r="K2084" i="7" s="1"/>
  <c r="F2084" i="5"/>
  <c r="J2084" i="7" s="1"/>
  <c r="E2104" i="4"/>
  <c r="D2104" i="7" s="1"/>
  <c r="C2105" i="4"/>
  <c r="E1773" i="7"/>
  <c r="N1773" i="7" s="1"/>
  <c r="G2094" i="3"/>
  <c r="F2094" i="3"/>
  <c r="H2093" i="3"/>
  <c r="I2093" i="3" s="1"/>
  <c r="C2093" i="7" s="1"/>
  <c r="M2093" i="7" s="1"/>
  <c r="P2084" i="7" l="1"/>
  <c r="V1772" i="7"/>
  <c r="Q1773" i="7"/>
  <c r="T1773" i="7"/>
  <c r="S1773" i="7"/>
  <c r="R1773" i="7"/>
  <c r="U1772" i="7"/>
  <c r="L2084" i="6"/>
  <c r="K2084" i="6"/>
  <c r="J2084" i="6"/>
  <c r="D2104" i="6"/>
  <c r="C2093" i="6"/>
  <c r="G1773" i="4"/>
  <c r="H1773" i="4" s="1"/>
  <c r="E1773" i="6"/>
  <c r="G2085" i="5"/>
  <c r="K2085" i="7" s="1"/>
  <c r="F2085" i="5"/>
  <c r="J2085" i="7" s="1"/>
  <c r="H2085" i="5"/>
  <c r="L2085" i="7" s="1"/>
  <c r="P2085" i="7" s="1"/>
  <c r="E2105" i="4"/>
  <c r="D2105" i="7" s="1"/>
  <c r="C2106" i="4"/>
  <c r="E1774" i="7"/>
  <c r="N1774" i="7" s="1"/>
  <c r="H2094" i="3"/>
  <c r="I2094" i="3" s="1"/>
  <c r="C2094" i="7" s="1"/>
  <c r="M2094" i="7" s="1"/>
  <c r="F2095" i="3"/>
  <c r="G2095" i="3"/>
  <c r="Q1774" i="7" l="1"/>
  <c r="S1774" i="7"/>
  <c r="T1774" i="7"/>
  <c r="R1774" i="7"/>
  <c r="U1773" i="7"/>
  <c r="V1773" i="7"/>
  <c r="K2085" i="6"/>
  <c r="L2085" i="6"/>
  <c r="J2085" i="6"/>
  <c r="D2105" i="6"/>
  <c r="C2094" i="6"/>
  <c r="G1774" i="4"/>
  <c r="H1774" i="4" s="1"/>
  <c r="E1774" i="6"/>
  <c r="H2086" i="5"/>
  <c r="L2086" i="7" s="1"/>
  <c r="P2086" i="7" s="1"/>
  <c r="G2086" i="5"/>
  <c r="K2086" i="7" s="1"/>
  <c r="F2086" i="5"/>
  <c r="J2086" i="7" s="1"/>
  <c r="E2106" i="4"/>
  <c r="D2106" i="7" s="1"/>
  <c r="C2107" i="4"/>
  <c r="E1775" i="7"/>
  <c r="N1775" i="7" s="1"/>
  <c r="H2095" i="3"/>
  <c r="I2095" i="3" s="1"/>
  <c r="C2095" i="7" s="1"/>
  <c r="M2095" i="7" s="1"/>
  <c r="F2096" i="3"/>
  <c r="G2096" i="3"/>
  <c r="U1774" i="7" l="1"/>
  <c r="V1774" i="7"/>
  <c r="T1775" i="7"/>
  <c r="R1775" i="7"/>
  <c r="Q1775" i="7"/>
  <c r="S1775" i="7"/>
  <c r="L2086" i="6"/>
  <c r="J2086" i="6"/>
  <c r="K2086" i="6"/>
  <c r="D2106" i="6"/>
  <c r="C2095" i="6"/>
  <c r="G1775" i="4"/>
  <c r="H1775" i="4" s="1"/>
  <c r="E1775" i="6"/>
  <c r="H2087" i="5"/>
  <c r="L2087" i="7" s="1"/>
  <c r="G2087" i="5"/>
  <c r="K2087" i="7" s="1"/>
  <c r="F2087" i="5"/>
  <c r="J2087" i="7" s="1"/>
  <c r="E2107" i="4"/>
  <c r="D2107" i="7" s="1"/>
  <c r="C2108" i="4"/>
  <c r="E1776" i="7"/>
  <c r="N1776" i="7" s="1"/>
  <c r="G2097" i="3"/>
  <c r="H2096" i="3"/>
  <c r="I2096" i="3" s="1"/>
  <c r="C2096" i="7" s="1"/>
  <c r="M2096" i="7" s="1"/>
  <c r="F2097" i="3"/>
  <c r="R1776" i="7" l="1"/>
  <c r="T1776" i="7"/>
  <c r="S1776" i="7"/>
  <c r="Q1776" i="7"/>
  <c r="V1775" i="7"/>
  <c r="P2087" i="7"/>
  <c r="U1775" i="7"/>
  <c r="L2087" i="6"/>
  <c r="K2087" i="6"/>
  <c r="J2087" i="6"/>
  <c r="D2107" i="6"/>
  <c r="C2096" i="6"/>
  <c r="G1776" i="4"/>
  <c r="H1776" i="4" s="1"/>
  <c r="E1776" i="6"/>
  <c r="H2088" i="5"/>
  <c r="L2088" i="7" s="1"/>
  <c r="F2088" i="5"/>
  <c r="J2088" i="7" s="1"/>
  <c r="G2088" i="5"/>
  <c r="K2088" i="7" s="1"/>
  <c r="E2108" i="4"/>
  <c r="D2108" i="7" s="1"/>
  <c r="C2109" i="4"/>
  <c r="E1777" i="7"/>
  <c r="N1777" i="7" s="1"/>
  <c r="H2097" i="3"/>
  <c r="F2098" i="3"/>
  <c r="I2097" i="3"/>
  <c r="C2097" i="7" s="1"/>
  <c r="M2097" i="7" s="1"/>
  <c r="G2098" i="3"/>
  <c r="U1776" i="7" l="1"/>
  <c r="V1776" i="7"/>
  <c r="P2088" i="7"/>
  <c r="R1777" i="7"/>
  <c r="T1777" i="7"/>
  <c r="Q1777" i="7"/>
  <c r="S1777" i="7"/>
  <c r="K2088" i="6"/>
  <c r="J2088" i="6"/>
  <c r="L2088" i="6"/>
  <c r="D2108" i="6"/>
  <c r="C2097" i="6"/>
  <c r="G1777" i="4"/>
  <c r="H1777" i="4" s="1"/>
  <c r="E1777" i="6"/>
  <c r="H2089" i="5"/>
  <c r="L2089" i="7" s="1"/>
  <c r="F2089" i="5"/>
  <c r="J2089" i="7" s="1"/>
  <c r="G2089" i="5"/>
  <c r="K2089" i="7" s="1"/>
  <c r="E2109" i="4"/>
  <c r="D2109" i="7" s="1"/>
  <c r="C2110" i="4"/>
  <c r="E1778" i="7"/>
  <c r="N1778" i="7" s="1"/>
  <c r="G2099" i="3"/>
  <c r="H2098" i="3"/>
  <c r="I2098" i="3" s="1"/>
  <c r="C2098" i="7" s="1"/>
  <c r="M2098" i="7" s="1"/>
  <c r="F2099" i="3"/>
  <c r="U1777" i="7" l="1"/>
  <c r="V1777" i="7"/>
  <c r="P2089" i="7"/>
  <c r="T1778" i="7"/>
  <c r="R1778" i="7"/>
  <c r="S1778" i="7"/>
  <c r="Q1778" i="7"/>
  <c r="J2089" i="6"/>
  <c r="K2089" i="6"/>
  <c r="L2089" i="6"/>
  <c r="D2109" i="6"/>
  <c r="C2098" i="6"/>
  <c r="G1778" i="4"/>
  <c r="H1778" i="4" s="1"/>
  <c r="E1778" i="6"/>
  <c r="H2090" i="5"/>
  <c r="L2090" i="7" s="1"/>
  <c r="P2090" i="7" s="1"/>
  <c r="G2090" i="5"/>
  <c r="K2090" i="7" s="1"/>
  <c r="F2090" i="5"/>
  <c r="J2090" i="7" s="1"/>
  <c r="E2110" i="4"/>
  <c r="D2110" i="7" s="1"/>
  <c r="C2111" i="4"/>
  <c r="E1779" i="7"/>
  <c r="N1779" i="7" s="1"/>
  <c r="H2099" i="3"/>
  <c r="F2100" i="3"/>
  <c r="I2099" i="3"/>
  <c r="C2099" i="7" s="1"/>
  <c r="M2099" i="7" s="1"/>
  <c r="G2100" i="3"/>
  <c r="V1778" i="7" l="1"/>
  <c r="U1778" i="7"/>
  <c r="Q1779" i="7"/>
  <c r="T1779" i="7"/>
  <c r="R1779" i="7"/>
  <c r="S1779" i="7"/>
  <c r="J2090" i="6"/>
  <c r="K2090" i="6"/>
  <c r="L2090" i="6"/>
  <c r="D2110" i="6"/>
  <c r="C2099" i="6"/>
  <c r="G1779" i="4"/>
  <c r="H1779" i="4" s="1"/>
  <c r="E1779" i="6"/>
  <c r="G2091" i="5"/>
  <c r="K2091" i="7" s="1"/>
  <c r="F2091" i="5"/>
  <c r="J2091" i="7" s="1"/>
  <c r="H2091" i="5"/>
  <c r="L2091" i="7" s="1"/>
  <c r="P2091" i="7" s="1"/>
  <c r="E2111" i="4"/>
  <c r="D2111" i="7" s="1"/>
  <c r="C2112" i="4"/>
  <c r="E1780" i="7"/>
  <c r="N1780" i="7" s="1"/>
  <c r="G2101" i="3"/>
  <c r="F2101" i="3"/>
  <c r="H2100" i="3"/>
  <c r="I2100" i="3" s="1"/>
  <c r="C2100" i="7" s="1"/>
  <c r="M2100" i="7" s="1"/>
  <c r="S1780" i="7" l="1"/>
  <c r="R1780" i="7"/>
  <c r="T1780" i="7"/>
  <c r="Q1780" i="7"/>
  <c r="U1779" i="7"/>
  <c r="V1779" i="7"/>
  <c r="K2091" i="6"/>
  <c r="L2091" i="6"/>
  <c r="J2091" i="6"/>
  <c r="D2111" i="6"/>
  <c r="C2100" i="6"/>
  <c r="G1780" i="4"/>
  <c r="H1780" i="4" s="1"/>
  <c r="E1780" i="6"/>
  <c r="G2092" i="5"/>
  <c r="K2092" i="7" s="1"/>
  <c r="F2092" i="5"/>
  <c r="J2092" i="7" s="1"/>
  <c r="H2092" i="5"/>
  <c r="L2092" i="7" s="1"/>
  <c r="P2092" i="7" s="1"/>
  <c r="E2112" i="4"/>
  <c r="D2112" i="7" s="1"/>
  <c r="C2113" i="4"/>
  <c r="E1781" i="7"/>
  <c r="N1781" i="7" s="1"/>
  <c r="H2101" i="3"/>
  <c r="I2101" i="3" s="1"/>
  <c r="C2101" i="7" s="1"/>
  <c r="M2101" i="7" s="1"/>
  <c r="F2102" i="3"/>
  <c r="G2102" i="3"/>
  <c r="T1781" i="7" l="1"/>
  <c r="Q1781" i="7"/>
  <c r="S1781" i="7"/>
  <c r="R1781" i="7"/>
  <c r="U1781" i="7" s="1"/>
  <c r="U1780" i="7"/>
  <c r="V1780" i="7"/>
  <c r="L2092" i="6"/>
  <c r="K2092" i="6"/>
  <c r="J2092" i="6"/>
  <c r="D2112" i="6"/>
  <c r="C2101" i="6"/>
  <c r="G1781" i="4"/>
  <c r="H1781" i="4" s="1"/>
  <c r="E1781" i="6"/>
  <c r="H2093" i="5"/>
  <c r="L2093" i="7" s="1"/>
  <c r="G2093" i="5"/>
  <c r="K2093" i="7" s="1"/>
  <c r="F2093" i="5"/>
  <c r="J2093" i="7" s="1"/>
  <c r="E2113" i="4"/>
  <c r="D2113" i="7" s="1"/>
  <c r="C2114" i="4"/>
  <c r="E1782" i="7"/>
  <c r="N1782" i="7" s="1"/>
  <c r="G2103" i="3"/>
  <c r="F2103" i="3"/>
  <c r="H2102" i="3"/>
  <c r="I2102" i="3" s="1"/>
  <c r="C2102" i="7" s="1"/>
  <c r="M2102" i="7" s="1"/>
  <c r="V1781" i="7" l="1"/>
  <c r="P2093" i="7"/>
  <c r="R1782" i="7"/>
  <c r="Q1782" i="7"/>
  <c r="S1782" i="7"/>
  <c r="T1782" i="7"/>
  <c r="J2093" i="6"/>
  <c r="L2093" i="6"/>
  <c r="K2093" i="6"/>
  <c r="D2113" i="6"/>
  <c r="C2102" i="6"/>
  <c r="G1782" i="4"/>
  <c r="H1782" i="4" s="1"/>
  <c r="E1782" i="6"/>
  <c r="H2094" i="5"/>
  <c r="L2094" i="7" s="1"/>
  <c r="G2094" i="5"/>
  <c r="K2094" i="7" s="1"/>
  <c r="F2094" i="5"/>
  <c r="J2094" i="7" s="1"/>
  <c r="E2114" i="4"/>
  <c r="D2114" i="7" s="1"/>
  <c r="C2115" i="4"/>
  <c r="E1783" i="7"/>
  <c r="N1783" i="7" s="1"/>
  <c r="F2104" i="3"/>
  <c r="H2103" i="3"/>
  <c r="G2104" i="3"/>
  <c r="I2103" i="3"/>
  <c r="C2103" i="7" s="1"/>
  <c r="M2103" i="7" s="1"/>
  <c r="P2094" i="7" l="1"/>
  <c r="U1782" i="7"/>
  <c r="V1782" i="7"/>
  <c r="R1783" i="7"/>
  <c r="S1783" i="7"/>
  <c r="T1783" i="7"/>
  <c r="Q1783" i="7"/>
  <c r="L2094" i="6"/>
  <c r="K2094" i="6"/>
  <c r="J2094" i="6"/>
  <c r="D2114" i="6"/>
  <c r="C2103" i="6"/>
  <c r="G1783" i="4"/>
  <c r="H1783" i="4" s="1"/>
  <c r="E1783" i="6"/>
  <c r="H2095" i="5"/>
  <c r="L2095" i="7" s="1"/>
  <c r="P2095" i="7" s="1"/>
  <c r="G2095" i="5"/>
  <c r="K2095" i="7" s="1"/>
  <c r="F2095" i="5"/>
  <c r="J2095" i="7" s="1"/>
  <c r="E2115" i="4"/>
  <c r="D2115" i="7" s="1"/>
  <c r="C2116" i="4"/>
  <c r="E1784" i="7"/>
  <c r="N1784" i="7" s="1"/>
  <c r="G2105" i="3"/>
  <c r="H2104" i="3"/>
  <c r="I2104" i="3" s="1"/>
  <c r="C2104" i="7" s="1"/>
  <c r="M2104" i="7" s="1"/>
  <c r="F2105" i="3"/>
  <c r="V1783" i="7" l="1"/>
  <c r="U1783" i="7"/>
  <c r="S1784" i="7"/>
  <c r="Q1784" i="7"/>
  <c r="R1784" i="7"/>
  <c r="T1784" i="7"/>
  <c r="J2095" i="6"/>
  <c r="K2095" i="6"/>
  <c r="L2095" i="6"/>
  <c r="D2115" i="6"/>
  <c r="C2104" i="6"/>
  <c r="G1784" i="4"/>
  <c r="H1784" i="4" s="1"/>
  <c r="E1784" i="6"/>
  <c r="H2096" i="5"/>
  <c r="L2096" i="7" s="1"/>
  <c r="G2096" i="5"/>
  <c r="K2096" i="7" s="1"/>
  <c r="F2096" i="5"/>
  <c r="J2096" i="7" s="1"/>
  <c r="E2116" i="4"/>
  <c r="D2116" i="7" s="1"/>
  <c r="C2117" i="4"/>
  <c r="E1785" i="7"/>
  <c r="N1785" i="7" s="1"/>
  <c r="G2106" i="3"/>
  <c r="F2106" i="3"/>
  <c r="H2105" i="3"/>
  <c r="I2105" i="3" s="1"/>
  <c r="C2105" i="7" s="1"/>
  <c r="M2105" i="7" s="1"/>
  <c r="Q1785" i="7" l="1"/>
  <c r="R1785" i="7"/>
  <c r="S1785" i="7"/>
  <c r="T1785" i="7"/>
  <c r="V1784" i="7"/>
  <c r="U1784" i="7"/>
  <c r="P2096" i="7"/>
  <c r="K2096" i="6"/>
  <c r="J2096" i="6"/>
  <c r="L2096" i="6"/>
  <c r="D2116" i="6"/>
  <c r="C2105" i="6"/>
  <c r="G1785" i="4"/>
  <c r="H1785" i="4" s="1"/>
  <c r="E1785" i="6"/>
  <c r="G2097" i="5"/>
  <c r="K2097" i="7" s="1"/>
  <c r="F2097" i="5"/>
  <c r="J2097" i="7" s="1"/>
  <c r="H2097" i="5"/>
  <c r="L2097" i="7" s="1"/>
  <c r="P2097" i="7" s="1"/>
  <c r="E2117" i="4"/>
  <c r="D2117" i="7" s="1"/>
  <c r="C2118" i="4"/>
  <c r="E1786" i="7"/>
  <c r="N1786" i="7" s="1"/>
  <c r="F2107" i="3"/>
  <c r="H2106" i="3"/>
  <c r="I2106" i="3" s="1"/>
  <c r="C2106" i="7" s="1"/>
  <c r="M2106" i="7" s="1"/>
  <c r="G2107" i="3"/>
  <c r="T1786" i="7" l="1"/>
  <c r="S1786" i="7"/>
  <c r="Q1786" i="7"/>
  <c r="R1786" i="7"/>
  <c r="U1785" i="7"/>
  <c r="V1785" i="7"/>
  <c r="L2097" i="6"/>
  <c r="J2097" i="6"/>
  <c r="K2097" i="6"/>
  <c r="D2117" i="6"/>
  <c r="C2106" i="6"/>
  <c r="G1786" i="4"/>
  <c r="H1786" i="4" s="1"/>
  <c r="E1786" i="6"/>
  <c r="H2098" i="5"/>
  <c r="L2098" i="7" s="1"/>
  <c r="G2098" i="5"/>
  <c r="K2098" i="7" s="1"/>
  <c r="F2098" i="5"/>
  <c r="J2098" i="7" s="1"/>
  <c r="E2118" i="4"/>
  <c r="D2118" i="7" s="1"/>
  <c r="C2119" i="4"/>
  <c r="E1787" i="7"/>
  <c r="N1787" i="7" s="1"/>
  <c r="G2108" i="3"/>
  <c r="F2108" i="3"/>
  <c r="H2107" i="3"/>
  <c r="I2107" i="3" s="1"/>
  <c r="C2107" i="7" s="1"/>
  <c r="M2107" i="7" s="1"/>
  <c r="P2098" i="7" l="1"/>
  <c r="U1786" i="7"/>
  <c r="V1786" i="7"/>
  <c r="T1787" i="7"/>
  <c r="S1787" i="7"/>
  <c r="Q1787" i="7"/>
  <c r="R1787" i="7"/>
  <c r="U1787" i="7" s="1"/>
  <c r="L2098" i="6"/>
  <c r="K2098" i="6"/>
  <c r="J2098" i="6"/>
  <c r="D2118" i="6"/>
  <c r="C2107" i="6"/>
  <c r="G1787" i="4"/>
  <c r="H1787" i="4" s="1"/>
  <c r="E1787" i="6"/>
  <c r="H2099" i="5"/>
  <c r="L2099" i="7" s="1"/>
  <c r="G2099" i="5"/>
  <c r="K2099" i="7" s="1"/>
  <c r="F2099" i="5"/>
  <c r="J2099" i="7" s="1"/>
  <c r="E2119" i="4"/>
  <c r="D2119" i="7" s="1"/>
  <c r="C2120" i="4"/>
  <c r="E1788" i="7"/>
  <c r="N1788" i="7" s="1"/>
  <c r="G2109" i="3"/>
  <c r="F2109" i="3"/>
  <c r="H2108" i="3"/>
  <c r="I2108" i="3" s="1"/>
  <c r="C2108" i="7" s="1"/>
  <c r="M2108" i="7" s="1"/>
  <c r="P2099" i="7" l="1"/>
  <c r="V1787" i="7"/>
  <c r="R1788" i="7"/>
  <c r="S1788" i="7"/>
  <c r="T1788" i="7"/>
  <c r="Q1788" i="7"/>
  <c r="J2099" i="6"/>
  <c r="L2099" i="6"/>
  <c r="K2099" i="6"/>
  <c r="D2119" i="6"/>
  <c r="C2108" i="6"/>
  <c r="G1788" i="4"/>
  <c r="H1788" i="4" s="1"/>
  <c r="E1788" i="6"/>
  <c r="G2100" i="5"/>
  <c r="K2100" i="7" s="1"/>
  <c r="F2100" i="5"/>
  <c r="J2100" i="7" s="1"/>
  <c r="H2100" i="5"/>
  <c r="L2100" i="7" s="1"/>
  <c r="P2100" i="7" s="1"/>
  <c r="E2120" i="4"/>
  <c r="D2120" i="7" s="1"/>
  <c r="C2121" i="4"/>
  <c r="E1789" i="7"/>
  <c r="N1789" i="7" s="1"/>
  <c r="G2110" i="3"/>
  <c r="F2110" i="3"/>
  <c r="H2109" i="3"/>
  <c r="I2109" i="3" s="1"/>
  <c r="C2109" i="7" s="1"/>
  <c r="M2109" i="7" s="1"/>
  <c r="U1788" i="7" l="1"/>
  <c r="V1788" i="7"/>
  <c r="Q1789" i="7"/>
  <c r="T1789" i="7"/>
  <c r="R1789" i="7"/>
  <c r="S1789" i="7"/>
  <c r="J2100" i="6"/>
  <c r="K2100" i="6"/>
  <c r="L2100" i="6"/>
  <c r="D2120" i="6"/>
  <c r="C2109" i="6"/>
  <c r="G1789" i="4"/>
  <c r="H1789" i="4" s="1"/>
  <c r="E1789" i="6"/>
  <c r="H2101" i="5"/>
  <c r="L2101" i="7" s="1"/>
  <c r="G2101" i="5"/>
  <c r="K2101" i="7" s="1"/>
  <c r="F2101" i="5"/>
  <c r="J2101" i="7" s="1"/>
  <c r="E2121" i="4"/>
  <c r="D2121" i="7" s="1"/>
  <c r="C2122" i="4"/>
  <c r="E1790" i="7"/>
  <c r="N1790" i="7" s="1"/>
  <c r="H2110" i="3"/>
  <c r="I2110" i="3" s="1"/>
  <c r="C2110" i="7" s="1"/>
  <c r="M2110" i="7" s="1"/>
  <c r="F2111" i="3"/>
  <c r="G2111" i="3"/>
  <c r="S1790" i="7" l="1"/>
  <c r="R1790" i="7"/>
  <c r="T1790" i="7"/>
  <c r="Q1790" i="7"/>
  <c r="U1789" i="7"/>
  <c r="V1789" i="7"/>
  <c r="P2101" i="7"/>
  <c r="K2101" i="6"/>
  <c r="J2101" i="6"/>
  <c r="L2101" i="6"/>
  <c r="D2121" i="6"/>
  <c r="C2110" i="6"/>
  <c r="G1790" i="4"/>
  <c r="H1790" i="4" s="1"/>
  <c r="E1790" i="6"/>
  <c r="H2102" i="5"/>
  <c r="L2102" i="7" s="1"/>
  <c r="P2102" i="7" s="1"/>
  <c r="G2102" i="5"/>
  <c r="K2102" i="7" s="1"/>
  <c r="F2102" i="5"/>
  <c r="J2102" i="7" s="1"/>
  <c r="E2122" i="4"/>
  <c r="D2122" i="7" s="1"/>
  <c r="C2123" i="4"/>
  <c r="E1791" i="7"/>
  <c r="N1791" i="7" s="1"/>
  <c r="G2112" i="3"/>
  <c r="H2111" i="3"/>
  <c r="I2111" i="3" s="1"/>
  <c r="C2111" i="7" s="1"/>
  <c r="M2111" i="7" s="1"/>
  <c r="F2112" i="3"/>
  <c r="V1790" i="7" l="1"/>
  <c r="U1790" i="7"/>
  <c r="R1791" i="7"/>
  <c r="S1791" i="7"/>
  <c r="Q1791" i="7"/>
  <c r="T1791" i="7"/>
  <c r="J2102" i="6"/>
  <c r="L2102" i="6"/>
  <c r="K2102" i="6"/>
  <c r="D2122" i="6"/>
  <c r="C2111" i="6"/>
  <c r="G1791" i="4"/>
  <c r="H1791" i="4" s="1"/>
  <c r="E1791" i="6"/>
  <c r="G2103" i="5"/>
  <c r="K2103" i="7" s="1"/>
  <c r="F2103" i="5"/>
  <c r="J2103" i="7" s="1"/>
  <c r="H2103" i="5"/>
  <c r="L2103" i="7" s="1"/>
  <c r="E2123" i="4"/>
  <c r="D2123" i="7" s="1"/>
  <c r="C2124" i="4"/>
  <c r="E1792" i="7"/>
  <c r="N1792" i="7" s="1"/>
  <c r="F2113" i="3"/>
  <c r="H2112" i="3"/>
  <c r="I2112" i="3" s="1"/>
  <c r="C2112" i="7" s="1"/>
  <c r="M2112" i="7" s="1"/>
  <c r="G2113" i="3"/>
  <c r="R1792" i="7" l="1"/>
  <c r="Q1792" i="7"/>
  <c r="T1792" i="7"/>
  <c r="S1792" i="7"/>
  <c r="U1791" i="7"/>
  <c r="V1791" i="7"/>
  <c r="P2103" i="7"/>
  <c r="L2103" i="6"/>
  <c r="J2103" i="6"/>
  <c r="K2103" i="6"/>
  <c r="D2123" i="6"/>
  <c r="C2112" i="6"/>
  <c r="G1792" i="4"/>
  <c r="H1792" i="4" s="1"/>
  <c r="E1792" i="6"/>
  <c r="G2104" i="5"/>
  <c r="K2104" i="7" s="1"/>
  <c r="F2104" i="5"/>
  <c r="J2104" i="7" s="1"/>
  <c r="H2104" i="5"/>
  <c r="L2104" i="7" s="1"/>
  <c r="P2104" i="7" s="1"/>
  <c r="E2124" i="4"/>
  <c r="D2124" i="7" s="1"/>
  <c r="C2125" i="4"/>
  <c r="E1793" i="7"/>
  <c r="N1793" i="7" s="1"/>
  <c r="G2114" i="3"/>
  <c r="H2113" i="3"/>
  <c r="I2113" i="3" s="1"/>
  <c r="C2113" i="7" s="1"/>
  <c r="M2113" i="7" s="1"/>
  <c r="F2114" i="3"/>
  <c r="T1793" i="7" l="1"/>
  <c r="Q1793" i="7"/>
  <c r="R1793" i="7"/>
  <c r="S1793" i="7"/>
  <c r="U1792" i="7"/>
  <c r="V1792" i="7"/>
  <c r="K2104" i="6"/>
  <c r="L2104" i="6"/>
  <c r="J2104" i="6"/>
  <c r="D2124" i="6"/>
  <c r="C2113" i="6"/>
  <c r="G1793" i="4"/>
  <c r="H1793" i="4" s="1"/>
  <c r="E1793" i="6"/>
  <c r="H2105" i="5"/>
  <c r="L2105" i="7" s="1"/>
  <c r="F2105" i="5"/>
  <c r="J2105" i="7" s="1"/>
  <c r="G2105" i="5"/>
  <c r="K2105" i="7" s="1"/>
  <c r="E2125" i="4"/>
  <c r="D2125" i="7" s="1"/>
  <c r="C2126" i="4"/>
  <c r="E1794" i="7"/>
  <c r="N1794" i="7" s="1"/>
  <c r="H2114" i="3"/>
  <c r="I2114" i="3" s="1"/>
  <c r="C2114" i="7" s="1"/>
  <c r="M2114" i="7" s="1"/>
  <c r="F2115" i="3"/>
  <c r="G2115" i="3"/>
  <c r="U1793" i="7" l="1"/>
  <c r="P2105" i="7"/>
  <c r="V1793" i="7"/>
  <c r="R1794" i="7"/>
  <c r="S1794" i="7"/>
  <c r="T1794" i="7"/>
  <c r="Q1794" i="7"/>
  <c r="K2105" i="6"/>
  <c r="J2105" i="6"/>
  <c r="L2105" i="6"/>
  <c r="D2125" i="6"/>
  <c r="C2114" i="6"/>
  <c r="G1794" i="4"/>
  <c r="H1794" i="4" s="1"/>
  <c r="E1794" i="6"/>
  <c r="H2106" i="5"/>
  <c r="L2106" i="7" s="1"/>
  <c r="G2106" i="5"/>
  <c r="K2106" i="7" s="1"/>
  <c r="F2106" i="5"/>
  <c r="J2106" i="7" s="1"/>
  <c r="E2126" i="4"/>
  <c r="D2126" i="7" s="1"/>
  <c r="C2127" i="4"/>
  <c r="E1795" i="7"/>
  <c r="N1795" i="7" s="1"/>
  <c r="G2116" i="3"/>
  <c r="H2115" i="3"/>
  <c r="I2115" i="3" s="1"/>
  <c r="C2115" i="7" s="1"/>
  <c r="M2115" i="7" s="1"/>
  <c r="F2116" i="3"/>
  <c r="U1794" i="7" l="1"/>
  <c r="V1794" i="7"/>
  <c r="P2106" i="7"/>
  <c r="S1795" i="7"/>
  <c r="T1795" i="7"/>
  <c r="R1795" i="7"/>
  <c r="Q1795" i="7"/>
  <c r="K2106" i="6"/>
  <c r="J2106" i="6"/>
  <c r="L2106" i="6"/>
  <c r="D2126" i="6"/>
  <c r="C2115" i="6"/>
  <c r="G1795" i="4"/>
  <c r="H1795" i="4" s="1"/>
  <c r="E1795" i="6"/>
  <c r="H2107" i="5"/>
  <c r="L2107" i="7" s="1"/>
  <c r="G2107" i="5"/>
  <c r="K2107" i="7" s="1"/>
  <c r="F2107" i="5"/>
  <c r="J2107" i="7" s="1"/>
  <c r="E2127" i="4"/>
  <c r="D2127" i="7" s="1"/>
  <c r="C2128" i="4"/>
  <c r="E1796" i="7"/>
  <c r="N1796" i="7" s="1"/>
  <c r="H2116" i="3"/>
  <c r="I2116" i="3" s="1"/>
  <c r="C2116" i="7" s="1"/>
  <c r="M2116" i="7" s="1"/>
  <c r="F2117" i="3"/>
  <c r="G2117" i="3"/>
  <c r="P2107" i="7" l="1"/>
  <c r="U1795" i="7"/>
  <c r="V1795" i="7"/>
  <c r="R1796" i="7"/>
  <c r="S1796" i="7"/>
  <c r="Q1796" i="7"/>
  <c r="T1796" i="7"/>
  <c r="K2107" i="6"/>
  <c r="J2107" i="6"/>
  <c r="L2107" i="6"/>
  <c r="D2127" i="6"/>
  <c r="C2116" i="6"/>
  <c r="G1796" i="4"/>
  <c r="H1796" i="4" s="1"/>
  <c r="E1796" i="6"/>
  <c r="H2108" i="5"/>
  <c r="L2108" i="7" s="1"/>
  <c r="G2108" i="5"/>
  <c r="K2108" i="7" s="1"/>
  <c r="F2108" i="5"/>
  <c r="J2108" i="7" s="1"/>
  <c r="E2128" i="4"/>
  <c r="D2128" i="7" s="1"/>
  <c r="C2129" i="4"/>
  <c r="E1797" i="7"/>
  <c r="N1797" i="7" s="1"/>
  <c r="G2118" i="3"/>
  <c r="F2118" i="3"/>
  <c r="H2117" i="3"/>
  <c r="I2117" i="3" s="1"/>
  <c r="C2117" i="7" s="1"/>
  <c r="M2117" i="7" s="1"/>
  <c r="V1796" i="7" l="1"/>
  <c r="U1796" i="7"/>
  <c r="P2108" i="7"/>
  <c r="Q1797" i="7"/>
  <c r="S1797" i="7"/>
  <c r="R1797" i="7"/>
  <c r="T1797" i="7"/>
  <c r="L2108" i="6"/>
  <c r="J2108" i="6"/>
  <c r="K2108" i="6"/>
  <c r="D2128" i="6"/>
  <c r="C2117" i="6"/>
  <c r="G1797" i="4"/>
  <c r="H1797" i="4" s="1"/>
  <c r="E1797" i="6"/>
  <c r="H2109" i="5"/>
  <c r="L2109" i="7" s="1"/>
  <c r="G2109" i="5"/>
  <c r="K2109" i="7" s="1"/>
  <c r="F2109" i="5"/>
  <c r="J2109" i="7" s="1"/>
  <c r="E2129" i="4"/>
  <c r="D2129" i="7" s="1"/>
  <c r="C2130" i="4"/>
  <c r="E1798" i="7"/>
  <c r="N1798" i="7" s="1"/>
  <c r="F2119" i="3"/>
  <c r="H2118" i="3"/>
  <c r="G2119" i="3"/>
  <c r="I2118" i="3"/>
  <c r="C2118" i="7" s="1"/>
  <c r="M2118" i="7" s="1"/>
  <c r="S1798" i="7" l="1"/>
  <c r="R1798" i="7"/>
  <c r="Q1798" i="7"/>
  <c r="T1798" i="7"/>
  <c r="U1797" i="7"/>
  <c r="V1797" i="7"/>
  <c r="P2109" i="7"/>
  <c r="L2109" i="6"/>
  <c r="J2109" i="6"/>
  <c r="K2109" i="6"/>
  <c r="D2129" i="6"/>
  <c r="C2118" i="6"/>
  <c r="G1798" i="4"/>
  <c r="H1798" i="4" s="1"/>
  <c r="E1798" i="6"/>
  <c r="G2110" i="5"/>
  <c r="K2110" i="7" s="1"/>
  <c r="F2110" i="5"/>
  <c r="J2110" i="7" s="1"/>
  <c r="H2110" i="5"/>
  <c r="L2110" i="7" s="1"/>
  <c r="P2110" i="7" s="1"/>
  <c r="E2130" i="4"/>
  <c r="D2130" i="7" s="1"/>
  <c r="C2131" i="4"/>
  <c r="E1799" i="7"/>
  <c r="N1799" i="7" s="1"/>
  <c r="G2120" i="3"/>
  <c r="H2119" i="3"/>
  <c r="I2119" i="3" s="1"/>
  <c r="C2119" i="7" s="1"/>
  <c r="M2119" i="7" s="1"/>
  <c r="F2120" i="3"/>
  <c r="T1799" i="7" l="1"/>
  <c r="Q1799" i="7"/>
  <c r="R1799" i="7"/>
  <c r="S1799" i="7"/>
  <c r="U1798" i="7"/>
  <c r="V1798" i="7"/>
  <c r="K2110" i="6"/>
  <c r="L2110" i="6"/>
  <c r="J2110" i="6"/>
  <c r="D2130" i="6"/>
  <c r="C2119" i="6"/>
  <c r="G1799" i="4"/>
  <c r="H1799" i="4" s="1"/>
  <c r="E1799" i="6"/>
  <c r="H2111" i="5"/>
  <c r="L2111" i="7" s="1"/>
  <c r="P2111" i="7" s="1"/>
  <c r="G2111" i="5"/>
  <c r="K2111" i="7" s="1"/>
  <c r="F2111" i="5"/>
  <c r="J2111" i="7" s="1"/>
  <c r="E2131" i="4"/>
  <c r="D2131" i="7" s="1"/>
  <c r="C2132" i="4"/>
  <c r="E1800" i="7"/>
  <c r="N1800" i="7" s="1"/>
  <c r="H2120" i="3"/>
  <c r="I2120" i="3" s="1"/>
  <c r="C2120" i="7" s="1"/>
  <c r="M2120" i="7" s="1"/>
  <c r="F2121" i="3"/>
  <c r="G2121" i="3"/>
  <c r="R1800" i="7" l="1"/>
  <c r="S1800" i="7"/>
  <c r="T1800" i="7"/>
  <c r="Q1800" i="7"/>
  <c r="V1799" i="7"/>
  <c r="U1799" i="7"/>
  <c r="J2111" i="6"/>
  <c r="L2111" i="6"/>
  <c r="K2111" i="6"/>
  <c r="D2131" i="6"/>
  <c r="C2120" i="6"/>
  <c r="G1800" i="4"/>
  <c r="H1800" i="4" s="1"/>
  <c r="E1800" i="6"/>
  <c r="H2112" i="5"/>
  <c r="L2112" i="7" s="1"/>
  <c r="G2112" i="5"/>
  <c r="K2112" i="7" s="1"/>
  <c r="F2112" i="5"/>
  <c r="J2112" i="7" s="1"/>
  <c r="E2132" i="4"/>
  <c r="D2132" i="7" s="1"/>
  <c r="C2133" i="4"/>
  <c r="E1801" i="7"/>
  <c r="N1801" i="7" s="1"/>
  <c r="G2122" i="3"/>
  <c r="H2121" i="3"/>
  <c r="I2121" i="3" s="1"/>
  <c r="C2121" i="7" s="1"/>
  <c r="M2121" i="7" s="1"/>
  <c r="F2122" i="3"/>
  <c r="P2112" i="7" l="1"/>
  <c r="U1800" i="7"/>
  <c r="V1800" i="7"/>
  <c r="T1801" i="7"/>
  <c r="Q1801" i="7"/>
  <c r="S1801" i="7"/>
  <c r="R1801" i="7"/>
  <c r="K2112" i="6"/>
  <c r="J2112" i="6"/>
  <c r="L2112" i="6"/>
  <c r="D2132" i="6"/>
  <c r="C2121" i="6"/>
  <c r="G1801" i="4"/>
  <c r="H1801" i="4" s="1"/>
  <c r="E1801" i="6"/>
  <c r="H2113" i="5"/>
  <c r="L2113" i="7" s="1"/>
  <c r="F2113" i="5"/>
  <c r="J2113" i="7" s="1"/>
  <c r="G2113" i="5"/>
  <c r="K2113" i="7" s="1"/>
  <c r="E2133" i="4"/>
  <c r="D2133" i="7" s="1"/>
  <c r="C2134" i="4"/>
  <c r="E1802" i="7"/>
  <c r="N1802" i="7" s="1"/>
  <c r="H2122" i="3"/>
  <c r="F2123" i="3"/>
  <c r="G2123" i="3"/>
  <c r="I2122" i="3"/>
  <c r="C2122" i="7" s="1"/>
  <c r="M2122" i="7" s="1"/>
  <c r="S1802" i="7" l="1"/>
  <c r="R1802" i="7"/>
  <c r="Q1802" i="7"/>
  <c r="T1802" i="7"/>
  <c r="U1801" i="7"/>
  <c r="V1801" i="7"/>
  <c r="P2113" i="7"/>
  <c r="L2113" i="6"/>
  <c r="J2113" i="6"/>
  <c r="K2113" i="6"/>
  <c r="D2133" i="6"/>
  <c r="C2122" i="6"/>
  <c r="G1802" i="4"/>
  <c r="H1802" i="4" s="1"/>
  <c r="E1802" i="6"/>
  <c r="H2114" i="5"/>
  <c r="L2114" i="7" s="1"/>
  <c r="G2114" i="5"/>
  <c r="K2114" i="7" s="1"/>
  <c r="F2114" i="5"/>
  <c r="J2114" i="7" s="1"/>
  <c r="E2134" i="4"/>
  <c r="D2134" i="7" s="1"/>
  <c r="C2135" i="4"/>
  <c r="E1803" i="7"/>
  <c r="N1803" i="7" s="1"/>
  <c r="G2124" i="3"/>
  <c r="H2123" i="3"/>
  <c r="I2123" i="3" s="1"/>
  <c r="C2123" i="7" s="1"/>
  <c r="M2123" i="7" s="1"/>
  <c r="F2124" i="3"/>
  <c r="P2114" i="7" l="1"/>
  <c r="U1802" i="7"/>
  <c r="V1802" i="7"/>
  <c r="R1803" i="7"/>
  <c r="S1803" i="7"/>
  <c r="T1803" i="7"/>
  <c r="Q1803" i="7"/>
  <c r="K2114" i="6"/>
  <c r="J2114" i="6"/>
  <c r="L2114" i="6"/>
  <c r="D2134" i="6"/>
  <c r="C2123" i="6"/>
  <c r="G1803" i="4"/>
  <c r="H1803" i="4" s="1"/>
  <c r="E1803" i="6"/>
  <c r="H2115" i="5"/>
  <c r="L2115" i="7" s="1"/>
  <c r="G2115" i="5"/>
  <c r="K2115" i="7" s="1"/>
  <c r="F2115" i="5"/>
  <c r="J2115" i="7" s="1"/>
  <c r="E2135" i="4"/>
  <c r="D2135" i="7" s="1"/>
  <c r="C2136" i="4"/>
  <c r="E1804" i="7"/>
  <c r="N1804" i="7" s="1"/>
  <c r="F2125" i="3"/>
  <c r="H2124" i="3"/>
  <c r="I2124" i="3" s="1"/>
  <c r="C2124" i="7" s="1"/>
  <c r="M2124" i="7" s="1"/>
  <c r="G2125" i="3"/>
  <c r="U1803" i="7" l="1"/>
  <c r="V1803" i="7"/>
  <c r="P2115" i="7"/>
  <c r="R1804" i="7"/>
  <c r="Q1804" i="7"/>
  <c r="S1804" i="7"/>
  <c r="T1804" i="7"/>
  <c r="K2115" i="6"/>
  <c r="L2115" i="6"/>
  <c r="J2115" i="6"/>
  <c r="D2135" i="6"/>
  <c r="C2124" i="6"/>
  <c r="G1804" i="4"/>
  <c r="H1804" i="4" s="1"/>
  <c r="E1804" i="6"/>
  <c r="H2116" i="5"/>
  <c r="L2116" i="7" s="1"/>
  <c r="G2116" i="5"/>
  <c r="K2116" i="7" s="1"/>
  <c r="F2116" i="5"/>
  <c r="J2116" i="7" s="1"/>
  <c r="E2136" i="4"/>
  <c r="D2136" i="7" s="1"/>
  <c r="C2137" i="4"/>
  <c r="E1805" i="7"/>
  <c r="N1805" i="7" s="1"/>
  <c r="G2126" i="3"/>
  <c r="H2125" i="3"/>
  <c r="I2125" i="3" s="1"/>
  <c r="C2125" i="7" s="1"/>
  <c r="M2125" i="7" s="1"/>
  <c r="F2126" i="3"/>
  <c r="T1805" i="7" l="1"/>
  <c r="Q1805" i="7"/>
  <c r="R1805" i="7"/>
  <c r="S1805" i="7"/>
  <c r="P2116" i="7"/>
  <c r="U1804" i="7"/>
  <c r="V1804" i="7"/>
  <c r="J2116" i="6"/>
  <c r="K2116" i="6"/>
  <c r="L2116" i="6"/>
  <c r="D2136" i="6"/>
  <c r="C2125" i="6"/>
  <c r="G1805" i="4"/>
  <c r="H1805" i="4" s="1"/>
  <c r="E1805" i="6"/>
  <c r="H2117" i="5"/>
  <c r="L2117" i="7" s="1"/>
  <c r="P2117" i="7" s="1"/>
  <c r="G2117" i="5"/>
  <c r="K2117" i="7" s="1"/>
  <c r="F2117" i="5"/>
  <c r="J2117" i="7" s="1"/>
  <c r="E2137" i="4"/>
  <c r="D2137" i="7" s="1"/>
  <c r="C2138" i="4"/>
  <c r="E1806" i="7"/>
  <c r="N1806" i="7" s="1"/>
  <c r="G2127" i="3"/>
  <c r="F2127" i="3"/>
  <c r="H2126" i="3"/>
  <c r="I2126" i="3" s="1"/>
  <c r="C2126" i="7" s="1"/>
  <c r="M2126" i="7" s="1"/>
  <c r="R1806" i="7" l="1"/>
  <c r="S1806" i="7"/>
  <c r="Q1806" i="7"/>
  <c r="T1806" i="7"/>
  <c r="U1805" i="7"/>
  <c r="V1805" i="7"/>
  <c r="K2117" i="6"/>
  <c r="J2117" i="6"/>
  <c r="L2117" i="6"/>
  <c r="D2137" i="6"/>
  <c r="C2126" i="6"/>
  <c r="G1806" i="4"/>
  <c r="H1806" i="4" s="1"/>
  <c r="E1806" i="6"/>
  <c r="H2118" i="5"/>
  <c r="L2118" i="7" s="1"/>
  <c r="G2118" i="5"/>
  <c r="K2118" i="7" s="1"/>
  <c r="F2118" i="5"/>
  <c r="J2118" i="7" s="1"/>
  <c r="E2138" i="4"/>
  <c r="D2138" i="7" s="1"/>
  <c r="C2139" i="4"/>
  <c r="E1807" i="7"/>
  <c r="N1807" i="7" s="1"/>
  <c r="F2128" i="3"/>
  <c r="H2127" i="3"/>
  <c r="I2127" i="3" s="1"/>
  <c r="C2127" i="7" s="1"/>
  <c r="M2127" i="7" s="1"/>
  <c r="G2128" i="3"/>
  <c r="P2118" i="7" l="1"/>
  <c r="U1806" i="7"/>
  <c r="V1806" i="7"/>
  <c r="T1807" i="7"/>
  <c r="R1807" i="7"/>
  <c r="Q1807" i="7"/>
  <c r="S1807" i="7"/>
  <c r="K2118" i="6"/>
  <c r="J2118" i="6"/>
  <c r="L2118" i="6"/>
  <c r="D2138" i="6"/>
  <c r="C2127" i="6"/>
  <c r="G1807" i="4"/>
  <c r="H1807" i="4" s="1"/>
  <c r="E1807" i="6"/>
  <c r="H2119" i="5"/>
  <c r="L2119" i="7" s="1"/>
  <c r="G2119" i="5"/>
  <c r="K2119" i="7" s="1"/>
  <c r="F2119" i="5"/>
  <c r="J2119" i="7" s="1"/>
  <c r="E2139" i="4"/>
  <c r="D2139" i="7" s="1"/>
  <c r="C2140" i="4"/>
  <c r="E1808" i="7"/>
  <c r="N1808" i="7" s="1"/>
  <c r="G2129" i="3"/>
  <c r="H2128" i="3"/>
  <c r="I2128" i="3" s="1"/>
  <c r="C2128" i="7" s="1"/>
  <c r="M2128" i="7" s="1"/>
  <c r="F2129" i="3"/>
  <c r="Q1808" i="7" l="1"/>
  <c r="R1808" i="7"/>
  <c r="S1808" i="7"/>
  <c r="T1808" i="7"/>
  <c r="U1807" i="7"/>
  <c r="V1807" i="7"/>
  <c r="P2119" i="7"/>
  <c r="J2119" i="6"/>
  <c r="L2119" i="6"/>
  <c r="K2119" i="6"/>
  <c r="D2139" i="6"/>
  <c r="C2128" i="6"/>
  <c r="G1808" i="4"/>
  <c r="H1808" i="4" s="1"/>
  <c r="E1808" i="6"/>
  <c r="H2120" i="5"/>
  <c r="L2120" i="7" s="1"/>
  <c r="P2120" i="7" s="1"/>
  <c r="G2120" i="5"/>
  <c r="K2120" i="7" s="1"/>
  <c r="F2120" i="5"/>
  <c r="J2120" i="7" s="1"/>
  <c r="E2140" i="4"/>
  <c r="D2140" i="7" s="1"/>
  <c r="C2141" i="4"/>
  <c r="E1809" i="7"/>
  <c r="N1809" i="7" s="1"/>
  <c r="F2130" i="3"/>
  <c r="H2129" i="3"/>
  <c r="I2129" i="3" s="1"/>
  <c r="C2129" i="7" s="1"/>
  <c r="M2129" i="7" s="1"/>
  <c r="G2130" i="3"/>
  <c r="S1809" i="7" l="1"/>
  <c r="R1809" i="7"/>
  <c r="T1809" i="7"/>
  <c r="Q1809" i="7"/>
  <c r="V1808" i="7"/>
  <c r="U1808" i="7"/>
  <c r="J2120" i="6"/>
  <c r="L2120" i="6"/>
  <c r="K2120" i="6"/>
  <c r="D2140" i="6"/>
  <c r="C2129" i="6"/>
  <c r="G1809" i="4"/>
  <c r="H1809" i="4" s="1"/>
  <c r="E1809" i="6"/>
  <c r="F2121" i="5"/>
  <c r="J2121" i="7" s="1"/>
  <c r="H2121" i="5"/>
  <c r="L2121" i="7" s="1"/>
  <c r="P2121" i="7" s="1"/>
  <c r="G2121" i="5"/>
  <c r="K2121" i="7" s="1"/>
  <c r="E2141" i="4"/>
  <c r="D2141" i="7" s="1"/>
  <c r="C2142" i="4"/>
  <c r="E1810" i="7"/>
  <c r="N1810" i="7" s="1"/>
  <c r="G2131" i="3"/>
  <c r="H2130" i="3"/>
  <c r="I2130" i="3" s="1"/>
  <c r="C2130" i="7" s="1"/>
  <c r="M2130" i="7" s="1"/>
  <c r="F2131" i="3"/>
  <c r="U1809" i="7" l="1"/>
  <c r="V1809" i="7"/>
  <c r="Q1810" i="7"/>
  <c r="T1810" i="7"/>
  <c r="S1810" i="7"/>
  <c r="R1810" i="7"/>
  <c r="J2121" i="6"/>
  <c r="L2121" i="6"/>
  <c r="K2121" i="6"/>
  <c r="D2141" i="6"/>
  <c r="C2130" i="6"/>
  <c r="G1810" i="4"/>
  <c r="H1810" i="4" s="1"/>
  <c r="E1810" i="6"/>
  <c r="H2122" i="5"/>
  <c r="L2122" i="7" s="1"/>
  <c r="P2122" i="7" s="1"/>
  <c r="F2122" i="5"/>
  <c r="J2122" i="7" s="1"/>
  <c r="G2122" i="5"/>
  <c r="K2122" i="7" s="1"/>
  <c r="E2142" i="4"/>
  <c r="D2142" i="7" s="1"/>
  <c r="C2143" i="4"/>
  <c r="E1811" i="7"/>
  <c r="N1811" i="7" s="1"/>
  <c r="F2132" i="3"/>
  <c r="H2131" i="3"/>
  <c r="G2132" i="3"/>
  <c r="I2131" i="3"/>
  <c r="C2131" i="7" s="1"/>
  <c r="M2131" i="7" s="1"/>
  <c r="U1810" i="7" l="1"/>
  <c r="V1810" i="7"/>
  <c r="T1811" i="7"/>
  <c r="S1811" i="7"/>
  <c r="Q1811" i="7"/>
  <c r="R1811" i="7"/>
  <c r="U1811" i="7" s="1"/>
  <c r="J2122" i="6"/>
  <c r="L2122" i="6"/>
  <c r="K2122" i="6"/>
  <c r="D2142" i="6"/>
  <c r="C2131" i="6"/>
  <c r="G1811" i="4"/>
  <c r="H1811" i="4" s="1"/>
  <c r="E1811" i="6"/>
  <c r="F2123" i="5"/>
  <c r="J2123" i="7" s="1"/>
  <c r="H2123" i="5"/>
  <c r="L2123" i="7" s="1"/>
  <c r="P2123" i="7" s="1"/>
  <c r="G2123" i="5"/>
  <c r="K2123" i="7" s="1"/>
  <c r="E2143" i="4"/>
  <c r="D2143" i="7" s="1"/>
  <c r="C2144" i="4"/>
  <c r="E1812" i="7"/>
  <c r="N1812" i="7" s="1"/>
  <c r="G2133" i="3"/>
  <c r="F2133" i="3"/>
  <c r="H2132" i="3"/>
  <c r="I2132" i="3" s="1"/>
  <c r="C2132" i="7" s="1"/>
  <c r="M2132" i="7" s="1"/>
  <c r="V1811" i="7" l="1"/>
  <c r="T1812" i="7"/>
  <c r="Q1812" i="7"/>
  <c r="S1812" i="7"/>
  <c r="R1812" i="7"/>
  <c r="K2123" i="6"/>
  <c r="L2123" i="6"/>
  <c r="J2123" i="6"/>
  <c r="D2143" i="6"/>
  <c r="C2132" i="6"/>
  <c r="G1812" i="4"/>
  <c r="H1812" i="4" s="1"/>
  <c r="E1812" i="6"/>
  <c r="G2124" i="5"/>
  <c r="K2124" i="7" s="1"/>
  <c r="F2124" i="5"/>
  <c r="J2124" i="7" s="1"/>
  <c r="H2124" i="5"/>
  <c r="L2124" i="7" s="1"/>
  <c r="P2124" i="7" s="1"/>
  <c r="E2144" i="4"/>
  <c r="D2144" i="7" s="1"/>
  <c r="C2145" i="4"/>
  <c r="E1813" i="7"/>
  <c r="N1813" i="7" s="1"/>
  <c r="H2133" i="3"/>
  <c r="I2133" i="3" s="1"/>
  <c r="C2133" i="7" s="1"/>
  <c r="M2133" i="7" s="1"/>
  <c r="F2134" i="3"/>
  <c r="G2134" i="3"/>
  <c r="Q1813" i="7" l="1"/>
  <c r="T1813" i="7"/>
  <c r="R1813" i="7"/>
  <c r="S1813" i="7"/>
  <c r="U1812" i="7"/>
  <c r="V1812" i="7"/>
  <c r="J2124" i="6"/>
  <c r="K2124" i="6"/>
  <c r="L2124" i="6"/>
  <c r="D2144" i="6"/>
  <c r="C2133" i="6"/>
  <c r="G1813" i="4"/>
  <c r="H1813" i="4" s="1"/>
  <c r="E1813" i="6"/>
  <c r="H2125" i="5"/>
  <c r="L2125" i="7" s="1"/>
  <c r="G2125" i="5"/>
  <c r="K2125" i="7" s="1"/>
  <c r="F2125" i="5"/>
  <c r="J2125" i="7" s="1"/>
  <c r="E2145" i="4"/>
  <c r="D2145" i="7" s="1"/>
  <c r="C2146" i="4"/>
  <c r="E1814" i="7"/>
  <c r="N1814" i="7" s="1"/>
  <c r="G2135" i="3"/>
  <c r="F2135" i="3"/>
  <c r="H2134" i="3"/>
  <c r="I2134" i="3" s="1"/>
  <c r="C2134" i="7" s="1"/>
  <c r="M2134" i="7" s="1"/>
  <c r="Q1814" i="7" l="1"/>
  <c r="R1814" i="7"/>
  <c r="S1814" i="7"/>
  <c r="T1814" i="7"/>
  <c r="P2125" i="7"/>
  <c r="U1813" i="7"/>
  <c r="V1813" i="7"/>
  <c r="K2125" i="6"/>
  <c r="J2125" i="6"/>
  <c r="L2125" i="6"/>
  <c r="D2145" i="6"/>
  <c r="C2134" i="6"/>
  <c r="G1814" i="4"/>
  <c r="H1814" i="4" s="1"/>
  <c r="E1814" i="6"/>
  <c r="H2126" i="5"/>
  <c r="L2126" i="7" s="1"/>
  <c r="G2126" i="5"/>
  <c r="K2126" i="7" s="1"/>
  <c r="F2126" i="5"/>
  <c r="J2126" i="7" s="1"/>
  <c r="E2146" i="4"/>
  <c r="D2146" i="7" s="1"/>
  <c r="C2147" i="4"/>
  <c r="E1815" i="7"/>
  <c r="N1815" i="7" s="1"/>
  <c r="H2135" i="3"/>
  <c r="I2135" i="3" s="1"/>
  <c r="C2135" i="7" s="1"/>
  <c r="M2135" i="7" s="1"/>
  <c r="F2136" i="3"/>
  <c r="G2136" i="3"/>
  <c r="P2126" i="7" l="1"/>
  <c r="Q1815" i="7"/>
  <c r="S1815" i="7"/>
  <c r="R1815" i="7"/>
  <c r="T1815" i="7"/>
  <c r="V1814" i="7"/>
  <c r="U1814" i="7"/>
  <c r="L2126" i="6"/>
  <c r="K2126" i="6"/>
  <c r="J2126" i="6"/>
  <c r="D2146" i="6"/>
  <c r="C2135" i="6"/>
  <c r="G1815" i="4"/>
  <c r="H1815" i="4" s="1"/>
  <c r="E1815" i="6"/>
  <c r="H2127" i="5"/>
  <c r="L2127" i="7" s="1"/>
  <c r="G2127" i="5"/>
  <c r="K2127" i="7" s="1"/>
  <c r="F2127" i="5"/>
  <c r="J2127" i="7" s="1"/>
  <c r="E1816" i="7"/>
  <c r="N1816" i="7" s="1"/>
  <c r="E2147" i="4"/>
  <c r="D2147" i="7" s="1"/>
  <c r="C2148" i="4"/>
  <c r="F2137" i="3"/>
  <c r="H2136" i="3"/>
  <c r="I2136" i="3" s="1"/>
  <c r="C2136" i="7" s="1"/>
  <c r="M2136" i="7" s="1"/>
  <c r="G2137" i="3"/>
  <c r="P2127" i="7" l="1"/>
  <c r="R1816" i="7"/>
  <c r="Q1816" i="7"/>
  <c r="T1816" i="7"/>
  <c r="S1816" i="7"/>
  <c r="U1815" i="7"/>
  <c r="V1815" i="7"/>
  <c r="K2127" i="6"/>
  <c r="J2127" i="6"/>
  <c r="L2127" i="6"/>
  <c r="D2147" i="6"/>
  <c r="C2136" i="6"/>
  <c r="G1816" i="4"/>
  <c r="H1816" i="4" s="1"/>
  <c r="E1816" i="6"/>
  <c r="H2128" i="5"/>
  <c r="L2128" i="7" s="1"/>
  <c r="P2128" i="7" s="1"/>
  <c r="G2128" i="5"/>
  <c r="K2128" i="7" s="1"/>
  <c r="F2128" i="5"/>
  <c r="J2128" i="7" s="1"/>
  <c r="E2148" i="4"/>
  <c r="D2148" i="7" s="1"/>
  <c r="C2149" i="4"/>
  <c r="E1817" i="7"/>
  <c r="N1817" i="7" s="1"/>
  <c r="G2138" i="3"/>
  <c r="H2137" i="3"/>
  <c r="I2137" i="3" s="1"/>
  <c r="C2137" i="7" s="1"/>
  <c r="M2137" i="7" s="1"/>
  <c r="F2138" i="3"/>
  <c r="T1817" i="7" l="1"/>
  <c r="Q1817" i="7"/>
  <c r="S1817" i="7"/>
  <c r="R1817" i="7"/>
  <c r="V1817" i="7" s="1"/>
  <c r="U1816" i="7"/>
  <c r="V1816" i="7"/>
  <c r="K2128" i="6"/>
  <c r="L2128" i="6"/>
  <c r="J2128" i="6"/>
  <c r="D2148" i="6"/>
  <c r="C2137" i="6"/>
  <c r="G1817" i="4"/>
  <c r="H1817" i="4" s="1"/>
  <c r="E1817" i="6"/>
  <c r="G2129" i="5"/>
  <c r="K2129" i="7" s="1"/>
  <c r="F2129" i="5"/>
  <c r="J2129" i="7" s="1"/>
  <c r="H2129" i="5"/>
  <c r="L2129" i="7" s="1"/>
  <c r="P2129" i="7" s="1"/>
  <c r="E2149" i="4"/>
  <c r="D2149" i="7" s="1"/>
  <c r="C2150" i="4"/>
  <c r="E1818" i="7"/>
  <c r="N1818" i="7" s="1"/>
  <c r="F2139" i="3"/>
  <c r="H2138" i="3"/>
  <c r="I2138" i="3" s="1"/>
  <c r="C2138" i="7" s="1"/>
  <c r="M2138" i="7" s="1"/>
  <c r="G2139" i="3"/>
  <c r="T1818" i="7" l="1"/>
  <c r="S1818" i="7"/>
  <c r="Q1818" i="7"/>
  <c r="R1818" i="7"/>
  <c r="U1817" i="7"/>
  <c r="L2129" i="6"/>
  <c r="J2129" i="6"/>
  <c r="K2129" i="6"/>
  <c r="D2149" i="6"/>
  <c r="C2138" i="6"/>
  <c r="G1818" i="4"/>
  <c r="H1818" i="4" s="1"/>
  <c r="E1818" i="6"/>
  <c r="H2130" i="5"/>
  <c r="L2130" i="7" s="1"/>
  <c r="G2130" i="5"/>
  <c r="K2130" i="7" s="1"/>
  <c r="F2130" i="5"/>
  <c r="J2130" i="7" s="1"/>
  <c r="E2150" i="4"/>
  <c r="D2150" i="7" s="1"/>
  <c r="C2151" i="4"/>
  <c r="E1819" i="7"/>
  <c r="N1819" i="7" s="1"/>
  <c r="G2140" i="3"/>
  <c r="F2140" i="3"/>
  <c r="H2139" i="3"/>
  <c r="I2139" i="3" s="1"/>
  <c r="C2139" i="7" s="1"/>
  <c r="M2139" i="7" s="1"/>
  <c r="U1818" i="7" l="1"/>
  <c r="V1818" i="7"/>
  <c r="T1819" i="7"/>
  <c r="Q1819" i="7"/>
  <c r="S1819" i="7"/>
  <c r="R1819" i="7"/>
  <c r="P2130" i="7"/>
  <c r="J2130" i="6"/>
  <c r="L2130" i="6"/>
  <c r="K2130" i="6"/>
  <c r="D2150" i="6"/>
  <c r="C2139" i="6"/>
  <c r="G1819" i="4"/>
  <c r="H1819" i="4" s="1"/>
  <c r="E1819" i="6"/>
  <c r="H2131" i="5"/>
  <c r="L2131" i="7" s="1"/>
  <c r="G2131" i="5"/>
  <c r="K2131" i="7" s="1"/>
  <c r="F2131" i="5"/>
  <c r="J2131" i="7" s="1"/>
  <c r="E2151" i="4"/>
  <c r="D2151" i="7" s="1"/>
  <c r="C2152" i="4"/>
  <c r="E1820" i="7"/>
  <c r="N1820" i="7" s="1"/>
  <c r="H2140" i="3"/>
  <c r="F2141" i="3"/>
  <c r="I2140" i="3"/>
  <c r="C2140" i="7" s="1"/>
  <c r="M2140" i="7" s="1"/>
  <c r="G2141" i="3"/>
  <c r="Q1820" i="7" l="1"/>
  <c r="S1820" i="7"/>
  <c r="R1820" i="7"/>
  <c r="T1820" i="7"/>
  <c r="P2131" i="7"/>
  <c r="U1819" i="7"/>
  <c r="V1819" i="7"/>
  <c r="J2131" i="6"/>
  <c r="K2131" i="6"/>
  <c r="L2131" i="6"/>
  <c r="D2151" i="6"/>
  <c r="C2140" i="6"/>
  <c r="G1820" i="4"/>
  <c r="H1820" i="4" s="1"/>
  <c r="E1820" i="6"/>
  <c r="H2132" i="5"/>
  <c r="L2132" i="7" s="1"/>
  <c r="G2132" i="5"/>
  <c r="K2132" i="7" s="1"/>
  <c r="F2132" i="5"/>
  <c r="J2132" i="7" s="1"/>
  <c r="E2152" i="4"/>
  <c r="D2152" i="7" s="1"/>
  <c r="C2153" i="4"/>
  <c r="E1821" i="7"/>
  <c r="N1821" i="7" s="1"/>
  <c r="G2142" i="3"/>
  <c r="F2142" i="3"/>
  <c r="H2141" i="3"/>
  <c r="I2141" i="3" s="1"/>
  <c r="C2141" i="7" s="1"/>
  <c r="M2141" i="7" s="1"/>
  <c r="P2132" i="7" l="1"/>
  <c r="Q1821" i="7"/>
  <c r="R1821" i="7"/>
  <c r="S1821" i="7"/>
  <c r="T1821" i="7"/>
  <c r="V1820" i="7"/>
  <c r="U1820" i="7"/>
  <c r="K2132" i="6"/>
  <c r="J2132" i="6"/>
  <c r="L2132" i="6"/>
  <c r="D2152" i="6"/>
  <c r="C2141" i="6"/>
  <c r="G1821" i="4"/>
  <c r="H1821" i="4" s="1"/>
  <c r="E1821" i="6"/>
  <c r="F2133" i="5"/>
  <c r="J2133" i="7" s="1"/>
  <c r="H2133" i="5"/>
  <c r="L2133" i="7" s="1"/>
  <c r="P2133" i="7" s="1"/>
  <c r="G2133" i="5"/>
  <c r="K2133" i="7" s="1"/>
  <c r="E2153" i="4"/>
  <c r="D2153" i="7" s="1"/>
  <c r="C2154" i="4"/>
  <c r="E1822" i="7"/>
  <c r="N1822" i="7" s="1"/>
  <c r="H2142" i="3"/>
  <c r="F2143" i="3"/>
  <c r="G2143" i="3"/>
  <c r="I2142" i="3"/>
  <c r="C2142" i="7" s="1"/>
  <c r="M2142" i="7" s="1"/>
  <c r="T1822" i="7" l="1"/>
  <c r="Q1822" i="7"/>
  <c r="S1822" i="7"/>
  <c r="R1822" i="7"/>
  <c r="U1821" i="7"/>
  <c r="V1821" i="7"/>
  <c r="K2133" i="6"/>
  <c r="J2133" i="6"/>
  <c r="L2133" i="6"/>
  <c r="D2153" i="6"/>
  <c r="C2142" i="6"/>
  <c r="G1822" i="4"/>
  <c r="H1822" i="4" s="1"/>
  <c r="E1822" i="6"/>
  <c r="H2134" i="5"/>
  <c r="L2134" i="7" s="1"/>
  <c r="F2134" i="5"/>
  <c r="J2134" i="7" s="1"/>
  <c r="G2134" i="5"/>
  <c r="K2134" i="7" s="1"/>
  <c r="E2154" i="4"/>
  <c r="D2154" i="7" s="1"/>
  <c r="C2155" i="4"/>
  <c r="E1823" i="7"/>
  <c r="N1823" i="7" s="1"/>
  <c r="F2144" i="3"/>
  <c r="H2143" i="3"/>
  <c r="I2143" i="3" s="1"/>
  <c r="C2143" i="7" s="1"/>
  <c r="M2143" i="7" s="1"/>
  <c r="G2144" i="3"/>
  <c r="T1823" i="7" l="1"/>
  <c r="Q1823" i="7"/>
  <c r="S1823" i="7"/>
  <c r="R1823" i="7"/>
  <c r="U1822" i="7"/>
  <c r="V1822" i="7"/>
  <c r="P2134" i="7"/>
  <c r="K2134" i="6"/>
  <c r="L2134" i="6"/>
  <c r="J2134" i="6"/>
  <c r="D2154" i="6"/>
  <c r="C2143" i="6"/>
  <c r="G1823" i="4"/>
  <c r="H1823" i="4" s="1"/>
  <c r="E1823" i="6"/>
  <c r="H2135" i="5"/>
  <c r="L2135" i="7" s="1"/>
  <c r="G2135" i="5"/>
  <c r="K2135" i="7" s="1"/>
  <c r="F2135" i="5"/>
  <c r="J2135" i="7" s="1"/>
  <c r="E2155" i="4"/>
  <c r="D2155" i="7" s="1"/>
  <c r="C2156" i="4"/>
  <c r="E1824" i="7"/>
  <c r="N1824" i="7" s="1"/>
  <c r="G2145" i="3"/>
  <c r="F2145" i="3"/>
  <c r="H2144" i="3"/>
  <c r="I2144" i="3" s="1"/>
  <c r="C2144" i="7" s="1"/>
  <c r="M2144" i="7" s="1"/>
  <c r="P2135" i="7" l="1"/>
  <c r="U1823" i="7"/>
  <c r="V1823" i="7"/>
  <c r="R1824" i="7"/>
  <c r="T1824" i="7"/>
  <c r="S1824" i="7"/>
  <c r="Q1824" i="7"/>
  <c r="K2135" i="6"/>
  <c r="J2135" i="6"/>
  <c r="L2135" i="6"/>
  <c r="D2155" i="6"/>
  <c r="C2144" i="6"/>
  <c r="G1824" i="4"/>
  <c r="H1824" i="4" s="1"/>
  <c r="E1824" i="6"/>
  <c r="H2136" i="5"/>
  <c r="L2136" i="7" s="1"/>
  <c r="F2136" i="5"/>
  <c r="J2136" i="7" s="1"/>
  <c r="G2136" i="5"/>
  <c r="K2136" i="7" s="1"/>
  <c r="E2156" i="4"/>
  <c r="D2156" i="7" s="1"/>
  <c r="C2157" i="4"/>
  <c r="E1825" i="7"/>
  <c r="N1825" i="7" s="1"/>
  <c r="F2146" i="3"/>
  <c r="H2145" i="3"/>
  <c r="I2145" i="3" s="1"/>
  <c r="C2145" i="7" s="1"/>
  <c r="M2145" i="7" s="1"/>
  <c r="G2146" i="3"/>
  <c r="P2136" i="7" l="1"/>
  <c r="U1824" i="7"/>
  <c r="V1824" i="7"/>
  <c r="T1825" i="7"/>
  <c r="S1825" i="7"/>
  <c r="Q1825" i="7"/>
  <c r="R1825" i="7"/>
  <c r="L2136" i="6"/>
  <c r="K2136" i="6"/>
  <c r="J2136" i="6"/>
  <c r="D2156" i="6"/>
  <c r="C2145" i="6"/>
  <c r="G1825" i="4"/>
  <c r="H1825" i="4" s="1"/>
  <c r="E1825" i="6"/>
  <c r="H2137" i="5"/>
  <c r="L2137" i="7" s="1"/>
  <c r="P2137" i="7" s="1"/>
  <c r="G2137" i="5"/>
  <c r="K2137" i="7" s="1"/>
  <c r="F2137" i="5"/>
  <c r="J2137" i="7" s="1"/>
  <c r="E2157" i="4"/>
  <c r="D2157" i="7" s="1"/>
  <c r="C2158" i="4"/>
  <c r="E1826" i="7"/>
  <c r="N1826" i="7" s="1"/>
  <c r="G2147" i="3"/>
  <c r="H2146" i="3"/>
  <c r="I2146" i="3" s="1"/>
  <c r="C2146" i="7" s="1"/>
  <c r="M2146" i="7" s="1"/>
  <c r="F2147" i="3"/>
  <c r="U1825" i="7" l="1"/>
  <c r="V1825" i="7"/>
  <c r="S1826" i="7"/>
  <c r="Q1826" i="7"/>
  <c r="R1826" i="7"/>
  <c r="T1826" i="7"/>
  <c r="K2137" i="6"/>
  <c r="J2137" i="6"/>
  <c r="L2137" i="6"/>
  <c r="D2157" i="6"/>
  <c r="C2146" i="6"/>
  <c r="G1826" i="4"/>
  <c r="H1826" i="4" s="1"/>
  <c r="E1826" i="6"/>
  <c r="H2138" i="5"/>
  <c r="L2138" i="7" s="1"/>
  <c r="P2138" i="7" s="1"/>
  <c r="G2138" i="5"/>
  <c r="K2138" i="7" s="1"/>
  <c r="F2138" i="5"/>
  <c r="J2138" i="7" s="1"/>
  <c r="E2158" i="4"/>
  <c r="D2158" i="7" s="1"/>
  <c r="C2159" i="4"/>
  <c r="E1827" i="7"/>
  <c r="N1827" i="7" s="1"/>
  <c r="H2147" i="3"/>
  <c r="I2147" i="3" s="1"/>
  <c r="C2147" i="7" s="1"/>
  <c r="M2147" i="7" s="1"/>
  <c r="F2148" i="3"/>
  <c r="G2148" i="3"/>
  <c r="V1826" i="7" l="1"/>
  <c r="U1826" i="7"/>
  <c r="Q1827" i="7"/>
  <c r="T1827" i="7"/>
  <c r="R1827" i="7"/>
  <c r="S1827" i="7"/>
  <c r="L2138" i="6"/>
  <c r="K2138" i="6"/>
  <c r="J2138" i="6"/>
  <c r="D2158" i="6"/>
  <c r="C2147" i="6"/>
  <c r="G1827" i="4"/>
  <c r="H1827" i="4" s="1"/>
  <c r="E1827" i="6"/>
  <c r="H2139" i="5"/>
  <c r="L2139" i="7" s="1"/>
  <c r="G2139" i="5"/>
  <c r="K2139" i="7" s="1"/>
  <c r="F2139" i="5"/>
  <c r="J2139" i="7" s="1"/>
  <c r="P2139" i="7" s="1"/>
  <c r="E2159" i="4"/>
  <c r="D2159" i="7" s="1"/>
  <c r="C2160" i="4"/>
  <c r="E1828" i="7"/>
  <c r="N1828" i="7" s="1"/>
  <c r="F2149" i="3"/>
  <c r="H2148" i="3"/>
  <c r="I2148" i="3" s="1"/>
  <c r="C2148" i="7" s="1"/>
  <c r="M2148" i="7" s="1"/>
  <c r="G2149" i="3"/>
  <c r="S1828" i="7" l="1"/>
  <c r="R1828" i="7"/>
  <c r="Q1828" i="7"/>
  <c r="T1828" i="7"/>
  <c r="V1827" i="7"/>
  <c r="U1827" i="7"/>
  <c r="J2139" i="6"/>
  <c r="L2139" i="6"/>
  <c r="K2139" i="6"/>
  <c r="D2159" i="6"/>
  <c r="C2148" i="6"/>
  <c r="G1828" i="4"/>
  <c r="H1828" i="4" s="1"/>
  <c r="E1828" i="6"/>
  <c r="H2140" i="5"/>
  <c r="L2140" i="7" s="1"/>
  <c r="G2140" i="5"/>
  <c r="K2140" i="7" s="1"/>
  <c r="F2140" i="5"/>
  <c r="J2140" i="7" s="1"/>
  <c r="E2160" i="4"/>
  <c r="D2160" i="7" s="1"/>
  <c r="C2161" i="4"/>
  <c r="E1829" i="7"/>
  <c r="N1829" i="7" s="1"/>
  <c r="G2150" i="3"/>
  <c r="F2150" i="3"/>
  <c r="H2149" i="3"/>
  <c r="I2149" i="3" s="1"/>
  <c r="C2149" i="7" s="1"/>
  <c r="M2149" i="7" s="1"/>
  <c r="P2140" i="7" l="1"/>
  <c r="U1828" i="7"/>
  <c r="V1828" i="7"/>
  <c r="T1829" i="7"/>
  <c r="Q1829" i="7"/>
  <c r="R1829" i="7"/>
  <c r="S1829" i="7"/>
  <c r="J2140" i="6"/>
  <c r="K2140" i="6"/>
  <c r="L2140" i="6"/>
  <c r="D2160" i="6"/>
  <c r="C2149" i="6"/>
  <c r="G1829" i="4"/>
  <c r="H1829" i="4" s="1"/>
  <c r="E1829" i="6"/>
  <c r="G2141" i="5"/>
  <c r="K2141" i="7" s="1"/>
  <c r="F2141" i="5"/>
  <c r="J2141" i="7" s="1"/>
  <c r="H2141" i="5"/>
  <c r="L2141" i="7" s="1"/>
  <c r="E2161" i="4"/>
  <c r="D2161" i="7" s="1"/>
  <c r="C2162" i="4"/>
  <c r="E1830" i="7"/>
  <c r="N1830" i="7" s="1"/>
  <c r="H2150" i="3"/>
  <c r="F2151" i="3"/>
  <c r="I2150" i="3"/>
  <c r="C2150" i="7" s="1"/>
  <c r="M2150" i="7" s="1"/>
  <c r="G2151" i="3"/>
  <c r="P2141" i="7" l="1"/>
  <c r="V1829" i="7"/>
  <c r="U1829" i="7"/>
  <c r="R1830" i="7"/>
  <c r="T1830" i="7"/>
  <c r="S1830" i="7"/>
  <c r="Q1830" i="7"/>
  <c r="L2141" i="6"/>
  <c r="K2141" i="6"/>
  <c r="J2141" i="6"/>
  <c r="D2161" i="6"/>
  <c r="C2150" i="6"/>
  <c r="G1830" i="4"/>
  <c r="H1830" i="4" s="1"/>
  <c r="E1830" i="6"/>
  <c r="F2142" i="5"/>
  <c r="J2142" i="7" s="1"/>
  <c r="H2142" i="5"/>
  <c r="L2142" i="7" s="1"/>
  <c r="P2142" i="7" s="1"/>
  <c r="G2142" i="5"/>
  <c r="K2142" i="7" s="1"/>
  <c r="E2162" i="4"/>
  <c r="D2162" i="7" s="1"/>
  <c r="C2163" i="4"/>
  <c r="E1831" i="7"/>
  <c r="N1831" i="7" s="1"/>
  <c r="G2152" i="3"/>
  <c r="F2152" i="3"/>
  <c r="H2151" i="3"/>
  <c r="I2151" i="3" s="1"/>
  <c r="C2151" i="7" s="1"/>
  <c r="M2151" i="7" s="1"/>
  <c r="U1830" i="7" l="1"/>
  <c r="V1830" i="7"/>
  <c r="R1831" i="7"/>
  <c r="S1831" i="7"/>
  <c r="T1831" i="7"/>
  <c r="Q1831" i="7"/>
  <c r="L2142" i="6"/>
  <c r="K2142" i="6"/>
  <c r="J2142" i="6"/>
  <c r="D2162" i="6"/>
  <c r="C2151" i="6"/>
  <c r="G1831" i="4"/>
  <c r="H1831" i="4" s="1"/>
  <c r="E1831" i="6"/>
  <c r="H2143" i="5"/>
  <c r="L2143" i="7" s="1"/>
  <c r="G2143" i="5"/>
  <c r="K2143" i="7" s="1"/>
  <c r="F2143" i="5"/>
  <c r="J2143" i="7" s="1"/>
  <c r="E2163" i="4"/>
  <c r="D2163" i="7" s="1"/>
  <c r="C2164" i="4"/>
  <c r="E1832" i="7"/>
  <c r="N1832" i="7" s="1"/>
  <c r="H2152" i="3"/>
  <c r="I2152" i="3" s="1"/>
  <c r="C2152" i="7" s="1"/>
  <c r="M2152" i="7" s="1"/>
  <c r="F2153" i="3"/>
  <c r="G2153" i="3"/>
  <c r="Q1832" i="7" l="1"/>
  <c r="T1832" i="7"/>
  <c r="R1832" i="7"/>
  <c r="S1832" i="7"/>
  <c r="P2143" i="7"/>
  <c r="U1831" i="7"/>
  <c r="V1831" i="7"/>
  <c r="K2143" i="6"/>
  <c r="J2143" i="6"/>
  <c r="L2143" i="6"/>
  <c r="D2163" i="6"/>
  <c r="C2152" i="6"/>
  <c r="G1832" i="4"/>
  <c r="H1832" i="4" s="1"/>
  <c r="E1832" i="6"/>
  <c r="F2144" i="5"/>
  <c r="J2144" i="7" s="1"/>
  <c r="H2144" i="5"/>
  <c r="L2144" i="7" s="1"/>
  <c r="P2144" i="7" s="1"/>
  <c r="G2144" i="5"/>
  <c r="K2144" i="7" s="1"/>
  <c r="E2164" i="4"/>
  <c r="D2164" i="7" s="1"/>
  <c r="C2165" i="4"/>
  <c r="E1833" i="7"/>
  <c r="N1833" i="7" s="1"/>
  <c r="F2154" i="3"/>
  <c r="H2153" i="3"/>
  <c r="I2153" i="3" s="1"/>
  <c r="C2153" i="7" s="1"/>
  <c r="M2153" i="7" s="1"/>
  <c r="G2154" i="3"/>
  <c r="Q1833" i="7" l="1"/>
  <c r="R1833" i="7"/>
  <c r="S1833" i="7"/>
  <c r="T1833" i="7"/>
  <c r="U1832" i="7"/>
  <c r="V1832" i="7"/>
  <c r="K2144" i="6"/>
  <c r="L2144" i="6"/>
  <c r="J2144" i="6"/>
  <c r="D2164" i="6"/>
  <c r="C2153" i="6"/>
  <c r="G1833" i="4"/>
  <c r="H1833" i="4" s="1"/>
  <c r="E1833" i="6"/>
  <c r="F2145" i="5"/>
  <c r="J2145" i="7" s="1"/>
  <c r="H2145" i="5"/>
  <c r="L2145" i="7" s="1"/>
  <c r="G2145" i="5"/>
  <c r="K2145" i="7" s="1"/>
  <c r="E2165" i="4"/>
  <c r="D2165" i="7" s="1"/>
  <c r="C2166" i="4"/>
  <c r="E1834" i="7"/>
  <c r="N1834" i="7" s="1"/>
  <c r="G2155" i="3"/>
  <c r="F2155" i="3"/>
  <c r="H2154" i="3"/>
  <c r="I2154" i="3" s="1"/>
  <c r="C2154" i="7" s="1"/>
  <c r="M2154" i="7" s="1"/>
  <c r="P2145" i="7" l="1"/>
  <c r="Q1834" i="7"/>
  <c r="T1834" i="7"/>
  <c r="S1834" i="7"/>
  <c r="R1834" i="7"/>
  <c r="U1833" i="7"/>
  <c r="V1833" i="7"/>
  <c r="K2145" i="6"/>
  <c r="J2145" i="6"/>
  <c r="L2145" i="6"/>
  <c r="D2165" i="6"/>
  <c r="C2154" i="6"/>
  <c r="G1834" i="4"/>
  <c r="H1834" i="4" s="1"/>
  <c r="E1834" i="6"/>
  <c r="H2146" i="5"/>
  <c r="L2146" i="7" s="1"/>
  <c r="G2146" i="5"/>
  <c r="K2146" i="7" s="1"/>
  <c r="F2146" i="5"/>
  <c r="J2146" i="7" s="1"/>
  <c r="E1835" i="7"/>
  <c r="N1835" i="7" s="1"/>
  <c r="E2166" i="4"/>
  <c r="D2166" i="7" s="1"/>
  <c r="C2167" i="4"/>
  <c r="F2156" i="3"/>
  <c r="H2155" i="3"/>
  <c r="I2155" i="3" s="1"/>
  <c r="C2155" i="7" s="1"/>
  <c r="M2155" i="7" s="1"/>
  <c r="G2156" i="3"/>
  <c r="T1835" i="7" l="1"/>
  <c r="Q1835" i="7"/>
  <c r="S1835" i="7"/>
  <c r="R1835" i="7"/>
  <c r="V1835" i="7" s="1"/>
  <c r="V1834" i="7"/>
  <c r="U1834" i="7"/>
  <c r="P2146" i="7"/>
  <c r="J2146" i="6"/>
  <c r="L2146" i="6"/>
  <c r="K2146" i="6"/>
  <c r="D2166" i="6"/>
  <c r="C2155" i="6"/>
  <c r="G1835" i="4"/>
  <c r="H1835" i="4" s="1"/>
  <c r="E1835" i="6"/>
  <c r="G2147" i="5"/>
  <c r="K2147" i="7" s="1"/>
  <c r="F2147" i="5"/>
  <c r="J2147" i="7" s="1"/>
  <c r="H2147" i="5"/>
  <c r="L2147" i="7" s="1"/>
  <c r="P2147" i="7" s="1"/>
  <c r="E2167" i="4"/>
  <c r="D2167" i="7" s="1"/>
  <c r="C2168" i="4"/>
  <c r="E1836" i="7"/>
  <c r="N1836" i="7" s="1"/>
  <c r="G2157" i="3"/>
  <c r="H2156" i="3"/>
  <c r="I2156" i="3" s="1"/>
  <c r="C2156" i="7" s="1"/>
  <c r="M2156" i="7" s="1"/>
  <c r="F2157" i="3"/>
  <c r="U1835" i="7" l="1"/>
  <c r="R1836" i="7"/>
  <c r="S1836" i="7"/>
  <c r="Q1836" i="7"/>
  <c r="T1836" i="7"/>
  <c r="K2147" i="6"/>
  <c r="L2147" i="6"/>
  <c r="J2147" i="6"/>
  <c r="D2167" i="6"/>
  <c r="C2156" i="6"/>
  <c r="G1836" i="4"/>
  <c r="H1836" i="4" s="1"/>
  <c r="E1836" i="6"/>
  <c r="H2148" i="5"/>
  <c r="L2148" i="7" s="1"/>
  <c r="P2148" i="7" s="1"/>
  <c r="G2148" i="5"/>
  <c r="K2148" i="7" s="1"/>
  <c r="F2148" i="5"/>
  <c r="J2148" i="7" s="1"/>
  <c r="E2168" i="4"/>
  <c r="D2168" i="7" s="1"/>
  <c r="C2169" i="4"/>
  <c r="E1837" i="7"/>
  <c r="N1837" i="7" s="1"/>
  <c r="H2157" i="3"/>
  <c r="I2157" i="3" s="1"/>
  <c r="C2157" i="7" s="1"/>
  <c r="M2157" i="7" s="1"/>
  <c r="F2158" i="3"/>
  <c r="G2158" i="3"/>
  <c r="T1837" i="7" l="1"/>
  <c r="Q1837" i="7"/>
  <c r="R1837" i="7"/>
  <c r="S1837" i="7"/>
  <c r="U1836" i="7"/>
  <c r="V1836" i="7"/>
  <c r="L2148" i="6"/>
  <c r="J2148" i="6"/>
  <c r="K2148" i="6"/>
  <c r="D2168" i="6"/>
  <c r="C2157" i="6"/>
  <c r="G1837" i="4"/>
  <c r="H1837" i="4" s="1"/>
  <c r="E1837" i="6"/>
  <c r="H2149" i="5"/>
  <c r="L2149" i="7" s="1"/>
  <c r="G2149" i="5"/>
  <c r="K2149" i="7" s="1"/>
  <c r="F2149" i="5"/>
  <c r="J2149" i="7" s="1"/>
  <c r="E2169" i="4"/>
  <c r="D2169" i="7" s="1"/>
  <c r="C2170" i="4"/>
  <c r="E1838" i="7"/>
  <c r="N1838" i="7" s="1"/>
  <c r="G2159" i="3"/>
  <c r="F2159" i="3"/>
  <c r="H2158" i="3"/>
  <c r="I2158" i="3" s="1"/>
  <c r="C2158" i="7" s="1"/>
  <c r="M2158" i="7" s="1"/>
  <c r="Q1838" i="7" l="1"/>
  <c r="R1838" i="7"/>
  <c r="S1838" i="7"/>
  <c r="T1838" i="7"/>
  <c r="P2149" i="7"/>
  <c r="U1837" i="7"/>
  <c r="V1837" i="7"/>
  <c r="K2149" i="6"/>
  <c r="J2149" i="6"/>
  <c r="L2149" i="6"/>
  <c r="D2169" i="6"/>
  <c r="C2158" i="6"/>
  <c r="G1838" i="4"/>
  <c r="H1838" i="4" s="1"/>
  <c r="E1838" i="6"/>
  <c r="H2150" i="5"/>
  <c r="L2150" i="7" s="1"/>
  <c r="P2150" i="7" s="1"/>
  <c r="G2150" i="5"/>
  <c r="K2150" i="7" s="1"/>
  <c r="F2150" i="5"/>
  <c r="J2150" i="7" s="1"/>
  <c r="E2170" i="4"/>
  <c r="D2170" i="7" s="1"/>
  <c r="C2171" i="4"/>
  <c r="E1839" i="7"/>
  <c r="N1839" i="7" s="1"/>
  <c r="H2159" i="3"/>
  <c r="F2160" i="3"/>
  <c r="I2159" i="3"/>
  <c r="C2159" i="7" s="1"/>
  <c r="M2159" i="7" s="1"/>
  <c r="G2160" i="3"/>
  <c r="R1839" i="7" l="1"/>
  <c r="Q1839" i="7"/>
  <c r="S1839" i="7"/>
  <c r="T1839" i="7"/>
  <c r="V1838" i="7"/>
  <c r="U1838" i="7"/>
  <c r="J2150" i="6"/>
  <c r="L2150" i="6"/>
  <c r="K2150" i="6"/>
  <c r="D2170" i="6"/>
  <c r="C2159" i="6"/>
  <c r="G1839" i="4"/>
  <c r="H1839" i="4" s="1"/>
  <c r="E1839" i="6"/>
  <c r="G2151" i="5"/>
  <c r="K2151" i="7" s="1"/>
  <c r="F2151" i="5"/>
  <c r="J2151" i="7" s="1"/>
  <c r="P2151" i="7" s="1"/>
  <c r="H2151" i="5"/>
  <c r="L2151" i="7" s="1"/>
  <c r="E2171" i="4"/>
  <c r="D2171" i="7" s="1"/>
  <c r="C2172" i="4"/>
  <c r="E1840" i="7"/>
  <c r="N1840" i="7" s="1"/>
  <c r="F2161" i="3"/>
  <c r="H2160" i="3"/>
  <c r="G2161" i="3"/>
  <c r="I2160" i="3"/>
  <c r="C2160" i="7" s="1"/>
  <c r="M2160" i="7" s="1"/>
  <c r="R1840" i="7" l="1"/>
  <c r="T1840" i="7"/>
  <c r="S1840" i="7"/>
  <c r="Q1840" i="7"/>
  <c r="U1839" i="7"/>
  <c r="V1839" i="7"/>
  <c r="J2151" i="6"/>
  <c r="L2151" i="6"/>
  <c r="K2151" i="6"/>
  <c r="D2171" i="6"/>
  <c r="C2160" i="6"/>
  <c r="G1840" i="4"/>
  <c r="H1840" i="4" s="1"/>
  <c r="E1840" i="6"/>
  <c r="H2152" i="5"/>
  <c r="L2152" i="7" s="1"/>
  <c r="G2152" i="5"/>
  <c r="K2152" i="7" s="1"/>
  <c r="F2152" i="5"/>
  <c r="J2152" i="7" s="1"/>
  <c r="E2172" i="4"/>
  <c r="D2172" i="7" s="1"/>
  <c r="C2173" i="4"/>
  <c r="E1841" i="7"/>
  <c r="N1841" i="7" s="1"/>
  <c r="G2162" i="3"/>
  <c r="F2162" i="3"/>
  <c r="H2161" i="3"/>
  <c r="I2161" i="3" s="1"/>
  <c r="C2161" i="7" s="1"/>
  <c r="M2161" i="7" s="1"/>
  <c r="T1841" i="7" l="1"/>
  <c r="Q1841" i="7"/>
  <c r="R1841" i="7"/>
  <c r="S1841" i="7"/>
  <c r="U1840" i="7"/>
  <c r="V1840" i="7"/>
  <c r="P2152" i="7"/>
  <c r="K2152" i="6"/>
  <c r="L2152" i="6"/>
  <c r="J2152" i="6"/>
  <c r="D2172" i="6"/>
  <c r="C2161" i="6"/>
  <c r="G1841" i="4"/>
  <c r="H1841" i="4" s="1"/>
  <c r="E1841" i="6"/>
  <c r="H2153" i="5"/>
  <c r="L2153" i="7" s="1"/>
  <c r="P2153" i="7" s="1"/>
  <c r="G2153" i="5"/>
  <c r="K2153" i="7" s="1"/>
  <c r="F2153" i="5"/>
  <c r="J2153" i="7" s="1"/>
  <c r="E2173" i="4"/>
  <c r="D2173" i="7" s="1"/>
  <c r="C2174" i="4"/>
  <c r="E1842" i="7"/>
  <c r="N1842" i="7" s="1"/>
  <c r="G2163" i="3"/>
  <c r="F2163" i="3"/>
  <c r="H2162" i="3"/>
  <c r="I2162" i="3" s="1"/>
  <c r="C2162" i="7" s="1"/>
  <c r="M2162" i="7" s="1"/>
  <c r="U1841" i="7" l="1"/>
  <c r="V1841" i="7"/>
  <c r="S1842" i="7"/>
  <c r="Q1842" i="7"/>
  <c r="T1842" i="7"/>
  <c r="R1842" i="7"/>
  <c r="K2153" i="6"/>
  <c r="J2153" i="6"/>
  <c r="L2153" i="6"/>
  <c r="D2173" i="6"/>
  <c r="C2162" i="6"/>
  <c r="G1842" i="4"/>
  <c r="H1842" i="4" s="1"/>
  <c r="E1842" i="6"/>
  <c r="H2154" i="5"/>
  <c r="L2154" i="7" s="1"/>
  <c r="G2154" i="5"/>
  <c r="K2154" i="7" s="1"/>
  <c r="F2154" i="5"/>
  <c r="J2154" i="7" s="1"/>
  <c r="E2174" i="4"/>
  <c r="D2174" i="7" s="1"/>
  <c r="C2175" i="4"/>
  <c r="E1843" i="7"/>
  <c r="N1843" i="7" s="1"/>
  <c r="H2163" i="3"/>
  <c r="I2163" i="3" s="1"/>
  <c r="C2163" i="7" s="1"/>
  <c r="M2163" i="7" s="1"/>
  <c r="F2164" i="3"/>
  <c r="G2164" i="3"/>
  <c r="U1842" i="7" l="1"/>
  <c r="V1842" i="7"/>
  <c r="T1843" i="7"/>
  <c r="Q1843" i="7"/>
  <c r="S1843" i="7"/>
  <c r="R1843" i="7"/>
  <c r="P2154" i="7"/>
  <c r="J2154" i="6"/>
  <c r="L2154" i="6"/>
  <c r="K2154" i="6"/>
  <c r="D2174" i="6"/>
  <c r="C2163" i="6"/>
  <c r="G1843" i="4"/>
  <c r="H1843" i="4" s="1"/>
  <c r="E1843" i="6"/>
  <c r="H2155" i="5"/>
  <c r="L2155" i="7" s="1"/>
  <c r="P2155" i="7" s="1"/>
  <c r="G2155" i="5"/>
  <c r="K2155" i="7" s="1"/>
  <c r="F2155" i="5"/>
  <c r="J2155" i="7" s="1"/>
  <c r="E2175" i="4"/>
  <c r="D2175" i="7" s="1"/>
  <c r="C2176" i="4"/>
  <c r="E1844" i="7"/>
  <c r="N1844" i="7" s="1"/>
  <c r="F2165" i="3"/>
  <c r="H2164" i="3"/>
  <c r="G2165" i="3"/>
  <c r="I2164" i="3"/>
  <c r="C2164" i="7" s="1"/>
  <c r="M2164" i="7" s="1"/>
  <c r="Q1844" i="7" l="1"/>
  <c r="R1844" i="7"/>
  <c r="S1844" i="7"/>
  <c r="T1844" i="7"/>
  <c r="U1843" i="7"/>
  <c r="V1843" i="7"/>
  <c r="K2155" i="6"/>
  <c r="J2155" i="6"/>
  <c r="L2155" i="6"/>
  <c r="D2175" i="6"/>
  <c r="C2164" i="6"/>
  <c r="G1844" i="4"/>
  <c r="H1844" i="4" s="1"/>
  <c r="E1844" i="6"/>
  <c r="H2156" i="5"/>
  <c r="L2156" i="7" s="1"/>
  <c r="G2156" i="5"/>
  <c r="K2156" i="7" s="1"/>
  <c r="F2156" i="5"/>
  <c r="J2156" i="7" s="1"/>
  <c r="E2176" i="4"/>
  <c r="D2176" i="7" s="1"/>
  <c r="C2177" i="4"/>
  <c r="E1845" i="7"/>
  <c r="N1845" i="7" s="1"/>
  <c r="G2166" i="3"/>
  <c r="F2166" i="3"/>
  <c r="H2165" i="3"/>
  <c r="I2165" i="3" s="1"/>
  <c r="C2165" i="7" s="1"/>
  <c r="M2165" i="7" s="1"/>
  <c r="Q1845" i="7" l="1"/>
  <c r="R1845" i="7"/>
  <c r="T1845" i="7"/>
  <c r="S1845" i="7"/>
  <c r="P2156" i="7"/>
  <c r="V1844" i="7"/>
  <c r="U1844" i="7"/>
  <c r="J2156" i="6"/>
  <c r="L2156" i="6"/>
  <c r="K2156" i="6"/>
  <c r="D2176" i="6"/>
  <c r="C2165" i="6"/>
  <c r="G1845" i="4"/>
  <c r="H1845" i="4" s="1"/>
  <c r="E1845" i="6"/>
  <c r="F2157" i="5"/>
  <c r="J2157" i="7" s="1"/>
  <c r="P2157" i="7" s="1"/>
  <c r="H2157" i="5"/>
  <c r="L2157" i="7" s="1"/>
  <c r="G2157" i="5"/>
  <c r="K2157" i="7" s="1"/>
  <c r="E2177" i="4"/>
  <c r="D2177" i="7" s="1"/>
  <c r="C2178" i="4"/>
  <c r="E1846" i="7"/>
  <c r="N1846" i="7" s="1"/>
  <c r="G2167" i="3"/>
  <c r="F2167" i="3"/>
  <c r="H2166" i="3"/>
  <c r="I2166" i="3" s="1"/>
  <c r="C2166" i="7" s="1"/>
  <c r="M2166" i="7" s="1"/>
  <c r="R1846" i="7" l="1"/>
  <c r="S1846" i="7"/>
  <c r="Q1846" i="7"/>
  <c r="T1846" i="7"/>
  <c r="U1845" i="7"/>
  <c r="V1845" i="7"/>
  <c r="J2157" i="6"/>
  <c r="K2157" i="6"/>
  <c r="L2157" i="6"/>
  <c r="D2177" i="6"/>
  <c r="C2166" i="6"/>
  <c r="G1846" i="4"/>
  <c r="H1846" i="4" s="1"/>
  <c r="E1846" i="6"/>
  <c r="H2158" i="5"/>
  <c r="L2158" i="7" s="1"/>
  <c r="G2158" i="5"/>
  <c r="K2158" i="7" s="1"/>
  <c r="F2158" i="5"/>
  <c r="J2158" i="7" s="1"/>
  <c r="E2178" i="4"/>
  <c r="D2178" i="7" s="1"/>
  <c r="C2179" i="4"/>
  <c r="E1847" i="7"/>
  <c r="N1847" i="7" s="1"/>
  <c r="H2167" i="3"/>
  <c r="I2167" i="3" s="1"/>
  <c r="C2167" i="7" s="1"/>
  <c r="M2167" i="7" s="1"/>
  <c r="F2168" i="3"/>
  <c r="G2168" i="3"/>
  <c r="T1847" i="7" l="1"/>
  <c r="Q1847" i="7"/>
  <c r="R1847" i="7"/>
  <c r="S1847" i="7"/>
  <c r="U1846" i="7"/>
  <c r="V1846" i="7"/>
  <c r="P2158" i="7"/>
  <c r="J2158" i="6"/>
  <c r="K2158" i="6"/>
  <c r="L2158" i="6"/>
  <c r="D2178" i="6"/>
  <c r="C2167" i="6"/>
  <c r="G1847" i="4"/>
  <c r="H1847" i="4" s="1"/>
  <c r="E1847" i="6"/>
  <c r="G2159" i="5"/>
  <c r="K2159" i="7" s="1"/>
  <c r="F2159" i="5"/>
  <c r="J2159" i="7" s="1"/>
  <c r="H2159" i="5"/>
  <c r="L2159" i="7" s="1"/>
  <c r="P2159" i="7" s="1"/>
  <c r="E2179" i="4"/>
  <c r="D2179" i="7" s="1"/>
  <c r="C2180" i="4"/>
  <c r="E1848" i="7"/>
  <c r="N1848" i="7" s="1"/>
  <c r="G2169" i="3"/>
  <c r="H2168" i="3"/>
  <c r="I2168" i="3" s="1"/>
  <c r="C2168" i="7" s="1"/>
  <c r="M2168" i="7" s="1"/>
  <c r="F2169" i="3"/>
  <c r="U1847" i="7" l="1"/>
  <c r="V1847" i="7"/>
  <c r="S1848" i="7"/>
  <c r="Q1848" i="7"/>
  <c r="R1848" i="7"/>
  <c r="T1848" i="7"/>
  <c r="J2159" i="6"/>
  <c r="L2159" i="6"/>
  <c r="K2159" i="6"/>
  <c r="D2179" i="6"/>
  <c r="C2168" i="6"/>
  <c r="G1848" i="4"/>
  <c r="H1848" i="4" s="1"/>
  <c r="E1848" i="6"/>
  <c r="G2160" i="5"/>
  <c r="K2160" i="7" s="1"/>
  <c r="F2160" i="5"/>
  <c r="J2160" i="7" s="1"/>
  <c r="H2160" i="5"/>
  <c r="L2160" i="7" s="1"/>
  <c r="P2160" i="7" s="1"/>
  <c r="E2180" i="4"/>
  <c r="D2180" i="7" s="1"/>
  <c r="C2181" i="4"/>
  <c r="E1849" i="7"/>
  <c r="N1849" i="7" s="1"/>
  <c r="F2170" i="3"/>
  <c r="H2169" i="3"/>
  <c r="I2169" i="3" s="1"/>
  <c r="C2169" i="7" s="1"/>
  <c r="M2169" i="7" s="1"/>
  <c r="G2170" i="3"/>
  <c r="Q1849" i="7" l="1"/>
  <c r="T1849" i="7"/>
  <c r="R1849" i="7"/>
  <c r="S1849" i="7"/>
  <c r="U1848" i="7"/>
  <c r="V1848" i="7"/>
  <c r="K2160" i="6"/>
  <c r="L2160" i="6"/>
  <c r="J2160" i="6"/>
  <c r="D2180" i="6"/>
  <c r="C2169" i="6"/>
  <c r="G1849" i="4"/>
  <c r="H1849" i="4" s="1"/>
  <c r="E1849" i="6"/>
  <c r="H2161" i="5"/>
  <c r="L2161" i="7" s="1"/>
  <c r="F2161" i="5"/>
  <c r="J2161" i="7" s="1"/>
  <c r="G2161" i="5"/>
  <c r="K2161" i="7" s="1"/>
  <c r="E2181" i="4"/>
  <c r="D2181" i="7" s="1"/>
  <c r="C2182" i="4"/>
  <c r="E1850" i="7"/>
  <c r="N1850" i="7" s="1"/>
  <c r="G2171" i="3"/>
  <c r="H2170" i="3"/>
  <c r="I2170" i="3" s="1"/>
  <c r="C2170" i="7" s="1"/>
  <c r="M2170" i="7" s="1"/>
  <c r="F2171" i="3"/>
  <c r="R1850" i="7" l="1"/>
  <c r="Q1850" i="7"/>
  <c r="S1850" i="7"/>
  <c r="T1850" i="7"/>
  <c r="P2161" i="7"/>
  <c r="U1849" i="7"/>
  <c r="V1849" i="7"/>
  <c r="K2161" i="6"/>
  <c r="J2161" i="6"/>
  <c r="L2161" i="6"/>
  <c r="D2181" i="6"/>
  <c r="C2170" i="6"/>
  <c r="G1850" i="4"/>
  <c r="H1850" i="4" s="1"/>
  <c r="E1850" i="6"/>
  <c r="H2162" i="5"/>
  <c r="L2162" i="7" s="1"/>
  <c r="G2162" i="5"/>
  <c r="K2162" i="7" s="1"/>
  <c r="F2162" i="5"/>
  <c r="J2162" i="7" s="1"/>
  <c r="E2182" i="4"/>
  <c r="D2182" i="7" s="1"/>
  <c r="C2183" i="4"/>
  <c r="E1851" i="7"/>
  <c r="N1851" i="7" s="1"/>
  <c r="H2171" i="3"/>
  <c r="F2172" i="3"/>
  <c r="G2172" i="3"/>
  <c r="I2171" i="3"/>
  <c r="C2171" i="7" s="1"/>
  <c r="M2171" i="7" s="1"/>
  <c r="V1850" i="7" l="1"/>
  <c r="U1850" i="7"/>
  <c r="Q1851" i="7"/>
  <c r="R1851" i="7"/>
  <c r="S1851" i="7"/>
  <c r="T1851" i="7"/>
  <c r="P2162" i="7"/>
  <c r="J2162" i="6"/>
  <c r="K2162" i="6"/>
  <c r="L2162" i="6"/>
  <c r="D2182" i="6"/>
  <c r="C2171" i="6"/>
  <c r="G1851" i="4"/>
  <c r="H1851" i="4" s="1"/>
  <c r="E1851" i="6"/>
  <c r="H2163" i="5"/>
  <c r="L2163" i="7" s="1"/>
  <c r="G2163" i="5"/>
  <c r="K2163" i="7" s="1"/>
  <c r="F2163" i="5"/>
  <c r="J2163" i="7" s="1"/>
  <c r="P2163" i="7" s="1"/>
  <c r="E2183" i="4"/>
  <c r="D2183" i="7" s="1"/>
  <c r="C2184" i="4"/>
  <c r="E1852" i="7"/>
  <c r="N1852" i="7" s="1"/>
  <c r="G2173" i="3"/>
  <c r="H2172" i="3"/>
  <c r="I2172" i="3" s="1"/>
  <c r="C2172" i="7" s="1"/>
  <c r="M2172" i="7" s="1"/>
  <c r="F2173" i="3"/>
  <c r="T1852" i="7" l="1"/>
  <c r="R1852" i="7"/>
  <c r="S1852" i="7"/>
  <c r="Q1852" i="7"/>
  <c r="U1851" i="7"/>
  <c r="V1851" i="7"/>
  <c r="J2163" i="6"/>
  <c r="L2163" i="6"/>
  <c r="K2163" i="6"/>
  <c r="D2183" i="6"/>
  <c r="C2172" i="6"/>
  <c r="G1852" i="4"/>
  <c r="H1852" i="4" s="1"/>
  <c r="E1852" i="6"/>
  <c r="H2164" i="5"/>
  <c r="L2164" i="7" s="1"/>
  <c r="G2164" i="5"/>
  <c r="K2164" i="7" s="1"/>
  <c r="F2164" i="5"/>
  <c r="J2164" i="7" s="1"/>
  <c r="E2184" i="4"/>
  <c r="D2184" i="7" s="1"/>
  <c r="C2185" i="4"/>
  <c r="E1853" i="7"/>
  <c r="N1853" i="7" s="1"/>
  <c r="G2174" i="3"/>
  <c r="H2173" i="3"/>
  <c r="I2173" i="3" s="1"/>
  <c r="C2173" i="7" s="1"/>
  <c r="M2173" i="7" s="1"/>
  <c r="F2174" i="3"/>
  <c r="T1853" i="7" l="1"/>
  <c r="S1853" i="7"/>
  <c r="R1853" i="7"/>
  <c r="Q1853" i="7"/>
  <c r="V1853" i="7" s="1"/>
  <c r="P2164" i="7"/>
  <c r="U1852" i="7"/>
  <c r="V1852" i="7"/>
  <c r="L2164" i="6"/>
  <c r="J2164" i="6"/>
  <c r="K2164" i="6"/>
  <c r="D2184" i="6"/>
  <c r="C2173" i="6"/>
  <c r="G1853" i="4"/>
  <c r="H1853" i="4" s="1"/>
  <c r="E1853" i="6"/>
  <c r="H2165" i="5"/>
  <c r="L2165" i="7" s="1"/>
  <c r="G2165" i="5"/>
  <c r="K2165" i="7" s="1"/>
  <c r="F2165" i="5"/>
  <c r="J2165" i="7" s="1"/>
  <c r="E2185" i="4"/>
  <c r="D2185" i="7" s="1"/>
  <c r="C2186" i="4"/>
  <c r="E1854" i="7"/>
  <c r="N1854" i="7" s="1"/>
  <c r="F2175" i="3"/>
  <c r="H2174" i="3"/>
  <c r="I2174" i="3" s="1"/>
  <c r="C2174" i="7" s="1"/>
  <c r="M2174" i="7" s="1"/>
  <c r="G2175" i="3"/>
  <c r="P2165" i="7" l="1"/>
  <c r="U1853" i="7"/>
  <c r="R1854" i="7"/>
  <c r="S1854" i="7"/>
  <c r="T1854" i="7"/>
  <c r="Q1854" i="7"/>
  <c r="J2165" i="6"/>
  <c r="L2165" i="6"/>
  <c r="K2165" i="6"/>
  <c r="D2185" i="6"/>
  <c r="C2174" i="6"/>
  <c r="G1854" i="4"/>
  <c r="H1854" i="4" s="1"/>
  <c r="E1854" i="6"/>
  <c r="H2166" i="5"/>
  <c r="L2166" i="7" s="1"/>
  <c r="P2166" i="7" s="1"/>
  <c r="G2166" i="5"/>
  <c r="K2166" i="7" s="1"/>
  <c r="F2166" i="5"/>
  <c r="J2166" i="7" s="1"/>
  <c r="E2186" i="4"/>
  <c r="D2186" i="7" s="1"/>
  <c r="C2187" i="4"/>
  <c r="E1855" i="7"/>
  <c r="N1855" i="7" s="1"/>
  <c r="G2176" i="3"/>
  <c r="F2176" i="3"/>
  <c r="H2175" i="3"/>
  <c r="I2175" i="3" s="1"/>
  <c r="C2175" i="7" s="1"/>
  <c r="M2175" i="7" s="1"/>
  <c r="U1854" i="7" l="1"/>
  <c r="V1854" i="7"/>
  <c r="T1855" i="7"/>
  <c r="Q1855" i="7"/>
  <c r="R1855" i="7"/>
  <c r="S1855" i="7"/>
  <c r="J2166" i="6"/>
  <c r="K2166" i="6"/>
  <c r="L2166" i="6"/>
  <c r="D2186" i="6"/>
  <c r="C2175" i="6"/>
  <c r="G1855" i="4"/>
  <c r="H1855" i="4" s="1"/>
  <c r="E1855" i="6"/>
  <c r="H2167" i="5"/>
  <c r="L2167" i="7" s="1"/>
  <c r="P2167" i="7" s="1"/>
  <c r="G2167" i="5"/>
  <c r="K2167" i="7" s="1"/>
  <c r="F2167" i="5"/>
  <c r="J2167" i="7" s="1"/>
  <c r="E2187" i="4"/>
  <c r="D2187" i="7" s="1"/>
  <c r="C2188" i="4"/>
  <c r="E1856" i="7"/>
  <c r="N1856" i="7" s="1"/>
  <c r="H2176" i="3"/>
  <c r="I2176" i="3" s="1"/>
  <c r="C2176" i="7" s="1"/>
  <c r="M2176" i="7" s="1"/>
  <c r="F2177" i="3"/>
  <c r="G2177" i="3"/>
  <c r="R1856" i="7" l="1"/>
  <c r="S1856" i="7"/>
  <c r="Q1856" i="7"/>
  <c r="T1856" i="7"/>
  <c r="V1855" i="7"/>
  <c r="U1855" i="7"/>
  <c r="J2167" i="6"/>
  <c r="L2167" i="6"/>
  <c r="K2167" i="6"/>
  <c r="D2187" i="6"/>
  <c r="C2176" i="6"/>
  <c r="G1856" i="4"/>
  <c r="H1856" i="4" s="1"/>
  <c r="E1856" i="6"/>
  <c r="H2168" i="5"/>
  <c r="L2168" i="7" s="1"/>
  <c r="G2168" i="5"/>
  <c r="K2168" i="7" s="1"/>
  <c r="F2168" i="5"/>
  <c r="J2168" i="7" s="1"/>
  <c r="E2188" i="4"/>
  <c r="D2188" i="7" s="1"/>
  <c r="C2189" i="4"/>
  <c r="E1857" i="7"/>
  <c r="N1857" i="7" s="1"/>
  <c r="H2177" i="3"/>
  <c r="I2177" i="3" s="1"/>
  <c r="C2177" i="7" s="1"/>
  <c r="M2177" i="7" s="1"/>
  <c r="F2178" i="3"/>
  <c r="G2178" i="3"/>
  <c r="R1857" i="7" l="1"/>
  <c r="T1857" i="7"/>
  <c r="Q1857" i="7"/>
  <c r="S1857" i="7"/>
  <c r="V1856" i="7"/>
  <c r="U1856" i="7"/>
  <c r="P2168" i="7"/>
  <c r="J2168" i="6"/>
  <c r="K2168" i="6"/>
  <c r="L2168" i="6"/>
  <c r="D2188" i="6"/>
  <c r="C2177" i="6"/>
  <c r="G1857" i="4"/>
  <c r="H1857" i="4" s="1"/>
  <c r="E1857" i="6"/>
  <c r="F2169" i="5"/>
  <c r="J2169" i="7" s="1"/>
  <c r="H2169" i="5"/>
  <c r="L2169" i="7" s="1"/>
  <c r="G2169" i="5"/>
  <c r="K2169" i="7" s="1"/>
  <c r="E2189" i="4"/>
  <c r="D2189" i="7" s="1"/>
  <c r="C2190" i="4"/>
  <c r="E1858" i="7"/>
  <c r="N1858" i="7" s="1"/>
  <c r="G2179" i="3"/>
  <c r="H2178" i="3"/>
  <c r="I2178" i="3" s="1"/>
  <c r="C2178" i="7" s="1"/>
  <c r="M2178" i="7" s="1"/>
  <c r="F2179" i="3"/>
  <c r="P2169" i="7" l="1"/>
  <c r="R1858" i="7"/>
  <c r="Q1858" i="7"/>
  <c r="T1858" i="7"/>
  <c r="S1858" i="7"/>
  <c r="U1857" i="7"/>
  <c r="V1857" i="7"/>
  <c r="L2169" i="6"/>
  <c r="K2169" i="6"/>
  <c r="J2169" i="6"/>
  <c r="D2189" i="6"/>
  <c r="C2178" i="6"/>
  <c r="G1858" i="4"/>
  <c r="H1858" i="4" s="1"/>
  <c r="E1858" i="6"/>
  <c r="H2170" i="5"/>
  <c r="L2170" i="7" s="1"/>
  <c r="P2170" i="7" s="1"/>
  <c r="F2170" i="5"/>
  <c r="J2170" i="7" s="1"/>
  <c r="G2170" i="5"/>
  <c r="K2170" i="7" s="1"/>
  <c r="E2190" i="4"/>
  <c r="D2190" i="7" s="1"/>
  <c r="C2191" i="4"/>
  <c r="E1859" i="7"/>
  <c r="N1859" i="7" s="1"/>
  <c r="G2180" i="3"/>
  <c r="F2180" i="3"/>
  <c r="H2179" i="3"/>
  <c r="I2179" i="3" s="1"/>
  <c r="C2179" i="7" s="1"/>
  <c r="M2179" i="7" s="1"/>
  <c r="T1859" i="7" l="1"/>
  <c r="R1859" i="7"/>
  <c r="Q1859" i="7"/>
  <c r="S1859" i="7"/>
  <c r="U1858" i="7"/>
  <c r="V1858" i="7"/>
  <c r="K2170" i="6"/>
  <c r="J2170" i="6"/>
  <c r="L2170" i="6"/>
  <c r="D2190" i="6"/>
  <c r="C2179" i="6"/>
  <c r="G1859" i="4"/>
  <c r="H1859" i="4" s="1"/>
  <c r="E1859" i="6"/>
  <c r="H2171" i="5"/>
  <c r="L2171" i="7" s="1"/>
  <c r="G2171" i="5"/>
  <c r="K2171" i="7" s="1"/>
  <c r="F2171" i="5"/>
  <c r="J2171" i="7" s="1"/>
  <c r="E2191" i="4"/>
  <c r="D2191" i="7" s="1"/>
  <c r="C2192" i="4"/>
  <c r="E1860" i="7"/>
  <c r="N1860" i="7" s="1"/>
  <c r="H2180" i="3"/>
  <c r="I2180" i="3" s="1"/>
  <c r="C2180" i="7" s="1"/>
  <c r="M2180" i="7" s="1"/>
  <c r="F2181" i="3"/>
  <c r="G2181" i="3"/>
  <c r="V1859" i="7" l="1"/>
  <c r="Q1860" i="7"/>
  <c r="R1860" i="7"/>
  <c r="S1860" i="7"/>
  <c r="T1860" i="7"/>
  <c r="P2171" i="7"/>
  <c r="U1859" i="7"/>
  <c r="J2171" i="6"/>
  <c r="L2171" i="6"/>
  <c r="K2171" i="6"/>
  <c r="D2191" i="6"/>
  <c r="C2180" i="6"/>
  <c r="G1860" i="4"/>
  <c r="H1860" i="4" s="1"/>
  <c r="E1860" i="6"/>
  <c r="G2172" i="5"/>
  <c r="K2172" i="7" s="1"/>
  <c r="F2172" i="5"/>
  <c r="J2172" i="7" s="1"/>
  <c r="H2172" i="5"/>
  <c r="L2172" i="7" s="1"/>
  <c r="P2172" i="7" s="1"/>
  <c r="E2192" i="4"/>
  <c r="D2192" i="7" s="1"/>
  <c r="C2193" i="4"/>
  <c r="E1861" i="7"/>
  <c r="N1861" i="7" s="1"/>
  <c r="F2182" i="3"/>
  <c r="H2181" i="3"/>
  <c r="G2182" i="3"/>
  <c r="I2181" i="3"/>
  <c r="C2181" i="7" s="1"/>
  <c r="M2181" i="7" s="1"/>
  <c r="S1861" i="7" l="1"/>
  <c r="T1861" i="7"/>
  <c r="R1861" i="7"/>
  <c r="Q1861" i="7"/>
  <c r="U1860" i="7"/>
  <c r="V1860" i="7"/>
  <c r="J2172" i="6"/>
  <c r="L2172" i="6"/>
  <c r="K2172" i="6"/>
  <c r="D2192" i="6"/>
  <c r="C2181" i="6"/>
  <c r="G1861" i="4"/>
  <c r="H1861" i="4" s="1"/>
  <c r="E1861" i="6"/>
  <c r="H2173" i="5"/>
  <c r="L2173" i="7" s="1"/>
  <c r="G2173" i="5"/>
  <c r="K2173" i="7" s="1"/>
  <c r="F2173" i="5"/>
  <c r="J2173" i="7" s="1"/>
  <c r="E2193" i="4"/>
  <c r="D2193" i="7" s="1"/>
  <c r="C2194" i="4"/>
  <c r="E1862" i="7"/>
  <c r="N1862" i="7" s="1"/>
  <c r="G2183" i="3"/>
  <c r="H2182" i="3"/>
  <c r="I2182" i="3" s="1"/>
  <c r="C2182" i="7" s="1"/>
  <c r="M2182" i="7" s="1"/>
  <c r="F2183" i="3"/>
  <c r="P2173" i="7" l="1"/>
  <c r="S1862" i="7"/>
  <c r="Q1862" i="7"/>
  <c r="R1862" i="7"/>
  <c r="T1862" i="7"/>
  <c r="U1861" i="7"/>
  <c r="V1861" i="7"/>
  <c r="L2173" i="6"/>
  <c r="J2173" i="6"/>
  <c r="K2173" i="6"/>
  <c r="D2193" i="6"/>
  <c r="C2182" i="6"/>
  <c r="G1862" i="4"/>
  <c r="H1862" i="4" s="1"/>
  <c r="E1862" i="6"/>
  <c r="F2174" i="5"/>
  <c r="J2174" i="7" s="1"/>
  <c r="H2174" i="5"/>
  <c r="L2174" i="7" s="1"/>
  <c r="P2174" i="7" s="1"/>
  <c r="G2174" i="5"/>
  <c r="K2174" i="7" s="1"/>
  <c r="E2194" i="4"/>
  <c r="D2194" i="7" s="1"/>
  <c r="C2195" i="4"/>
  <c r="E1863" i="7"/>
  <c r="N1863" i="7" s="1"/>
  <c r="G2184" i="3"/>
  <c r="H2183" i="3"/>
  <c r="I2183" i="3" s="1"/>
  <c r="C2183" i="7" s="1"/>
  <c r="M2183" i="7" s="1"/>
  <c r="F2184" i="3"/>
  <c r="R1863" i="7" l="1"/>
  <c r="S1863" i="7"/>
  <c r="Q1863" i="7"/>
  <c r="T1863" i="7"/>
  <c r="V1862" i="7"/>
  <c r="U1862" i="7"/>
  <c r="K2174" i="6"/>
  <c r="L2174" i="6"/>
  <c r="J2174" i="6"/>
  <c r="D2194" i="6"/>
  <c r="C2183" i="6"/>
  <c r="G1863" i="4"/>
  <c r="H1863" i="4" s="1"/>
  <c r="E1863" i="6"/>
  <c r="H2175" i="5"/>
  <c r="L2175" i="7" s="1"/>
  <c r="G2175" i="5"/>
  <c r="K2175" i="7" s="1"/>
  <c r="F2175" i="5"/>
  <c r="J2175" i="7" s="1"/>
  <c r="P2175" i="7" s="1"/>
  <c r="E2195" i="4"/>
  <c r="D2195" i="7" s="1"/>
  <c r="C2196" i="4"/>
  <c r="E1864" i="7"/>
  <c r="N1864" i="7" s="1"/>
  <c r="H2184" i="3"/>
  <c r="I2184" i="3" s="1"/>
  <c r="C2184" i="7" s="1"/>
  <c r="M2184" i="7" s="1"/>
  <c r="F2185" i="3"/>
  <c r="G2185" i="3"/>
  <c r="R1864" i="7" l="1"/>
  <c r="Q1864" i="7"/>
  <c r="T1864" i="7"/>
  <c r="S1864" i="7"/>
  <c r="U1863" i="7"/>
  <c r="V1863" i="7"/>
  <c r="L2175" i="6"/>
  <c r="J2175" i="6"/>
  <c r="K2175" i="6"/>
  <c r="D2195" i="6"/>
  <c r="C2184" i="6"/>
  <c r="G1864" i="4"/>
  <c r="H1864" i="4" s="1"/>
  <c r="E1864" i="6"/>
  <c r="H2176" i="5"/>
  <c r="L2176" i="7" s="1"/>
  <c r="P2176" i="7" s="1"/>
  <c r="G2176" i="5"/>
  <c r="K2176" i="7" s="1"/>
  <c r="F2176" i="5"/>
  <c r="J2176" i="7" s="1"/>
  <c r="E2196" i="4"/>
  <c r="D2196" i="7" s="1"/>
  <c r="C2197" i="4"/>
  <c r="E1865" i="7"/>
  <c r="N1865" i="7" s="1"/>
  <c r="G2186" i="3"/>
  <c r="H2185" i="3"/>
  <c r="I2185" i="3" s="1"/>
  <c r="C2185" i="7" s="1"/>
  <c r="M2185" i="7" s="1"/>
  <c r="F2186" i="3"/>
  <c r="T1865" i="7" l="1"/>
  <c r="Q1865" i="7"/>
  <c r="R1865" i="7"/>
  <c r="S1865" i="7"/>
  <c r="U1864" i="7"/>
  <c r="V1864" i="7"/>
  <c r="J2176" i="6"/>
  <c r="K2176" i="6"/>
  <c r="L2176" i="6"/>
  <c r="D2196" i="6"/>
  <c r="C2185" i="6"/>
  <c r="G1865" i="4"/>
  <c r="H1865" i="4" s="1"/>
  <c r="E1865" i="6"/>
  <c r="H2177" i="5"/>
  <c r="L2177" i="7" s="1"/>
  <c r="P2177" i="7" s="1"/>
  <c r="F2177" i="5"/>
  <c r="J2177" i="7" s="1"/>
  <c r="G2177" i="5"/>
  <c r="K2177" i="7" s="1"/>
  <c r="E2197" i="4"/>
  <c r="D2197" i="7" s="1"/>
  <c r="C2198" i="4"/>
  <c r="E1866" i="7"/>
  <c r="N1866" i="7" s="1"/>
  <c r="G2187" i="3"/>
  <c r="F2187" i="3"/>
  <c r="H2186" i="3"/>
  <c r="I2186" i="3" s="1"/>
  <c r="C2186" i="7" s="1"/>
  <c r="M2186" i="7" s="1"/>
  <c r="R1866" i="7" l="1"/>
  <c r="S1866" i="7"/>
  <c r="Q1866" i="7"/>
  <c r="T1866" i="7"/>
  <c r="V1865" i="7"/>
  <c r="U1865" i="7"/>
  <c r="L2177" i="6"/>
  <c r="J2177" i="6"/>
  <c r="K2177" i="6"/>
  <c r="D2197" i="6"/>
  <c r="C2186" i="6"/>
  <c r="G1866" i="4"/>
  <c r="H1866" i="4" s="1"/>
  <c r="E1866" i="6"/>
  <c r="G2178" i="5"/>
  <c r="K2178" i="7" s="1"/>
  <c r="F2178" i="5"/>
  <c r="J2178" i="7" s="1"/>
  <c r="H2178" i="5"/>
  <c r="L2178" i="7" s="1"/>
  <c r="P2178" i="7" s="1"/>
  <c r="E2198" i="4"/>
  <c r="D2198" i="7" s="1"/>
  <c r="C2199" i="4"/>
  <c r="E1867" i="7"/>
  <c r="N1867" i="7" s="1"/>
  <c r="F2188" i="3"/>
  <c r="H2187" i="3"/>
  <c r="G2188" i="3"/>
  <c r="I2187" i="3"/>
  <c r="C2187" i="7" s="1"/>
  <c r="M2187" i="7" s="1"/>
  <c r="Q1867" i="7" l="1"/>
  <c r="T1867" i="7"/>
  <c r="R1867" i="7"/>
  <c r="S1867" i="7"/>
  <c r="U1866" i="7"/>
  <c r="V1866" i="7"/>
  <c r="L2178" i="6"/>
  <c r="J2178" i="6"/>
  <c r="K2178" i="6"/>
  <c r="D2198" i="6"/>
  <c r="C2187" i="6"/>
  <c r="G1867" i="4"/>
  <c r="H1867" i="4" s="1"/>
  <c r="E1867" i="6"/>
  <c r="H2179" i="5"/>
  <c r="L2179" i="7" s="1"/>
  <c r="P2179" i="7" s="1"/>
  <c r="F2179" i="5"/>
  <c r="J2179" i="7" s="1"/>
  <c r="G2179" i="5"/>
  <c r="K2179" i="7" s="1"/>
  <c r="E2199" i="4"/>
  <c r="D2199" i="7" s="1"/>
  <c r="C2200" i="4"/>
  <c r="E1868" i="7"/>
  <c r="N1868" i="7" s="1"/>
  <c r="G2189" i="3"/>
  <c r="H2188" i="3"/>
  <c r="I2188" i="3" s="1"/>
  <c r="C2188" i="7" s="1"/>
  <c r="M2188" i="7" s="1"/>
  <c r="F2189" i="3"/>
  <c r="T1868" i="7" l="1"/>
  <c r="R1868" i="7"/>
  <c r="S1868" i="7"/>
  <c r="Q1868" i="7"/>
  <c r="U1867" i="7"/>
  <c r="V1867" i="7"/>
  <c r="J2179" i="6"/>
  <c r="K2179" i="6"/>
  <c r="L2179" i="6"/>
  <c r="D2199" i="6"/>
  <c r="C2188" i="6"/>
  <c r="G1868" i="4"/>
  <c r="H1868" i="4" s="1"/>
  <c r="E1868" i="6"/>
  <c r="F2180" i="5"/>
  <c r="J2180" i="7" s="1"/>
  <c r="H2180" i="5"/>
  <c r="L2180" i="7" s="1"/>
  <c r="P2180" i="7" s="1"/>
  <c r="G2180" i="5"/>
  <c r="K2180" i="7" s="1"/>
  <c r="E2200" i="4"/>
  <c r="D2200" i="7" s="1"/>
  <c r="C2201" i="4"/>
  <c r="E1869" i="7"/>
  <c r="N1869" i="7" s="1"/>
  <c r="G2190" i="3"/>
  <c r="H2189" i="3"/>
  <c r="I2189" i="3" s="1"/>
  <c r="C2189" i="7" s="1"/>
  <c r="M2189" i="7" s="1"/>
  <c r="F2190" i="3"/>
  <c r="V1868" i="7" l="1"/>
  <c r="U1868" i="7"/>
  <c r="R1869" i="7"/>
  <c r="T1869" i="7"/>
  <c r="Q1869" i="7"/>
  <c r="S1869" i="7"/>
  <c r="K2180" i="6"/>
  <c r="J2180" i="6"/>
  <c r="L2180" i="6"/>
  <c r="D2200" i="6"/>
  <c r="C2189" i="6"/>
  <c r="G1869" i="4"/>
  <c r="H1869" i="4" s="1"/>
  <c r="E1869" i="6"/>
  <c r="H2181" i="5"/>
  <c r="L2181" i="7" s="1"/>
  <c r="G2181" i="5"/>
  <c r="K2181" i="7" s="1"/>
  <c r="F2181" i="5"/>
  <c r="J2181" i="7" s="1"/>
  <c r="E2201" i="4"/>
  <c r="D2201" i="7" s="1"/>
  <c r="C2202" i="4"/>
  <c r="E1870" i="7"/>
  <c r="N1870" i="7" s="1"/>
  <c r="H2190" i="3"/>
  <c r="I2190" i="3" s="1"/>
  <c r="C2190" i="7" s="1"/>
  <c r="M2190" i="7" s="1"/>
  <c r="F2191" i="3"/>
  <c r="G2191" i="3"/>
  <c r="U1869" i="7" l="1"/>
  <c r="V1869" i="7"/>
  <c r="R1870" i="7"/>
  <c r="T1870" i="7"/>
  <c r="S1870" i="7"/>
  <c r="Q1870" i="7"/>
  <c r="P2181" i="7"/>
  <c r="L2181" i="6"/>
  <c r="K2181" i="6"/>
  <c r="J2181" i="6"/>
  <c r="D2201" i="6"/>
  <c r="C2190" i="6"/>
  <c r="G1870" i="4"/>
  <c r="H1870" i="4" s="1"/>
  <c r="E1870" i="6"/>
  <c r="H2182" i="5"/>
  <c r="L2182" i="7" s="1"/>
  <c r="G2182" i="5"/>
  <c r="K2182" i="7" s="1"/>
  <c r="F2182" i="5"/>
  <c r="J2182" i="7" s="1"/>
  <c r="E2202" i="4"/>
  <c r="D2202" i="7" s="1"/>
  <c r="C2203" i="4"/>
  <c r="E1871" i="7"/>
  <c r="N1871" i="7" s="1"/>
  <c r="G2192" i="3"/>
  <c r="F2192" i="3"/>
  <c r="H2191" i="3"/>
  <c r="I2191" i="3" s="1"/>
  <c r="C2191" i="7" s="1"/>
  <c r="M2191" i="7" s="1"/>
  <c r="T1871" i="7" l="1"/>
  <c r="R1871" i="7"/>
  <c r="Q1871" i="7"/>
  <c r="S1871" i="7"/>
  <c r="P2182" i="7"/>
  <c r="U1870" i="7"/>
  <c r="V1870" i="7"/>
  <c r="K2182" i="6"/>
  <c r="J2182" i="6"/>
  <c r="L2182" i="6"/>
  <c r="D2202" i="6"/>
  <c r="C2191" i="6"/>
  <c r="G1871" i="4"/>
  <c r="H1871" i="4" s="1"/>
  <c r="E1871" i="6"/>
  <c r="G2183" i="5"/>
  <c r="K2183" i="7" s="1"/>
  <c r="F2183" i="5"/>
  <c r="J2183" i="7" s="1"/>
  <c r="H2183" i="5"/>
  <c r="L2183" i="7" s="1"/>
  <c r="P2183" i="7" s="1"/>
  <c r="E2203" i="4"/>
  <c r="D2203" i="7" s="1"/>
  <c r="C2204" i="4"/>
  <c r="E1872" i="7"/>
  <c r="N1872" i="7" s="1"/>
  <c r="H2192" i="3"/>
  <c r="F2193" i="3"/>
  <c r="I2192" i="3"/>
  <c r="C2192" i="7" s="1"/>
  <c r="M2192" i="7" s="1"/>
  <c r="G2193" i="3"/>
  <c r="U1871" i="7" l="1"/>
  <c r="V1871" i="7"/>
  <c r="R1872" i="7"/>
  <c r="Q1872" i="7"/>
  <c r="S1872" i="7"/>
  <c r="T1872" i="7"/>
  <c r="J2183" i="6"/>
  <c r="L2183" i="6"/>
  <c r="K2183" i="6"/>
  <c r="D2203" i="6"/>
  <c r="C2192" i="6"/>
  <c r="G1872" i="4"/>
  <c r="H1872" i="4" s="1"/>
  <c r="E1872" i="6"/>
  <c r="G2184" i="5"/>
  <c r="K2184" i="7" s="1"/>
  <c r="F2184" i="5"/>
  <c r="J2184" i="7" s="1"/>
  <c r="H2184" i="5"/>
  <c r="L2184" i="7" s="1"/>
  <c r="E2204" i="4"/>
  <c r="D2204" i="7" s="1"/>
  <c r="C2205" i="4"/>
  <c r="E1873" i="7"/>
  <c r="N1873" i="7" s="1"/>
  <c r="G2194" i="3"/>
  <c r="F2194" i="3"/>
  <c r="H2193" i="3"/>
  <c r="I2193" i="3" s="1"/>
  <c r="C2193" i="7" s="1"/>
  <c r="M2193" i="7" s="1"/>
  <c r="T1873" i="7" l="1"/>
  <c r="S1873" i="7"/>
  <c r="R1873" i="7"/>
  <c r="Q1873" i="7"/>
  <c r="P2184" i="7"/>
  <c r="U1872" i="7"/>
  <c r="V1872" i="7"/>
  <c r="J2184" i="6"/>
  <c r="L2184" i="6"/>
  <c r="K2184" i="6"/>
  <c r="D2204" i="6"/>
  <c r="C2193" i="6"/>
  <c r="G1873" i="4"/>
  <c r="H1873" i="4" s="1"/>
  <c r="E1873" i="6"/>
  <c r="H2185" i="5"/>
  <c r="L2185" i="7" s="1"/>
  <c r="G2185" i="5"/>
  <c r="K2185" i="7" s="1"/>
  <c r="F2185" i="5"/>
  <c r="J2185" i="7" s="1"/>
  <c r="E2205" i="4"/>
  <c r="D2205" i="7" s="1"/>
  <c r="C2206" i="4"/>
  <c r="E1874" i="7"/>
  <c r="N1874" i="7" s="1"/>
  <c r="H2194" i="3"/>
  <c r="F2195" i="3"/>
  <c r="I2194" i="3"/>
  <c r="C2194" i="7" s="1"/>
  <c r="M2194" i="7" s="1"/>
  <c r="G2195" i="3"/>
  <c r="U1873" i="7" l="1"/>
  <c r="V1873" i="7"/>
  <c r="Q1874" i="7"/>
  <c r="R1874" i="7"/>
  <c r="S1874" i="7"/>
  <c r="T1874" i="7"/>
  <c r="P2185" i="7"/>
  <c r="J2185" i="6"/>
  <c r="K2185" i="6"/>
  <c r="L2185" i="6"/>
  <c r="D2205" i="6"/>
  <c r="C2194" i="6"/>
  <c r="G1874" i="4"/>
  <c r="H1874" i="4" s="1"/>
  <c r="E1874" i="6"/>
  <c r="H2186" i="5"/>
  <c r="L2186" i="7" s="1"/>
  <c r="G2186" i="5"/>
  <c r="K2186" i="7" s="1"/>
  <c r="F2186" i="5"/>
  <c r="J2186" i="7" s="1"/>
  <c r="E2206" i="4"/>
  <c r="D2206" i="7" s="1"/>
  <c r="C2207" i="4"/>
  <c r="E1875" i="7"/>
  <c r="N1875" i="7" s="1"/>
  <c r="H2195" i="3"/>
  <c r="F2196" i="3"/>
  <c r="G2196" i="3"/>
  <c r="I2195" i="3"/>
  <c r="C2195" i="7" s="1"/>
  <c r="M2195" i="7" s="1"/>
  <c r="P2186" i="7" l="1"/>
  <c r="V1874" i="7"/>
  <c r="U1874" i="7"/>
  <c r="Q1875" i="7"/>
  <c r="R1875" i="7"/>
  <c r="S1875" i="7"/>
  <c r="T1875" i="7"/>
  <c r="J2186" i="6"/>
  <c r="K2186" i="6"/>
  <c r="L2186" i="6"/>
  <c r="D2206" i="6"/>
  <c r="C2195" i="6"/>
  <c r="G1875" i="4"/>
  <c r="H1875" i="4" s="1"/>
  <c r="E1875" i="6"/>
  <c r="H2187" i="5"/>
  <c r="L2187" i="7" s="1"/>
  <c r="G2187" i="5"/>
  <c r="K2187" i="7" s="1"/>
  <c r="F2187" i="5"/>
  <c r="J2187" i="7" s="1"/>
  <c r="E2207" i="4"/>
  <c r="D2207" i="7" s="1"/>
  <c r="C2208" i="4"/>
  <c r="E1876" i="7"/>
  <c r="N1876" i="7" s="1"/>
  <c r="H2196" i="3"/>
  <c r="I2196" i="3" s="1"/>
  <c r="C2196" i="7" s="1"/>
  <c r="M2196" i="7" s="1"/>
  <c r="F2197" i="3"/>
  <c r="G2197" i="3"/>
  <c r="P2187" i="7" l="1"/>
  <c r="U1875" i="7"/>
  <c r="V1875" i="7"/>
  <c r="T1876" i="7"/>
  <c r="S1876" i="7"/>
  <c r="R1876" i="7"/>
  <c r="Q1876" i="7"/>
  <c r="J2187" i="6"/>
  <c r="L2187" i="6"/>
  <c r="K2187" i="6"/>
  <c r="D2207" i="6"/>
  <c r="C2196" i="6"/>
  <c r="G1876" i="4"/>
  <c r="H1876" i="4" s="1"/>
  <c r="E1876" i="6"/>
  <c r="H2188" i="5"/>
  <c r="L2188" i="7" s="1"/>
  <c r="P2188" i="7" s="1"/>
  <c r="F2188" i="5"/>
  <c r="J2188" i="7" s="1"/>
  <c r="G2188" i="5"/>
  <c r="K2188" i="7" s="1"/>
  <c r="E2208" i="4"/>
  <c r="D2208" i="7" s="1"/>
  <c r="C2209" i="4"/>
  <c r="E1877" i="7"/>
  <c r="N1877" i="7" s="1"/>
  <c r="G2198" i="3"/>
  <c r="H2197" i="3"/>
  <c r="I2197" i="3" s="1"/>
  <c r="C2197" i="7" s="1"/>
  <c r="M2197" i="7" s="1"/>
  <c r="F2198" i="3"/>
  <c r="T1877" i="7" l="1"/>
  <c r="Q1877" i="7"/>
  <c r="R1877" i="7"/>
  <c r="S1877" i="7"/>
  <c r="U1876" i="7"/>
  <c r="V1876" i="7"/>
  <c r="K2188" i="6"/>
  <c r="J2188" i="6"/>
  <c r="L2188" i="6"/>
  <c r="D2208" i="6"/>
  <c r="C2197" i="6"/>
  <c r="G1877" i="4"/>
  <c r="H1877" i="4" s="1"/>
  <c r="E1877" i="6"/>
  <c r="H2189" i="5"/>
  <c r="L2189" i="7" s="1"/>
  <c r="G2189" i="5"/>
  <c r="K2189" i="7" s="1"/>
  <c r="F2189" i="5"/>
  <c r="J2189" i="7" s="1"/>
  <c r="E2209" i="4"/>
  <c r="D2209" i="7" s="1"/>
  <c r="C2210" i="4"/>
  <c r="E1878" i="7"/>
  <c r="N1878" i="7" s="1"/>
  <c r="F2199" i="3"/>
  <c r="H2198" i="3"/>
  <c r="I2198" i="3" s="1"/>
  <c r="C2198" i="7" s="1"/>
  <c r="M2198" i="7" s="1"/>
  <c r="G2199" i="3"/>
  <c r="R1878" i="7" l="1"/>
  <c r="S1878" i="7"/>
  <c r="T1878" i="7"/>
  <c r="Q1878" i="7"/>
  <c r="U1877" i="7"/>
  <c r="V1877" i="7"/>
  <c r="P2189" i="7"/>
  <c r="K2189" i="6"/>
  <c r="J2189" i="6"/>
  <c r="L2189" i="6"/>
  <c r="D2209" i="6"/>
  <c r="C2198" i="6"/>
  <c r="G1878" i="4"/>
  <c r="H1878" i="4" s="1"/>
  <c r="E1878" i="6"/>
  <c r="H2190" i="5"/>
  <c r="L2190" i="7" s="1"/>
  <c r="G2190" i="5"/>
  <c r="K2190" i="7" s="1"/>
  <c r="F2190" i="5"/>
  <c r="J2190" i="7" s="1"/>
  <c r="E2210" i="4"/>
  <c r="D2210" i="7" s="1"/>
  <c r="C2211" i="4"/>
  <c r="E1879" i="7"/>
  <c r="N1879" i="7" s="1"/>
  <c r="G2200" i="3"/>
  <c r="F2200" i="3"/>
  <c r="H2199" i="3"/>
  <c r="I2199" i="3" s="1"/>
  <c r="C2199" i="7" s="1"/>
  <c r="M2199" i="7" s="1"/>
  <c r="R1879" i="7" l="1"/>
  <c r="Q1879" i="7"/>
  <c r="S1879" i="7"/>
  <c r="T1879" i="7"/>
  <c r="P2190" i="7"/>
  <c r="U1878" i="7"/>
  <c r="V1878" i="7"/>
  <c r="J2190" i="6"/>
  <c r="K2190" i="6"/>
  <c r="L2190" i="6"/>
  <c r="D2210" i="6"/>
  <c r="C2199" i="6"/>
  <c r="G1879" i="4"/>
  <c r="H1879" i="4" s="1"/>
  <c r="E1879" i="6"/>
  <c r="H2191" i="5"/>
  <c r="L2191" i="7" s="1"/>
  <c r="G2191" i="5"/>
  <c r="K2191" i="7" s="1"/>
  <c r="F2191" i="5"/>
  <c r="J2191" i="7" s="1"/>
  <c r="E2211" i="4"/>
  <c r="D2211" i="7" s="1"/>
  <c r="C2212" i="4"/>
  <c r="E1880" i="7"/>
  <c r="N1880" i="7" s="1"/>
  <c r="H2200" i="3"/>
  <c r="I2200" i="3" s="1"/>
  <c r="C2200" i="7" s="1"/>
  <c r="M2200" i="7" s="1"/>
  <c r="F2201" i="3"/>
  <c r="G2201" i="3"/>
  <c r="P2191" i="7" l="1"/>
  <c r="S1880" i="7"/>
  <c r="T1880" i="7"/>
  <c r="Q1880" i="7"/>
  <c r="R1880" i="7"/>
  <c r="U1879" i="7"/>
  <c r="V1879" i="7"/>
  <c r="J2191" i="6"/>
  <c r="K2191" i="6"/>
  <c r="L2191" i="6"/>
  <c r="D2211" i="6"/>
  <c r="C2200" i="6"/>
  <c r="G1880" i="4"/>
  <c r="H1880" i="4" s="1"/>
  <c r="E1880" i="6"/>
  <c r="F2192" i="5"/>
  <c r="J2192" i="7" s="1"/>
  <c r="H2192" i="5"/>
  <c r="L2192" i="7" s="1"/>
  <c r="P2192" i="7" s="1"/>
  <c r="G2192" i="5"/>
  <c r="K2192" i="7" s="1"/>
  <c r="E2212" i="4"/>
  <c r="D2212" i="7" s="1"/>
  <c r="C2213" i="4"/>
  <c r="E1881" i="7"/>
  <c r="N1881" i="7" s="1"/>
  <c r="G2202" i="3"/>
  <c r="F2202" i="3"/>
  <c r="H2201" i="3"/>
  <c r="I2201" i="3" s="1"/>
  <c r="C2201" i="7" s="1"/>
  <c r="M2201" i="7" s="1"/>
  <c r="Q1881" i="7" l="1"/>
  <c r="S1881" i="7"/>
  <c r="R1881" i="7"/>
  <c r="T1881" i="7"/>
  <c r="V1880" i="7"/>
  <c r="U1880" i="7"/>
  <c r="K2192" i="6"/>
  <c r="J2192" i="6"/>
  <c r="L2192" i="6"/>
  <c r="D2212" i="6"/>
  <c r="C2201" i="6"/>
  <c r="G1881" i="4"/>
  <c r="H1881" i="4" s="1"/>
  <c r="E1881" i="6"/>
  <c r="F2193" i="5"/>
  <c r="J2193" i="7" s="1"/>
  <c r="H2193" i="5"/>
  <c r="L2193" i="7" s="1"/>
  <c r="G2193" i="5"/>
  <c r="K2193" i="7" s="1"/>
  <c r="E2213" i="4"/>
  <c r="D2213" i="7" s="1"/>
  <c r="C2214" i="4"/>
  <c r="E1882" i="7"/>
  <c r="N1882" i="7" s="1"/>
  <c r="H2202" i="3"/>
  <c r="F2203" i="3"/>
  <c r="I2202" i="3"/>
  <c r="C2202" i="7" s="1"/>
  <c r="M2202" i="7" s="1"/>
  <c r="G2203" i="3"/>
  <c r="P2193" i="7" l="1"/>
  <c r="T1882" i="7"/>
  <c r="R1882" i="7"/>
  <c r="Q1882" i="7"/>
  <c r="S1882" i="7"/>
  <c r="U1881" i="7"/>
  <c r="V1881" i="7"/>
  <c r="L2193" i="6"/>
  <c r="J2193" i="6"/>
  <c r="K2193" i="6"/>
  <c r="D2213" i="6"/>
  <c r="C2202" i="6"/>
  <c r="G1882" i="4"/>
  <c r="H1882" i="4" s="1"/>
  <c r="E1882" i="6"/>
  <c r="H2194" i="5"/>
  <c r="L2194" i="7" s="1"/>
  <c r="P2194" i="7" s="1"/>
  <c r="G2194" i="5"/>
  <c r="K2194" i="7" s="1"/>
  <c r="F2194" i="5"/>
  <c r="J2194" i="7" s="1"/>
  <c r="E2214" i="4"/>
  <c r="D2214" i="7" s="1"/>
  <c r="C2215" i="4"/>
  <c r="E1883" i="7"/>
  <c r="N1883" i="7" s="1"/>
  <c r="F2204" i="3"/>
  <c r="H2203" i="3"/>
  <c r="I2203" i="3" s="1"/>
  <c r="C2203" i="7" s="1"/>
  <c r="M2203" i="7" s="1"/>
  <c r="G2204" i="3"/>
  <c r="T1883" i="7" l="1"/>
  <c r="Q1883" i="7"/>
  <c r="R1883" i="7"/>
  <c r="S1883" i="7"/>
  <c r="U1882" i="7"/>
  <c r="V1882" i="7"/>
  <c r="L2194" i="6"/>
  <c r="K2194" i="6"/>
  <c r="J2194" i="6"/>
  <c r="D2214" i="6"/>
  <c r="C2203" i="6"/>
  <c r="G1883" i="4"/>
  <c r="H1883" i="4" s="1"/>
  <c r="E1883" i="6"/>
  <c r="H2195" i="5"/>
  <c r="L2195" i="7" s="1"/>
  <c r="F2195" i="5"/>
  <c r="J2195" i="7" s="1"/>
  <c r="G2195" i="5"/>
  <c r="K2195" i="7" s="1"/>
  <c r="E2215" i="4"/>
  <c r="D2215" i="7" s="1"/>
  <c r="C2216" i="4"/>
  <c r="E1884" i="7"/>
  <c r="N1884" i="7" s="1"/>
  <c r="G2205" i="3"/>
  <c r="H2204" i="3"/>
  <c r="I2204" i="3" s="1"/>
  <c r="C2204" i="7" s="1"/>
  <c r="M2204" i="7" s="1"/>
  <c r="F2205" i="3"/>
  <c r="R1884" i="7" l="1"/>
  <c r="S1884" i="7"/>
  <c r="T1884" i="7"/>
  <c r="Q1884" i="7"/>
  <c r="P2195" i="7"/>
  <c r="U1883" i="7"/>
  <c r="V1883" i="7"/>
  <c r="K2195" i="6"/>
  <c r="L2195" i="6"/>
  <c r="J2195" i="6"/>
  <c r="D2215" i="6"/>
  <c r="C2204" i="6"/>
  <c r="G1884" i="4"/>
  <c r="H1884" i="4" s="1"/>
  <c r="E1884" i="6"/>
  <c r="G2196" i="5"/>
  <c r="K2196" i="7" s="1"/>
  <c r="F2196" i="5"/>
  <c r="J2196" i="7" s="1"/>
  <c r="H2196" i="5"/>
  <c r="L2196" i="7" s="1"/>
  <c r="P2196" i="7" s="1"/>
  <c r="E2216" i="4"/>
  <c r="D2216" i="7" s="1"/>
  <c r="C2217" i="4"/>
  <c r="E1885" i="7"/>
  <c r="N1885" i="7" s="1"/>
  <c r="G2206" i="3"/>
  <c r="F2206" i="3"/>
  <c r="H2205" i="3"/>
  <c r="I2205" i="3" s="1"/>
  <c r="C2205" i="7" s="1"/>
  <c r="M2205" i="7" s="1"/>
  <c r="Q1885" i="7" l="1"/>
  <c r="R1885" i="7"/>
  <c r="T1885" i="7"/>
  <c r="S1885" i="7"/>
  <c r="U1884" i="7"/>
  <c r="V1884" i="7"/>
  <c r="K2196" i="6"/>
  <c r="L2196" i="6"/>
  <c r="J2196" i="6"/>
  <c r="D2216" i="6"/>
  <c r="C2205" i="6"/>
  <c r="G1885" i="4"/>
  <c r="H1885" i="4" s="1"/>
  <c r="E1885" i="6"/>
  <c r="H2197" i="5"/>
  <c r="L2197" i="7" s="1"/>
  <c r="P2197" i="7" s="1"/>
  <c r="G2197" i="5"/>
  <c r="K2197" i="7" s="1"/>
  <c r="F2197" i="5"/>
  <c r="J2197" i="7" s="1"/>
  <c r="E2217" i="4"/>
  <c r="D2217" i="7" s="1"/>
  <c r="C2218" i="4"/>
  <c r="E1886" i="7"/>
  <c r="N1886" i="7" s="1"/>
  <c r="G2207" i="3"/>
  <c r="H2206" i="3"/>
  <c r="I2206" i="3" s="1"/>
  <c r="C2206" i="7" s="1"/>
  <c r="M2206" i="7" s="1"/>
  <c r="F2207" i="3"/>
  <c r="T1886" i="7" l="1"/>
  <c r="Q1886" i="7"/>
  <c r="R1886" i="7"/>
  <c r="S1886" i="7"/>
  <c r="U1885" i="7"/>
  <c r="V1885" i="7"/>
  <c r="J2197" i="6"/>
  <c r="K2197" i="6"/>
  <c r="L2197" i="6"/>
  <c r="D2217" i="6"/>
  <c r="C2206" i="6"/>
  <c r="G1886" i="4"/>
  <c r="H1886" i="4" s="1"/>
  <c r="E1886" i="6"/>
  <c r="G2198" i="5"/>
  <c r="K2198" i="7" s="1"/>
  <c r="F2198" i="5"/>
  <c r="J2198" i="7" s="1"/>
  <c r="H2198" i="5"/>
  <c r="L2198" i="7" s="1"/>
  <c r="P2198" i="7" s="1"/>
  <c r="E2218" i="4"/>
  <c r="D2218" i="7" s="1"/>
  <c r="C2219" i="4"/>
  <c r="E1887" i="7"/>
  <c r="N1887" i="7" s="1"/>
  <c r="H2207" i="3"/>
  <c r="I2207" i="3" s="1"/>
  <c r="C2207" i="7" s="1"/>
  <c r="M2207" i="7" s="1"/>
  <c r="F2208" i="3"/>
  <c r="G2208" i="3"/>
  <c r="Q1887" i="7" l="1"/>
  <c r="R1887" i="7"/>
  <c r="S1887" i="7"/>
  <c r="T1887" i="7"/>
  <c r="V1886" i="7"/>
  <c r="U1886" i="7"/>
  <c r="J2198" i="6"/>
  <c r="K2198" i="6"/>
  <c r="L2198" i="6"/>
  <c r="D2218" i="6"/>
  <c r="C2207" i="6"/>
  <c r="G1887" i="4"/>
  <c r="H1887" i="4" s="1"/>
  <c r="E1887" i="6"/>
  <c r="H2199" i="5"/>
  <c r="L2199" i="7" s="1"/>
  <c r="G2199" i="5"/>
  <c r="K2199" i="7" s="1"/>
  <c r="F2199" i="5"/>
  <c r="J2199" i="7" s="1"/>
  <c r="P2199" i="7" s="1"/>
  <c r="E2219" i="4"/>
  <c r="D2219" i="7" s="1"/>
  <c r="C2220" i="4"/>
  <c r="E1888" i="7"/>
  <c r="N1888" i="7" s="1"/>
  <c r="G2209" i="3"/>
  <c r="H2208" i="3"/>
  <c r="I2208" i="3" s="1"/>
  <c r="C2208" i="7" s="1"/>
  <c r="M2208" i="7" s="1"/>
  <c r="F2209" i="3"/>
  <c r="S1888" i="7" l="1"/>
  <c r="Q1888" i="7"/>
  <c r="R1888" i="7"/>
  <c r="T1888" i="7"/>
  <c r="U1887" i="7"/>
  <c r="V1887" i="7"/>
  <c r="K2199" i="6"/>
  <c r="L2199" i="6"/>
  <c r="J2199" i="6"/>
  <c r="D2219" i="6"/>
  <c r="C2208" i="6"/>
  <c r="G1888" i="4"/>
  <c r="H1888" i="4" s="1"/>
  <c r="E1888" i="6"/>
  <c r="H2200" i="5"/>
  <c r="L2200" i="7" s="1"/>
  <c r="F2200" i="5"/>
  <c r="J2200" i="7" s="1"/>
  <c r="G2200" i="5"/>
  <c r="K2200" i="7" s="1"/>
  <c r="E2220" i="4"/>
  <c r="D2220" i="7" s="1"/>
  <c r="C2221" i="4"/>
  <c r="E1889" i="7"/>
  <c r="N1889" i="7" s="1"/>
  <c r="G2210" i="3"/>
  <c r="H2209" i="3"/>
  <c r="I2209" i="3" s="1"/>
  <c r="C2209" i="7" s="1"/>
  <c r="M2209" i="7" s="1"/>
  <c r="F2210" i="3"/>
  <c r="T1889" i="7" l="1"/>
  <c r="R1889" i="7"/>
  <c r="Q1889" i="7"/>
  <c r="S1889" i="7"/>
  <c r="U1888" i="7"/>
  <c r="V1888" i="7"/>
  <c r="P2200" i="7"/>
  <c r="J2200" i="6"/>
  <c r="K2200" i="6"/>
  <c r="L2200" i="6"/>
  <c r="D2220" i="6"/>
  <c r="C2209" i="6"/>
  <c r="G1889" i="4"/>
  <c r="H1889" i="4" s="1"/>
  <c r="E1889" i="6"/>
  <c r="H2201" i="5"/>
  <c r="L2201" i="7" s="1"/>
  <c r="G2201" i="5"/>
  <c r="K2201" i="7" s="1"/>
  <c r="F2201" i="5"/>
  <c r="J2201" i="7" s="1"/>
  <c r="E2221" i="4"/>
  <c r="D2221" i="7" s="1"/>
  <c r="C2222" i="4"/>
  <c r="E1890" i="7"/>
  <c r="N1890" i="7" s="1"/>
  <c r="G2211" i="3"/>
  <c r="F2211" i="3"/>
  <c r="H2210" i="3"/>
  <c r="I2210" i="3" s="1"/>
  <c r="C2210" i="7" s="1"/>
  <c r="M2210" i="7" s="1"/>
  <c r="V1889" i="7" l="1"/>
  <c r="U1889" i="7"/>
  <c r="P2201" i="7"/>
  <c r="R1890" i="7"/>
  <c r="S1890" i="7"/>
  <c r="Q1890" i="7"/>
  <c r="T1890" i="7"/>
  <c r="K2201" i="6"/>
  <c r="J2201" i="6"/>
  <c r="L2201" i="6"/>
  <c r="D2221" i="6"/>
  <c r="C2210" i="6"/>
  <c r="G1890" i="4"/>
  <c r="H1890" i="4" s="1"/>
  <c r="E1890" i="6"/>
  <c r="H2202" i="5"/>
  <c r="L2202" i="7" s="1"/>
  <c r="G2202" i="5"/>
  <c r="K2202" i="7" s="1"/>
  <c r="F2202" i="5"/>
  <c r="J2202" i="7" s="1"/>
  <c r="E2222" i="4"/>
  <c r="D2222" i="7" s="1"/>
  <c r="C2223" i="4"/>
  <c r="E1891" i="7"/>
  <c r="N1891" i="7" s="1"/>
  <c r="F2212" i="3"/>
  <c r="H2211" i="3"/>
  <c r="G2212" i="3"/>
  <c r="I2211" i="3"/>
  <c r="C2211" i="7" s="1"/>
  <c r="M2211" i="7" s="1"/>
  <c r="Q1891" i="7" l="1"/>
  <c r="S1891" i="7"/>
  <c r="T1891" i="7"/>
  <c r="R1891" i="7"/>
  <c r="U1890" i="7"/>
  <c r="V1890" i="7"/>
  <c r="P2202" i="7"/>
  <c r="J2202" i="6"/>
  <c r="L2202" i="6"/>
  <c r="K2202" i="6"/>
  <c r="D2222" i="6"/>
  <c r="C2211" i="6"/>
  <c r="G1891" i="4"/>
  <c r="H1891" i="4" s="1"/>
  <c r="E1891" i="6"/>
  <c r="H2203" i="5"/>
  <c r="L2203" i="7" s="1"/>
  <c r="P2203" i="7" s="1"/>
  <c r="G2203" i="5"/>
  <c r="K2203" i="7" s="1"/>
  <c r="F2203" i="5"/>
  <c r="J2203" i="7" s="1"/>
  <c r="E2223" i="4"/>
  <c r="D2223" i="7" s="1"/>
  <c r="C2224" i="4"/>
  <c r="E1892" i="7"/>
  <c r="N1892" i="7" s="1"/>
  <c r="G2213" i="3"/>
  <c r="H2212" i="3"/>
  <c r="I2212" i="3" s="1"/>
  <c r="C2212" i="7" s="1"/>
  <c r="M2212" i="7" s="1"/>
  <c r="F2213" i="3"/>
  <c r="U1891" i="7" l="1"/>
  <c r="V1891" i="7"/>
  <c r="Q1892" i="7"/>
  <c r="R1892" i="7"/>
  <c r="S1892" i="7"/>
  <c r="T1892" i="7"/>
  <c r="K2203" i="6"/>
  <c r="J2203" i="6"/>
  <c r="L2203" i="6"/>
  <c r="D2223" i="6"/>
  <c r="C2212" i="6"/>
  <c r="G1892" i="4"/>
  <c r="H1892" i="4" s="1"/>
  <c r="E1892" i="6"/>
  <c r="F2204" i="5"/>
  <c r="J2204" i="7" s="1"/>
  <c r="H2204" i="5"/>
  <c r="L2204" i="7" s="1"/>
  <c r="G2204" i="5"/>
  <c r="K2204" i="7" s="1"/>
  <c r="E2224" i="4"/>
  <c r="D2224" i="7" s="1"/>
  <c r="C2225" i="4"/>
  <c r="E1893" i="7"/>
  <c r="N1893" i="7" s="1"/>
  <c r="F2214" i="3"/>
  <c r="H2213" i="3"/>
  <c r="I2213" i="3" s="1"/>
  <c r="C2213" i="7" s="1"/>
  <c r="M2213" i="7" s="1"/>
  <c r="G2214" i="3"/>
  <c r="V1892" i="7" l="1"/>
  <c r="U1892" i="7"/>
  <c r="S1893" i="7"/>
  <c r="R1893" i="7"/>
  <c r="Q1893" i="7"/>
  <c r="T1893" i="7"/>
  <c r="P2204" i="7"/>
  <c r="K2204" i="6"/>
  <c r="J2204" i="6"/>
  <c r="L2204" i="6"/>
  <c r="D2224" i="6"/>
  <c r="C2213" i="6"/>
  <c r="G1893" i="4"/>
  <c r="H1893" i="4" s="1"/>
  <c r="E1893" i="6"/>
  <c r="H2205" i="5"/>
  <c r="L2205" i="7" s="1"/>
  <c r="G2205" i="5"/>
  <c r="K2205" i="7" s="1"/>
  <c r="F2205" i="5"/>
  <c r="J2205" i="7" s="1"/>
  <c r="P2205" i="7" s="1"/>
  <c r="E2225" i="4"/>
  <c r="D2225" i="7" s="1"/>
  <c r="C2226" i="4"/>
  <c r="E1894" i="7"/>
  <c r="N1894" i="7" s="1"/>
  <c r="G2215" i="3"/>
  <c r="H2214" i="3"/>
  <c r="I2214" i="3" s="1"/>
  <c r="C2214" i="7" s="1"/>
  <c r="M2214" i="7" s="1"/>
  <c r="F2215" i="3"/>
  <c r="V1893" i="7" l="1"/>
  <c r="U1893" i="7"/>
  <c r="Q1894" i="7"/>
  <c r="R1894" i="7"/>
  <c r="T1894" i="7"/>
  <c r="S1894" i="7"/>
  <c r="J2205" i="6"/>
  <c r="L2205" i="6"/>
  <c r="K2205" i="6"/>
  <c r="D2225" i="6"/>
  <c r="C2214" i="6"/>
  <c r="G1894" i="4"/>
  <c r="H1894" i="4" s="1"/>
  <c r="E1894" i="6"/>
  <c r="H2206" i="5"/>
  <c r="L2206" i="7" s="1"/>
  <c r="F2206" i="5"/>
  <c r="J2206" i="7" s="1"/>
  <c r="G2206" i="5"/>
  <c r="K2206" i="7" s="1"/>
  <c r="E2226" i="4"/>
  <c r="D2226" i="7" s="1"/>
  <c r="C2227" i="4"/>
  <c r="E1895" i="7"/>
  <c r="N1895" i="7" s="1"/>
  <c r="F2216" i="3"/>
  <c r="H2215" i="3"/>
  <c r="I2215" i="3" s="1"/>
  <c r="C2215" i="7" s="1"/>
  <c r="M2215" i="7" s="1"/>
  <c r="G2216" i="3"/>
  <c r="T1895" i="7" l="1"/>
  <c r="Q1895" i="7"/>
  <c r="S1895" i="7"/>
  <c r="R1895" i="7"/>
  <c r="U1894" i="7"/>
  <c r="V1894" i="7"/>
  <c r="P2206" i="7"/>
  <c r="J2206" i="6"/>
  <c r="L2206" i="6"/>
  <c r="K2206" i="6"/>
  <c r="D2226" i="6"/>
  <c r="C2215" i="6"/>
  <c r="G1895" i="4"/>
  <c r="H1895" i="4" s="1"/>
  <c r="E1895" i="6"/>
  <c r="H2207" i="5"/>
  <c r="L2207" i="7" s="1"/>
  <c r="G2207" i="5"/>
  <c r="K2207" i="7" s="1"/>
  <c r="F2207" i="5"/>
  <c r="J2207" i="7" s="1"/>
  <c r="E2227" i="4"/>
  <c r="D2227" i="7" s="1"/>
  <c r="C2228" i="4"/>
  <c r="E1896" i="7"/>
  <c r="N1896" i="7" s="1"/>
  <c r="G2217" i="3"/>
  <c r="H2216" i="3"/>
  <c r="I2216" i="3" s="1"/>
  <c r="C2216" i="7" s="1"/>
  <c r="M2216" i="7" s="1"/>
  <c r="F2217" i="3"/>
  <c r="U1895" i="7" l="1"/>
  <c r="P2207" i="7"/>
  <c r="V1895" i="7"/>
  <c r="R1896" i="7"/>
  <c r="S1896" i="7"/>
  <c r="Q1896" i="7"/>
  <c r="T1896" i="7"/>
  <c r="J2207" i="6"/>
  <c r="L2207" i="6"/>
  <c r="K2207" i="6"/>
  <c r="D2227" i="6"/>
  <c r="C2216" i="6"/>
  <c r="G1896" i="4"/>
  <c r="H1896" i="4" s="1"/>
  <c r="E1896" i="6"/>
  <c r="H2208" i="5"/>
  <c r="L2208" i="7" s="1"/>
  <c r="P2208" i="7" s="1"/>
  <c r="G2208" i="5"/>
  <c r="K2208" i="7" s="1"/>
  <c r="F2208" i="5"/>
  <c r="J2208" i="7" s="1"/>
  <c r="E2228" i="4"/>
  <c r="D2228" i="7" s="1"/>
  <c r="C2229" i="4"/>
  <c r="E1897" i="7"/>
  <c r="N1897" i="7" s="1"/>
  <c r="F2218" i="3"/>
  <c r="H2217" i="3"/>
  <c r="I2217" i="3" s="1"/>
  <c r="C2217" i="7" s="1"/>
  <c r="M2217" i="7" s="1"/>
  <c r="G2218" i="3"/>
  <c r="U1896" i="7" l="1"/>
  <c r="V1896" i="7"/>
  <c r="T1897" i="7"/>
  <c r="Q1897" i="7"/>
  <c r="R1897" i="7"/>
  <c r="S1897" i="7"/>
  <c r="K2208" i="6"/>
  <c r="L2208" i="6"/>
  <c r="J2208" i="6"/>
  <c r="D2228" i="6"/>
  <c r="C2217" i="6"/>
  <c r="G1897" i="4"/>
  <c r="H1897" i="4" s="1"/>
  <c r="E1897" i="6"/>
  <c r="H2209" i="5"/>
  <c r="L2209" i="7" s="1"/>
  <c r="G2209" i="5"/>
  <c r="K2209" i="7" s="1"/>
  <c r="F2209" i="5"/>
  <c r="J2209" i="7" s="1"/>
  <c r="P2209" i="7" s="1"/>
  <c r="E2229" i="4"/>
  <c r="D2229" i="7" s="1"/>
  <c r="C2230" i="4"/>
  <c r="E1898" i="7"/>
  <c r="N1898" i="7" s="1"/>
  <c r="G2219" i="3"/>
  <c r="H2218" i="3"/>
  <c r="I2218" i="3" s="1"/>
  <c r="C2218" i="7" s="1"/>
  <c r="M2218" i="7" s="1"/>
  <c r="F2219" i="3"/>
  <c r="R1898" i="7" l="1"/>
  <c r="T1898" i="7"/>
  <c r="S1898" i="7"/>
  <c r="Q1898" i="7"/>
  <c r="V1897" i="7"/>
  <c r="U1897" i="7"/>
  <c r="L2209" i="6"/>
  <c r="K2209" i="6"/>
  <c r="J2209" i="6"/>
  <c r="D2229" i="6"/>
  <c r="C2218" i="6"/>
  <c r="G1898" i="4"/>
  <c r="H1898" i="4" s="1"/>
  <c r="E1898" i="6"/>
  <c r="H2210" i="5"/>
  <c r="L2210" i="7" s="1"/>
  <c r="G2210" i="5"/>
  <c r="K2210" i="7" s="1"/>
  <c r="F2210" i="5"/>
  <c r="J2210" i="7" s="1"/>
  <c r="E2230" i="4"/>
  <c r="D2230" i="7" s="1"/>
  <c r="C2231" i="4"/>
  <c r="E1899" i="7"/>
  <c r="N1899" i="7" s="1"/>
  <c r="H2219" i="3"/>
  <c r="I2219" i="3" s="1"/>
  <c r="C2219" i="7" s="1"/>
  <c r="M2219" i="7" s="1"/>
  <c r="F2220" i="3"/>
  <c r="G2220" i="3"/>
  <c r="V1898" i="7" l="1"/>
  <c r="U1898" i="7"/>
  <c r="S1899" i="7"/>
  <c r="R1899" i="7"/>
  <c r="Q1899" i="7"/>
  <c r="T1899" i="7"/>
  <c r="P2210" i="7"/>
  <c r="J2210" i="6"/>
  <c r="K2210" i="6"/>
  <c r="L2210" i="6"/>
  <c r="D2230" i="6"/>
  <c r="C2219" i="6"/>
  <c r="G1899" i="4"/>
  <c r="H1899" i="4" s="1"/>
  <c r="E1899" i="6"/>
  <c r="H2211" i="5"/>
  <c r="L2211" i="7" s="1"/>
  <c r="P2211" i="7" s="1"/>
  <c r="G2211" i="5"/>
  <c r="K2211" i="7" s="1"/>
  <c r="F2211" i="5"/>
  <c r="J2211" i="7" s="1"/>
  <c r="E2231" i="4"/>
  <c r="D2231" i="7" s="1"/>
  <c r="C2232" i="4"/>
  <c r="E1900" i="7"/>
  <c r="N1900" i="7" s="1"/>
  <c r="H2220" i="3"/>
  <c r="F2221" i="3"/>
  <c r="G2221" i="3"/>
  <c r="I2220" i="3"/>
  <c r="C2220" i="7" s="1"/>
  <c r="M2220" i="7" s="1"/>
  <c r="U1899" i="7" l="1"/>
  <c r="V1899" i="7"/>
  <c r="Q1900" i="7"/>
  <c r="T1900" i="7"/>
  <c r="S1900" i="7"/>
  <c r="R1900" i="7"/>
  <c r="L2211" i="6"/>
  <c r="J2211" i="6"/>
  <c r="K2211" i="6"/>
  <c r="D2231" i="6"/>
  <c r="C2220" i="6"/>
  <c r="G1900" i="4"/>
  <c r="H1900" i="4" s="1"/>
  <c r="E1900" i="6"/>
  <c r="H2212" i="5"/>
  <c r="L2212" i="7" s="1"/>
  <c r="G2212" i="5"/>
  <c r="K2212" i="7" s="1"/>
  <c r="F2212" i="5"/>
  <c r="J2212" i="7" s="1"/>
  <c r="E2232" i="4"/>
  <c r="D2232" i="7" s="1"/>
  <c r="C2233" i="4"/>
  <c r="E1901" i="7"/>
  <c r="N1901" i="7" s="1"/>
  <c r="H2221" i="3"/>
  <c r="I2221" i="3" s="1"/>
  <c r="C2221" i="7" s="1"/>
  <c r="M2221" i="7" s="1"/>
  <c r="F2222" i="3"/>
  <c r="G2222" i="3"/>
  <c r="T1901" i="7" l="1"/>
  <c r="Q1901" i="7"/>
  <c r="S1901" i="7"/>
  <c r="R1901" i="7"/>
  <c r="U1900" i="7"/>
  <c r="V1900" i="7"/>
  <c r="P2212" i="7"/>
  <c r="J2212" i="6"/>
  <c r="L2212" i="6"/>
  <c r="K2212" i="6"/>
  <c r="D2232" i="6"/>
  <c r="C2221" i="6"/>
  <c r="G1901" i="4"/>
  <c r="H1901" i="4" s="1"/>
  <c r="E1901" i="6"/>
  <c r="H2213" i="5"/>
  <c r="L2213" i="7" s="1"/>
  <c r="G2213" i="5"/>
  <c r="K2213" i="7" s="1"/>
  <c r="F2213" i="5"/>
  <c r="J2213" i="7" s="1"/>
  <c r="E2233" i="4"/>
  <c r="D2233" i="7" s="1"/>
  <c r="C2234" i="4"/>
  <c r="E1902" i="7"/>
  <c r="N1902" i="7" s="1"/>
  <c r="F2223" i="3"/>
  <c r="H2222" i="3"/>
  <c r="G2223" i="3"/>
  <c r="I2222" i="3"/>
  <c r="C2222" i="7" s="1"/>
  <c r="M2222" i="7" s="1"/>
  <c r="U1901" i="7" l="1"/>
  <c r="V1901" i="7"/>
  <c r="P2213" i="7"/>
  <c r="R1902" i="7"/>
  <c r="S1902" i="7"/>
  <c r="T1902" i="7"/>
  <c r="Q1902" i="7"/>
  <c r="J2213" i="6"/>
  <c r="K2213" i="6"/>
  <c r="L2213" i="6"/>
  <c r="D2233" i="6"/>
  <c r="C2222" i="6"/>
  <c r="G1902" i="4"/>
  <c r="H1902" i="4" s="1"/>
  <c r="E1902" i="6"/>
  <c r="H2214" i="5"/>
  <c r="L2214" i="7" s="1"/>
  <c r="G2214" i="5"/>
  <c r="K2214" i="7" s="1"/>
  <c r="F2214" i="5"/>
  <c r="J2214" i="7" s="1"/>
  <c r="E2234" i="4"/>
  <c r="D2234" i="7" s="1"/>
  <c r="C2235" i="4"/>
  <c r="E1903" i="7"/>
  <c r="N1903" i="7" s="1"/>
  <c r="G2224" i="3"/>
  <c r="F2224" i="3"/>
  <c r="H2223" i="3"/>
  <c r="I2223" i="3" s="1"/>
  <c r="C2223" i="7" s="1"/>
  <c r="M2223" i="7" s="1"/>
  <c r="U1902" i="7" l="1"/>
  <c r="V1902" i="7"/>
  <c r="T1903" i="7"/>
  <c r="Q1903" i="7"/>
  <c r="R1903" i="7"/>
  <c r="S1903" i="7"/>
  <c r="P2214" i="7"/>
  <c r="K2214" i="6"/>
  <c r="J2214" i="6"/>
  <c r="L2214" i="6"/>
  <c r="D2234" i="6"/>
  <c r="C2223" i="6"/>
  <c r="G1903" i="4"/>
  <c r="H1903" i="4" s="1"/>
  <c r="E1903" i="6"/>
  <c r="H2215" i="5"/>
  <c r="L2215" i="7" s="1"/>
  <c r="G2215" i="5"/>
  <c r="K2215" i="7" s="1"/>
  <c r="F2215" i="5"/>
  <c r="J2215" i="7" s="1"/>
  <c r="P2215" i="7" s="1"/>
  <c r="E2235" i="4"/>
  <c r="D2235" i="7" s="1"/>
  <c r="C2236" i="4"/>
  <c r="E1904" i="7"/>
  <c r="N1904" i="7" s="1"/>
  <c r="H2224" i="3"/>
  <c r="F2225" i="3"/>
  <c r="I2224" i="3"/>
  <c r="C2224" i="7" s="1"/>
  <c r="M2224" i="7" s="1"/>
  <c r="G2225" i="3"/>
  <c r="U1903" i="7" l="1"/>
  <c r="V1903" i="7"/>
  <c r="Q1904" i="7"/>
  <c r="S1904" i="7"/>
  <c r="R1904" i="7"/>
  <c r="T1904" i="7"/>
  <c r="J2215" i="6"/>
  <c r="K2215" i="6"/>
  <c r="L2215" i="6"/>
  <c r="D2235" i="6"/>
  <c r="C2224" i="6"/>
  <c r="G1904" i="4"/>
  <c r="H1904" i="4" s="1"/>
  <c r="E1904" i="6"/>
  <c r="F2216" i="5"/>
  <c r="J2216" i="7" s="1"/>
  <c r="H2216" i="5"/>
  <c r="L2216" i="7" s="1"/>
  <c r="P2216" i="7" s="1"/>
  <c r="G2216" i="5"/>
  <c r="K2216" i="7" s="1"/>
  <c r="E2236" i="4"/>
  <c r="D2236" i="7" s="1"/>
  <c r="C2237" i="4"/>
  <c r="E1905" i="7"/>
  <c r="N1905" i="7" s="1"/>
  <c r="G2226" i="3"/>
  <c r="H2225" i="3"/>
  <c r="I2225" i="3" s="1"/>
  <c r="C2225" i="7" s="1"/>
  <c r="M2225" i="7" s="1"/>
  <c r="F2226" i="3"/>
  <c r="Q1905" i="7" l="1"/>
  <c r="T1905" i="7"/>
  <c r="R1905" i="7"/>
  <c r="S1905" i="7"/>
  <c r="V1904" i="7"/>
  <c r="U1904" i="7"/>
  <c r="K2216" i="6"/>
  <c r="L2216" i="6"/>
  <c r="J2216" i="6"/>
  <c r="D2236" i="6"/>
  <c r="C2225" i="6"/>
  <c r="G1905" i="4"/>
  <c r="H1905" i="4" s="1"/>
  <c r="E1905" i="6"/>
  <c r="G2217" i="5"/>
  <c r="K2217" i="7" s="1"/>
  <c r="F2217" i="5"/>
  <c r="J2217" i="7" s="1"/>
  <c r="H2217" i="5"/>
  <c r="L2217" i="7" s="1"/>
  <c r="P2217" i="7" s="1"/>
  <c r="E2237" i="4"/>
  <c r="D2237" i="7" s="1"/>
  <c r="C2238" i="4"/>
  <c r="E1906" i="7"/>
  <c r="N1906" i="7" s="1"/>
  <c r="H2226" i="3"/>
  <c r="F2227" i="3"/>
  <c r="I2226" i="3"/>
  <c r="C2226" i="7" s="1"/>
  <c r="M2226" i="7" s="1"/>
  <c r="G2227" i="3"/>
  <c r="Q1906" i="7" l="1"/>
  <c r="T1906" i="7"/>
  <c r="S1906" i="7"/>
  <c r="R1906" i="7"/>
  <c r="U1905" i="7"/>
  <c r="V1905" i="7"/>
  <c r="L2217" i="6"/>
  <c r="K2217" i="6"/>
  <c r="J2217" i="6"/>
  <c r="D2237" i="6"/>
  <c r="C2226" i="6"/>
  <c r="G1906" i="4"/>
  <c r="H1906" i="4" s="1"/>
  <c r="E1906" i="6"/>
  <c r="H2218" i="5"/>
  <c r="L2218" i="7" s="1"/>
  <c r="P2218" i="7" s="1"/>
  <c r="G2218" i="5"/>
  <c r="K2218" i="7" s="1"/>
  <c r="F2218" i="5"/>
  <c r="J2218" i="7" s="1"/>
  <c r="E2238" i="4"/>
  <c r="D2238" i="7" s="1"/>
  <c r="C2239" i="4"/>
  <c r="E1907" i="7"/>
  <c r="N1907" i="7" s="1"/>
  <c r="G2228" i="3"/>
  <c r="F2228" i="3"/>
  <c r="H2227" i="3"/>
  <c r="I2227" i="3" s="1"/>
  <c r="C2227" i="7" s="1"/>
  <c r="M2227" i="7" s="1"/>
  <c r="T1907" i="7" l="1"/>
  <c r="S1907" i="7"/>
  <c r="Q1907" i="7"/>
  <c r="R1907" i="7"/>
  <c r="U1906" i="7"/>
  <c r="V1906" i="7"/>
  <c r="J2218" i="6"/>
  <c r="K2218" i="6"/>
  <c r="L2218" i="6"/>
  <c r="D2238" i="6"/>
  <c r="C2227" i="6"/>
  <c r="G1907" i="4"/>
  <c r="H1907" i="4" s="1"/>
  <c r="E1907" i="6"/>
  <c r="H2219" i="5"/>
  <c r="L2219" i="7" s="1"/>
  <c r="G2219" i="5"/>
  <c r="K2219" i="7" s="1"/>
  <c r="F2219" i="5"/>
  <c r="J2219" i="7" s="1"/>
  <c r="E2239" i="4"/>
  <c r="D2239" i="7" s="1"/>
  <c r="C2240" i="4"/>
  <c r="E1908" i="7"/>
  <c r="N1908" i="7" s="1"/>
  <c r="H2228" i="3"/>
  <c r="F2229" i="3"/>
  <c r="I2228" i="3"/>
  <c r="C2228" i="7" s="1"/>
  <c r="M2228" i="7" s="1"/>
  <c r="G2229" i="3"/>
  <c r="S1908" i="7" l="1"/>
  <c r="Q1908" i="7"/>
  <c r="R1908" i="7"/>
  <c r="T1908" i="7"/>
  <c r="P2219" i="7"/>
  <c r="U1907" i="7"/>
  <c r="V1907" i="7"/>
  <c r="K2219" i="6"/>
  <c r="J2219" i="6"/>
  <c r="L2219" i="6"/>
  <c r="D2239" i="6"/>
  <c r="C2228" i="6"/>
  <c r="G1908" i="4"/>
  <c r="H1908" i="4" s="1"/>
  <c r="E1908" i="6"/>
  <c r="F2220" i="5"/>
  <c r="J2220" i="7" s="1"/>
  <c r="H2220" i="5"/>
  <c r="L2220" i="7" s="1"/>
  <c r="P2220" i="7" s="1"/>
  <c r="G2220" i="5"/>
  <c r="K2220" i="7" s="1"/>
  <c r="E2240" i="4"/>
  <c r="D2240" i="7" s="1"/>
  <c r="C2241" i="4"/>
  <c r="E1909" i="7"/>
  <c r="N1909" i="7" s="1"/>
  <c r="G2230" i="3"/>
  <c r="F2230" i="3"/>
  <c r="H2229" i="3"/>
  <c r="I2229" i="3" s="1"/>
  <c r="C2229" i="7" s="1"/>
  <c r="M2229" i="7" s="1"/>
  <c r="U1908" i="7" l="1"/>
  <c r="V1908" i="7"/>
  <c r="T1909" i="7"/>
  <c r="R1909" i="7"/>
  <c r="Q1909" i="7"/>
  <c r="S1909" i="7"/>
  <c r="L2220" i="6"/>
  <c r="K2220" i="6"/>
  <c r="J2220" i="6"/>
  <c r="D2240" i="6"/>
  <c r="C2229" i="6"/>
  <c r="G1909" i="4"/>
  <c r="H1909" i="4" s="1"/>
  <c r="E1909" i="6"/>
  <c r="H2221" i="5"/>
  <c r="L2221" i="7" s="1"/>
  <c r="G2221" i="5"/>
  <c r="K2221" i="7" s="1"/>
  <c r="F2221" i="5"/>
  <c r="J2221" i="7" s="1"/>
  <c r="P2221" i="7" s="1"/>
  <c r="E2241" i="4"/>
  <c r="D2241" i="7" s="1"/>
  <c r="C2242" i="4"/>
  <c r="E1910" i="7"/>
  <c r="N1910" i="7" s="1"/>
  <c r="H2230" i="3"/>
  <c r="I2230" i="3" s="1"/>
  <c r="C2230" i="7" s="1"/>
  <c r="M2230" i="7" s="1"/>
  <c r="F2231" i="3"/>
  <c r="G2231" i="3"/>
  <c r="R1910" i="7" l="1"/>
  <c r="S1910" i="7"/>
  <c r="Q1910" i="7"/>
  <c r="T1910" i="7"/>
  <c r="U1909" i="7"/>
  <c r="V1909" i="7"/>
  <c r="J2221" i="6"/>
  <c r="L2221" i="6"/>
  <c r="K2221" i="6"/>
  <c r="D2241" i="6"/>
  <c r="C2230" i="6"/>
  <c r="G1910" i="4"/>
  <c r="H1910" i="4" s="1"/>
  <c r="E1910" i="6"/>
  <c r="H2222" i="5"/>
  <c r="L2222" i="7" s="1"/>
  <c r="G2222" i="5"/>
  <c r="K2222" i="7" s="1"/>
  <c r="F2222" i="5"/>
  <c r="J2222" i="7" s="1"/>
  <c r="E2242" i="4"/>
  <c r="D2242" i="7" s="1"/>
  <c r="C2243" i="4"/>
  <c r="E1911" i="7"/>
  <c r="N1911" i="7" s="1"/>
  <c r="G2232" i="3"/>
  <c r="H2231" i="3"/>
  <c r="I2231" i="3" s="1"/>
  <c r="C2231" i="7" s="1"/>
  <c r="M2231" i="7" s="1"/>
  <c r="F2232" i="3"/>
  <c r="Q1911" i="7" l="1"/>
  <c r="R1911" i="7"/>
  <c r="S1911" i="7"/>
  <c r="T1911" i="7"/>
  <c r="P2222" i="7"/>
  <c r="V1910" i="7"/>
  <c r="U1910" i="7"/>
  <c r="L2222" i="6"/>
  <c r="K2222" i="6"/>
  <c r="J2222" i="6"/>
  <c r="D2242" i="6"/>
  <c r="C2231" i="6"/>
  <c r="G1911" i="4"/>
  <c r="H1911" i="4" s="1"/>
  <c r="E1911" i="6"/>
  <c r="F2223" i="5"/>
  <c r="J2223" i="7" s="1"/>
  <c r="H2223" i="5"/>
  <c r="L2223" i="7" s="1"/>
  <c r="G2223" i="5"/>
  <c r="K2223" i="7" s="1"/>
  <c r="E2243" i="4"/>
  <c r="D2243" i="7" s="1"/>
  <c r="C2244" i="4"/>
  <c r="E1912" i="7"/>
  <c r="N1912" i="7" s="1"/>
  <c r="H2232" i="3"/>
  <c r="I2232" i="3" s="1"/>
  <c r="C2232" i="7" s="1"/>
  <c r="M2232" i="7" s="1"/>
  <c r="F2233" i="3"/>
  <c r="G2233" i="3"/>
  <c r="P2223" i="7" l="1"/>
  <c r="Q1912" i="7"/>
  <c r="T1912" i="7"/>
  <c r="S1912" i="7"/>
  <c r="R1912" i="7"/>
  <c r="U1911" i="7"/>
  <c r="V1911" i="7"/>
  <c r="L2223" i="6"/>
  <c r="J2223" i="6"/>
  <c r="K2223" i="6"/>
  <c r="D2243" i="6"/>
  <c r="C2232" i="6"/>
  <c r="G1912" i="4"/>
  <c r="H1912" i="4" s="1"/>
  <c r="E1912" i="6"/>
  <c r="H2224" i="5"/>
  <c r="L2224" i="7" s="1"/>
  <c r="G2224" i="5"/>
  <c r="K2224" i="7" s="1"/>
  <c r="F2224" i="5"/>
  <c r="J2224" i="7" s="1"/>
  <c r="E2244" i="4"/>
  <c r="D2244" i="7" s="1"/>
  <c r="C2245" i="4"/>
  <c r="E1913" i="7"/>
  <c r="N1913" i="7" s="1"/>
  <c r="G2234" i="3"/>
  <c r="H2233" i="3"/>
  <c r="I2233" i="3" s="1"/>
  <c r="C2233" i="7" s="1"/>
  <c r="M2233" i="7" s="1"/>
  <c r="F2234" i="3"/>
  <c r="R1913" i="7" l="1"/>
  <c r="Q1913" i="7"/>
  <c r="S1913" i="7"/>
  <c r="T1913" i="7"/>
  <c r="V1912" i="7"/>
  <c r="U1912" i="7"/>
  <c r="P2224" i="7"/>
  <c r="K2224" i="6"/>
  <c r="J2224" i="6"/>
  <c r="L2224" i="6"/>
  <c r="D2244" i="6"/>
  <c r="C2233" i="6"/>
  <c r="G1913" i="4"/>
  <c r="H1913" i="4" s="1"/>
  <c r="E1913" i="6"/>
  <c r="H2225" i="5"/>
  <c r="L2225" i="7" s="1"/>
  <c r="G2225" i="5"/>
  <c r="K2225" i="7" s="1"/>
  <c r="F2225" i="5"/>
  <c r="J2225" i="7" s="1"/>
  <c r="E2245" i="4"/>
  <c r="D2245" i="7" s="1"/>
  <c r="C2246" i="4"/>
  <c r="E1914" i="7"/>
  <c r="N1914" i="7" s="1"/>
  <c r="F2235" i="3"/>
  <c r="H2234" i="3"/>
  <c r="G2235" i="3"/>
  <c r="I2234" i="3"/>
  <c r="C2234" i="7" s="1"/>
  <c r="M2234" i="7" s="1"/>
  <c r="P2225" i="7" l="1"/>
  <c r="U1913" i="7"/>
  <c r="V1913" i="7"/>
  <c r="S1914" i="7"/>
  <c r="Q1914" i="7"/>
  <c r="R1914" i="7"/>
  <c r="T1914" i="7"/>
  <c r="K2225" i="6"/>
  <c r="L2225" i="6"/>
  <c r="J2225" i="6"/>
  <c r="D2245" i="6"/>
  <c r="C2234" i="6"/>
  <c r="G1914" i="4"/>
  <c r="H1914" i="4" s="1"/>
  <c r="E1914" i="6"/>
  <c r="H2226" i="5"/>
  <c r="L2226" i="7" s="1"/>
  <c r="G2226" i="5"/>
  <c r="K2226" i="7" s="1"/>
  <c r="F2226" i="5"/>
  <c r="J2226" i="7" s="1"/>
  <c r="E2246" i="4"/>
  <c r="D2246" i="7" s="1"/>
  <c r="C2247" i="4"/>
  <c r="E1915" i="7"/>
  <c r="N1915" i="7" s="1"/>
  <c r="G2236" i="3"/>
  <c r="F2236" i="3"/>
  <c r="H2235" i="3"/>
  <c r="I2235" i="3" s="1"/>
  <c r="C2235" i="7" s="1"/>
  <c r="M2235" i="7" s="1"/>
  <c r="Q1915" i="7" l="1"/>
  <c r="T1915" i="7"/>
  <c r="R1915" i="7"/>
  <c r="S1915" i="7"/>
  <c r="P2226" i="7"/>
  <c r="U1914" i="7"/>
  <c r="V1914" i="7"/>
  <c r="J2226" i="6"/>
  <c r="L2226" i="6"/>
  <c r="K2226" i="6"/>
  <c r="D2246" i="6"/>
  <c r="C2235" i="6"/>
  <c r="G1915" i="4"/>
  <c r="H1915" i="4" s="1"/>
  <c r="E1915" i="6"/>
  <c r="H2227" i="5"/>
  <c r="L2227" i="7" s="1"/>
  <c r="G2227" i="5"/>
  <c r="K2227" i="7" s="1"/>
  <c r="F2227" i="5"/>
  <c r="J2227" i="7" s="1"/>
  <c r="P2227" i="7" s="1"/>
  <c r="E2247" i="4"/>
  <c r="D2247" i="7" s="1"/>
  <c r="C2248" i="4"/>
  <c r="E1916" i="7"/>
  <c r="N1916" i="7" s="1"/>
  <c r="H2236" i="3"/>
  <c r="F2237" i="3"/>
  <c r="I2236" i="3"/>
  <c r="C2236" i="7" s="1"/>
  <c r="M2236" i="7" s="1"/>
  <c r="G2237" i="3"/>
  <c r="V1915" i="7" l="1"/>
  <c r="S1916" i="7"/>
  <c r="Q1916" i="7"/>
  <c r="R1916" i="7"/>
  <c r="T1916" i="7"/>
  <c r="U1915" i="7"/>
  <c r="J2227" i="6"/>
  <c r="K2227" i="6"/>
  <c r="L2227" i="6"/>
  <c r="D2247" i="6"/>
  <c r="C2236" i="6"/>
  <c r="G1916" i="4"/>
  <c r="H1916" i="4" s="1"/>
  <c r="E1916" i="6"/>
  <c r="H2228" i="5"/>
  <c r="L2228" i="7" s="1"/>
  <c r="G2228" i="5"/>
  <c r="K2228" i="7" s="1"/>
  <c r="F2228" i="5"/>
  <c r="J2228" i="7" s="1"/>
  <c r="E2248" i="4"/>
  <c r="D2248" i="7" s="1"/>
  <c r="C2249" i="4"/>
  <c r="E1917" i="7"/>
  <c r="N1917" i="7" s="1"/>
  <c r="G2238" i="3"/>
  <c r="F2238" i="3"/>
  <c r="H2237" i="3"/>
  <c r="I2237" i="3" s="1"/>
  <c r="C2237" i="7" s="1"/>
  <c r="M2237" i="7" s="1"/>
  <c r="R1917" i="7" l="1"/>
  <c r="T1917" i="7"/>
  <c r="S1917" i="7"/>
  <c r="Q1917" i="7"/>
  <c r="V1916" i="7"/>
  <c r="U1916" i="7"/>
  <c r="P2228" i="7"/>
  <c r="J2228" i="6"/>
  <c r="L2228" i="6"/>
  <c r="K2228" i="6"/>
  <c r="D2248" i="6"/>
  <c r="C2237" i="6"/>
  <c r="G1917" i="4"/>
  <c r="H1917" i="4" s="1"/>
  <c r="E1917" i="6"/>
  <c r="H2229" i="5"/>
  <c r="L2229" i="7" s="1"/>
  <c r="P2229" i="7" s="1"/>
  <c r="G2229" i="5"/>
  <c r="K2229" i="7" s="1"/>
  <c r="F2229" i="5"/>
  <c r="J2229" i="7" s="1"/>
  <c r="E2249" i="4"/>
  <c r="D2249" i="7" s="1"/>
  <c r="C2250" i="4"/>
  <c r="E1918" i="7"/>
  <c r="N1918" i="7" s="1"/>
  <c r="H2238" i="3"/>
  <c r="F2239" i="3"/>
  <c r="I2238" i="3"/>
  <c r="C2238" i="7" s="1"/>
  <c r="M2238" i="7" s="1"/>
  <c r="G2239" i="3"/>
  <c r="U1917" i="7" l="1"/>
  <c r="V1917" i="7"/>
  <c r="Q1918" i="7"/>
  <c r="T1918" i="7"/>
  <c r="S1918" i="7"/>
  <c r="R1918" i="7"/>
  <c r="J2229" i="6"/>
  <c r="L2229" i="6"/>
  <c r="K2229" i="6"/>
  <c r="D2249" i="6"/>
  <c r="C2238" i="6"/>
  <c r="G1918" i="4"/>
  <c r="H1918" i="4" s="1"/>
  <c r="E1918" i="6"/>
  <c r="H2230" i="5"/>
  <c r="L2230" i="7" s="1"/>
  <c r="G2230" i="5"/>
  <c r="K2230" i="7" s="1"/>
  <c r="F2230" i="5"/>
  <c r="J2230" i="7" s="1"/>
  <c r="E2250" i="4"/>
  <c r="D2250" i="7" s="1"/>
  <c r="C2251" i="4"/>
  <c r="E1919" i="7"/>
  <c r="N1919" i="7" s="1"/>
  <c r="G2240" i="3"/>
  <c r="F2240" i="3"/>
  <c r="H2239" i="3"/>
  <c r="I2239" i="3" s="1"/>
  <c r="C2239" i="7" s="1"/>
  <c r="M2239" i="7" s="1"/>
  <c r="Q1919" i="7" l="1"/>
  <c r="R1919" i="7"/>
  <c r="S1919" i="7"/>
  <c r="T1919" i="7"/>
  <c r="U1918" i="7"/>
  <c r="V1918" i="7"/>
  <c r="P2230" i="7"/>
  <c r="J2230" i="6"/>
  <c r="L2230" i="6"/>
  <c r="K2230" i="6"/>
  <c r="D2250" i="6"/>
  <c r="C2239" i="6"/>
  <c r="G1919" i="4"/>
  <c r="H1919" i="4" s="1"/>
  <c r="E1919" i="6"/>
  <c r="H2231" i="5"/>
  <c r="L2231" i="7" s="1"/>
  <c r="G2231" i="5"/>
  <c r="K2231" i="7" s="1"/>
  <c r="F2231" i="5"/>
  <c r="J2231" i="7" s="1"/>
  <c r="E2251" i="4"/>
  <c r="D2251" i="7" s="1"/>
  <c r="C2252" i="4"/>
  <c r="E1920" i="7"/>
  <c r="N1920" i="7" s="1"/>
  <c r="H2240" i="3"/>
  <c r="F2241" i="3"/>
  <c r="I2240" i="3"/>
  <c r="C2240" i="7" s="1"/>
  <c r="M2240" i="7" s="1"/>
  <c r="G2241" i="3"/>
  <c r="P2231" i="7" l="1"/>
  <c r="S1920" i="7"/>
  <c r="T1920" i="7"/>
  <c r="Q1920" i="7"/>
  <c r="R1920" i="7"/>
  <c r="V1919" i="7"/>
  <c r="U1919" i="7"/>
  <c r="J2231" i="6"/>
  <c r="L2231" i="6"/>
  <c r="K2231" i="6"/>
  <c r="D2251" i="6"/>
  <c r="C2240" i="6"/>
  <c r="G1920" i="4"/>
  <c r="H1920" i="4" s="1"/>
  <c r="E1920" i="6"/>
  <c r="H2232" i="5"/>
  <c r="L2232" i="7" s="1"/>
  <c r="P2232" i="7" s="1"/>
  <c r="G2232" i="5"/>
  <c r="K2232" i="7" s="1"/>
  <c r="F2232" i="5"/>
  <c r="J2232" i="7" s="1"/>
  <c r="E2252" i="4"/>
  <c r="D2252" i="7" s="1"/>
  <c r="C2253" i="4"/>
  <c r="E1921" i="7"/>
  <c r="N1921" i="7" s="1"/>
  <c r="F2242" i="3"/>
  <c r="H2241" i="3"/>
  <c r="I2241" i="3" s="1"/>
  <c r="C2241" i="7" s="1"/>
  <c r="M2241" i="7" s="1"/>
  <c r="G2242" i="3"/>
  <c r="U1920" i="7" l="1"/>
  <c r="V1920" i="7"/>
  <c r="R1921" i="7"/>
  <c r="T1921" i="7"/>
  <c r="Q1921" i="7"/>
  <c r="S1921" i="7"/>
  <c r="L2232" i="6"/>
  <c r="J2232" i="6"/>
  <c r="K2232" i="6"/>
  <c r="D2252" i="6"/>
  <c r="C2241" i="6"/>
  <c r="G1921" i="4"/>
  <c r="H1921" i="4" s="1"/>
  <c r="E1921" i="6"/>
  <c r="H2233" i="5"/>
  <c r="L2233" i="7" s="1"/>
  <c r="G2233" i="5"/>
  <c r="K2233" i="7" s="1"/>
  <c r="F2233" i="5"/>
  <c r="J2233" i="7" s="1"/>
  <c r="E2253" i="4"/>
  <c r="D2253" i="7" s="1"/>
  <c r="C2254" i="4"/>
  <c r="E1922" i="7"/>
  <c r="N1922" i="7" s="1"/>
  <c r="G2243" i="3"/>
  <c r="H2242" i="3"/>
  <c r="I2242" i="3" s="1"/>
  <c r="C2242" i="7" s="1"/>
  <c r="M2242" i="7" s="1"/>
  <c r="F2243" i="3"/>
  <c r="Q1922" i="7" l="1"/>
  <c r="R1922" i="7"/>
  <c r="T1922" i="7"/>
  <c r="S1922" i="7"/>
  <c r="P2233" i="7"/>
  <c r="U1921" i="7"/>
  <c r="V1921" i="7"/>
  <c r="K2233" i="6"/>
  <c r="J2233" i="6"/>
  <c r="L2233" i="6"/>
  <c r="D2253" i="6"/>
  <c r="C2242" i="6"/>
  <c r="G1922" i="4"/>
  <c r="H1922" i="4" s="1"/>
  <c r="E1922" i="6"/>
  <c r="F2234" i="5"/>
  <c r="J2234" i="7" s="1"/>
  <c r="H2234" i="5"/>
  <c r="L2234" i="7" s="1"/>
  <c r="P2234" i="7" s="1"/>
  <c r="G2234" i="5"/>
  <c r="K2234" i="7" s="1"/>
  <c r="E2254" i="4"/>
  <c r="D2254" i="7" s="1"/>
  <c r="C2255" i="4"/>
  <c r="E1923" i="7"/>
  <c r="N1923" i="7" s="1"/>
  <c r="G2244" i="3"/>
  <c r="H2243" i="3"/>
  <c r="I2243" i="3" s="1"/>
  <c r="C2243" i="7" s="1"/>
  <c r="M2243" i="7" s="1"/>
  <c r="F2244" i="3"/>
  <c r="R1923" i="7" l="1"/>
  <c r="Q1923" i="7"/>
  <c r="S1923" i="7"/>
  <c r="T1923" i="7"/>
  <c r="U1922" i="7"/>
  <c r="V1922" i="7"/>
  <c r="L2234" i="6"/>
  <c r="J2234" i="6"/>
  <c r="K2234" i="6"/>
  <c r="D2254" i="6"/>
  <c r="C2243" i="6"/>
  <c r="G1923" i="4"/>
  <c r="H1923" i="4" s="1"/>
  <c r="E1923" i="6"/>
  <c r="H2235" i="5"/>
  <c r="L2235" i="7" s="1"/>
  <c r="G2235" i="5"/>
  <c r="K2235" i="7" s="1"/>
  <c r="F2235" i="5"/>
  <c r="J2235" i="7" s="1"/>
  <c r="E2255" i="4"/>
  <c r="D2255" i="7" s="1"/>
  <c r="C2256" i="4"/>
  <c r="E1924" i="7"/>
  <c r="N1924" i="7" s="1"/>
  <c r="H2244" i="3"/>
  <c r="F2245" i="3"/>
  <c r="I2244" i="3"/>
  <c r="C2244" i="7" s="1"/>
  <c r="M2244" i="7" s="1"/>
  <c r="G2245" i="3"/>
  <c r="S1924" i="7" l="1"/>
  <c r="Q1924" i="7"/>
  <c r="T1924" i="7"/>
  <c r="R1924" i="7"/>
  <c r="V1923" i="7"/>
  <c r="U1923" i="7"/>
  <c r="P2235" i="7"/>
  <c r="J2235" i="6"/>
  <c r="L2235" i="6"/>
  <c r="K2235" i="6"/>
  <c r="D2255" i="6"/>
  <c r="C2244" i="6"/>
  <c r="G1924" i="4"/>
  <c r="H1924" i="4" s="1"/>
  <c r="E1924" i="6"/>
  <c r="H2236" i="5"/>
  <c r="L2236" i="7" s="1"/>
  <c r="P2236" i="7" s="1"/>
  <c r="G2236" i="5"/>
  <c r="K2236" i="7" s="1"/>
  <c r="F2236" i="5"/>
  <c r="J2236" i="7" s="1"/>
  <c r="E2256" i="4"/>
  <c r="D2256" i="7" s="1"/>
  <c r="C2257" i="4"/>
  <c r="E1925" i="7"/>
  <c r="N1925" i="7" s="1"/>
  <c r="G2246" i="3"/>
  <c r="H2245" i="3"/>
  <c r="I2245" i="3" s="1"/>
  <c r="C2245" i="7" s="1"/>
  <c r="M2245" i="7" s="1"/>
  <c r="F2246" i="3"/>
  <c r="S1925" i="7" l="1"/>
  <c r="T1925" i="7"/>
  <c r="R1925" i="7"/>
  <c r="Q1925" i="7"/>
  <c r="U1924" i="7"/>
  <c r="V1924" i="7"/>
  <c r="J2236" i="6"/>
  <c r="L2236" i="6"/>
  <c r="K2236" i="6"/>
  <c r="D2256" i="6"/>
  <c r="C2245" i="6"/>
  <c r="G1925" i="4"/>
  <c r="H1925" i="4" s="1"/>
  <c r="E1925" i="6"/>
  <c r="H2237" i="5"/>
  <c r="L2237" i="7" s="1"/>
  <c r="G2237" i="5"/>
  <c r="K2237" i="7" s="1"/>
  <c r="F2237" i="5"/>
  <c r="J2237" i="7" s="1"/>
  <c r="E2257" i="4"/>
  <c r="D2257" i="7" s="1"/>
  <c r="C2258" i="4"/>
  <c r="E1926" i="7"/>
  <c r="N1926" i="7" s="1"/>
  <c r="F2247" i="3"/>
  <c r="H2246" i="3"/>
  <c r="G2247" i="3"/>
  <c r="I2246" i="3"/>
  <c r="C2246" i="7" s="1"/>
  <c r="M2246" i="7" s="1"/>
  <c r="R1926" i="7" l="1"/>
  <c r="T1926" i="7"/>
  <c r="S1926" i="7"/>
  <c r="Q1926" i="7"/>
  <c r="P2237" i="7"/>
  <c r="U1925" i="7"/>
  <c r="V1925" i="7"/>
  <c r="J2237" i="6"/>
  <c r="K2237" i="6"/>
  <c r="L2237" i="6"/>
  <c r="D2257" i="6"/>
  <c r="C2246" i="6"/>
  <c r="G1926" i="4"/>
  <c r="H1926" i="4" s="1"/>
  <c r="E1926" i="6"/>
  <c r="G2238" i="5"/>
  <c r="K2238" i="7" s="1"/>
  <c r="F2238" i="5"/>
  <c r="J2238" i="7" s="1"/>
  <c r="H2238" i="5"/>
  <c r="L2238" i="7" s="1"/>
  <c r="P2238" i="7" s="1"/>
  <c r="E2258" i="4"/>
  <c r="D2258" i="7" s="1"/>
  <c r="C2259" i="4"/>
  <c r="E1927" i="7"/>
  <c r="N1927" i="7" s="1"/>
  <c r="G2248" i="3"/>
  <c r="F2248" i="3"/>
  <c r="H2247" i="3"/>
  <c r="I2247" i="3" s="1"/>
  <c r="C2247" i="7" s="1"/>
  <c r="M2247" i="7" s="1"/>
  <c r="R1927" i="7" l="1"/>
  <c r="Q1927" i="7"/>
  <c r="T1927" i="7"/>
  <c r="S1927" i="7"/>
  <c r="U1927" i="7" s="1"/>
  <c r="U1926" i="7"/>
  <c r="V1926" i="7"/>
  <c r="J2238" i="6"/>
  <c r="L2238" i="6"/>
  <c r="K2238" i="6"/>
  <c r="D2258" i="6"/>
  <c r="C2247" i="6"/>
  <c r="G1927" i="4"/>
  <c r="H1927" i="4" s="1"/>
  <c r="E1927" i="6"/>
  <c r="H2239" i="5"/>
  <c r="L2239" i="7" s="1"/>
  <c r="G2239" i="5"/>
  <c r="K2239" i="7" s="1"/>
  <c r="F2239" i="5"/>
  <c r="J2239" i="7" s="1"/>
  <c r="E2259" i="4"/>
  <c r="D2259" i="7" s="1"/>
  <c r="C2260" i="4"/>
  <c r="E1928" i="7"/>
  <c r="N1928" i="7" s="1"/>
  <c r="H2248" i="3"/>
  <c r="I2248" i="3" s="1"/>
  <c r="C2248" i="7" s="1"/>
  <c r="M2248" i="7" s="1"/>
  <c r="F2249" i="3"/>
  <c r="G2249" i="3"/>
  <c r="Q1928" i="7" l="1"/>
  <c r="R1928" i="7"/>
  <c r="S1928" i="7"/>
  <c r="T1928" i="7"/>
  <c r="V1927" i="7"/>
  <c r="P2239" i="7"/>
  <c r="L2239" i="6"/>
  <c r="K2239" i="6"/>
  <c r="J2239" i="6"/>
  <c r="D2259" i="6"/>
  <c r="C2248" i="6"/>
  <c r="G1928" i="4"/>
  <c r="H1928" i="4" s="1"/>
  <c r="E1928" i="6"/>
  <c r="H2240" i="5"/>
  <c r="L2240" i="7" s="1"/>
  <c r="P2240" i="7" s="1"/>
  <c r="G2240" i="5"/>
  <c r="K2240" i="7" s="1"/>
  <c r="F2240" i="5"/>
  <c r="J2240" i="7" s="1"/>
  <c r="E2260" i="4"/>
  <c r="D2260" i="7" s="1"/>
  <c r="C2261" i="4"/>
  <c r="E1929" i="7"/>
  <c r="N1929" i="7" s="1"/>
  <c r="G2250" i="3"/>
  <c r="H2249" i="3"/>
  <c r="I2249" i="3" s="1"/>
  <c r="C2249" i="7" s="1"/>
  <c r="M2249" i="7" s="1"/>
  <c r="F2250" i="3"/>
  <c r="T1929" i="7" l="1"/>
  <c r="R1929" i="7"/>
  <c r="Q1929" i="7"/>
  <c r="S1929" i="7"/>
  <c r="V1928" i="7"/>
  <c r="U1928" i="7"/>
  <c r="J2240" i="6"/>
  <c r="L2240" i="6"/>
  <c r="K2240" i="6"/>
  <c r="D2260" i="6"/>
  <c r="C2249" i="6"/>
  <c r="G1929" i="4"/>
  <c r="H1929" i="4" s="1"/>
  <c r="E1929" i="6"/>
  <c r="F2241" i="5"/>
  <c r="J2241" i="7" s="1"/>
  <c r="H2241" i="5"/>
  <c r="L2241" i="7" s="1"/>
  <c r="G2241" i="5"/>
  <c r="K2241" i="7" s="1"/>
  <c r="E2261" i="4"/>
  <c r="D2261" i="7" s="1"/>
  <c r="C2262" i="4"/>
  <c r="E1930" i="7"/>
  <c r="N1930" i="7" s="1"/>
  <c r="H2250" i="3"/>
  <c r="I2250" i="3" s="1"/>
  <c r="C2250" i="7" s="1"/>
  <c r="M2250" i="7" s="1"/>
  <c r="F2251" i="3"/>
  <c r="G2251" i="3"/>
  <c r="Q1930" i="7" l="1"/>
  <c r="T1930" i="7"/>
  <c r="S1930" i="7"/>
  <c r="R1930" i="7"/>
  <c r="U1929" i="7"/>
  <c r="V1929" i="7"/>
  <c r="P2241" i="7"/>
  <c r="L2241" i="6"/>
  <c r="J2241" i="6"/>
  <c r="K2241" i="6"/>
  <c r="D2261" i="6"/>
  <c r="C2250" i="6"/>
  <c r="G1930" i="4"/>
  <c r="H1930" i="4" s="1"/>
  <c r="E1930" i="6"/>
  <c r="H2242" i="5"/>
  <c r="L2242" i="7" s="1"/>
  <c r="P2242" i="7" s="1"/>
  <c r="G2242" i="5"/>
  <c r="K2242" i="7" s="1"/>
  <c r="F2242" i="5"/>
  <c r="J2242" i="7" s="1"/>
  <c r="E2262" i="4"/>
  <c r="D2262" i="7" s="1"/>
  <c r="C2263" i="4"/>
  <c r="E1931" i="7"/>
  <c r="N1931" i="7" s="1"/>
  <c r="F2252" i="3"/>
  <c r="H2251" i="3"/>
  <c r="G2252" i="3"/>
  <c r="I2251" i="3"/>
  <c r="C2251" i="7" s="1"/>
  <c r="M2251" i="7" s="1"/>
  <c r="T1931" i="7" l="1"/>
  <c r="S1931" i="7"/>
  <c r="Q1931" i="7"/>
  <c r="R1931" i="7"/>
  <c r="U1930" i="7"/>
  <c r="V1930" i="7"/>
  <c r="J2242" i="6"/>
  <c r="K2242" i="6"/>
  <c r="L2242" i="6"/>
  <c r="D2262" i="6"/>
  <c r="C2251" i="6"/>
  <c r="G1931" i="4"/>
  <c r="H1931" i="4" s="1"/>
  <c r="E1931" i="6"/>
  <c r="H2243" i="5"/>
  <c r="L2243" i="7" s="1"/>
  <c r="G2243" i="5"/>
  <c r="K2243" i="7" s="1"/>
  <c r="F2243" i="5"/>
  <c r="J2243" i="7" s="1"/>
  <c r="E2263" i="4"/>
  <c r="D2263" i="7" s="1"/>
  <c r="C2264" i="4"/>
  <c r="E1932" i="7"/>
  <c r="N1932" i="7" s="1"/>
  <c r="G2253" i="3"/>
  <c r="H2252" i="3"/>
  <c r="I2252" i="3" s="1"/>
  <c r="C2252" i="7" s="1"/>
  <c r="M2252" i="7" s="1"/>
  <c r="F2253" i="3"/>
  <c r="T1932" i="7" l="1"/>
  <c r="Q1932" i="7"/>
  <c r="S1932" i="7"/>
  <c r="R1932" i="7"/>
  <c r="U1931" i="7"/>
  <c r="V1931" i="7"/>
  <c r="P2243" i="7"/>
  <c r="K2243" i="6"/>
  <c r="L2243" i="6"/>
  <c r="J2243" i="6"/>
  <c r="D2263" i="6"/>
  <c r="C2252" i="6"/>
  <c r="G1932" i="4"/>
  <c r="H1932" i="4" s="1"/>
  <c r="E1932" i="6"/>
  <c r="H2244" i="5"/>
  <c r="L2244" i="7" s="1"/>
  <c r="G2244" i="5"/>
  <c r="K2244" i="7" s="1"/>
  <c r="F2244" i="5"/>
  <c r="J2244" i="7" s="1"/>
  <c r="E2264" i="4"/>
  <c r="D2264" i="7" s="1"/>
  <c r="C2265" i="4"/>
  <c r="E1933" i="7"/>
  <c r="N1933" i="7" s="1"/>
  <c r="F2254" i="3"/>
  <c r="H2253" i="3"/>
  <c r="I2253" i="3" s="1"/>
  <c r="C2253" i="7" s="1"/>
  <c r="M2253" i="7" s="1"/>
  <c r="G2254" i="3"/>
  <c r="S1933" i="7" l="1"/>
  <c r="Q1933" i="7"/>
  <c r="T1933" i="7"/>
  <c r="R1933" i="7"/>
  <c r="U1932" i="7"/>
  <c r="V1932" i="7"/>
  <c r="P2244" i="7"/>
  <c r="J2244" i="6"/>
  <c r="L2244" i="6"/>
  <c r="K2244" i="6"/>
  <c r="D2264" i="6"/>
  <c r="C2253" i="6"/>
  <c r="G1933" i="4"/>
  <c r="H1933" i="4" s="1"/>
  <c r="E1933" i="6"/>
  <c r="H2245" i="5"/>
  <c r="L2245" i="7" s="1"/>
  <c r="G2245" i="5"/>
  <c r="K2245" i="7" s="1"/>
  <c r="F2245" i="5"/>
  <c r="J2245" i="7" s="1"/>
  <c r="P2245" i="7" s="1"/>
  <c r="E2265" i="4"/>
  <c r="D2265" i="7" s="1"/>
  <c r="C2266" i="4"/>
  <c r="E1934" i="7"/>
  <c r="N1934" i="7" s="1"/>
  <c r="G2255" i="3"/>
  <c r="H2254" i="3"/>
  <c r="I2254" i="3" s="1"/>
  <c r="C2254" i="7" s="1"/>
  <c r="M2254" i="7" s="1"/>
  <c r="F2255" i="3"/>
  <c r="T1934" i="7" l="1"/>
  <c r="S1934" i="7"/>
  <c r="Q1934" i="7"/>
  <c r="R1934" i="7"/>
  <c r="U1933" i="7"/>
  <c r="V1933" i="7"/>
  <c r="L2245" i="6"/>
  <c r="J2245" i="6"/>
  <c r="K2245" i="6"/>
  <c r="D2265" i="6"/>
  <c r="C2254" i="6"/>
  <c r="G1934" i="4"/>
  <c r="H1934" i="4" s="1"/>
  <c r="E1934" i="6"/>
  <c r="F2246" i="5"/>
  <c r="J2246" i="7" s="1"/>
  <c r="H2246" i="5"/>
  <c r="L2246" i="7" s="1"/>
  <c r="P2246" i="7" s="1"/>
  <c r="G2246" i="5"/>
  <c r="K2246" i="7" s="1"/>
  <c r="E2266" i="4"/>
  <c r="D2266" i="7" s="1"/>
  <c r="C2267" i="4"/>
  <c r="E1935" i="7"/>
  <c r="N1935" i="7" s="1"/>
  <c r="G2256" i="3"/>
  <c r="H2255" i="3"/>
  <c r="I2255" i="3" s="1"/>
  <c r="C2255" i="7" s="1"/>
  <c r="M2255" i="7" s="1"/>
  <c r="F2256" i="3"/>
  <c r="T1935" i="7" l="1"/>
  <c r="Q1935" i="7"/>
  <c r="R1935" i="7"/>
  <c r="S1935" i="7"/>
  <c r="U1934" i="7"/>
  <c r="V1934" i="7"/>
  <c r="K2246" i="6"/>
  <c r="J2246" i="6"/>
  <c r="L2246" i="6"/>
  <c r="D2266" i="6"/>
  <c r="C2255" i="6"/>
  <c r="G1935" i="4"/>
  <c r="H1935" i="4" s="1"/>
  <c r="E1935" i="6"/>
  <c r="F2247" i="5"/>
  <c r="J2247" i="7" s="1"/>
  <c r="H2247" i="5"/>
  <c r="L2247" i="7" s="1"/>
  <c r="G2247" i="5"/>
  <c r="K2247" i="7" s="1"/>
  <c r="E2267" i="4"/>
  <c r="D2267" i="7" s="1"/>
  <c r="C2268" i="4"/>
  <c r="E1936" i="7"/>
  <c r="N1936" i="7" s="1"/>
  <c r="H2256" i="3"/>
  <c r="F2257" i="3"/>
  <c r="G2257" i="3"/>
  <c r="I2256" i="3"/>
  <c r="C2256" i="7" s="1"/>
  <c r="M2256" i="7" s="1"/>
  <c r="Q1936" i="7" l="1"/>
  <c r="R1936" i="7"/>
  <c r="T1936" i="7"/>
  <c r="S1936" i="7"/>
  <c r="U1936" i="7" s="1"/>
  <c r="P2247" i="7"/>
  <c r="U1935" i="7"/>
  <c r="V1935" i="7"/>
  <c r="L2247" i="6"/>
  <c r="J2247" i="6"/>
  <c r="K2247" i="6"/>
  <c r="D2267" i="6"/>
  <c r="C2256" i="6"/>
  <c r="G1936" i="4"/>
  <c r="H1936" i="4" s="1"/>
  <c r="E1936" i="6"/>
  <c r="H2248" i="5"/>
  <c r="L2248" i="7" s="1"/>
  <c r="G2248" i="5"/>
  <c r="K2248" i="7" s="1"/>
  <c r="F2248" i="5"/>
  <c r="J2248" i="7" s="1"/>
  <c r="E2268" i="4"/>
  <c r="D2268" i="7" s="1"/>
  <c r="C2269" i="4"/>
  <c r="E1937" i="7"/>
  <c r="N1937" i="7" s="1"/>
  <c r="G2258" i="3"/>
  <c r="H2257" i="3"/>
  <c r="I2257" i="3" s="1"/>
  <c r="C2257" i="7" s="1"/>
  <c r="M2257" i="7" s="1"/>
  <c r="F2258" i="3"/>
  <c r="T1937" i="7" l="1"/>
  <c r="R1937" i="7"/>
  <c r="S1937" i="7"/>
  <c r="Q1937" i="7"/>
  <c r="P2248" i="7"/>
  <c r="V1936" i="7"/>
  <c r="K2248" i="6"/>
  <c r="J2248" i="6"/>
  <c r="L2248" i="6"/>
  <c r="D2268" i="6"/>
  <c r="C2257" i="6"/>
  <c r="G1937" i="4"/>
  <c r="H1937" i="4" s="1"/>
  <c r="E1937" i="6"/>
  <c r="F2249" i="5"/>
  <c r="J2249" i="7" s="1"/>
  <c r="G2249" i="5"/>
  <c r="K2249" i="7" s="1"/>
  <c r="H2249" i="5"/>
  <c r="L2249" i="7" s="1"/>
  <c r="P2249" i="7" s="1"/>
  <c r="E2269" i="4"/>
  <c r="D2269" i="7" s="1"/>
  <c r="C2270" i="4"/>
  <c r="E1938" i="7"/>
  <c r="N1938" i="7" s="1"/>
  <c r="F2259" i="3"/>
  <c r="H2258" i="3"/>
  <c r="I2258" i="3" s="1"/>
  <c r="C2258" i="7" s="1"/>
  <c r="M2258" i="7" s="1"/>
  <c r="G2259" i="3"/>
  <c r="U1937" i="7" l="1"/>
  <c r="V1937" i="7"/>
  <c r="R1938" i="7"/>
  <c r="S1938" i="7"/>
  <c r="T1938" i="7"/>
  <c r="Q1938" i="7"/>
  <c r="L2249" i="6"/>
  <c r="K2249" i="6"/>
  <c r="J2249" i="6"/>
  <c r="D2269" i="6"/>
  <c r="C2258" i="6"/>
  <c r="G1938" i="4"/>
  <c r="H1938" i="4" s="1"/>
  <c r="E1938" i="6"/>
  <c r="F2250" i="5"/>
  <c r="J2250" i="7" s="1"/>
  <c r="H2250" i="5"/>
  <c r="L2250" i="7" s="1"/>
  <c r="G2250" i="5"/>
  <c r="K2250" i="7" s="1"/>
  <c r="E2270" i="4"/>
  <c r="D2270" i="7" s="1"/>
  <c r="C2271" i="4"/>
  <c r="E1939" i="7"/>
  <c r="N1939" i="7" s="1"/>
  <c r="F2260" i="3"/>
  <c r="H2259" i="3"/>
  <c r="I2259" i="3" s="1"/>
  <c r="C2259" i="7" s="1"/>
  <c r="M2259" i="7" s="1"/>
  <c r="G2260" i="3"/>
  <c r="Q1939" i="7" l="1"/>
  <c r="R1939" i="7"/>
  <c r="T1939" i="7"/>
  <c r="S1939" i="7"/>
  <c r="P2250" i="7"/>
  <c r="U1938" i="7"/>
  <c r="V1938" i="7"/>
  <c r="K2250" i="6"/>
  <c r="L2250" i="6"/>
  <c r="J2250" i="6"/>
  <c r="D2270" i="6"/>
  <c r="C2259" i="6"/>
  <c r="G1939" i="4"/>
  <c r="H1939" i="4" s="1"/>
  <c r="E1939" i="6"/>
  <c r="H2251" i="5"/>
  <c r="L2251" i="7" s="1"/>
  <c r="G2251" i="5"/>
  <c r="K2251" i="7" s="1"/>
  <c r="F2251" i="5"/>
  <c r="J2251" i="7" s="1"/>
  <c r="P2251" i="7" s="1"/>
  <c r="E2271" i="4"/>
  <c r="D2271" i="7" s="1"/>
  <c r="C2272" i="4"/>
  <c r="E1940" i="7"/>
  <c r="N1940" i="7" s="1"/>
  <c r="G2261" i="3"/>
  <c r="H2260" i="3"/>
  <c r="I2260" i="3" s="1"/>
  <c r="C2260" i="7" s="1"/>
  <c r="M2260" i="7" s="1"/>
  <c r="F2261" i="3"/>
  <c r="R1940" i="7" l="1"/>
  <c r="Q1940" i="7"/>
  <c r="T1940" i="7"/>
  <c r="S1940" i="7"/>
  <c r="U1939" i="7"/>
  <c r="V1939" i="7"/>
  <c r="L2251" i="6"/>
  <c r="K2251" i="6"/>
  <c r="J2251" i="6"/>
  <c r="D2271" i="6"/>
  <c r="C2260" i="6"/>
  <c r="G1940" i="4"/>
  <c r="H1940" i="4" s="1"/>
  <c r="E1940" i="6"/>
  <c r="F2252" i="5"/>
  <c r="J2252" i="7" s="1"/>
  <c r="H2252" i="5"/>
  <c r="L2252" i="7" s="1"/>
  <c r="P2252" i="7" s="1"/>
  <c r="G2252" i="5"/>
  <c r="K2252" i="7" s="1"/>
  <c r="E2272" i="4"/>
  <c r="D2272" i="7" s="1"/>
  <c r="C2273" i="4"/>
  <c r="E1941" i="7"/>
  <c r="N1941" i="7" s="1"/>
  <c r="G2262" i="3"/>
  <c r="H2261" i="3"/>
  <c r="I2261" i="3" s="1"/>
  <c r="C2261" i="7" s="1"/>
  <c r="M2261" i="7" s="1"/>
  <c r="F2262" i="3"/>
  <c r="Q1941" i="7" l="1"/>
  <c r="T1941" i="7"/>
  <c r="R1941" i="7"/>
  <c r="S1941" i="7"/>
  <c r="U1940" i="7"/>
  <c r="V1940" i="7"/>
  <c r="K2252" i="6"/>
  <c r="L2252" i="6"/>
  <c r="J2252" i="6"/>
  <c r="D2272" i="6"/>
  <c r="C2261" i="6"/>
  <c r="G1941" i="4"/>
  <c r="H1941" i="4" s="1"/>
  <c r="E1941" i="6"/>
  <c r="H2253" i="5"/>
  <c r="L2253" i="7" s="1"/>
  <c r="G2253" i="5"/>
  <c r="K2253" i="7" s="1"/>
  <c r="F2253" i="5"/>
  <c r="J2253" i="7" s="1"/>
  <c r="E2273" i="4"/>
  <c r="D2273" i="7" s="1"/>
  <c r="C2274" i="4"/>
  <c r="E1942" i="7"/>
  <c r="N1942" i="7" s="1"/>
  <c r="H2262" i="3"/>
  <c r="I2262" i="3" s="1"/>
  <c r="C2262" i="7" s="1"/>
  <c r="M2262" i="7" s="1"/>
  <c r="F2263" i="3"/>
  <c r="G2263" i="3"/>
  <c r="S1942" i="7" l="1"/>
  <c r="T1942" i="7"/>
  <c r="Q1942" i="7"/>
  <c r="R1942" i="7"/>
  <c r="P2253" i="7"/>
  <c r="U1941" i="7"/>
  <c r="V1941" i="7"/>
  <c r="J2253" i="6"/>
  <c r="K2253" i="6"/>
  <c r="L2253" i="6"/>
  <c r="D2273" i="6"/>
  <c r="C2262" i="6"/>
  <c r="G1942" i="4"/>
  <c r="H1942" i="4" s="1"/>
  <c r="E1942" i="6"/>
  <c r="H2254" i="5"/>
  <c r="L2254" i="7" s="1"/>
  <c r="G2254" i="5"/>
  <c r="K2254" i="7" s="1"/>
  <c r="F2254" i="5"/>
  <c r="J2254" i="7" s="1"/>
  <c r="E2274" i="4"/>
  <c r="D2274" i="7" s="1"/>
  <c r="C2275" i="4"/>
  <c r="E1943" i="7"/>
  <c r="N1943" i="7" s="1"/>
  <c r="G2264" i="3"/>
  <c r="F2264" i="3"/>
  <c r="H2263" i="3"/>
  <c r="I2263" i="3" s="1"/>
  <c r="C2263" i="7" s="1"/>
  <c r="M2263" i="7" s="1"/>
  <c r="U1942" i="7" l="1"/>
  <c r="V1942" i="7"/>
  <c r="R1943" i="7"/>
  <c r="S1943" i="7"/>
  <c r="T1943" i="7"/>
  <c r="Q1943" i="7"/>
  <c r="P2254" i="7"/>
  <c r="J2254" i="6"/>
  <c r="L2254" i="6"/>
  <c r="K2254" i="6"/>
  <c r="D2274" i="6"/>
  <c r="C2263" i="6"/>
  <c r="G1943" i="4"/>
  <c r="H1943" i="4" s="1"/>
  <c r="E1943" i="6"/>
  <c r="H2255" i="5"/>
  <c r="L2255" i="7" s="1"/>
  <c r="G2255" i="5"/>
  <c r="K2255" i="7" s="1"/>
  <c r="F2255" i="5"/>
  <c r="J2255" i="7" s="1"/>
  <c r="E2275" i="4"/>
  <c r="D2275" i="7" s="1"/>
  <c r="C2276" i="4"/>
  <c r="E1944" i="7"/>
  <c r="N1944" i="7" s="1"/>
  <c r="H2264" i="3"/>
  <c r="F2265" i="3"/>
  <c r="I2264" i="3"/>
  <c r="C2264" i="7" s="1"/>
  <c r="M2264" i="7" s="1"/>
  <c r="G2265" i="3"/>
  <c r="U1943" i="7" l="1"/>
  <c r="V1943" i="7"/>
  <c r="P2255" i="7"/>
  <c r="Q1944" i="7"/>
  <c r="R1944" i="7"/>
  <c r="S1944" i="7"/>
  <c r="T1944" i="7"/>
  <c r="K2255" i="6"/>
  <c r="L2255" i="6"/>
  <c r="J2255" i="6"/>
  <c r="D2275" i="6"/>
  <c r="C2264" i="6"/>
  <c r="G1944" i="4"/>
  <c r="H1944" i="4" s="1"/>
  <c r="E1944" i="6"/>
  <c r="H2256" i="5"/>
  <c r="L2256" i="7" s="1"/>
  <c r="G2256" i="5"/>
  <c r="K2256" i="7" s="1"/>
  <c r="F2256" i="5"/>
  <c r="J2256" i="7" s="1"/>
  <c r="E2276" i="4"/>
  <c r="D2276" i="7" s="1"/>
  <c r="C2277" i="4"/>
  <c r="E1945" i="7"/>
  <c r="N1945" i="7" s="1"/>
  <c r="G2266" i="3"/>
  <c r="F2266" i="3"/>
  <c r="H2265" i="3"/>
  <c r="I2265" i="3" s="1"/>
  <c r="C2265" i="7" s="1"/>
  <c r="M2265" i="7" s="1"/>
  <c r="P2256" i="7" l="1"/>
  <c r="T1945" i="7"/>
  <c r="Q1945" i="7"/>
  <c r="S1945" i="7"/>
  <c r="R1945" i="7"/>
  <c r="U1944" i="7"/>
  <c r="V1944" i="7"/>
  <c r="K2256" i="6"/>
  <c r="J2256" i="6"/>
  <c r="L2256" i="6"/>
  <c r="D2276" i="6"/>
  <c r="C2265" i="6"/>
  <c r="G1945" i="4"/>
  <c r="H1945" i="4" s="1"/>
  <c r="E1945" i="6"/>
  <c r="H2257" i="5"/>
  <c r="L2257" i="7" s="1"/>
  <c r="G2257" i="5"/>
  <c r="K2257" i="7" s="1"/>
  <c r="F2257" i="5"/>
  <c r="J2257" i="7" s="1"/>
  <c r="P2257" i="7" s="1"/>
  <c r="E2277" i="4"/>
  <c r="D2277" i="7" s="1"/>
  <c r="C2278" i="4"/>
  <c r="E1946" i="7"/>
  <c r="N1946" i="7" s="1"/>
  <c r="H2266" i="3"/>
  <c r="I2266" i="3" s="1"/>
  <c r="C2266" i="7" s="1"/>
  <c r="M2266" i="7" s="1"/>
  <c r="F2267" i="3"/>
  <c r="G2267" i="3"/>
  <c r="T1946" i="7" l="1"/>
  <c r="R1946" i="7"/>
  <c r="Q1946" i="7"/>
  <c r="S1946" i="7"/>
  <c r="U1945" i="7"/>
  <c r="V1945" i="7"/>
  <c r="L2257" i="6"/>
  <c r="J2257" i="6"/>
  <c r="K2257" i="6"/>
  <c r="D2277" i="6"/>
  <c r="C2266" i="6"/>
  <c r="G1946" i="4"/>
  <c r="H1946" i="4" s="1"/>
  <c r="E1946" i="6"/>
  <c r="H2258" i="5"/>
  <c r="L2258" i="7" s="1"/>
  <c r="G2258" i="5"/>
  <c r="K2258" i="7" s="1"/>
  <c r="F2258" i="5"/>
  <c r="J2258" i="7" s="1"/>
  <c r="E2278" i="4"/>
  <c r="D2278" i="7" s="1"/>
  <c r="C2279" i="4"/>
  <c r="E1947" i="7"/>
  <c r="N1947" i="7" s="1"/>
  <c r="G2268" i="3"/>
  <c r="H2267" i="3"/>
  <c r="I2267" i="3" s="1"/>
  <c r="C2267" i="7" s="1"/>
  <c r="M2267" i="7" s="1"/>
  <c r="F2268" i="3"/>
  <c r="R1947" i="7" l="1"/>
  <c r="S1947" i="7"/>
  <c r="Q1947" i="7"/>
  <c r="T1947" i="7"/>
  <c r="P2258" i="7"/>
  <c r="U1946" i="7"/>
  <c r="V1946" i="7"/>
  <c r="K2258" i="6"/>
  <c r="L2258" i="6"/>
  <c r="J2258" i="6"/>
  <c r="D2278" i="6"/>
  <c r="C2267" i="6"/>
  <c r="G1947" i="4"/>
  <c r="H1947" i="4" s="1"/>
  <c r="E1947" i="6"/>
  <c r="F2259" i="5"/>
  <c r="J2259" i="7" s="1"/>
  <c r="G2259" i="5"/>
  <c r="K2259" i="7" s="1"/>
  <c r="H2259" i="5"/>
  <c r="L2259" i="7" s="1"/>
  <c r="P2259" i="7" s="1"/>
  <c r="E2279" i="4"/>
  <c r="D2279" i="7" s="1"/>
  <c r="C2280" i="4"/>
  <c r="E1948" i="7"/>
  <c r="N1948" i="7" s="1"/>
  <c r="H2268" i="3"/>
  <c r="F2269" i="3"/>
  <c r="I2268" i="3"/>
  <c r="C2268" i="7" s="1"/>
  <c r="M2268" i="7" s="1"/>
  <c r="G2269" i="3"/>
  <c r="V1947" i="7" l="1"/>
  <c r="U1947" i="7"/>
  <c r="S1948" i="7"/>
  <c r="R1948" i="7"/>
  <c r="T1948" i="7"/>
  <c r="Q1948" i="7"/>
  <c r="L2259" i="6"/>
  <c r="J2259" i="6"/>
  <c r="K2259" i="6"/>
  <c r="D2279" i="6"/>
  <c r="C2268" i="6"/>
  <c r="G1948" i="4"/>
  <c r="H1948" i="4" s="1"/>
  <c r="E1948" i="6"/>
  <c r="H2260" i="5"/>
  <c r="L2260" i="7" s="1"/>
  <c r="G2260" i="5"/>
  <c r="K2260" i="7" s="1"/>
  <c r="F2260" i="5"/>
  <c r="J2260" i="7" s="1"/>
  <c r="E2280" i="4"/>
  <c r="D2280" i="7" s="1"/>
  <c r="C2281" i="4"/>
  <c r="E1949" i="7"/>
  <c r="N1949" i="7" s="1"/>
  <c r="H2269" i="3"/>
  <c r="I2269" i="3" s="1"/>
  <c r="C2269" i="7" s="1"/>
  <c r="M2269" i="7" s="1"/>
  <c r="F2270" i="3"/>
  <c r="G2270" i="3"/>
  <c r="V1948" i="7" l="1"/>
  <c r="U1948" i="7"/>
  <c r="Q1949" i="7"/>
  <c r="S1949" i="7"/>
  <c r="R1949" i="7"/>
  <c r="T1949" i="7"/>
  <c r="P2260" i="7"/>
  <c r="L2260" i="6"/>
  <c r="K2260" i="6"/>
  <c r="J2260" i="6"/>
  <c r="D2280" i="6"/>
  <c r="C2269" i="6"/>
  <c r="G1949" i="4"/>
  <c r="H1949" i="4" s="1"/>
  <c r="E1949" i="6"/>
  <c r="H2261" i="5"/>
  <c r="L2261" i="7" s="1"/>
  <c r="P2261" i="7" s="1"/>
  <c r="G2261" i="5"/>
  <c r="K2261" i="7" s="1"/>
  <c r="F2261" i="5"/>
  <c r="J2261" i="7" s="1"/>
  <c r="E2281" i="4"/>
  <c r="D2281" i="7" s="1"/>
  <c r="C2282" i="4"/>
  <c r="E1950" i="7"/>
  <c r="N1950" i="7" s="1"/>
  <c r="G2271" i="3"/>
  <c r="F2271" i="3"/>
  <c r="H2270" i="3"/>
  <c r="I2270" i="3" s="1"/>
  <c r="C2270" i="7" s="1"/>
  <c r="M2270" i="7" s="1"/>
  <c r="S1950" i="7" l="1"/>
  <c r="T1950" i="7"/>
  <c r="R1950" i="7"/>
  <c r="Q1950" i="7"/>
  <c r="U1949" i="7"/>
  <c r="V1949" i="7"/>
  <c r="J2261" i="6"/>
  <c r="L2261" i="6"/>
  <c r="K2261" i="6"/>
  <c r="D2281" i="6"/>
  <c r="C2270" i="6"/>
  <c r="G1950" i="4"/>
  <c r="H1950" i="4" s="1"/>
  <c r="E1950" i="6"/>
  <c r="H2262" i="5"/>
  <c r="L2262" i="7" s="1"/>
  <c r="P2262" i="7" s="1"/>
  <c r="G2262" i="5"/>
  <c r="K2262" i="7" s="1"/>
  <c r="F2262" i="5"/>
  <c r="J2262" i="7" s="1"/>
  <c r="E2282" i="4"/>
  <c r="D2282" i="7" s="1"/>
  <c r="C2283" i="4"/>
  <c r="E1951" i="7"/>
  <c r="N1951" i="7" s="1"/>
  <c r="F2272" i="3"/>
  <c r="H2271" i="3"/>
  <c r="I2271" i="3" s="1"/>
  <c r="C2271" i="7" s="1"/>
  <c r="M2271" i="7" s="1"/>
  <c r="G2272" i="3"/>
  <c r="Q1951" i="7" l="1"/>
  <c r="R1951" i="7"/>
  <c r="S1951" i="7"/>
  <c r="T1951" i="7"/>
  <c r="U1950" i="7"/>
  <c r="V1950" i="7"/>
  <c r="J2262" i="6"/>
  <c r="L2262" i="6"/>
  <c r="K2262" i="6"/>
  <c r="D2282" i="6"/>
  <c r="C2271" i="6"/>
  <c r="G1951" i="4"/>
  <c r="H1951" i="4" s="1"/>
  <c r="E1951" i="6"/>
  <c r="H2263" i="5"/>
  <c r="L2263" i="7" s="1"/>
  <c r="G2263" i="5"/>
  <c r="K2263" i="7" s="1"/>
  <c r="F2263" i="5"/>
  <c r="J2263" i="7" s="1"/>
  <c r="E2283" i="4"/>
  <c r="D2283" i="7" s="1"/>
  <c r="C2284" i="4"/>
  <c r="E1952" i="7"/>
  <c r="N1952" i="7" s="1"/>
  <c r="G2273" i="3"/>
  <c r="H2272" i="3"/>
  <c r="I2272" i="3" s="1"/>
  <c r="C2272" i="7" s="1"/>
  <c r="M2272" i="7" s="1"/>
  <c r="F2273" i="3"/>
  <c r="Q1952" i="7" l="1"/>
  <c r="R1952" i="7"/>
  <c r="T1952" i="7"/>
  <c r="S1952" i="7"/>
  <c r="P2263" i="7"/>
  <c r="U1951" i="7"/>
  <c r="V1951" i="7"/>
  <c r="J2263" i="6"/>
  <c r="K2263" i="6"/>
  <c r="L2263" i="6"/>
  <c r="D2283" i="6"/>
  <c r="C2272" i="6"/>
  <c r="G1952" i="4"/>
  <c r="H1952" i="4" s="1"/>
  <c r="E1952" i="6"/>
  <c r="H2264" i="5"/>
  <c r="L2264" i="7" s="1"/>
  <c r="P2264" i="7" s="1"/>
  <c r="G2264" i="5"/>
  <c r="K2264" i="7" s="1"/>
  <c r="F2264" i="5"/>
  <c r="J2264" i="7" s="1"/>
  <c r="E2284" i="4"/>
  <c r="D2284" i="7" s="1"/>
  <c r="C2285" i="4"/>
  <c r="E1953" i="7"/>
  <c r="N1953" i="7" s="1"/>
  <c r="H2273" i="3"/>
  <c r="F2274" i="3"/>
  <c r="G2274" i="3"/>
  <c r="I2273" i="3"/>
  <c r="C2273" i="7" s="1"/>
  <c r="M2273" i="7" s="1"/>
  <c r="R1953" i="7" l="1"/>
  <c r="S1953" i="7"/>
  <c r="T1953" i="7"/>
  <c r="Q1953" i="7"/>
  <c r="U1952" i="7"/>
  <c r="V1952" i="7"/>
  <c r="K2264" i="6"/>
  <c r="L2264" i="6"/>
  <c r="J2264" i="6"/>
  <c r="D2284" i="6"/>
  <c r="C2273" i="6"/>
  <c r="G1953" i="4"/>
  <c r="H1953" i="4" s="1"/>
  <c r="E1953" i="6"/>
  <c r="F2265" i="5"/>
  <c r="J2265" i="7" s="1"/>
  <c r="H2265" i="5"/>
  <c r="L2265" i="7" s="1"/>
  <c r="P2265" i="7" s="1"/>
  <c r="G2265" i="5"/>
  <c r="K2265" i="7" s="1"/>
  <c r="E2285" i="4"/>
  <c r="D2285" i="7" s="1"/>
  <c r="C2286" i="4"/>
  <c r="E1954" i="7"/>
  <c r="N1954" i="7" s="1"/>
  <c r="H2274" i="3"/>
  <c r="I2274" i="3" s="1"/>
  <c r="C2274" i="7" s="1"/>
  <c r="M2274" i="7" s="1"/>
  <c r="F2275" i="3"/>
  <c r="G2275" i="3"/>
  <c r="S1954" i="7" l="1"/>
  <c r="T1954" i="7"/>
  <c r="Q1954" i="7"/>
  <c r="R1954" i="7"/>
  <c r="U1953" i="7"/>
  <c r="V1953" i="7"/>
  <c r="K2265" i="6"/>
  <c r="L2265" i="6"/>
  <c r="J2265" i="6"/>
  <c r="D2285" i="6"/>
  <c r="C2274" i="6"/>
  <c r="G1954" i="4"/>
  <c r="H1954" i="4" s="1"/>
  <c r="E1954" i="6"/>
  <c r="H2266" i="5"/>
  <c r="L2266" i="7" s="1"/>
  <c r="G2266" i="5"/>
  <c r="K2266" i="7" s="1"/>
  <c r="F2266" i="5"/>
  <c r="J2266" i="7" s="1"/>
  <c r="E2286" i="4"/>
  <c r="D2286" i="7" s="1"/>
  <c r="C2287" i="4"/>
  <c r="E1955" i="7"/>
  <c r="N1955" i="7" s="1"/>
  <c r="F2276" i="3"/>
  <c r="H2275" i="3"/>
  <c r="I2275" i="3" s="1"/>
  <c r="C2275" i="7" s="1"/>
  <c r="M2275" i="7" s="1"/>
  <c r="G2276" i="3"/>
  <c r="S1955" i="7" l="1"/>
  <c r="Q1955" i="7"/>
  <c r="T1955" i="7"/>
  <c r="R1955" i="7"/>
  <c r="U1954" i="7"/>
  <c r="V1954" i="7"/>
  <c r="P2266" i="7"/>
  <c r="J2266" i="6"/>
  <c r="L2266" i="6"/>
  <c r="K2266" i="6"/>
  <c r="D2286" i="6"/>
  <c r="C2275" i="6"/>
  <c r="G1955" i="4"/>
  <c r="H1955" i="4" s="1"/>
  <c r="E1955" i="6"/>
  <c r="H2267" i="5"/>
  <c r="L2267" i="7" s="1"/>
  <c r="G2267" i="5"/>
  <c r="K2267" i="7" s="1"/>
  <c r="F2267" i="5"/>
  <c r="J2267" i="7" s="1"/>
  <c r="E2287" i="4"/>
  <c r="D2287" i="7" s="1"/>
  <c r="C2288" i="4"/>
  <c r="E1956" i="7"/>
  <c r="N1956" i="7" s="1"/>
  <c r="G2277" i="3"/>
  <c r="H2276" i="3"/>
  <c r="I2276" i="3" s="1"/>
  <c r="C2276" i="7" s="1"/>
  <c r="M2276" i="7" s="1"/>
  <c r="F2277" i="3"/>
  <c r="P2267" i="7" l="1"/>
  <c r="U1955" i="7"/>
  <c r="V1955" i="7"/>
  <c r="T1956" i="7"/>
  <c r="Q1956" i="7"/>
  <c r="S1956" i="7"/>
  <c r="R1956" i="7"/>
  <c r="L2267" i="6"/>
  <c r="J2267" i="6"/>
  <c r="K2267" i="6"/>
  <c r="D2287" i="6"/>
  <c r="C2276" i="6"/>
  <c r="G1956" i="4"/>
  <c r="H1956" i="4" s="1"/>
  <c r="E1956" i="6"/>
  <c r="F2268" i="5"/>
  <c r="J2268" i="7" s="1"/>
  <c r="G2268" i="5"/>
  <c r="K2268" i="7" s="1"/>
  <c r="H2268" i="5"/>
  <c r="L2268" i="7" s="1"/>
  <c r="P2268" i="7" s="1"/>
  <c r="E2288" i="4"/>
  <c r="D2288" i="7" s="1"/>
  <c r="C2289" i="4"/>
  <c r="E1957" i="7"/>
  <c r="N1957" i="7" s="1"/>
  <c r="G2278" i="3"/>
  <c r="F2278" i="3"/>
  <c r="H2277" i="3"/>
  <c r="I2277" i="3" s="1"/>
  <c r="C2277" i="7" s="1"/>
  <c r="M2277" i="7" s="1"/>
  <c r="Q1957" i="7" l="1"/>
  <c r="S1957" i="7"/>
  <c r="R1957" i="7"/>
  <c r="T1957" i="7"/>
  <c r="U1956" i="7"/>
  <c r="V1956" i="7"/>
  <c r="L2268" i="6"/>
  <c r="J2268" i="6"/>
  <c r="K2268" i="6"/>
  <c r="D2288" i="6"/>
  <c r="C2277" i="6"/>
  <c r="G1957" i="4"/>
  <c r="H1957" i="4" s="1"/>
  <c r="E1957" i="6"/>
  <c r="H2269" i="5"/>
  <c r="L2269" i="7" s="1"/>
  <c r="G2269" i="5"/>
  <c r="K2269" i="7" s="1"/>
  <c r="F2269" i="5"/>
  <c r="J2269" i="7" s="1"/>
  <c r="P2269" i="7" s="1"/>
  <c r="E2289" i="4"/>
  <c r="D2289" i="7" s="1"/>
  <c r="C2290" i="4"/>
  <c r="E1958" i="7"/>
  <c r="N1958" i="7" s="1"/>
  <c r="H2278" i="3"/>
  <c r="I2278" i="3" s="1"/>
  <c r="C2278" i="7" s="1"/>
  <c r="M2278" i="7" s="1"/>
  <c r="F2279" i="3"/>
  <c r="G2279" i="3"/>
  <c r="R1958" i="7" l="1"/>
  <c r="T1958" i="7"/>
  <c r="S1958" i="7"/>
  <c r="Q1958" i="7"/>
  <c r="U1957" i="7"/>
  <c r="V1957" i="7"/>
  <c r="L2269" i="6"/>
  <c r="J2269" i="6"/>
  <c r="K2269" i="6"/>
  <c r="D2289" i="6"/>
  <c r="C2278" i="6"/>
  <c r="G1958" i="4"/>
  <c r="H1958" i="4" s="1"/>
  <c r="E1958" i="6"/>
  <c r="F2270" i="5"/>
  <c r="J2270" i="7" s="1"/>
  <c r="H2270" i="5"/>
  <c r="L2270" i="7" s="1"/>
  <c r="P2270" i="7" s="1"/>
  <c r="G2270" i="5"/>
  <c r="K2270" i="7" s="1"/>
  <c r="E2290" i="4"/>
  <c r="D2290" i="7" s="1"/>
  <c r="C2291" i="4"/>
  <c r="E1959" i="7"/>
  <c r="N1959" i="7" s="1"/>
  <c r="G2280" i="3"/>
  <c r="H2279" i="3"/>
  <c r="I2279" i="3" s="1"/>
  <c r="C2279" i="7" s="1"/>
  <c r="M2279" i="7" s="1"/>
  <c r="F2280" i="3"/>
  <c r="U1958" i="7" l="1"/>
  <c r="V1958" i="7"/>
  <c r="R1959" i="7"/>
  <c r="S1959" i="7"/>
  <c r="T1959" i="7"/>
  <c r="Q1959" i="7"/>
  <c r="K2270" i="6"/>
  <c r="L2270" i="6"/>
  <c r="J2270" i="6"/>
  <c r="D2290" i="6"/>
  <c r="C2279" i="6"/>
  <c r="G1959" i="4"/>
  <c r="H1959" i="4" s="1"/>
  <c r="E1959" i="6"/>
  <c r="H2271" i="5"/>
  <c r="L2271" i="7" s="1"/>
  <c r="P2271" i="7" s="1"/>
  <c r="G2271" i="5"/>
  <c r="K2271" i="7" s="1"/>
  <c r="F2271" i="5"/>
  <c r="J2271" i="7" s="1"/>
  <c r="E2291" i="4"/>
  <c r="D2291" i="7" s="1"/>
  <c r="C2292" i="4"/>
  <c r="E1960" i="7"/>
  <c r="N1960" i="7" s="1"/>
  <c r="H2280" i="3"/>
  <c r="F2281" i="3"/>
  <c r="I2280" i="3"/>
  <c r="C2280" i="7" s="1"/>
  <c r="M2280" i="7" s="1"/>
  <c r="G2281" i="3"/>
  <c r="Q1960" i="7" l="1"/>
  <c r="S1960" i="7"/>
  <c r="R1960" i="7"/>
  <c r="T1960" i="7"/>
  <c r="U1959" i="7"/>
  <c r="V1959" i="7"/>
  <c r="J2271" i="6"/>
  <c r="K2271" i="6"/>
  <c r="L2271" i="6"/>
  <c r="D2291" i="6"/>
  <c r="C2280" i="6"/>
  <c r="G1960" i="4"/>
  <c r="H1960" i="4" s="1"/>
  <c r="E1960" i="6"/>
  <c r="H2272" i="5"/>
  <c r="L2272" i="7" s="1"/>
  <c r="P2272" i="7" s="1"/>
  <c r="G2272" i="5"/>
  <c r="K2272" i="7" s="1"/>
  <c r="F2272" i="5"/>
  <c r="J2272" i="7" s="1"/>
  <c r="E2292" i="4"/>
  <c r="D2292" i="7" s="1"/>
  <c r="C2293" i="4"/>
  <c r="E1961" i="7"/>
  <c r="N1961" i="7" s="1"/>
  <c r="G2282" i="3"/>
  <c r="H2281" i="3"/>
  <c r="I2281" i="3" s="1"/>
  <c r="C2281" i="7" s="1"/>
  <c r="M2281" i="7" s="1"/>
  <c r="F2282" i="3"/>
  <c r="Q1961" i="7" l="1"/>
  <c r="R1961" i="7"/>
  <c r="T1961" i="7"/>
  <c r="S1961" i="7"/>
  <c r="U1960" i="7"/>
  <c r="V1960" i="7"/>
  <c r="J2272" i="6"/>
  <c r="L2272" i="6"/>
  <c r="K2272" i="6"/>
  <c r="D2292" i="6"/>
  <c r="C2281" i="6"/>
  <c r="G1961" i="4"/>
  <c r="H1961" i="4" s="1"/>
  <c r="E1961" i="6"/>
  <c r="H2273" i="5"/>
  <c r="L2273" i="7" s="1"/>
  <c r="P2273" i="7" s="1"/>
  <c r="G2273" i="5"/>
  <c r="K2273" i="7" s="1"/>
  <c r="F2273" i="5"/>
  <c r="J2273" i="7" s="1"/>
  <c r="E2293" i="4"/>
  <c r="D2293" i="7" s="1"/>
  <c r="C2294" i="4"/>
  <c r="E1962" i="7"/>
  <c r="N1962" i="7" s="1"/>
  <c r="F2283" i="3"/>
  <c r="H2282" i="3"/>
  <c r="I2282" i="3" s="1"/>
  <c r="C2282" i="7" s="1"/>
  <c r="M2282" i="7" s="1"/>
  <c r="G2283" i="3"/>
  <c r="Q1962" i="7" l="1"/>
  <c r="T1962" i="7"/>
  <c r="R1962" i="7"/>
  <c r="S1962" i="7"/>
  <c r="U1961" i="7"/>
  <c r="V1961" i="7"/>
  <c r="J2273" i="6"/>
  <c r="L2273" i="6"/>
  <c r="K2273" i="6"/>
  <c r="D2293" i="6"/>
  <c r="C2282" i="6"/>
  <c r="G1962" i="4"/>
  <c r="H1962" i="4" s="1"/>
  <c r="E1962" i="6"/>
  <c r="G2274" i="5"/>
  <c r="K2274" i="7" s="1"/>
  <c r="F2274" i="5"/>
  <c r="J2274" i="7" s="1"/>
  <c r="H2274" i="5"/>
  <c r="L2274" i="7" s="1"/>
  <c r="P2274" i="7" s="1"/>
  <c r="E2294" i="4"/>
  <c r="D2294" i="7" s="1"/>
  <c r="C2295" i="4"/>
  <c r="E1963" i="7"/>
  <c r="N1963" i="7" s="1"/>
  <c r="G2284" i="3"/>
  <c r="F2284" i="3"/>
  <c r="H2283" i="3"/>
  <c r="I2283" i="3" s="1"/>
  <c r="C2283" i="7" s="1"/>
  <c r="M2283" i="7" s="1"/>
  <c r="Q1963" i="7" l="1"/>
  <c r="S1963" i="7"/>
  <c r="R1963" i="7"/>
  <c r="T1963" i="7"/>
  <c r="U1962" i="7"/>
  <c r="V1962" i="7"/>
  <c r="L2274" i="6"/>
  <c r="K2274" i="6"/>
  <c r="J2274" i="6"/>
  <c r="D2294" i="6"/>
  <c r="C2283" i="6"/>
  <c r="G1963" i="4"/>
  <c r="H1963" i="4" s="1"/>
  <c r="E1963" i="6"/>
  <c r="H2275" i="5"/>
  <c r="L2275" i="7" s="1"/>
  <c r="G2275" i="5"/>
  <c r="K2275" i="7" s="1"/>
  <c r="F2275" i="5"/>
  <c r="J2275" i="7" s="1"/>
  <c r="P2275" i="7" s="1"/>
  <c r="E2295" i="4"/>
  <c r="D2295" i="7" s="1"/>
  <c r="C2296" i="4"/>
  <c r="E1964" i="7"/>
  <c r="N1964" i="7" s="1"/>
  <c r="H2284" i="3"/>
  <c r="I2284" i="3" s="1"/>
  <c r="C2284" i="7" s="1"/>
  <c r="M2284" i="7" s="1"/>
  <c r="F2285" i="3"/>
  <c r="G2285" i="3"/>
  <c r="S1964" i="7" l="1"/>
  <c r="R1964" i="7"/>
  <c r="T1964" i="7"/>
  <c r="Q1964" i="7"/>
  <c r="U1963" i="7"/>
  <c r="V1963" i="7"/>
  <c r="L2275" i="6"/>
  <c r="J2275" i="6"/>
  <c r="K2275" i="6"/>
  <c r="D2295" i="6"/>
  <c r="C2284" i="6"/>
  <c r="G1964" i="4"/>
  <c r="H1964" i="4" s="1"/>
  <c r="E1964" i="6"/>
  <c r="F2276" i="5"/>
  <c r="J2276" i="7" s="1"/>
  <c r="G2276" i="5"/>
  <c r="K2276" i="7" s="1"/>
  <c r="H2276" i="5"/>
  <c r="L2276" i="7" s="1"/>
  <c r="P2276" i="7" s="1"/>
  <c r="E2296" i="4"/>
  <c r="D2296" i="7" s="1"/>
  <c r="C2297" i="4"/>
  <c r="E1965" i="7"/>
  <c r="N1965" i="7" s="1"/>
  <c r="G2286" i="3"/>
  <c r="F2286" i="3"/>
  <c r="H2285" i="3"/>
  <c r="I2285" i="3" s="1"/>
  <c r="C2285" i="7" s="1"/>
  <c r="M2285" i="7" s="1"/>
  <c r="U1964" i="7" l="1"/>
  <c r="V1964" i="7"/>
  <c r="S1965" i="7"/>
  <c r="T1965" i="7"/>
  <c r="R1965" i="7"/>
  <c r="Q1965" i="7"/>
  <c r="L2276" i="6"/>
  <c r="K2276" i="6"/>
  <c r="J2276" i="6"/>
  <c r="D2296" i="6"/>
  <c r="C2285" i="6"/>
  <c r="G1965" i="4"/>
  <c r="H1965" i="4" s="1"/>
  <c r="E1965" i="6"/>
  <c r="F2277" i="5"/>
  <c r="J2277" i="7" s="1"/>
  <c r="H2277" i="5"/>
  <c r="L2277" i="7" s="1"/>
  <c r="G2277" i="5"/>
  <c r="K2277" i="7" s="1"/>
  <c r="E2297" i="4"/>
  <c r="D2297" i="7" s="1"/>
  <c r="C2298" i="4"/>
  <c r="E1966" i="7"/>
  <c r="N1966" i="7" s="1"/>
  <c r="H2286" i="3"/>
  <c r="F2287" i="3"/>
  <c r="I2286" i="3"/>
  <c r="C2286" i="7" s="1"/>
  <c r="M2286" i="7" s="1"/>
  <c r="G2287" i="3"/>
  <c r="Q1966" i="7" l="1"/>
  <c r="R1966" i="7"/>
  <c r="S1966" i="7"/>
  <c r="T1966" i="7"/>
  <c r="P2277" i="7"/>
  <c r="U1965" i="7"/>
  <c r="V1965" i="7"/>
  <c r="L2277" i="6"/>
  <c r="K2277" i="6"/>
  <c r="J2277" i="6"/>
  <c r="D2297" i="6"/>
  <c r="C2286" i="6"/>
  <c r="G1966" i="4"/>
  <c r="H1966" i="4" s="1"/>
  <c r="E1966" i="6"/>
  <c r="H2278" i="5"/>
  <c r="L2278" i="7" s="1"/>
  <c r="G2278" i="5"/>
  <c r="K2278" i="7" s="1"/>
  <c r="F2278" i="5"/>
  <c r="J2278" i="7" s="1"/>
  <c r="E2298" i="4"/>
  <c r="D2298" i="7" s="1"/>
  <c r="C2299" i="4"/>
  <c r="E1967" i="7"/>
  <c r="N1967" i="7" s="1"/>
  <c r="F2288" i="3"/>
  <c r="H2287" i="3"/>
  <c r="G2288" i="3"/>
  <c r="I2287" i="3"/>
  <c r="C2287" i="7" s="1"/>
  <c r="M2287" i="7" s="1"/>
  <c r="Q1967" i="7" l="1"/>
  <c r="R1967" i="7"/>
  <c r="S1967" i="7"/>
  <c r="T1967" i="7"/>
  <c r="P2278" i="7"/>
  <c r="V1966" i="7"/>
  <c r="U1966" i="7"/>
  <c r="K2278" i="6"/>
  <c r="L2278" i="6"/>
  <c r="J2278" i="6"/>
  <c r="D2298" i="6"/>
  <c r="C2287" i="6"/>
  <c r="G1967" i="4"/>
  <c r="H1967" i="4" s="1"/>
  <c r="E1967" i="6"/>
  <c r="G2279" i="5"/>
  <c r="K2279" i="7" s="1"/>
  <c r="F2279" i="5"/>
  <c r="J2279" i="7" s="1"/>
  <c r="H2279" i="5"/>
  <c r="L2279" i="7" s="1"/>
  <c r="P2279" i="7" s="1"/>
  <c r="E2299" i="4"/>
  <c r="D2299" i="7" s="1"/>
  <c r="C2300" i="4"/>
  <c r="E1968" i="7"/>
  <c r="N1968" i="7" s="1"/>
  <c r="G2289" i="3"/>
  <c r="H2288" i="3"/>
  <c r="I2288" i="3" s="1"/>
  <c r="C2288" i="7" s="1"/>
  <c r="M2288" i="7" s="1"/>
  <c r="F2289" i="3"/>
  <c r="T1968" i="7" l="1"/>
  <c r="S1968" i="7"/>
  <c r="R1968" i="7"/>
  <c r="Q1968" i="7"/>
  <c r="U1967" i="7"/>
  <c r="V1967" i="7"/>
  <c r="K2279" i="6"/>
  <c r="J2279" i="6"/>
  <c r="L2279" i="6"/>
  <c r="D2299" i="6"/>
  <c r="C2288" i="6"/>
  <c r="G1968" i="4"/>
  <c r="H1968" i="4" s="1"/>
  <c r="E1968" i="6"/>
  <c r="H2280" i="5"/>
  <c r="L2280" i="7" s="1"/>
  <c r="G2280" i="5"/>
  <c r="K2280" i="7" s="1"/>
  <c r="F2280" i="5"/>
  <c r="J2280" i="7" s="1"/>
  <c r="E2300" i="4"/>
  <c r="D2300" i="7" s="1"/>
  <c r="C2301" i="4"/>
  <c r="E1969" i="7"/>
  <c r="N1969" i="7" s="1"/>
  <c r="F2290" i="3"/>
  <c r="H2289" i="3"/>
  <c r="G2290" i="3"/>
  <c r="I2289" i="3"/>
  <c r="C2289" i="7" s="1"/>
  <c r="M2289" i="7" s="1"/>
  <c r="Q1969" i="7" l="1"/>
  <c r="R1969" i="7"/>
  <c r="S1969" i="7"/>
  <c r="T1969" i="7"/>
  <c r="P2280" i="7"/>
  <c r="U1968" i="7"/>
  <c r="V1968" i="7"/>
  <c r="K2280" i="6"/>
  <c r="L2280" i="6"/>
  <c r="J2280" i="6"/>
  <c r="D2300" i="6"/>
  <c r="C2289" i="6"/>
  <c r="G1969" i="4"/>
  <c r="H1969" i="4" s="1"/>
  <c r="E1969" i="6"/>
  <c r="H2281" i="5"/>
  <c r="L2281" i="7" s="1"/>
  <c r="G2281" i="5"/>
  <c r="K2281" i="7" s="1"/>
  <c r="F2281" i="5"/>
  <c r="J2281" i="7" s="1"/>
  <c r="P2281" i="7" s="1"/>
  <c r="E2301" i="4"/>
  <c r="D2301" i="7" s="1"/>
  <c r="C2302" i="4"/>
  <c r="E1970" i="7"/>
  <c r="N1970" i="7" s="1"/>
  <c r="G2291" i="3"/>
  <c r="H2290" i="3"/>
  <c r="I2290" i="3" s="1"/>
  <c r="C2290" i="7" s="1"/>
  <c r="M2290" i="7" s="1"/>
  <c r="F2291" i="3"/>
  <c r="S1970" i="7" l="1"/>
  <c r="Q1970" i="7"/>
  <c r="R1970" i="7"/>
  <c r="T1970" i="7"/>
  <c r="U1969" i="7"/>
  <c r="V1969" i="7"/>
  <c r="J2281" i="6"/>
  <c r="K2281" i="6"/>
  <c r="L2281" i="6"/>
  <c r="D2301" i="6"/>
  <c r="C2290" i="6"/>
  <c r="G1970" i="4"/>
  <c r="H1970" i="4" s="1"/>
  <c r="E1970" i="6"/>
  <c r="H2282" i="5"/>
  <c r="L2282" i="7" s="1"/>
  <c r="P2282" i="7" s="1"/>
  <c r="G2282" i="5"/>
  <c r="K2282" i="7" s="1"/>
  <c r="F2282" i="5"/>
  <c r="J2282" i="7" s="1"/>
  <c r="E2302" i="4"/>
  <c r="D2302" i="7" s="1"/>
  <c r="C2303" i="4"/>
  <c r="E1971" i="7"/>
  <c r="N1971" i="7" s="1"/>
  <c r="G2292" i="3"/>
  <c r="H2291" i="3"/>
  <c r="I2291" i="3" s="1"/>
  <c r="C2291" i="7" s="1"/>
  <c r="M2291" i="7" s="1"/>
  <c r="F2292" i="3"/>
  <c r="U1970" i="7" l="1"/>
  <c r="V1970" i="7"/>
  <c r="T1971" i="7"/>
  <c r="Q1971" i="7"/>
  <c r="R1971" i="7"/>
  <c r="S1971" i="7"/>
  <c r="J2282" i="6"/>
  <c r="K2282" i="6"/>
  <c r="L2282" i="6"/>
  <c r="D2302" i="6"/>
  <c r="C2291" i="6"/>
  <c r="G1971" i="4"/>
  <c r="H1971" i="4" s="1"/>
  <c r="E1971" i="6"/>
  <c r="F2283" i="5"/>
  <c r="J2283" i="7" s="1"/>
  <c r="H2283" i="5"/>
  <c r="L2283" i="7" s="1"/>
  <c r="P2283" i="7" s="1"/>
  <c r="G2283" i="5"/>
  <c r="K2283" i="7" s="1"/>
  <c r="E2303" i="4"/>
  <c r="D2303" i="7" s="1"/>
  <c r="C2304" i="4"/>
  <c r="E1972" i="7"/>
  <c r="N1972" i="7" s="1"/>
  <c r="H2292" i="3"/>
  <c r="F2293" i="3"/>
  <c r="I2292" i="3"/>
  <c r="C2292" i="7" s="1"/>
  <c r="M2292" i="7" s="1"/>
  <c r="G2293" i="3"/>
  <c r="U1971" i="7" l="1"/>
  <c r="V1971" i="7"/>
  <c r="Q1972" i="7"/>
  <c r="R1972" i="7"/>
  <c r="S1972" i="7"/>
  <c r="T1972" i="7"/>
  <c r="K2283" i="6"/>
  <c r="L2283" i="6"/>
  <c r="J2283" i="6"/>
  <c r="D2303" i="6"/>
  <c r="C2292" i="6"/>
  <c r="G1972" i="4"/>
  <c r="H1972" i="4" s="1"/>
  <c r="E1972" i="6"/>
  <c r="H2284" i="5"/>
  <c r="L2284" i="7" s="1"/>
  <c r="P2284" i="7" s="1"/>
  <c r="G2284" i="5"/>
  <c r="K2284" i="7" s="1"/>
  <c r="F2284" i="5"/>
  <c r="J2284" i="7" s="1"/>
  <c r="E2304" i="4"/>
  <c r="D2304" i="7" s="1"/>
  <c r="C2305" i="4"/>
  <c r="E1973" i="7"/>
  <c r="N1973" i="7" s="1"/>
  <c r="G2294" i="3"/>
  <c r="H2293" i="3"/>
  <c r="I2293" i="3" s="1"/>
  <c r="C2293" i="7" s="1"/>
  <c r="M2293" i="7" s="1"/>
  <c r="F2294" i="3"/>
  <c r="Q1973" i="7" l="1"/>
  <c r="S1973" i="7"/>
  <c r="R1973" i="7"/>
  <c r="T1973" i="7"/>
  <c r="U1972" i="7"/>
  <c r="V1972" i="7"/>
  <c r="J2284" i="6"/>
  <c r="K2284" i="6"/>
  <c r="L2284" i="6"/>
  <c r="D2304" i="6"/>
  <c r="C2293" i="6"/>
  <c r="G1973" i="4"/>
  <c r="H1973" i="4" s="1"/>
  <c r="E1973" i="6"/>
  <c r="F2285" i="5"/>
  <c r="J2285" i="7" s="1"/>
  <c r="H2285" i="5"/>
  <c r="L2285" i="7" s="1"/>
  <c r="G2285" i="5"/>
  <c r="K2285" i="7" s="1"/>
  <c r="E2305" i="4"/>
  <c r="D2305" i="7" s="1"/>
  <c r="C2306" i="4"/>
  <c r="E1974" i="7"/>
  <c r="N1974" i="7" s="1"/>
  <c r="G2295" i="3"/>
  <c r="F2295" i="3"/>
  <c r="H2294" i="3"/>
  <c r="I2294" i="3" s="1"/>
  <c r="C2294" i="7" s="1"/>
  <c r="M2294" i="7" s="1"/>
  <c r="P2285" i="7" l="1"/>
  <c r="T1974" i="7"/>
  <c r="Q1974" i="7"/>
  <c r="S1974" i="7"/>
  <c r="R1974" i="7"/>
  <c r="V1973" i="7"/>
  <c r="U1973" i="7"/>
  <c r="L2285" i="6"/>
  <c r="J2285" i="6"/>
  <c r="K2285" i="6"/>
  <c r="D2305" i="6"/>
  <c r="C2294" i="6"/>
  <c r="G1974" i="4"/>
  <c r="H1974" i="4" s="1"/>
  <c r="E1974" i="6"/>
  <c r="F2286" i="5"/>
  <c r="J2286" i="7" s="1"/>
  <c r="H2286" i="5"/>
  <c r="L2286" i="7" s="1"/>
  <c r="G2286" i="5"/>
  <c r="K2286" i="7" s="1"/>
  <c r="E2306" i="4"/>
  <c r="D2306" i="7" s="1"/>
  <c r="C2307" i="4"/>
  <c r="E1975" i="7"/>
  <c r="N1975" i="7" s="1"/>
  <c r="F2296" i="3"/>
  <c r="H2295" i="3"/>
  <c r="G2296" i="3"/>
  <c r="I2295" i="3"/>
  <c r="C2295" i="7" s="1"/>
  <c r="M2295" i="7" s="1"/>
  <c r="Q1975" i="7" l="1"/>
  <c r="R1975" i="7"/>
  <c r="S1975" i="7"/>
  <c r="T1975" i="7"/>
  <c r="P2286" i="7"/>
  <c r="U1974" i="7"/>
  <c r="V1974" i="7"/>
  <c r="K2286" i="6"/>
  <c r="L2286" i="6"/>
  <c r="J2286" i="6"/>
  <c r="D2306" i="6"/>
  <c r="C2295" i="6"/>
  <c r="G1975" i="4"/>
  <c r="H1975" i="4" s="1"/>
  <c r="E1975" i="6"/>
  <c r="H2287" i="5"/>
  <c r="L2287" i="7" s="1"/>
  <c r="G2287" i="5"/>
  <c r="K2287" i="7" s="1"/>
  <c r="F2287" i="5"/>
  <c r="J2287" i="7" s="1"/>
  <c r="E2307" i="4"/>
  <c r="D2307" i="7" s="1"/>
  <c r="C2308" i="4"/>
  <c r="E1976" i="7"/>
  <c r="N1976" i="7" s="1"/>
  <c r="G2297" i="3"/>
  <c r="H2296" i="3"/>
  <c r="I2296" i="3" s="1"/>
  <c r="C2296" i="7" s="1"/>
  <c r="M2296" i="7" s="1"/>
  <c r="F2297" i="3"/>
  <c r="S1976" i="7" l="1"/>
  <c r="T1976" i="7"/>
  <c r="Q1976" i="7"/>
  <c r="R1976" i="7"/>
  <c r="P2287" i="7"/>
  <c r="U1975" i="7"/>
  <c r="V1975" i="7"/>
  <c r="L2287" i="6"/>
  <c r="J2287" i="6"/>
  <c r="K2287" i="6"/>
  <c r="D2307" i="6"/>
  <c r="C2296" i="6"/>
  <c r="G1976" i="4"/>
  <c r="H1976" i="4" s="1"/>
  <c r="E1976" i="6"/>
  <c r="F2288" i="5"/>
  <c r="J2288" i="7" s="1"/>
  <c r="H2288" i="5"/>
  <c r="L2288" i="7" s="1"/>
  <c r="G2288" i="5"/>
  <c r="K2288" i="7" s="1"/>
  <c r="E2308" i="4"/>
  <c r="D2308" i="7" s="1"/>
  <c r="C2309" i="4"/>
  <c r="E1977" i="7"/>
  <c r="N1977" i="7" s="1"/>
  <c r="H2297" i="3"/>
  <c r="F2298" i="3"/>
  <c r="G2298" i="3"/>
  <c r="I2297" i="3"/>
  <c r="C2297" i="7" s="1"/>
  <c r="M2297" i="7" s="1"/>
  <c r="R1977" i="7" l="1"/>
  <c r="S1977" i="7"/>
  <c r="Q1977" i="7"/>
  <c r="T1977" i="7"/>
  <c r="P2288" i="7"/>
  <c r="U1976" i="7"/>
  <c r="V1976" i="7"/>
  <c r="J2288" i="6"/>
  <c r="K2288" i="6"/>
  <c r="L2288" i="6"/>
  <c r="D2308" i="6"/>
  <c r="C2297" i="6"/>
  <c r="G1977" i="4"/>
  <c r="H1977" i="4" s="1"/>
  <c r="E1977" i="6"/>
  <c r="F2289" i="5"/>
  <c r="J2289" i="7" s="1"/>
  <c r="H2289" i="5"/>
  <c r="L2289" i="7" s="1"/>
  <c r="P2289" i="7" s="1"/>
  <c r="G2289" i="5"/>
  <c r="K2289" i="7" s="1"/>
  <c r="E2309" i="4"/>
  <c r="D2309" i="7" s="1"/>
  <c r="C2310" i="4"/>
  <c r="E1978" i="7"/>
  <c r="N1978" i="7" s="1"/>
  <c r="H2298" i="3"/>
  <c r="F2299" i="3"/>
  <c r="I2298" i="3"/>
  <c r="C2298" i="7" s="1"/>
  <c r="M2298" i="7" s="1"/>
  <c r="G2299" i="3"/>
  <c r="U1977" i="7" l="1"/>
  <c r="V1977" i="7"/>
  <c r="Q1978" i="7"/>
  <c r="R1978" i="7"/>
  <c r="S1978" i="7"/>
  <c r="T1978" i="7"/>
  <c r="L2289" i="6"/>
  <c r="K2289" i="6"/>
  <c r="J2289" i="6"/>
  <c r="D2309" i="6"/>
  <c r="C2298" i="6"/>
  <c r="G1978" i="4"/>
  <c r="H1978" i="4" s="1"/>
  <c r="E1978" i="6"/>
  <c r="H2290" i="5"/>
  <c r="L2290" i="7" s="1"/>
  <c r="G2290" i="5"/>
  <c r="K2290" i="7" s="1"/>
  <c r="F2290" i="5"/>
  <c r="J2290" i="7" s="1"/>
  <c r="E2310" i="4"/>
  <c r="D2310" i="7" s="1"/>
  <c r="C2311" i="4"/>
  <c r="E1979" i="7"/>
  <c r="N1979" i="7" s="1"/>
  <c r="G2300" i="3"/>
  <c r="F2300" i="3"/>
  <c r="H2299" i="3"/>
  <c r="I2299" i="3" s="1"/>
  <c r="C2299" i="7" s="1"/>
  <c r="M2299" i="7" s="1"/>
  <c r="R1979" i="7" l="1"/>
  <c r="Q1979" i="7"/>
  <c r="S1979" i="7"/>
  <c r="T1979" i="7"/>
  <c r="U1978" i="7"/>
  <c r="V1978" i="7"/>
  <c r="P2290" i="7"/>
  <c r="K2290" i="6"/>
  <c r="J2290" i="6"/>
  <c r="L2290" i="6"/>
  <c r="D2310" i="6"/>
  <c r="C2299" i="6"/>
  <c r="G1979" i="4"/>
  <c r="H1979" i="4" s="1"/>
  <c r="E1979" i="6"/>
  <c r="H2291" i="5"/>
  <c r="L2291" i="7" s="1"/>
  <c r="G2291" i="5"/>
  <c r="K2291" i="7" s="1"/>
  <c r="F2291" i="5"/>
  <c r="J2291" i="7" s="1"/>
  <c r="E2311" i="4"/>
  <c r="D2311" i="7" s="1"/>
  <c r="C2312" i="4"/>
  <c r="E1980" i="7"/>
  <c r="N1980" i="7" s="1"/>
  <c r="H2300" i="3"/>
  <c r="F2301" i="3"/>
  <c r="I2300" i="3"/>
  <c r="C2300" i="7" s="1"/>
  <c r="M2300" i="7" s="1"/>
  <c r="G2301" i="3"/>
  <c r="P2291" i="7" l="1"/>
  <c r="U1979" i="7"/>
  <c r="V1979" i="7"/>
  <c r="Q1980" i="7"/>
  <c r="R1980" i="7"/>
  <c r="T1980" i="7"/>
  <c r="S1980" i="7"/>
  <c r="J2291" i="6"/>
  <c r="L2291" i="6"/>
  <c r="K2291" i="6"/>
  <c r="D2311" i="6"/>
  <c r="C2300" i="6"/>
  <c r="G1980" i="4"/>
  <c r="H1980" i="4" s="1"/>
  <c r="E1980" i="6"/>
  <c r="H2292" i="5"/>
  <c r="L2292" i="7" s="1"/>
  <c r="G2292" i="5"/>
  <c r="K2292" i="7" s="1"/>
  <c r="F2292" i="5"/>
  <c r="J2292" i="7" s="1"/>
  <c r="E2312" i="4"/>
  <c r="D2312" i="7" s="1"/>
  <c r="C2313" i="4"/>
  <c r="E1981" i="7"/>
  <c r="N1981" i="7" s="1"/>
  <c r="G2302" i="3"/>
  <c r="F2302" i="3"/>
  <c r="H2301" i="3"/>
  <c r="I2301" i="3" s="1"/>
  <c r="C2301" i="7" s="1"/>
  <c r="M2301" i="7" s="1"/>
  <c r="U1980" i="7" l="1"/>
  <c r="V1980" i="7"/>
  <c r="P2292" i="7"/>
  <c r="T1981" i="7"/>
  <c r="R1981" i="7"/>
  <c r="Q1981" i="7"/>
  <c r="S1981" i="7"/>
  <c r="J2292" i="6"/>
  <c r="K2292" i="6"/>
  <c r="L2292" i="6"/>
  <c r="D2312" i="6"/>
  <c r="C2301" i="6"/>
  <c r="G1981" i="4"/>
  <c r="H1981" i="4" s="1"/>
  <c r="E1981" i="6"/>
  <c r="H2293" i="5"/>
  <c r="L2293" i="7" s="1"/>
  <c r="G2293" i="5"/>
  <c r="K2293" i="7" s="1"/>
  <c r="F2293" i="5"/>
  <c r="J2293" i="7" s="1"/>
  <c r="P2293" i="7" s="1"/>
  <c r="E2313" i="4"/>
  <c r="D2313" i="7" s="1"/>
  <c r="C2314" i="4"/>
  <c r="E1982" i="7"/>
  <c r="N1982" i="7" s="1"/>
  <c r="H2302" i="3"/>
  <c r="F2303" i="3"/>
  <c r="I2302" i="3"/>
  <c r="C2302" i="7" s="1"/>
  <c r="M2302" i="7" s="1"/>
  <c r="G2303" i="3"/>
  <c r="S1982" i="7" l="1"/>
  <c r="T1982" i="7"/>
  <c r="Q1982" i="7"/>
  <c r="R1982" i="7"/>
  <c r="U1981" i="7"/>
  <c r="V1981" i="7"/>
  <c r="J2293" i="6"/>
  <c r="L2293" i="6"/>
  <c r="K2293" i="6"/>
  <c r="D2313" i="6"/>
  <c r="C2302" i="6"/>
  <c r="G1982" i="4"/>
  <c r="H1982" i="4" s="1"/>
  <c r="E1982" i="6"/>
  <c r="F2294" i="5"/>
  <c r="J2294" i="7" s="1"/>
  <c r="G2294" i="5"/>
  <c r="K2294" i="7" s="1"/>
  <c r="H2294" i="5"/>
  <c r="L2294" i="7" s="1"/>
  <c r="P2294" i="7" s="1"/>
  <c r="E2314" i="4"/>
  <c r="D2314" i="7" s="1"/>
  <c r="C2315" i="4"/>
  <c r="E1983" i="7"/>
  <c r="N1983" i="7" s="1"/>
  <c r="G2304" i="3"/>
  <c r="H2303" i="3"/>
  <c r="I2303" i="3" s="1"/>
  <c r="C2303" i="7" s="1"/>
  <c r="M2303" i="7" s="1"/>
  <c r="F2304" i="3"/>
  <c r="U1982" i="7" l="1"/>
  <c r="V1982" i="7"/>
  <c r="Q1983" i="7"/>
  <c r="S1983" i="7"/>
  <c r="R1983" i="7"/>
  <c r="T1983" i="7"/>
  <c r="K2294" i="6"/>
  <c r="L2294" i="6"/>
  <c r="J2294" i="6"/>
  <c r="D2314" i="6"/>
  <c r="C2303" i="6"/>
  <c r="G1983" i="4"/>
  <c r="H1983" i="4" s="1"/>
  <c r="E1983" i="6"/>
  <c r="F2295" i="5"/>
  <c r="J2295" i="7" s="1"/>
  <c r="H2295" i="5"/>
  <c r="L2295" i="7" s="1"/>
  <c r="P2295" i="7" s="1"/>
  <c r="G2295" i="5"/>
  <c r="K2295" i="7" s="1"/>
  <c r="E2315" i="4"/>
  <c r="D2315" i="7" s="1"/>
  <c r="C2316" i="4"/>
  <c r="E1984" i="7"/>
  <c r="N1984" i="7" s="1"/>
  <c r="H2304" i="3"/>
  <c r="F2305" i="3"/>
  <c r="G2305" i="3"/>
  <c r="I2304" i="3"/>
  <c r="C2304" i="7" s="1"/>
  <c r="M2304" i="7" s="1"/>
  <c r="Q1984" i="7" l="1"/>
  <c r="R1984" i="7"/>
  <c r="S1984" i="7"/>
  <c r="T1984" i="7"/>
  <c r="V1983" i="7"/>
  <c r="U1983" i="7"/>
  <c r="K2295" i="6"/>
  <c r="L2295" i="6"/>
  <c r="J2295" i="6"/>
  <c r="D2315" i="6"/>
  <c r="C2304" i="6"/>
  <c r="G1984" i="4"/>
  <c r="H1984" i="4" s="1"/>
  <c r="E1984" i="6"/>
  <c r="H2296" i="5"/>
  <c r="L2296" i="7" s="1"/>
  <c r="P2296" i="7" s="1"/>
  <c r="G2296" i="5"/>
  <c r="K2296" i="7" s="1"/>
  <c r="F2296" i="5"/>
  <c r="J2296" i="7" s="1"/>
  <c r="E2316" i="4"/>
  <c r="D2316" i="7" s="1"/>
  <c r="C2317" i="4"/>
  <c r="E1985" i="7"/>
  <c r="N1985" i="7" s="1"/>
  <c r="G2306" i="3"/>
  <c r="H2305" i="3"/>
  <c r="I2305" i="3" s="1"/>
  <c r="C2305" i="7" s="1"/>
  <c r="M2305" i="7" s="1"/>
  <c r="F2306" i="3"/>
  <c r="Q1985" i="7" l="1"/>
  <c r="R1985" i="7"/>
  <c r="S1985" i="7"/>
  <c r="T1985" i="7"/>
  <c r="U1984" i="7"/>
  <c r="V1984" i="7"/>
  <c r="J2296" i="6"/>
  <c r="K2296" i="6"/>
  <c r="L2296" i="6"/>
  <c r="D2316" i="6"/>
  <c r="C2305" i="6"/>
  <c r="G1985" i="4"/>
  <c r="H1985" i="4" s="1"/>
  <c r="E1985" i="6"/>
  <c r="H2297" i="5"/>
  <c r="L2297" i="7" s="1"/>
  <c r="G2297" i="5"/>
  <c r="K2297" i="7" s="1"/>
  <c r="F2297" i="5"/>
  <c r="J2297" i="7" s="1"/>
  <c r="E2317" i="4"/>
  <c r="D2317" i="7" s="1"/>
  <c r="C2318" i="4"/>
  <c r="E1986" i="7"/>
  <c r="N1986" i="7" s="1"/>
  <c r="F2307" i="3"/>
  <c r="H2306" i="3"/>
  <c r="I2306" i="3" s="1"/>
  <c r="C2306" i="7" s="1"/>
  <c r="M2306" i="7" s="1"/>
  <c r="G2307" i="3"/>
  <c r="Q1986" i="7" l="1"/>
  <c r="T1986" i="7"/>
  <c r="S1986" i="7"/>
  <c r="R1986" i="7"/>
  <c r="P2297" i="7"/>
  <c r="U1985" i="7"/>
  <c r="V1985" i="7"/>
  <c r="L2297" i="6"/>
  <c r="J2297" i="6"/>
  <c r="K2297" i="6"/>
  <c r="D2317" i="6"/>
  <c r="C2306" i="6"/>
  <c r="G1986" i="4"/>
  <c r="H1986" i="4" s="1"/>
  <c r="E1986" i="6"/>
  <c r="H2298" i="5"/>
  <c r="L2298" i="7" s="1"/>
  <c r="G2298" i="5"/>
  <c r="K2298" i="7" s="1"/>
  <c r="F2298" i="5"/>
  <c r="J2298" i="7" s="1"/>
  <c r="E2318" i="4"/>
  <c r="D2318" i="7" s="1"/>
  <c r="C2319" i="4"/>
  <c r="E1987" i="7"/>
  <c r="N1987" i="7" s="1"/>
  <c r="G2308" i="3"/>
  <c r="F2308" i="3"/>
  <c r="H2307" i="3"/>
  <c r="I2307" i="3" s="1"/>
  <c r="C2307" i="7" s="1"/>
  <c r="M2307" i="7" s="1"/>
  <c r="Q1987" i="7" l="1"/>
  <c r="R1987" i="7"/>
  <c r="S1987" i="7"/>
  <c r="T1987" i="7"/>
  <c r="P2298" i="7"/>
  <c r="U1986" i="7"/>
  <c r="V1986" i="7"/>
  <c r="K2298" i="6"/>
  <c r="J2298" i="6"/>
  <c r="L2298" i="6"/>
  <c r="D2318" i="6"/>
  <c r="C2307" i="6"/>
  <c r="G1987" i="4"/>
  <c r="H1987" i="4" s="1"/>
  <c r="E1987" i="6"/>
  <c r="H2299" i="5"/>
  <c r="L2299" i="7" s="1"/>
  <c r="G2299" i="5"/>
  <c r="K2299" i="7" s="1"/>
  <c r="F2299" i="5"/>
  <c r="J2299" i="7" s="1"/>
  <c r="E2319" i="4"/>
  <c r="D2319" i="7" s="1"/>
  <c r="C2320" i="4"/>
  <c r="E1988" i="7"/>
  <c r="N1988" i="7" s="1"/>
  <c r="H2308" i="3"/>
  <c r="I2308" i="3" s="1"/>
  <c r="C2308" i="7" s="1"/>
  <c r="M2308" i="7" s="1"/>
  <c r="F2309" i="3"/>
  <c r="G2309" i="3"/>
  <c r="T1988" i="7" l="1"/>
  <c r="S1988" i="7"/>
  <c r="R1988" i="7"/>
  <c r="Q1988" i="7"/>
  <c r="P2299" i="7"/>
  <c r="V1987" i="7"/>
  <c r="U1987" i="7"/>
  <c r="K2299" i="6"/>
  <c r="L2299" i="6"/>
  <c r="J2299" i="6"/>
  <c r="D2319" i="6"/>
  <c r="C2308" i="6"/>
  <c r="G1988" i="4"/>
  <c r="H1988" i="4" s="1"/>
  <c r="E1988" i="6"/>
  <c r="G2300" i="5"/>
  <c r="K2300" i="7" s="1"/>
  <c r="F2300" i="5"/>
  <c r="J2300" i="7" s="1"/>
  <c r="H2300" i="5"/>
  <c r="L2300" i="7" s="1"/>
  <c r="P2300" i="7" s="1"/>
  <c r="E2320" i="4"/>
  <c r="D2320" i="7" s="1"/>
  <c r="C2321" i="4"/>
  <c r="E1989" i="7"/>
  <c r="N1989" i="7" s="1"/>
  <c r="G2310" i="3"/>
  <c r="H2309" i="3"/>
  <c r="I2309" i="3" s="1"/>
  <c r="C2309" i="7" s="1"/>
  <c r="M2309" i="7" s="1"/>
  <c r="F2310" i="3"/>
  <c r="U1988" i="7" l="1"/>
  <c r="V1988" i="7"/>
  <c r="Q1989" i="7"/>
  <c r="R1989" i="7"/>
  <c r="S1989" i="7"/>
  <c r="T1989" i="7"/>
  <c r="J2300" i="6"/>
  <c r="L2300" i="6"/>
  <c r="K2300" i="6"/>
  <c r="D2320" i="6"/>
  <c r="C2309" i="6"/>
  <c r="G1989" i="4"/>
  <c r="H1989" i="4" s="1"/>
  <c r="E1989" i="6"/>
  <c r="H2301" i="5"/>
  <c r="L2301" i="7" s="1"/>
  <c r="P2301" i="7" s="1"/>
  <c r="G2301" i="5"/>
  <c r="K2301" i="7" s="1"/>
  <c r="F2301" i="5"/>
  <c r="J2301" i="7" s="1"/>
  <c r="E2321" i="4"/>
  <c r="D2321" i="7" s="1"/>
  <c r="C2322" i="4"/>
  <c r="E1990" i="7"/>
  <c r="N1990" i="7" s="1"/>
  <c r="H2310" i="3"/>
  <c r="I2310" i="3" s="1"/>
  <c r="C2310" i="7" s="1"/>
  <c r="M2310" i="7" s="1"/>
  <c r="F2311" i="3"/>
  <c r="G2311" i="3"/>
  <c r="S1990" i="7" l="1"/>
  <c r="Q1990" i="7"/>
  <c r="T1990" i="7"/>
  <c r="R1990" i="7"/>
  <c r="U1989" i="7"/>
  <c r="V1989" i="7"/>
  <c r="J2301" i="6"/>
  <c r="L2301" i="6"/>
  <c r="K2301" i="6"/>
  <c r="D2321" i="6"/>
  <c r="C2310" i="6"/>
  <c r="G1990" i="4"/>
  <c r="H1990" i="4" s="1"/>
  <c r="E1990" i="6"/>
  <c r="H2302" i="5"/>
  <c r="L2302" i="7" s="1"/>
  <c r="G2302" i="5"/>
  <c r="K2302" i="7" s="1"/>
  <c r="F2302" i="5"/>
  <c r="J2302" i="7" s="1"/>
  <c r="E2322" i="4"/>
  <c r="D2322" i="7" s="1"/>
  <c r="C2323" i="4"/>
  <c r="E1991" i="7"/>
  <c r="N1991" i="7" s="1"/>
  <c r="G2312" i="3"/>
  <c r="F2312" i="3"/>
  <c r="H2311" i="3"/>
  <c r="I2311" i="3" s="1"/>
  <c r="C2311" i="7" s="1"/>
  <c r="M2311" i="7" s="1"/>
  <c r="S1991" i="7" l="1"/>
  <c r="R1991" i="7"/>
  <c r="T1991" i="7"/>
  <c r="Q1991" i="7"/>
  <c r="P2302" i="7"/>
  <c r="U1990" i="7"/>
  <c r="V1990" i="7"/>
  <c r="L2302" i="6"/>
  <c r="J2302" i="6"/>
  <c r="K2302" i="6"/>
  <c r="D2322" i="6"/>
  <c r="C2311" i="6"/>
  <c r="G1991" i="4"/>
  <c r="H1991" i="4" s="1"/>
  <c r="E1991" i="6"/>
  <c r="H2303" i="5"/>
  <c r="L2303" i="7" s="1"/>
  <c r="G2303" i="5"/>
  <c r="K2303" i="7" s="1"/>
  <c r="F2303" i="5"/>
  <c r="J2303" i="7" s="1"/>
  <c r="E2323" i="4"/>
  <c r="D2323" i="7" s="1"/>
  <c r="C2324" i="4"/>
  <c r="E1992" i="7"/>
  <c r="N1992" i="7" s="1"/>
  <c r="H2312" i="3"/>
  <c r="I2312" i="3" s="1"/>
  <c r="C2312" i="7" s="1"/>
  <c r="M2312" i="7" s="1"/>
  <c r="F2313" i="3"/>
  <c r="G2313" i="3"/>
  <c r="P2303" i="7" l="1"/>
  <c r="V1991" i="7"/>
  <c r="U1991" i="7"/>
  <c r="T1992" i="7"/>
  <c r="S1992" i="7"/>
  <c r="Q1992" i="7"/>
  <c r="R1992" i="7"/>
  <c r="L2303" i="6"/>
  <c r="K2303" i="6"/>
  <c r="J2303" i="6"/>
  <c r="D2323" i="6"/>
  <c r="C2312" i="6"/>
  <c r="G1992" i="4"/>
  <c r="H1992" i="4" s="1"/>
  <c r="E1992" i="6"/>
  <c r="F2304" i="5"/>
  <c r="J2304" i="7" s="1"/>
  <c r="G2304" i="5"/>
  <c r="K2304" i="7" s="1"/>
  <c r="H2304" i="5"/>
  <c r="L2304" i="7" s="1"/>
  <c r="P2304" i="7" s="1"/>
  <c r="E2324" i="4"/>
  <c r="D2324" i="7" s="1"/>
  <c r="C2325" i="4"/>
  <c r="E1993" i="7"/>
  <c r="N1993" i="7" s="1"/>
  <c r="G2314" i="3"/>
  <c r="F2314" i="3"/>
  <c r="H2313" i="3"/>
  <c r="I2313" i="3" s="1"/>
  <c r="C2313" i="7" s="1"/>
  <c r="M2313" i="7" s="1"/>
  <c r="U1992" i="7" l="1"/>
  <c r="V1992" i="7"/>
  <c r="T1993" i="7"/>
  <c r="R1993" i="7"/>
  <c r="Q1993" i="7"/>
  <c r="S1993" i="7"/>
  <c r="L2304" i="6"/>
  <c r="K2304" i="6"/>
  <c r="J2304" i="6"/>
  <c r="D2324" i="6"/>
  <c r="C2313" i="6"/>
  <c r="G1993" i="4"/>
  <c r="H1993" i="4" s="1"/>
  <c r="E1993" i="6"/>
  <c r="H2305" i="5"/>
  <c r="L2305" i="7" s="1"/>
  <c r="G2305" i="5"/>
  <c r="K2305" i="7" s="1"/>
  <c r="F2305" i="5"/>
  <c r="J2305" i="7" s="1"/>
  <c r="P2305" i="7" s="1"/>
  <c r="E2325" i="4"/>
  <c r="D2325" i="7" s="1"/>
  <c r="C2326" i="4"/>
  <c r="E1994" i="7"/>
  <c r="N1994" i="7" s="1"/>
  <c r="G2315" i="3"/>
  <c r="F2315" i="3"/>
  <c r="H2314" i="3"/>
  <c r="I2314" i="3" s="1"/>
  <c r="C2314" i="7" s="1"/>
  <c r="M2314" i="7" s="1"/>
  <c r="U1993" i="7" l="1"/>
  <c r="V1993" i="7"/>
  <c r="S1994" i="7"/>
  <c r="T1994" i="7"/>
  <c r="Q1994" i="7"/>
  <c r="R1994" i="7"/>
  <c r="L2305" i="6"/>
  <c r="J2305" i="6"/>
  <c r="K2305" i="6"/>
  <c r="D2325" i="6"/>
  <c r="C2314" i="6"/>
  <c r="G1994" i="4"/>
  <c r="H1994" i="4" s="1"/>
  <c r="E1994" i="6"/>
  <c r="F2306" i="5"/>
  <c r="J2306" i="7" s="1"/>
  <c r="H2306" i="5"/>
  <c r="L2306" i="7" s="1"/>
  <c r="P2306" i="7" s="1"/>
  <c r="G2306" i="5"/>
  <c r="K2306" i="7" s="1"/>
  <c r="E2326" i="4"/>
  <c r="D2326" i="7" s="1"/>
  <c r="C2327" i="4"/>
  <c r="E1995" i="7"/>
  <c r="N1995" i="7" s="1"/>
  <c r="G2316" i="3"/>
  <c r="F2316" i="3"/>
  <c r="H2315" i="3"/>
  <c r="I2315" i="3" s="1"/>
  <c r="C2315" i="7" s="1"/>
  <c r="M2315" i="7" s="1"/>
  <c r="R1995" i="7" l="1"/>
  <c r="T1995" i="7"/>
  <c r="Q1995" i="7"/>
  <c r="S1995" i="7"/>
  <c r="U1994" i="7"/>
  <c r="V1994" i="7"/>
  <c r="L2306" i="6"/>
  <c r="K2306" i="6"/>
  <c r="J2306" i="6"/>
  <c r="D2326" i="6"/>
  <c r="C2315" i="6"/>
  <c r="G1995" i="4"/>
  <c r="H1995" i="4" s="1"/>
  <c r="E1995" i="6"/>
  <c r="F2307" i="5"/>
  <c r="J2307" i="7" s="1"/>
  <c r="H2307" i="5"/>
  <c r="L2307" i="7" s="1"/>
  <c r="G2307" i="5"/>
  <c r="K2307" i="7" s="1"/>
  <c r="E2327" i="4"/>
  <c r="D2327" i="7" s="1"/>
  <c r="C2328" i="4"/>
  <c r="E1996" i="7"/>
  <c r="N1996" i="7" s="1"/>
  <c r="H2316" i="3"/>
  <c r="I2316" i="3" s="1"/>
  <c r="C2316" i="7" s="1"/>
  <c r="M2316" i="7" s="1"/>
  <c r="F2317" i="3"/>
  <c r="G2317" i="3"/>
  <c r="P2307" i="7" l="1"/>
  <c r="U1995" i="7"/>
  <c r="V1995" i="7"/>
  <c r="Q1996" i="7"/>
  <c r="T1996" i="7"/>
  <c r="R1996" i="7"/>
  <c r="S1996" i="7"/>
  <c r="K2307" i="6"/>
  <c r="L2307" i="6"/>
  <c r="J2307" i="6"/>
  <c r="D2327" i="6"/>
  <c r="C2316" i="6"/>
  <c r="G1996" i="4"/>
  <c r="H1996" i="4" s="1"/>
  <c r="E1996" i="6"/>
  <c r="H2308" i="5"/>
  <c r="L2308" i="7" s="1"/>
  <c r="G2308" i="5"/>
  <c r="K2308" i="7" s="1"/>
  <c r="F2308" i="5"/>
  <c r="J2308" i="7" s="1"/>
  <c r="E2328" i="4"/>
  <c r="D2328" i="7" s="1"/>
  <c r="C2329" i="4"/>
  <c r="E1997" i="7"/>
  <c r="N1997" i="7" s="1"/>
  <c r="G2318" i="3"/>
  <c r="F2318" i="3"/>
  <c r="H2317" i="3"/>
  <c r="I2317" i="3" s="1"/>
  <c r="C2317" i="7" s="1"/>
  <c r="M2317" i="7" s="1"/>
  <c r="U1996" i="7" l="1"/>
  <c r="V1996" i="7"/>
  <c r="P2308" i="7"/>
  <c r="R1997" i="7"/>
  <c r="T1997" i="7"/>
  <c r="Q1997" i="7"/>
  <c r="S1997" i="7"/>
  <c r="L2308" i="6"/>
  <c r="J2308" i="6"/>
  <c r="K2308" i="6"/>
  <c r="D2328" i="6"/>
  <c r="C2317" i="6"/>
  <c r="G1997" i="4"/>
  <c r="H1997" i="4" s="1"/>
  <c r="E1997" i="6"/>
  <c r="H2309" i="5"/>
  <c r="L2309" i="7" s="1"/>
  <c r="P2309" i="7" s="1"/>
  <c r="G2309" i="5"/>
  <c r="K2309" i="7" s="1"/>
  <c r="F2309" i="5"/>
  <c r="J2309" i="7" s="1"/>
  <c r="E2329" i="4"/>
  <c r="D2329" i="7" s="1"/>
  <c r="C2330" i="4"/>
  <c r="E1998" i="7"/>
  <c r="N1998" i="7" s="1"/>
  <c r="F2319" i="3"/>
  <c r="H2318" i="3"/>
  <c r="I2318" i="3"/>
  <c r="C2318" i="7" s="1"/>
  <c r="M2318" i="7" s="1"/>
  <c r="G2319" i="3"/>
  <c r="T1998" i="7" l="1"/>
  <c r="Q1998" i="7"/>
  <c r="R1998" i="7"/>
  <c r="S1998" i="7"/>
  <c r="V1997" i="7"/>
  <c r="U1997" i="7"/>
  <c r="K2309" i="6"/>
  <c r="L2309" i="6"/>
  <c r="J2309" i="6"/>
  <c r="D2329" i="6"/>
  <c r="C2318" i="6"/>
  <c r="G1998" i="4"/>
  <c r="H1998" i="4" s="1"/>
  <c r="E1998" i="6"/>
  <c r="H2310" i="5"/>
  <c r="L2310" i="7" s="1"/>
  <c r="G2310" i="5"/>
  <c r="K2310" i="7" s="1"/>
  <c r="F2310" i="5"/>
  <c r="J2310" i="7" s="1"/>
  <c r="P2310" i="7" s="1"/>
  <c r="E2330" i="4"/>
  <c r="D2330" i="7" s="1"/>
  <c r="C2331" i="4"/>
  <c r="E1999" i="7"/>
  <c r="N1999" i="7" s="1"/>
  <c r="G2320" i="3"/>
  <c r="H2319" i="3"/>
  <c r="I2319" i="3" s="1"/>
  <c r="C2319" i="7" s="1"/>
  <c r="M2319" i="7" s="1"/>
  <c r="F2320" i="3"/>
  <c r="U1998" i="7" l="1"/>
  <c r="V1998" i="7"/>
  <c r="R1999" i="7"/>
  <c r="T1999" i="7"/>
  <c r="S1999" i="7"/>
  <c r="Q1999" i="7"/>
  <c r="K2310" i="6"/>
  <c r="J2310" i="6"/>
  <c r="L2310" i="6"/>
  <c r="D2330" i="6"/>
  <c r="C2319" i="6"/>
  <c r="G1999" i="4"/>
  <c r="H1999" i="4" s="1"/>
  <c r="E1999" i="6"/>
  <c r="H2311" i="5"/>
  <c r="L2311" i="7" s="1"/>
  <c r="G2311" i="5"/>
  <c r="K2311" i="7" s="1"/>
  <c r="F2311" i="5"/>
  <c r="J2311" i="7" s="1"/>
  <c r="E2331" i="4"/>
  <c r="D2331" i="7" s="1"/>
  <c r="C2332" i="4"/>
  <c r="E2000" i="7"/>
  <c r="N2000" i="7" s="1"/>
  <c r="H2320" i="3"/>
  <c r="I2320" i="3" s="1"/>
  <c r="C2320" i="7" s="1"/>
  <c r="M2320" i="7" s="1"/>
  <c r="F2321" i="3"/>
  <c r="G2321" i="3"/>
  <c r="T2000" i="7" l="1"/>
  <c r="Q2000" i="7"/>
  <c r="R2000" i="7"/>
  <c r="S2000" i="7"/>
  <c r="U1999" i="7"/>
  <c r="V1999" i="7"/>
  <c r="P2311" i="7"/>
  <c r="J2311" i="6"/>
  <c r="L2311" i="6"/>
  <c r="K2311" i="6"/>
  <c r="D2331" i="6"/>
  <c r="C2320" i="6"/>
  <c r="G2000" i="4"/>
  <c r="H2000" i="4" s="1"/>
  <c r="E2000" i="6"/>
  <c r="H2312" i="5"/>
  <c r="L2312" i="7" s="1"/>
  <c r="G2312" i="5"/>
  <c r="K2312" i="7" s="1"/>
  <c r="F2312" i="5"/>
  <c r="J2312" i="7" s="1"/>
  <c r="E2332" i="4"/>
  <c r="D2332" i="7" s="1"/>
  <c r="C2333" i="4"/>
  <c r="E2001" i="7"/>
  <c r="N2001" i="7" s="1"/>
  <c r="F2322" i="3"/>
  <c r="H2321" i="3"/>
  <c r="G2322" i="3"/>
  <c r="I2321" i="3"/>
  <c r="C2321" i="7" s="1"/>
  <c r="M2321" i="7" s="1"/>
  <c r="U2000" i="7" l="1"/>
  <c r="V2000" i="7"/>
  <c r="P2312" i="7"/>
  <c r="Q2001" i="7"/>
  <c r="T2001" i="7"/>
  <c r="R2001" i="7"/>
  <c r="S2001" i="7"/>
  <c r="J2312" i="6"/>
  <c r="K2312" i="6"/>
  <c r="L2312" i="6"/>
  <c r="D2332" i="6"/>
  <c r="C2321" i="6"/>
  <c r="G2001" i="4"/>
  <c r="H2001" i="4" s="1"/>
  <c r="E2001" i="6"/>
  <c r="F2313" i="5"/>
  <c r="J2313" i="7" s="1"/>
  <c r="H2313" i="5"/>
  <c r="L2313" i="7" s="1"/>
  <c r="G2313" i="5"/>
  <c r="K2313" i="7" s="1"/>
  <c r="E2333" i="4"/>
  <c r="D2333" i="7" s="1"/>
  <c r="C2334" i="4"/>
  <c r="E2002" i="7"/>
  <c r="N2002" i="7" s="1"/>
  <c r="G2323" i="3"/>
  <c r="F2323" i="3"/>
  <c r="H2322" i="3"/>
  <c r="I2322" i="3" s="1"/>
  <c r="C2322" i="7" s="1"/>
  <c r="M2322" i="7" s="1"/>
  <c r="R2002" i="7" l="1"/>
  <c r="T2002" i="7"/>
  <c r="Q2002" i="7"/>
  <c r="S2002" i="7"/>
  <c r="V2001" i="7"/>
  <c r="U2001" i="7"/>
  <c r="P2313" i="7"/>
  <c r="K2313" i="6"/>
  <c r="L2313" i="6"/>
  <c r="J2313" i="6"/>
  <c r="D2333" i="6"/>
  <c r="C2322" i="6"/>
  <c r="G2002" i="4"/>
  <c r="H2002" i="4" s="1"/>
  <c r="E2002" i="6"/>
  <c r="H2314" i="5"/>
  <c r="L2314" i="7" s="1"/>
  <c r="P2314" i="7" s="1"/>
  <c r="G2314" i="5"/>
  <c r="K2314" i="7" s="1"/>
  <c r="F2314" i="5"/>
  <c r="J2314" i="7" s="1"/>
  <c r="E2334" i="4"/>
  <c r="D2334" i="7" s="1"/>
  <c r="C2335" i="4"/>
  <c r="E2003" i="7"/>
  <c r="N2003" i="7" s="1"/>
  <c r="H2323" i="3"/>
  <c r="I2323" i="3" s="1"/>
  <c r="C2323" i="7" s="1"/>
  <c r="M2323" i="7" s="1"/>
  <c r="F2324" i="3"/>
  <c r="G2324" i="3"/>
  <c r="R2003" i="7" l="1"/>
  <c r="S2003" i="7"/>
  <c r="Q2003" i="7"/>
  <c r="T2003" i="7"/>
  <c r="U2002" i="7"/>
  <c r="V2002" i="7"/>
  <c r="J2314" i="6"/>
  <c r="K2314" i="6"/>
  <c r="L2314" i="6"/>
  <c r="D2334" i="6"/>
  <c r="C2323" i="6"/>
  <c r="G2003" i="4"/>
  <c r="H2003" i="4" s="1"/>
  <c r="E2003" i="6"/>
  <c r="F2315" i="5"/>
  <c r="J2315" i="7" s="1"/>
  <c r="H2315" i="5"/>
  <c r="L2315" i="7" s="1"/>
  <c r="P2315" i="7" s="1"/>
  <c r="G2315" i="5"/>
  <c r="K2315" i="7" s="1"/>
  <c r="E2335" i="4"/>
  <c r="D2335" i="7" s="1"/>
  <c r="C2336" i="4"/>
  <c r="E2004" i="7"/>
  <c r="N2004" i="7" s="1"/>
  <c r="F2325" i="3"/>
  <c r="H2324" i="3"/>
  <c r="G2325" i="3"/>
  <c r="I2324" i="3"/>
  <c r="C2324" i="7" s="1"/>
  <c r="M2324" i="7" s="1"/>
  <c r="T2004" i="7" l="1"/>
  <c r="R2004" i="7"/>
  <c r="S2004" i="7"/>
  <c r="Q2004" i="7"/>
  <c r="U2003" i="7"/>
  <c r="V2003" i="7"/>
  <c r="J2315" i="6"/>
  <c r="K2315" i="6"/>
  <c r="L2315" i="6"/>
  <c r="D2335" i="6"/>
  <c r="C2324" i="6"/>
  <c r="G2004" i="4"/>
  <c r="H2004" i="4" s="1"/>
  <c r="E2004" i="6"/>
  <c r="H2316" i="5"/>
  <c r="L2316" i="7" s="1"/>
  <c r="G2316" i="5"/>
  <c r="K2316" i="7" s="1"/>
  <c r="F2316" i="5"/>
  <c r="J2316" i="7" s="1"/>
  <c r="P2316" i="7" s="1"/>
  <c r="E2336" i="4"/>
  <c r="D2336" i="7" s="1"/>
  <c r="C2337" i="4"/>
  <c r="E2005" i="7"/>
  <c r="N2005" i="7" s="1"/>
  <c r="G2326" i="3"/>
  <c r="H2325" i="3"/>
  <c r="I2325" i="3" s="1"/>
  <c r="C2325" i="7" s="1"/>
  <c r="M2325" i="7" s="1"/>
  <c r="F2326" i="3"/>
  <c r="R2005" i="7" l="1"/>
  <c r="Q2005" i="7"/>
  <c r="S2005" i="7"/>
  <c r="T2005" i="7"/>
  <c r="U2004" i="7"/>
  <c r="V2004" i="7"/>
  <c r="K2316" i="6"/>
  <c r="J2316" i="6"/>
  <c r="L2316" i="6"/>
  <c r="D2336" i="6"/>
  <c r="C2325" i="6"/>
  <c r="G2005" i="4"/>
  <c r="H2005" i="4" s="1"/>
  <c r="E2005" i="6"/>
  <c r="H2317" i="5"/>
  <c r="L2317" i="7" s="1"/>
  <c r="P2317" i="7" s="1"/>
  <c r="G2317" i="5"/>
  <c r="K2317" i="7" s="1"/>
  <c r="F2317" i="5"/>
  <c r="J2317" i="7" s="1"/>
  <c r="E2337" i="4"/>
  <c r="D2337" i="7" s="1"/>
  <c r="C2338" i="4"/>
  <c r="E2006" i="7"/>
  <c r="N2006" i="7" s="1"/>
  <c r="G2327" i="3"/>
  <c r="F2327" i="3"/>
  <c r="H2326" i="3"/>
  <c r="I2326" i="3" s="1"/>
  <c r="C2326" i="7" s="1"/>
  <c r="M2326" i="7" s="1"/>
  <c r="U2005" i="7" l="1"/>
  <c r="V2005" i="7"/>
  <c r="Q2006" i="7"/>
  <c r="R2006" i="7"/>
  <c r="T2006" i="7"/>
  <c r="S2006" i="7"/>
  <c r="K2317" i="6"/>
  <c r="L2317" i="6"/>
  <c r="J2317" i="6"/>
  <c r="D2337" i="6"/>
  <c r="C2326" i="6"/>
  <c r="G2006" i="4"/>
  <c r="H2006" i="4" s="1"/>
  <c r="E2006" i="6"/>
  <c r="H2318" i="5"/>
  <c r="L2318" i="7" s="1"/>
  <c r="P2318" i="7" s="1"/>
  <c r="G2318" i="5"/>
  <c r="K2318" i="7" s="1"/>
  <c r="F2318" i="5"/>
  <c r="J2318" i="7" s="1"/>
  <c r="E2338" i="4"/>
  <c r="D2338" i="7" s="1"/>
  <c r="C2339" i="4"/>
  <c r="E2007" i="7"/>
  <c r="N2007" i="7" s="1"/>
  <c r="F2328" i="3"/>
  <c r="H2327" i="3"/>
  <c r="G2328" i="3"/>
  <c r="I2327" i="3"/>
  <c r="C2327" i="7" s="1"/>
  <c r="M2327" i="7" s="1"/>
  <c r="U2006" i="7" l="1"/>
  <c r="V2006" i="7"/>
  <c r="Q2007" i="7"/>
  <c r="T2007" i="7"/>
  <c r="R2007" i="7"/>
  <c r="S2007" i="7"/>
  <c r="J2318" i="6"/>
  <c r="K2318" i="6"/>
  <c r="L2318" i="6"/>
  <c r="D2338" i="6"/>
  <c r="C2327" i="6"/>
  <c r="G2007" i="4"/>
  <c r="H2007" i="4" s="1"/>
  <c r="E2007" i="6"/>
  <c r="F2319" i="5"/>
  <c r="J2319" i="7" s="1"/>
  <c r="H2319" i="5"/>
  <c r="L2319" i="7" s="1"/>
  <c r="P2319" i="7" s="1"/>
  <c r="G2319" i="5"/>
  <c r="K2319" i="7" s="1"/>
  <c r="E2339" i="4"/>
  <c r="D2339" i="7" s="1"/>
  <c r="C2340" i="4"/>
  <c r="E2008" i="7"/>
  <c r="N2008" i="7" s="1"/>
  <c r="G2329" i="3"/>
  <c r="H2328" i="3"/>
  <c r="I2328" i="3" s="1"/>
  <c r="C2328" i="7" s="1"/>
  <c r="M2328" i="7" s="1"/>
  <c r="F2329" i="3"/>
  <c r="U2007" i="7" l="1"/>
  <c r="V2007" i="7"/>
  <c r="S2008" i="7"/>
  <c r="R2008" i="7"/>
  <c r="T2008" i="7"/>
  <c r="Q2008" i="7"/>
  <c r="J2319" i="6"/>
  <c r="L2319" i="6"/>
  <c r="K2319" i="6"/>
  <c r="D2339" i="6"/>
  <c r="C2328" i="6"/>
  <c r="G2008" i="4"/>
  <c r="H2008" i="4" s="1"/>
  <c r="E2008" i="6"/>
  <c r="H2320" i="5"/>
  <c r="L2320" i="7" s="1"/>
  <c r="G2320" i="5"/>
  <c r="K2320" i="7" s="1"/>
  <c r="F2320" i="5"/>
  <c r="J2320" i="7" s="1"/>
  <c r="E2340" i="4"/>
  <c r="D2340" i="7" s="1"/>
  <c r="C2341" i="4"/>
  <c r="E2009" i="7"/>
  <c r="N2009" i="7" s="1"/>
  <c r="F2330" i="3"/>
  <c r="H2329" i="3"/>
  <c r="G2330" i="3"/>
  <c r="I2329" i="3"/>
  <c r="C2329" i="7" s="1"/>
  <c r="M2329" i="7" s="1"/>
  <c r="R2009" i="7" l="1"/>
  <c r="T2009" i="7"/>
  <c r="Q2009" i="7"/>
  <c r="S2009" i="7"/>
  <c r="U2008" i="7"/>
  <c r="V2008" i="7"/>
  <c r="P2320" i="7"/>
  <c r="K2320" i="6"/>
  <c r="J2320" i="6"/>
  <c r="L2320" i="6"/>
  <c r="D2340" i="6"/>
  <c r="C2329" i="6"/>
  <c r="G2009" i="4"/>
  <c r="H2009" i="4" s="1"/>
  <c r="E2009" i="6"/>
  <c r="G2321" i="5"/>
  <c r="K2321" i="7" s="1"/>
  <c r="F2321" i="5"/>
  <c r="J2321" i="7" s="1"/>
  <c r="H2321" i="5"/>
  <c r="L2321" i="7" s="1"/>
  <c r="P2321" i="7" s="1"/>
  <c r="E2341" i="4"/>
  <c r="D2341" i="7" s="1"/>
  <c r="C2342" i="4"/>
  <c r="E2010" i="7"/>
  <c r="N2010" i="7" s="1"/>
  <c r="G2331" i="3"/>
  <c r="H2330" i="3"/>
  <c r="I2330" i="3" s="1"/>
  <c r="C2330" i="7" s="1"/>
  <c r="M2330" i="7" s="1"/>
  <c r="F2331" i="3"/>
  <c r="U2009" i="7" l="1"/>
  <c r="V2009" i="7"/>
  <c r="Q2010" i="7"/>
  <c r="T2010" i="7"/>
  <c r="R2010" i="7"/>
  <c r="S2010" i="7"/>
  <c r="K2321" i="6"/>
  <c r="L2321" i="6"/>
  <c r="J2321" i="6"/>
  <c r="D2341" i="6"/>
  <c r="C2330" i="6"/>
  <c r="G2010" i="4"/>
  <c r="H2010" i="4" s="1"/>
  <c r="E2010" i="6"/>
  <c r="H2322" i="5"/>
  <c r="L2322" i="7" s="1"/>
  <c r="G2322" i="5"/>
  <c r="K2322" i="7" s="1"/>
  <c r="F2322" i="5"/>
  <c r="J2322" i="7" s="1"/>
  <c r="P2322" i="7" s="1"/>
  <c r="E2342" i="4"/>
  <c r="D2342" i="7" s="1"/>
  <c r="C2343" i="4"/>
  <c r="E2011" i="7"/>
  <c r="N2011" i="7" s="1"/>
  <c r="G2332" i="3"/>
  <c r="H2331" i="3"/>
  <c r="I2331" i="3" s="1"/>
  <c r="C2331" i="7" s="1"/>
  <c r="M2331" i="7" s="1"/>
  <c r="F2332" i="3"/>
  <c r="Q2011" i="7" l="1"/>
  <c r="S2011" i="7"/>
  <c r="R2011" i="7"/>
  <c r="T2011" i="7"/>
  <c r="U2010" i="7"/>
  <c r="V2010" i="7"/>
  <c r="K2322" i="6"/>
  <c r="J2322" i="6"/>
  <c r="L2322" i="6"/>
  <c r="D2342" i="6"/>
  <c r="C2331" i="6"/>
  <c r="G2011" i="4"/>
  <c r="H2011" i="4" s="1"/>
  <c r="E2011" i="6"/>
  <c r="H2323" i="5"/>
  <c r="L2323" i="7" s="1"/>
  <c r="G2323" i="5"/>
  <c r="K2323" i="7" s="1"/>
  <c r="F2323" i="5"/>
  <c r="J2323" i="7" s="1"/>
  <c r="E2343" i="4"/>
  <c r="D2343" i="7" s="1"/>
  <c r="C2344" i="4"/>
  <c r="E2012" i="7"/>
  <c r="N2012" i="7" s="1"/>
  <c r="H2332" i="3"/>
  <c r="I2332" i="3" s="1"/>
  <c r="C2332" i="7" s="1"/>
  <c r="M2332" i="7" s="1"/>
  <c r="F2333" i="3"/>
  <c r="G2333" i="3"/>
  <c r="S2012" i="7" l="1"/>
  <c r="R2012" i="7"/>
  <c r="T2012" i="7"/>
  <c r="Q2012" i="7"/>
  <c r="P2323" i="7"/>
  <c r="U2011" i="7"/>
  <c r="V2011" i="7"/>
  <c r="J2323" i="6"/>
  <c r="L2323" i="6"/>
  <c r="K2323" i="6"/>
  <c r="D2343" i="6"/>
  <c r="C2332" i="6"/>
  <c r="G2012" i="4"/>
  <c r="H2012" i="4" s="1"/>
  <c r="E2012" i="6"/>
  <c r="F2324" i="5"/>
  <c r="J2324" i="7" s="1"/>
  <c r="H2324" i="5"/>
  <c r="L2324" i="7" s="1"/>
  <c r="P2324" i="7" s="1"/>
  <c r="G2324" i="5"/>
  <c r="K2324" i="7" s="1"/>
  <c r="E2344" i="4"/>
  <c r="D2344" i="7" s="1"/>
  <c r="C2345" i="4"/>
  <c r="E2013" i="7"/>
  <c r="N2013" i="7" s="1"/>
  <c r="G2334" i="3"/>
  <c r="F2334" i="3"/>
  <c r="H2333" i="3"/>
  <c r="I2333" i="3" s="1"/>
  <c r="C2333" i="7" s="1"/>
  <c r="M2333" i="7" s="1"/>
  <c r="R2013" i="7" l="1"/>
  <c r="S2013" i="7"/>
  <c r="Q2013" i="7"/>
  <c r="T2013" i="7"/>
  <c r="U2012" i="7"/>
  <c r="V2012" i="7"/>
  <c r="L2324" i="6"/>
  <c r="K2324" i="6"/>
  <c r="J2324" i="6"/>
  <c r="D2344" i="6"/>
  <c r="C2333" i="6"/>
  <c r="G2013" i="4"/>
  <c r="H2013" i="4" s="1"/>
  <c r="E2013" i="6"/>
  <c r="F2325" i="5"/>
  <c r="J2325" i="7" s="1"/>
  <c r="H2325" i="5"/>
  <c r="L2325" i="7" s="1"/>
  <c r="P2325" i="7" s="1"/>
  <c r="G2325" i="5"/>
  <c r="K2325" i="7" s="1"/>
  <c r="E2345" i="4"/>
  <c r="D2345" i="7" s="1"/>
  <c r="C2346" i="4"/>
  <c r="E2014" i="7"/>
  <c r="N2014" i="7" s="1"/>
  <c r="H2334" i="3"/>
  <c r="I2334" i="3" s="1"/>
  <c r="C2334" i="7" s="1"/>
  <c r="M2334" i="7" s="1"/>
  <c r="F2335" i="3"/>
  <c r="G2335" i="3"/>
  <c r="Q2014" i="7" l="1"/>
  <c r="R2014" i="7"/>
  <c r="S2014" i="7"/>
  <c r="T2014" i="7"/>
  <c r="U2013" i="7"/>
  <c r="V2013" i="7"/>
  <c r="K2325" i="6"/>
  <c r="J2325" i="6"/>
  <c r="L2325" i="6"/>
  <c r="D2345" i="6"/>
  <c r="C2334" i="6"/>
  <c r="G2014" i="4"/>
  <c r="H2014" i="4" s="1"/>
  <c r="E2014" i="6"/>
  <c r="H2326" i="5"/>
  <c r="L2326" i="7" s="1"/>
  <c r="G2326" i="5"/>
  <c r="K2326" i="7" s="1"/>
  <c r="F2326" i="5"/>
  <c r="J2326" i="7" s="1"/>
  <c r="E2346" i="4"/>
  <c r="D2346" i="7" s="1"/>
  <c r="C2347" i="4"/>
  <c r="E2015" i="7"/>
  <c r="N2015" i="7" s="1"/>
  <c r="G2336" i="3"/>
  <c r="F2336" i="3"/>
  <c r="H2335" i="3"/>
  <c r="I2335" i="3" s="1"/>
  <c r="C2335" i="7" s="1"/>
  <c r="M2335" i="7" s="1"/>
  <c r="T2015" i="7" l="1"/>
  <c r="Q2015" i="7"/>
  <c r="R2015" i="7"/>
  <c r="S2015" i="7"/>
  <c r="U2014" i="7"/>
  <c r="V2014" i="7"/>
  <c r="P2326" i="7"/>
  <c r="J2326" i="6"/>
  <c r="K2326" i="6"/>
  <c r="L2326" i="6"/>
  <c r="D2346" i="6"/>
  <c r="C2335" i="6"/>
  <c r="G2015" i="4"/>
  <c r="H2015" i="4" s="1"/>
  <c r="E2015" i="6"/>
  <c r="H2327" i="5"/>
  <c r="L2327" i="7" s="1"/>
  <c r="P2327" i="7" s="1"/>
  <c r="G2327" i="5"/>
  <c r="K2327" i="7" s="1"/>
  <c r="F2327" i="5"/>
  <c r="J2327" i="7" s="1"/>
  <c r="E2347" i="4"/>
  <c r="D2347" i="7" s="1"/>
  <c r="C2348" i="4"/>
  <c r="E2016" i="7"/>
  <c r="N2016" i="7" s="1"/>
  <c r="H2336" i="3"/>
  <c r="F2337" i="3"/>
  <c r="I2336" i="3"/>
  <c r="C2336" i="7" s="1"/>
  <c r="M2336" i="7" s="1"/>
  <c r="G2337" i="3"/>
  <c r="U2015" i="7" l="1"/>
  <c r="V2015" i="7"/>
  <c r="S2016" i="7"/>
  <c r="T2016" i="7"/>
  <c r="R2016" i="7"/>
  <c r="Q2016" i="7"/>
  <c r="J2327" i="6"/>
  <c r="K2327" i="6"/>
  <c r="L2327" i="6"/>
  <c r="D2347" i="6"/>
  <c r="C2336" i="6"/>
  <c r="G2016" i="4"/>
  <c r="H2016" i="4" s="1"/>
  <c r="E2016" i="6"/>
  <c r="F2328" i="5"/>
  <c r="J2328" i="7" s="1"/>
  <c r="H2328" i="5"/>
  <c r="L2328" i="7" s="1"/>
  <c r="G2328" i="5"/>
  <c r="K2328" i="7" s="1"/>
  <c r="E2348" i="4"/>
  <c r="D2348" i="7" s="1"/>
  <c r="C2349" i="4"/>
  <c r="E2017" i="7"/>
  <c r="N2017" i="7" s="1"/>
  <c r="G2338" i="3"/>
  <c r="H2337" i="3"/>
  <c r="I2337" i="3" s="1"/>
  <c r="C2337" i="7" s="1"/>
  <c r="M2337" i="7" s="1"/>
  <c r="F2338" i="3"/>
  <c r="Q2017" i="7" l="1"/>
  <c r="R2017" i="7"/>
  <c r="T2017" i="7"/>
  <c r="S2017" i="7"/>
  <c r="U2016" i="7"/>
  <c r="V2016" i="7"/>
  <c r="P2328" i="7"/>
  <c r="J2328" i="6"/>
  <c r="L2328" i="6"/>
  <c r="K2328" i="6"/>
  <c r="D2348" i="6"/>
  <c r="C2337" i="6"/>
  <c r="G2017" i="4"/>
  <c r="H2017" i="4" s="1"/>
  <c r="E2017" i="6"/>
  <c r="H2329" i="5"/>
  <c r="L2329" i="7" s="1"/>
  <c r="G2329" i="5"/>
  <c r="K2329" i="7" s="1"/>
  <c r="F2329" i="5"/>
  <c r="J2329" i="7" s="1"/>
  <c r="E2349" i="4"/>
  <c r="D2349" i="7" s="1"/>
  <c r="C2350" i="4"/>
  <c r="E2018" i="7"/>
  <c r="N2018" i="7" s="1"/>
  <c r="F2339" i="3"/>
  <c r="H2338" i="3"/>
  <c r="I2338" i="3" s="1"/>
  <c r="C2338" i="7" s="1"/>
  <c r="M2338" i="7" s="1"/>
  <c r="G2339" i="3"/>
  <c r="S2018" i="7" l="1"/>
  <c r="T2018" i="7"/>
  <c r="Q2018" i="7"/>
  <c r="R2018" i="7"/>
  <c r="P2329" i="7"/>
  <c r="U2017" i="7"/>
  <c r="V2017" i="7"/>
  <c r="J2329" i="6"/>
  <c r="K2329" i="6"/>
  <c r="L2329" i="6"/>
  <c r="D2349" i="6"/>
  <c r="C2338" i="6"/>
  <c r="G2018" i="4"/>
  <c r="H2018" i="4" s="1"/>
  <c r="E2018" i="6"/>
  <c r="F2330" i="5"/>
  <c r="J2330" i="7" s="1"/>
  <c r="H2330" i="5"/>
  <c r="L2330" i="7" s="1"/>
  <c r="P2330" i="7" s="1"/>
  <c r="G2330" i="5"/>
  <c r="K2330" i="7" s="1"/>
  <c r="E2350" i="4"/>
  <c r="D2350" i="7" s="1"/>
  <c r="C2351" i="4"/>
  <c r="E2019" i="7"/>
  <c r="N2019" i="7" s="1"/>
  <c r="G2340" i="3"/>
  <c r="F2340" i="3"/>
  <c r="H2339" i="3"/>
  <c r="I2339" i="3" s="1"/>
  <c r="C2339" i="7" s="1"/>
  <c r="M2339" i="7" s="1"/>
  <c r="U2018" i="7" l="1"/>
  <c r="V2018" i="7"/>
  <c r="Q2019" i="7"/>
  <c r="R2019" i="7"/>
  <c r="S2019" i="7"/>
  <c r="T2019" i="7"/>
  <c r="K2330" i="6"/>
  <c r="L2330" i="6"/>
  <c r="J2330" i="6"/>
  <c r="D2350" i="6"/>
  <c r="C2339" i="6"/>
  <c r="G2019" i="4"/>
  <c r="H2019" i="4" s="1"/>
  <c r="E2019" i="6"/>
  <c r="F2331" i="5"/>
  <c r="J2331" i="7" s="1"/>
  <c r="H2331" i="5"/>
  <c r="L2331" i="7" s="1"/>
  <c r="G2331" i="5"/>
  <c r="K2331" i="7" s="1"/>
  <c r="E2351" i="4"/>
  <c r="D2351" i="7" s="1"/>
  <c r="C2352" i="4"/>
  <c r="E2020" i="7"/>
  <c r="N2020" i="7" s="1"/>
  <c r="H2340" i="3"/>
  <c r="I2340" i="3" s="1"/>
  <c r="C2340" i="7" s="1"/>
  <c r="M2340" i="7" s="1"/>
  <c r="F2341" i="3"/>
  <c r="G2341" i="3"/>
  <c r="P2331" i="7" l="1"/>
  <c r="Q2020" i="7"/>
  <c r="S2020" i="7"/>
  <c r="R2020" i="7"/>
  <c r="T2020" i="7"/>
  <c r="V2019" i="7"/>
  <c r="U2019" i="7"/>
  <c r="L2331" i="6"/>
  <c r="K2331" i="6"/>
  <c r="J2331" i="6"/>
  <c r="D2351" i="6"/>
  <c r="C2340" i="6"/>
  <c r="G2020" i="4"/>
  <c r="H2020" i="4" s="1"/>
  <c r="E2020" i="6"/>
  <c r="H2332" i="5"/>
  <c r="L2332" i="7" s="1"/>
  <c r="G2332" i="5"/>
  <c r="K2332" i="7" s="1"/>
  <c r="F2332" i="5"/>
  <c r="J2332" i="7" s="1"/>
  <c r="E2352" i="4"/>
  <c r="D2352" i="7" s="1"/>
  <c r="C2353" i="4"/>
  <c r="E2021" i="7"/>
  <c r="N2021" i="7" s="1"/>
  <c r="G2342" i="3"/>
  <c r="H2341" i="3"/>
  <c r="I2341" i="3" s="1"/>
  <c r="C2341" i="7" s="1"/>
  <c r="M2341" i="7" s="1"/>
  <c r="F2342" i="3"/>
  <c r="P2332" i="7" l="1"/>
  <c r="U2020" i="7"/>
  <c r="V2020" i="7"/>
  <c r="Q2021" i="7"/>
  <c r="T2021" i="7"/>
  <c r="R2021" i="7"/>
  <c r="S2021" i="7"/>
  <c r="J2332" i="6"/>
  <c r="K2332" i="6"/>
  <c r="L2332" i="6"/>
  <c r="D2352" i="6"/>
  <c r="C2341" i="6"/>
  <c r="G2021" i="4"/>
  <c r="H2021" i="4" s="1"/>
  <c r="E2021" i="6"/>
  <c r="H2333" i="5"/>
  <c r="L2333" i="7" s="1"/>
  <c r="G2333" i="5"/>
  <c r="K2333" i="7" s="1"/>
  <c r="F2333" i="5"/>
  <c r="J2333" i="7" s="1"/>
  <c r="E2353" i="4"/>
  <c r="D2353" i="7" s="1"/>
  <c r="C2354" i="4"/>
  <c r="E2022" i="7"/>
  <c r="N2022" i="7" s="1"/>
  <c r="H2342" i="3"/>
  <c r="F2343" i="3"/>
  <c r="I2342" i="3"/>
  <c r="C2342" i="7" s="1"/>
  <c r="M2342" i="7" s="1"/>
  <c r="G2343" i="3"/>
  <c r="Q2022" i="7" l="1"/>
  <c r="R2022" i="7"/>
  <c r="T2022" i="7"/>
  <c r="S2022" i="7"/>
  <c r="U2021" i="7"/>
  <c r="V2021" i="7"/>
  <c r="P2333" i="7"/>
  <c r="L2333" i="6"/>
  <c r="J2333" i="6"/>
  <c r="K2333" i="6"/>
  <c r="D2353" i="6"/>
  <c r="C2342" i="6"/>
  <c r="G2022" i="4"/>
  <c r="H2022" i="4" s="1"/>
  <c r="E2022" i="6"/>
  <c r="H2334" i="5"/>
  <c r="L2334" i="7" s="1"/>
  <c r="G2334" i="5"/>
  <c r="K2334" i="7" s="1"/>
  <c r="F2334" i="5"/>
  <c r="J2334" i="7" s="1"/>
  <c r="P2334" i="7" s="1"/>
  <c r="E2354" i="4"/>
  <c r="D2354" i="7" s="1"/>
  <c r="C2355" i="4"/>
  <c r="E2023" i="7"/>
  <c r="N2023" i="7" s="1"/>
  <c r="G2344" i="3"/>
  <c r="F2344" i="3"/>
  <c r="H2343" i="3"/>
  <c r="I2343" i="3" s="1"/>
  <c r="C2343" i="7" s="1"/>
  <c r="M2343" i="7" s="1"/>
  <c r="T2023" i="7" l="1"/>
  <c r="Q2023" i="7"/>
  <c r="R2023" i="7"/>
  <c r="S2023" i="7"/>
  <c r="U2022" i="7"/>
  <c r="V2022" i="7"/>
  <c r="K2334" i="6"/>
  <c r="J2334" i="6"/>
  <c r="L2334" i="6"/>
  <c r="D2354" i="6"/>
  <c r="C2343" i="6"/>
  <c r="G2023" i="4"/>
  <c r="H2023" i="4" s="1"/>
  <c r="E2023" i="6"/>
  <c r="H2335" i="5"/>
  <c r="L2335" i="7" s="1"/>
  <c r="G2335" i="5"/>
  <c r="K2335" i="7" s="1"/>
  <c r="F2335" i="5"/>
  <c r="J2335" i="7" s="1"/>
  <c r="E2355" i="4"/>
  <c r="D2355" i="7" s="1"/>
  <c r="C2356" i="4"/>
  <c r="E2024" i="7"/>
  <c r="N2024" i="7" s="1"/>
  <c r="H2344" i="3"/>
  <c r="I2344" i="3" s="1"/>
  <c r="C2344" i="7" s="1"/>
  <c r="M2344" i="7" s="1"/>
  <c r="F2345" i="3"/>
  <c r="G2345" i="3"/>
  <c r="P2335" i="7" l="1"/>
  <c r="S2024" i="7"/>
  <c r="T2024" i="7"/>
  <c r="R2024" i="7"/>
  <c r="Q2024" i="7"/>
  <c r="U2023" i="7"/>
  <c r="V2023" i="7"/>
  <c r="K2335" i="6"/>
  <c r="J2335" i="6"/>
  <c r="L2335" i="6"/>
  <c r="D2355" i="6"/>
  <c r="C2344" i="6"/>
  <c r="G2024" i="4"/>
  <c r="H2024" i="4" s="1"/>
  <c r="E2024" i="6"/>
  <c r="H2336" i="5"/>
  <c r="L2336" i="7" s="1"/>
  <c r="G2336" i="5"/>
  <c r="K2336" i="7" s="1"/>
  <c r="F2336" i="5"/>
  <c r="J2336" i="7" s="1"/>
  <c r="E2356" i="4"/>
  <c r="D2356" i="7" s="1"/>
  <c r="C2357" i="4"/>
  <c r="E2025" i="7"/>
  <c r="N2025" i="7" s="1"/>
  <c r="G2346" i="3"/>
  <c r="F2346" i="3"/>
  <c r="H2345" i="3"/>
  <c r="I2345" i="3" s="1"/>
  <c r="C2345" i="7" s="1"/>
  <c r="M2345" i="7" s="1"/>
  <c r="U2024" i="7" l="1"/>
  <c r="V2024" i="7"/>
  <c r="P2336" i="7"/>
  <c r="Q2025" i="7"/>
  <c r="R2025" i="7"/>
  <c r="S2025" i="7"/>
  <c r="T2025" i="7"/>
  <c r="L2336" i="6"/>
  <c r="J2336" i="6"/>
  <c r="K2336" i="6"/>
  <c r="D2356" i="6"/>
  <c r="C2345" i="6"/>
  <c r="G2025" i="4"/>
  <c r="H2025" i="4" s="1"/>
  <c r="E2025" i="6"/>
  <c r="H2337" i="5"/>
  <c r="L2337" i="7" s="1"/>
  <c r="G2337" i="5"/>
  <c r="K2337" i="7" s="1"/>
  <c r="F2337" i="5"/>
  <c r="J2337" i="7" s="1"/>
  <c r="E2357" i="4"/>
  <c r="D2357" i="7" s="1"/>
  <c r="C2358" i="4"/>
  <c r="E2026" i="7"/>
  <c r="N2026" i="7" s="1"/>
  <c r="H2346" i="3"/>
  <c r="F2347" i="3"/>
  <c r="I2346" i="3"/>
  <c r="C2346" i="7" s="1"/>
  <c r="M2346" i="7" s="1"/>
  <c r="G2347" i="3"/>
  <c r="Q2026" i="7" l="1"/>
  <c r="S2026" i="7"/>
  <c r="R2026" i="7"/>
  <c r="T2026" i="7"/>
  <c r="P2337" i="7"/>
  <c r="U2025" i="7"/>
  <c r="V2025" i="7"/>
  <c r="J2337" i="6"/>
  <c r="L2337" i="6"/>
  <c r="K2337" i="6"/>
  <c r="D2357" i="6"/>
  <c r="C2346" i="6"/>
  <c r="G2026" i="4"/>
  <c r="H2026" i="4" s="1"/>
  <c r="E2026" i="6"/>
  <c r="H2338" i="5"/>
  <c r="L2338" i="7" s="1"/>
  <c r="G2338" i="5"/>
  <c r="K2338" i="7" s="1"/>
  <c r="F2338" i="5"/>
  <c r="J2338" i="7" s="1"/>
  <c r="E2358" i="4"/>
  <c r="D2358" i="7" s="1"/>
  <c r="C2359" i="4"/>
  <c r="E2027" i="7"/>
  <c r="N2027" i="7" s="1"/>
  <c r="G2348" i="3"/>
  <c r="F2348" i="3"/>
  <c r="H2347" i="3"/>
  <c r="I2347" i="3" s="1"/>
  <c r="C2347" i="7" s="1"/>
  <c r="M2347" i="7" s="1"/>
  <c r="R2027" i="7" l="1"/>
  <c r="S2027" i="7"/>
  <c r="T2027" i="7"/>
  <c r="Q2027" i="7"/>
  <c r="P2338" i="7"/>
  <c r="U2026" i="7"/>
  <c r="V2026" i="7"/>
  <c r="J2338" i="6"/>
  <c r="K2338" i="6"/>
  <c r="L2338" i="6"/>
  <c r="D2358" i="6"/>
  <c r="C2347" i="6"/>
  <c r="G2027" i="4"/>
  <c r="H2027" i="4" s="1"/>
  <c r="E2027" i="6"/>
  <c r="H2339" i="5"/>
  <c r="L2339" i="7" s="1"/>
  <c r="F2339" i="5"/>
  <c r="J2339" i="7" s="1"/>
  <c r="G2339" i="5"/>
  <c r="K2339" i="7" s="1"/>
  <c r="E2359" i="4"/>
  <c r="D2359" i="7" s="1"/>
  <c r="C2360" i="4"/>
  <c r="E2028" i="7"/>
  <c r="N2028" i="7" s="1"/>
  <c r="G2349" i="3"/>
  <c r="H2348" i="3"/>
  <c r="I2348" i="3" s="1"/>
  <c r="C2348" i="7" s="1"/>
  <c r="M2348" i="7" s="1"/>
  <c r="F2349" i="3"/>
  <c r="P2339" i="7" l="1"/>
  <c r="U2027" i="7"/>
  <c r="V2027" i="7"/>
  <c r="T2028" i="7"/>
  <c r="Q2028" i="7"/>
  <c r="R2028" i="7"/>
  <c r="S2028" i="7"/>
  <c r="J2339" i="6"/>
  <c r="K2339" i="6"/>
  <c r="L2339" i="6"/>
  <c r="D2359" i="6"/>
  <c r="C2348" i="6"/>
  <c r="G2028" i="4"/>
  <c r="H2028" i="4" s="1"/>
  <c r="E2028" i="6"/>
  <c r="H2340" i="5"/>
  <c r="L2340" i="7" s="1"/>
  <c r="G2340" i="5"/>
  <c r="K2340" i="7" s="1"/>
  <c r="F2340" i="5"/>
  <c r="J2340" i="7" s="1"/>
  <c r="E2360" i="4"/>
  <c r="D2360" i="7" s="1"/>
  <c r="C2361" i="4"/>
  <c r="E2029" i="7"/>
  <c r="N2029" i="7" s="1"/>
  <c r="G2350" i="3"/>
  <c r="H2349" i="3"/>
  <c r="I2349" i="3" s="1"/>
  <c r="C2349" i="7" s="1"/>
  <c r="M2349" i="7" s="1"/>
  <c r="F2350" i="3"/>
  <c r="V2028" i="7" l="1"/>
  <c r="U2028" i="7"/>
  <c r="P2340" i="7"/>
  <c r="Q2029" i="7"/>
  <c r="R2029" i="7"/>
  <c r="S2029" i="7"/>
  <c r="T2029" i="7"/>
  <c r="K2340" i="6"/>
  <c r="J2340" i="6"/>
  <c r="L2340" i="6"/>
  <c r="D2360" i="6"/>
  <c r="C2349" i="6"/>
  <c r="G2029" i="4"/>
  <c r="H2029" i="4" s="1"/>
  <c r="E2029" i="6"/>
  <c r="H2341" i="5"/>
  <c r="L2341" i="7" s="1"/>
  <c r="P2341" i="7" s="1"/>
  <c r="G2341" i="5"/>
  <c r="K2341" i="7" s="1"/>
  <c r="F2341" i="5"/>
  <c r="J2341" i="7" s="1"/>
  <c r="E2361" i="4"/>
  <c r="D2361" i="7" s="1"/>
  <c r="C2362" i="4"/>
  <c r="E2030" i="7"/>
  <c r="N2030" i="7" s="1"/>
  <c r="G2351" i="3"/>
  <c r="F2351" i="3"/>
  <c r="H2350" i="3"/>
  <c r="I2350" i="3" s="1"/>
  <c r="C2350" i="7" s="1"/>
  <c r="M2350" i="7" s="1"/>
  <c r="Q2030" i="7" l="1"/>
  <c r="S2030" i="7"/>
  <c r="T2030" i="7"/>
  <c r="R2030" i="7"/>
  <c r="U2029" i="7"/>
  <c r="V2029" i="7"/>
  <c r="J2341" i="6"/>
  <c r="L2341" i="6"/>
  <c r="K2341" i="6"/>
  <c r="D2361" i="6"/>
  <c r="C2350" i="6"/>
  <c r="G2030" i="4"/>
  <c r="H2030" i="4" s="1"/>
  <c r="E2030" i="6"/>
  <c r="F2342" i="5"/>
  <c r="J2342" i="7" s="1"/>
  <c r="G2342" i="5"/>
  <c r="K2342" i="7" s="1"/>
  <c r="H2342" i="5"/>
  <c r="L2342" i="7" s="1"/>
  <c r="P2342" i="7" s="1"/>
  <c r="E2362" i="4"/>
  <c r="D2362" i="7" s="1"/>
  <c r="C2363" i="4"/>
  <c r="E2031" i="7"/>
  <c r="N2031" i="7" s="1"/>
  <c r="H2351" i="3"/>
  <c r="F2352" i="3"/>
  <c r="I2351" i="3"/>
  <c r="C2351" i="7" s="1"/>
  <c r="M2351" i="7" s="1"/>
  <c r="G2352" i="3"/>
  <c r="S2031" i="7" l="1"/>
  <c r="T2031" i="7"/>
  <c r="Q2031" i="7"/>
  <c r="R2031" i="7"/>
  <c r="U2030" i="7"/>
  <c r="V2030" i="7"/>
  <c r="K2342" i="6"/>
  <c r="L2342" i="6"/>
  <c r="J2342" i="6"/>
  <c r="D2362" i="6"/>
  <c r="C2351" i="6"/>
  <c r="G2031" i="4"/>
  <c r="H2031" i="4" s="1"/>
  <c r="E2031" i="6"/>
  <c r="H2343" i="5"/>
  <c r="L2343" i="7" s="1"/>
  <c r="G2343" i="5"/>
  <c r="K2343" i="7" s="1"/>
  <c r="F2343" i="5"/>
  <c r="J2343" i="7" s="1"/>
  <c r="E2363" i="4"/>
  <c r="D2363" i="7" s="1"/>
  <c r="C2364" i="4"/>
  <c r="E2032" i="7"/>
  <c r="N2032" i="7" s="1"/>
  <c r="G2353" i="3"/>
  <c r="H2352" i="3"/>
  <c r="I2352" i="3" s="1"/>
  <c r="C2352" i="7" s="1"/>
  <c r="M2352" i="7" s="1"/>
  <c r="F2353" i="3"/>
  <c r="Q2032" i="7" l="1"/>
  <c r="R2032" i="7"/>
  <c r="T2032" i="7"/>
  <c r="S2032" i="7"/>
  <c r="P2343" i="7"/>
  <c r="V2031" i="7"/>
  <c r="U2031" i="7"/>
  <c r="J2343" i="6"/>
  <c r="K2343" i="6"/>
  <c r="L2343" i="6"/>
  <c r="D2363" i="6"/>
  <c r="C2352" i="6"/>
  <c r="G2032" i="4"/>
  <c r="H2032" i="4" s="1"/>
  <c r="E2032" i="6"/>
  <c r="H2344" i="5"/>
  <c r="L2344" i="7" s="1"/>
  <c r="G2344" i="5"/>
  <c r="K2344" i="7" s="1"/>
  <c r="F2344" i="5"/>
  <c r="J2344" i="7" s="1"/>
  <c r="E2364" i="4"/>
  <c r="D2364" i="7" s="1"/>
  <c r="C2365" i="4"/>
  <c r="E2033" i="7"/>
  <c r="N2033" i="7" s="1"/>
  <c r="F2354" i="3"/>
  <c r="H2353" i="3"/>
  <c r="I2353" i="3" s="1"/>
  <c r="C2353" i="7" s="1"/>
  <c r="M2353" i="7" s="1"/>
  <c r="G2354" i="3"/>
  <c r="S2033" i="7" l="1"/>
  <c r="T2033" i="7"/>
  <c r="Q2033" i="7"/>
  <c r="R2033" i="7"/>
  <c r="P2344" i="7"/>
  <c r="U2032" i="7"/>
  <c r="V2032" i="7"/>
  <c r="K2344" i="6"/>
  <c r="L2344" i="6"/>
  <c r="J2344" i="6"/>
  <c r="D2364" i="6"/>
  <c r="C2353" i="6"/>
  <c r="G2033" i="4"/>
  <c r="H2033" i="4" s="1"/>
  <c r="E2033" i="6"/>
  <c r="H2345" i="5"/>
  <c r="L2345" i="7" s="1"/>
  <c r="G2345" i="5"/>
  <c r="K2345" i="7" s="1"/>
  <c r="F2345" i="5"/>
  <c r="J2345" i="7" s="1"/>
  <c r="E2365" i="4"/>
  <c r="D2365" i="7" s="1"/>
  <c r="C2366" i="4"/>
  <c r="E2034" i="7"/>
  <c r="N2034" i="7" s="1"/>
  <c r="G2355" i="3"/>
  <c r="F2355" i="3"/>
  <c r="H2354" i="3"/>
  <c r="I2354" i="3" s="1"/>
  <c r="C2354" i="7" s="1"/>
  <c r="M2354" i="7" s="1"/>
  <c r="P2345" i="7" l="1"/>
  <c r="S2034" i="7"/>
  <c r="R2034" i="7"/>
  <c r="T2034" i="7"/>
  <c r="Q2034" i="7"/>
  <c r="U2033" i="7"/>
  <c r="V2033" i="7"/>
  <c r="J2345" i="6"/>
  <c r="K2345" i="6"/>
  <c r="L2345" i="6"/>
  <c r="D2365" i="6"/>
  <c r="C2354" i="6"/>
  <c r="G2034" i="4"/>
  <c r="H2034" i="4" s="1"/>
  <c r="E2034" i="6"/>
  <c r="F2346" i="5"/>
  <c r="J2346" i="7" s="1"/>
  <c r="H2346" i="5"/>
  <c r="L2346" i="7" s="1"/>
  <c r="G2346" i="5"/>
  <c r="K2346" i="7" s="1"/>
  <c r="E2366" i="4"/>
  <c r="D2366" i="7" s="1"/>
  <c r="C2367" i="4"/>
  <c r="E2035" i="7"/>
  <c r="N2035" i="7" s="1"/>
  <c r="H2355" i="3"/>
  <c r="F2356" i="3"/>
  <c r="G2356" i="3"/>
  <c r="I2355" i="3"/>
  <c r="C2355" i="7" s="1"/>
  <c r="M2355" i="7" s="1"/>
  <c r="S2035" i="7" l="1"/>
  <c r="T2035" i="7"/>
  <c r="Q2035" i="7"/>
  <c r="R2035" i="7"/>
  <c r="U2034" i="7"/>
  <c r="V2034" i="7"/>
  <c r="P2346" i="7"/>
  <c r="J2346" i="6"/>
  <c r="K2346" i="6"/>
  <c r="L2346" i="6"/>
  <c r="D2366" i="6"/>
  <c r="C2355" i="6"/>
  <c r="G2035" i="4"/>
  <c r="H2035" i="4" s="1"/>
  <c r="E2035" i="6"/>
  <c r="H2347" i="5"/>
  <c r="L2347" i="7" s="1"/>
  <c r="G2347" i="5"/>
  <c r="K2347" i="7" s="1"/>
  <c r="F2347" i="5"/>
  <c r="J2347" i="7" s="1"/>
  <c r="E2367" i="4"/>
  <c r="D2367" i="7" s="1"/>
  <c r="C2368" i="4"/>
  <c r="E2036" i="7"/>
  <c r="N2036" i="7" s="1"/>
  <c r="G2357" i="3"/>
  <c r="H2356" i="3"/>
  <c r="I2356" i="3" s="1"/>
  <c r="C2356" i="7" s="1"/>
  <c r="M2356" i="7" s="1"/>
  <c r="F2357" i="3"/>
  <c r="U2035" i="7" l="1"/>
  <c r="V2035" i="7"/>
  <c r="P2347" i="7"/>
  <c r="Q2036" i="7"/>
  <c r="S2036" i="7"/>
  <c r="T2036" i="7"/>
  <c r="R2036" i="7"/>
  <c r="K2347" i="6"/>
  <c r="J2347" i="6"/>
  <c r="L2347" i="6"/>
  <c r="D2367" i="6"/>
  <c r="C2356" i="6"/>
  <c r="G2036" i="4"/>
  <c r="H2036" i="4" s="1"/>
  <c r="E2036" i="6"/>
  <c r="F2348" i="5"/>
  <c r="J2348" i="7" s="1"/>
  <c r="H2348" i="5"/>
  <c r="L2348" i="7" s="1"/>
  <c r="G2348" i="5"/>
  <c r="K2348" i="7" s="1"/>
  <c r="E2368" i="4"/>
  <c r="D2368" i="7" s="1"/>
  <c r="C2369" i="4"/>
  <c r="E2037" i="7"/>
  <c r="N2037" i="7" s="1"/>
  <c r="F2358" i="3"/>
  <c r="H2357" i="3"/>
  <c r="G2358" i="3"/>
  <c r="I2357" i="3"/>
  <c r="C2357" i="7" s="1"/>
  <c r="M2357" i="7" s="1"/>
  <c r="T2037" i="7" l="1"/>
  <c r="Q2037" i="7"/>
  <c r="S2037" i="7"/>
  <c r="R2037" i="7"/>
  <c r="P2348" i="7"/>
  <c r="U2036" i="7"/>
  <c r="V2036" i="7"/>
  <c r="K2348" i="6"/>
  <c r="J2348" i="6"/>
  <c r="L2348" i="6"/>
  <c r="D2368" i="6"/>
  <c r="C2357" i="6"/>
  <c r="G2037" i="4"/>
  <c r="H2037" i="4" s="1"/>
  <c r="E2037" i="6"/>
  <c r="F2349" i="5"/>
  <c r="J2349" i="7" s="1"/>
  <c r="H2349" i="5"/>
  <c r="L2349" i="7" s="1"/>
  <c r="P2349" i="7" s="1"/>
  <c r="G2349" i="5"/>
  <c r="K2349" i="7" s="1"/>
  <c r="E2369" i="4"/>
  <c r="D2369" i="7" s="1"/>
  <c r="C2370" i="4"/>
  <c r="E2038" i="7"/>
  <c r="N2038" i="7" s="1"/>
  <c r="G2359" i="3"/>
  <c r="F2359" i="3"/>
  <c r="H2358" i="3"/>
  <c r="I2358" i="3" s="1"/>
  <c r="C2358" i="7" s="1"/>
  <c r="M2358" i="7" s="1"/>
  <c r="T2038" i="7" l="1"/>
  <c r="Q2038" i="7"/>
  <c r="S2038" i="7"/>
  <c r="R2038" i="7"/>
  <c r="U2037" i="7"/>
  <c r="V2037" i="7"/>
  <c r="K2349" i="6"/>
  <c r="L2349" i="6"/>
  <c r="J2349" i="6"/>
  <c r="D2369" i="6"/>
  <c r="C2358" i="6"/>
  <c r="G2038" i="4"/>
  <c r="H2038" i="4" s="1"/>
  <c r="E2038" i="6"/>
  <c r="H2350" i="5"/>
  <c r="L2350" i="7" s="1"/>
  <c r="G2350" i="5"/>
  <c r="K2350" i="7" s="1"/>
  <c r="F2350" i="5"/>
  <c r="J2350" i="7" s="1"/>
  <c r="E2370" i="4"/>
  <c r="D2370" i="7" s="1"/>
  <c r="C2371" i="4"/>
  <c r="E2039" i="7"/>
  <c r="N2039" i="7" s="1"/>
  <c r="H2359" i="3"/>
  <c r="I2359" i="3" s="1"/>
  <c r="C2359" i="7" s="1"/>
  <c r="M2359" i="7" s="1"/>
  <c r="F2360" i="3"/>
  <c r="G2360" i="3"/>
  <c r="Q2039" i="7" l="1"/>
  <c r="T2039" i="7"/>
  <c r="R2039" i="7"/>
  <c r="S2039" i="7"/>
  <c r="V2038" i="7"/>
  <c r="U2038" i="7"/>
  <c r="P2350" i="7"/>
  <c r="J2350" i="6"/>
  <c r="L2350" i="6"/>
  <c r="K2350" i="6"/>
  <c r="D2370" i="6"/>
  <c r="C2359" i="6"/>
  <c r="G2039" i="4"/>
  <c r="H2039" i="4" s="1"/>
  <c r="E2039" i="6"/>
  <c r="F2351" i="5"/>
  <c r="J2351" i="7" s="1"/>
  <c r="G2351" i="5"/>
  <c r="K2351" i="7" s="1"/>
  <c r="H2351" i="5"/>
  <c r="L2351" i="7" s="1"/>
  <c r="P2351" i="7" s="1"/>
  <c r="E2371" i="4"/>
  <c r="D2371" i="7" s="1"/>
  <c r="C2372" i="4"/>
  <c r="E2040" i="7"/>
  <c r="N2040" i="7" s="1"/>
  <c r="G2361" i="3"/>
  <c r="F2361" i="3"/>
  <c r="H2360" i="3"/>
  <c r="I2360" i="3" s="1"/>
  <c r="C2360" i="7" s="1"/>
  <c r="M2360" i="7" s="1"/>
  <c r="T2040" i="7" l="1"/>
  <c r="R2040" i="7"/>
  <c r="S2040" i="7"/>
  <c r="Q2040" i="7"/>
  <c r="U2039" i="7"/>
  <c r="V2039" i="7"/>
  <c r="L2351" i="6"/>
  <c r="K2351" i="6"/>
  <c r="J2351" i="6"/>
  <c r="D2371" i="6"/>
  <c r="C2360" i="6"/>
  <c r="G2040" i="4"/>
  <c r="H2040" i="4" s="1"/>
  <c r="E2040" i="6"/>
  <c r="H2352" i="5"/>
  <c r="L2352" i="7" s="1"/>
  <c r="G2352" i="5"/>
  <c r="K2352" i="7" s="1"/>
  <c r="F2352" i="5"/>
  <c r="J2352" i="7" s="1"/>
  <c r="P2352" i="7" s="1"/>
  <c r="E2372" i="4"/>
  <c r="D2372" i="7" s="1"/>
  <c r="C2373" i="4"/>
  <c r="E2041" i="7"/>
  <c r="N2041" i="7" s="1"/>
  <c r="H2361" i="3"/>
  <c r="I2361" i="3" s="1"/>
  <c r="C2361" i="7" s="1"/>
  <c r="M2361" i="7" s="1"/>
  <c r="F2362" i="3"/>
  <c r="G2362" i="3"/>
  <c r="Q2041" i="7" l="1"/>
  <c r="T2041" i="7"/>
  <c r="R2041" i="7"/>
  <c r="S2041" i="7"/>
  <c r="U2040" i="7"/>
  <c r="V2040" i="7"/>
  <c r="K2352" i="6"/>
  <c r="J2352" i="6"/>
  <c r="L2352" i="6"/>
  <c r="D2372" i="6"/>
  <c r="C2361" i="6"/>
  <c r="G2041" i="4"/>
  <c r="H2041" i="4" s="1"/>
  <c r="E2041" i="6"/>
  <c r="H2353" i="5"/>
  <c r="L2353" i="7" s="1"/>
  <c r="G2353" i="5"/>
  <c r="K2353" i="7" s="1"/>
  <c r="F2353" i="5"/>
  <c r="J2353" i="7" s="1"/>
  <c r="E2373" i="4"/>
  <c r="D2373" i="7" s="1"/>
  <c r="C2374" i="4"/>
  <c r="E2042" i="7"/>
  <c r="N2042" i="7" s="1"/>
  <c r="G2363" i="3"/>
  <c r="F2363" i="3"/>
  <c r="H2362" i="3"/>
  <c r="I2362" i="3" s="1"/>
  <c r="C2362" i="7" s="1"/>
  <c r="M2362" i="7" s="1"/>
  <c r="S2042" i="7" l="1"/>
  <c r="Q2042" i="7"/>
  <c r="R2042" i="7"/>
  <c r="T2042" i="7"/>
  <c r="U2041" i="7"/>
  <c r="V2041" i="7"/>
  <c r="P2353" i="7"/>
  <c r="K2353" i="6"/>
  <c r="J2353" i="6"/>
  <c r="L2353" i="6"/>
  <c r="D2373" i="6"/>
  <c r="C2362" i="6"/>
  <c r="G2042" i="4"/>
  <c r="H2042" i="4" s="1"/>
  <c r="E2042" i="6"/>
  <c r="F2354" i="5"/>
  <c r="J2354" i="7" s="1"/>
  <c r="H2354" i="5"/>
  <c r="L2354" i="7" s="1"/>
  <c r="G2354" i="5"/>
  <c r="K2354" i="7" s="1"/>
  <c r="E2374" i="4"/>
  <c r="D2374" i="7" s="1"/>
  <c r="C2375" i="4"/>
  <c r="E2043" i="7"/>
  <c r="N2043" i="7" s="1"/>
  <c r="F2364" i="3"/>
  <c r="H2363" i="3"/>
  <c r="I2363" i="3" s="1"/>
  <c r="C2363" i="7" s="1"/>
  <c r="M2363" i="7" s="1"/>
  <c r="G2364" i="3"/>
  <c r="P2354" i="7" l="1"/>
  <c r="U2042" i="7"/>
  <c r="V2042" i="7"/>
  <c r="Q2043" i="7"/>
  <c r="S2043" i="7"/>
  <c r="T2043" i="7"/>
  <c r="R2043" i="7"/>
  <c r="L2354" i="6"/>
  <c r="J2354" i="6"/>
  <c r="K2354" i="6"/>
  <c r="D2374" i="6"/>
  <c r="C2363" i="6"/>
  <c r="G2043" i="4"/>
  <c r="H2043" i="4" s="1"/>
  <c r="E2043" i="6"/>
  <c r="H2355" i="5"/>
  <c r="L2355" i="7" s="1"/>
  <c r="P2355" i="7" s="1"/>
  <c r="G2355" i="5"/>
  <c r="K2355" i="7" s="1"/>
  <c r="F2355" i="5"/>
  <c r="J2355" i="7" s="1"/>
  <c r="E2375" i="4"/>
  <c r="D2375" i="7" s="1"/>
  <c r="C2376" i="4"/>
  <c r="E2044" i="7"/>
  <c r="N2044" i="7" s="1"/>
  <c r="G2365" i="3"/>
  <c r="H2364" i="3"/>
  <c r="I2364" i="3" s="1"/>
  <c r="C2364" i="7" s="1"/>
  <c r="M2364" i="7" s="1"/>
  <c r="F2365" i="3"/>
  <c r="U2043" i="7" l="1"/>
  <c r="V2043" i="7"/>
  <c r="Q2044" i="7"/>
  <c r="T2044" i="7"/>
  <c r="R2044" i="7"/>
  <c r="S2044" i="7"/>
  <c r="L2355" i="6"/>
  <c r="J2355" i="6"/>
  <c r="K2355" i="6"/>
  <c r="D2375" i="6"/>
  <c r="C2364" i="6"/>
  <c r="G2044" i="4"/>
  <c r="H2044" i="4" s="1"/>
  <c r="E2044" i="6"/>
  <c r="H2356" i="5"/>
  <c r="L2356" i="7" s="1"/>
  <c r="P2356" i="7" s="1"/>
  <c r="G2356" i="5"/>
  <c r="K2356" i="7" s="1"/>
  <c r="F2356" i="5"/>
  <c r="J2356" i="7" s="1"/>
  <c r="E2376" i="4"/>
  <c r="D2376" i="7" s="1"/>
  <c r="C2377" i="4"/>
  <c r="E2045" i="7"/>
  <c r="N2045" i="7" s="1"/>
  <c r="F2366" i="3"/>
  <c r="H2365" i="3"/>
  <c r="I2365" i="3" s="1"/>
  <c r="C2365" i="7" s="1"/>
  <c r="M2365" i="7" s="1"/>
  <c r="G2366" i="3"/>
  <c r="Q2045" i="7" l="1"/>
  <c r="S2045" i="7"/>
  <c r="T2045" i="7"/>
  <c r="R2045" i="7"/>
  <c r="U2044" i="7"/>
  <c r="V2044" i="7"/>
  <c r="L2356" i="6"/>
  <c r="J2356" i="6"/>
  <c r="K2356" i="6"/>
  <c r="D2376" i="6"/>
  <c r="C2365" i="6"/>
  <c r="G2045" i="4"/>
  <c r="H2045" i="4" s="1"/>
  <c r="E2045" i="6"/>
  <c r="G2357" i="5"/>
  <c r="K2357" i="7" s="1"/>
  <c r="F2357" i="5"/>
  <c r="J2357" i="7" s="1"/>
  <c r="H2357" i="5"/>
  <c r="L2357" i="7" s="1"/>
  <c r="P2357" i="7" s="1"/>
  <c r="E2377" i="4"/>
  <c r="D2377" i="7" s="1"/>
  <c r="C2378" i="4"/>
  <c r="E2046" i="7"/>
  <c r="N2046" i="7" s="1"/>
  <c r="G2367" i="3"/>
  <c r="H2366" i="3"/>
  <c r="I2366" i="3" s="1"/>
  <c r="C2366" i="7" s="1"/>
  <c r="M2366" i="7" s="1"/>
  <c r="F2367" i="3"/>
  <c r="Q2046" i="7" l="1"/>
  <c r="T2046" i="7"/>
  <c r="R2046" i="7"/>
  <c r="S2046" i="7"/>
  <c r="U2045" i="7"/>
  <c r="V2045" i="7"/>
  <c r="K2357" i="6"/>
  <c r="L2357" i="6"/>
  <c r="J2357" i="6"/>
  <c r="D2377" i="6"/>
  <c r="C2366" i="6"/>
  <c r="G2046" i="4"/>
  <c r="H2046" i="4" s="1"/>
  <c r="E2046" i="6"/>
  <c r="F2358" i="5"/>
  <c r="J2358" i="7" s="1"/>
  <c r="H2358" i="5"/>
  <c r="L2358" i="7" s="1"/>
  <c r="G2358" i="5"/>
  <c r="K2358" i="7" s="1"/>
  <c r="E2378" i="4"/>
  <c r="D2378" i="7" s="1"/>
  <c r="C2379" i="4"/>
  <c r="E2047" i="7"/>
  <c r="N2047" i="7" s="1"/>
  <c r="G2368" i="3"/>
  <c r="H2367" i="3"/>
  <c r="I2367" i="3" s="1"/>
  <c r="C2367" i="7" s="1"/>
  <c r="M2367" i="7" s="1"/>
  <c r="F2368" i="3"/>
  <c r="R2047" i="7" l="1"/>
  <c r="S2047" i="7"/>
  <c r="T2047" i="7"/>
  <c r="Q2047" i="7"/>
  <c r="P2358" i="7"/>
  <c r="U2046" i="7"/>
  <c r="V2046" i="7"/>
  <c r="L2358" i="6"/>
  <c r="K2358" i="6"/>
  <c r="J2358" i="6"/>
  <c r="D2378" i="6"/>
  <c r="C2367" i="6"/>
  <c r="G2047" i="4"/>
  <c r="H2047" i="4" s="1"/>
  <c r="E2047" i="6"/>
  <c r="H2359" i="5"/>
  <c r="L2359" i="7" s="1"/>
  <c r="P2359" i="7" s="1"/>
  <c r="G2359" i="5"/>
  <c r="K2359" i="7" s="1"/>
  <c r="F2359" i="5"/>
  <c r="J2359" i="7" s="1"/>
  <c r="E2379" i="4"/>
  <c r="D2379" i="7" s="1"/>
  <c r="C2380" i="4"/>
  <c r="E2048" i="7"/>
  <c r="N2048" i="7" s="1"/>
  <c r="H2368" i="3"/>
  <c r="I2368" i="3" s="1"/>
  <c r="C2368" i="7" s="1"/>
  <c r="M2368" i="7" s="1"/>
  <c r="F2369" i="3"/>
  <c r="G2369" i="3"/>
  <c r="S2048" i="7" l="1"/>
  <c r="Q2048" i="7"/>
  <c r="T2048" i="7"/>
  <c r="R2048" i="7"/>
  <c r="U2047" i="7"/>
  <c r="V2047" i="7"/>
  <c r="K2359" i="6"/>
  <c r="L2359" i="6"/>
  <c r="J2359" i="6"/>
  <c r="D2379" i="6"/>
  <c r="C2368" i="6"/>
  <c r="G2048" i="4"/>
  <c r="H2048" i="4" s="1"/>
  <c r="E2048" i="6"/>
  <c r="F2360" i="5"/>
  <c r="J2360" i="7" s="1"/>
  <c r="H2360" i="5"/>
  <c r="L2360" i="7" s="1"/>
  <c r="G2360" i="5"/>
  <c r="K2360" i="7" s="1"/>
  <c r="E2380" i="4"/>
  <c r="D2380" i="7" s="1"/>
  <c r="C2381" i="4"/>
  <c r="E2049" i="7"/>
  <c r="N2049" i="7" s="1"/>
  <c r="F2370" i="3"/>
  <c r="H2369" i="3"/>
  <c r="I2369" i="3" s="1"/>
  <c r="C2369" i="7" s="1"/>
  <c r="M2369" i="7" s="1"/>
  <c r="G2370" i="3"/>
  <c r="U2048" i="7" l="1"/>
  <c r="V2048" i="7"/>
  <c r="P2360" i="7"/>
  <c r="S2049" i="7"/>
  <c r="Q2049" i="7"/>
  <c r="T2049" i="7"/>
  <c r="R2049" i="7"/>
  <c r="L2360" i="6"/>
  <c r="K2360" i="6"/>
  <c r="J2360" i="6"/>
  <c r="D2380" i="6"/>
  <c r="C2369" i="6"/>
  <c r="G2049" i="4"/>
  <c r="H2049" i="4" s="1"/>
  <c r="E2049" i="6"/>
  <c r="F2361" i="5"/>
  <c r="J2361" i="7" s="1"/>
  <c r="H2361" i="5"/>
  <c r="L2361" i="7" s="1"/>
  <c r="G2361" i="5"/>
  <c r="K2361" i="7" s="1"/>
  <c r="E2381" i="4"/>
  <c r="D2381" i="7" s="1"/>
  <c r="C2382" i="4"/>
  <c r="E2050" i="7"/>
  <c r="N2050" i="7" s="1"/>
  <c r="G2371" i="3"/>
  <c r="H2370" i="3"/>
  <c r="I2370" i="3" s="1"/>
  <c r="C2370" i="7" s="1"/>
  <c r="M2370" i="7" s="1"/>
  <c r="F2371" i="3"/>
  <c r="P2361" i="7" l="1"/>
  <c r="R2050" i="7"/>
  <c r="T2050" i="7"/>
  <c r="Q2050" i="7"/>
  <c r="S2050" i="7"/>
  <c r="U2049" i="7"/>
  <c r="V2049" i="7"/>
  <c r="K2361" i="6"/>
  <c r="J2361" i="6"/>
  <c r="L2361" i="6"/>
  <c r="D2381" i="6"/>
  <c r="C2370" i="6"/>
  <c r="G2050" i="4"/>
  <c r="H2050" i="4" s="1"/>
  <c r="E2050" i="6"/>
  <c r="H2362" i="5"/>
  <c r="L2362" i="7" s="1"/>
  <c r="G2362" i="5"/>
  <c r="K2362" i="7" s="1"/>
  <c r="F2362" i="5"/>
  <c r="J2362" i="7" s="1"/>
  <c r="E2382" i="4"/>
  <c r="D2382" i="7" s="1"/>
  <c r="C2383" i="4"/>
  <c r="E2051" i="7"/>
  <c r="N2051" i="7" s="1"/>
  <c r="H2371" i="3"/>
  <c r="I2371" i="3" s="1"/>
  <c r="C2371" i="7" s="1"/>
  <c r="M2371" i="7" s="1"/>
  <c r="F2372" i="3"/>
  <c r="G2372" i="3"/>
  <c r="S2051" i="7" l="1"/>
  <c r="T2051" i="7"/>
  <c r="Q2051" i="7"/>
  <c r="R2051" i="7"/>
  <c r="P2362" i="7"/>
  <c r="U2050" i="7"/>
  <c r="V2050" i="7"/>
  <c r="L2362" i="6"/>
  <c r="J2362" i="6"/>
  <c r="K2362" i="6"/>
  <c r="D2382" i="6"/>
  <c r="C2371" i="6"/>
  <c r="G2051" i="4"/>
  <c r="H2051" i="4" s="1"/>
  <c r="E2051" i="6"/>
  <c r="H2363" i="5"/>
  <c r="L2363" i="7" s="1"/>
  <c r="G2363" i="5"/>
  <c r="K2363" i="7" s="1"/>
  <c r="F2363" i="5"/>
  <c r="J2363" i="7" s="1"/>
  <c r="E2383" i="4"/>
  <c r="D2383" i="7" s="1"/>
  <c r="C2384" i="4"/>
  <c r="E2052" i="7"/>
  <c r="N2052" i="7" s="1"/>
  <c r="G2373" i="3"/>
  <c r="F2373" i="3"/>
  <c r="H2372" i="3"/>
  <c r="I2372" i="3" s="1"/>
  <c r="C2372" i="7" s="1"/>
  <c r="M2372" i="7" s="1"/>
  <c r="R2052" i="7" l="1"/>
  <c r="Q2052" i="7"/>
  <c r="T2052" i="7"/>
  <c r="S2052" i="7"/>
  <c r="U2051" i="7"/>
  <c r="V2051" i="7"/>
  <c r="P2363" i="7"/>
  <c r="L2363" i="6"/>
  <c r="J2363" i="6"/>
  <c r="K2363" i="6"/>
  <c r="D2383" i="6"/>
  <c r="C2372" i="6"/>
  <c r="G2052" i="4"/>
  <c r="H2052" i="4" s="1"/>
  <c r="E2052" i="6"/>
  <c r="H2364" i="5"/>
  <c r="L2364" i="7" s="1"/>
  <c r="G2364" i="5"/>
  <c r="K2364" i="7" s="1"/>
  <c r="F2364" i="5"/>
  <c r="J2364" i="7" s="1"/>
  <c r="E2384" i="4"/>
  <c r="D2384" i="7" s="1"/>
  <c r="C2385" i="4"/>
  <c r="E2053" i="7"/>
  <c r="N2053" i="7" s="1"/>
  <c r="H2373" i="3"/>
  <c r="F2374" i="3"/>
  <c r="I2373" i="3"/>
  <c r="C2373" i="7" s="1"/>
  <c r="M2373" i="7" s="1"/>
  <c r="G2374" i="3"/>
  <c r="R2053" i="7" l="1"/>
  <c r="Q2053" i="7"/>
  <c r="S2053" i="7"/>
  <c r="T2053" i="7"/>
  <c r="P2364" i="7"/>
  <c r="V2052" i="7"/>
  <c r="U2052" i="7"/>
  <c r="K2364" i="6"/>
  <c r="L2364" i="6"/>
  <c r="J2364" i="6"/>
  <c r="D2384" i="6"/>
  <c r="C2373" i="6"/>
  <c r="G2053" i="4"/>
  <c r="H2053" i="4" s="1"/>
  <c r="E2053" i="6"/>
  <c r="H2365" i="5"/>
  <c r="L2365" i="7" s="1"/>
  <c r="P2365" i="7" s="1"/>
  <c r="G2365" i="5"/>
  <c r="K2365" i="7" s="1"/>
  <c r="F2365" i="5"/>
  <c r="J2365" i="7" s="1"/>
  <c r="E2385" i="4"/>
  <c r="D2385" i="7" s="1"/>
  <c r="C2386" i="4"/>
  <c r="E2054" i="7"/>
  <c r="N2054" i="7" s="1"/>
  <c r="F2375" i="3"/>
  <c r="H2374" i="3"/>
  <c r="G2375" i="3"/>
  <c r="I2374" i="3"/>
  <c r="C2374" i="7" s="1"/>
  <c r="M2374" i="7" s="1"/>
  <c r="S2054" i="7" l="1"/>
  <c r="T2054" i="7"/>
  <c r="R2054" i="7"/>
  <c r="Q2054" i="7"/>
  <c r="U2053" i="7"/>
  <c r="V2053" i="7"/>
  <c r="L2365" i="6"/>
  <c r="J2365" i="6"/>
  <c r="K2365" i="6"/>
  <c r="D2385" i="6"/>
  <c r="C2374" i="6"/>
  <c r="G2054" i="4"/>
  <c r="H2054" i="4" s="1"/>
  <c r="E2054" i="6"/>
  <c r="H2366" i="5"/>
  <c r="L2366" i="7" s="1"/>
  <c r="G2366" i="5"/>
  <c r="K2366" i="7" s="1"/>
  <c r="F2366" i="5"/>
  <c r="J2366" i="7" s="1"/>
  <c r="E2386" i="4"/>
  <c r="D2386" i="7" s="1"/>
  <c r="C2387" i="4"/>
  <c r="E2055" i="7"/>
  <c r="N2055" i="7" s="1"/>
  <c r="G2376" i="3"/>
  <c r="H2375" i="3"/>
  <c r="I2375" i="3" s="1"/>
  <c r="C2375" i="7" s="1"/>
  <c r="M2375" i="7" s="1"/>
  <c r="F2376" i="3"/>
  <c r="Q2055" i="7" l="1"/>
  <c r="R2055" i="7"/>
  <c r="T2055" i="7"/>
  <c r="S2055" i="7"/>
  <c r="P2366" i="7"/>
  <c r="U2054" i="7"/>
  <c r="V2054" i="7"/>
  <c r="K2366" i="6"/>
  <c r="L2366" i="6"/>
  <c r="J2366" i="6"/>
  <c r="D2386" i="6"/>
  <c r="C2375" i="6"/>
  <c r="G2055" i="4"/>
  <c r="H2055" i="4" s="1"/>
  <c r="E2055" i="6"/>
  <c r="F2367" i="5"/>
  <c r="J2367" i="7" s="1"/>
  <c r="H2367" i="5"/>
  <c r="L2367" i="7" s="1"/>
  <c r="P2367" i="7" s="1"/>
  <c r="G2367" i="5"/>
  <c r="K2367" i="7" s="1"/>
  <c r="E2387" i="4"/>
  <c r="D2387" i="7" s="1"/>
  <c r="C2388" i="4"/>
  <c r="E2056" i="7"/>
  <c r="N2056" i="7" s="1"/>
  <c r="F2377" i="3"/>
  <c r="H2376" i="3"/>
  <c r="G2377" i="3"/>
  <c r="I2376" i="3"/>
  <c r="C2376" i="7" s="1"/>
  <c r="M2376" i="7" s="1"/>
  <c r="Q2056" i="7" l="1"/>
  <c r="T2056" i="7"/>
  <c r="R2056" i="7"/>
  <c r="S2056" i="7"/>
  <c r="U2055" i="7"/>
  <c r="V2055" i="7"/>
  <c r="K2367" i="6"/>
  <c r="L2367" i="6"/>
  <c r="J2367" i="6"/>
  <c r="D2387" i="6"/>
  <c r="C2376" i="6"/>
  <c r="G2056" i="4"/>
  <c r="H2056" i="4" s="1"/>
  <c r="E2056" i="6"/>
  <c r="H2368" i="5"/>
  <c r="L2368" i="7" s="1"/>
  <c r="P2368" i="7" s="1"/>
  <c r="G2368" i="5"/>
  <c r="K2368" i="7" s="1"/>
  <c r="F2368" i="5"/>
  <c r="J2368" i="7" s="1"/>
  <c r="E2388" i="4"/>
  <c r="D2388" i="7" s="1"/>
  <c r="C2389" i="4"/>
  <c r="E2057" i="7"/>
  <c r="N2057" i="7" s="1"/>
  <c r="G2378" i="3"/>
  <c r="H2377" i="3"/>
  <c r="I2377" i="3" s="1"/>
  <c r="C2377" i="7" s="1"/>
  <c r="M2377" i="7" s="1"/>
  <c r="F2378" i="3"/>
  <c r="R2057" i="7" l="1"/>
  <c r="T2057" i="7"/>
  <c r="Q2057" i="7"/>
  <c r="S2057" i="7"/>
  <c r="U2056" i="7"/>
  <c r="V2056" i="7"/>
  <c r="J2368" i="6"/>
  <c r="K2368" i="6"/>
  <c r="L2368" i="6"/>
  <c r="D2388" i="6"/>
  <c r="C2377" i="6"/>
  <c r="G2057" i="4"/>
  <c r="H2057" i="4" s="1"/>
  <c r="E2057" i="6"/>
  <c r="F2369" i="5"/>
  <c r="J2369" i="7" s="1"/>
  <c r="H2369" i="5"/>
  <c r="L2369" i="7" s="1"/>
  <c r="G2369" i="5"/>
  <c r="K2369" i="7" s="1"/>
  <c r="E2389" i="4"/>
  <c r="D2389" i="7" s="1"/>
  <c r="C2390" i="4"/>
  <c r="E2058" i="7"/>
  <c r="N2058" i="7" s="1"/>
  <c r="G2379" i="3"/>
  <c r="H2378" i="3"/>
  <c r="I2378" i="3" s="1"/>
  <c r="C2378" i="7" s="1"/>
  <c r="M2378" i="7" s="1"/>
  <c r="F2379" i="3"/>
  <c r="P2369" i="7" l="1"/>
  <c r="T2058" i="7"/>
  <c r="R2058" i="7"/>
  <c r="Q2058" i="7"/>
  <c r="S2058" i="7"/>
  <c r="U2057" i="7"/>
  <c r="V2057" i="7"/>
  <c r="L2369" i="6"/>
  <c r="J2369" i="6"/>
  <c r="K2369" i="6"/>
  <c r="D2389" i="6"/>
  <c r="C2378" i="6"/>
  <c r="G2058" i="4"/>
  <c r="H2058" i="4" s="1"/>
  <c r="E2058" i="6"/>
  <c r="H2370" i="5"/>
  <c r="L2370" i="7" s="1"/>
  <c r="G2370" i="5"/>
  <c r="K2370" i="7" s="1"/>
  <c r="F2370" i="5"/>
  <c r="J2370" i="7" s="1"/>
  <c r="E2390" i="4"/>
  <c r="D2390" i="7" s="1"/>
  <c r="C2391" i="4"/>
  <c r="E2059" i="7"/>
  <c r="N2059" i="7" s="1"/>
  <c r="F2380" i="3"/>
  <c r="H2379" i="3"/>
  <c r="G2380" i="3"/>
  <c r="I2379" i="3"/>
  <c r="C2379" i="7" s="1"/>
  <c r="M2379" i="7" s="1"/>
  <c r="Q2059" i="7" l="1"/>
  <c r="R2059" i="7"/>
  <c r="T2059" i="7"/>
  <c r="S2059" i="7"/>
  <c r="P2370" i="7"/>
  <c r="U2058" i="7"/>
  <c r="V2058" i="7"/>
  <c r="K2370" i="6"/>
  <c r="J2370" i="6"/>
  <c r="L2370" i="6"/>
  <c r="D2390" i="6"/>
  <c r="C2379" i="6"/>
  <c r="G2059" i="4"/>
  <c r="H2059" i="4" s="1"/>
  <c r="E2059" i="6"/>
  <c r="H2371" i="5"/>
  <c r="L2371" i="7" s="1"/>
  <c r="P2371" i="7" s="1"/>
  <c r="G2371" i="5"/>
  <c r="K2371" i="7" s="1"/>
  <c r="F2371" i="5"/>
  <c r="J2371" i="7" s="1"/>
  <c r="E2391" i="4"/>
  <c r="D2391" i="7" s="1"/>
  <c r="C2392" i="4"/>
  <c r="E2060" i="7"/>
  <c r="N2060" i="7" s="1"/>
  <c r="G2381" i="3"/>
  <c r="H2380" i="3"/>
  <c r="I2380" i="3" s="1"/>
  <c r="C2380" i="7" s="1"/>
  <c r="M2380" i="7" s="1"/>
  <c r="F2381" i="3"/>
  <c r="Q2060" i="7" l="1"/>
  <c r="T2060" i="7"/>
  <c r="S2060" i="7"/>
  <c r="R2060" i="7"/>
  <c r="U2059" i="7"/>
  <c r="V2059" i="7"/>
  <c r="K2371" i="6"/>
  <c r="J2371" i="6"/>
  <c r="L2371" i="6"/>
  <c r="D2391" i="6"/>
  <c r="C2380" i="6"/>
  <c r="G2060" i="4"/>
  <c r="H2060" i="4" s="1"/>
  <c r="E2060" i="6"/>
  <c r="F2372" i="5"/>
  <c r="J2372" i="7" s="1"/>
  <c r="H2372" i="5"/>
  <c r="L2372" i="7" s="1"/>
  <c r="G2372" i="5"/>
  <c r="K2372" i="7" s="1"/>
  <c r="E2392" i="4"/>
  <c r="D2392" i="7" s="1"/>
  <c r="C2393" i="4"/>
  <c r="E2061" i="7"/>
  <c r="N2061" i="7" s="1"/>
  <c r="F2382" i="3"/>
  <c r="H2381" i="3"/>
  <c r="G2382" i="3"/>
  <c r="I2381" i="3"/>
  <c r="C2381" i="7" s="1"/>
  <c r="M2381" i="7" s="1"/>
  <c r="P2372" i="7" l="1"/>
  <c r="R2061" i="7"/>
  <c r="S2061" i="7"/>
  <c r="Q2061" i="7"/>
  <c r="T2061" i="7"/>
  <c r="U2060" i="7"/>
  <c r="V2060" i="7"/>
  <c r="J2372" i="6"/>
  <c r="L2372" i="6"/>
  <c r="K2372" i="6"/>
  <c r="D2392" i="6"/>
  <c r="C2381" i="6"/>
  <c r="G2061" i="4"/>
  <c r="H2061" i="4" s="1"/>
  <c r="E2061" i="6"/>
  <c r="H2373" i="5"/>
  <c r="L2373" i="7" s="1"/>
  <c r="G2373" i="5"/>
  <c r="K2373" i="7" s="1"/>
  <c r="F2373" i="5"/>
  <c r="J2373" i="7" s="1"/>
  <c r="E2393" i="4"/>
  <c r="D2393" i="7" s="1"/>
  <c r="C2394" i="4"/>
  <c r="E2062" i="7"/>
  <c r="N2062" i="7" s="1"/>
  <c r="G2383" i="3"/>
  <c r="H2382" i="3"/>
  <c r="I2382" i="3" s="1"/>
  <c r="C2382" i="7" s="1"/>
  <c r="M2382" i="7" s="1"/>
  <c r="F2383" i="3"/>
  <c r="P2373" i="7" l="1"/>
  <c r="Q2062" i="7"/>
  <c r="R2062" i="7"/>
  <c r="S2062" i="7"/>
  <c r="T2062" i="7"/>
  <c r="U2061" i="7"/>
  <c r="V2061" i="7"/>
  <c r="L2373" i="6"/>
  <c r="J2373" i="6"/>
  <c r="K2373" i="6"/>
  <c r="D2393" i="6"/>
  <c r="C2382" i="6"/>
  <c r="G2062" i="4"/>
  <c r="H2062" i="4" s="1"/>
  <c r="E2062" i="6"/>
  <c r="H2374" i="5"/>
  <c r="L2374" i="7" s="1"/>
  <c r="P2374" i="7" s="1"/>
  <c r="G2374" i="5"/>
  <c r="K2374" i="7" s="1"/>
  <c r="F2374" i="5"/>
  <c r="J2374" i="7" s="1"/>
  <c r="E2394" i="4"/>
  <c r="D2394" i="7" s="1"/>
  <c r="C2395" i="4"/>
  <c r="E2063" i="7"/>
  <c r="N2063" i="7" s="1"/>
  <c r="F2384" i="3"/>
  <c r="H2383" i="3"/>
  <c r="I2383" i="3" s="1"/>
  <c r="C2383" i="7" s="1"/>
  <c r="M2383" i="7" s="1"/>
  <c r="G2384" i="3"/>
  <c r="S2063" i="7" l="1"/>
  <c r="T2063" i="7"/>
  <c r="R2063" i="7"/>
  <c r="Q2063" i="7"/>
  <c r="V2062" i="7"/>
  <c r="U2062" i="7"/>
  <c r="K2374" i="6"/>
  <c r="J2374" i="6"/>
  <c r="L2374" i="6"/>
  <c r="D2394" i="6"/>
  <c r="C2383" i="6"/>
  <c r="G2063" i="4"/>
  <c r="H2063" i="4" s="1"/>
  <c r="E2063" i="6"/>
  <c r="H2375" i="5"/>
  <c r="L2375" i="7" s="1"/>
  <c r="G2375" i="5"/>
  <c r="K2375" i="7" s="1"/>
  <c r="F2375" i="5"/>
  <c r="J2375" i="7" s="1"/>
  <c r="E2395" i="4"/>
  <c r="D2395" i="7" s="1"/>
  <c r="C2396" i="4"/>
  <c r="E2064" i="7"/>
  <c r="N2064" i="7" s="1"/>
  <c r="G2385" i="3"/>
  <c r="H2384" i="3"/>
  <c r="I2384" i="3" s="1"/>
  <c r="C2384" i="7" s="1"/>
  <c r="M2384" i="7" s="1"/>
  <c r="F2385" i="3"/>
  <c r="Q2064" i="7" l="1"/>
  <c r="T2064" i="7"/>
  <c r="S2064" i="7"/>
  <c r="R2064" i="7"/>
  <c r="P2375" i="7"/>
  <c r="U2063" i="7"/>
  <c r="V2063" i="7"/>
  <c r="J2375" i="6"/>
  <c r="K2375" i="6"/>
  <c r="L2375" i="6"/>
  <c r="D2395" i="6"/>
  <c r="C2384" i="6"/>
  <c r="G2064" i="4"/>
  <c r="H2064" i="4" s="1"/>
  <c r="E2064" i="6"/>
  <c r="H2376" i="5"/>
  <c r="L2376" i="7" s="1"/>
  <c r="G2376" i="5"/>
  <c r="K2376" i="7" s="1"/>
  <c r="F2376" i="5"/>
  <c r="J2376" i="7" s="1"/>
  <c r="E2396" i="4"/>
  <c r="D2396" i="7" s="1"/>
  <c r="C2397" i="4"/>
  <c r="E2065" i="7"/>
  <c r="N2065" i="7" s="1"/>
  <c r="G2386" i="3"/>
  <c r="H2385" i="3"/>
  <c r="I2385" i="3" s="1"/>
  <c r="C2385" i="7" s="1"/>
  <c r="M2385" i="7" s="1"/>
  <c r="F2386" i="3"/>
  <c r="Q2065" i="7" l="1"/>
  <c r="S2065" i="7"/>
  <c r="R2065" i="7"/>
  <c r="T2065" i="7"/>
  <c r="P2376" i="7"/>
  <c r="U2064" i="7"/>
  <c r="V2064" i="7"/>
  <c r="K2376" i="6"/>
  <c r="J2376" i="6"/>
  <c r="L2376" i="6"/>
  <c r="D2396" i="6"/>
  <c r="C2385" i="6"/>
  <c r="G2065" i="4"/>
  <c r="H2065" i="4" s="1"/>
  <c r="E2065" i="6"/>
  <c r="H2377" i="5"/>
  <c r="L2377" i="7" s="1"/>
  <c r="G2377" i="5"/>
  <c r="K2377" i="7" s="1"/>
  <c r="F2377" i="5"/>
  <c r="J2377" i="7" s="1"/>
  <c r="E2397" i="4"/>
  <c r="D2397" i="7" s="1"/>
  <c r="C2398" i="4"/>
  <c r="E2066" i="7"/>
  <c r="N2066" i="7" s="1"/>
  <c r="G2387" i="3"/>
  <c r="F2387" i="3"/>
  <c r="H2386" i="3"/>
  <c r="I2386" i="3" s="1"/>
  <c r="C2386" i="7" s="1"/>
  <c r="M2386" i="7" s="1"/>
  <c r="S2066" i="7" l="1"/>
  <c r="T2066" i="7"/>
  <c r="Q2066" i="7"/>
  <c r="R2066" i="7"/>
  <c r="P2377" i="7"/>
  <c r="U2065" i="7"/>
  <c r="V2065" i="7"/>
  <c r="K2377" i="6"/>
  <c r="J2377" i="6"/>
  <c r="L2377" i="6"/>
  <c r="D2397" i="6"/>
  <c r="C2386" i="6"/>
  <c r="G2066" i="4"/>
  <c r="H2066" i="4" s="1"/>
  <c r="E2066" i="6"/>
  <c r="F2378" i="5"/>
  <c r="J2378" i="7" s="1"/>
  <c r="H2378" i="5"/>
  <c r="L2378" i="7" s="1"/>
  <c r="G2378" i="5"/>
  <c r="K2378" i="7" s="1"/>
  <c r="E2398" i="4"/>
  <c r="D2398" i="7" s="1"/>
  <c r="C2399" i="4"/>
  <c r="E2067" i="7"/>
  <c r="N2067" i="7" s="1"/>
  <c r="H2387" i="3"/>
  <c r="F2388" i="3"/>
  <c r="G2388" i="3"/>
  <c r="I2387" i="3"/>
  <c r="C2387" i="7" s="1"/>
  <c r="M2387" i="7" s="1"/>
  <c r="P2378" i="7" l="1"/>
  <c r="Q2067" i="7"/>
  <c r="R2067" i="7"/>
  <c r="S2067" i="7"/>
  <c r="T2067" i="7"/>
  <c r="V2066" i="7"/>
  <c r="U2066" i="7"/>
  <c r="K2378" i="6"/>
  <c r="L2378" i="6"/>
  <c r="J2378" i="6"/>
  <c r="D2398" i="6"/>
  <c r="C2387" i="6"/>
  <c r="G2067" i="4"/>
  <c r="H2067" i="4" s="1"/>
  <c r="E2067" i="6"/>
  <c r="H2379" i="5"/>
  <c r="L2379" i="7" s="1"/>
  <c r="P2379" i="7" s="1"/>
  <c r="G2379" i="5"/>
  <c r="K2379" i="7" s="1"/>
  <c r="F2379" i="5"/>
  <c r="J2379" i="7" s="1"/>
  <c r="E2399" i="4"/>
  <c r="D2399" i="7" s="1"/>
  <c r="C2400" i="4"/>
  <c r="E2068" i="7"/>
  <c r="N2068" i="7" s="1"/>
  <c r="H2388" i="3"/>
  <c r="I2388" i="3" s="1"/>
  <c r="C2388" i="7" s="1"/>
  <c r="M2388" i="7" s="1"/>
  <c r="F2389" i="3"/>
  <c r="G2389" i="3"/>
  <c r="Q2068" i="7" l="1"/>
  <c r="R2068" i="7"/>
  <c r="S2068" i="7"/>
  <c r="T2068" i="7"/>
  <c r="U2067" i="7"/>
  <c r="V2067" i="7"/>
  <c r="J2379" i="6"/>
  <c r="K2379" i="6"/>
  <c r="L2379" i="6"/>
  <c r="D2399" i="6"/>
  <c r="C2388" i="6"/>
  <c r="G2068" i="4"/>
  <c r="H2068" i="4" s="1"/>
  <c r="E2068" i="6"/>
  <c r="H2380" i="5"/>
  <c r="L2380" i="7" s="1"/>
  <c r="G2380" i="5"/>
  <c r="K2380" i="7" s="1"/>
  <c r="F2380" i="5"/>
  <c r="J2380" i="7" s="1"/>
  <c r="P2380" i="7" s="1"/>
  <c r="E2400" i="4"/>
  <c r="D2400" i="7" s="1"/>
  <c r="C2401" i="4"/>
  <c r="E2069" i="7"/>
  <c r="N2069" i="7" s="1"/>
  <c r="G2390" i="3"/>
  <c r="F2390" i="3"/>
  <c r="H2389" i="3"/>
  <c r="I2389" i="3" s="1"/>
  <c r="C2389" i="7" s="1"/>
  <c r="M2389" i="7" s="1"/>
  <c r="Q2069" i="7" l="1"/>
  <c r="R2069" i="7"/>
  <c r="S2069" i="7"/>
  <c r="T2069" i="7"/>
  <c r="U2068" i="7"/>
  <c r="V2068" i="7"/>
  <c r="J2380" i="6"/>
  <c r="K2380" i="6"/>
  <c r="L2380" i="6"/>
  <c r="D2400" i="6"/>
  <c r="C2389" i="6"/>
  <c r="G2069" i="4"/>
  <c r="H2069" i="4" s="1"/>
  <c r="E2069" i="6"/>
  <c r="H2381" i="5"/>
  <c r="L2381" i="7" s="1"/>
  <c r="P2381" i="7" s="1"/>
  <c r="G2381" i="5"/>
  <c r="K2381" i="7" s="1"/>
  <c r="F2381" i="5"/>
  <c r="J2381" i="7" s="1"/>
  <c r="E2401" i="4"/>
  <c r="D2401" i="7" s="1"/>
  <c r="C2402" i="4"/>
  <c r="E2070" i="7"/>
  <c r="N2070" i="7" s="1"/>
  <c r="F2391" i="3"/>
  <c r="H2390" i="3"/>
  <c r="I2390" i="3" s="1"/>
  <c r="C2390" i="7" s="1"/>
  <c r="M2390" i="7" s="1"/>
  <c r="G2391" i="3"/>
  <c r="Q2070" i="7" l="1"/>
  <c r="T2070" i="7"/>
  <c r="R2070" i="7"/>
  <c r="S2070" i="7"/>
  <c r="V2070" i="7" s="1"/>
  <c r="U2069" i="7"/>
  <c r="V2069" i="7"/>
  <c r="K2381" i="6"/>
  <c r="J2381" i="6"/>
  <c r="L2381" i="6"/>
  <c r="D2401" i="6"/>
  <c r="C2390" i="6"/>
  <c r="G2070" i="4"/>
  <c r="H2070" i="4" s="1"/>
  <c r="E2070" i="6"/>
  <c r="F2382" i="5"/>
  <c r="J2382" i="7" s="1"/>
  <c r="H2382" i="5"/>
  <c r="L2382" i="7" s="1"/>
  <c r="G2382" i="5"/>
  <c r="K2382" i="7" s="1"/>
  <c r="E2402" i="4"/>
  <c r="D2402" i="7" s="1"/>
  <c r="C2403" i="4"/>
  <c r="E2071" i="7"/>
  <c r="N2071" i="7" s="1"/>
  <c r="G2392" i="3"/>
  <c r="F2392" i="3"/>
  <c r="H2391" i="3"/>
  <c r="I2391" i="3" s="1"/>
  <c r="C2391" i="7" s="1"/>
  <c r="M2391" i="7" s="1"/>
  <c r="S2071" i="7" l="1"/>
  <c r="T2071" i="7"/>
  <c r="Q2071" i="7"/>
  <c r="R2071" i="7"/>
  <c r="P2382" i="7"/>
  <c r="U2070" i="7"/>
  <c r="K2382" i="6"/>
  <c r="L2382" i="6"/>
  <c r="J2382" i="6"/>
  <c r="D2402" i="6"/>
  <c r="C2391" i="6"/>
  <c r="G2071" i="4"/>
  <c r="H2071" i="4" s="1"/>
  <c r="E2071" i="6"/>
  <c r="H2383" i="5"/>
  <c r="L2383" i="7" s="1"/>
  <c r="G2383" i="5"/>
  <c r="K2383" i="7" s="1"/>
  <c r="F2383" i="5"/>
  <c r="J2383" i="7" s="1"/>
  <c r="E2403" i="4"/>
  <c r="D2403" i="7" s="1"/>
  <c r="C2404" i="4"/>
  <c r="E2072" i="7"/>
  <c r="N2072" i="7" s="1"/>
  <c r="H2392" i="3"/>
  <c r="I2392" i="3" s="1"/>
  <c r="C2392" i="7" s="1"/>
  <c r="M2392" i="7" s="1"/>
  <c r="F2393" i="3"/>
  <c r="G2393" i="3"/>
  <c r="S2072" i="7" l="1"/>
  <c r="Q2072" i="7"/>
  <c r="T2072" i="7"/>
  <c r="R2072" i="7"/>
  <c r="P2383" i="7"/>
  <c r="U2071" i="7"/>
  <c r="V2071" i="7"/>
  <c r="J2383" i="6"/>
  <c r="L2383" i="6"/>
  <c r="K2383" i="6"/>
  <c r="D2403" i="6"/>
  <c r="C2392" i="6"/>
  <c r="G2072" i="4"/>
  <c r="H2072" i="4" s="1"/>
  <c r="E2072" i="6"/>
  <c r="F2384" i="5"/>
  <c r="J2384" i="7" s="1"/>
  <c r="H2384" i="5"/>
  <c r="L2384" i="7" s="1"/>
  <c r="P2384" i="7" s="1"/>
  <c r="G2384" i="5"/>
  <c r="K2384" i="7" s="1"/>
  <c r="E2404" i="4"/>
  <c r="D2404" i="7" s="1"/>
  <c r="C2405" i="4"/>
  <c r="E2073" i="7"/>
  <c r="N2073" i="7" s="1"/>
  <c r="F2394" i="3"/>
  <c r="H2393" i="3"/>
  <c r="G2394" i="3"/>
  <c r="I2393" i="3"/>
  <c r="C2393" i="7" s="1"/>
  <c r="M2393" i="7" s="1"/>
  <c r="U2072" i="7" l="1"/>
  <c r="V2072" i="7"/>
  <c r="Q2073" i="7"/>
  <c r="S2073" i="7"/>
  <c r="R2073" i="7"/>
  <c r="T2073" i="7"/>
  <c r="L2384" i="6"/>
  <c r="K2384" i="6"/>
  <c r="J2384" i="6"/>
  <c r="D2404" i="6"/>
  <c r="C2393" i="6"/>
  <c r="G2073" i="4"/>
  <c r="H2073" i="4" s="1"/>
  <c r="E2073" i="6"/>
  <c r="F2385" i="5"/>
  <c r="J2385" i="7" s="1"/>
  <c r="H2385" i="5"/>
  <c r="L2385" i="7" s="1"/>
  <c r="G2385" i="5"/>
  <c r="K2385" i="7" s="1"/>
  <c r="E2405" i="4"/>
  <c r="D2405" i="7" s="1"/>
  <c r="C2406" i="4"/>
  <c r="E2074" i="7"/>
  <c r="N2074" i="7" s="1"/>
  <c r="G2395" i="3"/>
  <c r="F2395" i="3"/>
  <c r="H2394" i="3"/>
  <c r="I2394" i="3" s="1"/>
  <c r="C2394" i="7" s="1"/>
  <c r="M2394" i="7" s="1"/>
  <c r="R2074" i="7" l="1"/>
  <c r="S2074" i="7"/>
  <c r="T2074" i="7"/>
  <c r="Q2074" i="7"/>
  <c r="P2385" i="7"/>
  <c r="U2073" i="7"/>
  <c r="V2073" i="7"/>
  <c r="J2385" i="6"/>
  <c r="L2385" i="6"/>
  <c r="K2385" i="6"/>
  <c r="D2405" i="6"/>
  <c r="C2394" i="6"/>
  <c r="G2074" i="4"/>
  <c r="H2074" i="4" s="1"/>
  <c r="E2074" i="6"/>
  <c r="H2386" i="5"/>
  <c r="L2386" i="7" s="1"/>
  <c r="G2386" i="5"/>
  <c r="K2386" i="7" s="1"/>
  <c r="F2386" i="5"/>
  <c r="J2386" i="7" s="1"/>
  <c r="P2386" i="7" s="1"/>
  <c r="E2406" i="4"/>
  <c r="D2406" i="7" s="1"/>
  <c r="C2407" i="4"/>
  <c r="E2075" i="7"/>
  <c r="N2075" i="7" s="1"/>
  <c r="H2395" i="3"/>
  <c r="F2396" i="3"/>
  <c r="I2395" i="3"/>
  <c r="C2395" i="7" s="1"/>
  <c r="M2395" i="7" s="1"/>
  <c r="G2396" i="3"/>
  <c r="U2074" i="7" l="1"/>
  <c r="V2074" i="7"/>
  <c r="Q2075" i="7"/>
  <c r="R2075" i="7"/>
  <c r="S2075" i="7"/>
  <c r="T2075" i="7"/>
  <c r="L2386" i="6"/>
  <c r="J2386" i="6"/>
  <c r="K2386" i="6"/>
  <c r="D2406" i="6"/>
  <c r="C2395" i="6"/>
  <c r="G2075" i="4"/>
  <c r="H2075" i="4" s="1"/>
  <c r="E2075" i="6"/>
  <c r="F2387" i="5"/>
  <c r="J2387" i="7" s="1"/>
  <c r="G2387" i="5"/>
  <c r="K2387" i="7" s="1"/>
  <c r="H2387" i="5"/>
  <c r="L2387" i="7" s="1"/>
  <c r="P2387" i="7" s="1"/>
  <c r="E2407" i="4"/>
  <c r="D2407" i="7" s="1"/>
  <c r="C2408" i="4"/>
  <c r="E2076" i="7"/>
  <c r="N2076" i="7" s="1"/>
  <c r="F2397" i="3"/>
  <c r="H2396" i="3"/>
  <c r="I2396" i="3" s="1"/>
  <c r="C2396" i="7" s="1"/>
  <c r="M2396" i="7" s="1"/>
  <c r="G2397" i="3"/>
  <c r="T2076" i="7" l="1"/>
  <c r="S2076" i="7"/>
  <c r="Q2076" i="7"/>
  <c r="R2076" i="7"/>
  <c r="U2075" i="7"/>
  <c r="V2075" i="7"/>
  <c r="L2387" i="6"/>
  <c r="J2387" i="6"/>
  <c r="K2387" i="6"/>
  <c r="D2407" i="6"/>
  <c r="C2396" i="6"/>
  <c r="G2076" i="4"/>
  <c r="H2076" i="4" s="1"/>
  <c r="E2076" i="6"/>
  <c r="H2388" i="5"/>
  <c r="L2388" i="7" s="1"/>
  <c r="P2388" i="7" s="1"/>
  <c r="G2388" i="5"/>
  <c r="K2388" i="7" s="1"/>
  <c r="F2388" i="5"/>
  <c r="J2388" i="7" s="1"/>
  <c r="E2408" i="4"/>
  <c r="D2408" i="7" s="1"/>
  <c r="C2409" i="4"/>
  <c r="E2077" i="7"/>
  <c r="N2077" i="7" s="1"/>
  <c r="G2398" i="3"/>
  <c r="H2397" i="3"/>
  <c r="I2397" i="3" s="1"/>
  <c r="C2397" i="7" s="1"/>
  <c r="M2397" i="7" s="1"/>
  <c r="F2398" i="3"/>
  <c r="T2077" i="7" l="1"/>
  <c r="Q2077" i="7"/>
  <c r="R2077" i="7"/>
  <c r="S2077" i="7"/>
  <c r="U2076" i="7"/>
  <c r="V2076" i="7"/>
  <c r="J2388" i="6"/>
  <c r="K2388" i="6"/>
  <c r="L2388" i="6"/>
  <c r="D2408" i="6"/>
  <c r="C2397" i="6"/>
  <c r="G2077" i="4"/>
  <c r="H2077" i="4" s="1"/>
  <c r="E2077" i="6"/>
  <c r="H2389" i="5"/>
  <c r="L2389" i="7" s="1"/>
  <c r="G2389" i="5"/>
  <c r="K2389" i="7" s="1"/>
  <c r="F2389" i="5"/>
  <c r="J2389" i="7" s="1"/>
  <c r="E2409" i="4"/>
  <c r="D2409" i="7" s="1"/>
  <c r="C2410" i="4"/>
  <c r="E2078" i="7"/>
  <c r="N2078" i="7" s="1"/>
  <c r="G2399" i="3"/>
  <c r="F2399" i="3"/>
  <c r="H2398" i="3"/>
  <c r="I2398" i="3" s="1"/>
  <c r="C2398" i="7" s="1"/>
  <c r="M2398" i="7" s="1"/>
  <c r="S2078" i="7" l="1"/>
  <c r="T2078" i="7"/>
  <c r="Q2078" i="7"/>
  <c r="R2078" i="7"/>
  <c r="P2389" i="7"/>
  <c r="U2077" i="7"/>
  <c r="V2077" i="7"/>
  <c r="K2389" i="6"/>
  <c r="J2389" i="6"/>
  <c r="L2389" i="6"/>
  <c r="D2409" i="6"/>
  <c r="C2398" i="6"/>
  <c r="G2078" i="4"/>
  <c r="H2078" i="4" s="1"/>
  <c r="E2078" i="6"/>
  <c r="F2390" i="5"/>
  <c r="J2390" i="7" s="1"/>
  <c r="H2390" i="5"/>
  <c r="L2390" i="7" s="1"/>
  <c r="G2390" i="5"/>
  <c r="K2390" i="7" s="1"/>
  <c r="E2410" i="4"/>
  <c r="D2410" i="7" s="1"/>
  <c r="C2411" i="4"/>
  <c r="E2079" i="7"/>
  <c r="N2079" i="7" s="1"/>
  <c r="F2400" i="3"/>
  <c r="H2399" i="3"/>
  <c r="I2399" i="3" s="1"/>
  <c r="C2399" i="7" s="1"/>
  <c r="M2399" i="7" s="1"/>
  <c r="G2400" i="3"/>
  <c r="P2390" i="7" l="1"/>
  <c r="U2078" i="7"/>
  <c r="V2078" i="7"/>
  <c r="Q2079" i="7"/>
  <c r="R2079" i="7"/>
  <c r="S2079" i="7"/>
  <c r="T2079" i="7"/>
  <c r="K2390" i="6"/>
  <c r="J2390" i="6"/>
  <c r="L2390" i="6"/>
  <c r="D2410" i="6"/>
  <c r="C2399" i="6"/>
  <c r="G2079" i="4"/>
  <c r="H2079" i="4" s="1"/>
  <c r="E2079" i="6"/>
  <c r="H2391" i="5"/>
  <c r="L2391" i="7" s="1"/>
  <c r="P2391" i="7" s="1"/>
  <c r="G2391" i="5"/>
  <c r="K2391" i="7" s="1"/>
  <c r="F2391" i="5"/>
  <c r="J2391" i="7" s="1"/>
  <c r="E2411" i="4"/>
  <c r="D2411" i="7" s="1"/>
  <c r="C2412" i="4"/>
  <c r="E2080" i="7"/>
  <c r="N2080" i="7" s="1"/>
  <c r="G2401" i="3"/>
  <c r="H2400" i="3"/>
  <c r="I2400" i="3" s="1"/>
  <c r="C2400" i="7" s="1"/>
  <c r="M2400" i="7" s="1"/>
  <c r="F2401" i="3"/>
  <c r="Q2080" i="7" l="1"/>
  <c r="S2080" i="7"/>
  <c r="T2080" i="7"/>
  <c r="R2080" i="7"/>
  <c r="U2079" i="7"/>
  <c r="V2079" i="7"/>
  <c r="J2391" i="6"/>
  <c r="L2391" i="6"/>
  <c r="K2391" i="6"/>
  <c r="D2411" i="6"/>
  <c r="C2400" i="6"/>
  <c r="G2080" i="4"/>
  <c r="H2080" i="4" s="1"/>
  <c r="E2080" i="6"/>
  <c r="H2392" i="5"/>
  <c r="L2392" i="7" s="1"/>
  <c r="G2392" i="5"/>
  <c r="K2392" i="7" s="1"/>
  <c r="F2392" i="5"/>
  <c r="J2392" i="7" s="1"/>
  <c r="P2392" i="7" s="1"/>
  <c r="E2412" i="4"/>
  <c r="D2412" i="7" s="1"/>
  <c r="C2413" i="4"/>
  <c r="E2081" i="7"/>
  <c r="N2081" i="7" s="1"/>
  <c r="H2401" i="3"/>
  <c r="I2401" i="3" s="1"/>
  <c r="C2401" i="7" s="1"/>
  <c r="M2401" i="7" s="1"/>
  <c r="F2402" i="3"/>
  <c r="G2402" i="3"/>
  <c r="R2081" i="7" l="1"/>
  <c r="S2081" i="7"/>
  <c r="T2081" i="7"/>
  <c r="Q2081" i="7"/>
  <c r="U2080" i="7"/>
  <c r="V2080" i="7"/>
  <c r="K2392" i="6"/>
  <c r="L2392" i="6"/>
  <c r="J2392" i="6"/>
  <c r="D2412" i="6"/>
  <c r="C2401" i="6"/>
  <c r="G2081" i="4"/>
  <c r="H2081" i="4" s="1"/>
  <c r="E2081" i="6"/>
  <c r="F2393" i="5"/>
  <c r="J2393" i="7" s="1"/>
  <c r="H2393" i="5"/>
  <c r="L2393" i="7" s="1"/>
  <c r="G2393" i="5"/>
  <c r="K2393" i="7" s="1"/>
  <c r="E2413" i="4"/>
  <c r="D2413" i="7" s="1"/>
  <c r="C2414" i="4"/>
  <c r="E2082" i="7"/>
  <c r="N2082" i="7" s="1"/>
  <c r="G2403" i="3"/>
  <c r="H2402" i="3"/>
  <c r="I2402" i="3" s="1"/>
  <c r="C2402" i="7" s="1"/>
  <c r="M2402" i="7" s="1"/>
  <c r="F2403" i="3"/>
  <c r="Q2082" i="7" l="1"/>
  <c r="S2082" i="7"/>
  <c r="R2082" i="7"/>
  <c r="T2082" i="7"/>
  <c r="P2393" i="7"/>
  <c r="V2081" i="7"/>
  <c r="U2081" i="7"/>
  <c r="J2393" i="6"/>
  <c r="K2393" i="6"/>
  <c r="L2393" i="6"/>
  <c r="D2413" i="6"/>
  <c r="C2402" i="6"/>
  <c r="G2082" i="4"/>
  <c r="H2082" i="4" s="1"/>
  <c r="E2082" i="6"/>
  <c r="G2394" i="5"/>
  <c r="K2394" i="7" s="1"/>
  <c r="F2394" i="5"/>
  <c r="J2394" i="7" s="1"/>
  <c r="H2394" i="5"/>
  <c r="L2394" i="7" s="1"/>
  <c r="P2394" i="7" s="1"/>
  <c r="E2414" i="4"/>
  <c r="D2414" i="7" s="1"/>
  <c r="C2415" i="4"/>
  <c r="E2083" i="7"/>
  <c r="N2083" i="7" s="1"/>
  <c r="G2404" i="3"/>
  <c r="F2404" i="3"/>
  <c r="H2403" i="3"/>
  <c r="I2403" i="3" s="1"/>
  <c r="C2403" i="7" s="1"/>
  <c r="M2403" i="7" s="1"/>
  <c r="R2083" i="7" l="1"/>
  <c r="S2083" i="7"/>
  <c r="T2083" i="7"/>
  <c r="Q2083" i="7"/>
  <c r="U2082" i="7"/>
  <c r="V2082" i="7"/>
  <c r="L2394" i="6"/>
  <c r="J2394" i="6"/>
  <c r="K2394" i="6"/>
  <c r="D2414" i="6"/>
  <c r="C2403" i="6"/>
  <c r="G2083" i="4"/>
  <c r="H2083" i="4" s="1"/>
  <c r="E2083" i="6"/>
  <c r="H2395" i="5"/>
  <c r="L2395" i="7" s="1"/>
  <c r="G2395" i="5"/>
  <c r="K2395" i="7" s="1"/>
  <c r="F2395" i="5"/>
  <c r="J2395" i="7" s="1"/>
  <c r="E2415" i="4"/>
  <c r="D2415" i="7" s="1"/>
  <c r="C2416" i="4"/>
  <c r="E2084" i="7"/>
  <c r="N2084" i="7" s="1"/>
  <c r="H2404" i="3"/>
  <c r="I2404" i="3" s="1"/>
  <c r="C2404" i="7" s="1"/>
  <c r="M2404" i="7" s="1"/>
  <c r="F2405" i="3"/>
  <c r="G2405" i="3"/>
  <c r="T2084" i="7" l="1"/>
  <c r="S2084" i="7"/>
  <c r="Q2084" i="7"/>
  <c r="R2084" i="7"/>
  <c r="P2395" i="7"/>
  <c r="U2083" i="7"/>
  <c r="V2083" i="7"/>
  <c r="J2395" i="6"/>
  <c r="K2395" i="6"/>
  <c r="L2395" i="6"/>
  <c r="D2415" i="6"/>
  <c r="C2404" i="6"/>
  <c r="G2084" i="4"/>
  <c r="H2084" i="4" s="1"/>
  <c r="E2084" i="6"/>
  <c r="F2396" i="5"/>
  <c r="J2396" i="7" s="1"/>
  <c r="H2396" i="5"/>
  <c r="L2396" i="7" s="1"/>
  <c r="G2396" i="5"/>
  <c r="K2396" i="7" s="1"/>
  <c r="E2416" i="4"/>
  <c r="D2416" i="7" s="1"/>
  <c r="C2417" i="4"/>
  <c r="E2085" i="7"/>
  <c r="N2085" i="7" s="1"/>
  <c r="G2406" i="3"/>
  <c r="F2406" i="3"/>
  <c r="H2405" i="3"/>
  <c r="I2405" i="3" s="1"/>
  <c r="C2405" i="7" s="1"/>
  <c r="M2405" i="7" s="1"/>
  <c r="P2396" i="7" l="1"/>
  <c r="U2084" i="7"/>
  <c r="V2084" i="7"/>
  <c r="Q2085" i="7"/>
  <c r="R2085" i="7"/>
  <c r="S2085" i="7"/>
  <c r="T2085" i="7"/>
  <c r="K2396" i="6"/>
  <c r="L2396" i="6"/>
  <c r="J2396" i="6"/>
  <c r="D2416" i="6"/>
  <c r="C2405" i="6"/>
  <c r="G2085" i="4"/>
  <c r="H2085" i="4" s="1"/>
  <c r="E2085" i="6"/>
  <c r="F2397" i="5"/>
  <c r="J2397" i="7" s="1"/>
  <c r="H2397" i="5"/>
  <c r="L2397" i="7" s="1"/>
  <c r="G2397" i="5"/>
  <c r="K2397" i="7" s="1"/>
  <c r="E2417" i="4"/>
  <c r="D2417" i="7" s="1"/>
  <c r="C2418" i="4"/>
  <c r="E2086" i="7"/>
  <c r="N2086" i="7" s="1"/>
  <c r="F2407" i="3"/>
  <c r="H2406" i="3"/>
  <c r="G2407" i="3"/>
  <c r="I2406" i="3"/>
  <c r="C2406" i="7" s="1"/>
  <c r="M2406" i="7" s="1"/>
  <c r="P2397" i="7" l="1"/>
  <c r="U2085" i="7"/>
  <c r="V2085" i="7"/>
  <c r="S2086" i="7"/>
  <c r="R2086" i="7"/>
  <c r="Q2086" i="7"/>
  <c r="T2086" i="7"/>
  <c r="K2397" i="6"/>
  <c r="L2397" i="6"/>
  <c r="J2397" i="6"/>
  <c r="D2417" i="6"/>
  <c r="C2406" i="6"/>
  <c r="G2086" i="4"/>
  <c r="H2086" i="4" s="1"/>
  <c r="E2086" i="6"/>
  <c r="H2398" i="5"/>
  <c r="L2398" i="7" s="1"/>
  <c r="G2398" i="5"/>
  <c r="K2398" i="7" s="1"/>
  <c r="F2398" i="5"/>
  <c r="J2398" i="7" s="1"/>
  <c r="E2418" i="4"/>
  <c r="D2418" i="7" s="1"/>
  <c r="C2419" i="4"/>
  <c r="E2087" i="7"/>
  <c r="N2087" i="7" s="1"/>
  <c r="G2408" i="3"/>
  <c r="H2407" i="3"/>
  <c r="I2407" i="3" s="1"/>
  <c r="C2407" i="7" s="1"/>
  <c r="M2407" i="7" s="1"/>
  <c r="F2408" i="3"/>
  <c r="Q2087" i="7" l="1"/>
  <c r="S2087" i="7"/>
  <c r="R2087" i="7"/>
  <c r="T2087" i="7"/>
  <c r="P2398" i="7"/>
  <c r="V2086" i="7"/>
  <c r="U2086" i="7"/>
  <c r="J2398" i="6"/>
  <c r="L2398" i="6"/>
  <c r="K2398" i="6"/>
  <c r="D2418" i="6"/>
  <c r="C2407" i="6"/>
  <c r="G2087" i="4"/>
  <c r="H2087" i="4" s="1"/>
  <c r="E2087" i="6"/>
  <c r="H2399" i="5"/>
  <c r="L2399" i="7" s="1"/>
  <c r="G2399" i="5"/>
  <c r="K2399" i="7" s="1"/>
  <c r="F2399" i="5"/>
  <c r="J2399" i="7" s="1"/>
  <c r="E2419" i="4"/>
  <c r="D2419" i="7" s="1"/>
  <c r="C2420" i="4"/>
  <c r="E2088" i="7"/>
  <c r="N2088" i="7" s="1"/>
  <c r="F2409" i="3"/>
  <c r="H2408" i="3"/>
  <c r="I2408" i="3" s="1"/>
  <c r="C2408" i="7" s="1"/>
  <c r="M2408" i="7" s="1"/>
  <c r="G2409" i="3"/>
  <c r="Q2088" i="7" l="1"/>
  <c r="S2088" i="7"/>
  <c r="R2088" i="7"/>
  <c r="T2088" i="7"/>
  <c r="P2399" i="7"/>
  <c r="V2087" i="7"/>
  <c r="U2087" i="7"/>
  <c r="J2399" i="6"/>
  <c r="K2399" i="6"/>
  <c r="L2399" i="6"/>
  <c r="D2419" i="6"/>
  <c r="C2408" i="6"/>
  <c r="G2088" i="4"/>
  <c r="H2088" i="4" s="1"/>
  <c r="E2088" i="6"/>
  <c r="H2400" i="5"/>
  <c r="L2400" i="7" s="1"/>
  <c r="G2400" i="5"/>
  <c r="K2400" i="7" s="1"/>
  <c r="F2400" i="5"/>
  <c r="J2400" i="7" s="1"/>
  <c r="E2420" i="4"/>
  <c r="D2420" i="7" s="1"/>
  <c r="C2421" i="4"/>
  <c r="E2089" i="7"/>
  <c r="N2089" i="7" s="1"/>
  <c r="G2410" i="3"/>
  <c r="H2409" i="3"/>
  <c r="I2409" i="3" s="1"/>
  <c r="C2409" i="7" s="1"/>
  <c r="M2409" i="7" s="1"/>
  <c r="F2410" i="3"/>
  <c r="Q2089" i="7" l="1"/>
  <c r="R2089" i="7"/>
  <c r="T2089" i="7"/>
  <c r="S2089" i="7"/>
  <c r="P2400" i="7"/>
  <c r="U2088" i="7"/>
  <c r="V2088" i="7"/>
  <c r="J2400" i="6"/>
  <c r="K2400" i="6"/>
  <c r="L2400" i="6"/>
  <c r="D2420" i="6"/>
  <c r="C2409" i="6"/>
  <c r="G2089" i="4"/>
  <c r="H2089" i="4" s="1"/>
  <c r="E2089" i="6"/>
  <c r="H2401" i="5"/>
  <c r="L2401" i="7" s="1"/>
  <c r="P2401" i="7" s="1"/>
  <c r="G2401" i="5"/>
  <c r="K2401" i="7" s="1"/>
  <c r="F2401" i="5"/>
  <c r="J2401" i="7" s="1"/>
  <c r="E2421" i="4"/>
  <c r="D2421" i="7" s="1"/>
  <c r="C2422" i="4"/>
  <c r="E2090" i="7"/>
  <c r="N2090" i="7" s="1"/>
  <c r="F2411" i="3"/>
  <c r="H2410" i="3"/>
  <c r="G2411" i="3"/>
  <c r="I2410" i="3"/>
  <c r="C2410" i="7" s="1"/>
  <c r="M2410" i="7" s="1"/>
  <c r="Q2090" i="7" l="1"/>
  <c r="S2090" i="7"/>
  <c r="R2090" i="7"/>
  <c r="T2090" i="7"/>
  <c r="U2089" i="7"/>
  <c r="V2089" i="7"/>
  <c r="K2401" i="6"/>
  <c r="J2401" i="6"/>
  <c r="L2401" i="6"/>
  <c r="D2421" i="6"/>
  <c r="C2410" i="6"/>
  <c r="G2090" i="4"/>
  <c r="H2090" i="4" s="1"/>
  <c r="E2090" i="6"/>
  <c r="H2402" i="5"/>
  <c r="L2402" i="7" s="1"/>
  <c r="G2402" i="5"/>
  <c r="K2402" i="7" s="1"/>
  <c r="F2402" i="5"/>
  <c r="J2402" i="7" s="1"/>
  <c r="E2422" i="4"/>
  <c r="D2422" i="7" s="1"/>
  <c r="C2423" i="4"/>
  <c r="E2091" i="7"/>
  <c r="N2091" i="7" s="1"/>
  <c r="G2412" i="3"/>
  <c r="H2411" i="3"/>
  <c r="I2411" i="3" s="1"/>
  <c r="C2411" i="7" s="1"/>
  <c r="M2411" i="7" s="1"/>
  <c r="F2412" i="3"/>
  <c r="S2091" i="7" l="1"/>
  <c r="T2091" i="7"/>
  <c r="R2091" i="7"/>
  <c r="Q2091" i="7"/>
  <c r="P2402" i="7"/>
  <c r="U2090" i="7"/>
  <c r="V2090" i="7"/>
  <c r="K2402" i="6"/>
  <c r="J2402" i="6"/>
  <c r="L2402" i="6"/>
  <c r="D2422" i="6"/>
  <c r="C2411" i="6"/>
  <c r="G2091" i="4"/>
  <c r="H2091" i="4" s="1"/>
  <c r="E2091" i="6"/>
  <c r="F2403" i="5"/>
  <c r="J2403" i="7" s="1"/>
  <c r="H2403" i="5"/>
  <c r="L2403" i="7" s="1"/>
  <c r="G2403" i="5"/>
  <c r="K2403" i="7" s="1"/>
  <c r="P2403" i="7" s="1"/>
  <c r="E2423" i="4"/>
  <c r="D2423" i="7" s="1"/>
  <c r="C2424" i="4"/>
  <c r="E2092" i="7"/>
  <c r="N2092" i="7" s="1"/>
  <c r="F2413" i="3"/>
  <c r="H2412" i="3"/>
  <c r="I2412" i="3" s="1"/>
  <c r="C2412" i="7" s="1"/>
  <c r="M2412" i="7" s="1"/>
  <c r="G2413" i="3"/>
  <c r="S2092" i="7" l="1"/>
  <c r="T2092" i="7"/>
  <c r="R2092" i="7"/>
  <c r="Q2092" i="7"/>
  <c r="V2091" i="7"/>
  <c r="U2091" i="7"/>
  <c r="J2403" i="6"/>
  <c r="L2403" i="6"/>
  <c r="K2403" i="6"/>
  <c r="D2423" i="6"/>
  <c r="C2412" i="6"/>
  <c r="G2092" i="4"/>
  <c r="H2092" i="4" s="1"/>
  <c r="E2092" i="6"/>
  <c r="H2404" i="5"/>
  <c r="L2404" i="7" s="1"/>
  <c r="G2404" i="5"/>
  <c r="K2404" i="7" s="1"/>
  <c r="F2404" i="5"/>
  <c r="J2404" i="7" s="1"/>
  <c r="E2424" i="4"/>
  <c r="D2424" i="7" s="1"/>
  <c r="C2425" i="4"/>
  <c r="E2093" i="7"/>
  <c r="N2093" i="7" s="1"/>
  <c r="G2414" i="3"/>
  <c r="H2413" i="3"/>
  <c r="I2413" i="3" s="1"/>
  <c r="C2413" i="7" s="1"/>
  <c r="M2413" i="7" s="1"/>
  <c r="F2414" i="3"/>
  <c r="S2093" i="7" l="1"/>
  <c r="Q2093" i="7"/>
  <c r="R2093" i="7"/>
  <c r="T2093" i="7"/>
  <c r="P2404" i="7"/>
  <c r="U2092" i="7"/>
  <c r="V2092" i="7"/>
  <c r="L2404" i="6"/>
  <c r="J2404" i="6"/>
  <c r="K2404" i="6"/>
  <c r="D2424" i="6"/>
  <c r="C2413" i="6"/>
  <c r="G2093" i="4"/>
  <c r="H2093" i="4" s="1"/>
  <c r="E2093" i="6"/>
  <c r="H2405" i="5"/>
  <c r="L2405" i="7" s="1"/>
  <c r="G2405" i="5"/>
  <c r="K2405" i="7" s="1"/>
  <c r="F2405" i="5"/>
  <c r="J2405" i="7" s="1"/>
  <c r="E2425" i="4"/>
  <c r="D2425" i="7" s="1"/>
  <c r="C2426" i="4"/>
  <c r="E2094" i="7"/>
  <c r="N2094" i="7" s="1"/>
  <c r="H2414" i="3"/>
  <c r="I2414" i="3" s="1"/>
  <c r="C2414" i="7" s="1"/>
  <c r="M2414" i="7" s="1"/>
  <c r="F2415" i="3"/>
  <c r="G2415" i="3"/>
  <c r="U2093" i="7" l="1"/>
  <c r="Q2094" i="7"/>
  <c r="T2094" i="7"/>
  <c r="R2094" i="7"/>
  <c r="S2094" i="7"/>
  <c r="P2405" i="7"/>
  <c r="V2093" i="7"/>
  <c r="J2405" i="6"/>
  <c r="L2405" i="6"/>
  <c r="K2405" i="6"/>
  <c r="D2425" i="6"/>
  <c r="C2414" i="6"/>
  <c r="G2094" i="4"/>
  <c r="H2094" i="4" s="1"/>
  <c r="E2094" i="6"/>
  <c r="H2406" i="5"/>
  <c r="L2406" i="7" s="1"/>
  <c r="G2406" i="5"/>
  <c r="K2406" i="7" s="1"/>
  <c r="F2406" i="5"/>
  <c r="J2406" i="7" s="1"/>
  <c r="E2426" i="4"/>
  <c r="D2426" i="7" s="1"/>
  <c r="C2427" i="4"/>
  <c r="E2095" i="7"/>
  <c r="N2095" i="7" s="1"/>
  <c r="H2415" i="3"/>
  <c r="I2415" i="3" s="1"/>
  <c r="C2415" i="7" s="1"/>
  <c r="M2415" i="7" s="1"/>
  <c r="F2416" i="3"/>
  <c r="G2416" i="3"/>
  <c r="Q2095" i="7" l="1"/>
  <c r="R2095" i="7"/>
  <c r="T2095" i="7"/>
  <c r="S2095" i="7"/>
  <c r="P2406" i="7"/>
  <c r="U2094" i="7"/>
  <c r="V2094" i="7"/>
  <c r="J2406" i="6"/>
  <c r="L2406" i="6"/>
  <c r="K2406" i="6"/>
  <c r="D2426" i="6"/>
  <c r="C2415" i="6"/>
  <c r="G2095" i="4"/>
  <c r="H2095" i="4" s="1"/>
  <c r="E2095" i="6"/>
  <c r="H2407" i="5"/>
  <c r="L2407" i="7" s="1"/>
  <c r="G2407" i="5"/>
  <c r="K2407" i="7" s="1"/>
  <c r="F2407" i="5"/>
  <c r="J2407" i="7" s="1"/>
  <c r="E2427" i="4"/>
  <c r="D2427" i="7" s="1"/>
  <c r="C2428" i="4"/>
  <c r="E2096" i="7"/>
  <c r="N2096" i="7" s="1"/>
  <c r="G2417" i="3"/>
  <c r="H2416" i="3"/>
  <c r="I2416" i="3" s="1"/>
  <c r="C2416" i="7" s="1"/>
  <c r="M2416" i="7" s="1"/>
  <c r="F2417" i="3"/>
  <c r="P2407" i="7" l="1"/>
  <c r="S2096" i="7"/>
  <c r="Q2096" i="7"/>
  <c r="T2096" i="7"/>
  <c r="R2096" i="7"/>
  <c r="U2095" i="7"/>
  <c r="V2095" i="7"/>
  <c r="J2407" i="6"/>
  <c r="L2407" i="6"/>
  <c r="K2407" i="6"/>
  <c r="D2427" i="6"/>
  <c r="C2416" i="6"/>
  <c r="G2096" i="4"/>
  <c r="H2096" i="4" s="1"/>
  <c r="E2096" i="6"/>
  <c r="F2408" i="5"/>
  <c r="J2408" i="7" s="1"/>
  <c r="H2408" i="5"/>
  <c r="L2408" i="7" s="1"/>
  <c r="G2408" i="5"/>
  <c r="K2408" i="7" s="1"/>
  <c r="E2428" i="4"/>
  <c r="D2428" i="7" s="1"/>
  <c r="C2429" i="4"/>
  <c r="E2097" i="7"/>
  <c r="N2097" i="7" s="1"/>
  <c r="G2418" i="3"/>
  <c r="F2418" i="3"/>
  <c r="H2417" i="3"/>
  <c r="I2417" i="3" s="1"/>
  <c r="C2417" i="7" s="1"/>
  <c r="M2417" i="7" s="1"/>
  <c r="Q2097" i="7" l="1"/>
  <c r="S2097" i="7"/>
  <c r="T2097" i="7"/>
  <c r="R2097" i="7"/>
  <c r="P2408" i="7"/>
  <c r="U2096" i="7"/>
  <c r="V2096" i="7"/>
  <c r="K2408" i="6"/>
  <c r="J2408" i="6"/>
  <c r="L2408" i="6"/>
  <c r="D2428" i="6"/>
  <c r="C2417" i="6"/>
  <c r="G2097" i="4"/>
  <c r="H2097" i="4" s="1"/>
  <c r="E2097" i="6"/>
  <c r="H2409" i="5"/>
  <c r="L2409" i="7" s="1"/>
  <c r="G2409" i="5"/>
  <c r="K2409" i="7" s="1"/>
  <c r="P2409" i="7" s="1"/>
  <c r="F2409" i="5"/>
  <c r="J2409" i="7" s="1"/>
  <c r="E2429" i="4"/>
  <c r="D2429" i="7" s="1"/>
  <c r="C2430" i="4"/>
  <c r="E2098" i="7"/>
  <c r="N2098" i="7" s="1"/>
  <c r="H2418" i="3"/>
  <c r="I2418" i="3" s="1"/>
  <c r="C2418" i="7" s="1"/>
  <c r="M2418" i="7" s="1"/>
  <c r="F2419" i="3"/>
  <c r="G2419" i="3"/>
  <c r="S2098" i="7" l="1"/>
  <c r="R2098" i="7"/>
  <c r="T2098" i="7"/>
  <c r="Q2098" i="7"/>
  <c r="V2097" i="7"/>
  <c r="U2097" i="7"/>
  <c r="L2409" i="6"/>
  <c r="J2409" i="6"/>
  <c r="K2409" i="6"/>
  <c r="D2429" i="6"/>
  <c r="C2418" i="6"/>
  <c r="G2098" i="4"/>
  <c r="H2098" i="4" s="1"/>
  <c r="E2098" i="6"/>
  <c r="H2410" i="5"/>
  <c r="L2410" i="7" s="1"/>
  <c r="G2410" i="5"/>
  <c r="K2410" i="7" s="1"/>
  <c r="F2410" i="5"/>
  <c r="J2410" i="7" s="1"/>
  <c r="E2430" i="4"/>
  <c r="D2430" i="7" s="1"/>
  <c r="C2431" i="4"/>
  <c r="E2099" i="7"/>
  <c r="N2099" i="7" s="1"/>
  <c r="G2420" i="3"/>
  <c r="F2420" i="3"/>
  <c r="H2419" i="3"/>
  <c r="I2419" i="3" s="1"/>
  <c r="C2419" i="7" s="1"/>
  <c r="M2419" i="7" s="1"/>
  <c r="R2099" i="7" l="1"/>
  <c r="S2099" i="7"/>
  <c r="Q2099" i="7"/>
  <c r="T2099" i="7"/>
  <c r="P2410" i="7"/>
  <c r="U2098" i="7"/>
  <c r="V2098" i="7"/>
  <c r="K2410" i="6"/>
  <c r="J2410" i="6"/>
  <c r="L2410" i="6"/>
  <c r="D2430" i="6"/>
  <c r="C2419" i="6"/>
  <c r="G2099" i="4"/>
  <c r="H2099" i="4" s="1"/>
  <c r="E2099" i="6"/>
  <c r="F2411" i="5"/>
  <c r="J2411" i="7" s="1"/>
  <c r="H2411" i="5"/>
  <c r="L2411" i="7" s="1"/>
  <c r="P2411" i="7" s="1"/>
  <c r="G2411" i="5"/>
  <c r="K2411" i="7" s="1"/>
  <c r="E2431" i="4"/>
  <c r="D2431" i="7" s="1"/>
  <c r="C2432" i="4"/>
  <c r="E2100" i="7"/>
  <c r="N2100" i="7" s="1"/>
  <c r="H2420" i="3"/>
  <c r="F2421" i="3"/>
  <c r="G2421" i="3"/>
  <c r="I2420" i="3"/>
  <c r="C2420" i="7" s="1"/>
  <c r="M2420" i="7" s="1"/>
  <c r="Q2100" i="7" l="1"/>
  <c r="R2100" i="7"/>
  <c r="T2100" i="7"/>
  <c r="S2100" i="7"/>
  <c r="V2100" i="7" s="1"/>
  <c r="U2099" i="7"/>
  <c r="V2099" i="7"/>
  <c r="K2411" i="6"/>
  <c r="L2411" i="6"/>
  <c r="J2411" i="6"/>
  <c r="D2431" i="6"/>
  <c r="C2420" i="6"/>
  <c r="G2100" i="4"/>
  <c r="H2100" i="4" s="1"/>
  <c r="E2100" i="6"/>
  <c r="H2412" i="5"/>
  <c r="L2412" i="7" s="1"/>
  <c r="G2412" i="5"/>
  <c r="K2412" i="7" s="1"/>
  <c r="F2412" i="5"/>
  <c r="J2412" i="7" s="1"/>
  <c r="E2432" i="4"/>
  <c r="D2432" i="7" s="1"/>
  <c r="C2433" i="4"/>
  <c r="E2101" i="7"/>
  <c r="N2101" i="7" s="1"/>
  <c r="H2421" i="3"/>
  <c r="F2422" i="3"/>
  <c r="I2421" i="3"/>
  <c r="C2421" i="7" s="1"/>
  <c r="M2421" i="7" s="1"/>
  <c r="G2422" i="3"/>
  <c r="Q2101" i="7" l="1"/>
  <c r="T2101" i="7"/>
  <c r="R2101" i="7"/>
  <c r="S2101" i="7"/>
  <c r="U2100" i="7"/>
  <c r="P2412" i="7"/>
  <c r="K2412" i="6"/>
  <c r="J2412" i="6"/>
  <c r="L2412" i="6"/>
  <c r="D2432" i="6"/>
  <c r="C2421" i="6"/>
  <c r="G2101" i="4"/>
  <c r="H2101" i="4" s="1"/>
  <c r="E2101" i="6"/>
  <c r="H2413" i="5"/>
  <c r="L2413" i="7" s="1"/>
  <c r="G2413" i="5"/>
  <c r="K2413" i="7" s="1"/>
  <c r="F2413" i="5"/>
  <c r="J2413" i="7" s="1"/>
  <c r="E2433" i="4"/>
  <c r="D2433" i="7" s="1"/>
  <c r="C2434" i="4"/>
  <c r="E2102" i="7"/>
  <c r="N2102" i="7" s="1"/>
  <c r="G2423" i="3"/>
  <c r="F2423" i="3"/>
  <c r="H2422" i="3"/>
  <c r="I2422" i="3" s="1"/>
  <c r="C2422" i="7" s="1"/>
  <c r="M2422" i="7" s="1"/>
  <c r="R2102" i="7" l="1"/>
  <c r="S2102" i="7"/>
  <c r="T2102" i="7"/>
  <c r="Q2102" i="7"/>
  <c r="P2413" i="7"/>
  <c r="U2101" i="7"/>
  <c r="V2101" i="7"/>
  <c r="L2413" i="6"/>
  <c r="J2413" i="6"/>
  <c r="K2413" i="6"/>
  <c r="D2433" i="6"/>
  <c r="C2422" i="6"/>
  <c r="G2102" i="4"/>
  <c r="H2102" i="4" s="1"/>
  <c r="E2102" i="6"/>
  <c r="F2414" i="5"/>
  <c r="J2414" i="7" s="1"/>
  <c r="H2414" i="5"/>
  <c r="L2414" i="7" s="1"/>
  <c r="G2414" i="5"/>
  <c r="K2414" i="7" s="1"/>
  <c r="E2434" i="4"/>
  <c r="D2434" i="7" s="1"/>
  <c r="C2435" i="4"/>
  <c r="E2103" i="7"/>
  <c r="N2103" i="7" s="1"/>
  <c r="F2424" i="3"/>
  <c r="H2423" i="3"/>
  <c r="G2424" i="3"/>
  <c r="I2423" i="3"/>
  <c r="C2423" i="7" s="1"/>
  <c r="M2423" i="7" s="1"/>
  <c r="T2103" i="7" l="1"/>
  <c r="Q2103" i="7"/>
  <c r="S2103" i="7"/>
  <c r="R2103" i="7"/>
  <c r="P2414" i="7"/>
  <c r="U2102" i="7"/>
  <c r="V2102" i="7"/>
  <c r="L2414" i="6"/>
  <c r="K2414" i="6"/>
  <c r="J2414" i="6"/>
  <c r="D2434" i="6"/>
  <c r="C2423" i="6"/>
  <c r="G2103" i="4"/>
  <c r="H2103" i="4" s="1"/>
  <c r="E2103" i="6"/>
  <c r="F2415" i="5"/>
  <c r="J2415" i="7" s="1"/>
  <c r="H2415" i="5"/>
  <c r="L2415" i="7" s="1"/>
  <c r="G2415" i="5"/>
  <c r="K2415" i="7" s="1"/>
  <c r="E2435" i="4"/>
  <c r="D2435" i="7" s="1"/>
  <c r="C2436" i="4"/>
  <c r="E2104" i="7"/>
  <c r="N2104" i="7" s="1"/>
  <c r="G2425" i="3"/>
  <c r="H2424" i="3"/>
  <c r="I2424" i="3" s="1"/>
  <c r="C2424" i="7" s="1"/>
  <c r="M2424" i="7" s="1"/>
  <c r="F2425" i="3"/>
  <c r="T2104" i="7" l="1"/>
  <c r="Q2104" i="7"/>
  <c r="R2104" i="7"/>
  <c r="S2104" i="7"/>
  <c r="U2103" i="7"/>
  <c r="V2103" i="7"/>
  <c r="P2415" i="7"/>
  <c r="J2415" i="6"/>
  <c r="L2415" i="6"/>
  <c r="K2415" i="6"/>
  <c r="D2435" i="6"/>
  <c r="C2424" i="6"/>
  <c r="G2104" i="4"/>
  <c r="H2104" i="4" s="1"/>
  <c r="E2104" i="6"/>
  <c r="H2416" i="5"/>
  <c r="L2416" i="7" s="1"/>
  <c r="G2416" i="5"/>
  <c r="K2416" i="7" s="1"/>
  <c r="F2416" i="5"/>
  <c r="J2416" i="7" s="1"/>
  <c r="E2436" i="4"/>
  <c r="D2436" i="7" s="1"/>
  <c r="C2437" i="4"/>
  <c r="E2105" i="7"/>
  <c r="N2105" i="7" s="1"/>
  <c r="G2426" i="3"/>
  <c r="H2425" i="3"/>
  <c r="I2425" i="3" s="1"/>
  <c r="C2425" i="7" s="1"/>
  <c r="M2425" i="7" s="1"/>
  <c r="F2426" i="3"/>
  <c r="S2105" i="7" l="1"/>
  <c r="Q2105" i="7"/>
  <c r="R2105" i="7"/>
  <c r="T2105" i="7"/>
  <c r="P2416" i="7"/>
  <c r="U2104" i="7"/>
  <c r="V2104" i="7"/>
  <c r="K2416" i="6"/>
  <c r="J2416" i="6"/>
  <c r="L2416" i="6"/>
  <c r="D2436" i="6"/>
  <c r="C2425" i="6"/>
  <c r="G2105" i="4"/>
  <c r="H2105" i="4" s="1"/>
  <c r="E2105" i="6"/>
  <c r="H2417" i="5"/>
  <c r="L2417" i="7" s="1"/>
  <c r="G2417" i="5"/>
  <c r="K2417" i="7" s="1"/>
  <c r="F2417" i="5"/>
  <c r="J2417" i="7" s="1"/>
  <c r="E2437" i="4"/>
  <c r="D2437" i="7" s="1"/>
  <c r="C2438" i="4"/>
  <c r="E2106" i="7"/>
  <c r="N2106" i="7" s="1"/>
  <c r="G2427" i="3"/>
  <c r="F2427" i="3"/>
  <c r="H2426" i="3"/>
  <c r="I2426" i="3" s="1"/>
  <c r="C2426" i="7" s="1"/>
  <c r="M2426" i="7" s="1"/>
  <c r="U2105" i="7" l="1"/>
  <c r="Q2106" i="7"/>
  <c r="T2106" i="7"/>
  <c r="S2106" i="7"/>
  <c r="R2106" i="7"/>
  <c r="P2417" i="7"/>
  <c r="V2105" i="7"/>
  <c r="K2417" i="6"/>
  <c r="L2417" i="6"/>
  <c r="J2417" i="6"/>
  <c r="D2437" i="6"/>
  <c r="C2426" i="6"/>
  <c r="G2106" i="4"/>
  <c r="H2106" i="4" s="1"/>
  <c r="E2106" i="6"/>
  <c r="H2418" i="5"/>
  <c r="L2418" i="7" s="1"/>
  <c r="G2418" i="5"/>
  <c r="K2418" i="7" s="1"/>
  <c r="F2418" i="5"/>
  <c r="J2418" i="7" s="1"/>
  <c r="E2438" i="4"/>
  <c r="D2438" i="7" s="1"/>
  <c r="C2439" i="4"/>
  <c r="E2107" i="7"/>
  <c r="N2107" i="7" s="1"/>
  <c r="F2428" i="3"/>
  <c r="H2427" i="3"/>
  <c r="I2427" i="3" s="1"/>
  <c r="C2427" i="7" s="1"/>
  <c r="M2427" i="7" s="1"/>
  <c r="G2428" i="3"/>
  <c r="Q2107" i="7" l="1"/>
  <c r="R2107" i="7"/>
  <c r="S2107" i="7"/>
  <c r="T2107" i="7"/>
  <c r="P2418" i="7"/>
  <c r="U2106" i="7"/>
  <c r="V2106" i="7"/>
  <c r="J2418" i="6"/>
  <c r="L2418" i="6"/>
  <c r="K2418" i="6"/>
  <c r="D2438" i="6"/>
  <c r="C2427" i="6"/>
  <c r="G2107" i="4"/>
  <c r="H2107" i="4" s="1"/>
  <c r="E2107" i="6"/>
  <c r="H2419" i="5"/>
  <c r="L2419" i="7" s="1"/>
  <c r="P2419" i="7" s="1"/>
  <c r="G2419" i="5"/>
  <c r="K2419" i="7" s="1"/>
  <c r="F2419" i="5"/>
  <c r="J2419" i="7" s="1"/>
  <c r="E2439" i="4"/>
  <c r="D2439" i="7" s="1"/>
  <c r="C2440" i="4"/>
  <c r="E2108" i="7"/>
  <c r="N2108" i="7" s="1"/>
  <c r="G2429" i="3"/>
  <c r="H2428" i="3"/>
  <c r="I2428" i="3" s="1"/>
  <c r="C2428" i="7" s="1"/>
  <c r="M2428" i="7" s="1"/>
  <c r="F2429" i="3"/>
  <c r="S2108" i="7" l="1"/>
  <c r="R2108" i="7"/>
  <c r="T2108" i="7"/>
  <c r="Q2108" i="7"/>
  <c r="U2107" i="7"/>
  <c r="V2107" i="7"/>
  <c r="L2419" i="6"/>
  <c r="J2419" i="6"/>
  <c r="K2419" i="6"/>
  <c r="D2439" i="6"/>
  <c r="C2428" i="6"/>
  <c r="G2108" i="4"/>
  <c r="H2108" i="4" s="1"/>
  <c r="E2108" i="6"/>
  <c r="H2420" i="5"/>
  <c r="L2420" i="7" s="1"/>
  <c r="P2420" i="7" s="1"/>
  <c r="G2420" i="5"/>
  <c r="K2420" i="7" s="1"/>
  <c r="F2420" i="5"/>
  <c r="J2420" i="7" s="1"/>
  <c r="E2440" i="4"/>
  <c r="D2440" i="7" s="1"/>
  <c r="C2441" i="4"/>
  <c r="E2109" i="7"/>
  <c r="N2109" i="7" s="1"/>
  <c r="F2430" i="3"/>
  <c r="H2429" i="3"/>
  <c r="I2429" i="3" s="1"/>
  <c r="C2429" i="7" s="1"/>
  <c r="M2429" i="7" s="1"/>
  <c r="G2430" i="3"/>
  <c r="R2109" i="7" l="1"/>
  <c r="Q2109" i="7"/>
  <c r="S2109" i="7"/>
  <c r="T2109" i="7"/>
  <c r="U2108" i="7"/>
  <c r="V2108" i="7"/>
  <c r="J2420" i="6"/>
  <c r="K2420" i="6"/>
  <c r="L2420" i="6"/>
  <c r="D2440" i="6"/>
  <c r="C2429" i="6"/>
  <c r="G2109" i="4"/>
  <c r="H2109" i="4" s="1"/>
  <c r="E2109" i="6"/>
  <c r="F2421" i="5"/>
  <c r="J2421" i="7" s="1"/>
  <c r="H2421" i="5"/>
  <c r="L2421" i="7" s="1"/>
  <c r="P2421" i="7" s="1"/>
  <c r="G2421" i="5"/>
  <c r="K2421" i="7" s="1"/>
  <c r="E2441" i="4"/>
  <c r="D2441" i="7" s="1"/>
  <c r="C2442" i="4"/>
  <c r="E2110" i="7"/>
  <c r="N2110" i="7" s="1"/>
  <c r="G2431" i="3"/>
  <c r="H2430" i="3"/>
  <c r="I2430" i="3" s="1"/>
  <c r="C2430" i="7" s="1"/>
  <c r="M2430" i="7" s="1"/>
  <c r="F2431" i="3"/>
  <c r="S2110" i="7" l="1"/>
  <c r="T2110" i="7"/>
  <c r="R2110" i="7"/>
  <c r="Q2110" i="7"/>
  <c r="U2109" i="7"/>
  <c r="V2109" i="7"/>
  <c r="K2421" i="6"/>
  <c r="L2421" i="6"/>
  <c r="J2421" i="6"/>
  <c r="D2441" i="6"/>
  <c r="C2430" i="6"/>
  <c r="G2110" i="4"/>
  <c r="H2110" i="4" s="1"/>
  <c r="E2110" i="6"/>
  <c r="H2422" i="5"/>
  <c r="L2422" i="7" s="1"/>
  <c r="G2422" i="5"/>
  <c r="K2422" i="7" s="1"/>
  <c r="F2422" i="5"/>
  <c r="J2422" i="7" s="1"/>
  <c r="E2442" i="4"/>
  <c r="D2442" i="7" s="1"/>
  <c r="C2443" i="4"/>
  <c r="E2111" i="7"/>
  <c r="N2111" i="7" s="1"/>
  <c r="H2431" i="3"/>
  <c r="I2431" i="3" s="1"/>
  <c r="C2431" i="7" s="1"/>
  <c r="M2431" i="7" s="1"/>
  <c r="F2432" i="3"/>
  <c r="G2432" i="3"/>
  <c r="S2111" i="7" l="1"/>
  <c r="R2111" i="7"/>
  <c r="Q2111" i="7"/>
  <c r="T2111" i="7"/>
  <c r="P2422" i="7"/>
  <c r="U2110" i="7"/>
  <c r="V2110" i="7"/>
  <c r="K2422" i="6"/>
  <c r="J2422" i="6"/>
  <c r="L2422" i="6"/>
  <c r="D2442" i="6"/>
  <c r="C2431" i="6"/>
  <c r="G2111" i="4"/>
  <c r="H2111" i="4" s="1"/>
  <c r="E2111" i="6"/>
  <c r="F2423" i="5"/>
  <c r="J2423" i="7" s="1"/>
  <c r="H2423" i="5"/>
  <c r="L2423" i="7" s="1"/>
  <c r="G2423" i="5"/>
  <c r="K2423" i="7" s="1"/>
  <c r="E2443" i="4"/>
  <c r="D2443" i="7" s="1"/>
  <c r="C2444" i="4"/>
  <c r="E2112" i="7"/>
  <c r="N2112" i="7" s="1"/>
  <c r="G2433" i="3"/>
  <c r="F2433" i="3"/>
  <c r="H2432" i="3"/>
  <c r="I2432" i="3" s="1"/>
  <c r="C2432" i="7" s="1"/>
  <c r="M2432" i="7" s="1"/>
  <c r="V2111" i="7" l="1"/>
  <c r="P2423" i="7"/>
  <c r="U2111" i="7"/>
  <c r="T2112" i="7"/>
  <c r="Q2112" i="7"/>
  <c r="S2112" i="7"/>
  <c r="R2112" i="7"/>
  <c r="U2112" i="7" s="1"/>
  <c r="L2423" i="6"/>
  <c r="K2423" i="6"/>
  <c r="J2423" i="6"/>
  <c r="D2443" i="6"/>
  <c r="C2432" i="6"/>
  <c r="G2112" i="4"/>
  <c r="H2112" i="4" s="1"/>
  <c r="E2112" i="6"/>
  <c r="H2424" i="5"/>
  <c r="L2424" i="7" s="1"/>
  <c r="G2424" i="5"/>
  <c r="K2424" i="7" s="1"/>
  <c r="F2424" i="5"/>
  <c r="J2424" i="7" s="1"/>
  <c r="E2444" i="4"/>
  <c r="D2444" i="7" s="1"/>
  <c r="C2445" i="4"/>
  <c r="E2113" i="7"/>
  <c r="N2113" i="7" s="1"/>
  <c r="H2433" i="3"/>
  <c r="I2433" i="3" s="1"/>
  <c r="C2433" i="7" s="1"/>
  <c r="M2433" i="7" s="1"/>
  <c r="F2434" i="3"/>
  <c r="G2434" i="3"/>
  <c r="T2113" i="7" l="1"/>
  <c r="Q2113" i="7"/>
  <c r="R2113" i="7"/>
  <c r="S2113" i="7"/>
  <c r="V2112" i="7"/>
  <c r="P2424" i="7"/>
  <c r="J2424" i="6"/>
  <c r="L2424" i="6"/>
  <c r="K2424" i="6"/>
  <c r="D2444" i="6"/>
  <c r="C2433" i="6"/>
  <c r="G2113" i="4"/>
  <c r="H2113" i="4" s="1"/>
  <c r="E2113" i="6"/>
  <c r="H2425" i="5"/>
  <c r="L2425" i="7" s="1"/>
  <c r="G2425" i="5"/>
  <c r="K2425" i="7" s="1"/>
  <c r="F2425" i="5"/>
  <c r="J2425" i="7" s="1"/>
  <c r="E2445" i="4"/>
  <c r="D2445" i="7" s="1"/>
  <c r="C2446" i="4"/>
  <c r="E2114" i="7"/>
  <c r="N2114" i="7" s="1"/>
  <c r="F2435" i="3"/>
  <c r="H2434" i="3"/>
  <c r="G2435" i="3"/>
  <c r="I2434" i="3"/>
  <c r="C2434" i="7" s="1"/>
  <c r="M2434" i="7" s="1"/>
  <c r="S2114" i="7" l="1"/>
  <c r="R2114" i="7"/>
  <c r="T2114" i="7"/>
  <c r="Q2114" i="7"/>
  <c r="P2425" i="7"/>
  <c r="U2113" i="7"/>
  <c r="V2113" i="7"/>
  <c r="J2425" i="6"/>
  <c r="K2425" i="6"/>
  <c r="L2425" i="6"/>
  <c r="D2445" i="6"/>
  <c r="C2434" i="6"/>
  <c r="G2114" i="4"/>
  <c r="H2114" i="4" s="1"/>
  <c r="E2114" i="6"/>
  <c r="H2426" i="5"/>
  <c r="L2426" i="7" s="1"/>
  <c r="P2426" i="7" s="1"/>
  <c r="G2426" i="5"/>
  <c r="K2426" i="7" s="1"/>
  <c r="F2426" i="5"/>
  <c r="J2426" i="7" s="1"/>
  <c r="E2446" i="4"/>
  <c r="D2446" i="7" s="1"/>
  <c r="C2447" i="4"/>
  <c r="E2115" i="7"/>
  <c r="N2115" i="7" s="1"/>
  <c r="G2436" i="3"/>
  <c r="F2436" i="3"/>
  <c r="H2435" i="3"/>
  <c r="I2435" i="3" s="1"/>
  <c r="C2435" i="7" s="1"/>
  <c r="M2435" i="7" s="1"/>
  <c r="S2115" i="7" l="1"/>
  <c r="R2115" i="7"/>
  <c r="T2115" i="7"/>
  <c r="Q2115" i="7"/>
  <c r="U2114" i="7"/>
  <c r="V2114" i="7"/>
  <c r="J2426" i="6"/>
  <c r="L2426" i="6"/>
  <c r="K2426" i="6"/>
  <c r="D2446" i="6"/>
  <c r="C2435" i="6"/>
  <c r="G2115" i="4"/>
  <c r="H2115" i="4" s="1"/>
  <c r="E2115" i="6"/>
  <c r="F2427" i="5"/>
  <c r="J2427" i="7" s="1"/>
  <c r="H2427" i="5"/>
  <c r="L2427" i="7" s="1"/>
  <c r="P2427" i="7" s="1"/>
  <c r="G2427" i="5"/>
  <c r="K2427" i="7" s="1"/>
  <c r="E2447" i="4"/>
  <c r="D2447" i="7" s="1"/>
  <c r="C2448" i="4"/>
  <c r="E2116" i="7"/>
  <c r="N2116" i="7" s="1"/>
  <c r="H2436" i="3"/>
  <c r="I2436" i="3" s="1"/>
  <c r="C2436" i="7" s="1"/>
  <c r="M2436" i="7" s="1"/>
  <c r="F2437" i="3"/>
  <c r="G2437" i="3"/>
  <c r="Q2116" i="7" l="1"/>
  <c r="S2116" i="7"/>
  <c r="R2116" i="7"/>
  <c r="T2116" i="7"/>
  <c r="U2115" i="7"/>
  <c r="V2115" i="7"/>
  <c r="J2427" i="6"/>
  <c r="L2427" i="6"/>
  <c r="K2427" i="6"/>
  <c r="D2447" i="6"/>
  <c r="C2436" i="6"/>
  <c r="G2116" i="4"/>
  <c r="H2116" i="4" s="1"/>
  <c r="E2116" i="6"/>
  <c r="H2428" i="5"/>
  <c r="L2428" i="7" s="1"/>
  <c r="G2428" i="5"/>
  <c r="K2428" i="7" s="1"/>
  <c r="F2428" i="5"/>
  <c r="J2428" i="7" s="1"/>
  <c r="E2448" i="4"/>
  <c r="D2448" i="7" s="1"/>
  <c r="C2449" i="4"/>
  <c r="E2117" i="7"/>
  <c r="N2117" i="7" s="1"/>
  <c r="F2438" i="3"/>
  <c r="H2437" i="3"/>
  <c r="I2437" i="3" s="1"/>
  <c r="C2437" i="7" s="1"/>
  <c r="M2437" i="7" s="1"/>
  <c r="G2438" i="3"/>
  <c r="Q2117" i="7" l="1"/>
  <c r="T2117" i="7"/>
  <c r="S2117" i="7"/>
  <c r="R2117" i="7"/>
  <c r="V2117" i="7" s="1"/>
  <c r="U2116" i="7"/>
  <c r="V2116" i="7"/>
  <c r="P2428" i="7"/>
  <c r="J2428" i="6"/>
  <c r="L2428" i="6"/>
  <c r="K2428" i="6"/>
  <c r="D2448" i="6"/>
  <c r="C2437" i="6"/>
  <c r="G2117" i="4"/>
  <c r="H2117" i="4" s="1"/>
  <c r="E2117" i="6"/>
  <c r="F2429" i="5"/>
  <c r="J2429" i="7" s="1"/>
  <c r="H2429" i="5"/>
  <c r="L2429" i="7" s="1"/>
  <c r="P2429" i="7" s="1"/>
  <c r="G2429" i="5"/>
  <c r="K2429" i="7" s="1"/>
  <c r="E2449" i="4"/>
  <c r="D2449" i="7" s="1"/>
  <c r="C2450" i="4"/>
  <c r="E2118" i="7"/>
  <c r="N2118" i="7" s="1"/>
  <c r="G2439" i="3"/>
  <c r="H2438" i="3"/>
  <c r="I2438" i="3" s="1"/>
  <c r="C2438" i="7" s="1"/>
  <c r="M2438" i="7" s="1"/>
  <c r="F2439" i="3"/>
  <c r="Q2118" i="7" l="1"/>
  <c r="S2118" i="7"/>
  <c r="R2118" i="7"/>
  <c r="T2118" i="7"/>
  <c r="U2117" i="7"/>
  <c r="K2429" i="6"/>
  <c r="J2429" i="6"/>
  <c r="L2429" i="6"/>
  <c r="D2449" i="6"/>
  <c r="C2438" i="6"/>
  <c r="G2118" i="4"/>
  <c r="H2118" i="4" s="1"/>
  <c r="E2118" i="6"/>
  <c r="H2430" i="5"/>
  <c r="L2430" i="7" s="1"/>
  <c r="P2430" i="7" s="1"/>
  <c r="G2430" i="5"/>
  <c r="K2430" i="7" s="1"/>
  <c r="F2430" i="5"/>
  <c r="J2430" i="7" s="1"/>
  <c r="E2450" i="4"/>
  <c r="D2450" i="7" s="1"/>
  <c r="C2451" i="4"/>
  <c r="E2119" i="7"/>
  <c r="N2119" i="7" s="1"/>
  <c r="G2440" i="3"/>
  <c r="F2440" i="3"/>
  <c r="H2439" i="3"/>
  <c r="I2439" i="3" s="1"/>
  <c r="C2439" i="7" s="1"/>
  <c r="M2439" i="7" s="1"/>
  <c r="Q2119" i="7" l="1"/>
  <c r="R2119" i="7"/>
  <c r="T2119" i="7"/>
  <c r="S2119" i="7"/>
  <c r="U2118" i="7"/>
  <c r="V2118" i="7"/>
  <c r="J2430" i="6"/>
  <c r="L2430" i="6"/>
  <c r="K2430" i="6"/>
  <c r="D2450" i="6"/>
  <c r="C2439" i="6"/>
  <c r="G2119" i="4"/>
  <c r="H2119" i="4" s="1"/>
  <c r="E2119" i="6"/>
  <c r="H2431" i="5"/>
  <c r="L2431" i="7" s="1"/>
  <c r="P2431" i="7" s="1"/>
  <c r="G2431" i="5"/>
  <c r="K2431" i="7" s="1"/>
  <c r="F2431" i="5"/>
  <c r="J2431" i="7" s="1"/>
  <c r="E2451" i="4"/>
  <c r="D2451" i="7" s="1"/>
  <c r="C2452" i="4"/>
  <c r="E2120" i="7"/>
  <c r="N2120" i="7" s="1"/>
  <c r="H2440" i="3"/>
  <c r="I2440" i="3" s="1"/>
  <c r="C2440" i="7" s="1"/>
  <c r="M2440" i="7" s="1"/>
  <c r="F2441" i="3"/>
  <c r="G2441" i="3"/>
  <c r="S2120" i="7" l="1"/>
  <c r="T2120" i="7"/>
  <c r="R2120" i="7"/>
  <c r="Q2120" i="7"/>
  <c r="U2119" i="7"/>
  <c r="V2119" i="7"/>
  <c r="J2431" i="6"/>
  <c r="L2431" i="6"/>
  <c r="K2431" i="6"/>
  <c r="D2451" i="6"/>
  <c r="C2440" i="6"/>
  <c r="G2120" i="4"/>
  <c r="H2120" i="4" s="1"/>
  <c r="E2120" i="6"/>
  <c r="F2432" i="5"/>
  <c r="J2432" i="7" s="1"/>
  <c r="H2432" i="5"/>
  <c r="L2432" i="7" s="1"/>
  <c r="G2432" i="5"/>
  <c r="K2432" i="7" s="1"/>
  <c r="E2452" i="4"/>
  <c r="D2452" i="7" s="1"/>
  <c r="C2453" i="4"/>
  <c r="E2121" i="7"/>
  <c r="N2121" i="7" s="1"/>
  <c r="G2442" i="3"/>
  <c r="F2442" i="3"/>
  <c r="H2441" i="3"/>
  <c r="I2441" i="3" s="1"/>
  <c r="C2441" i="7" s="1"/>
  <c r="M2441" i="7" s="1"/>
  <c r="U2120" i="7" l="1"/>
  <c r="V2120" i="7"/>
  <c r="P2432" i="7"/>
  <c r="T2121" i="7"/>
  <c r="Q2121" i="7"/>
  <c r="R2121" i="7"/>
  <c r="S2121" i="7"/>
  <c r="L2432" i="6"/>
  <c r="K2432" i="6"/>
  <c r="J2432" i="6"/>
  <c r="D2452" i="6"/>
  <c r="C2441" i="6"/>
  <c r="G2121" i="4"/>
  <c r="H2121" i="4" s="1"/>
  <c r="E2121" i="6"/>
  <c r="H2433" i="5"/>
  <c r="L2433" i="7" s="1"/>
  <c r="G2433" i="5"/>
  <c r="K2433" i="7" s="1"/>
  <c r="F2433" i="5"/>
  <c r="J2433" i="7" s="1"/>
  <c r="E2453" i="4"/>
  <c r="D2453" i="7" s="1"/>
  <c r="C2454" i="4"/>
  <c r="E2122" i="7"/>
  <c r="N2122" i="7" s="1"/>
  <c r="G2443" i="3"/>
  <c r="H2442" i="3"/>
  <c r="I2442" i="3" s="1"/>
  <c r="C2442" i="7" s="1"/>
  <c r="M2442" i="7" s="1"/>
  <c r="F2443" i="3"/>
  <c r="R2122" i="7" l="1"/>
  <c r="Q2122" i="7"/>
  <c r="S2122" i="7"/>
  <c r="T2122" i="7"/>
  <c r="P2433" i="7"/>
  <c r="U2121" i="7"/>
  <c r="V2121" i="7"/>
  <c r="L2433" i="6"/>
  <c r="K2433" i="6"/>
  <c r="J2433" i="6"/>
  <c r="D2453" i="6"/>
  <c r="C2442" i="6"/>
  <c r="G2122" i="4"/>
  <c r="H2122" i="4" s="1"/>
  <c r="E2122" i="6"/>
  <c r="H2434" i="5"/>
  <c r="L2434" i="7" s="1"/>
  <c r="G2434" i="5"/>
  <c r="K2434" i="7" s="1"/>
  <c r="F2434" i="5"/>
  <c r="J2434" i="7" s="1"/>
  <c r="E2454" i="4"/>
  <c r="D2454" i="7" s="1"/>
  <c r="C2455" i="4"/>
  <c r="E2123" i="7"/>
  <c r="N2123" i="7" s="1"/>
  <c r="H2443" i="3"/>
  <c r="F2444" i="3"/>
  <c r="I2443" i="3"/>
  <c r="C2443" i="7" s="1"/>
  <c r="M2443" i="7" s="1"/>
  <c r="G2444" i="3"/>
  <c r="Q2123" i="7" l="1"/>
  <c r="R2123" i="7"/>
  <c r="T2123" i="7"/>
  <c r="S2123" i="7"/>
  <c r="P2434" i="7"/>
  <c r="U2122" i="7"/>
  <c r="V2122" i="7"/>
  <c r="J2434" i="6"/>
  <c r="L2434" i="6"/>
  <c r="K2434" i="6"/>
  <c r="D2454" i="6"/>
  <c r="C2443" i="6"/>
  <c r="G2123" i="4"/>
  <c r="H2123" i="4" s="1"/>
  <c r="E2123" i="6"/>
  <c r="H2435" i="5"/>
  <c r="L2435" i="7" s="1"/>
  <c r="P2435" i="7" s="1"/>
  <c r="G2435" i="5"/>
  <c r="K2435" i="7" s="1"/>
  <c r="F2435" i="5"/>
  <c r="J2435" i="7" s="1"/>
  <c r="E2455" i="4"/>
  <c r="D2455" i="7" s="1"/>
  <c r="C2456" i="4"/>
  <c r="E2124" i="7"/>
  <c r="N2124" i="7" s="1"/>
  <c r="G2445" i="3"/>
  <c r="F2445" i="3"/>
  <c r="H2444" i="3"/>
  <c r="I2444" i="3" s="1"/>
  <c r="C2444" i="7" s="1"/>
  <c r="M2444" i="7" s="1"/>
  <c r="Q2124" i="7" l="1"/>
  <c r="S2124" i="7"/>
  <c r="T2124" i="7"/>
  <c r="R2124" i="7"/>
  <c r="U2123" i="7"/>
  <c r="V2123" i="7"/>
  <c r="L2435" i="6"/>
  <c r="J2435" i="6"/>
  <c r="K2435" i="6"/>
  <c r="D2455" i="6"/>
  <c r="C2444" i="6"/>
  <c r="G2124" i="4"/>
  <c r="H2124" i="4" s="1"/>
  <c r="E2124" i="6"/>
  <c r="F2436" i="5"/>
  <c r="J2436" i="7" s="1"/>
  <c r="H2436" i="5"/>
  <c r="L2436" i="7" s="1"/>
  <c r="G2436" i="5"/>
  <c r="K2436" i="7" s="1"/>
  <c r="E2456" i="4"/>
  <c r="D2456" i="7" s="1"/>
  <c r="C2457" i="4"/>
  <c r="E2125" i="7"/>
  <c r="N2125" i="7" s="1"/>
  <c r="G2446" i="3"/>
  <c r="H2445" i="3"/>
  <c r="I2445" i="3" s="1"/>
  <c r="C2445" i="7" s="1"/>
  <c r="M2445" i="7" s="1"/>
  <c r="F2446" i="3"/>
  <c r="Q2125" i="7" l="1"/>
  <c r="S2125" i="7"/>
  <c r="R2125" i="7"/>
  <c r="T2125" i="7"/>
  <c r="P2436" i="7"/>
  <c r="V2124" i="7"/>
  <c r="U2124" i="7"/>
  <c r="L2436" i="6"/>
  <c r="K2436" i="6"/>
  <c r="J2436" i="6"/>
  <c r="D2456" i="6"/>
  <c r="C2445" i="6"/>
  <c r="G2125" i="4"/>
  <c r="H2125" i="4" s="1"/>
  <c r="E2125" i="6"/>
  <c r="H2437" i="5"/>
  <c r="L2437" i="7" s="1"/>
  <c r="P2437" i="7" s="1"/>
  <c r="G2437" i="5"/>
  <c r="K2437" i="7" s="1"/>
  <c r="F2437" i="5"/>
  <c r="J2437" i="7" s="1"/>
  <c r="E2457" i="4"/>
  <c r="D2457" i="7" s="1"/>
  <c r="C2458" i="4"/>
  <c r="E2126" i="7"/>
  <c r="N2126" i="7" s="1"/>
  <c r="G2447" i="3"/>
  <c r="F2447" i="3"/>
  <c r="H2446" i="3"/>
  <c r="I2446" i="3" s="1"/>
  <c r="C2446" i="7" s="1"/>
  <c r="M2446" i="7" s="1"/>
  <c r="S2126" i="7" l="1"/>
  <c r="T2126" i="7"/>
  <c r="R2126" i="7"/>
  <c r="Q2126" i="7"/>
  <c r="U2125" i="7"/>
  <c r="V2125" i="7"/>
  <c r="K2437" i="6"/>
  <c r="J2437" i="6"/>
  <c r="L2437" i="6"/>
  <c r="D2457" i="6"/>
  <c r="C2446" i="6"/>
  <c r="G2126" i="4"/>
  <c r="H2126" i="4" s="1"/>
  <c r="E2126" i="6"/>
  <c r="H2438" i="5"/>
  <c r="L2438" i="7" s="1"/>
  <c r="G2438" i="5"/>
  <c r="K2438" i="7" s="1"/>
  <c r="F2438" i="5"/>
  <c r="J2438" i="7" s="1"/>
  <c r="E2458" i="4"/>
  <c r="D2458" i="7" s="1"/>
  <c r="C2459" i="4"/>
  <c r="E2127" i="7"/>
  <c r="N2127" i="7" s="1"/>
  <c r="H2447" i="3"/>
  <c r="I2447" i="3" s="1"/>
  <c r="C2447" i="7" s="1"/>
  <c r="M2447" i="7" s="1"/>
  <c r="F2448" i="3"/>
  <c r="G2448" i="3"/>
  <c r="S2127" i="7" l="1"/>
  <c r="Q2127" i="7"/>
  <c r="R2127" i="7"/>
  <c r="T2127" i="7"/>
  <c r="P2438" i="7"/>
  <c r="U2126" i="7"/>
  <c r="V2126" i="7"/>
  <c r="J2438" i="6"/>
  <c r="L2438" i="6"/>
  <c r="K2438" i="6"/>
  <c r="D2458" i="6"/>
  <c r="C2447" i="6"/>
  <c r="G2127" i="4"/>
  <c r="H2127" i="4" s="1"/>
  <c r="E2127" i="6"/>
  <c r="F2439" i="5"/>
  <c r="J2439" i="7" s="1"/>
  <c r="H2439" i="5"/>
  <c r="L2439" i="7" s="1"/>
  <c r="P2439" i="7" s="1"/>
  <c r="G2439" i="5"/>
  <c r="K2439" i="7" s="1"/>
  <c r="E2459" i="4"/>
  <c r="D2459" i="7" s="1"/>
  <c r="C2460" i="4"/>
  <c r="E2128" i="7"/>
  <c r="N2128" i="7" s="1"/>
  <c r="H2448" i="3"/>
  <c r="F2449" i="3"/>
  <c r="I2448" i="3"/>
  <c r="C2448" i="7" s="1"/>
  <c r="M2448" i="7" s="1"/>
  <c r="G2449" i="3"/>
  <c r="U2127" i="7" l="1"/>
  <c r="V2127" i="7"/>
  <c r="S2128" i="7"/>
  <c r="T2128" i="7"/>
  <c r="R2128" i="7"/>
  <c r="Q2128" i="7"/>
  <c r="K2439" i="6"/>
  <c r="L2439" i="6"/>
  <c r="J2439" i="6"/>
  <c r="D2459" i="6"/>
  <c r="C2448" i="6"/>
  <c r="G2128" i="4"/>
  <c r="H2128" i="4" s="1"/>
  <c r="E2128" i="6"/>
  <c r="H2440" i="5"/>
  <c r="L2440" i="7" s="1"/>
  <c r="P2440" i="7" s="1"/>
  <c r="G2440" i="5"/>
  <c r="K2440" i="7" s="1"/>
  <c r="F2440" i="5"/>
  <c r="J2440" i="7" s="1"/>
  <c r="E2460" i="4"/>
  <c r="D2460" i="7" s="1"/>
  <c r="C2461" i="4"/>
  <c r="E2129" i="7"/>
  <c r="N2129" i="7" s="1"/>
  <c r="H2449" i="3"/>
  <c r="I2449" i="3" s="1"/>
  <c r="C2449" i="7" s="1"/>
  <c r="M2449" i="7" s="1"/>
  <c r="F2450" i="3"/>
  <c r="G2450" i="3"/>
  <c r="S2129" i="7" l="1"/>
  <c r="Q2129" i="7"/>
  <c r="T2129" i="7"/>
  <c r="R2129" i="7"/>
  <c r="U2128" i="7"/>
  <c r="V2128" i="7"/>
  <c r="J2440" i="6"/>
  <c r="K2440" i="6"/>
  <c r="L2440" i="6"/>
  <c r="D2460" i="6"/>
  <c r="C2449" i="6"/>
  <c r="G2129" i="4"/>
  <c r="H2129" i="4" s="1"/>
  <c r="E2129" i="6"/>
  <c r="H2441" i="5"/>
  <c r="L2441" i="7" s="1"/>
  <c r="P2441" i="7" s="1"/>
  <c r="G2441" i="5"/>
  <c r="K2441" i="7" s="1"/>
  <c r="F2441" i="5"/>
  <c r="J2441" i="7" s="1"/>
  <c r="E2461" i="4"/>
  <c r="D2461" i="7" s="1"/>
  <c r="C2462" i="4"/>
  <c r="E2130" i="7"/>
  <c r="N2130" i="7" s="1"/>
  <c r="G2451" i="3"/>
  <c r="H2450" i="3"/>
  <c r="I2450" i="3" s="1"/>
  <c r="C2450" i="7" s="1"/>
  <c r="M2450" i="7" s="1"/>
  <c r="F2451" i="3"/>
  <c r="V2129" i="7" l="1"/>
  <c r="U2129" i="7"/>
  <c r="Q2130" i="7"/>
  <c r="T2130" i="7"/>
  <c r="S2130" i="7"/>
  <c r="R2130" i="7"/>
  <c r="K2441" i="6"/>
  <c r="J2441" i="6"/>
  <c r="L2441" i="6"/>
  <c r="D2461" i="6"/>
  <c r="C2450" i="6"/>
  <c r="G2130" i="4"/>
  <c r="H2130" i="4" s="1"/>
  <c r="E2130" i="6"/>
  <c r="H2442" i="5"/>
  <c r="L2442" i="7" s="1"/>
  <c r="G2442" i="5"/>
  <c r="K2442" i="7" s="1"/>
  <c r="F2442" i="5"/>
  <c r="J2442" i="7" s="1"/>
  <c r="E2462" i="4"/>
  <c r="D2462" i="7" s="1"/>
  <c r="C2463" i="4"/>
  <c r="E2131" i="7"/>
  <c r="N2131" i="7" s="1"/>
  <c r="G2452" i="3"/>
  <c r="H2451" i="3"/>
  <c r="I2451" i="3" s="1"/>
  <c r="C2451" i="7" s="1"/>
  <c r="M2451" i="7" s="1"/>
  <c r="F2452" i="3"/>
  <c r="R2131" i="7" l="1"/>
  <c r="Q2131" i="7"/>
  <c r="S2131" i="7"/>
  <c r="T2131" i="7"/>
  <c r="P2442" i="7"/>
  <c r="U2130" i="7"/>
  <c r="V2130" i="7"/>
  <c r="L2442" i="6"/>
  <c r="K2442" i="6"/>
  <c r="J2442" i="6"/>
  <c r="D2462" i="6"/>
  <c r="C2451" i="6"/>
  <c r="G2131" i="4"/>
  <c r="H2131" i="4" s="1"/>
  <c r="E2131" i="6"/>
  <c r="G2443" i="5"/>
  <c r="K2443" i="7" s="1"/>
  <c r="F2443" i="5"/>
  <c r="J2443" i="7" s="1"/>
  <c r="H2443" i="5"/>
  <c r="L2443" i="7" s="1"/>
  <c r="E2463" i="4"/>
  <c r="D2463" i="7" s="1"/>
  <c r="C2464" i="4"/>
  <c r="E2132" i="7"/>
  <c r="N2132" i="7" s="1"/>
  <c r="H2452" i="3"/>
  <c r="F2453" i="3"/>
  <c r="I2452" i="3"/>
  <c r="C2452" i="7" s="1"/>
  <c r="M2452" i="7" s="1"/>
  <c r="G2453" i="3"/>
  <c r="S2132" i="7" l="1"/>
  <c r="R2132" i="7"/>
  <c r="T2132" i="7"/>
  <c r="Q2132" i="7"/>
  <c r="P2443" i="7"/>
  <c r="V2131" i="7"/>
  <c r="U2131" i="7"/>
  <c r="K2443" i="6"/>
  <c r="L2443" i="6"/>
  <c r="J2443" i="6"/>
  <c r="D2463" i="6"/>
  <c r="C2452" i="6"/>
  <c r="G2132" i="4"/>
  <c r="H2132" i="4" s="1"/>
  <c r="E2132" i="6"/>
  <c r="H2444" i="5"/>
  <c r="L2444" i="7" s="1"/>
  <c r="G2444" i="5"/>
  <c r="K2444" i="7" s="1"/>
  <c r="F2444" i="5"/>
  <c r="J2444" i="7" s="1"/>
  <c r="E2464" i="4"/>
  <c r="D2464" i="7" s="1"/>
  <c r="C2465" i="4"/>
  <c r="E2133" i="7"/>
  <c r="N2133" i="7" s="1"/>
  <c r="G2454" i="3"/>
  <c r="F2454" i="3"/>
  <c r="H2453" i="3"/>
  <c r="I2453" i="3" s="1"/>
  <c r="C2453" i="7" s="1"/>
  <c r="M2453" i="7" s="1"/>
  <c r="S2133" i="7" l="1"/>
  <c r="Q2133" i="7"/>
  <c r="R2133" i="7"/>
  <c r="T2133" i="7"/>
  <c r="U2132" i="7"/>
  <c r="V2132" i="7"/>
  <c r="P2444" i="7"/>
  <c r="J2444" i="6"/>
  <c r="L2444" i="6"/>
  <c r="K2444" i="6"/>
  <c r="D2464" i="6"/>
  <c r="C2453" i="6"/>
  <c r="G2133" i="4"/>
  <c r="H2133" i="4" s="1"/>
  <c r="E2133" i="6"/>
  <c r="F2445" i="5"/>
  <c r="J2445" i="7" s="1"/>
  <c r="H2445" i="5"/>
  <c r="L2445" i="7" s="1"/>
  <c r="G2445" i="5"/>
  <c r="K2445" i="7" s="1"/>
  <c r="E2465" i="4"/>
  <c r="D2465" i="7" s="1"/>
  <c r="C2466" i="4"/>
  <c r="E2134" i="7"/>
  <c r="N2134" i="7" s="1"/>
  <c r="G2455" i="3"/>
  <c r="F2455" i="3"/>
  <c r="H2454" i="3"/>
  <c r="I2454" i="3" s="1"/>
  <c r="C2454" i="7" s="1"/>
  <c r="M2454" i="7" s="1"/>
  <c r="R2134" i="7" l="1"/>
  <c r="S2134" i="7"/>
  <c r="Q2134" i="7"/>
  <c r="T2134" i="7"/>
  <c r="U2133" i="7"/>
  <c r="V2133" i="7"/>
  <c r="P2445" i="7"/>
  <c r="K2445" i="6"/>
  <c r="L2445" i="6"/>
  <c r="J2445" i="6"/>
  <c r="D2465" i="6"/>
  <c r="C2454" i="6"/>
  <c r="G2134" i="4"/>
  <c r="H2134" i="4" s="1"/>
  <c r="E2134" i="6"/>
  <c r="F2446" i="5"/>
  <c r="J2446" i="7" s="1"/>
  <c r="H2446" i="5"/>
  <c r="L2446" i="7" s="1"/>
  <c r="P2446" i="7" s="1"/>
  <c r="G2446" i="5"/>
  <c r="K2446" i="7" s="1"/>
  <c r="E2466" i="4"/>
  <c r="D2466" i="7" s="1"/>
  <c r="C2467" i="4"/>
  <c r="E2135" i="7"/>
  <c r="N2135" i="7" s="1"/>
  <c r="F2456" i="3"/>
  <c r="H2455" i="3"/>
  <c r="G2456" i="3"/>
  <c r="I2455" i="3"/>
  <c r="C2455" i="7" s="1"/>
  <c r="M2455" i="7" s="1"/>
  <c r="S2135" i="7" l="1"/>
  <c r="R2135" i="7"/>
  <c r="T2135" i="7"/>
  <c r="Q2135" i="7"/>
  <c r="V2134" i="7"/>
  <c r="U2134" i="7"/>
  <c r="L2446" i="6"/>
  <c r="J2446" i="6"/>
  <c r="K2446" i="6"/>
  <c r="D2466" i="6"/>
  <c r="C2455" i="6"/>
  <c r="G2135" i="4"/>
  <c r="H2135" i="4" s="1"/>
  <c r="E2135" i="6"/>
  <c r="H2447" i="5"/>
  <c r="L2447" i="7" s="1"/>
  <c r="G2447" i="5"/>
  <c r="K2447" i="7" s="1"/>
  <c r="F2447" i="5"/>
  <c r="J2447" i="7" s="1"/>
  <c r="E2467" i="4"/>
  <c r="D2467" i="7" s="1"/>
  <c r="C2468" i="4"/>
  <c r="E2136" i="7"/>
  <c r="N2136" i="7" s="1"/>
  <c r="G2457" i="3"/>
  <c r="H2456" i="3"/>
  <c r="I2456" i="3" s="1"/>
  <c r="C2456" i="7" s="1"/>
  <c r="M2456" i="7" s="1"/>
  <c r="F2457" i="3"/>
  <c r="Q2136" i="7" l="1"/>
  <c r="R2136" i="7"/>
  <c r="S2136" i="7"/>
  <c r="T2136" i="7"/>
  <c r="P2447" i="7"/>
  <c r="U2135" i="7"/>
  <c r="V2135" i="7"/>
  <c r="J2447" i="6"/>
  <c r="K2447" i="6"/>
  <c r="L2447" i="6"/>
  <c r="D2467" i="6"/>
  <c r="C2456" i="6"/>
  <c r="G2136" i="4"/>
  <c r="H2136" i="4" s="1"/>
  <c r="E2136" i="6"/>
  <c r="H2448" i="5"/>
  <c r="L2448" i="7" s="1"/>
  <c r="P2448" i="7" s="1"/>
  <c r="G2448" i="5"/>
  <c r="K2448" i="7" s="1"/>
  <c r="F2448" i="5"/>
  <c r="J2448" i="7" s="1"/>
  <c r="E2468" i="4"/>
  <c r="D2468" i="7" s="1"/>
  <c r="C2469" i="4"/>
  <c r="E2137" i="7"/>
  <c r="N2137" i="7" s="1"/>
  <c r="H2457" i="3"/>
  <c r="I2457" i="3" s="1"/>
  <c r="C2457" i="7" s="1"/>
  <c r="M2457" i="7" s="1"/>
  <c r="F2458" i="3"/>
  <c r="G2458" i="3"/>
  <c r="R2137" i="7" l="1"/>
  <c r="Q2137" i="7"/>
  <c r="S2137" i="7"/>
  <c r="T2137" i="7"/>
  <c r="U2136" i="7"/>
  <c r="V2136" i="7"/>
  <c r="J2448" i="6"/>
  <c r="L2448" i="6"/>
  <c r="K2448" i="6"/>
  <c r="D2468" i="6"/>
  <c r="C2457" i="6"/>
  <c r="G2137" i="4"/>
  <c r="H2137" i="4" s="1"/>
  <c r="E2137" i="6"/>
  <c r="H2449" i="5"/>
  <c r="L2449" i="7" s="1"/>
  <c r="G2449" i="5"/>
  <c r="K2449" i="7" s="1"/>
  <c r="F2449" i="5"/>
  <c r="J2449" i="7" s="1"/>
  <c r="E2469" i="4"/>
  <c r="D2469" i="7" s="1"/>
  <c r="C2470" i="4"/>
  <c r="E2138" i="7"/>
  <c r="N2138" i="7" s="1"/>
  <c r="G2459" i="3"/>
  <c r="F2459" i="3"/>
  <c r="H2458" i="3"/>
  <c r="I2458" i="3" s="1"/>
  <c r="C2458" i="7" s="1"/>
  <c r="M2458" i="7" s="1"/>
  <c r="R2138" i="7" l="1"/>
  <c r="S2138" i="7"/>
  <c r="T2138" i="7"/>
  <c r="Q2138" i="7"/>
  <c r="P2449" i="7"/>
  <c r="U2137" i="7"/>
  <c r="V2137" i="7"/>
  <c r="J2449" i="6"/>
  <c r="L2449" i="6"/>
  <c r="K2449" i="6"/>
  <c r="D2469" i="6"/>
  <c r="C2458" i="6"/>
  <c r="G2138" i="4"/>
  <c r="H2138" i="4" s="1"/>
  <c r="E2138" i="6"/>
  <c r="H2450" i="5"/>
  <c r="L2450" i="7" s="1"/>
  <c r="G2450" i="5"/>
  <c r="K2450" i="7" s="1"/>
  <c r="F2450" i="5"/>
  <c r="J2450" i="7" s="1"/>
  <c r="E2470" i="4"/>
  <c r="D2470" i="7" s="1"/>
  <c r="C2471" i="4"/>
  <c r="E2139" i="7"/>
  <c r="N2139" i="7" s="1"/>
  <c r="H2459" i="3"/>
  <c r="F2460" i="3"/>
  <c r="I2459" i="3"/>
  <c r="C2459" i="7" s="1"/>
  <c r="M2459" i="7" s="1"/>
  <c r="G2460" i="3"/>
  <c r="Q2139" i="7" l="1"/>
  <c r="S2139" i="7"/>
  <c r="T2139" i="7"/>
  <c r="R2139" i="7"/>
  <c r="P2450" i="7"/>
  <c r="U2138" i="7"/>
  <c r="V2138" i="7"/>
  <c r="K2450" i="6"/>
  <c r="J2450" i="6"/>
  <c r="L2450" i="6"/>
  <c r="D2470" i="6"/>
  <c r="C2459" i="6"/>
  <c r="G2139" i="4"/>
  <c r="H2139" i="4" s="1"/>
  <c r="E2139" i="6"/>
  <c r="H2451" i="5"/>
  <c r="L2451" i="7" s="1"/>
  <c r="P2451" i="7" s="1"/>
  <c r="G2451" i="5"/>
  <c r="K2451" i="7" s="1"/>
  <c r="F2451" i="5"/>
  <c r="J2451" i="7" s="1"/>
  <c r="E2471" i="4"/>
  <c r="D2471" i="7" s="1"/>
  <c r="C2472" i="4"/>
  <c r="E2140" i="7"/>
  <c r="N2140" i="7" s="1"/>
  <c r="H2460" i="3"/>
  <c r="F2461" i="3"/>
  <c r="I2460" i="3"/>
  <c r="C2460" i="7" s="1"/>
  <c r="M2460" i="7" s="1"/>
  <c r="G2461" i="3"/>
  <c r="Q2140" i="7" l="1"/>
  <c r="R2140" i="7"/>
  <c r="S2140" i="7"/>
  <c r="T2140" i="7"/>
  <c r="U2139" i="7"/>
  <c r="V2139" i="7"/>
  <c r="K2451" i="6"/>
  <c r="L2451" i="6"/>
  <c r="J2451" i="6"/>
  <c r="D2471" i="6"/>
  <c r="C2460" i="6"/>
  <c r="G2140" i="4"/>
  <c r="H2140" i="4" s="1"/>
  <c r="E2140" i="6"/>
  <c r="H2452" i="5"/>
  <c r="L2452" i="7" s="1"/>
  <c r="P2452" i="7" s="1"/>
  <c r="G2452" i="5"/>
  <c r="K2452" i="7" s="1"/>
  <c r="F2452" i="5"/>
  <c r="J2452" i="7" s="1"/>
  <c r="E2472" i="4"/>
  <c r="D2472" i="7" s="1"/>
  <c r="C2473" i="4"/>
  <c r="E2141" i="7"/>
  <c r="N2141" i="7" s="1"/>
  <c r="G2462" i="3"/>
  <c r="H2461" i="3"/>
  <c r="I2461" i="3" s="1"/>
  <c r="C2461" i="7" s="1"/>
  <c r="M2461" i="7" s="1"/>
  <c r="F2462" i="3"/>
  <c r="R2141" i="7" l="1"/>
  <c r="T2141" i="7"/>
  <c r="S2141" i="7"/>
  <c r="Q2141" i="7"/>
  <c r="U2140" i="7"/>
  <c r="V2140" i="7"/>
  <c r="J2452" i="6"/>
  <c r="K2452" i="6"/>
  <c r="L2452" i="6"/>
  <c r="D2472" i="6"/>
  <c r="C2461" i="6"/>
  <c r="G2141" i="4"/>
  <c r="H2141" i="4" s="1"/>
  <c r="E2141" i="6"/>
  <c r="H2453" i="5"/>
  <c r="L2453" i="7" s="1"/>
  <c r="G2453" i="5"/>
  <c r="K2453" i="7" s="1"/>
  <c r="F2453" i="5"/>
  <c r="J2453" i="7" s="1"/>
  <c r="E2473" i="4"/>
  <c r="D2473" i="7" s="1"/>
  <c r="C2474" i="4"/>
  <c r="E2142" i="7"/>
  <c r="N2142" i="7" s="1"/>
  <c r="G2463" i="3"/>
  <c r="F2463" i="3"/>
  <c r="H2462" i="3"/>
  <c r="I2462" i="3" s="1"/>
  <c r="C2462" i="7" s="1"/>
  <c r="M2462" i="7" s="1"/>
  <c r="R2142" i="7" l="1"/>
  <c r="S2142" i="7"/>
  <c r="T2142" i="7"/>
  <c r="Q2142" i="7"/>
  <c r="U2141" i="7"/>
  <c r="V2141" i="7"/>
  <c r="P2453" i="7"/>
  <c r="K2453" i="6"/>
  <c r="L2453" i="6"/>
  <c r="J2453" i="6"/>
  <c r="D2473" i="6"/>
  <c r="C2462" i="6"/>
  <c r="G2142" i="4"/>
  <c r="H2142" i="4" s="1"/>
  <c r="E2142" i="6"/>
  <c r="H2454" i="5"/>
  <c r="L2454" i="7" s="1"/>
  <c r="G2454" i="5"/>
  <c r="K2454" i="7" s="1"/>
  <c r="F2454" i="5"/>
  <c r="J2454" i="7" s="1"/>
  <c r="E2474" i="4"/>
  <c r="D2474" i="7" s="1"/>
  <c r="C2475" i="4"/>
  <c r="E2143" i="7"/>
  <c r="N2143" i="7" s="1"/>
  <c r="G2464" i="3"/>
  <c r="F2464" i="3"/>
  <c r="H2463" i="3"/>
  <c r="I2463" i="3" s="1"/>
  <c r="C2463" i="7" s="1"/>
  <c r="M2463" i="7" s="1"/>
  <c r="Q2143" i="7" l="1"/>
  <c r="T2143" i="7"/>
  <c r="S2143" i="7"/>
  <c r="R2143" i="7"/>
  <c r="V2142" i="7"/>
  <c r="U2142" i="7"/>
  <c r="P2454" i="7"/>
  <c r="K2454" i="6"/>
  <c r="L2454" i="6"/>
  <c r="J2454" i="6"/>
  <c r="D2474" i="6"/>
  <c r="C2463" i="6"/>
  <c r="G2143" i="4"/>
  <c r="H2143" i="4" s="1"/>
  <c r="E2143" i="6"/>
  <c r="G2455" i="5"/>
  <c r="K2455" i="7" s="1"/>
  <c r="F2455" i="5"/>
  <c r="J2455" i="7" s="1"/>
  <c r="H2455" i="5"/>
  <c r="L2455" i="7" s="1"/>
  <c r="P2455" i="7" s="1"/>
  <c r="E2475" i="4"/>
  <c r="D2475" i="7" s="1"/>
  <c r="C2476" i="4"/>
  <c r="E2144" i="7"/>
  <c r="N2144" i="7" s="1"/>
  <c r="H2464" i="3"/>
  <c r="F2465" i="3"/>
  <c r="G2465" i="3"/>
  <c r="I2464" i="3"/>
  <c r="C2464" i="7" s="1"/>
  <c r="M2464" i="7" s="1"/>
  <c r="T2144" i="7" l="1"/>
  <c r="Q2144" i="7"/>
  <c r="R2144" i="7"/>
  <c r="S2144" i="7"/>
  <c r="U2143" i="7"/>
  <c r="V2143" i="7"/>
  <c r="K2455" i="6"/>
  <c r="L2455" i="6"/>
  <c r="J2455" i="6"/>
  <c r="D2475" i="6"/>
  <c r="C2464" i="6"/>
  <c r="G2144" i="4"/>
  <c r="H2144" i="4" s="1"/>
  <c r="E2144" i="6"/>
  <c r="H2456" i="5"/>
  <c r="L2456" i="7" s="1"/>
  <c r="P2456" i="7" s="1"/>
  <c r="G2456" i="5"/>
  <c r="K2456" i="7" s="1"/>
  <c r="F2456" i="5"/>
  <c r="J2456" i="7" s="1"/>
  <c r="E2476" i="4"/>
  <c r="D2476" i="7" s="1"/>
  <c r="C2477" i="4"/>
  <c r="E2145" i="7"/>
  <c r="N2145" i="7" s="1"/>
  <c r="G2466" i="3"/>
  <c r="F2466" i="3"/>
  <c r="H2465" i="3"/>
  <c r="I2465" i="3" s="1"/>
  <c r="C2465" i="7" s="1"/>
  <c r="M2465" i="7" s="1"/>
  <c r="T2145" i="7" l="1"/>
  <c r="Q2145" i="7"/>
  <c r="S2145" i="7"/>
  <c r="R2145" i="7"/>
  <c r="V2144" i="7"/>
  <c r="U2144" i="7"/>
  <c r="K2456" i="6"/>
  <c r="J2456" i="6"/>
  <c r="L2456" i="6"/>
  <c r="D2476" i="6"/>
  <c r="C2465" i="6"/>
  <c r="G2145" i="4"/>
  <c r="H2145" i="4" s="1"/>
  <c r="E2145" i="6"/>
  <c r="F2457" i="5"/>
  <c r="J2457" i="7" s="1"/>
  <c r="H2457" i="5"/>
  <c r="L2457" i="7" s="1"/>
  <c r="G2457" i="5"/>
  <c r="K2457" i="7" s="1"/>
  <c r="E2477" i="4"/>
  <c r="D2477" i="7" s="1"/>
  <c r="C2478" i="4"/>
  <c r="E2146" i="7"/>
  <c r="N2146" i="7" s="1"/>
  <c r="H2466" i="3"/>
  <c r="I2466" i="3" s="1"/>
  <c r="C2466" i="7" s="1"/>
  <c r="M2466" i="7" s="1"/>
  <c r="F2467" i="3"/>
  <c r="G2467" i="3"/>
  <c r="Q2146" i="7" l="1"/>
  <c r="T2146" i="7"/>
  <c r="S2146" i="7"/>
  <c r="R2146" i="7"/>
  <c r="P2457" i="7"/>
  <c r="U2145" i="7"/>
  <c r="V2145" i="7"/>
  <c r="L2457" i="6"/>
  <c r="K2457" i="6"/>
  <c r="J2457" i="6"/>
  <c r="D2477" i="6"/>
  <c r="C2466" i="6"/>
  <c r="G2146" i="4"/>
  <c r="H2146" i="4" s="1"/>
  <c r="E2146" i="6"/>
  <c r="F2458" i="5"/>
  <c r="J2458" i="7" s="1"/>
  <c r="H2458" i="5"/>
  <c r="L2458" i="7" s="1"/>
  <c r="G2458" i="5"/>
  <c r="K2458" i="7" s="1"/>
  <c r="E2478" i="4"/>
  <c r="D2478" i="7" s="1"/>
  <c r="C2479" i="4"/>
  <c r="E2147" i="7"/>
  <c r="N2147" i="7" s="1"/>
  <c r="G2468" i="3"/>
  <c r="H2467" i="3"/>
  <c r="I2467" i="3" s="1"/>
  <c r="C2467" i="7" s="1"/>
  <c r="M2467" i="7" s="1"/>
  <c r="F2468" i="3"/>
  <c r="R2147" i="7" l="1"/>
  <c r="S2147" i="7"/>
  <c r="T2147" i="7"/>
  <c r="Q2147" i="7"/>
  <c r="P2458" i="7"/>
  <c r="U2146" i="7"/>
  <c r="V2146" i="7"/>
  <c r="K2458" i="6"/>
  <c r="L2458" i="6"/>
  <c r="J2458" i="6"/>
  <c r="D2478" i="6"/>
  <c r="C2467" i="6"/>
  <c r="G2147" i="4"/>
  <c r="H2147" i="4" s="1"/>
  <c r="E2147" i="6"/>
  <c r="H2459" i="5"/>
  <c r="L2459" i="7" s="1"/>
  <c r="G2459" i="5"/>
  <c r="K2459" i="7" s="1"/>
  <c r="F2459" i="5"/>
  <c r="J2459" i="7" s="1"/>
  <c r="E2479" i="4"/>
  <c r="D2479" i="7" s="1"/>
  <c r="C2480" i="4"/>
  <c r="E2148" i="7"/>
  <c r="N2148" i="7" s="1"/>
  <c r="F2469" i="3"/>
  <c r="H2468" i="3"/>
  <c r="I2468" i="3" s="1"/>
  <c r="C2468" i="7" s="1"/>
  <c r="M2468" i="7" s="1"/>
  <c r="G2469" i="3"/>
  <c r="P2459" i="7" l="1"/>
  <c r="S2148" i="7"/>
  <c r="T2148" i="7"/>
  <c r="Q2148" i="7"/>
  <c r="R2148" i="7"/>
  <c r="U2147" i="7"/>
  <c r="V2147" i="7"/>
  <c r="L2459" i="6"/>
  <c r="J2459" i="6"/>
  <c r="K2459" i="6"/>
  <c r="D2479" i="6"/>
  <c r="C2468" i="6"/>
  <c r="G2148" i="4"/>
  <c r="H2148" i="4" s="1"/>
  <c r="E2148" i="6"/>
  <c r="H2460" i="5"/>
  <c r="L2460" i="7" s="1"/>
  <c r="G2460" i="5"/>
  <c r="K2460" i="7" s="1"/>
  <c r="F2460" i="5"/>
  <c r="J2460" i="7" s="1"/>
  <c r="E2480" i="4"/>
  <c r="D2480" i="7" s="1"/>
  <c r="C2481" i="4"/>
  <c r="E2149" i="7"/>
  <c r="N2149" i="7" s="1"/>
  <c r="G2470" i="3"/>
  <c r="H2469" i="3"/>
  <c r="I2469" i="3" s="1"/>
  <c r="C2469" i="7" s="1"/>
  <c r="M2469" i="7" s="1"/>
  <c r="F2470" i="3"/>
  <c r="Q2149" i="7" l="1"/>
  <c r="T2149" i="7"/>
  <c r="R2149" i="7"/>
  <c r="S2149" i="7"/>
  <c r="P2460" i="7"/>
  <c r="U2148" i="7"/>
  <c r="V2148" i="7"/>
  <c r="K2460" i="6"/>
  <c r="J2460" i="6"/>
  <c r="L2460" i="6"/>
  <c r="D2480" i="6"/>
  <c r="C2469" i="6"/>
  <c r="G2149" i="4"/>
  <c r="H2149" i="4" s="1"/>
  <c r="E2149" i="6"/>
  <c r="H2461" i="5"/>
  <c r="L2461" i="7" s="1"/>
  <c r="G2461" i="5"/>
  <c r="K2461" i="7" s="1"/>
  <c r="F2461" i="5"/>
  <c r="J2461" i="7" s="1"/>
  <c r="E2481" i="4"/>
  <c r="D2481" i="7" s="1"/>
  <c r="C2482" i="4"/>
  <c r="E2150" i="7"/>
  <c r="N2150" i="7" s="1"/>
  <c r="G2471" i="3"/>
  <c r="F2471" i="3"/>
  <c r="H2470" i="3"/>
  <c r="I2470" i="3" s="1"/>
  <c r="C2470" i="7" s="1"/>
  <c r="M2470" i="7" s="1"/>
  <c r="P2461" i="7" l="1"/>
  <c r="S2150" i="7"/>
  <c r="T2150" i="7"/>
  <c r="Q2150" i="7"/>
  <c r="R2150" i="7"/>
  <c r="U2149" i="7"/>
  <c r="V2149" i="7"/>
  <c r="J2461" i="6"/>
  <c r="L2461" i="6"/>
  <c r="K2461" i="6"/>
  <c r="D2481" i="6"/>
  <c r="C2470" i="6"/>
  <c r="G2150" i="4"/>
  <c r="H2150" i="4" s="1"/>
  <c r="E2150" i="6"/>
  <c r="H2462" i="5"/>
  <c r="L2462" i="7" s="1"/>
  <c r="P2462" i="7" s="1"/>
  <c r="G2462" i="5"/>
  <c r="K2462" i="7" s="1"/>
  <c r="F2462" i="5"/>
  <c r="J2462" i="7" s="1"/>
  <c r="E2482" i="4"/>
  <c r="D2482" i="7" s="1"/>
  <c r="C2483" i="4"/>
  <c r="E2151" i="7"/>
  <c r="N2151" i="7" s="1"/>
  <c r="F2472" i="3"/>
  <c r="H2471" i="3"/>
  <c r="I2471" i="3" s="1"/>
  <c r="C2471" i="7" s="1"/>
  <c r="M2471" i="7" s="1"/>
  <c r="G2472" i="3"/>
  <c r="Q2151" i="7" l="1"/>
  <c r="S2151" i="7"/>
  <c r="T2151" i="7"/>
  <c r="R2151" i="7"/>
  <c r="V2150" i="7"/>
  <c r="U2150" i="7"/>
  <c r="L2462" i="6"/>
  <c r="J2462" i="6"/>
  <c r="K2462" i="6"/>
  <c r="D2482" i="6"/>
  <c r="C2471" i="6"/>
  <c r="G2151" i="4"/>
  <c r="H2151" i="4" s="1"/>
  <c r="E2151" i="6"/>
  <c r="F2463" i="5"/>
  <c r="J2463" i="7" s="1"/>
  <c r="H2463" i="5"/>
  <c r="L2463" i="7" s="1"/>
  <c r="P2463" i="7" s="1"/>
  <c r="G2463" i="5"/>
  <c r="K2463" i="7" s="1"/>
  <c r="E2483" i="4"/>
  <c r="D2483" i="7" s="1"/>
  <c r="C2484" i="4"/>
  <c r="E2152" i="7"/>
  <c r="N2152" i="7" s="1"/>
  <c r="G2473" i="3"/>
  <c r="H2472" i="3"/>
  <c r="I2472" i="3" s="1"/>
  <c r="C2472" i="7" s="1"/>
  <c r="M2472" i="7" s="1"/>
  <c r="F2473" i="3"/>
  <c r="Q2152" i="7" l="1"/>
  <c r="S2152" i="7"/>
  <c r="T2152" i="7"/>
  <c r="R2152" i="7"/>
  <c r="V2151" i="7"/>
  <c r="U2151" i="7"/>
  <c r="L2463" i="6"/>
  <c r="K2463" i="6"/>
  <c r="J2463" i="6"/>
  <c r="D2483" i="6"/>
  <c r="C2472" i="6"/>
  <c r="G2152" i="4"/>
  <c r="H2152" i="4" s="1"/>
  <c r="E2152" i="6"/>
  <c r="H2464" i="5"/>
  <c r="L2464" i="7" s="1"/>
  <c r="P2464" i="7" s="1"/>
  <c r="G2464" i="5"/>
  <c r="K2464" i="7" s="1"/>
  <c r="F2464" i="5"/>
  <c r="J2464" i="7" s="1"/>
  <c r="E2484" i="4"/>
  <c r="D2484" i="7" s="1"/>
  <c r="C2485" i="4"/>
  <c r="E2153" i="7"/>
  <c r="N2153" i="7" s="1"/>
  <c r="F2474" i="3"/>
  <c r="H2473" i="3"/>
  <c r="I2473" i="3" s="1"/>
  <c r="C2473" i="7" s="1"/>
  <c r="M2473" i="7" s="1"/>
  <c r="G2474" i="3"/>
  <c r="Q2153" i="7" l="1"/>
  <c r="R2153" i="7"/>
  <c r="T2153" i="7"/>
  <c r="S2153" i="7"/>
  <c r="V2152" i="7"/>
  <c r="U2152" i="7"/>
  <c r="J2464" i="6"/>
  <c r="L2464" i="6"/>
  <c r="K2464" i="6"/>
  <c r="D2484" i="6"/>
  <c r="C2473" i="6"/>
  <c r="G2153" i="4"/>
  <c r="H2153" i="4" s="1"/>
  <c r="E2153" i="6"/>
  <c r="H2465" i="5"/>
  <c r="L2465" i="7" s="1"/>
  <c r="G2465" i="5"/>
  <c r="K2465" i="7" s="1"/>
  <c r="F2465" i="5"/>
  <c r="J2465" i="7" s="1"/>
  <c r="E2485" i="4"/>
  <c r="D2485" i="7" s="1"/>
  <c r="C2486" i="4"/>
  <c r="E2154" i="7"/>
  <c r="N2154" i="7" s="1"/>
  <c r="G2475" i="3"/>
  <c r="H2474" i="3"/>
  <c r="I2474" i="3" s="1"/>
  <c r="C2474" i="7" s="1"/>
  <c r="M2474" i="7" s="1"/>
  <c r="F2475" i="3"/>
  <c r="P2465" i="7" l="1"/>
  <c r="U2153" i="7"/>
  <c r="R2154" i="7"/>
  <c r="T2154" i="7"/>
  <c r="S2154" i="7"/>
  <c r="Q2154" i="7"/>
  <c r="V2153" i="7"/>
  <c r="K2465" i="6"/>
  <c r="J2465" i="6"/>
  <c r="L2465" i="6"/>
  <c r="D2485" i="6"/>
  <c r="C2474" i="6"/>
  <c r="G2154" i="4"/>
  <c r="H2154" i="4" s="1"/>
  <c r="E2154" i="6"/>
  <c r="G2466" i="5"/>
  <c r="K2466" i="7" s="1"/>
  <c r="F2466" i="5"/>
  <c r="J2466" i="7" s="1"/>
  <c r="H2466" i="5"/>
  <c r="L2466" i="7" s="1"/>
  <c r="P2466" i="7" s="1"/>
  <c r="E2486" i="4"/>
  <c r="D2486" i="7" s="1"/>
  <c r="C2487" i="4"/>
  <c r="E2155" i="7"/>
  <c r="N2155" i="7" s="1"/>
  <c r="G2476" i="3"/>
  <c r="H2475" i="3"/>
  <c r="I2475" i="3" s="1"/>
  <c r="C2475" i="7" s="1"/>
  <c r="M2475" i="7" s="1"/>
  <c r="F2476" i="3"/>
  <c r="T2155" i="7" l="1"/>
  <c r="Q2155" i="7"/>
  <c r="R2155" i="7"/>
  <c r="S2155" i="7"/>
  <c r="U2154" i="7"/>
  <c r="V2154" i="7"/>
  <c r="L2466" i="6"/>
  <c r="K2466" i="6"/>
  <c r="J2466" i="6"/>
  <c r="D2486" i="6"/>
  <c r="C2475" i="6"/>
  <c r="G2155" i="4"/>
  <c r="H2155" i="4" s="1"/>
  <c r="E2155" i="6"/>
  <c r="G2467" i="5"/>
  <c r="K2467" i="7" s="1"/>
  <c r="F2467" i="5"/>
  <c r="J2467" i="7" s="1"/>
  <c r="H2467" i="5"/>
  <c r="L2467" i="7" s="1"/>
  <c r="P2467" i="7" s="1"/>
  <c r="E2487" i="4"/>
  <c r="D2487" i="7" s="1"/>
  <c r="C2488" i="4"/>
  <c r="E2156" i="7"/>
  <c r="N2156" i="7" s="1"/>
  <c r="H2476" i="3"/>
  <c r="I2476" i="3" s="1"/>
  <c r="C2476" i="7" s="1"/>
  <c r="M2476" i="7" s="1"/>
  <c r="F2477" i="3"/>
  <c r="G2477" i="3"/>
  <c r="R2156" i="7" l="1"/>
  <c r="Q2156" i="7"/>
  <c r="S2156" i="7"/>
  <c r="T2156" i="7"/>
  <c r="U2155" i="7"/>
  <c r="V2155" i="7"/>
  <c r="L2467" i="6"/>
  <c r="K2467" i="6"/>
  <c r="J2467" i="6"/>
  <c r="D2487" i="6"/>
  <c r="C2476" i="6"/>
  <c r="G2156" i="4"/>
  <c r="H2156" i="4" s="1"/>
  <c r="E2156" i="6"/>
  <c r="H2468" i="5"/>
  <c r="L2468" i="7" s="1"/>
  <c r="G2468" i="5"/>
  <c r="K2468" i="7" s="1"/>
  <c r="F2468" i="5"/>
  <c r="J2468" i="7" s="1"/>
  <c r="E2488" i="4"/>
  <c r="D2488" i="7" s="1"/>
  <c r="C2489" i="4"/>
  <c r="E2157" i="7"/>
  <c r="N2157" i="7" s="1"/>
  <c r="G2478" i="3"/>
  <c r="F2478" i="3"/>
  <c r="H2477" i="3"/>
  <c r="I2477" i="3" s="1"/>
  <c r="C2477" i="7" s="1"/>
  <c r="M2477" i="7" s="1"/>
  <c r="P2468" i="7" l="1"/>
  <c r="V2156" i="7"/>
  <c r="U2156" i="7"/>
  <c r="Q2157" i="7"/>
  <c r="T2157" i="7"/>
  <c r="R2157" i="7"/>
  <c r="S2157" i="7"/>
  <c r="L2468" i="6"/>
  <c r="J2468" i="6"/>
  <c r="K2468" i="6"/>
  <c r="D2488" i="6"/>
  <c r="C2477" i="6"/>
  <c r="G2157" i="4"/>
  <c r="H2157" i="4" s="1"/>
  <c r="E2157" i="6"/>
  <c r="F2469" i="5"/>
  <c r="J2469" i="7" s="1"/>
  <c r="H2469" i="5"/>
  <c r="L2469" i="7" s="1"/>
  <c r="P2469" i="7" s="1"/>
  <c r="G2469" i="5"/>
  <c r="K2469" i="7" s="1"/>
  <c r="E2489" i="4"/>
  <c r="D2489" i="7" s="1"/>
  <c r="C2490" i="4"/>
  <c r="E2158" i="7"/>
  <c r="N2158" i="7" s="1"/>
  <c r="F2479" i="3"/>
  <c r="H2478" i="3"/>
  <c r="G2479" i="3"/>
  <c r="I2478" i="3"/>
  <c r="C2478" i="7" s="1"/>
  <c r="M2478" i="7" s="1"/>
  <c r="Q2158" i="7" l="1"/>
  <c r="R2158" i="7"/>
  <c r="T2158" i="7"/>
  <c r="S2158" i="7"/>
  <c r="U2157" i="7"/>
  <c r="V2157" i="7"/>
  <c r="L2469" i="6"/>
  <c r="J2469" i="6"/>
  <c r="K2469" i="6"/>
  <c r="D2489" i="6"/>
  <c r="C2478" i="6"/>
  <c r="G2158" i="4"/>
  <c r="H2158" i="4" s="1"/>
  <c r="E2158" i="6"/>
  <c r="H2470" i="5"/>
  <c r="L2470" i="7" s="1"/>
  <c r="G2470" i="5"/>
  <c r="K2470" i="7" s="1"/>
  <c r="F2470" i="5"/>
  <c r="J2470" i="7" s="1"/>
  <c r="E2490" i="4"/>
  <c r="D2490" i="7" s="1"/>
  <c r="C2491" i="4"/>
  <c r="E2159" i="7"/>
  <c r="N2159" i="7" s="1"/>
  <c r="G2480" i="3"/>
  <c r="H2479" i="3"/>
  <c r="I2479" i="3" s="1"/>
  <c r="C2479" i="7" s="1"/>
  <c r="M2479" i="7" s="1"/>
  <c r="F2480" i="3"/>
  <c r="Q2159" i="7" l="1"/>
  <c r="T2159" i="7"/>
  <c r="S2159" i="7"/>
  <c r="R2159" i="7"/>
  <c r="U2158" i="7"/>
  <c r="P2470" i="7"/>
  <c r="V2158" i="7"/>
  <c r="J2470" i="6"/>
  <c r="L2470" i="6"/>
  <c r="K2470" i="6"/>
  <c r="D2490" i="6"/>
  <c r="C2479" i="6"/>
  <c r="G2159" i="4"/>
  <c r="H2159" i="4" s="1"/>
  <c r="E2159" i="6"/>
  <c r="H2471" i="5"/>
  <c r="L2471" i="7" s="1"/>
  <c r="P2471" i="7" s="1"/>
  <c r="G2471" i="5"/>
  <c r="K2471" i="7" s="1"/>
  <c r="F2471" i="5"/>
  <c r="J2471" i="7" s="1"/>
  <c r="E2491" i="4"/>
  <c r="D2491" i="7" s="1"/>
  <c r="C2492" i="4"/>
  <c r="E2160" i="7"/>
  <c r="N2160" i="7" s="1"/>
  <c r="H2480" i="3"/>
  <c r="I2480" i="3" s="1"/>
  <c r="C2480" i="7" s="1"/>
  <c r="M2480" i="7" s="1"/>
  <c r="F2481" i="3"/>
  <c r="G2481" i="3"/>
  <c r="Q2160" i="7" l="1"/>
  <c r="S2160" i="7"/>
  <c r="R2160" i="7"/>
  <c r="T2160" i="7"/>
  <c r="U2159" i="7"/>
  <c r="V2159" i="7"/>
  <c r="J2471" i="6"/>
  <c r="K2471" i="6"/>
  <c r="L2471" i="6"/>
  <c r="D2491" i="6"/>
  <c r="C2480" i="6"/>
  <c r="G2160" i="4"/>
  <c r="H2160" i="4" s="1"/>
  <c r="E2160" i="6"/>
  <c r="H2472" i="5"/>
  <c r="L2472" i="7" s="1"/>
  <c r="G2472" i="5"/>
  <c r="K2472" i="7" s="1"/>
  <c r="F2472" i="5"/>
  <c r="J2472" i="7" s="1"/>
  <c r="E2492" i="4"/>
  <c r="D2492" i="7" s="1"/>
  <c r="C2493" i="4"/>
  <c r="E2161" i="7"/>
  <c r="N2161" i="7" s="1"/>
  <c r="G2482" i="3"/>
  <c r="H2481" i="3"/>
  <c r="I2481" i="3" s="1"/>
  <c r="C2481" i="7" s="1"/>
  <c r="M2481" i="7" s="1"/>
  <c r="F2482" i="3"/>
  <c r="S2161" i="7" l="1"/>
  <c r="Q2161" i="7"/>
  <c r="T2161" i="7"/>
  <c r="R2161" i="7"/>
  <c r="P2472" i="7"/>
  <c r="U2160" i="7"/>
  <c r="V2160" i="7"/>
  <c r="L2472" i="6"/>
  <c r="K2472" i="6"/>
  <c r="J2472" i="6"/>
  <c r="D2492" i="6"/>
  <c r="C2481" i="6"/>
  <c r="G2161" i="4"/>
  <c r="H2161" i="4" s="1"/>
  <c r="E2161" i="6"/>
  <c r="G2473" i="5"/>
  <c r="K2473" i="7" s="1"/>
  <c r="F2473" i="5"/>
  <c r="J2473" i="7" s="1"/>
  <c r="H2473" i="5"/>
  <c r="L2473" i="7" s="1"/>
  <c r="P2473" i="7" s="1"/>
  <c r="E2493" i="4"/>
  <c r="D2493" i="7" s="1"/>
  <c r="C2494" i="4"/>
  <c r="E2162" i="7"/>
  <c r="N2162" i="7" s="1"/>
  <c r="G2483" i="3"/>
  <c r="F2483" i="3"/>
  <c r="H2482" i="3"/>
  <c r="I2482" i="3" s="1"/>
  <c r="C2482" i="7" s="1"/>
  <c r="M2482" i="7" s="1"/>
  <c r="R2162" i="7" l="1"/>
  <c r="S2162" i="7"/>
  <c r="Q2162" i="7"/>
  <c r="T2162" i="7"/>
  <c r="U2161" i="7"/>
  <c r="V2161" i="7"/>
  <c r="J2473" i="6"/>
  <c r="K2473" i="6"/>
  <c r="L2473" i="6"/>
  <c r="D2493" i="6"/>
  <c r="C2482" i="6"/>
  <c r="G2162" i="4"/>
  <c r="H2162" i="4" s="1"/>
  <c r="E2162" i="6"/>
  <c r="H2474" i="5"/>
  <c r="L2474" i="7" s="1"/>
  <c r="G2474" i="5"/>
  <c r="K2474" i="7" s="1"/>
  <c r="F2474" i="5"/>
  <c r="J2474" i="7" s="1"/>
  <c r="E2494" i="4"/>
  <c r="D2494" i="7" s="1"/>
  <c r="C2495" i="4"/>
  <c r="E2163" i="7"/>
  <c r="N2163" i="7" s="1"/>
  <c r="H2483" i="3"/>
  <c r="I2483" i="3" s="1"/>
  <c r="C2483" i="7" s="1"/>
  <c r="M2483" i="7" s="1"/>
  <c r="F2484" i="3"/>
  <c r="G2484" i="3"/>
  <c r="Q2163" i="7" l="1"/>
  <c r="S2163" i="7"/>
  <c r="T2163" i="7"/>
  <c r="R2163" i="7"/>
  <c r="P2474" i="7"/>
  <c r="V2162" i="7"/>
  <c r="U2162" i="7"/>
  <c r="J2474" i="6"/>
  <c r="L2474" i="6"/>
  <c r="K2474" i="6"/>
  <c r="D2494" i="6"/>
  <c r="C2483" i="6"/>
  <c r="G2163" i="4"/>
  <c r="H2163" i="4" s="1"/>
  <c r="E2163" i="6"/>
  <c r="F2475" i="5"/>
  <c r="J2475" i="7" s="1"/>
  <c r="G2475" i="5"/>
  <c r="K2475" i="7" s="1"/>
  <c r="H2475" i="5"/>
  <c r="L2475" i="7" s="1"/>
  <c r="P2475" i="7" s="1"/>
  <c r="E2495" i="4"/>
  <c r="D2495" i="7" s="1"/>
  <c r="C2496" i="4"/>
  <c r="E2164" i="7"/>
  <c r="N2164" i="7" s="1"/>
  <c r="G2485" i="3"/>
  <c r="H2484" i="3"/>
  <c r="I2484" i="3" s="1"/>
  <c r="C2484" i="7" s="1"/>
  <c r="M2484" i="7" s="1"/>
  <c r="F2485" i="3"/>
  <c r="R2164" i="7" l="1"/>
  <c r="Q2164" i="7"/>
  <c r="T2164" i="7"/>
  <c r="S2164" i="7"/>
  <c r="U2163" i="7"/>
  <c r="V2163" i="7"/>
  <c r="J2475" i="6"/>
  <c r="K2475" i="6"/>
  <c r="L2475" i="6"/>
  <c r="D2495" i="6"/>
  <c r="C2484" i="6"/>
  <c r="G2164" i="4"/>
  <c r="H2164" i="4" s="1"/>
  <c r="E2164" i="6"/>
  <c r="H2476" i="5"/>
  <c r="L2476" i="7" s="1"/>
  <c r="G2476" i="5"/>
  <c r="K2476" i="7" s="1"/>
  <c r="F2476" i="5"/>
  <c r="J2476" i="7" s="1"/>
  <c r="E2496" i="4"/>
  <c r="D2496" i="7" s="1"/>
  <c r="C2497" i="4"/>
  <c r="E2165" i="7"/>
  <c r="N2165" i="7" s="1"/>
  <c r="H2485" i="3"/>
  <c r="I2485" i="3" s="1"/>
  <c r="C2485" i="7" s="1"/>
  <c r="M2485" i="7" s="1"/>
  <c r="F2486" i="3"/>
  <c r="G2486" i="3"/>
  <c r="V2164" i="7" l="1"/>
  <c r="R2165" i="7"/>
  <c r="T2165" i="7"/>
  <c r="Q2165" i="7"/>
  <c r="S2165" i="7"/>
  <c r="U2164" i="7"/>
  <c r="P2476" i="7"/>
  <c r="L2476" i="6"/>
  <c r="J2476" i="6"/>
  <c r="K2476" i="6"/>
  <c r="D2496" i="6"/>
  <c r="C2485" i="6"/>
  <c r="G2165" i="4"/>
  <c r="H2165" i="4" s="1"/>
  <c r="E2165" i="6"/>
  <c r="H2477" i="5"/>
  <c r="L2477" i="7" s="1"/>
  <c r="G2477" i="5"/>
  <c r="K2477" i="7" s="1"/>
  <c r="F2477" i="5"/>
  <c r="J2477" i="7" s="1"/>
  <c r="E2497" i="4"/>
  <c r="D2497" i="7" s="1"/>
  <c r="C2498" i="4"/>
  <c r="E2166" i="7"/>
  <c r="N2166" i="7" s="1"/>
  <c r="G2487" i="3"/>
  <c r="F2487" i="3"/>
  <c r="H2486" i="3"/>
  <c r="I2486" i="3" s="1"/>
  <c r="C2486" i="7" s="1"/>
  <c r="M2486" i="7" s="1"/>
  <c r="T2166" i="7" l="1"/>
  <c r="S2166" i="7"/>
  <c r="Q2166" i="7"/>
  <c r="R2166" i="7"/>
  <c r="U2165" i="7"/>
  <c r="V2165" i="7"/>
  <c r="P2477" i="7"/>
  <c r="J2477" i="6"/>
  <c r="K2477" i="6"/>
  <c r="L2477" i="6"/>
  <c r="D2497" i="6"/>
  <c r="C2486" i="6"/>
  <c r="G2166" i="4"/>
  <c r="H2166" i="4" s="1"/>
  <c r="E2166" i="6"/>
  <c r="H2478" i="5"/>
  <c r="L2478" i="7" s="1"/>
  <c r="P2478" i="7" s="1"/>
  <c r="G2478" i="5"/>
  <c r="K2478" i="7" s="1"/>
  <c r="F2478" i="5"/>
  <c r="J2478" i="7" s="1"/>
  <c r="E2498" i="4"/>
  <c r="D2498" i="7" s="1"/>
  <c r="C2499" i="4"/>
  <c r="E2167" i="7"/>
  <c r="N2167" i="7" s="1"/>
  <c r="H2487" i="3"/>
  <c r="F2488" i="3"/>
  <c r="G2488" i="3"/>
  <c r="I2487" i="3"/>
  <c r="C2487" i="7" s="1"/>
  <c r="M2487" i="7" s="1"/>
  <c r="U2166" i="7" l="1"/>
  <c r="V2166" i="7"/>
  <c r="R2167" i="7"/>
  <c r="S2167" i="7"/>
  <c r="T2167" i="7"/>
  <c r="Q2167" i="7"/>
  <c r="K2478" i="6"/>
  <c r="J2478" i="6"/>
  <c r="L2478" i="6"/>
  <c r="D2498" i="6"/>
  <c r="C2487" i="6"/>
  <c r="G2167" i="4"/>
  <c r="H2167" i="4" s="1"/>
  <c r="E2167" i="6"/>
  <c r="H2479" i="5"/>
  <c r="L2479" i="7" s="1"/>
  <c r="G2479" i="5"/>
  <c r="K2479" i="7" s="1"/>
  <c r="F2479" i="5"/>
  <c r="J2479" i="7" s="1"/>
  <c r="E2499" i="4"/>
  <c r="D2499" i="7" s="1"/>
  <c r="C2500" i="4"/>
  <c r="E2168" i="7"/>
  <c r="N2168" i="7" s="1"/>
  <c r="G2489" i="3"/>
  <c r="H2488" i="3"/>
  <c r="I2488" i="3" s="1"/>
  <c r="C2488" i="7" s="1"/>
  <c r="M2488" i="7" s="1"/>
  <c r="F2489" i="3"/>
  <c r="R2168" i="7" l="1"/>
  <c r="S2168" i="7"/>
  <c r="T2168" i="7"/>
  <c r="Q2168" i="7"/>
  <c r="P2479" i="7"/>
  <c r="U2167" i="7"/>
  <c r="V2167" i="7"/>
  <c r="K2479" i="6"/>
  <c r="L2479" i="6"/>
  <c r="J2479" i="6"/>
  <c r="D2499" i="6"/>
  <c r="C2488" i="6"/>
  <c r="G2168" i="4"/>
  <c r="H2168" i="4" s="1"/>
  <c r="E2168" i="6"/>
  <c r="H2480" i="5"/>
  <c r="L2480" i="7" s="1"/>
  <c r="G2480" i="5"/>
  <c r="K2480" i="7" s="1"/>
  <c r="F2480" i="5"/>
  <c r="J2480" i="7" s="1"/>
  <c r="E2500" i="4"/>
  <c r="D2500" i="7" s="1"/>
  <c r="C2501" i="4"/>
  <c r="E2169" i="7"/>
  <c r="N2169" i="7" s="1"/>
  <c r="F2490" i="3"/>
  <c r="H2489" i="3"/>
  <c r="I2489" i="3" s="1"/>
  <c r="C2489" i="7" s="1"/>
  <c r="M2489" i="7" s="1"/>
  <c r="G2490" i="3"/>
  <c r="Q2169" i="7" l="1"/>
  <c r="R2169" i="7"/>
  <c r="T2169" i="7"/>
  <c r="S2169" i="7"/>
  <c r="P2480" i="7"/>
  <c r="V2168" i="7"/>
  <c r="U2168" i="7"/>
  <c r="K2480" i="6"/>
  <c r="J2480" i="6"/>
  <c r="L2480" i="6"/>
  <c r="D2500" i="6"/>
  <c r="C2489" i="6"/>
  <c r="G2169" i="4"/>
  <c r="H2169" i="4" s="1"/>
  <c r="E2169" i="6"/>
  <c r="F2481" i="5"/>
  <c r="J2481" i="7" s="1"/>
  <c r="G2481" i="5"/>
  <c r="K2481" i="7" s="1"/>
  <c r="H2481" i="5"/>
  <c r="L2481" i="7" s="1"/>
  <c r="P2481" i="7" s="1"/>
  <c r="E2501" i="4"/>
  <c r="D2501" i="7" s="1"/>
  <c r="C2502" i="4"/>
  <c r="E2170" i="7"/>
  <c r="N2170" i="7" s="1"/>
  <c r="G2491" i="3"/>
  <c r="H2490" i="3"/>
  <c r="I2490" i="3" s="1"/>
  <c r="C2490" i="7" s="1"/>
  <c r="M2490" i="7" s="1"/>
  <c r="F2491" i="3"/>
  <c r="V2169" i="7" l="1"/>
  <c r="U2169" i="7"/>
  <c r="R2170" i="7"/>
  <c r="Q2170" i="7"/>
  <c r="T2170" i="7"/>
  <c r="S2170" i="7"/>
  <c r="K2481" i="6"/>
  <c r="J2481" i="6"/>
  <c r="L2481" i="6"/>
  <c r="D2501" i="6"/>
  <c r="C2490" i="6"/>
  <c r="G2170" i="4"/>
  <c r="H2170" i="4" s="1"/>
  <c r="E2170" i="6"/>
  <c r="F2482" i="5"/>
  <c r="J2482" i="7" s="1"/>
  <c r="H2482" i="5"/>
  <c r="L2482" i="7" s="1"/>
  <c r="G2482" i="5"/>
  <c r="K2482" i="7" s="1"/>
  <c r="E2502" i="4"/>
  <c r="D2502" i="7" s="1"/>
  <c r="C2503" i="4"/>
  <c r="E2171" i="7"/>
  <c r="N2171" i="7" s="1"/>
  <c r="G2492" i="3"/>
  <c r="F2492" i="3"/>
  <c r="H2491" i="3"/>
  <c r="I2491" i="3" s="1"/>
  <c r="C2491" i="7" s="1"/>
  <c r="M2491" i="7" s="1"/>
  <c r="P2482" i="7" l="1"/>
  <c r="U2170" i="7"/>
  <c r="V2170" i="7"/>
  <c r="T2171" i="7"/>
  <c r="S2171" i="7"/>
  <c r="R2171" i="7"/>
  <c r="Q2171" i="7"/>
  <c r="K2482" i="6"/>
  <c r="J2482" i="6"/>
  <c r="L2482" i="6"/>
  <c r="D2502" i="6"/>
  <c r="C2491" i="6"/>
  <c r="G2171" i="4"/>
  <c r="H2171" i="4" s="1"/>
  <c r="E2171" i="6"/>
  <c r="H2483" i="5"/>
  <c r="L2483" i="7" s="1"/>
  <c r="G2483" i="5"/>
  <c r="K2483" i="7" s="1"/>
  <c r="F2483" i="5"/>
  <c r="J2483" i="7" s="1"/>
  <c r="E2503" i="4"/>
  <c r="D2503" i="7" s="1"/>
  <c r="C2504" i="4"/>
  <c r="E2172" i="7"/>
  <c r="N2172" i="7" s="1"/>
  <c r="H2492" i="3"/>
  <c r="F2493" i="3"/>
  <c r="I2492" i="3"/>
  <c r="C2492" i="7" s="1"/>
  <c r="M2492" i="7" s="1"/>
  <c r="G2493" i="3"/>
  <c r="S2172" i="7" l="1"/>
  <c r="R2172" i="7"/>
  <c r="T2172" i="7"/>
  <c r="Q2172" i="7"/>
  <c r="V2171" i="7"/>
  <c r="U2171" i="7"/>
  <c r="P2483" i="7"/>
  <c r="J2483" i="6"/>
  <c r="L2483" i="6"/>
  <c r="K2483" i="6"/>
  <c r="D2503" i="6"/>
  <c r="C2492" i="6"/>
  <c r="G2172" i="4"/>
  <c r="H2172" i="4" s="1"/>
  <c r="E2172" i="6"/>
  <c r="H2484" i="5"/>
  <c r="L2484" i="7" s="1"/>
  <c r="G2484" i="5"/>
  <c r="K2484" i="7" s="1"/>
  <c r="F2484" i="5"/>
  <c r="J2484" i="7" s="1"/>
  <c r="E2504" i="4"/>
  <c r="D2504" i="7" s="1"/>
  <c r="C2505" i="4"/>
  <c r="E2173" i="7"/>
  <c r="N2173" i="7" s="1"/>
  <c r="G2494" i="3"/>
  <c r="H2493" i="3"/>
  <c r="I2493" i="3" s="1"/>
  <c r="C2493" i="7" s="1"/>
  <c r="M2493" i="7" s="1"/>
  <c r="F2494" i="3"/>
  <c r="U2172" i="7" l="1"/>
  <c r="V2172" i="7"/>
  <c r="P2484" i="7"/>
  <c r="Q2173" i="7"/>
  <c r="S2173" i="7"/>
  <c r="R2173" i="7"/>
  <c r="T2173" i="7"/>
  <c r="J2484" i="6"/>
  <c r="K2484" i="6"/>
  <c r="L2484" i="6"/>
  <c r="D2504" i="6"/>
  <c r="C2493" i="6"/>
  <c r="G2173" i="4"/>
  <c r="H2173" i="4" s="1"/>
  <c r="E2173" i="6"/>
  <c r="H2485" i="5"/>
  <c r="L2485" i="7" s="1"/>
  <c r="G2485" i="5"/>
  <c r="K2485" i="7" s="1"/>
  <c r="F2485" i="5"/>
  <c r="J2485" i="7" s="1"/>
  <c r="E2505" i="4"/>
  <c r="D2505" i="7" s="1"/>
  <c r="C2506" i="4"/>
  <c r="E2174" i="7"/>
  <c r="N2174" i="7" s="1"/>
  <c r="G2495" i="3"/>
  <c r="F2495" i="3"/>
  <c r="H2494" i="3"/>
  <c r="I2494" i="3" s="1"/>
  <c r="C2494" i="7" s="1"/>
  <c r="M2494" i="7" s="1"/>
  <c r="S2174" i="7" l="1"/>
  <c r="T2174" i="7"/>
  <c r="Q2174" i="7"/>
  <c r="R2174" i="7"/>
  <c r="U2173" i="7"/>
  <c r="V2173" i="7"/>
  <c r="P2485" i="7"/>
  <c r="J2485" i="6"/>
  <c r="L2485" i="6"/>
  <c r="K2485" i="6"/>
  <c r="D2505" i="6"/>
  <c r="C2494" i="6"/>
  <c r="G2174" i="4"/>
  <c r="H2174" i="4" s="1"/>
  <c r="E2174" i="6"/>
  <c r="H2486" i="5"/>
  <c r="L2486" i="7" s="1"/>
  <c r="G2486" i="5"/>
  <c r="K2486" i="7" s="1"/>
  <c r="F2486" i="5"/>
  <c r="J2486" i="7" s="1"/>
  <c r="E2506" i="4"/>
  <c r="D2506" i="7" s="1"/>
  <c r="C2507" i="4"/>
  <c r="E2175" i="7"/>
  <c r="N2175" i="7" s="1"/>
  <c r="H2495" i="3"/>
  <c r="I2495" i="3" s="1"/>
  <c r="C2495" i="7" s="1"/>
  <c r="M2495" i="7" s="1"/>
  <c r="F2496" i="3"/>
  <c r="G2496" i="3"/>
  <c r="R2175" i="7" l="1"/>
  <c r="S2175" i="7"/>
  <c r="Q2175" i="7"/>
  <c r="T2175" i="7"/>
  <c r="V2174" i="7"/>
  <c r="U2174" i="7"/>
  <c r="P2486" i="7"/>
  <c r="J2486" i="6"/>
  <c r="L2486" i="6"/>
  <c r="K2486" i="6"/>
  <c r="D2506" i="6"/>
  <c r="C2495" i="6"/>
  <c r="G2175" i="4"/>
  <c r="H2175" i="4" s="1"/>
  <c r="E2175" i="6"/>
  <c r="F2487" i="5"/>
  <c r="J2487" i="7" s="1"/>
  <c r="H2487" i="5"/>
  <c r="L2487" i="7" s="1"/>
  <c r="P2487" i="7" s="1"/>
  <c r="G2487" i="5"/>
  <c r="K2487" i="7" s="1"/>
  <c r="E2507" i="4"/>
  <c r="D2507" i="7" s="1"/>
  <c r="C2508" i="4"/>
  <c r="E2176" i="7"/>
  <c r="N2176" i="7" s="1"/>
  <c r="H2496" i="3"/>
  <c r="F2497" i="3"/>
  <c r="I2496" i="3"/>
  <c r="C2496" i="7" s="1"/>
  <c r="M2496" i="7" s="1"/>
  <c r="G2497" i="3"/>
  <c r="R2176" i="7" l="1"/>
  <c r="T2176" i="7"/>
  <c r="S2176" i="7"/>
  <c r="Q2176" i="7"/>
  <c r="U2175" i="7"/>
  <c r="V2175" i="7"/>
  <c r="L2487" i="6"/>
  <c r="K2487" i="6"/>
  <c r="J2487" i="6"/>
  <c r="D2507" i="6"/>
  <c r="C2496" i="6"/>
  <c r="G2176" i="4"/>
  <c r="H2176" i="4" s="1"/>
  <c r="E2176" i="6"/>
  <c r="H2488" i="5"/>
  <c r="L2488" i="7" s="1"/>
  <c r="G2488" i="5"/>
  <c r="K2488" i="7" s="1"/>
  <c r="F2488" i="5"/>
  <c r="J2488" i="7" s="1"/>
  <c r="E2508" i="4"/>
  <c r="D2508" i="7" s="1"/>
  <c r="C2509" i="4"/>
  <c r="E2177" i="7"/>
  <c r="N2177" i="7" s="1"/>
  <c r="G2498" i="3"/>
  <c r="H2497" i="3"/>
  <c r="I2497" i="3" s="1"/>
  <c r="C2497" i="7" s="1"/>
  <c r="M2497" i="7" s="1"/>
  <c r="F2498" i="3"/>
  <c r="P2488" i="7" l="1"/>
  <c r="Q2177" i="7"/>
  <c r="T2177" i="7"/>
  <c r="R2177" i="7"/>
  <c r="S2177" i="7"/>
  <c r="U2176" i="7"/>
  <c r="V2176" i="7"/>
  <c r="J2488" i="6"/>
  <c r="K2488" i="6"/>
  <c r="L2488" i="6"/>
  <c r="D2508" i="6"/>
  <c r="C2497" i="6"/>
  <c r="G2177" i="4"/>
  <c r="H2177" i="4" s="1"/>
  <c r="E2177" i="6"/>
  <c r="H2489" i="5"/>
  <c r="L2489" i="7" s="1"/>
  <c r="P2489" i="7" s="1"/>
  <c r="G2489" i="5"/>
  <c r="K2489" i="7" s="1"/>
  <c r="F2489" i="5"/>
  <c r="J2489" i="7" s="1"/>
  <c r="E2509" i="4"/>
  <c r="D2509" i="7" s="1"/>
  <c r="C2510" i="4"/>
  <c r="E2178" i="7"/>
  <c r="N2178" i="7" s="1"/>
  <c r="F2499" i="3"/>
  <c r="H2498" i="3"/>
  <c r="I2498" i="3" s="1"/>
  <c r="C2498" i="7" s="1"/>
  <c r="M2498" i="7" s="1"/>
  <c r="G2499" i="3"/>
  <c r="V2177" i="7" l="1"/>
  <c r="R2178" i="7"/>
  <c r="T2178" i="7"/>
  <c r="S2178" i="7"/>
  <c r="Q2178" i="7"/>
  <c r="U2177" i="7"/>
  <c r="J2489" i="6"/>
  <c r="L2489" i="6"/>
  <c r="K2489" i="6"/>
  <c r="D2509" i="6"/>
  <c r="C2498" i="6"/>
  <c r="G2178" i="4"/>
  <c r="H2178" i="4" s="1"/>
  <c r="E2178" i="6"/>
  <c r="H2490" i="5"/>
  <c r="L2490" i="7" s="1"/>
  <c r="F2490" i="5"/>
  <c r="J2490" i="7" s="1"/>
  <c r="G2490" i="5"/>
  <c r="K2490" i="7" s="1"/>
  <c r="E2510" i="4"/>
  <c r="D2510" i="7" s="1"/>
  <c r="C2511" i="4"/>
  <c r="E2179" i="7"/>
  <c r="N2179" i="7" s="1"/>
  <c r="G2500" i="3"/>
  <c r="H2499" i="3"/>
  <c r="I2499" i="3" s="1"/>
  <c r="C2499" i="7" s="1"/>
  <c r="M2499" i="7" s="1"/>
  <c r="F2500" i="3"/>
  <c r="Q2179" i="7" l="1"/>
  <c r="T2179" i="7"/>
  <c r="R2179" i="7"/>
  <c r="S2179" i="7"/>
  <c r="P2490" i="7"/>
  <c r="U2178" i="7"/>
  <c r="V2178" i="7"/>
  <c r="J2490" i="6"/>
  <c r="L2490" i="6"/>
  <c r="K2490" i="6"/>
  <c r="D2510" i="6"/>
  <c r="C2499" i="6"/>
  <c r="G2179" i="4"/>
  <c r="H2179" i="4" s="1"/>
  <c r="E2179" i="6"/>
  <c r="G2491" i="5"/>
  <c r="K2491" i="7" s="1"/>
  <c r="F2491" i="5"/>
  <c r="J2491" i="7" s="1"/>
  <c r="H2491" i="5"/>
  <c r="L2491" i="7" s="1"/>
  <c r="P2491" i="7" s="1"/>
  <c r="E2511" i="4"/>
  <c r="D2511" i="7" s="1"/>
  <c r="C2512" i="4"/>
  <c r="E2180" i="7"/>
  <c r="N2180" i="7" s="1"/>
  <c r="H2500" i="3"/>
  <c r="I2500" i="3" s="1"/>
  <c r="C2500" i="7" s="1"/>
  <c r="M2500" i="7" s="1"/>
  <c r="F2501" i="3"/>
  <c r="G2501" i="3"/>
  <c r="S2180" i="7" l="1"/>
  <c r="T2180" i="7"/>
  <c r="Q2180" i="7"/>
  <c r="R2180" i="7"/>
  <c r="U2179" i="7"/>
  <c r="V2179" i="7"/>
  <c r="J2491" i="6"/>
  <c r="L2491" i="6"/>
  <c r="K2491" i="6"/>
  <c r="D2511" i="6"/>
  <c r="C2500" i="6"/>
  <c r="G2180" i="4"/>
  <c r="H2180" i="4" s="1"/>
  <c r="E2180" i="6"/>
  <c r="H2492" i="5"/>
  <c r="L2492" i="7" s="1"/>
  <c r="G2492" i="5"/>
  <c r="K2492" i="7" s="1"/>
  <c r="F2492" i="5"/>
  <c r="J2492" i="7" s="1"/>
  <c r="E2512" i="4"/>
  <c r="D2512" i="7" s="1"/>
  <c r="C2513" i="4"/>
  <c r="E2181" i="7"/>
  <c r="N2181" i="7" s="1"/>
  <c r="G2502" i="3"/>
  <c r="F2502" i="3"/>
  <c r="H2501" i="3"/>
  <c r="I2501" i="3" s="1"/>
  <c r="C2501" i="7" s="1"/>
  <c r="M2501" i="7" s="1"/>
  <c r="P2492" i="7" l="1"/>
  <c r="T2181" i="7"/>
  <c r="Q2181" i="7"/>
  <c r="R2181" i="7"/>
  <c r="S2181" i="7"/>
  <c r="V2180" i="7"/>
  <c r="U2180" i="7"/>
  <c r="K2492" i="6"/>
  <c r="L2492" i="6"/>
  <c r="J2492" i="6"/>
  <c r="D2512" i="6"/>
  <c r="C2501" i="6"/>
  <c r="G2181" i="4"/>
  <c r="H2181" i="4" s="1"/>
  <c r="E2181" i="6"/>
  <c r="F2493" i="5"/>
  <c r="J2493" i="7" s="1"/>
  <c r="H2493" i="5"/>
  <c r="L2493" i="7" s="1"/>
  <c r="P2493" i="7" s="1"/>
  <c r="G2493" i="5"/>
  <c r="K2493" i="7" s="1"/>
  <c r="E2513" i="4"/>
  <c r="D2513" i="7" s="1"/>
  <c r="C2514" i="4"/>
  <c r="E2182" i="7"/>
  <c r="N2182" i="7" s="1"/>
  <c r="H2502" i="3"/>
  <c r="F2503" i="3"/>
  <c r="G2503" i="3"/>
  <c r="I2502" i="3"/>
  <c r="C2502" i="7" s="1"/>
  <c r="M2502" i="7" s="1"/>
  <c r="Q2182" i="7" l="1"/>
  <c r="S2182" i="7"/>
  <c r="T2182" i="7"/>
  <c r="R2182" i="7"/>
  <c r="U2181" i="7"/>
  <c r="V2181" i="7"/>
  <c r="L2493" i="6"/>
  <c r="K2493" i="6"/>
  <c r="J2493" i="6"/>
  <c r="D2513" i="6"/>
  <c r="C2502" i="6"/>
  <c r="G2182" i="4"/>
  <c r="H2182" i="4" s="1"/>
  <c r="E2182" i="6"/>
  <c r="F2494" i="5"/>
  <c r="J2494" i="7" s="1"/>
  <c r="H2494" i="5"/>
  <c r="L2494" i="7" s="1"/>
  <c r="G2494" i="5"/>
  <c r="K2494" i="7" s="1"/>
  <c r="E2514" i="4"/>
  <c r="D2514" i="7" s="1"/>
  <c r="C2515" i="4"/>
  <c r="E2183" i="7"/>
  <c r="N2183" i="7" s="1"/>
  <c r="H2503" i="3"/>
  <c r="I2503" i="3" s="1"/>
  <c r="C2503" i="7" s="1"/>
  <c r="M2503" i="7" s="1"/>
  <c r="F2504" i="3"/>
  <c r="G2504" i="3"/>
  <c r="U2182" i="7" l="1"/>
  <c r="S2183" i="7"/>
  <c r="Q2183" i="7"/>
  <c r="R2183" i="7"/>
  <c r="T2183" i="7"/>
  <c r="P2494" i="7"/>
  <c r="V2182" i="7"/>
  <c r="J2494" i="6"/>
  <c r="L2494" i="6"/>
  <c r="K2494" i="6"/>
  <c r="D2514" i="6"/>
  <c r="C2503" i="6"/>
  <c r="G2183" i="4"/>
  <c r="H2183" i="4" s="1"/>
  <c r="E2183" i="6"/>
  <c r="H2495" i="5"/>
  <c r="L2495" i="7" s="1"/>
  <c r="G2495" i="5"/>
  <c r="K2495" i="7" s="1"/>
  <c r="F2495" i="5"/>
  <c r="J2495" i="7" s="1"/>
  <c r="E2515" i="4"/>
  <c r="D2515" i="7" s="1"/>
  <c r="C2516" i="4"/>
  <c r="E2184" i="7"/>
  <c r="N2184" i="7" s="1"/>
  <c r="F2505" i="3"/>
  <c r="H2504" i="3"/>
  <c r="I2504" i="3" s="1"/>
  <c r="C2504" i="7" s="1"/>
  <c r="M2504" i="7" s="1"/>
  <c r="G2505" i="3"/>
  <c r="P2495" i="7" l="1"/>
  <c r="R2184" i="7"/>
  <c r="S2184" i="7"/>
  <c r="Q2184" i="7"/>
  <c r="T2184" i="7"/>
  <c r="U2183" i="7"/>
  <c r="V2183" i="7"/>
  <c r="K2495" i="6"/>
  <c r="J2495" i="6"/>
  <c r="L2495" i="6"/>
  <c r="D2515" i="6"/>
  <c r="C2504" i="6"/>
  <c r="G2184" i="4"/>
  <c r="H2184" i="4" s="1"/>
  <c r="E2184" i="6"/>
  <c r="H2496" i="5"/>
  <c r="L2496" i="7" s="1"/>
  <c r="G2496" i="5"/>
  <c r="K2496" i="7" s="1"/>
  <c r="F2496" i="5"/>
  <c r="J2496" i="7" s="1"/>
  <c r="E2516" i="4"/>
  <c r="D2516" i="7" s="1"/>
  <c r="C2517" i="4"/>
  <c r="E2185" i="7"/>
  <c r="N2185" i="7" s="1"/>
  <c r="G2506" i="3"/>
  <c r="H2505" i="3"/>
  <c r="I2505" i="3" s="1"/>
  <c r="C2505" i="7" s="1"/>
  <c r="M2505" i="7" s="1"/>
  <c r="F2506" i="3"/>
  <c r="P2496" i="7" l="1"/>
  <c r="U2184" i="7"/>
  <c r="V2184" i="7"/>
  <c r="T2185" i="7"/>
  <c r="S2185" i="7"/>
  <c r="R2185" i="7"/>
  <c r="Q2185" i="7"/>
  <c r="J2496" i="6"/>
  <c r="L2496" i="6"/>
  <c r="K2496" i="6"/>
  <c r="D2516" i="6"/>
  <c r="C2505" i="6"/>
  <c r="G2185" i="4"/>
  <c r="H2185" i="4" s="1"/>
  <c r="E2185" i="6"/>
  <c r="H2497" i="5"/>
  <c r="L2497" i="7" s="1"/>
  <c r="G2497" i="5"/>
  <c r="K2497" i="7" s="1"/>
  <c r="F2497" i="5"/>
  <c r="J2497" i="7" s="1"/>
  <c r="E2517" i="4"/>
  <c r="D2517" i="7" s="1"/>
  <c r="C2518" i="4"/>
  <c r="E2186" i="7"/>
  <c r="N2186" i="7" s="1"/>
  <c r="G2507" i="3"/>
  <c r="F2507" i="3"/>
  <c r="H2506" i="3"/>
  <c r="I2506" i="3" s="1"/>
  <c r="C2506" i="7" s="1"/>
  <c r="M2506" i="7" s="1"/>
  <c r="Q2186" i="7" l="1"/>
  <c r="R2186" i="7"/>
  <c r="S2186" i="7"/>
  <c r="T2186" i="7"/>
  <c r="U2185" i="7"/>
  <c r="V2185" i="7"/>
  <c r="P2497" i="7"/>
  <c r="J2497" i="6"/>
  <c r="L2497" i="6"/>
  <c r="K2497" i="6"/>
  <c r="D2517" i="6"/>
  <c r="C2506" i="6"/>
  <c r="G2186" i="4"/>
  <c r="H2186" i="4" s="1"/>
  <c r="E2186" i="6"/>
  <c r="H2498" i="5"/>
  <c r="L2498" i="7" s="1"/>
  <c r="G2498" i="5"/>
  <c r="K2498" i="7" s="1"/>
  <c r="F2498" i="5"/>
  <c r="J2498" i="7" s="1"/>
  <c r="E2518" i="4"/>
  <c r="D2518" i="7" s="1"/>
  <c r="C2519" i="4"/>
  <c r="E2187" i="7"/>
  <c r="N2187" i="7" s="1"/>
  <c r="F2508" i="3"/>
  <c r="H2507" i="3"/>
  <c r="I2507" i="3" s="1"/>
  <c r="C2507" i="7" s="1"/>
  <c r="M2507" i="7" s="1"/>
  <c r="G2508" i="3"/>
  <c r="Q2187" i="7" l="1"/>
  <c r="R2187" i="7"/>
  <c r="S2187" i="7"/>
  <c r="T2187" i="7"/>
  <c r="P2498" i="7"/>
  <c r="U2186" i="7"/>
  <c r="V2186" i="7"/>
  <c r="L2498" i="6"/>
  <c r="J2498" i="6"/>
  <c r="K2498" i="6"/>
  <c r="D2518" i="6"/>
  <c r="C2507" i="6"/>
  <c r="G2187" i="4"/>
  <c r="H2187" i="4" s="1"/>
  <c r="E2187" i="6"/>
  <c r="H2499" i="5"/>
  <c r="L2499" i="7" s="1"/>
  <c r="P2499" i="7" s="1"/>
  <c r="G2499" i="5"/>
  <c r="K2499" i="7" s="1"/>
  <c r="F2499" i="5"/>
  <c r="J2499" i="7" s="1"/>
  <c r="E2519" i="4"/>
  <c r="D2519" i="7" s="1"/>
  <c r="C2520" i="4"/>
  <c r="E2188" i="7"/>
  <c r="N2188" i="7" s="1"/>
  <c r="G2509" i="3"/>
  <c r="H2508" i="3"/>
  <c r="I2508" i="3" s="1"/>
  <c r="C2508" i="7" s="1"/>
  <c r="M2508" i="7" s="1"/>
  <c r="F2509" i="3"/>
  <c r="S2188" i="7" l="1"/>
  <c r="T2188" i="7"/>
  <c r="Q2188" i="7"/>
  <c r="R2188" i="7"/>
  <c r="U2188" i="7" s="1"/>
  <c r="U2187" i="7"/>
  <c r="V2187" i="7"/>
  <c r="J2499" i="6"/>
  <c r="K2499" i="6"/>
  <c r="L2499" i="6"/>
  <c r="D2519" i="6"/>
  <c r="C2508" i="6"/>
  <c r="G2188" i="4"/>
  <c r="H2188" i="4" s="1"/>
  <c r="E2188" i="6"/>
  <c r="H2500" i="5"/>
  <c r="L2500" i="7" s="1"/>
  <c r="P2500" i="7" s="1"/>
  <c r="G2500" i="5"/>
  <c r="K2500" i="7" s="1"/>
  <c r="F2500" i="5"/>
  <c r="J2500" i="7" s="1"/>
  <c r="E2520" i="4"/>
  <c r="D2520" i="7" s="1"/>
  <c r="C2521" i="4"/>
  <c r="E2189" i="7"/>
  <c r="N2189" i="7" s="1"/>
  <c r="F2510" i="3"/>
  <c r="H2509" i="3"/>
  <c r="I2509" i="3" s="1"/>
  <c r="C2509" i="7" s="1"/>
  <c r="M2509" i="7" s="1"/>
  <c r="G2510" i="3"/>
  <c r="Q2189" i="7" l="1"/>
  <c r="R2189" i="7"/>
  <c r="S2189" i="7"/>
  <c r="T2189" i="7"/>
  <c r="V2188" i="7"/>
  <c r="K2500" i="6"/>
  <c r="J2500" i="6"/>
  <c r="L2500" i="6"/>
  <c r="D2520" i="6"/>
  <c r="C2509" i="6"/>
  <c r="G2189" i="4"/>
  <c r="H2189" i="4" s="1"/>
  <c r="E2189" i="6"/>
  <c r="H2501" i="5"/>
  <c r="L2501" i="7" s="1"/>
  <c r="G2501" i="5"/>
  <c r="K2501" i="7" s="1"/>
  <c r="F2501" i="5"/>
  <c r="J2501" i="7" s="1"/>
  <c r="E2521" i="4"/>
  <c r="D2521" i="7" s="1"/>
  <c r="C2522" i="4"/>
  <c r="E2190" i="7"/>
  <c r="N2190" i="7" s="1"/>
  <c r="G2511" i="3"/>
  <c r="H2510" i="3"/>
  <c r="I2510" i="3" s="1"/>
  <c r="C2510" i="7" s="1"/>
  <c r="M2510" i="7" s="1"/>
  <c r="F2511" i="3"/>
  <c r="R2190" i="7" l="1"/>
  <c r="T2190" i="7"/>
  <c r="S2190" i="7"/>
  <c r="Q2190" i="7"/>
  <c r="P2501" i="7"/>
  <c r="U2189" i="7"/>
  <c r="V2189" i="7"/>
  <c r="K2501" i="6"/>
  <c r="L2501" i="6"/>
  <c r="J2501" i="6"/>
  <c r="D2521" i="6"/>
  <c r="C2510" i="6"/>
  <c r="G2190" i="4"/>
  <c r="H2190" i="4" s="1"/>
  <c r="E2190" i="6"/>
  <c r="H2502" i="5"/>
  <c r="L2502" i="7" s="1"/>
  <c r="P2502" i="7" s="1"/>
  <c r="G2502" i="5"/>
  <c r="K2502" i="7" s="1"/>
  <c r="F2502" i="5"/>
  <c r="J2502" i="7" s="1"/>
  <c r="E2522" i="4"/>
  <c r="D2522" i="7" s="1"/>
  <c r="C2523" i="4"/>
  <c r="E2191" i="7"/>
  <c r="N2191" i="7" s="1"/>
  <c r="G2512" i="3"/>
  <c r="F2512" i="3"/>
  <c r="H2511" i="3"/>
  <c r="I2511" i="3" s="1"/>
  <c r="C2511" i="7" s="1"/>
  <c r="M2511" i="7" s="1"/>
  <c r="T2191" i="7" l="1"/>
  <c r="S2191" i="7"/>
  <c r="Q2191" i="7"/>
  <c r="R2191" i="7"/>
  <c r="U2190" i="7"/>
  <c r="V2190" i="7"/>
  <c r="L2502" i="6"/>
  <c r="J2502" i="6"/>
  <c r="K2502" i="6"/>
  <c r="D2522" i="6"/>
  <c r="C2511" i="6"/>
  <c r="G2191" i="4"/>
  <c r="H2191" i="4" s="1"/>
  <c r="E2191" i="6"/>
  <c r="G2503" i="5"/>
  <c r="K2503" i="7" s="1"/>
  <c r="F2503" i="5"/>
  <c r="J2503" i="7" s="1"/>
  <c r="H2503" i="5"/>
  <c r="L2503" i="7" s="1"/>
  <c r="P2503" i="7" s="1"/>
  <c r="E2523" i="4"/>
  <c r="D2523" i="7" s="1"/>
  <c r="C2524" i="4"/>
  <c r="E2192" i="7"/>
  <c r="N2192" i="7" s="1"/>
  <c r="H2512" i="3"/>
  <c r="I2512" i="3" s="1"/>
  <c r="C2512" i="7" s="1"/>
  <c r="M2512" i="7" s="1"/>
  <c r="F2513" i="3"/>
  <c r="G2513" i="3"/>
  <c r="T2192" i="7" l="1"/>
  <c r="R2192" i="7"/>
  <c r="Q2192" i="7"/>
  <c r="S2192" i="7"/>
  <c r="U2191" i="7"/>
  <c r="V2191" i="7"/>
  <c r="K2503" i="6"/>
  <c r="L2503" i="6"/>
  <c r="J2503" i="6"/>
  <c r="D2523" i="6"/>
  <c r="C2512" i="6"/>
  <c r="G2192" i="4"/>
  <c r="H2192" i="4" s="1"/>
  <c r="E2192" i="6"/>
  <c r="H2504" i="5"/>
  <c r="L2504" i="7" s="1"/>
  <c r="G2504" i="5"/>
  <c r="K2504" i="7" s="1"/>
  <c r="F2504" i="5"/>
  <c r="J2504" i="7" s="1"/>
  <c r="E2193" i="7"/>
  <c r="N2193" i="7" s="1"/>
  <c r="E2524" i="4"/>
  <c r="D2524" i="7" s="1"/>
  <c r="C2525" i="4"/>
  <c r="F2514" i="3"/>
  <c r="H2513" i="3"/>
  <c r="I2513" i="3" s="1"/>
  <c r="C2513" i="7" s="1"/>
  <c r="M2513" i="7" s="1"/>
  <c r="G2514" i="3"/>
  <c r="R2193" i="7" l="1"/>
  <c r="Q2193" i="7"/>
  <c r="T2193" i="7"/>
  <c r="S2193" i="7"/>
  <c r="V2192" i="7"/>
  <c r="U2192" i="7"/>
  <c r="P2504" i="7"/>
  <c r="J2504" i="6"/>
  <c r="K2504" i="6"/>
  <c r="L2504" i="6"/>
  <c r="D2524" i="6"/>
  <c r="C2513" i="6"/>
  <c r="G2193" i="4"/>
  <c r="H2193" i="4" s="1"/>
  <c r="E2193" i="6"/>
  <c r="F2505" i="5"/>
  <c r="J2505" i="7" s="1"/>
  <c r="G2505" i="5"/>
  <c r="K2505" i="7" s="1"/>
  <c r="H2505" i="5"/>
  <c r="L2505" i="7" s="1"/>
  <c r="P2505" i="7" s="1"/>
  <c r="E2525" i="4"/>
  <c r="D2525" i="7" s="1"/>
  <c r="C2526" i="4"/>
  <c r="E2194" i="7"/>
  <c r="N2194" i="7" s="1"/>
  <c r="G2515" i="3"/>
  <c r="F2515" i="3"/>
  <c r="H2514" i="3"/>
  <c r="I2514" i="3" s="1"/>
  <c r="C2514" i="7" s="1"/>
  <c r="M2514" i="7" s="1"/>
  <c r="S2194" i="7" l="1"/>
  <c r="Q2194" i="7"/>
  <c r="T2194" i="7"/>
  <c r="R2194" i="7"/>
  <c r="U2193" i="7"/>
  <c r="V2193" i="7"/>
  <c r="K2505" i="6"/>
  <c r="J2505" i="6"/>
  <c r="L2505" i="6"/>
  <c r="D2525" i="6"/>
  <c r="C2514" i="6"/>
  <c r="G2194" i="4"/>
  <c r="H2194" i="4" s="1"/>
  <c r="E2194" i="6"/>
  <c r="F2506" i="5"/>
  <c r="J2506" i="7" s="1"/>
  <c r="H2506" i="5"/>
  <c r="L2506" i="7" s="1"/>
  <c r="P2506" i="7" s="1"/>
  <c r="G2506" i="5"/>
  <c r="K2506" i="7" s="1"/>
  <c r="E2526" i="4"/>
  <c r="D2526" i="7" s="1"/>
  <c r="C2527" i="4"/>
  <c r="E2195" i="7"/>
  <c r="N2195" i="7" s="1"/>
  <c r="H2515" i="3"/>
  <c r="I2515" i="3" s="1"/>
  <c r="C2515" i="7" s="1"/>
  <c r="M2515" i="7" s="1"/>
  <c r="F2516" i="3"/>
  <c r="G2516" i="3"/>
  <c r="R2195" i="7" l="1"/>
  <c r="Q2195" i="7"/>
  <c r="S2195" i="7"/>
  <c r="T2195" i="7"/>
  <c r="U2194" i="7"/>
  <c r="V2194" i="7"/>
  <c r="L2506" i="6"/>
  <c r="J2506" i="6"/>
  <c r="K2506" i="6"/>
  <c r="D2526" i="6"/>
  <c r="C2515" i="6"/>
  <c r="G2195" i="4"/>
  <c r="H2195" i="4" s="1"/>
  <c r="E2195" i="6"/>
  <c r="H2507" i="5"/>
  <c r="L2507" i="7" s="1"/>
  <c r="G2507" i="5"/>
  <c r="K2507" i="7" s="1"/>
  <c r="F2507" i="5"/>
  <c r="J2507" i="7" s="1"/>
  <c r="E2527" i="4"/>
  <c r="D2527" i="7" s="1"/>
  <c r="C2528" i="4"/>
  <c r="E2196" i="7"/>
  <c r="N2196" i="7" s="1"/>
  <c r="F2517" i="3"/>
  <c r="H2516" i="3"/>
  <c r="I2516" i="3" s="1"/>
  <c r="C2516" i="7" s="1"/>
  <c r="M2516" i="7" s="1"/>
  <c r="G2517" i="3"/>
  <c r="R2196" i="7" l="1"/>
  <c r="S2196" i="7"/>
  <c r="T2196" i="7"/>
  <c r="Q2196" i="7"/>
  <c r="P2507" i="7"/>
  <c r="U2195" i="7"/>
  <c r="V2195" i="7"/>
  <c r="J2507" i="6"/>
  <c r="L2507" i="6"/>
  <c r="K2507" i="6"/>
  <c r="D2527" i="6"/>
  <c r="C2516" i="6"/>
  <c r="G2196" i="4"/>
  <c r="H2196" i="4" s="1"/>
  <c r="E2196" i="6"/>
  <c r="H2508" i="5"/>
  <c r="L2508" i="7" s="1"/>
  <c r="P2508" i="7" s="1"/>
  <c r="G2508" i="5"/>
  <c r="K2508" i="7" s="1"/>
  <c r="F2508" i="5"/>
  <c r="J2508" i="7" s="1"/>
  <c r="E2528" i="4"/>
  <c r="D2528" i="7" s="1"/>
  <c r="C2529" i="4"/>
  <c r="E2197" i="7"/>
  <c r="N2197" i="7" s="1"/>
  <c r="G2518" i="3"/>
  <c r="H2517" i="3"/>
  <c r="I2517" i="3" s="1"/>
  <c r="C2517" i="7" s="1"/>
  <c r="M2517" i="7" s="1"/>
  <c r="F2518" i="3"/>
  <c r="U2196" i="7" l="1"/>
  <c r="V2196" i="7"/>
  <c r="T2197" i="7"/>
  <c r="Q2197" i="7"/>
  <c r="S2197" i="7"/>
  <c r="R2197" i="7"/>
  <c r="K2508" i="6"/>
  <c r="J2508" i="6"/>
  <c r="L2508" i="6"/>
  <c r="D2528" i="6"/>
  <c r="C2517" i="6"/>
  <c r="G2197" i="4"/>
  <c r="H2197" i="4" s="1"/>
  <c r="E2197" i="6"/>
  <c r="G2509" i="5"/>
  <c r="K2509" i="7" s="1"/>
  <c r="F2509" i="5"/>
  <c r="J2509" i="7" s="1"/>
  <c r="H2509" i="5"/>
  <c r="L2509" i="7" s="1"/>
  <c r="P2509" i="7" s="1"/>
  <c r="E2529" i="4"/>
  <c r="D2529" i="7" s="1"/>
  <c r="C2530" i="4"/>
  <c r="E2198" i="7"/>
  <c r="N2198" i="7" s="1"/>
  <c r="G2519" i="3"/>
  <c r="F2519" i="3"/>
  <c r="H2518" i="3"/>
  <c r="I2518" i="3" s="1"/>
  <c r="C2518" i="7" s="1"/>
  <c r="M2518" i="7" s="1"/>
  <c r="S2198" i="7" l="1"/>
  <c r="T2198" i="7"/>
  <c r="Q2198" i="7"/>
  <c r="R2198" i="7"/>
  <c r="V2197" i="7"/>
  <c r="U2197" i="7"/>
  <c r="K2509" i="6"/>
  <c r="L2509" i="6"/>
  <c r="J2509" i="6"/>
  <c r="D2529" i="6"/>
  <c r="C2518" i="6"/>
  <c r="G2198" i="4"/>
  <c r="H2198" i="4" s="1"/>
  <c r="E2198" i="6"/>
  <c r="H2510" i="5"/>
  <c r="L2510" i="7" s="1"/>
  <c r="P2510" i="7" s="1"/>
  <c r="G2510" i="5"/>
  <c r="K2510" i="7" s="1"/>
  <c r="F2510" i="5"/>
  <c r="J2510" i="7" s="1"/>
  <c r="E2530" i="4"/>
  <c r="D2530" i="7" s="1"/>
  <c r="C2531" i="4"/>
  <c r="E2199" i="7"/>
  <c r="N2199" i="7" s="1"/>
  <c r="H2519" i="3"/>
  <c r="I2519" i="3" s="1"/>
  <c r="C2519" i="7" s="1"/>
  <c r="M2519" i="7" s="1"/>
  <c r="F2520" i="3"/>
  <c r="G2520" i="3"/>
  <c r="R2199" i="7" l="1"/>
  <c r="S2199" i="7"/>
  <c r="Q2199" i="7"/>
  <c r="T2199" i="7"/>
  <c r="V2198" i="7"/>
  <c r="U2198" i="7"/>
  <c r="K2510" i="6"/>
  <c r="J2510" i="6"/>
  <c r="L2510" i="6"/>
  <c r="D2530" i="6"/>
  <c r="C2519" i="6"/>
  <c r="G2199" i="4"/>
  <c r="H2199" i="4" s="1"/>
  <c r="E2199" i="6"/>
  <c r="F2511" i="5"/>
  <c r="J2511" i="7" s="1"/>
  <c r="H2511" i="5"/>
  <c r="L2511" i="7" s="1"/>
  <c r="P2511" i="7" s="1"/>
  <c r="G2511" i="5"/>
  <c r="K2511" i="7" s="1"/>
  <c r="E2531" i="4"/>
  <c r="D2531" i="7" s="1"/>
  <c r="C2532" i="4"/>
  <c r="E2200" i="7"/>
  <c r="N2200" i="7" s="1"/>
  <c r="F2521" i="3"/>
  <c r="H2520" i="3"/>
  <c r="G2521" i="3"/>
  <c r="I2520" i="3"/>
  <c r="C2520" i="7" s="1"/>
  <c r="M2520" i="7" s="1"/>
  <c r="S2200" i="7" l="1"/>
  <c r="R2200" i="7"/>
  <c r="T2200" i="7"/>
  <c r="Q2200" i="7"/>
  <c r="U2199" i="7"/>
  <c r="V2199" i="7"/>
  <c r="L2511" i="6"/>
  <c r="K2511" i="6"/>
  <c r="J2511" i="6"/>
  <c r="D2531" i="6"/>
  <c r="C2520" i="6"/>
  <c r="G2200" i="4"/>
  <c r="H2200" i="4" s="1"/>
  <c r="E2200" i="6"/>
  <c r="H2512" i="5"/>
  <c r="L2512" i="7" s="1"/>
  <c r="G2512" i="5"/>
  <c r="K2512" i="7" s="1"/>
  <c r="F2512" i="5"/>
  <c r="J2512" i="7" s="1"/>
  <c r="E2532" i="4"/>
  <c r="D2532" i="7" s="1"/>
  <c r="C2533" i="4"/>
  <c r="E2201" i="7"/>
  <c r="N2201" i="7" s="1"/>
  <c r="G2522" i="3"/>
  <c r="F2522" i="3"/>
  <c r="H2521" i="3"/>
  <c r="I2521" i="3" s="1"/>
  <c r="C2521" i="7" s="1"/>
  <c r="M2521" i="7" s="1"/>
  <c r="T2201" i="7" l="1"/>
  <c r="Q2201" i="7"/>
  <c r="R2201" i="7"/>
  <c r="S2201" i="7"/>
  <c r="P2512" i="7"/>
  <c r="U2200" i="7"/>
  <c r="V2200" i="7"/>
  <c r="K2512" i="6"/>
  <c r="J2512" i="6"/>
  <c r="L2512" i="6"/>
  <c r="D2532" i="6"/>
  <c r="C2521" i="6"/>
  <c r="G2201" i="4"/>
  <c r="H2201" i="4" s="1"/>
  <c r="E2201" i="6"/>
  <c r="H2513" i="5"/>
  <c r="L2513" i="7" s="1"/>
  <c r="P2513" i="7" s="1"/>
  <c r="G2513" i="5"/>
  <c r="K2513" i="7" s="1"/>
  <c r="F2513" i="5"/>
  <c r="J2513" i="7" s="1"/>
  <c r="E2533" i="4"/>
  <c r="D2533" i="7" s="1"/>
  <c r="C2534" i="4"/>
  <c r="E2202" i="7"/>
  <c r="N2202" i="7" s="1"/>
  <c r="F2523" i="3"/>
  <c r="H2522" i="3"/>
  <c r="I2522" i="3" s="1"/>
  <c r="C2522" i="7" s="1"/>
  <c r="M2522" i="7" s="1"/>
  <c r="G2523" i="3"/>
  <c r="R2202" i="7" l="1"/>
  <c r="T2202" i="7"/>
  <c r="Q2202" i="7"/>
  <c r="S2202" i="7"/>
  <c r="U2201" i="7"/>
  <c r="V2201" i="7"/>
  <c r="J2513" i="6"/>
  <c r="K2513" i="6"/>
  <c r="L2513" i="6"/>
  <c r="D2533" i="6"/>
  <c r="C2522" i="6"/>
  <c r="G2202" i="4"/>
  <c r="H2202" i="4" s="1"/>
  <c r="E2202" i="6"/>
  <c r="H2514" i="5"/>
  <c r="L2514" i="7" s="1"/>
  <c r="P2514" i="7" s="1"/>
  <c r="G2514" i="5"/>
  <c r="K2514" i="7" s="1"/>
  <c r="F2514" i="5"/>
  <c r="J2514" i="7" s="1"/>
  <c r="E2534" i="4"/>
  <c r="D2534" i="7" s="1"/>
  <c r="C2535" i="4"/>
  <c r="E2203" i="7"/>
  <c r="N2203" i="7" s="1"/>
  <c r="G2524" i="3"/>
  <c r="F2524" i="3"/>
  <c r="H2523" i="3"/>
  <c r="I2523" i="3" s="1"/>
  <c r="C2523" i="7" s="1"/>
  <c r="M2523" i="7" s="1"/>
  <c r="U2202" i="7" l="1"/>
  <c r="V2202" i="7"/>
  <c r="Q2203" i="7"/>
  <c r="S2203" i="7"/>
  <c r="T2203" i="7"/>
  <c r="R2203" i="7"/>
  <c r="K2514" i="6"/>
  <c r="J2514" i="6"/>
  <c r="L2514" i="6"/>
  <c r="D2534" i="6"/>
  <c r="C2523" i="6"/>
  <c r="G2203" i="4"/>
  <c r="H2203" i="4" s="1"/>
  <c r="E2203" i="6"/>
  <c r="G2515" i="5"/>
  <c r="K2515" i="7" s="1"/>
  <c r="F2515" i="5"/>
  <c r="J2515" i="7" s="1"/>
  <c r="H2515" i="5"/>
  <c r="L2515" i="7" s="1"/>
  <c r="P2515" i="7" s="1"/>
  <c r="E2535" i="4"/>
  <c r="D2535" i="7" s="1"/>
  <c r="C2536" i="4"/>
  <c r="E2204" i="7"/>
  <c r="N2204" i="7" s="1"/>
  <c r="H2524" i="3"/>
  <c r="I2524" i="3" s="1"/>
  <c r="C2524" i="7" s="1"/>
  <c r="M2524" i="7" s="1"/>
  <c r="F2525" i="3"/>
  <c r="G2525" i="3"/>
  <c r="U2203" i="7" l="1"/>
  <c r="V2203" i="7"/>
  <c r="R2204" i="7"/>
  <c r="T2204" i="7"/>
  <c r="Q2204" i="7"/>
  <c r="S2204" i="7"/>
  <c r="L2515" i="6"/>
  <c r="K2515" i="6"/>
  <c r="J2515" i="6"/>
  <c r="D2535" i="6"/>
  <c r="C2524" i="6"/>
  <c r="G2204" i="4"/>
  <c r="H2204" i="4" s="1"/>
  <c r="E2204" i="6"/>
  <c r="H2516" i="5"/>
  <c r="L2516" i="7" s="1"/>
  <c r="P2516" i="7" s="1"/>
  <c r="G2516" i="5"/>
  <c r="K2516" i="7" s="1"/>
  <c r="F2516" i="5"/>
  <c r="J2516" i="7" s="1"/>
  <c r="E2536" i="4"/>
  <c r="D2536" i="7" s="1"/>
  <c r="C2537" i="4"/>
  <c r="E2205" i="7"/>
  <c r="N2205" i="7" s="1"/>
  <c r="H2525" i="3"/>
  <c r="I2525" i="3" s="1"/>
  <c r="C2525" i="7" s="1"/>
  <c r="M2525" i="7" s="1"/>
  <c r="F2526" i="3"/>
  <c r="G2526" i="3"/>
  <c r="Q2205" i="7" l="1"/>
  <c r="R2205" i="7"/>
  <c r="T2205" i="7"/>
  <c r="S2205" i="7"/>
  <c r="V2204" i="7"/>
  <c r="U2204" i="7"/>
  <c r="K2516" i="6"/>
  <c r="J2516" i="6"/>
  <c r="L2516" i="6"/>
  <c r="D2536" i="6"/>
  <c r="C2525" i="6"/>
  <c r="G2205" i="4"/>
  <c r="H2205" i="4" s="1"/>
  <c r="E2205" i="6"/>
  <c r="F2517" i="5"/>
  <c r="J2517" i="7" s="1"/>
  <c r="H2517" i="5"/>
  <c r="L2517" i="7" s="1"/>
  <c r="P2517" i="7" s="1"/>
  <c r="G2517" i="5"/>
  <c r="K2517" i="7" s="1"/>
  <c r="E2537" i="4"/>
  <c r="D2537" i="7" s="1"/>
  <c r="C2538" i="4"/>
  <c r="E2206" i="7"/>
  <c r="N2206" i="7" s="1"/>
  <c r="G2527" i="3"/>
  <c r="F2527" i="3"/>
  <c r="H2526" i="3"/>
  <c r="I2526" i="3" s="1"/>
  <c r="C2526" i="7" s="1"/>
  <c r="M2526" i="7" s="1"/>
  <c r="S2206" i="7" l="1"/>
  <c r="R2206" i="7"/>
  <c r="T2206" i="7"/>
  <c r="Q2206" i="7"/>
  <c r="V2205" i="7"/>
  <c r="U2205" i="7"/>
  <c r="K2517" i="6"/>
  <c r="J2517" i="6"/>
  <c r="L2517" i="6"/>
  <c r="D2537" i="6"/>
  <c r="C2526" i="6"/>
  <c r="G2206" i="4"/>
  <c r="H2206" i="4" s="1"/>
  <c r="E2206" i="6"/>
  <c r="H2518" i="5"/>
  <c r="L2518" i="7" s="1"/>
  <c r="G2518" i="5"/>
  <c r="K2518" i="7" s="1"/>
  <c r="F2518" i="5"/>
  <c r="J2518" i="7" s="1"/>
  <c r="E2538" i="4"/>
  <c r="D2538" i="7" s="1"/>
  <c r="C2539" i="4"/>
  <c r="E2207" i="7"/>
  <c r="N2207" i="7" s="1"/>
  <c r="H2527" i="3"/>
  <c r="I2527" i="3" s="1"/>
  <c r="C2527" i="7" s="1"/>
  <c r="M2527" i="7" s="1"/>
  <c r="F2528" i="3"/>
  <c r="G2528" i="3"/>
  <c r="Q2207" i="7" l="1"/>
  <c r="R2207" i="7"/>
  <c r="T2207" i="7"/>
  <c r="S2207" i="7"/>
  <c r="P2518" i="7"/>
  <c r="U2206" i="7"/>
  <c r="V2206" i="7"/>
  <c r="J2518" i="6"/>
  <c r="K2518" i="6"/>
  <c r="L2518" i="6"/>
  <c r="D2538" i="6"/>
  <c r="C2527" i="6"/>
  <c r="G2207" i="4"/>
  <c r="H2207" i="4" s="1"/>
  <c r="E2207" i="6"/>
  <c r="H2519" i="5"/>
  <c r="L2519" i="7" s="1"/>
  <c r="P2519" i="7" s="1"/>
  <c r="G2519" i="5"/>
  <c r="K2519" i="7" s="1"/>
  <c r="F2519" i="5"/>
  <c r="J2519" i="7" s="1"/>
  <c r="E2539" i="4"/>
  <c r="D2539" i="7" s="1"/>
  <c r="C2540" i="4"/>
  <c r="E2208" i="7"/>
  <c r="N2208" i="7" s="1"/>
  <c r="F2529" i="3"/>
  <c r="H2528" i="3"/>
  <c r="G2529" i="3"/>
  <c r="I2528" i="3"/>
  <c r="C2528" i="7" s="1"/>
  <c r="M2528" i="7" s="1"/>
  <c r="R2208" i="7" l="1"/>
  <c r="Q2208" i="7"/>
  <c r="S2208" i="7"/>
  <c r="T2208" i="7"/>
  <c r="V2207" i="7"/>
  <c r="U2207" i="7"/>
  <c r="J2519" i="6"/>
  <c r="K2519" i="6"/>
  <c r="L2519" i="6"/>
  <c r="D2539" i="6"/>
  <c r="C2528" i="6"/>
  <c r="G2208" i="4"/>
  <c r="H2208" i="4" s="1"/>
  <c r="E2208" i="6"/>
  <c r="H2520" i="5"/>
  <c r="L2520" i="7" s="1"/>
  <c r="G2520" i="5"/>
  <c r="K2520" i="7" s="1"/>
  <c r="F2520" i="5"/>
  <c r="J2520" i="7" s="1"/>
  <c r="E2540" i="4"/>
  <c r="D2540" i="7" s="1"/>
  <c r="C2541" i="4"/>
  <c r="E2209" i="7"/>
  <c r="N2209" i="7" s="1"/>
  <c r="G2530" i="3"/>
  <c r="F2530" i="3"/>
  <c r="H2529" i="3"/>
  <c r="I2529" i="3" s="1"/>
  <c r="C2529" i="7" s="1"/>
  <c r="M2529" i="7" s="1"/>
  <c r="Q2209" i="7" l="1"/>
  <c r="S2209" i="7"/>
  <c r="T2209" i="7"/>
  <c r="R2209" i="7"/>
  <c r="U2208" i="7"/>
  <c r="V2208" i="7"/>
  <c r="P2520" i="7"/>
  <c r="L2520" i="6"/>
  <c r="K2520" i="6"/>
  <c r="J2520" i="6"/>
  <c r="D2540" i="6"/>
  <c r="C2529" i="6"/>
  <c r="G2209" i="4"/>
  <c r="H2209" i="4" s="1"/>
  <c r="E2209" i="6"/>
  <c r="G2521" i="5"/>
  <c r="K2521" i="7" s="1"/>
  <c r="F2521" i="5"/>
  <c r="J2521" i="7" s="1"/>
  <c r="H2521" i="5"/>
  <c r="L2521" i="7" s="1"/>
  <c r="P2521" i="7" s="1"/>
  <c r="E2541" i="4"/>
  <c r="D2541" i="7" s="1"/>
  <c r="C2542" i="4"/>
  <c r="E2210" i="7"/>
  <c r="N2210" i="7" s="1"/>
  <c r="F2531" i="3"/>
  <c r="H2530" i="3"/>
  <c r="I2530" i="3"/>
  <c r="C2530" i="7" s="1"/>
  <c r="M2530" i="7" s="1"/>
  <c r="G2531" i="3"/>
  <c r="V2209" i="7" l="1"/>
  <c r="U2209" i="7"/>
  <c r="Q2210" i="7"/>
  <c r="R2210" i="7"/>
  <c r="S2210" i="7"/>
  <c r="T2210" i="7"/>
  <c r="J2521" i="6"/>
  <c r="L2521" i="6"/>
  <c r="K2521" i="6"/>
  <c r="D2541" i="6"/>
  <c r="C2530" i="6"/>
  <c r="G2210" i="4"/>
  <c r="H2210" i="4" s="1"/>
  <c r="E2210" i="6"/>
  <c r="H2522" i="5"/>
  <c r="L2522" i="7" s="1"/>
  <c r="P2522" i="7" s="1"/>
  <c r="G2522" i="5"/>
  <c r="K2522" i="7" s="1"/>
  <c r="F2522" i="5"/>
  <c r="J2522" i="7" s="1"/>
  <c r="E2542" i="4"/>
  <c r="D2542" i="7" s="1"/>
  <c r="C2543" i="4"/>
  <c r="E2211" i="7"/>
  <c r="N2211" i="7" s="1"/>
  <c r="G2532" i="3"/>
  <c r="H2531" i="3"/>
  <c r="I2531" i="3" s="1"/>
  <c r="C2531" i="7" s="1"/>
  <c r="M2531" i="7" s="1"/>
  <c r="F2532" i="3"/>
  <c r="Q2211" i="7" l="1"/>
  <c r="S2211" i="7"/>
  <c r="R2211" i="7"/>
  <c r="T2211" i="7"/>
  <c r="U2210" i="7"/>
  <c r="V2210" i="7"/>
  <c r="L2522" i="6"/>
  <c r="K2522" i="6"/>
  <c r="J2522" i="6"/>
  <c r="D2542" i="6"/>
  <c r="C2531" i="6"/>
  <c r="G2211" i="4"/>
  <c r="H2211" i="4" s="1"/>
  <c r="E2211" i="6"/>
  <c r="H2523" i="5"/>
  <c r="L2523" i="7" s="1"/>
  <c r="G2523" i="5"/>
  <c r="K2523" i="7" s="1"/>
  <c r="F2523" i="5"/>
  <c r="J2523" i="7" s="1"/>
  <c r="E2543" i="4"/>
  <c r="D2543" i="7" s="1"/>
  <c r="C2544" i="4"/>
  <c r="E2212" i="7"/>
  <c r="N2212" i="7" s="1"/>
  <c r="F2533" i="3"/>
  <c r="H2532" i="3"/>
  <c r="G2533" i="3"/>
  <c r="I2532" i="3"/>
  <c r="C2532" i="7" s="1"/>
  <c r="M2532" i="7" s="1"/>
  <c r="S2212" i="7" l="1"/>
  <c r="T2212" i="7"/>
  <c r="Q2212" i="7"/>
  <c r="R2212" i="7"/>
  <c r="U2212" i="7" s="1"/>
  <c r="P2523" i="7"/>
  <c r="U2211" i="7"/>
  <c r="V2211" i="7"/>
  <c r="J2523" i="6"/>
  <c r="K2523" i="6"/>
  <c r="L2523" i="6"/>
  <c r="D2543" i="6"/>
  <c r="C2532" i="6"/>
  <c r="G2212" i="4"/>
  <c r="H2212" i="4" s="1"/>
  <c r="E2212" i="6"/>
  <c r="H2524" i="5"/>
  <c r="L2524" i="7" s="1"/>
  <c r="G2524" i="5"/>
  <c r="K2524" i="7" s="1"/>
  <c r="F2524" i="5"/>
  <c r="J2524" i="7" s="1"/>
  <c r="E2544" i="4"/>
  <c r="D2544" i="7" s="1"/>
  <c r="C2545" i="4"/>
  <c r="E2213" i="7"/>
  <c r="N2213" i="7" s="1"/>
  <c r="G2534" i="3"/>
  <c r="F2534" i="3"/>
  <c r="H2533" i="3"/>
  <c r="I2533" i="3" s="1"/>
  <c r="C2533" i="7" s="1"/>
  <c r="M2533" i="7" s="1"/>
  <c r="Q2213" i="7" l="1"/>
  <c r="S2213" i="7"/>
  <c r="R2213" i="7"/>
  <c r="T2213" i="7"/>
  <c r="V2212" i="7"/>
  <c r="P2524" i="7"/>
  <c r="L2524" i="6"/>
  <c r="J2524" i="6"/>
  <c r="K2524" i="6"/>
  <c r="D2544" i="6"/>
  <c r="C2533" i="6"/>
  <c r="G2213" i="4"/>
  <c r="H2213" i="4" s="1"/>
  <c r="E2213" i="6"/>
  <c r="H2525" i="5"/>
  <c r="L2525" i="7" s="1"/>
  <c r="G2525" i="5"/>
  <c r="K2525" i="7" s="1"/>
  <c r="F2525" i="5"/>
  <c r="J2525" i="7" s="1"/>
  <c r="E2545" i="4"/>
  <c r="D2545" i="7" s="1"/>
  <c r="C2546" i="4"/>
  <c r="E2214" i="7"/>
  <c r="N2214" i="7" s="1"/>
  <c r="F2535" i="3"/>
  <c r="H2534" i="3"/>
  <c r="I2534" i="3" s="1"/>
  <c r="C2534" i="7" s="1"/>
  <c r="M2534" i="7" s="1"/>
  <c r="G2535" i="3"/>
  <c r="S2214" i="7" l="1"/>
  <c r="Q2214" i="7"/>
  <c r="R2214" i="7"/>
  <c r="T2214" i="7"/>
  <c r="P2525" i="7"/>
  <c r="U2213" i="7"/>
  <c r="V2213" i="7"/>
  <c r="J2525" i="6"/>
  <c r="K2525" i="6"/>
  <c r="L2525" i="6"/>
  <c r="D2545" i="6"/>
  <c r="C2534" i="6"/>
  <c r="G2214" i="4"/>
  <c r="H2214" i="4" s="1"/>
  <c r="E2214" i="6"/>
  <c r="H2526" i="5"/>
  <c r="L2526" i="7" s="1"/>
  <c r="P2526" i="7" s="1"/>
  <c r="G2526" i="5"/>
  <c r="K2526" i="7" s="1"/>
  <c r="F2526" i="5"/>
  <c r="J2526" i="7" s="1"/>
  <c r="E2546" i="4"/>
  <c r="D2546" i="7" s="1"/>
  <c r="C2547" i="4"/>
  <c r="E2215" i="7"/>
  <c r="N2215" i="7" s="1"/>
  <c r="G2536" i="3"/>
  <c r="H2535" i="3"/>
  <c r="I2535" i="3" s="1"/>
  <c r="C2535" i="7" s="1"/>
  <c r="M2535" i="7" s="1"/>
  <c r="F2536" i="3"/>
  <c r="U2214" i="7" l="1"/>
  <c r="V2214" i="7"/>
  <c r="S2215" i="7"/>
  <c r="T2215" i="7"/>
  <c r="R2215" i="7"/>
  <c r="Q2215" i="7"/>
  <c r="K2526" i="6"/>
  <c r="L2526" i="6"/>
  <c r="J2526" i="6"/>
  <c r="D2546" i="6"/>
  <c r="C2535" i="6"/>
  <c r="G2215" i="4"/>
  <c r="H2215" i="4" s="1"/>
  <c r="E2215" i="6"/>
  <c r="H2527" i="5"/>
  <c r="L2527" i="7" s="1"/>
  <c r="G2527" i="5"/>
  <c r="K2527" i="7" s="1"/>
  <c r="F2527" i="5"/>
  <c r="J2527" i="7" s="1"/>
  <c r="E2547" i="4"/>
  <c r="D2547" i="7" s="1"/>
  <c r="C2548" i="4"/>
  <c r="E2216" i="7"/>
  <c r="N2216" i="7" s="1"/>
  <c r="H2536" i="3"/>
  <c r="F2537" i="3"/>
  <c r="G2537" i="3"/>
  <c r="I2536" i="3"/>
  <c r="C2536" i="7" s="1"/>
  <c r="M2536" i="7" s="1"/>
  <c r="U2215" i="7" l="1"/>
  <c r="V2215" i="7"/>
  <c r="Q2216" i="7"/>
  <c r="R2216" i="7"/>
  <c r="T2216" i="7"/>
  <c r="S2216" i="7"/>
  <c r="P2527" i="7"/>
  <c r="J2527" i="6"/>
  <c r="K2527" i="6"/>
  <c r="L2527" i="6"/>
  <c r="D2547" i="6"/>
  <c r="C2536" i="6"/>
  <c r="G2216" i="4"/>
  <c r="H2216" i="4" s="1"/>
  <c r="E2216" i="6"/>
  <c r="H2528" i="5"/>
  <c r="L2528" i="7" s="1"/>
  <c r="G2528" i="5"/>
  <c r="K2528" i="7" s="1"/>
  <c r="F2528" i="5"/>
  <c r="J2528" i="7" s="1"/>
  <c r="E2548" i="4"/>
  <c r="D2548" i="7" s="1"/>
  <c r="C2549" i="4"/>
  <c r="E2217" i="7"/>
  <c r="N2217" i="7" s="1"/>
  <c r="G2538" i="3"/>
  <c r="H2537" i="3"/>
  <c r="I2537" i="3" s="1"/>
  <c r="C2537" i="7" s="1"/>
  <c r="M2537" i="7" s="1"/>
  <c r="F2538" i="3"/>
  <c r="T2217" i="7" l="1"/>
  <c r="S2217" i="7"/>
  <c r="R2217" i="7"/>
  <c r="Q2217" i="7"/>
  <c r="U2216" i="7"/>
  <c r="V2216" i="7"/>
  <c r="P2528" i="7"/>
  <c r="J2528" i="6"/>
  <c r="L2528" i="6"/>
  <c r="K2528" i="6"/>
  <c r="D2548" i="6"/>
  <c r="C2537" i="6"/>
  <c r="G2217" i="4"/>
  <c r="H2217" i="4" s="1"/>
  <c r="E2217" i="6"/>
  <c r="F2529" i="5"/>
  <c r="J2529" i="7" s="1"/>
  <c r="H2529" i="5"/>
  <c r="L2529" i="7" s="1"/>
  <c r="P2529" i="7" s="1"/>
  <c r="G2529" i="5"/>
  <c r="K2529" i="7" s="1"/>
  <c r="E2549" i="4"/>
  <c r="D2549" i="7" s="1"/>
  <c r="C2550" i="4"/>
  <c r="E2218" i="7"/>
  <c r="N2218" i="7" s="1"/>
  <c r="G2539" i="3"/>
  <c r="F2539" i="3"/>
  <c r="H2538" i="3"/>
  <c r="I2538" i="3" s="1"/>
  <c r="C2538" i="7" s="1"/>
  <c r="M2538" i="7" s="1"/>
  <c r="R2218" i="7" l="1"/>
  <c r="Q2218" i="7"/>
  <c r="T2218" i="7"/>
  <c r="S2218" i="7"/>
  <c r="U2217" i="7"/>
  <c r="V2217" i="7"/>
  <c r="L2529" i="6"/>
  <c r="K2529" i="6"/>
  <c r="J2529" i="6"/>
  <c r="D2549" i="6"/>
  <c r="C2538" i="6"/>
  <c r="G2218" i="4"/>
  <c r="H2218" i="4" s="1"/>
  <c r="E2218" i="6"/>
  <c r="F2530" i="5"/>
  <c r="J2530" i="7" s="1"/>
  <c r="G2530" i="5"/>
  <c r="K2530" i="7" s="1"/>
  <c r="H2530" i="5"/>
  <c r="L2530" i="7" s="1"/>
  <c r="P2530" i="7" s="1"/>
  <c r="E2550" i="4"/>
  <c r="D2550" i="7" s="1"/>
  <c r="C2551" i="4"/>
  <c r="E2219" i="7"/>
  <c r="N2219" i="7" s="1"/>
  <c r="F2540" i="3"/>
  <c r="H2539" i="3"/>
  <c r="G2540" i="3"/>
  <c r="I2539" i="3"/>
  <c r="C2539" i="7" s="1"/>
  <c r="M2539" i="7" s="1"/>
  <c r="Q2219" i="7" l="1"/>
  <c r="R2219" i="7"/>
  <c r="T2219" i="7"/>
  <c r="S2219" i="7"/>
  <c r="U2218" i="7"/>
  <c r="V2218" i="7"/>
  <c r="J2530" i="6"/>
  <c r="L2530" i="6"/>
  <c r="K2530" i="6"/>
  <c r="D2550" i="6"/>
  <c r="C2539" i="6"/>
  <c r="G2219" i="4"/>
  <c r="H2219" i="4" s="1"/>
  <c r="E2219" i="6"/>
  <c r="H2531" i="5"/>
  <c r="L2531" i="7" s="1"/>
  <c r="P2531" i="7" s="1"/>
  <c r="G2531" i="5"/>
  <c r="K2531" i="7" s="1"/>
  <c r="F2531" i="5"/>
  <c r="J2531" i="7" s="1"/>
  <c r="E2551" i="4"/>
  <c r="D2551" i="7" s="1"/>
  <c r="C2552" i="4"/>
  <c r="E2220" i="7"/>
  <c r="N2220" i="7" s="1"/>
  <c r="G2541" i="3"/>
  <c r="F2541" i="3"/>
  <c r="H2540" i="3"/>
  <c r="I2540" i="3" s="1"/>
  <c r="C2540" i="7" s="1"/>
  <c r="M2540" i="7" s="1"/>
  <c r="R2220" i="7" l="1"/>
  <c r="S2220" i="7"/>
  <c r="T2220" i="7"/>
  <c r="Q2220" i="7"/>
  <c r="U2219" i="7"/>
  <c r="V2219" i="7"/>
  <c r="K2531" i="6"/>
  <c r="J2531" i="6"/>
  <c r="L2531" i="6"/>
  <c r="D2551" i="6"/>
  <c r="C2540" i="6"/>
  <c r="G2220" i="4"/>
  <c r="H2220" i="4" s="1"/>
  <c r="E2220" i="6"/>
  <c r="H2532" i="5"/>
  <c r="L2532" i="7" s="1"/>
  <c r="G2532" i="5"/>
  <c r="K2532" i="7" s="1"/>
  <c r="F2532" i="5"/>
  <c r="J2532" i="7" s="1"/>
  <c r="E2552" i="4"/>
  <c r="D2552" i="7" s="1"/>
  <c r="C2553" i="4"/>
  <c r="E2221" i="7"/>
  <c r="N2221" i="7" s="1"/>
  <c r="G2542" i="3"/>
  <c r="F2542" i="3"/>
  <c r="H2541" i="3"/>
  <c r="I2541" i="3" s="1"/>
  <c r="C2541" i="7" s="1"/>
  <c r="M2541" i="7" s="1"/>
  <c r="S2221" i="7" l="1"/>
  <c r="R2221" i="7"/>
  <c r="T2221" i="7"/>
  <c r="Q2221" i="7"/>
  <c r="P2532" i="7"/>
  <c r="U2220" i="7"/>
  <c r="V2220" i="7"/>
  <c r="K2532" i="6"/>
  <c r="L2532" i="6"/>
  <c r="J2532" i="6"/>
  <c r="D2552" i="6"/>
  <c r="C2541" i="6"/>
  <c r="G2221" i="4"/>
  <c r="H2221" i="4" s="1"/>
  <c r="E2221" i="6"/>
  <c r="H2533" i="5"/>
  <c r="L2533" i="7" s="1"/>
  <c r="P2533" i="7" s="1"/>
  <c r="G2533" i="5"/>
  <c r="K2533" i="7" s="1"/>
  <c r="F2533" i="5"/>
  <c r="J2533" i="7" s="1"/>
  <c r="E2553" i="4"/>
  <c r="D2553" i="7" s="1"/>
  <c r="C2554" i="4"/>
  <c r="E2222" i="7"/>
  <c r="N2222" i="7" s="1"/>
  <c r="G2543" i="3"/>
  <c r="H2542" i="3"/>
  <c r="I2542" i="3" s="1"/>
  <c r="C2542" i="7" s="1"/>
  <c r="M2542" i="7" s="1"/>
  <c r="F2543" i="3"/>
  <c r="U2221" i="7" l="1"/>
  <c r="V2221" i="7"/>
  <c r="R2222" i="7"/>
  <c r="Q2222" i="7"/>
  <c r="T2222" i="7"/>
  <c r="S2222" i="7"/>
  <c r="K2533" i="6"/>
  <c r="J2533" i="6"/>
  <c r="L2533" i="6"/>
  <c r="D2553" i="6"/>
  <c r="C2542" i="6"/>
  <c r="G2222" i="4"/>
  <c r="H2222" i="4" s="1"/>
  <c r="E2222" i="6"/>
  <c r="H2534" i="5"/>
  <c r="L2534" i="7" s="1"/>
  <c r="P2534" i="7" s="1"/>
  <c r="G2534" i="5"/>
  <c r="K2534" i="7" s="1"/>
  <c r="F2534" i="5"/>
  <c r="J2534" i="7" s="1"/>
  <c r="E2554" i="4"/>
  <c r="D2554" i="7" s="1"/>
  <c r="C2555" i="4"/>
  <c r="E2223" i="7"/>
  <c r="N2223" i="7" s="1"/>
  <c r="G2544" i="3"/>
  <c r="H2543" i="3"/>
  <c r="I2543" i="3" s="1"/>
  <c r="C2543" i="7" s="1"/>
  <c r="M2543" i="7" s="1"/>
  <c r="F2544" i="3"/>
  <c r="Q2223" i="7" l="1"/>
  <c r="R2223" i="7"/>
  <c r="S2223" i="7"/>
  <c r="T2223" i="7"/>
  <c r="V2222" i="7"/>
  <c r="U2222" i="7"/>
  <c r="J2534" i="6"/>
  <c r="L2534" i="6"/>
  <c r="K2534" i="6"/>
  <c r="D2554" i="6"/>
  <c r="C2543" i="6"/>
  <c r="G2223" i="4"/>
  <c r="H2223" i="4" s="1"/>
  <c r="E2223" i="6"/>
  <c r="F2535" i="5"/>
  <c r="J2535" i="7" s="1"/>
  <c r="H2535" i="5"/>
  <c r="L2535" i="7" s="1"/>
  <c r="P2535" i="7" s="1"/>
  <c r="G2535" i="5"/>
  <c r="K2535" i="7" s="1"/>
  <c r="E2555" i="4"/>
  <c r="D2555" i="7" s="1"/>
  <c r="C2556" i="4"/>
  <c r="E2224" i="7"/>
  <c r="N2224" i="7" s="1"/>
  <c r="H2544" i="3"/>
  <c r="I2544" i="3" s="1"/>
  <c r="C2544" i="7" s="1"/>
  <c r="M2544" i="7" s="1"/>
  <c r="F2545" i="3"/>
  <c r="G2545" i="3"/>
  <c r="Q2224" i="7" l="1"/>
  <c r="S2224" i="7"/>
  <c r="T2224" i="7"/>
  <c r="R2224" i="7"/>
  <c r="U2223" i="7"/>
  <c r="V2223" i="7"/>
  <c r="K2535" i="6"/>
  <c r="L2535" i="6"/>
  <c r="J2535" i="6"/>
  <c r="D2555" i="6"/>
  <c r="C2544" i="6"/>
  <c r="G2224" i="4"/>
  <c r="H2224" i="4" s="1"/>
  <c r="E2224" i="6"/>
  <c r="H2536" i="5"/>
  <c r="L2536" i="7" s="1"/>
  <c r="P2536" i="7" s="1"/>
  <c r="G2536" i="5"/>
  <c r="K2536" i="7" s="1"/>
  <c r="F2536" i="5"/>
  <c r="J2536" i="7" s="1"/>
  <c r="E2556" i="4"/>
  <c r="D2556" i="7" s="1"/>
  <c r="C2557" i="4"/>
  <c r="E2225" i="7"/>
  <c r="N2225" i="7" s="1"/>
  <c r="F2546" i="3"/>
  <c r="H2545" i="3"/>
  <c r="I2545" i="3" s="1"/>
  <c r="C2545" i="7" s="1"/>
  <c r="M2545" i="7" s="1"/>
  <c r="G2546" i="3"/>
  <c r="Q2225" i="7" l="1"/>
  <c r="S2225" i="7"/>
  <c r="R2225" i="7"/>
  <c r="T2225" i="7"/>
  <c r="U2224" i="7"/>
  <c r="V2224" i="7"/>
  <c r="J2536" i="6"/>
  <c r="L2536" i="6"/>
  <c r="K2536" i="6"/>
  <c r="D2556" i="6"/>
  <c r="C2545" i="6"/>
  <c r="G2225" i="4"/>
  <c r="H2225" i="4" s="1"/>
  <c r="E2225" i="6"/>
  <c r="H2537" i="5"/>
  <c r="L2537" i="7" s="1"/>
  <c r="G2537" i="5"/>
  <c r="K2537" i="7" s="1"/>
  <c r="F2537" i="5"/>
  <c r="J2537" i="7" s="1"/>
  <c r="E2557" i="4"/>
  <c r="D2557" i="7" s="1"/>
  <c r="C2558" i="4"/>
  <c r="E2226" i="7"/>
  <c r="N2226" i="7" s="1"/>
  <c r="G2547" i="3"/>
  <c r="F2547" i="3"/>
  <c r="H2546" i="3"/>
  <c r="I2546" i="3" s="1"/>
  <c r="C2546" i="7" s="1"/>
  <c r="M2546" i="7" s="1"/>
  <c r="R2226" i="7" l="1"/>
  <c r="S2226" i="7"/>
  <c r="Q2226" i="7"/>
  <c r="T2226" i="7"/>
  <c r="P2537" i="7"/>
  <c r="U2225" i="7"/>
  <c r="V2225" i="7"/>
  <c r="J2537" i="6"/>
  <c r="L2537" i="6"/>
  <c r="K2537" i="6"/>
  <c r="D2557" i="6"/>
  <c r="C2546" i="6"/>
  <c r="G2226" i="4"/>
  <c r="H2226" i="4" s="1"/>
  <c r="E2226" i="6"/>
  <c r="G2538" i="5"/>
  <c r="K2538" i="7" s="1"/>
  <c r="F2538" i="5"/>
  <c r="J2538" i="7" s="1"/>
  <c r="H2538" i="5"/>
  <c r="L2538" i="7" s="1"/>
  <c r="P2538" i="7" s="1"/>
  <c r="E2558" i="4"/>
  <c r="D2558" i="7" s="1"/>
  <c r="C2559" i="4"/>
  <c r="E2227" i="7"/>
  <c r="N2227" i="7" s="1"/>
  <c r="F2548" i="3"/>
  <c r="H2547" i="3"/>
  <c r="I2547" i="3" s="1"/>
  <c r="C2547" i="7" s="1"/>
  <c r="M2547" i="7" s="1"/>
  <c r="G2548" i="3"/>
  <c r="T2227" i="7" l="1"/>
  <c r="Q2227" i="7"/>
  <c r="R2227" i="7"/>
  <c r="S2227" i="7"/>
  <c r="U2226" i="7"/>
  <c r="V2226" i="7"/>
  <c r="K2538" i="6"/>
  <c r="L2538" i="6"/>
  <c r="J2538" i="6"/>
  <c r="D2558" i="6"/>
  <c r="C2547" i="6"/>
  <c r="G2227" i="4"/>
  <c r="H2227" i="4" s="1"/>
  <c r="E2227" i="6"/>
  <c r="G2539" i="5"/>
  <c r="K2539" i="7" s="1"/>
  <c r="F2539" i="5"/>
  <c r="J2539" i="7" s="1"/>
  <c r="H2539" i="5"/>
  <c r="L2539" i="7" s="1"/>
  <c r="P2539" i="7" s="1"/>
  <c r="E2559" i="4"/>
  <c r="D2559" i="7" s="1"/>
  <c r="C2560" i="4"/>
  <c r="E2228" i="7"/>
  <c r="N2228" i="7" s="1"/>
  <c r="G2549" i="3"/>
  <c r="F2549" i="3"/>
  <c r="H2548" i="3"/>
  <c r="I2548" i="3" s="1"/>
  <c r="C2548" i="7" s="1"/>
  <c r="M2548" i="7" s="1"/>
  <c r="U2227" i="7" l="1"/>
  <c r="V2227" i="7"/>
  <c r="S2228" i="7"/>
  <c r="Q2228" i="7"/>
  <c r="T2228" i="7"/>
  <c r="R2228" i="7"/>
  <c r="L2539" i="6"/>
  <c r="J2539" i="6"/>
  <c r="K2539" i="6"/>
  <c r="D2559" i="6"/>
  <c r="C2548" i="6"/>
  <c r="G2228" i="4"/>
  <c r="H2228" i="4" s="1"/>
  <c r="E2228" i="6"/>
  <c r="H2540" i="5"/>
  <c r="L2540" i="7" s="1"/>
  <c r="G2540" i="5"/>
  <c r="K2540" i="7" s="1"/>
  <c r="F2540" i="5"/>
  <c r="J2540" i="7" s="1"/>
  <c r="E2560" i="4"/>
  <c r="D2560" i="7" s="1"/>
  <c r="C2561" i="4"/>
  <c r="E2229" i="7"/>
  <c r="N2229" i="7" s="1"/>
  <c r="H2549" i="3"/>
  <c r="I2549" i="3" s="1"/>
  <c r="C2549" i="7" s="1"/>
  <c r="M2549" i="7" s="1"/>
  <c r="F2550" i="3"/>
  <c r="G2550" i="3"/>
  <c r="R2229" i="7" l="1"/>
  <c r="Q2229" i="7"/>
  <c r="T2229" i="7"/>
  <c r="S2229" i="7"/>
  <c r="P2540" i="7"/>
  <c r="V2228" i="7"/>
  <c r="U2228" i="7"/>
  <c r="L2540" i="6"/>
  <c r="J2540" i="6"/>
  <c r="K2540" i="6"/>
  <c r="D2560" i="6"/>
  <c r="C2549" i="6"/>
  <c r="G2229" i="4"/>
  <c r="H2229" i="4" s="1"/>
  <c r="E2229" i="6"/>
  <c r="F2541" i="5"/>
  <c r="J2541" i="7" s="1"/>
  <c r="H2541" i="5"/>
  <c r="L2541" i="7" s="1"/>
  <c r="P2541" i="7" s="1"/>
  <c r="G2541" i="5"/>
  <c r="K2541" i="7" s="1"/>
  <c r="E2561" i="4"/>
  <c r="D2561" i="7" s="1"/>
  <c r="C2562" i="4"/>
  <c r="E2230" i="7"/>
  <c r="N2230" i="7" s="1"/>
  <c r="G2551" i="3"/>
  <c r="F2551" i="3"/>
  <c r="H2550" i="3"/>
  <c r="I2550" i="3" s="1"/>
  <c r="C2550" i="7" s="1"/>
  <c r="M2550" i="7" s="1"/>
  <c r="R2230" i="7" l="1"/>
  <c r="T2230" i="7"/>
  <c r="S2230" i="7"/>
  <c r="Q2230" i="7"/>
  <c r="U2229" i="7"/>
  <c r="V2229" i="7"/>
  <c r="L2541" i="6"/>
  <c r="K2541" i="6"/>
  <c r="J2541" i="6"/>
  <c r="D2561" i="6"/>
  <c r="C2550" i="6"/>
  <c r="G2230" i="4"/>
  <c r="H2230" i="4" s="1"/>
  <c r="E2230" i="6"/>
  <c r="F2542" i="5"/>
  <c r="J2542" i="7" s="1"/>
  <c r="G2542" i="5"/>
  <c r="K2542" i="7" s="1"/>
  <c r="H2542" i="5"/>
  <c r="L2542" i="7" s="1"/>
  <c r="P2542" i="7" s="1"/>
  <c r="E2562" i="4"/>
  <c r="D2562" i="7" s="1"/>
  <c r="C2563" i="4"/>
  <c r="E2231" i="7"/>
  <c r="N2231" i="7" s="1"/>
  <c r="H2551" i="3"/>
  <c r="I2551" i="3" s="1"/>
  <c r="C2551" i="7" s="1"/>
  <c r="M2551" i="7" s="1"/>
  <c r="F2552" i="3"/>
  <c r="G2552" i="3"/>
  <c r="T2231" i="7" l="1"/>
  <c r="S2231" i="7"/>
  <c r="R2231" i="7"/>
  <c r="Q2231" i="7"/>
  <c r="V2230" i="7"/>
  <c r="U2230" i="7"/>
  <c r="K2542" i="6"/>
  <c r="J2542" i="6"/>
  <c r="L2542" i="6"/>
  <c r="D2562" i="6"/>
  <c r="C2551" i="6"/>
  <c r="G2231" i="4"/>
  <c r="H2231" i="4" s="1"/>
  <c r="E2231" i="6"/>
  <c r="H2543" i="5"/>
  <c r="L2543" i="7" s="1"/>
  <c r="P2543" i="7" s="1"/>
  <c r="G2543" i="5"/>
  <c r="K2543" i="7" s="1"/>
  <c r="F2543" i="5"/>
  <c r="J2543" i="7" s="1"/>
  <c r="E2563" i="4"/>
  <c r="D2563" i="7" s="1"/>
  <c r="C2564" i="4"/>
  <c r="E2232" i="7"/>
  <c r="N2232" i="7" s="1"/>
  <c r="G2553" i="3"/>
  <c r="F2553" i="3"/>
  <c r="H2552" i="3"/>
  <c r="I2552" i="3" s="1"/>
  <c r="C2552" i="7" s="1"/>
  <c r="M2552" i="7" s="1"/>
  <c r="T2232" i="7" l="1"/>
  <c r="S2232" i="7"/>
  <c r="Q2232" i="7"/>
  <c r="R2232" i="7"/>
  <c r="U2231" i="7"/>
  <c r="V2231" i="7"/>
  <c r="K2543" i="6"/>
  <c r="L2543" i="6"/>
  <c r="J2543" i="6"/>
  <c r="D2563" i="6"/>
  <c r="C2552" i="6"/>
  <c r="G2232" i="4"/>
  <c r="H2232" i="4" s="1"/>
  <c r="E2232" i="6"/>
  <c r="H2544" i="5"/>
  <c r="L2544" i="7" s="1"/>
  <c r="P2544" i="7" s="1"/>
  <c r="G2544" i="5"/>
  <c r="K2544" i="7" s="1"/>
  <c r="F2544" i="5"/>
  <c r="J2544" i="7" s="1"/>
  <c r="E2564" i="4"/>
  <c r="D2564" i="7" s="1"/>
  <c r="C2565" i="4"/>
  <c r="E2233" i="7"/>
  <c r="N2233" i="7" s="1"/>
  <c r="H2553" i="3"/>
  <c r="I2553" i="3" s="1"/>
  <c r="C2553" i="7" s="1"/>
  <c r="M2553" i="7" s="1"/>
  <c r="F2554" i="3"/>
  <c r="G2554" i="3"/>
  <c r="Q2233" i="7" l="1"/>
  <c r="S2233" i="7"/>
  <c r="T2233" i="7"/>
  <c r="R2233" i="7"/>
  <c r="U2232" i="7"/>
  <c r="V2232" i="7"/>
  <c r="K2544" i="6"/>
  <c r="J2544" i="6"/>
  <c r="L2544" i="6"/>
  <c r="D2564" i="6"/>
  <c r="C2553" i="6"/>
  <c r="G2233" i="4"/>
  <c r="H2233" i="4" s="1"/>
  <c r="E2233" i="6"/>
  <c r="H2545" i="5"/>
  <c r="L2545" i="7" s="1"/>
  <c r="G2545" i="5"/>
  <c r="K2545" i="7" s="1"/>
  <c r="F2545" i="5"/>
  <c r="J2545" i="7" s="1"/>
  <c r="E2565" i="4"/>
  <c r="D2565" i="7" s="1"/>
  <c r="C2566" i="4"/>
  <c r="E2234" i="7"/>
  <c r="N2234" i="7" s="1"/>
  <c r="F2555" i="3"/>
  <c r="H2554" i="3"/>
  <c r="I2554" i="3"/>
  <c r="C2554" i="7" s="1"/>
  <c r="M2554" i="7" s="1"/>
  <c r="G2555" i="3"/>
  <c r="R2234" i="7" l="1"/>
  <c r="S2234" i="7"/>
  <c r="Q2234" i="7"/>
  <c r="T2234" i="7"/>
  <c r="P2545" i="7"/>
  <c r="U2233" i="7"/>
  <c r="V2233" i="7"/>
  <c r="J2545" i="6"/>
  <c r="K2545" i="6"/>
  <c r="L2545" i="6"/>
  <c r="D2565" i="6"/>
  <c r="C2554" i="6"/>
  <c r="G2234" i="4"/>
  <c r="H2234" i="4" s="1"/>
  <c r="E2234" i="6"/>
  <c r="H2546" i="5"/>
  <c r="L2546" i="7" s="1"/>
  <c r="G2546" i="5"/>
  <c r="K2546" i="7" s="1"/>
  <c r="F2546" i="5"/>
  <c r="J2546" i="7" s="1"/>
  <c r="E2566" i="4"/>
  <c r="D2566" i="7" s="1"/>
  <c r="C2567" i="4"/>
  <c r="E2235" i="7"/>
  <c r="N2235" i="7" s="1"/>
  <c r="G2556" i="3"/>
  <c r="H2555" i="3"/>
  <c r="I2555" i="3" s="1"/>
  <c r="C2555" i="7" s="1"/>
  <c r="M2555" i="7" s="1"/>
  <c r="F2556" i="3"/>
  <c r="U2234" i="7" l="1"/>
  <c r="S2235" i="7"/>
  <c r="Q2235" i="7"/>
  <c r="R2235" i="7"/>
  <c r="T2235" i="7"/>
  <c r="P2546" i="7"/>
  <c r="V2234" i="7"/>
  <c r="L2546" i="6"/>
  <c r="J2546" i="6"/>
  <c r="K2546" i="6"/>
  <c r="D2566" i="6"/>
  <c r="C2555" i="6"/>
  <c r="G2235" i="4"/>
  <c r="H2235" i="4" s="1"/>
  <c r="E2235" i="6"/>
  <c r="H2547" i="5"/>
  <c r="L2547" i="7" s="1"/>
  <c r="P2547" i="7" s="1"/>
  <c r="G2547" i="5"/>
  <c r="K2547" i="7" s="1"/>
  <c r="F2547" i="5"/>
  <c r="J2547" i="7" s="1"/>
  <c r="E2567" i="4"/>
  <c r="D2567" i="7" s="1"/>
  <c r="C2568" i="4"/>
  <c r="E2236" i="7"/>
  <c r="N2236" i="7" s="1"/>
  <c r="H2556" i="3"/>
  <c r="F2557" i="3"/>
  <c r="G2557" i="3"/>
  <c r="I2556" i="3"/>
  <c r="C2556" i="7" s="1"/>
  <c r="M2556" i="7" s="1"/>
  <c r="S2236" i="7" l="1"/>
  <c r="R2236" i="7"/>
  <c r="T2236" i="7"/>
  <c r="Q2236" i="7"/>
  <c r="U2235" i="7"/>
  <c r="V2235" i="7"/>
  <c r="L2547" i="6"/>
  <c r="J2547" i="6"/>
  <c r="K2547" i="6"/>
  <c r="D2567" i="6"/>
  <c r="C2556" i="6"/>
  <c r="G2236" i="4"/>
  <c r="H2236" i="4" s="1"/>
  <c r="E2236" i="6"/>
  <c r="H2548" i="5"/>
  <c r="L2548" i="7" s="1"/>
  <c r="G2548" i="5"/>
  <c r="K2548" i="7" s="1"/>
  <c r="F2548" i="5"/>
  <c r="J2548" i="7" s="1"/>
  <c r="E2568" i="4"/>
  <c r="D2568" i="7" s="1"/>
  <c r="C2569" i="4"/>
  <c r="E2237" i="7"/>
  <c r="N2237" i="7" s="1"/>
  <c r="F2558" i="3"/>
  <c r="H2557" i="3"/>
  <c r="G2558" i="3"/>
  <c r="I2557" i="3"/>
  <c r="C2557" i="7" s="1"/>
  <c r="M2557" i="7" s="1"/>
  <c r="T2237" i="7" l="1"/>
  <c r="Q2237" i="7"/>
  <c r="S2237" i="7"/>
  <c r="R2237" i="7"/>
  <c r="P2548" i="7"/>
  <c r="U2236" i="7"/>
  <c r="V2236" i="7"/>
  <c r="K2548" i="6"/>
  <c r="J2548" i="6"/>
  <c r="L2548" i="6"/>
  <c r="D2568" i="6"/>
  <c r="C2557" i="6"/>
  <c r="G2237" i="4"/>
  <c r="H2237" i="4" s="1"/>
  <c r="E2237" i="6"/>
  <c r="H2549" i="5"/>
  <c r="L2549" i="7" s="1"/>
  <c r="G2549" i="5"/>
  <c r="K2549" i="7" s="1"/>
  <c r="F2549" i="5"/>
  <c r="J2549" i="7" s="1"/>
  <c r="E2569" i="4"/>
  <c r="D2569" i="7" s="1"/>
  <c r="C2570" i="4"/>
  <c r="E2238" i="7"/>
  <c r="N2238" i="7" s="1"/>
  <c r="G2559" i="3"/>
  <c r="F2559" i="3"/>
  <c r="H2558" i="3"/>
  <c r="I2558" i="3" s="1"/>
  <c r="C2558" i="7" s="1"/>
  <c r="M2558" i="7" s="1"/>
  <c r="R2238" i="7" l="1"/>
  <c r="Q2238" i="7"/>
  <c r="S2238" i="7"/>
  <c r="T2238" i="7"/>
  <c r="P2549" i="7"/>
  <c r="U2237" i="7"/>
  <c r="V2237" i="7"/>
  <c r="J2549" i="6"/>
  <c r="K2549" i="6"/>
  <c r="L2549" i="6"/>
  <c r="D2569" i="6"/>
  <c r="C2558" i="6"/>
  <c r="G2238" i="4"/>
  <c r="H2238" i="4" s="1"/>
  <c r="E2238" i="6"/>
  <c r="G2550" i="5"/>
  <c r="K2550" i="7" s="1"/>
  <c r="F2550" i="5"/>
  <c r="J2550" i="7" s="1"/>
  <c r="H2550" i="5"/>
  <c r="L2550" i="7" s="1"/>
  <c r="P2550" i="7" s="1"/>
  <c r="E2570" i="4"/>
  <c r="D2570" i="7" s="1"/>
  <c r="C2571" i="4"/>
  <c r="E2239" i="7"/>
  <c r="N2239" i="7" s="1"/>
  <c r="H2559" i="3"/>
  <c r="F2560" i="3"/>
  <c r="G2560" i="3"/>
  <c r="I2559" i="3"/>
  <c r="C2559" i="7" s="1"/>
  <c r="M2559" i="7" s="1"/>
  <c r="T2239" i="7" l="1"/>
  <c r="Q2239" i="7"/>
  <c r="S2239" i="7"/>
  <c r="R2239" i="7"/>
  <c r="U2238" i="7"/>
  <c r="V2238" i="7"/>
  <c r="L2550" i="6"/>
  <c r="K2550" i="6"/>
  <c r="J2550" i="6"/>
  <c r="D2570" i="6"/>
  <c r="C2559" i="6"/>
  <c r="G2239" i="4"/>
  <c r="H2239" i="4" s="1"/>
  <c r="E2239" i="6"/>
  <c r="F2551" i="5"/>
  <c r="J2551" i="7" s="1"/>
  <c r="H2551" i="5"/>
  <c r="L2551" i="7" s="1"/>
  <c r="P2551" i="7" s="1"/>
  <c r="G2551" i="5"/>
  <c r="K2551" i="7" s="1"/>
  <c r="E2571" i="4"/>
  <c r="D2571" i="7" s="1"/>
  <c r="C2572" i="4"/>
  <c r="E2240" i="7"/>
  <c r="N2240" i="7" s="1"/>
  <c r="H2560" i="3"/>
  <c r="I2560" i="3" s="1"/>
  <c r="C2560" i="7" s="1"/>
  <c r="M2560" i="7" s="1"/>
  <c r="F2561" i="3"/>
  <c r="G2561" i="3"/>
  <c r="T2240" i="7" l="1"/>
  <c r="R2240" i="7"/>
  <c r="Q2240" i="7"/>
  <c r="S2240" i="7"/>
  <c r="V2240" i="7" s="1"/>
  <c r="U2239" i="7"/>
  <c r="V2239" i="7"/>
  <c r="K2551" i="6"/>
  <c r="J2551" i="6"/>
  <c r="L2551" i="6"/>
  <c r="D2571" i="6"/>
  <c r="C2560" i="6"/>
  <c r="G2240" i="4"/>
  <c r="H2240" i="4" s="1"/>
  <c r="E2240" i="6"/>
  <c r="H2552" i="5"/>
  <c r="L2552" i="7" s="1"/>
  <c r="P2552" i="7" s="1"/>
  <c r="G2552" i="5"/>
  <c r="K2552" i="7" s="1"/>
  <c r="F2552" i="5"/>
  <c r="J2552" i="7" s="1"/>
  <c r="E2572" i="4"/>
  <c r="D2572" i="7" s="1"/>
  <c r="C2573" i="4"/>
  <c r="E2241" i="7"/>
  <c r="N2241" i="7" s="1"/>
  <c r="H2561" i="3"/>
  <c r="I2561" i="3" s="1"/>
  <c r="C2561" i="7" s="1"/>
  <c r="M2561" i="7" s="1"/>
  <c r="F2562" i="3"/>
  <c r="G2562" i="3"/>
  <c r="T2241" i="7" l="1"/>
  <c r="Q2241" i="7"/>
  <c r="R2241" i="7"/>
  <c r="S2241" i="7"/>
  <c r="U2240" i="7"/>
  <c r="J2552" i="6"/>
  <c r="L2552" i="6"/>
  <c r="K2552" i="6"/>
  <c r="D2572" i="6"/>
  <c r="C2561" i="6"/>
  <c r="G2241" i="4"/>
  <c r="H2241" i="4" s="1"/>
  <c r="E2241" i="6"/>
  <c r="F2553" i="5"/>
  <c r="J2553" i="7" s="1"/>
  <c r="G2553" i="5"/>
  <c r="K2553" i="7" s="1"/>
  <c r="H2553" i="5"/>
  <c r="L2553" i="7" s="1"/>
  <c r="P2553" i="7" s="1"/>
  <c r="E2573" i="4"/>
  <c r="D2573" i="7" s="1"/>
  <c r="C2574" i="4"/>
  <c r="E2242" i="7"/>
  <c r="N2242" i="7" s="1"/>
  <c r="G2563" i="3"/>
  <c r="F2563" i="3"/>
  <c r="H2562" i="3"/>
  <c r="I2562" i="3" s="1"/>
  <c r="C2562" i="7" s="1"/>
  <c r="M2562" i="7" s="1"/>
  <c r="R2242" i="7" l="1"/>
  <c r="S2242" i="7"/>
  <c r="Q2242" i="7"/>
  <c r="T2242" i="7"/>
  <c r="V2241" i="7"/>
  <c r="U2241" i="7"/>
  <c r="K2553" i="6"/>
  <c r="L2553" i="6"/>
  <c r="J2553" i="6"/>
  <c r="D2573" i="6"/>
  <c r="C2562" i="6"/>
  <c r="G2242" i="4"/>
  <c r="H2242" i="4" s="1"/>
  <c r="E2242" i="6"/>
  <c r="F2554" i="5"/>
  <c r="J2554" i="7" s="1"/>
  <c r="H2554" i="5"/>
  <c r="L2554" i="7" s="1"/>
  <c r="P2554" i="7" s="1"/>
  <c r="G2554" i="5"/>
  <c r="K2554" i="7" s="1"/>
  <c r="E2574" i="4"/>
  <c r="D2574" i="7" s="1"/>
  <c r="C2575" i="4"/>
  <c r="E2243" i="7"/>
  <c r="N2243" i="7" s="1"/>
  <c r="F2564" i="3"/>
  <c r="H2563" i="3"/>
  <c r="I2563" i="3" s="1"/>
  <c r="C2563" i="7" s="1"/>
  <c r="M2563" i="7" s="1"/>
  <c r="G2564" i="3"/>
  <c r="Q2243" i="7" l="1"/>
  <c r="S2243" i="7"/>
  <c r="R2243" i="7"/>
  <c r="T2243" i="7"/>
  <c r="U2242" i="7"/>
  <c r="V2242" i="7"/>
  <c r="K2554" i="6"/>
  <c r="J2554" i="6"/>
  <c r="L2554" i="6"/>
  <c r="D2574" i="6"/>
  <c r="C2563" i="6"/>
  <c r="G2243" i="4"/>
  <c r="H2243" i="4" s="1"/>
  <c r="E2243" i="6"/>
  <c r="H2555" i="5"/>
  <c r="L2555" i="7" s="1"/>
  <c r="G2555" i="5"/>
  <c r="K2555" i="7" s="1"/>
  <c r="F2555" i="5"/>
  <c r="J2555" i="7" s="1"/>
  <c r="E2575" i="4"/>
  <c r="D2575" i="7" s="1"/>
  <c r="C2576" i="4"/>
  <c r="E2244" i="7"/>
  <c r="N2244" i="7" s="1"/>
  <c r="G2565" i="3"/>
  <c r="H2564" i="3"/>
  <c r="I2564" i="3" s="1"/>
  <c r="C2564" i="7" s="1"/>
  <c r="M2564" i="7" s="1"/>
  <c r="F2565" i="3"/>
  <c r="P2555" i="7" l="1"/>
  <c r="V2243" i="7"/>
  <c r="R2244" i="7"/>
  <c r="S2244" i="7"/>
  <c r="T2244" i="7"/>
  <c r="Q2244" i="7"/>
  <c r="U2243" i="7"/>
  <c r="L2555" i="6"/>
  <c r="J2555" i="6"/>
  <c r="K2555" i="6"/>
  <c r="D2575" i="6"/>
  <c r="C2564" i="6"/>
  <c r="G2244" i="4"/>
  <c r="H2244" i="4" s="1"/>
  <c r="E2244" i="6"/>
  <c r="H2556" i="5"/>
  <c r="L2556" i="7" s="1"/>
  <c r="G2556" i="5"/>
  <c r="K2556" i="7" s="1"/>
  <c r="F2556" i="5"/>
  <c r="J2556" i="7" s="1"/>
  <c r="E2576" i="4"/>
  <c r="D2576" i="7" s="1"/>
  <c r="C2577" i="4"/>
  <c r="E2245" i="7"/>
  <c r="N2245" i="7" s="1"/>
  <c r="G2566" i="3"/>
  <c r="H2565" i="3"/>
  <c r="I2565" i="3" s="1"/>
  <c r="C2565" i="7" s="1"/>
  <c r="M2565" i="7" s="1"/>
  <c r="F2566" i="3"/>
  <c r="Q2245" i="7" l="1"/>
  <c r="S2245" i="7"/>
  <c r="R2245" i="7"/>
  <c r="T2245" i="7"/>
  <c r="P2556" i="7"/>
  <c r="U2244" i="7"/>
  <c r="V2244" i="7"/>
  <c r="K2556" i="6"/>
  <c r="J2556" i="6"/>
  <c r="L2556" i="6"/>
  <c r="D2576" i="6"/>
  <c r="C2565" i="6"/>
  <c r="G2245" i="4"/>
  <c r="H2245" i="4" s="1"/>
  <c r="E2245" i="6"/>
  <c r="H2557" i="5"/>
  <c r="L2557" i="7" s="1"/>
  <c r="G2557" i="5"/>
  <c r="K2557" i="7" s="1"/>
  <c r="F2557" i="5"/>
  <c r="J2557" i="7" s="1"/>
  <c r="E2577" i="4"/>
  <c r="D2577" i="7" s="1"/>
  <c r="C2578" i="4"/>
  <c r="E2246" i="7"/>
  <c r="N2246" i="7" s="1"/>
  <c r="H2566" i="3"/>
  <c r="F2567" i="3"/>
  <c r="I2566" i="3"/>
  <c r="C2566" i="7" s="1"/>
  <c r="M2566" i="7" s="1"/>
  <c r="G2567" i="3"/>
  <c r="P2557" i="7" l="1"/>
  <c r="T2246" i="7"/>
  <c r="Q2246" i="7"/>
  <c r="R2246" i="7"/>
  <c r="S2246" i="7"/>
  <c r="U2245" i="7"/>
  <c r="V2245" i="7"/>
  <c r="J2557" i="6"/>
  <c r="K2557" i="6"/>
  <c r="L2557" i="6"/>
  <c r="D2577" i="6"/>
  <c r="C2566" i="6"/>
  <c r="G2246" i="4"/>
  <c r="H2246" i="4" s="1"/>
  <c r="E2246" i="6"/>
  <c r="H2558" i="5"/>
  <c r="L2558" i="7" s="1"/>
  <c r="G2558" i="5"/>
  <c r="K2558" i="7" s="1"/>
  <c r="F2558" i="5"/>
  <c r="J2558" i="7" s="1"/>
  <c r="E2578" i="4"/>
  <c r="D2578" i="7" s="1"/>
  <c r="C2579" i="4"/>
  <c r="E2247" i="7"/>
  <c r="N2247" i="7" s="1"/>
  <c r="H2567" i="3"/>
  <c r="F2568" i="3"/>
  <c r="G2568" i="3"/>
  <c r="I2567" i="3"/>
  <c r="C2567" i="7" s="1"/>
  <c r="M2567" i="7" s="1"/>
  <c r="Q2247" i="7" l="1"/>
  <c r="T2247" i="7"/>
  <c r="R2247" i="7"/>
  <c r="S2247" i="7"/>
  <c r="P2558" i="7"/>
  <c r="V2246" i="7"/>
  <c r="U2246" i="7"/>
  <c r="L2558" i="6"/>
  <c r="K2558" i="6"/>
  <c r="J2558" i="6"/>
  <c r="D2578" i="6"/>
  <c r="C2567" i="6"/>
  <c r="G2247" i="4"/>
  <c r="H2247" i="4" s="1"/>
  <c r="E2247" i="6"/>
  <c r="F2559" i="5"/>
  <c r="J2559" i="7" s="1"/>
  <c r="H2559" i="5"/>
  <c r="L2559" i="7" s="1"/>
  <c r="G2559" i="5"/>
  <c r="K2559" i="7" s="1"/>
  <c r="E2579" i="4"/>
  <c r="D2579" i="7" s="1"/>
  <c r="C2580" i="4"/>
  <c r="E2248" i="7"/>
  <c r="N2248" i="7" s="1"/>
  <c r="H2568" i="3"/>
  <c r="I2568" i="3" s="1"/>
  <c r="C2568" i="7" s="1"/>
  <c r="M2568" i="7" s="1"/>
  <c r="F2569" i="3"/>
  <c r="G2569" i="3"/>
  <c r="P2559" i="7" l="1"/>
  <c r="Q2248" i="7"/>
  <c r="R2248" i="7"/>
  <c r="T2248" i="7"/>
  <c r="S2248" i="7"/>
  <c r="U2247" i="7"/>
  <c r="V2247" i="7"/>
  <c r="K2559" i="6"/>
  <c r="J2559" i="6"/>
  <c r="L2559" i="6"/>
  <c r="D2579" i="6"/>
  <c r="C2568" i="6"/>
  <c r="G2248" i="4"/>
  <c r="H2248" i="4" s="1"/>
  <c r="E2248" i="6"/>
  <c r="H2560" i="5"/>
  <c r="L2560" i="7" s="1"/>
  <c r="G2560" i="5"/>
  <c r="K2560" i="7" s="1"/>
  <c r="F2560" i="5"/>
  <c r="J2560" i="7" s="1"/>
  <c r="E2580" i="4"/>
  <c r="D2580" i="7" s="1"/>
  <c r="C2581" i="4"/>
  <c r="E2249" i="7"/>
  <c r="N2249" i="7" s="1"/>
  <c r="F2570" i="3"/>
  <c r="H2569" i="3"/>
  <c r="G2570" i="3"/>
  <c r="I2569" i="3"/>
  <c r="C2569" i="7" s="1"/>
  <c r="M2569" i="7" s="1"/>
  <c r="T2249" i="7" l="1"/>
  <c r="R2249" i="7"/>
  <c r="Q2249" i="7"/>
  <c r="S2249" i="7"/>
  <c r="P2560" i="7"/>
  <c r="U2248" i="7"/>
  <c r="V2248" i="7"/>
  <c r="K2560" i="6"/>
  <c r="J2560" i="6"/>
  <c r="L2560" i="6"/>
  <c r="D2580" i="6"/>
  <c r="C2569" i="6"/>
  <c r="G2249" i="4"/>
  <c r="H2249" i="4" s="1"/>
  <c r="E2249" i="6"/>
  <c r="H2561" i="5"/>
  <c r="L2561" i="7" s="1"/>
  <c r="G2561" i="5"/>
  <c r="K2561" i="7" s="1"/>
  <c r="F2561" i="5"/>
  <c r="J2561" i="7" s="1"/>
  <c r="E2581" i="4"/>
  <c r="D2581" i="7" s="1"/>
  <c r="C2582" i="4"/>
  <c r="E2250" i="7"/>
  <c r="N2250" i="7" s="1"/>
  <c r="G2571" i="3"/>
  <c r="F2571" i="3"/>
  <c r="H2570" i="3"/>
  <c r="I2570" i="3" s="1"/>
  <c r="C2570" i="7" s="1"/>
  <c r="M2570" i="7" s="1"/>
  <c r="R2250" i="7" l="1"/>
  <c r="T2250" i="7"/>
  <c r="S2250" i="7"/>
  <c r="Q2250" i="7"/>
  <c r="U2249" i="7"/>
  <c r="V2249" i="7"/>
  <c r="P2561" i="7"/>
  <c r="K2561" i="6"/>
  <c r="J2561" i="6"/>
  <c r="L2561" i="6"/>
  <c r="D2581" i="6"/>
  <c r="C2570" i="6"/>
  <c r="G2250" i="4"/>
  <c r="H2250" i="4" s="1"/>
  <c r="E2250" i="6"/>
  <c r="H2562" i="5"/>
  <c r="L2562" i="7" s="1"/>
  <c r="P2562" i="7" s="1"/>
  <c r="G2562" i="5"/>
  <c r="K2562" i="7" s="1"/>
  <c r="F2562" i="5"/>
  <c r="J2562" i="7" s="1"/>
  <c r="E2582" i="4"/>
  <c r="D2582" i="7" s="1"/>
  <c r="C2583" i="4"/>
  <c r="E2251" i="7"/>
  <c r="N2251" i="7" s="1"/>
  <c r="G2572" i="3"/>
  <c r="H2571" i="3"/>
  <c r="I2571" i="3" s="1"/>
  <c r="C2571" i="7" s="1"/>
  <c r="M2571" i="7" s="1"/>
  <c r="F2572" i="3"/>
  <c r="R2251" i="7" l="1"/>
  <c r="S2251" i="7"/>
  <c r="Q2251" i="7"/>
  <c r="T2251" i="7"/>
  <c r="U2250" i="7"/>
  <c r="V2250" i="7"/>
  <c r="L2562" i="6"/>
  <c r="J2562" i="6"/>
  <c r="K2562" i="6"/>
  <c r="D2582" i="6"/>
  <c r="C2571" i="6"/>
  <c r="G2251" i="4"/>
  <c r="H2251" i="4" s="1"/>
  <c r="E2251" i="6"/>
  <c r="G2563" i="5"/>
  <c r="K2563" i="7" s="1"/>
  <c r="F2563" i="5"/>
  <c r="J2563" i="7" s="1"/>
  <c r="H2563" i="5"/>
  <c r="L2563" i="7" s="1"/>
  <c r="P2563" i="7" s="1"/>
  <c r="E2583" i="4"/>
  <c r="D2583" i="7" s="1"/>
  <c r="C2584" i="4"/>
  <c r="E2252" i="7"/>
  <c r="N2252" i="7" s="1"/>
  <c r="F2573" i="3"/>
  <c r="H2572" i="3"/>
  <c r="I2572" i="3" s="1"/>
  <c r="C2572" i="7" s="1"/>
  <c r="M2572" i="7" s="1"/>
  <c r="G2573" i="3"/>
  <c r="Q2252" i="7" l="1"/>
  <c r="S2252" i="7"/>
  <c r="R2252" i="7"/>
  <c r="T2252" i="7"/>
  <c r="U2251" i="7"/>
  <c r="V2251" i="7"/>
  <c r="L2563" i="6"/>
  <c r="J2563" i="6"/>
  <c r="K2563" i="6"/>
  <c r="D2583" i="6"/>
  <c r="C2572" i="6"/>
  <c r="G2252" i="4"/>
  <c r="H2252" i="4" s="1"/>
  <c r="E2252" i="6"/>
  <c r="H2564" i="5"/>
  <c r="L2564" i="7" s="1"/>
  <c r="G2564" i="5"/>
  <c r="K2564" i="7" s="1"/>
  <c r="F2564" i="5"/>
  <c r="J2564" i="7" s="1"/>
  <c r="E2584" i="4"/>
  <c r="D2584" i="7" s="1"/>
  <c r="C2585" i="4"/>
  <c r="E2253" i="7"/>
  <c r="N2253" i="7" s="1"/>
  <c r="G2574" i="3"/>
  <c r="H2573" i="3"/>
  <c r="I2573" i="3" s="1"/>
  <c r="C2573" i="7" s="1"/>
  <c r="M2573" i="7" s="1"/>
  <c r="F2574" i="3"/>
  <c r="P2564" i="7" l="1"/>
  <c r="T2253" i="7"/>
  <c r="R2253" i="7"/>
  <c r="Q2253" i="7"/>
  <c r="S2253" i="7"/>
  <c r="V2252" i="7"/>
  <c r="U2252" i="7"/>
  <c r="K2564" i="6"/>
  <c r="J2564" i="6"/>
  <c r="L2564" i="6"/>
  <c r="D2584" i="6"/>
  <c r="C2573" i="6"/>
  <c r="G2253" i="4"/>
  <c r="H2253" i="4" s="1"/>
  <c r="E2253" i="6"/>
  <c r="F2565" i="5"/>
  <c r="J2565" i="7" s="1"/>
  <c r="H2565" i="5"/>
  <c r="L2565" i="7" s="1"/>
  <c r="G2565" i="5"/>
  <c r="K2565" i="7" s="1"/>
  <c r="E2585" i="4"/>
  <c r="D2585" i="7" s="1"/>
  <c r="C2586" i="4"/>
  <c r="E2254" i="7"/>
  <c r="N2254" i="7" s="1"/>
  <c r="F2575" i="3"/>
  <c r="H2574" i="3"/>
  <c r="I2574" i="3" s="1"/>
  <c r="C2574" i="7" s="1"/>
  <c r="M2574" i="7" s="1"/>
  <c r="G2575" i="3"/>
  <c r="Q2254" i="7" l="1"/>
  <c r="S2254" i="7"/>
  <c r="T2254" i="7"/>
  <c r="R2254" i="7"/>
  <c r="P2565" i="7"/>
  <c r="U2253" i="7"/>
  <c r="V2253" i="7"/>
  <c r="L2565" i="6"/>
  <c r="J2565" i="6"/>
  <c r="K2565" i="6"/>
  <c r="D2585" i="6"/>
  <c r="C2574" i="6"/>
  <c r="G2254" i="4"/>
  <c r="H2254" i="4" s="1"/>
  <c r="E2254" i="6"/>
  <c r="H2566" i="5"/>
  <c r="L2566" i="7" s="1"/>
  <c r="G2566" i="5"/>
  <c r="K2566" i="7" s="1"/>
  <c r="F2566" i="5"/>
  <c r="J2566" i="7" s="1"/>
  <c r="E2586" i="4"/>
  <c r="D2586" i="7" s="1"/>
  <c r="C2587" i="4"/>
  <c r="E2255" i="7"/>
  <c r="N2255" i="7" s="1"/>
  <c r="G2576" i="3"/>
  <c r="H2575" i="3"/>
  <c r="I2575" i="3" s="1"/>
  <c r="C2575" i="7" s="1"/>
  <c r="M2575" i="7" s="1"/>
  <c r="F2576" i="3"/>
  <c r="T2255" i="7" l="1"/>
  <c r="Q2255" i="7"/>
  <c r="S2255" i="7"/>
  <c r="R2255" i="7"/>
  <c r="P2566" i="7"/>
  <c r="U2254" i="7"/>
  <c r="V2254" i="7"/>
  <c r="K2566" i="6"/>
  <c r="J2566" i="6"/>
  <c r="L2566" i="6"/>
  <c r="D2586" i="6"/>
  <c r="C2575" i="6"/>
  <c r="G2255" i="4"/>
  <c r="H2255" i="4" s="1"/>
  <c r="E2255" i="6"/>
  <c r="H2567" i="5"/>
  <c r="L2567" i="7" s="1"/>
  <c r="P2567" i="7" s="1"/>
  <c r="G2567" i="5"/>
  <c r="K2567" i="7" s="1"/>
  <c r="F2567" i="5"/>
  <c r="J2567" i="7" s="1"/>
  <c r="E2587" i="4"/>
  <c r="D2587" i="7" s="1"/>
  <c r="C2588" i="4"/>
  <c r="E2256" i="7"/>
  <c r="N2256" i="7" s="1"/>
  <c r="G2577" i="3"/>
  <c r="H2576" i="3"/>
  <c r="I2576" i="3" s="1"/>
  <c r="C2576" i="7" s="1"/>
  <c r="M2576" i="7" s="1"/>
  <c r="F2577" i="3"/>
  <c r="U2255" i="7" l="1"/>
  <c r="V2255" i="7"/>
  <c r="T2256" i="7"/>
  <c r="R2256" i="7"/>
  <c r="S2256" i="7"/>
  <c r="Q2256" i="7"/>
  <c r="K2567" i="6"/>
  <c r="J2567" i="6"/>
  <c r="L2567" i="6"/>
  <c r="D2587" i="6"/>
  <c r="C2576" i="6"/>
  <c r="G2256" i="4"/>
  <c r="H2256" i="4" s="1"/>
  <c r="E2256" i="6"/>
  <c r="H2568" i="5"/>
  <c r="L2568" i="7" s="1"/>
  <c r="G2568" i="5"/>
  <c r="K2568" i="7" s="1"/>
  <c r="F2568" i="5"/>
  <c r="J2568" i="7" s="1"/>
  <c r="E2588" i="4"/>
  <c r="D2588" i="7" s="1"/>
  <c r="C2589" i="4"/>
  <c r="E2257" i="7"/>
  <c r="N2257" i="7" s="1"/>
  <c r="G2578" i="3"/>
  <c r="F2578" i="3"/>
  <c r="H2577" i="3"/>
  <c r="I2577" i="3" s="1"/>
  <c r="C2577" i="7" s="1"/>
  <c r="M2577" i="7" s="1"/>
  <c r="R2257" i="7" l="1"/>
  <c r="T2257" i="7"/>
  <c r="Q2257" i="7"/>
  <c r="S2257" i="7"/>
  <c r="P2568" i="7"/>
  <c r="V2256" i="7"/>
  <c r="U2256" i="7"/>
  <c r="J2568" i="6"/>
  <c r="L2568" i="6"/>
  <c r="K2568" i="6"/>
  <c r="D2588" i="6"/>
  <c r="C2577" i="6"/>
  <c r="G2257" i="4"/>
  <c r="H2257" i="4" s="1"/>
  <c r="E2257" i="6"/>
  <c r="H2569" i="5"/>
  <c r="L2569" i="7" s="1"/>
  <c r="P2569" i="7" s="1"/>
  <c r="G2569" i="5"/>
  <c r="K2569" i="7" s="1"/>
  <c r="F2569" i="5"/>
  <c r="J2569" i="7" s="1"/>
  <c r="E2589" i="4"/>
  <c r="D2589" i="7" s="1"/>
  <c r="C2590" i="4"/>
  <c r="E2258" i="7"/>
  <c r="N2258" i="7" s="1"/>
  <c r="G2579" i="3"/>
  <c r="H2578" i="3"/>
  <c r="I2578" i="3" s="1"/>
  <c r="C2578" i="7" s="1"/>
  <c r="M2578" i="7" s="1"/>
  <c r="F2579" i="3"/>
  <c r="U2257" i="7" l="1"/>
  <c r="V2257" i="7"/>
  <c r="Q2258" i="7"/>
  <c r="S2258" i="7"/>
  <c r="T2258" i="7"/>
  <c r="R2258" i="7"/>
  <c r="L2569" i="6"/>
  <c r="J2569" i="6"/>
  <c r="K2569" i="6"/>
  <c r="D2589" i="6"/>
  <c r="C2578" i="6"/>
  <c r="G2258" i="4"/>
  <c r="H2258" i="4" s="1"/>
  <c r="E2258" i="6"/>
  <c r="H2570" i="5"/>
  <c r="L2570" i="7" s="1"/>
  <c r="P2570" i="7" s="1"/>
  <c r="G2570" i="5"/>
  <c r="K2570" i="7" s="1"/>
  <c r="F2570" i="5"/>
  <c r="J2570" i="7" s="1"/>
  <c r="E2590" i="4"/>
  <c r="D2590" i="7" s="1"/>
  <c r="C2591" i="4"/>
  <c r="E2259" i="7"/>
  <c r="N2259" i="7" s="1"/>
  <c r="H2579" i="3"/>
  <c r="I2579" i="3" s="1"/>
  <c r="C2579" i="7" s="1"/>
  <c r="M2579" i="7" s="1"/>
  <c r="F2580" i="3"/>
  <c r="G2580" i="3"/>
  <c r="T2259" i="7" l="1"/>
  <c r="Q2259" i="7"/>
  <c r="R2259" i="7"/>
  <c r="S2259" i="7"/>
  <c r="V2258" i="7"/>
  <c r="U2258" i="7"/>
  <c r="K2570" i="6"/>
  <c r="L2570" i="6"/>
  <c r="J2570" i="6"/>
  <c r="D2590" i="6"/>
  <c r="C2579" i="6"/>
  <c r="G2259" i="4"/>
  <c r="H2259" i="4" s="1"/>
  <c r="E2259" i="6"/>
  <c r="H2571" i="5"/>
  <c r="L2571" i="7" s="1"/>
  <c r="P2571" i="7" s="1"/>
  <c r="G2571" i="5"/>
  <c r="K2571" i="7" s="1"/>
  <c r="F2571" i="5"/>
  <c r="J2571" i="7" s="1"/>
  <c r="E2591" i="4"/>
  <c r="D2591" i="7" s="1"/>
  <c r="C2592" i="4"/>
  <c r="E2260" i="7"/>
  <c r="N2260" i="7" s="1"/>
  <c r="G2581" i="3"/>
  <c r="H2580" i="3"/>
  <c r="I2580" i="3" s="1"/>
  <c r="C2580" i="7" s="1"/>
  <c r="M2580" i="7" s="1"/>
  <c r="F2581" i="3"/>
  <c r="R2260" i="7" l="1"/>
  <c r="S2260" i="7"/>
  <c r="Q2260" i="7"/>
  <c r="T2260" i="7"/>
  <c r="U2259" i="7"/>
  <c r="V2259" i="7"/>
  <c r="K2571" i="6"/>
  <c r="J2571" i="6"/>
  <c r="L2571" i="6"/>
  <c r="D2591" i="6"/>
  <c r="C2580" i="6"/>
  <c r="G2260" i="4"/>
  <c r="H2260" i="4" s="1"/>
  <c r="E2260" i="6"/>
  <c r="H2572" i="5"/>
  <c r="L2572" i="7" s="1"/>
  <c r="P2572" i="7" s="1"/>
  <c r="G2572" i="5"/>
  <c r="K2572" i="7" s="1"/>
  <c r="F2572" i="5"/>
  <c r="J2572" i="7" s="1"/>
  <c r="E2592" i="4"/>
  <c r="D2592" i="7" s="1"/>
  <c r="C2593" i="4"/>
  <c r="E2261" i="7"/>
  <c r="N2261" i="7" s="1"/>
  <c r="F2582" i="3"/>
  <c r="H2581" i="3"/>
  <c r="G2582" i="3"/>
  <c r="I2581" i="3"/>
  <c r="C2581" i="7" s="1"/>
  <c r="M2581" i="7" s="1"/>
  <c r="U2260" i="7" l="1"/>
  <c r="V2260" i="7"/>
  <c r="S2261" i="7"/>
  <c r="R2261" i="7"/>
  <c r="Q2261" i="7"/>
  <c r="T2261" i="7"/>
  <c r="J2572" i="6"/>
  <c r="K2572" i="6"/>
  <c r="L2572" i="6"/>
  <c r="D2592" i="6"/>
  <c r="C2581" i="6"/>
  <c r="G2261" i="4"/>
  <c r="H2261" i="4" s="1"/>
  <c r="E2261" i="6"/>
  <c r="H2573" i="5"/>
  <c r="L2573" i="7" s="1"/>
  <c r="P2573" i="7" s="1"/>
  <c r="G2573" i="5"/>
  <c r="K2573" i="7" s="1"/>
  <c r="F2573" i="5"/>
  <c r="J2573" i="7" s="1"/>
  <c r="E2593" i="4"/>
  <c r="D2593" i="7" s="1"/>
  <c r="C2594" i="4"/>
  <c r="E2262" i="7"/>
  <c r="N2262" i="7" s="1"/>
  <c r="G2583" i="3"/>
  <c r="F2583" i="3"/>
  <c r="H2582" i="3"/>
  <c r="I2582" i="3" s="1"/>
  <c r="C2582" i="7" s="1"/>
  <c r="M2582" i="7" s="1"/>
  <c r="R2262" i="7" l="1"/>
  <c r="Q2262" i="7"/>
  <c r="S2262" i="7"/>
  <c r="T2262" i="7"/>
  <c r="U2261" i="7"/>
  <c r="V2261" i="7"/>
  <c r="K2573" i="6"/>
  <c r="J2573" i="6"/>
  <c r="L2573" i="6"/>
  <c r="D2593" i="6"/>
  <c r="C2582" i="6"/>
  <c r="G2262" i="4"/>
  <c r="H2262" i="4" s="1"/>
  <c r="E2262" i="6"/>
  <c r="H2574" i="5"/>
  <c r="L2574" i="7" s="1"/>
  <c r="P2574" i="7" s="1"/>
  <c r="G2574" i="5"/>
  <c r="K2574" i="7" s="1"/>
  <c r="F2574" i="5"/>
  <c r="J2574" i="7" s="1"/>
  <c r="E2594" i="4"/>
  <c r="D2594" i="7" s="1"/>
  <c r="C2595" i="4"/>
  <c r="E2263" i="7"/>
  <c r="N2263" i="7" s="1"/>
  <c r="H2583" i="3"/>
  <c r="I2583" i="3" s="1"/>
  <c r="C2583" i="7" s="1"/>
  <c r="M2583" i="7" s="1"/>
  <c r="F2584" i="3"/>
  <c r="G2584" i="3"/>
  <c r="Q2263" i="7" l="1"/>
  <c r="S2263" i="7"/>
  <c r="T2263" i="7"/>
  <c r="R2263" i="7"/>
  <c r="U2262" i="7"/>
  <c r="V2262" i="7"/>
  <c r="K2574" i="6"/>
  <c r="J2574" i="6"/>
  <c r="L2574" i="6"/>
  <c r="D2594" i="6"/>
  <c r="C2583" i="6"/>
  <c r="G2263" i="4"/>
  <c r="H2263" i="4" s="1"/>
  <c r="E2263" i="6"/>
  <c r="H2575" i="5"/>
  <c r="L2575" i="7" s="1"/>
  <c r="G2575" i="5"/>
  <c r="K2575" i="7" s="1"/>
  <c r="F2575" i="5"/>
  <c r="J2575" i="7" s="1"/>
  <c r="E2595" i="4"/>
  <c r="D2595" i="7" s="1"/>
  <c r="C2596" i="4"/>
  <c r="E2264" i="7"/>
  <c r="N2264" i="7" s="1"/>
  <c r="F2585" i="3"/>
  <c r="H2584" i="3"/>
  <c r="G2585" i="3"/>
  <c r="I2584" i="3"/>
  <c r="C2584" i="7" s="1"/>
  <c r="M2584" i="7" s="1"/>
  <c r="R2264" i="7" l="1"/>
  <c r="T2264" i="7"/>
  <c r="S2264" i="7"/>
  <c r="Q2264" i="7"/>
  <c r="U2263" i="7"/>
  <c r="V2263" i="7"/>
  <c r="P2575" i="7"/>
  <c r="L2575" i="6"/>
  <c r="K2575" i="6"/>
  <c r="J2575" i="6"/>
  <c r="D2595" i="6"/>
  <c r="C2584" i="6"/>
  <c r="G2264" i="4"/>
  <c r="H2264" i="4" s="1"/>
  <c r="E2264" i="6"/>
  <c r="H2576" i="5"/>
  <c r="L2576" i="7" s="1"/>
  <c r="P2576" i="7" s="1"/>
  <c r="G2576" i="5"/>
  <c r="K2576" i="7" s="1"/>
  <c r="F2576" i="5"/>
  <c r="J2576" i="7" s="1"/>
  <c r="E2596" i="4"/>
  <c r="D2596" i="7" s="1"/>
  <c r="C2597" i="4"/>
  <c r="E2265" i="7"/>
  <c r="N2265" i="7" s="1"/>
  <c r="G2586" i="3"/>
  <c r="H2585" i="3"/>
  <c r="I2585" i="3" s="1"/>
  <c r="C2585" i="7" s="1"/>
  <c r="M2585" i="7" s="1"/>
  <c r="F2586" i="3"/>
  <c r="Q2265" i="7" l="1"/>
  <c r="T2265" i="7"/>
  <c r="R2265" i="7"/>
  <c r="S2265" i="7"/>
  <c r="U2265" i="7" s="1"/>
  <c r="V2264" i="7"/>
  <c r="U2264" i="7"/>
  <c r="K2576" i="6"/>
  <c r="J2576" i="6"/>
  <c r="L2576" i="6"/>
  <c r="D2596" i="6"/>
  <c r="C2585" i="6"/>
  <c r="G2265" i="4"/>
  <c r="H2265" i="4" s="1"/>
  <c r="E2265" i="6"/>
  <c r="F2577" i="5"/>
  <c r="J2577" i="7" s="1"/>
  <c r="G2577" i="5"/>
  <c r="K2577" i="7" s="1"/>
  <c r="H2577" i="5"/>
  <c r="L2577" i="7" s="1"/>
  <c r="P2577" i="7" s="1"/>
  <c r="E2597" i="4"/>
  <c r="D2597" i="7" s="1"/>
  <c r="C2598" i="4"/>
  <c r="E2266" i="7"/>
  <c r="N2266" i="7" s="1"/>
  <c r="F2587" i="3"/>
  <c r="H2586" i="3"/>
  <c r="G2587" i="3"/>
  <c r="I2586" i="3"/>
  <c r="C2586" i="7" s="1"/>
  <c r="M2586" i="7" s="1"/>
  <c r="Q2266" i="7" l="1"/>
  <c r="S2266" i="7"/>
  <c r="R2266" i="7"/>
  <c r="T2266" i="7"/>
  <c r="V2266" i="7" s="1"/>
  <c r="V2265" i="7"/>
  <c r="L2577" i="6"/>
  <c r="K2577" i="6"/>
  <c r="J2577" i="6"/>
  <c r="D2597" i="6"/>
  <c r="C2586" i="6"/>
  <c r="G2266" i="4"/>
  <c r="H2266" i="4" s="1"/>
  <c r="E2266" i="6"/>
  <c r="F2578" i="5"/>
  <c r="J2578" i="7" s="1"/>
  <c r="H2578" i="5"/>
  <c r="L2578" i="7" s="1"/>
  <c r="P2578" i="7" s="1"/>
  <c r="G2578" i="5"/>
  <c r="K2578" i="7" s="1"/>
  <c r="E2598" i="4"/>
  <c r="D2598" i="7" s="1"/>
  <c r="C2599" i="4"/>
  <c r="E2267" i="7"/>
  <c r="N2267" i="7" s="1"/>
  <c r="G2588" i="3"/>
  <c r="F2588" i="3"/>
  <c r="H2587" i="3"/>
  <c r="I2587" i="3" s="1"/>
  <c r="C2587" i="7" s="1"/>
  <c r="M2587" i="7" s="1"/>
  <c r="S2267" i="7" l="1"/>
  <c r="Q2267" i="7"/>
  <c r="R2267" i="7"/>
  <c r="T2267" i="7"/>
  <c r="U2266" i="7"/>
  <c r="L2578" i="6"/>
  <c r="K2578" i="6"/>
  <c r="J2578" i="6"/>
  <c r="D2598" i="6"/>
  <c r="C2587" i="6"/>
  <c r="G2267" i="4"/>
  <c r="H2267" i="4" s="1"/>
  <c r="E2267" i="6"/>
  <c r="H2579" i="5"/>
  <c r="L2579" i="7" s="1"/>
  <c r="G2579" i="5"/>
  <c r="K2579" i="7" s="1"/>
  <c r="F2579" i="5"/>
  <c r="J2579" i="7" s="1"/>
  <c r="E2599" i="4"/>
  <c r="D2599" i="7" s="1"/>
  <c r="C2600" i="4"/>
  <c r="E2268" i="7"/>
  <c r="N2268" i="7" s="1"/>
  <c r="H2588" i="3"/>
  <c r="I2588" i="3" s="1"/>
  <c r="C2588" i="7" s="1"/>
  <c r="M2588" i="7" s="1"/>
  <c r="F2589" i="3"/>
  <c r="G2589" i="3"/>
  <c r="P2579" i="7" l="1"/>
  <c r="U2267" i="7"/>
  <c r="V2267" i="7"/>
  <c r="R2268" i="7"/>
  <c r="Q2268" i="7"/>
  <c r="S2268" i="7"/>
  <c r="T2268" i="7"/>
  <c r="J2579" i="6"/>
  <c r="L2579" i="6"/>
  <c r="K2579" i="6"/>
  <c r="D2599" i="6"/>
  <c r="C2588" i="6"/>
  <c r="G2268" i="4"/>
  <c r="H2268" i="4" s="1"/>
  <c r="E2268" i="6"/>
  <c r="H2580" i="5"/>
  <c r="L2580" i="7" s="1"/>
  <c r="F2580" i="5"/>
  <c r="J2580" i="7" s="1"/>
  <c r="G2580" i="5"/>
  <c r="K2580" i="7" s="1"/>
  <c r="E2600" i="4"/>
  <c r="D2600" i="7" s="1"/>
  <c r="C2601" i="4"/>
  <c r="E2269" i="7"/>
  <c r="N2269" i="7" s="1"/>
  <c r="G2590" i="3"/>
  <c r="F2590" i="3"/>
  <c r="H2589" i="3"/>
  <c r="I2589" i="3" s="1"/>
  <c r="C2589" i="7" s="1"/>
  <c r="M2589" i="7" s="1"/>
  <c r="T2269" i="7" l="1"/>
  <c r="Q2269" i="7"/>
  <c r="S2269" i="7"/>
  <c r="R2269" i="7"/>
  <c r="P2580" i="7"/>
  <c r="U2268" i="7"/>
  <c r="V2268" i="7"/>
  <c r="J2580" i="6"/>
  <c r="K2580" i="6"/>
  <c r="L2580" i="6"/>
  <c r="D2600" i="6"/>
  <c r="C2589" i="6"/>
  <c r="G2269" i="4"/>
  <c r="H2269" i="4" s="1"/>
  <c r="E2269" i="6"/>
  <c r="H2581" i="5"/>
  <c r="L2581" i="7" s="1"/>
  <c r="P2581" i="7" s="1"/>
  <c r="G2581" i="5"/>
  <c r="K2581" i="7" s="1"/>
  <c r="F2581" i="5"/>
  <c r="J2581" i="7" s="1"/>
  <c r="E2601" i="4"/>
  <c r="D2601" i="7" s="1"/>
  <c r="C2602" i="4"/>
  <c r="E2270" i="7"/>
  <c r="N2270" i="7" s="1"/>
  <c r="H2590" i="3"/>
  <c r="F2591" i="3"/>
  <c r="I2590" i="3"/>
  <c r="C2590" i="7" s="1"/>
  <c r="M2590" i="7" s="1"/>
  <c r="G2591" i="3"/>
  <c r="U2269" i="7" l="1"/>
  <c r="V2269" i="7"/>
  <c r="T2270" i="7"/>
  <c r="R2270" i="7"/>
  <c r="S2270" i="7"/>
  <c r="Q2270" i="7"/>
  <c r="J2581" i="6"/>
  <c r="K2581" i="6"/>
  <c r="L2581" i="6"/>
  <c r="D2601" i="6"/>
  <c r="C2590" i="6"/>
  <c r="G2270" i="4"/>
  <c r="H2270" i="4" s="1"/>
  <c r="E2270" i="6"/>
  <c r="H2582" i="5"/>
  <c r="L2582" i="7" s="1"/>
  <c r="P2582" i="7" s="1"/>
  <c r="G2582" i="5"/>
  <c r="K2582" i="7" s="1"/>
  <c r="F2582" i="5"/>
  <c r="J2582" i="7" s="1"/>
  <c r="E2602" i="4"/>
  <c r="D2602" i="7" s="1"/>
  <c r="C2603" i="4"/>
  <c r="E2271" i="7"/>
  <c r="N2271" i="7" s="1"/>
  <c r="G2592" i="3"/>
  <c r="H2591" i="3"/>
  <c r="I2591" i="3" s="1"/>
  <c r="C2591" i="7" s="1"/>
  <c r="M2591" i="7" s="1"/>
  <c r="F2592" i="3"/>
  <c r="T2271" i="7" l="1"/>
  <c r="R2271" i="7"/>
  <c r="Q2271" i="7"/>
  <c r="S2271" i="7"/>
  <c r="V2270" i="7"/>
  <c r="U2270" i="7"/>
  <c r="K2582" i="6"/>
  <c r="J2582" i="6"/>
  <c r="L2582" i="6"/>
  <c r="D2602" i="6"/>
  <c r="C2591" i="6"/>
  <c r="G2271" i="4"/>
  <c r="H2271" i="4" s="1"/>
  <c r="E2271" i="6"/>
  <c r="F2583" i="5"/>
  <c r="J2583" i="7" s="1"/>
  <c r="H2583" i="5"/>
  <c r="L2583" i="7" s="1"/>
  <c r="G2583" i="5"/>
  <c r="K2583" i="7" s="1"/>
  <c r="E2603" i="4"/>
  <c r="D2603" i="7" s="1"/>
  <c r="C2604" i="4"/>
  <c r="E2272" i="7"/>
  <c r="N2272" i="7" s="1"/>
  <c r="H2592" i="3"/>
  <c r="I2592" i="3" s="1"/>
  <c r="C2592" i="7" s="1"/>
  <c r="M2592" i="7" s="1"/>
  <c r="F2593" i="3"/>
  <c r="G2593" i="3"/>
  <c r="P2583" i="7" l="1"/>
  <c r="U2271" i="7"/>
  <c r="V2271" i="7"/>
  <c r="S2272" i="7"/>
  <c r="Q2272" i="7"/>
  <c r="T2272" i="7"/>
  <c r="R2272" i="7"/>
  <c r="K2583" i="6"/>
  <c r="L2583" i="6"/>
  <c r="J2583" i="6"/>
  <c r="D2603" i="6"/>
  <c r="C2592" i="6"/>
  <c r="G2272" i="4"/>
  <c r="H2272" i="4" s="1"/>
  <c r="E2272" i="6"/>
  <c r="H2584" i="5"/>
  <c r="L2584" i="7" s="1"/>
  <c r="P2584" i="7" s="1"/>
  <c r="G2584" i="5"/>
  <c r="K2584" i="7" s="1"/>
  <c r="F2584" i="5"/>
  <c r="J2584" i="7" s="1"/>
  <c r="E2604" i="4"/>
  <c r="D2604" i="7" s="1"/>
  <c r="C2605" i="4"/>
  <c r="E2273" i="7"/>
  <c r="N2273" i="7" s="1"/>
  <c r="G2594" i="3"/>
  <c r="F2594" i="3"/>
  <c r="H2593" i="3"/>
  <c r="I2593" i="3" s="1"/>
  <c r="C2593" i="7" s="1"/>
  <c r="M2593" i="7" s="1"/>
  <c r="Q2273" i="7" l="1"/>
  <c r="R2273" i="7"/>
  <c r="S2273" i="7"/>
  <c r="T2273" i="7"/>
  <c r="U2272" i="7"/>
  <c r="V2272" i="7"/>
  <c r="J2584" i="6"/>
  <c r="K2584" i="6"/>
  <c r="L2584" i="6"/>
  <c r="D2604" i="6"/>
  <c r="C2593" i="6"/>
  <c r="G2273" i="4"/>
  <c r="H2273" i="4" s="1"/>
  <c r="E2273" i="6"/>
  <c r="H2585" i="5"/>
  <c r="L2585" i="7" s="1"/>
  <c r="P2585" i="7" s="1"/>
  <c r="G2585" i="5"/>
  <c r="K2585" i="7" s="1"/>
  <c r="F2585" i="5"/>
  <c r="J2585" i="7" s="1"/>
  <c r="E2605" i="4"/>
  <c r="D2605" i="7" s="1"/>
  <c r="C2606" i="4"/>
  <c r="E2274" i="7"/>
  <c r="N2274" i="7" s="1"/>
  <c r="F2595" i="3"/>
  <c r="H2594" i="3"/>
  <c r="I2594" i="3" s="1"/>
  <c r="C2594" i="7" s="1"/>
  <c r="M2594" i="7" s="1"/>
  <c r="G2595" i="3"/>
  <c r="T2274" i="7" l="1"/>
  <c r="R2274" i="7"/>
  <c r="S2274" i="7"/>
  <c r="Q2274" i="7"/>
  <c r="U2273" i="7"/>
  <c r="V2273" i="7"/>
  <c r="L2585" i="6"/>
  <c r="J2585" i="6"/>
  <c r="K2585" i="6"/>
  <c r="D2605" i="6"/>
  <c r="C2594" i="6"/>
  <c r="G2274" i="4"/>
  <c r="H2274" i="4" s="1"/>
  <c r="E2274" i="6"/>
  <c r="F2586" i="5"/>
  <c r="J2586" i="7" s="1"/>
  <c r="H2586" i="5"/>
  <c r="L2586" i="7" s="1"/>
  <c r="G2586" i="5"/>
  <c r="K2586" i="7" s="1"/>
  <c r="E2606" i="4"/>
  <c r="D2606" i="7" s="1"/>
  <c r="C2607" i="4"/>
  <c r="E2275" i="7"/>
  <c r="N2275" i="7" s="1"/>
  <c r="G2596" i="3"/>
  <c r="H2595" i="3"/>
  <c r="I2595" i="3" s="1"/>
  <c r="C2595" i="7" s="1"/>
  <c r="M2595" i="7" s="1"/>
  <c r="F2596" i="3"/>
  <c r="T2275" i="7" l="1"/>
  <c r="Q2275" i="7"/>
  <c r="R2275" i="7"/>
  <c r="S2275" i="7"/>
  <c r="P2586" i="7"/>
  <c r="U2274" i="7"/>
  <c r="V2274" i="7"/>
  <c r="L2586" i="6"/>
  <c r="J2586" i="6"/>
  <c r="K2586" i="6"/>
  <c r="D2606" i="6"/>
  <c r="C2595" i="6"/>
  <c r="G2275" i="4"/>
  <c r="H2275" i="4" s="1"/>
  <c r="E2275" i="6"/>
  <c r="G2587" i="5"/>
  <c r="K2587" i="7" s="1"/>
  <c r="F2587" i="5"/>
  <c r="J2587" i="7" s="1"/>
  <c r="H2587" i="5"/>
  <c r="L2587" i="7" s="1"/>
  <c r="P2587" i="7" s="1"/>
  <c r="E2607" i="4"/>
  <c r="D2607" i="7" s="1"/>
  <c r="C2608" i="4"/>
  <c r="E2276" i="7"/>
  <c r="N2276" i="7" s="1"/>
  <c r="G2597" i="3"/>
  <c r="F2597" i="3"/>
  <c r="H2596" i="3"/>
  <c r="I2596" i="3" s="1"/>
  <c r="C2596" i="7" s="1"/>
  <c r="M2596" i="7" s="1"/>
  <c r="Q2276" i="7" l="1"/>
  <c r="S2276" i="7"/>
  <c r="T2276" i="7"/>
  <c r="R2276" i="7"/>
  <c r="U2275" i="7"/>
  <c r="V2275" i="7"/>
  <c r="J2587" i="6"/>
  <c r="K2587" i="6"/>
  <c r="L2587" i="6"/>
  <c r="D2607" i="6"/>
  <c r="C2596" i="6"/>
  <c r="G2276" i="4"/>
  <c r="H2276" i="4" s="1"/>
  <c r="E2276" i="6"/>
  <c r="H2588" i="5"/>
  <c r="L2588" i="7" s="1"/>
  <c r="G2588" i="5"/>
  <c r="K2588" i="7" s="1"/>
  <c r="F2588" i="5"/>
  <c r="J2588" i="7" s="1"/>
  <c r="E2608" i="4"/>
  <c r="D2608" i="7" s="1"/>
  <c r="C2609" i="4"/>
  <c r="E2277" i="7"/>
  <c r="N2277" i="7" s="1"/>
  <c r="H2597" i="3"/>
  <c r="I2597" i="3" s="1"/>
  <c r="C2597" i="7" s="1"/>
  <c r="M2597" i="7" s="1"/>
  <c r="F2598" i="3"/>
  <c r="G2598" i="3"/>
  <c r="R2277" i="7" l="1"/>
  <c r="S2277" i="7"/>
  <c r="Q2277" i="7"/>
  <c r="T2277" i="7"/>
  <c r="P2588" i="7"/>
  <c r="V2276" i="7"/>
  <c r="U2276" i="7"/>
  <c r="J2588" i="6"/>
  <c r="K2588" i="6"/>
  <c r="L2588" i="6"/>
  <c r="D2608" i="6"/>
  <c r="C2597" i="6"/>
  <c r="G2277" i="4"/>
  <c r="H2277" i="4" s="1"/>
  <c r="E2277" i="6"/>
  <c r="F2589" i="5"/>
  <c r="J2589" i="7" s="1"/>
  <c r="H2589" i="5"/>
  <c r="L2589" i="7" s="1"/>
  <c r="G2589" i="5"/>
  <c r="K2589" i="7" s="1"/>
  <c r="E2609" i="4"/>
  <c r="D2609" i="7" s="1"/>
  <c r="C2610" i="4"/>
  <c r="E2278" i="7"/>
  <c r="N2278" i="7" s="1"/>
  <c r="F2599" i="3"/>
  <c r="H2598" i="3"/>
  <c r="I2598" i="3" s="1"/>
  <c r="C2598" i="7" s="1"/>
  <c r="M2598" i="7" s="1"/>
  <c r="G2599" i="3"/>
  <c r="Q2278" i="7" l="1"/>
  <c r="S2278" i="7"/>
  <c r="T2278" i="7"/>
  <c r="R2278" i="7"/>
  <c r="P2589" i="7"/>
  <c r="U2277" i="7"/>
  <c r="V2277" i="7"/>
  <c r="L2589" i="6"/>
  <c r="J2589" i="6"/>
  <c r="K2589" i="6"/>
  <c r="D2609" i="6"/>
  <c r="C2598" i="6"/>
  <c r="G2278" i="4"/>
  <c r="H2278" i="4" s="1"/>
  <c r="E2278" i="6"/>
  <c r="F2590" i="5"/>
  <c r="J2590" i="7" s="1"/>
  <c r="H2590" i="5"/>
  <c r="L2590" i="7" s="1"/>
  <c r="G2590" i="5"/>
  <c r="K2590" i="7" s="1"/>
  <c r="E2610" i="4"/>
  <c r="D2610" i="7" s="1"/>
  <c r="C2611" i="4"/>
  <c r="E2279" i="7"/>
  <c r="N2279" i="7" s="1"/>
  <c r="G2600" i="3"/>
  <c r="H2599" i="3"/>
  <c r="I2599" i="3" s="1"/>
  <c r="C2599" i="7" s="1"/>
  <c r="M2599" i="7" s="1"/>
  <c r="F2600" i="3"/>
  <c r="Q2279" i="7" l="1"/>
  <c r="R2279" i="7"/>
  <c r="S2279" i="7"/>
  <c r="U2279" i="7" s="1"/>
  <c r="T2279" i="7"/>
  <c r="P2590" i="7"/>
  <c r="U2278" i="7"/>
  <c r="V2278" i="7"/>
  <c r="K2590" i="6"/>
  <c r="J2590" i="6"/>
  <c r="L2590" i="6"/>
  <c r="D2610" i="6"/>
  <c r="C2599" i="6"/>
  <c r="G2279" i="4"/>
  <c r="H2279" i="4" s="1"/>
  <c r="E2279" i="6"/>
  <c r="H2591" i="5"/>
  <c r="L2591" i="7" s="1"/>
  <c r="G2591" i="5"/>
  <c r="K2591" i="7" s="1"/>
  <c r="F2591" i="5"/>
  <c r="J2591" i="7" s="1"/>
  <c r="E2611" i="4"/>
  <c r="D2611" i="7" s="1"/>
  <c r="C2612" i="4"/>
  <c r="E2280" i="7"/>
  <c r="N2280" i="7" s="1"/>
  <c r="G2601" i="3"/>
  <c r="H2600" i="3"/>
  <c r="I2600" i="3" s="1"/>
  <c r="C2600" i="7" s="1"/>
  <c r="M2600" i="7" s="1"/>
  <c r="F2601" i="3"/>
  <c r="T2280" i="7" l="1"/>
  <c r="Q2280" i="7"/>
  <c r="S2280" i="7"/>
  <c r="R2280" i="7"/>
  <c r="P2591" i="7"/>
  <c r="V2279" i="7"/>
  <c r="J2591" i="6"/>
  <c r="K2591" i="6"/>
  <c r="L2591" i="6"/>
  <c r="D2611" i="6"/>
  <c r="C2600" i="6"/>
  <c r="G2280" i="4"/>
  <c r="H2280" i="4" s="1"/>
  <c r="E2280" i="6"/>
  <c r="H2592" i="5"/>
  <c r="L2592" i="7" s="1"/>
  <c r="G2592" i="5"/>
  <c r="K2592" i="7" s="1"/>
  <c r="F2592" i="5"/>
  <c r="J2592" i="7" s="1"/>
  <c r="E2612" i="4"/>
  <c r="D2612" i="7" s="1"/>
  <c r="C2613" i="4"/>
  <c r="E2281" i="7"/>
  <c r="N2281" i="7" s="1"/>
  <c r="H2601" i="3"/>
  <c r="I2601" i="3" s="1"/>
  <c r="C2601" i="7" s="1"/>
  <c r="M2601" i="7" s="1"/>
  <c r="F2602" i="3"/>
  <c r="G2602" i="3"/>
  <c r="T2281" i="7" l="1"/>
  <c r="Q2281" i="7"/>
  <c r="R2281" i="7"/>
  <c r="S2281" i="7"/>
  <c r="P2592" i="7"/>
  <c r="U2280" i="7"/>
  <c r="V2280" i="7"/>
  <c r="K2592" i="6"/>
  <c r="J2592" i="6"/>
  <c r="L2592" i="6"/>
  <c r="D2612" i="6"/>
  <c r="C2601" i="6"/>
  <c r="G2281" i="4"/>
  <c r="H2281" i="4" s="1"/>
  <c r="E2281" i="6"/>
  <c r="H2593" i="5"/>
  <c r="L2593" i="7" s="1"/>
  <c r="G2593" i="5"/>
  <c r="K2593" i="7" s="1"/>
  <c r="F2593" i="5"/>
  <c r="J2593" i="7" s="1"/>
  <c r="E2613" i="4"/>
  <c r="D2613" i="7" s="1"/>
  <c r="C2614" i="4"/>
  <c r="E2282" i="7"/>
  <c r="N2282" i="7" s="1"/>
  <c r="G2603" i="3"/>
  <c r="F2603" i="3"/>
  <c r="H2602" i="3"/>
  <c r="I2602" i="3" s="1"/>
  <c r="C2602" i="7" s="1"/>
  <c r="M2602" i="7" s="1"/>
  <c r="U2281" i="7" l="1"/>
  <c r="V2281" i="7"/>
  <c r="R2282" i="7"/>
  <c r="T2282" i="7"/>
  <c r="S2282" i="7"/>
  <c r="Q2282" i="7"/>
  <c r="P2593" i="7"/>
  <c r="K2593" i="6"/>
  <c r="J2593" i="6"/>
  <c r="L2593" i="6"/>
  <c r="D2613" i="6"/>
  <c r="C2602" i="6"/>
  <c r="G2282" i="4"/>
  <c r="H2282" i="4" s="1"/>
  <c r="E2282" i="6"/>
  <c r="H2594" i="5"/>
  <c r="L2594" i="7" s="1"/>
  <c r="G2594" i="5"/>
  <c r="K2594" i="7" s="1"/>
  <c r="F2594" i="5"/>
  <c r="J2594" i="7" s="1"/>
  <c r="E2614" i="4"/>
  <c r="D2614" i="7" s="1"/>
  <c r="C2615" i="4"/>
  <c r="E2283" i="7"/>
  <c r="N2283" i="7" s="1"/>
  <c r="G2604" i="3"/>
  <c r="H2603" i="3"/>
  <c r="I2603" i="3" s="1"/>
  <c r="C2603" i="7" s="1"/>
  <c r="M2603" i="7" s="1"/>
  <c r="F2604" i="3"/>
  <c r="S2283" i="7" l="1"/>
  <c r="Q2283" i="7"/>
  <c r="R2283" i="7"/>
  <c r="T2283" i="7"/>
  <c r="V2282" i="7"/>
  <c r="U2282" i="7"/>
  <c r="P2594" i="7"/>
  <c r="K2594" i="6"/>
  <c r="J2594" i="6"/>
  <c r="L2594" i="6"/>
  <c r="D2614" i="6"/>
  <c r="C2603" i="6"/>
  <c r="G2283" i="4"/>
  <c r="H2283" i="4" s="1"/>
  <c r="E2283" i="6"/>
  <c r="H2595" i="5"/>
  <c r="L2595" i="7" s="1"/>
  <c r="P2595" i="7" s="1"/>
  <c r="G2595" i="5"/>
  <c r="K2595" i="7" s="1"/>
  <c r="F2595" i="5"/>
  <c r="J2595" i="7" s="1"/>
  <c r="E2615" i="4"/>
  <c r="D2615" i="7" s="1"/>
  <c r="C2616" i="4"/>
  <c r="E2284" i="7"/>
  <c r="N2284" i="7" s="1"/>
  <c r="H2604" i="3"/>
  <c r="F2605" i="3"/>
  <c r="G2605" i="3"/>
  <c r="I2604" i="3"/>
  <c r="C2604" i="7" s="1"/>
  <c r="M2604" i="7" s="1"/>
  <c r="S2284" i="7" l="1"/>
  <c r="R2284" i="7"/>
  <c r="Q2284" i="7"/>
  <c r="T2284" i="7"/>
  <c r="U2283" i="7"/>
  <c r="V2283" i="7"/>
  <c r="K2595" i="6"/>
  <c r="L2595" i="6"/>
  <c r="J2595" i="6"/>
  <c r="D2615" i="6"/>
  <c r="C2604" i="6"/>
  <c r="G2284" i="4"/>
  <c r="H2284" i="4" s="1"/>
  <c r="E2284" i="6"/>
  <c r="H2596" i="5"/>
  <c r="L2596" i="7" s="1"/>
  <c r="G2596" i="5"/>
  <c r="K2596" i="7" s="1"/>
  <c r="F2596" i="5"/>
  <c r="J2596" i="7" s="1"/>
  <c r="E2616" i="4"/>
  <c r="D2616" i="7" s="1"/>
  <c r="C2617" i="4"/>
  <c r="E2285" i="7"/>
  <c r="N2285" i="7" s="1"/>
  <c r="G2606" i="3"/>
  <c r="F2606" i="3"/>
  <c r="H2605" i="3"/>
  <c r="I2605" i="3" s="1"/>
  <c r="C2605" i="7" s="1"/>
  <c r="M2605" i="7" s="1"/>
  <c r="R2285" i="7" l="1"/>
  <c r="Q2285" i="7"/>
  <c r="S2285" i="7"/>
  <c r="T2285" i="7"/>
  <c r="U2284" i="7"/>
  <c r="V2284" i="7"/>
  <c r="P2596" i="7"/>
  <c r="K2596" i="6"/>
  <c r="L2596" i="6"/>
  <c r="J2596" i="6"/>
  <c r="D2616" i="6"/>
  <c r="C2605" i="6"/>
  <c r="G2285" i="4"/>
  <c r="H2285" i="4" s="1"/>
  <c r="E2285" i="6"/>
  <c r="H2597" i="5"/>
  <c r="L2597" i="7" s="1"/>
  <c r="G2597" i="5"/>
  <c r="K2597" i="7" s="1"/>
  <c r="F2597" i="5"/>
  <c r="J2597" i="7" s="1"/>
  <c r="E2617" i="4"/>
  <c r="D2617" i="7" s="1"/>
  <c r="C2618" i="4"/>
  <c r="E2286" i="7"/>
  <c r="N2286" i="7" s="1"/>
  <c r="F2607" i="3"/>
  <c r="H2606" i="3"/>
  <c r="I2606" i="3"/>
  <c r="C2606" i="7" s="1"/>
  <c r="M2606" i="7" s="1"/>
  <c r="G2607" i="3"/>
  <c r="T2286" i="7" l="1"/>
  <c r="R2286" i="7"/>
  <c r="S2286" i="7"/>
  <c r="Q2286" i="7"/>
  <c r="P2597" i="7"/>
  <c r="V2285" i="7"/>
  <c r="U2285" i="7"/>
  <c r="K2597" i="6"/>
  <c r="L2597" i="6"/>
  <c r="J2597" i="6"/>
  <c r="D2617" i="6"/>
  <c r="C2606" i="6"/>
  <c r="G2286" i="4"/>
  <c r="H2286" i="4" s="1"/>
  <c r="E2286" i="6"/>
  <c r="G2598" i="5"/>
  <c r="K2598" i="7" s="1"/>
  <c r="F2598" i="5"/>
  <c r="J2598" i="7" s="1"/>
  <c r="H2598" i="5"/>
  <c r="L2598" i="7" s="1"/>
  <c r="P2598" i="7" s="1"/>
  <c r="E2618" i="4"/>
  <c r="D2618" i="7" s="1"/>
  <c r="C2619" i="4"/>
  <c r="E2287" i="7"/>
  <c r="N2287" i="7" s="1"/>
  <c r="G2608" i="3"/>
  <c r="H2607" i="3"/>
  <c r="I2607" i="3" s="1"/>
  <c r="C2607" i="7" s="1"/>
  <c r="M2607" i="7" s="1"/>
  <c r="F2608" i="3"/>
  <c r="Q2287" i="7" l="1"/>
  <c r="S2287" i="7"/>
  <c r="T2287" i="7"/>
  <c r="R2287" i="7"/>
  <c r="U2286" i="7"/>
  <c r="V2286" i="7"/>
  <c r="K2598" i="6"/>
  <c r="L2598" i="6"/>
  <c r="J2598" i="6"/>
  <c r="D2618" i="6"/>
  <c r="C2607" i="6"/>
  <c r="G2287" i="4"/>
  <c r="H2287" i="4" s="1"/>
  <c r="E2287" i="6"/>
  <c r="F2599" i="5"/>
  <c r="J2599" i="7" s="1"/>
  <c r="H2599" i="5"/>
  <c r="L2599" i="7" s="1"/>
  <c r="P2599" i="7" s="1"/>
  <c r="G2599" i="5"/>
  <c r="K2599" i="7" s="1"/>
  <c r="E2619" i="4"/>
  <c r="D2619" i="7" s="1"/>
  <c r="C2620" i="4"/>
  <c r="E2288" i="7"/>
  <c r="N2288" i="7" s="1"/>
  <c r="H2608" i="3"/>
  <c r="I2608" i="3" s="1"/>
  <c r="C2608" i="7" s="1"/>
  <c r="M2608" i="7" s="1"/>
  <c r="F2609" i="3"/>
  <c r="G2609" i="3"/>
  <c r="Q2288" i="7" l="1"/>
  <c r="T2288" i="7"/>
  <c r="R2288" i="7"/>
  <c r="S2288" i="7"/>
  <c r="U2287" i="7"/>
  <c r="V2287" i="7"/>
  <c r="K2599" i="6"/>
  <c r="J2599" i="6"/>
  <c r="L2599" i="6"/>
  <c r="D2619" i="6"/>
  <c r="C2608" i="6"/>
  <c r="G2288" i="4"/>
  <c r="H2288" i="4" s="1"/>
  <c r="E2288" i="6"/>
  <c r="H2600" i="5"/>
  <c r="L2600" i="7" s="1"/>
  <c r="P2600" i="7" s="1"/>
  <c r="G2600" i="5"/>
  <c r="K2600" i="7" s="1"/>
  <c r="F2600" i="5"/>
  <c r="J2600" i="7" s="1"/>
  <c r="E2620" i="4"/>
  <c r="D2620" i="7" s="1"/>
  <c r="C2621" i="4"/>
  <c r="E2289" i="7"/>
  <c r="N2289" i="7" s="1"/>
  <c r="H2609" i="3"/>
  <c r="I2609" i="3" s="1"/>
  <c r="C2609" i="7" s="1"/>
  <c r="M2609" i="7" s="1"/>
  <c r="F2610" i="3"/>
  <c r="G2610" i="3"/>
  <c r="T2289" i="7" l="1"/>
  <c r="Q2289" i="7"/>
  <c r="S2289" i="7"/>
  <c r="R2289" i="7"/>
  <c r="V2288" i="7"/>
  <c r="U2288" i="7"/>
  <c r="K2600" i="6"/>
  <c r="J2600" i="6"/>
  <c r="L2600" i="6"/>
  <c r="D2620" i="6"/>
  <c r="C2609" i="6"/>
  <c r="G2289" i="4"/>
  <c r="H2289" i="4" s="1"/>
  <c r="E2289" i="6"/>
  <c r="F2601" i="5"/>
  <c r="J2601" i="7" s="1"/>
  <c r="H2601" i="5"/>
  <c r="L2601" i="7" s="1"/>
  <c r="P2601" i="7" s="1"/>
  <c r="G2601" i="5"/>
  <c r="K2601" i="7" s="1"/>
  <c r="E2621" i="4"/>
  <c r="D2621" i="7" s="1"/>
  <c r="C2622" i="4"/>
  <c r="E2290" i="7"/>
  <c r="N2290" i="7" s="1"/>
  <c r="F2611" i="3"/>
  <c r="H2610" i="3"/>
  <c r="G2611" i="3"/>
  <c r="I2610" i="3"/>
  <c r="C2610" i="7" s="1"/>
  <c r="M2610" i="7" s="1"/>
  <c r="R2290" i="7" l="1"/>
  <c r="Q2290" i="7"/>
  <c r="S2290" i="7"/>
  <c r="T2290" i="7"/>
  <c r="U2289" i="7"/>
  <c r="V2289" i="7"/>
  <c r="K2601" i="6"/>
  <c r="L2601" i="6"/>
  <c r="J2601" i="6"/>
  <c r="D2621" i="6"/>
  <c r="C2610" i="6"/>
  <c r="G2290" i="4"/>
  <c r="H2290" i="4" s="1"/>
  <c r="E2290" i="6"/>
  <c r="F2602" i="5"/>
  <c r="J2602" i="7" s="1"/>
  <c r="H2602" i="5"/>
  <c r="L2602" i="7" s="1"/>
  <c r="P2602" i="7" s="1"/>
  <c r="G2602" i="5"/>
  <c r="K2602" i="7" s="1"/>
  <c r="E2622" i="4"/>
  <c r="D2622" i="7" s="1"/>
  <c r="C2623" i="4"/>
  <c r="E2291" i="7"/>
  <c r="N2291" i="7" s="1"/>
  <c r="G2612" i="3"/>
  <c r="F2612" i="3"/>
  <c r="H2611" i="3"/>
  <c r="I2611" i="3" s="1"/>
  <c r="C2611" i="7" s="1"/>
  <c r="M2611" i="7" s="1"/>
  <c r="T2291" i="7" l="1"/>
  <c r="Q2291" i="7"/>
  <c r="R2291" i="7"/>
  <c r="S2291" i="7"/>
  <c r="U2290" i="7"/>
  <c r="V2290" i="7"/>
  <c r="J2602" i="6"/>
  <c r="K2602" i="6"/>
  <c r="L2602" i="6"/>
  <c r="D2622" i="6"/>
  <c r="C2611" i="6"/>
  <c r="G2291" i="4"/>
  <c r="H2291" i="4" s="1"/>
  <c r="E2291" i="6"/>
  <c r="H2603" i="5"/>
  <c r="L2603" i="7" s="1"/>
  <c r="P2603" i="7" s="1"/>
  <c r="G2603" i="5"/>
  <c r="K2603" i="7" s="1"/>
  <c r="F2603" i="5"/>
  <c r="J2603" i="7" s="1"/>
  <c r="E2623" i="4"/>
  <c r="D2623" i="7" s="1"/>
  <c r="C2624" i="4"/>
  <c r="E2292" i="7"/>
  <c r="N2292" i="7" s="1"/>
  <c r="G2613" i="3"/>
  <c r="H2612" i="3"/>
  <c r="I2612" i="3" s="1"/>
  <c r="C2612" i="7" s="1"/>
  <c r="M2612" i="7" s="1"/>
  <c r="F2613" i="3"/>
  <c r="U2291" i="7" l="1"/>
  <c r="V2291" i="7"/>
  <c r="T2292" i="7"/>
  <c r="Q2292" i="7"/>
  <c r="R2292" i="7"/>
  <c r="S2292" i="7"/>
  <c r="L2603" i="6"/>
  <c r="J2603" i="6"/>
  <c r="K2603" i="6"/>
  <c r="D2623" i="6"/>
  <c r="C2612" i="6"/>
  <c r="G2292" i="4"/>
  <c r="H2292" i="4" s="1"/>
  <c r="E2292" i="6"/>
  <c r="H2604" i="5"/>
  <c r="L2604" i="7" s="1"/>
  <c r="P2604" i="7" s="1"/>
  <c r="G2604" i="5"/>
  <c r="K2604" i="7" s="1"/>
  <c r="F2604" i="5"/>
  <c r="J2604" i="7" s="1"/>
  <c r="E2624" i="4"/>
  <c r="D2624" i="7" s="1"/>
  <c r="C2625" i="4"/>
  <c r="E2293" i="7"/>
  <c r="N2293" i="7" s="1"/>
  <c r="G2614" i="3"/>
  <c r="H2613" i="3"/>
  <c r="I2613" i="3" s="1"/>
  <c r="C2613" i="7" s="1"/>
  <c r="M2613" i="7" s="1"/>
  <c r="F2614" i="3"/>
  <c r="T2293" i="7" l="1"/>
  <c r="Q2293" i="7"/>
  <c r="R2293" i="7"/>
  <c r="S2293" i="7"/>
  <c r="U2292" i="7"/>
  <c r="V2292" i="7"/>
  <c r="L2604" i="6"/>
  <c r="J2604" i="6"/>
  <c r="K2604" i="6"/>
  <c r="D2624" i="6"/>
  <c r="C2613" i="6"/>
  <c r="G2293" i="4"/>
  <c r="H2293" i="4" s="1"/>
  <c r="E2293" i="6"/>
  <c r="H2605" i="5"/>
  <c r="L2605" i="7" s="1"/>
  <c r="G2605" i="5"/>
  <c r="K2605" i="7" s="1"/>
  <c r="F2605" i="5"/>
  <c r="J2605" i="7" s="1"/>
  <c r="E2625" i="4"/>
  <c r="D2625" i="7" s="1"/>
  <c r="C2626" i="4"/>
  <c r="E2294" i="7"/>
  <c r="N2294" i="7" s="1"/>
  <c r="F2615" i="3"/>
  <c r="H2614" i="3"/>
  <c r="I2614" i="3"/>
  <c r="C2614" i="7" s="1"/>
  <c r="M2614" i="7" s="1"/>
  <c r="G2615" i="3"/>
  <c r="S2294" i="7" l="1"/>
  <c r="Q2294" i="7"/>
  <c r="T2294" i="7"/>
  <c r="R2294" i="7"/>
  <c r="P2605" i="7"/>
  <c r="V2293" i="7"/>
  <c r="U2293" i="7"/>
  <c r="L2605" i="6"/>
  <c r="J2605" i="6"/>
  <c r="K2605" i="6"/>
  <c r="D2625" i="6"/>
  <c r="C2614" i="6"/>
  <c r="G2294" i="4"/>
  <c r="H2294" i="4" s="1"/>
  <c r="E2294" i="6"/>
  <c r="H2606" i="5"/>
  <c r="L2606" i="7" s="1"/>
  <c r="G2606" i="5"/>
  <c r="K2606" i="7" s="1"/>
  <c r="F2606" i="5"/>
  <c r="J2606" i="7" s="1"/>
  <c r="E2626" i="4"/>
  <c r="D2626" i="7" s="1"/>
  <c r="C2627" i="4"/>
  <c r="E2295" i="7"/>
  <c r="N2295" i="7" s="1"/>
  <c r="G2616" i="3"/>
  <c r="H2615" i="3"/>
  <c r="I2615" i="3" s="1"/>
  <c r="C2615" i="7" s="1"/>
  <c r="M2615" i="7" s="1"/>
  <c r="F2616" i="3"/>
  <c r="V2294" i="7" l="1"/>
  <c r="P2606" i="7"/>
  <c r="T2295" i="7"/>
  <c r="Q2295" i="7"/>
  <c r="R2295" i="7"/>
  <c r="S2295" i="7"/>
  <c r="U2294" i="7"/>
  <c r="K2606" i="6"/>
  <c r="J2606" i="6"/>
  <c r="L2606" i="6"/>
  <c r="D2626" i="6"/>
  <c r="C2615" i="6"/>
  <c r="G2295" i="4"/>
  <c r="H2295" i="4" s="1"/>
  <c r="E2295" i="6"/>
  <c r="F2607" i="5"/>
  <c r="J2607" i="7" s="1"/>
  <c r="H2607" i="5"/>
  <c r="L2607" i="7" s="1"/>
  <c r="P2607" i="7" s="1"/>
  <c r="G2607" i="5"/>
  <c r="K2607" i="7" s="1"/>
  <c r="E2627" i="4"/>
  <c r="D2627" i="7" s="1"/>
  <c r="C2628" i="4"/>
  <c r="E2296" i="7"/>
  <c r="N2296" i="7" s="1"/>
  <c r="H2616" i="3"/>
  <c r="I2616" i="3" s="1"/>
  <c r="C2616" i="7" s="1"/>
  <c r="M2616" i="7" s="1"/>
  <c r="F2617" i="3"/>
  <c r="G2617" i="3"/>
  <c r="Q2296" i="7" l="1"/>
  <c r="S2296" i="7"/>
  <c r="R2296" i="7"/>
  <c r="T2296" i="7"/>
  <c r="U2295" i="7"/>
  <c r="V2295" i="7"/>
  <c r="L2607" i="6"/>
  <c r="J2607" i="6"/>
  <c r="K2607" i="6"/>
  <c r="D2627" i="6"/>
  <c r="C2616" i="6"/>
  <c r="G2296" i="4"/>
  <c r="H2296" i="4" s="1"/>
  <c r="E2296" i="6"/>
  <c r="H2608" i="5"/>
  <c r="L2608" i="7" s="1"/>
  <c r="G2608" i="5"/>
  <c r="K2608" i="7" s="1"/>
  <c r="F2608" i="5"/>
  <c r="J2608" i="7" s="1"/>
  <c r="E2628" i="4"/>
  <c r="D2628" i="7" s="1"/>
  <c r="C2629" i="4"/>
  <c r="E2297" i="7"/>
  <c r="N2297" i="7" s="1"/>
  <c r="G2618" i="3"/>
  <c r="F2618" i="3"/>
  <c r="H2617" i="3"/>
  <c r="I2617" i="3" s="1"/>
  <c r="C2617" i="7" s="1"/>
  <c r="M2617" i="7" s="1"/>
  <c r="U2296" i="7" l="1"/>
  <c r="P2608" i="7"/>
  <c r="V2296" i="7"/>
  <c r="Q2297" i="7"/>
  <c r="T2297" i="7"/>
  <c r="S2297" i="7"/>
  <c r="R2297" i="7"/>
  <c r="J2608" i="6"/>
  <c r="K2608" i="6"/>
  <c r="L2608" i="6"/>
  <c r="D2628" i="6"/>
  <c r="C2617" i="6"/>
  <c r="G2297" i="4"/>
  <c r="H2297" i="4" s="1"/>
  <c r="E2297" i="6"/>
  <c r="H2609" i="5"/>
  <c r="L2609" i="7" s="1"/>
  <c r="P2609" i="7" s="1"/>
  <c r="G2609" i="5"/>
  <c r="K2609" i="7" s="1"/>
  <c r="F2609" i="5"/>
  <c r="J2609" i="7" s="1"/>
  <c r="E2629" i="4"/>
  <c r="D2629" i="7" s="1"/>
  <c r="C2630" i="4"/>
  <c r="E2298" i="7"/>
  <c r="N2298" i="7" s="1"/>
  <c r="G2619" i="3"/>
  <c r="F2619" i="3"/>
  <c r="H2618" i="3"/>
  <c r="I2618" i="3" s="1"/>
  <c r="C2618" i="7" s="1"/>
  <c r="M2618" i="7" s="1"/>
  <c r="T2298" i="7" l="1"/>
  <c r="S2298" i="7"/>
  <c r="R2298" i="7"/>
  <c r="Q2298" i="7"/>
  <c r="U2297" i="7"/>
  <c r="V2297" i="7"/>
  <c r="J2609" i="6"/>
  <c r="K2609" i="6"/>
  <c r="L2609" i="6"/>
  <c r="D2629" i="6"/>
  <c r="C2618" i="6"/>
  <c r="G2298" i="4"/>
  <c r="H2298" i="4" s="1"/>
  <c r="E2298" i="6"/>
  <c r="H2610" i="5"/>
  <c r="L2610" i="7" s="1"/>
  <c r="G2610" i="5"/>
  <c r="K2610" i="7" s="1"/>
  <c r="F2610" i="5"/>
  <c r="J2610" i="7" s="1"/>
  <c r="E2630" i="4"/>
  <c r="D2630" i="7" s="1"/>
  <c r="C2631" i="4"/>
  <c r="E2299" i="7"/>
  <c r="N2299" i="7" s="1"/>
  <c r="H2619" i="3"/>
  <c r="I2619" i="3" s="1"/>
  <c r="C2619" i="7" s="1"/>
  <c r="M2619" i="7" s="1"/>
  <c r="F2620" i="3"/>
  <c r="G2620" i="3"/>
  <c r="Q2299" i="7" l="1"/>
  <c r="T2299" i="7"/>
  <c r="R2299" i="7"/>
  <c r="S2299" i="7"/>
  <c r="P2610" i="7"/>
  <c r="V2298" i="7"/>
  <c r="U2298" i="7"/>
  <c r="J2610" i="6"/>
  <c r="L2610" i="6"/>
  <c r="K2610" i="6"/>
  <c r="D2630" i="6"/>
  <c r="C2619" i="6"/>
  <c r="G2299" i="4"/>
  <c r="H2299" i="4" s="1"/>
  <c r="E2299" i="6"/>
  <c r="G2611" i="5"/>
  <c r="K2611" i="7" s="1"/>
  <c r="F2611" i="5"/>
  <c r="J2611" i="7" s="1"/>
  <c r="H2611" i="5"/>
  <c r="L2611" i="7" s="1"/>
  <c r="P2611" i="7" s="1"/>
  <c r="E2631" i="4"/>
  <c r="D2631" i="7" s="1"/>
  <c r="C2632" i="4"/>
  <c r="E2300" i="7"/>
  <c r="N2300" i="7" s="1"/>
  <c r="G2621" i="3"/>
  <c r="F2621" i="3"/>
  <c r="H2620" i="3"/>
  <c r="I2620" i="3" s="1"/>
  <c r="C2620" i="7" s="1"/>
  <c r="M2620" i="7" s="1"/>
  <c r="U2299" i="7" l="1"/>
  <c r="V2299" i="7"/>
  <c r="T2300" i="7"/>
  <c r="S2300" i="7"/>
  <c r="Q2300" i="7"/>
  <c r="R2300" i="7"/>
  <c r="L2611" i="6"/>
  <c r="J2611" i="6"/>
  <c r="K2611" i="6"/>
  <c r="D2631" i="6"/>
  <c r="C2620" i="6"/>
  <c r="G2300" i="4"/>
  <c r="H2300" i="4" s="1"/>
  <c r="E2300" i="6"/>
  <c r="H2612" i="5"/>
  <c r="L2612" i="7" s="1"/>
  <c r="G2612" i="5"/>
  <c r="K2612" i="7" s="1"/>
  <c r="F2612" i="5"/>
  <c r="J2612" i="7" s="1"/>
  <c r="E2632" i="4"/>
  <c r="D2632" i="7" s="1"/>
  <c r="C2633" i="4"/>
  <c r="E2301" i="7"/>
  <c r="N2301" i="7" s="1"/>
  <c r="H2621" i="3"/>
  <c r="I2621" i="3" s="1"/>
  <c r="C2621" i="7" s="1"/>
  <c r="M2621" i="7" s="1"/>
  <c r="F2622" i="3"/>
  <c r="G2622" i="3"/>
  <c r="R2301" i="7" l="1"/>
  <c r="T2301" i="7"/>
  <c r="S2301" i="7"/>
  <c r="Q2301" i="7"/>
  <c r="V2300" i="7"/>
  <c r="U2300" i="7"/>
  <c r="P2612" i="7"/>
  <c r="J2612" i="6"/>
  <c r="L2612" i="6"/>
  <c r="K2612" i="6"/>
  <c r="D2632" i="6"/>
  <c r="C2621" i="6"/>
  <c r="G2301" i="4"/>
  <c r="H2301" i="4" s="1"/>
  <c r="E2301" i="6"/>
  <c r="F2613" i="5"/>
  <c r="J2613" i="7" s="1"/>
  <c r="H2613" i="5"/>
  <c r="L2613" i="7" s="1"/>
  <c r="P2613" i="7" s="1"/>
  <c r="G2613" i="5"/>
  <c r="K2613" i="7" s="1"/>
  <c r="E2633" i="4"/>
  <c r="D2633" i="7" s="1"/>
  <c r="C2634" i="4"/>
  <c r="E2302" i="7"/>
  <c r="N2302" i="7" s="1"/>
  <c r="F2623" i="3"/>
  <c r="H2622" i="3"/>
  <c r="I2622" i="3" s="1"/>
  <c r="C2622" i="7" s="1"/>
  <c r="M2622" i="7" s="1"/>
  <c r="G2623" i="3"/>
  <c r="R2302" i="7" l="1"/>
  <c r="Q2302" i="7"/>
  <c r="S2302" i="7"/>
  <c r="T2302" i="7"/>
  <c r="U2301" i="7"/>
  <c r="V2301" i="7"/>
  <c r="L2613" i="6"/>
  <c r="K2613" i="6"/>
  <c r="J2613" i="6"/>
  <c r="D2633" i="6"/>
  <c r="C2622" i="6"/>
  <c r="G2302" i="4"/>
  <c r="H2302" i="4" s="1"/>
  <c r="E2302" i="6"/>
  <c r="H2614" i="5"/>
  <c r="L2614" i="7" s="1"/>
  <c r="F2614" i="5"/>
  <c r="J2614" i="7" s="1"/>
  <c r="G2614" i="5"/>
  <c r="K2614" i="7" s="1"/>
  <c r="E2634" i="4"/>
  <c r="D2634" i="7" s="1"/>
  <c r="C2635" i="4"/>
  <c r="E2303" i="7"/>
  <c r="N2303" i="7" s="1"/>
  <c r="H2623" i="3"/>
  <c r="I2623" i="3" s="1"/>
  <c r="C2623" i="7" s="1"/>
  <c r="M2623" i="7" s="1"/>
  <c r="F2624" i="3"/>
  <c r="G2624" i="3"/>
  <c r="Q2303" i="7" l="1"/>
  <c r="S2303" i="7"/>
  <c r="R2303" i="7"/>
  <c r="T2303" i="7"/>
  <c r="P2614" i="7"/>
  <c r="U2302" i="7"/>
  <c r="V2302" i="7"/>
  <c r="K2614" i="6"/>
  <c r="L2614" i="6"/>
  <c r="J2614" i="6"/>
  <c r="D2634" i="6"/>
  <c r="C2623" i="6"/>
  <c r="G2303" i="4"/>
  <c r="H2303" i="4" s="1"/>
  <c r="E2303" i="6"/>
  <c r="H2615" i="5"/>
  <c r="L2615" i="7" s="1"/>
  <c r="P2615" i="7" s="1"/>
  <c r="G2615" i="5"/>
  <c r="K2615" i="7" s="1"/>
  <c r="F2615" i="5"/>
  <c r="J2615" i="7" s="1"/>
  <c r="E2635" i="4"/>
  <c r="D2635" i="7" s="1"/>
  <c r="C2636" i="4"/>
  <c r="E2304" i="7"/>
  <c r="N2304" i="7" s="1"/>
  <c r="H2624" i="3"/>
  <c r="F2625" i="3"/>
  <c r="G2625" i="3"/>
  <c r="I2624" i="3"/>
  <c r="C2624" i="7" s="1"/>
  <c r="M2624" i="7" s="1"/>
  <c r="R2304" i="7" l="1"/>
  <c r="S2304" i="7"/>
  <c r="Q2304" i="7"/>
  <c r="T2304" i="7"/>
  <c r="U2303" i="7"/>
  <c r="V2303" i="7"/>
  <c r="J2615" i="6"/>
  <c r="L2615" i="6"/>
  <c r="K2615" i="6"/>
  <c r="D2635" i="6"/>
  <c r="C2624" i="6"/>
  <c r="G2304" i="4"/>
  <c r="H2304" i="4" s="1"/>
  <c r="E2304" i="6"/>
  <c r="H2616" i="5"/>
  <c r="L2616" i="7" s="1"/>
  <c r="G2616" i="5"/>
  <c r="K2616" i="7" s="1"/>
  <c r="F2616" i="5"/>
  <c r="J2616" i="7" s="1"/>
  <c r="E2636" i="4"/>
  <c r="D2636" i="7" s="1"/>
  <c r="C2637" i="4"/>
  <c r="E2305" i="7"/>
  <c r="N2305" i="7" s="1"/>
  <c r="G2626" i="3"/>
  <c r="H2625" i="3"/>
  <c r="I2625" i="3" s="1"/>
  <c r="C2625" i="7" s="1"/>
  <c r="M2625" i="7" s="1"/>
  <c r="F2626" i="3"/>
  <c r="R2305" i="7" l="1"/>
  <c r="S2305" i="7"/>
  <c r="T2305" i="7"/>
  <c r="Q2305" i="7"/>
  <c r="U2304" i="7"/>
  <c r="V2304" i="7"/>
  <c r="P2616" i="7"/>
  <c r="K2616" i="6"/>
  <c r="L2616" i="6"/>
  <c r="J2616" i="6"/>
  <c r="D2636" i="6"/>
  <c r="C2625" i="6"/>
  <c r="G2305" i="4"/>
  <c r="H2305" i="4" s="1"/>
  <c r="E2305" i="6"/>
  <c r="H2617" i="5"/>
  <c r="L2617" i="7" s="1"/>
  <c r="G2617" i="5"/>
  <c r="K2617" i="7" s="1"/>
  <c r="F2617" i="5"/>
  <c r="J2617" i="7" s="1"/>
  <c r="E2637" i="4"/>
  <c r="D2637" i="7" s="1"/>
  <c r="C2638" i="4"/>
  <c r="E2306" i="7"/>
  <c r="N2306" i="7" s="1"/>
  <c r="F2627" i="3"/>
  <c r="H2626" i="3"/>
  <c r="I2626" i="3" s="1"/>
  <c r="C2626" i="7" s="1"/>
  <c r="M2626" i="7" s="1"/>
  <c r="G2627" i="3"/>
  <c r="T2306" i="7" l="1"/>
  <c r="Q2306" i="7"/>
  <c r="R2306" i="7"/>
  <c r="S2306" i="7"/>
  <c r="P2617" i="7"/>
  <c r="U2305" i="7"/>
  <c r="V2305" i="7"/>
  <c r="J2617" i="6"/>
  <c r="K2617" i="6"/>
  <c r="L2617" i="6"/>
  <c r="D2637" i="6"/>
  <c r="C2626" i="6"/>
  <c r="G2306" i="4"/>
  <c r="H2306" i="4" s="1"/>
  <c r="E2306" i="6"/>
  <c r="H2618" i="5"/>
  <c r="L2618" i="7" s="1"/>
  <c r="P2618" i="7" s="1"/>
  <c r="G2618" i="5"/>
  <c r="K2618" i="7" s="1"/>
  <c r="F2618" i="5"/>
  <c r="J2618" i="7" s="1"/>
  <c r="E2638" i="4"/>
  <c r="D2638" i="7" s="1"/>
  <c r="C2639" i="4"/>
  <c r="E2307" i="7"/>
  <c r="N2307" i="7" s="1"/>
  <c r="G2628" i="3"/>
  <c r="H2627" i="3"/>
  <c r="I2627" i="3" s="1"/>
  <c r="C2627" i="7" s="1"/>
  <c r="M2627" i="7" s="1"/>
  <c r="F2628" i="3"/>
  <c r="Q2307" i="7" l="1"/>
  <c r="T2307" i="7"/>
  <c r="S2307" i="7"/>
  <c r="R2307" i="7"/>
  <c r="U2307" i="7" s="1"/>
  <c r="V2306" i="7"/>
  <c r="U2306" i="7"/>
  <c r="K2618" i="6"/>
  <c r="J2618" i="6"/>
  <c r="L2618" i="6"/>
  <c r="D2638" i="6"/>
  <c r="C2627" i="6"/>
  <c r="G2307" i="4"/>
  <c r="H2307" i="4" s="1"/>
  <c r="E2307" i="6"/>
  <c r="F2619" i="5"/>
  <c r="J2619" i="7" s="1"/>
  <c r="H2619" i="5"/>
  <c r="L2619" i="7" s="1"/>
  <c r="P2619" i="7" s="1"/>
  <c r="G2619" i="5"/>
  <c r="K2619" i="7" s="1"/>
  <c r="E2639" i="4"/>
  <c r="D2639" i="7" s="1"/>
  <c r="C2640" i="4"/>
  <c r="E2308" i="7"/>
  <c r="N2308" i="7" s="1"/>
  <c r="H2628" i="3"/>
  <c r="I2628" i="3" s="1"/>
  <c r="C2628" i="7" s="1"/>
  <c r="M2628" i="7" s="1"/>
  <c r="F2629" i="3"/>
  <c r="G2629" i="3"/>
  <c r="R2308" i="7" l="1"/>
  <c r="Q2308" i="7"/>
  <c r="S2308" i="7"/>
  <c r="T2308" i="7"/>
  <c r="V2307" i="7"/>
  <c r="K2619" i="6"/>
  <c r="J2619" i="6"/>
  <c r="L2619" i="6"/>
  <c r="D2639" i="6"/>
  <c r="C2628" i="6"/>
  <c r="G2308" i="4"/>
  <c r="H2308" i="4" s="1"/>
  <c r="E2308" i="6"/>
  <c r="H2620" i="5"/>
  <c r="L2620" i="7" s="1"/>
  <c r="G2620" i="5"/>
  <c r="K2620" i="7" s="1"/>
  <c r="F2620" i="5"/>
  <c r="J2620" i="7" s="1"/>
  <c r="E2640" i="4"/>
  <c r="D2640" i="7" s="1"/>
  <c r="C2641" i="4"/>
  <c r="E2309" i="7"/>
  <c r="N2309" i="7" s="1"/>
  <c r="G2630" i="3"/>
  <c r="F2630" i="3"/>
  <c r="H2629" i="3"/>
  <c r="I2629" i="3" s="1"/>
  <c r="C2629" i="7" s="1"/>
  <c r="M2629" i="7" s="1"/>
  <c r="Q2309" i="7" l="1"/>
  <c r="S2309" i="7"/>
  <c r="R2309" i="7"/>
  <c r="T2309" i="7"/>
  <c r="U2308" i="7"/>
  <c r="V2308" i="7"/>
  <c r="P2620" i="7"/>
  <c r="J2620" i="6"/>
  <c r="L2620" i="6"/>
  <c r="K2620" i="6"/>
  <c r="D2640" i="6"/>
  <c r="C2629" i="6"/>
  <c r="G2309" i="4"/>
  <c r="H2309" i="4" s="1"/>
  <c r="E2309" i="6"/>
  <c r="H2621" i="5"/>
  <c r="L2621" i="7" s="1"/>
  <c r="G2621" i="5"/>
  <c r="K2621" i="7" s="1"/>
  <c r="F2621" i="5"/>
  <c r="J2621" i="7" s="1"/>
  <c r="E2641" i="4"/>
  <c r="D2641" i="7" s="1"/>
  <c r="C2642" i="4"/>
  <c r="E2310" i="7"/>
  <c r="N2310" i="7" s="1"/>
  <c r="H2630" i="3"/>
  <c r="I2630" i="3" s="1"/>
  <c r="C2630" i="7" s="1"/>
  <c r="M2630" i="7" s="1"/>
  <c r="F2631" i="3"/>
  <c r="G2631" i="3"/>
  <c r="T2310" i="7" l="1"/>
  <c r="Q2310" i="7"/>
  <c r="R2310" i="7"/>
  <c r="S2310" i="7"/>
  <c r="P2621" i="7"/>
  <c r="U2309" i="7"/>
  <c r="V2309" i="7"/>
  <c r="J2621" i="6"/>
  <c r="L2621" i="6"/>
  <c r="K2621" i="6"/>
  <c r="D2641" i="6"/>
  <c r="C2630" i="6"/>
  <c r="G2310" i="4"/>
  <c r="H2310" i="4" s="1"/>
  <c r="E2310" i="6"/>
  <c r="G2622" i="5"/>
  <c r="K2622" i="7" s="1"/>
  <c r="F2622" i="5"/>
  <c r="J2622" i="7" s="1"/>
  <c r="H2622" i="5"/>
  <c r="L2622" i="7" s="1"/>
  <c r="E2642" i="4"/>
  <c r="D2642" i="7" s="1"/>
  <c r="C2643" i="4"/>
  <c r="E2311" i="7"/>
  <c r="N2311" i="7" s="1"/>
  <c r="G2632" i="3"/>
  <c r="H2631" i="3"/>
  <c r="I2631" i="3" s="1"/>
  <c r="C2631" i="7" s="1"/>
  <c r="M2631" i="7" s="1"/>
  <c r="F2632" i="3"/>
  <c r="P2622" i="7" l="1"/>
  <c r="U2310" i="7"/>
  <c r="V2310" i="7"/>
  <c r="T2311" i="7"/>
  <c r="S2311" i="7"/>
  <c r="R2311" i="7"/>
  <c r="Q2311" i="7"/>
  <c r="L2622" i="6"/>
  <c r="J2622" i="6"/>
  <c r="K2622" i="6"/>
  <c r="D2642" i="6"/>
  <c r="C2631" i="6"/>
  <c r="G2311" i="4"/>
  <c r="H2311" i="4" s="1"/>
  <c r="E2311" i="6"/>
  <c r="H2623" i="5"/>
  <c r="L2623" i="7" s="1"/>
  <c r="G2623" i="5"/>
  <c r="K2623" i="7" s="1"/>
  <c r="F2623" i="5"/>
  <c r="J2623" i="7" s="1"/>
  <c r="E2643" i="4"/>
  <c r="D2643" i="7" s="1"/>
  <c r="C2644" i="4"/>
  <c r="E2312" i="7"/>
  <c r="N2312" i="7" s="1"/>
  <c r="F2633" i="3"/>
  <c r="H2632" i="3"/>
  <c r="G2633" i="3"/>
  <c r="I2632" i="3"/>
  <c r="C2632" i="7" s="1"/>
  <c r="M2632" i="7" s="1"/>
  <c r="U2311" i="7" l="1"/>
  <c r="V2311" i="7"/>
  <c r="T2312" i="7"/>
  <c r="R2312" i="7"/>
  <c r="S2312" i="7"/>
  <c r="Q2312" i="7"/>
  <c r="P2623" i="7"/>
  <c r="L2623" i="6"/>
  <c r="J2623" i="6"/>
  <c r="K2623" i="6"/>
  <c r="D2643" i="6"/>
  <c r="C2632" i="6"/>
  <c r="G2312" i="4"/>
  <c r="H2312" i="4" s="1"/>
  <c r="E2312" i="6"/>
  <c r="H2624" i="5"/>
  <c r="L2624" i="7" s="1"/>
  <c r="G2624" i="5"/>
  <c r="K2624" i="7" s="1"/>
  <c r="F2624" i="5"/>
  <c r="J2624" i="7" s="1"/>
  <c r="E2644" i="4"/>
  <c r="D2644" i="7" s="1"/>
  <c r="C2645" i="4"/>
  <c r="E2313" i="7"/>
  <c r="N2313" i="7" s="1"/>
  <c r="G2634" i="3"/>
  <c r="H2633" i="3"/>
  <c r="I2633" i="3" s="1"/>
  <c r="C2633" i="7" s="1"/>
  <c r="M2633" i="7" s="1"/>
  <c r="F2634" i="3"/>
  <c r="T2313" i="7" l="1"/>
  <c r="S2313" i="7"/>
  <c r="R2313" i="7"/>
  <c r="Q2313" i="7"/>
  <c r="P2624" i="7"/>
  <c r="V2312" i="7"/>
  <c r="U2312" i="7"/>
  <c r="K2624" i="6"/>
  <c r="J2624" i="6"/>
  <c r="L2624" i="6"/>
  <c r="D2644" i="6"/>
  <c r="C2633" i="6"/>
  <c r="G2313" i="4"/>
  <c r="H2313" i="4" s="1"/>
  <c r="E2313" i="6"/>
  <c r="F2625" i="5"/>
  <c r="J2625" i="7" s="1"/>
  <c r="H2625" i="5"/>
  <c r="L2625" i="7" s="1"/>
  <c r="P2625" i="7" s="1"/>
  <c r="G2625" i="5"/>
  <c r="K2625" i="7" s="1"/>
  <c r="E2645" i="4"/>
  <c r="D2645" i="7" s="1"/>
  <c r="C2646" i="4"/>
  <c r="E2314" i="7"/>
  <c r="N2314" i="7" s="1"/>
  <c r="F2635" i="3"/>
  <c r="H2634" i="3"/>
  <c r="I2634" i="3" s="1"/>
  <c r="C2634" i="7" s="1"/>
  <c r="M2634" i="7" s="1"/>
  <c r="G2635" i="3"/>
  <c r="S2314" i="7" l="1"/>
  <c r="Q2314" i="7"/>
  <c r="R2314" i="7"/>
  <c r="T2314" i="7"/>
  <c r="U2313" i="7"/>
  <c r="V2313" i="7"/>
  <c r="L2625" i="6"/>
  <c r="J2625" i="6"/>
  <c r="K2625" i="6"/>
  <c r="D2645" i="6"/>
  <c r="C2634" i="6"/>
  <c r="G2314" i="4"/>
  <c r="H2314" i="4" s="1"/>
  <c r="E2314" i="6"/>
  <c r="F2626" i="5"/>
  <c r="J2626" i="7" s="1"/>
  <c r="H2626" i="5"/>
  <c r="L2626" i="7" s="1"/>
  <c r="G2626" i="5"/>
  <c r="K2626" i="7" s="1"/>
  <c r="E2315" i="7"/>
  <c r="N2315" i="7" s="1"/>
  <c r="E2646" i="4"/>
  <c r="D2646" i="7" s="1"/>
  <c r="C2647" i="4"/>
  <c r="G2636" i="3"/>
  <c r="H2635" i="3"/>
  <c r="I2635" i="3" s="1"/>
  <c r="C2635" i="7" s="1"/>
  <c r="M2635" i="7" s="1"/>
  <c r="F2636" i="3"/>
  <c r="P2626" i="7" l="1"/>
  <c r="U2314" i="7"/>
  <c r="V2314" i="7"/>
  <c r="Q2315" i="7"/>
  <c r="T2315" i="7"/>
  <c r="S2315" i="7"/>
  <c r="R2315" i="7"/>
  <c r="K2626" i="6"/>
  <c r="L2626" i="6"/>
  <c r="J2626" i="6"/>
  <c r="D2646" i="6"/>
  <c r="C2635" i="6"/>
  <c r="G2315" i="4"/>
  <c r="H2315" i="4" s="1"/>
  <c r="E2315" i="6"/>
  <c r="H2627" i="5"/>
  <c r="L2627" i="7" s="1"/>
  <c r="P2627" i="7" s="1"/>
  <c r="G2627" i="5"/>
  <c r="K2627" i="7" s="1"/>
  <c r="F2627" i="5"/>
  <c r="J2627" i="7" s="1"/>
  <c r="E2316" i="7"/>
  <c r="N2316" i="7" s="1"/>
  <c r="E2647" i="4"/>
  <c r="D2647" i="7" s="1"/>
  <c r="C2648" i="4"/>
  <c r="G2637" i="3"/>
  <c r="H2636" i="3"/>
  <c r="I2636" i="3" s="1"/>
  <c r="C2636" i="7" s="1"/>
  <c r="M2636" i="7" s="1"/>
  <c r="F2637" i="3"/>
  <c r="V2315" i="7" l="1"/>
  <c r="T2316" i="7"/>
  <c r="R2316" i="7"/>
  <c r="S2316" i="7"/>
  <c r="Q2316" i="7"/>
  <c r="U2315" i="7"/>
  <c r="J2627" i="6"/>
  <c r="L2627" i="6"/>
  <c r="K2627" i="6"/>
  <c r="D2647" i="6"/>
  <c r="C2636" i="6"/>
  <c r="G2316" i="4"/>
  <c r="H2316" i="4" s="1"/>
  <c r="E2316" i="6"/>
  <c r="H2628" i="5"/>
  <c r="L2628" i="7" s="1"/>
  <c r="G2628" i="5"/>
  <c r="K2628" i="7" s="1"/>
  <c r="F2628" i="5"/>
  <c r="J2628" i="7" s="1"/>
  <c r="E2648" i="4"/>
  <c r="D2648" i="7" s="1"/>
  <c r="C2649" i="4"/>
  <c r="E2317" i="7"/>
  <c r="N2317" i="7" s="1"/>
  <c r="F2638" i="3"/>
  <c r="H2637" i="3"/>
  <c r="I2637" i="3" s="1"/>
  <c r="C2637" i="7" s="1"/>
  <c r="M2637" i="7" s="1"/>
  <c r="G2638" i="3"/>
  <c r="S2317" i="7" l="1"/>
  <c r="R2317" i="7"/>
  <c r="Q2317" i="7"/>
  <c r="T2317" i="7"/>
  <c r="P2628" i="7"/>
  <c r="U2316" i="7"/>
  <c r="V2316" i="7"/>
  <c r="K2628" i="6"/>
  <c r="L2628" i="6"/>
  <c r="J2628" i="6"/>
  <c r="D2648" i="6"/>
  <c r="C2637" i="6"/>
  <c r="G2317" i="4"/>
  <c r="H2317" i="4" s="1"/>
  <c r="E2317" i="6"/>
  <c r="H2629" i="5"/>
  <c r="L2629" i="7" s="1"/>
  <c r="G2629" i="5"/>
  <c r="K2629" i="7" s="1"/>
  <c r="F2629" i="5"/>
  <c r="J2629" i="7" s="1"/>
  <c r="E2649" i="4"/>
  <c r="D2649" i="7" s="1"/>
  <c r="C2650" i="4"/>
  <c r="E2318" i="7"/>
  <c r="N2318" i="7" s="1"/>
  <c r="G2639" i="3"/>
  <c r="F2639" i="3"/>
  <c r="H2638" i="3"/>
  <c r="I2638" i="3" s="1"/>
  <c r="C2638" i="7" s="1"/>
  <c r="M2638" i="7" s="1"/>
  <c r="T2318" i="7" l="1"/>
  <c r="S2318" i="7"/>
  <c r="Q2318" i="7"/>
  <c r="R2318" i="7"/>
  <c r="U2317" i="7"/>
  <c r="V2317" i="7"/>
  <c r="P2629" i="7"/>
  <c r="L2629" i="6"/>
  <c r="J2629" i="6"/>
  <c r="K2629" i="6"/>
  <c r="D2649" i="6"/>
  <c r="C2638" i="6"/>
  <c r="G2318" i="4"/>
  <c r="H2318" i="4" s="1"/>
  <c r="E2318" i="6"/>
  <c r="H2630" i="5"/>
  <c r="L2630" i="7" s="1"/>
  <c r="P2630" i="7" s="1"/>
  <c r="G2630" i="5"/>
  <c r="K2630" i="7" s="1"/>
  <c r="F2630" i="5"/>
  <c r="J2630" i="7" s="1"/>
  <c r="E2650" i="4"/>
  <c r="D2650" i="7" s="1"/>
  <c r="C2651" i="4"/>
  <c r="E2319" i="7"/>
  <c r="N2319" i="7" s="1"/>
  <c r="H2639" i="3"/>
  <c r="I2639" i="3" s="1"/>
  <c r="C2639" i="7" s="1"/>
  <c r="M2639" i="7" s="1"/>
  <c r="F2640" i="3"/>
  <c r="G2640" i="3"/>
  <c r="T2319" i="7" l="1"/>
  <c r="Q2319" i="7"/>
  <c r="R2319" i="7"/>
  <c r="S2319" i="7"/>
  <c r="V2318" i="7"/>
  <c r="U2318" i="7"/>
  <c r="K2630" i="6"/>
  <c r="J2630" i="6"/>
  <c r="L2630" i="6"/>
  <c r="D2650" i="6"/>
  <c r="C2639" i="6"/>
  <c r="G2319" i="4"/>
  <c r="H2319" i="4" s="1"/>
  <c r="E2319" i="6"/>
  <c r="F2631" i="5"/>
  <c r="J2631" i="7" s="1"/>
  <c r="H2631" i="5"/>
  <c r="L2631" i="7" s="1"/>
  <c r="G2631" i="5"/>
  <c r="K2631" i="7" s="1"/>
  <c r="E2651" i="4"/>
  <c r="D2651" i="7" s="1"/>
  <c r="C2652" i="4"/>
  <c r="E2320" i="7"/>
  <c r="N2320" i="7" s="1"/>
  <c r="G2641" i="3"/>
  <c r="H2640" i="3"/>
  <c r="I2640" i="3" s="1"/>
  <c r="C2640" i="7" s="1"/>
  <c r="M2640" i="7" s="1"/>
  <c r="F2641" i="3"/>
  <c r="P2631" i="7" l="1"/>
  <c r="U2319" i="7"/>
  <c r="V2319" i="7"/>
  <c r="S2320" i="7"/>
  <c r="R2320" i="7"/>
  <c r="T2320" i="7"/>
  <c r="Q2320" i="7"/>
  <c r="L2631" i="6"/>
  <c r="K2631" i="6"/>
  <c r="J2631" i="6"/>
  <c r="D2651" i="6"/>
  <c r="C2640" i="6"/>
  <c r="G2320" i="4"/>
  <c r="H2320" i="4" s="1"/>
  <c r="E2320" i="6"/>
  <c r="H2632" i="5"/>
  <c r="L2632" i="7" s="1"/>
  <c r="G2632" i="5"/>
  <c r="K2632" i="7" s="1"/>
  <c r="F2632" i="5"/>
  <c r="J2632" i="7" s="1"/>
  <c r="E2652" i="4"/>
  <c r="D2652" i="7" s="1"/>
  <c r="C2653" i="4"/>
  <c r="E2321" i="7"/>
  <c r="N2321" i="7" s="1"/>
  <c r="G2642" i="3"/>
  <c r="F2642" i="3"/>
  <c r="H2641" i="3"/>
  <c r="I2641" i="3" s="1"/>
  <c r="C2641" i="7" s="1"/>
  <c r="M2641" i="7" s="1"/>
  <c r="Q2321" i="7" l="1"/>
  <c r="S2321" i="7"/>
  <c r="R2321" i="7"/>
  <c r="T2321" i="7"/>
  <c r="U2320" i="7"/>
  <c r="V2320" i="7"/>
  <c r="P2632" i="7"/>
  <c r="K2632" i="6"/>
  <c r="J2632" i="6"/>
  <c r="L2632" i="6"/>
  <c r="D2652" i="6"/>
  <c r="C2641" i="6"/>
  <c r="G2321" i="4"/>
  <c r="H2321" i="4" s="1"/>
  <c r="E2321" i="6"/>
  <c r="H2633" i="5"/>
  <c r="L2633" i="7" s="1"/>
  <c r="G2633" i="5"/>
  <c r="K2633" i="7" s="1"/>
  <c r="F2633" i="5"/>
  <c r="J2633" i="7" s="1"/>
  <c r="E2653" i="4"/>
  <c r="D2653" i="7" s="1"/>
  <c r="C2654" i="4"/>
  <c r="E2322" i="7"/>
  <c r="N2322" i="7" s="1"/>
  <c r="F2643" i="3"/>
  <c r="H2642" i="3"/>
  <c r="I2642" i="3" s="1"/>
  <c r="C2642" i="7" s="1"/>
  <c r="M2642" i="7" s="1"/>
  <c r="G2643" i="3"/>
  <c r="T2322" i="7" l="1"/>
  <c r="S2322" i="7"/>
  <c r="Q2322" i="7"/>
  <c r="R2322" i="7"/>
  <c r="P2633" i="7"/>
  <c r="U2321" i="7"/>
  <c r="V2321" i="7"/>
  <c r="K2633" i="6"/>
  <c r="J2633" i="6"/>
  <c r="L2633" i="6"/>
  <c r="D2653" i="6"/>
  <c r="C2642" i="6"/>
  <c r="G2322" i="4"/>
  <c r="H2322" i="4" s="1"/>
  <c r="E2322" i="6"/>
  <c r="H2634" i="5"/>
  <c r="L2634" i="7" s="1"/>
  <c r="P2634" i="7" s="1"/>
  <c r="G2634" i="5"/>
  <c r="K2634" i="7" s="1"/>
  <c r="F2634" i="5"/>
  <c r="J2634" i="7" s="1"/>
  <c r="E2654" i="4"/>
  <c r="D2654" i="7" s="1"/>
  <c r="C2655" i="4"/>
  <c r="E2323" i="7"/>
  <c r="N2323" i="7" s="1"/>
  <c r="G2644" i="3"/>
  <c r="H2643" i="3"/>
  <c r="I2643" i="3" s="1"/>
  <c r="C2643" i="7" s="1"/>
  <c r="M2643" i="7" s="1"/>
  <c r="F2644" i="3"/>
  <c r="U2322" i="7" l="1"/>
  <c r="V2322" i="7"/>
  <c r="S2323" i="7"/>
  <c r="Q2323" i="7"/>
  <c r="R2323" i="7"/>
  <c r="T2323" i="7"/>
  <c r="K2634" i="6"/>
  <c r="J2634" i="6"/>
  <c r="L2634" i="6"/>
  <c r="D2654" i="6"/>
  <c r="C2643" i="6"/>
  <c r="G2323" i="4"/>
  <c r="H2323" i="4" s="1"/>
  <c r="E2323" i="6"/>
  <c r="G2635" i="5"/>
  <c r="K2635" i="7" s="1"/>
  <c r="F2635" i="5"/>
  <c r="J2635" i="7" s="1"/>
  <c r="H2635" i="5"/>
  <c r="L2635" i="7" s="1"/>
  <c r="P2635" i="7" s="1"/>
  <c r="E2655" i="4"/>
  <c r="D2655" i="7" s="1"/>
  <c r="C2656" i="4"/>
  <c r="E2324" i="7"/>
  <c r="N2324" i="7" s="1"/>
  <c r="F2645" i="3"/>
  <c r="H2644" i="3"/>
  <c r="G2645" i="3"/>
  <c r="I2644" i="3"/>
  <c r="C2644" i="7" s="1"/>
  <c r="M2644" i="7" s="1"/>
  <c r="Q2324" i="7" l="1"/>
  <c r="R2324" i="7"/>
  <c r="T2324" i="7"/>
  <c r="S2324" i="7"/>
  <c r="U2323" i="7"/>
  <c r="V2323" i="7"/>
  <c r="K2635" i="6"/>
  <c r="L2635" i="6"/>
  <c r="J2635" i="6"/>
  <c r="D2655" i="6"/>
  <c r="C2644" i="6"/>
  <c r="G2324" i="4"/>
  <c r="H2324" i="4" s="1"/>
  <c r="E2324" i="6"/>
  <c r="H2636" i="5"/>
  <c r="L2636" i="7" s="1"/>
  <c r="P2636" i="7" s="1"/>
  <c r="G2636" i="5"/>
  <c r="K2636" i="7" s="1"/>
  <c r="F2636" i="5"/>
  <c r="J2636" i="7" s="1"/>
  <c r="E2656" i="4"/>
  <c r="D2656" i="7" s="1"/>
  <c r="C2657" i="4"/>
  <c r="E2325" i="7"/>
  <c r="N2325" i="7" s="1"/>
  <c r="G2646" i="3"/>
  <c r="H2645" i="3"/>
  <c r="I2645" i="3" s="1"/>
  <c r="C2645" i="7" s="1"/>
  <c r="M2645" i="7" s="1"/>
  <c r="F2646" i="3"/>
  <c r="Q2325" i="7" l="1"/>
  <c r="R2325" i="7"/>
  <c r="T2325" i="7"/>
  <c r="S2325" i="7"/>
  <c r="V2324" i="7"/>
  <c r="U2324" i="7"/>
  <c r="J2636" i="6"/>
  <c r="K2636" i="6"/>
  <c r="L2636" i="6"/>
  <c r="D2656" i="6"/>
  <c r="C2645" i="6"/>
  <c r="G2325" i="4"/>
  <c r="H2325" i="4" s="1"/>
  <c r="E2325" i="6"/>
  <c r="F2637" i="5"/>
  <c r="J2637" i="7" s="1"/>
  <c r="H2637" i="5"/>
  <c r="L2637" i="7" s="1"/>
  <c r="G2637" i="5"/>
  <c r="K2637" i="7" s="1"/>
  <c r="E2657" i="4"/>
  <c r="D2657" i="7" s="1"/>
  <c r="C2658" i="4"/>
  <c r="E2326" i="7"/>
  <c r="N2326" i="7" s="1"/>
  <c r="G2647" i="3"/>
  <c r="F2647" i="3"/>
  <c r="H2646" i="3"/>
  <c r="I2646" i="3" s="1"/>
  <c r="C2646" i="7" s="1"/>
  <c r="M2646" i="7" s="1"/>
  <c r="T2326" i="7" l="1"/>
  <c r="R2326" i="7"/>
  <c r="Q2326" i="7"/>
  <c r="S2326" i="7"/>
  <c r="P2637" i="7"/>
  <c r="U2325" i="7"/>
  <c r="V2325" i="7"/>
  <c r="L2637" i="6"/>
  <c r="J2637" i="6"/>
  <c r="K2637" i="6"/>
  <c r="D2657" i="6"/>
  <c r="C2646" i="6"/>
  <c r="G2326" i="4"/>
  <c r="H2326" i="4" s="1"/>
  <c r="E2326" i="6"/>
  <c r="H2638" i="5"/>
  <c r="L2638" i="7" s="1"/>
  <c r="G2638" i="5"/>
  <c r="K2638" i="7" s="1"/>
  <c r="F2638" i="5"/>
  <c r="J2638" i="7" s="1"/>
  <c r="E2658" i="4"/>
  <c r="D2658" i="7" s="1"/>
  <c r="C2659" i="4"/>
  <c r="E2327" i="7"/>
  <c r="N2327" i="7" s="1"/>
  <c r="H2647" i="3"/>
  <c r="F2648" i="3"/>
  <c r="I2647" i="3"/>
  <c r="C2647" i="7" s="1"/>
  <c r="M2647" i="7" s="1"/>
  <c r="G2648" i="3"/>
  <c r="V2326" i="7" l="1"/>
  <c r="U2326" i="7"/>
  <c r="S2327" i="7"/>
  <c r="R2327" i="7"/>
  <c r="Q2327" i="7"/>
  <c r="T2327" i="7"/>
  <c r="P2638" i="7"/>
  <c r="J2638" i="6"/>
  <c r="L2638" i="6"/>
  <c r="K2638" i="6"/>
  <c r="D2658" i="6"/>
  <c r="C2647" i="6"/>
  <c r="G2327" i="4"/>
  <c r="H2327" i="4" s="1"/>
  <c r="E2327" i="6"/>
  <c r="H2639" i="5"/>
  <c r="L2639" i="7" s="1"/>
  <c r="P2639" i="7" s="1"/>
  <c r="G2639" i="5"/>
  <c r="K2639" i="7" s="1"/>
  <c r="F2639" i="5"/>
  <c r="J2639" i="7" s="1"/>
  <c r="E2659" i="4"/>
  <c r="D2659" i="7" s="1"/>
  <c r="C2660" i="4"/>
  <c r="E2328" i="7"/>
  <c r="N2328" i="7" s="1"/>
  <c r="H2648" i="3"/>
  <c r="F2649" i="3"/>
  <c r="I2648" i="3"/>
  <c r="C2648" i="7" s="1"/>
  <c r="M2648" i="7" s="1"/>
  <c r="G2649" i="3"/>
  <c r="U2327" i="7" l="1"/>
  <c r="V2327" i="7"/>
  <c r="R2328" i="7"/>
  <c r="T2328" i="7"/>
  <c r="S2328" i="7"/>
  <c r="Q2328" i="7"/>
  <c r="J2639" i="6"/>
  <c r="K2639" i="6"/>
  <c r="L2639" i="6"/>
  <c r="D2659" i="6"/>
  <c r="C2648" i="6"/>
  <c r="G2328" i="4"/>
  <c r="H2328" i="4" s="1"/>
  <c r="E2328" i="6"/>
  <c r="H2640" i="5"/>
  <c r="L2640" i="7" s="1"/>
  <c r="G2640" i="5"/>
  <c r="K2640" i="7" s="1"/>
  <c r="F2640" i="5"/>
  <c r="J2640" i="7" s="1"/>
  <c r="E2660" i="4"/>
  <c r="D2660" i="7" s="1"/>
  <c r="C2661" i="4"/>
  <c r="E2329" i="7"/>
  <c r="N2329" i="7" s="1"/>
  <c r="G2650" i="3"/>
  <c r="F2650" i="3"/>
  <c r="H2649" i="3"/>
  <c r="I2649" i="3" s="1"/>
  <c r="C2649" i="7" s="1"/>
  <c r="M2649" i="7" s="1"/>
  <c r="T2329" i="7" l="1"/>
  <c r="Q2329" i="7"/>
  <c r="S2329" i="7"/>
  <c r="R2329" i="7"/>
  <c r="P2640" i="7"/>
  <c r="U2328" i="7"/>
  <c r="V2328" i="7"/>
  <c r="K2640" i="6"/>
  <c r="L2640" i="6"/>
  <c r="J2640" i="6"/>
  <c r="D2660" i="6"/>
  <c r="C2649" i="6"/>
  <c r="G2329" i="4"/>
  <c r="H2329" i="4" s="1"/>
  <c r="E2329" i="6"/>
  <c r="H2641" i="5"/>
  <c r="L2641" i="7" s="1"/>
  <c r="F2641" i="5"/>
  <c r="J2641" i="7" s="1"/>
  <c r="G2641" i="5"/>
  <c r="K2641" i="7" s="1"/>
  <c r="E2661" i="4"/>
  <c r="D2661" i="7" s="1"/>
  <c r="C2662" i="4"/>
  <c r="E2330" i="7"/>
  <c r="N2330" i="7" s="1"/>
  <c r="G2651" i="3"/>
  <c r="H2650" i="3"/>
  <c r="I2650" i="3" s="1"/>
  <c r="C2650" i="7" s="1"/>
  <c r="M2650" i="7" s="1"/>
  <c r="F2651" i="3"/>
  <c r="P2641" i="7" l="1"/>
  <c r="R2330" i="7"/>
  <c r="S2330" i="7"/>
  <c r="Q2330" i="7"/>
  <c r="T2330" i="7"/>
  <c r="U2329" i="7"/>
  <c r="V2329" i="7"/>
  <c r="J2641" i="6"/>
  <c r="K2641" i="6"/>
  <c r="L2641" i="6"/>
  <c r="D2661" i="6"/>
  <c r="C2650" i="6"/>
  <c r="G2330" i="4"/>
  <c r="H2330" i="4" s="1"/>
  <c r="E2330" i="6"/>
  <c r="H2642" i="5"/>
  <c r="L2642" i="7" s="1"/>
  <c r="G2642" i="5"/>
  <c r="K2642" i="7" s="1"/>
  <c r="F2642" i="5"/>
  <c r="J2642" i="7" s="1"/>
  <c r="E2662" i="4"/>
  <c r="D2662" i="7" s="1"/>
  <c r="C2663" i="4"/>
  <c r="E2331" i="7"/>
  <c r="N2331" i="7" s="1"/>
  <c r="G2652" i="3"/>
  <c r="H2651" i="3"/>
  <c r="I2651" i="3" s="1"/>
  <c r="C2651" i="7" s="1"/>
  <c r="M2651" i="7" s="1"/>
  <c r="F2652" i="3"/>
  <c r="Q2331" i="7" l="1"/>
  <c r="S2331" i="7"/>
  <c r="T2331" i="7"/>
  <c r="R2331" i="7"/>
  <c r="V2330" i="7"/>
  <c r="U2330" i="7"/>
  <c r="P2642" i="7"/>
  <c r="J2642" i="6"/>
  <c r="L2642" i="6"/>
  <c r="K2642" i="6"/>
  <c r="D2662" i="6"/>
  <c r="C2651" i="6"/>
  <c r="G2331" i="4"/>
  <c r="H2331" i="4" s="1"/>
  <c r="E2331" i="6"/>
  <c r="H2643" i="5"/>
  <c r="L2643" i="7" s="1"/>
  <c r="P2643" i="7" s="1"/>
  <c r="G2643" i="5"/>
  <c r="K2643" i="7" s="1"/>
  <c r="F2643" i="5"/>
  <c r="J2643" i="7" s="1"/>
  <c r="E2663" i="4"/>
  <c r="D2663" i="7" s="1"/>
  <c r="C2664" i="4"/>
  <c r="E2332" i="7"/>
  <c r="N2332" i="7" s="1"/>
  <c r="H2652" i="3"/>
  <c r="I2652" i="3" s="1"/>
  <c r="C2652" i="7" s="1"/>
  <c r="M2652" i="7" s="1"/>
  <c r="F2653" i="3"/>
  <c r="G2653" i="3"/>
  <c r="S2332" i="7" l="1"/>
  <c r="T2332" i="7"/>
  <c r="Q2332" i="7"/>
  <c r="R2332" i="7"/>
  <c r="U2331" i="7"/>
  <c r="V2331" i="7"/>
  <c r="L2643" i="6"/>
  <c r="J2643" i="6"/>
  <c r="K2643" i="6"/>
  <c r="D2663" i="6"/>
  <c r="C2652" i="6"/>
  <c r="G2332" i="4"/>
  <c r="H2332" i="4" s="1"/>
  <c r="E2332" i="6"/>
  <c r="H2644" i="5"/>
  <c r="L2644" i="7" s="1"/>
  <c r="G2644" i="5"/>
  <c r="K2644" i="7" s="1"/>
  <c r="F2644" i="5"/>
  <c r="J2644" i="7" s="1"/>
  <c r="E2664" i="4"/>
  <c r="D2664" i="7" s="1"/>
  <c r="C2665" i="4"/>
  <c r="E2333" i="7"/>
  <c r="N2333" i="7" s="1"/>
  <c r="G2654" i="3"/>
  <c r="F2654" i="3"/>
  <c r="H2653" i="3"/>
  <c r="I2653" i="3" s="1"/>
  <c r="C2653" i="7" s="1"/>
  <c r="M2653" i="7" s="1"/>
  <c r="T2333" i="7" l="1"/>
  <c r="Q2333" i="7"/>
  <c r="S2333" i="7"/>
  <c r="R2333" i="7"/>
  <c r="P2644" i="7"/>
  <c r="U2332" i="7"/>
  <c r="V2332" i="7"/>
  <c r="J2644" i="6"/>
  <c r="L2644" i="6"/>
  <c r="K2644" i="6"/>
  <c r="D2664" i="6"/>
  <c r="C2653" i="6"/>
  <c r="G2333" i="4"/>
  <c r="H2333" i="4" s="1"/>
  <c r="E2333" i="6"/>
  <c r="H2645" i="5"/>
  <c r="L2645" i="7" s="1"/>
  <c r="G2645" i="5"/>
  <c r="K2645" i="7" s="1"/>
  <c r="F2645" i="5"/>
  <c r="J2645" i="7" s="1"/>
  <c r="E2665" i="4"/>
  <c r="D2665" i="7" s="1"/>
  <c r="C2666" i="4"/>
  <c r="E2334" i="7"/>
  <c r="N2334" i="7" s="1"/>
  <c r="F2655" i="3"/>
  <c r="H2654" i="3"/>
  <c r="G2655" i="3"/>
  <c r="I2654" i="3"/>
  <c r="C2654" i="7" s="1"/>
  <c r="M2654" i="7" s="1"/>
  <c r="T2334" i="7" l="1"/>
  <c r="Q2334" i="7"/>
  <c r="R2334" i="7"/>
  <c r="S2334" i="7"/>
  <c r="P2645" i="7"/>
  <c r="U2333" i="7"/>
  <c r="V2333" i="7"/>
  <c r="L2645" i="6"/>
  <c r="J2645" i="6"/>
  <c r="K2645" i="6"/>
  <c r="D2665" i="6"/>
  <c r="C2654" i="6"/>
  <c r="G2334" i="4"/>
  <c r="H2334" i="4" s="1"/>
  <c r="E2334" i="6"/>
  <c r="G2646" i="5"/>
  <c r="K2646" i="7" s="1"/>
  <c r="F2646" i="5"/>
  <c r="J2646" i="7" s="1"/>
  <c r="H2646" i="5"/>
  <c r="L2646" i="7" s="1"/>
  <c r="P2646" i="7" s="1"/>
  <c r="E2666" i="4"/>
  <c r="D2666" i="7" s="1"/>
  <c r="C2667" i="4"/>
  <c r="E2335" i="7"/>
  <c r="N2335" i="7" s="1"/>
  <c r="G2656" i="3"/>
  <c r="H2655" i="3"/>
  <c r="I2655" i="3" s="1"/>
  <c r="C2655" i="7" s="1"/>
  <c r="M2655" i="7" s="1"/>
  <c r="F2656" i="3"/>
  <c r="U2334" i="7" l="1"/>
  <c r="V2334" i="7"/>
  <c r="T2335" i="7"/>
  <c r="R2335" i="7"/>
  <c r="Q2335" i="7"/>
  <c r="S2335" i="7"/>
  <c r="K2646" i="6"/>
  <c r="L2646" i="6"/>
  <c r="J2646" i="6"/>
  <c r="D2666" i="6"/>
  <c r="C2655" i="6"/>
  <c r="G2335" i="4"/>
  <c r="H2335" i="4" s="1"/>
  <c r="E2335" i="6"/>
  <c r="G2647" i="5"/>
  <c r="K2647" i="7" s="1"/>
  <c r="F2647" i="5"/>
  <c r="J2647" i="7" s="1"/>
  <c r="H2647" i="5"/>
  <c r="L2647" i="7" s="1"/>
  <c r="P2647" i="7" s="1"/>
  <c r="E2667" i="4"/>
  <c r="D2667" i="7" s="1"/>
  <c r="C2668" i="4"/>
  <c r="E2336" i="7"/>
  <c r="N2336" i="7" s="1"/>
  <c r="F2657" i="3"/>
  <c r="H2656" i="3"/>
  <c r="I2656" i="3" s="1"/>
  <c r="C2656" i="7" s="1"/>
  <c r="M2656" i="7" s="1"/>
  <c r="G2657" i="3"/>
  <c r="U2335" i="7" l="1"/>
  <c r="V2335" i="7"/>
  <c r="T2336" i="7"/>
  <c r="R2336" i="7"/>
  <c r="Q2336" i="7"/>
  <c r="S2336" i="7"/>
  <c r="L2647" i="6"/>
  <c r="J2647" i="6"/>
  <c r="K2647" i="6"/>
  <c r="D2667" i="6"/>
  <c r="C2656" i="6"/>
  <c r="G2336" i="4"/>
  <c r="H2336" i="4" s="1"/>
  <c r="E2336" i="6"/>
  <c r="H2648" i="5"/>
  <c r="L2648" i="7" s="1"/>
  <c r="G2648" i="5"/>
  <c r="K2648" i="7" s="1"/>
  <c r="F2648" i="5"/>
  <c r="J2648" i="7" s="1"/>
  <c r="E2668" i="4"/>
  <c r="D2668" i="7" s="1"/>
  <c r="C2669" i="4"/>
  <c r="E2337" i="7"/>
  <c r="N2337" i="7" s="1"/>
  <c r="G2658" i="3"/>
  <c r="H2657" i="3"/>
  <c r="I2657" i="3" s="1"/>
  <c r="C2657" i="7" s="1"/>
  <c r="M2657" i="7" s="1"/>
  <c r="F2658" i="3"/>
  <c r="Q2337" i="7" l="1"/>
  <c r="R2337" i="7"/>
  <c r="T2337" i="7"/>
  <c r="S2337" i="7"/>
  <c r="P2648" i="7"/>
  <c r="V2336" i="7"/>
  <c r="U2336" i="7"/>
  <c r="J2648" i="6"/>
  <c r="L2648" i="6"/>
  <c r="K2648" i="6"/>
  <c r="D2668" i="6"/>
  <c r="C2657" i="6"/>
  <c r="G2337" i="4"/>
  <c r="H2337" i="4" s="1"/>
  <c r="E2337" i="6"/>
  <c r="F2649" i="5"/>
  <c r="J2649" i="7" s="1"/>
  <c r="H2649" i="5"/>
  <c r="L2649" i="7" s="1"/>
  <c r="P2649" i="7" s="1"/>
  <c r="G2649" i="5"/>
  <c r="K2649" i="7" s="1"/>
  <c r="E2669" i="4"/>
  <c r="D2669" i="7" s="1"/>
  <c r="C2670" i="4"/>
  <c r="E2338" i="7"/>
  <c r="N2338" i="7" s="1"/>
  <c r="F2659" i="3"/>
  <c r="H2658" i="3"/>
  <c r="G2659" i="3"/>
  <c r="I2658" i="3"/>
  <c r="C2658" i="7" s="1"/>
  <c r="M2658" i="7" s="1"/>
  <c r="R2338" i="7" l="1"/>
  <c r="Q2338" i="7"/>
  <c r="S2338" i="7"/>
  <c r="T2338" i="7"/>
  <c r="U2337" i="7"/>
  <c r="V2337" i="7"/>
  <c r="K2649" i="6"/>
  <c r="L2649" i="6"/>
  <c r="J2649" i="6"/>
  <c r="D2669" i="6"/>
  <c r="C2658" i="6"/>
  <c r="G2338" i="4"/>
  <c r="H2338" i="4" s="1"/>
  <c r="E2338" i="6"/>
  <c r="F2650" i="5"/>
  <c r="J2650" i="7" s="1"/>
  <c r="H2650" i="5"/>
  <c r="L2650" i="7" s="1"/>
  <c r="G2650" i="5"/>
  <c r="K2650" i="7" s="1"/>
  <c r="E2670" i="4"/>
  <c r="D2670" i="7" s="1"/>
  <c r="C2671" i="4"/>
  <c r="E2339" i="7"/>
  <c r="N2339" i="7" s="1"/>
  <c r="G2660" i="3"/>
  <c r="F2660" i="3"/>
  <c r="H2659" i="3"/>
  <c r="I2659" i="3" s="1"/>
  <c r="C2659" i="7" s="1"/>
  <c r="M2659" i="7" s="1"/>
  <c r="Q2339" i="7" l="1"/>
  <c r="T2339" i="7"/>
  <c r="S2339" i="7"/>
  <c r="R2339" i="7"/>
  <c r="P2650" i="7"/>
  <c r="U2338" i="7"/>
  <c r="V2338" i="7"/>
  <c r="L2650" i="6"/>
  <c r="K2650" i="6"/>
  <c r="J2650" i="6"/>
  <c r="D2670" i="6"/>
  <c r="C2659" i="6"/>
  <c r="G2339" i="4"/>
  <c r="H2339" i="4" s="1"/>
  <c r="E2339" i="6"/>
  <c r="H2651" i="5"/>
  <c r="L2651" i="7" s="1"/>
  <c r="G2651" i="5"/>
  <c r="K2651" i="7" s="1"/>
  <c r="F2651" i="5"/>
  <c r="J2651" i="7" s="1"/>
  <c r="E2671" i="4"/>
  <c r="D2671" i="7" s="1"/>
  <c r="C2672" i="4"/>
  <c r="E2340" i="7"/>
  <c r="N2340" i="7" s="1"/>
  <c r="H2660" i="3"/>
  <c r="F2661" i="3"/>
  <c r="I2660" i="3"/>
  <c r="C2660" i="7" s="1"/>
  <c r="M2660" i="7" s="1"/>
  <c r="G2661" i="3"/>
  <c r="T2340" i="7" l="1"/>
  <c r="R2340" i="7"/>
  <c r="S2340" i="7"/>
  <c r="Q2340" i="7"/>
  <c r="P2651" i="7"/>
  <c r="U2339" i="7"/>
  <c r="V2339" i="7"/>
  <c r="K2651" i="6"/>
  <c r="L2651" i="6"/>
  <c r="J2651" i="6"/>
  <c r="D2671" i="6"/>
  <c r="C2660" i="6"/>
  <c r="G2340" i="4"/>
  <c r="H2340" i="4" s="1"/>
  <c r="E2340" i="6"/>
  <c r="H2652" i="5"/>
  <c r="L2652" i="7" s="1"/>
  <c r="P2652" i="7" s="1"/>
  <c r="G2652" i="5"/>
  <c r="K2652" i="7" s="1"/>
  <c r="F2652" i="5"/>
  <c r="J2652" i="7" s="1"/>
  <c r="E2672" i="4"/>
  <c r="D2672" i="7" s="1"/>
  <c r="C2673" i="4"/>
  <c r="E2341" i="7"/>
  <c r="N2341" i="7" s="1"/>
  <c r="H2661" i="3"/>
  <c r="F2662" i="3"/>
  <c r="I2661" i="3"/>
  <c r="C2661" i="7" s="1"/>
  <c r="M2661" i="7" s="1"/>
  <c r="G2662" i="3"/>
  <c r="U2340" i="7" l="1"/>
  <c r="V2340" i="7"/>
  <c r="S2341" i="7"/>
  <c r="Q2341" i="7"/>
  <c r="R2341" i="7"/>
  <c r="T2341" i="7"/>
  <c r="J2652" i="6"/>
  <c r="K2652" i="6"/>
  <c r="L2652" i="6"/>
  <c r="D2672" i="6"/>
  <c r="C2661" i="6"/>
  <c r="G2341" i="4"/>
  <c r="H2341" i="4" s="1"/>
  <c r="E2341" i="6"/>
  <c r="G2653" i="5"/>
  <c r="K2653" i="7" s="1"/>
  <c r="F2653" i="5"/>
  <c r="J2653" i="7" s="1"/>
  <c r="H2653" i="5"/>
  <c r="L2653" i="7" s="1"/>
  <c r="E2673" i="4"/>
  <c r="D2673" i="7" s="1"/>
  <c r="C2674" i="4"/>
  <c r="E2342" i="7"/>
  <c r="N2342" i="7" s="1"/>
  <c r="G2663" i="3"/>
  <c r="H2662" i="3"/>
  <c r="I2662" i="3" s="1"/>
  <c r="C2662" i="7" s="1"/>
  <c r="M2662" i="7" s="1"/>
  <c r="F2663" i="3"/>
  <c r="T2342" i="7" l="1"/>
  <c r="Q2342" i="7"/>
  <c r="R2342" i="7"/>
  <c r="S2342" i="7"/>
  <c r="U2341" i="7"/>
  <c r="V2341" i="7"/>
  <c r="P2653" i="7"/>
  <c r="L2653" i="6"/>
  <c r="J2653" i="6"/>
  <c r="K2653" i="6"/>
  <c r="D2673" i="6"/>
  <c r="C2662" i="6"/>
  <c r="G2342" i="4"/>
  <c r="H2342" i="4" s="1"/>
  <c r="E2342" i="6"/>
  <c r="H2654" i="5"/>
  <c r="L2654" i="7" s="1"/>
  <c r="P2654" i="7" s="1"/>
  <c r="G2654" i="5"/>
  <c r="K2654" i="7" s="1"/>
  <c r="F2654" i="5"/>
  <c r="J2654" i="7" s="1"/>
  <c r="E2674" i="4"/>
  <c r="D2674" i="7" s="1"/>
  <c r="C2675" i="4"/>
  <c r="E2343" i="7"/>
  <c r="N2343" i="7" s="1"/>
  <c r="H2663" i="3"/>
  <c r="F2664" i="3"/>
  <c r="G2664" i="3"/>
  <c r="I2663" i="3"/>
  <c r="C2663" i="7" s="1"/>
  <c r="M2663" i="7" s="1"/>
  <c r="Q2343" i="7" l="1"/>
  <c r="S2343" i="7"/>
  <c r="R2343" i="7"/>
  <c r="T2343" i="7"/>
  <c r="V2342" i="7"/>
  <c r="U2342" i="7"/>
  <c r="L2654" i="6"/>
  <c r="J2654" i="6"/>
  <c r="K2654" i="6"/>
  <c r="D2674" i="6"/>
  <c r="C2663" i="6"/>
  <c r="G2343" i="4"/>
  <c r="H2343" i="4" s="1"/>
  <c r="E2343" i="6"/>
  <c r="F2655" i="5"/>
  <c r="J2655" i="7" s="1"/>
  <c r="H2655" i="5"/>
  <c r="L2655" i="7" s="1"/>
  <c r="G2655" i="5"/>
  <c r="K2655" i="7" s="1"/>
  <c r="E2675" i="4"/>
  <c r="D2675" i="7" s="1"/>
  <c r="C2676" i="4"/>
  <c r="E2344" i="7"/>
  <c r="N2344" i="7" s="1"/>
  <c r="H2664" i="3"/>
  <c r="I2664" i="3" s="1"/>
  <c r="C2664" i="7" s="1"/>
  <c r="M2664" i="7" s="1"/>
  <c r="F2665" i="3"/>
  <c r="G2665" i="3"/>
  <c r="P2655" i="7" l="1"/>
  <c r="S2344" i="7"/>
  <c r="R2344" i="7"/>
  <c r="Q2344" i="7"/>
  <c r="T2344" i="7"/>
  <c r="U2343" i="7"/>
  <c r="V2343" i="7"/>
  <c r="J2655" i="6"/>
  <c r="K2655" i="6"/>
  <c r="L2655" i="6"/>
  <c r="D2675" i="6"/>
  <c r="C2664" i="6"/>
  <c r="G2344" i="4"/>
  <c r="H2344" i="4" s="1"/>
  <c r="E2344" i="6"/>
  <c r="H2656" i="5"/>
  <c r="L2656" i="7" s="1"/>
  <c r="G2656" i="5"/>
  <c r="K2656" i="7" s="1"/>
  <c r="F2656" i="5"/>
  <c r="J2656" i="7" s="1"/>
  <c r="E2676" i="4"/>
  <c r="D2676" i="7" s="1"/>
  <c r="C2677" i="4"/>
  <c r="E2345" i="7"/>
  <c r="N2345" i="7" s="1"/>
  <c r="G2666" i="3"/>
  <c r="F2666" i="3"/>
  <c r="H2665" i="3"/>
  <c r="I2665" i="3" s="1"/>
  <c r="C2665" i="7" s="1"/>
  <c r="M2665" i="7" s="1"/>
  <c r="P2656" i="7" l="1"/>
  <c r="U2344" i="7"/>
  <c r="V2344" i="7"/>
  <c r="T2345" i="7"/>
  <c r="R2345" i="7"/>
  <c r="S2345" i="7"/>
  <c r="Q2345" i="7"/>
  <c r="K2656" i="6"/>
  <c r="J2656" i="6"/>
  <c r="L2656" i="6"/>
  <c r="D2676" i="6"/>
  <c r="C2665" i="6"/>
  <c r="G2345" i="4"/>
  <c r="H2345" i="4" s="1"/>
  <c r="E2345" i="6"/>
  <c r="H2657" i="5"/>
  <c r="L2657" i="7" s="1"/>
  <c r="P2657" i="7" s="1"/>
  <c r="G2657" i="5"/>
  <c r="K2657" i="7" s="1"/>
  <c r="F2657" i="5"/>
  <c r="J2657" i="7" s="1"/>
  <c r="E2677" i="4"/>
  <c r="D2677" i="7" s="1"/>
  <c r="C2678" i="4"/>
  <c r="E2346" i="7"/>
  <c r="N2346" i="7" s="1"/>
  <c r="G2667" i="3"/>
  <c r="F2667" i="3"/>
  <c r="H2666" i="3"/>
  <c r="I2666" i="3" s="1"/>
  <c r="C2666" i="7" s="1"/>
  <c r="M2666" i="7" s="1"/>
  <c r="R2346" i="7" l="1"/>
  <c r="Q2346" i="7"/>
  <c r="T2346" i="7"/>
  <c r="S2346" i="7"/>
  <c r="U2345" i="7"/>
  <c r="V2345" i="7"/>
  <c r="J2657" i="6"/>
  <c r="K2657" i="6"/>
  <c r="L2657" i="6"/>
  <c r="D2677" i="6"/>
  <c r="C2666" i="6"/>
  <c r="G2346" i="4"/>
  <c r="H2346" i="4" s="1"/>
  <c r="E2346" i="6"/>
  <c r="H2658" i="5"/>
  <c r="L2658" i="7" s="1"/>
  <c r="G2658" i="5"/>
  <c r="K2658" i="7" s="1"/>
  <c r="F2658" i="5"/>
  <c r="J2658" i="7" s="1"/>
  <c r="E2678" i="4"/>
  <c r="D2678" i="7" s="1"/>
  <c r="C2679" i="4"/>
  <c r="E2347" i="7"/>
  <c r="N2347" i="7" s="1"/>
  <c r="H2667" i="3"/>
  <c r="I2667" i="3" s="1"/>
  <c r="C2667" i="7" s="1"/>
  <c r="M2667" i="7" s="1"/>
  <c r="F2668" i="3"/>
  <c r="G2668" i="3"/>
  <c r="S2347" i="7" l="1"/>
  <c r="R2347" i="7"/>
  <c r="Q2347" i="7"/>
  <c r="T2347" i="7"/>
  <c r="P2658" i="7"/>
  <c r="V2346" i="7"/>
  <c r="U2346" i="7"/>
  <c r="K2658" i="6"/>
  <c r="J2658" i="6"/>
  <c r="L2658" i="6"/>
  <c r="D2678" i="6"/>
  <c r="C2667" i="6"/>
  <c r="G2347" i="4"/>
  <c r="H2347" i="4" s="1"/>
  <c r="E2347" i="6"/>
  <c r="H2659" i="5"/>
  <c r="L2659" i="7" s="1"/>
  <c r="P2659" i="7" s="1"/>
  <c r="G2659" i="5"/>
  <c r="K2659" i="7" s="1"/>
  <c r="F2659" i="5"/>
  <c r="J2659" i="7" s="1"/>
  <c r="E2679" i="4"/>
  <c r="D2679" i="7" s="1"/>
  <c r="C2680" i="4"/>
  <c r="E2348" i="7"/>
  <c r="N2348" i="7" s="1"/>
  <c r="G2669" i="3"/>
  <c r="F2669" i="3"/>
  <c r="H2668" i="3"/>
  <c r="I2668" i="3" s="1"/>
  <c r="C2668" i="7" s="1"/>
  <c r="M2668" i="7" s="1"/>
  <c r="U2347" i="7" l="1"/>
  <c r="V2347" i="7"/>
  <c r="R2348" i="7"/>
  <c r="S2348" i="7"/>
  <c r="Q2348" i="7"/>
  <c r="T2348" i="7"/>
  <c r="J2659" i="6"/>
  <c r="L2659" i="6"/>
  <c r="K2659" i="6"/>
  <c r="D2679" i="6"/>
  <c r="C2668" i="6"/>
  <c r="G2348" i="4"/>
  <c r="H2348" i="4" s="1"/>
  <c r="E2348" i="6"/>
  <c r="H2660" i="5"/>
  <c r="L2660" i="7" s="1"/>
  <c r="P2660" i="7" s="1"/>
  <c r="G2660" i="5"/>
  <c r="K2660" i="7" s="1"/>
  <c r="F2660" i="5"/>
  <c r="J2660" i="7" s="1"/>
  <c r="E2680" i="4"/>
  <c r="D2680" i="7" s="1"/>
  <c r="C2681" i="4"/>
  <c r="E2349" i="7"/>
  <c r="N2349" i="7" s="1"/>
  <c r="H2669" i="3"/>
  <c r="I2669" i="3" s="1"/>
  <c r="C2669" i="7" s="1"/>
  <c r="M2669" i="7" s="1"/>
  <c r="F2670" i="3"/>
  <c r="G2670" i="3"/>
  <c r="S2349" i="7" l="1"/>
  <c r="T2349" i="7"/>
  <c r="Q2349" i="7"/>
  <c r="R2349" i="7"/>
  <c r="V2348" i="7"/>
  <c r="U2348" i="7"/>
  <c r="K2660" i="6"/>
  <c r="J2660" i="6"/>
  <c r="L2660" i="6"/>
  <c r="D2680" i="6"/>
  <c r="C2669" i="6"/>
  <c r="G2349" i="4"/>
  <c r="H2349" i="4" s="1"/>
  <c r="E2349" i="6"/>
  <c r="H2661" i="5"/>
  <c r="L2661" i="7" s="1"/>
  <c r="P2661" i="7" s="1"/>
  <c r="G2661" i="5"/>
  <c r="K2661" i="7" s="1"/>
  <c r="F2661" i="5"/>
  <c r="J2661" i="7" s="1"/>
  <c r="E2681" i="4"/>
  <c r="D2681" i="7" s="1"/>
  <c r="C2682" i="4"/>
  <c r="E2350" i="7"/>
  <c r="N2350" i="7" s="1"/>
  <c r="G2671" i="3"/>
  <c r="F2671" i="3"/>
  <c r="H2670" i="3"/>
  <c r="I2670" i="3" s="1"/>
  <c r="C2670" i="7" s="1"/>
  <c r="M2670" i="7" s="1"/>
  <c r="U2349" i="7" l="1"/>
  <c r="V2349" i="7"/>
  <c r="T2350" i="7"/>
  <c r="R2350" i="7"/>
  <c r="S2350" i="7"/>
  <c r="Q2350" i="7"/>
  <c r="L2661" i="6"/>
  <c r="J2661" i="6"/>
  <c r="K2661" i="6"/>
  <c r="D2681" i="6"/>
  <c r="C2670" i="6"/>
  <c r="G2350" i="4"/>
  <c r="H2350" i="4" s="1"/>
  <c r="E2350" i="6"/>
  <c r="G2662" i="5"/>
  <c r="K2662" i="7" s="1"/>
  <c r="F2662" i="5"/>
  <c r="J2662" i="7" s="1"/>
  <c r="H2662" i="5"/>
  <c r="L2662" i="7" s="1"/>
  <c r="P2662" i="7" s="1"/>
  <c r="E2682" i="4"/>
  <c r="D2682" i="7" s="1"/>
  <c r="C2683" i="4"/>
  <c r="E2351" i="7"/>
  <c r="N2351" i="7" s="1"/>
  <c r="H2671" i="3"/>
  <c r="I2671" i="3" s="1"/>
  <c r="C2671" i="7" s="1"/>
  <c r="M2671" i="7" s="1"/>
  <c r="F2672" i="3"/>
  <c r="G2672" i="3"/>
  <c r="S2351" i="7" l="1"/>
  <c r="Q2351" i="7"/>
  <c r="T2351" i="7"/>
  <c r="R2351" i="7"/>
  <c r="V2350" i="7"/>
  <c r="U2350" i="7"/>
  <c r="J2662" i="6"/>
  <c r="K2662" i="6"/>
  <c r="L2662" i="6"/>
  <c r="D2682" i="6"/>
  <c r="C2671" i="6"/>
  <c r="G2351" i="4"/>
  <c r="H2351" i="4" s="1"/>
  <c r="E2351" i="6"/>
  <c r="H2663" i="5"/>
  <c r="L2663" i="7" s="1"/>
  <c r="G2663" i="5"/>
  <c r="K2663" i="7" s="1"/>
  <c r="F2663" i="5"/>
  <c r="J2663" i="7" s="1"/>
  <c r="E2683" i="4"/>
  <c r="D2683" i="7" s="1"/>
  <c r="C2684" i="4"/>
  <c r="E2352" i="7"/>
  <c r="N2352" i="7" s="1"/>
  <c r="F2673" i="3"/>
  <c r="H2672" i="3"/>
  <c r="I2672" i="3" s="1"/>
  <c r="C2672" i="7" s="1"/>
  <c r="M2672" i="7" s="1"/>
  <c r="G2673" i="3"/>
  <c r="T2352" i="7" l="1"/>
  <c r="Q2352" i="7"/>
  <c r="R2352" i="7"/>
  <c r="S2352" i="7"/>
  <c r="U2351" i="7"/>
  <c r="V2351" i="7"/>
  <c r="P2663" i="7"/>
  <c r="K2663" i="6"/>
  <c r="L2663" i="6"/>
  <c r="J2663" i="6"/>
  <c r="D2683" i="6"/>
  <c r="C2672" i="6"/>
  <c r="G2352" i="4"/>
  <c r="H2352" i="4" s="1"/>
  <c r="E2352" i="6"/>
  <c r="G2664" i="5"/>
  <c r="K2664" i="7" s="1"/>
  <c r="F2664" i="5"/>
  <c r="J2664" i="7" s="1"/>
  <c r="H2664" i="5"/>
  <c r="L2664" i="7" s="1"/>
  <c r="P2664" i="7" s="1"/>
  <c r="E2684" i="4"/>
  <c r="D2684" i="7" s="1"/>
  <c r="C2685" i="4"/>
  <c r="E2353" i="7"/>
  <c r="N2353" i="7" s="1"/>
  <c r="G2674" i="3"/>
  <c r="F2674" i="3"/>
  <c r="H2673" i="3"/>
  <c r="I2673" i="3" s="1"/>
  <c r="C2673" i="7" s="1"/>
  <c r="M2673" i="7" s="1"/>
  <c r="U2352" i="7" l="1"/>
  <c r="V2352" i="7"/>
  <c r="T2353" i="7"/>
  <c r="Q2353" i="7"/>
  <c r="S2353" i="7"/>
  <c r="R2353" i="7"/>
  <c r="K2664" i="6"/>
  <c r="L2664" i="6"/>
  <c r="J2664" i="6"/>
  <c r="D2684" i="6"/>
  <c r="C2673" i="6"/>
  <c r="G2353" i="4"/>
  <c r="H2353" i="4" s="1"/>
  <c r="E2353" i="6"/>
  <c r="H2665" i="5"/>
  <c r="L2665" i="7" s="1"/>
  <c r="G2665" i="5"/>
  <c r="K2665" i="7" s="1"/>
  <c r="F2665" i="5"/>
  <c r="J2665" i="7" s="1"/>
  <c r="E2685" i="4"/>
  <c r="D2685" i="7" s="1"/>
  <c r="C2686" i="4"/>
  <c r="E2354" i="7"/>
  <c r="N2354" i="7" s="1"/>
  <c r="G2675" i="3"/>
  <c r="F2675" i="3"/>
  <c r="H2674" i="3"/>
  <c r="I2674" i="3" s="1"/>
  <c r="C2674" i="7" s="1"/>
  <c r="M2674" i="7" s="1"/>
  <c r="S2354" i="7" l="1"/>
  <c r="Q2354" i="7"/>
  <c r="R2354" i="7"/>
  <c r="T2354" i="7"/>
  <c r="U2353" i="7"/>
  <c r="V2353" i="7"/>
  <c r="P2665" i="7"/>
  <c r="J2665" i="6"/>
  <c r="K2665" i="6"/>
  <c r="L2665" i="6"/>
  <c r="D2685" i="6"/>
  <c r="C2674" i="6"/>
  <c r="G2354" i="4"/>
  <c r="H2354" i="4" s="1"/>
  <c r="E2354" i="6"/>
  <c r="H2666" i="5"/>
  <c r="L2666" i="7" s="1"/>
  <c r="G2666" i="5"/>
  <c r="K2666" i="7" s="1"/>
  <c r="F2666" i="5"/>
  <c r="J2666" i="7" s="1"/>
  <c r="E2686" i="4"/>
  <c r="D2686" i="7" s="1"/>
  <c r="C2687" i="4"/>
  <c r="E2355" i="7"/>
  <c r="N2355" i="7" s="1"/>
  <c r="G2676" i="3"/>
  <c r="H2675" i="3"/>
  <c r="I2675" i="3" s="1"/>
  <c r="C2675" i="7" s="1"/>
  <c r="M2675" i="7" s="1"/>
  <c r="F2676" i="3"/>
  <c r="P2666" i="7" l="1"/>
  <c r="V2354" i="7"/>
  <c r="U2354" i="7"/>
  <c r="Q2355" i="7"/>
  <c r="R2355" i="7"/>
  <c r="S2355" i="7"/>
  <c r="T2355" i="7"/>
  <c r="J2666" i="6"/>
  <c r="L2666" i="6"/>
  <c r="K2666" i="6"/>
  <c r="D2686" i="6"/>
  <c r="C2675" i="6"/>
  <c r="G2355" i="4"/>
  <c r="H2355" i="4" s="1"/>
  <c r="E2355" i="6"/>
  <c r="F2667" i="5"/>
  <c r="J2667" i="7" s="1"/>
  <c r="H2667" i="5"/>
  <c r="L2667" i="7" s="1"/>
  <c r="P2667" i="7" s="1"/>
  <c r="G2667" i="5"/>
  <c r="K2667" i="7" s="1"/>
  <c r="E2687" i="4"/>
  <c r="D2687" i="7" s="1"/>
  <c r="C2688" i="4"/>
  <c r="E2356" i="7"/>
  <c r="N2356" i="7" s="1"/>
  <c r="H2676" i="3"/>
  <c r="F2677" i="3"/>
  <c r="G2677" i="3"/>
  <c r="I2676" i="3"/>
  <c r="C2676" i="7" s="1"/>
  <c r="M2676" i="7" s="1"/>
  <c r="S2356" i="7" l="1"/>
  <c r="Q2356" i="7"/>
  <c r="T2356" i="7"/>
  <c r="R2356" i="7"/>
  <c r="U2355" i="7"/>
  <c r="V2355" i="7"/>
  <c r="L2667" i="6"/>
  <c r="J2667" i="6"/>
  <c r="K2667" i="6"/>
  <c r="D2687" i="6"/>
  <c r="C2676" i="6"/>
  <c r="G2356" i="4"/>
  <c r="H2356" i="4" s="1"/>
  <c r="E2356" i="6"/>
  <c r="F2668" i="5"/>
  <c r="J2668" i="7" s="1"/>
  <c r="H2668" i="5"/>
  <c r="L2668" i="7" s="1"/>
  <c r="P2668" i="7" s="1"/>
  <c r="G2668" i="5"/>
  <c r="K2668" i="7" s="1"/>
  <c r="E2688" i="4"/>
  <c r="D2688" i="7" s="1"/>
  <c r="C2689" i="4"/>
  <c r="E2357" i="7"/>
  <c r="N2357" i="7" s="1"/>
  <c r="G2678" i="3"/>
  <c r="F2678" i="3"/>
  <c r="H2677" i="3"/>
  <c r="I2677" i="3" s="1"/>
  <c r="C2677" i="7" s="1"/>
  <c r="M2677" i="7" s="1"/>
  <c r="Q2357" i="7" l="1"/>
  <c r="R2357" i="7"/>
  <c r="S2357" i="7"/>
  <c r="U2357" i="7" s="1"/>
  <c r="T2357" i="7"/>
  <c r="V2356" i="7"/>
  <c r="U2356" i="7"/>
  <c r="K2668" i="6"/>
  <c r="L2668" i="6"/>
  <c r="J2668" i="6"/>
  <c r="D2688" i="6"/>
  <c r="C2677" i="6"/>
  <c r="G2357" i="4"/>
  <c r="H2357" i="4" s="1"/>
  <c r="E2357" i="6"/>
  <c r="H2669" i="5"/>
  <c r="L2669" i="7" s="1"/>
  <c r="P2669" i="7" s="1"/>
  <c r="G2669" i="5"/>
  <c r="K2669" i="7" s="1"/>
  <c r="F2669" i="5"/>
  <c r="J2669" i="7" s="1"/>
  <c r="E2689" i="4"/>
  <c r="D2689" i="7" s="1"/>
  <c r="C2690" i="4"/>
  <c r="E2358" i="7"/>
  <c r="N2358" i="7" s="1"/>
  <c r="H2678" i="3"/>
  <c r="I2678" i="3" s="1"/>
  <c r="C2678" i="7" s="1"/>
  <c r="M2678" i="7" s="1"/>
  <c r="F2679" i="3"/>
  <c r="G2679" i="3"/>
  <c r="R2358" i="7" l="1"/>
  <c r="T2358" i="7"/>
  <c r="S2358" i="7"/>
  <c r="Q2358" i="7"/>
  <c r="V2357" i="7"/>
  <c r="J2669" i="6"/>
  <c r="L2669" i="6"/>
  <c r="K2669" i="6"/>
  <c r="D2689" i="6"/>
  <c r="C2678" i="6"/>
  <c r="G2358" i="4"/>
  <c r="H2358" i="4" s="1"/>
  <c r="E2358" i="6"/>
  <c r="H2670" i="5"/>
  <c r="L2670" i="7" s="1"/>
  <c r="P2670" i="7" s="1"/>
  <c r="G2670" i="5"/>
  <c r="K2670" i="7" s="1"/>
  <c r="F2670" i="5"/>
  <c r="J2670" i="7" s="1"/>
  <c r="E2690" i="4"/>
  <c r="D2690" i="7" s="1"/>
  <c r="C2691" i="4"/>
  <c r="E2359" i="7"/>
  <c r="N2359" i="7" s="1"/>
  <c r="H2679" i="3"/>
  <c r="I2679" i="3" s="1"/>
  <c r="C2679" i="7" s="1"/>
  <c r="M2679" i="7" s="1"/>
  <c r="F2680" i="3"/>
  <c r="G2680" i="3"/>
  <c r="T2359" i="7" l="1"/>
  <c r="S2359" i="7"/>
  <c r="Q2359" i="7"/>
  <c r="R2359" i="7"/>
  <c r="U2358" i="7"/>
  <c r="V2358" i="7"/>
  <c r="J2670" i="6"/>
  <c r="L2670" i="6"/>
  <c r="K2670" i="6"/>
  <c r="D2690" i="6"/>
  <c r="C2679" i="6"/>
  <c r="G2359" i="4"/>
  <c r="H2359" i="4" s="1"/>
  <c r="E2359" i="6"/>
  <c r="F2671" i="5"/>
  <c r="J2671" i="7" s="1"/>
  <c r="H2671" i="5"/>
  <c r="L2671" i="7" s="1"/>
  <c r="P2671" i="7" s="1"/>
  <c r="G2671" i="5"/>
  <c r="K2671" i="7" s="1"/>
  <c r="E2691" i="4"/>
  <c r="D2691" i="7" s="1"/>
  <c r="C2692" i="4"/>
  <c r="E2360" i="7"/>
  <c r="N2360" i="7" s="1"/>
  <c r="H2680" i="3"/>
  <c r="I2680" i="3" s="1"/>
  <c r="C2680" i="7" s="1"/>
  <c r="M2680" i="7" s="1"/>
  <c r="F2681" i="3"/>
  <c r="G2681" i="3"/>
  <c r="V2359" i="7" l="1"/>
  <c r="U2359" i="7"/>
  <c r="Q2360" i="7"/>
  <c r="T2360" i="7"/>
  <c r="S2360" i="7"/>
  <c r="R2360" i="7"/>
  <c r="L2671" i="6"/>
  <c r="K2671" i="6"/>
  <c r="J2671" i="6"/>
  <c r="D2691" i="6"/>
  <c r="C2680" i="6"/>
  <c r="G2360" i="4"/>
  <c r="H2360" i="4" s="1"/>
  <c r="E2360" i="6"/>
  <c r="H2672" i="5"/>
  <c r="L2672" i="7" s="1"/>
  <c r="G2672" i="5"/>
  <c r="K2672" i="7" s="1"/>
  <c r="F2672" i="5"/>
  <c r="J2672" i="7" s="1"/>
  <c r="E2692" i="4"/>
  <c r="D2692" i="7" s="1"/>
  <c r="C2693" i="4"/>
  <c r="E2361" i="7"/>
  <c r="N2361" i="7" s="1"/>
  <c r="G2682" i="3"/>
  <c r="H2681" i="3"/>
  <c r="I2681" i="3" s="1"/>
  <c r="C2681" i="7" s="1"/>
  <c r="M2681" i="7" s="1"/>
  <c r="F2682" i="3"/>
  <c r="S2361" i="7" l="1"/>
  <c r="R2361" i="7"/>
  <c r="Q2361" i="7"/>
  <c r="T2361" i="7"/>
  <c r="P2672" i="7"/>
  <c r="V2360" i="7"/>
  <c r="U2360" i="7"/>
  <c r="E2693" i="4"/>
  <c r="D2693" i="7" s="1"/>
  <c r="C2694" i="4"/>
  <c r="J2672" i="6"/>
  <c r="L2672" i="6"/>
  <c r="K2672" i="6"/>
  <c r="D2692" i="6"/>
  <c r="C2681" i="6"/>
  <c r="G2361" i="4"/>
  <c r="H2361" i="4" s="1"/>
  <c r="E2361" i="6"/>
  <c r="F2673" i="5"/>
  <c r="J2673" i="7" s="1"/>
  <c r="H2673" i="5"/>
  <c r="L2673" i="7" s="1"/>
  <c r="P2673" i="7" s="1"/>
  <c r="G2673" i="5"/>
  <c r="K2673" i="7" s="1"/>
  <c r="E2362" i="7"/>
  <c r="N2362" i="7" s="1"/>
  <c r="G2683" i="3"/>
  <c r="F2683" i="3"/>
  <c r="H2682" i="3"/>
  <c r="I2682" i="3" s="1"/>
  <c r="C2682" i="7" s="1"/>
  <c r="M2682" i="7" s="1"/>
  <c r="U2361" i="7" l="1"/>
  <c r="V2361" i="7"/>
  <c r="D2693" i="6"/>
  <c r="Q2362" i="7"/>
  <c r="T2362" i="7"/>
  <c r="R2362" i="7"/>
  <c r="S2362" i="7"/>
  <c r="E2694" i="4"/>
  <c r="D2694" i="7" s="1"/>
  <c r="C2695" i="4"/>
  <c r="L2673" i="6"/>
  <c r="J2673" i="6"/>
  <c r="K2673" i="6"/>
  <c r="C2682" i="6"/>
  <c r="G2362" i="4"/>
  <c r="H2362" i="4" s="1"/>
  <c r="E2362" i="6"/>
  <c r="H2674" i="5"/>
  <c r="L2674" i="7" s="1"/>
  <c r="P2674" i="7" s="1"/>
  <c r="G2674" i="5"/>
  <c r="K2674" i="7" s="1"/>
  <c r="F2674" i="5"/>
  <c r="J2674" i="7" s="1"/>
  <c r="E2363" i="7"/>
  <c r="N2363" i="7" s="1"/>
  <c r="F2684" i="3"/>
  <c r="H2683" i="3"/>
  <c r="I2683" i="3" s="1"/>
  <c r="C2683" i="7" s="1"/>
  <c r="M2683" i="7" s="1"/>
  <c r="G2684" i="3"/>
  <c r="Q2363" i="7" l="1"/>
  <c r="S2363" i="7"/>
  <c r="R2363" i="7"/>
  <c r="T2363" i="7"/>
  <c r="U2362" i="7"/>
  <c r="V2362" i="7"/>
  <c r="C2696" i="4"/>
  <c r="E2695" i="4"/>
  <c r="D2695" i="7" s="1"/>
  <c r="D2694" i="6"/>
  <c r="J2674" i="6"/>
  <c r="L2674" i="6"/>
  <c r="K2674" i="6"/>
  <c r="E2363" i="6"/>
  <c r="C2683" i="6"/>
  <c r="H2675" i="5"/>
  <c r="L2675" i="7" s="1"/>
  <c r="G2675" i="5"/>
  <c r="K2675" i="7" s="1"/>
  <c r="F2675" i="5"/>
  <c r="J2675" i="7" s="1"/>
  <c r="E2364" i="7"/>
  <c r="N2364" i="7" s="1"/>
  <c r="G2363" i="4"/>
  <c r="H2363" i="4" s="1"/>
  <c r="G2685" i="3"/>
  <c r="H2684" i="3"/>
  <c r="I2684" i="3" s="1"/>
  <c r="C2684" i="7" s="1"/>
  <c r="M2684" i="7" s="1"/>
  <c r="F2685" i="3"/>
  <c r="T2364" i="7" l="1"/>
  <c r="R2364" i="7"/>
  <c r="Q2364" i="7"/>
  <c r="S2364" i="7"/>
  <c r="P2675" i="7"/>
  <c r="U2363" i="7"/>
  <c r="V2363" i="7"/>
  <c r="D2695" i="6"/>
  <c r="E2696" i="4"/>
  <c r="D2696" i="7" s="1"/>
  <c r="C2697" i="4"/>
  <c r="J2675" i="6"/>
  <c r="L2675" i="6"/>
  <c r="K2675" i="6"/>
  <c r="E2364" i="6"/>
  <c r="C2684" i="6"/>
  <c r="H2676" i="5"/>
  <c r="L2676" i="7" s="1"/>
  <c r="G2676" i="5"/>
  <c r="K2676" i="7" s="1"/>
  <c r="F2676" i="5"/>
  <c r="J2676" i="7" s="1"/>
  <c r="E2365" i="7"/>
  <c r="N2365" i="7" s="1"/>
  <c r="G2364" i="4"/>
  <c r="H2364" i="4" s="1"/>
  <c r="H2685" i="3"/>
  <c r="F2686" i="3"/>
  <c r="I2685" i="3"/>
  <c r="C2685" i="7" s="1"/>
  <c r="M2685" i="7" s="1"/>
  <c r="G2686" i="3"/>
  <c r="P2676" i="7" l="1"/>
  <c r="S2365" i="7"/>
  <c r="T2365" i="7"/>
  <c r="R2365" i="7"/>
  <c r="Q2365" i="7"/>
  <c r="U2364" i="7"/>
  <c r="V2364" i="7"/>
  <c r="D2696" i="6"/>
  <c r="E2697" i="4"/>
  <c r="D2697" i="7" s="1"/>
  <c r="C2698" i="4"/>
  <c r="L2676" i="6"/>
  <c r="J2676" i="6"/>
  <c r="K2676" i="6"/>
  <c r="E2365" i="6"/>
  <c r="C2685" i="6"/>
  <c r="H2677" i="5"/>
  <c r="L2677" i="7" s="1"/>
  <c r="P2677" i="7" s="1"/>
  <c r="G2677" i="5"/>
  <c r="K2677" i="7" s="1"/>
  <c r="F2677" i="5"/>
  <c r="J2677" i="7" s="1"/>
  <c r="E2366" i="7"/>
  <c r="N2366" i="7" s="1"/>
  <c r="G2365" i="4"/>
  <c r="H2365" i="4" s="1"/>
  <c r="G2687" i="3"/>
  <c r="F2687" i="3"/>
  <c r="H2686" i="3"/>
  <c r="I2686" i="3" s="1"/>
  <c r="C2686" i="7" s="1"/>
  <c r="M2686" i="7" s="1"/>
  <c r="Q2366" i="7" l="1"/>
  <c r="R2366" i="7"/>
  <c r="S2366" i="7"/>
  <c r="T2366" i="7"/>
  <c r="U2365" i="7"/>
  <c r="V2365" i="7"/>
  <c r="D2697" i="6"/>
  <c r="C2699" i="4"/>
  <c r="E2698" i="4"/>
  <c r="D2698" i="7" s="1"/>
  <c r="J2677" i="6"/>
  <c r="K2677" i="6"/>
  <c r="L2677" i="6"/>
  <c r="E2366" i="6"/>
  <c r="C2686" i="6"/>
  <c r="H2678" i="5"/>
  <c r="L2678" i="7" s="1"/>
  <c r="G2678" i="5"/>
  <c r="K2678" i="7" s="1"/>
  <c r="F2678" i="5"/>
  <c r="J2678" i="7" s="1"/>
  <c r="E2367" i="7"/>
  <c r="N2367" i="7" s="1"/>
  <c r="G2366" i="4"/>
  <c r="H2366" i="4" s="1"/>
  <c r="H2687" i="3"/>
  <c r="I2687" i="3" s="1"/>
  <c r="C2687" i="7" s="1"/>
  <c r="M2687" i="7" s="1"/>
  <c r="F2688" i="3"/>
  <c r="G2688" i="3"/>
  <c r="R2367" i="7" l="1"/>
  <c r="S2367" i="7"/>
  <c r="Q2367" i="7"/>
  <c r="T2367" i="7"/>
  <c r="P2678" i="7"/>
  <c r="V2366" i="7"/>
  <c r="U2366" i="7"/>
  <c r="E2699" i="4"/>
  <c r="D2699" i="7" s="1"/>
  <c r="C2700" i="4"/>
  <c r="D2698" i="6"/>
  <c r="J2678" i="6"/>
  <c r="L2678" i="6"/>
  <c r="K2678" i="6"/>
  <c r="E2367" i="6"/>
  <c r="C2687" i="6"/>
  <c r="H2679" i="5"/>
  <c r="L2679" i="7" s="1"/>
  <c r="G2679" i="5"/>
  <c r="K2679" i="7" s="1"/>
  <c r="F2679" i="5"/>
  <c r="J2679" i="7" s="1"/>
  <c r="E2368" i="7"/>
  <c r="N2368" i="7" s="1"/>
  <c r="G2367" i="4"/>
  <c r="H2367" i="4" s="1"/>
  <c r="H2688" i="3"/>
  <c r="I2688" i="3" s="1"/>
  <c r="C2688" i="7" s="1"/>
  <c r="M2688" i="7" s="1"/>
  <c r="F2689" i="3"/>
  <c r="G2689" i="3"/>
  <c r="P2679" i="7" l="1"/>
  <c r="U2367" i="7"/>
  <c r="V2367" i="7"/>
  <c r="T2368" i="7"/>
  <c r="S2368" i="7"/>
  <c r="Q2368" i="7"/>
  <c r="R2368" i="7"/>
  <c r="E2700" i="4"/>
  <c r="D2700" i="7" s="1"/>
  <c r="C2701" i="4"/>
  <c r="D2699" i="6"/>
  <c r="J2679" i="6"/>
  <c r="K2679" i="6"/>
  <c r="L2679" i="6"/>
  <c r="E2368" i="6"/>
  <c r="C2688" i="6"/>
  <c r="F2680" i="5"/>
  <c r="J2680" i="7" s="1"/>
  <c r="H2680" i="5"/>
  <c r="L2680" i="7" s="1"/>
  <c r="P2680" i="7" s="1"/>
  <c r="G2680" i="5"/>
  <c r="K2680" i="7" s="1"/>
  <c r="E2369" i="7"/>
  <c r="N2369" i="7" s="1"/>
  <c r="G2368" i="4"/>
  <c r="H2368" i="4" s="1"/>
  <c r="G2690" i="3"/>
  <c r="F2690" i="3"/>
  <c r="H2689" i="3"/>
  <c r="I2689" i="3" s="1"/>
  <c r="C2689" i="7" s="1"/>
  <c r="M2689" i="7" s="1"/>
  <c r="T2369" i="7" l="1"/>
  <c r="Q2369" i="7"/>
  <c r="R2369" i="7"/>
  <c r="S2369" i="7"/>
  <c r="U2368" i="7"/>
  <c r="V2368" i="7"/>
  <c r="E2701" i="4"/>
  <c r="D2701" i="7" s="1"/>
  <c r="C2702" i="4"/>
  <c r="D2700" i="6"/>
  <c r="K2680" i="6"/>
  <c r="L2680" i="6"/>
  <c r="J2680" i="6"/>
  <c r="E2369" i="6"/>
  <c r="C2689" i="6"/>
  <c r="H2681" i="5"/>
  <c r="L2681" i="7" s="1"/>
  <c r="G2681" i="5"/>
  <c r="K2681" i="7" s="1"/>
  <c r="F2681" i="5"/>
  <c r="J2681" i="7" s="1"/>
  <c r="E2370" i="7"/>
  <c r="N2370" i="7" s="1"/>
  <c r="G2369" i="4"/>
  <c r="H2369" i="4" s="1"/>
  <c r="F2691" i="3"/>
  <c r="H2690" i="3"/>
  <c r="I2690" i="3" s="1"/>
  <c r="C2690" i="7" s="1"/>
  <c r="M2690" i="7" s="1"/>
  <c r="G2691" i="3"/>
  <c r="S2370" i="7" l="1"/>
  <c r="R2370" i="7"/>
  <c r="Q2370" i="7"/>
  <c r="T2370" i="7"/>
  <c r="P2681" i="7"/>
  <c r="U2369" i="7"/>
  <c r="V2369" i="7"/>
  <c r="E2702" i="4"/>
  <c r="D2702" i="7" s="1"/>
  <c r="C2703" i="4"/>
  <c r="D2701" i="6"/>
  <c r="J2681" i="6"/>
  <c r="K2681" i="6"/>
  <c r="L2681" i="6"/>
  <c r="E2370" i="6"/>
  <c r="C2690" i="6"/>
  <c r="F2682" i="5"/>
  <c r="J2682" i="7" s="1"/>
  <c r="H2682" i="5"/>
  <c r="L2682" i="7" s="1"/>
  <c r="P2682" i="7" s="1"/>
  <c r="G2682" i="5"/>
  <c r="K2682" i="7" s="1"/>
  <c r="E2371" i="7"/>
  <c r="N2371" i="7" s="1"/>
  <c r="G2370" i="4"/>
  <c r="H2370" i="4" s="1"/>
  <c r="G2692" i="3"/>
  <c r="H2691" i="3"/>
  <c r="I2691" i="3" s="1"/>
  <c r="C2691" i="7" s="1"/>
  <c r="M2691" i="7" s="1"/>
  <c r="F2692" i="3"/>
  <c r="V2370" i="7" l="1"/>
  <c r="S2371" i="7"/>
  <c r="R2371" i="7"/>
  <c r="Q2371" i="7"/>
  <c r="T2371" i="7"/>
  <c r="U2370" i="7"/>
  <c r="E2703" i="4"/>
  <c r="D2703" i="7" s="1"/>
  <c r="C2704" i="4"/>
  <c r="D2702" i="6"/>
  <c r="K2682" i="6"/>
  <c r="L2682" i="6"/>
  <c r="J2682" i="6"/>
  <c r="E2371" i="6"/>
  <c r="C2691" i="6"/>
  <c r="H2683" i="5"/>
  <c r="L2683" i="7" s="1"/>
  <c r="P2683" i="7" s="1"/>
  <c r="G2683" i="5"/>
  <c r="K2683" i="7" s="1"/>
  <c r="F2683" i="5"/>
  <c r="J2683" i="7" s="1"/>
  <c r="E2372" i="7"/>
  <c r="N2372" i="7" s="1"/>
  <c r="G2371" i="4"/>
  <c r="H2371" i="4" s="1"/>
  <c r="F2693" i="3"/>
  <c r="F2694" i="3" s="1"/>
  <c r="H2692" i="3"/>
  <c r="I2692" i="3" s="1"/>
  <c r="C2692" i="7" s="1"/>
  <c r="M2692" i="7" s="1"/>
  <c r="G2693" i="3"/>
  <c r="G2694" i="3" s="1"/>
  <c r="G2695" i="3" s="1"/>
  <c r="R2372" i="7" l="1"/>
  <c r="Q2372" i="7"/>
  <c r="T2372" i="7"/>
  <c r="S2372" i="7"/>
  <c r="U2371" i="7"/>
  <c r="V2371" i="7"/>
  <c r="H2694" i="3"/>
  <c r="I2694" i="3" s="1"/>
  <c r="C2694" i="7" s="1"/>
  <c r="M2694" i="7" s="1"/>
  <c r="F2695" i="3"/>
  <c r="E2704" i="4"/>
  <c r="D2704" i="7" s="1"/>
  <c r="C2705" i="4"/>
  <c r="G2696" i="3"/>
  <c r="G2697" i="3" s="1"/>
  <c r="G2698" i="3" s="1"/>
  <c r="G2699" i="3" s="1"/>
  <c r="D2703" i="6"/>
  <c r="K2683" i="6"/>
  <c r="J2683" i="6"/>
  <c r="L2683" i="6"/>
  <c r="E2372" i="6"/>
  <c r="C2692" i="6"/>
  <c r="H2684" i="5"/>
  <c r="L2684" i="7" s="1"/>
  <c r="G2684" i="5"/>
  <c r="K2684" i="7" s="1"/>
  <c r="F2684" i="5"/>
  <c r="J2684" i="7" s="1"/>
  <c r="E2373" i="7"/>
  <c r="N2373" i="7" s="1"/>
  <c r="G2372" i="4"/>
  <c r="H2372" i="4" s="1"/>
  <c r="H2693" i="3"/>
  <c r="I2693" i="3" s="1"/>
  <c r="C2693" i="7" s="1"/>
  <c r="M2693" i="7" s="1"/>
  <c r="P2684" i="7" l="1"/>
  <c r="V2372" i="7"/>
  <c r="U2372" i="7"/>
  <c r="S2373" i="7"/>
  <c r="Q2373" i="7"/>
  <c r="T2373" i="7"/>
  <c r="R2373" i="7"/>
  <c r="G2700" i="3"/>
  <c r="G2701" i="3" s="1"/>
  <c r="C2706" i="4"/>
  <c r="E2706" i="4" s="1"/>
  <c r="D2706" i="7" s="1"/>
  <c r="E2705" i="4"/>
  <c r="D2705" i="7" s="1"/>
  <c r="D2704" i="6"/>
  <c r="F2696" i="3"/>
  <c r="H2695" i="3"/>
  <c r="I2695" i="3" s="1"/>
  <c r="C2695" i="7" s="1"/>
  <c r="M2695" i="7" s="1"/>
  <c r="C2694" i="6"/>
  <c r="J2684" i="6"/>
  <c r="L2684" i="6"/>
  <c r="K2684" i="6"/>
  <c r="E2373" i="6"/>
  <c r="C2693" i="6"/>
  <c r="H2685" i="5"/>
  <c r="L2685" i="7" s="1"/>
  <c r="G2685" i="5"/>
  <c r="K2685" i="7" s="1"/>
  <c r="F2685" i="5"/>
  <c r="J2685" i="7" s="1"/>
  <c r="E2374" i="7"/>
  <c r="N2374" i="7" s="1"/>
  <c r="G2373" i="4"/>
  <c r="H2373" i="4" s="1"/>
  <c r="R2374" i="7" l="1"/>
  <c r="S2374" i="7"/>
  <c r="Q2374" i="7"/>
  <c r="T2374" i="7"/>
  <c r="P2685" i="7"/>
  <c r="U2373" i="7"/>
  <c r="V2373" i="7"/>
  <c r="C2695" i="6"/>
  <c r="F2697" i="3"/>
  <c r="H2696" i="3"/>
  <c r="I2696" i="3" s="1"/>
  <c r="C2696" i="7" s="1"/>
  <c r="M2696" i="7" s="1"/>
  <c r="D2705" i="6"/>
  <c r="D2706" i="6"/>
  <c r="G2702" i="3"/>
  <c r="G2703" i="3" s="1"/>
  <c r="L2685" i="6"/>
  <c r="J2685" i="6"/>
  <c r="K2685" i="6"/>
  <c r="E2374" i="6"/>
  <c r="H2686" i="5"/>
  <c r="L2686" i="7" s="1"/>
  <c r="P2686" i="7" s="1"/>
  <c r="G2686" i="5"/>
  <c r="K2686" i="7" s="1"/>
  <c r="F2686" i="5"/>
  <c r="J2686" i="7" s="1"/>
  <c r="E2375" i="7"/>
  <c r="N2375" i="7" s="1"/>
  <c r="G2374" i="4"/>
  <c r="H2374" i="4" s="1"/>
  <c r="U2374" i="7" l="1"/>
  <c r="V2374" i="7"/>
  <c r="T2375" i="7"/>
  <c r="Q2375" i="7"/>
  <c r="R2375" i="7"/>
  <c r="S2375" i="7"/>
  <c r="C2696" i="6"/>
  <c r="F2698" i="3"/>
  <c r="H2697" i="3"/>
  <c r="I2697" i="3" s="1"/>
  <c r="C2697" i="7" s="1"/>
  <c r="M2697" i="7" s="1"/>
  <c r="G2704" i="3"/>
  <c r="G2705" i="3" s="1"/>
  <c r="J2686" i="6"/>
  <c r="L2686" i="6"/>
  <c r="K2686" i="6"/>
  <c r="E2375" i="6"/>
  <c r="H2687" i="5"/>
  <c r="L2687" i="7" s="1"/>
  <c r="P2687" i="7" s="1"/>
  <c r="G2687" i="5"/>
  <c r="K2687" i="7" s="1"/>
  <c r="F2687" i="5"/>
  <c r="J2687" i="7" s="1"/>
  <c r="E2376" i="7"/>
  <c r="N2376" i="7" s="1"/>
  <c r="G2375" i="4"/>
  <c r="H2375" i="4" s="1"/>
  <c r="R2376" i="7" l="1"/>
  <c r="Q2376" i="7"/>
  <c r="S2376" i="7"/>
  <c r="T2376" i="7"/>
  <c r="V2375" i="7"/>
  <c r="U2375" i="7"/>
  <c r="C2697" i="6"/>
  <c r="F2699" i="3"/>
  <c r="H2698" i="3"/>
  <c r="I2698" i="3" s="1"/>
  <c r="C2698" i="7" s="1"/>
  <c r="M2698" i="7" s="1"/>
  <c r="G2706" i="3"/>
  <c r="J2687" i="6"/>
  <c r="L2687" i="6"/>
  <c r="K2687" i="6"/>
  <c r="E2376" i="6"/>
  <c r="H2688" i="5"/>
  <c r="L2688" i="7" s="1"/>
  <c r="P2688" i="7" s="1"/>
  <c r="G2688" i="5"/>
  <c r="K2688" i="7" s="1"/>
  <c r="F2688" i="5"/>
  <c r="J2688" i="7" s="1"/>
  <c r="E2377" i="7"/>
  <c r="N2377" i="7" s="1"/>
  <c r="G2376" i="4"/>
  <c r="H2376" i="4" s="1"/>
  <c r="U2376" i="7" l="1"/>
  <c r="V2376" i="7"/>
  <c r="Q2377" i="7"/>
  <c r="S2377" i="7"/>
  <c r="T2377" i="7"/>
  <c r="R2377" i="7"/>
  <c r="V2377" i="7" s="1"/>
  <c r="C2698" i="6"/>
  <c r="F2700" i="3"/>
  <c r="H2699" i="3"/>
  <c r="I2699" i="3" s="1"/>
  <c r="C2699" i="7" s="1"/>
  <c r="M2699" i="7" s="1"/>
  <c r="J2688" i="6"/>
  <c r="L2688" i="6"/>
  <c r="K2688" i="6"/>
  <c r="E2377" i="6"/>
  <c r="H2689" i="5"/>
  <c r="L2689" i="7" s="1"/>
  <c r="G2689" i="5"/>
  <c r="K2689" i="7" s="1"/>
  <c r="F2689" i="5"/>
  <c r="J2689" i="7" s="1"/>
  <c r="E2378" i="7"/>
  <c r="N2378" i="7" s="1"/>
  <c r="G2377" i="4"/>
  <c r="H2377" i="4" s="1"/>
  <c r="U2377" i="7" l="1"/>
  <c r="P2689" i="7"/>
  <c r="S2378" i="7"/>
  <c r="R2378" i="7"/>
  <c r="T2378" i="7"/>
  <c r="Q2378" i="7"/>
  <c r="H2700" i="3"/>
  <c r="I2700" i="3" s="1"/>
  <c r="C2700" i="7" s="1"/>
  <c r="M2700" i="7" s="1"/>
  <c r="F2701" i="3"/>
  <c r="C2699" i="6"/>
  <c r="K2689" i="6"/>
  <c r="J2689" i="6"/>
  <c r="L2689" i="6"/>
  <c r="E2378" i="6"/>
  <c r="H2690" i="5"/>
  <c r="L2690" i="7" s="1"/>
  <c r="P2690" i="7" s="1"/>
  <c r="G2690" i="5"/>
  <c r="K2690" i="7" s="1"/>
  <c r="F2690" i="5"/>
  <c r="J2690" i="7" s="1"/>
  <c r="E2379" i="7"/>
  <c r="N2379" i="7" s="1"/>
  <c r="G2378" i="4"/>
  <c r="H2378" i="4" s="1"/>
  <c r="T2379" i="7" l="1"/>
  <c r="R2379" i="7"/>
  <c r="Q2379" i="7"/>
  <c r="S2379" i="7"/>
  <c r="U2378" i="7"/>
  <c r="V2378" i="7"/>
  <c r="F2702" i="3"/>
  <c r="H2701" i="3"/>
  <c r="I2701" i="3" s="1"/>
  <c r="C2701" i="7" s="1"/>
  <c r="M2701" i="7" s="1"/>
  <c r="C2700" i="6"/>
  <c r="L2690" i="6"/>
  <c r="J2690" i="6"/>
  <c r="K2690" i="6"/>
  <c r="E2379" i="6"/>
  <c r="H2691" i="5"/>
  <c r="L2691" i="7" s="1"/>
  <c r="G2691" i="5"/>
  <c r="K2691" i="7" s="1"/>
  <c r="F2691" i="5"/>
  <c r="J2691" i="7" s="1"/>
  <c r="E2380" i="7"/>
  <c r="N2380" i="7" s="1"/>
  <c r="G2379" i="4"/>
  <c r="H2379" i="4" s="1"/>
  <c r="T2380" i="7" l="1"/>
  <c r="S2380" i="7"/>
  <c r="R2380" i="7"/>
  <c r="Q2380" i="7"/>
  <c r="P2691" i="7"/>
  <c r="V2379" i="7"/>
  <c r="U2379" i="7"/>
  <c r="C2701" i="6"/>
  <c r="H2702" i="3"/>
  <c r="I2702" i="3" s="1"/>
  <c r="C2702" i="7" s="1"/>
  <c r="M2702" i="7" s="1"/>
  <c r="F2703" i="3"/>
  <c r="L2691" i="6"/>
  <c r="J2691" i="6"/>
  <c r="K2691" i="6"/>
  <c r="E2380" i="6"/>
  <c r="H2692" i="5"/>
  <c r="L2692" i="7" s="1"/>
  <c r="G2692" i="5"/>
  <c r="K2692" i="7" s="1"/>
  <c r="F2692" i="5"/>
  <c r="J2692" i="7" s="1"/>
  <c r="E2381" i="7"/>
  <c r="N2381" i="7" s="1"/>
  <c r="G2380" i="4"/>
  <c r="H2380" i="4" s="1"/>
  <c r="V2380" i="7" l="1"/>
  <c r="S2381" i="7"/>
  <c r="Q2381" i="7"/>
  <c r="R2381" i="7"/>
  <c r="T2381" i="7"/>
  <c r="P2692" i="7"/>
  <c r="U2380" i="7"/>
  <c r="C2702" i="6"/>
  <c r="H2703" i="3"/>
  <c r="I2703" i="3" s="1"/>
  <c r="C2703" i="7" s="1"/>
  <c r="M2703" i="7" s="1"/>
  <c r="F2704" i="3"/>
  <c r="K2692" i="6"/>
  <c r="J2692" i="6"/>
  <c r="L2692" i="6"/>
  <c r="E2381" i="6"/>
  <c r="H2693" i="5"/>
  <c r="L2693" i="7" s="1"/>
  <c r="G2693" i="5"/>
  <c r="K2693" i="7" s="1"/>
  <c r="F2693" i="5"/>
  <c r="J2693" i="7" s="1"/>
  <c r="E2382" i="7"/>
  <c r="N2382" i="7" s="1"/>
  <c r="G2381" i="4"/>
  <c r="H2381" i="4" s="1"/>
  <c r="T2382" i="7" l="1"/>
  <c r="Q2382" i="7"/>
  <c r="R2382" i="7"/>
  <c r="S2382" i="7"/>
  <c r="P2693" i="7"/>
  <c r="U2381" i="7"/>
  <c r="V2381" i="7"/>
  <c r="H2704" i="3"/>
  <c r="I2704" i="3" s="1"/>
  <c r="C2704" i="7" s="1"/>
  <c r="M2704" i="7" s="1"/>
  <c r="F2705" i="3"/>
  <c r="C2703" i="6"/>
  <c r="K2693" i="6"/>
  <c r="J2693" i="6"/>
  <c r="L2693" i="6"/>
  <c r="E2382" i="6"/>
  <c r="E2383" i="7"/>
  <c r="N2383" i="7" s="1"/>
  <c r="G2382" i="4"/>
  <c r="H2382" i="4" s="1"/>
  <c r="Q2383" i="7" l="1"/>
  <c r="T2383" i="7"/>
  <c r="R2383" i="7"/>
  <c r="S2383" i="7"/>
  <c r="U2382" i="7"/>
  <c r="V2382" i="7"/>
  <c r="F2706" i="3"/>
  <c r="H2706" i="3" s="1"/>
  <c r="I2706" i="3" s="1"/>
  <c r="C2706" i="7" s="1"/>
  <c r="M2706" i="7" s="1"/>
  <c r="H2705" i="3"/>
  <c r="I2705" i="3" s="1"/>
  <c r="C2705" i="7" s="1"/>
  <c r="M2705" i="7" s="1"/>
  <c r="C2704" i="6"/>
  <c r="E2383" i="6"/>
  <c r="E2384" i="7"/>
  <c r="N2384" i="7" s="1"/>
  <c r="G2383" i="4"/>
  <c r="H2383" i="4" s="1"/>
  <c r="Q2384" i="7" l="1"/>
  <c r="S2384" i="7"/>
  <c r="T2384" i="7"/>
  <c r="R2384" i="7"/>
  <c r="U2383" i="7"/>
  <c r="V2383" i="7"/>
  <c r="C2705" i="6"/>
  <c r="C2706" i="6"/>
  <c r="E2384" i="6"/>
  <c r="E2385" i="7"/>
  <c r="N2385" i="7" s="1"/>
  <c r="G2384" i="4"/>
  <c r="H2384" i="4" s="1"/>
  <c r="Q2385" i="7" l="1"/>
  <c r="S2385" i="7"/>
  <c r="T2385" i="7"/>
  <c r="R2385" i="7"/>
  <c r="V2384" i="7"/>
  <c r="U2384" i="7"/>
  <c r="E2385" i="6"/>
  <c r="E2386" i="7"/>
  <c r="N2386" i="7" s="1"/>
  <c r="G2385" i="4"/>
  <c r="H2385" i="4" s="1"/>
  <c r="T2386" i="7" l="1"/>
  <c r="Q2386" i="7"/>
  <c r="S2386" i="7"/>
  <c r="R2386" i="7"/>
  <c r="U2386" i="7" s="1"/>
  <c r="V2385" i="7"/>
  <c r="U2385" i="7"/>
  <c r="E2386" i="6"/>
  <c r="E2387" i="7"/>
  <c r="N2387" i="7" s="1"/>
  <c r="G2386" i="4"/>
  <c r="H2386" i="4" s="1"/>
  <c r="Q2387" i="7" l="1"/>
  <c r="S2387" i="7"/>
  <c r="R2387" i="7"/>
  <c r="T2387" i="7"/>
  <c r="V2386" i="7"/>
  <c r="E2387" i="6"/>
  <c r="E2388" i="7"/>
  <c r="N2388" i="7" s="1"/>
  <c r="G2387" i="4"/>
  <c r="H2387" i="4" s="1"/>
  <c r="T2388" i="7" l="1"/>
  <c r="Q2388" i="7"/>
  <c r="R2388" i="7"/>
  <c r="S2388" i="7"/>
  <c r="U2387" i="7"/>
  <c r="V2387" i="7"/>
  <c r="E2388" i="6"/>
  <c r="E2389" i="7"/>
  <c r="N2389" i="7" s="1"/>
  <c r="G2388" i="4"/>
  <c r="H2388" i="4" s="1"/>
  <c r="Q2389" i="7" l="1"/>
  <c r="R2389" i="7"/>
  <c r="T2389" i="7"/>
  <c r="S2389" i="7"/>
  <c r="U2388" i="7"/>
  <c r="V2388" i="7"/>
  <c r="E2389" i="6"/>
  <c r="E2390" i="7"/>
  <c r="N2390" i="7" s="1"/>
  <c r="G2389" i="4"/>
  <c r="H2389" i="4" s="1"/>
  <c r="S2390" i="7" l="1"/>
  <c r="Q2390" i="7"/>
  <c r="R2390" i="7"/>
  <c r="T2390" i="7"/>
  <c r="V2389" i="7"/>
  <c r="U2389" i="7"/>
  <c r="E2390" i="6"/>
  <c r="E2391" i="7"/>
  <c r="N2391" i="7" s="1"/>
  <c r="G2390" i="4"/>
  <c r="H2390" i="4" s="1"/>
  <c r="R2391" i="7" l="1"/>
  <c r="Q2391" i="7"/>
  <c r="S2391" i="7"/>
  <c r="T2391" i="7"/>
  <c r="U2390" i="7"/>
  <c r="V2390" i="7"/>
  <c r="E2391" i="6"/>
  <c r="E2392" i="7"/>
  <c r="N2392" i="7" s="1"/>
  <c r="G2391" i="4"/>
  <c r="H2391" i="4" s="1"/>
  <c r="Q2392" i="7" l="1"/>
  <c r="S2392" i="7"/>
  <c r="R2392" i="7"/>
  <c r="U2392" i="7" s="1"/>
  <c r="T2392" i="7"/>
  <c r="V2391" i="7"/>
  <c r="U2391" i="7"/>
  <c r="E2392" i="6"/>
  <c r="E2393" i="7"/>
  <c r="N2393" i="7" s="1"/>
  <c r="G2392" i="4"/>
  <c r="H2392" i="4" s="1"/>
  <c r="Q2393" i="7" l="1"/>
  <c r="T2393" i="7"/>
  <c r="R2393" i="7"/>
  <c r="S2393" i="7"/>
  <c r="V2392" i="7"/>
  <c r="E2393" i="6"/>
  <c r="E2394" i="7"/>
  <c r="N2394" i="7" s="1"/>
  <c r="G2393" i="4"/>
  <c r="H2393" i="4" s="1"/>
  <c r="T2394" i="7" l="1"/>
  <c r="Q2394" i="7"/>
  <c r="R2394" i="7"/>
  <c r="S2394" i="7"/>
  <c r="U2393" i="7"/>
  <c r="V2393" i="7"/>
  <c r="E2394" i="6"/>
  <c r="E2395" i="7"/>
  <c r="N2395" i="7" s="1"/>
  <c r="G2394" i="4"/>
  <c r="H2394" i="4" s="1"/>
  <c r="Q2395" i="7" l="1"/>
  <c r="R2395" i="7"/>
  <c r="S2395" i="7"/>
  <c r="T2395" i="7"/>
  <c r="U2394" i="7"/>
  <c r="V2394" i="7"/>
  <c r="E2395" i="6"/>
  <c r="E2396" i="7"/>
  <c r="N2396" i="7" s="1"/>
  <c r="G2395" i="4"/>
  <c r="H2395" i="4" s="1"/>
  <c r="S2396" i="7" l="1"/>
  <c r="Q2396" i="7"/>
  <c r="R2396" i="7"/>
  <c r="T2396" i="7"/>
  <c r="U2395" i="7"/>
  <c r="V2395" i="7"/>
  <c r="E2396" i="6"/>
  <c r="E2397" i="7"/>
  <c r="N2397" i="7" s="1"/>
  <c r="G2396" i="4"/>
  <c r="H2396" i="4" s="1"/>
  <c r="Q2397" i="7" l="1"/>
  <c r="T2397" i="7"/>
  <c r="R2397" i="7"/>
  <c r="S2397" i="7"/>
  <c r="U2396" i="7"/>
  <c r="V2396" i="7"/>
  <c r="E2397" i="6"/>
  <c r="E2398" i="7"/>
  <c r="N2398" i="7" s="1"/>
  <c r="G2397" i="4"/>
  <c r="H2397" i="4" s="1"/>
  <c r="S2398" i="7" l="1"/>
  <c r="T2398" i="7"/>
  <c r="Q2398" i="7"/>
  <c r="R2398" i="7"/>
  <c r="V2397" i="7"/>
  <c r="U2397" i="7"/>
  <c r="E2398" i="6"/>
  <c r="E2399" i="7"/>
  <c r="N2399" i="7" s="1"/>
  <c r="G2398" i="4"/>
  <c r="H2398" i="4" s="1"/>
  <c r="T2399" i="7" l="1"/>
  <c r="Q2399" i="7"/>
  <c r="R2399" i="7"/>
  <c r="S2399" i="7"/>
  <c r="U2398" i="7"/>
  <c r="V2398" i="7"/>
  <c r="E2399" i="6"/>
  <c r="E2400" i="7"/>
  <c r="N2400" i="7" s="1"/>
  <c r="G2399" i="4"/>
  <c r="H2399" i="4" s="1"/>
  <c r="Q2400" i="7" l="1"/>
  <c r="R2400" i="7"/>
  <c r="S2400" i="7"/>
  <c r="T2400" i="7"/>
  <c r="V2399" i="7"/>
  <c r="U2399" i="7"/>
  <c r="E2400" i="6"/>
  <c r="E2401" i="7"/>
  <c r="N2401" i="7" s="1"/>
  <c r="G2400" i="4"/>
  <c r="H2400" i="4" s="1"/>
  <c r="Q2401" i="7" l="1"/>
  <c r="R2401" i="7"/>
  <c r="S2401" i="7"/>
  <c r="T2401" i="7"/>
  <c r="U2400" i="7"/>
  <c r="V2400" i="7"/>
  <c r="E2401" i="6"/>
  <c r="E2402" i="7"/>
  <c r="N2402" i="7" s="1"/>
  <c r="G2401" i="4"/>
  <c r="H2401" i="4" s="1"/>
  <c r="T2402" i="7" l="1"/>
  <c r="S2402" i="7"/>
  <c r="Q2402" i="7"/>
  <c r="R2402" i="7"/>
  <c r="U2401" i="7"/>
  <c r="V2401" i="7"/>
  <c r="E2402" i="6"/>
  <c r="E2403" i="7"/>
  <c r="N2403" i="7" s="1"/>
  <c r="G2402" i="4"/>
  <c r="H2402" i="4" s="1"/>
  <c r="S2403" i="7" l="1"/>
  <c r="T2403" i="7"/>
  <c r="R2403" i="7"/>
  <c r="Q2403" i="7"/>
  <c r="U2403" i="7" s="1"/>
  <c r="V2402" i="7"/>
  <c r="U2402" i="7"/>
  <c r="E2403" i="6"/>
  <c r="E2404" i="7"/>
  <c r="N2404" i="7" s="1"/>
  <c r="G2403" i="4"/>
  <c r="H2403" i="4" s="1"/>
  <c r="R2404" i="7" l="1"/>
  <c r="S2404" i="7"/>
  <c r="Q2404" i="7"/>
  <c r="T2404" i="7"/>
  <c r="V2403" i="7"/>
  <c r="E2404" i="6"/>
  <c r="E2405" i="7"/>
  <c r="N2405" i="7" s="1"/>
  <c r="G2404" i="4"/>
  <c r="H2404" i="4" s="1"/>
  <c r="Q2405" i="7" l="1"/>
  <c r="R2405" i="7"/>
  <c r="S2405" i="7"/>
  <c r="T2405" i="7"/>
  <c r="U2404" i="7"/>
  <c r="V2404" i="7"/>
  <c r="E2405" i="6"/>
  <c r="E2406" i="7"/>
  <c r="N2406" i="7" s="1"/>
  <c r="G2405" i="4"/>
  <c r="H2405" i="4" s="1"/>
  <c r="Q2406" i="7" l="1"/>
  <c r="R2406" i="7"/>
  <c r="S2406" i="7"/>
  <c r="T2406" i="7"/>
  <c r="U2405" i="7"/>
  <c r="V2405" i="7"/>
  <c r="E2406" i="6"/>
  <c r="E2407" i="7"/>
  <c r="N2407" i="7" s="1"/>
  <c r="G2406" i="4"/>
  <c r="H2406" i="4" s="1"/>
  <c r="R2407" i="7" l="1"/>
  <c r="Q2407" i="7"/>
  <c r="S2407" i="7"/>
  <c r="T2407" i="7"/>
  <c r="U2406" i="7"/>
  <c r="V2406" i="7"/>
  <c r="E2407" i="6"/>
  <c r="E2408" i="7"/>
  <c r="N2408" i="7" s="1"/>
  <c r="G2407" i="4"/>
  <c r="H2407" i="4" s="1"/>
  <c r="V2407" i="7" l="1"/>
  <c r="Q2408" i="7"/>
  <c r="R2408" i="7"/>
  <c r="S2408" i="7"/>
  <c r="T2408" i="7"/>
  <c r="U2407" i="7"/>
  <c r="E2408" i="6"/>
  <c r="E2409" i="7"/>
  <c r="N2409" i="7" s="1"/>
  <c r="G2408" i="4"/>
  <c r="H2408" i="4" s="1"/>
  <c r="S2409" i="7" l="1"/>
  <c r="T2409" i="7"/>
  <c r="R2409" i="7"/>
  <c r="Q2409" i="7"/>
  <c r="U2409" i="7" s="1"/>
  <c r="U2408" i="7"/>
  <c r="V2408" i="7"/>
  <c r="E2409" i="6"/>
  <c r="E2410" i="7"/>
  <c r="N2410" i="7" s="1"/>
  <c r="G2409" i="4"/>
  <c r="H2409" i="4" s="1"/>
  <c r="T2410" i="7" l="1"/>
  <c r="R2410" i="7"/>
  <c r="S2410" i="7"/>
  <c r="Q2410" i="7"/>
  <c r="V2410" i="7" s="1"/>
  <c r="V2409" i="7"/>
  <c r="E2410" i="6"/>
  <c r="E2411" i="7"/>
  <c r="N2411" i="7" s="1"/>
  <c r="G2410" i="4"/>
  <c r="H2410" i="4" s="1"/>
  <c r="R2411" i="7" l="1"/>
  <c r="Q2411" i="7"/>
  <c r="T2411" i="7"/>
  <c r="S2411" i="7"/>
  <c r="U2410" i="7"/>
  <c r="E2411" i="6"/>
  <c r="E2412" i="7"/>
  <c r="N2412" i="7" s="1"/>
  <c r="G2411" i="4"/>
  <c r="H2411" i="4" s="1"/>
  <c r="T2412" i="7" l="1"/>
  <c r="Q2412" i="7"/>
  <c r="R2412" i="7"/>
  <c r="S2412" i="7"/>
  <c r="U2411" i="7"/>
  <c r="V2411" i="7"/>
  <c r="E2412" i="6"/>
  <c r="E2413" i="7"/>
  <c r="N2413" i="7" s="1"/>
  <c r="G2412" i="4"/>
  <c r="H2412" i="4" s="1"/>
  <c r="Q2413" i="7" l="1"/>
  <c r="T2413" i="7"/>
  <c r="R2413" i="7"/>
  <c r="S2413" i="7"/>
  <c r="U2412" i="7"/>
  <c r="V2412" i="7"/>
  <c r="E2413" i="6"/>
  <c r="E2414" i="7"/>
  <c r="N2414" i="7" s="1"/>
  <c r="G2413" i="4"/>
  <c r="H2413" i="4" s="1"/>
  <c r="S2414" i="7" l="1"/>
  <c r="T2414" i="7"/>
  <c r="Q2414" i="7"/>
  <c r="R2414" i="7"/>
  <c r="U2413" i="7"/>
  <c r="V2413" i="7"/>
  <c r="E2414" i="6"/>
  <c r="E2415" i="7"/>
  <c r="N2415" i="7" s="1"/>
  <c r="G2414" i="4"/>
  <c r="H2414" i="4" s="1"/>
  <c r="Q2415" i="7" l="1"/>
  <c r="R2415" i="7"/>
  <c r="T2415" i="7"/>
  <c r="S2415" i="7"/>
  <c r="U2414" i="7"/>
  <c r="V2414" i="7"/>
  <c r="E2415" i="6"/>
  <c r="E2416" i="7"/>
  <c r="N2416" i="7" s="1"/>
  <c r="G2415" i="4"/>
  <c r="H2415" i="4" s="1"/>
  <c r="S2416" i="7" l="1"/>
  <c r="Q2416" i="7"/>
  <c r="T2416" i="7"/>
  <c r="R2416" i="7"/>
  <c r="V2415" i="7"/>
  <c r="U2415" i="7"/>
  <c r="E2416" i="6"/>
  <c r="E2417" i="7"/>
  <c r="N2417" i="7" s="1"/>
  <c r="G2416" i="4"/>
  <c r="H2416" i="4" s="1"/>
  <c r="Q2417" i="7" l="1"/>
  <c r="S2417" i="7"/>
  <c r="T2417" i="7"/>
  <c r="R2417" i="7"/>
  <c r="U2416" i="7"/>
  <c r="V2416" i="7"/>
  <c r="E2417" i="6"/>
  <c r="E2418" i="7"/>
  <c r="N2418" i="7" s="1"/>
  <c r="G2417" i="4"/>
  <c r="H2417" i="4" s="1"/>
  <c r="Q2418" i="7" l="1"/>
  <c r="T2418" i="7"/>
  <c r="R2418" i="7"/>
  <c r="S2418" i="7"/>
  <c r="U2417" i="7"/>
  <c r="V2417" i="7"/>
  <c r="E2418" i="6"/>
  <c r="E2419" i="7"/>
  <c r="N2419" i="7" s="1"/>
  <c r="G2418" i="4"/>
  <c r="H2418" i="4" s="1"/>
  <c r="S2419" i="7" l="1"/>
  <c r="T2419" i="7"/>
  <c r="R2419" i="7"/>
  <c r="Q2419" i="7"/>
  <c r="U2418" i="7"/>
  <c r="V2418" i="7"/>
  <c r="E2419" i="6"/>
  <c r="E2420" i="7"/>
  <c r="N2420" i="7" s="1"/>
  <c r="G2419" i="4"/>
  <c r="H2419" i="4" s="1"/>
  <c r="Q2420" i="7" l="1"/>
  <c r="R2420" i="7"/>
  <c r="T2420" i="7"/>
  <c r="S2420" i="7"/>
  <c r="U2419" i="7"/>
  <c r="V2419" i="7"/>
  <c r="E2420" i="6"/>
  <c r="E2421" i="7"/>
  <c r="N2421" i="7" s="1"/>
  <c r="G2420" i="4"/>
  <c r="H2420" i="4" s="1"/>
  <c r="S2421" i="7" l="1"/>
  <c r="T2421" i="7"/>
  <c r="Q2421" i="7"/>
  <c r="R2421" i="7"/>
  <c r="U2420" i="7"/>
  <c r="V2420" i="7"/>
  <c r="E2421" i="6"/>
  <c r="E2422" i="7"/>
  <c r="N2422" i="7" s="1"/>
  <c r="G2421" i="4"/>
  <c r="H2421" i="4" s="1"/>
  <c r="Q2422" i="7" l="1"/>
  <c r="S2422" i="7"/>
  <c r="R2422" i="7"/>
  <c r="T2422" i="7"/>
  <c r="V2421" i="7"/>
  <c r="U2421" i="7"/>
  <c r="E2422" i="6"/>
  <c r="E2423" i="7"/>
  <c r="N2423" i="7" s="1"/>
  <c r="G2422" i="4"/>
  <c r="H2422" i="4" s="1"/>
  <c r="R2423" i="7" l="1"/>
  <c r="Q2423" i="7"/>
  <c r="S2423" i="7"/>
  <c r="T2423" i="7"/>
  <c r="U2422" i="7"/>
  <c r="V2422" i="7"/>
  <c r="E2423" i="6"/>
  <c r="E2424" i="7"/>
  <c r="N2424" i="7" s="1"/>
  <c r="G2423" i="4"/>
  <c r="H2423" i="4" s="1"/>
  <c r="Q2424" i="7" l="1"/>
  <c r="R2424" i="7"/>
  <c r="S2424" i="7"/>
  <c r="T2424" i="7"/>
  <c r="U2423" i="7"/>
  <c r="V2423" i="7"/>
  <c r="E2424" i="6"/>
  <c r="E2425" i="7"/>
  <c r="N2425" i="7" s="1"/>
  <c r="G2424" i="4"/>
  <c r="H2424" i="4" s="1"/>
  <c r="Q2425" i="7" l="1"/>
  <c r="R2425" i="7"/>
  <c r="T2425" i="7"/>
  <c r="S2425" i="7"/>
  <c r="U2424" i="7"/>
  <c r="V2424" i="7"/>
  <c r="E2425" i="6"/>
  <c r="E2426" i="7"/>
  <c r="N2426" i="7" s="1"/>
  <c r="G2425" i="4"/>
  <c r="H2425" i="4" s="1"/>
  <c r="U2425" i="7" l="1"/>
  <c r="S2426" i="7"/>
  <c r="R2426" i="7"/>
  <c r="T2426" i="7"/>
  <c r="Q2426" i="7"/>
  <c r="V2425" i="7"/>
  <c r="E2426" i="6"/>
  <c r="E2427" i="7"/>
  <c r="N2427" i="7" s="1"/>
  <c r="G2426" i="4"/>
  <c r="H2426" i="4" s="1"/>
  <c r="S2427" i="7" l="1"/>
  <c r="Q2427" i="7"/>
  <c r="T2427" i="7"/>
  <c r="R2427" i="7"/>
  <c r="V2427" i="7" s="1"/>
  <c r="U2426" i="7"/>
  <c r="V2426" i="7"/>
  <c r="E2427" i="6"/>
  <c r="E2428" i="7"/>
  <c r="N2428" i="7" s="1"/>
  <c r="G2427" i="4"/>
  <c r="H2427" i="4" s="1"/>
  <c r="R2428" i="7" l="1"/>
  <c r="S2428" i="7"/>
  <c r="Q2428" i="7"/>
  <c r="T2428" i="7"/>
  <c r="U2427" i="7"/>
  <c r="E2428" i="6"/>
  <c r="E2429" i="7"/>
  <c r="N2429" i="7" s="1"/>
  <c r="G2428" i="4"/>
  <c r="H2428" i="4" s="1"/>
  <c r="S2429" i="7" l="1"/>
  <c r="T2429" i="7"/>
  <c r="Q2429" i="7"/>
  <c r="R2429" i="7"/>
  <c r="U2428" i="7"/>
  <c r="V2428" i="7"/>
  <c r="E2429" i="6"/>
  <c r="E2430" i="7"/>
  <c r="N2430" i="7" s="1"/>
  <c r="G2429" i="4"/>
  <c r="H2429" i="4" s="1"/>
  <c r="Q2430" i="7" l="1"/>
  <c r="R2430" i="7"/>
  <c r="S2430" i="7"/>
  <c r="T2430" i="7"/>
  <c r="U2429" i="7"/>
  <c r="V2429" i="7"/>
  <c r="E2430" i="6"/>
  <c r="E2431" i="7"/>
  <c r="N2431" i="7" s="1"/>
  <c r="G2430" i="4"/>
  <c r="H2430" i="4" s="1"/>
  <c r="Q2431" i="7" l="1"/>
  <c r="S2431" i="7"/>
  <c r="T2431" i="7"/>
  <c r="R2431" i="7"/>
  <c r="U2431" i="7" s="1"/>
  <c r="U2430" i="7"/>
  <c r="V2430" i="7"/>
  <c r="E2431" i="6"/>
  <c r="E2432" i="7"/>
  <c r="N2432" i="7" s="1"/>
  <c r="G2431" i="4"/>
  <c r="H2431" i="4" s="1"/>
  <c r="S2432" i="7" l="1"/>
  <c r="Q2432" i="7"/>
  <c r="T2432" i="7"/>
  <c r="R2432" i="7"/>
  <c r="V2431" i="7"/>
  <c r="E2432" i="6"/>
  <c r="E2433" i="7"/>
  <c r="N2433" i="7" s="1"/>
  <c r="G2432" i="4"/>
  <c r="H2432" i="4" s="1"/>
  <c r="Q2433" i="7" l="1"/>
  <c r="R2433" i="7"/>
  <c r="T2433" i="7"/>
  <c r="S2433" i="7"/>
  <c r="U2432" i="7"/>
  <c r="V2432" i="7"/>
  <c r="E2433" i="6"/>
  <c r="E2434" i="7"/>
  <c r="N2434" i="7" s="1"/>
  <c r="G2433" i="4"/>
  <c r="H2433" i="4" s="1"/>
  <c r="S2434" i="7" l="1"/>
  <c r="T2434" i="7"/>
  <c r="R2434" i="7"/>
  <c r="Q2434" i="7"/>
  <c r="V2433" i="7"/>
  <c r="U2433" i="7"/>
  <c r="E2434" i="6"/>
  <c r="E2435" i="7"/>
  <c r="N2435" i="7" s="1"/>
  <c r="G2434" i="4"/>
  <c r="H2434" i="4" s="1"/>
  <c r="S2435" i="7" l="1"/>
  <c r="R2435" i="7"/>
  <c r="T2435" i="7"/>
  <c r="Q2435" i="7"/>
  <c r="U2434" i="7"/>
  <c r="V2434" i="7"/>
  <c r="E2435" i="6"/>
  <c r="E2436" i="7"/>
  <c r="N2436" i="7" s="1"/>
  <c r="G2435" i="4"/>
  <c r="H2435" i="4" s="1"/>
  <c r="R2436" i="7" l="1"/>
  <c r="Q2436" i="7"/>
  <c r="S2436" i="7"/>
  <c r="T2436" i="7"/>
  <c r="U2435" i="7"/>
  <c r="V2435" i="7"/>
  <c r="E2436" i="6"/>
  <c r="E2437" i="7"/>
  <c r="N2437" i="7" s="1"/>
  <c r="G2436" i="4"/>
  <c r="H2436" i="4" s="1"/>
  <c r="R2437" i="7" l="1"/>
  <c r="Q2437" i="7"/>
  <c r="S2437" i="7"/>
  <c r="U2437" i="7" s="1"/>
  <c r="T2437" i="7"/>
  <c r="U2436" i="7"/>
  <c r="V2436" i="7"/>
  <c r="E2437" i="6"/>
  <c r="E2438" i="7"/>
  <c r="N2438" i="7" s="1"/>
  <c r="G2437" i="4"/>
  <c r="H2437" i="4" s="1"/>
  <c r="S2438" i="7" l="1"/>
  <c r="T2438" i="7"/>
  <c r="Q2438" i="7"/>
  <c r="R2438" i="7"/>
  <c r="V2437" i="7"/>
  <c r="E2438" i="6"/>
  <c r="E2439" i="7"/>
  <c r="N2439" i="7" s="1"/>
  <c r="G2438" i="4"/>
  <c r="H2438" i="4" s="1"/>
  <c r="R2439" i="7" l="1"/>
  <c r="T2439" i="7"/>
  <c r="S2439" i="7"/>
  <c r="Q2439" i="7"/>
  <c r="U2439" i="7" s="1"/>
  <c r="U2438" i="7"/>
  <c r="V2438" i="7"/>
  <c r="E2439" i="6"/>
  <c r="E2440" i="7"/>
  <c r="N2440" i="7" s="1"/>
  <c r="G2439" i="4"/>
  <c r="H2439" i="4" s="1"/>
  <c r="R2440" i="7" l="1"/>
  <c r="T2440" i="7"/>
  <c r="S2440" i="7"/>
  <c r="Q2440" i="7"/>
  <c r="V2439" i="7"/>
  <c r="E2440" i="6"/>
  <c r="E2441" i="7"/>
  <c r="N2441" i="7" s="1"/>
  <c r="G2440" i="4"/>
  <c r="H2440" i="4" s="1"/>
  <c r="R2441" i="7" l="1"/>
  <c r="S2441" i="7"/>
  <c r="T2441" i="7"/>
  <c r="Q2441" i="7"/>
  <c r="U2440" i="7"/>
  <c r="V2440" i="7"/>
  <c r="E2441" i="6"/>
  <c r="E2442" i="7"/>
  <c r="N2442" i="7" s="1"/>
  <c r="G2441" i="4"/>
  <c r="H2441" i="4" s="1"/>
  <c r="S2442" i="7" l="1"/>
  <c r="Q2442" i="7"/>
  <c r="R2442" i="7"/>
  <c r="T2442" i="7"/>
  <c r="U2441" i="7"/>
  <c r="V2441" i="7"/>
  <c r="E2442" i="6"/>
  <c r="E2443" i="7"/>
  <c r="N2443" i="7" s="1"/>
  <c r="G2442" i="4"/>
  <c r="H2442" i="4" s="1"/>
  <c r="R2443" i="7" l="1"/>
  <c r="Q2443" i="7"/>
  <c r="T2443" i="7"/>
  <c r="S2443" i="7"/>
  <c r="U2443" i="7" s="1"/>
  <c r="U2442" i="7"/>
  <c r="V2442" i="7"/>
  <c r="E2443" i="6"/>
  <c r="E2444" i="7"/>
  <c r="N2444" i="7" s="1"/>
  <c r="G2443" i="4"/>
  <c r="H2443" i="4" s="1"/>
  <c r="S2444" i="7" l="1"/>
  <c r="Q2444" i="7"/>
  <c r="R2444" i="7"/>
  <c r="T2444" i="7"/>
  <c r="V2443" i="7"/>
  <c r="E2444" i="6"/>
  <c r="E2445" i="7"/>
  <c r="N2445" i="7" s="1"/>
  <c r="G2444" i="4"/>
  <c r="H2444" i="4" s="1"/>
  <c r="Q2445" i="7" l="1"/>
  <c r="S2445" i="7"/>
  <c r="R2445" i="7"/>
  <c r="T2445" i="7"/>
  <c r="U2444" i="7"/>
  <c r="V2444" i="7"/>
  <c r="E2445" i="6"/>
  <c r="E2446" i="7"/>
  <c r="N2446" i="7" s="1"/>
  <c r="G2445" i="4"/>
  <c r="H2445" i="4" s="1"/>
  <c r="S2446" i="7" l="1"/>
  <c r="R2446" i="7"/>
  <c r="T2446" i="7"/>
  <c r="Q2446" i="7"/>
  <c r="U2446" i="7" s="1"/>
  <c r="V2445" i="7"/>
  <c r="U2445" i="7"/>
  <c r="E2446" i="6"/>
  <c r="E2447" i="7"/>
  <c r="N2447" i="7" s="1"/>
  <c r="G2446" i="4"/>
  <c r="H2446" i="4" s="1"/>
  <c r="Q2447" i="7" l="1"/>
  <c r="R2447" i="7"/>
  <c r="T2447" i="7"/>
  <c r="S2447" i="7"/>
  <c r="V2446" i="7"/>
  <c r="E2447" i="6"/>
  <c r="E2448" i="7"/>
  <c r="N2448" i="7" s="1"/>
  <c r="G2447" i="4"/>
  <c r="H2447" i="4" s="1"/>
  <c r="Q2448" i="7" l="1"/>
  <c r="T2448" i="7"/>
  <c r="R2448" i="7"/>
  <c r="S2448" i="7"/>
  <c r="U2447" i="7"/>
  <c r="V2447" i="7"/>
  <c r="E2448" i="6"/>
  <c r="E2449" i="7"/>
  <c r="N2449" i="7" s="1"/>
  <c r="G2448" i="4"/>
  <c r="H2448" i="4" s="1"/>
  <c r="R2449" i="7" l="1"/>
  <c r="T2449" i="7"/>
  <c r="Q2449" i="7"/>
  <c r="S2449" i="7"/>
  <c r="U2448" i="7"/>
  <c r="V2448" i="7"/>
  <c r="E2449" i="6"/>
  <c r="E2450" i="7"/>
  <c r="N2450" i="7" s="1"/>
  <c r="G2449" i="4"/>
  <c r="H2449" i="4" s="1"/>
  <c r="S2450" i="7" l="1"/>
  <c r="Q2450" i="7"/>
  <c r="T2450" i="7"/>
  <c r="R2450" i="7"/>
  <c r="U2449" i="7"/>
  <c r="V2449" i="7"/>
  <c r="E2450" i="6"/>
  <c r="E2451" i="7"/>
  <c r="N2451" i="7" s="1"/>
  <c r="G2450" i="4"/>
  <c r="H2450" i="4" s="1"/>
  <c r="Q2451" i="7" l="1"/>
  <c r="T2451" i="7"/>
  <c r="R2451" i="7"/>
  <c r="S2451" i="7"/>
  <c r="U2450" i="7"/>
  <c r="V2450" i="7"/>
  <c r="E2451" i="6"/>
  <c r="E2452" i="7"/>
  <c r="N2452" i="7" s="1"/>
  <c r="G2451" i="4"/>
  <c r="H2451" i="4" s="1"/>
  <c r="T2452" i="7" l="1"/>
  <c r="R2452" i="7"/>
  <c r="S2452" i="7"/>
  <c r="Q2452" i="7"/>
  <c r="V2451" i="7"/>
  <c r="U2451" i="7"/>
  <c r="E2452" i="6"/>
  <c r="E2453" i="7"/>
  <c r="N2453" i="7" s="1"/>
  <c r="G2452" i="4"/>
  <c r="H2452" i="4" s="1"/>
  <c r="R2453" i="7" l="1"/>
  <c r="S2453" i="7"/>
  <c r="Q2453" i="7"/>
  <c r="T2453" i="7"/>
  <c r="U2452" i="7"/>
  <c r="V2452" i="7"/>
  <c r="E2453" i="6"/>
  <c r="E2454" i="7"/>
  <c r="N2454" i="7" s="1"/>
  <c r="G2453" i="4"/>
  <c r="H2453" i="4" s="1"/>
  <c r="Q2454" i="7" l="1"/>
  <c r="R2454" i="7"/>
  <c r="S2454" i="7"/>
  <c r="T2454" i="7"/>
  <c r="U2453" i="7"/>
  <c r="V2453" i="7"/>
  <c r="E2454" i="6"/>
  <c r="E2455" i="7"/>
  <c r="N2455" i="7" s="1"/>
  <c r="G2454" i="4"/>
  <c r="H2454" i="4" s="1"/>
  <c r="Q2455" i="7" l="1"/>
  <c r="R2455" i="7"/>
  <c r="T2455" i="7"/>
  <c r="S2455" i="7"/>
  <c r="U2455" i="7" s="1"/>
  <c r="U2454" i="7"/>
  <c r="V2454" i="7"/>
  <c r="E2455" i="6"/>
  <c r="E2456" i="7"/>
  <c r="N2456" i="7" s="1"/>
  <c r="G2455" i="4"/>
  <c r="H2455" i="4" s="1"/>
  <c r="S2456" i="7" l="1"/>
  <c r="R2456" i="7"/>
  <c r="T2456" i="7"/>
  <c r="Q2456" i="7"/>
  <c r="V2455" i="7"/>
  <c r="E2456" i="6"/>
  <c r="E2457" i="7"/>
  <c r="N2457" i="7" s="1"/>
  <c r="G2456" i="4"/>
  <c r="H2456" i="4" s="1"/>
  <c r="Q2457" i="7" l="1"/>
  <c r="R2457" i="7"/>
  <c r="T2457" i="7"/>
  <c r="S2457" i="7"/>
  <c r="U2456" i="7"/>
  <c r="V2456" i="7"/>
  <c r="E2457" i="6"/>
  <c r="E2458" i="7"/>
  <c r="N2458" i="7" s="1"/>
  <c r="G2457" i="4"/>
  <c r="H2457" i="4" s="1"/>
  <c r="R2458" i="7" l="1"/>
  <c r="S2458" i="7"/>
  <c r="T2458" i="7"/>
  <c r="Q2458" i="7"/>
  <c r="V2457" i="7"/>
  <c r="U2457" i="7"/>
  <c r="E2458" i="6"/>
  <c r="E2459" i="7"/>
  <c r="N2459" i="7" s="1"/>
  <c r="G2458" i="4"/>
  <c r="H2458" i="4" s="1"/>
  <c r="Q2459" i="7" l="1"/>
  <c r="R2459" i="7"/>
  <c r="S2459" i="7"/>
  <c r="T2459" i="7"/>
  <c r="U2458" i="7"/>
  <c r="V2458" i="7"/>
  <c r="E2459" i="6"/>
  <c r="E2460" i="7"/>
  <c r="N2460" i="7" s="1"/>
  <c r="G2459" i="4"/>
  <c r="H2459" i="4" s="1"/>
  <c r="Q2460" i="7" l="1"/>
  <c r="S2460" i="7"/>
  <c r="T2460" i="7"/>
  <c r="R2460" i="7"/>
  <c r="U2459" i="7"/>
  <c r="V2459" i="7"/>
  <c r="E2460" i="6"/>
  <c r="E2461" i="7"/>
  <c r="N2461" i="7" s="1"/>
  <c r="G2460" i="4"/>
  <c r="H2460" i="4" s="1"/>
  <c r="Q2461" i="7" l="1"/>
  <c r="R2461" i="7"/>
  <c r="T2461" i="7"/>
  <c r="S2461" i="7"/>
  <c r="U2460" i="7"/>
  <c r="V2460" i="7"/>
  <c r="E2461" i="6"/>
  <c r="E2462" i="7"/>
  <c r="N2462" i="7" s="1"/>
  <c r="G2461" i="4"/>
  <c r="H2461" i="4" s="1"/>
  <c r="S2462" i="7" l="1"/>
  <c r="Q2462" i="7"/>
  <c r="T2462" i="7"/>
  <c r="R2462" i="7"/>
  <c r="U2461" i="7"/>
  <c r="V2461" i="7"/>
  <c r="E2462" i="6"/>
  <c r="E2463" i="7"/>
  <c r="N2463" i="7" s="1"/>
  <c r="G2462" i="4"/>
  <c r="H2462" i="4" s="1"/>
  <c r="S2463" i="7" l="1"/>
  <c r="Q2463" i="7"/>
  <c r="R2463" i="7"/>
  <c r="T2463" i="7"/>
  <c r="U2462" i="7"/>
  <c r="V2462" i="7"/>
  <c r="E2463" i="6"/>
  <c r="E2464" i="7"/>
  <c r="N2464" i="7" s="1"/>
  <c r="G2463" i="4"/>
  <c r="H2463" i="4" s="1"/>
  <c r="S2464" i="7" l="1"/>
  <c r="R2464" i="7"/>
  <c r="Q2464" i="7"/>
  <c r="T2464" i="7"/>
  <c r="V2463" i="7"/>
  <c r="U2463" i="7"/>
  <c r="E2464" i="6"/>
  <c r="E2465" i="7"/>
  <c r="N2465" i="7" s="1"/>
  <c r="G2464" i="4"/>
  <c r="H2464" i="4" s="1"/>
  <c r="Q2465" i="7" l="1"/>
  <c r="R2465" i="7"/>
  <c r="T2465" i="7"/>
  <c r="S2465" i="7"/>
  <c r="U2464" i="7"/>
  <c r="V2464" i="7"/>
  <c r="E2465" i="6"/>
  <c r="E2466" i="7"/>
  <c r="N2466" i="7" s="1"/>
  <c r="G2465" i="4"/>
  <c r="H2465" i="4" s="1"/>
  <c r="Q2466" i="7" l="1"/>
  <c r="R2466" i="7"/>
  <c r="T2466" i="7"/>
  <c r="S2466" i="7"/>
  <c r="U2465" i="7"/>
  <c r="V2465" i="7"/>
  <c r="E2466" i="6"/>
  <c r="E2467" i="7"/>
  <c r="N2467" i="7" s="1"/>
  <c r="G2466" i="4"/>
  <c r="H2466" i="4" s="1"/>
  <c r="R2467" i="7" l="1"/>
  <c r="Q2467" i="7"/>
  <c r="S2467" i="7"/>
  <c r="T2467" i="7"/>
  <c r="U2466" i="7"/>
  <c r="V2466" i="7"/>
  <c r="E2467" i="6"/>
  <c r="E2468" i="7"/>
  <c r="N2468" i="7" s="1"/>
  <c r="G2467" i="4"/>
  <c r="H2467" i="4" s="1"/>
  <c r="Q2468" i="7" l="1"/>
  <c r="R2468" i="7"/>
  <c r="S2468" i="7"/>
  <c r="T2468" i="7"/>
  <c r="V2467" i="7"/>
  <c r="U2467" i="7"/>
  <c r="E2468" i="6"/>
  <c r="E2469" i="7"/>
  <c r="N2469" i="7" s="1"/>
  <c r="G2468" i="4"/>
  <c r="H2468" i="4" s="1"/>
  <c r="Q2469" i="7" l="1"/>
  <c r="T2469" i="7"/>
  <c r="S2469" i="7"/>
  <c r="R2469" i="7"/>
  <c r="U2468" i="7"/>
  <c r="V2468" i="7"/>
  <c r="E2469" i="6"/>
  <c r="E2470" i="7"/>
  <c r="N2470" i="7" s="1"/>
  <c r="G2469" i="4"/>
  <c r="H2469" i="4" s="1"/>
  <c r="Q2470" i="7" l="1"/>
  <c r="S2470" i="7"/>
  <c r="T2470" i="7"/>
  <c r="R2470" i="7"/>
  <c r="V2469" i="7"/>
  <c r="U2469" i="7"/>
  <c r="E2470" i="6"/>
  <c r="E2471" i="7"/>
  <c r="N2471" i="7" s="1"/>
  <c r="G2470" i="4"/>
  <c r="H2470" i="4" s="1"/>
  <c r="Q2471" i="7" l="1"/>
  <c r="S2471" i="7"/>
  <c r="T2471" i="7"/>
  <c r="R2471" i="7"/>
  <c r="U2470" i="7"/>
  <c r="V2470" i="7"/>
  <c r="E2471" i="6"/>
  <c r="E2472" i="7"/>
  <c r="N2472" i="7" s="1"/>
  <c r="G2471" i="4"/>
  <c r="H2471" i="4" s="1"/>
  <c r="S2472" i="7" l="1"/>
  <c r="Q2472" i="7"/>
  <c r="T2472" i="7"/>
  <c r="R2472" i="7"/>
  <c r="U2471" i="7"/>
  <c r="V2471" i="7"/>
  <c r="E2472" i="6"/>
  <c r="E2473" i="7"/>
  <c r="N2473" i="7" s="1"/>
  <c r="G2472" i="4"/>
  <c r="H2472" i="4" s="1"/>
  <c r="R2473" i="7" l="1"/>
  <c r="S2473" i="7"/>
  <c r="Q2473" i="7"/>
  <c r="T2473" i="7"/>
  <c r="U2472" i="7"/>
  <c r="V2472" i="7"/>
  <c r="E2473" i="6"/>
  <c r="E2474" i="7"/>
  <c r="N2474" i="7" s="1"/>
  <c r="G2473" i="4"/>
  <c r="H2473" i="4" s="1"/>
  <c r="U2473" i="7" l="1"/>
  <c r="Q2474" i="7"/>
  <c r="R2474" i="7"/>
  <c r="T2474" i="7"/>
  <c r="S2474" i="7"/>
  <c r="V2473" i="7"/>
  <c r="E2474" i="6"/>
  <c r="E2475" i="7"/>
  <c r="N2475" i="7" s="1"/>
  <c r="G2474" i="4"/>
  <c r="H2474" i="4" s="1"/>
  <c r="Q2475" i="7" l="1"/>
  <c r="T2475" i="7"/>
  <c r="S2475" i="7"/>
  <c r="R2475" i="7"/>
  <c r="U2474" i="7"/>
  <c r="V2474" i="7"/>
  <c r="E2475" i="6"/>
  <c r="E2476" i="7"/>
  <c r="N2476" i="7" s="1"/>
  <c r="G2475" i="4"/>
  <c r="H2475" i="4" s="1"/>
  <c r="S2476" i="7" l="1"/>
  <c r="Q2476" i="7"/>
  <c r="R2476" i="7"/>
  <c r="T2476" i="7"/>
  <c r="V2475" i="7"/>
  <c r="U2475" i="7"/>
  <c r="E2476" i="6"/>
  <c r="E2477" i="7"/>
  <c r="N2477" i="7" s="1"/>
  <c r="G2476" i="4"/>
  <c r="H2476" i="4" s="1"/>
  <c r="R2477" i="7" l="1"/>
  <c r="T2477" i="7"/>
  <c r="Q2477" i="7"/>
  <c r="S2477" i="7"/>
  <c r="U2476" i="7"/>
  <c r="V2476" i="7"/>
  <c r="E2477" i="6"/>
  <c r="E2478" i="7"/>
  <c r="N2478" i="7" s="1"/>
  <c r="G2477" i="4"/>
  <c r="H2477" i="4" s="1"/>
  <c r="Q2478" i="7" l="1"/>
  <c r="R2478" i="7"/>
  <c r="S2478" i="7"/>
  <c r="T2478" i="7"/>
  <c r="U2477" i="7"/>
  <c r="V2477" i="7"/>
  <c r="E2478" i="6"/>
  <c r="E2479" i="7"/>
  <c r="N2479" i="7" s="1"/>
  <c r="G2478" i="4"/>
  <c r="H2478" i="4" s="1"/>
  <c r="Q2479" i="7" l="1"/>
  <c r="R2479" i="7"/>
  <c r="S2479" i="7"/>
  <c r="U2479" i="7" s="1"/>
  <c r="T2479" i="7"/>
  <c r="U2478" i="7"/>
  <c r="V2478" i="7"/>
  <c r="E2479" i="6"/>
  <c r="E2480" i="7"/>
  <c r="N2480" i="7" s="1"/>
  <c r="G2479" i="4"/>
  <c r="H2479" i="4" s="1"/>
  <c r="S2480" i="7" l="1"/>
  <c r="Q2480" i="7"/>
  <c r="R2480" i="7"/>
  <c r="T2480" i="7"/>
  <c r="V2479" i="7"/>
  <c r="E2480" i="6"/>
  <c r="E2481" i="7"/>
  <c r="N2481" i="7" s="1"/>
  <c r="G2480" i="4"/>
  <c r="H2480" i="4" s="1"/>
  <c r="Q2481" i="7" l="1"/>
  <c r="R2481" i="7"/>
  <c r="S2481" i="7"/>
  <c r="T2481" i="7"/>
  <c r="U2480" i="7"/>
  <c r="V2480" i="7"/>
  <c r="E2481" i="6"/>
  <c r="E2482" i="7"/>
  <c r="N2482" i="7" s="1"/>
  <c r="G2481" i="4"/>
  <c r="H2481" i="4" s="1"/>
  <c r="Q2482" i="7" l="1"/>
  <c r="R2482" i="7"/>
  <c r="S2482" i="7"/>
  <c r="T2482" i="7"/>
  <c r="U2481" i="7"/>
  <c r="V2481" i="7"/>
  <c r="E2482" i="6"/>
  <c r="E2483" i="7"/>
  <c r="N2483" i="7" s="1"/>
  <c r="G2482" i="4"/>
  <c r="H2482" i="4" s="1"/>
  <c r="Q2483" i="7" l="1"/>
  <c r="T2483" i="7"/>
  <c r="R2483" i="7"/>
  <c r="S2483" i="7"/>
  <c r="U2482" i="7"/>
  <c r="V2482" i="7"/>
  <c r="E2483" i="6"/>
  <c r="E2484" i="7"/>
  <c r="N2484" i="7" s="1"/>
  <c r="G2483" i="4"/>
  <c r="H2483" i="4" s="1"/>
  <c r="R2484" i="7" l="1"/>
  <c r="T2484" i="7"/>
  <c r="S2484" i="7"/>
  <c r="Q2484" i="7"/>
  <c r="U2483" i="7"/>
  <c r="V2483" i="7"/>
  <c r="E2484" i="6"/>
  <c r="E2485" i="7"/>
  <c r="N2485" i="7" s="1"/>
  <c r="G2484" i="4"/>
  <c r="H2484" i="4" s="1"/>
  <c r="Q2485" i="7" l="1"/>
  <c r="R2485" i="7"/>
  <c r="S2485" i="7"/>
  <c r="T2485" i="7"/>
  <c r="U2484" i="7"/>
  <c r="V2484" i="7"/>
  <c r="E2485" i="6"/>
  <c r="E2486" i="7"/>
  <c r="N2486" i="7" s="1"/>
  <c r="G2485" i="4"/>
  <c r="H2485" i="4" s="1"/>
  <c r="T2486" i="7" l="1"/>
  <c r="R2486" i="7"/>
  <c r="Q2486" i="7"/>
  <c r="S2486" i="7"/>
  <c r="U2485" i="7"/>
  <c r="V2485" i="7"/>
  <c r="E2486" i="6"/>
  <c r="E2487" i="7"/>
  <c r="N2487" i="7" s="1"/>
  <c r="G2486" i="4"/>
  <c r="H2486" i="4" s="1"/>
  <c r="Q2487" i="7" l="1"/>
  <c r="T2487" i="7"/>
  <c r="R2487" i="7"/>
  <c r="S2487" i="7"/>
  <c r="U2486" i="7"/>
  <c r="V2486" i="7"/>
  <c r="E2487" i="6"/>
  <c r="E2488" i="7"/>
  <c r="N2488" i="7" s="1"/>
  <c r="G2487" i="4"/>
  <c r="H2487" i="4" s="1"/>
  <c r="Q2488" i="7" l="1"/>
  <c r="T2488" i="7"/>
  <c r="S2488" i="7"/>
  <c r="R2488" i="7"/>
  <c r="V2487" i="7"/>
  <c r="U2487" i="7"/>
  <c r="E2488" i="6"/>
  <c r="E2489" i="7"/>
  <c r="N2489" i="7" s="1"/>
  <c r="G2488" i="4"/>
  <c r="H2488" i="4" s="1"/>
  <c r="Q2489" i="7" l="1"/>
  <c r="T2489" i="7"/>
  <c r="R2489" i="7"/>
  <c r="S2489" i="7"/>
  <c r="U2488" i="7"/>
  <c r="V2488" i="7"/>
  <c r="E2489" i="6"/>
  <c r="E2490" i="7"/>
  <c r="N2490" i="7" s="1"/>
  <c r="G2489" i="4"/>
  <c r="H2489" i="4" s="1"/>
  <c r="Q2490" i="7" l="1"/>
  <c r="S2490" i="7"/>
  <c r="R2490" i="7"/>
  <c r="T2490" i="7"/>
  <c r="U2489" i="7"/>
  <c r="V2489" i="7"/>
  <c r="E2490" i="6"/>
  <c r="E2491" i="7"/>
  <c r="N2491" i="7" s="1"/>
  <c r="G2490" i="4"/>
  <c r="H2490" i="4" s="1"/>
  <c r="R2491" i="7" l="1"/>
  <c r="S2491" i="7"/>
  <c r="Q2491" i="7"/>
  <c r="T2491" i="7"/>
  <c r="U2490" i="7"/>
  <c r="V2490" i="7"/>
  <c r="E2491" i="6"/>
  <c r="E2492" i="7"/>
  <c r="N2492" i="7" s="1"/>
  <c r="G2491" i="4"/>
  <c r="H2491" i="4" s="1"/>
  <c r="R2492" i="7" l="1"/>
  <c r="T2492" i="7"/>
  <c r="S2492" i="7"/>
  <c r="Q2492" i="7"/>
  <c r="U2491" i="7"/>
  <c r="V2491" i="7"/>
  <c r="E2492" i="6"/>
  <c r="E2493" i="7"/>
  <c r="N2493" i="7" s="1"/>
  <c r="G2492" i="4"/>
  <c r="H2492" i="4" s="1"/>
  <c r="R2493" i="7" l="1"/>
  <c r="S2493" i="7"/>
  <c r="Q2493" i="7"/>
  <c r="U2493" i="7" s="1"/>
  <c r="T2493" i="7"/>
  <c r="U2492" i="7"/>
  <c r="V2492" i="7"/>
  <c r="E2493" i="6"/>
  <c r="E2494" i="7"/>
  <c r="N2494" i="7" s="1"/>
  <c r="G2493" i="4"/>
  <c r="H2493" i="4" s="1"/>
  <c r="S2494" i="7" l="1"/>
  <c r="R2494" i="7"/>
  <c r="Q2494" i="7"/>
  <c r="T2494" i="7"/>
  <c r="V2493" i="7"/>
  <c r="E2494" i="6"/>
  <c r="E2495" i="7"/>
  <c r="N2495" i="7" s="1"/>
  <c r="G2494" i="4"/>
  <c r="H2494" i="4" s="1"/>
  <c r="Q2495" i="7" l="1"/>
  <c r="T2495" i="7"/>
  <c r="R2495" i="7"/>
  <c r="S2495" i="7"/>
  <c r="U2494" i="7"/>
  <c r="V2494" i="7"/>
  <c r="E2495" i="6"/>
  <c r="E2496" i="7"/>
  <c r="N2496" i="7" s="1"/>
  <c r="G2495" i="4"/>
  <c r="H2495" i="4" s="1"/>
  <c r="Q2496" i="7" l="1"/>
  <c r="R2496" i="7"/>
  <c r="S2496" i="7"/>
  <c r="T2496" i="7"/>
  <c r="U2495" i="7"/>
  <c r="V2495" i="7"/>
  <c r="E2496" i="6"/>
  <c r="E2497" i="7"/>
  <c r="N2497" i="7" s="1"/>
  <c r="G2496" i="4"/>
  <c r="H2496" i="4" s="1"/>
  <c r="R2497" i="7" l="1"/>
  <c r="S2497" i="7"/>
  <c r="Q2497" i="7"/>
  <c r="T2497" i="7"/>
  <c r="U2496" i="7"/>
  <c r="V2496" i="7"/>
  <c r="E2497" i="6"/>
  <c r="E2498" i="7"/>
  <c r="N2498" i="7" s="1"/>
  <c r="G2497" i="4"/>
  <c r="H2497" i="4" s="1"/>
  <c r="S2498" i="7" l="1"/>
  <c r="Q2498" i="7"/>
  <c r="R2498" i="7"/>
  <c r="T2498" i="7"/>
  <c r="U2497" i="7"/>
  <c r="V2497" i="7"/>
  <c r="E2498" i="6"/>
  <c r="E2499" i="7"/>
  <c r="N2499" i="7" s="1"/>
  <c r="G2498" i="4"/>
  <c r="H2498" i="4" s="1"/>
  <c r="Q2499" i="7" l="1"/>
  <c r="R2499" i="7"/>
  <c r="S2499" i="7"/>
  <c r="T2499" i="7"/>
  <c r="U2498" i="7"/>
  <c r="V2498" i="7"/>
  <c r="E2499" i="6"/>
  <c r="E2500" i="7"/>
  <c r="N2500" i="7" s="1"/>
  <c r="G2499" i="4"/>
  <c r="H2499" i="4" s="1"/>
  <c r="Q2500" i="7" l="1"/>
  <c r="T2500" i="7"/>
  <c r="S2500" i="7"/>
  <c r="R2500" i="7"/>
  <c r="V2499" i="7"/>
  <c r="U2499" i="7"/>
  <c r="E2500" i="6"/>
  <c r="E2501" i="7"/>
  <c r="N2501" i="7" s="1"/>
  <c r="G2500" i="4"/>
  <c r="H2500" i="4" s="1"/>
  <c r="Q2501" i="7" l="1"/>
  <c r="R2501" i="7"/>
  <c r="S2501" i="7"/>
  <c r="T2501" i="7"/>
  <c r="U2500" i="7"/>
  <c r="V2500" i="7"/>
  <c r="E2501" i="6"/>
  <c r="E2502" i="7"/>
  <c r="N2502" i="7" s="1"/>
  <c r="G2501" i="4"/>
  <c r="H2501" i="4" s="1"/>
  <c r="Q2502" i="7" l="1"/>
  <c r="T2502" i="7"/>
  <c r="R2502" i="7"/>
  <c r="S2502" i="7"/>
  <c r="U2501" i="7"/>
  <c r="V2501" i="7"/>
  <c r="E2502" i="6"/>
  <c r="E2503" i="7"/>
  <c r="N2503" i="7" s="1"/>
  <c r="G2502" i="4"/>
  <c r="H2502" i="4" s="1"/>
  <c r="Q2503" i="7" l="1"/>
  <c r="T2503" i="7"/>
  <c r="S2503" i="7"/>
  <c r="R2503" i="7"/>
  <c r="V2503" i="7" s="1"/>
  <c r="U2502" i="7"/>
  <c r="V2502" i="7"/>
  <c r="E2503" i="6"/>
  <c r="E2504" i="7"/>
  <c r="N2504" i="7" s="1"/>
  <c r="G2503" i="4"/>
  <c r="H2503" i="4" s="1"/>
  <c r="S2504" i="7" l="1"/>
  <c r="Q2504" i="7"/>
  <c r="R2504" i="7"/>
  <c r="T2504" i="7"/>
  <c r="U2503" i="7"/>
  <c r="E2504" i="6"/>
  <c r="E2505" i="7"/>
  <c r="N2505" i="7" s="1"/>
  <c r="G2504" i="4"/>
  <c r="H2504" i="4" s="1"/>
  <c r="S2505" i="7" l="1"/>
  <c r="R2505" i="7"/>
  <c r="T2505" i="7"/>
  <c r="Q2505" i="7"/>
  <c r="U2505" i="7" s="1"/>
  <c r="U2504" i="7"/>
  <c r="V2504" i="7"/>
  <c r="E2505" i="6"/>
  <c r="E2506" i="7"/>
  <c r="N2506" i="7" s="1"/>
  <c r="G2505" i="4"/>
  <c r="H2505" i="4" s="1"/>
  <c r="R2506" i="7" l="1"/>
  <c r="Q2506" i="7"/>
  <c r="S2506" i="7"/>
  <c r="T2506" i="7"/>
  <c r="V2505" i="7"/>
  <c r="E2506" i="6"/>
  <c r="E2507" i="7"/>
  <c r="N2507" i="7" s="1"/>
  <c r="G2506" i="4"/>
  <c r="H2506" i="4" s="1"/>
  <c r="S2507" i="7" l="1"/>
  <c r="Q2507" i="7"/>
  <c r="R2507" i="7"/>
  <c r="T2507" i="7"/>
  <c r="U2506" i="7"/>
  <c r="V2506" i="7"/>
  <c r="E2507" i="6"/>
  <c r="E2508" i="7"/>
  <c r="N2508" i="7" s="1"/>
  <c r="G2507" i="4"/>
  <c r="H2507" i="4" s="1"/>
  <c r="Q2508" i="7" l="1"/>
  <c r="S2508" i="7"/>
  <c r="T2508" i="7"/>
  <c r="R2508" i="7"/>
  <c r="U2507" i="7"/>
  <c r="V2507" i="7"/>
  <c r="E2508" i="6"/>
  <c r="E2509" i="7"/>
  <c r="N2509" i="7" s="1"/>
  <c r="G2508" i="4"/>
  <c r="H2508" i="4" s="1"/>
  <c r="Q2509" i="7" l="1"/>
  <c r="T2509" i="7"/>
  <c r="R2509" i="7"/>
  <c r="S2509" i="7"/>
  <c r="U2508" i="7"/>
  <c r="V2508" i="7"/>
  <c r="E2509" i="6"/>
  <c r="E2510" i="7"/>
  <c r="N2510" i="7" s="1"/>
  <c r="G2509" i="4"/>
  <c r="H2509" i="4" s="1"/>
  <c r="S2510" i="7" l="1"/>
  <c r="T2510" i="7"/>
  <c r="Q2510" i="7"/>
  <c r="R2510" i="7"/>
  <c r="U2509" i="7"/>
  <c r="V2509" i="7"/>
  <c r="E2510" i="6"/>
  <c r="E2511" i="7"/>
  <c r="N2511" i="7" s="1"/>
  <c r="G2510" i="4"/>
  <c r="H2510" i="4" s="1"/>
  <c r="R2511" i="7" l="1"/>
  <c r="Q2511" i="7"/>
  <c r="S2511" i="7"/>
  <c r="T2511" i="7"/>
  <c r="U2510" i="7"/>
  <c r="V2510" i="7"/>
  <c r="E2511" i="6"/>
  <c r="E2512" i="7"/>
  <c r="N2512" i="7" s="1"/>
  <c r="G2511" i="4"/>
  <c r="H2511" i="4" s="1"/>
  <c r="S2512" i="7" l="1"/>
  <c r="R2512" i="7"/>
  <c r="Q2512" i="7"/>
  <c r="T2512" i="7"/>
  <c r="V2511" i="7"/>
  <c r="U2511" i="7"/>
  <c r="E2512" i="6"/>
  <c r="E2513" i="7"/>
  <c r="N2513" i="7" s="1"/>
  <c r="G2512" i="4"/>
  <c r="H2512" i="4" s="1"/>
  <c r="Q2513" i="7" l="1"/>
  <c r="S2513" i="7"/>
  <c r="T2513" i="7"/>
  <c r="R2513" i="7"/>
  <c r="U2512" i="7"/>
  <c r="V2512" i="7"/>
  <c r="E2513" i="6"/>
  <c r="E2514" i="7"/>
  <c r="N2514" i="7" s="1"/>
  <c r="G2513" i="4"/>
  <c r="H2513" i="4" s="1"/>
  <c r="Q2514" i="7" l="1"/>
  <c r="S2514" i="7"/>
  <c r="T2514" i="7"/>
  <c r="R2514" i="7"/>
  <c r="U2513" i="7"/>
  <c r="V2513" i="7"/>
  <c r="E2514" i="6"/>
  <c r="E2515" i="7"/>
  <c r="N2515" i="7" s="1"/>
  <c r="G2514" i="4"/>
  <c r="H2514" i="4" s="1"/>
  <c r="Q2515" i="7" l="1"/>
  <c r="T2515" i="7"/>
  <c r="R2515" i="7"/>
  <c r="S2515" i="7"/>
  <c r="U2514" i="7"/>
  <c r="V2514" i="7"/>
  <c r="E2515" i="6"/>
  <c r="E2516" i="7"/>
  <c r="N2516" i="7" s="1"/>
  <c r="G2515" i="4"/>
  <c r="H2515" i="4" s="1"/>
  <c r="R2516" i="7" l="1"/>
  <c r="T2516" i="7"/>
  <c r="S2516" i="7"/>
  <c r="Q2516" i="7"/>
  <c r="U2515" i="7"/>
  <c r="V2515" i="7"/>
  <c r="E2516" i="6"/>
  <c r="E2517" i="7"/>
  <c r="N2517" i="7" s="1"/>
  <c r="G2516" i="4"/>
  <c r="H2516" i="4" s="1"/>
  <c r="S2517" i="7" l="1"/>
  <c r="R2517" i="7"/>
  <c r="Q2517" i="7"/>
  <c r="T2517" i="7"/>
  <c r="V2516" i="7"/>
  <c r="U2516" i="7"/>
  <c r="E2517" i="6"/>
  <c r="E2518" i="7"/>
  <c r="N2518" i="7" s="1"/>
  <c r="G2517" i="4"/>
  <c r="H2517" i="4" s="1"/>
  <c r="S2518" i="7" l="1"/>
  <c r="T2518" i="7"/>
  <c r="Q2518" i="7"/>
  <c r="R2518" i="7"/>
  <c r="V2517" i="7"/>
  <c r="U2517" i="7"/>
  <c r="E2518" i="6"/>
  <c r="E2519" i="7"/>
  <c r="N2519" i="7" s="1"/>
  <c r="G2518" i="4"/>
  <c r="H2518" i="4" s="1"/>
  <c r="Q2519" i="7" l="1"/>
  <c r="T2519" i="7"/>
  <c r="R2519" i="7"/>
  <c r="S2519" i="7"/>
  <c r="U2518" i="7"/>
  <c r="V2518" i="7"/>
  <c r="E2519" i="6"/>
  <c r="E2520" i="7"/>
  <c r="N2520" i="7" s="1"/>
  <c r="G2519" i="4"/>
  <c r="H2519" i="4" s="1"/>
  <c r="T2520" i="7" l="1"/>
  <c r="Q2520" i="7"/>
  <c r="R2520" i="7"/>
  <c r="S2520" i="7"/>
  <c r="U2519" i="7"/>
  <c r="V2519" i="7"/>
  <c r="E2520" i="6"/>
  <c r="E2521" i="7"/>
  <c r="N2521" i="7" s="1"/>
  <c r="G2520" i="4"/>
  <c r="H2520" i="4" s="1"/>
  <c r="T2521" i="7" l="1"/>
  <c r="R2521" i="7"/>
  <c r="Q2521" i="7"/>
  <c r="S2521" i="7"/>
  <c r="U2520" i="7"/>
  <c r="V2520" i="7"/>
  <c r="E2521" i="6"/>
  <c r="E2522" i="7"/>
  <c r="N2522" i="7" s="1"/>
  <c r="G2521" i="4"/>
  <c r="H2521" i="4" s="1"/>
  <c r="T2522" i="7" l="1"/>
  <c r="Q2522" i="7"/>
  <c r="R2522" i="7"/>
  <c r="S2522" i="7"/>
  <c r="U2521" i="7"/>
  <c r="V2521" i="7"/>
  <c r="E2522" i="6"/>
  <c r="E2523" i="7"/>
  <c r="N2523" i="7" s="1"/>
  <c r="G2522" i="4"/>
  <c r="H2522" i="4" s="1"/>
  <c r="Q2523" i="7" l="1"/>
  <c r="R2523" i="7"/>
  <c r="S2523" i="7"/>
  <c r="T2523" i="7"/>
  <c r="U2522" i="7"/>
  <c r="V2522" i="7"/>
  <c r="E2523" i="6"/>
  <c r="E2524" i="7"/>
  <c r="N2524" i="7" s="1"/>
  <c r="G2523" i="4"/>
  <c r="H2523" i="4" s="1"/>
  <c r="S2524" i="7" l="1"/>
  <c r="R2524" i="7"/>
  <c r="T2524" i="7"/>
  <c r="Q2524" i="7"/>
  <c r="V2523" i="7"/>
  <c r="U2523" i="7"/>
  <c r="E2524" i="6"/>
  <c r="E2525" i="7"/>
  <c r="N2525" i="7" s="1"/>
  <c r="G2524" i="4"/>
  <c r="H2524" i="4" s="1"/>
  <c r="R2525" i="7" l="1"/>
  <c r="S2525" i="7"/>
  <c r="Q2525" i="7"/>
  <c r="T2525" i="7"/>
  <c r="U2524" i="7"/>
  <c r="V2524" i="7"/>
  <c r="E2525" i="6"/>
  <c r="E2526" i="7"/>
  <c r="N2526" i="7" s="1"/>
  <c r="G2525" i="4"/>
  <c r="H2525" i="4" s="1"/>
  <c r="R2526" i="7" l="1"/>
  <c r="S2526" i="7"/>
  <c r="Q2526" i="7"/>
  <c r="T2526" i="7"/>
  <c r="V2525" i="7"/>
  <c r="U2525" i="7"/>
  <c r="E2526" i="6"/>
  <c r="E2527" i="7"/>
  <c r="N2527" i="7" s="1"/>
  <c r="G2526" i="4"/>
  <c r="H2526" i="4" s="1"/>
  <c r="Q2527" i="7" l="1"/>
  <c r="T2527" i="7"/>
  <c r="R2527" i="7"/>
  <c r="S2527" i="7"/>
  <c r="U2526" i="7"/>
  <c r="V2526" i="7"/>
  <c r="E2527" i="6"/>
  <c r="E2528" i="7"/>
  <c r="N2528" i="7" s="1"/>
  <c r="G2527" i="4"/>
  <c r="H2527" i="4" s="1"/>
  <c r="V2527" i="7" l="1"/>
  <c r="T2528" i="7"/>
  <c r="S2528" i="7"/>
  <c r="Q2528" i="7"/>
  <c r="R2528" i="7"/>
  <c r="U2527" i="7"/>
  <c r="E2528" i="6"/>
  <c r="E2529" i="7"/>
  <c r="N2529" i="7" s="1"/>
  <c r="G2528" i="4"/>
  <c r="H2528" i="4" s="1"/>
  <c r="R2529" i="7" l="1"/>
  <c r="S2529" i="7"/>
  <c r="Q2529" i="7"/>
  <c r="T2529" i="7"/>
  <c r="V2528" i="7"/>
  <c r="U2528" i="7"/>
  <c r="E2529" i="6"/>
  <c r="E2530" i="7"/>
  <c r="N2530" i="7" s="1"/>
  <c r="G2529" i="4"/>
  <c r="H2529" i="4" s="1"/>
  <c r="Q2530" i="7" l="1"/>
  <c r="R2530" i="7"/>
  <c r="S2530" i="7"/>
  <c r="T2530" i="7"/>
  <c r="V2529" i="7"/>
  <c r="U2529" i="7"/>
  <c r="E2530" i="6"/>
  <c r="E2531" i="7"/>
  <c r="N2531" i="7" s="1"/>
  <c r="G2530" i="4"/>
  <c r="H2530" i="4" s="1"/>
  <c r="R2531" i="7" l="1"/>
  <c r="S2531" i="7"/>
  <c r="Q2531" i="7"/>
  <c r="T2531" i="7"/>
  <c r="U2530" i="7"/>
  <c r="V2530" i="7"/>
  <c r="E2531" i="6"/>
  <c r="E2532" i="7"/>
  <c r="N2532" i="7" s="1"/>
  <c r="G2531" i="4"/>
  <c r="H2531" i="4" s="1"/>
  <c r="S2532" i="7" l="1"/>
  <c r="T2532" i="7"/>
  <c r="R2532" i="7"/>
  <c r="Q2532" i="7"/>
  <c r="U2531" i="7"/>
  <c r="V2531" i="7"/>
  <c r="E2532" i="6"/>
  <c r="E2533" i="7"/>
  <c r="N2533" i="7" s="1"/>
  <c r="G2532" i="4"/>
  <c r="H2532" i="4" s="1"/>
  <c r="Q2533" i="7" l="1"/>
  <c r="T2533" i="7"/>
  <c r="R2533" i="7"/>
  <c r="S2533" i="7"/>
  <c r="U2532" i="7"/>
  <c r="V2532" i="7"/>
  <c r="E2533" i="6"/>
  <c r="E2534" i="7"/>
  <c r="N2534" i="7" s="1"/>
  <c r="G2533" i="4"/>
  <c r="H2533" i="4" s="1"/>
  <c r="S2534" i="7" l="1"/>
  <c r="T2534" i="7"/>
  <c r="R2534" i="7"/>
  <c r="Q2534" i="7"/>
  <c r="V2533" i="7"/>
  <c r="U2533" i="7"/>
  <c r="E2534" i="6"/>
  <c r="E2535" i="7"/>
  <c r="N2535" i="7" s="1"/>
  <c r="G2534" i="4"/>
  <c r="H2534" i="4" s="1"/>
  <c r="R2535" i="7" l="1"/>
  <c r="T2535" i="7"/>
  <c r="Q2535" i="7"/>
  <c r="S2535" i="7"/>
  <c r="U2534" i="7"/>
  <c r="V2534" i="7"/>
  <c r="E2535" i="6"/>
  <c r="E2536" i="7"/>
  <c r="N2536" i="7" s="1"/>
  <c r="G2535" i="4"/>
  <c r="H2535" i="4" s="1"/>
  <c r="R2536" i="7" l="1"/>
  <c r="Q2536" i="7"/>
  <c r="S2536" i="7"/>
  <c r="T2536" i="7"/>
  <c r="V2535" i="7"/>
  <c r="U2535" i="7"/>
  <c r="E2536" i="6"/>
  <c r="E2537" i="7"/>
  <c r="N2537" i="7" s="1"/>
  <c r="G2536" i="4"/>
  <c r="H2536" i="4" s="1"/>
  <c r="Q2537" i="7" l="1"/>
  <c r="S2537" i="7"/>
  <c r="R2537" i="7"/>
  <c r="T2537" i="7"/>
  <c r="U2536" i="7"/>
  <c r="V2536" i="7"/>
  <c r="E2537" i="6"/>
  <c r="E2538" i="7"/>
  <c r="N2538" i="7" s="1"/>
  <c r="G2537" i="4"/>
  <c r="H2537" i="4" s="1"/>
  <c r="S2538" i="7" l="1"/>
  <c r="T2538" i="7"/>
  <c r="Q2538" i="7"/>
  <c r="R2538" i="7"/>
  <c r="U2537" i="7"/>
  <c r="V2537" i="7"/>
  <c r="E2538" i="6"/>
  <c r="E2539" i="7"/>
  <c r="N2539" i="7" s="1"/>
  <c r="G2538" i="4"/>
  <c r="H2538" i="4" s="1"/>
  <c r="R2539" i="7" l="1"/>
  <c r="Q2539" i="7"/>
  <c r="T2539" i="7"/>
  <c r="S2539" i="7"/>
  <c r="U2538" i="7"/>
  <c r="V2538" i="7"/>
  <c r="E2539" i="6"/>
  <c r="E2540" i="7"/>
  <c r="N2540" i="7" s="1"/>
  <c r="G2539" i="4"/>
  <c r="H2539" i="4" s="1"/>
  <c r="T2540" i="7" l="1"/>
  <c r="S2540" i="7"/>
  <c r="Q2540" i="7"/>
  <c r="R2540" i="7"/>
  <c r="U2540" i="7" s="1"/>
  <c r="V2539" i="7"/>
  <c r="U2539" i="7"/>
  <c r="E2540" i="6"/>
  <c r="E2541" i="7"/>
  <c r="N2541" i="7" s="1"/>
  <c r="G2540" i="4"/>
  <c r="H2540" i="4" s="1"/>
  <c r="S2541" i="7" l="1"/>
  <c r="T2541" i="7"/>
  <c r="Q2541" i="7"/>
  <c r="R2541" i="7"/>
  <c r="V2540" i="7"/>
  <c r="E2541" i="6"/>
  <c r="E2542" i="7"/>
  <c r="N2542" i="7" s="1"/>
  <c r="G2541" i="4"/>
  <c r="H2541" i="4" s="1"/>
  <c r="Q2542" i="7" l="1"/>
  <c r="S2542" i="7"/>
  <c r="R2542" i="7"/>
  <c r="T2542" i="7"/>
  <c r="V2541" i="7"/>
  <c r="U2541" i="7"/>
  <c r="E2542" i="6"/>
  <c r="E2543" i="7"/>
  <c r="N2543" i="7" s="1"/>
  <c r="G2542" i="4"/>
  <c r="H2542" i="4" s="1"/>
  <c r="Q2543" i="7" l="1"/>
  <c r="R2543" i="7"/>
  <c r="S2543" i="7"/>
  <c r="T2543" i="7"/>
  <c r="U2542" i="7"/>
  <c r="V2542" i="7"/>
  <c r="E2543" i="6"/>
  <c r="E2544" i="7"/>
  <c r="N2544" i="7" s="1"/>
  <c r="G2543" i="4"/>
  <c r="H2543" i="4" s="1"/>
  <c r="Q2544" i="7" l="1"/>
  <c r="R2544" i="7"/>
  <c r="T2544" i="7"/>
  <c r="S2544" i="7"/>
  <c r="U2543" i="7"/>
  <c r="V2543" i="7"/>
  <c r="E2544" i="6"/>
  <c r="E2545" i="7"/>
  <c r="N2545" i="7" s="1"/>
  <c r="G2544" i="4"/>
  <c r="H2544" i="4" s="1"/>
  <c r="R2545" i="7" l="1"/>
  <c r="T2545" i="7"/>
  <c r="Q2545" i="7"/>
  <c r="S2545" i="7"/>
  <c r="V2544" i="7"/>
  <c r="U2544" i="7"/>
  <c r="E2545" i="6"/>
  <c r="E2546" i="7"/>
  <c r="N2546" i="7" s="1"/>
  <c r="G2545" i="4"/>
  <c r="H2545" i="4" s="1"/>
  <c r="R2546" i="7" l="1"/>
  <c r="S2546" i="7"/>
  <c r="T2546" i="7"/>
  <c r="Q2546" i="7"/>
  <c r="U2545" i="7"/>
  <c r="V2545" i="7"/>
  <c r="E2546" i="6"/>
  <c r="E2547" i="7"/>
  <c r="N2547" i="7" s="1"/>
  <c r="G2546" i="4"/>
  <c r="H2546" i="4" s="1"/>
  <c r="S2547" i="7" l="1"/>
  <c r="R2547" i="7"/>
  <c r="T2547" i="7"/>
  <c r="Q2547" i="7"/>
  <c r="U2546" i="7"/>
  <c r="V2546" i="7"/>
  <c r="E2547" i="6"/>
  <c r="E2548" i="7"/>
  <c r="N2548" i="7" s="1"/>
  <c r="G2547" i="4"/>
  <c r="H2547" i="4" s="1"/>
  <c r="S2548" i="7" l="1"/>
  <c r="R2548" i="7"/>
  <c r="T2548" i="7"/>
  <c r="Q2548" i="7"/>
  <c r="U2547" i="7"/>
  <c r="V2547" i="7"/>
  <c r="E2548" i="6"/>
  <c r="E2549" i="7"/>
  <c r="N2549" i="7" s="1"/>
  <c r="G2548" i="4"/>
  <c r="H2548" i="4" s="1"/>
  <c r="Q2549" i="7" l="1"/>
  <c r="R2549" i="7"/>
  <c r="T2549" i="7"/>
  <c r="S2549" i="7"/>
  <c r="U2548" i="7"/>
  <c r="V2548" i="7"/>
  <c r="E2549" i="6"/>
  <c r="E2550" i="7"/>
  <c r="N2550" i="7" s="1"/>
  <c r="G2549" i="4"/>
  <c r="H2549" i="4" s="1"/>
  <c r="S2550" i="7" l="1"/>
  <c r="R2550" i="7"/>
  <c r="Q2550" i="7"/>
  <c r="T2550" i="7"/>
  <c r="U2549" i="7"/>
  <c r="V2549" i="7"/>
  <c r="E2550" i="6"/>
  <c r="E2551" i="7"/>
  <c r="N2551" i="7" s="1"/>
  <c r="G2550" i="4"/>
  <c r="H2550" i="4" s="1"/>
  <c r="T2551" i="7" l="1"/>
  <c r="S2551" i="7"/>
  <c r="R2551" i="7"/>
  <c r="Q2551" i="7"/>
  <c r="U2550" i="7"/>
  <c r="V2550" i="7"/>
  <c r="E2551" i="6"/>
  <c r="E2552" i="7"/>
  <c r="N2552" i="7" s="1"/>
  <c r="G2551" i="4"/>
  <c r="H2551" i="4" s="1"/>
  <c r="R2552" i="7" l="1"/>
  <c r="Q2552" i="7"/>
  <c r="S2552" i="7"/>
  <c r="T2552" i="7"/>
  <c r="U2551" i="7"/>
  <c r="V2551" i="7"/>
  <c r="E2552" i="6"/>
  <c r="E2553" i="7"/>
  <c r="N2553" i="7" s="1"/>
  <c r="G2552" i="4"/>
  <c r="H2552" i="4" s="1"/>
  <c r="Q2553" i="7" l="1"/>
  <c r="T2553" i="7"/>
  <c r="R2553" i="7"/>
  <c r="S2553" i="7"/>
  <c r="V2552" i="7"/>
  <c r="U2552" i="7"/>
  <c r="E2553" i="6"/>
  <c r="E2554" i="7"/>
  <c r="N2554" i="7" s="1"/>
  <c r="G2553" i="4"/>
  <c r="H2553" i="4" s="1"/>
  <c r="Q2554" i="7" l="1"/>
  <c r="T2554" i="7"/>
  <c r="S2554" i="7"/>
  <c r="R2554" i="7"/>
  <c r="U2554" i="7" s="1"/>
  <c r="U2553" i="7"/>
  <c r="V2553" i="7"/>
  <c r="E2554" i="6"/>
  <c r="E2555" i="7"/>
  <c r="N2555" i="7" s="1"/>
  <c r="G2554" i="4"/>
  <c r="H2554" i="4" s="1"/>
  <c r="S2555" i="7" l="1"/>
  <c r="R2555" i="7"/>
  <c r="Q2555" i="7"/>
  <c r="T2555" i="7"/>
  <c r="V2554" i="7"/>
  <c r="E2555" i="6"/>
  <c r="E2556" i="7"/>
  <c r="N2556" i="7" s="1"/>
  <c r="G2555" i="4"/>
  <c r="H2555" i="4" s="1"/>
  <c r="Q2556" i="7" l="1"/>
  <c r="S2556" i="7"/>
  <c r="T2556" i="7"/>
  <c r="R2556" i="7"/>
  <c r="U2555" i="7"/>
  <c r="V2555" i="7"/>
  <c r="E2556" i="6"/>
  <c r="E2557" i="7"/>
  <c r="N2557" i="7" s="1"/>
  <c r="G2556" i="4"/>
  <c r="H2556" i="4" s="1"/>
  <c r="T2557" i="7" l="1"/>
  <c r="S2557" i="7"/>
  <c r="Q2557" i="7"/>
  <c r="R2557" i="7"/>
  <c r="U2556" i="7"/>
  <c r="V2556" i="7"/>
  <c r="E2557" i="6"/>
  <c r="E2558" i="7"/>
  <c r="N2558" i="7" s="1"/>
  <c r="G2557" i="4"/>
  <c r="H2557" i="4" s="1"/>
  <c r="S2558" i="7" l="1"/>
  <c r="T2558" i="7"/>
  <c r="Q2558" i="7"/>
  <c r="R2558" i="7"/>
  <c r="U2557" i="7"/>
  <c r="V2557" i="7"/>
  <c r="E2558" i="6"/>
  <c r="E2559" i="7"/>
  <c r="N2559" i="7" s="1"/>
  <c r="G2558" i="4"/>
  <c r="H2558" i="4" s="1"/>
  <c r="Q2559" i="7" l="1"/>
  <c r="R2559" i="7"/>
  <c r="S2559" i="7"/>
  <c r="T2559" i="7"/>
  <c r="V2558" i="7"/>
  <c r="U2558" i="7"/>
  <c r="E2559" i="6"/>
  <c r="E2560" i="7"/>
  <c r="N2560" i="7" s="1"/>
  <c r="G2559" i="4"/>
  <c r="H2559" i="4" s="1"/>
  <c r="T2560" i="7" l="1"/>
  <c r="R2560" i="7"/>
  <c r="S2560" i="7"/>
  <c r="Q2560" i="7"/>
  <c r="V2559" i="7"/>
  <c r="U2559" i="7"/>
  <c r="E2560" i="6"/>
  <c r="E2561" i="7"/>
  <c r="N2561" i="7" s="1"/>
  <c r="G2560" i="4"/>
  <c r="H2560" i="4" s="1"/>
  <c r="Q2561" i="7" l="1"/>
  <c r="T2561" i="7"/>
  <c r="R2561" i="7"/>
  <c r="S2561" i="7"/>
  <c r="U2560" i="7"/>
  <c r="V2560" i="7"/>
  <c r="E2561" i="6"/>
  <c r="E2562" i="7"/>
  <c r="N2562" i="7" s="1"/>
  <c r="G2561" i="4"/>
  <c r="H2561" i="4" s="1"/>
  <c r="R2562" i="7" l="1"/>
  <c r="S2562" i="7"/>
  <c r="T2562" i="7"/>
  <c r="Q2562" i="7"/>
  <c r="U2561" i="7"/>
  <c r="V2561" i="7"/>
  <c r="E2562" i="6"/>
  <c r="E2563" i="7"/>
  <c r="N2563" i="7" s="1"/>
  <c r="G2562" i="4"/>
  <c r="H2562" i="4" s="1"/>
  <c r="R2563" i="7" l="1"/>
  <c r="T2563" i="7"/>
  <c r="S2563" i="7"/>
  <c r="Q2563" i="7"/>
  <c r="U2562" i="7"/>
  <c r="V2562" i="7"/>
  <c r="E2563" i="6"/>
  <c r="E2564" i="7"/>
  <c r="N2564" i="7" s="1"/>
  <c r="G2563" i="4"/>
  <c r="H2563" i="4" s="1"/>
  <c r="U2563" i="7" l="1"/>
  <c r="V2563" i="7"/>
  <c r="R2564" i="7"/>
  <c r="S2564" i="7"/>
  <c r="T2564" i="7"/>
  <c r="Q2564" i="7"/>
  <c r="E2564" i="6"/>
  <c r="E2565" i="7"/>
  <c r="N2565" i="7" s="1"/>
  <c r="G2564" i="4"/>
  <c r="H2564" i="4" s="1"/>
  <c r="S2565" i="7" l="1"/>
  <c r="R2565" i="7"/>
  <c r="T2565" i="7"/>
  <c r="Q2565" i="7"/>
  <c r="V2564" i="7"/>
  <c r="U2564" i="7"/>
  <c r="E2565" i="6"/>
  <c r="E2566" i="7"/>
  <c r="N2566" i="7" s="1"/>
  <c r="G2565" i="4"/>
  <c r="H2565" i="4" s="1"/>
  <c r="S2566" i="7" l="1"/>
  <c r="T2566" i="7"/>
  <c r="R2566" i="7"/>
  <c r="Q2566" i="7"/>
  <c r="U2565" i="7"/>
  <c r="V2565" i="7"/>
  <c r="E2566" i="6"/>
  <c r="E2567" i="7"/>
  <c r="N2567" i="7" s="1"/>
  <c r="G2566" i="4"/>
  <c r="H2566" i="4" s="1"/>
  <c r="Q2567" i="7" l="1"/>
  <c r="R2567" i="7"/>
  <c r="T2567" i="7"/>
  <c r="S2567" i="7"/>
  <c r="U2566" i="7"/>
  <c r="V2566" i="7"/>
  <c r="E2567" i="6"/>
  <c r="E2568" i="7"/>
  <c r="N2568" i="7" s="1"/>
  <c r="G2567" i="4"/>
  <c r="H2567" i="4" s="1"/>
  <c r="S2568" i="7" l="1"/>
  <c r="Q2568" i="7"/>
  <c r="R2568" i="7"/>
  <c r="T2568" i="7"/>
  <c r="U2567" i="7"/>
  <c r="V2567" i="7"/>
  <c r="E2568" i="6"/>
  <c r="E2569" i="7"/>
  <c r="N2569" i="7" s="1"/>
  <c r="G2568" i="4"/>
  <c r="H2568" i="4" s="1"/>
  <c r="T2569" i="7" l="1"/>
  <c r="R2569" i="7"/>
  <c r="Q2569" i="7"/>
  <c r="S2569" i="7"/>
  <c r="U2568" i="7"/>
  <c r="V2568" i="7"/>
  <c r="E2569" i="6"/>
  <c r="E2570" i="7"/>
  <c r="N2570" i="7" s="1"/>
  <c r="G2569" i="4"/>
  <c r="H2569" i="4" s="1"/>
  <c r="Q2570" i="7" l="1"/>
  <c r="S2570" i="7"/>
  <c r="R2570" i="7"/>
  <c r="T2570" i="7"/>
  <c r="U2569" i="7"/>
  <c r="V2569" i="7"/>
  <c r="E2570" i="6"/>
  <c r="E2571" i="7"/>
  <c r="N2571" i="7" s="1"/>
  <c r="G2570" i="4"/>
  <c r="H2570" i="4" s="1"/>
  <c r="R2571" i="7" l="1"/>
  <c r="S2571" i="7"/>
  <c r="T2571" i="7"/>
  <c r="Q2571" i="7"/>
  <c r="V2570" i="7"/>
  <c r="U2570" i="7"/>
  <c r="E2571" i="6"/>
  <c r="E2572" i="7"/>
  <c r="N2572" i="7" s="1"/>
  <c r="G2571" i="4"/>
  <c r="H2571" i="4" s="1"/>
  <c r="Q2572" i="7" l="1"/>
  <c r="R2572" i="7"/>
  <c r="S2572" i="7"/>
  <c r="T2572" i="7"/>
  <c r="U2571" i="7"/>
  <c r="V2571" i="7"/>
  <c r="E2572" i="6"/>
  <c r="E2573" i="7"/>
  <c r="N2573" i="7" s="1"/>
  <c r="G2572" i="4"/>
  <c r="H2572" i="4" s="1"/>
  <c r="Q2573" i="7" l="1"/>
  <c r="R2573" i="7"/>
  <c r="S2573" i="7"/>
  <c r="T2573" i="7"/>
  <c r="U2572" i="7"/>
  <c r="V2572" i="7"/>
  <c r="E2573" i="6"/>
  <c r="E2574" i="7"/>
  <c r="N2574" i="7" s="1"/>
  <c r="G2573" i="4"/>
  <c r="H2573" i="4" s="1"/>
  <c r="R2574" i="7" l="1"/>
  <c r="S2574" i="7"/>
  <c r="Q2574" i="7"/>
  <c r="T2574" i="7"/>
  <c r="U2573" i="7"/>
  <c r="V2573" i="7"/>
  <c r="E2574" i="6"/>
  <c r="E2575" i="7"/>
  <c r="N2575" i="7" s="1"/>
  <c r="G2574" i="4"/>
  <c r="H2574" i="4" s="1"/>
  <c r="Q2575" i="7" l="1"/>
  <c r="T2575" i="7"/>
  <c r="R2575" i="7"/>
  <c r="S2575" i="7"/>
  <c r="U2574" i="7"/>
  <c r="V2574" i="7"/>
  <c r="E2575" i="6"/>
  <c r="E2576" i="7"/>
  <c r="N2576" i="7" s="1"/>
  <c r="G2575" i="4"/>
  <c r="H2575" i="4" s="1"/>
  <c r="Q2576" i="7" l="1"/>
  <c r="R2576" i="7"/>
  <c r="S2576" i="7"/>
  <c r="T2576" i="7"/>
  <c r="U2575" i="7"/>
  <c r="V2575" i="7"/>
  <c r="E2576" i="6"/>
  <c r="E2577" i="7"/>
  <c r="N2577" i="7" s="1"/>
  <c r="G2576" i="4"/>
  <c r="H2576" i="4" s="1"/>
  <c r="Q2577" i="7" l="1"/>
  <c r="R2577" i="7"/>
  <c r="S2577" i="7"/>
  <c r="T2577" i="7"/>
  <c r="V2576" i="7"/>
  <c r="U2576" i="7"/>
  <c r="E2577" i="6"/>
  <c r="E2578" i="7"/>
  <c r="N2578" i="7" s="1"/>
  <c r="G2577" i="4"/>
  <c r="H2577" i="4" s="1"/>
  <c r="Q2578" i="7" l="1"/>
  <c r="S2578" i="7"/>
  <c r="R2578" i="7"/>
  <c r="T2578" i="7"/>
  <c r="U2577" i="7"/>
  <c r="V2577" i="7"/>
  <c r="E2578" i="6"/>
  <c r="E2579" i="7"/>
  <c r="N2579" i="7" s="1"/>
  <c r="G2578" i="4"/>
  <c r="H2578" i="4" s="1"/>
  <c r="Q2579" i="7" l="1"/>
  <c r="T2579" i="7"/>
  <c r="R2579" i="7"/>
  <c r="S2579" i="7"/>
  <c r="V2578" i="7"/>
  <c r="U2578" i="7"/>
  <c r="E2579" i="6"/>
  <c r="E2580" i="7"/>
  <c r="N2580" i="7" s="1"/>
  <c r="G2579" i="4"/>
  <c r="H2579" i="4" s="1"/>
  <c r="R2580" i="7" l="1"/>
  <c r="S2580" i="7"/>
  <c r="T2580" i="7"/>
  <c r="Q2580" i="7"/>
  <c r="U2579" i="7"/>
  <c r="V2579" i="7"/>
  <c r="E2580" i="6"/>
  <c r="E2581" i="7"/>
  <c r="N2581" i="7" s="1"/>
  <c r="G2580" i="4"/>
  <c r="H2580" i="4" s="1"/>
  <c r="R2581" i="7" l="1"/>
  <c r="T2581" i="7"/>
  <c r="Q2581" i="7"/>
  <c r="S2581" i="7"/>
  <c r="V2580" i="7"/>
  <c r="U2580" i="7"/>
  <c r="E2581" i="6"/>
  <c r="E2582" i="7"/>
  <c r="N2582" i="7" s="1"/>
  <c r="G2581" i="4"/>
  <c r="H2581" i="4" s="1"/>
  <c r="T2582" i="7" l="1"/>
  <c r="R2582" i="7"/>
  <c r="S2582" i="7"/>
  <c r="Q2582" i="7"/>
  <c r="U2581" i="7"/>
  <c r="V2581" i="7"/>
  <c r="E2582" i="6"/>
  <c r="E2583" i="7"/>
  <c r="N2583" i="7" s="1"/>
  <c r="G2582" i="4"/>
  <c r="H2582" i="4" s="1"/>
  <c r="S2583" i="7" l="1"/>
  <c r="T2583" i="7"/>
  <c r="R2583" i="7"/>
  <c r="Q2583" i="7"/>
  <c r="V2582" i="7"/>
  <c r="U2582" i="7"/>
  <c r="E2583" i="6"/>
  <c r="E2584" i="7"/>
  <c r="N2584" i="7" s="1"/>
  <c r="G2583" i="4"/>
  <c r="H2583" i="4" s="1"/>
  <c r="S2584" i="7" l="1"/>
  <c r="T2584" i="7"/>
  <c r="Q2584" i="7"/>
  <c r="R2584" i="7"/>
  <c r="U2583" i="7"/>
  <c r="V2583" i="7"/>
  <c r="E2584" i="6"/>
  <c r="E2585" i="7"/>
  <c r="N2585" i="7" s="1"/>
  <c r="G2584" i="4"/>
  <c r="H2584" i="4" s="1"/>
  <c r="U2584" i="7" l="1"/>
  <c r="R2585" i="7"/>
  <c r="T2585" i="7"/>
  <c r="Q2585" i="7"/>
  <c r="S2585" i="7"/>
  <c r="V2584" i="7"/>
  <c r="E2585" i="6"/>
  <c r="E2586" i="7"/>
  <c r="N2586" i="7" s="1"/>
  <c r="G2585" i="4"/>
  <c r="H2585" i="4" s="1"/>
  <c r="Q2586" i="7" l="1"/>
  <c r="R2586" i="7"/>
  <c r="S2586" i="7"/>
  <c r="T2586" i="7"/>
  <c r="U2585" i="7"/>
  <c r="V2585" i="7"/>
  <c r="E2586" i="6"/>
  <c r="E2587" i="7"/>
  <c r="N2587" i="7" s="1"/>
  <c r="G2586" i="4"/>
  <c r="H2586" i="4" s="1"/>
  <c r="Q2587" i="7" l="1"/>
  <c r="R2587" i="7"/>
  <c r="T2587" i="7"/>
  <c r="S2587" i="7"/>
  <c r="U2586" i="7"/>
  <c r="V2586" i="7"/>
  <c r="E2587" i="6"/>
  <c r="E2588" i="7"/>
  <c r="N2588" i="7" s="1"/>
  <c r="G2587" i="4"/>
  <c r="H2587" i="4" s="1"/>
  <c r="R2588" i="7" l="1"/>
  <c r="Q2588" i="7"/>
  <c r="S2588" i="7"/>
  <c r="T2588" i="7"/>
  <c r="U2587" i="7"/>
  <c r="V2587" i="7"/>
  <c r="E2588" i="6"/>
  <c r="E2589" i="7"/>
  <c r="N2589" i="7" s="1"/>
  <c r="G2588" i="4"/>
  <c r="H2588" i="4" s="1"/>
  <c r="Q2589" i="7" l="1"/>
  <c r="T2589" i="7"/>
  <c r="R2589" i="7"/>
  <c r="S2589" i="7"/>
  <c r="V2588" i="7"/>
  <c r="U2588" i="7"/>
  <c r="E2589" i="6"/>
  <c r="E2590" i="7"/>
  <c r="N2590" i="7" s="1"/>
  <c r="G2589" i="4"/>
  <c r="H2589" i="4" s="1"/>
  <c r="S2590" i="7" l="1"/>
  <c r="T2590" i="7"/>
  <c r="R2590" i="7"/>
  <c r="Q2590" i="7"/>
  <c r="U2589" i="7"/>
  <c r="V2589" i="7"/>
  <c r="E2590" i="6"/>
  <c r="E2591" i="7"/>
  <c r="N2591" i="7" s="1"/>
  <c r="G2590" i="4"/>
  <c r="H2590" i="4" s="1"/>
  <c r="Q2591" i="7" l="1"/>
  <c r="R2591" i="7"/>
  <c r="S2591" i="7"/>
  <c r="T2591" i="7"/>
  <c r="V2590" i="7"/>
  <c r="U2590" i="7"/>
  <c r="E2591" i="6"/>
  <c r="E2592" i="7"/>
  <c r="N2592" i="7" s="1"/>
  <c r="G2591" i="4"/>
  <c r="H2591" i="4" s="1"/>
  <c r="Q2592" i="7" l="1"/>
  <c r="T2592" i="7"/>
  <c r="R2592" i="7"/>
  <c r="S2592" i="7"/>
  <c r="U2591" i="7"/>
  <c r="V2591" i="7"/>
  <c r="E2592" i="6"/>
  <c r="E2593" i="7"/>
  <c r="N2593" i="7" s="1"/>
  <c r="G2592" i="4"/>
  <c r="H2592" i="4" s="1"/>
  <c r="Q2593" i="7" l="1"/>
  <c r="R2593" i="7"/>
  <c r="S2593" i="7"/>
  <c r="T2593" i="7"/>
  <c r="U2592" i="7"/>
  <c r="V2592" i="7"/>
  <c r="E2593" i="6"/>
  <c r="E2594" i="7"/>
  <c r="N2594" i="7" s="1"/>
  <c r="G2593" i="4"/>
  <c r="H2593" i="4" s="1"/>
  <c r="Q2594" i="7" l="1"/>
  <c r="R2594" i="7"/>
  <c r="T2594" i="7"/>
  <c r="S2594" i="7"/>
  <c r="V2593" i="7"/>
  <c r="U2593" i="7"/>
  <c r="E2594" i="6"/>
  <c r="E2595" i="7"/>
  <c r="N2595" i="7" s="1"/>
  <c r="G2594" i="4"/>
  <c r="H2594" i="4" s="1"/>
  <c r="R2595" i="7" l="1"/>
  <c r="S2595" i="7"/>
  <c r="Q2595" i="7"/>
  <c r="T2595" i="7"/>
  <c r="V2594" i="7"/>
  <c r="U2594" i="7"/>
  <c r="E2595" i="6"/>
  <c r="E2596" i="7"/>
  <c r="N2596" i="7" s="1"/>
  <c r="G2595" i="4"/>
  <c r="H2595" i="4" s="1"/>
  <c r="R2596" i="7" l="1"/>
  <c r="S2596" i="7"/>
  <c r="T2596" i="7"/>
  <c r="Q2596" i="7"/>
  <c r="U2595" i="7"/>
  <c r="V2595" i="7"/>
  <c r="E2596" i="6"/>
  <c r="E2597" i="7"/>
  <c r="N2597" i="7" s="1"/>
  <c r="G2596" i="4"/>
  <c r="H2596" i="4" s="1"/>
  <c r="T2597" i="7" l="1"/>
  <c r="Q2597" i="7"/>
  <c r="S2597" i="7"/>
  <c r="R2597" i="7"/>
  <c r="U2596" i="7"/>
  <c r="V2596" i="7"/>
  <c r="E2597" i="6"/>
  <c r="E2598" i="7"/>
  <c r="N2598" i="7" s="1"/>
  <c r="G2597" i="4"/>
  <c r="H2597" i="4" s="1"/>
  <c r="Q2598" i="7" l="1"/>
  <c r="T2598" i="7"/>
  <c r="R2598" i="7"/>
  <c r="S2598" i="7"/>
  <c r="U2597" i="7"/>
  <c r="V2597" i="7"/>
  <c r="E2598" i="6"/>
  <c r="E2599" i="7"/>
  <c r="N2599" i="7" s="1"/>
  <c r="G2598" i="4"/>
  <c r="H2598" i="4" s="1"/>
  <c r="T2599" i="7" l="1"/>
  <c r="Q2599" i="7"/>
  <c r="S2599" i="7"/>
  <c r="R2599" i="7"/>
  <c r="V2598" i="7"/>
  <c r="U2598" i="7"/>
  <c r="E2599" i="6"/>
  <c r="E2600" i="7"/>
  <c r="N2600" i="7" s="1"/>
  <c r="G2599" i="4"/>
  <c r="H2599" i="4" s="1"/>
  <c r="Q2600" i="7" l="1"/>
  <c r="T2600" i="7"/>
  <c r="R2600" i="7"/>
  <c r="S2600" i="7"/>
  <c r="U2599" i="7"/>
  <c r="V2599" i="7"/>
  <c r="E2600" i="6"/>
  <c r="E2601" i="7"/>
  <c r="N2601" i="7" s="1"/>
  <c r="G2600" i="4"/>
  <c r="H2600" i="4" s="1"/>
  <c r="Q2601" i="7" l="1"/>
  <c r="T2601" i="7"/>
  <c r="R2601" i="7"/>
  <c r="S2601" i="7"/>
  <c r="V2600" i="7"/>
  <c r="U2600" i="7"/>
  <c r="E2601" i="6"/>
  <c r="E2602" i="7"/>
  <c r="N2602" i="7" s="1"/>
  <c r="G2601" i="4"/>
  <c r="H2601" i="4" s="1"/>
  <c r="R2602" i="7" l="1"/>
  <c r="S2602" i="7"/>
  <c r="T2602" i="7"/>
  <c r="Q2602" i="7"/>
  <c r="U2601" i="7"/>
  <c r="V2601" i="7"/>
  <c r="E2602" i="6"/>
  <c r="E2603" i="7"/>
  <c r="N2603" i="7" s="1"/>
  <c r="G2602" i="4"/>
  <c r="H2602" i="4" s="1"/>
  <c r="S2603" i="7" l="1"/>
  <c r="T2603" i="7"/>
  <c r="Q2603" i="7"/>
  <c r="R2603" i="7"/>
  <c r="U2602" i="7"/>
  <c r="V2602" i="7"/>
  <c r="E2603" i="6"/>
  <c r="E2604" i="7"/>
  <c r="N2604" i="7" s="1"/>
  <c r="G2603" i="4"/>
  <c r="H2603" i="4" s="1"/>
  <c r="R2604" i="7" l="1"/>
  <c r="S2604" i="7"/>
  <c r="Q2604" i="7"/>
  <c r="T2604" i="7"/>
  <c r="U2603" i="7"/>
  <c r="V2603" i="7"/>
  <c r="E2604" i="6"/>
  <c r="E2605" i="7"/>
  <c r="N2605" i="7" s="1"/>
  <c r="G2604" i="4"/>
  <c r="H2604" i="4" s="1"/>
  <c r="S2605" i="7" l="1"/>
  <c r="T2605" i="7"/>
  <c r="Q2605" i="7"/>
  <c r="R2605" i="7"/>
  <c r="V2604" i="7"/>
  <c r="U2604" i="7"/>
  <c r="E2605" i="6"/>
  <c r="E2606" i="7"/>
  <c r="N2606" i="7" s="1"/>
  <c r="G2605" i="4"/>
  <c r="H2605" i="4" s="1"/>
  <c r="S2606" i="7" l="1"/>
  <c r="R2606" i="7"/>
  <c r="T2606" i="7"/>
  <c r="Q2606" i="7"/>
  <c r="U2605" i="7"/>
  <c r="V2605" i="7"/>
  <c r="E2606" i="6"/>
  <c r="E2607" i="7"/>
  <c r="N2607" i="7" s="1"/>
  <c r="G2606" i="4"/>
  <c r="H2606" i="4" s="1"/>
  <c r="Q2607" i="7" l="1"/>
  <c r="R2607" i="7"/>
  <c r="S2607" i="7"/>
  <c r="T2607" i="7"/>
  <c r="V2606" i="7"/>
  <c r="U2606" i="7"/>
  <c r="E2607" i="6"/>
  <c r="E2608" i="7"/>
  <c r="N2608" i="7" s="1"/>
  <c r="G2607" i="4"/>
  <c r="H2607" i="4" s="1"/>
  <c r="Q2608" i="7" l="1"/>
  <c r="T2608" i="7"/>
  <c r="S2608" i="7"/>
  <c r="R2608" i="7"/>
  <c r="U2608" i="7" s="1"/>
  <c r="U2607" i="7"/>
  <c r="V2607" i="7"/>
  <c r="E2608" i="6"/>
  <c r="E2609" i="7"/>
  <c r="N2609" i="7" s="1"/>
  <c r="G2608" i="4"/>
  <c r="H2608" i="4" s="1"/>
  <c r="Q2609" i="7" l="1"/>
  <c r="T2609" i="7"/>
  <c r="R2609" i="7"/>
  <c r="S2609" i="7"/>
  <c r="V2608" i="7"/>
  <c r="E2609" i="6"/>
  <c r="E2610" i="7"/>
  <c r="N2610" i="7" s="1"/>
  <c r="G2609" i="4"/>
  <c r="H2609" i="4" s="1"/>
  <c r="R2610" i="7" l="1"/>
  <c r="S2610" i="7"/>
  <c r="T2610" i="7"/>
  <c r="Q2610" i="7"/>
  <c r="U2609" i="7"/>
  <c r="V2609" i="7"/>
  <c r="E2610" i="6"/>
  <c r="E2611" i="7"/>
  <c r="N2611" i="7" s="1"/>
  <c r="G2610" i="4"/>
  <c r="H2610" i="4" s="1"/>
  <c r="T2611" i="7" l="1"/>
  <c r="S2611" i="7"/>
  <c r="R2611" i="7"/>
  <c r="Q2611" i="7"/>
  <c r="U2610" i="7"/>
  <c r="V2610" i="7"/>
  <c r="E2611" i="6"/>
  <c r="E2612" i="7"/>
  <c r="N2612" i="7" s="1"/>
  <c r="G2611" i="4"/>
  <c r="H2611" i="4" s="1"/>
  <c r="T2612" i="7" l="1"/>
  <c r="Q2612" i="7"/>
  <c r="R2612" i="7"/>
  <c r="S2612" i="7"/>
  <c r="U2611" i="7"/>
  <c r="V2611" i="7"/>
  <c r="E2612" i="6"/>
  <c r="E2613" i="7"/>
  <c r="N2613" i="7" s="1"/>
  <c r="G2612" i="4"/>
  <c r="H2612" i="4" s="1"/>
  <c r="Q2613" i="7" l="1"/>
  <c r="S2613" i="7"/>
  <c r="T2613" i="7"/>
  <c r="R2613" i="7"/>
  <c r="V2612" i="7"/>
  <c r="U2612" i="7"/>
  <c r="E2613" i="6"/>
  <c r="E2614" i="7"/>
  <c r="N2614" i="7" s="1"/>
  <c r="G2613" i="4"/>
  <c r="H2613" i="4" s="1"/>
  <c r="Q2614" i="7" l="1"/>
  <c r="T2614" i="7"/>
  <c r="S2614" i="7"/>
  <c r="R2614" i="7"/>
  <c r="U2613" i="7"/>
  <c r="V2613" i="7"/>
  <c r="E2614" i="6"/>
  <c r="E2615" i="7"/>
  <c r="N2615" i="7" s="1"/>
  <c r="G2614" i="4"/>
  <c r="H2614" i="4" s="1"/>
  <c r="V2614" i="7" l="1"/>
  <c r="R2615" i="7"/>
  <c r="Q2615" i="7"/>
  <c r="S2615" i="7"/>
  <c r="T2615" i="7"/>
  <c r="U2614" i="7"/>
  <c r="E2615" i="6"/>
  <c r="E2616" i="7"/>
  <c r="N2616" i="7" s="1"/>
  <c r="G2615" i="4"/>
  <c r="H2615" i="4" s="1"/>
  <c r="R2616" i="7" l="1"/>
  <c r="S2616" i="7"/>
  <c r="T2616" i="7"/>
  <c r="Q2616" i="7"/>
  <c r="U2615" i="7"/>
  <c r="V2615" i="7"/>
  <c r="E2616" i="6"/>
  <c r="E2617" i="7"/>
  <c r="N2617" i="7" s="1"/>
  <c r="G2616" i="4"/>
  <c r="H2616" i="4" s="1"/>
  <c r="R2617" i="7" l="1"/>
  <c r="S2617" i="7"/>
  <c r="T2617" i="7"/>
  <c r="Q2617" i="7"/>
  <c r="U2616" i="7"/>
  <c r="V2616" i="7"/>
  <c r="E2617" i="6"/>
  <c r="E2618" i="7"/>
  <c r="N2618" i="7" s="1"/>
  <c r="G2617" i="4"/>
  <c r="H2617" i="4" s="1"/>
  <c r="T2618" i="7" l="1"/>
  <c r="R2618" i="7"/>
  <c r="S2618" i="7"/>
  <c r="Q2618" i="7"/>
  <c r="U2617" i="7"/>
  <c r="V2617" i="7"/>
  <c r="E2618" i="6"/>
  <c r="E2619" i="7"/>
  <c r="N2619" i="7" s="1"/>
  <c r="G2618" i="4"/>
  <c r="H2618" i="4" s="1"/>
  <c r="Q2619" i="7" l="1"/>
  <c r="R2619" i="7"/>
  <c r="T2619" i="7"/>
  <c r="S2619" i="7"/>
  <c r="V2618" i="7"/>
  <c r="U2618" i="7"/>
  <c r="E2619" i="6"/>
  <c r="E2620" i="7"/>
  <c r="N2620" i="7" s="1"/>
  <c r="G2619" i="4"/>
  <c r="H2619" i="4" s="1"/>
  <c r="Q2620" i="7" l="1"/>
  <c r="T2620" i="7"/>
  <c r="S2620" i="7"/>
  <c r="R2620" i="7"/>
  <c r="U2620" i="7" s="1"/>
  <c r="U2619" i="7"/>
  <c r="V2619" i="7"/>
  <c r="E2620" i="6"/>
  <c r="E2621" i="7"/>
  <c r="N2621" i="7" s="1"/>
  <c r="G2620" i="4"/>
  <c r="H2620" i="4" s="1"/>
  <c r="Q2621" i="7" l="1"/>
  <c r="S2621" i="7"/>
  <c r="R2621" i="7"/>
  <c r="T2621" i="7"/>
  <c r="V2620" i="7"/>
  <c r="E2621" i="6"/>
  <c r="E2622" i="7"/>
  <c r="N2622" i="7" s="1"/>
  <c r="G2621" i="4"/>
  <c r="H2621" i="4" s="1"/>
  <c r="S2622" i="7" l="1"/>
  <c r="T2622" i="7"/>
  <c r="R2622" i="7"/>
  <c r="Q2622" i="7"/>
  <c r="U2621" i="7"/>
  <c r="V2621" i="7"/>
  <c r="E2622" i="6"/>
  <c r="E2623" i="7"/>
  <c r="N2623" i="7" s="1"/>
  <c r="G2622" i="4"/>
  <c r="H2622" i="4" s="1"/>
  <c r="R2623" i="7" l="1"/>
  <c r="T2623" i="7"/>
  <c r="Q2623" i="7"/>
  <c r="S2623" i="7"/>
  <c r="U2622" i="7"/>
  <c r="V2622" i="7"/>
  <c r="E2623" i="6"/>
  <c r="E2624" i="7"/>
  <c r="N2624" i="7" s="1"/>
  <c r="G2623" i="4"/>
  <c r="H2623" i="4" s="1"/>
  <c r="Q2624" i="7" l="1"/>
  <c r="R2624" i="7"/>
  <c r="T2624" i="7"/>
  <c r="S2624" i="7"/>
  <c r="U2623" i="7"/>
  <c r="V2623" i="7"/>
  <c r="E2624" i="6"/>
  <c r="E2625" i="7"/>
  <c r="N2625" i="7" s="1"/>
  <c r="G2624" i="4"/>
  <c r="H2624" i="4" s="1"/>
  <c r="R2625" i="7" l="1"/>
  <c r="Q2625" i="7"/>
  <c r="S2625" i="7"/>
  <c r="T2625" i="7"/>
  <c r="V2624" i="7"/>
  <c r="U2624" i="7"/>
  <c r="E2625" i="6"/>
  <c r="E2626" i="7"/>
  <c r="N2626" i="7" s="1"/>
  <c r="G2625" i="4"/>
  <c r="H2625" i="4" s="1"/>
  <c r="R2626" i="7" l="1"/>
  <c r="T2626" i="7"/>
  <c r="Q2626" i="7"/>
  <c r="S2626" i="7"/>
  <c r="U2625" i="7"/>
  <c r="V2625" i="7"/>
  <c r="E2626" i="6"/>
  <c r="E2627" i="7"/>
  <c r="N2627" i="7" s="1"/>
  <c r="G2626" i="4"/>
  <c r="H2626" i="4" s="1"/>
  <c r="R2627" i="7" l="1"/>
  <c r="S2627" i="7"/>
  <c r="T2627" i="7"/>
  <c r="Q2627" i="7"/>
  <c r="U2626" i="7"/>
  <c r="V2626" i="7"/>
  <c r="E2627" i="6"/>
  <c r="E2628" i="7"/>
  <c r="N2628" i="7" s="1"/>
  <c r="G2627" i="4"/>
  <c r="H2627" i="4" s="1"/>
  <c r="R2628" i="7" l="1"/>
  <c r="Q2628" i="7"/>
  <c r="S2628" i="7"/>
  <c r="T2628" i="7"/>
  <c r="U2627" i="7"/>
  <c r="V2627" i="7"/>
  <c r="E2628" i="6"/>
  <c r="E2629" i="7"/>
  <c r="N2629" i="7" s="1"/>
  <c r="G2628" i="4"/>
  <c r="H2628" i="4" s="1"/>
  <c r="R2629" i="7" l="1"/>
  <c r="T2629" i="7"/>
  <c r="Q2629" i="7"/>
  <c r="S2629" i="7"/>
  <c r="U2628" i="7"/>
  <c r="V2628" i="7"/>
  <c r="E2629" i="6"/>
  <c r="E2630" i="7"/>
  <c r="N2630" i="7" s="1"/>
  <c r="G2629" i="4"/>
  <c r="H2629" i="4" s="1"/>
  <c r="Q2630" i="7" l="1"/>
  <c r="S2630" i="7"/>
  <c r="T2630" i="7"/>
  <c r="R2630" i="7"/>
  <c r="U2629" i="7"/>
  <c r="V2629" i="7"/>
  <c r="E2630" i="6"/>
  <c r="E2631" i="7"/>
  <c r="N2631" i="7" s="1"/>
  <c r="G2630" i="4"/>
  <c r="H2630" i="4" s="1"/>
  <c r="R2631" i="7" l="1"/>
  <c r="T2631" i="7"/>
  <c r="Q2631" i="7"/>
  <c r="S2631" i="7"/>
  <c r="V2630" i="7"/>
  <c r="U2630" i="7"/>
  <c r="E2631" i="6"/>
  <c r="E2632" i="7"/>
  <c r="N2632" i="7" s="1"/>
  <c r="G2631" i="4"/>
  <c r="H2631" i="4" s="1"/>
  <c r="R2632" i="7" l="1"/>
  <c r="Q2632" i="7"/>
  <c r="T2632" i="7"/>
  <c r="S2632" i="7"/>
  <c r="U2631" i="7"/>
  <c r="V2631" i="7"/>
  <c r="E2632" i="6"/>
  <c r="E2633" i="7"/>
  <c r="N2633" i="7" s="1"/>
  <c r="G2632" i="4"/>
  <c r="H2632" i="4" s="1"/>
  <c r="R2633" i="7" l="1"/>
  <c r="T2633" i="7"/>
  <c r="S2633" i="7"/>
  <c r="Q2633" i="7"/>
  <c r="U2632" i="7"/>
  <c r="V2632" i="7"/>
  <c r="E2633" i="6"/>
  <c r="E2634" i="7"/>
  <c r="N2634" i="7" s="1"/>
  <c r="G2633" i="4"/>
  <c r="H2633" i="4" s="1"/>
  <c r="S2634" i="7" l="1"/>
  <c r="Q2634" i="7"/>
  <c r="R2634" i="7"/>
  <c r="T2634" i="7"/>
  <c r="V2633" i="7"/>
  <c r="U2633" i="7"/>
  <c r="E2634" i="6"/>
  <c r="E2635" i="7"/>
  <c r="N2635" i="7" s="1"/>
  <c r="G2634" i="4"/>
  <c r="H2634" i="4" s="1"/>
  <c r="Q2635" i="7" l="1"/>
  <c r="S2635" i="7"/>
  <c r="T2635" i="7"/>
  <c r="R2635" i="7"/>
  <c r="U2634" i="7"/>
  <c r="V2634" i="7"/>
  <c r="E2635" i="6"/>
  <c r="E2636" i="7"/>
  <c r="N2636" i="7" s="1"/>
  <c r="G2635" i="4"/>
  <c r="H2635" i="4" s="1"/>
  <c r="Q2636" i="7" l="1"/>
  <c r="T2636" i="7"/>
  <c r="R2636" i="7"/>
  <c r="S2636" i="7"/>
  <c r="U2635" i="7"/>
  <c r="V2635" i="7"/>
  <c r="E2636" i="6"/>
  <c r="E2637" i="7"/>
  <c r="N2637" i="7" s="1"/>
  <c r="G2636" i="4"/>
  <c r="H2636" i="4" s="1"/>
  <c r="Q2637" i="7" l="1"/>
  <c r="R2637" i="7"/>
  <c r="S2637" i="7"/>
  <c r="T2637" i="7"/>
  <c r="V2636" i="7"/>
  <c r="U2636" i="7"/>
  <c r="E2637" i="6"/>
  <c r="E2638" i="7"/>
  <c r="N2638" i="7" s="1"/>
  <c r="G2637" i="4"/>
  <c r="H2637" i="4" s="1"/>
  <c r="Q2638" i="7" l="1"/>
  <c r="R2638" i="7"/>
  <c r="S2638" i="7"/>
  <c r="T2638" i="7"/>
  <c r="U2637" i="7"/>
  <c r="V2637" i="7"/>
  <c r="E2638" i="6"/>
  <c r="E2639" i="7"/>
  <c r="N2639" i="7" s="1"/>
  <c r="G2638" i="4"/>
  <c r="H2638" i="4" s="1"/>
  <c r="U2638" i="7" l="1"/>
  <c r="R2639" i="7"/>
  <c r="S2639" i="7"/>
  <c r="T2639" i="7"/>
  <c r="Q2639" i="7"/>
  <c r="V2638" i="7"/>
  <c r="E2639" i="6"/>
  <c r="E2640" i="7"/>
  <c r="N2640" i="7" s="1"/>
  <c r="G2639" i="4"/>
  <c r="H2639" i="4" s="1"/>
  <c r="Q2640" i="7" l="1"/>
  <c r="R2640" i="7"/>
  <c r="T2640" i="7"/>
  <c r="S2640" i="7"/>
  <c r="V2639" i="7"/>
  <c r="U2639" i="7"/>
  <c r="E2640" i="6"/>
  <c r="E2641" i="7"/>
  <c r="N2641" i="7" s="1"/>
  <c r="G2640" i="4"/>
  <c r="H2640" i="4" s="1"/>
  <c r="Q2641" i="7" l="1"/>
  <c r="R2641" i="7"/>
  <c r="T2641" i="7"/>
  <c r="S2641" i="7"/>
  <c r="U2640" i="7"/>
  <c r="V2640" i="7"/>
  <c r="E2641" i="6"/>
  <c r="E2642" i="7"/>
  <c r="N2642" i="7" s="1"/>
  <c r="G2641" i="4"/>
  <c r="H2641" i="4" s="1"/>
  <c r="R2642" i="7" l="1"/>
  <c r="Q2642" i="7"/>
  <c r="S2642" i="7"/>
  <c r="T2642" i="7"/>
  <c r="U2641" i="7"/>
  <c r="V2641" i="7"/>
  <c r="E2642" i="6"/>
  <c r="E2643" i="7"/>
  <c r="N2643" i="7" s="1"/>
  <c r="G2642" i="4"/>
  <c r="H2642" i="4" s="1"/>
  <c r="R2643" i="7" l="1"/>
  <c r="S2643" i="7"/>
  <c r="Q2643" i="7"/>
  <c r="T2643" i="7"/>
  <c r="V2642" i="7"/>
  <c r="U2642" i="7"/>
  <c r="E2643" i="6"/>
  <c r="E2644" i="7"/>
  <c r="N2644" i="7" s="1"/>
  <c r="G2643" i="4"/>
  <c r="H2643" i="4" s="1"/>
  <c r="Q2644" i="7" l="1"/>
  <c r="T2644" i="7"/>
  <c r="S2644" i="7"/>
  <c r="R2644" i="7"/>
  <c r="U2644" i="7" s="1"/>
  <c r="U2643" i="7"/>
  <c r="V2643" i="7"/>
  <c r="E2644" i="6"/>
  <c r="E2645" i="7"/>
  <c r="N2645" i="7" s="1"/>
  <c r="G2644" i="4"/>
  <c r="H2644" i="4" s="1"/>
  <c r="R2645" i="7" l="1"/>
  <c r="Q2645" i="7"/>
  <c r="S2645" i="7"/>
  <c r="T2645" i="7"/>
  <c r="V2644" i="7"/>
  <c r="E2645" i="6"/>
  <c r="E2646" i="7"/>
  <c r="N2646" i="7" s="1"/>
  <c r="G2645" i="4"/>
  <c r="H2645" i="4" s="1"/>
  <c r="R2646" i="7" l="1"/>
  <c r="Q2646" i="7"/>
  <c r="S2646" i="7"/>
  <c r="T2646" i="7"/>
  <c r="U2645" i="7"/>
  <c r="V2645" i="7"/>
  <c r="E2646" i="6"/>
  <c r="E2647" i="7"/>
  <c r="N2647" i="7" s="1"/>
  <c r="G2646" i="4"/>
  <c r="H2646" i="4" s="1"/>
  <c r="S2647" i="7" l="1"/>
  <c r="Q2647" i="7"/>
  <c r="R2647" i="7"/>
  <c r="T2647" i="7"/>
  <c r="U2646" i="7"/>
  <c r="V2646" i="7"/>
  <c r="E2647" i="6"/>
  <c r="E2648" i="7"/>
  <c r="N2648" i="7" s="1"/>
  <c r="G2647" i="4"/>
  <c r="H2647" i="4" s="1"/>
  <c r="Q2648" i="7" l="1"/>
  <c r="R2648" i="7"/>
  <c r="S2648" i="7"/>
  <c r="T2648" i="7"/>
  <c r="U2647" i="7"/>
  <c r="V2647" i="7"/>
  <c r="E2648" i="6"/>
  <c r="E2649" i="7"/>
  <c r="N2649" i="7" s="1"/>
  <c r="G2648" i="4"/>
  <c r="H2648" i="4" s="1"/>
  <c r="Q2649" i="7" l="1"/>
  <c r="R2649" i="7"/>
  <c r="T2649" i="7"/>
  <c r="S2649" i="7"/>
  <c r="V2648" i="7"/>
  <c r="U2648" i="7"/>
  <c r="E2649" i="6"/>
  <c r="E2650" i="7"/>
  <c r="N2650" i="7" s="1"/>
  <c r="G2649" i="4"/>
  <c r="H2649" i="4" s="1"/>
  <c r="Q2650" i="7" l="1"/>
  <c r="S2650" i="7"/>
  <c r="R2650" i="7"/>
  <c r="U2650" i="7" s="1"/>
  <c r="T2650" i="7"/>
  <c r="U2649" i="7"/>
  <c r="V2649" i="7"/>
  <c r="E2650" i="6"/>
  <c r="E2651" i="7"/>
  <c r="N2651" i="7" s="1"/>
  <c r="G2650" i="4"/>
  <c r="H2650" i="4" s="1"/>
  <c r="Q2651" i="7" l="1"/>
  <c r="S2651" i="7"/>
  <c r="T2651" i="7"/>
  <c r="R2651" i="7"/>
  <c r="V2650" i="7"/>
  <c r="E2651" i="6"/>
  <c r="E2652" i="7"/>
  <c r="N2652" i="7" s="1"/>
  <c r="G2651" i="4"/>
  <c r="H2651" i="4" s="1"/>
  <c r="T2652" i="7" l="1"/>
  <c r="R2652" i="7"/>
  <c r="S2652" i="7"/>
  <c r="Q2652" i="7"/>
  <c r="U2651" i="7"/>
  <c r="V2651" i="7"/>
  <c r="E2652" i="6"/>
  <c r="E2653" i="7"/>
  <c r="N2653" i="7" s="1"/>
  <c r="G2652" i="4"/>
  <c r="H2652" i="4" s="1"/>
  <c r="S2653" i="7" l="1"/>
  <c r="R2653" i="7"/>
  <c r="T2653" i="7"/>
  <c r="Q2653" i="7"/>
  <c r="U2652" i="7"/>
  <c r="V2652" i="7"/>
  <c r="E2653" i="6"/>
  <c r="E2654" i="7"/>
  <c r="N2654" i="7" s="1"/>
  <c r="G2653" i="4"/>
  <c r="H2653" i="4" s="1"/>
  <c r="R2654" i="7" l="1"/>
  <c r="Q2654" i="7"/>
  <c r="S2654" i="7"/>
  <c r="T2654" i="7"/>
  <c r="U2653" i="7"/>
  <c r="V2653" i="7"/>
  <c r="E2654" i="6"/>
  <c r="E2655" i="7"/>
  <c r="N2655" i="7" s="1"/>
  <c r="G2654" i="4"/>
  <c r="H2654" i="4" s="1"/>
  <c r="Q2655" i="7" l="1"/>
  <c r="R2655" i="7"/>
  <c r="S2655" i="7"/>
  <c r="T2655" i="7"/>
  <c r="V2654" i="7"/>
  <c r="U2654" i="7"/>
  <c r="E2655" i="6"/>
  <c r="E2656" i="7"/>
  <c r="N2656" i="7" s="1"/>
  <c r="G2655" i="4"/>
  <c r="H2655" i="4" s="1"/>
  <c r="S2656" i="7" l="1"/>
  <c r="Q2656" i="7"/>
  <c r="R2656" i="7"/>
  <c r="U2656" i="7" s="1"/>
  <c r="T2656" i="7"/>
  <c r="U2655" i="7"/>
  <c r="V2655" i="7"/>
  <c r="E2656" i="6"/>
  <c r="E2657" i="7"/>
  <c r="N2657" i="7" s="1"/>
  <c r="G2656" i="4"/>
  <c r="H2656" i="4" s="1"/>
  <c r="T2657" i="7" l="1"/>
  <c r="Q2657" i="7"/>
  <c r="R2657" i="7"/>
  <c r="S2657" i="7"/>
  <c r="V2656" i="7"/>
  <c r="E2657" i="6"/>
  <c r="E2658" i="7"/>
  <c r="N2658" i="7" s="1"/>
  <c r="G2657" i="4"/>
  <c r="H2657" i="4" s="1"/>
  <c r="R2658" i="7" l="1"/>
  <c r="Q2658" i="7"/>
  <c r="S2658" i="7"/>
  <c r="T2658" i="7"/>
  <c r="U2657" i="7"/>
  <c r="V2657" i="7"/>
  <c r="E2658" i="6"/>
  <c r="E2659" i="7"/>
  <c r="N2659" i="7" s="1"/>
  <c r="G2658" i="4"/>
  <c r="H2658" i="4" s="1"/>
  <c r="S2659" i="7" l="1"/>
  <c r="Q2659" i="7"/>
  <c r="T2659" i="7"/>
  <c r="R2659" i="7"/>
  <c r="U2658" i="7"/>
  <c r="V2658" i="7"/>
  <c r="E2659" i="6"/>
  <c r="E2660" i="7"/>
  <c r="N2660" i="7" s="1"/>
  <c r="G2659" i="4"/>
  <c r="H2659" i="4" s="1"/>
  <c r="T2660" i="7" l="1"/>
  <c r="Q2660" i="7"/>
  <c r="S2660" i="7"/>
  <c r="R2660" i="7"/>
  <c r="U2659" i="7"/>
  <c r="V2659" i="7"/>
  <c r="E2660" i="6"/>
  <c r="E2661" i="7"/>
  <c r="N2661" i="7" s="1"/>
  <c r="G2660" i="4"/>
  <c r="H2660" i="4" s="1"/>
  <c r="Q2661" i="7" l="1"/>
  <c r="S2661" i="7"/>
  <c r="T2661" i="7"/>
  <c r="R2661" i="7"/>
  <c r="V2660" i="7"/>
  <c r="U2660" i="7"/>
  <c r="E2661" i="6"/>
  <c r="E2662" i="7"/>
  <c r="N2662" i="7" s="1"/>
  <c r="G2661" i="4"/>
  <c r="H2661" i="4" s="1"/>
  <c r="R2662" i="7" l="1"/>
  <c r="T2662" i="7"/>
  <c r="S2662" i="7"/>
  <c r="Q2662" i="7"/>
  <c r="U2661" i="7"/>
  <c r="V2661" i="7"/>
  <c r="E2662" i="6"/>
  <c r="E2663" i="7"/>
  <c r="N2663" i="7" s="1"/>
  <c r="G2662" i="4"/>
  <c r="H2662" i="4" s="1"/>
  <c r="R2663" i="7" l="1"/>
  <c r="S2663" i="7"/>
  <c r="Q2663" i="7"/>
  <c r="T2663" i="7"/>
  <c r="U2662" i="7"/>
  <c r="V2662" i="7"/>
  <c r="E2663" i="6"/>
  <c r="E2664" i="7"/>
  <c r="N2664" i="7" s="1"/>
  <c r="G2663" i="4"/>
  <c r="H2663" i="4" s="1"/>
  <c r="R2664" i="7" l="1"/>
  <c r="Q2664" i="7"/>
  <c r="S2664" i="7"/>
  <c r="T2664" i="7"/>
  <c r="U2663" i="7"/>
  <c r="V2663" i="7"/>
  <c r="E2664" i="6"/>
  <c r="E2665" i="7"/>
  <c r="N2665" i="7" s="1"/>
  <c r="G2664" i="4"/>
  <c r="H2664" i="4" s="1"/>
  <c r="T2665" i="7" l="1"/>
  <c r="R2665" i="7"/>
  <c r="Q2665" i="7"/>
  <c r="S2665" i="7"/>
  <c r="U2664" i="7"/>
  <c r="V2664" i="7"/>
  <c r="E2665" i="6"/>
  <c r="E2666" i="7"/>
  <c r="N2666" i="7" s="1"/>
  <c r="G2665" i="4"/>
  <c r="H2665" i="4" s="1"/>
  <c r="Q2666" i="7" l="1"/>
  <c r="S2666" i="7"/>
  <c r="R2666" i="7"/>
  <c r="T2666" i="7"/>
  <c r="U2665" i="7"/>
  <c r="V2665" i="7"/>
  <c r="E2666" i="6"/>
  <c r="E2667" i="7"/>
  <c r="N2667" i="7" s="1"/>
  <c r="G2666" i="4"/>
  <c r="H2666" i="4" s="1"/>
  <c r="R2667" i="7" l="1"/>
  <c r="S2667" i="7"/>
  <c r="T2667" i="7"/>
  <c r="Q2667" i="7"/>
  <c r="V2666" i="7"/>
  <c r="U2666" i="7"/>
  <c r="E2667" i="6"/>
  <c r="E2668" i="7"/>
  <c r="N2668" i="7" s="1"/>
  <c r="G2667" i="4"/>
  <c r="H2667" i="4" s="1"/>
  <c r="S2668" i="7" l="1"/>
  <c r="R2668" i="7"/>
  <c r="Q2668" i="7"/>
  <c r="T2668" i="7"/>
  <c r="U2667" i="7"/>
  <c r="V2667" i="7"/>
  <c r="E2668" i="6"/>
  <c r="E2669" i="7"/>
  <c r="N2669" i="7" s="1"/>
  <c r="G2668" i="4"/>
  <c r="H2668" i="4" s="1"/>
  <c r="T2669" i="7" l="1"/>
  <c r="S2669" i="7"/>
  <c r="Q2669" i="7"/>
  <c r="R2669" i="7"/>
  <c r="U2668" i="7"/>
  <c r="V2668" i="7"/>
  <c r="E2669" i="6"/>
  <c r="E2670" i="7"/>
  <c r="N2670" i="7" s="1"/>
  <c r="G2669" i="4"/>
  <c r="H2669" i="4" s="1"/>
  <c r="Q2670" i="7" l="1"/>
  <c r="S2670" i="7"/>
  <c r="R2670" i="7"/>
  <c r="T2670" i="7"/>
  <c r="U2669" i="7"/>
  <c r="V2669" i="7"/>
  <c r="E2670" i="6"/>
  <c r="E2671" i="7"/>
  <c r="N2671" i="7" s="1"/>
  <c r="G2670" i="4"/>
  <c r="H2670" i="4" s="1"/>
  <c r="R2671" i="7" l="1"/>
  <c r="Q2671" i="7"/>
  <c r="S2671" i="7"/>
  <c r="T2671" i="7"/>
  <c r="U2670" i="7"/>
  <c r="V2670" i="7"/>
  <c r="E2671" i="6"/>
  <c r="E2672" i="7"/>
  <c r="N2672" i="7" s="1"/>
  <c r="G2671" i="4"/>
  <c r="H2671" i="4" s="1"/>
  <c r="Q2672" i="7" l="1"/>
  <c r="S2672" i="7"/>
  <c r="R2672" i="7"/>
  <c r="T2672" i="7"/>
  <c r="U2671" i="7"/>
  <c r="V2671" i="7"/>
  <c r="E2672" i="6"/>
  <c r="E2673" i="7"/>
  <c r="N2673" i="7" s="1"/>
  <c r="G2672" i="4"/>
  <c r="H2672" i="4" s="1"/>
  <c r="T2673" i="7" l="1"/>
  <c r="S2673" i="7"/>
  <c r="Q2673" i="7"/>
  <c r="R2673" i="7"/>
  <c r="V2672" i="7"/>
  <c r="U2672" i="7"/>
  <c r="E2673" i="6"/>
  <c r="E2674" i="7"/>
  <c r="N2674" i="7" s="1"/>
  <c r="G2673" i="4"/>
  <c r="H2673" i="4" s="1"/>
  <c r="S2674" i="7" l="1"/>
  <c r="T2674" i="7"/>
  <c r="Q2674" i="7"/>
  <c r="R2674" i="7"/>
  <c r="U2673" i="7"/>
  <c r="V2673" i="7"/>
  <c r="E2674" i="6"/>
  <c r="E2675" i="7"/>
  <c r="N2675" i="7" s="1"/>
  <c r="G2674" i="4"/>
  <c r="H2674" i="4" s="1"/>
  <c r="U2674" i="7" l="1"/>
  <c r="Q2675" i="7"/>
  <c r="T2675" i="7"/>
  <c r="R2675" i="7"/>
  <c r="S2675" i="7"/>
  <c r="V2674" i="7"/>
  <c r="E2675" i="6"/>
  <c r="E2676" i="7"/>
  <c r="N2676" i="7" s="1"/>
  <c r="G2675" i="4"/>
  <c r="H2675" i="4" s="1"/>
  <c r="R2676" i="7" l="1"/>
  <c r="T2676" i="7"/>
  <c r="S2676" i="7"/>
  <c r="Q2676" i="7"/>
  <c r="U2675" i="7"/>
  <c r="V2675" i="7"/>
  <c r="E2676" i="6"/>
  <c r="E2677" i="7"/>
  <c r="N2677" i="7" s="1"/>
  <c r="G2676" i="4"/>
  <c r="H2676" i="4" s="1"/>
  <c r="T2677" i="7" l="1"/>
  <c r="S2677" i="7"/>
  <c r="Q2677" i="7"/>
  <c r="R2677" i="7"/>
  <c r="U2676" i="7"/>
  <c r="V2676" i="7"/>
  <c r="E2677" i="6"/>
  <c r="E2678" i="7"/>
  <c r="N2678" i="7" s="1"/>
  <c r="G2677" i="4"/>
  <c r="H2677" i="4" s="1"/>
  <c r="Q2678" i="7" l="1"/>
  <c r="R2678" i="7"/>
  <c r="S2678" i="7"/>
  <c r="T2678" i="7"/>
  <c r="U2677" i="7"/>
  <c r="V2677" i="7"/>
  <c r="E2678" i="6"/>
  <c r="E2679" i="7"/>
  <c r="N2679" i="7" s="1"/>
  <c r="G2678" i="4"/>
  <c r="H2678" i="4" s="1"/>
  <c r="Q2679" i="7" l="1"/>
  <c r="S2679" i="7"/>
  <c r="T2679" i="7"/>
  <c r="R2679" i="7"/>
  <c r="V2678" i="7"/>
  <c r="U2678" i="7"/>
  <c r="E2679" i="6"/>
  <c r="E2680" i="7"/>
  <c r="N2680" i="7" s="1"/>
  <c r="G2679" i="4"/>
  <c r="H2679" i="4" s="1"/>
  <c r="Q2680" i="7" l="1"/>
  <c r="T2680" i="7"/>
  <c r="S2680" i="7"/>
  <c r="R2680" i="7"/>
  <c r="U2680" i="7" s="1"/>
  <c r="U2679" i="7"/>
  <c r="V2679" i="7"/>
  <c r="E2680" i="6"/>
  <c r="E2681" i="7"/>
  <c r="N2681" i="7" s="1"/>
  <c r="G2680" i="4"/>
  <c r="H2680" i="4" s="1"/>
  <c r="T2681" i="7" l="1"/>
  <c r="Q2681" i="7"/>
  <c r="S2681" i="7"/>
  <c r="R2681" i="7"/>
  <c r="V2680" i="7"/>
  <c r="E2681" i="6"/>
  <c r="E2682" i="7"/>
  <c r="N2682" i="7" s="1"/>
  <c r="G2681" i="4"/>
  <c r="H2681" i="4" s="1"/>
  <c r="Q2682" i="7" l="1"/>
  <c r="R2682" i="7"/>
  <c r="S2682" i="7"/>
  <c r="T2682" i="7"/>
  <c r="U2681" i="7"/>
  <c r="V2681" i="7"/>
  <c r="E2682" i="6"/>
  <c r="E2683" i="7"/>
  <c r="N2683" i="7" s="1"/>
  <c r="G2682" i="4"/>
  <c r="H2682" i="4" s="1"/>
  <c r="S2683" i="7" l="1"/>
  <c r="T2683" i="7"/>
  <c r="Q2683" i="7"/>
  <c r="R2683" i="7"/>
  <c r="U2682" i="7"/>
  <c r="V2682" i="7"/>
  <c r="E2683" i="6"/>
  <c r="E2684" i="7"/>
  <c r="N2684" i="7" s="1"/>
  <c r="G2683" i="4"/>
  <c r="H2683" i="4" s="1"/>
  <c r="S2684" i="7" l="1"/>
  <c r="R2684" i="7"/>
  <c r="T2684" i="7"/>
  <c r="Q2684" i="7"/>
  <c r="U2683" i="7"/>
  <c r="V2683" i="7"/>
  <c r="E2684" i="6"/>
  <c r="E2685" i="7"/>
  <c r="N2685" i="7" s="1"/>
  <c r="G2684" i="4"/>
  <c r="H2684" i="4" s="1"/>
  <c r="Q2685" i="7" l="1"/>
  <c r="S2685" i="7"/>
  <c r="T2685" i="7"/>
  <c r="R2685" i="7"/>
  <c r="V2684" i="7"/>
  <c r="U2684" i="7"/>
  <c r="E2685" i="6"/>
  <c r="E2686" i="7"/>
  <c r="N2686" i="7" s="1"/>
  <c r="G2685" i="4"/>
  <c r="H2685" i="4" s="1"/>
  <c r="Q2686" i="7" l="1"/>
  <c r="T2686" i="7"/>
  <c r="S2686" i="7"/>
  <c r="R2686" i="7"/>
  <c r="U2686" i="7" s="1"/>
  <c r="U2685" i="7"/>
  <c r="V2685" i="7"/>
  <c r="E2686" i="6"/>
  <c r="E2687" i="7"/>
  <c r="N2687" i="7" s="1"/>
  <c r="G2686" i="4"/>
  <c r="H2686" i="4" s="1"/>
  <c r="Q2687" i="7" l="1"/>
  <c r="T2687" i="7"/>
  <c r="S2687" i="7"/>
  <c r="R2687" i="7"/>
  <c r="V2686" i="7"/>
  <c r="E2687" i="6"/>
  <c r="E2688" i="7"/>
  <c r="N2688" i="7" s="1"/>
  <c r="G2687" i="4"/>
  <c r="H2687" i="4" s="1"/>
  <c r="T2688" i="7" l="1"/>
  <c r="Q2688" i="7"/>
  <c r="S2688" i="7"/>
  <c r="R2688" i="7"/>
  <c r="U2687" i="7"/>
  <c r="V2687" i="7"/>
  <c r="E2688" i="6"/>
  <c r="E2689" i="7"/>
  <c r="N2689" i="7" s="1"/>
  <c r="G2688" i="4"/>
  <c r="H2688" i="4" s="1"/>
  <c r="Q2689" i="7" l="1"/>
  <c r="T2689" i="7"/>
  <c r="R2689" i="7"/>
  <c r="S2689" i="7"/>
  <c r="U2688" i="7"/>
  <c r="V2688" i="7"/>
  <c r="E2689" i="6"/>
  <c r="E2690" i="7"/>
  <c r="N2690" i="7" s="1"/>
  <c r="G2689" i="4"/>
  <c r="H2689" i="4" s="1"/>
  <c r="Q2690" i="7" l="1"/>
  <c r="T2690" i="7"/>
  <c r="R2690" i="7"/>
  <c r="S2690" i="7"/>
  <c r="U2689" i="7"/>
  <c r="V2689" i="7"/>
  <c r="E2690" i="6"/>
  <c r="E2691" i="7"/>
  <c r="N2691" i="7" s="1"/>
  <c r="G2690" i="4"/>
  <c r="H2690" i="4" s="1"/>
  <c r="S2691" i="7" l="1"/>
  <c r="Q2691" i="7"/>
  <c r="R2691" i="7"/>
  <c r="T2691" i="7"/>
  <c r="V2690" i="7"/>
  <c r="U2690" i="7"/>
  <c r="E2691" i="6"/>
  <c r="E2692" i="7"/>
  <c r="N2692" i="7" s="1"/>
  <c r="G2691" i="4"/>
  <c r="H2691" i="4" s="1"/>
  <c r="T2692" i="7" l="1"/>
  <c r="Q2692" i="7"/>
  <c r="S2692" i="7"/>
  <c r="R2692" i="7"/>
  <c r="U2692" i="7" s="1"/>
  <c r="U2691" i="7"/>
  <c r="V2691" i="7"/>
  <c r="E2692" i="6"/>
  <c r="E2693" i="7"/>
  <c r="N2693" i="7" s="1"/>
  <c r="G2692" i="4"/>
  <c r="H2692" i="4" s="1"/>
  <c r="Q2693" i="7" l="1"/>
  <c r="R2693" i="7"/>
  <c r="S2693" i="7"/>
  <c r="T2693" i="7"/>
  <c r="V2692" i="7"/>
  <c r="E2694" i="7"/>
  <c r="N2694" i="7" s="1"/>
  <c r="G2693" i="4"/>
  <c r="H2693" i="4" s="1"/>
  <c r="E2693" i="6"/>
  <c r="T2694" i="7" l="1"/>
  <c r="R2694" i="7"/>
  <c r="S2694" i="7"/>
  <c r="Q2694" i="7"/>
  <c r="U2693" i="7"/>
  <c r="V2693" i="7"/>
  <c r="E2694" i="6"/>
  <c r="E2695" i="7"/>
  <c r="N2695" i="7" s="1"/>
  <c r="G2694" i="4"/>
  <c r="H2694" i="4" s="1"/>
  <c r="T2695" i="7" l="1"/>
  <c r="S2695" i="7"/>
  <c r="Q2695" i="7"/>
  <c r="R2695" i="7"/>
  <c r="U2694" i="7"/>
  <c r="V2694" i="7"/>
  <c r="E2695" i="6"/>
  <c r="E2696" i="7"/>
  <c r="N2696" i="7" s="1"/>
  <c r="G2695" i="4"/>
  <c r="H2695" i="4" s="1"/>
  <c r="Q2696" i="7" l="1"/>
  <c r="R2696" i="7"/>
  <c r="S2696" i="7"/>
  <c r="T2696" i="7"/>
  <c r="U2695" i="7"/>
  <c r="V2695" i="7"/>
  <c r="E2696" i="6"/>
  <c r="E2697" i="7"/>
  <c r="N2697" i="7" s="1"/>
  <c r="G2696" i="4"/>
  <c r="H2696" i="4" s="1"/>
  <c r="T2697" i="7" l="1"/>
  <c r="R2697" i="7"/>
  <c r="S2697" i="7"/>
  <c r="Q2697" i="7"/>
  <c r="V2696" i="7"/>
  <c r="U2696" i="7"/>
  <c r="E2697" i="6"/>
  <c r="E2698" i="7"/>
  <c r="N2698" i="7" s="1"/>
  <c r="G2697" i="4"/>
  <c r="H2697" i="4" s="1"/>
  <c r="T2698" i="7" l="1"/>
  <c r="Q2698" i="7"/>
  <c r="R2698" i="7"/>
  <c r="S2698" i="7"/>
  <c r="U2697" i="7"/>
  <c r="V2697" i="7"/>
  <c r="E2698" i="6"/>
  <c r="E2699" i="7"/>
  <c r="N2699" i="7" s="1"/>
  <c r="G2698" i="4"/>
  <c r="H2698" i="4" s="1"/>
  <c r="Q2699" i="7" l="1"/>
  <c r="S2699" i="7"/>
  <c r="T2699" i="7"/>
  <c r="R2699" i="7"/>
  <c r="U2698" i="7"/>
  <c r="V2698" i="7"/>
  <c r="E2699" i="6"/>
  <c r="E2700" i="7"/>
  <c r="N2700" i="7" s="1"/>
  <c r="G2699" i="4"/>
  <c r="H2699" i="4" s="1"/>
  <c r="R2700" i="7" l="1"/>
  <c r="Q2700" i="7"/>
  <c r="T2700" i="7"/>
  <c r="S2700" i="7"/>
  <c r="U2699" i="7"/>
  <c r="V2699" i="7"/>
  <c r="E2700" i="6"/>
  <c r="E2701" i="7"/>
  <c r="N2701" i="7" s="1"/>
  <c r="G2700" i="4"/>
  <c r="H2700" i="4" s="1"/>
  <c r="T2701" i="7" l="1"/>
  <c r="R2701" i="7"/>
  <c r="S2701" i="7"/>
  <c r="Q2701" i="7"/>
  <c r="V2700" i="7"/>
  <c r="U2700" i="7"/>
  <c r="E2701" i="6"/>
  <c r="E2702" i="7"/>
  <c r="N2702" i="7" s="1"/>
  <c r="G2701" i="4"/>
  <c r="H2701" i="4" s="1"/>
  <c r="Q2702" i="7" l="1"/>
  <c r="T2702" i="7"/>
  <c r="R2702" i="7"/>
  <c r="S2702" i="7"/>
  <c r="U2701" i="7"/>
  <c r="V2701" i="7"/>
  <c r="E2702" i="6"/>
  <c r="E2703" i="7"/>
  <c r="N2703" i="7" s="1"/>
  <c r="G2702" i="4"/>
  <c r="H2702" i="4" s="1"/>
  <c r="R2703" i="7" l="1"/>
  <c r="T2703" i="7"/>
  <c r="S2703" i="7"/>
  <c r="Q2703" i="7"/>
  <c r="U2702" i="7"/>
  <c r="V2702" i="7"/>
  <c r="E2703" i="6"/>
  <c r="E2704" i="7"/>
  <c r="N2704" i="7" s="1"/>
  <c r="G2703" i="4"/>
  <c r="H2703" i="4" s="1"/>
  <c r="S2704" i="7" l="1"/>
  <c r="Q2704" i="7"/>
  <c r="R2704" i="7"/>
  <c r="T2704" i="7"/>
  <c r="U2703" i="7"/>
  <c r="V2703" i="7"/>
  <c r="E2704" i="6"/>
  <c r="E2705" i="7"/>
  <c r="N2705" i="7" s="1"/>
  <c r="G2704" i="4"/>
  <c r="H2704" i="4" s="1"/>
  <c r="Q2705" i="7" l="1"/>
  <c r="R2705" i="7"/>
  <c r="S2705" i="7"/>
  <c r="T2705" i="7"/>
  <c r="U2704" i="7"/>
  <c r="V2704" i="7"/>
  <c r="E2705" i="6"/>
  <c r="E2706" i="7"/>
  <c r="N2706" i="7" s="1"/>
  <c r="G2705" i="4"/>
  <c r="H2705" i="4" s="1"/>
  <c r="Q2706" i="7" l="1"/>
  <c r="R2706" i="7"/>
  <c r="S2706" i="7"/>
  <c r="T2706" i="7"/>
  <c r="U2705" i="7"/>
  <c r="V2705" i="7"/>
  <c r="G2706" i="4"/>
  <c r="H2706" i="4" s="1"/>
  <c r="E2706" i="6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<sst xmlns="http://schemas.openxmlformats.org/spreadsheetml/2006/main" count="60" uniqueCount="57">
  <si>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</si>
  <si>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</si>
  <si>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</si>
  <si>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</si>
  <si>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</si>
  <si>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</si>
  <si>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</si>
  <si>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</si>
  <si>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</si>
  <si>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</si>
  <si>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</si>
  <si>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</si>
  <si>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</si>
  <si>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</si>
  <si>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</si>
  <si>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</si>
  <si>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</si>
  <si>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</si>
  <si>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</si>
  <si>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</si>
  <si>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</si>
  <si>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</si>
  <si>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</si>
  <si>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</si>
  <si>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</si>
  <si>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</si>
  <si>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</si>
  <si>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</si>
  <si>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</si>
  <si>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</si>
  <si>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</si>
  <si>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</si>
  <si>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</si>
  <si>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</si>
  <si>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</si>
  <si>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</si>
  <si>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</si>
  <si>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</si>
  <si>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</si>
  <si>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</si>
  <si>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</si>
  <si>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</si>
  <si>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</si>
  <si>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</si>
  <si>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</si>
  <si>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</si>
  <si>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</si>
  <si>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</si>
  <si>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</si>
  <si>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</si>
  <si>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</si>
  <si>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</si>
  <si>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</si>
  <si>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</si>
  <si>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</si>
  <si>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</si>
  <si>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MONOPRIX,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</si>
</sst>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J2709" sqref="J2709:K270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5.179687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5.179687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5.179687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5.179687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5.179687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5.179687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5.179687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5.179687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5.179687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5.179687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5.179687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5.179687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5.179687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5.179687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5.179687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5.179687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5.179687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5.179687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5.179687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5.179687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5.179687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5.179687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5.179687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5.179687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5.179687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5.179687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5.179687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5.179687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5.179687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5.179687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5.179687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5.179687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5.179687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5.179687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5.179687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5.179687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5.179687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5.179687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5.179687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5.179687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5.179687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5.179687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5.179687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5.179687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5.179687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5.179687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5.179687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5.179687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5.179687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5.179687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5.179687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5.179687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5.179687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5.179687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5.179687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5.179687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5.179687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5.179687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5.179687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5.179687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5.179687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5.179687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5.179687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5.179687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22.3</v>
      </c>
      <c r="D5" s="2">
        <v>16.501899999999999</v>
      </c>
      <c r="E5" s="2">
        <v>1040</v>
      </c>
      <c r="F5" s="2"/>
      <c r="G5" s="2"/>
      <c r="H5" s="12"/>
    </row>
    <row r="6" spans="1:11" ht="13.5" x14ac:dyDescent="0.25">
      <c r="A6" s="12"/>
      <c r="B6" s="11">
        <v>42009</v>
      </c>
      <c r="C6" s="2">
        <v>22.26</v>
      </c>
      <c r="D6" s="2">
        <v>16.472300000000001</v>
      </c>
      <c r="E6" s="2">
        <v>228</v>
      </c>
      <c r="F6" s="2"/>
      <c r="G6" s="2"/>
      <c r="H6" s="17">
        <f>(D6-D5)/D5</f>
        <v>-1.7937328428846689E-3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22</v>
      </c>
      <c r="D7" s="2">
        <v>16.279900000000001</v>
      </c>
      <c r="E7" s="2">
        <v>1852</v>
      </c>
      <c r="F7" s="2"/>
      <c r="G7" s="2"/>
      <c r="H7" s="17">
        <f t="shared" ref="H7:H70" si="0">(D7-D6)/D6</f>
        <v>-1.1680214663404577E-2</v>
      </c>
    </row>
    <row r="8" spans="1:11" ht="13.5" x14ac:dyDescent="0.25">
      <c r="A8" s="12"/>
      <c r="B8" s="11">
        <v>42011</v>
      </c>
      <c r="C8" s="2">
        <v>21.9</v>
      </c>
      <c r="D8" s="2">
        <v>16.2059</v>
      </c>
      <c r="E8" s="2">
        <v>5770</v>
      </c>
      <c r="F8" s="2"/>
      <c r="G8" s="2"/>
      <c r="H8" s="17">
        <f t="shared" si="0"/>
        <v>-4.5454824661086135E-3</v>
      </c>
      <c r="J8" t="s">
        <v>8</v>
      </c>
      <c r="K8" s="10">
        <f>AVERAGE(H6:H2709)</f>
        <v>-1.8935647917231934E-4</v>
      </c>
    </row>
    <row r="9" spans="1:11" ht="13.5" x14ac:dyDescent="0.25">
      <c r="A9" s="12"/>
      <c r="B9" s="11">
        <v>42012</v>
      </c>
      <c r="C9" s="2">
        <v>21.88</v>
      </c>
      <c r="D9" s="2">
        <v>16.191099999999999</v>
      </c>
      <c r="E9" s="2">
        <v>3144</v>
      </c>
      <c r="F9" s="2"/>
      <c r="G9" s="2"/>
      <c r="H9" s="17">
        <f t="shared" si="0"/>
        <v>-9.1324764437649461E-4</v>
      </c>
      <c r="J9" t="s">
        <v>9</v>
      </c>
      <c r="K9" s="10">
        <f>K8*K6</f>
        <v>-4.7717832751424473E-2</v>
      </c>
    </row>
    <row r="10" spans="1:11" ht="13.5" x14ac:dyDescent="0.25">
      <c r="A10" s="12"/>
      <c r="B10" s="11">
        <v>42013</v>
      </c>
      <c r="C10" s="2">
        <v>21.8</v>
      </c>
      <c r="D10" s="2">
        <v>16.131900000000002</v>
      </c>
      <c r="E10" s="2">
        <v>2464</v>
      </c>
      <c r="F10" s="2"/>
      <c r="G10" s="2"/>
      <c r="H10" s="17">
        <f t="shared" si="0"/>
        <v>-3.6563297120020899E-3</v>
      </c>
      <c r="J10" t="s">
        <v>10</v>
      </c>
      <c r="K10" s="10">
        <f>STDEV(H6:H2709)</f>
        <v>1.8650385365271336E-2</v>
      </c>
    </row>
    <row r="11" spans="1:11" ht="13.5" x14ac:dyDescent="0.25">
      <c r="A11" s="12"/>
      <c r="B11" s="11">
        <v>42016</v>
      </c>
      <c r="C11" s="2">
        <v>21.49</v>
      </c>
      <c r="D11" s="2">
        <v>15.9025</v>
      </c>
      <c r="E11" s="2">
        <v>1920</v>
      </c>
      <c r="F11" s="2"/>
      <c r="G11" s="2"/>
      <c r="H11" s="17">
        <f t="shared" si="0"/>
        <v>-1.4220271635703283E-2</v>
      </c>
      <c r="J11" t="s">
        <v>11</v>
      </c>
      <c r="K11" s="10">
        <f>K10*SQRT(K6)</f>
        <v>0.29606568919215898</v>
      </c>
    </row>
    <row r="12" spans="1:11" ht="13.5" x14ac:dyDescent="0.25">
      <c r="A12" s="12"/>
      <c r="B12" s="11">
        <v>42017</v>
      </c>
      <c r="C12" s="2">
        <v>21.4</v>
      </c>
      <c r="D12" s="2">
        <v>15.835900000000001</v>
      </c>
      <c r="E12" s="2">
        <v>1732</v>
      </c>
      <c r="F12" s="2"/>
      <c r="G12" s="2"/>
      <c r="H12" s="17">
        <f t="shared" si="0"/>
        <v>-4.1880207514541313E-3</v>
      </c>
    </row>
    <row r="13" spans="1:11" ht="13.5" x14ac:dyDescent="0.25">
      <c r="A13" s="12"/>
      <c r="B13" s="11">
        <v>42019</v>
      </c>
      <c r="C13" s="2">
        <v>21</v>
      </c>
      <c r="D13" s="2">
        <v>15.539899999999999</v>
      </c>
      <c r="E13" s="2">
        <v>3409</v>
      </c>
      <c r="F13" s="2"/>
      <c r="G13" s="2"/>
      <c r="H13" s="17">
        <f t="shared" si="0"/>
        <v>-1.8691706818052725E-2</v>
      </c>
    </row>
    <row r="14" spans="1:11" ht="13.5" x14ac:dyDescent="0.25">
      <c r="A14" s="12"/>
      <c r="B14" s="11">
        <v>42020</v>
      </c>
      <c r="C14" s="2">
        <v>21</v>
      </c>
      <c r="D14" s="2">
        <v>15.539899999999999</v>
      </c>
      <c r="E14" s="2">
        <v>342</v>
      </c>
      <c r="F14" s="2"/>
      <c r="G14" s="2"/>
      <c r="H14" s="17">
        <f t="shared" si="0"/>
        <v>0</v>
      </c>
    </row>
    <row r="15" spans="1:11" ht="13.5" x14ac:dyDescent="0.25">
      <c r="A15" s="12"/>
      <c r="B15" s="11">
        <v>42023</v>
      </c>
      <c r="C15" s="2">
        <v>20.9</v>
      </c>
      <c r="D15" s="2">
        <v>15.4659</v>
      </c>
      <c r="E15" s="2">
        <v>1921</v>
      </c>
      <c r="F15" s="2"/>
      <c r="G15" s="2"/>
      <c r="H15" s="17">
        <f t="shared" si="0"/>
        <v>-4.7619354049897259E-3</v>
      </c>
    </row>
    <row r="16" spans="1:11" ht="13.5" x14ac:dyDescent="0.25">
      <c r="A16" s="12"/>
      <c r="B16" s="11">
        <v>42024</v>
      </c>
      <c r="C16" s="2">
        <v>20.8</v>
      </c>
      <c r="D16" s="2">
        <v>15.3919</v>
      </c>
      <c r="E16" s="2">
        <v>1332</v>
      </c>
      <c r="F16" s="2"/>
      <c r="G16" s="2"/>
      <c r="H16" s="17">
        <f t="shared" si="0"/>
        <v>-4.7847199322380105E-3</v>
      </c>
    </row>
    <row r="17" spans="1:8" ht="13.5" x14ac:dyDescent="0.25">
      <c r="A17" s="12"/>
      <c r="B17" s="11">
        <v>42025</v>
      </c>
      <c r="C17" s="2">
        <v>20.440000000000001</v>
      </c>
      <c r="D17" s="2">
        <v>15.125500000000001</v>
      </c>
      <c r="E17" s="2">
        <v>2901</v>
      </c>
      <c r="F17" s="2"/>
      <c r="G17" s="2"/>
      <c r="H17" s="17">
        <f t="shared" si="0"/>
        <v>-1.7307804754448708E-2</v>
      </c>
    </row>
    <row r="18" spans="1:8" ht="13.5" x14ac:dyDescent="0.25">
      <c r="A18" s="12"/>
      <c r="B18" s="11">
        <v>42026</v>
      </c>
      <c r="C18" s="2">
        <v>20.399999999999999</v>
      </c>
      <c r="D18" s="2">
        <v>15.0959</v>
      </c>
      <c r="E18" s="2">
        <v>2088</v>
      </c>
      <c r="F18" s="2"/>
      <c r="G18" s="2"/>
      <c r="H18" s="17">
        <f t="shared" si="0"/>
        <v>-1.956960100492565E-3</v>
      </c>
    </row>
    <row r="19" spans="1:8" ht="13.5" x14ac:dyDescent="0.25">
      <c r="A19" s="12"/>
      <c r="B19" s="11">
        <v>42027</v>
      </c>
      <c r="C19" s="2">
        <v>20.3</v>
      </c>
      <c r="D19" s="2">
        <v>15.0219</v>
      </c>
      <c r="E19" s="2">
        <v>2367</v>
      </c>
      <c r="F19" s="2"/>
      <c r="G19" s="2"/>
      <c r="H19" s="17">
        <f t="shared" si="0"/>
        <v>-4.9019932564471043E-3</v>
      </c>
    </row>
    <row r="20" spans="1:8" ht="13.5" x14ac:dyDescent="0.25">
      <c r="A20" s="12"/>
      <c r="B20" s="11">
        <v>42030</v>
      </c>
      <c r="C20" s="2">
        <v>20.399999999999999</v>
      </c>
      <c r="D20" s="2">
        <v>15.0959</v>
      </c>
      <c r="E20" s="2">
        <v>2192</v>
      </c>
      <c r="F20" s="2"/>
      <c r="G20" s="2"/>
      <c r="H20" s="17">
        <f t="shared" si="0"/>
        <v>4.9261411672291682E-3</v>
      </c>
    </row>
    <row r="21" spans="1:8" ht="13.5" x14ac:dyDescent="0.25">
      <c r="A21" s="12"/>
      <c r="B21" s="11">
        <v>42031</v>
      </c>
      <c r="C21" s="2">
        <v>20.34</v>
      </c>
      <c r="D21" s="2">
        <v>15.051500000000001</v>
      </c>
      <c r="E21" s="2">
        <v>1288</v>
      </c>
      <c r="F21" s="2"/>
      <c r="G21" s="2"/>
      <c r="H21" s="17">
        <f t="shared" si="0"/>
        <v>-2.9411959538682389E-3</v>
      </c>
    </row>
    <row r="22" spans="1:8" ht="13.5" x14ac:dyDescent="0.25">
      <c r="A22" s="12"/>
      <c r="B22" s="11">
        <v>42032</v>
      </c>
      <c r="C22" s="2">
        <v>20.38</v>
      </c>
      <c r="D22" s="2">
        <v>15.081099999999999</v>
      </c>
      <c r="E22" s="2">
        <v>692</v>
      </c>
      <c r="F22" s="2"/>
      <c r="G22" s="2"/>
      <c r="H22" s="17">
        <f t="shared" si="0"/>
        <v>1.9665814038466942E-3</v>
      </c>
    </row>
    <row r="23" spans="1:8" ht="13.5" x14ac:dyDescent="0.25">
      <c r="A23" s="12"/>
      <c r="B23" s="11">
        <v>42033</v>
      </c>
      <c r="C23" s="2">
        <v>20.02</v>
      </c>
      <c r="D23" s="2">
        <v>14.8147</v>
      </c>
      <c r="E23" s="2">
        <v>2110</v>
      </c>
      <c r="F23" s="2"/>
      <c r="G23" s="2"/>
      <c r="H23" s="17">
        <f t="shared" si="0"/>
        <v>-1.7664493969272738E-2</v>
      </c>
    </row>
    <row r="24" spans="1:8" ht="13.5" x14ac:dyDescent="0.25">
      <c r="A24" s="12"/>
      <c r="B24" s="11">
        <v>42034</v>
      </c>
      <c r="C24" s="2">
        <v>20.149999999999999</v>
      </c>
      <c r="D24" s="2">
        <v>14.9109</v>
      </c>
      <c r="E24" s="2">
        <v>3532</v>
      </c>
      <c r="F24" s="2"/>
      <c r="G24" s="2"/>
      <c r="H24" s="17">
        <f t="shared" si="0"/>
        <v>6.4935503250149931E-3</v>
      </c>
    </row>
    <row r="25" spans="1:8" ht="13.5" x14ac:dyDescent="0.25">
      <c r="A25" s="12"/>
      <c r="B25" s="11">
        <v>42037</v>
      </c>
      <c r="C25" s="2">
        <v>20.2</v>
      </c>
      <c r="D25" s="2">
        <v>14.947900000000001</v>
      </c>
      <c r="E25" s="2">
        <v>14250</v>
      </c>
      <c r="F25" s="2"/>
      <c r="G25" s="2"/>
      <c r="H25" s="17">
        <f t="shared" si="0"/>
        <v>2.4814062196112114E-3</v>
      </c>
    </row>
    <row r="26" spans="1:8" ht="13.5" x14ac:dyDescent="0.25">
      <c r="A26" s="12"/>
      <c r="B26" s="11">
        <v>42038</v>
      </c>
      <c r="C26" s="2">
        <v>20.350000000000001</v>
      </c>
      <c r="D26" s="2">
        <v>15.0589</v>
      </c>
      <c r="E26" s="2">
        <v>1826</v>
      </c>
      <c r="F26" s="2"/>
      <c r="G26" s="2"/>
      <c r="H26" s="17">
        <f t="shared" si="0"/>
        <v>7.4257922517543514E-3</v>
      </c>
    </row>
    <row r="27" spans="1:8" ht="13.5" x14ac:dyDescent="0.25">
      <c r="A27" s="12"/>
      <c r="B27" s="11">
        <v>42039</v>
      </c>
      <c r="C27" s="2">
        <v>20.11</v>
      </c>
      <c r="D27" s="2">
        <v>14.8813</v>
      </c>
      <c r="E27" s="2">
        <v>398</v>
      </c>
      <c r="F27" s="2"/>
      <c r="G27" s="2"/>
      <c r="H27" s="17">
        <f t="shared" si="0"/>
        <v>-1.1793690110167409E-2</v>
      </c>
    </row>
    <row r="28" spans="1:8" ht="13.5" x14ac:dyDescent="0.25">
      <c r="A28" s="12"/>
      <c r="B28" s="11">
        <v>42040</v>
      </c>
      <c r="C28" s="2">
        <v>20.11</v>
      </c>
      <c r="D28" s="2">
        <v>14.8813</v>
      </c>
      <c r="E28" s="2">
        <v>2657</v>
      </c>
      <c r="F28" s="2"/>
      <c r="G28" s="2"/>
      <c r="H28" s="17">
        <f t="shared" si="0"/>
        <v>0</v>
      </c>
    </row>
    <row r="29" spans="1:8" ht="13.5" x14ac:dyDescent="0.25">
      <c r="A29" s="12"/>
      <c r="B29" s="11">
        <v>42041</v>
      </c>
      <c r="C29" s="2">
        <v>20.3</v>
      </c>
      <c r="D29" s="2">
        <v>15.0219</v>
      </c>
      <c r="E29" s="2">
        <v>4490</v>
      </c>
      <c r="F29" s="2"/>
      <c r="G29" s="2"/>
      <c r="H29" s="17">
        <f t="shared" si="0"/>
        <v>9.4480992924005931E-3</v>
      </c>
    </row>
    <row r="30" spans="1:8" ht="13.5" x14ac:dyDescent="0.25">
      <c r="A30" s="12"/>
      <c r="B30" s="11">
        <v>42044</v>
      </c>
      <c r="C30" s="2">
        <v>20</v>
      </c>
      <c r="D30" s="2">
        <v>14.799899999999999</v>
      </c>
      <c r="E30" s="2">
        <v>1132</v>
      </c>
      <c r="F30" s="2"/>
      <c r="G30" s="2"/>
      <c r="H30" s="17">
        <f t="shared" si="0"/>
        <v>-1.4778423501687623E-2</v>
      </c>
    </row>
    <row r="31" spans="1:8" ht="13.5" x14ac:dyDescent="0.25">
      <c r="A31" s="12"/>
      <c r="B31" s="11">
        <v>42045</v>
      </c>
      <c r="C31" s="2">
        <v>20</v>
      </c>
      <c r="D31" s="2">
        <v>14.799899999999999</v>
      </c>
      <c r="E31" s="2">
        <v>3634</v>
      </c>
      <c r="F31" s="2"/>
      <c r="G31" s="2"/>
      <c r="H31" s="17">
        <f t="shared" si="0"/>
        <v>0</v>
      </c>
    </row>
    <row r="32" spans="1:8" ht="13.5" x14ac:dyDescent="0.25">
      <c r="A32" s="12"/>
      <c r="B32" s="11">
        <v>42046</v>
      </c>
      <c r="C32" s="2">
        <v>20</v>
      </c>
      <c r="D32" s="2">
        <v>14.799899999999999</v>
      </c>
      <c r="E32" s="2">
        <v>1402</v>
      </c>
      <c r="F32" s="2"/>
      <c r="G32" s="2"/>
      <c r="H32" s="17">
        <f t="shared" si="0"/>
        <v>0</v>
      </c>
    </row>
    <row r="33" spans="1:8" ht="13.5" x14ac:dyDescent="0.25">
      <c r="A33" s="12"/>
      <c r="B33" s="11">
        <v>42047</v>
      </c>
      <c r="C33" s="2">
        <v>20</v>
      </c>
      <c r="D33" s="2">
        <v>14.799899999999999</v>
      </c>
      <c r="E33" s="2">
        <v>2797</v>
      </c>
      <c r="F33" s="2"/>
      <c r="G33" s="2"/>
      <c r="H33" s="17">
        <f t="shared" si="0"/>
        <v>0</v>
      </c>
    </row>
    <row r="34" spans="1:8" ht="13.5" x14ac:dyDescent="0.25">
      <c r="A34" s="12"/>
      <c r="B34" s="11">
        <v>42048</v>
      </c>
      <c r="C34" s="2">
        <v>20</v>
      </c>
      <c r="D34" s="2">
        <v>14.799899999999999</v>
      </c>
      <c r="E34" s="2">
        <v>630</v>
      </c>
      <c r="F34" s="2"/>
      <c r="G34" s="2"/>
      <c r="H34" s="17">
        <f t="shared" si="0"/>
        <v>0</v>
      </c>
    </row>
    <row r="35" spans="1:8" ht="13.5" x14ac:dyDescent="0.25">
      <c r="A35" s="12"/>
      <c r="B35" s="11">
        <v>42051</v>
      </c>
      <c r="C35" s="2">
        <v>20</v>
      </c>
      <c r="D35" s="2">
        <v>14.799899999999999</v>
      </c>
      <c r="E35" s="2">
        <v>8286</v>
      </c>
      <c r="F35" s="2"/>
      <c r="G35" s="2"/>
      <c r="H35" s="17">
        <f t="shared" si="0"/>
        <v>0</v>
      </c>
    </row>
    <row r="36" spans="1:8" ht="13.5" x14ac:dyDescent="0.25">
      <c r="A36" s="12"/>
      <c r="B36" s="11">
        <v>42052</v>
      </c>
      <c r="C36" s="2">
        <v>19.95</v>
      </c>
      <c r="D36" s="2">
        <v>14.7629</v>
      </c>
      <c r="E36" s="2">
        <v>2327</v>
      </c>
      <c r="F36" s="2"/>
      <c r="G36" s="2"/>
      <c r="H36" s="17">
        <f t="shared" si="0"/>
        <v>-2.500016892005962E-3</v>
      </c>
    </row>
    <row r="37" spans="1:8" ht="13.5" x14ac:dyDescent="0.25">
      <c r="A37" s="12"/>
      <c r="B37" s="11">
        <v>42053</v>
      </c>
      <c r="C37" s="2">
        <v>19.95</v>
      </c>
      <c r="D37" s="2">
        <v>14.7629</v>
      </c>
      <c r="E37" s="2">
        <v>1875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19.8</v>
      </c>
      <c r="D38" s="2">
        <v>14.651899999999999</v>
      </c>
      <c r="E38" s="2">
        <v>2620</v>
      </c>
      <c r="F38" s="2"/>
      <c r="G38" s="2"/>
      <c r="H38" s="17">
        <f t="shared" si="0"/>
        <v>-7.5188479228336337E-3</v>
      </c>
    </row>
    <row r="39" spans="1:8" ht="13.5" x14ac:dyDescent="0.25">
      <c r="A39" s="12"/>
      <c r="B39" s="11">
        <v>42055</v>
      </c>
      <c r="C39" s="2">
        <v>19.8</v>
      </c>
      <c r="D39" s="2">
        <v>14.651899999999999</v>
      </c>
      <c r="E39" s="2">
        <v>2685</v>
      </c>
      <c r="F39" s="2"/>
      <c r="G39" s="2"/>
      <c r="H39" s="17">
        <f t="shared" si="0"/>
        <v>0</v>
      </c>
    </row>
    <row r="40" spans="1:8" ht="13.5" x14ac:dyDescent="0.25">
      <c r="A40" s="12"/>
      <c r="B40" s="11">
        <v>42058</v>
      </c>
      <c r="C40" s="2">
        <v>19.21</v>
      </c>
      <c r="D40" s="2">
        <v>14.215299999999999</v>
      </c>
      <c r="E40" s="2">
        <v>4484</v>
      </c>
      <c r="F40" s="2"/>
      <c r="G40" s="2"/>
      <c r="H40" s="17">
        <f t="shared" si="0"/>
        <v>-2.9798183170783334E-2</v>
      </c>
    </row>
    <row r="41" spans="1:8" ht="13.5" x14ac:dyDescent="0.25">
      <c r="A41" s="12"/>
      <c r="B41" s="11">
        <v>42059</v>
      </c>
      <c r="C41" s="2">
        <v>19.21</v>
      </c>
      <c r="D41" s="2">
        <v>14.215299999999999</v>
      </c>
      <c r="E41" s="2">
        <v>3132</v>
      </c>
      <c r="F41" s="2"/>
      <c r="G41" s="2"/>
      <c r="H41" s="17">
        <f t="shared" si="0"/>
        <v>0</v>
      </c>
    </row>
    <row r="42" spans="1:8" ht="13.5" x14ac:dyDescent="0.25">
      <c r="A42" s="12"/>
      <c r="B42" s="11">
        <v>42060</v>
      </c>
      <c r="C42" s="2">
        <v>19.190000000000001</v>
      </c>
      <c r="D42" s="2">
        <v>14.2005</v>
      </c>
      <c r="E42" s="2">
        <v>3134</v>
      </c>
      <c r="F42" s="2"/>
      <c r="G42" s="2"/>
      <c r="H42" s="17">
        <f t="shared" si="0"/>
        <v>-1.0411317383382172E-3</v>
      </c>
    </row>
    <row r="43" spans="1:8" ht="13.5" x14ac:dyDescent="0.25">
      <c r="A43" s="12"/>
      <c r="B43" s="11">
        <v>42061</v>
      </c>
      <c r="C43" s="2">
        <v>19</v>
      </c>
      <c r="D43" s="2">
        <v>14.059900000000001</v>
      </c>
      <c r="E43" s="2">
        <v>6011</v>
      </c>
      <c r="F43" s="2"/>
      <c r="G43" s="2"/>
      <c r="H43" s="17">
        <f t="shared" si="0"/>
        <v>-9.901059821837201E-3</v>
      </c>
    </row>
    <row r="44" spans="1:8" ht="13.5" x14ac:dyDescent="0.25">
      <c r="A44" s="12"/>
      <c r="B44" s="11">
        <v>42062</v>
      </c>
      <c r="C44" s="2">
        <v>18.8</v>
      </c>
      <c r="D44" s="2">
        <v>13.911899999999999</v>
      </c>
      <c r="E44" s="2">
        <v>7163</v>
      </c>
      <c r="F44" s="2"/>
      <c r="G44" s="2"/>
      <c r="H44" s="17">
        <f t="shared" si="0"/>
        <v>-1.0526390657117152E-2</v>
      </c>
    </row>
    <row r="45" spans="1:8" ht="13.5" x14ac:dyDescent="0.25">
      <c r="A45" s="12"/>
      <c r="B45" s="11">
        <v>42065</v>
      </c>
      <c r="C45" s="2">
        <v>18.5</v>
      </c>
      <c r="D45" s="2">
        <v>13.6899</v>
      </c>
      <c r="E45" s="2">
        <v>11339</v>
      </c>
      <c r="F45" s="2"/>
      <c r="G45" s="2"/>
      <c r="H45" s="17">
        <f t="shared" si="0"/>
        <v>-1.5957561512086743E-2</v>
      </c>
    </row>
    <row r="46" spans="1:8" ht="13.5" x14ac:dyDescent="0.25">
      <c r="A46" s="12"/>
      <c r="B46" s="11">
        <v>42066</v>
      </c>
      <c r="C46" s="2">
        <v>18.399999999999999</v>
      </c>
      <c r="D46" s="2">
        <v>13.6159</v>
      </c>
      <c r="E46" s="2">
        <v>1753</v>
      </c>
      <c r="F46" s="2"/>
      <c r="G46" s="2"/>
      <c r="H46" s="17">
        <f t="shared" si="0"/>
        <v>-5.405444890028404E-3</v>
      </c>
    </row>
    <row r="47" spans="1:8" ht="13.5" x14ac:dyDescent="0.25">
      <c r="A47" s="12"/>
      <c r="B47" s="11">
        <v>42067</v>
      </c>
      <c r="C47" s="2">
        <v>18.399999999999999</v>
      </c>
      <c r="D47" s="2">
        <v>13.6159</v>
      </c>
      <c r="E47" s="2">
        <v>2299</v>
      </c>
      <c r="F47" s="2"/>
      <c r="G47" s="2"/>
      <c r="H47" s="17">
        <f t="shared" si="0"/>
        <v>0</v>
      </c>
    </row>
    <row r="48" spans="1:8" ht="13.5" x14ac:dyDescent="0.25">
      <c r="A48" s="12"/>
      <c r="B48" s="11">
        <v>42068</v>
      </c>
      <c r="C48" s="2">
        <v>18.399999999999999</v>
      </c>
      <c r="D48" s="2">
        <v>13.6159</v>
      </c>
      <c r="E48" s="2">
        <v>1351</v>
      </c>
      <c r="F48" s="2"/>
      <c r="G48" s="2"/>
      <c r="H48" s="17">
        <f t="shared" si="0"/>
        <v>0</v>
      </c>
    </row>
    <row r="49" spans="1:8" ht="13.5" x14ac:dyDescent="0.25">
      <c r="A49" s="12"/>
      <c r="B49" s="11">
        <v>42069</v>
      </c>
      <c r="C49" s="2">
        <v>18.399999999999999</v>
      </c>
      <c r="D49" s="2">
        <v>13.6159</v>
      </c>
      <c r="E49" s="2">
        <v>1471</v>
      </c>
      <c r="F49" s="2"/>
      <c r="G49" s="2"/>
      <c r="H49" s="17">
        <f t="shared" si="0"/>
        <v>0</v>
      </c>
    </row>
    <row r="50" spans="1:8" ht="13.5" x14ac:dyDescent="0.25">
      <c r="A50" s="12"/>
      <c r="B50" s="11">
        <v>42072</v>
      </c>
      <c r="C50" s="2">
        <v>18.95</v>
      </c>
      <c r="D50" s="2">
        <v>14.0229</v>
      </c>
      <c r="E50" s="2">
        <v>4063</v>
      </c>
      <c r="F50" s="2"/>
      <c r="G50" s="2"/>
      <c r="H50" s="17">
        <f t="shared" si="0"/>
        <v>2.989152388016951E-2</v>
      </c>
    </row>
    <row r="51" spans="1:8" ht="13.5" x14ac:dyDescent="0.25">
      <c r="A51" s="12"/>
      <c r="B51" s="11">
        <v>42073</v>
      </c>
      <c r="C51" s="2">
        <v>19.690000000000001</v>
      </c>
      <c r="D51" s="2">
        <v>14.570499999999999</v>
      </c>
      <c r="E51" s="2">
        <v>10167</v>
      </c>
      <c r="F51" s="2"/>
      <c r="G51" s="2"/>
      <c r="H51" s="17">
        <f t="shared" si="0"/>
        <v>3.9050410400131158E-2</v>
      </c>
    </row>
    <row r="52" spans="1:8" ht="13.5" x14ac:dyDescent="0.25">
      <c r="A52" s="12"/>
      <c r="B52" s="11">
        <v>42074</v>
      </c>
      <c r="C52" s="2">
        <v>19.649999999999999</v>
      </c>
      <c r="D52" s="2">
        <v>14.540900000000001</v>
      </c>
      <c r="E52" s="2">
        <v>1618</v>
      </c>
      <c r="F52" s="2"/>
      <c r="G52" s="2"/>
      <c r="H52" s="17">
        <f t="shared" si="0"/>
        <v>-2.031502007480767E-3</v>
      </c>
    </row>
    <row r="53" spans="1:8" ht="13.5" x14ac:dyDescent="0.25">
      <c r="A53" s="12"/>
      <c r="B53" s="11">
        <v>42075</v>
      </c>
      <c r="C53" s="2">
        <v>19.2</v>
      </c>
      <c r="D53" s="2">
        <v>14.2079</v>
      </c>
      <c r="E53" s="2">
        <v>2366</v>
      </c>
      <c r="F53" s="2"/>
      <c r="G53" s="2"/>
      <c r="H53" s="17">
        <f t="shared" si="0"/>
        <v>-2.290092085084143E-2</v>
      </c>
    </row>
    <row r="54" spans="1:8" ht="13.5" x14ac:dyDescent="0.25">
      <c r="A54" s="12"/>
      <c r="B54" s="11">
        <v>42076</v>
      </c>
      <c r="C54" s="2">
        <v>19.2</v>
      </c>
      <c r="D54" s="2">
        <v>14.2079</v>
      </c>
      <c r="E54" s="2">
        <v>946</v>
      </c>
      <c r="F54" s="2"/>
      <c r="G54" s="2"/>
      <c r="H54" s="17">
        <f t="shared" si="0"/>
        <v>0</v>
      </c>
    </row>
    <row r="55" spans="1:8" ht="13.5" x14ac:dyDescent="0.25">
      <c r="A55" s="12"/>
      <c r="B55" s="11">
        <v>42079</v>
      </c>
      <c r="C55" s="2">
        <v>19.2</v>
      </c>
      <c r="D55" s="2">
        <v>14.2079</v>
      </c>
      <c r="E55" s="2">
        <v>875</v>
      </c>
      <c r="F55" s="2"/>
      <c r="G55" s="2"/>
      <c r="H55" s="17">
        <f t="shared" si="0"/>
        <v>0</v>
      </c>
    </row>
    <row r="56" spans="1:8" ht="13.5" x14ac:dyDescent="0.25">
      <c r="A56" s="12"/>
      <c r="B56" s="11">
        <v>42080</v>
      </c>
      <c r="C56" s="2">
        <v>19.149999999999999</v>
      </c>
      <c r="D56" s="2">
        <v>14.1709</v>
      </c>
      <c r="E56" s="2">
        <v>1432</v>
      </c>
      <c r="F56" s="2"/>
      <c r="G56" s="2"/>
      <c r="H56" s="17">
        <f t="shared" si="0"/>
        <v>-2.6041849956714791E-3</v>
      </c>
    </row>
    <row r="57" spans="1:8" ht="13.5" x14ac:dyDescent="0.25">
      <c r="A57" s="12"/>
      <c r="B57" s="11">
        <v>42081</v>
      </c>
      <c r="C57" s="2">
        <v>18.84</v>
      </c>
      <c r="D57" s="2">
        <v>13.9415</v>
      </c>
      <c r="E57" s="2">
        <v>2836</v>
      </c>
      <c r="F57" s="2"/>
      <c r="G57" s="2"/>
      <c r="H57" s="17">
        <f t="shared" si="0"/>
        <v>-1.6188103790161532E-2</v>
      </c>
    </row>
    <row r="58" spans="1:8" ht="13.5" x14ac:dyDescent="0.25">
      <c r="A58" s="12"/>
      <c r="B58" s="11">
        <v>42082</v>
      </c>
      <c r="C58" s="2">
        <v>19</v>
      </c>
      <c r="D58" s="2">
        <v>14.059900000000001</v>
      </c>
      <c r="E58" s="2">
        <v>1849</v>
      </c>
      <c r="F58" s="2"/>
      <c r="G58" s="2"/>
      <c r="H58" s="17">
        <f t="shared" si="0"/>
        <v>8.4926299178711886E-3</v>
      </c>
    </row>
    <row r="59" spans="1:8" ht="13.5" x14ac:dyDescent="0.25">
      <c r="A59" s="12"/>
      <c r="B59" s="11">
        <v>42086</v>
      </c>
      <c r="C59" s="2">
        <v>18.510000000000002</v>
      </c>
      <c r="D59" s="2">
        <v>13.6973</v>
      </c>
      <c r="E59" s="2">
        <v>1986</v>
      </c>
      <c r="F59" s="2"/>
      <c r="G59" s="2"/>
      <c r="H59" s="17">
        <f t="shared" si="0"/>
        <v>-2.5789657109936803E-2</v>
      </c>
    </row>
    <row r="60" spans="1:8" ht="13.5" x14ac:dyDescent="0.25">
      <c r="A60" s="12"/>
      <c r="B60" s="11">
        <v>42087</v>
      </c>
      <c r="C60" s="2">
        <v>18.989999999999998</v>
      </c>
      <c r="D60" s="2">
        <v>14.0525</v>
      </c>
      <c r="E60" s="2">
        <v>1166</v>
      </c>
      <c r="F60" s="2"/>
      <c r="G60" s="2"/>
      <c r="H60" s="17">
        <f t="shared" si="0"/>
        <v>2.5932118008658637E-2</v>
      </c>
    </row>
    <row r="61" spans="1:8" ht="13.5" x14ac:dyDescent="0.25">
      <c r="A61" s="12"/>
      <c r="B61" s="11">
        <v>42088</v>
      </c>
      <c r="C61" s="2">
        <v>18.5</v>
      </c>
      <c r="D61" s="2">
        <v>13.6899</v>
      </c>
      <c r="E61" s="2">
        <v>3533</v>
      </c>
      <c r="F61" s="2"/>
      <c r="G61" s="2"/>
      <c r="H61" s="17">
        <f t="shared" si="0"/>
        <v>-2.5803237858032412E-2</v>
      </c>
    </row>
    <row r="62" spans="1:8" ht="13.5" x14ac:dyDescent="0.25">
      <c r="A62" s="12"/>
      <c r="B62" s="11">
        <v>42089</v>
      </c>
      <c r="C62" s="2">
        <v>18.399999999999999</v>
      </c>
      <c r="D62" s="2">
        <v>13.6159</v>
      </c>
      <c r="E62" s="2">
        <v>1245</v>
      </c>
      <c r="F62" s="2"/>
      <c r="G62" s="2"/>
      <c r="H62" s="17">
        <f t="shared" si="0"/>
        <v>-5.405444890028404E-3</v>
      </c>
    </row>
    <row r="63" spans="1:8" ht="13.5" x14ac:dyDescent="0.25">
      <c r="A63" s="12"/>
      <c r="B63" s="11">
        <v>42090</v>
      </c>
      <c r="C63" s="2">
        <v>18.2</v>
      </c>
      <c r="D63" s="2">
        <v>13.4679</v>
      </c>
      <c r="E63" s="2">
        <v>2509</v>
      </c>
      <c r="F63" s="2"/>
      <c r="G63" s="2"/>
      <c r="H63" s="17">
        <f t="shared" si="0"/>
        <v>-1.0869645047334344E-2</v>
      </c>
    </row>
    <row r="64" spans="1:8" ht="13.5" x14ac:dyDescent="0.25">
      <c r="A64" s="12"/>
      <c r="B64" s="11">
        <v>42093</v>
      </c>
      <c r="C64" s="2">
        <v>18.399999999999999</v>
      </c>
      <c r="D64" s="2">
        <v>13.6159</v>
      </c>
      <c r="E64" s="2">
        <v>2408</v>
      </c>
      <c r="F64" s="2"/>
      <c r="G64" s="2"/>
      <c r="H64" s="17">
        <f t="shared" si="0"/>
        <v>1.0989092583104989E-2</v>
      </c>
    </row>
    <row r="65" spans="1:8" ht="13.5" x14ac:dyDescent="0.25">
      <c r="A65" s="12"/>
      <c r="B65" s="11">
        <v>42094</v>
      </c>
      <c r="C65" s="2">
        <v>18.2</v>
      </c>
      <c r="D65" s="2">
        <v>13.4679</v>
      </c>
      <c r="E65" s="2">
        <v>2290</v>
      </c>
      <c r="F65" s="2"/>
      <c r="G65" s="2"/>
      <c r="H65" s="17">
        <f t="shared" si="0"/>
        <v>-1.0869645047334344E-2</v>
      </c>
    </row>
    <row r="66" spans="1:8" ht="13.5" x14ac:dyDescent="0.25">
      <c r="A66" s="12"/>
      <c r="B66" s="11">
        <v>42095</v>
      </c>
      <c r="C66" s="2">
        <v>18.739999999999998</v>
      </c>
      <c r="D66" s="2">
        <v>13.8675</v>
      </c>
      <c r="E66" s="2">
        <v>1254</v>
      </c>
      <c r="F66" s="2"/>
      <c r="G66" s="2"/>
      <c r="H66" s="17">
        <f t="shared" si="0"/>
        <v>2.9670549974383498E-2</v>
      </c>
    </row>
    <row r="67" spans="1:8" ht="13.5" x14ac:dyDescent="0.25">
      <c r="A67" s="12"/>
      <c r="B67" s="11">
        <v>42096</v>
      </c>
      <c r="C67" s="2">
        <v>18.5</v>
      </c>
      <c r="D67" s="2">
        <v>13.6899</v>
      </c>
      <c r="E67" s="2">
        <v>8383</v>
      </c>
      <c r="F67" s="2"/>
      <c r="G67" s="2"/>
      <c r="H67" s="17">
        <f t="shared" si="0"/>
        <v>-1.2806922660897781E-2</v>
      </c>
    </row>
    <row r="68" spans="1:8" ht="13.5" x14ac:dyDescent="0.25">
      <c r="A68" s="12"/>
      <c r="B68" s="11">
        <v>42097</v>
      </c>
      <c r="C68" s="2">
        <v>18.21</v>
      </c>
      <c r="D68" s="2">
        <v>13.475300000000001</v>
      </c>
      <c r="E68" s="2">
        <v>4077</v>
      </c>
      <c r="F68" s="2"/>
      <c r="G68" s="2"/>
      <c r="H68" s="17">
        <f t="shared" si="0"/>
        <v>-1.5675790181082332E-2</v>
      </c>
    </row>
    <row r="69" spans="1:8" ht="13.5" x14ac:dyDescent="0.25">
      <c r="A69" s="12"/>
      <c r="B69" s="11">
        <v>42100</v>
      </c>
      <c r="C69" s="2">
        <v>18.2</v>
      </c>
      <c r="D69" s="2">
        <v>13.4679</v>
      </c>
      <c r="E69" s="2">
        <v>39293</v>
      </c>
      <c r="F69" s="2"/>
      <c r="G69" s="2"/>
      <c r="H69" s="17">
        <f t="shared" si="0"/>
        <v>-5.4915289455526159E-4</v>
      </c>
    </row>
    <row r="70" spans="1:8" ht="13.5" x14ac:dyDescent="0.25">
      <c r="A70" s="12"/>
      <c r="B70" s="11">
        <v>42101</v>
      </c>
      <c r="C70" s="2">
        <v>18.59</v>
      </c>
      <c r="D70" s="2">
        <v>13.756500000000001</v>
      </c>
      <c r="E70" s="2">
        <v>1683</v>
      </c>
      <c r="F70" s="2"/>
      <c r="G70" s="2"/>
      <c r="H70" s="17">
        <f t="shared" si="0"/>
        <v>2.1428730537054821E-2</v>
      </c>
    </row>
    <row r="71" spans="1:8" ht="13.5" x14ac:dyDescent="0.25">
      <c r="A71" s="12"/>
      <c r="B71" s="11">
        <v>42102</v>
      </c>
      <c r="C71" s="2">
        <v>18.04</v>
      </c>
      <c r="D71" s="2">
        <v>13.349500000000001</v>
      </c>
      <c r="E71" s="2">
        <v>8313</v>
      </c>
      <c r="F71" s="2"/>
      <c r="G71" s="2"/>
      <c r="H71" s="17">
        <f t="shared" ref="H71:H134" si="1">(D71-D70)/D70</f>
        <v>-2.9586013884345581E-2</v>
      </c>
    </row>
    <row r="72" spans="1:8" ht="13.5" x14ac:dyDescent="0.25">
      <c r="A72" s="12"/>
      <c r="B72" s="11">
        <v>42104</v>
      </c>
      <c r="C72" s="2">
        <v>18</v>
      </c>
      <c r="D72" s="2">
        <v>13.319900000000001</v>
      </c>
      <c r="E72" s="2">
        <v>9238</v>
      </c>
      <c r="F72" s="2"/>
      <c r="G72" s="2"/>
      <c r="H72" s="17">
        <f t="shared" si="1"/>
        <v>-2.217311509794396E-3</v>
      </c>
    </row>
    <row r="73" spans="1:8" ht="13.5" x14ac:dyDescent="0.25">
      <c r="A73" s="12"/>
      <c r="B73" s="11">
        <v>42107</v>
      </c>
      <c r="C73" s="2">
        <v>17.829999999999998</v>
      </c>
      <c r="D73" s="2">
        <v>13.194100000000001</v>
      </c>
      <c r="E73" s="2">
        <v>5952</v>
      </c>
      <c r="F73" s="2"/>
      <c r="G73" s="2"/>
      <c r="H73" s="17">
        <f t="shared" si="1"/>
        <v>-9.4445153492143264E-3</v>
      </c>
    </row>
    <row r="74" spans="1:8" ht="13.5" x14ac:dyDescent="0.25">
      <c r="A74" s="12"/>
      <c r="B74" s="11">
        <v>42108</v>
      </c>
      <c r="C74" s="2">
        <v>18</v>
      </c>
      <c r="D74" s="2">
        <v>13.319900000000001</v>
      </c>
      <c r="E74" s="2">
        <v>981</v>
      </c>
      <c r="F74" s="2"/>
      <c r="G74" s="2"/>
      <c r="H74" s="17">
        <f t="shared" si="1"/>
        <v>9.5345646917940532E-3</v>
      </c>
    </row>
    <row r="75" spans="1:8" ht="13.5" x14ac:dyDescent="0.25">
      <c r="A75" s="12"/>
      <c r="B75" s="11">
        <v>42109</v>
      </c>
      <c r="C75" s="2">
        <v>18.149999999999999</v>
      </c>
      <c r="D75" s="2">
        <v>13.430899999999999</v>
      </c>
      <c r="E75" s="2">
        <v>1353</v>
      </c>
      <c r="F75" s="2"/>
      <c r="G75" s="2"/>
      <c r="H75" s="17">
        <f t="shared" si="1"/>
        <v>8.333395896365503E-3</v>
      </c>
    </row>
    <row r="76" spans="1:8" ht="13.5" x14ac:dyDescent="0.25">
      <c r="A76" s="12"/>
      <c r="B76" s="11">
        <v>42110</v>
      </c>
      <c r="C76" s="2">
        <v>18.149999999999999</v>
      </c>
      <c r="D76" s="2">
        <v>13.430899999999999</v>
      </c>
      <c r="E76" s="2">
        <v>2180</v>
      </c>
      <c r="F76" s="2"/>
      <c r="G76" s="2"/>
      <c r="H76" s="17">
        <f t="shared" si="1"/>
        <v>0</v>
      </c>
    </row>
    <row r="77" spans="1:8" ht="13.5" x14ac:dyDescent="0.25">
      <c r="A77" s="12"/>
      <c r="B77" s="11">
        <v>42111</v>
      </c>
      <c r="C77" s="2">
        <v>18.39</v>
      </c>
      <c r="D77" s="2">
        <v>13.608499999999999</v>
      </c>
      <c r="E77" s="2">
        <v>7024</v>
      </c>
      <c r="F77" s="2"/>
      <c r="G77" s="2"/>
      <c r="H77" s="17">
        <f t="shared" si="1"/>
        <v>1.3223238948990759E-2</v>
      </c>
    </row>
    <row r="78" spans="1:8" ht="13.5" x14ac:dyDescent="0.25">
      <c r="A78" s="12"/>
      <c r="B78" s="11">
        <v>42114</v>
      </c>
      <c r="C78" s="2">
        <v>18.7</v>
      </c>
      <c r="D78" s="2">
        <v>13.837899999999999</v>
      </c>
      <c r="E78" s="2">
        <v>10747</v>
      </c>
      <c r="F78" s="2"/>
      <c r="G78" s="2"/>
      <c r="H78" s="17">
        <f t="shared" si="1"/>
        <v>1.6857111364220894E-2</v>
      </c>
    </row>
    <row r="79" spans="1:8" ht="13.5" x14ac:dyDescent="0.25">
      <c r="A79" s="12"/>
      <c r="B79" s="11">
        <v>42115</v>
      </c>
      <c r="C79" s="2">
        <v>19</v>
      </c>
      <c r="D79" s="2">
        <v>14.059900000000001</v>
      </c>
      <c r="E79" s="2">
        <v>19736</v>
      </c>
      <c r="F79" s="2"/>
      <c r="G79" s="2"/>
      <c r="H79" s="17">
        <f t="shared" si="1"/>
        <v>1.6042896682300155E-2</v>
      </c>
    </row>
    <row r="80" spans="1:8" ht="13.5" x14ac:dyDescent="0.25">
      <c r="A80" s="12"/>
      <c r="B80" s="11">
        <v>42116</v>
      </c>
      <c r="C80" s="2">
        <v>19.45</v>
      </c>
      <c r="D80" s="2">
        <v>14.392899999999999</v>
      </c>
      <c r="E80" s="2">
        <v>19641</v>
      </c>
      <c r="F80" s="2"/>
      <c r="G80" s="2"/>
      <c r="H80" s="17">
        <f t="shared" si="1"/>
        <v>2.3684378978513245E-2</v>
      </c>
    </row>
    <row r="81" spans="1:8" ht="13.5" x14ac:dyDescent="0.25">
      <c r="A81" s="12"/>
      <c r="B81" s="11">
        <v>42117</v>
      </c>
      <c r="C81" s="2">
        <v>19.350000000000001</v>
      </c>
      <c r="D81" s="2">
        <v>14.318899999999999</v>
      </c>
      <c r="E81" s="2">
        <v>4625</v>
      </c>
      <c r="F81" s="2"/>
      <c r="G81" s="2"/>
      <c r="H81" s="17">
        <f t="shared" si="1"/>
        <v>-5.1414238965045156E-3</v>
      </c>
    </row>
    <row r="82" spans="1:8" ht="13.5" x14ac:dyDescent="0.25">
      <c r="A82" s="12"/>
      <c r="B82" s="11">
        <v>42118</v>
      </c>
      <c r="C82" s="2">
        <v>19.399999999999999</v>
      </c>
      <c r="D82" s="2">
        <v>14.3559</v>
      </c>
      <c r="E82" s="2">
        <v>8620</v>
      </c>
      <c r="F82" s="2"/>
      <c r="G82" s="2"/>
      <c r="H82" s="17">
        <f t="shared" si="1"/>
        <v>2.5839973741000224E-3</v>
      </c>
    </row>
    <row r="83" spans="1:8" ht="13.5" x14ac:dyDescent="0.25">
      <c r="A83" s="12"/>
      <c r="B83" s="11">
        <v>42121</v>
      </c>
      <c r="C83" s="2">
        <v>19.399999999999999</v>
      </c>
      <c r="D83" s="2">
        <v>14.3559</v>
      </c>
      <c r="E83" s="2">
        <v>3469</v>
      </c>
      <c r="F83" s="2"/>
      <c r="G83" s="2"/>
      <c r="H83" s="17">
        <f t="shared" si="1"/>
        <v>0</v>
      </c>
    </row>
    <row r="84" spans="1:8" ht="13.5" x14ac:dyDescent="0.25">
      <c r="A84" s="12"/>
      <c r="B84" s="11">
        <v>42122</v>
      </c>
      <c r="C84" s="2">
        <v>20.41</v>
      </c>
      <c r="D84" s="2">
        <v>15.103300000000001</v>
      </c>
      <c r="E84" s="2">
        <v>10155</v>
      </c>
      <c r="F84" s="2"/>
      <c r="G84" s="2"/>
      <c r="H84" s="17">
        <f t="shared" si="1"/>
        <v>5.2062218321387077E-2</v>
      </c>
    </row>
    <row r="85" spans="1:8" ht="13.5" x14ac:dyDescent="0.25">
      <c r="A85" s="12"/>
      <c r="B85" s="11">
        <v>42123</v>
      </c>
      <c r="C85" s="2">
        <v>20.56</v>
      </c>
      <c r="D85" s="2">
        <v>15.2143</v>
      </c>
      <c r="E85" s="2">
        <v>23966</v>
      </c>
      <c r="F85" s="2"/>
      <c r="G85" s="2"/>
      <c r="H85" s="17">
        <f t="shared" si="1"/>
        <v>7.3493872200114463E-3</v>
      </c>
    </row>
    <row r="86" spans="1:8" ht="13.5" x14ac:dyDescent="0.25">
      <c r="A86" s="12"/>
      <c r="B86" s="11">
        <v>42124</v>
      </c>
      <c r="C86" s="2">
        <v>20.99</v>
      </c>
      <c r="D86" s="2">
        <v>15.532500000000001</v>
      </c>
      <c r="E86" s="2">
        <v>3522</v>
      </c>
      <c r="F86" s="2"/>
      <c r="G86" s="2"/>
      <c r="H86" s="17">
        <f t="shared" si="1"/>
        <v>2.0914534352549963E-2</v>
      </c>
    </row>
    <row r="87" spans="1:8" ht="13.5" x14ac:dyDescent="0.25">
      <c r="A87" s="12"/>
      <c r="B87" s="11">
        <v>42128</v>
      </c>
      <c r="C87" s="2">
        <v>20.98</v>
      </c>
      <c r="D87" s="2">
        <v>15.5251</v>
      </c>
      <c r="E87" s="2">
        <v>4736</v>
      </c>
      <c r="F87" s="2"/>
      <c r="G87" s="2"/>
      <c r="H87" s="17">
        <f t="shared" si="1"/>
        <v>-4.7642040882024894E-4</v>
      </c>
    </row>
    <row r="88" spans="1:8" ht="13.5" x14ac:dyDescent="0.25">
      <c r="A88" s="12"/>
      <c r="B88" s="11">
        <v>42129</v>
      </c>
      <c r="C88" s="2">
        <v>20.48</v>
      </c>
      <c r="D88" s="2">
        <v>15.155099999999999</v>
      </c>
      <c r="E88" s="2">
        <v>6522</v>
      </c>
      <c r="F88" s="2"/>
      <c r="G88" s="2"/>
      <c r="H88" s="17">
        <f t="shared" si="1"/>
        <v>-2.3832374670694618E-2</v>
      </c>
    </row>
    <row r="89" spans="1:8" ht="13.5" x14ac:dyDescent="0.25">
      <c r="A89" s="12"/>
      <c r="B89" s="11">
        <v>42130</v>
      </c>
      <c r="C89" s="2">
        <v>20.25</v>
      </c>
      <c r="D89" s="2">
        <v>14.9849</v>
      </c>
      <c r="E89" s="2">
        <v>4617</v>
      </c>
      <c r="F89" s="2"/>
      <c r="G89" s="2"/>
      <c r="H89" s="17">
        <f t="shared" si="1"/>
        <v>-1.1230542853560812E-2</v>
      </c>
    </row>
    <row r="90" spans="1:8" ht="13.5" x14ac:dyDescent="0.25">
      <c r="A90" s="12"/>
      <c r="B90" s="11">
        <v>42131</v>
      </c>
      <c r="C90" s="2">
        <v>19.8</v>
      </c>
      <c r="D90" s="2">
        <v>14.651899999999999</v>
      </c>
      <c r="E90" s="2">
        <v>9525</v>
      </c>
      <c r="F90" s="2"/>
      <c r="G90" s="2"/>
      <c r="H90" s="17">
        <f t="shared" si="1"/>
        <v>-2.2222370519656465E-2</v>
      </c>
    </row>
    <row r="91" spans="1:8" ht="13.5" x14ac:dyDescent="0.25">
      <c r="A91" s="12"/>
      <c r="B91" s="11">
        <v>42132</v>
      </c>
      <c r="C91" s="2">
        <v>19.29</v>
      </c>
      <c r="D91" s="2">
        <v>14.2745</v>
      </c>
      <c r="E91" s="2">
        <v>9892</v>
      </c>
      <c r="F91" s="2"/>
      <c r="G91" s="2"/>
      <c r="H91" s="17">
        <f t="shared" si="1"/>
        <v>-2.5757751554405895E-2</v>
      </c>
    </row>
    <row r="92" spans="1:8" ht="13.5" x14ac:dyDescent="0.25">
      <c r="A92" s="12"/>
      <c r="B92" s="11">
        <v>42135</v>
      </c>
      <c r="C92" s="2">
        <v>18.8</v>
      </c>
      <c r="D92" s="2">
        <v>13.911899999999999</v>
      </c>
      <c r="E92" s="2">
        <v>8313</v>
      </c>
      <c r="F92" s="2"/>
      <c r="G92" s="2"/>
      <c r="H92" s="17">
        <f t="shared" si="1"/>
        <v>-2.5401940523310833E-2</v>
      </c>
    </row>
    <row r="93" spans="1:8" ht="13.5" x14ac:dyDescent="0.25">
      <c r="A93" s="12"/>
      <c r="B93" s="11">
        <v>42136</v>
      </c>
      <c r="C93" s="2">
        <v>19</v>
      </c>
      <c r="D93" s="2">
        <v>14.059900000000001</v>
      </c>
      <c r="E93" s="2">
        <v>8244</v>
      </c>
      <c r="F93" s="2"/>
      <c r="G93" s="2"/>
      <c r="H93" s="17">
        <f t="shared" si="1"/>
        <v>1.0638374341391289E-2</v>
      </c>
    </row>
    <row r="94" spans="1:8" ht="13.5" x14ac:dyDescent="0.25">
      <c r="A94" s="12"/>
      <c r="B94" s="11">
        <v>42137</v>
      </c>
      <c r="C94" s="2">
        <v>18.899999999999999</v>
      </c>
      <c r="D94" s="2">
        <v>13.985900000000001</v>
      </c>
      <c r="E94" s="2">
        <v>2147</v>
      </c>
      <c r="F94" s="2"/>
      <c r="G94" s="2"/>
      <c r="H94" s="17">
        <f t="shared" si="1"/>
        <v>-5.2631953285585129E-3</v>
      </c>
    </row>
    <row r="95" spans="1:8" ht="13.5" x14ac:dyDescent="0.25">
      <c r="A95" s="12"/>
      <c r="B95" s="11">
        <v>42138</v>
      </c>
      <c r="C95" s="2">
        <v>19</v>
      </c>
      <c r="D95" s="2">
        <v>14.059900000000001</v>
      </c>
      <c r="E95" s="2">
        <v>2494</v>
      </c>
      <c r="F95" s="2"/>
      <c r="G95" s="2"/>
      <c r="H95" s="17">
        <f t="shared" si="1"/>
        <v>5.2910431220014329E-3</v>
      </c>
    </row>
    <row r="96" spans="1:8" ht="13.5" x14ac:dyDescent="0.25">
      <c r="A96" s="12"/>
      <c r="B96" s="11">
        <v>42139</v>
      </c>
      <c r="C96" s="2">
        <v>18.8</v>
      </c>
      <c r="D96" s="2">
        <v>13.911899999999999</v>
      </c>
      <c r="E96" s="2">
        <v>15686</v>
      </c>
      <c r="F96" s="2"/>
      <c r="G96" s="2"/>
      <c r="H96" s="17">
        <f t="shared" si="1"/>
        <v>-1.0526390657117152E-2</v>
      </c>
    </row>
    <row r="97" spans="1:8" ht="13.5" x14ac:dyDescent="0.25">
      <c r="A97" s="12"/>
      <c r="B97" s="11">
        <v>42142</v>
      </c>
      <c r="C97" s="2">
        <v>18.989999999999998</v>
      </c>
      <c r="D97" s="2">
        <v>14.0525</v>
      </c>
      <c r="E97" s="2">
        <v>551</v>
      </c>
      <c r="F97" s="2"/>
      <c r="G97" s="2"/>
      <c r="H97" s="17">
        <f t="shared" si="1"/>
        <v>1.0106455624321692E-2</v>
      </c>
    </row>
    <row r="98" spans="1:8" ht="13.5" x14ac:dyDescent="0.25">
      <c r="A98" s="12"/>
      <c r="B98" s="11">
        <v>42143</v>
      </c>
      <c r="C98" s="2">
        <v>18.43</v>
      </c>
      <c r="D98" s="2">
        <v>13.6381</v>
      </c>
      <c r="E98" s="2">
        <v>8179</v>
      </c>
      <c r="F98" s="2"/>
      <c r="G98" s="2"/>
      <c r="H98" s="17">
        <f t="shared" si="1"/>
        <v>-2.9489414694894186E-2</v>
      </c>
    </row>
    <row r="99" spans="1:8" ht="13.5" x14ac:dyDescent="0.25">
      <c r="A99" s="12"/>
      <c r="B99" s="11">
        <v>42144</v>
      </c>
      <c r="C99" s="2">
        <v>18.399999999999999</v>
      </c>
      <c r="D99" s="2">
        <v>13.6159</v>
      </c>
      <c r="E99" s="2">
        <v>2871</v>
      </c>
      <c r="F99" s="2"/>
      <c r="G99" s="2"/>
      <c r="H99" s="17">
        <f t="shared" si="1"/>
        <v>-1.6277927277259865E-3</v>
      </c>
    </row>
    <row r="100" spans="1:8" ht="13.5" x14ac:dyDescent="0.25">
      <c r="A100" s="12"/>
      <c r="B100" s="11">
        <v>42145</v>
      </c>
      <c r="C100" s="2">
        <v>18.5</v>
      </c>
      <c r="D100" s="2">
        <v>13.6899</v>
      </c>
      <c r="E100" s="2">
        <v>2646</v>
      </c>
      <c r="F100" s="2"/>
      <c r="G100" s="2"/>
      <c r="H100" s="17">
        <f t="shared" si="1"/>
        <v>5.4348225236671719E-3</v>
      </c>
    </row>
    <row r="101" spans="1:8" ht="13.5" x14ac:dyDescent="0.25">
      <c r="A101" s="12"/>
      <c r="B101" s="11">
        <v>42146</v>
      </c>
      <c r="C101" s="2">
        <v>18.5</v>
      </c>
      <c r="D101" s="2">
        <v>13.6899</v>
      </c>
      <c r="E101" s="2">
        <v>5298</v>
      </c>
      <c r="F101" s="2"/>
      <c r="G101" s="2"/>
      <c r="H101" s="17">
        <f t="shared" si="1"/>
        <v>0</v>
      </c>
    </row>
    <row r="102" spans="1:8" ht="13.5" x14ac:dyDescent="0.25">
      <c r="A102" s="12"/>
      <c r="B102" s="11">
        <v>42149</v>
      </c>
      <c r="C102" s="2">
        <v>18.489999999999998</v>
      </c>
      <c r="D102" s="2">
        <v>13.682499999999999</v>
      </c>
      <c r="E102" s="2">
        <v>1068</v>
      </c>
      <c r="F102" s="2"/>
      <c r="G102" s="2"/>
      <c r="H102" s="17">
        <f t="shared" si="1"/>
        <v>-5.4054448900287932E-4</v>
      </c>
    </row>
    <row r="103" spans="1:8" ht="13.5" x14ac:dyDescent="0.25">
      <c r="A103" s="12"/>
      <c r="B103" s="11">
        <v>42150</v>
      </c>
      <c r="C103" s="2">
        <v>18.5</v>
      </c>
      <c r="D103" s="2">
        <v>13.6899</v>
      </c>
      <c r="E103" s="2">
        <v>674</v>
      </c>
      <c r="F103" s="2"/>
      <c r="G103" s="2"/>
      <c r="H103" s="17">
        <f t="shared" si="1"/>
        <v>5.408368353736903E-4</v>
      </c>
    </row>
    <row r="104" spans="1:8" ht="13.5" x14ac:dyDescent="0.25">
      <c r="A104" s="12"/>
      <c r="B104" s="11">
        <v>42151</v>
      </c>
      <c r="C104" s="2">
        <v>19</v>
      </c>
      <c r="D104" s="2">
        <v>14.059900000000001</v>
      </c>
      <c r="E104" s="2">
        <v>3087</v>
      </c>
      <c r="F104" s="2"/>
      <c r="G104" s="2"/>
      <c r="H104" s="17">
        <f t="shared" si="1"/>
        <v>2.7027224450142148E-2</v>
      </c>
    </row>
    <row r="105" spans="1:8" ht="13.5" x14ac:dyDescent="0.25">
      <c r="A105" s="12"/>
      <c r="B105" s="11">
        <v>42152</v>
      </c>
      <c r="C105" s="2">
        <v>19.18</v>
      </c>
      <c r="D105" s="2">
        <v>14.193099999999999</v>
      </c>
      <c r="E105" s="2">
        <v>3120</v>
      </c>
      <c r="F105" s="2"/>
      <c r="G105" s="2"/>
      <c r="H105" s="17">
        <f t="shared" si="1"/>
        <v>9.4737515914052484E-3</v>
      </c>
    </row>
    <row r="106" spans="1:8" ht="13.5" x14ac:dyDescent="0.25">
      <c r="A106" s="12"/>
      <c r="B106" s="11">
        <v>42153</v>
      </c>
      <c r="C106" s="2">
        <v>18.8</v>
      </c>
      <c r="D106" s="2">
        <v>13.911899999999999</v>
      </c>
      <c r="E106" s="2">
        <v>1119</v>
      </c>
      <c r="F106" s="2"/>
      <c r="G106" s="2"/>
      <c r="H106" s="17">
        <f t="shared" si="1"/>
        <v>-1.9812444074937832E-2</v>
      </c>
    </row>
    <row r="107" spans="1:8" ht="13.5" x14ac:dyDescent="0.25">
      <c r="A107" s="12"/>
      <c r="B107" s="11">
        <v>42156</v>
      </c>
      <c r="C107" s="2">
        <v>18.899999999999999</v>
      </c>
      <c r="D107" s="2">
        <v>13.985900000000001</v>
      </c>
      <c r="E107" s="2">
        <v>380</v>
      </c>
      <c r="F107" s="2"/>
      <c r="G107" s="2"/>
      <c r="H107" s="17">
        <f t="shared" si="1"/>
        <v>5.319187170695708E-3</v>
      </c>
    </row>
    <row r="108" spans="1:8" ht="13.5" x14ac:dyDescent="0.25">
      <c r="A108" s="12"/>
      <c r="B108" s="11">
        <v>42157</v>
      </c>
      <c r="C108" s="2">
        <v>18.8</v>
      </c>
      <c r="D108" s="2">
        <v>13.911899999999999</v>
      </c>
      <c r="E108" s="2">
        <v>2420</v>
      </c>
      <c r="F108" s="2"/>
      <c r="G108" s="2"/>
      <c r="H108" s="17">
        <f t="shared" si="1"/>
        <v>-5.2910431220015595E-3</v>
      </c>
    </row>
    <row r="109" spans="1:8" ht="13.5" x14ac:dyDescent="0.25">
      <c r="A109" s="12"/>
      <c r="B109" s="11">
        <v>42158</v>
      </c>
      <c r="C109" s="2">
        <v>18.649999999999999</v>
      </c>
      <c r="D109" s="2">
        <v>13.8009</v>
      </c>
      <c r="E109" s="2">
        <v>2370</v>
      </c>
      <c r="F109" s="2"/>
      <c r="G109" s="2"/>
      <c r="H109" s="17">
        <f t="shared" si="1"/>
        <v>-7.9787807560433074E-3</v>
      </c>
    </row>
    <row r="110" spans="1:8" ht="13.5" x14ac:dyDescent="0.25">
      <c r="A110" s="12"/>
      <c r="B110" s="11">
        <v>42159</v>
      </c>
      <c r="C110" s="2">
        <v>18.8</v>
      </c>
      <c r="D110" s="2">
        <v>13.911899999999999</v>
      </c>
      <c r="E110" s="2">
        <v>930</v>
      </c>
      <c r="F110" s="2"/>
      <c r="G110" s="2"/>
      <c r="H110" s="17">
        <f t="shared" si="1"/>
        <v>8.0429537204094563E-3</v>
      </c>
    </row>
    <row r="111" spans="1:8" ht="13.5" x14ac:dyDescent="0.25">
      <c r="A111" s="12"/>
      <c r="B111" s="11">
        <v>42160</v>
      </c>
      <c r="C111" s="2">
        <v>18.989999999999998</v>
      </c>
      <c r="D111" s="2">
        <v>14.0525</v>
      </c>
      <c r="E111" s="2">
        <v>131</v>
      </c>
      <c r="F111" s="2"/>
      <c r="G111" s="2"/>
      <c r="H111" s="17">
        <f t="shared" si="1"/>
        <v>1.0106455624321692E-2</v>
      </c>
    </row>
    <row r="112" spans="1:8" ht="13.5" x14ac:dyDescent="0.25">
      <c r="A112" s="12"/>
      <c r="B112" s="11">
        <v>42163</v>
      </c>
      <c r="C112" s="2">
        <v>18.98</v>
      </c>
      <c r="D112" s="2">
        <v>14.0451</v>
      </c>
      <c r="E112" s="2">
        <v>250</v>
      </c>
      <c r="F112" s="2"/>
      <c r="G112" s="2"/>
      <c r="H112" s="17">
        <f t="shared" si="1"/>
        <v>-5.2659669098028942E-4</v>
      </c>
    </row>
    <row r="113" spans="1:8" ht="13.5" x14ac:dyDescent="0.25">
      <c r="A113" s="12"/>
      <c r="B113" s="11">
        <v>42164</v>
      </c>
      <c r="C113" s="2">
        <v>18.98</v>
      </c>
      <c r="D113" s="2">
        <v>14.0451</v>
      </c>
      <c r="E113" s="2">
        <v>710</v>
      </c>
      <c r="F113" s="2"/>
      <c r="G113" s="2"/>
      <c r="H113" s="17">
        <f t="shared" si="1"/>
        <v>0</v>
      </c>
    </row>
    <row r="114" spans="1:8" ht="13.5" x14ac:dyDescent="0.25">
      <c r="A114" s="12"/>
      <c r="B114" s="11">
        <v>42165</v>
      </c>
      <c r="C114" s="2">
        <v>18.88</v>
      </c>
      <c r="D114" s="2">
        <v>13.9711</v>
      </c>
      <c r="E114" s="2">
        <v>1731</v>
      </c>
      <c r="F114" s="2"/>
      <c r="G114" s="2"/>
      <c r="H114" s="17">
        <f t="shared" si="1"/>
        <v>-5.2687414115954925E-3</v>
      </c>
    </row>
    <row r="115" spans="1:8" ht="13.5" x14ac:dyDescent="0.25">
      <c r="A115" s="12"/>
      <c r="B115" s="11">
        <v>42166</v>
      </c>
      <c r="C115" s="2">
        <v>18.79</v>
      </c>
      <c r="D115" s="2">
        <v>13.904500000000001</v>
      </c>
      <c r="E115" s="2">
        <v>1974</v>
      </c>
      <c r="F115" s="2"/>
      <c r="G115" s="2"/>
      <c r="H115" s="17">
        <f t="shared" si="1"/>
        <v>-4.7669832726127022E-3</v>
      </c>
    </row>
    <row r="116" spans="1:8" ht="13.5" x14ac:dyDescent="0.25">
      <c r="A116" s="12"/>
      <c r="B116" s="11">
        <v>42167</v>
      </c>
      <c r="C116" s="2">
        <v>18.52</v>
      </c>
      <c r="D116" s="2">
        <v>13.704700000000001</v>
      </c>
      <c r="E116" s="2">
        <v>2310</v>
      </c>
      <c r="F116" s="2"/>
      <c r="G116" s="2"/>
      <c r="H116" s="17">
        <f t="shared" si="1"/>
        <v>-1.4369448739616653E-2</v>
      </c>
    </row>
    <row r="117" spans="1:8" ht="13.5" x14ac:dyDescent="0.25">
      <c r="A117" s="12"/>
      <c r="B117" s="11">
        <v>42170</v>
      </c>
      <c r="C117" s="2">
        <v>18.52</v>
      </c>
      <c r="D117" s="2">
        <v>13.704700000000001</v>
      </c>
      <c r="E117" s="2">
        <v>503</v>
      </c>
      <c r="F117" s="2"/>
      <c r="G117" s="2"/>
      <c r="H117" s="17">
        <f t="shared" si="1"/>
        <v>0</v>
      </c>
    </row>
    <row r="118" spans="1:8" ht="13.5" x14ac:dyDescent="0.25">
      <c r="A118" s="12"/>
      <c r="B118" s="11">
        <v>42171</v>
      </c>
      <c r="C118" s="2">
        <v>15.43</v>
      </c>
      <c r="D118" s="2">
        <v>11.418100000000001</v>
      </c>
      <c r="E118" s="2">
        <v>2498</v>
      </c>
      <c r="F118" s="2"/>
      <c r="G118" s="2"/>
      <c r="H118" s="17">
        <f t="shared" si="1"/>
        <v>-0.16684786970893195</v>
      </c>
    </row>
    <row r="119" spans="1:8" ht="13.5" x14ac:dyDescent="0.25">
      <c r="A119" s="12"/>
      <c r="B119" s="11">
        <v>42172</v>
      </c>
      <c r="C119" s="2">
        <v>15.4</v>
      </c>
      <c r="D119" s="2">
        <v>13.678900000000001</v>
      </c>
      <c r="E119" s="2">
        <v>2867</v>
      </c>
      <c r="F119" s="2"/>
      <c r="G119" s="2"/>
      <c r="H119" s="17">
        <f t="shared" si="1"/>
        <v>0.19800141879997543</v>
      </c>
    </row>
    <row r="120" spans="1:8" ht="13.5" x14ac:dyDescent="0.25">
      <c r="A120" s="12"/>
      <c r="B120" s="11">
        <v>42173</v>
      </c>
      <c r="C120" s="2">
        <v>15.8</v>
      </c>
      <c r="D120" s="2">
        <v>14.0342</v>
      </c>
      <c r="E120" s="2">
        <v>502</v>
      </c>
      <c r="F120" s="2"/>
      <c r="G120" s="2"/>
      <c r="H120" s="17">
        <f t="shared" si="1"/>
        <v>2.5974310799844996E-2</v>
      </c>
    </row>
    <row r="121" spans="1:8" ht="13.5" x14ac:dyDescent="0.25">
      <c r="A121" s="12"/>
      <c r="B121" s="11">
        <v>42174</v>
      </c>
      <c r="C121" s="2">
        <v>15.8</v>
      </c>
      <c r="D121" s="2">
        <v>14.0342</v>
      </c>
      <c r="E121" s="2">
        <v>610</v>
      </c>
      <c r="F121" s="2"/>
      <c r="G121" s="2"/>
      <c r="H121" s="17">
        <f t="shared" si="1"/>
        <v>0</v>
      </c>
    </row>
    <row r="122" spans="1:8" ht="13.5" x14ac:dyDescent="0.25">
      <c r="A122" s="12"/>
      <c r="B122" s="11">
        <v>42177</v>
      </c>
      <c r="C122" s="2">
        <v>15.95</v>
      </c>
      <c r="D122" s="2">
        <v>14.1675</v>
      </c>
      <c r="E122" s="2">
        <v>440</v>
      </c>
      <c r="F122" s="2"/>
      <c r="G122" s="2"/>
      <c r="H122" s="17">
        <f t="shared" si="1"/>
        <v>9.4982257627795105E-3</v>
      </c>
    </row>
    <row r="123" spans="1:8" ht="13.5" x14ac:dyDescent="0.25">
      <c r="A123" s="12"/>
      <c r="B123" s="11">
        <v>42178</v>
      </c>
      <c r="C123" s="2">
        <v>15.91</v>
      </c>
      <c r="D123" s="2">
        <v>14.1319</v>
      </c>
      <c r="E123" s="2">
        <v>2639</v>
      </c>
      <c r="F123" s="2"/>
      <c r="G123" s="2"/>
      <c r="H123" s="17">
        <f t="shared" si="1"/>
        <v>-2.5127933650962073E-3</v>
      </c>
    </row>
    <row r="124" spans="1:8" ht="13.5" x14ac:dyDescent="0.25">
      <c r="A124" s="12"/>
      <c r="B124" s="11">
        <v>42179</v>
      </c>
      <c r="C124" s="2">
        <v>15.99</v>
      </c>
      <c r="D124" s="2">
        <v>14.202999999999999</v>
      </c>
      <c r="E124" s="2">
        <v>5989</v>
      </c>
      <c r="F124" s="2"/>
      <c r="G124" s="2"/>
      <c r="H124" s="17">
        <f t="shared" si="1"/>
        <v>5.0311706140009124E-3</v>
      </c>
    </row>
    <row r="125" spans="1:8" ht="13.5" x14ac:dyDescent="0.25">
      <c r="A125" s="12"/>
      <c r="B125" s="11">
        <v>42180</v>
      </c>
      <c r="C125" s="2">
        <v>16</v>
      </c>
      <c r="D125" s="2">
        <v>14.2119</v>
      </c>
      <c r="E125" s="2">
        <v>7997</v>
      </c>
      <c r="F125" s="2"/>
      <c r="G125" s="2"/>
      <c r="H125" s="17">
        <f t="shared" si="1"/>
        <v>6.2662817714571385E-4</v>
      </c>
    </row>
    <row r="126" spans="1:8" ht="13.5" x14ac:dyDescent="0.25">
      <c r="A126" s="12"/>
      <c r="B126" s="11">
        <v>42181</v>
      </c>
      <c r="C126" s="2">
        <v>16.02</v>
      </c>
      <c r="D126" s="2">
        <v>14.2296</v>
      </c>
      <c r="E126" s="2">
        <v>1727</v>
      </c>
      <c r="F126" s="2"/>
      <c r="G126" s="2"/>
      <c r="H126" s="17">
        <f t="shared" si="1"/>
        <v>1.2454351634897237E-3</v>
      </c>
    </row>
    <row r="127" spans="1:8" ht="13.5" x14ac:dyDescent="0.25">
      <c r="A127" s="12"/>
      <c r="B127" s="11">
        <v>42184</v>
      </c>
      <c r="C127" s="2">
        <v>15.85</v>
      </c>
      <c r="D127" s="2">
        <v>14.0786</v>
      </c>
      <c r="E127" s="2">
        <v>2612</v>
      </c>
      <c r="F127" s="2"/>
      <c r="G127" s="2"/>
      <c r="H127" s="17">
        <f t="shared" si="1"/>
        <v>-1.0611682689604754E-2</v>
      </c>
    </row>
    <row r="128" spans="1:8" ht="13.5" x14ac:dyDescent="0.25">
      <c r="A128" s="12"/>
      <c r="B128" s="11">
        <v>42185</v>
      </c>
      <c r="C128" s="2">
        <v>16</v>
      </c>
      <c r="D128" s="2">
        <v>14.2119</v>
      </c>
      <c r="E128" s="2">
        <v>10</v>
      </c>
      <c r="F128" s="2"/>
      <c r="G128" s="2"/>
      <c r="H128" s="17">
        <f t="shared" si="1"/>
        <v>9.4682709928544176E-3</v>
      </c>
    </row>
    <row r="129" spans="1:8" ht="13.5" x14ac:dyDescent="0.25">
      <c r="A129" s="12"/>
      <c r="B129" s="11">
        <v>42186</v>
      </c>
      <c r="C129" s="2">
        <v>16</v>
      </c>
      <c r="D129" s="2">
        <v>14.2119</v>
      </c>
      <c r="E129" s="2">
        <v>3</v>
      </c>
      <c r="F129" s="2"/>
      <c r="G129" s="2"/>
      <c r="H129" s="17">
        <f t="shared" si="1"/>
        <v>0</v>
      </c>
    </row>
    <row r="130" spans="1:8" ht="13.5" x14ac:dyDescent="0.25">
      <c r="A130" s="12"/>
      <c r="B130" s="11">
        <v>42187</v>
      </c>
      <c r="C130" s="2">
        <v>15.99</v>
      </c>
      <c r="D130" s="2">
        <v>14.202999999999999</v>
      </c>
      <c r="E130" s="2">
        <v>5380</v>
      </c>
      <c r="F130" s="2"/>
      <c r="G130" s="2"/>
      <c r="H130" s="17">
        <f t="shared" si="1"/>
        <v>-6.2623576017285332E-4</v>
      </c>
    </row>
    <row r="131" spans="1:8" ht="13.5" x14ac:dyDescent="0.25">
      <c r="A131" s="12"/>
      <c r="B131" s="11">
        <v>42188</v>
      </c>
      <c r="C131" s="2">
        <v>15.98</v>
      </c>
      <c r="D131" s="2">
        <v>14.194100000000001</v>
      </c>
      <c r="E131" s="2">
        <v>600</v>
      </c>
      <c r="F131" s="2"/>
      <c r="G131" s="2"/>
      <c r="H131" s="17">
        <f t="shared" si="1"/>
        <v>-6.2662817714558884E-4</v>
      </c>
    </row>
    <row r="132" spans="1:8" ht="13.5" x14ac:dyDescent="0.25">
      <c r="A132" s="12"/>
      <c r="B132" s="11">
        <v>42191</v>
      </c>
      <c r="C132" s="2">
        <v>15.81</v>
      </c>
      <c r="D132" s="2">
        <v>14.043100000000001</v>
      </c>
      <c r="E132" s="2">
        <v>2754</v>
      </c>
      <c r="F132" s="2"/>
      <c r="G132" s="2"/>
      <c r="H132" s="17">
        <f t="shared" si="1"/>
        <v>-1.0638222923609091E-2</v>
      </c>
    </row>
    <row r="133" spans="1:8" ht="13.5" x14ac:dyDescent="0.25">
      <c r="A133" s="12"/>
      <c r="B133" s="11">
        <v>42192</v>
      </c>
      <c r="C133" s="2">
        <v>15.7</v>
      </c>
      <c r="D133" s="2">
        <v>13.945399999999999</v>
      </c>
      <c r="E133" s="2">
        <v>2714</v>
      </c>
      <c r="F133" s="2"/>
      <c r="G133" s="2"/>
      <c r="H133" s="17">
        <f t="shared" si="1"/>
        <v>-6.9571533350899339E-3</v>
      </c>
    </row>
    <row r="134" spans="1:8" ht="13.5" x14ac:dyDescent="0.25">
      <c r="A134" s="12"/>
      <c r="B134" s="11">
        <v>42193</v>
      </c>
      <c r="C134" s="2">
        <v>15.53</v>
      </c>
      <c r="D134" s="2">
        <v>13.7944</v>
      </c>
      <c r="E134" s="2">
        <v>1020</v>
      </c>
      <c r="F134" s="2"/>
      <c r="G134" s="2"/>
      <c r="H134" s="17">
        <f t="shared" si="1"/>
        <v>-1.0827943264445609E-2</v>
      </c>
    </row>
    <row r="135" spans="1:8" ht="13.5" x14ac:dyDescent="0.25">
      <c r="A135" s="12"/>
      <c r="B135" s="11">
        <v>42194</v>
      </c>
      <c r="C135" s="2">
        <v>15.51</v>
      </c>
      <c r="D135" s="2">
        <v>13.7766</v>
      </c>
      <c r="E135" s="2">
        <v>560</v>
      </c>
      <c r="F135" s="2"/>
      <c r="G135" s="2"/>
      <c r="H135" s="17">
        <f t="shared" ref="H135:H198" si="2">(D135-D134)/D134</f>
        <v>-1.2903787044017407E-3</v>
      </c>
    </row>
    <row r="136" spans="1:8" ht="13.5" x14ac:dyDescent="0.25">
      <c r="A136" s="12"/>
      <c r="B136" s="11">
        <v>42195</v>
      </c>
      <c r="C136" s="2">
        <v>15.36</v>
      </c>
      <c r="D136" s="2">
        <v>13.6434</v>
      </c>
      <c r="E136" s="2">
        <v>1663</v>
      </c>
      <c r="F136" s="2"/>
      <c r="G136" s="2"/>
      <c r="H136" s="17">
        <f t="shared" si="2"/>
        <v>-9.6685684421410536E-3</v>
      </c>
    </row>
    <row r="137" spans="1:8" ht="13.5" x14ac:dyDescent="0.25">
      <c r="A137" s="12"/>
      <c r="B137" s="11">
        <v>42198</v>
      </c>
      <c r="C137" s="2">
        <v>15.1</v>
      </c>
      <c r="D137" s="2">
        <v>13.4124</v>
      </c>
      <c r="E137" s="2">
        <v>3061</v>
      </c>
      <c r="F137" s="2"/>
      <c r="G137" s="2"/>
      <c r="H137" s="17">
        <f t="shared" si="2"/>
        <v>-1.6931263468050475E-2</v>
      </c>
    </row>
    <row r="138" spans="1:8" ht="13.5" x14ac:dyDescent="0.25">
      <c r="A138" s="12"/>
      <c r="B138" s="11">
        <v>42199</v>
      </c>
      <c r="C138" s="2">
        <v>15.34</v>
      </c>
      <c r="D138" s="2">
        <v>13.6256</v>
      </c>
      <c r="E138" s="2">
        <v>8166</v>
      </c>
      <c r="F138" s="2"/>
      <c r="G138" s="2"/>
      <c r="H138" s="17">
        <f t="shared" si="2"/>
        <v>1.5895738272046801E-2</v>
      </c>
    </row>
    <row r="139" spans="1:8" ht="13.5" x14ac:dyDescent="0.25">
      <c r="A139" s="12"/>
      <c r="B139" s="11">
        <v>42200</v>
      </c>
      <c r="C139" s="2">
        <v>15.32</v>
      </c>
      <c r="D139" s="2">
        <v>13.607900000000001</v>
      </c>
      <c r="E139" s="2">
        <v>599</v>
      </c>
      <c r="F139" s="2"/>
      <c r="G139" s="2"/>
      <c r="H139" s="17">
        <f t="shared" si="2"/>
        <v>-1.2990253640206379E-3</v>
      </c>
    </row>
    <row r="140" spans="1:8" ht="13.5" x14ac:dyDescent="0.25">
      <c r="A140" s="12"/>
      <c r="B140" s="11">
        <v>42201</v>
      </c>
      <c r="C140" s="2">
        <v>15.01</v>
      </c>
      <c r="D140" s="2">
        <v>13.3325</v>
      </c>
      <c r="E140" s="2">
        <v>440</v>
      </c>
      <c r="F140" s="2"/>
      <c r="G140" s="2"/>
      <c r="H140" s="17">
        <f t="shared" si="2"/>
        <v>-2.0238243961228492E-2</v>
      </c>
    </row>
    <row r="141" spans="1:8" ht="13.5" x14ac:dyDescent="0.25">
      <c r="A141" s="12"/>
      <c r="B141" s="11">
        <v>42205</v>
      </c>
      <c r="C141" s="2">
        <v>15.1</v>
      </c>
      <c r="D141" s="2">
        <v>13.4124</v>
      </c>
      <c r="E141" s="2">
        <v>1367</v>
      </c>
      <c r="F141" s="2"/>
      <c r="G141" s="2"/>
      <c r="H141" s="17">
        <f t="shared" si="2"/>
        <v>5.9928745546596893E-3</v>
      </c>
    </row>
    <row r="142" spans="1:8" ht="13.5" x14ac:dyDescent="0.25">
      <c r="A142" s="12"/>
      <c r="B142" s="11">
        <v>42206</v>
      </c>
      <c r="C142" s="2">
        <v>15.1</v>
      </c>
      <c r="D142" s="2">
        <v>13.4124</v>
      </c>
      <c r="E142" s="2">
        <v>1650</v>
      </c>
      <c r="F142" s="2"/>
      <c r="G142" s="2"/>
      <c r="H142" s="17">
        <f t="shared" si="2"/>
        <v>0</v>
      </c>
    </row>
    <row r="143" spans="1:8" ht="13.5" x14ac:dyDescent="0.25">
      <c r="A143" s="12"/>
      <c r="B143" s="11">
        <v>42207</v>
      </c>
      <c r="C143" s="2">
        <v>15.1</v>
      </c>
      <c r="D143" s="2">
        <v>13.4124</v>
      </c>
      <c r="E143" s="2">
        <v>1545</v>
      </c>
      <c r="F143" s="2"/>
      <c r="G143" s="2"/>
      <c r="H143" s="17">
        <f t="shared" si="2"/>
        <v>0</v>
      </c>
    </row>
    <row r="144" spans="1:8" ht="13.5" x14ac:dyDescent="0.25">
      <c r="A144" s="12"/>
      <c r="B144" s="11">
        <v>42208</v>
      </c>
      <c r="C144" s="2">
        <v>15.3</v>
      </c>
      <c r="D144" s="2">
        <v>13.5901</v>
      </c>
      <c r="E144" s="2">
        <v>709</v>
      </c>
      <c r="F144" s="2"/>
      <c r="G144" s="2"/>
      <c r="H144" s="17">
        <f t="shared" si="2"/>
        <v>1.3248933822432954E-2</v>
      </c>
    </row>
    <row r="145" spans="1:8" ht="13.5" x14ac:dyDescent="0.25">
      <c r="A145" s="12"/>
      <c r="B145" s="11">
        <v>42209</v>
      </c>
      <c r="C145" s="2">
        <v>15.3</v>
      </c>
      <c r="D145" s="2">
        <v>13.5901</v>
      </c>
      <c r="E145" s="2">
        <v>3115</v>
      </c>
      <c r="F145" s="2"/>
      <c r="G145" s="2"/>
      <c r="H145" s="17">
        <f t="shared" si="2"/>
        <v>0</v>
      </c>
    </row>
    <row r="146" spans="1:8" ht="13.5" x14ac:dyDescent="0.25">
      <c r="A146" s="12"/>
      <c r="B146" s="11">
        <v>42212</v>
      </c>
      <c r="C146" s="2">
        <v>15.15</v>
      </c>
      <c r="D146" s="2">
        <v>13.456899999999999</v>
      </c>
      <c r="E146" s="2">
        <v>6500</v>
      </c>
      <c r="F146" s="2"/>
      <c r="G146" s="2"/>
      <c r="H146" s="17">
        <f t="shared" si="2"/>
        <v>-9.8012523822488748E-3</v>
      </c>
    </row>
    <row r="147" spans="1:8" ht="13.5" x14ac:dyDescent="0.25">
      <c r="A147" s="12"/>
      <c r="B147" s="11">
        <v>42213</v>
      </c>
      <c r="C147" s="2">
        <v>15</v>
      </c>
      <c r="D147" s="2">
        <v>13.323600000000001</v>
      </c>
      <c r="E147" s="2">
        <v>6383</v>
      </c>
      <c r="F147" s="2"/>
      <c r="G147" s="2"/>
      <c r="H147" s="17">
        <f t="shared" si="2"/>
        <v>-9.9056989351186692E-3</v>
      </c>
    </row>
    <row r="148" spans="1:8" ht="13.5" x14ac:dyDescent="0.25">
      <c r="A148" s="12"/>
      <c r="B148" s="11">
        <v>42214</v>
      </c>
      <c r="C148" s="2">
        <v>14.9</v>
      </c>
      <c r="D148" s="2">
        <v>13.2348</v>
      </c>
      <c r="E148" s="2">
        <v>1030</v>
      </c>
      <c r="F148" s="2"/>
      <c r="G148" s="2"/>
      <c r="H148" s="17">
        <f t="shared" si="2"/>
        <v>-6.6648653517068111E-3</v>
      </c>
    </row>
    <row r="149" spans="1:8" ht="13.5" x14ac:dyDescent="0.25">
      <c r="A149" s="12"/>
      <c r="B149" s="11">
        <v>42215</v>
      </c>
      <c r="C149" s="2">
        <v>14.84</v>
      </c>
      <c r="D149" s="2">
        <v>13.1815</v>
      </c>
      <c r="E149" s="2">
        <v>786</v>
      </c>
      <c r="F149" s="2"/>
      <c r="G149" s="2"/>
      <c r="H149" s="17">
        <f t="shared" si="2"/>
        <v>-4.0272614622057093E-3</v>
      </c>
    </row>
    <row r="150" spans="1:8" ht="13.5" x14ac:dyDescent="0.25">
      <c r="A150" s="12"/>
      <c r="B150" s="11">
        <v>42216</v>
      </c>
      <c r="C150" s="2">
        <v>14.7</v>
      </c>
      <c r="D150" s="2">
        <v>13.0571</v>
      </c>
      <c r="E150" s="2">
        <v>967</v>
      </c>
      <c r="F150" s="2"/>
      <c r="G150" s="2"/>
      <c r="H150" s="17">
        <f t="shared" si="2"/>
        <v>-9.4374691802905294E-3</v>
      </c>
    </row>
    <row r="151" spans="1:8" ht="13.5" x14ac:dyDescent="0.25">
      <c r="A151" s="12"/>
      <c r="B151" s="11">
        <v>42219</v>
      </c>
      <c r="C151" s="2">
        <v>14.7</v>
      </c>
      <c r="D151" s="2">
        <v>13.0571</v>
      </c>
      <c r="E151" s="2">
        <v>664</v>
      </c>
      <c r="F151" s="2"/>
      <c r="G151" s="2"/>
      <c r="H151" s="17">
        <f t="shared" si="2"/>
        <v>0</v>
      </c>
    </row>
    <row r="152" spans="1:8" ht="13.5" x14ac:dyDescent="0.25">
      <c r="A152" s="12"/>
      <c r="B152" s="11">
        <v>42220</v>
      </c>
      <c r="C152" s="2">
        <v>14.5</v>
      </c>
      <c r="D152" s="2">
        <v>12.8795</v>
      </c>
      <c r="E152" s="2">
        <v>2826</v>
      </c>
      <c r="F152" s="2"/>
      <c r="G152" s="2"/>
      <c r="H152" s="17">
        <f t="shared" si="2"/>
        <v>-1.3601795191887936E-2</v>
      </c>
    </row>
    <row r="153" spans="1:8" ht="13.5" x14ac:dyDescent="0.25">
      <c r="A153" s="12"/>
      <c r="B153" s="11">
        <v>42221</v>
      </c>
      <c r="C153" s="2">
        <v>14.49</v>
      </c>
      <c r="D153" s="2">
        <v>12.8706</v>
      </c>
      <c r="E153" s="2">
        <v>776</v>
      </c>
      <c r="F153" s="2"/>
      <c r="G153" s="2"/>
      <c r="H153" s="17">
        <f t="shared" si="2"/>
        <v>-6.910206141543207E-4</v>
      </c>
    </row>
    <row r="154" spans="1:8" ht="13.5" x14ac:dyDescent="0.25">
      <c r="A154" s="12"/>
      <c r="B154" s="11">
        <v>42222</v>
      </c>
      <c r="C154" s="2">
        <v>14.39</v>
      </c>
      <c r="D154" s="2">
        <v>12.7818</v>
      </c>
      <c r="E154" s="2">
        <v>1207</v>
      </c>
      <c r="F154" s="2"/>
      <c r="G154" s="2"/>
      <c r="H154" s="17">
        <f t="shared" si="2"/>
        <v>-6.8994452473077486E-3</v>
      </c>
    </row>
    <row r="155" spans="1:8" ht="13.5" x14ac:dyDescent="0.25">
      <c r="A155" s="12"/>
      <c r="B155" s="11">
        <v>42223</v>
      </c>
      <c r="C155" s="2">
        <v>13.9</v>
      </c>
      <c r="D155" s="2">
        <v>12.3466</v>
      </c>
      <c r="E155" s="2">
        <v>3524</v>
      </c>
      <c r="F155" s="2"/>
      <c r="G155" s="2"/>
      <c r="H155" s="17">
        <f t="shared" si="2"/>
        <v>-3.4048412586646641E-2</v>
      </c>
    </row>
    <row r="156" spans="1:8" ht="13.5" x14ac:dyDescent="0.25">
      <c r="A156" s="12"/>
      <c r="B156" s="11">
        <v>42226</v>
      </c>
      <c r="C156" s="2">
        <v>13.9</v>
      </c>
      <c r="D156" s="2">
        <v>12.3466</v>
      </c>
      <c r="E156" s="2">
        <v>1891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42227</v>
      </c>
      <c r="C157" s="2">
        <v>13.9</v>
      </c>
      <c r="D157" s="2">
        <v>12.3466</v>
      </c>
      <c r="E157" s="2">
        <v>5315</v>
      </c>
      <c r="F157" s="2"/>
      <c r="G157" s="2"/>
      <c r="H157" s="17">
        <f t="shared" si="2"/>
        <v>0</v>
      </c>
    </row>
    <row r="158" spans="1:8" ht="13.5" x14ac:dyDescent="0.25">
      <c r="A158" s="12"/>
      <c r="B158" s="11">
        <v>42228</v>
      </c>
      <c r="C158" s="2">
        <v>13.8</v>
      </c>
      <c r="D158" s="2">
        <v>12.2577</v>
      </c>
      <c r="E158" s="2">
        <v>10247</v>
      </c>
      <c r="F158" s="2"/>
      <c r="G158" s="2"/>
      <c r="H158" s="17">
        <f t="shared" si="2"/>
        <v>-7.2003628529312231E-3</v>
      </c>
    </row>
    <row r="159" spans="1:8" ht="13.5" x14ac:dyDescent="0.25">
      <c r="A159" s="12"/>
      <c r="B159" s="11">
        <v>42230</v>
      </c>
      <c r="C159" s="2">
        <v>13.7</v>
      </c>
      <c r="D159" s="2">
        <v>12.168900000000001</v>
      </c>
      <c r="E159" s="2">
        <v>682</v>
      </c>
      <c r="F159" s="2"/>
      <c r="G159" s="2"/>
      <c r="H159" s="17">
        <f t="shared" si="2"/>
        <v>-7.2444259526664142E-3</v>
      </c>
    </row>
    <row r="160" spans="1:8" ht="13.5" x14ac:dyDescent="0.25">
      <c r="A160" s="12"/>
      <c r="B160" s="11">
        <v>42233</v>
      </c>
      <c r="C160" s="2">
        <v>13.64</v>
      </c>
      <c r="D160" s="2">
        <v>12.115600000000001</v>
      </c>
      <c r="E160" s="2">
        <v>765</v>
      </c>
      <c r="F160" s="2"/>
      <c r="G160" s="2"/>
      <c r="H160" s="17">
        <f t="shared" si="2"/>
        <v>-4.3800179145198105E-3</v>
      </c>
    </row>
    <row r="161" spans="1:8" ht="13.5" x14ac:dyDescent="0.25">
      <c r="A161" s="12"/>
      <c r="B161" s="11">
        <v>42234</v>
      </c>
      <c r="C161" s="2">
        <v>13.7</v>
      </c>
      <c r="D161" s="2">
        <v>12.168900000000001</v>
      </c>
      <c r="E161" s="2">
        <v>4592</v>
      </c>
      <c r="F161" s="2"/>
      <c r="G161" s="2"/>
      <c r="H161" s="17">
        <f t="shared" si="2"/>
        <v>4.3992868698207368E-3</v>
      </c>
    </row>
    <row r="162" spans="1:8" ht="13.5" x14ac:dyDescent="0.25">
      <c r="A162" s="12"/>
      <c r="B162" s="11">
        <v>42235</v>
      </c>
      <c r="C162" s="2">
        <v>13.55</v>
      </c>
      <c r="D162" s="2">
        <v>12.0357</v>
      </c>
      <c r="E162" s="2">
        <v>2007</v>
      </c>
      <c r="F162" s="2"/>
      <c r="G162" s="2"/>
      <c r="H162" s="17">
        <f t="shared" si="2"/>
        <v>-1.0945935951482914E-2</v>
      </c>
    </row>
    <row r="163" spans="1:8" ht="13.5" x14ac:dyDescent="0.25">
      <c r="A163" s="12"/>
      <c r="B163" s="11">
        <v>42236</v>
      </c>
      <c r="C163" s="2">
        <v>13.6</v>
      </c>
      <c r="D163" s="2">
        <v>12.0801</v>
      </c>
      <c r="E163" s="2">
        <v>2091</v>
      </c>
      <c r="F163" s="2"/>
      <c r="G163" s="2"/>
      <c r="H163" s="17">
        <f t="shared" si="2"/>
        <v>3.6890251501781822E-3</v>
      </c>
    </row>
    <row r="164" spans="1:8" ht="13.5" x14ac:dyDescent="0.25">
      <c r="A164" s="12"/>
      <c r="B164" s="11">
        <v>42237</v>
      </c>
      <c r="C164" s="2">
        <v>13.7</v>
      </c>
      <c r="D164" s="2">
        <v>12.168900000000001</v>
      </c>
      <c r="E164" s="2">
        <v>1585</v>
      </c>
      <c r="F164" s="2"/>
      <c r="G164" s="2"/>
      <c r="H164" s="17">
        <f t="shared" si="2"/>
        <v>7.3509325253930747E-3</v>
      </c>
    </row>
    <row r="165" spans="1:8" ht="13.5" x14ac:dyDescent="0.25">
      <c r="A165" s="12"/>
      <c r="B165" s="11">
        <v>42240</v>
      </c>
      <c r="C165" s="2">
        <v>13.3</v>
      </c>
      <c r="D165" s="2">
        <v>11.813599999999999</v>
      </c>
      <c r="E165" s="2">
        <v>12399</v>
      </c>
      <c r="F165" s="2"/>
      <c r="G165" s="2"/>
      <c r="H165" s="17">
        <f t="shared" si="2"/>
        <v>-2.9197380206921045E-2</v>
      </c>
    </row>
    <row r="166" spans="1:8" ht="13.5" x14ac:dyDescent="0.25">
      <c r="A166" s="12"/>
      <c r="B166" s="11">
        <v>42241</v>
      </c>
      <c r="C166" s="2">
        <v>13.25</v>
      </c>
      <c r="D166" s="2">
        <v>11.7692</v>
      </c>
      <c r="E166" s="2">
        <v>874</v>
      </c>
      <c r="F166" s="2"/>
      <c r="G166" s="2"/>
      <c r="H166" s="17">
        <f t="shared" si="2"/>
        <v>-3.7583801720051089E-3</v>
      </c>
    </row>
    <row r="167" spans="1:8" ht="13.5" x14ac:dyDescent="0.25">
      <c r="A167" s="12"/>
      <c r="B167" s="11">
        <v>42242</v>
      </c>
      <c r="C167" s="2">
        <v>13.2</v>
      </c>
      <c r="D167" s="2">
        <v>11.7248</v>
      </c>
      <c r="E167" s="2">
        <v>4450</v>
      </c>
      <c r="F167" s="2"/>
      <c r="G167" s="2"/>
      <c r="H167" s="17">
        <f t="shared" si="2"/>
        <v>-3.7725588825068442E-3</v>
      </c>
    </row>
    <row r="168" spans="1:8" ht="13.5" x14ac:dyDescent="0.25">
      <c r="A168" s="12"/>
      <c r="B168" s="11">
        <v>42243</v>
      </c>
      <c r="C168" s="2">
        <v>13.2</v>
      </c>
      <c r="D168" s="2">
        <v>11.7248</v>
      </c>
      <c r="E168" s="2">
        <v>1314</v>
      </c>
      <c r="F168" s="2"/>
      <c r="G168" s="2"/>
      <c r="H168" s="17">
        <f t="shared" si="2"/>
        <v>0</v>
      </c>
    </row>
    <row r="169" spans="1:8" ht="13.5" x14ac:dyDescent="0.25">
      <c r="A169" s="12"/>
      <c r="B169" s="11">
        <v>42244</v>
      </c>
      <c r="C169" s="2">
        <v>13</v>
      </c>
      <c r="D169" s="2">
        <v>11.5471</v>
      </c>
      <c r="E169" s="2">
        <v>7465</v>
      </c>
      <c r="F169" s="2"/>
      <c r="G169" s="2"/>
      <c r="H169" s="17">
        <f t="shared" si="2"/>
        <v>-1.5155908842794738E-2</v>
      </c>
    </row>
    <row r="170" spans="1:8" ht="13.5" x14ac:dyDescent="0.25">
      <c r="A170" s="12"/>
      <c r="B170" s="11">
        <v>42247</v>
      </c>
      <c r="C170" s="2">
        <v>13.2</v>
      </c>
      <c r="D170" s="2">
        <v>11.7248</v>
      </c>
      <c r="E170" s="2">
        <v>550</v>
      </c>
      <c r="F170" s="2"/>
      <c r="G170" s="2"/>
      <c r="H170" s="17">
        <f t="shared" si="2"/>
        <v>1.538914532653218E-2</v>
      </c>
    </row>
    <row r="171" spans="1:8" ht="13.5" x14ac:dyDescent="0.25">
      <c r="A171" s="12"/>
      <c r="B171" s="11">
        <v>42248</v>
      </c>
      <c r="C171" s="2">
        <v>12.91</v>
      </c>
      <c r="D171" s="2">
        <v>11.4672</v>
      </c>
      <c r="E171" s="2">
        <v>19856</v>
      </c>
      <c r="F171" s="2"/>
      <c r="G171" s="2"/>
      <c r="H171" s="17">
        <f t="shared" si="2"/>
        <v>-2.1970524017467252E-2</v>
      </c>
    </row>
    <row r="172" spans="1:8" ht="13.5" x14ac:dyDescent="0.25">
      <c r="A172" s="12"/>
      <c r="B172" s="11">
        <v>42249</v>
      </c>
      <c r="C172" s="2">
        <v>12.85</v>
      </c>
      <c r="D172" s="2">
        <v>11.4139</v>
      </c>
      <c r="E172" s="2">
        <v>1620</v>
      </c>
      <c r="F172" s="2"/>
      <c r="G172" s="2"/>
      <c r="H172" s="17">
        <f t="shared" si="2"/>
        <v>-4.6480396260639148E-3</v>
      </c>
    </row>
    <row r="173" spans="1:8" ht="13.5" x14ac:dyDescent="0.25">
      <c r="A173" s="12"/>
      <c r="B173" s="11">
        <v>42250</v>
      </c>
      <c r="C173" s="2">
        <v>13</v>
      </c>
      <c r="D173" s="2">
        <v>11.5471</v>
      </c>
      <c r="E173" s="2">
        <v>422</v>
      </c>
      <c r="F173" s="2"/>
      <c r="G173" s="2"/>
      <c r="H173" s="17">
        <f t="shared" si="2"/>
        <v>1.1669981338543392E-2</v>
      </c>
    </row>
    <row r="174" spans="1:8" ht="13.5" x14ac:dyDescent="0.25">
      <c r="A174" s="12"/>
      <c r="B174" s="11">
        <v>42251</v>
      </c>
      <c r="C174" s="2">
        <v>13</v>
      </c>
      <c r="D174" s="2">
        <v>11.5471</v>
      </c>
      <c r="E174" s="2">
        <v>1525</v>
      </c>
      <c r="F174" s="2"/>
      <c r="G174" s="2"/>
      <c r="H174" s="17">
        <f t="shared" si="2"/>
        <v>0</v>
      </c>
    </row>
    <row r="175" spans="1:8" ht="13.5" x14ac:dyDescent="0.25">
      <c r="A175" s="12"/>
      <c r="B175" s="11">
        <v>42254</v>
      </c>
      <c r="C175" s="2">
        <v>12.88</v>
      </c>
      <c r="D175" s="2">
        <v>11.4405</v>
      </c>
      <c r="E175" s="2">
        <v>2816</v>
      </c>
      <c r="F175" s="2"/>
      <c r="G175" s="2"/>
      <c r="H175" s="17">
        <f t="shared" si="2"/>
        <v>-9.2317551593040885E-3</v>
      </c>
    </row>
    <row r="176" spans="1:8" ht="13.5" x14ac:dyDescent="0.25">
      <c r="A176" s="12"/>
      <c r="B176" s="11">
        <v>42255</v>
      </c>
      <c r="C176" s="2">
        <v>12.88</v>
      </c>
      <c r="D176" s="2">
        <v>11.4405</v>
      </c>
      <c r="E176" s="2">
        <v>3669</v>
      </c>
      <c r="F176" s="2"/>
      <c r="G176" s="2"/>
      <c r="H176" s="17">
        <f t="shared" si="2"/>
        <v>0</v>
      </c>
    </row>
    <row r="177" spans="1:8" ht="13.5" x14ac:dyDescent="0.25">
      <c r="A177" s="12"/>
      <c r="B177" s="11">
        <v>42256</v>
      </c>
      <c r="C177" s="2">
        <v>12.81</v>
      </c>
      <c r="D177" s="2">
        <v>11.378399999999999</v>
      </c>
      <c r="E177" s="2">
        <v>2353</v>
      </c>
      <c r="F177" s="2"/>
      <c r="G177" s="2"/>
      <c r="H177" s="17">
        <f t="shared" si="2"/>
        <v>-5.4280844368690996E-3</v>
      </c>
    </row>
    <row r="178" spans="1:8" ht="13.5" x14ac:dyDescent="0.25">
      <c r="A178" s="12"/>
      <c r="B178" s="11">
        <v>42257</v>
      </c>
      <c r="C178" s="2">
        <v>12.8</v>
      </c>
      <c r="D178" s="2">
        <v>11.3695</v>
      </c>
      <c r="E178" s="2">
        <v>291</v>
      </c>
      <c r="F178" s="2"/>
      <c r="G178" s="2"/>
      <c r="H178" s="17">
        <f t="shared" si="2"/>
        <v>-7.8218378682405241E-4</v>
      </c>
    </row>
    <row r="179" spans="1:8" ht="13.5" x14ac:dyDescent="0.25">
      <c r="A179" s="12"/>
      <c r="B179" s="11">
        <v>42258</v>
      </c>
      <c r="C179" s="2">
        <v>12.7</v>
      </c>
      <c r="D179" s="2">
        <v>11.2807</v>
      </c>
      <c r="E179" s="2">
        <v>6522</v>
      </c>
      <c r="F179" s="2"/>
      <c r="G179" s="2"/>
      <c r="H179" s="17">
        <f t="shared" si="2"/>
        <v>-7.8103698491579117E-3</v>
      </c>
    </row>
    <row r="180" spans="1:8" ht="13.5" x14ac:dyDescent="0.25">
      <c r="A180" s="12"/>
      <c r="B180" s="11">
        <v>42261</v>
      </c>
      <c r="C180" s="2">
        <v>12.88</v>
      </c>
      <c r="D180" s="2">
        <v>11.4405</v>
      </c>
      <c r="E180" s="2">
        <v>1458</v>
      </c>
      <c r="F180" s="2"/>
      <c r="G180" s="2"/>
      <c r="H180" s="17">
        <f t="shared" si="2"/>
        <v>1.4165787584103877E-2</v>
      </c>
    </row>
    <row r="181" spans="1:8" ht="13.5" x14ac:dyDescent="0.25">
      <c r="A181" s="12"/>
      <c r="B181" s="11">
        <v>42262</v>
      </c>
      <c r="C181" s="2">
        <v>12.7</v>
      </c>
      <c r="D181" s="2">
        <v>11.2807</v>
      </c>
      <c r="E181" s="2">
        <v>1645</v>
      </c>
      <c r="F181" s="2"/>
      <c r="G181" s="2"/>
      <c r="H181" s="17">
        <f t="shared" si="2"/>
        <v>-1.3967920982474595E-2</v>
      </c>
    </row>
    <row r="182" spans="1:8" ht="13.5" x14ac:dyDescent="0.25">
      <c r="A182" s="12"/>
      <c r="B182" s="11">
        <v>42263</v>
      </c>
      <c r="C182" s="2">
        <v>12.6</v>
      </c>
      <c r="D182" s="2">
        <v>11.191800000000001</v>
      </c>
      <c r="E182" s="2">
        <v>20735</v>
      </c>
      <c r="F182" s="2"/>
      <c r="G182" s="2"/>
      <c r="H182" s="17">
        <f t="shared" si="2"/>
        <v>-7.8807166221953311E-3</v>
      </c>
    </row>
    <row r="183" spans="1:8" ht="13.5" x14ac:dyDescent="0.25">
      <c r="A183" s="12"/>
      <c r="B183" s="11">
        <v>42264</v>
      </c>
      <c r="C183" s="2">
        <v>12.42</v>
      </c>
      <c r="D183" s="2">
        <v>11.032</v>
      </c>
      <c r="E183" s="2">
        <v>11300</v>
      </c>
      <c r="F183" s="2"/>
      <c r="G183" s="2"/>
      <c r="H183" s="17">
        <f t="shared" si="2"/>
        <v>-1.4278310906199234E-2</v>
      </c>
    </row>
    <row r="184" spans="1:8" ht="13.5" x14ac:dyDescent="0.25">
      <c r="A184" s="12"/>
      <c r="B184" s="11">
        <v>42265</v>
      </c>
      <c r="C184" s="2">
        <v>12.4</v>
      </c>
      <c r="D184" s="2">
        <v>11.014200000000001</v>
      </c>
      <c r="E184" s="2">
        <v>2397</v>
      </c>
      <c r="F184" s="2"/>
      <c r="G184" s="2"/>
      <c r="H184" s="17">
        <f t="shared" si="2"/>
        <v>-1.6134880348077749E-3</v>
      </c>
    </row>
    <row r="185" spans="1:8" ht="13.5" x14ac:dyDescent="0.25">
      <c r="A185" s="12"/>
      <c r="B185" s="11">
        <v>42268</v>
      </c>
      <c r="C185" s="2">
        <v>12.4</v>
      </c>
      <c r="D185" s="2">
        <v>11.014200000000001</v>
      </c>
      <c r="E185" s="2">
        <v>2910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12.4</v>
      </c>
      <c r="D186" s="2">
        <v>11.014200000000001</v>
      </c>
      <c r="E186" s="2">
        <v>7007</v>
      </c>
      <c r="F186" s="2"/>
      <c r="G186" s="2"/>
      <c r="H186" s="17">
        <f t="shared" si="2"/>
        <v>0</v>
      </c>
    </row>
    <row r="187" spans="1:8" ht="13.5" x14ac:dyDescent="0.25">
      <c r="A187" s="12"/>
      <c r="B187" s="11">
        <v>42270</v>
      </c>
      <c r="C187" s="2">
        <v>12.4</v>
      </c>
      <c r="D187" s="2">
        <v>11.014200000000001</v>
      </c>
      <c r="E187" s="2">
        <v>3644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42275</v>
      </c>
      <c r="C188" s="2">
        <v>12.4</v>
      </c>
      <c r="D188" s="2">
        <v>11.014200000000001</v>
      </c>
      <c r="E188" s="2">
        <v>780</v>
      </c>
      <c r="F188" s="2"/>
      <c r="G188" s="2"/>
      <c r="H188" s="17">
        <f t="shared" si="2"/>
        <v>0</v>
      </c>
    </row>
    <row r="189" spans="1:8" ht="13.5" x14ac:dyDescent="0.25">
      <c r="A189" s="12"/>
      <c r="B189" s="11">
        <v>42276</v>
      </c>
      <c r="C189" s="2">
        <v>12.5</v>
      </c>
      <c r="D189" s="2">
        <v>11.103</v>
      </c>
      <c r="E189" s="2">
        <v>171</v>
      </c>
      <c r="F189" s="2"/>
      <c r="G189" s="2"/>
      <c r="H189" s="17">
        <f t="shared" si="2"/>
        <v>8.0623195511248299E-3</v>
      </c>
    </row>
    <row r="190" spans="1:8" ht="13.5" x14ac:dyDescent="0.25">
      <c r="A190" s="12"/>
      <c r="B190" s="11">
        <v>42277</v>
      </c>
      <c r="C190" s="2">
        <v>12.32</v>
      </c>
      <c r="D190" s="2">
        <v>10.943099999999999</v>
      </c>
      <c r="E190" s="2">
        <v>5725</v>
      </c>
      <c r="F190" s="2"/>
      <c r="G190" s="2"/>
      <c r="H190" s="17">
        <f t="shared" si="2"/>
        <v>-1.4401513104566367E-2</v>
      </c>
    </row>
    <row r="191" spans="1:8" ht="13.5" x14ac:dyDescent="0.25">
      <c r="A191" s="12"/>
      <c r="B191" s="11">
        <v>42278</v>
      </c>
      <c r="C191" s="2">
        <v>12.32</v>
      </c>
      <c r="D191" s="2">
        <v>10.943099999999999</v>
      </c>
      <c r="E191" s="2">
        <v>1726</v>
      </c>
      <c r="F191" s="2"/>
      <c r="G191" s="2"/>
      <c r="H191" s="17">
        <f t="shared" si="2"/>
        <v>0</v>
      </c>
    </row>
    <row r="192" spans="1:8" ht="13.5" x14ac:dyDescent="0.25">
      <c r="A192" s="12"/>
      <c r="B192" s="11">
        <v>42279</v>
      </c>
      <c r="C192" s="2">
        <v>12.45</v>
      </c>
      <c r="D192" s="2">
        <v>11.0586</v>
      </c>
      <c r="E192" s="2">
        <v>1264</v>
      </c>
      <c r="F192" s="2"/>
      <c r="G192" s="2"/>
      <c r="H192" s="17">
        <f t="shared" si="2"/>
        <v>1.0554596046824101E-2</v>
      </c>
    </row>
    <row r="193" spans="1:8" ht="13.5" x14ac:dyDescent="0.25">
      <c r="A193" s="12"/>
      <c r="B193" s="11">
        <v>42282</v>
      </c>
      <c r="C193" s="2">
        <v>12.45</v>
      </c>
      <c r="D193" s="2">
        <v>11.0586</v>
      </c>
      <c r="E193" s="2">
        <v>1738</v>
      </c>
      <c r="F193" s="2"/>
      <c r="G193" s="2"/>
      <c r="H193" s="17">
        <f t="shared" si="2"/>
        <v>0</v>
      </c>
    </row>
    <row r="194" spans="1:8" ht="13.5" x14ac:dyDescent="0.25">
      <c r="A194" s="12"/>
      <c r="B194" s="11">
        <v>42283</v>
      </c>
      <c r="C194" s="2">
        <v>12.54</v>
      </c>
      <c r="D194" s="2">
        <v>11.138500000000001</v>
      </c>
      <c r="E194" s="2">
        <v>2075</v>
      </c>
      <c r="F194" s="2"/>
      <c r="G194" s="2"/>
      <c r="H194" s="17">
        <f t="shared" si="2"/>
        <v>7.2251460401859457E-3</v>
      </c>
    </row>
    <row r="195" spans="1:8" ht="13.5" x14ac:dyDescent="0.25">
      <c r="A195" s="12"/>
      <c r="B195" s="11">
        <v>42284</v>
      </c>
      <c r="C195" s="2">
        <v>12.85</v>
      </c>
      <c r="D195" s="2">
        <v>11.4139</v>
      </c>
      <c r="E195" s="2">
        <v>2335</v>
      </c>
      <c r="F195" s="2"/>
      <c r="G195" s="2"/>
      <c r="H195" s="17">
        <f t="shared" si="2"/>
        <v>2.4725052744983562E-2</v>
      </c>
    </row>
    <row r="196" spans="1:8" ht="13.5" x14ac:dyDescent="0.25">
      <c r="A196" s="12"/>
      <c r="B196" s="11">
        <v>42285</v>
      </c>
      <c r="C196" s="2">
        <v>13</v>
      </c>
      <c r="D196" s="2">
        <v>11.5471</v>
      </c>
      <c r="E196" s="2">
        <v>5050</v>
      </c>
      <c r="F196" s="2"/>
      <c r="G196" s="2"/>
      <c r="H196" s="17">
        <f t="shared" si="2"/>
        <v>1.1669981338543392E-2</v>
      </c>
    </row>
    <row r="197" spans="1:8" ht="13.5" x14ac:dyDescent="0.25">
      <c r="A197" s="12"/>
      <c r="B197" s="11">
        <v>42286</v>
      </c>
      <c r="C197" s="2">
        <v>12.99</v>
      </c>
      <c r="D197" s="2">
        <v>11.5383</v>
      </c>
      <c r="E197" s="2">
        <v>1889</v>
      </c>
      <c r="F197" s="2"/>
      <c r="G197" s="2"/>
      <c r="H197" s="17">
        <f t="shared" si="2"/>
        <v>-7.6209611071185036E-4</v>
      </c>
    </row>
    <row r="198" spans="1:8" ht="13.5" x14ac:dyDescent="0.25">
      <c r="A198" s="12"/>
      <c r="B198" s="11">
        <v>42289</v>
      </c>
      <c r="C198" s="2">
        <v>12.71</v>
      </c>
      <c r="D198" s="2">
        <v>11.2895</v>
      </c>
      <c r="E198" s="2">
        <v>1223</v>
      </c>
      <c r="F198" s="2"/>
      <c r="G198" s="2"/>
      <c r="H198" s="17">
        <f t="shared" si="2"/>
        <v>-2.1562968548226279E-2</v>
      </c>
    </row>
    <row r="199" spans="1:8" ht="13.5" x14ac:dyDescent="0.25">
      <c r="A199" s="12"/>
      <c r="B199" s="11">
        <v>42290</v>
      </c>
      <c r="C199" s="2">
        <v>12.84</v>
      </c>
      <c r="D199" s="2">
        <v>11.404999999999999</v>
      </c>
      <c r="E199" s="2">
        <v>1248</v>
      </c>
      <c r="F199" s="2"/>
      <c r="G199" s="2"/>
      <c r="H199" s="17">
        <f t="shared" ref="H199:H262" si="3">(D199-D198)/D198</f>
        <v>1.023074538287781E-2</v>
      </c>
    </row>
    <row r="200" spans="1:8" ht="13.5" x14ac:dyDescent="0.25">
      <c r="A200" s="12"/>
      <c r="B200" s="11">
        <v>42293</v>
      </c>
      <c r="C200" s="2">
        <v>12.6</v>
      </c>
      <c r="D200" s="2">
        <v>11.191800000000001</v>
      </c>
      <c r="E200" s="2">
        <v>1611</v>
      </c>
      <c r="F200" s="2"/>
      <c r="G200" s="2"/>
      <c r="H200" s="17">
        <f t="shared" si="3"/>
        <v>-1.8693555458132286E-2</v>
      </c>
    </row>
    <row r="201" spans="1:8" ht="13.5" x14ac:dyDescent="0.25">
      <c r="A201" s="12"/>
      <c r="B201" s="11">
        <v>42296</v>
      </c>
      <c r="C201" s="2">
        <v>12.63</v>
      </c>
      <c r="D201" s="2">
        <v>11.218500000000001</v>
      </c>
      <c r="E201" s="2">
        <v>2052</v>
      </c>
      <c r="F201" s="2"/>
      <c r="G201" s="2"/>
      <c r="H201" s="17">
        <f t="shared" si="3"/>
        <v>2.3856752265051149E-3</v>
      </c>
    </row>
    <row r="202" spans="1:8" ht="13.5" x14ac:dyDescent="0.25">
      <c r="A202" s="12"/>
      <c r="B202" s="11">
        <v>42297</v>
      </c>
      <c r="C202" s="2">
        <v>12.75</v>
      </c>
      <c r="D202" s="2">
        <v>11.325100000000001</v>
      </c>
      <c r="E202" s="2">
        <v>2825</v>
      </c>
      <c r="F202" s="2"/>
      <c r="G202" s="2"/>
      <c r="H202" s="17">
        <f t="shared" si="3"/>
        <v>9.5021616080581406E-3</v>
      </c>
    </row>
    <row r="203" spans="1:8" ht="13.5" x14ac:dyDescent="0.25">
      <c r="A203" s="12"/>
      <c r="B203" s="11">
        <v>42298</v>
      </c>
      <c r="C203" s="2">
        <v>12.94</v>
      </c>
      <c r="D203" s="2">
        <v>11.4938</v>
      </c>
      <c r="E203" s="2">
        <v>150</v>
      </c>
      <c r="F203" s="2"/>
      <c r="G203" s="2"/>
      <c r="H203" s="17">
        <f t="shared" si="3"/>
        <v>1.4896115707587518E-2</v>
      </c>
    </row>
    <row r="204" spans="1:8" ht="13.5" x14ac:dyDescent="0.25">
      <c r="A204" s="12"/>
      <c r="B204" s="11">
        <v>42299</v>
      </c>
      <c r="C204" s="2">
        <v>12.89</v>
      </c>
      <c r="D204" s="2">
        <v>11.449400000000001</v>
      </c>
      <c r="E204" s="2">
        <v>4450</v>
      </c>
      <c r="F204" s="2"/>
      <c r="G204" s="2"/>
      <c r="H204" s="17">
        <f t="shared" si="3"/>
        <v>-3.8629522003166532E-3</v>
      </c>
    </row>
    <row r="205" spans="1:8" ht="13.5" x14ac:dyDescent="0.25">
      <c r="A205" s="12"/>
      <c r="B205" s="11">
        <v>42300</v>
      </c>
      <c r="C205" s="2">
        <v>12.9</v>
      </c>
      <c r="D205" s="2">
        <v>11.458299999999999</v>
      </c>
      <c r="E205" s="2">
        <v>145</v>
      </c>
      <c r="F205" s="2"/>
      <c r="G205" s="2"/>
      <c r="H205" s="17">
        <f t="shared" si="3"/>
        <v>7.7733331004234255E-4</v>
      </c>
    </row>
    <row r="206" spans="1:8" ht="13.5" x14ac:dyDescent="0.25">
      <c r="A206" s="12"/>
      <c r="B206" s="11">
        <v>42303</v>
      </c>
      <c r="C206" s="2">
        <v>13.28</v>
      </c>
      <c r="D206" s="2">
        <v>11.7958</v>
      </c>
      <c r="E206" s="2">
        <v>9672</v>
      </c>
      <c r="F206" s="2"/>
      <c r="G206" s="2"/>
      <c r="H206" s="17">
        <f t="shared" si="3"/>
        <v>2.9454631140745167E-2</v>
      </c>
    </row>
    <row r="207" spans="1:8" ht="13.5" x14ac:dyDescent="0.25">
      <c r="A207" s="12"/>
      <c r="B207" s="11">
        <v>42304</v>
      </c>
      <c r="C207" s="2">
        <v>14.08</v>
      </c>
      <c r="D207" s="2">
        <v>12.506399999999999</v>
      </c>
      <c r="E207" s="2">
        <v>22397</v>
      </c>
      <c r="F207" s="2"/>
      <c r="G207" s="2"/>
      <c r="H207" s="17">
        <f t="shared" si="3"/>
        <v>6.0241780972888612E-2</v>
      </c>
    </row>
    <row r="208" spans="1:8" ht="13.5" x14ac:dyDescent="0.25">
      <c r="A208" s="12"/>
      <c r="B208" s="11">
        <v>42305</v>
      </c>
      <c r="C208" s="2">
        <v>14</v>
      </c>
      <c r="D208" s="2">
        <v>12.4354</v>
      </c>
      <c r="E208" s="2">
        <v>439</v>
      </c>
      <c r="F208" s="2"/>
      <c r="G208" s="2"/>
      <c r="H208" s="17">
        <f t="shared" si="3"/>
        <v>-5.6770933282159321E-3</v>
      </c>
    </row>
    <row r="209" spans="1:8" ht="13.5" x14ac:dyDescent="0.25">
      <c r="A209" s="12"/>
      <c r="B209" s="11">
        <v>42306</v>
      </c>
      <c r="C209" s="2">
        <v>13.99</v>
      </c>
      <c r="D209" s="2">
        <v>12.426500000000001</v>
      </c>
      <c r="E209" s="2">
        <v>2610</v>
      </c>
      <c r="F209" s="2"/>
      <c r="G209" s="2"/>
      <c r="H209" s="17">
        <f t="shared" si="3"/>
        <v>-7.1569873104192856E-4</v>
      </c>
    </row>
    <row r="210" spans="1:8" ht="13.5" x14ac:dyDescent="0.25">
      <c r="A210" s="12"/>
      <c r="B210" s="11">
        <v>42307</v>
      </c>
      <c r="C210" s="2">
        <v>13.61</v>
      </c>
      <c r="D210" s="2">
        <v>12.089</v>
      </c>
      <c r="E210" s="2">
        <v>302</v>
      </c>
      <c r="F210" s="2"/>
      <c r="G210" s="2"/>
      <c r="H210" s="17">
        <f t="shared" si="3"/>
        <v>-2.715969903029818E-2</v>
      </c>
    </row>
    <row r="211" spans="1:8" ht="13.5" x14ac:dyDescent="0.25">
      <c r="A211" s="12"/>
      <c r="B211" s="11">
        <v>42310</v>
      </c>
      <c r="C211" s="2">
        <v>13.21</v>
      </c>
      <c r="D211" s="2">
        <v>11.733700000000001</v>
      </c>
      <c r="E211" s="2">
        <v>1729</v>
      </c>
      <c r="F211" s="2"/>
      <c r="G211" s="2"/>
      <c r="H211" s="17">
        <f t="shared" si="3"/>
        <v>-2.9390354868061852E-2</v>
      </c>
    </row>
    <row r="212" spans="1:8" ht="13.5" x14ac:dyDescent="0.25">
      <c r="A212" s="12"/>
      <c r="B212" s="11">
        <v>42311</v>
      </c>
      <c r="C212" s="2">
        <v>12.9</v>
      </c>
      <c r="D212" s="2">
        <v>11.458299999999999</v>
      </c>
      <c r="E212" s="2">
        <v>8045</v>
      </c>
      <c r="F212" s="2"/>
      <c r="G212" s="2"/>
      <c r="H212" s="17">
        <f t="shared" si="3"/>
        <v>-2.3470857444795861E-2</v>
      </c>
    </row>
    <row r="213" spans="1:8" ht="13.5" x14ac:dyDescent="0.25">
      <c r="A213" s="12"/>
      <c r="B213" s="11">
        <v>42312</v>
      </c>
      <c r="C213" s="2">
        <v>12.84</v>
      </c>
      <c r="D213" s="2">
        <v>11.404999999999999</v>
      </c>
      <c r="E213" s="2">
        <v>1924</v>
      </c>
      <c r="F213" s="2"/>
      <c r="G213" s="2"/>
      <c r="H213" s="17">
        <f t="shared" si="3"/>
        <v>-4.6516498957087987E-3</v>
      </c>
    </row>
    <row r="214" spans="1:8" ht="13.5" x14ac:dyDescent="0.25">
      <c r="A214" s="12"/>
      <c r="B214" s="11">
        <v>42313</v>
      </c>
      <c r="C214" s="2">
        <v>12.82</v>
      </c>
      <c r="D214" s="2">
        <v>11.3873</v>
      </c>
      <c r="E214" s="2">
        <v>1308</v>
      </c>
      <c r="F214" s="2"/>
      <c r="G214" s="2"/>
      <c r="H214" s="17">
        <f t="shared" si="3"/>
        <v>-1.5519508987285931E-3</v>
      </c>
    </row>
    <row r="215" spans="1:8" ht="13.5" x14ac:dyDescent="0.25">
      <c r="A215" s="12"/>
      <c r="B215" s="11">
        <v>42314</v>
      </c>
      <c r="C215" s="2">
        <v>12.44</v>
      </c>
      <c r="D215" s="2">
        <v>11.0497</v>
      </c>
      <c r="E215" s="2">
        <v>6696</v>
      </c>
      <c r="F215" s="2"/>
      <c r="G215" s="2"/>
      <c r="H215" s="17">
        <f t="shared" si="3"/>
        <v>-2.9647062956100229E-2</v>
      </c>
    </row>
    <row r="216" spans="1:8" ht="13.5" x14ac:dyDescent="0.25">
      <c r="A216" s="12"/>
      <c r="B216" s="11">
        <v>42317</v>
      </c>
      <c r="C216" s="2">
        <v>12.11</v>
      </c>
      <c r="D216" s="2">
        <v>10.756600000000001</v>
      </c>
      <c r="E216" s="2">
        <v>7024</v>
      </c>
      <c r="F216" s="2"/>
      <c r="G216" s="2"/>
      <c r="H216" s="17">
        <f t="shared" si="3"/>
        <v>-2.6525607030055028E-2</v>
      </c>
    </row>
    <row r="217" spans="1:8" ht="13.5" x14ac:dyDescent="0.25">
      <c r="A217" s="12"/>
      <c r="B217" s="11">
        <v>42318</v>
      </c>
      <c r="C217" s="2">
        <v>11.91</v>
      </c>
      <c r="D217" s="2">
        <v>10.579000000000001</v>
      </c>
      <c r="E217" s="2">
        <v>2278</v>
      </c>
      <c r="F217" s="2"/>
      <c r="G217" s="2"/>
      <c r="H217" s="17">
        <f t="shared" si="3"/>
        <v>-1.6510793373370764E-2</v>
      </c>
    </row>
    <row r="218" spans="1:8" ht="13.5" x14ac:dyDescent="0.25">
      <c r="A218" s="12"/>
      <c r="B218" s="11">
        <v>42319</v>
      </c>
      <c r="C218" s="2">
        <v>11.91</v>
      </c>
      <c r="D218" s="2">
        <v>10.579000000000001</v>
      </c>
      <c r="E218" s="2">
        <v>400</v>
      </c>
      <c r="F218" s="2"/>
      <c r="G218" s="2"/>
      <c r="H218" s="17">
        <f t="shared" si="3"/>
        <v>0</v>
      </c>
    </row>
    <row r="219" spans="1:8" ht="13.5" x14ac:dyDescent="0.25">
      <c r="A219" s="12"/>
      <c r="B219" s="11">
        <v>42320</v>
      </c>
      <c r="C219" s="2">
        <v>11.9</v>
      </c>
      <c r="D219" s="2">
        <v>10.5701</v>
      </c>
      <c r="E219" s="2">
        <v>1716</v>
      </c>
      <c r="F219" s="2"/>
      <c r="G219" s="2"/>
      <c r="H219" s="17">
        <f t="shared" si="3"/>
        <v>-8.4128934681922422E-4</v>
      </c>
    </row>
    <row r="220" spans="1:8" ht="13.5" x14ac:dyDescent="0.25">
      <c r="A220" s="12"/>
      <c r="B220" s="11">
        <v>42321</v>
      </c>
      <c r="C220" s="2">
        <v>12.25</v>
      </c>
      <c r="D220" s="2">
        <v>10.881</v>
      </c>
      <c r="E220" s="2">
        <v>1410</v>
      </c>
      <c r="F220" s="2"/>
      <c r="G220" s="2"/>
      <c r="H220" s="17">
        <f t="shared" si="3"/>
        <v>2.9413155977710728E-2</v>
      </c>
    </row>
    <row r="221" spans="1:8" ht="13.5" x14ac:dyDescent="0.25">
      <c r="A221" s="12"/>
      <c r="B221" s="11">
        <v>42324</v>
      </c>
      <c r="C221" s="2">
        <v>12</v>
      </c>
      <c r="D221" s="2">
        <v>10.658899999999999</v>
      </c>
      <c r="E221" s="2">
        <v>2720</v>
      </c>
      <c r="F221" s="2"/>
      <c r="G221" s="2"/>
      <c r="H221" s="17">
        <f t="shared" si="3"/>
        <v>-2.0411726863339866E-2</v>
      </c>
    </row>
    <row r="222" spans="1:8" ht="13.5" x14ac:dyDescent="0.25">
      <c r="A222" s="12"/>
      <c r="B222" s="11">
        <v>42325</v>
      </c>
      <c r="C222" s="2">
        <v>12.02</v>
      </c>
      <c r="D222" s="2">
        <v>10.6767</v>
      </c>
      <c r="E222" s="2">
        <v>5684</v>
      </c>
      <c r="F222" s="2"/>
      <c r="G222" s="2"/>
      <c r="H222" s="17">
        <f t="shared" si="3"/>
        <v>1.6699659439530486E-3</v>
      </c>
    </row>
    <row r="223" spans="1:8" ht="13.5" x14ac:dyDescent="0.25">
      <c r="A223" s="12"/>
      <c r="B223" s="11">
        <v>42326</v>
      </c>
      <c r="C223" s="2">
        <v>12.3</v>
      </c>
      <c r="D223" s="2">
        <v>10.9254</v>
      </c>
      <c r="E223" s="2">
        <v>2057</v>
      </c>
      <c r="F223" s="2"/>
      <c r="G223" s="2"/>
      <c r="H223" s="17">
        <f t="shared" si="3"/>
        <v>2.3293714349939539E-2</v>
      </c>
    </row>
    <row r="224" spans="1:8" ht="13.5" x14ac:dyDescent="0.25">
      <c r="A224" s="12"/>
      <c r="B224" s="11">
        <v>42327</v>
      </c>
      <c r="C224" s="2">
        <v>12.5</v>
      </c>
      <c r="D224" s="2">
        <v>11.103</v>
      </c>
      <c r="E224" s="2">
        <v>4172</v>
      </c>
      <c r="F224" s="2"/>
      <c r="G224" s="2"/>
      <c r="H224" s="17">
        <f t="shared" si="3"/>
        <v>1.6255697731890822E-2</v>
      </c>
    </row>
    <row r="225" spans="1:8" ht="13.5" x14ac:dyDescent="0.25">
      <c r="A225" s="12"/>
      <c r="B225" s="11">
        <v>42328</v>
      </c>
      <c r="C225" s="2">
        <v>12.67</v>
      </c>
      <c r="D225" s="2">
        <v>11.254</v>
      </c>
      <c r="E225" s="2">
        <v>3956</v>
      </c>
      <c r="F225" s="2"/>
      <c r="G225" s="2"/>
      <c r="H225" s="17">
        <f t="shared" si="3"/>
        <v>1.3599927947401586E-2</v>
      </c>
    </row>
    <row r="226" spans="1:8" ht="13.5" x14ac:dyDescent="0.25">
      <c r="A226" s="12"/>
      <c r="B226" s="11">
        <v>42331</v>
      </c>
      <c r="C226" s="2">
        <v>12.7</v>
      </c>
      <c r="D226" s="2">
        <v>11.2807</v>
      </c>
      <c r="E226" s="2">
        <v>958</v>
      </c>
      <c r="F226" s="2"/>
      <c r="G226" s="2"/>
      <c r="H226" s="17">
        <f t="shared" si="3"/>
        <v>2.3724897814110493E-3</v>
      </c>
    </row>
    <row r="227" spans="1:8" ht="13.5" x14ac:dyDescent="0.25">
      <c r="A227" s="12"/>
      <c r="B227" s="11">
        <v>42332</v>
      </c>
      <c r="C227" s="2">
        <v>12.86</v>
      </c>
      <c r="D227" s="2">
        <v>11.422800000000001</v>
      </c>
      <c r="E227" s="2">
        <v>1990</v>
      </c>
      <c r="F227" s="2"/>
      <c r="G227" s="2"/>
      <c r="H227" s="17">
        <f t="shared" si="3"/>
        <v>1.259673601815499E-2</v>
      </c>
    </row>
    <row r="228" spans="1:8" ht="13.5" x14ac:dyDescent="0.25">
      <c r="A228" s="12"/>
      <c r="B228" s="11">
        <v>42333</v>
      </c>
      <c r="C228" s="2">
        <v>12.86</v>
      </c>
      <c r="D228" s="2">
        <v>11.422800000000001</v>
      </c>
      <c r="E228" s="2">
        <v>2719</v>
      </c>
      <c r="F228" s="2"/>
      <c r="G228" s="2"/>
      <c r="H228" s="17">
        <f t="shared" si="3"/>
        <v>0</v>
      </c>
    </row>
    <row r="229" spans="1:8" ht="13.5" x14ac:dyDescent="0.25">
      <c r="A229" s="12"/>
      <c r="B229" s="11">
        <v>42334</v>
      </c>
      <c r="C229" s="2">
        <v>12.86</v>
      </c>
      <c r="D229" s="2">
        <v>11.422800000000001</v>
      </c>
      <c r="E229" s="2">
        <v>979</v>
      </c>
      <c r="F229" s="2"/>
      <c r="G229" s="2"/>
      <c r="H229" s="17">
        <f t="shared" si="3"/>
        <v>0</v>
      </c>
    </row>
    <row r="230" spans="1:8" ht="13.5" x14ac:dyDescent="0.25">
      <c r="A230" s="12"/>
      <c r="B230" s="11">
        <v>42335</v>
      </c>
      <c r="C230" s="2">
        <v>12.95</v>
      </c>
      <c r="D230" s="2">
        <v>11.502700000000001</v>
      </c>
      <c r="E230" s="2">
        <v>3670</v>
      </c>
      <c r="F230" s="2"/>
      <c r="G230" s="2"/>
      <c r="H230" s="17">
        <f t="shared" si="3"/>
        <v>6.9947823650943989E-3</v>
      </c>
    </row>
    <row r="231" spans="1:8" ht="13.5" x14ac:dyDescent="0.25">
      <c r="A231" s="12"/>
      <c r="B231" s="11">
        <v>42338</v>
      </c>
      <c r="C231" s="2">
        <v>12.85</v>
      </c>
      <c r="D231" s="2">
        <v>11.4139</v>
      </c>
      <c r="E231" s="2">
        <v>14902</v>
      </c>
      <c r="F231" s="2"/>
      <c r="G231" s="2"/>
      <c r="H231" s="17">
        <f t="shared" si="3"/>
        <v>-7.7199266259226854E-3</v>
      </c>
    </row>
    <row r="232" spans="1:8" ht="13.5" x14ac:dyDescent="0.25">
      <c r="A232" s="12"/>
      <c r="B232" s="11">
        <v>42339</v>
      </c>
      <c r="C232" s="2">
        <v>12.74</v>
      </c>
      <c r="D232" s="2">
        <v>11.3162</v>
      </c>
      <c r="E232" s="2">
        <v>6945</v>
      </c>
      <c r="F232" s="2"/>
      <c r="G232" s="2"/>
      <c r="H232" s="17">
        <f t="shared" si="3"/>
        <v>-8.5597385643819968E-3</v>
      </c>
    </row>
    <row r="233" spans="1:8" ht="13.5" x14ac:dyDescent="0.25">
      <c r="A233" s="12"/>
      <c r="B233" s="11">
        <v>42340</v>
      </c>
      <c r="C233" s="2">
        <v>12.7</v>
      </c>
      <c r="D233" s="2">
        <v>11.2807</v>
      </c>
      <c r="E233" s="2">
        <v>996</v>
      </c>
      <c r="F233" s="2"/>
      <c r="G233" s="2"/>
      <c r="H233" s="17">
        <f t="shared" si="3"/>
        <v>-3.1370954914194476E-3</v>
      </c>
    </row>
    <row r="234" spans="1:8" ht="13.5" x14ac:dyDescent="0.25">
      <c r="A234" s="12"/>
      <c r="B234" s="11">
        <v>42341</v>
      </c>
      <c r="C234" s="2">
        <v>12.62</v>
      </c>
      <c r="D234" s="2">
        <v>11.2096</v>
      </c>
      <c r="E234" s="2">
        <v>250</v>
      </c>
      <c r="F234" s="2"/>
      <c r="G234" s="2"/>
      <c r="H234" s="17">
        <f t="shared" si="3"/>
        <v>-6.3028003581337595E-3</v>
      </c>
    </row>
    <row r="235" spans="1:8" ht="13.5" x14ac:dyDescent="0.25">
      <c r="A235" s="12"/>
      <c r="B235" s="11">
        <v>42342</v>
      </c>
      <c r="C235" s="2">
        <v>12.8</v>
      </c>
      <c r="D235" s="2">
        <v>11.3695</v>
      </c>
      <c r="E235" s="2">
        <v>3444</v>
      </c>
      <c r="F235" s="2"/>
      <c r="G235" s="2"/>
      <c r="H235" s="17">
        <f t="shared" si="3"/>
        <v>1.4264558949471914E-2</v>
      </c>
    </row>
    <row r="236" spans="1:8" ht="13.5" x14ac:dyDescent="0.25">
      <c r="A236" s="12"/>
      <c r="B236" s="11">
        <v>42345</v>
      </c>
      <c r="C236" s="2">
        <v>12.79</v>
      </c>
      <c r="D236" s="2">
        <v>11.3606</v>
      </c>
      <c r="E236" s="2">
        <v>2028</v>
      </c>
      <c r="F236" s="2"/>
      <c r="G236" s="2"/>
      <c r="H236" s="17">
        <f t="shared" si="3"/>
        <v>-7.8279607722420283E-4</v>
      </c>
    </row>
    <row r="237" spans="1:8" ht="13.5" x14ac:dyDescent="0.25">
      <c r="A237" s="12"/>
      <c r="B237" s="11">
        <v>42346</v>
      </c>
      <c r="C237" s="2">
        <v>12.5</v>
      </c>
      <c r="D237" s="2">
        <v>11.103</v>
      </c>
      <c r="E237" s="2">
        <v>1043</v>
      </c>
      <c r="F237" s="2"/>
      <c r="G237" s="2"/>
      <c r="H237" s="17">
        <f t="shared" si="3"/>
        <v>-2.2674858722250592E-2</v>
      </c>
    </row>
    <row r="238" spans="1:8" ht="13.5" x14ac:dyDescent="0.25">
      <c r="A238" s="12"/>
      <c r="B238" s="11">
        <v>42347</v>
      </c>
      <c r="C238" s="2">
        <v>12.39</v>
      </c>
      <c r="D238" s="2">
        <v>11.0053</v>
      </c>
      <c r="E238" s="2">
        <v>931</v>
      </c>
      <c r="F238" s="2"/>
      <c r="G238" s="2"/>
      <c r="H238" s="17">
        <f t="shared" si="3"/>
        <v>-8.7994235792127964E-3</v>
      </c>
    </row>
    <row r="239" spans="1:8" ht="13.5" x14ac:dyDescent="0.25">
      <c r="A239" s="12"/>
      <c r="B239" s="11">
        <v>42348</v>
      </c>
      <c r="C239" s="2">
        <v>12.17</v>
      </c>
      <c r="D239" s="2">
        <v>10.809900000000001</v>
      </c>
      <c r="E239" s="2">
        <v>2100</v>
      </c>
      <c r="F239" s="2"/>
      <c r="G239" s="2"/>
      <c r="H239" s="17">
        <f t="shared" si="3"/>
        <v>-1.7755081642481289E-2</v>
      </c>
    </row>
    <row r="240" spans="1:8" ht="13.5" x14ac:dyDescent="0.25">
      <c r="A240" s="12"/>
      <c r="B240" s="11">
        <v>42349</v>
      </c>
      <c r="C240" s="2">
        <v>12.37</v>
      </c>
      <c r="D240" s="2">
        <v>10.987500000000001</v>
      </c>
      <c r="E240" s="2">
        <v>1126</v>
      </c>
      <c r="F240" s="2"/>
      <c r="G240" s="2"/>
      <c r="H240" s="17">
        <f t="shared" si="3"/>
        <v>1.6429384175616794E-2</v>
      </c>
    </row>
    <row r="241" spans="1:8" ht="13.5" x14ac:dyDescent="0.25">
      <c r="A241" s="12"/>
      <c r="B241" s="11">
        <v>42352</v>
      </c>
      <c r="C241" s="2">
        <v>12.21</v>
      </c>
      <c r="D241" s="2">
        <v>10.8454</v>
      </c>
      <c r="E241" s="2">
        <v>575</v>
      </c>
      <c r="F241" s="2"/>
      <c r="G241" s="2"/>
      <c r="H241" s="17">
        <f t="shared" si="3"/>
        <v>-1.2932878270762321E-2</v>
      </c>
    </row>
    <row r="242" spans="1:8" ht="13.5" x14ac:dyDescent="0.25">
      <c r="A242" s="12"/>
      <c r="B242" s="11">
        <v>42353</v>
      </c>
      <c r="C242" s="2">
        <v>12.61</v>
      </c>
      <c r="D242" s="2">
        <v>11.200699999999999</v>
      </c>
      <c r="E242" s="2">
        <v>13533</v>
      </c>
      <c r="F242" s="2"/>
      <c r="G242" s="2"/>
      <c r="H242" s="17">
        <f t="shared" si="3"/>
        <v>3.2760432994633645E-2</v>
      </c>
    </row>
    <row r="243" spans="1:8" ht="13.5" x14ac:dyDescent="0.25">
      <c r="A243" s="12"/>
      <c r="B243" s="11">
        <v>42354</v>
      </c>
      <c r="C243" s="2">
        <v>13.17</v>
      </c>
      <c r="D243" s="2">
        <v>11.6981</v>
      </c>
      <c r="E243" s="2">
        <v>19287</v>
      </c>
      <c r="F243" s="2"/>
      <c r="G243" s="2"/>
      <c r="H243" s="17">
        <f t="shared" si="3"/>
        <v>4.4407938789540004E-2</v>
      </c>
    </row>
    <row r="244" spans="1:8" ht="13.5" x14ac:dyDescent="0.25">
      <c r="A244" s="12"/>
      <c r="B244" s="11">
        <v>42355</v>
      </c>
      <c r="C244" s="2">
        <v>13.45</v>
      </c>
      <c r="D244" s="2">
        <v>11.9468</v>
      </c>
      <c r="E244" s="2">
        <v>7914</v>
      </c>
      <c r="F244" s="2"/>
      <c r="G244" s="2"/>
      <c r="H244" s="17">
        <f t="shared" si="3"/>
        <v>2.1259862712748177E-2</v>
      </c>
    </row>
    <row r="245" spans="1:8" ht="13.5" x14ac:dyDescent="0.25">
      <c r="A245" s="12"/>
      <c r="B245" s="11">
        <v>42356</v>
      </c>
      <c r="C245" s="2">
        <v>13.7</v>
      </c>
      <c r="D245" s="2">
        <v>12.168900000000001</v>
      </c>
      <c r="E245" s="2">
        <v>9338</v>
      </c>
      <c r="F245" s="2"/>
      <c r="G245" s="2"/>
      <c r="H245" s="17">
        <f t="shared" si="3"/>
        <v>1.859075233535349E-2</v>
      </c>
    </row>
    <row r="246" spans="1:8" ht="13.5" x14ac:dyDescent="0.25">
      <c r="A246" s="12"/>
      <c r="B246" s="11">
        <v>42359</v>
      </c>
      <c r="C246" s="2">
        <v>13.71</v>
      </c>
      <c r="D246" s="2">
        <v>12.1778</v>
      </c>
      <c r="E246" s="2">
        <v>4061</v>
      </c>
      <c r="F246" s="2"/>
      <c r="G246" s="2"/>
      <c r="H246" s="17">
        <f t="shared" si="3"/>
        <v>7.3137259735874211E-4</v>
      </c>
    </row>
    <row r="247" spans="1:8" ht="13.5" x14ac:dyDescent="0.25">
      <c r="A247" s="12"/>
      <c r="B247" s="11">
        <v>42360</v>
      </c>
      <c r="C247" s="2">
        <v>13.75</v>
      </c>
      <c r="D247" s="2">
        <v>12.2133</v>
      </c>
      <c r="E247" s="2">
        <v>3961</v>
      </c>
      <c r="F247" s="2"/>
      <c r="G247" s="2"/>
      <c r="H247" s="17">
        <f t="shared" si="3"/>
        <v>2.9151406658017667E-3</v>
      </c>
    </row>
    <row r="248" spans="1:8" ht="13.5" x14ac:dyDescent="0.25">
      <c r="A248" s="12"/>
      <c r="B248" s="11">
        <v>42361</v>
      </c>
      <c r="C248" s="2">
        <v>13.8</v>
      </c>
      <c r="D248" s="2">
        <v>12.2577</v>
      </c>
      <c r="E248" s="2">
        <v>3414</v>
      </c>
      <c r="F248" s="2"/>
      <c r="G248" s="2"/>
      <c r="H248" s="17">
        <f t="shared" si="3"/>
        <v>3.6353811009309156E-3</v>
      </c>
    </row>
    <row r="249" spans="1:8" ht="13.5" x14ac:dyDescent="0.25">
      <c r="A249" s="12"/>
      <c r="B249" s="11">
        <v>42363</v>
      </c>
      <c r="C249" s="2">
        <v>13.8</v>
      </c>
      <c r="D249" s="2">
        <v>12.2577</v>
      </c>
      <c r="E249" s="2">
        <v>7095</v>
      </c>
      <c r="F249" s="2"/>
      <c r="G249" s="2"/>
      <c r="H249" s="17">
        <f t="shared" si="3"/>
        <v>0</v>
      </c>
    </row>
    <row r="250" spans="1:8" ht="13.5" x14ac:dyDescent="0.25">
      <c r="A250" s="12"/>
      <c r="B250" s="11">
        <v>42366</v>
      </c>
      <c r="C250" s="2">
        <v>13.79</v>
      </c>
      <c r="D250" s="2">
        <v>12.248799999999999</v>
      </c>
      <c r="E250" s="2">
        <v>2885</v>
      </c>
      <c r="F250" s="2"/>
      <c r="G250" s="2"/>
      <c r="H250" s="17">
        <f t="shared" si="3"/>
        <v>-7.2607422273351235E-4</v>
      </c>
    </row>
    <row r="251" spans="1:8" ht="13.5" x14ac:dyDescent="0.25">
      <c r="A251" s="12"/>
      <c r="B251" s="11">
        <v>42367</v>
      </c>
      <c r="C251" s="2">
        <v>13.9</v>
      </c>
      <c r="D251" s="2">
        <v>12.3466</v>
      </c>
      <c r="E251" s="2">
        <v>3640</v>
      </c>
      <c r="F251" s="2"/>
      <c r="G251" s="2"/>
      <c r="H251" s="17">
        <f t="shared" si="3"/>
        <v>7.9844556201424822E-3</v>
      </c>
    </row>
    <row r="252" spans="1:8" ht="13.5" x14ac:dyDescent="0.25">
      <c r="A252" s="12"/>
      <c r="B252" s="11">
        <v>42368</v>
      </c>
      <c r="C252" s="2">
        <v>13.9</v>
      </c>
      <c r="D252" s="2">
        <v>12.3466</v>
      </c>
      <c r="E252" s="2">
        <v>6286</v>
      </c>
      <c r="F252" s="2"/>
      <c r="G252" s="2"/>
      <c r="H252" s="17">
        <f t="shared" si="3"/>
        <v>0</v>
      </c>
    </row>
    <row r="253" spans="1:8" ht="13.5" x14ac:dyDescent="0.25">
      <c r="A253" s="12"/>
      <c r="B253" s="11">
        <v>42369</v>
      </c>
      <c r="C253" s="2">
        <v>14.2</v>
      </c>
      <c r="D253" s="2">
        <v>12.613</v>
      </c>
      <c r="E253" s="2">
        <v>7883</v>
      </c>
      <c r="F253" s="2"/>
      <c r="G253" s="2"/>
      <c r="H253" s="17">
        <f t="shared" si="3"/>
        <v>2.1576790371438215E-2</v>
      </c>
    </row>
    <row r="254" spans="1:8" ht="13.5" x14ac:dyDescent="0.25">
      <c r="A254" s="12"/>
      <c r="B254" s="11">
        <v>42373</v>
      </c>
      <c r="C254" s="2">
        <v>13.9</v>
      </c>
      <c r="D254" s="2">
        <v>12.3466</v>
      </c>
      <c r="E254" s="2">
        <v>2008</v>
      </c>
      <c r="F254" s="2"/>
      <c r="G254" s="2"/>
      <c r="H254" s="17">
        <f t="shared" si="3"/>
        <v>-2.112106556727179E-2</v>
      </c>
    </row>
    <row r="255" spans="1:8" ht="13.5" x14ac:dyDescent="0.25">
      <c r="A255" s="12"/>
      <c r="B255" s="11">
        <v>42374</v>
      </c>
      <c r="C255" s="2">
        <v>13.9</v>
      </c>
      <c r="D255" s="2">
        <v>12.3466</v>
      </c>
      <c r="E255" s="2">
        <v>2588</v>
      </c>
      <c r="F255" s="2"/>
      <c r="G255" s="2"/>
      <c r="H255" s="17">
        <f t="shared" si="3"/>
        <v>0</v>
      </c>
    </row>
    <row r="256" spans="1:8" ht="13.5" x14ac:dyDescent="0.25">
      <c r="A256" s="12"/>
      <c r="B256" s="11">
        <v>42375</v>
      </c>
      <c r="C256" s="2">
        <v>13.9</v>
      </c>
      <c r="D256" s="2">
        <v>12.3466</v>
      </c>
      <c r="E256" s="2">
        <v>10930</v>
      </c>
      <c r="F256" s="2"/>
      <c r="G256" s="2"/>
      <c r="H256" s="17">
        <f t="shared" si="3"/>
        <v>0</v>
      </c>
    </row>
    <row r="257" spans="1:8" ht="13.5" x14ac:dyDescent="0.25">
      <c r="A257" s="12"/>
      <c r="B257" s="11">
        <v>42376</v>
      </c>
      <c r="C257" s="2">
        <v>13.9</v>
      </c>
      <c r="D257" s="2">
        <v>12.3466</v>
      </c>
      <c r="E257" s="2">
        <v>4203</v>
      </c>
      <c r="F257" s="2"/>
      <c r="G257" s="2"/>
      <c r="H257" s="17">
        <f t="shared" si="3"/>
        <v>0</v>
      </c>
    </row>
    <row r="258" spans="1:8" ht="13.5" x14ac:dyDescent="0.25">
      <c r="A258" s="12"/>
      <c r="B258" s="11">
        <v>42377</v>
      </c>
      <c r="C258" s="2">
        <v>13.87</v>
      </c>
      <c r="D258" s="2">
        <v>12.319900000000001</v>
      </c>
      <c r="E258" s="2">
        <v>9588</v>
      </c>
      <c r="F258" s="2"/>
      <c r="G258" s="2"/>
      <c r="H258" s="17">
        <f t="shared" si="3"/>
        <v>-2.1625386746148695E-3</v>
      </c>
    </row>
    <row r="259" spans="1:8" ht="13.5" x14ac:dyDescent="0.25">
      <c r="A259" s="12"/>
      <c r="B259" s="11">
        <v>42380</v>
      </c>
      <c r="C259" s="2">
        <v>13.7</v>
      </c>
      <c r="D259" s="2">
        <v>12.168900000000001</v>
      </c>
      <c r="E259" s="2">
        <v>1060</v>
      </c>
      <c r="F259" s="2"/>
      <c r="G259" s="2"/>
      <c r="H259" s="17">
        <f t="shared" si="3"/>
        <v>-1.2256592991826215E-2</v>
      </c>
    </row>
    <row r="260" spans="1:8" ht="13.5" x14ac:dyDescent="0.25">
      <c r="A260" s="12"/>
      <c r="B260" s="11">
        <v>42381</v>
      </c>
      <c r="C260" s="2">
        <v>13.79</v>
      </c>
      <c r="D260" s="2">
        <v>12.248799999999999</v>
      </c>
      <c r="E260" s="2">
        <v>5096</v>
      </c>
      <c r="F260" s="2"/>
      <c r="G260" s="2"/>
      <c r="H260" s="17">
        <f t="shared" si="3"/>
        <v>6.5659180369629566E-3</v>
      </c>
    </row>
    <row r="261" spans="1:8" ht="13.5" x14ac:dyDescent="0.25">
      <c r="A261" s="12"/>
      <c r="B261" s="11">
        <v>42382</v>
      </c>
      <c r="C261" s="2">
        <v>13.9</v>
      </c>
      <c r="D261" s="2">
        <v>12.3466</v>
      </c>
      <c r="E261" s="2">
        <v>387</v>
      </c>
      <c r="F261" s="2"/>
      <c r="G261" s="2"/>
      <c r="H261" s="17">
        <f t="shared" si="3"/>
        <v>7.9844556201424822E-3</v>
      </c>
    </row>
    <row r="262" spans="1:8" ht="13.5" x14ac:dyDescent="0.25">
      <c r="A262" s="12"/>
      <c r="B262" s="11">
        <v>42384</v>
      </c>
      <c r="C262" s="2">
        <v>13.8</v>
      </c>
      <c r="D262" s="2">
        <v>12.2577</v>
      </c>
      <c r="E262" s="2">
        <v>2578</v>
      </c>
      <c r="F262" s="2"/>
      <c r="G262" s="2"/>
      <c r="H262" s="17">
        <f t="shared" si="3"/>
        <v>-7.2003628529312231E-3</v>
      </c>
    </row>
    <row r="263" spans="1:8" ht="13.5" x14ac:dyDescent="0.25">
      <c r="A263" s="12"/>
      <c r="B263" s="11">
        <v>42387</v>
      </c>
      <c r="C263" s="2">
        <v>13.9</v>
      </c>
      <c r="D263" s="2">
        <v>12.3466</v>
      </c>
      <c r="E263" s="2">
        <v>901</v>
      </c>
      <c r="F263" s="2"/>
      <c r="G263" s="2"/>
      <c r="H263" s="17">
        <f t="shared" ref="H263:H326" si="4">(D263-D262)/D262</f>
        <v>7.2525840900006236E-3</v>
      </c>
    </row>
    <row r="264" spans="1:8" ht="13.5" x14ac:dyDescent="0.25">
      <c r="A264" s="12"/>
      <c r="B264" s="11">
        <v>42388</v>
      </c>
      <c r="C264" s="2">
        <v>13.79</v>
      </c>
      <c r="D264" s="2">
        <v>12.248799999999999</v>
      </c>
      <c r="E264" s="2">
        <v>1701</v>
      </c>
      <c r="F264" s="2"/>
      <c r="G264" s="2"/>
      <c r="H264" s="17">
        <f t="shared" si="4"/>
        <v>-7.9212090778028946E-3</v>
      </c>
    </row>
    <row r="265" spans="1:8" ht="13.5" x14ac:dyDescent="0.25">
      <c r="A265" s="12"/>
      <c r="B265" s="11">
        <v>42389</v>
      </c>
      <c r="C265" s="2">
        <v>13.79</v>
      </c>
      <c r="D265" s="2">
        <v>12.248799999999999</v>
      </c>
      <c r="E265" s="2">
        <v>3686</v>
      </c>
      <c r="F265" s="2"/>
      <c r="G265" s="2"/>
      <c r="H265" s="17">
        <f t="shared" si="4"/>
        <v>0</v>
      </c>
    </row>
    <row r="266" spans="1:8" ht="13.5" x14ac:dyDescent="0.25">
      <c r="A266" s="12"/>
      <c r="B266" s="11">
        <v>42390</v>
      </c>
      <c r="C266" s="2">
        <v>13.79</v>
      </c>
      <c r="D266" s="2">
        <v>12.248799999999999</v>
      </c>
      <c r="E266" s="2">
        <v>6112</v>
      </c>
      <c r="F266" s="2"/>
      <c r="G266" s="2"/>
      <c r="H266" s="17">
        <f t="shared" si="4"/>
        <v>0</v>
      </c>
    </row>
    <row r="267" spans="1:8" ht="13.5" x14ac:dyDescent="0.25">
      <c r="A267" s="12"/>
      <c r="B267" s="11">
        <v>42391</v>
      </c>
      <c r="C267" s="2">
        <v>13.8</v>
      </c>
      <c r="D267" s="2">
        <v>12.2577</v>
      </c>
      <c r="E267" s="2">
        <v>5954</v>
      </c>
      <c r="F267" s="2"/>
      <c r="G267" s="2"/>
      <c r="H267" s="17">
        <f t="shared" si="4"/>
        <v>7.266017895631062E-4</v>
      </c>
    </row>
    <row r="268" spans="1:8" ht="13.5" x14ac:dyDescent="0.25">
      <c r="A268" s="12"/>
      <c r="B268" s="11">
        <v>42394</v>
      </c>
      <c r="C268" s="2">
        <v>13.78</v>
      </c>
      <c r="D268" s="2">
        <v>12.24</v>
      </c>
      <c r="E268" s="2">
        <v>1053</v>
      </c>
      <c r="F268" s="2"/>
      <c r="G268" s="2"/>
      <c r="H268" s="17">
        <f t="shared" si="4"/>
        <v>-1.4439903081328149E-3</v>
      </c>
    </row>
    <row r="269" spans="1:8" ht="13.5" x14ac:dyDescent="0.25">
      <c r="A269" s="12"/>
      <c r="B269" s="11">
        <v>42395</v>
      </c>
      <c r="C269" s="2">
        <v>13.8</v>
      </c>
      <c r="D269" s="2">
        <v>12.2577</v>
      </c>
      <c r="E269" s="2">
        <v>2050</v>
      </c>
      <c r="F269" s="2"/>
      <c r="G269" s="2"/>
      <c r="H269" s="17">
        <f t="shared" si="4"/>
        <v>1.4460784313725166E-3</v>
      </c>
    </row>
    <row r="270" spans="1:8" ht="13.5" x14ac:dyDescent="0.25">
      <c r="A270" s="12"/>
      <c r="B270" s="11">
        <v>42396</v>
      </c>
      <c r="C270" s="2">
        <v>13.77</v>
      </c>
      <c r="D270" s="2">
        <v>12.2311</v>
      </c>
      <c r="E270" s="2">
        <v>6477</v>
      </c>
      <c r="F270" s="2"/>
      <c r="G270" s="2"/>
      <c r="H270" s="17">
        <f t="shared" si="4"/>
        <v>-2.1700645308663272E-3</v>
      </c>
    </row>
    <row r="271" spans="1:8" ht="13.5" x14ac:dyDescent="0.25">
      <c r="A271" s="12"/>
      <c r="B271" s="11">
        <v>42397</v>
      </c>
      <c r="C271" s="2">
        <v>13.68</v>
      </c>
      <c r="D271" s="2">
        <v>12.1511</v>
      </c>
      <c r="E271" s="2">
        <v>2422</v>
      </c>
      <c r="F271" s="2"/>
      <c r="G271" s="2"/>
      <c r="H271" s="17">
        <f t="shared" si="4"/>
        <v>-6.5407036161915181E-3</v>
      </c>
    </row>
    <row r="272" spans="1:8" ht="13.5" x14ac:dyDescent="0.25">
      <c r="A272" s="12"/>
      <c r="B272" s="11">
        <v>42398</v>
      </c>
      <c r="C272" s="2">
        <v>13.67</v>
      </c>
      <c r="D272" s="2">
        <v>12.142300000000001</v>
      </c>
      <c r="E272" s="2">
        <v>2674</v>
      </c>
      <c r="F272" s="2"/>
      <c r="G272" s="2"/>
      <c r="H272" s="17">
        <f t="shared" si="4"/>
        <v>-7.242142686669545E-4</v>
      </c>
    </row>
    <row r="273" spans="1:8" ht="13.5" x14ac:dyDescent="0.25">
      <c r="A273" s="12"/>
      <c r="B273" s="11">
        <v>42401</v>
      </c>
      <c r="C273" s="2">
        <v>13.5</v>
      </c>
      <c r="D273" s="2">
        <v>11.991300000000001</v>
      </c>
      <c r="E273" s="2">
        <v>6104</v>
      </c>
      <c r="F273" s="2"/>
      <c r="G273" s="2"/>
      <c r="H273" s="17">
        <f t="shared" si="4"/>
        <v>-1.2435864704380536E-2</v>
      </c>
    </row>
    <row r="274" spans="1:8" ht="13.5" x14ac:dyDescent="0.25">
      <c r="A274" s="12"/>
      <c r="B274" s="11">
        <v>42402</v>
      </c>
      <c r="C274" s="2">
        <v>13.49</v>
      </c>
      <c r="D274" s="2">
        <v>11.9824</v>
      </c>
      <c r="E274" s="2">
        <v>1610</v>
      </c>
      <c r="F274" s="2"/>
      <c r="G274" s="2"/>
      <c r="H274" s="17">
        <f t="shared" si="4"/>
        <v>-7.4220476512142748E-4</v>
      </c>
    </row>
    <row r="275" spans="1:8" ht="13.5" x14ac:dyDescent="0.25">
      <c r="A275" s="12"/>
      <c r="B275" s="11">
        <v>42403</v>
      </c>
      <c r="C275" s="2">
        <v>13.7</v>
      </c>
      <c r="D275" s="2">
        <v>12.168900000000001</v>
      </c>
      <c r="E275" s="2">
        <v>4213</v>
      </c>
      <c r="F275" s="2"/>
      <c r="G275" s="2"/>
      <c r="H275" s="17">
        <f t="shared" si="4"/>
        <v>1.5564494592068413E-2</v>
      </c>
    </row>
    <row r="276" spans="1:8" ht="13.5" x14ac:dyDescent="0.25">
      <c r="A276" s="12"/>
      <c r="B276" s="11">
        <v>42404</v>
      </c>
      <c r="C276" s="2">
        <v>13.6</v>
      </c>
      <c r="D276" s="2">
        <v>12.0801</v>
      </c>
      <c r="E276" s="2">
        <v>14298</v>
      </c>
      <c r="F276" s="2"/>
      <c r="G276" s="2"/>
      <c r="H276" s="17">
        <f t="shared" si="4"/>
        <v>-7.2972906343219904E-3</v>
      </c>
    </row>
    <row r="277" spans="1:8" ht="13.5" x14ac:dyDescent="0.25">
      <c r="A277" s="12"/>
      <c r="B277" s="11">
        <v>42405</v>
      </c>
      <c r="C277" s="2">
        <v>14</v>
      </c>
      <c r="D277" s="2">
        <v>12.4354</v>
      </c>
      <c r="E277" s="2">
        <v>15440</v>
      </c>
      <c r="F277" s="2"/>
      <c r="G277" s="2"/>
      <c r="H277" s="17">
        <f t="shared" si="4"/>
        <v>2.941200817874022E-2</v>
      </c>
    </row>
    <row r="278" spans="1:8" ht="13.5" x14ac:dyDescent="0.25">
      <c r="A278" s="12"/>
      <c r="B278" s="11">
        <v>42408</v>
      </c>
      <c r="C278" s="2">
        <v>13.98</v>
      </c>
      <c r="D278" s="2">
        <v>12.4176</v>
      </c>
      <c r="E278" s="2">
        <v>814</v>
      </c>
      <c r="F278" s="2"/>
      <c r="G278" s="2"/>
      <c r="H278" s="17">
        <f t="shared" si="4"/>
        <v>-1.4313974620839998E-3</v>
      </c>
    </row>
    <row r="279" spans="1:8" ht="13.5" x14ac:dyDescent="0.25">
      <c r="A279" s="12"/>
      <c r="B279" s="11">
        <v>42409</v>
      </c>
      <c r="C279" s="2">
        <v>13.96</v>
      </c>
      <c r="D279" s="2">
        <v>12.399900000000001</v>
      </c>
      <c r="E279" s="2">
        <v>967</v>
      </c>
      <c r="F279" s="2"/>
      <c r="G279" s="2"/>
      <c r="H279" s="17">
        <f t="shared" si="4"/>
        <v>-1.4253962118283409E-3</v>
      </c>
    </row>
    <row r="280" spans="1:8" ht="13.5" x14ac:dyDescent="0.25">
      <c r="A280" s="12"/>
      <c r="B280" s="11">
        <v>42410</v>
      </c>
      <c r="C280" s="2">
        <v>13.8</v>
      </c>
      <c r="D280" s="2">
        <v>12.2577</v>
      </c>
      <c r="E280" s="2">
        <v>1840</v>
      </c>
      <c r="F280" s="2"/>
      <c r="G280" s="2"/>
      <c r="H280" s="17">
        <f t="shared" si="4"/>
        <v>-1.1467834418019561E-2</v>
      </c>
    </row>
    <row r="281" spans="1:8" ht="13.5" x14ac:dyDescent="0.25">
      <c r="A281" s="12"/>
      <c r="B281" s="11">
        <v>42411</v>
      </c>
      <c r="C281" s="2">
        <v>13.74</v>
      </c>
      <c r="D281" s="2">
        <v>12.2044</v>
      </c>
      <c r="E281" s="2">
        <v>1834</v>
      </c>
      <c r="F281" s="2"/>
      <c r="G281" s="2"/>
      <c r="H281" s="17">
        <f t="shared" si="4"/>
        <v>-4.348287199066719E-3</v>
      </c>
    </row>
    <row r="282" spans="1:8" ht="13.5" x14ac:dyDescent="0.25">
      <c r="A282" s="12"/>
      <c r="B282" s="11">
        <v>42412</v>
      </c>
      <c r="C282" s="2">
        <v>13.74</v>
      </c>
      <c r="D282" s="2">
        <v>12.2044</v>
      </c>
      <c r="E282" s="2">
        <v>2370</v>
      </c>
      <c r="F282" s="2"/>
      <c r="G282" s="2"/>
      <c r="H282" s="17">
        <f t="shared" si="4"/>
        <v>0</v>
      </c>
    </row>
    <row r="283" spans="1:8" ht="13.5" x14ac:dyDescent="0.25">
      <c r="A283" s="12"/>
      <c r="B283" s="11">
        <v>42415</v>
      </c>
      <c r="C283" s="2">
        <v>13.67</v>
      </c>
      <c r="D283" s="2">
        <v>12.142300000000001</v>
      </c>
      <c r="E283" s="2">
        <v>2555</v>
      </c>
      <c r="F283" s="2"/>
      <c r="G283" s="2"/>
      <c r="H283" s="17">
        <f t="shared" si="4"/>
        <v>-5.0883287994493102E-3</v>
      </c>
    </row>
    <row r="284" spans="1:8" ht="13.5" x14ac:dyDescent="0.25">
      <c r="A284" s="12"/>
      <c r="B284" s="11">
        <v>42416</v>
      </c>
      <c r="C284" s="2">
        <v>13.69</v>
      </c>
      <c r="D284" s="2">
        <v>12.16</v>
      </c>
      <c r="E284" s="2">
        <v>2450</v>
      </c>
      <c r="F284" s="2"/>
      <c r="G284" s="2"/>
      <c r="H284" s="17">
        <f t="shared" si="4"/>
        <v>1.4577139421690787E-3</v>
      </c>
    </row>
    <row r="285" spans="1:8" ht="13.5" x14ac:dyDescent="0.25">
      <c r="A285" s="12"/>
      <c r="B285" s="11">
        <v>42417</v>
      </c>
      <c r="C285" s="2">
        <v>13.5</v>
      </c>
      <c r="D285" s="2">
        <v>11.991300000000001</v>
      </c>
      <c r="E285" s="2">
        <v>1625</v>
      </c>
      <c r="F285" s="2"/>
      <c r="G285" s="2"/>
      <c r="H285" s="17">
        <f t="shared" si="4"/>
        <v>-1.3873355263157845E-2</v>
      </c>
    </row>
    <row r="286" spans="1:8" ht="13.5" x14ac:dyDescent="0.25">
      <c r="A286" s="12"/>
      <c r="B286" s="11">
        <v>42418</v>
      </c>
      <c r="C286" s="2">
        <v>13.52</v>
      </c>
      <c r="D286" s="2">
        <v>12.009</v>
      </c>
      <c r="E286" s="2">
        <v>15428</v>
      </c>
      <c r="F286" s="2"/>
      <c r="G286" s="2"/>
      <c r="H286" s="17">
        <f t="shared" si="4"/>
        <v>1.4760701508593401E-3</v>
      </c>
    </row>
    <row r="287" spans="1:8" ht="13.5" x14ac:dyDescent="0.25">
      <c r="A287" s="12"/>
      <c r="B287" s="11">
        <v>42419</v>
      </c>
      <c r="C287" s="2">
        <v>13.69</v>
      </c>
      <c r="D287" s="2">
        <v>12.16</v>
      </c>
      <c r="E287" s="2">
        <v>550</v>
      </c>
      <c r="F287" s="2"/>
      <c r="G287" s="2"/>
      <c r="H287" s="17">
        <f t="shared" si="4"/>
        <v>1.25739029061537E-2</v>
      </c>
    </row>
    <row r="288" spans="1:8" ht="13.5" x14ac:dyDescent="0.25">
      <c r="A288" s="12"/>
      <c r="B288" s="11">
        <v>42422</v>
      </c>
      <c r="C288" s="2">
        <v>13.5</v>
      </c>
      <c r="D288" s="2">
        <v>11.991300000000001</v>
      </c>
      <c r="E288" s="2">
        <v>857</v>
      </c>
      <c r="F288" s="2"/>
      <c r="G288" s="2"/>
      <c r="H288" s="17">
        <f t="shared" si="4"/>
        <v>-1.3873355263157845E-2</v>
      </c>
    </row>
    <row r="289" spans="1:8" ht="13.5" x14ac:dyDescent="0.25">
      <c r="A289" s="12"/>
      <c r="B289" s="11">
        <v>42423</v>
      </c>
      <c r="C289" s="2">
        <v>13.5</v>
      </c>
      <c r="D289" s="2">
        <v>11.991300000000001</v>
      </c>
      <c r="E289" s="2">
        <v>844</v>
      </c>
      <c r="F289" s="2"/>
      <c r="G289" s="2"/>
      <c r="H289" s="17">
        <f t="shared" si="4"/>
        <v>0</v>
      </c>
    </row>
    <row r="290" spans="1:8" ht="13.5" x14ac:dyDescent="0.25">
      <c r="A290" s="12"/>
      <c r="B290" s="11">
        <v>42424</v>
      </c>
      <c r="C290" s="2">
        <v>13.4</v>
      </c>
      <c r="D290" s="2">
        <v>11.9024</v>
      </c>
      <c r="E290" s="2">
        <v>1266</v>
      </c>
      <c r="F290" s="2"/>
      <c r="G290" s="2"/>
      <c r="H290" s="17">
        <f t="shared" si="4"/>
        <v>-7.4137082718304641E-3</v>
      </c>
    </row>
    <row r="291" spans="1:8" ht="13.5" x14ac:dyDescent="0.25">
      <c r="A291" s="12"/>
      <c r="B291" s="11">
        <v>42425</v>
      </c>
      <c r="C291" s="2">
        <v>13.39</v>
      </c>
      <c r="D291" s="2">
        <v>11.893599999999999</v>
      </c>
      <c r="E291" s="2">
        <v>1510</v>
      </c>
      <c r="F291" s="2"/>
      <c r="G291" s="2"/>
      <c r="H291" s="17">
        <f t="shared" si="4"/>
        <v>-7.3934668638264613E-4</v>
      </c>
    </row>
    <row r="292" spans="1:8" ht="13.5" x14ac:dyDescent="0.25">
      <c r="A292" s="12"/>
      <c r="B292" s="11">
        <v>42426</v>
      </c>
      <c r="C292" s="2">
        <v>13.59</v>
      </c>
      <c r="D292" s="2">
        <v>12.071199999999999</v>
      </c>
      <c r="E292" s="2">
        <v>2593</v>
      </c>
      <c r="F292" s="2"/>
      <c r="G292" s="2"/>
      <c r="H292" s="17">
        <f t="shared" si="4"/>
        <v>1.4932400618820205E-2</v>
      </c>
    </row>
    <row r="293" spans="1:8" ht="13.5" x14ac:dyDescent="0.25">
      <c r="A293" s="12"/>
      <c r="B293" s="11">
        <v>42429</v>
      </c>
      <c r="C293" s="2">
        <v>13.59</v>
      </c>
      <c r="D293" s="2">
        <v>12.071199999999999</v>
      </c>
      <c r="E293" s="2">
        <v>2069</v>
      </c>
      <c r="F293" s="2"/>
      <c r="G293" s="2"/>
      <c r="H293" s="17">
        <f t="shared" si="4"/>
        <v>0</v>
      </c>
    </row>
    <row r="294" spans="1:8" ht="13.5" x14ac:dyDescent="0.25">
      <c r="A294" s="12"/>
      <c r="B294" s="11">
        <v>42430</v>
      </c>
      <c r="C294" s="2">
        <v>13.59</v>
      </c>
      <c r="D294" s="2">
        <v>12.071199999999999</v>
      </c>
      <c r="E294" s="2">
        <v>1289</v>
      </c>
      <c r="F294" s="2"/>
      <c r="G294" s="2"/>
      <c r="H294" s="17">
        <f t="shared" si="4"/>
        <v>0</v>
      </c>
    </row>
    <row r="295" spans="1:8" ht="13.5" x14ac:dyDescent="0.25">
      <c r="A295" s="12"/>
      <c r="B295" s="11">
        <v>42431</v>
      </c>
      <c r="C295" s="2">
        <v>13.75</v>
      </c>
      <c r="D295" s="2">
        <v>12.2133</v>
      </c>
      <c r="E295" s="2">
        <v>3899</v>
      </c>
      <c r="F295" s="2"/>
      <c r="G295" s="2"/>
      <c r="H295" s="17">
        <f t="shared" si="4"/>
        <v>1.1771820531513107E-2</v>
      </c>
    </row>
    <row r="296" spans="1:8" ht="13.5" x14ac:dyDescent="0.25">
      <c r="A296" s="12"/>
      <c r="B296" s="11">
        <v>42432</v>
      </c>
      <c r="C296" s="2">
        <v>13.75</v>
      </c>
      <c r="D296" s="2">
        <v>12.2133</v>
      </c>
      <c r="E296" s="2">
        <v>6988</v>
      </c>
      <c r="F296" s="2"/>
      <c r="G296" s="2"/>
      <c r="H296" s="17">
        <f t="shared" si="4"/>
        <v>0</v>
      </c>
    </row>
    <row r="297" spans="1:8" ht="13.5" x14ac:dyDescent="0.25">
      <c r="A297" s="12"/>
      <c r="B297" s="11">
        <v>42433</v>
      </c>
      <c r="C297" s="2">
        <v>13.79</v>
      </c>
      <c r="D297" s="2">
        <v>12.248799999999999</v>
      </c>
      <c r="E297" s="2">
        <v>1041</v>
      </c>
      <c r="F297" s="2"/>
      <c r="G297" s="2"/>
      <c r="H297" s="17">
        <f t="shared" si="4"/>
        <v>2.9066673216902048E-3</v>
      </c>
    </row>
    <row r="298" spans="1:8" ht="13.5" x14ac:dyDescent="0.25">
      <c r="A298" s="12"/>
      <c r="B298" s="11">
        <v>42436</v>
      </c>
      <c r="C298" s="2">
        <v>13.6</v>
      </c>
      <c r="D298" s="2">
        <v>12.0801</v>
      </c>
      <c r="E298" s="2">
        <v>7886</v>
      </c>
      <c r="F298" s="2"/>
      <c r="G298" s="2"/>
      <c r="H298" s="17">
        <f t="shared" si="4"/>
        <v>-1.3772777741492997E-2</v>
      </c>
    </row>
    <row r="299" spans="1:8" ht="13.5" x14ac:dyDescent="0.25">
      <c r="A299" s="12"/>
      <c r="B299" s="11">
        <v>42437</v>
      </c>
      <c r="C299" s="2">
        <v>13.8</v>
      </c>
      <c r="D299" s="2">
        <v>12.2577</v>
      </c>
      <c r="E299" s="2">
        <v>1690</v>
      </c>
      <c r="F299" s="2"/>
      <c r="G299" s="2"/>
      <c r="H299" s="17">
        <f t="shared" si="4"/>
        <v>1.4701865050786002E-2</v>
      </c>
    </row>
    <row r="300" spans="1:8" ht="13.5" x14ac:dyDescent="0.25">
      <c r="A300" s="12"/>
      <c r="B300" s="11">
        <v>42438</v>
      </c>
      <c r="C300" s="2">
        <v>13.9</v>
      </c>
      <c r="D300" s="2">
        <v>12.3466</v>
      </c>
      <c r="E300" s="2">
        <v>4739</v>
      </c>
      <c r="F300" s="2"/>
      <c r="G300" s="2"/>
      <c r="H300" s="17">
        <f t="shared" si="4"/>
        <v>7.2525840900006236E-3</v>
      </c>
    </row>
    <row r="301" spans="1:8" ht="13.5" x14ac:dyDescent="0.25">
      <c r="A301" s="12"/>
      <c r="B301" s="11">
        <v>42439</v>
      </c>
      <c r="C301" s="2">
        <v>13.9</v>
      </c>
      <c r="D301" s="2">
        <v>12.3466</v>
      </c>
      <c r="E301" s="2">
        <v>593</v>
      </c>
      <c r="F301" s="2"/>
      <c r="G301" s="2"/>
      <c r="H301" s="17">
        <f t="shared" si="4"/>
        <v>0</v>
      </c>
    </row>
    <row r="302" spans="1:8" ht="13.5" x14ac:dyDescent="0.25">
      <c r="A302" s="12"/>
      <c r="B302" s="11">
        <v>42440</v>
      </c>
      <c r="C302" s="2">
        <v>13.94</v>
      </c>
      <c r="D302" s="2">
        <v>12.382099999999999</v>
      </c>
      <c r="E302" s="2">
        <v>3426</v>
      </c>
      <c r="F302" s="2"/>
      <c r="G302" s="2"/>
      <c r="H302" s="17">
        <f t="shared" si="4"/>
        <v>2.875285503701341E-3</v>
      </c>
    </row>
    <row r="303" spans="1:8" ht="13.5" x14ac:dyDescent="0.25">
      <c r="A303" s="12"/>
      <c r="B303" s="11">
        <v>42443</v>
      </c>
      <c r="C303" s="2">
        <v>13.89</v>
      </c>
      <c r="D303" s="2">
        <v>12.3377</v>
      </c>
      <c r="E303" s="2">
        <v>306</v>
      </c>
      <c r="F303" s="2"/>
      <c r="G303" s="2"/>
      <c r="H303" s="17">
        <f t="shared" si="4"/>
        <v>-3.5858214680869606E-3</v>
      </c>
    </row>
    <row r="304" spans="1:8" ht="13.5" x14ac:dyDescent="0.25">
      <c r="A304" s="12"/>
      <c r="B304" s="11">
        <v>42444</v>
      </c>
      <c r="C304" s="2">
        <v>13.63</v>
      </c>
      <c r="D304" s="2">
        <v>12.1067</v>
      </c>
      <c r="E304" s="2">
        <v>1613</v>
      </c>
      <c r="F304" s="2"/>
      <c r="G304" s="2"/>
      <c r="H304" s="17">
        <f t="shared" si="4"/>
        <v>-1.8723100740008256E-2</v>
      </c>
    </row>
    <row r="305" spans="1:8" ht="13.5" x14ac:dyDescent="0.25">
      <c r="A305" s="12"/>
      <c r="B305" s="11">
        <v>42445</v>
      </c>
      <c r="C305" s="2">
        <v>13.89</v>
      </c>
      <c r="D305" s="2">
        <v>12.3377</v>
      </c>
      <c r="E305" s="2">
        <v>750</v>
      </c>
      <c r="F305" s="2"/>
      <c r="G305" s="2"/>
      <c r="H305" s="17">
        <f t="shared" si="4"/>
        <v>1.9080343941784289E-2</v>
      </c>
    </row>
    <row r="306" spans="1:8" ht="13.5" x14ac:dyDescent="0.25">
      <c r="A306" s="12"/>
      <c r="B306" s="11">
        <v>42446</v>
      </c>
      <c r="C306" s="2">
        <v>13.84</v>
      </c>
      <c r="D306" s="2">
        <v>12.2933</v>
      </c>
      <c r="E306" s="2">
        <v>1578</v>
      </c>
      <c r="F306" s="2"/>
      <c r="G306" s="2"/>
      <c r="H306" s="17">
        <f t="shared" si="4"/>
        <v>-3.598725856521033E-3</v>
      </c>
    </row>
    <row r="307" spans="1:8" ht="13.5" x14ac:dyDescent="0.25">
      <c r="A307" s="12"/>
      <c r="B307" s="11">
        <v>42447</v>
      </c>
      <c r="C307" s="2">
        <v>13.82</v>
      </c>
      <c r="D307" s="2">
        <v>12.275499999999999</v>
      </c>
      <c r="E307" s="2">
        <v>2620</v>
      </c>
      <c r="F307" s="2"/>
      <c r="G307" s="2"/>
      <c r="H307" s="17">
        <f t="shared" si="4"/>
        <v>-1.4479431885662229E-3</v>
      </c>
    </row>
    <row r="308" spans="1:8" ht="13.5" x14ac:dyDescent="0.25">
      <c r="A308" s="12"/>
      <c r="B308" s="11">
        <v>42450</v>
      </c>
      <c r="C308" s="2">
        <v>13.78</v>
      </c>
      <c r="D308" s="2">
        <v>12.24</v>
      </c>
      <c r="E308" s="2">
        <v>5954</v>
      </c>
      <c r="F308" s="2"/>
      <c r="G308" s="2"/>
      <c r="H308" s="17">
        <f t="shared" si="4"/>
        <v>-2.8919392285445791E-3</v>
      </c>
    </row>
    <row r="309" spans="1:8" ht="13.5" x14ac:dyDescent="0.25">
      <c r="A309" s="12"/>
      <c r="B309" s="11">
        <v>42451</v>
      </c>
      <c r="C309" s="2">
        <v>13.7</v>
      </c>
      <c r="D309" s="2">
        <v>12.168900000000001</v>
      </c>
      <c r="E309" s="2">
        <v>2000</v>
      </c>
      <c r="F309" s="2"/>
      <c r="G309" s="2"/>
      <c r="H309" s="17">
        <f t="shared" si="4"/>
        <v>-5.8088235294117231E-3</v>
      </c>
    </row>
    <row r="310" spans="1:8" ht="13.5" x14ac:dyDescent="0.25">
      <c r="A310" s="12"/>
      <c r="B310" s="11">
        <v>42452</v>
      </c>
      <c r="C310" s="2">
        <v>13.69</v>
      </c>
      <c r="D310" s="2">
        <v>12.16</v>
      </c>
      <c r="E310" s="2">
        <v>1074</v>
      </c>
      <c r="F310" s="2"/>
      <c r="G310" s="2"/>
      <c r="H310" s="17">
        <f t="shared" si="4"/>
        <v>-7.3137259735888815E-4</v>
      </c>
    </row>
    <row r="311" spans="1:8" ht="13.5" x14ac:dyDescent="0.25">
      <c r="A311" s="12"/>
      <c r="B311" s="11">
        <v>42453</v>
      </c>
      <c r="C311" s="2">
        <v>13.7</v>
      </c>
      <c r="D311" s="2">
        <v>12.168900000000001</v>
      </c>
      <c r="E311" s="2">
        <v>200</v>
      </c>
      <c r="F311" s="2"/>
      <c r="G311" s="2"/>
      <c r="H311" s="17">
        <f t="shared" si="4"/>
        <v>7.3190789473688935E-4</v>
      </c>
    </row>
    <row r="312" spans="1:8" ht="13.5" x14ac:dyDescent="0.25">
      <c r="A312" s="12"/>
      <c r="B312" s="11">
        <v>42454</v>
      </c>
      <c r="C312" s="2">
        <v>13.65</v>
      </c>
      <c r="D312" s="2">
        <v>12.124499999999999</v>
      </c>
      <c r="E312" s="2">
        <v>715</v>
      </c>
      <c r="F312" s="2"/>
      <c r="G312" s="2"/>
      <c r="H312" s="17">
        <f t="shared" si="4"/>
        <v>-3.6486453171610685E-3</v>
      </c>
    </row>
    <row r="313" spans="1:8" ht="13.5" x14ac:dyDescent="0.25">
      <c r="A313" s="12"/>
      <c r="B313" s="11">
        <v>42457</v>
      </c>
      <c r="C313" s="2">
        <v>13.75</v>
      </c>
      <c r="D313" s="2">
        <v>12.2133</v>
      </c>
      <c r="E313" s="2">
        <v>2141</v>
      </c>
      <c r="F313" s="2"/>
      <c r="G313" s="2"/>
      <c r="H313" s="17">
        <f t="shared" si="4"/>
        <v>7.3240133613757998E-3</v>
      </c>
    </row>
    <row r="314" spans="1:8" ht="13.5" x14ac:dyDescent="0.25">
      <c r="A314" s="12"/>
      <c r="B314" s="11">
        <v>42458</v>
      </c>
      <c r="C314" s="2">
        <v>13.44</v>
      </c>
      <c r="D314" s="2">
        <v>11.938000000000001</v>
      </c>
      <c r="E314" s="2">
        <v>2002</v>
      </c>
      <c r="F314" s="2"/>
      <c r="G314" s="2"/>
      <c r="H314" s="17">
        <f t="shared" si="4"/>
        <v>-2.254100038482635E-2</v>
      </c>
    </row>
    <row r="315" spans="1:8" ht="13.5" x14ac:dyDescent="0.25">
      <c r="A315" s="12"/>
      <c r="B315" s="11">
        <v>42459</v>
      </c>
      <c r="C315" s="2">
        <v>13.75</v>
      </c>
      <c r="D315" s="2">
        <v>12.2133</v>
      </c>
      <c r="E315" s="2">
        <v>7329</v>
      </c>
      <c r="F315" s="2"/>
      <c r="G315" s="2"/>
      <c r="H315" s="17">
        <f t="shared" si="4"/>
        <v>2.3060814206734767E-2</v>
      </c>
    </row>
    <row r="316" spans="1:8" ht="13.5" x14ac:dyDescent="0.25">
      <c r="A316" s="12"/>
      <c r="B316" s="11">
        <v>42460</v>
      </c>
      <c r="C316" s="2">
        <v>13.7</v>
      </c>
      <c r="D316" s="2">
        <v>12.168900000000001</v>
      </c>
      <c r="E316" s="2">
        <v>3451</v>
      </c>
      <c r="F316" s="2"/>
      <c r="G316" s="2"/>
      <c r="H316" s="17">
        <f t="shared" si="4"/>
        <v>-3.6353811009309156E-3</v>
      </c>
    </row>
    <row r="317" spans="1:8" ht="13.5" x14ac:dyDescent="0.25">
      <c r="A317" s="12"/>
      <c r="B317" s="11">
        <v>42461</v>
      </c>
      <c r="C317" s="2">
        <v>13.68</v>
      </c>
      <c r="D317" s="2">
        <v>12.1511</v>
      </c>
      <c r="E317" s="2">
        <v>3518</v>
      </c>
      <c r="F317" s="2"/>
      <c r="G317" s="2"/>
      <c r="H317" s="17">
        <f t="shared" si="4"/>
        <v>-1.4627451947177763E-3</v>
      </c>
    </row>
    <row r="318" spans="1:8" ht="13.5" x14ac:dyDescent="0.25">
      <c r="A318" s="12"/>
      <c r="B318" s="11">
        <v>42464</v>
      </c>
      <c r="C318" s="2">
        <v>13.75</v>
      </c>
      <c r="D318" s="2">
        <v>12.2133</v>
      </c>
      <c r="E318" s="2">
        <v>550</v>
      </c>
      <c r="F318" s="2"/>
      <c r="G318" s="2"/>
      <c r="H318" s="17">
        <f t="shared" si="4"/>
        <v>5.1188781262602318E-3</v>
      </c>
    </row>
    <row r="319" spans="1:8" ht="13.5" x14ac:dyDescent="0.25">
      <c r="A319" s="12"/>
      <c r="B319" s="11">
        <v>42465</v>
      </c>
      <c r="C319" s="2">
        <v>13.4</v>
      </c>
      <c r="D319" s="2">
        <v>11.9024</v>
      </c>
      <c r="E319" s="2">
        <v>20200</v>
      </c>
      <c r="F319" s="2"/>
      <c r="G319" s="2"/>
      <c r="H319" s="17">
        <f t="shared" si="4"/>
        <v>-2.5455855501789047E-2</v>
      </c>
    </row>
    <row r="320" spans="1:8" ht="13.5" x14ac:dyDescent="0.25">
      <c r="A320" s="12"/>
      <c r="B320" s="11">
        <v>42466</v>
      </c>
      <c r="C320" s="2">
        <v>13.4</v>
      </c>
      <c r="D320" s="2">
        <v>11.9024</v>
      </c>
      <c r="E320" s="2">
        <v>920</v>
      </c>
      <c r="F320" s="2"/>
      <c r="G320" s="2"/>
      <c r="H320" s="17">
        <f t="shared" si="4"/>
        <v>0</v>
      </c>
    </row>
    <row r="321" spans="1:8" ht="13.5" x14ac:dyDescent="0.25">
      <c r="A321" s="12"/>
      <c r="B321" s="11">
        <v>42467</v>
      </c>
      <c r="C321" s="2">
        <v>13.35</v>
      </c>
      <c r="D321" s="2">
        <v>11.858000000000001</v>
      </c>
      <c r="E321" s="2">
        <v>2807</v>
      </c>
      <c r="F321" s="2"/>
      <c r="G321" s="2"/>
      <c r="H321" s="17">
        <f t="shared" si="4"/>
        <v>-3.730340099475698E-3</v>
      </c>
    </row>
    <row r="322" spans="1:8" ht="13.5" x14ac:dyDescent="0.25">
      <c r="A322" s="12"/>
      <c r="B322" s="11">
        <v>42468</v>
      </c>
      <c r="C322" s="2">
        <v>13.39</v>
      </c>
      <c r="D322" s="2">
        <v>11.893599999999999</v>
      </c>
      <c r="E322" s="2">
        <v>2110</v>
      </c>
      <c r="F322" s="2"/>
      <c r="G322" s="2"/>
      <c r="H322" s="17">
        <f t="shared" si="4"/>
        <v>3.0021926125821169E-3</v>
      </c>
    </row>
    <row r="323" spans="1:8" ht="13.5" x14ac:dyDescent="0.25">
      <c r="A323" s="12"/>
      <c r="B323" s="11">
        <v>42471</v>
      </c>
      <c r="C323" s="2">
        <v>13.39</v>
      </c>
      <c r="D323" s="2">
        <v>11.893599999999999</v>
      </c>
      <c r="E323" s="2">
        <v>600</v>
      </c>
      <c r="F323" s="2"/>
      <c r="G323" s="2"/>
      <c r="H323" s="17">
        <f t="shared" si="4"/>
        <v>0</v>
      </c>
    </row>
    <row r="324" spans="1:8" ht="13.5" x14ac:dyDescent="0.25">
      <c r="A324" s="12"/>
      <c r="B324" s="11">
        <v>42472</v>
      </c>
      <c r="C324" s="2">
        <v>13.4</v>
      </c>
      <c r="D324" s="2">
        <v>11.9024</v>
      </c>
      <c r="E324" s="2">
        <v>2950</v>
      </c>
      <c r="F324" s="2"/>
      <c r="G324" s="2"/>
      <c r="H324" s="17">
        <f t="shared" si="4"/>
        <v>7.3989372435602409E-4</v>
      </c>
    </row>
    <row r="325" spans="1:8" ht="13.5" x14ac:dyDescent="0.25">
      <c r="A325" s="12"/>
      <c r="B325" s="11">
        <v>42473</v>
      </c>
      <c r="C325" s="2">
        <v>13.4</v>
      </c>
      <c r="D325" s="2">
        <v>11.9024</v>
      </c>
      <c r="E325" s="2">
        <v>2350</v>
      </c>
      <c r="F325" s="2"/>
      <c r="G325" s="2"/>
      <c r="H325" s="17">
        <f t="shared" si="4"/>
        <v>0</v>
      </c>
    </row>
    <row r="326" spans="1:8" ht="13.5" x14ac:dyDescent="0.25">
      <c r="A326" s="12"/>
      <c r="B326" s="11">
        <v>42474</v>
      </c>
      <c r="C326" s="2">
        <v>13.69</v>
      </c>
      <c r="D326" s="2">
        <v>12.16</v>
      </c>
      <c r="E326" s="2">
        <v>2722</v>
      </c>
      <c r="F326" s="2"/>
      <c r="G326" s="2"/>
      <c r="H326" s="17">
        <f t="shared" si="4"/>
        <v>2.1642693910471841E-2</v>
      </c>
    </row>
    <row r="327" spans="1:8" ht="13.5" x14ac:dyDescent="0.25">
      <c r="A327" s="12"/>
      <c r="B327" s="11">
        <v>42475</v>
      </c>
      <c r="C327" s="2">
        <v>13.8</v>
      </c>
      <c r="D327" s="2">
        <v>12.2577</v>
      </c>
      <c r="E327" s="2">
        <v>2991</v>
      </c>
      <c r="F327" s="2"/>
      <c r="G327" s="2"/>
      <c r="H327" s="17">
        <f t="shared" ref="H327:H390" si="5">(D327-D326)/D326</f>
        <v>8.0345394736841842E-3</v>
      </c>
    </row>
    <row r="328" spans="1:8" ht="13.5" x14ac:dyDescent="0.25">
      <c r="A328" s="12"/>
      <c r="B328" s="11">
        <v>42478</v>
      </c>
      <c r="C328" s="2">
        <v>13.8</v>
      </c>
      <c r="D328" s="2">
        <v>12.2577</v>
      </c>
      <c r="E328" s="2">
        <v>0</v>
      </c>
      <c r="F328" s="2"/>
      <c r="G328" s="2"/>
      <c r="H328" s="17">
        <f t="shared" si="5"/>
        <v>0</v>
      </c>
    </row>
    <row r="329" spans="1:8" ht="13.5" x14ac:dyDescent="0.25">
      <c r="A329" s="12"/>
      <c r="B329" s="11">
        <v>42479</v>
      </c>
      <c r="C329" s="2">
        <v>13.39</v>
      </c>
      <c r="D329" s="2">
        <v>11.893599999999999</v>
      </c>
      <c r="E329" s="2">
        <v>2120</v>
      </c>
      <c r="F329" s="2"/>
      <c r="G329" s="2"/>
      <c r="H329" s="17">
        <f t="shared" si="5"/>
        <v>-2.9703778033399457E-2</v>
      </c>
    </row>
    <row r="330" spans="1:8" ht="13.5" x14ac:dyDescent="0.25">
      <c r="A330" s="12"/>
      <c r="B330" s="11">
        <v>42480</v>
      </c>
      <c r="C330" s="2">
        <v>13.3</v>
      </c>
      <c r="D330" s="2">
        <v>11.813599999999999</v>
      </c>
      <c r="E330" s="2">
        <v>2432</v>
      </c>
      <c r="F330" s="2"/>
      <c r="G330" s="2"/>
      <c r="H330" s="17">
        <f t="shared" si="5"/>
        <v>-6.7263065850541532E-3</v>
      </c>
    </row>
    <row r="331" spans="1:8" ht="13.5" x14ac:dyDescent="0.25">
      <c r="A331" s="12"/>
      <c r="B331" s="11">
        <v>42481</v>
      </c>
      <c r="C331" s="2">
        <v>13</v>
      </c>
      <c r="D331" s="2">
        <v>11.5471</v>
      </c>
      <c r="E331" s="2">
        <v>1959</v>
      </c>
      <c r="F331" s="2"/>
      <c r="G331" s="2"/>
      <c r="H331" s="17">
        <f t="shared" si="5"/>
        <v>-2.2558745852238004E-2</v>
      </c>
    </row>
    <row r="332" spans="1:8" ht="13.5" x14ac:dyDescent="0.25">
      <c r="A332" s="12"/>
      <c r="B332" s="11">
        <v>42482</v>
      </c>
      <c r="C332" s="2">
        <v>13</v>
      </c>
      <c r="D332" s="2">
        <v>11.5471</v>
      </c>
      <c r="E332" s="2">
        <v>862</v>
      </c>
      <c r="F332" s="2"/>
      <c r="G332" s="2"/>
      <c r="H332" s="17">
        <f t="shared" si="5"/>
        <v>0</v>
      </c>
    </row>
    <row r="333" spans="1:8" ht="13.5" x14ac:dyDescent="0.25">
      <c r="A333" s="12"/>
      <c r="B333" s="11">
        <v>42485</v>
      </c>
      <c r="C333" s="2">
        <v>13</v>
      </c>
      <c r="D333" s="2">
        <v>11.5471</v>
      </c>
      <c r="E333" s="2">
        <v>2753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42486</v>
      </c>
      <c r="C334" s="2">
        <v>12.9</v>
      </c>
      <c r="D334" s="2">
        <v>11.458299999999999</v>
      </c>
      <c r="E334" s="2">
        <v>4929</v>
      </c>
      <c r="F334" s="2"/>
      <c r="G334" s="2"/>
      <c r="H334" s="17">
        <f t="shared" si="5"/>
        <v>-7.6902425717280424E-3</v>
      </c>
    </row>
    <row r="335" spans="1:8" ht="13.5" x14ac:dyDescent="0.25">
      <c r="A335" s="12"/>
      <c r="B335" s="11">
        <v>42487</v>
      </c>
      <c r="C335" s="2">
        <v>12.85</v>
      </c>
      <c r="D335" s="2">
        <v>11.4139</v>
      </c>
      <c r="E335" s="2">
        <v>1150</v>
      </c>
      <c r="F335" s="2"/>
      <c r="G335" s="2"/>
      <c r="H335" s="17">
        <f t="shared" si="5"/>
        <v>-3.8749203634046545E-3</v>
      </c>
    </row>
    <row r="336" spans="1:8" ht="13.5" x14ac:dyDescent="0.25">
      <c r="A336" s="12"/>
      <c r="B336" s="11">
        <v>42488</v>
      </c>
      <c r="C336" s="2">
        <v>12.7</v>
      </c>
      <c r="D336" s="2">
        <v>11.2807</v>
      </c>
      <c r="E336" s="2">
        <v>2240</v>
      </c>
      <c r="F336" s="2"/>
      <c r="G336" s="2"/>
      <c r="H336" s="17">
        <f t="shared" si="5"/>
        <v>-1.1669981338543392E-2</v>
      </c>
    </row>
    <row r="337" spans="1:8" ht="13.5" x14ac:dyDescent="0.25">
      <c r="A337" s="12"/>
      <c r="B337" s="11">
        <v>42489</v>
      </c>
      <c r="C337" s="2">
        <v>12.7</v>
      </c>
      <c r="D337" s="2">
        <v>11.2807</v>
      </c>
      <c r="E337" s="2">
        <v>2260</v>
      </c>
      <c r="F337" s="2"/>
      <c r="G337" s="2"/>
      <c r="H337" s="17">
        <f t="shared" si="5"/>
        <v>0</v>
      </c>
    </row>
    <row r="338" spans="1:8" ht="13.5" x14ac:dyDescent="0.25">
      <c r="A338" s="12"/>
      <c r="B338" s="11">
        <v>42492</v>
      </c>
      <c r="C338" s="2">
        <v>12.7</v>
      </c>
      <c r="D338" s="2">
        <v>11.2807</v>
      </c>
      <c r="E338" s="2">
        <v>1980</v>
      </c>
      <c r="F338" s="2"/>
      <c r="G338" s="2"/>
      <c r="H338" s="17">
        <f t="shared" si="5"/>
        <v>0</v>
      </c>
    </row>
    <row r="339" spans="1:8" ht="13.5" x14ac:dyDescent="0.25">
      <c r="A339" s="12"/>
      <c r="B339" s="11">
        <v>42493</v>
      </c>
      <c r="C339" s="2">
        <v>12.6</v>
      </c>
      <c r="D339" s="2">
        <v>11.191800000000001</v>
      </c>
      <c r="E339" s="2">
        <v>2660</v>
      </c>
      <c r="F339" s="2"/>
      <c r="G339" s="2"/>
      <c r="H339" s="17">
        <f t="shared" si="5"/>
        <v>-7.8807166221953311E-3</v>
      </c>
    </row>
    <row r="340" spans="1:8" ht="13.5" x14ac:dyDescent="0.25">
      <c r="A340" s="12"/>
      <c r="B340" s="11">
        <v>42494</v>
      </c>
      <c r="C340" s="2">
        <v>12.97</v>
      </c>
      <c r="D340" s="2">
        <v>11.5205</v>
      </c>
      <c r="E340" s="2">
        <v>236</v>
      </c>
      <c r="F340" s="2"/>
      <c r="G340" s="2"/>
      <c r="H340" s="17">
        <f t="shared" si="5"/>
        <v>2.9369717114315796E-2</v>
      </c>
    </row>
    <row r="341" spans="1:8" ht="13.5" x14ac:dyDescent="0.25">
      <c r="A341" s="12"/>
      <c r="B341" s="11">
        <v>42495</v>
      </c>
      <c r="C341" s="2">
        <v>12.97</v>
      </c>
      <c r="D341" s="2">
        <v>11.5205</v>
      </c>
      <c r="E341" s="2">
        <v>3809</v>
      </c>
      <c r="F341" s="2"/>
      <c r="G341" s="2"/>
      <c r="H341" s="17">
        <f t="shared" si="5"/>
        <v>0</v>
      </c>
    </row>
    <row r="342" spans="1:8" ht="13.5" x14ac:dyDescent="0.25">
      <c r="A342" s="12"/>
      <c r="B342" s="11">
        <v>42496</v>
      </c>
      <c r="C342" s="2">
        <v>12.97</v>
      </c>
      <c r="D342" s="2">
        <v>11.5205</v>
      </c>
      <c r="E342" s="2">
        <v>1133</v>
      </c>
      <c r="F342" s="2"/>
      <c r="G342" s="2"/>
      <c r="H342" s="17">
        <f t="shared" si="5"/>
        <v>0</v>
      </c>
    </row>
    <row r="343" spans="1:8" ht="13.5" x14ac:dyDescent="0.25">
      <c r="A343" s="12"/>
      <c r="B343" s="11">
        <v>42499</v>
      </c>
      <c r="C343" s="2">
        <v>13</v>
      </c>
      <c r="D343" s="2">
        <v>11.5471</v>
      </c>
      <c r="E343" s="2">
        <v>1804</v>
      </c>
      <c r="F343" s="2"/>
      <c r="G343" s="2"/>
      <c r="H343" s="17">
        <f t="shared" si="5"/>
        <v>2.308927563907832E-3</v>
      </c>
    </row>
    <row r="344" spans="1:8" ht="13.5" x14ac:dyDescent="0.25">
      <c r="A344" s="12"/>
      <c r="B344" s="11">
        <v>42500</v>
      </c>
      <c r="C344" s="2">
        <v>12.85</v>
      </c>
      <c r="D344" s="2">
        <v>11.4139</v>
      </c>
      <c r="E344" s="2">
        <v>211</v>
      </c>
      <c r="F344" s="2"/>
      <c r="G344" s="2"/>
      <c r="H344" s="17">
        <f t="shared" si="5"/>
        <v>-1.1535363857591987E-2</v>
      </c>
    </row>
    <row r="345" spans="1:8" ht="13.5" x14ac:dyDescent="0.25">
      <c r="A345" s="12"/>
      <c r="B345" s="11">
        <v>42501</v>
      </c>
      <c r="C345" s="2">
        <v>12.85</v>
      </c>
      <c r="D345" s="2">
        <v>11.4139</v>
      </c>
      <c r="E345" s="2">
        <v>3150</v>
      </c>
      <c r="F345" s="2"/>
      <c r="G345" s="2"/>
      <c r="H345" s="17">
        <f t="shared" si="5"/>
        <v>0</v>
      </c>
    </row>
    <row r="346" spans="1:8" ht="13.5" x14ac:dyDescent="0.25">
      <c r="A346" s="12"/>
      <c r="B346" s="11">
        <v>42502</v>
      </c>
      <c r="C346" s="2">
        <v>12.5</v>
      </c>
      <c r="D346" s="2">
        <v>11.103</v>
      </c>
      <c r="E346" s="2">
        <v>11146</v>
      </c>
      <c r="F346" s="2"/>
      <c r="G346" s="2"/>
      <c r="H346" s="17">
        <f t="shared" si="5"/>
        <v>-2.7238717703852337E-2</v>
      </c>
    </row>
    <row r="347" spans="1:8" ht="13.5" x14ac:dyDescent="0.25">
      <c r="A347" s="12"/>
      <c r="B347" s="11">
        <v>42503</v>
      </c>
      <c r="C347" s="2">
        <v>12.3</v>
      </c>
      <c r="D347" s="2">
        <v>10.9254</v>
      </c>
      <c r="E347" s="2">
        <v>6825</v>
      </c>
      <c r="F347" s="2"/>
      <c r="G347" s="2"/>
      <c r="H347" s="17">
        <f t="shared" si="5"/>
        <v>-1.5995676844096189E-2</v>
      </c>
    </row>
    <row r="348" spans="1:8" ht="13.5" x14ac:dyDescent="0.25">
      <c r="A348" s="12"/>
      <c r="B348" s="11">
        <v>42506</v>
      </c>
      <c r="C348" s="2">
        <v>12.35</v>
      </c>
      <c r="D348" s="2">
        <v>10.969799999999999</v>
      </c>
      <c r="E348" s="2">
        <v>2062</v>
      </c>
      <c r="F348" s="2"/>
      <c r="G348" s="2"/>
      <c r="H348" s="17">
        <f t="shared" si="5"/>
        <v>4.0639244329726647E-3</v>
      </c>
    </row>
    <row r="349" spans="1:8" ht="13.5" x14ac:dyDescent="0.25">
      <c r="A349" s="12"/>
      <c r="B349" s="11">
        <v>42507</v>
      </c>
      <c r="C349" s="2">
        <v>12.13</v>
      </c>
      <c r="D349" s="2">
        <v>10.7744</v>
      </c>
      <c r="E349" s="2">
        <v>3956</v>
      </c>
      <c r="F349" s="2"/>
      <c r="G349" s="2"/>
      <c r="H349" s="17">
        <f t="shared" si="5"/>
        <v>-1.7812539882222044E-2</v>
      </c>
    </row>
    <row r="350" spans="1:8" ht="13.5" x14ac:dyDescent="0.25">
      <c r="A350" s="12"/>
      <c r="B350" s="11">
        <v>42508</v>
      </c>
      <c r="C350" s="2">
        <v>11.94</v>
      </c>
      <c r="D350" s="2">
        <v>10.605600000000001</v>
      </c>
      <c r="E350" s="2">
        <v>6563</v>
      </c>
      <c r="F350" s="2"/>
      <c r="G350" s="2"/>
      <c r="H350" s="17">
        <f t="shared" si="5"/>
        <v>-1.566676566676559E-2</v>
      </c>
    </row>
    <row r="351" spans="1:8" ht="13.5" x14ac:dyDescent="0.25">
      <c r="A351" s="12"/>
      <c r="B351" s="11">
        <v>42509</v>
      </c>
      <c r="C351" s="2">
        <v>11.42</v>
      </c>
      <c r="D351" s="2">
        <v>10.143700000000001</v>
      </c>
      <c r="E351" s="2">
        <v>8786</v>
      </c>
      <c r="F351" s="2"/>
      <c r="G351" s="2"/>
      <c r="H351" s="17">
        <f t="shared" si="5"/>
        <v>-4.3552462849815184E-2</v>
      </c>
    </row>
    <row r="352" spans="1:8" ht="13.5" x14ac:dyDescent="0.25">
      <c r="A352" s="12"/>
      <c r="B352" s="11">
        <v>42510</v>
      </c>
      <c r="C352" s="2">
        <v>11.42</v>
      </c>
      <c r="D352" s="2">
        <v>10.143700000000001</v>
      </c>
      <c r="E352" s="2">
        <v>11545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42513</v>
      </c>
      <c r="C353" s="2">
        <v>11.7</v>
      </c>
      <c r="D353" s="2">
        <v>10.3924</v>
      </c>
      <c r="E353" s="2">
        <v>1206</v>
      </c>
      <c r="F353" s="2"/>
      <c r="G353" s="2"/>
      <c r="H353" s="17">
        <f t="shared" si="5"/>
        <v>2.4517680925106169E-2</v>
      </c>
    </row>
    <row r="354" spans="1:8" ht="13.5" x14ac:dyDescent="0.25">
      <c r="A354" s="12"/>
      <c r="B354" s="11">
        <v>42514</v>
      </c>
      <c r="C354" s="2">
        <v>11.36</v>
      </c>
      <c r="D354" s="2">
        <v>10.090400000000001</v>
      </c>
      <c r="E354" s="2">
        <v>4638</v>
      </c>
      <c r="F354" s="2"/>
      <c r="G354" s="2"/>
      <c r="H354" s="17">
        <f t="shared" si="5"/>
        <v>-2.9059697471228937E-2</v>
      </c>
    </row>
    <row r="355" spans="1:8" ht="13.5" x14ac:dyDescent="0.25">
      <c r="A355" s="12"/>
      <c r="B355" s="11">
        <v>42515</v>
      </c>
      <c r="C355" s="2">
        <v>11.68</v>
      </c>
      <c r="D355" s="2">
        <v>10.374700000000001</v>
      </c>
      <c r="E355" s="2">
        <v>720</v>
      </c>
      <c r="F355" s="2"/>
      <c r="G355" s="2"/>
      <c r="H355" s="17">
        <f t="shared" si="5"/>
        <v>2.8175295330214855E-2</v>
      </c>
    </row>
    <row r="356" spans="1:8" ht="13.5" x14ac:dyDescent="0.25">
      <c r="A356" s="12"/>
      <c r="B356" s="11">
        <v>42516</v>
      </c>
      <c r="C356" s="2">
        <v>11.4</v>
      </c>
      <c r="D356" s="2">
        <v>10.125999999999999</v>
      </c>
      <c r="E356" s="2">
        <v>16594</v>
      </c>
      <c r="F356" s="2"/>
      <c r="G356" s="2"/>
      <c r="H356" s="17">
        <f t="shared" si="5"/>
        <v>-2.3971777497180762E-2</v>
      </c>
    </row>
    <row r="357" spans="1:8" ht="13.5" x14ac:dyDescent="0.25">
      <c r="A357" s="12"/>
      <c r="B357" s="11">
        <v>42517</v>
      </c>
      <c r="C357" s="2">
        <v>11.4</v>
      </c>
      <c r="D357" s="2">
        <v>10.125999999999999</v>
      </c>
      <c r="E357" s="2">
        <v>8461</v>
      </c>
      <c r="F357" s="2"/>
      <c r="G357" s="2"/>
      <c r="H357" s="17">
        <f t="shared" si="5"/>
        <v>0</v>
      </c>
    </row>
    <row r="358" spans="1:8" ht="13.5" x14ac:dyDescent="0.25">
      <c r="A358" s="12"/>
      <c r="B358" s="11">
        <v>42520</v>
      </c>
      <c r="C358" s="2">
        <v>11.4</v>
      </c>
      <c r="D358" s="2">
        <v>10.125999999999999</v>
      </c>
      <c r="E358" s="2">
        <v>10086</v>
      </c>
      <c r="F358" s="2"/>
      <c r="G358" s="2"/>
      <c r="H358" s="17">
        <f t="shared" si="5"/>
        <v>0</v>
      </c>
    </row>
    <row r="359" spans="1:8" ht="13.5" x14ac:dyDescent="0.25">
      <c r="A359" s="12"/>
      <c r="B359" s="11">
        <v>42521</v>
      </c>
      <c r="C359" s="2">
        <v>11.4</v>
      </c>
      <c r="D359" s="2">
        <v>10.125999999999999</v>
      </c>
      <c r="E359" s="2">
        <v>13460</v>
      </c>
      <c r="F359" s="2"/>
      <c r="G359" s="2"/>
      <c r="H359" s="17">
        <f t="shared" si="5"/>
        <v>0</v>
      </c>
    </row>
    <row r="360" spans="1:8" ht="13.5" x14ac:dyDescent="0.25">
      <c r="A360" s="12"/>
      <c r="B360" s="11">
        <v>42522</v>
      </c>
      <c r="C360" s="2">
        <v>11.64</v>
      </c>
      <c r="D360" s="2">
        <v>10.3391</v>
      </c>
      <c r="E360" s="2">
        <v>10295</v>
      </c>
      <c r="F360" s="2"/>
      <c r="G360" s="2"/>
      <c r="H360" s="17">
        <f t="shared" si="5"/>
        <v>2.1044835078017059E-2</v>
      </c>
    </row>
    <row r="361" spans="1:8" ht="13.5" x14ac:dyDescent="0.25">
      <c r="A361" s="12"/>
      <c r="B361" s="11">
        <v>42523</v>
      </c>
      <c r="C361" s="2">
        <v>11.74</v>
      </c>
      <c r="D361" s="2">
        <v>10.428000000000001</v>
      </c>
      <c r="E361" s="2">
        <v>15111</v>
      </c>
      <c r="F361" s="2"/>
      <c r="G361" s="2"/>
      <c r="H361" s="17">
        <f t="shared" si="5"/>
        <v>8.5984273292646976E-3</v>
      </c>
    </row>
    <row r="362" spans="1:8" ht="13.5" x14ac:dyDescent="0.25">
      <c r="A362" s="12"/>
      <c r="B362" s="11">
        <v>42524</v>
      </c>
      <c r="C362" s="2">
        <v>11.9</v>
      </c>
      <c r="D362" s="2">
        <v>10.5701</v>
      </c>
      <c r="E362" s="2">
        <v>21812</v>
      </c>
      <c r="F362" s="2"/>
      <c r="G362" s="2"/>
      <c r="H362" s="17">
        <f t="shared" si="5"/>
        <v>1.362677406981197E-2</v>
      </c>
    </row>
    <row r="363" spans="1:8" ht="13.5" x14ac:dyDescent="0.25">
      <c r="A363" s="12"/>
      <c r="B363" s="11">
        <v>42527</v>
      </c>
      <c r="C363" s="2">
        <v>11.89</v>
      </c>
      <c r="D363" s="2">
        <v>10.561199999999999</v>
      </c>
      <c r="E363" s="2">
        <v>1369</v>
      </c>
      <c r="F363" s="2"/>
      <c r="G363" s="2"/>
      <c r="H363" s="17">
        <f t="shared" si="5"/>
        <v>-8.4199771052313353E-4</v>
      </c>
    </row>
    <row r="364" spans="1:8" ht="13.5" x14ac:dyDescent="0.25">
      <c r="A364" s="12"/>
      <c r="B364" s="11">
        <v>42528</v>
      </c>
      <c r="C364" s="2">
        <v>11.54</v>
      </c>
      <c r="D364" s="2">
        <v>10.250299999999999</v>
      </c>
      <c r="E364" s="2">
        <v>815</v>
      </c>
      <c r="F364" s="2"/>
      <c r="G364" s="2"/>
      <c r="H364" s="17">
        <f t="shared" si="5"/>
        <v>-2.9437942658031301E-2</v>
      </c>
    </row>
    <row r="365" spans="1:8" ht="13.5" x14ac:dyDescent="0.25">
      <c r="A365" s="12"/>
      <c r="B365" s="11">
        <v>42529</v>
      </c>
      <c r="C365" s="2">
        <v>11.5</v>
      </c>
      <c r="D365" s="2">
        <v>10.2148</v>
      </c>
      <c r="E365" s="2">
        <v>3299</v>
      </c>
      <c r="F365" s="2"/>
      <c r="G365" s="2"/>
      <c r="H365" s="17">
        <f t="shared" si="5"/>
        <v>-3.4633132688798355E-3</v>
      </c>
    </row>
    <row r="366" spans="1:8" ht="13.5" x14ac:dyDescent="0.25">
      <c r="A366" s="12"/>
      <c r="B366" s="11">
        <v>42530</v>
      </c>
      <c r="C366" s="2">
        <v>11.5</v>
      </c>
      <c r="D366" s="2">
        <v>10.2148</v>
      </c>
      <c r="E366" s="2">
        <v>379</v>
      </c>
      <c r="F366" s="2"/>
      <c r="G366" s="2"/>
      <c r="H366" s="17">
        <f t="shared" si="5"/>
        <v>0</v>
      </c>
    </row>
    <row r="367" spans="1:8" ht="13.5" x14ac:dyDescent="0.25">
      <c r="A367" s="12"/>
      <c r="B367" s="11">
        <v>42531</v>
      </c>
      <c r="C367" s="2">
        <v>11.5</v>
      </c>
      <c r="D367" s="2">
        <v>10.2148</v>
      </c>
      <c r="E367" s="2">
        <v>1010</v>
      </c>
      <c r="F367" s="2"/>
      <c r="G367" s="2"/>
      <c r="H367" s="17">
        <f t="shared" si="5"/>
        <v>0</v>
      </c>
    </row>
    <row r="368" spans="1:8" ht="13.5" x14ac:dyDescent="0.25">
      <c r="A368" s="12"/>
      <c r="B368" s="11">
        <v>42534</v>
      </c>
      <c r="C368" s="2">
        <v>11.4</v>
      </c>
      <c r="D368" s="2">
        <v>10.125999999999999</v>
      </c>
      <c r="E368" s="2">
        <v>3864</v>
      </c>
      <c r="F368" s="2"/>
      <c r="G368" s="2"/>
      <c r="H368" s="17">
        <f t="shared" si="5"/>
        <v>-8.6932685906724438E-3</v>
      </c>
    </row>
    <row r="369" spans="1:8" ht="13.5" x14ac:dyDescent="0.25">
      <c r="A369" s="12"/>
      <c r="B369" s="11">
        <v>42535</v>
      </c>
      <c r="C369" s="2">
        <v>11.55</v>
      </c>
      <c r="D369" s="2">
        <v>10.2592</v>
      </c>
      <c r="E369" s="2">
        <v>343</v>
      </c>
      <c r="F369" s="2"/>
      <c r="G369" s="2"/>
      <c r="H369" s="17">
        <f t="shared" si="5"/>
        <v>1.3154256369741303E-2</v>
      </c>
    </row>
    <row r="370" spans="1:8" ht="13.5" x14ac:dyDescent="0.25">
      <c r="A370" s="12"/>
      <c r="B370" s="11">
        <v>42536</v>
      </c>
      <c r="C370" s="2">
        <v>11.55</v>
      </c>
      <c r="D370" s="2">
        <v>10.2592</v>
      </c>
      <c r="E370" s="2">
        <v>550</v>
      </c>
      <c r="F370" s="2"/>
      <c r="G370" s="2"/>
      <c r="H370" s="17">
        <f t="shared" si="5"/>
        <v>0</v>
      </c>
    </row>
    <row r="371" spans="1:8" ht="13.5" x14ac:dyDescent="0.25">
      <c r="A371" s="12"/>
      <c r="B371" s="11">
        <v>42537</v>
      </c>
      <c r="C371" s="2">
        <v>11.41</v>
      </c>
      <c r="D371" s="2">
        <v>10.1348</v>
      </c>
      <c r="E371" s="2">
        <v>400</v>
      </c>
      <c r="F371" s="2"/>
      <c r="G371" s="2"/>
      <c r="H371" s="17">
        <f t="shared" si="5"/>
        <v>-1.2125701809107886E-2</v>
      </c>
    </row>
    <row r="372" spans="1:8" ht="13.5" x14ac:dyDescent="0.25">
      <c r="A372" s="12"/>
      <c r="B372" s="11">
        <v>42538</v>
      </c>
      <c r="C372" s="2">
        <v>11.4</v>
      </c>
      <c r="D372" s="2">
        <v>10.125999999999999</v>
      </c>
      <c r="E372" s="2">
        <v>1658</v>
      </c>
      <c r="F372" s="2"/>
      <c r="G372" s="2"/>
      <c r="H372" s="17">
        <f t="shared" si="5"/>
        <v>-8.6829537830058871E-4</v>
      </c>
    </row>
    <row r="373" spans="1:8" ht="13.5" x14ac:dyDescent="0.25">
      <c r="A373" s="12"/>
      <c r="B373" s="11">
        <v>42541</v>
      </c>
      <c r="C373" s="2">
        <v>11.1</v>
      </c>
      <c r="D373" s="2">
        <v>9.8595000000000006</v>
      </c>
      <c r="E373" s="2">
        <v>5152</v>
      </c>
      <c r="F373" s="2"/>
      <c r="G373" s="2"/>
      <c r="H373" s="17">
        <f t="shared" si="5"/>
        <v>-2.6318388307327561E-2</v>
      </c>
    </row>
    <row r="374" spans="1:8" ht="13.5" x14ac:dyDescent="0.25">
      <c r="A374" s="12"/>
      <c r="B374" s="11">
        <v>42542</v>
      </c>
      <c r="C374" s="2">
        <v>11.02</v>
      </c>
      <c r="D374" s="2">
        <v>10.144500000000001</v>
      </c>
      <c r="E374" s="2">
        <v>145</v>
      </c>
      <c r="F374" s="2"/>
      <c r="G374" s="2"/>
      <c r="H374" s="17">
        <f t="shared" si="5"/>
        <v>2.8906131142552881E-2</v>
      </c>
    </row>
    <row r="375" spans="1:8" ht="13.5" x14ac:dyDescent="0.25">
      <c r="A375" s="12"/>
      <c r="B375" s="11">
        <v>42543</v>
      </c>
      <c r="C375" s="2">
        <v>11</v>
      </c>
      <c r="D375" s="2">
        <v>10.126099999999999</v>
      </c>
      <c r="E375" s="2">
        <v>883</v>
      </c>
      <c r="F375" s="2"/>
      <c r="G375" s="2"/>
      <c r="H375" s="17">
        <f t="shared" si="5"/>
        <v>-1.8137907240378063E-3</v>
      </c>
    </row>
    <row r="376" spans="1:8" ht="13.5" x14ac:dyDescent="0.25">
      <c r="A376" s="12"/>
      <c r="B376" s="11">
        <v>42544</v>
      </c>
      <c r="C376" s="2">
        <v>11</v>
      </c>
      <c r="D376" s="2">
        <v>10.126099999999999</v>
      </c>
      <c r="E376" s="2">
        <v>960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42545</v>
      </c>
      <c r="C377" s="2">
        <v>11</v>
      </c>
      <c r="D377" s="2">
        <v>10.126099999999999</v>
      </c>
      <c r="E377" s="2">
        <v>374</v>
      </c>
      <c r="F377" s="2"/>
      <c r="G377" s="2"/>
      <c r="H377" s="17">
        <f t="shared" si="5"/>
        <v>0</v>
      </c>
    </row>
    <row r="378" spans="1:8" ht="13.5" x14ac:dyDescent="0.25">
      <c r="A378" s="12"/>
      <c r="B378" s="11">
        <v>42548</v>
      </c>
      <c r="C378" s="2">
        <v>10.67</v>
      </c>
      <c r="D378" s="2">
        <v>9.8223000000000003</v>
      </c>
      <c r="E378" s="2">
        <v>1204</v>
      </c>
      <c r="F378" s="2"/>
      <c r="G378" s="2"/>
      <c r="H378" s="17">
        <f t="shared" si="5"/>
        <v>-3.0001678829954175E-2</v>
      </c>
    </row>
    <row r="379" spans="1:8" ht="13.5" x14ac:dyDescent="0.25">
      <c r="A379" s="12"/>
      <c r="B379" s="11">
        <v>42549</v>
      </c>
      <c r="C379" s="2">
        <v>10.6</v>
      </c>
      <c r="D379" s="2">
        <v>9.7578999999999994</v>
      </c>
      <c r="E379" s="2">
        <v>1329</v>
      </c>
      <c r="F379" s="2"/>
      <c r="G379" s="2"/>
      <c r="H379" s="17">
        <f t="shared" si="5"/>
        <v>-6.55650916791392E-3</v>
      </c>
    </row>
    <row r="380" spans="1:8" ht="13.5" x14ac:dyDescent="0.25">
      <c r="A380" s="12"/>
      <c r="B380" s="11">
        <v>42550</v>
      </c>
      <c r="C380" s="2">
        <v>10.8</v>
      </c>
      <c r="D380" s="2">
        <v>9.9420000000000002</v>
      </c>
      <c r="E380" s="2">
        <v>421</v>
      </c>
      <c r="F380" s="2"/>
      <c r="G380" s="2"/>
      <c r="H380" s="17">
        <f t="shared" si="5"/>
        <v>1.88667643652836E-2</v>
      </c>
    </row>
    <row r="381" spans="1:8" ht="13.5" x14ac:dyDescent="0.25">
      <c r="A381" s="12"/>
      <c r="B381" s="11">
        <v>42551</v>
      </c>
      <c r="C381" s="2">
        <v>10.94</v>
      </c>
      <c r="D381" s="2">
        <v>10.0708</v>
      </c>
      <c r="E381" s="2">
        <v>446</v>
      </c>
      <c r="F381" s="2"/>
      <c r="G381" s="2"/>
      <c r="H381" s="17">
        <f t="shared" si="5"/>
        <v>1.2955139810903241E-2</v>
      </c>
    </row>
    <row r="382" spans="1:8" ht="13.5" x14ac:dyDescent="0.25">
      <c r="A382" s="12"/>
      <c r="B382" s="11">
        <v>42552</v>
      </c>
      <c r="C382" s="2">
        <v>10.7</v>
      </c>
      <c r="D382" s="2">
        <v>9.8498999999999999</v>
      </c>
      <c r="E382" s="2">
        <v>1640</v>
      </c>
      <c r="F382" s="2"/>
      <c r="G382" s="2"/>
      <c r="H382" s="17">
        <f t="shared" si="5"/>
        <v>-2.1934702307661785E-2</v>
      </c>
    </row>
    <row r="383" spans="1:8" ht="13.5" x14ac:dyDescent="0.25">
      <c r="A383" s="12"/>
      <c r="B383" s="11">
        <v>42555</v>
      </c>
      <c r="C383" s="2">
        <v>10.7</v>
      </c>
      <c r="D383" s="2">
        <v>9.8498999999999999</v>
      </c>
      <c r="E383" s="2">
        <v>1400</v>
      </c>
      <c r="F383" s="2"/>
      <c r="G383" s="2"/>
      <c r="H383" s="17">
        <f t="shared" si="5"/>
        <v>0</v>
      </c>
    </row>
    <row r="384" spans="1:8" ht="13.5" x14ac:dyDescent="0.25">
      <c r="A384" s="12"/>
      <c r="B384" s="11">
        <v>42559</v>
      </c>
      <c r="C384" s="2">
        <v>10.68</v>
      </c>
      <c r="D384" s="2">
        <v>9.8315000000000001</v>
      </c>
      <c r="E384" s="2">
        <v>1190</v>
      </c>
      <c r="F384" s="2"/>
      <c r="G384" s="2"/>
      <c r="H384" s="17">
        <f t="shared" si="5"/>
        <v>-1.8680392694341822E-3</v>
      </c>
    </row>
    <row r="385" spans="1:8" ht="13.5" x14ac:dyDescent="0.25">
      <c r="A385" s="12"/>
      <c r="B385" s="11">
        <v>42562</v>
      </c>
      <c r="C385" s="2">
        <v>10.7</v>
      </c>
      <c r="D385" s="2">
        <v>9.8498999999999999</v>
      </c>
      <c r="E385" s="2">
        <v>700</v>
      </c>
      <c r="F385" s="2"/>
      <c r="G385" s="2"/>
      <c r="H385" s="17">
        <f t="shared" si="5"/>
        <v>1.8715353710013476E-3</v>
      </c>
    </row>
    <row r="386" spans="1:8" ht="13.5" x14ac:dyDescent="0.25">
      <c r="A386" s="12"/>
      <c r="B386" s="11">
        <v>42563</v>
      </c>
      <c r="C386" s="2">
        <v>10.8</v>
      </c>
      <c r="D386" s="2">
        <v>9.9420000000000002</v>
      </c>
      <c r="E386" s="2">
        <v>2206</v>
      </c>
      <c r="F386" s="2"/>
      <c r="G386" s="2"/>
      <c r="H386" s="17">
        <f t="shared" si="5"/>
        <v>9.3503487345049478E-3</v>
      </c>
    </row>
    <row r="387" spans="1:8" ht="13.5" x14ac:dyDescent="0.25">
      <c r="A387" s="12"/>
      <c r="B387" s="11">
        <v>42564</v>
      </c>
      <c r="C387" s="2">
        <v>10.8</v>
      </c>
      <c r="D387" s="2">
        <v>9.9420000000000002</v>
      </c>
      <c r="E387" s="2">
        <v>6070</v>
      </c>
      <c r="F387" s="2"/>
      <c r="G387" s="2"/>
      <c r="H387" s="17">
        <f t="shared" si="5"/>
        <v>0</v>
      </c>
    </row>
    <row r="388" spans="1:8" ht="13.5" x14ac:dyDescent="0.25">
      <c r="A388" s="12"/>
      <c r="B388" s="11">
        <v>42565</v>
      </c>
      <c r="C388" s="2">
        <v>11.12</v>
      </c>
      <c r="D388" s="2">
        <v>10.236499999999999</v>
      </c>
      <c r="E388" s="2">
        <v>4421</v>
      </c>
      <c r="F388" s="2"/>
      <c r="G388" s="2"/>
      <c r="H388" s="17">
        <f t="shared" si="5"/>
        <v>2.9621806477569835E-2</v>
      </c>
    </row>
    <row r="389" spans="1:8" ht="13.5" x14ac:dyDescent="0.25">
      <c r="A389" s="12"/>
      <c r="B389" s="11">
        <v>42566</v>
      </c>
      <c r="C389" s="2">
        <v>11.12</v>
      </c>
      <c r="D389" s="2">
        <v>10.236499999999999</v>
      </c>
      <c r="E389" s="2">
        <v>1673</v>
      </c>
      <c r="F389" s="2"/>
      <c r="G389" s="2"/>
      <c r="H389" s="17">
        <f t="shared" si="5"/>
        <v>0</v>
      </c>
    </row>
    <row r="390" spans="1:8" ht="13.5" x14ac:dyDescent="0.25">
      <c r="A390" s="12"/>
      <c r="B390" s="11">
        <v>42569</v>
      </c>
      <c r="C390" s="2">
        <v>11.2</v>
      </c>
      <c r="D390" s="2">
        <v>10.3102</v>
      </c>
      <c r="E390" s="2">
        <v>616</v>
      </c>
      <c r="F390" s="2"/>
      <c r="G390" s="2"/>
      <c r="H390" s="17">
        <f t="shared" si="5"/>
        <v>7.1997264690080148E-3</v>
      </c>
    </row>
    <row r="391" spans="1:8" ht="13.5" x14ac:dyDescent="0.25">
      <c r="A391" s="12"/>
      <c r="B391" s="11">
        <v>42570</v>
      </c>
      <c r="C391" s="2">
        <v>11.1</v>
      </c>
      <c r="D391" s="2">
        <v>10.2181</v>
      </c>
      <c r="E391" s="2">
        <v>797</v>
      </c>
      <c r="F391" s="2"/>
      <c r="G391" s="2"/>
      <c r="H391" s="17">
        <f t="shared" ref="H391:H454" si="6">(D391-D390)/D390</f>
        <v>-8.9329013986149917E-3</v>
      </c>
    </row>
    <row r="392" spans="1:8" ht="13.5" x14ac:dyDescent="0.25">
      <c r="A392" s="12"/>
      <c r="B392" s="11">
        <v>42571</v>
      </c>
      <c r="C392" s="2">
        <v>11.3</v>
      </c>
      <c r="D392" s="2">
        <v>10.402200000000001</v>
      </c>
      <c r="E392" s="2">
        <v>200</v>
      </c>
      <c r="F392" s="2"/>
      <c r="G392" s="2"/>
      <c r="H392" s="17">
        <f t="shared" si="6"/>
        <v>1.801704817921148E-2</v>
      </c>
    </row>
    <row r="393" spans="1:8" ht="13.5" x14ac:dyDescent="0.25">
      <c r="A393" s="12"/>
      <c r="B393" s="11">
        <v>42572</v>
      </c>
      <c r="C393" s="2">
        <v>11.3</v>
      </c>
      <c r="D393" s="2">
        <v>10.402200000000001</v>
      </c>
      <c r="E393" s="2">
        <v>1684</v>
      </c>
      <c r="F393" s="2"/>
      <c r="G393" s="2"/>
      <c r="H393" s="17">
        <f t="shared" si="6"/>
        <v>0</v>
      </c>
    </row>
    <row r="394" spans="1:8" ht="13.5" x14ac:dyDescent="0.25">
      <c r="A394" s="12"/>
      <c r="B394" s="11">
        <v>42573</v>
      </c>
      <c r="C394" s="2">
        <v>11.19</v>
      </c>
      <c r="D394" s="2">
        <v>10.301</v>
      </c>
      <c r="E394" s="2">
        <v>1695</v>
      </c>
      <c r="F394" s="2"/>
      <c r="G394" s="2"/>
      <c r="H394" s="17">
        <f t="shared" si="6"/>
        <v>-9.7287112341620414E-3</v>
      </c>
    </row>
    <row r="395" spans="1:8" ht="13.5" x14ac:dyDescent="0.25">
      <c r="A395" s="12"/>
      <c r="B395" s="11">
        <v>42577</v>
      </c>
      <c r="C395" s="2">
        <v>10.86</v>
      </c>
      <c r="D395" s="2">
        <v>9.9971999999999994</v>
      </c>
      <c r="E395" s="2">
        <v>684</v>
      </c>
      <c r="F395" s="2"/>
      <c r="G395" s="2"/>
      <c r="H395" s="17">
        <f t="shared" si="6"/>
        <v>-2.9492282302689129E-2</v>
      </c>
    </row>
    <row r="396" spans="1:8" ht="13.5" x14ac:dyDescent="0.25">
      <c r="A396" s="12"/>
      <c r="B396" s="11">
        <v>42578</v>
      </c>
      <c r="C396" s="2">
        <v>10.59</v>
      </c>
      <c r="D396" s="2">
        <v>9.7486999999999995</v>
      </c>
      <c r="E396" s="2">
        <v>4268</v>
      </c>
      <c r="F396" s="2"/>
      <c r="G396" s="2"/>
      <c r="H396" s="17">
        <f t="shared" si="6"/>
        <v>-2.4856959948785656E-2</v>
      </c>
    </row>
    <row r="397" spans="1:8" ht="13.5" x14ac:dyDescent="0.25">
      <c r="A397" s="12"/>
      <c r="B397" s="11">
        <v>42579</v>
      </c>
      <c r="C397" s="2">
        <v>10.75</v>
      </c>
      <c r="D397" s="2">
        <v>9.8958999999999993</v>
      </c>
      <c r="E397" s="2">
        <v>75</v>
      </c>
      <c r="F397" s="2"/>
      <c r="G397" s="2"/>
      <c r="H397" s="17">
        <f t="shared" si="6"/>
        <v>1.5099449157323518E-2</v>
      </c>
    </row>
    <row r="398" spans="1:8" ht="13.5" x14ac:dyDescent="0.25">
      <c r="A398" s="12"/>
      <c r="B398" s="11">
        <v>42580</v>
      </c>
      <c r="C398" s="2">
        <v>10.75</v>
      </c>
      <c r="D398" s="2">
        <v>9.8958999999999993</v>
      </c>
      <c r="E398" s="2">
        <v>215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42583</v>
      </c>
      <c r="C399" s="2">
        <v>10.6</v>
      </c>
      <c r="D399" s="2">
        <v>9.7578999999999994</v>
      </c>
      <c r="E399" s="2">
        <v>360</v>
      </c>
      <c r="F399" s="2"/>
      <c r="G399" s="2"/>
      <c r="H399" s="17">
        <f t="shared" si="6"/>
        <v>-1.394516921149162E-2</v>
      </c>
    </row>
    <row r="400" spans="1:8" ht="13.5" x14ac:dyDescent="0.25">
      <c r="A400" s="12"/>
      <c r="B400" s="11">
        <v>42584</v>
      </c>
      <c r="C400" s="2">
        <v>10.9</v>
      </c>
      <c r="D400" s="2">
        <v>10.034000000000001</v>
      </c>
      <c r="E400" s="2">
        <v>1711</v>
      </c>
      <c r="F400" s="2"/>
      <c r="G400" s="2"/>
      <c r="H400" s="17">
        <f t="shared" si="6"/>
        <v>2.8295022494594264E-2</v>
      </c>
    </row>
    <row r="401" spans="1:8" ht="13.5" x14ac:dyDescent="0.25">
      <c r="A401" s="12"/>
      <c r="B401" s="11">
        <v>42585</v>
      </c>
      <c r="C401" s="2">
        <v>10.8</v>
      </c>
      <c r="D401" s="2">
        <v>9.9420000000000002</v>
      </c>
      <c r="E401" s="2">
        <v>1419</v>
      </c>
      <c r="F401" s="2"/>
      <c r="G401" s="2"/>
      <c r="H401" s="17">
        <f t="shared" si="6"/>
        <v>-9.1688259916285157E-3</v>
      </c>
    </row>
    <row r="402" spans="1:8" ht="13.5" x14ac:dyDescent="0.25">
      <c r="A402" s="12"/>
      <c r="B402" s="11">
        <v>42586</v>
      </c>
      <c r="C402" s="2">
        <v>10.8</v>
      </c>
      <c r="D402" s="2">
        <v>9.9420000000000002</v>
      </c>
      <c r="E402" s="2">
        <v>500</v>
      </c>
      <c r="F402" s="2"/>
      <c r="G402" s="2"/>
      <c r="H402" s="17">
        <f t="shared" si="6"/>
        <v>0</v>
      </c>
    </row>
    <row r="403" spans="1:8" ht="13.5" x14ac:dyDescent="0.25">
      <c r="A403" s="12"/>
      <c r="B403" s="11">
        <v>42587</v>
      </c>
      <c r="C403" s="2">
        <v>10.8</v>
      </c>
      <c r="D403" s="2">
        <v>9.9420000000000002</v>
      </c>
      <c r="E403" s="2">
        <v>500</v>
      </c>
      <c r="F403" s="2"/>
      <c r="G403" s="2"/>
      <c r="H403" s="17">
        <f t="shared" si="6"/>
        <v>0</v>
      </c>
    </row>
    <row r="404" spans="1:8" ht="13.5" x14ac:dyDescent="0.25">
      <c r="A404" s="12"/>
      <c r="B404" s="11">
        <v>42590</v>
      </c>
      <c r="C404" s="2">
        <v>10.9</v>
      </c>
      <c r="D404" s="2">
        <v>10.034000000000001</v>
      </c>
      <c r="E404" s="2">
        <v>1285</v>
      </c>
      <c r="F404" s="2"/>
      <c r="G404" s="2"/>
      <c r="H404" s="17">
        <f t="shared" si="6"/>
        <v>9.2536712935023663E-3</v>
      </c>
    </row>
    <row r="405" spans="1:8" ht="13.5" x14ac:dyDescent="0.25">
      <c r="A405" s="12"/>
      <c r="B405" s="11">
        <v>42591</v>
      </c>
      <c r="C405" s="2">
        <v>10.9</v>
      </c>
      <c r="D405" s="2">
        <v>10.034000000000001</v>
      </c>
      <c r="E405" s="2">
        <v>1511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42592</v>
      </c>
      <c r="C406" s="2">
        <v>10.85</v>
      </c>
      <c r="D406" s="2">
        <v>9.9879999999999995</v>
      </c>
      <c r="E406" s="2">
        <v>1100</v>
      </c>
      <c r="F406" s="2"/>
      <c r="G406" s="2"/>
      <c r="H406" s="17">
        <f t="shared" si="6"/>
        <v>-4.5844129958143463E-3</v>
      </c>
    </row>
    <row r="407" spans="1:8" ht="13.5" x14ac:dyDescent="0.25">
      <c r="A407" s="12"/>
      <c r="B407" s="11">
        <v>42593</v>
      </c>
      <c r="C407" s="2">
        <v>10.85</v>
      </c>
      <c r="D407" s="2">
        <v>9.9879999999999995</v>
      </c>
      <c r="E407" s="2">
        <v>1954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42594</v>
      </c>
      <c r="C408" s="2">
        <v>10.85</v>
      </c>
      <c r="D408" s="2">
        <v>9.9879999999999995</v>
      </c>
      <c r="E408" s="2">
        <v>434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10.84</v>
      </c>
      <c r="D409" s="2">
        <v>9.9787999999999997</v>
      </c>
      <c r="E409" s="2">
        <v>50</v>
      </c>
      <c r="F409" s="2"/>
      <c r="G409" s="2"/>
      <c r="H409" s="17">
        <f t="shared" si="6"/>
        <v>-9.2110532639165749E-4</v>
      </c>
    </row>
    <row r="410" spans="1:8" ht="13.5" x14ac:dyDescent="0.25">
      <c r="A410" s="12"/>
      <c r="B410" s="11">
        <v>42598</v>
      </c>
      <c r="C410" s="2">
        <v>10.84</v>
      </c>
      <c r="D410" s="2">
        <v>9.9787999999999997</v>
      </c>
      <c r="E410" s="2">
        <v>124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42599</v>
      </c>
      <c r="C411" s="2">
        <v>10.88</v>
      </c>
      <c r="D411" s="2">
        <v>10.015599999999999</v>
      </c>
      <c r="E411" s="2">
        <v>136</v>
      </c>
      <c r="F411" s="2"/>
      <c r="G411" s="2"/>
      <c r="H411" s="17">
        <f t="shared" si="6"/>
        <v>3.6878181745299537E-3</v>
      </c>
    </row>
    <row r="412" spans="1:8" ht="13.5" x14ac:dyDescent="0.25">
      <c r="A412" s="12"/>
      <c r="B412" s="11">
        <v>42600</v>
      </c>
      <c r="C412" s="2">
        <v>10.9</v>
      </c>
      <c r="D412" s="2">
        <v>10.034000000000001</v>
      </c>
      <c r="E412" s="2">
        <v>104</v>
      </c>
      <c r="F412" s="2"/>
      <c r="G412" s="2"/>
      <c r="H412" s="17">
        <f t="shared" si="6"/>
        <v>1.8371340708496274E-3</v>
      </c>
    </row>
    <row r="413" spans="1:8" ht="13.5" x14ac:dyDescent="0.25">
      <c r="A413" s="12"/>
      <c r="B413" s="11">
        <v>42601</v>
      </c>
      <c r="C413" s="2">
        <v>10.8</v>
      </c>
      <c r="D413" s="2">
        <v>9.9420000000000002</v>
      </c>
      <c r="E413" s="2">
        <v>243</v>
      </c>
      <c r="F413" s="2"/>
      <c r="G413" s="2"/>
      <c r="H413" s="17">
        <f t="shared" si="6"/>
        <v>-9.1688259916285157E-3</v>
      </c>
    </row>
    <row r="414" spans="1:8" ht="13.5" x14ac:dyDescent="0.25">
      <c r="A414" s="12"/>
      <c r="B414" s="11">
        <v>42604</v>
      </c>
      <c r="C414" s="2">
        <v>10.7</v>
      </c>
      <c r="D414" s="2">
        <v>9.8498999999999999</v>
      </c>
      <c r="E414" s="2">
        <v>2587</v>
      </c>
      <c r="F414" s="2"/>
      <c r="G414" s="2"/>
      <c r="H414" s="17">
        <f t="shared" si="6"/>
        <v>-9.2637296318648452E-3</v>
      </c>
    </row>
    <row r="415" spans="1:8" ht="13.5" x14ac:dyDescent="0.25">
      <c r="A415" s="12"/>
      <c r="B415" s="11">
        <v>42605</v>
      </c>
      <c r="C415" s="2">
        <v>10.7</v>
      </c>
      <c r="D415" s="2">
        <v>9.8498999999999999</v>
      </c>
      <c r="E415" s="2">
        <v>506</v>
      </c>
      <c r="F415" s="2"/>
      <c r="G415" s="2"/>
      <c r="H415" s="17">
        <f t="shared" si="6"/>
        <v>0</v>
      </c>
    </row>
    <row r="416" spans="1:8" ht="13.5" x14ac:dyDescent="0.25">
      <c r="A416" s="12"/>
      <c r="B416" s="11">
        <v>42606</v>
      </c>
      <c r="C416" s="2">
        <v>10.9</v>
      </c>
      <c r="D416" s="2">
        <v>10.034000000000001</v>
      </c>
      <c r="E416" s="2">
        <v>1746</v>
      </c>
      <c r="F416" s="2"/>
      <c r="G416" s="2"/>
      <c r="H416" s="17">
        <f t="shared" si="6"/>
        <v>1.869054508167604E-2</v>
      </c>
    </row>
    <row r="417" spans="1:8" ht="13.5" x14ac:dyDescent="0.25">
      <c r="A417" s="12"/>
      <c r="B417" s="11">
        <v>42607</v>
      </c>
      <c r="C417" s="2">
        <v>10.8</v>
      </c>
      <c r="D417" s="2">
        <v>9.9420000000000002</v>
      </c>
      <c r="E417" s="2">
        <v>450</v>
      </c>
      <c r="F417" s="2"/>
      <c r="G417" s="2"/>
      <c r="H417" s="17">
        <f t="shared" si="6"/>
        <v>-9.1688259916285157E-3</v>
      </c>
    </row>
    <row r="418" spans="1:8" ht="13.5" x14ac:dyDescent="0.25">
      <c r="A418" s="12"/>
      <c r="B418" s="11">
        <v>42608</v>
      </c>
      <c r="C418" s="2">
        <v>10.8</v>
      </c>
      <c r="D418" s="2">
        <v>9.9420000000000002</v>
      </c>
      <c r="E418" s="2">
        <v>1385</v>
      </c>
      <c r="F418" s="2"/>
      <c r="G418" s="2"/>
      <c r="H418" s="17">
        <f t="shared" si="6"/>
        <v>0</v>
      </c>
    </row>
    <row r="419" spans="1:8" ht="13.5" x14ac:dyDescent="0.25">
      <c r="A419" s="12"/>
      <c r="B419" s="11">
        <v>42611</v>
      </c>
      <c r="C419" s="2">
        <v>10.9</v>
      </c>
      <c r="D419" s="2">
        <v>10.034000000000001</v>
      </c>
      <c r="E419" s="2">
        <v>1643</v>
      </c>
      <c r="F419" s="2"/>
      <c r="G419" s="2"/>
      <c r="H419" s="17">
        <f t="shared" si="6"/>
        <v>9.2536712935023663E-3</v>
      </c>
    </row>
    <row r="420" spans="1:8" ht="13.5" x14ac:dyDescent="0.25">
      <c r="A420" s="12"/>
      <c r="B420" s="11">
        <v>42612</v>
      </c>
      <c r="C420" s="2">
        <v>10.9</v>
      </c>
      <c r="D420" s="2">
        <v>10.034000000000001</v>
      </c>
      <c r="E420" s="2">
        <v>604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42613</v>
      </c>
      <c r="C421" s="2">
        <v>10.9</v>
      </c>
      <c r="D421" s="2">
        <v>10.034000000000001</v>
      </c>
      <c r="E421" s="2">
        <v>300</v>
      </c>
      <c r="F421" s="2"/>
      <c r="G421" s="2"/>
      <c r="H421" s="17">
        <f t="shared" si="6"/>
        <v>0</v>
      </c>
    </row>
    <row r="422" spans="1:8" ht="13.5" x14ac:dyDescent="0.25">
      <c r="A422" s="12"/>
      <c r="B422" s="11">
        <v>42614</v>
      </c>
      <c r="C422" s="2">
        <v>10.9</v>
      </c>
      <c r="D422" s="2">
        <v>10.034000000000001</v>
      </c>
      <c r="E422" s="2">
        <v>1655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42615</v>
      </c>
      <c r="C423" s="2">
        <v>10.88</v>
      </c>
      <c r="D423" s="2">
        <v>10.015599999999999</v>
      </c>
      <c r="E423" s="2">
        <v>3398</v>
      </c>
      <c r="F423" s="2"/>
      <c r="G423" s="2"/>
      <c r="H423" s="17">
        <f t="shared" si="6"/>
        <v>-1.8337651983258447E-3</v>
      </c>
    </row>
    <row r="424" spans="1:8" ht="13.5" x14ac:dyDescent="0.25">
      <c r="A424" s="12"/>
      <c r="B424" s="11">
        <v>42618</v>
      </c>
      <c r="C424" s="2">
        <v>10.68</v>
      </c>
      <c r="D424" s="2">
        <v>9.8315000000000001</v>
      </c>
      <c r="E424" s="2">
        <v>2058</v>
      </c>
      <c r="F424" s="2"/>
      <c r="G424" s="2"/>
      <c r="H424" s="17">
        <f t="shared" si="6"/>
        <v>-1.8381325132792749E-2</v>
      </c>
    </row>
    <row r="425" spans="1:8" ht="13.5" x14ac:dyDescent="0.25">
      <c r="A425" s="12"/>
      <c r="B425" s="11">
        <v>42619</v>
      </c>
      <c r="C425" s="2">
        <v>10.5</v>
      </c>
      <c r="D425" s="2">
        <v>9.6658000000000008</v>
      </c>
      <c r="E425" s="2">
        <v>6750</v>
      </c>
      <c r="F425" s="2"/>
      <c r="G425" s="2"/>
      <c r="H425" s="17">
        <f t="shared" si="6"/>
        <v>-1.6853989726898163E-2</v>
      </c>
    </row>
    <row r="426" spans="1:8" ht="13.5" x14ac:dyDescent="0.25">
      <c r="A426" s="12"/>
      <c r="B426" s="11">
        <v>42620</v>
      </c>
      <c r="C426" s="2">
        <v>10.39</v>
      </c>
      <c r="D426" s="2">
        <v>9.5645000000000007</v>
      </c>
      <c r="E426" s="2">
        <v>59</v>
      </c>
      <c r="F426" s="2"/>
      <c r="G426" s="2"/>
      <c r="H426" s="17">
        <f t="shared" si="6"/>
        <v>-1.0480249953444118E-2</v>
      </c>
    </row>
    <row r="427" spans="1:8" ht="13.5" x14ac:dyDescent="0.25">
      <c r="A427" s="12"/>
      <c r="B427" s="11">
        <v>42621</v>
      </c>
      <c r="C427" s="2">
        <v>10.1</v>
      </c>
      <c r="D427" s="2">
        <v>9.2975999999999992</v>
      </c>
      <c r="E427" s="2">
        <v>9500</v>
      </c>
      <c r="F427" s="2"/>
      <c r="G427" s="2"/>
      <c r="H427" s="17">
        <f t="shared" si="6"/>
        <v>-2.7905274713785504E-2</v>
      </c>
    </row>
    <row r="428" spans="1:8" ht="13.5" x14ac:dyDescent="0.25">
      <c r="A428" s="12"/>
      <c r="B428" s="11">
        <v>42622</v>
      </c>
      <c r="C428" s="2">
        <v>10</v>
      </c>
      <c r="D428" s="2">
        <v>9.2055000000000007</v>
      </c>
      <c r="E428" s="2">
        <v>6765</v>
      </c>
      <c r="F428" s="2"/>
      <c r="G428" s="2"/>
      <c r="H428" s="17">
        <f t="shared" si="6"/>
        <v>-9.9057821373256024E-3</v>
      </c>
    </row>
    <row r="429" spans="1:8" ht="13.5" x14ac:dyDescent="0.25">
      <c r="A429" s="12"/>
      <c r="B429" s="11">
        <v>42627</v>
      </c>
      <c r="C429" s="2">
        <v>10</v>
      </c>
      <c r="D429" s="2">
        <v>9.2055000000000007</v>
      </c>
      <c r="E429" s="2">
        <v>6765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10</v>
      </c>
      <c r="D430" s="2">
        <v>9.2055000000000007</v>
      </c>
      <c r="E430" s="2">
        <v>12011</v>
      </c>
      <c r="F430" s="2"/>
      <c r="G430" s="2"/>
      <c r="H430" s="17">
        <f t="shared" si="6"/>
        <v>0</v>
      </c>
    </row>
    <row r="431" spans="1:8" ht="13.5" x14ac:dyDescent="0.25">
      <c r="A431" s="12"/>
      <c r="B431" s="11">
        <v>42629</v>
      </c>
      <c r="C431" s="2">
        <v>9.91</v>
      </c>
      <c r="D431" s="2">
        <v>9.1227</v>
      </c>
      <c r="E431" s="2">
        <v>8590</v>
      </c>
      <c r="F431" s="2"/>
      <c r="G431" s="2"/>
      <c r="H431" s="17">
        <f t="shared" si="6"/>
        <v>-8.994622779859936E-3</v>
      </c>
    </row>
    <row r="432" spans="1:8" ht="13.5" x14ac:dyDescent="0.25">
      <c r="A432" s="12"/>
      <c r="B432" s="11">
        <v>42632</v>
      </c>
      <c r="C432" s="2">
        <v>9.85</v>
      </c>
      <c r="D432" s="2">
        <v>9.0673999999999992</v>
      </c>
      <c r="E432" s="2">
        <v>2744</v>
      </c>
      <c r="F432" s="2"/>
      <c r="G432" s="2"/>
      <c r="H432" s="17">
        <f t="shared" si="6"/>
        <v>-6.0618018788298192E-3</v>
      </c>
    </row>
    <row r="433" spans="1:8" ht="13.5" x14ac:dyDescent="0.25">
      <c r="A433" s="12"/>
      <c r="B433" s="11">
        <v>42633</v>
      </c>
      <c r="C433" s="2">
        <v>9.84</v>
      </c>
      <c r="D433" s="2">
        <v>9.0581999999999994</v>
      </c>
      <c r="E433" s="2">
        <v>4720</v>
      </c>
      <c r="F433" s="2"/>
      <c r="G433" s="2"/>
      <c r="H433" s="17">
        <f t="shared" si="6"/>
        <v>-1.0146238171912429E-3</v>
      </c>
    </row>
    <row r="434" spans="1:8" ht="13.5" x14ac:dyDescent="0.25">
      <c r="A434" s="12"/>
      <c r="B434" s="11">
        <v>42634</v>
      </c>
      <c r="C434" s="2">
        <v>9.84</v>
      </c>
      <c r="D434" s="2">
        <v>9.0581999999999994</v>
      </c>
      <c r="E434" s="2">
        <v>10752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42635</v>
      </c>
      <c r="C435" s="2">
        <v>10.1</v>
      </c>
      <c r="D435" s="2">
        <v>9.2975999999999992</v>
      </c>
      <c r="E435" s="2">
        <v>13445</v>
      </c>
      <c r="F435" s="2"/>
      <c r="G435" s="2"/>
      <c r="H435" s="17">
        <f t="shared" si="6"/>
        <v>2.6429091872557445E-2</v>
      </c>
    </row>
    <row r="436" spans="1:8" ht="13.5" x14ac:dyDescent="0.25">
      <c r="A436" s="12"/>
      <c r="B436" s="11">
        <v>42636</v>
      </c>
      <c r="C436" s="2">
        <v>9.84</v>
      </c>
      <c r="D436" s="2">
        <v>9.0581999999999994</v>
      </c>
      <c r="E436" s="2">
        <v>4639</v>
      </c>
      <c r="F436" s="2"/>
      <c r="G436" s="2"/>
      <c r="H436" s="17">
        <f t="shared" si="6"/>
        <v>-2.5748580278781606E-2</v>
      </c>
    </row>
    <row r="437" spans="1:8" ht="13.5" x14ac:dyDescent="0.25">
      <c r="A437" s="12"/>
      <c r="B437" s="11">
        <v>42639</v>
      </c>
      <c r="C437" s="2">
        <v>10.050000000000001</v>
      </c>
      <c r="D437" s="2">
        <v>9.2515999999999998</v>
      </c>
      <c r="E437" s="2">
        <v>1</v>
      </c>
      <c r="F437" s="2"/>
      <c r="G437" s="2"/>
      <c r="H437" s="17">
        <f t="shared" si="6"/>
        <v>2.1350820251264099E-2</v>
      </c>
    </row>
    <row r="438" spans="1:8" ht="13.5" x14ac:dyDescent="0.25">
      <c r="A438" s="12"/>
      <c r="B438" s="11">
        <v>42640</v>
      </c>
      <c r="C438" s="2">
        <v>9.8000000000000007</v>
      </c>
      <c r="D438" s="2">
        <v>9.0213999999999999</v>
      </c>
      <c r="E438" s="2">
        <v>2170</v>
      </c>
      <c r="F438" s="2"/>
      <c r="G438" s="2"/>
      <c r="H438" s="17">
        <f t="shared" si="6"/>
        <v>-2.4882182541398241E-2</v>
      </c>
    </row>
    <row r="439" spans="1:8" ht="13.5" x14ac:dyDescent="0.25">
      <c r="A439" s="12"/>
      <c r="B439" s="11">
        <v>42641</v>
      </c>
      <c r="C439" s="2">
        <v>9.98</v>
      </c>
      <c r="D439" s="2">
        <v>9.1870999999999992</v>
      </c>
      <c r="E439" s="2">
        <v>628</v>
      </c>
      <c r="F439" s="2"/>
      <c r="G439" s="2"/>
      <c r="H439" s="17">
        <f t="shared" si="6"/>
        <v>1.8367437426563427E-2</v>
      </c>
    </row>
    <row r="440" spans="1:8" ht="13.5" x14ac:dyDescent="0.25">
      <c r="A440" s="12"/>
      <c r="B440" s="11">
        <v>42642</v>
      </c>
      <c r="C440" s="2">
        <v>9.7100000000000009</v>
      </c>
      <c r="D440" s="2">
        <v>8.9385999999999992</v>
      </c>
      <c r="E440" s="2">
        <v>4424</v>
      </c>
      <c r="F440" s="2"/>
      <c r="G440" s="2"/>
      <c r="H440" s="17">
        <f t="shared" si="6"/>
        <v>-2.7048796682304532E-2</v>
      </c>
    </row>
    <row r="441" spans="1:8" ht="13.5" x14ac:dyDescent="0.25">
      <c r="A441" s="12"/>
      <c r="B441" s="11">
        <v>42643</v>
      </c>
      <c r="C441" s="2">
        <v>9.94</v>
      </c>
      <c r="D441" s="2">
        <v>9.1502999999999997</v>
      </c>
      <c r="E441" s="2">
        <v>239</v>
      </c>
      <c r="F441" s="2"/>
      <c r="G441" s="2"/>
      <c r="H441" s="17">
        <f t="shared" si="6"/>
        <v>2.36837983576847E-2</v>
      </c>
    </row>
    <row r="442" spans="1:8" ht="13.5" x14ac:dyDescent="0.25">
      <c r="A442" s="12"/>
      <c r="B442" s="11">
        <v>42647</v>
      </c>
      <c r="C442" s="2">
        <v>9.69</v>
      </c>
      <c r="D442" s="2">
        <v>8.9201999999999995</v>
      </c>
      <c r="E442" s="2">
        <v>5152</v>
      </c>
      <c r="F442" s="2"/>
      <c r="G442" s="2"/>
      <c r="H442" s="17">
        <f t="shared" si="6"/>
        <v>-2.5146716501098346E-2</v>
      </c>
    </row>
    <row r="443" spans="1:8" ht="13.5" x14ac:dyDescent="0.25">
      <c r="A443" s="12"/>
      <c r="B443" s="11">
        <v>42648</v>
      </c>
      <c r="C443" s="2">
        <v>9.8000000000000007</v>
      </c>
      <c r="D443" s="2">
        <v>9.0213999999999999</v>
      </c>
      <c r="E443" s="2">
        <v>1097</v>
      </c>
      <c r="F443" s="2"/>
      <c r="G443" s="2"/>
      <c r="H443" s="17">
        <f t="shared" si="6"/>
        <v>1.1345037106791373E-2</v>
      </c>
    </row>
    <row r="444" spans="1:8" ht="13.5" x14ac:dyDescent="0.25">
      <c r="A444" s="12"/>
      <c r="B444" s="11">
        <v>42649</v>
      </c>
      <c r="C444" s="2">
        <v>9.99</v>
      </c>
      <c r="D444" s="2">
        <v>9.1963000000000008</v>
      </c>
      <c r="E444" s="2">
        <v>1733</v>
      </c>
      <c r="F444" s="2"/>
      <c r="G444" s="2"/>
      <c r="H444" s="17">
        <f t="shared" si="6"/>
        <v>1.9387234797259952E-2</v>
      </c>
    </row>
    <row r="445" spans="1:8" ht="13.5" x14ac:dyDescent="0.25">
      <c r="A445" s="12"/>
      <c r="B445" s="11">
        <v>42650</v>
      </c>
      <c r="C445" s="2">
        <v>9.99</v>
      </c>
      <c r="D445" s="2">
        <v>9.1963000000000008</v>
      </c>
      <c r="E445" s="2">
        <v>6081</v>
      </c>
      <c r="F445" s="2"/>
      <c r="G445" s="2"/>
      <c r="H445" s="17">
        <f t="shared" si="6"/>
        <v>0</v>
      </c>
    </row>
    <row r="446" spans="1:8" ht="13.5" x14ac:dyDescent="0.25">
      <c r="A446" s="12"/>
      <c r="B446" s="11">
        <v>42653</v>
      </c>
      <c r="C446" s="2">
        <v>9.8000000000000007</v>
      </c>
      <c r="D446" s="2">
        <v>9.0213999999999999</v>
      </c>
      <c r="E446" s="2">
        <v>7109</v>
      </c>
      <c r="F446" s="2"/>
      <c r="G446" s="2"/>
      <c r="H446" s="17">
        <f t="shared" si="6"/>
        <v>-1.9018518317149388E-2</v>
      </c>
    </row>
    <row r="447" spans="1:8" ht="13.5" x14ac:dyDescent="0.25">
      <c r="A447" s="12"/>
      <c r="B447" s="11">
        <v>42654</v>
      </c>
      <c r="C447" s="2">
        <v>9.6</v>
      </c>
      <c r="D447" s="2">
        <v>8.8373000000000008</v>
      </c>
      <c r="E447" s="2">
        <v>6179</v>
      </c>
      <c r="F447" s="2"/>
      <c r="G447" s="2"/>
      <c r="H447" s="17">
        <f t="shared" si="6"/>
        <v>-2.0407032167956089E-2</v>
      </c>
    </row>
    <row r="448" spans="1:8" ht="13.5" x14ac:dyDescent="0.25">
      <c r="A448" s="12"/>
      <c r="B448" s="11">
        <v>42655</v>
      </c>
      <c r="C448" s="2">
        <v>9.3800000000000008</v>
      </c>
      <c r="D448" s="2">
        <v>8.6348000000000003</v>
      </c>
      <c r="E448" s="2">
        <v>5046</v>
      </c>
      <c r="F448" s="2"/>
      <c r="G448" s="2"/>
      <c r="H448" s="17">
        <f t="shared" si="6"/>
        <v>-2.2914238511762705E-2</v>
      </c>
    </row>
    <row r="449" spans="1:8" ht="13.5" x14ac:dyDescent="0.25">
      <c r="A449" s="12"/>
      <c r="B449" s="11">
        <v>42656</v>
      </c>
      <c r="C449" s="2">
        <v>9</v>
      </c>
      <c r="D449" s="2">
        <v>8.2850000000000001</v>
      </c>
      <c r="E449" s="2">
        <v>6043</v>
      </c>
      <c r="F449" s="2"/>
      <c r="G449" s="2"/>
      <c r="H449" s="17">
        <f t="shared" si="6"/>
        <v>-4.0510492425997142E-2</v>
      </c>
    </row>
    <row r="450" spans="1:8" ht="13.5" x14ac:dyDescent="0.25">
      <c r="A450" s="12"/>
      <c r="B450" s="11">
        <v>42657</v>
      </c>
      <c r="C450" s="2">
        <v>9.15</v>
      </c>
      <c r="D450" s="2">
        <v>8.4230999999999998</v>
      </c>
      <c r="E450" s="2">
        <v>17221</v>
      </c>
      <c r="F450" s="2"/>
      <c r="G450" s="2"/>
      <c r="H450" s="17">
        <f t="shared" si="6"/>
        <v>1.6668678334339125E-2</v>
      </c>
    </row>
    <row r="451" spans="1:8" ht="13.5" x14ac:dyDescent="0.25">
      <c r="A451" s="12"/>
      <c r="B451" s="11">
        <v>42660</v>
      </c>
      <c r="C451" s="2">
        <v>9.42</v>
      </c>
      <c r="D451" s="2">
        <v>8.6715999999999998</v>
      </c>
      <c r="E451" s="2">
        <v>2307</v>
      </c>
      <c r="F451" s="2"/>
      <c r="G451" s="2"/>
      <c r="H451" s="17">
        <f t="shared" si="6"/>
        <v>2.9502202277071381E-2</v>
      </c>
    </row>
    <row r="452" spans="1:8" ht="13.5" x14ac:dyDescent="0.25">
      <c r="A452" s="12"/>
      <c r="B452" s="11">
        <v>42661</v>
      </c>
      <c r="C452" s="2">
        <v>9.4</v>
      </c>
      <c r="D452" s="2">
        <v>8.6532</v>
      </c>
      <c r="E452" s="2">
        <v>5466</v>
      </c>
      <c r="F452" s="2"/>
      <c r="G452" s="2"/>
      <c r="H452" s="17">
        <f t="shared" si="6"/>
        <v>-2.1218690899026419E-3</v>
      </c>
    </row>
    <row r="453" spans="1:8" ht="13.5" x14ac:dyDescent="0.25">
      <c r="A453" s="12"/>
      <c r="B453" s="11">
        <v>42662</v>
      </c>
      <c r="C453" s="2">
        <v>9.42</v>
      </c>
      <c r="D453" s="2">
        <v>8.6715999999999998</v>
      </c>
      <c r="E453" s="2">
        <v>6779</v>
      </c>
      <c r="F453" s="2"/>
      <c r="G453" s="2"/>
      <c r="H453" s="17">
        <f t="shared" si="6"/>
        <v>2.1263809920029297E-3</v>
      </c>
    </row>
    <row r="454" spans="1:8" ht="13.5" x14ac:dyDescent="0.25">
      <c r="A454" s="12"/>
      <c r="B454" s="11">
        <v>42663</v>
      </c>
      <c r="C454" s="2">
        <v>9.4499999999999993</v>
      </c>
      <c r="D454" s="2">
        <v>8.6991999999999994</v>
      </c>
      <c r="E454" s="2">
        <v>7488</v>
      </c>
      <c r="F454" s="2"/>
      <c r="G454" s="2"/>
      <c r="H454" s="17">
        <f t="shared" si="6"/>
        <v>3.1828036348539629E-3</v>
      </c>
    </row>
    <row r="455" spans="1:8" ht="13.5" x14ac:dyDescent="0.25">
      <c r="A455" s="12"/>
      <c r="B455" s="11">
        <v>42664</v>
      </c>
      <c r="C455" s="2">
        <v>9.42</v>
      </c>
      <c r="D455" s="2">
        <v>8.6715999999999998</v>
      </c>
      <c r="E455" s="2">
        <v>7898</v>
      </c>
      <c r="F455" s="2"/>
      <c r="G455" s="2"/>
      <c r="H455" s="17">
        <f t="shared" ref="H455:H518" si="7">(D455-D454)/D454</f>
        <v>-3.1727055361412113E-3</v>
      </c>
    </row>
    <row r="456" spans="1:8" ht="13.5" x14ac:dyDescent="0.25">
      <c r="A456" s="12"/>
      <c r="B456" s="11">
        <v>42667</v>
      </c>
      <c r="C456" s="2">
        <v>9.39</v>
      </c>
      <c r="D456" s="2">
        <v>8.6440000000000001</v>
      </c>
      <c r="E456" s="2">
        <v>2839</v>
      </c>
      <c r="F456" s="2"/>
      <c r="G456" s="2"/>
      <c r="H456" s="17">
        <f t="shared" si="7"/>
        <v>-3.1828036348539629E-3</v>
      </c>
    </row>
    <row r="457" spans="1:8" ht="13.5" x14ac:dyDescent="0.25">
      <c r="A457" s="12"/>
      <c r="B457" s="11">
        <v>42668</v>
      </c>
      <c r="C457" s="2">
        <v>9.6</v>
      </c>
      <c r="D457" s="2">
        <v>8.8373000000000008</v>
      </c>
      <c r="E457" s="2">
        <v>5580</v>
      </c>
      <c r="F457" s="2"/>
      <c r="G457" s="2"/>
      <c r="H457" s="17">
        <f t="shared" si="7"/>
        <v>2.2362332253586383E-2</v>
      </c>
    </row>
    <row r="458" spans="1:8" ht="13.5" x14ac:dyDescent="0.25">
      <c r="A458" s="12"/>
      <c r="B458" s="11">
        <v>42669</v>
      </c>
      <c r="C458" s="2">
        <v>9.8800000000000008</v>
      </c>
      <c r="D458" s="2">
        <v>9.0951000000000004</v>
      </c>
      <c r="E458" s="2">
        <v>2891</v>
      </c>
      <c r="F458" s="2"/>
      <c r="G458" s="2"/>
      <c r="H458" s="17">
        <f t="shared" si="7"/>
        <v>2.9171805868308143E-2</v>
      </c>
    </row>
    <row r="459" spans="1:8" ht="13.5" x14ac:dyDescent="0.25">
      <c r="A459" s="12"/>
      <c r="B459" s="11">
        <v>42670</v>
      </c>
      <c r="C459" s="2">
        <v>9.99</v>
      </c>
      <c r="D459" s="2">
        <v>9.1963000000000008</v>
      </c>
      <c r="E459" s="2">
        <v>4154</v>
      </c>
      <c r="F459" s="2"/>
      <c r="G459" s="2"/>
      <c r="H459" s="17">
        <f t="shared" si="7"/>
        <v>1.1126870512693692E-2</v>
      </c>
    </row>
    <row r="460" spans="1:8" ht="13.5" x14ac:dyDescent="0.25">
      <c r="A460" s="12"/>
      <c r="B460" s="11">
        <v>42671</v>
      </c>
      <c r="C460" s="2">
        <v>9.99</v>
      </c>
      <c r="D460" s="2">
        <v>9.1963000000000008</v>
      </c>
      <c r="E460" s="2">
        <v>7439</v>
      </c>
      <c r="F460" s="2"/>
      <c r="G460" s="2"/>
      <c r="H460" s="17">
        <f t="shared" si="7"/>
        <v>0</v>
      </c>
    </row>
    <row r="461" spans="1:8" ht="13.5" x14ac:dyDescent="0.25">
      <c r="A461" s="12"/>
      <c r="B461" s="11">
        <v>42674</v>
      </c>
      <c r="C461" s="2">
        <v>9.98</v>
      </c>
      <c r="D461" s="2">
        <v>9.1870999999999992</v>
      </c>
      <c r="E461" s="2">
        <v>4653</v>
      </c>
      <c r="F461" s="2"/>
      <c r="G461" s="2"/>
      <c r="H461" s="17">
        <f t="shared" si="7"/>
        <v>-1.0004023357221546E-3</v>
      </c>
    </row>
    <row r="462" spans="1:8" ht="13.5" x14ac:dyDescent="0.25">
      <c r="A462" s="12"/>
      <c r="B462" s="11">
        <v>42675</v>
      </c>
      <c r="C462" s="2">
        <v>9.9600000000000009</v>
      </c>
      <c r="D462" s="2">
        <v>9.1686999999999994</v>
      </c>
      <c r="E462" s="2">
        <v>4542</v>
      </c>
      <c r="F462" s="2"/>
      <c r="G462" s="2"/>
      <c r="H462" s="17">
        <f t="shared" si="7"/>
        <v>-2.0028082855307718E-3</v>
      </c>
    </row>
    <row r="463" spans="1:8" ht="13.5" x14ac:dyDescent="0.25">
      <c r="A463" s="12"/>
      <c r="B463" s="11">
        <v>42676</v>
      </c>
      <c r="C463" s="2">
        <v>9.9600000000000009</v>
      </c>
      <c r="D463" s="2">
        <v>9.1686999999999994</v>
      </c>
      <c r="E463" s="2">
        <v>5320</v>
      </c>
      <c r="F463" s="2"/>
      <c r="G463" s="2"/>
      <c r="H463" s="17">
        <f t="shared" si="7"/>
        <v>0</v>
      </c>
    </row>
    <row r="464" spans="1:8" ht="13.5" x14ac:dyDescent="0.25">
      <c r="A464" s="12"/>
      <c r="B464" s="11">
        <v>42677</v>
      </c>
      <c r="C464" s="2">
        <v>9.94</v>
      </c>
      <c r="D464" s="2">
        <v>9.1502999999999997</v>
      </c>
      <c r="E464" s="2">
        <v>1502</v>
      </c>
      <c r="F464" s="2"/>
      <c r="G464" s="2"/>
      <c r="H464" s="17">
        <f t="shared" si="7"/>
        <v>-2.0068275764284741E-3</v>
      </c>
    </row>
    <row r="465" spans="1:8" ht="13.5" x14ac:dyDescent="0.25">
      <c r="A465" s="12"/>
      <c r="B465" s="11">
        <v>42678</v>
      </c>
      <c r="C465" s="2">
        <v>9.93</v>
      </c>
      <c r="D465" s="2">
        <v>9.1410999999999998</v>
      </c>
      <c r="E465" s="2">
        <v>2206</v>
      </c>
      <c r="F465" s="2"/>
      <c r="G465" s="2"/>
      <c r="H465" s="17">
        <f t="shared" si="7"/>
        <v>-1.0054315159065688E-3</v>
      </c>
    </row>
    <row r="466" spans="1:8" ht="13.5" x14ac:dyDescent="0.25">
      <c r="A466" s="12"/>
      <c r="B466" s="11">
        <v>42681</v>
      </c>
      <c r="C466" s="2">
        <v>9.93</v>
      </c>
      <c r="D466" s="2">
        <v>9.1410999999999998</v>
      </c>
      <c r="E466" s="2">
        <v>2900</v>
      </c>
      <c r="F466" s="2"/>
      <c r="G466" s="2"/>
      <c r="H466" s="17">
        <f t="shared" si="7"/>
        <v>0</v>
      </c>
    </row>
    <row r="467" spans="1:8" ht="13.5" x14ac:dyDescent="0.25">
      <c r="A467" s="12"/>
      <c r="B467" s="11">
        <v>42682</v>
      </c>
      <c r="C467" s="2">
        <v>9.93</v>
      </c>
      <c r="D467" s="2">
        <v>9.1410999999999998</v>
      </c>
      <c r="E467" s="2">
        <v>5291</v>
      </c>
      <c r="F467" s="2"/>
      <c r="G467" s="2"/>
      <c r="H467" s="17">
        <f t="shared" si="7"/>
        <v>0</v>
      </c>
    </row>
    <row r="468" spans="1:8" ht="13.5" x14ac:dyDescent="0.25">
      <c r="A468" s="12"/>
      <c r="B468" s="11">
        <v>42683</v>
      </c>
      <c r="C468" s="2">
        <v>10.029999999999999</v>
      </c>
      <c r="D468" s="2">
        <v>9.2331000000000003</v>
      </c>
      <c r="E468" s="2">
        <v>4830</v>
      </c>
      <c r="F468" s="2"/>
      <c r="G468" s="2"/>
      <c r="H468" s="17">
        <f t="shared" si="7"/>
        <v>1.0064434258459105E-2</v>
      </c>
    </row>
    <row r="469" spans="1:8" ht="13.5" x14ac:dyDescent="0.25">
      <c r="A469" s="12"/>
      <c r="B469" s="11">
        <v>42684</v>
      </c>
      <c r="C469" s="2">
        <v>10.050000000000001</v>
      </c>
      <c r="D469" s="2">
        <v>9.2515999999999998</v>
      </c>
      <c r="E469" s="2">
        <v>11531</v>
      </c>
      <c r="F469" s="2"/>
      <c r="G469" s="2"/>
      <c r="H469" s="17">
        <f t="shared" si="7"/>
        <v>2.003660742329176E-3</v>
      </c>
    </row>
    <row r="470" spans="1:8" ht="13.5" x14ac:dyDescent="0.25">
      <c r="A470" s="12"/>
      <c r="B470" s="11">
        <v>42685</v>
      </c>
      <c r="C470" s="2">
        <v>10.09</v>
      </c>
      <c r="D470" s="2">
        <v>9.2883999999999993</v>
      </c>
      <c r="E470" s="2">
        <v>750</v>
      </c>
      <c r="F470" s="2"/>
      <c r="G470" s="2"/>
      <c r="H470" s="17">
        <f t="shared" si="7"/>
        <v>3.9776903454537054E-3</v>
      </c>
    </row>
    <row r="471" spans="1:8" ht="13.5" x14ac:dyDescent="0.25">
      <c r="A471" s="12"/>
      <c r="B471" s="11">
        <v>42688</v>
      </c>
      <c r="C471" s="2">
        <v>10.09</v>
      </c>
      <c r="D471" s="2">
        <v>9.2883999999999993</v>
      </c>
      <c r="E471" s="2">
        <v>2675</v>
      </c>
      <c r="F471" s="2"/>
      <c r="G471" s="2"/>
      <c r="H471" s="17">
        <f t="shared" si="7"/>
        <v>0</v>
      </c>
    </row>
    <row r="472" spans="1:8" ht="13.5" x14ac:dyDescent="0.25">
      <c r="A472" s="12"/>
      <c r="B472" s="11">
        <v>42689</v>
      </c>
      <c r="C472" s="2">
        <v>10</v>
      </c>
      <c r="D472" s="2">
        <v>9.2055000000000007</v>
      </c>
      <c r="E472" s="2">
        <v>3353</v>
      </c>
      <c r="F472" s="2"/>
      <c r="G472" s="2"/>
      <c r="H472" s="17">
        <f t="shared" si="7"/>
        <v>-8.9251108910036875E-3</v>
      </c>
    </row>
    <row r="473" spans="1:8" ht="13.5" x14ac:dyDescent="0.25">
      <c r="A473" s="12"/>
      <c r="B473" s="11">
        <v>42690</v>
      </c>
      <c r="C473" s="2">
        <v>10</v>
      </c>
      <c r="D473" s="2">
        <v>9.2055000000000007</v>
      </c>
      <c r="E473" s="2">
        <v>3621</v>
      </c>
      <c r="F473" s="2"/>
      <c r="G473" s="2"/>
      <c r="H473" s="17">
        <f t="shared" si="7"/>
        <v>0</v>
      </c>
    </row>
    <row r="474" spans="1:8" ht="13.5" x14ac:dyDescent="0.25">
      <c r="A474" s="12"/>
      <c r="B474" s="11">
        <v>42691</v>
      </c>
      <c r="C474" s="2">
        <v>10</v>
      </c>
      <c r="D474" s="2">
        <v>9.2055000000000007</v>
      </c>
      <c r="E474" s="2">
        <v>1400</v>
      </c>
      <c r="F474" s="2"/>
      <c r="G474" s="2"/>
      <c r="H474" s="17">
        <f t="shared" si="7"/>
        <v>0</v>
      </c>
    </row>
    <row r="475" spans="1:8" ht="13.5" x14ac:dyDescent="0.25">
      <c r="A475" s="12"/>
      <c r="B475" s="11">
        <v>42692</v>
      </c>
      <c r="C475" s="2">
        <v>10</v>
      </c>
      <c r="D475" s="2">
        <v>9.2055000000000007</v>
      </c>
      <c r="E475" s="2">
        <v>2654</v>
      </c>
      <c r="F475" s="2"/>
      <c r="G475" s="2"/>
      <c r="H475" s="17">
        <f t="shared" si="7"/>
        <v>0</v>
      </c>
    </row>
    <row r="476" spans="1:8" ht="13.5" x14ac:dyDescent="0.25">
      <c r="A476" s="12"/>
      <c r="B476" s="11">
        <v>42695</v>
      </c>
      <c r="C476" s="2">
        <v>10</v>
      </c>
      <c r="D476" s="2">
        <v>9.2055000000000007</v>
      </c>
      <c r="E476" s="2">
        <v>3841</v>
      </c>
      <c r="F476" s="2"/>
      <c r="G476" s="2"/>
      <c r="H476" s="17">
        <f t="shared" si="7"/>
        <v>0</v>
      </c>
    </row>
    <row r="477" spans="1:8" ht="13.5" x14ac:dyDescent="0.25">
      <c r="A477" s="12"/>
      <c r="B477" s="11">
        <v>42696</v>
      </c>
      <c r="C477" s="2">
        <v>10</v>
      </c>
      <c r="D477" s="2">
        <v>9.2055000000000007</v>
      </c>
      <c r="E477" s="2">
        <v>2056</v>
      </c>
      <c r="F477" s="2"/>
      <c r="G477" s="2"/>
      <c r="H477" s="17">
        <f t="shared" si="7"/>
        <v>0</v>
      </c>
    </row>
    <row r="478" spans="1:8" ht="13.5" x14ac:dyDescent="0.25">
      <c r="A478" s="12"/>
      <c r="B478" s="11">
        <v>42697</v>
      </c>
      <c r="C478" s="2">
        <v>10</v>
      </c>
      <c r="D478" s="2">
        <v>9.2055000000000007</v>
      </c>
      <c r="E478" s="2">
        <v>1231</v>
      </c>
      <c r="F478" s="2"/>
      <c r="G478" s="2"/>
      <c r="H478" s="17">
        <f t="shared" si="7"/>
        <v>0</v>
      </c>
    </row>
    <row r="479" spans="1:8" ht="13.5" x14ac:dyDescent="0.25">
      <c r="A479" s="12"/>
      <c r="B479" s="11">
        <v>42698</v>
      </c>
      <c r="C479" s="2">
        <v>9.99</v>
      </c>
      <c r="D479" s="2">
        <v>9.1963000000000008</v>
      </c>
      <c r="E479" s="2">
        <v>3926</v>
      </c>
      <c r="F479" s="2"/>
      <c r="G479" s="2"/>
      <c r="H479" s="17">
        <f t="shared" si="7"/>
        <v>-9.9940253109552708E-4</v>
      </c>
    </row>
    <row r="480" spans="1:8" ht="13.5" x14ac:dyDescent="0.25">
      <c r="A480" s="12"/>
      <c r="B480" s="11">
        <v>42699</v>
      </c>
      <c r="C480" s="2">
        <v>9.9</v>
      </c>
      <c r="D480" s="2">
        <v>9.1135000000000002</v>
      </c>
      <c r="E480" s="2">
        <v>4725</v>
      </c>
      <c r="F480" s="2"/>
      <c r="G480" s="2"/>
      <c r="H480" s="17">
        <f t="shared" si="7"/>
        <v>-9.0036210214978468E-3</v>
      </c>
    </row>
    <row r="481" spans="1:8" ht="13.5" x14ac:dyDescent="0.25">
      <c r="A481" s="12"/>
      <c r="B481" s="11">
        <v>42702</v>
      </c>
      <c r="C481" s="2">
        <v>9.81</v>
      </c>
      <c r="D481" s="2">
        <v>9.0305999999999997</v>
      </c>
      <c r="E481" s="2">
        <v>5722</v>
      </c>
      <c r="F481" s="2"/>
      <c r="G481" s="2"/>
      <c r="H481" s="17">
        <f t="shared" si="7"/>
        <v>-9.0963954572886828E-3</v>
      </c>
    </row>
    <row r="482" spans="1:8" ht="13.5" x14ac:dyDescent="0.25">
      <c r="A482" s="12"/>
      <c r="B482" s="11">
        <v>42703</v>
      </c>
      <c r="C482" s="2">
        <v>9.83</v>
      </c>
      <c r="D482" s="2">
        <v>9.0489999999999995</v>
      </c>
      <c r="E482" s="2">
        <v>4779</v>
      </c>
      <c r="F482" s="2"/>
      <c r="G482" s="2"/>
      <c r="H482" s="17">
        <f t="shared" si="7"/>
        <v>2.0375168870285197E-3</v>
      </c>
    </row>
    <row r="483" spans="1:8" ht="13.5" x14ac:dyDescent="0.25">
      <c r="A483" s="12"/>
      <c r="B483" s="11">
        <v>42704</v>
      </c>
      <c r="C483" s="2">
        <v>9.9</v>
      </c>
      <c r="D483" s="2">
        <v>9.1135000000000002</v>
      </c>
      <c r="E483" s="2">
        <v>2630</v>
      </c>
      <c r="F483" s="2"/>
      <c r="G483" s="2"/>
      <c r="H483" s="17">
        <f t="shared" si="7"/>
        <v>7.127859431981509E-3</v>
      </c>
    </row>
    <row r="484" spans="1:8" ht="13.5" x14ac:dyDescent="0.25">
      <c r="A484" s="12"/>
      <c r="B484" s="11">
        <v>42705</v>
      </c>
      <c r="C484" s="2">
        <v>9.89</v>
      </c>
      <c r="D484" s="2">
        <v>9.1043000000000003</v>
      </c>
      <c r="E484" s="2">
        <v>4596</v>
      </c>
      <c r="F484" s="2"/>
      <c r="G484" s="2"/>
      <c r="H484" s="17">
        <f t="shared" si="7"/>
        <v>-1.0094914138366023E-3</v>
      </c>
    </row>
    <row r="485" spans="1:8" ht="13.5" x14ac:dyDescent="0.25">
      <c r="A485" s="12"/>
      <c r="B485" s="11">
        <v>42706</v>
      </c>
      <c r="C485" s="2">
        <v>9.89</v>
      </c>
      <c r="D485" s="2">
        <v>9.1043000000000003</v>
      </c>
      <c r="E485" s="2">
        <v>1870</v>
      </c>
      <c r="F485" s="2"/>
      <c r="G485" s="2"/>
      <c r="H485" s="17">
        <f t="shared" si="7"/>
        <v>0</v>
      </c>
    </row>
    <row r="486" spans="1:8" ht="13.5" x14ac:dyDescent="0.25">
      <c r="A486" s="12"/>
      <c r="B486" s="11">
        <v>42709</v>
      </c>
      <c r="C486" s="2">
        <v>9.7899999999999991</v>
      </c>
      <c r="D486" s="2">
        <v>9.0122</v>
      </c>
      <c r="E486" s="2">
        <v>2250</v>
      </c>
      <c r="F486" s="2"/>
      <c r="G486" s="2"/>
      <c r="H486" s="17">
        <f t="shared" si="7"/>
        <v>-1.0116098986193369E-2</v>
      </c>
    </row>
    <row r="487" spans="1:8" ht="13.5" x14ac:dyDescent="0.25">
      <c r="A487" s="12"/>
      <c r="B487" s="11">
        <v>42710</v>
      </c>
      <c r="C487" s="2">
        <v>9.6999999999999993</v>
      </c>
      <c r="D487" s="2">
        <v>8.9293999999999993</v>
      </c>
      <c r="E487" s="2">
        <v>1670</v>
      </c>
      <c r="F487" s="2"/>
      <c r="G487" s="2"/>
      <c r="H487" s="17">
        <f t="shared" si="7"/>
        <v>-9.1875457712878826E-3</v>
      </c>
    </row>
    <row r="488" spans="1:8" ht="13.5" x14ac:dyDescent="0.25">
      <c r="A488" s="12"/>
      <c r="B488" s="11">
        <v>42711</v>
      </c>
      <c r="C488" s="2">
        <v>9.7899999999999991</v>
      </c>
      <c r="D488" s="2">
        <v>9.0122</v>
      </c>
      <c r="E488" s="2">
        <v>2250</v>
      </c>
      <c r="F488" s="2"/>
      <c r="G488" s="2"/>
      <c r="H488" s="17">
        <f t="shared" si="7"/>
        <v>9.2727394897754219E-3</v>
      </c>
    </row>
    <row r="489" spans="1:8" ht="13.5" x14ac:dyDescent="0.25">
      <c r="A489" s="12"/>
      <c r="B489" s="11">
        <v>42712</v>
      </c>
      <c r="C489" s="2">
        <v>9.6999999999999993</v>
      </c>
      <c r="D489" s="2">
        <v>8.9293999999999993</v>
      </c>
      <c r="E489" s="2">
        <v>3803</v>
      </c>
      <c r="F489" s="2"/>
      <c r="G489" s="2"/>
      <c r="H489" s="17">
        <f t="shared" si="7"/>
        <v>-9.1875457712878826E-3</v>
      </c>
    </row>
    <row r="490" spans="1:8" ht="13.5" x14ac:dyDescent="0.25">
      <c r="A490" s="12"/>
      <c r="B490" s="11">
        <v>42713</v>
      </c>
      <c r="C490" s="2">
        <v>9.69</v>
      </c>
      <c r="D490" s="2">
        <v>8.9201999999999995</v>
      </c>
      <c r="E490" s="2">
        <v>5398</v>
      </c>
      <c r="F490" s="2"/>
      <c r="G490" s="2"/>
      <c r="H490" s="17">
        <f t="shared" si="7"/>
        <v>-1.0303043877528026E-3</v>
      </c>
    </row>
    <row r="491" spans="1:8" ht="13.5" x14ac:dyDescent="0.25">
      <c r="A491" s="12"/>
      <c r="B491" s="11">
        <v>42717</v>
      </c>
      <c r="C491" s="2">
        <v>9.69</v>
      </c>
      <c r="D491" s="2">
        <v>8.9201999999999995</v>
      </c>
      <c r="E491" s="2">
        <v>500</v>
      </c>
      <c r="F491" s="2"/>
      <c r="G491" s="2"/>
      <c r="H491" s="17">
        <f t="shared" si="7"/>
        <v>0</v>
      </c>
    </row>
    <row r="492" spans="1:8" ht="13.5" x14ac:dyDescent="0.25">
      <c r="A492" s="12"/>
      <c r="B492" s="11">
        <v>42718</v>
      </c>
      <c r="C492" s="2">
        <v>9.5</v>
      </c>
      <c r="D492" s="2">
        <v>8.7453000000000003</v>
      </c>
      <c r="E492" s="2">
        <v>2504</v>
      </c>
      <c r="F492" s="2"/>
      <c r="G492" s="2"/>
      <c r="H492" s="17">
        <f t="shared" si="7"/>
        <v>-1.9607183695432746E-2</v>
      </c>
    </row>
    <row r="493" spans="1:8" ht="13.5" x14ac:dyDescent="0.25">
      <c r="A493" s="12"/>
      <c r="B493" s="11">
        <v>42719</v>
      </c>
      <c r="C493" s="2">
        <v>9.4</v>
      </c>
      <c r="D493" s="2">
        <v>8.6532</v>
      </c>
      <c r="E493" s="2">
        <v>316</v>
      </c>
      <c r="F493" s="2"/>
      <c r="G493" s="2"/>
      <c r="H493" s="17">
        <f t="shared" si="7"/>
        <v>-1.0531371136496208E-2</v>
      </c>
    </row>
    <row r="494" spans="1:8" ht="13.5" x14ac:dyDescent="0.25">
      <c r="A494" s="12"/>
      <c r="B494" s="11">
        <v>42720</v>
      </c>
      <c r="C494" s="2">
        <v>9.5500000000000007</v>
      </c>
      <c r="D494" s="2">
        <v>8.7912999999999997</v>
      </c>
      <c r="E494" s="2">
        <v>920</v>
      </c>
      <c r="F494" s="2"/>
      <c r="G494" s="2"/>
      <c r="H494" s="17">
        <f t="shared" si="7"/>
        <v>1.595941385845695E-2</v>
      </c>
    </row>
    <row r="495" spans="1:8" ht="13.5" x14ac:dyDescent="0.25">
      <c r="A495" s="12"/>
      <c r="B495" s="11">
        <v>42723</v>
      </c>
      <c r="C495" s="2">
        <v>9.6</v>
      </c>
      <c r="D495" s="2">
        <v>8.8373000000000008</v>
      </c>
      <c r="E495" s="2">
        <v>3302</v>
      </c>
      <c r="F495" s="2"/>
      <c r="G495" s="2"/>
      <c r="H495" s="17">
        <f t="shared" si="7"/>
        <v>5.2324457133758545E-3</v>
      </c>
    </row>
    <row r="496" spans="1:8" ht="13.5" x14ac:dyDescent="0.25">
      <c r="A496" s="12"/>
      <c r="B496" s="11">
        <v>42724</v>
      </c>
      <c r="C496" s="2">
        <v>9.67</v>
      </c>
      <c r="D496" s="2">
        <v>8.9016999999999999</v>
      </c>
      <c r="E496" s="2">
        <v>50</v>
      </c>
      <c r="F496" s="2"/>
      <c r="G496" s="2"/>
      <c r="H496" s="17">
        <f t="shared" si="7"/>
        <v>7.2872936304073776E-3</v>
      </c>
    </row>
    <row r="497" spans="1:8" ht="13.5" x14ac:dyDescent="0.25">
      <c r="A497" s="12"/>
      <c r="B497" s="11">
        <v>42725</v>
      </c>
      <c r="C497" s="2">
        <v>9.5</v>
      </c>
      <c r="D497" s="2">
        <v>8.7453000000000003</v>
      </c>
      <c r="E497" s="2">
        <v>5360</v>
      </c>
      <c r="F497" s="2"/>
      <c r="G497" s="2"/>
      <c r="H497" s="17">
        <f t="shared" si="7"/>
        <v>-1.7569677702011937E-2</v>
      </c>
    </row>
    <row r="498" spans="1:8" ht="13.5" x14ac:dyDescent="0.25">
      <c r="A498" s="12"/>
      <c r="B498" s="11">
        <v>42726</v>
      </c>
      <c r="C498" s="2">
        <v>9.6</v>
      </c>
      <c r="D498" s="2">
        <v>8.8373000000000008</v>
      </c>
      <c r="E498" s="2">
        <v>2105</v>
      </c>
      <c r="F498" s="2"/>
      <c r="G498" s="2"/>
      <c r="H498" s="17">
        <f t="shared" si="7"/>
        <v>1.0519936422992981E-2</v>
      </c>
    </row>
    <row r="499" spans="1:8" ht="13.5" x14ac:dyDescent="0.25">
      <c r="A499" s="12"/>
      <c r="B499" s="11">
        <v>42727</v>
      </c>
      <c r="C499" s="2">
        <v>9.6199999999999992</v>
      </c>
      <c r="D499" s="2">
        <v>8.8557000000000006</v>
      </c>
      <c r="E499" s="2">
        <v>1479</v>
      </c>
      <c r="F499" s="2"/>
      <c r="G499" s="2"/>
      <c r="H499" s="17">
        <f t="shared" si="7"/>
        <v>2.0820838944021077E-3</v>
      </c>
    </row>
    <row r="500" spans="1:8" ht="13.5" x14ac:dyDescent="0.25">
      <c r="A500" s="12"/>
      <c r="B500" s="11">
        <v>42730</v>
      </c>
      <c r="C500" s="2">
        <v>9.6199999999999992</v>
      </c>
      <c r="D500" s="2">
        <v>8.8557000000000006</v>
      </c>
      <c r="E500" s="2">
        <v>830</v>
      </c>
      <c r="F500" s="2"/>
      <c r="G500" s="2"/>
      <c r="H500" s="17">
        <f t="shared" si="7"/>
        <v>0</v>
      </c>
    </row>
    <row r="501" spans="1:8" ht="13.5" x14ac:dyDescent="0.25">
      <c r="A501" s="12"/>
      <c r="B501" s="11">
        <v>42731</v>
      </c>
      <c r="C501" s="2">
        <v>9.6199999999999992</v>
      </c>
      <c r="D501" s="2">
        <v>8.8557000000000006</v>
      </c>
      <c r="E501" s="2">
        <v>1428</v>
      </c>
      <c r="F501" s="2"/>
      <c r="G501" s="2"/>
      <c r="H501" s="17">
        <f t="shared" si="7"/>
        <v>0</v>
      </c>
    </row>
    <row r="502" spans="1:8" ht="13.5" x14ac:dyDescent="0.25">
      <c r="A502" s="12"/>
      <c r="B502" s="11">
        <v>42732</v>
      </c>
      <c r="C502" s="2">
        <v>9.65</v>
      </c>
      <c r="D502" s="2">
        <v>8.8833000000000002</v>
      </c>
      <c r="E502" s="2">
        <v>8571</v>
      </c>
      <c r="F502" s="2"/>
      <c r="G502" s="2"/>
      <c r="H502" s="17">
        <f t="shared" si="7"/>
        <v>3.1166367424370319E-3</v>
      </c>
    </row>
    <row r="503" spans="1:8" ht="13.5" x14ac:dyDescent="0.25">
      <c r="A503" s="12"/>
      <c r="B503" s="11">
        <v>42733</v>
      </c>
      <c r="C503" s="2">
        <v>9.77</v>
      </c>
      <c r="D503" s="2">
        <v>8.9938000000000002</v>
      </c>
      <c r="E503" s="2">
        <v>9982</v>
      </c>
      <c r="F503" s="2"/>
      <c r="G503" s="2"/>
      <c r="H503" s="17">
        <f t="shared" si="7"/>
        <v>1.243907106593271E-2</v>
      </c>
    </row>
    <row r="504" spans="1:8" ht="13.5" x14ac:dyDescent="0.25">
      <c r="A504" s="12"/>
      <c r="B504" s="11">
        <v>42734</v>
      </c>
      <c r="C504" s="2">
        <v>9.77</v>
      </c>
      <c r="D504" s="2">
        <v>8.9938000000000002</v>
      </c>
      <c r="E504" s="2">
        <v>9692</v>
      </c>
      <c r="F504" s="2"/>
      <c r="G504" s="2"/>
      <c r="H504" s="17">
        <f t="shared" si="7"/>
        <v>0</v>
      </c>
    </row>
    <row r="505" spans="1:8" ht="13.5" x14ac:dyDescent="0.25">
      <c r="A505" s="12"/>
      <c r="B505" s="11">
        <v>42737</v>
      </c>
      <c r="C505" s="2">
        <v>9.8000000000000007</v>
      </c>
      <c r="D505" s="2">
        <v>9.0213999999999999</v>
      </c>
      <c r="E505" s="2">
        <v>3055</v>
      </c>
      <c r="F505" s="2"/>
      <c r="G505" s="2"/>
      <c r="H505" s="17">
        <f t="shared" si="7"/>
        <v>3.068780715604041E-3</v>
      </c>
    </row>
    <row r="506" spans="1:8" ht="13.5" x14ac:dyDescent="0.25">
      <c r="A506" s="12"/>
      <c r="B506" s="11">
        <v>42738</v>
      </c>
      <c r="C506" s="2">
        <v>9.5</v>
      </c>
      <c r="D506" s="2">
        <v>8.7453000000000003</v>
      </c>
      <c r="E506" s="2">
        <v>7482</v>
      </c>
      <c r="F506" s="2"/>
      <c r="G506" s="2"/>
      <c r="H506" s="17">
        <f t="shared" si="7"/>
        <v>-3.0605005874919589E-2</v>
      </c>
    </row>
    <row r="507" spans="1:8" ht="13.5" x14ac:dyDescent="0.25">
      <c r="A507" s="12"/>
      <c r="B507" s="11">
        <v>42739</v>
      </c>
      <c r="C507" s="2">
        <v>9.5</v>
      </c>
      <c r="D507" s="2">
        <v>8.7453000000000003</v>
      </c>
      <c r="E507" s="2">
        <v>1978</v>
      </c>
      <c r="F507" s="2"/>
      <c r="G507" s="2"/>
      <c r="H507" s="17">
        <f t="shared" si="7"/>
        <v>0</v>
      </c>
    </row>
    <row r="508" spans="1:8" ht="13.5" x14ac:dyDescent="0.25">
      <c r="A508" s="12"/>
      <c r="B508" s="11">
        <v>42740</v>
      </c>
      <c r="C508" s="2">
        <v>9.4499999999999993</v>
      </c>
      <c r="D508" s="2">
        <v>8.6991999999999994</v>
      </c>
      <c r="E508" s="2">
        <v>2048</v>
      </c>
      <c r="F508" s="2"/>
      <c r="G508" s="2"/>
      <c r="H508" s="17">
        <f t="shared" si="7"/>
        <v>-5.2714029249998186E-3</v>
      </c>
    </row>
    <row r="509" spans="1:8" ht="13.5" x14ac:dyDescent="0.25">
      <c r="A509" s="12"/>
      <c r="B509" s="11">
        <v>42741</v>
      </c>
      <c r="C509" s="2">
        <v>9.31</v>
      </c>
      <c r="D509" s="2">
        <v>8.5702999999999996</v>
      </c>
      <c r="E509" s="2">
        <v>1000</v>
      </c>
      <c r="F509" s="2"/>
      <c r="G509" s="2"/>
      <c r="H509" s="17">
        <f t="shared" si="7"/>
        <v>-1.481745447857272E-2</v>
      </c>
    </row>
    <row r="510" spans="1:8" ht="13.5" x14ac:dyDescent="0.25">
      <c r="A510" s="12"/>
      <c r="B510" s="11">
        <v>42744</v>
      </c>
      <c r="C510" s="2">
        <v>9.5</v>
      </c>
      <c r="D510" s="2">
        <v>8.7453000000000003</v>
      </c>
      <c r="E510" s="2">
        <v>4449</v>
      </c>
      <c r="F510" s="2"/>
      <c r="G510" s="2"/>
      <c r="H510" s="17">
        <f t="shared" si="7"/>
        <v>2.0419355215103407E-2</v>
      </c>
    </row>
    <row r="511" spans="1:8" ht="13.5" x14ac:dyDescent="0.25">
      <c r="A511" s="12"/>
      <c r="B511" s="11">
        <v>42745</v>
      </c>
      <c r="C511" s="2">
        <v>9.49</v>
      </c>
      <c r="D511" s="2">
        <v>8.7360000000000007</v>
      </c>
      <c r="E511" s="2">
        <v>2902</v>
      </c>
      <c r="F511" s="2"/>
      <c r="G511" s="2"/>
      <c r="H511" s="17">
        <f t="shared" si="7"/>
        <v>-1.0634283558025044E-3</v>
      </c>
    </row>
    <row r="512" spans="1:8" ht="13.5" x14ac:dyDescent="0.25">
      <c r="A512" s="12"/>
      <c r="B512" s="11">
        <v>42746</v>
      </c>
      <c r="C512" s="2">
        <v>9.36</v>
      </c>
      <c r="D512" s="2">
        <v>8.6164000000000005</v>
      </c>
      <c r="E512" s="2">
        <v>1450</v>
      </c>
      <c r="F512" s="2"/>
      <c r="G512" s="2"/>
      <c r="H512" s="17">
        <f t="shared" si="7"/>
        <v>-1.3690476190476206E-2</v>
      </c>
    </row>
    <row r="513" spans="1:8" ht="13.5" x14ac:dyDescent="0.25">
      <c r="A513" s="12"/>
      <c r="B513" s="11">
        <v>42747</v>
      </c>
      <c r="C513" s="2">
        <v>9.4700000000000006</v>
      </c>
      <c r="D513" s="2">
        <v>8.7175999999999991</v>
      </c>
      <c r="E513" s="2">
        <v>519</v>
      </c>
      <c r="F513" s="2"/>
      <c r="G513" s="2"/>
      <c r="H513" s="17">
        <f t="shared" si="7"/>
        <v>1.1745044334060468E-2</v>
      </c>
    </row>
    <row r="514" spans="1:8" ht="13.5" x14ac:dyDescent="0.25">
      <c r="A514" s="12"/>
      <c r="B514" s="11">
        <v>42748</v>
      </c>
      <c r="C514" s="2">
        <v>9.4499999999999993</v>
      </c>
      <c r="D514" s="2">
        <v>8.6991999999999994</v>
      </c>
      <c r="E514" s="2">
        <v>390</v>
      </c>
      <c r="F514" s="2"/>
      <c r="G514" s="2"/>
      <c r="H514" s="17">
        <f t="shared" si="7"/>
        <v>-2.110672662200577E-3</v>
      </c>
    </row>
    <row r="515" spans="1:8" ht="13.5" x14ac:dyDescent="0.25">
      <c r="A515" s="12"/>
      <c r="B515" s="11">
        <v>42751</v>
      </c>
      <c r="C515" s="2">
        <v>9.42</v>
      </c>
      <c r="D515" s="2">
        <v>8.6715999999999998</v>
      </c>
      <c r="E515" s="2">
        <v>5087</v>
      </c>
      <c r="F515" s="2"/>
      <c r="G515" s="2"/>
      <c r="H515" s="17">
        <f t="shared" si="7"/>
        <v>-3.1727055361412113E-3</v>
      </c>
    </row>
    <row r="516" spans="1:8" ht="13.5" x14ac:dyDescent="0.25">
      <c r="A516" s="12"/>
      <c r="B516" s="11">
        <v>42752</v>
      </c>
      <c r="C516" s="2">
        <v>9.3800000000000008</v>
      </c>
      <c r="D516" s="2">
        <v>8.6348000000000003</v>
      </c>
      <c r="E516" s="2">
        <v>455</v>
      </c>
      <c r="F516" s="2"/>
      <c r="G516" s="2"/>
      <c r="H516" s="17">
        <f t="shared" si="7"/>
        <v>-4.2437381798052839E-3</v>
      </c>
    </row>
    <row r="517" spans="1:8" ht="13.5" x14ac:dyDescent="0.25">
      <c r="A517" s="12"/>
      <c r="B517" s="11">
        <v>42753</v>
      </c>
      <c r="C517" s="2">
        <v>9.4</v>
      </c>
      <c r="D517" s="2">
        <v>8.6532</v>
      </c>
      <c r="E517" s="2">
        <v>4421</v>
      </c>
      <c r="F517" s="2"/>
      <c r="G517" s="2"/>
      <c r="H517" s="17">
        <f t="shared" si="7"/>
        <v>2.1309121230369838E-3</v>
      </c>
    </row>
    <row r="518" spans="1:8" ht="13.5" x14ac:dyDescent="0.25">
      <c r="A518" s="12"/>
      <c r="B518" s="11">
        <v>42754</v>
      </c>
      <c r="C518" s="2">
        <v>9.34</v>
      </c>
      <c r="D518" s="2">
        <v>8.5980000000000008</v>
      </c>
      <c r="E518" s="2">
        <v>1177</v>
      </c>
      <c r="F518" s="2"/>
      <c r="G518" s="2"/>
      <c r="H518" s="17">
        <f t="shared" si="7"/>
        <v>-6.3791429760087885E-3</v>
      </c>
    </row>
    <row r="519" spans="1:8" ht="13.5" x14ac:dyDescent="0.25">
      <c r="A519" s="12"/>
      <c r="B519" s="11">
        <v>42755</v>
      </c>
      <c r="C519" s="2">
        <v>9.2100000000000009</v>
      </c>
      <c r="D519" s="2">
        <v>8.4783000000000008</v>
      </c>
      <c r="E519" s="2">
        <v>1740</v>
      </c>
      <c r="F519" s="2"/>
      <c r="G519" s="2"/>
      <c r="H519" s="17">
        <f t="shared" ref="H519:H582" si="8">(D519-D518)/D518</f>
        <v>-1.3921842288904385E-2</v>
      </c>
    </row>
    <row r="520" spans="1:8" ht="13.5" x14ac:dyDescent="0.25">
      <c r="A520" s="12"/>
      <c r="B520" s="11">
        <v>42758</v>
      </c>
      <c r="C520" s="2">
        <v>9.4</v>
      </c>
      <c r="D520" s="2">
        <v>8.6532</v>
      </c>
      <c r="E520" s="2">
        <v>2064</v>
      </c>
      <c r="F520" s="2"/>
      <c r="G520" s="2"/>
      <c r="H520" s="17">
        <f t="shared" si="8"/>
        <v>2.0629135557835788E-2</v>
      </c>
    </row>
    <row r="521" spans="1:8" ht="13.5" x14ac:dyDescent="0.25">
      <c r="A521" s="12"/>
      <c r="B521" s="11">
        <v>42759</v>
      </c>
      <c r="C521" s="2">
        <v>9.4</v>
      </c>
      <c r="D521" s="2">
        <v>8.6532</v>
      </c>
      <c r="E521" s="2">
        <v>2979</v>
      </c>
      <c r="F521" s="2"/>
      <c r="G521" s="2"/>
      <c r="H521" s="17">
        <f t="shared" si="8"/>
        <v>0</v>
      </c>
    </row>
    <row r="522" spans="1:8" ht="13.5" x14ac:dyDescent="0.25">
      <c r="A522" s="12"/>
      <c r="B522" s="11">
        <v>42760</v>
      </c>
      <c r="C522" s="2">
        <v>9.4</v>
      </c>
      <c r="D522" s="2">
        <v>8.6532</v>
      </c>
      <c r="E522" s="2">
        <v>600</v>
      </c>
      <c r="F522" s="2"/>
      <c r="G522" s="2"/>
      <c r="H522" s="17">
        <f t="shared" si="8"/>
        <v>0</v>
      </c>
    </row>
    <row r="523" spans="1:8" ht="13.5" x14ac:dyDescent="0.25">
      <c r="A523" s="12"/>
      <c r="B523" s="11">
        <v>42761</v>
      </c>
      <c r="C523" s="2">
        <v>9.4</v>
      </c>
      <c r="D523" s="2">
        <v>8.6532</v>
      </c>
      <c r="E523" s="2">
        <v>356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42762</v>
      </c>
      <c r="C524" s="2">
        <v>9.1999999999999993</v>
      </c>
      <c r="D524" s="2">
        <v>8.4690999999999992</v>
      </c>
      <c r="E524" s="2">
        <v>336</v>
      </c>
      <c r="F524" s="2"/>
      <c r="G524" s="2"/>
      <c r="H524" s="17">
        <f t="shared" si="8"/>
        <v>-2.1275366338464479E-2</v>
      </c>
    </row>
    <row r="525" spans="1:8" ht="13.5" x14ac:dyDescent="0.25">
      <c r="A525" s="12"/>
      <c r="B525" s="11">
        <v>42765</v>
      </c>
      <c r="C525" s="2">
        <v>9.18</v>
      </c>
      <c r="D525" s="2">
        <v>8.4506999999999994</v>
      </c>
      <c r="E525" s="2">
        <v>8540</v>
      </c>
      <c r="F525" s="2"/>
      <c r="G525" s="2"/>
      <c r="H525" s="17">
        <f t="shared" si="8"/>
        <v>-2.1726039366638428E-3</v>
      </c>
    </row>
    <row r="526" spans="1:8" ht="13.5" x14ac:dyDescent="0.25">
      <c r="A526" s="12"/>
      <c r="B526" s="11">
        <v>42766</v>
      </c>
      <c r="C526" s="2">
        <v>9.18</v>
      </c>
      <c r="D526" s="2">
        <v>8.4506999999999994</v>
      </c>
      <c r="E526" s="2">
        <v>13409</v>
      </c>
      <c r="F526" s="2"/>
      <c r="G526" s="2"/>
      <c r="H526" s="17">
        <f t="shared" si="8"/>
        <v>0</v>
      </c>
    </row>
    <row r="527" spans="1:8" ht="13.5" x14ac:dyDescent="0.25">
      <c r="A527" s="12"/>
      <c r="B527" s="11">
        <v>42767</v>
      </c>
      <c r="C527" s="2">
        <v>9.17</v>
      </c>
      <c r="D527" s="2">
        <v>8.4414999999999996</v>
      </c>
      <c r="E527" s="2">
        <v>110</v>
      </c>
      <c r="F527" s="2"/>
      <c r="G527" s="2"/>
      <c r="H527" s="17">
        <f t="shared" si="8"/>
        <v>-1.0886672110002574E-3</v>
      </c>
    </row>
    <row r="528" spans="1:8" ht="13.5" x14ac:dyDescent="0.25">
      <c r="A528" s="12"/>
      <c r="B528" s="11">
        <v>42768</v>
      </c>
      <c r="C528" s="2">
        <v>9.1</v>
      </c>
      <c r="D528" s="2">
        <v>8.3770000000000007</v>
      </c>
      <c r="E528" s="2">
        <v>5318</v>
      </c>
      <c r="F528" s="2"/>
      <c r="G528" s="2"/>
      <c r="H528" s="17">
        <f t="shared" si="8"/>
        <v>-7.6408221287684527E-3</v>
      </c>
    </row>
    <row r="529" spans="1:8" ht="13.5" x14ac:dyDescent="0.25">
      <c r="A529" s="12"/>
      <c r="B529" s="11">
        <v>42769</v>
      </c>
      <c r="C529" s="2">
        <v>8.9600000000000009</v>
      </c>
      <c r="D529" s="2">
        <v>8.2482000000000006</v>
      </c>
      <c r="E529" s="2">
        <v>455</v>
      </c>
      <c r="F529" s="2"/>
      <c r="G529" s="2"/>
      <c r="H529" s="17">
        <f t="shared" si="8"/>
        <v>-1.5375432732481797E-2</v>
      </c>
    </row>
    <row r="530" spans="1:8" ht="13.5" x14ac:dyDescent="0.25">
      <c r="A530" s="12"/>
      <c r="B530" s="11">
        <v>42772</v>
      </c>
      <c r="C530" s="2">
        <v>8.9499999999999993</v>
      </c>
      <c r="D530" s="2">
        <v>8.2388999999999992</v>
      </c>
      <c r="E530" s="2">
        <v>118</v>
      </c>
      <c r="F530" s="2"/>
      <c r="G530" s="2"/>
      <c r="H530" s="17">
        <f t="shared" si="8"/>
        <v>-1.1275187313597413E-3</v>
      </c>
    </row>
    <row r="531" spans="1:8" ht="13.5" x14ac:dyDescent="0.25">
      <c r="A531" s="12"/>
      <c r="B531" s="11">
        <v>42773</v>
      </c>
      <c r="C531" s="2">
        <v>8.77</v>
      </c>
      <c r="D531" s="2">
        <v>8.0731999999999999</v>
      </c>
      <c r="E531" s="2">
        <v>3073</v>
      </c>
      <c r="F531" s="2"/>
      <c r="G531" s="2"/>
      <c r="H531" s="17">
        <f t="shared" si="8"/>
        <v>-2.011190814307727E-2</v>
      </c>
    </row>
    <row r="532" spans="1:8" ht="13.5" x14ac:dyDescent="0.25">
      <c r="A532" s="12"/>
      <c r="B532" s="11">
        <v>42774</v>
      </c>
      <c r="C532" s="2">
        <v>8.7799999999999994</v>
      </c>
      <c r="D532" s="2">
        <v>8.0824999999999996</v>
      </c>
      <c r="E532" s="2">
        <v>6179</v>
      </c>
      <c r="F532" s="2"/>
      <c r="G532" s="2"/>
      <c r="H532" s="17">
        <f t="shared" si="8"/>
        <v>1.1519595699350496E-3</v>
      </c>
    </row>
    <row r="533" spans="1:8" ht="13.5" x14ac:dyDescent="0.25">
      <c r="A533" s="12"/>
      <c r="B533" s="11">
        <v>42775</v>
      </c>
      <c r="C533" s="2">
        <v>9</v>
      </c>
      <c r="D533" s="2">
        <v>8.2850000000000001</v>
      </c>
      <c r="E533" s="2">
        <v>660</v>
      </c>
      <c r="F533" s="2"/>
      <c r="G533" s="2"/>
      <c r="H533" s="17">
        <f t="shared" si="8"/>
        <v>2.5054129291679626E-2</v>
      </c>
    </row>
    <row r="534" spans="1:8" ht="13.5" x14ac:dyDescent="0.25">
      <c r="A534" s="12"/>
      <c r="B534" s="11">
        <v>42776</v>
      </c>
      <c r="C534" s="2">
        <v>9</v>
      </c>
      <c r="D534" s="2">
        <v>8.2850000000000001</v>
      </c>
      <c r="E534" s="2">
        <v>800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42779</v>
      </c>
      <c r="C535" s="2">
        <v>9.0500000000000007</v>
      </c>
      <c r="D535" s="2">
        <v>8.3309999999999995</v>
      </c>
      <c r="E535" s="2">
        <v>1444</v>
      </c>
      <c r="F535" s="2"/>
      <c r="G535" s="2"/>
      <c r="H535" s="17">
        <f t="shared" si="8"/>
        <v>5.5522027761013126E-3</v>
      </c>
    </row>
    <row r="536" spans="1:8" ht="13.5" x14ac:dyDescent="0.25">
      <c r="A536" s="12"/>
      <c r="B536" s="11">
        <v>42780</v>
      </c>
      <c r="C536" s="2">
        <v>9</v>
      </c>
      <c r="D536" s="2">
        <v>8.2850000000000001</v>
      </c>
      <c r="E536" s="2">
        <v>9241</v>
      </c>
      <c r="F536" s="2"/>
      <c r="G536" s="2"/>
      <c r="H536" s="17">
        <f t="shared" si="8"/>
        <v>-5.5215460328891346E-3</v>
      </c>
    </row>
    <row r="537" spans="1:8" ht="13.5" x14ac:dyDescent="0.25">
      <c r="A537" s="12"/>
      <c r="B537" s="11">
        <v>42781</v>
      </c>
      <c r="C537" s="2">
        <v>8.9</v>
      </c>
      <c r="D537" s="2">
        <v>8.1928999999999998</v>
      </c>
      <c r="E537" s="2">
        <v>36</v>
      </c>
      <c r="F537" s="2"/>
      <c r="G537" s="2"/>
      <c r="H537" s="17">
        <f t="shared" si="8"/>
        <v>-1.1116475558237814E-2</v>
      </c>
    </row>
    <row r="538" spans="1:8" ht="13.5" x14ac:dyDescent="0.25">
      <c r="A538" s="12"/>
      <c r="B538" s="11">
        <v>42782</v>
      </c>
      <c r="C538" s="2">
        <v>8.81</v>
      </c>
      <c r="D538" s="2">
        <v>8.1100999999999992</v>
      </c>
      <c r="E538" s="2">
        <v>9</v>
      </c>
      <c r="F538" s="2"/>
      <c r="G538" s="2"/>
      <c r="H538" s="17">
        <f t="shared" si="8"/>
        <v>-1.0106311562450494E-2</v>
      </c>
    </row>
    <row r="539" spans="1:8" ht="13.5" x14ac:dyDescent="0.25">
      <c r="A539" s="12"/>
      <c r="B539" s="11">
        <v>42783</v>
      </c>
      <c r="C539" s="2">
        <v>8.82</v>
      </c>
      <c r="D539" s="2">
        <v>8.1193000000000008</v>
      </c>
      <c r="E539" s="2">
        <v>72</v>
      </c>
      <c r="F539" s="2"/>
      <c r="G539" s="2"/>
      <c r="H539" s="17">
        <f t="shared" si="8"/>
        <v>1.1343879853518023E-3</v>
      </c>
    </row>
    <row r="540" spans="1:8" ht="13.5" x14ac:dyDescent="0.25">
      <c r="A540" s="12"/>
      <c r="B540" s="11">
        <v>42786</v>
      </c>
      <c r="C540" s="2">
        <v>9</v>
      </c>
      <c r="D540" s="2">
        <v>8.2850000000000001</v>
      </c>
      <c r="E540" s="2">
        <v>7546</v>
      </c>
      <c r="F540" s="2"/>
      <c r="G540" s="2"/>
      <c r="H540" s="17">
        <f t="shared" si="8"/>
        <v>2.0408163265306034E-2</v>
      </c>
    </row>
    <row r="541" spans="1:8" ht="13.5" x14ac:dyDescent="0.25">
      <c r="A541" s="12"/>
      <c r="B541" s="11">
        <v>42787</v>
      </c>
      <c r="C541" s="2">
        <v>9</v>
      </c>
      <c r="D541" s="2">
        <v>8.2850000000000001</v>
      </c>
      <c r="E541" s="2">
        <v>2549</v>
      </c>
      <c r="F541" s="2"/>
      <c r="G541" s="2"/>
      <c r="H541" s="17">
        <f t="shared" si="8"/>
        <v>0</v>
      </c>
    </row>
    <row r="542" spans="1:8" ht="13.5" x14ac:dyDescent="0.25">
      <c r="A542" s="12"/>
      <c r="B542" s="11">
        <v>42788</v>
      </c>
      <c r="C542" s="2">
        <v>8.9</v>
      </c>
      <c r="D542" s="2">
        <v>8.1928999999999998</v>
      </c>
      <c r="E542" s="2">
        <v>1428</v>
      </c>
      <c r="F542" s="2"/>
      <c r="G542" s="2"/>
      <c r="H542" s="17">
        <f t="shared" si="8"/>
        <v>-1.1116475558237814E-2</v>
      </c>
    </row>
    <row r="543" spans="1:8" ht="13.5" x14ac:dyDescent="0.25">
      <c r="A543" s="12"/>
      <c r="B543" s="11">
        <v>42789</v>
      </c>
      <c r="C543" s="2">
        <v>9</v>
      </c>
      <c r="D543" s="2">
        <v>8.2850000000000001</v>
      </c>
      <c r="E543" s="2">
        <v>804</v>
      </c>
      <c r="F543" s="2"/>
      <c r="G543" s="2"/>
      <c r="H543" s="17">
        <f t="shared" si="8"/>
        <v>1.1241440759682199E-2</v>
      </c>
    </row>
    <row r="544" spans="1:8" ht="13.5" x14ac:dyDescent="0.25">
      <c r="A544" s="12"/>
      <c r="B544" s="11">
        <v>42790</v>
      </c>
      <c r="C544" s="2">
        <v>9</v>
      </c>
      <c r="D544" s="2">
        <v>8.2850000000000001</v>
      </c>
      <c r="E544" s="2">
        <v>878</v>
      </c>
      <c r="F544" s="2"/>
      <c r="G544" s="2"/>
      <c r="H544" s="17">
        <f t="shared" si="8"/>
        <v>0</v>
      </c>
    </row>
    <row r="545" spans="1:8" ht="13.5" x14ac:dyDescent="0.25">
      <c r="A545" s="12"/>
      <c r="B545" s="11">
        <v>42793</v>
      </c>
      <c r="C545" s="2">
        <v>9</v>
      </c>
      <c r="D545" s="2">
        <v>8.2850000000000001</v>
      </c>
      <c r="E545" s="2">
        <v>484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42794</v>
      </c>
      <c r="C546" s="2">
        <v>8.89</v>
      </c>
      <c r="D546" s="2">
        <v>8.1837</v>
      </c>
      <c r="E546" s="2">
        <v>790</v>
      </c>
      <c r="F546" s="2"/>
      <c r="G546" s="2"/>
      <c r="H546" s="17">
        <f t="shared" si="8"/>
        <v>-1.2226916113458077E-2</v>
      </c>
    </row>
    <row r="547" spans="1:8" ht="13.5" x14ac:dyDescent="0.25">
      <c r="A547" s="12"/>
      <c r="B547" s="11">
        <v>42795</v>
      </c>
      <c r="C547" s="2">
        <v>9</v>
      </c>
      <c r="D547" s="2">
        <v>8.2850000000000001</v>
      </c>
      <c r="E547" s="2">
        <v>812</v>
      </c>
      <c r="F547" s="2"/>
      <c r="G547" s="2"/>
      <c r="H547" s="17">
        <f t="shared" si="8"/>
        <v>1.2378264110365748E-2</v>
      </c>
    </row>
    <row r="548" spans="1:8" ht="13.5" x14ac:dyDescent="0.25">
      <c r="A548" s="12"/>
      <c r="B548" s="11">
        <v>42796</v>
      </c>
      <c r="C548" s="2">
        <v>9</v>
      </c>
      <c r="D548" s="2">
        <v>8.2850000000000001</v>
      </c>
      <c r="E548" s="2">
        <v>1643</v>
      </c>
      <c r="F548" s="2"/>
      <c r="G548" s="2"/>
      <c r="H548" s="17">
        <f t="shared" si="8"/>
        <v>0</v>
      </c>
    </row>
    <row r="549" spans="1:8" ht="13.5" x14ac:dyDescent="0.25">
      <c r="A549" s="12"/>
      <c r="B549" s="11">
        <v>42797</v>
      </c>
      <c r="C549" s="2">
        <v>8.9</v>
      </c>
      <c r="D549" s="2">
        <v>8.1928999999999998</v>
      </c>
      <c r="E549" s="2">
        <v>3010</v>
      </c>
      <c r="F549" s="2"/>
      <c r="G549" s="2"/>
      <c r="H549" s="17">
        <f t="shared" si="8"/>
        <v>-1.1116475558237814E-2</v>
      </c>
    </row>
    <row r="550" spans="1:8" ht="13.5" x14ac:dyDescent="0.25">
      <c r="A550" s="12"/>
      <c r="B550" s="11">
        <v>42800</v>
      </c>
      <c r="C550" s="2">
        <v>8.8000000000000007</v>
      </c>
      <c r="D550" s="2">
        <v>8.1008999999999993</v>
      </c>
      <c r="E550" s="2">
        <v>14555</v>
      </c>
      <c r="F550" s="2"/>
      <c r="G550" s="2"/>
      <c r="H550" s="17">
        <f t="shared" si="8"/>
        <v>-1.1229235069389413E-2</v>
      </c>
    </row>
    <row r="551" spans="1:8" ht="13.5" x14ac:dyDescent="0.25">
      <c r="A551" s="12"/>
      <c r="B551" s="11">
        <v>42801</v>
      </c>
      <c r="C551" s="2">
        <v>8.9</v>
      </c>
      <c r="D551" s="2">
        <v>8.1928999999999998</v>
      </c>
      <c r="E551" s="2">
        <v>2770</v>
      </c>
      <c r="F551" s="2"/>
      <c r="G551" s="2"/>
      <c r="H551" s="17">
        <f t="shared" si="8"/>
        <v>1.1356762828821554E-2</v>
      </c>
    </row>
    <row r="552" spans="1:8" ht="13.5" x14ac:dyDescent="0.25">
      <c r="A552" s="12"/>
      <c r="B552" s="11">
        <v>42802</v>
      </c>
      <c r="C552" s="2">
        <v>8.9</v>
      </c>
      <c r="D552" s="2">
        <v>8.1928999999999998</v>
      </c>
      <c r="E552" s="2">
        <v>486</v>
      </c>
      <c r="F552" s="2"/>
      <c r="G552" s="2"/>
      <c r="H552" s="17">
        <f t="shared" si="8"/>
        <v>0</v>
      </c>
    </row>
    <row r="553" spans="1:8" ht="13.5" x14ac:dyDescent="0.25">
      <c r="A553" s="12"/>
      <c r="B553" s="11">
        <v>42803</v>
      </c>
      <c r="C553" s="2">
        <v>8.85</v>
      </c>
      <c r="D553" s="2">
        <v>8.1469000000000005</v>
      </c>
      <c r="E553" s="2">
        <v>4691</v>
      </c>
      <c r="F553" s="2"/>
      <c r="G553" s="2"/>
      <c r="H553" s="17">
        <f t="shared" si="8"/>
        <v>-5.6146175346945982E-3</v>
      </c>
    </row>
    <row r="554" spans="1:8" ht="13.5" x14ac:dyDescent="0.25">
      <c r="A554" s="12"/>
      <c r="B554" s="11">
        <v>42804</v>
      </c>
      <c r="C554" s="2">
        <v>8.85</v>
      </c>
      <c r="D554" s="2">
        <v>8.1469000000000005</v>
      </c>
      <c r="E554" s="2">
        <v>510</v>
      </c>
      <c r="F554" s="2"/>
      <c r="G554" s="2"/>
      <c r="H554" s="17">
        <f t="shared" si="8"/>
        <v>0</v>
      </c>
    </row>
    <row r="555" spans="1:8" ht="13.5" x14ac:dyDescent="0.25">
      <c r="A555" s="12"/>
      <c r="B555" s="11">
        <v>42807</v>
      </c>
      <c r="C555" s="2">
        <v>8.92</v>
      </c>
      <c r="D555" s="2">
        <v>8.2112999999999996</v>
      </c>
      <c r="E555" s="2">
        <v>2076</v>
      </c>
      <c r="F555" s="2"/>
      <c r="G555" s="2"/>
      <c r="H555" s="17">
        <f t="shared" si="8"/>
        <v>7.9048472425093125E-3</v>
      </c>
    </row>
    <row r="556" spans="1:8" ht="13.5" x14ac:dyDescent="0.25">
      <c r="A556" s="12"/>
      <c r="B556" s="11">
        <v>42808</v>
      </c>
      <c r="C556" s="2">
        <v>8.7200000000000006</v>
      </c>
      <c r="D556" s="2">
        <v>8.0272000000000006</v>
      </c>
      <c r="E556" s="2">
        <v>1594</v>
      </c>
      <c r="F556" s="2"/>
      <c r="G556" s="2"/>
      <c r="H556" s="17">
        <f t="shared" si="8"/>
        <v>-2.2420323213133007E-2</v>
      </c>
    </row>
    <row r="557" spans="1:8" ht="13.5" x14ac:dyDescent="0.25">
      <c r="A557" s="12"/>
      <c r="B557" s="11">
        <v>42809</v>
      </c>
      <c r="C557" s="2">
        <v>8.73</v>
      </c>
      <c r="D557" s="2">
        <v>8.0364000000000004</v>
      </c>
      <c r="E557" s="2">
        <v>14295</v>
      </c>
      <c r="F557" s="2"/>
      <c r="G557" s="2"/>
      <c r="H557" s="17">
        <f t="shared" si="8"/>
        <v>1.1461032489535423E-3</v>
      </c>
    </row>
    <row r="558" spans="1:8" ht="13.5" x14ac:dyDescent="0.25">
      <c r="A558" s="12"/>
      <c r="B558" s="11">
        <v>42810</v>
      </c>
      <c r="C558" s="2">
        <v>8.77</v>
      </c>
      <c r="D558" s="2">
        <v>8.0731999999999999</v>
      </c>
      <c r="E558" s="2">
        <v>568</v>
      </c>
      <c r="F558" s="2"/>
      <c r="G558" s="2"/>
      <c r="H558" s="17">
        <f t="shared" si="8"/>
        <v>4.5791648001592125E-3</v>
      </c>
    </row>
    <row r="559" spans="1:8" ht="13.5" x14ac:dyDescent="0.25">
      <c r="A559" s="12"/>
      <c r="B559" s="11">
        <v>42811</v>
      </c>
      <c r="C559" s="2">
        <v>8.77</v>
      </c>
      <c r="D559" s="2">
        <v>8.0731999999999999</v>
      </c>
      <c r="E559" s="2">
        <v>20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42815</v>
      </c>
      <c r="C560" s="2">
        <v>8.9</v>
      </c>
      <c r="D560" s="2">
        <v>8.1928999999999998</v>
      </c>
      <c r="E560" s="2">
        <v>746</v>
      </c>
      <c r="F560" s="2"/>
      <c r="G560" s="2"/>
      <c r="H560" s="17">
        <f t="shared" si="8"/>
        <v>1.4826834464648456E-2</v>
      </c>
    </row>
    <row r="561" spans="1:8" ht="13.5" x14ac:dyDescent="0.25">
      <c r="A561" s="12"/>
      <c r="B561" s="11">
        <v>42816</v>
      </c>
      <c r="C561" s="2">
        <v>8.75</v>
      </c>
      <c r="D561" s="2">
        <v>8.0548000000000002</v>
      </c>
      <c r="E561" s="2">
        <v>300</v>
      </c>
      <c r="F561" s="2"/>
      <c r="G561" s="2"/>
      <c r="H561" s="17">
        <f t="shared" si="8"/>
        <v>-1.6856058294376797E-2</v>
      </c>
    </row>
    <row r="562" spans="1:8" ht="13.5" x14ac:dyDescent="0.25">
      <c r="A562" s="12"/>
      <c r="B562" s="11">
        <v>42817</v>
      </c>
      <c r="C562" s="2">
        <v>8.8000000000000007</v>
      </c>
      <c r="D562" s="2">
        <v>8.1008999999999993</v>
      </c>
      <c r="E562" s="2">
        <v>500</v>
      </c>
      <c r="F562" s="2"/>
      <c r="G562" s="2"/>
      <c r="H562" s="17">
        <f t="shared" si="8"/>
        <v>5.7232954263295357E-3</v>
      </c>
    </row>
    <row r="563" spans="1:8" ht="13.5" x14ac:dyDescent="0.25">
      <c r="A563" s="12"/>
      <c r="B563" s="11">
        <v>42818</v>
      </c>
      <c r="C563" s="2">
        <v>8.75</v>
      </c>
      <c r="D563" s="2">
        <v>8.0548000000000002</v>
      </c>
      <c r="E563" s="2">
        <v>9</v>
      </c>
      <c r="F563" s="2"/>
      <c r="G563" s="2"/>
      <c r="H563" s="17">
        <f t="shared" si="8"/>
        <v>-5.6907257218332709E-3</v>
      </c>
    </row>
    <row r="564" spans="1:8" ht="13.5" x14ac:dyDescent="0.25">
      <c r="A564" s="12"/>
      <c r="B564" s="11">
        <v>42821</v>
      </c>
      <c r="C564" s="2">
        <v>8.77</v>
      </c>
      <c r="D564" s="2">
        <v>8.0731999999999999</v>
      </c>
      <c r="E564" s="2">
        <v>96</v>
      </c>
      <c r="F564" s="2"/>
      <c r="G564" s="2"/>
      <c r="H564" s="17">
        <f t="shared" si="8"/>
        <v>2.2843521875154874E-3</v>
      </c>
    </row>
    <row r="565" spans="1:8" ht="13.5" x14ac:dyDescent="0.25">
      <c r="A565" s="12"/>
      <c r="B565" s="11">
        <v>42822</v>
      </c>
      <c r="C565" s="2">
        <v>8.77</v>
      </c>
      <c r="D565" s="2">
        <v>8.0731999999999999</v>
      </c>
      <c r="E565" s="2">
        <v>321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8.7799999999999994</v>
      </c>
      <c r="D566" s="2">
        <v>8.0824999999999996</v>
      </c>
      <c r="E566" s="2">
        <v>290</v>
      </c>
      <c r="F566" s="2"/>
      <c r="G566" s="2"/>
      <c r="H566" s="17">
        <f t="shared" si="8"/>
        <v>1.1519595699350496E-3</v>
      </c>
    </row>
    <row r="567" spans="1:8" ht="13.5" x14ac:dyDescent="0.25">
      <c r="A567" s="12"/>
      <c r="B567" s="11">
        <v>42824</v>
      </c>
      <c r="C567" s="2">
        <v>8.7799999999999994</v>
      </c>
      <c r="D567" s="2">
        <v>8.0824999999999996</v>
      </c>
      <c r="E567" s="2">
        <v>43</v>
      </c>
      <c r="F567" s="2"/>
      <c r="G567" s="2"/>
      <c r="H567" s="17">
        <f t="shared" si="8"/>
        <v>0</v>
      </c>
    </row>
    <row r="568" spans="1:8" ht="13.5" x14ac:dyDescent="0.25">
      <c r="A568" s="12"/>
      <c r="B568" s="11">
        <v>42825</v>
      </c>
      <c r="C568" s="2">
        <v>8.8000000000000007</v>
      </c>
      <c r="D568" s="2">
        <v>8.1008999999999993</v>
      </c>
      <c r="E568" s="2">
        <v>1175</v>
      </c>
      <c r="F568" s="2"/>
      <c r="G568" s="2"/>
      <c r="H568" s="17">
        <f t="shared" si="8"/>
        <v>2.2765233529229508E-3</v>
      </c>
    </row>
    <row r="569" spans="1:8" ht="13.5" x14ac:dyDescent="0.25">
      <c r="A569" s="12"/>
      <c r="B569" s="11">
        <v>42828</v>
      </c>
      <c r="C569" s="2">
        <v>8.8000000000000007</v>
      </c>
      <c r="D569" s="2">
        <v>8.1008999999999993</v>
      </c>
      <c r="E569" s="2">
        <v>0</v>
      </c>
      <c r="F569" s="2"/>
      <c r="G569" s="2"/>
      <c r="H569" s="17">
        <f t="shared" si="8"/>
        <v>0</v>
      </c>
    </row>
    <row r="570" spans="1:8" ht="13.5" x14ac:dyDescent="0.25">
      <c r="A570" s="12"/>
      <c r="B570" s="11">
        <v>42829</v>
      </c>
      <c r="C570" s="2">
        <v>8.8000000000000007</v>
      </c>
      <c r="D570" s="2">
        <v>8.1008999999999993</v>
      </c>
      <c r="E570" s="2">
        <v>1545</v>
      </c>
      <c r="F570" s="2"/>
      <c r="G570" s="2"/>
      <c r="H570" s="17">
        <f t="shared" si="8"/>
        <v>0</v>
      </c>
    </row>
    <row r="571" spans="1:8" ht="13.5" x14ac:dyDescent="0.25">
      <c r="A571" s="12"/>
      <c r="B571" s="11">
        <v>42830</v>
      </c>
      <c r="C571" s="2">
        <v>8.7100000000000009</v>
      </c>
      <c r="D571" s="2">
        <v>8.0180000000000007</v>
      </c>
      <c r="E571" s="2">
        <v>3673</v>
      </c>
      <c r="F571" s="2"/>
      <c r="G571" s="2"/>
      <c r="H571" s="17">
        <f t="shared" si="8"/>
        <v>-1.0233430853361805E-2</v>
      </c>
    </row>
    <row r="572" spans="1:8" ht="13.5" x14ac:dyDescent="0.25">
      <c r="A572" s="12"/>
      <c r="B572" s="11">
        <v>42831</v>
      </c>
      <c r="C572" s="2">
        <v>8.6999999999999993</v>
      </c>
      <c r="D572" s="2">
        <v>8.0088000000000008</v>
      </c>
      <c r="E572" s="2">
        <v>2550</v>
      </c>
      <c r="F572" s="2"/>
      <c r="G572" s="2"/>
      <c r="H572" s="17">
        <f t="shared" si="8"/>
        <v>-1.1474183088051727E-3</v>
      </c>
    </row>
    <row r="573" spans="1:8" ht="13.5" x14ac:dyDescent="0.25">
      <c r="A573" s="12"/>
      <c r="B573" s="11">
        <v>42832</v>
      </c>
      <c r="C573" s="2">
        <v>8.68</v>
      </c>
      <c r="D573" s="2">
        <v>7.9904000000000002</v>
      </c>
      <c r="E573" s="2">
        <v>229</v>
      </c>
      <c r="F573" s="2"/>
      <c r="G573" s="2"/>
      <c r="H573" s="17">
        <f t="shared" si="8"/>
        <v>-2.297472779942143E-3</v>
      </c>
    </row>
    <row r="574" spans="1:8" ht="13.5" x14ac:dyDescent="0.25">
      <c r="A574" s="12"/>
      <c r="B574" s="11">
        <v>42835</v>
      </c>
      <c r="C574" s="2">
        <v>8.68</v>
      </c>
      <c r="D574" s="2">
        <v>7.9904000000000002</v>
      </c>
      <c r="E574" s="2">
        <v>0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42836</v>
      </c>
      <c r="C575" s="2">
        <v>8.94</v>
      </c>
      <c r="D575" s="2">
        <v>8.2296999999999993</v>
      </c>
      <c r="E575" s="2">
        <v>715</v>
      </c>
      <c r="F575" s="2"/>
      <c r="G575" s="2"/>
      <c r="H575" s="17">
        <f t="shared" si="8"/>
        <v>2.9948438125750799E-2</v>
      </c>
    </row>
    <row r="576" spans="1:8" ht="13.5" x14ac:dyDescent="0.25">
      <c r="A576" s="12"/>
      <c r="B576" s="11">
        <v>42837</v>
      </c>
      <c r="C576" s="2">
        <v>8.93</v>
      </c>
      <c r="D576" s="2">
        <v>8.2204999999999995</v>
      </c>
      <c r="E576" s="2">
        <v>50</v>
      </c>
      <c r="F576" s="2"/>
      <c r="G576" s="2"/>
      <c r="H576" s="17">
        <f t="shared" si="8"/>
        <v>-1.1179022321591158E-3</v>
      </c>
    </row>
    <row r="577" spans="1:8" ht="13.5" x14ac:dyDescent="0.25">
      <c r="A577" s="12"/>
      <c r="B577" s="11">
        <v>42838</v>
      </c>
      <c r="C577" s="2">
        <v>8.93</v>
      </c>
      <c r="D577" s="2">
        <v>8.2204999999999995</v>
      </c>
      <c r="E577" s="2">
        <v>0</v>
      </c>
      <c r="F577" s="2"/>
      <c r="G577" s="2"/>
      <c r="H577" s="17">
        <f t="shared" si="8"/>
        <v>0</v>
      </c>
    </row>
    <row r="578" spans="1:8" ht="13.5" x14ac:dyDescent="0.25">
      <c r="A578" s="12"/>
      <c r="B578" s="11">
        <v>42839</v>
      </c>
      <c r="C578" s="2">
        <v>8.93</v>
      </c>
      <c r="D578" s="2">
        <v>8.2204999999999995</v>
      </c>
      <c r="E578" s="2">
        <v>29</v>
      </c>
      <c r="F578" s="2"/>
      <c r="G578" s="2"/>
      <c r="H578" s="17">
        <f t="shared" si="8"/>
        <v>0</v>
      </c>
    </row>
    <row r="579" spans="1:8" ht="13.5" x14ac:dyDescent="0.25">
      <c r="A579" s="12"/>
      <c r="B579" s="11">
        <v>42842</v>
      </c>
      <c r="C579" s="2">
        <v>8.93</v>
      </c>
      <c r="D579" s="2">
        <v>8.2204999999999995</v>
      </c>
      <c r="E579" s="2">
        <v>0</v>
      </c>
      <c r="F579" s="2"/>
      <c r="G579" s="2"/>
      <c r="H579" s="17">
        <f t="shared" si="8"/>
        <v>0</v>
      </c>
    </row>
    <row r="580" spans="1:8" ht="13.5" x14ac:dyDescent="0.25">
      <c r="A580" s="12"/>
      <c r="B580" s="11">
        <v>42843</v>
      </c>
      <c r="C580" s="2">
        <v>8.93</v>
      </c>
      <c r="D580" s="2">
        <v>8.2204999999999995</v>
      </c>
      <c r="E580" s="2">
        <v>0</v>
      </c>
      <c r="F580" s="2"/>
      <c r="G580" s="2"/>
      <c r="H580" s="17">
        <f t="shared" si="8"/>
        <v>0</v>
      </c>
    </row>
    <row r="581" spans="1:8" ht="13.5" x14ac:dyDescent="0.25">
      <c r="A581" s="12"/>
      <c r="B581" s="11">
        <v>42844</v>
      </c>
      <c r="C581" s="2">
        <v>8.75</v>
      </c>
      <c r="D581" s="2">
        <v>8.0548000000000002</v>
      </c>
      <c r="E581" s="2">
        <v>170</v>
      </c>
      <c r="F581" s="2"/>
      <c r="G581" s="2"/>
      <c r="H581" s="17">
        <f t="shared" si="8"/>
        <v>-2.0156924761267479E-2</v>
      </c>
    </row>
    <row r="582" spans="1:8" ht="13.5" x14ac:dyDescent="0.25">
      <c r="A582" s="12"/>
      <c r="B582" s="11">
        <v>42845</v>
      </c>
      <c r="C582" s="2">
        <v>8.75</v>
      </c>
      <c r="D582" s="2">
        <v>8.0548000000000002</v>
      </c>
      <c r="E582" s="2">
        <v>5247</v>
      </c>
      <c r="F582" s="2"/>
      <c r="G582" s="2"/>
      <c r="H582" s="17">
        <f t="shared" si="8"/>
        <v>0</v>
      </c>
    </row>
    <row r="583" spans="1:8" ht="13.5" x14ac:dyDescent="0.25">
      <c r="A583" s="12"/>
      <c r="B583" s="11">
        <v>42846</v>
      </c>
      <c r="C583" s="2">
        <v>8.7200000000000006</v>
      </c>
      <c r="D583" s="2">
        <v>8.0272000000000006</v>
      </c>
      <c r="E583" s="2">
        <v>516</v>
      </c>
      <c r="F583" s="2"/>
      <c r="G583" s="2"/>
      <c r="H583" s="17">
        <f t="shared" ref="H583:H646" si="9">(D583-D582)/D582</f>
        <v>-3.4265282812732316E-3</v>
      </c>
    </row>
    <row r="584" spans="1:8" ht="13.5" x14ac:dyDescent="0.25">
      <c r="A584" s="12"/>
      <c r="B584" s="11">
        <v>42849</v>
      </c>
      <c r="C584" s="2">
        <v>8.66</v>
      </c>
      <c r="D584" s="2">
        <v>7.9720000000000004</v>
      </c>
      <c r="E584" s="2">
        <v>1236</v>
      </c>
      <c r="F584" s="2"/>
      <c r="G584" s="2"/>
      <c r="H584" s="17">
        <f t="shared" si="9"/>
        <v>-6.8766194937213638E-3</v>
      </c>
    </row>
    <row r="585" spans="1:8" ht="13.5" x14ac:dyDescent="0.25">
      <c r="A585" s="12"/>
      <c r="B585" s="11">
        <v>42850</v>
      </c>
      <c r="C585" s="2">
        <v>8.8000000000000007</v>
      </c>
      <c r="D585" s="2">
        <v>8.1008999999999993</v>
      </c>
      <c r="E585" s="2">
        <v>1336</v>
      </c>
      <c r="F585" s="2"/>
      <c r="G585" s="2"/>
      <c r="H585" s="17">
        <f t="shared" si="9"/>
        <v>1.6169091821374673E-2</v>
      </c>
    </row>
    <row r="586" spans="1:8" ht="13.5" x14ac:dyDescent="0.25">
      <c r="A586" s="12"/>
      <c r="B586" s="11">
        <v>42851</v>
      </c>
      <c r="C586" s="2">
        <v>8.8000000000000007</v>
      </c>
      <c r="D586" s="2">
        <v>8.1008999999999993</v>
      </c>
      <c r="E586" s="2">
        <v>56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42852</v>
      </c>
      <c r="C587" s="2">
        <v>8.73</v>
      </c>
      <c r="D587" s="2">
        <v>8.0364000000000004</v>
      </c>
      <c r="E587" s="2">
        <v>3216</v>
      </c>
      <c r="F587" s="2"/>
      <c r="G587" s="2"/>
      <c r="H587" s="17">
        <f t="shared" si="9"/>
        <v>-7.9620782875975387E-3</v>
      </c>
    </row>
    <row r="588" spans="1:8" ht="13.5" x14ac:dyDescent="0.25">
      <c r="A588" s="12"/>
      <c r="B588" s="11">
        <v>42853</v>
      </c>
      <c r="C588" s="2">
        <v>8.73</v>
      </c>
      <c r="D588" s="2">
        <v>8.0364000000000004</v>
      </c>
      <c r="E588" s="2">
        <v>2090</v>
      </c>
      <c r="F588" s="2"/>
      <c r="G588" s="2"/>
      <c r="H588" s="17">
        <f t="shared" si="9"/>
        <v>0</v>
      </c>
    </row>
    <row r="589" spans="1:8" ht="13.5" x14ac:dyDescent="0.25">
      <c r="A589" s="12"/>
      <c r="B589" s="11">
        <v>42857</v>
      </c>
      <c r="C589" s="2">
        <v>8.85</v>
      </c>
      <c r="D589" s="2">
        <v>8.1469000000000005</v>
      </c>
      <c r="E589" s="2">
        <v>10</v>
      </c>
      <c r="F589" s="2"/>
      <c r="G589" s="2"/>
      <c r="H589" s="17">
        <f t="shared" si="9"/>
        <v>1.3749937783086958E-2</v>
      </c>
    </row>
    <row r="590" spans="1:8" ht="13.5" x14ac:dyDescent="0.25">
      <c r="A590" s="12"/>
      <c r="B590" s="11">
        <v>42858</v>
      </c>
      <c r="C590" s="2">
        <v>8.74</v>
      </c>
      <c r="D590" s="2">
        <v>8.0456000000000003</v>
      </c>
      <c r="E590" s="2">
        <v>137</v>
      </c>
      <c r="F590" s="2"/>
      <c r="G590" s="2"/>
      <c r="H590" s="17">
        <f t="shared" si="9"/>
        <v>-1.2434177417177106E-2</v>
      </c>
    </row>
    <row r="591" spans="1:8" ht="13.5" x14ac:dyDescent="0.25">
      <c r="A591" s="12"/>
      <c r="B591" s="11">
        <v>42859</v>
      </c>
      <c r="C591" s="2">
        <v>8.8000000000000007</v>
      </c>
      <c r="D591" s="2">
        <v>8.1008999999999993</v>
      </c>
      <c r="E591" s="2">
        <v>797</v>
      </c>
      <c r="F591" s="2"/>
      <c r="G591" s="2"/>
      <c r="H591" s="17">
        <f t="shared" si="9"/>
        <v>6.8733220642337445E-3</v>
      </c>
    </row>
    <row r="592" spans="1:8" ht="13.5" x14ac:dyDescent="0.25">
      <c r="A592" s="12"/>
      <c r="B592" s="11">
        <v>42860</v>
      </c>
      <c r="C592" s="2">
        <v>8.73</v>
      </c>
      <c r="D592" s="2">
        <v>8.0364000000000004</v>
      </c>
      <c r="E592" s="2">
        <v>3972</v>
      </c>
      <c r="F592" s="2"/>
      <c r="G592" s="2"/>
      <c r="H592" s="17">
        <f t="shared" si="9"/>
        <v>-7.9620782875975387E-3</v>
      </c>
    </row>
    <row r="593" spans="1:8" ht="13.5" x14ac:dyDescent="0.25">
      <c r="A593" s="12"/>
      <c r="B593" s="11">
        <v>42863</v>
      </c>
      <c r="C593" s="2">
        <v>8.85</v>
      </c>
      <c r="D593" s="2">
        <v>8.1469000000000005</v>
      </c>
      <c r="E593" s="2">
        <v>5588</v>
      </c>
      <c r="F593" s="2"/>
      <c r="G593" s="2"/>
      <c r="H593" s="17">
        <f t="shared" si="9"/>
        <v>1.3749937783086958E-2</v>
      </c>
    </row>
    <row r="594" spans="1:8" ht="13.5" x14ac:dyDescent="0.25">
      <c r="A594" s="12"/>
      <c r="B594" s="11">
        <v>42864</v>
      </c>
      <c r="C594" s="2">
        <v>8.85</v>
      </c>
      <c r="D594" s="2">
        <v>8.1469000000000005</v>
      </c>
      <c r="E594" s="2">
        <v>380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42865</v>
      </c>
      <c r="C595" s="2">
        <v>9.0399999999999991</v>
      </c>
      <c r="D595" s="2">
        <v>8.3217999999999996</v>
      </c>
      <c r="E595" s="2">
        <v>1836</v>
      </c>
      <c r="F595" s="2"/>
      <c r="G595" s="2"/>
      <c r="H595" s="17">
        <f t="shared" si="9"/>
        <v>2.1468288551473463E-2</v>
      </c>
    </row>
    <row r="596" spans="1:8" ht="13.5" x14ac:dyDescent="0.25">
      <c r="A596" s="12"/>
      <c r="B596" s="11">
        <v>42866</v>
      </c>
      <c r="C596" s="2">
        <v>9</v>
      </c>
      <c r="D596" s="2">
        <v>8.2850000000000001</v>
      </c>
      <c r="E596" s="2">
        <v>2114</v>
      </c>
      <c r="F596" s="2"/>
      <c r="G596" s="2"/>
      <c r="H596" s="17">
        <f t="shared" si="9"/>
        <v>-4.4221202143766378E-3</v>
      </c>
    </row>
    <row r="597" spans="1:8" ht="13.5" x14ac:dyDescent="0.25">
      <c r="A597" s="12"/>
      <c r="B597" s="11">
        <v>42867</v>
      </c>
      <c r="C597" s="2">
        <v>9</v>
      </c>
      <c r="D597" s="2">
        <v>8.2850000000000001</v>
      </c>
      <c r="E597" s="2">
        <v>850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42870</v>
      </c>
      <c r="C598" s="2">
        <v>8.99</v>
      </c>
      <c r="D598" s="2">
        <v>8.2758000000000003</v>
      </c>
      <c r="E598" s="2">
        <v>780</v>
      </c>
      <c r="F598" s="2"/>
      <c r="G598" s="2"/>
      <c r="H598" s="17">
        <f t="shared" si="9"/>
        <v>-1.1104405552202624E-3</v>
      </c>
    </row>
    <row r="599" spans="1:8" ht="13.5" x14ac:dyDescent="0.25">
      <c r="A599" s="12"/>
      <c r="B599" s="11">
        <v>42871</v>
      </c>
      <c r="C599" s="2">
        <v>8.76</v>
      </c>
      <c r="D599" s="2">
        <v>8.0640000000000001</v>
      </c>
      <c r="E599" s="2">
        <v>2</v>
      </c>
      <c r="F599" s="2"/>
      <c r="G599" s="2"/>
      <c r="H599" s="17">
        <f t="shared" si="9"/>
        <v>-2.5592691945189615E-2</v>
      </c>
    </row>
    <row r="600" spans="1:8" ht="13.5" x14ac:dyDescent="0.25">
      <c r="A600" s="12"/>
      <c r="B600" s="11">
        <v>42872</v>
      </c>
      <c r="C600" s="2">
        <v>8.65</v>
      </c>
      <c r="D600" s="2">
        <v>7.9627999999999997</v>
      </c>
      <c r="E600" s="2">
        <v>1081</v>
      </c>
      <c r="F600" s="2"/>
      <c r="G600" s="2"/>
      <c r="H600" s="17">
        <f t="shared" si="9"/>
        <v>-1.2549603174603224E-2</v>
      </c>
    </row>
    <row r="601" spans="1:8" ht="13.5" x14ac:dyDescent="0.25">
      <c r="A601" s="12"/>
      <c r="B601" s="11">
        <v>42873</v>
      </c>
      <c r="C601" s="2">
        <v>8.91</v>
      </c>
      <c r="D601" s="2">
        <v>8.2020999999999997</v>
      </c>
      <c r="E601" s="2">
        <v>585</v>
      </c>
      <c r="F601" s="2"/>
      <c r="G601" s="2"/>
      <c r="H601" s="17">
        <f t="shared" si="9"/>
        <v>3.0052242929622757E-2</v>
      </c>
    </row>
    <row r="602" spans="1:8" ht="13.5" x14ac:dyDescent="0.25">
      <c r="A602" s="12"/>
      <c r="B602" s="11">
        <v>42874</v>
      </c>
      <c r="C602" s="2">
        <v>8.9499999999999993</v>
      </c>
      <c r="D602" s="2">
        <v>8.2388999999999992</v>
      </c>
      <c r="E602" s="2">
        <v>8</v>
      </c>
      <c r="F602" s="2"/>
      <c r="G602" s="2"/>
      <c r="H602" s="17">
        <f t="shared" si="9"/>
        <v>4.4866558564269519E-3</v>
      </c>
    </row>
    <row r="603" spans="1:8" ht="13.5" x14ac:dyDescent="0.25">
      <c r="A603" s="12"/>
      <c r="B603" s="11">
        <v>42877</v>
      </c>
      <c r="C603" s="2">
        <v>8.8000000000000007</v>
      </c>
      <c r="D603" s="2">
        <v>8.1008999999999993</v>
      </c>
      <c r="E603" s="2">
        <v>2002</v>
      </c>
      <c r="F603" s="2"/>
      <c r="G603" s="2"/>
      <c r="H603" s="17">
        <f t="shared" si="9"/>
        <v>-1.6749808833703517E-2</v>
      </c>
    </row>
    <row r="604" spans="1:8" ht="13.5" x14ac:dyDescent="0.25">
      <c r="A604" s="12"/>
      <c r="B604" s="11">
        <v>42878</v>
      </c>
      <c r="C604" s="2">
        <v>8.8000000000000007</v>
      </c>
      <c r="D604" s="2">
        <v>8.1008999999999993</v>
      </c>
      <c r="E604" s="2">
        <v>649</v>
      </c>
      <c r="F604" s="2"/>
      <c r="G604" s="2"/>
      <c r="H604" s="17">
        <f t="shared" si="9"/>
        <v>0</v>
      </c>
    </row>
    <row r="605" spans="1:8" ht="13.5" x14ac:dyDescent="0.25">
      <c r="A605" s="12"/>
      <c r="B605" s="11">
        <v>42879</v>
      </c>
      <c r="C605" s="2">
        <v>8.9</v>
      </c>
      <c r="D605" s="2">
        <v>8.1928999999999998</v>
      </c>
      <c r="E605" s="2">
        <v>1</v>
      </c>
      <c r="F605" s="2"/>
      <c r="G605" s="2"/>
      <c r="H605" s="17">
        <f t="shared" si="9"/>
        <v>1.1356762828821554E-2</v>
      </c>
    </row>
    <row r="606" spans="1:8" ht="13.5" x14ac:dyDescent="0.25">
      <c r="A606" s="12"/>
      <c r="B606" s="11">
        <v>42880</v>
      </c>
      <c r="C606" s="2">
        <v>8.9</v>
      </c>
      <c r="D606" s="2">
        <v>8.1928999999999998</v>
      </c>
      <c r="E606" s="2">
        <v>0</v>
      </c>
      <c r="F606" s="2"/>
      <c r="G606" s="2"/>
      <c r="H606" s="17">
        <f t="shared" si="9"/>
        <v>0</v>
      </c>
    </row>
    <row r="607" spans="1:8" ht="13.5" x14ac:dyDescent="0.25">
      <c r="A607" s="12"/>
      <c r="B607" s="11">
        <v>42881</v>
      </c>
      <c r="C607" s="2">
        <v>9</v>
      </c>
      <c r="D607" s="2">
        <v>8.2850000000000001</v>
      </c>
      <c r="E607" s="2">
        <v>5157</v>
      </c>
      <c r="F607" s="2"/>
      <c r="G607" s="2"/>
      <c r="H607" s="17">
        <f t="shared" si="9"/>
        <v>1.1241440759682199E-2</v>
      </c>
    </row>
    <row r="608" spans="1:8" ht="13.5" x14ac:dyDescent="0.25">
      <c r="A608" s="12"/>
      <c r="B608" s="11">
        <v>42884</v>
      </c>
      <c r="C608" s="2">
        <v>8.81</v>
      </c>
      <c r="D608" s="2">
        <v>8.1100999999999992</v>
      </c>
      <c r="E608" s="2">
        <v>262</v>
      </c>
      <c r="F608" s="2"/>
      <c r="G608" s="2"/>
      <c r="H608" s="17">
        <f t="shared" si="9"/>
        <v>-2.1110440555220392E-2</v>
      </c>
    </row>
    <row r="609" spans="1:8" ht="13.5" x14ac:dyDescent="0.25">
      <c r="A609" s="12"/>
      <c r="B609" s="11">
        <v>42885</v>
      </c>
      <c r="C609" s="2">
        <v>8.81</v>
      </c>
      <c r="D609" s="2">
        <v>8.1100999999999992</v>
      </c>
      <c r="E609" s="2">
        <v>140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42886</v>
      </c>
      <c r="C610" s="2">
        <v>8.85</v>
      </c>
      <c r="D610" s="2">
        <v>8.1469000000000005</v>
      </c>
      <c r="E610" s="2">
        <v>1779</v>
      </c>
      <c r="F610" s="2"/>
      <c r="G610" s="2"/>
      <c r="H610" s="17">
        <f t="shared" si="9"/>
        <v>4.5375519414065524E-3</v>
      </c>
    </row>
    <row r="611" spans="1:8" ht="13.5" x14ac:dyDescent="0.25">
      <c r="A611" s="12"/>
      <c r="B611" s="11">
        <v>42887</v>
      </c>
      <c r="C611" s="2">
        <v>9.0399999999999991</v>
      </c>
      <c r="D611" s="2">
        <v>8.3217999999999996</v>
      </c>
      <c r="E611" s="2">
        <v>2536</v>
      </c>
      <c r="F611" s="2"/>
      <c r="G611" s="2"/>
      <c r="H611" s="17">
        <f t="shared" si="9"/>
        <v>2.1468288551473463E-2</v>
      </c>
    </row>
    <row r="612" spans="1:8" ht="13.5" x14ac:dyDescent="0.25">
      <c r="A612" s="12"/>
      <c r="B612" s="11">
        <v>42888</v>
      </c>
      <c r="C612" s="2">
        <v>9.0299999999999994</v>
      </c>
      <c r="D612" s="2">
        <v>8.3125999999999998</v>
      </c>
      <c r="E612" s="2">
        <v>1113</v>
      </c>
      <c r="F612" s="2"/>
      <c r="G612" s="2"/>
      <c r="H612" s="17">
        <f t="shared" si="9"/>
        <v>-1.1055300535941595E-3</v>
      </c>
    </row>
    <row r="613" spans="1:8" ht="13.5" x14ac:dyDescent="0.25">
      <c r="A613" s="12"/>
      <c r="B613" s="11">
        <v>42891</v>
      </c>
      <c r="C613" s="2">
        <v>8.8000000000000007</v>
      </c>
      <c r="D613" s="2">
        <v>8.1008999999999993</v>
      </c>
      <c r="E613" s="2">
        <v>3061</v>
      </c>
      <c r="F613" s="2"/>
      <c r="G613" s="2"/>
      <c r="H613" s="17">
        <f t="shared" si="9"/>
        <v>-2.5467362798643079E-2</v>
      </c>
    </row>
    <row r="614" spans="1:8" ht="13.5" x14ac:dyDescent="0.25">
      <c r="A614" s="12"/>
      <c r="B614" s="11">
        <v>42892</v>
      </c>
      <c r="C614" s="2">
        <v>9</v>
      </c>
      <c r="D614" s="2">
        <v>8.2850000000000001</v>
      </c>
      <c r="E614" s="2">
        <v>1407</v>
      </c>
      <c r="F614" s="2"/>
      <c r="G614" s="2"/>
      <c r="H614" s="17">
        <f t="shared" si="9"/>
        <v>2.2725869965065714E-2</v>
      </c>
    </row>
    <row r="615" spans="1:8" ht="13.5" x14ac:dyDescent="0.25">
      <c r="A615" s="12"/>
      <c r="B615" s="11">
        <v>42893</v>
      </c>
      <c r="C615" s="2">
        <v>9</v>
      </c>
      <c r="D615" s="2">
        <v>8.2850000000000001</v>
      </c>
      <c r="E615" s="2">
        <v>4522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42894</v>
      </c>
      <c r="C616" s="2">
        <v>9.1</v>
      </c>
      <c r="D616" s="2">
        <v>8.3770000000000007</v>
      </c>
      <c r="E616" s="2">
        <v>1230</v>
      </c>
      <c r="F616" s="2"/>
      <c r="G616" s="2"/>
      <c r="H616" s="17">
        <f t="shared" si="9"/>
        <v>1.110440555220284E-2</v>
      </c>
    </row>
    <row r="617" spans="1:8" ht="13.5" x14ac:dyDescent="0.25">
      <c r="A617" s="12"/>
      <c r="B617" s="11">
        <v>42895</v>
      </c>
      <c r="C617" s="2">
        <v>9.3699999999999992</v>
      </c>
      <c r="D617" s="2">
        <v>8.6256000000000004</v>
      </c>
      <c r="E617" s="2">
        <v>3881</v>
      </c>
      <c r="F617" s="2"/>
      <c r="G617" s="2"/>
      <c r="H617" s="17">
        <f t="shared" si="9"/>
        <v>2.9676495165333616E-2</v>
      </c>
    </row>
    <row r="618" spans="1:8" ht="13.5" x14ac:dyDescent="0.25">
      <c r="A618" s="12"/>
      <c r="B618" s="11">
        <v>42898</v>
      </c>
      <c r="C618" s="2">
        <v>9.35</v>
      </c>
      <c r="D618" s="2">
        <v>8.6072000000000006</v>
      </c>
      <c r="E618" s="2">
        <v>2654</v>
      </c>
      <c r="F618" s="2"/>
      <c r="G618" s="2"/>
      <c r="H618" s="17">
        <f t="shared" si="9"/>
        <v>-2.1331849378593663E-3</v>
      </c>
    </row>
    <row r="619" spans="1:8" ht="13.5" x14ac:dyDescent="0.25">
      <c r="A619" s="12"/>
      <c r="B619" s="11">
        <v>42899</v>
      </c>
      <c r="C619" s="2">
        <v>9.34</v>
      </c>
      <c r="D619" s="2">
        <v>8.5980000000000008</v>
      </c>
      <c r="E619" s="2">
        <v>327</v>
      </c>
      <c r="F619" s="2"/>
      <c r="G619" s="2"/>
      <c r="H619" s="17">
        <f t="shared" si="9"/>
        <v>-1.0688725718003386E-3</v>
      </c>
    </row>
    <row r="620" spans="1:8" ht="13.5" x14ac:dyDescent="0.25">
      <c r="A620" s="12"/>
      <c r="B620" s="11">
        <v>42900</v>
      </c>
      <c r="C620" s="2">
        <v>9.1</v>
      </c>
      <c r="D620" s="2">
        <v>8.3770000000000007</v>
      </c>
      <c r="E620" s="2">
        <v>1536</v>
      </c>
      <c r="F620" s="2"/>
      <c r="G620" s="2"/>
      <c r="H620" s="17">
        <f t="shared" si="9"/>
        <v>-2.5703652012095846E-2</v>
      </c>
    </row>
    <row r="621" spans="1:8" ht="13.5" x14ac:dyDescent="0.25">
      <c r="A621" s="12"/>
      <c r="B621" s="11">
        <v>42901</v>
      </c>
      <c r="C621" s="2">
        <v>9.3000000000000007</v>
      </c>
      <c r="D621" s="2">
        <v>8.5610999999999997</v>
      </c>
      <c r="E621" s="2">
        <v>250</v>
      </c>
      <c r="F621" s="2"/>
      <c r="G621" s="2"/>
      <c r="H621" s="17">
        <f t="shared" si="9"/>
        <v>2.1976841351318971E-2</v>
      </c>
    </row>
    <row r="622" spans="1:8" ht="13.5" x14ac:dyDescent="0.25">
      <c r="A622" s="12"/>
      <c r="B622" s="11">
        <v>42902</v>
      </c>
      <c r="C622" s="2">
        <v>9.25</v>
      </c>
      <c r="D622" s="2">
        <v>8.5151000000000003</v>
      </c>
      <c r="E622" s="2">
        <v>280</v>
      </c>
      <c r="F622" s="2"/>
      <c r="G622" s="2"/>
      <c r="H622" s="17">
        <f t="shared" si="9"/>
        <v>-5.373141301935426E-3</v>
      </c>
    </row>
    <row r="623" spans="1:8" ht="13.5" x14ac:dyDescent="0.25">
      <c r="A623" s="12"/>
      <c r="B623" s="11">
        <v>42905</v>
      </c>
      <c r="C623" s="2">
        <v>9.3000000000000007</v>
      </c>
      <c r="D623" s="2">
        <v>8.5610999999999997</v>
      </c>
      <c r="E623" s="2">
        <v>892</v>
      </c>
      <c r="F623" s="2"/>
      <c r="G623" s="2"/>
      <c r="H623" s="17">
        <f t="shared" si="9"/>
        <v>5.4021679134712893E-3</v>
      </c>
    </row>
    <row r="624" spans="1:8" ht="13.5" x14ac:dyDescent="0.25">
      <c r="A624" s="12"/>
      <c r="B624" s="11">
        <v>42906</v>
      </c>
      <c r="C624" s="2">
        <v>9.26</v>
      </c>
      <c r="D624" s="2">
        <v>8.5243000000000002</v>
      </c>
      <c r="E624" s="2">
        <v>2133</v>
      </c>
      <c r="F624" s="2"/>
      <c r="G624" s="2"/>
      <c r="H624" s="17">
        <f t="shared" si="9"/>
        <v>-4.2985130415483406E-3</v>
      </c>
    </row>
    <row r="625" spans="1:8" ht="13.5" x14ac:dyDescent="0.25">
      <c r="A625" s="12"/>
      <c r="B625" s="11">
        <v>42907</v>
      </c>
      <c r="C625" s="2">
        <v>9.33</v>
      </c>
      <c r="D625" s="2">
        <v>8.5888000000000009</v>
      </c>
      <c r="E625" s="2">
        <v>1227</v>
      </c>
      <c r="F625" s="2"/>
      <c r="G625" s="2"/>
      <c r="H625" s="17">
        <f t="shared" si="9"/>
        <v>7.5666037093955708E-3</v>
      </c>
    </row>
    <row r="626" spans="1:8" ht="13.5" x14ac:dyDescent="0.25">
      <c r="A626" s="12"/>
      <c r="B626" s="11">
        <v>42908</v>
      </c>
      <c r="C626" s="2">
        <v>9.33</v>
      </c>
      <c r="D626" s="2">
        <v>8.5888000000000009</v>
      </c>
      <c r="E626" s="2">
        <v>2054</v>
      </c>
      <c r="F626" s="2"/>
      <c r="G626" s="2"/>
      <c r="H626" s="17">
        <f t="shared" si="9"/>
        <v>0</v>
      </c>
    </row>
    <row r="627" spans="1:8" ht="13.5" x14ac:dyDescent="0.25">
      <c r="A627" s="12"/>
      <c r="B627" s="11">
        <v>42909</v>
      </c>
      <c r="C627" s="2">
        <v>9.6199999999999992</v>
      </c>
      <c r="D627" s="2">
        <v>8.8557000000000006</v>
      </c>
      <c r="E627" s="2">
        <v>5404</v>
      </c>
      <c r="F627" s="2"/>
      <c r="G627" s="2"/>
      <c r="H627" s="17">
        <f t="shared" si="9"/>
        <v>3.107535394932932E-2</v>
      </c>
    </row>
    <row r="628" spans="1:8" ht="13.5" x14ac:dyDescent="0.25">
      <c r="A628" s="12"/>
      <c r="B628" s="11">
        <v>42914</v>
      </c>
      <c r="C628" s="2">
        <v>9.9</v>
      </c>
      <c r="D628" s="2">
        <v>9.1135000000000002</v>
      </c>
      <c r="E628" s="2">
        <v>2617</v>
      </c>
      <c r="F628" s="2"/>
      <c r="G628" s="2"/>
      <c r="H628" s="17">
        <f t="shared" si="9"/>
        <v>2.9111193920299872E-2</v>
      </c>
    </row>
    <row r="629" spans="1:8" ht="13.5" x14ac:dyDescent="0.25">
      <c r="A629" s="12"/>
      <c r="B629" s="11">
        <v>42915</v>
      </c>
      <c r="C629" s="2">
        <v>9.61</v>
      </c>
      <c r="D629" s="2">
        <v>8.8465000000000007</v>
      </c>
      <c r="E629" s="2">
        <v>812</v>
      </c>
      <c r="F629" s="2"/>
      <c r="G629" s="2"/>
      <c r="H629" s="17">
        <f t="shared" si="9"/>
        <v>-2.9297196466779991E-2</v>
      </c>
    </row>
    <row r="630" spans="1:8" ht="13.5" x14ac:dyDescent="0.25">
      <c r="A630" s="12"/>
      <c r="B630" s="11">
        <v>42916</v>
      </c>
      <c r="C630" s="2">
        <v>9.5</v>
      </c>
      <c r="D630" s="2">
        <v>8.7453000000000003</v>
      </c>
      <c r="E630" s="2">
        <v>3374</v>
      </c>
      <c r="F630" s="2"/>
      <c r="G630" s="2"/>
      <c r="H630" s="17">
        <f t="shared" si="9"/>
        <v>-1.1439552365342271E-2</v>
      </c>
    </row>
    <row r="631" spans="1:8" ht="13.5" x14ac:dyDescent="0.25">
      <c r="A631" s="12"/>
      <c r="B631" s="11">
        <v>42919</v>
      </c>
      <c r="C631" s="2">
        <v>9.5</v>
      </c>
      <c r="D631" s="2">
        <v>8.7453000000000003</v>
      </c>
      <c r="E631" s="2">
        <v>1837</v>
      </c>
      <c r="F631" s="2"/>
      <c r="G631" s="2"/>
      <c r="H631" s="17">
        <f t="shared" si="9"/>
        <v>0</v>
      </c>
    </row>
    <row r="632" spans="1:8" ht="13.5" x14ac:dyDescent="0.25">
      <c r="A632" s="12"/>
      <c r="B632" s="11">
        <v>42920</v>
      </c>
      <c r="C632" s="2">
        <v>9.6</v>
      </c>
      <c r="D632" s="2">
        <v>8.8373000000000008</v>
      </c>
      <c r="E632" s="2">
        <v>2940</v>
      </c>
      <c r="F632" s="2"/>
      <c r="G632" s="2"/>
      <c r="H632" s="17">
        <f t="shared" si="9"/>
        <v>1.0519936422992981E-2</v>
      </c>
    </row>
    <row r="633" spans="1:8" ht="13.5" x14ac:dyDescent="0.25">
      <c r="A633" s="12"/>
      <c r="B633" s="11">
        <v>42921</v>
      </c>
      <c r="C633" s="2">
        <v>9.61</v>
      </c>
      <c r="D633" s="2">
        <v>8.8465000000000007</v>
      </c>
      <c r="E633" s="2">
        <v>7087</v>
      </c>
      <c r="F633" s="2"/>
      <c r="G633" s="2"/>
      <c r="H633" s="17">
        <f t="shared" si="9"/>
        <v>1.0410419472010538E-3</v>
      </c>
    </row>
    <row r="634" spans="1:8" ht="13.5" x14ac:dyDescent="0.25">
      <c r="A634" s="12"/>
      <c r="B634" s="11">
        <v>42922</v>
      </c>
      <c r="C634" s="2">
        <v>9.6</v>
      </c>
      <c r="D634" s="2">
        <v>8.8373000000000008</v>
      </c>
      <c r="E634" s="2">
        <v>2319</v>
      </c>
      <c r="F634" s="2"/>
      <c r="G634" s="2"/>
      <c r="H634" s="17">
        <f t="shared" si="9"/>
        <v>-1.0399593059401881E-3</v>
      </c>
    </row>
    <row r="635" spans="1:8" ht="13.5" x14ac:dyDescent="0.25">
      <c r="A635" s="12"/>
      <c r="B635" s="11">
        <v>42923</v>
      </c>
      <c r="C635" s="2">
        <v>9.51</v>
      </c>
      <c r="D635" s="2">
        <v>8.7545000000000002</v>
      </c>
      <c r="E635" s="2">
        <v>60</v>
      </c>
      <c r="F635" s="2"/>
      <c r="G635" s="2"/>
      <c r="H635" s="17">
        <f t="shared" si="9"/>
        <v>-9.3693775248096869E-3</v>
      </c>
    </row>
    <row r="636" spans="1:8" ht="13.5" x14ac:dyDescent="0.25">
      <c r="A636" s="12"/>
      <c r="B636" s="11">
        <v>42926</v>
      </c>
      <c r="C636" s="2">
        <v>9.6</v>
      </c>
      <c r="D636" s="2">
        <v>8.8373000000000008</v>
      </c>
      <c r="E636" s="2">
        <v>2997</v>
      </c>
      <c r="F636" s="2"/>
      <c r="G636" s="2"/>
      <c r="H636" s="17">
        <f t="shared" si="9"/>
        <v>9.4579930321549658E-3</v>
      </c>
    </row>
    <row r="637" spans="1:8" ht="13.5" x14ac:dyDescent="0.25">
      <c r="A637" s="12"/>
      <c r="B637" s="11">
        <v>42927</v>
      </c>
      <c r="C637" s="2">
        <v>9.61</v>
      </c>
      <c r="D637" s="2">
        <v>8.8465000000000007</v>
      </c>
      <c r="E637" s="2">
        <v>3155</v>
      </c>
      <c r="F637" s="2"/>
      <c r="G637" s="2"/>
      <c r="H637" s="17">
        <f t="shared" si="9"/>
        <v>1.0410419472010538E-3</v>
      </c>
    </row>
    <row r="638" spans="1:8" ht="13.5" x14ac:dyDescent="0.25">
      <c r="A638" s="12"/>
      <c r="B638" s="11">
        <v>42928</v>
      </c>
      <c r="C638" s="2">
        <v>9.61</v>
      </c>
      <c r="D638" s="2">
        <v>8.8465000000000007</v>
      </c>
      <c r="E638" s="2">
        <v>624</v>
      </c>
      <c r="F638" s="2"/>
      <c r="G638" s="2"/>
      <c r="H638" s="17">
        <f t="shared" si="9"/>
        <v>0</v>
      </c>
    </row>
    <row r="639" spans="1:8" ht="13.5" x14ac:dyDescent="0.25">
      <c r="A639" s="12"/>
      <c r="B639" s="11">
        <v>42929</v>
      </c>
      <c r="C639" s="2">
        <v>9.65</v>
      </c>
      <c r="D639" s="2">
        <v>8.8833000000000002</v>
      </c>
      <c r="E639" s="2">
        <v>998</v>
      </c>
      <c r="F639" s="2"/>
      <c r="G639" s="2"/>
      <c r="H639" s="17">
        <f t="shared" si="9"/>
        <v>4.1598372237607525E-3</v>
      </c>
    </row>
    <row r="640" spans="1:8" ht="13.5" x14ac:dyDescent="0.25">
      <c r="A640" s="12"/>
      <c r="B640" s="11">
        <v>42930</v>
      </c>
      <c r="C640" s="2">
        <v>9.86</v>
      </c>
      <c r="D640" s="2">
        <v>9.0767000000000007</v>
      </c>
      <c r="E640" s="2">
        <v>2253</v>
      </c>
      <c r="F640" s="2"/>
      <c r="G640" s="2"/>
      <c r="H640" s="17">
        <f t="shared" si="9"/>
        <v>2.1771188634854215E-2</v>
      </c>
    </row>
    <row r="641" spans="1:8" ht="13.5" x14ac:dyDescent="0.25">
      <c r="A641" s="12"/>
      <c r="B641" s="11">
        <v>42933</v>
      </c>
      <c r="C641" s="2">
        <v>9.9</v>
      </c>
      <c r="D641" s="2">
        <v>9.1135000000000002</v>
      </c>
      <c r="E641" s="2">
        <v>1223</v>
      </c>
      <c r="F641" s="2"/>
      <c r="G641" s="2"/>
      <c r="H641" s="17">
        <f t="shared" si="9"/>
        <v>4.0543369286193771E-3</v>
      </c>
    </row>
    <row r="642" spans="1:8" ht="13.5" x14ac:dyDescent="0.25">
      <c r="A642" s="12"/>
      <c r="B642" s="11">
        <v>42934</v>
      </c>
      <c r="C642" s="2">
        <v>9.61</v>
      </c>
      <c r="D642" s="2">
        <v>8.8465000000000007</v>
      </c>
      <c r="E642" s="2">
        <v>125</v>
      </c>
      <c r="F642" s="2"/>
      <c r="G642" s="2"/>
      <c r="H642" s="17">
        <f t="shared" si="9"/>
        <v>-2.9297196466779991E-2</v>
      </c>
    </row>
    <row r="643" spans="1:8" ht="13.5" x14ac:dyDescent="0.25">
      <c r="A643" s="12"/>
      <c r="B643" s="11">
        <v>42935</v>
      </c>
      <c r="C643" s="2">
        <v>9.64</v>
      </c>
      <c r="D643" s="2">
        <v>8.8741000000000003</v>
      </c>
      <c r="E643" s="2">
        <v>276</v>
      </c>
      <c r="F643" s="2"/>
      <c r="G643" s="2"/>
      <c r="H643" s="17">
        <f t="shared" si="9"/>
        <v>3.1198779178205644E-3</v>
      </c>
    </row>
    <row r="644" spans="1:8" ht="13.5" x14ac:dyDescent="0.25">
      <c r="A644" s="12"/>
      <c r="B644" s="11">
        <v>42936</v>
      </c>
      <c r="C644" s="2">
        <v>9.6</v>
      </c>
      <c r="D644" s="2">
        <v>8.8373000000000008</v>
      </c>
      <c r="E644" s="2">
        <v>60</v>
      </c>
      <c r="F644" s="2"/>
      <c r="G644" s="2"/>
      <c r="H644" s="17">
        <f t="shared" si="9"/>
        <v>-4.1468994038831542E-3</v>
      </c>
    </row>
    <row r="645" spans="1:8" ht="13.5" x14ac:dyDescent="0.25">
      <c r="A645" s="12"/>
      <c r="B645" s="11">
        <v>42937</v>
      </c>
      <c r="C645" s="2">
        <v>9.43</v>
      </c>
      <c r="D645" s="2">
        <v>8.6807999999999996</v>
      </c>
      <c r="E645" s="2">
        <v>569</v>
      </c>
      <c r="F645" s="2"/>
      <c r="G645" s="2"/>
      <c r="H645" s="17">
        <f t="shared" si="9"/>
        <v>-1.7709028775757436E-2</v>
      </c>
    </row>
    <row r="646" spans="1:8" ht="13.5" x14ac:dyDescent="0.25">
      <c r="A646" s="12"/>
      <c r="B646" s="11">
        <v>42940</v>
      </c>
      <c r="C646" s="2">
        <v>9.4</v>
      </c>
      <c r="D646" s="2">
        <v>8.6532</v>
      </c>
      <c r="E646" s="2">
        <v>10</v>
      </c>
      <c r="F646" s="2"/>
      <c r="G646" s="2"/>
      <c r="H646" s="17">
        <f t="shared" si="9"/>
        <v>-3.1794304672379996E-3</v>
      </c>
    </row>
    <row r="647" spans="1:8" ht="13.5" x14ac:dyDescent="0.25">
      <c r="A647" s="12"/>
      <c r="B647" s="11">
        <v>42942</v>
      </c>
      <c r="C647" s="2">
        <v>9.44</v>
      </c>
      <c r="D647" s="2">
        <v>8.69</v>
      </c>
      <c r="E647" s="2">
        <v>6093</v>
      </c>
      <c r="F647" s="2"/>
      <c r="G647" s="2"/>
      <c r="H647" s="17">
        <f t="shared" ref="H647:H710" si="10">(D647-D646)/D646</f>
        <v>4.2527619840058593E-3</v>
      </c>
    </row>
    <row r="648" spans="1:8" ht="13.5" x14ac:dyDescent="0.25">
      <c r="A648" s="12"/>
      <c r="B648" s="11">
        <v>42943</v>
      </c>
      <c r="C648" s="2">
        <v>9.69</v>
      </c>
      <c r="D648" s="2">
        <v>8.9201999999999995</v>
      </c>
      <c r="E648" s="2">
        <v>196</v>
      </c>
      <c r="F648" s="2"/>
      <c r="G648" s="2"/>
      <c r="H648" s="17">
        <f t="shared" si="10"/>
        <v>2.6490218642117373E-2</v>
      </c>
    </row>
    <row r="649" spans="1:8" ht="13.5" x14ac:dyDescent="0.25">
      <c r="A649" s="12"/>
      <c r="B649" s="11">
        <v>42944</v>
      </c>
      <c r="C649" s="2">
        <v>9.69</v>
      </c>
      <c r="D649" s="2">
        <v>8.9201999999999995</v>
      </c>
      <c r="E649" s="2">
        <v>0</v>
      </c>
      <c r="F649" s="2"/>
      <c r="G649" s="2"/>
      <c r="H649" s="17">
        <f t="shared" si="10"/>
        <v>0</v>
      </c>
    </row>
    <row r="650" spans="1:8" ht="13.5" x14ac:dyDescent="0.25">
      <c r="A650" s="12"/>
      <c r="B650" s="11">
        <v>42947</v>
      </c>
      <c r="C650" s="2">
        <v>9.68</v>
      </c>
      <c r="D650" s="2">
        <v>8.9109999999999996</v>
      </c>
      <c r="E650" s="2">
        <v>806</v>
      </c>
      <c r="F650" s="2"/>
      <c r="G650" s="2"/>
      <c r="H650" s="17">
        <f t="shared" si="10"/>
        <v>-1.0313670097082885E-3</v>
      </c>
    </row>
    <row r="651" spans="1:8" ht="13.5" x14ac:dyDescent="0.25">
      <c r="A651" s="12"/>
      <c r="B651" s="11">
        <v>42948</v>
      </c>
      <c r="C651" s="2">
        <v>9.6999999999999993</v>
      </c>
      <c r="D651" s="2">
        <v>8.9293999999999993</v>
      </c>
      <c r="E651" s="2">
        <v>1501</v>
      </c>
      <c r="F651" s="2"/>
      <c r="G651" s="2"/>
      <c r="H651" s="17">
        <f t="shared" si="10"/>
        <v>2.0648636516664518E-3</v>
      </c>
    </row>
    <row r="652" spans="1:8" ht="13.5" x14ac:dyDescent="0.25">
      <c r="A652" s="12"/>
      <c r="B652" s="11">
        <v>42949</v>
      </c>
      <c r="C652" s="2">
        <v>9.6999999999999993</v>
      </c>
      <c r="D652" s="2">
        <v>8.9293999999999993</v>
      </c>
      <c r="E652" s="2">
        <v>110</v>
      </c>
      <c r="F652" s="2"/>
      <c r="G652" s="2"/>
      <c r="H652" s="17">
        <f t="shared" si="10"/>
        <v>0</v>
      </c>
    </row>
    <row r="653" spans="1:8" ht="13.5" x14ac:dyDescent="0.25">
      <c r="A653" s="12"/>
      <c r="B653" s="11">
        <v>42950</v>
      </c>
      <c r="C653" s="2">
        <v>9.69</v>
      </c>
      <c r="D653" s="2">
        <v>8.9201999999999995</v>
      </c>
      <c r="E653" s="2">
        <v>926</v>
      </c>
      <c r="F653" s="2"/>
      <c r="G653" s="2"/>
      <c r="H653" s="17">
        <f t="shared" si="10"/>
        <v>-1.0303043877528026E-3</v>
      </c>
    </row>
    <row r="654" spans="1:8" ht="13.5" x14ac:dyDescent="0.25">
      <c r="A654" s="12"/>
      <c r="B654" s="11">
        <v>42951</v>
      </c>
      <c r="C654" s="2">
        <v>9.4</v>
      </c>
      <c r="D654" s="2">
        <v>8.6532</v>
      </c>
      <c r="E654" s="2">
        <v>81</v>
      </c>
      <c r="F654" s="2"/>
      <c r="G654" s="2"/>
      <c r="H654" s="17">
        <f t="shared" si="10"/>
        <v>-2.9932064303490893E-2</v>
      </c>
    </row>
    <row r="655" spans="1:8" ht="13.5" x14ac:dyDescent="0.25">
      <c r="A655" s="12"/>
      <c r="B655" s="11">
        <v>42954</v>
      </c>
      <c r="C655" s="2">
        <v>9.42</v>
      </c>
      <c r="D655" s="2">
        <v>8.6715999999999998</v>
      </c>
      <c r="E655" s="2">
        <v>3</v>
      </c>
      <c r="F655" s="2"/>
      <c r="G655" s="2"/>
      <c r="H655" s="17">
        <f t="shared" si="10"/>
        <v>2.1263809920029297E-3</v>
      </c>
    </row>
    <row r="656" spans="1:8" ht="13.5" x14ac:dyDescent="0.25">
      <c r="A656" s="12"/>
      <c r="B656" s="11">
        <v>42955</v>
      </c>
      <c r="C656" s="2">
        <v>9.65</v>
      </c>
      <c r="D656" s="2">
        <v>8.8833000000000002</v>
      </c>
      <c r="E656" s="2">
        <v>1000</v>
      </c>
      <c r="F656" s="2"/>
      <c r="G656" s="2"/>
      <c r="H656" s="17">
        <f t="shared" si="10"/>
        <v>2.4413026431108497E-2</v>
      </c>
    </row>
    <row r="657" spans="1:8" ht="13.5" x14ac:dyDescent="0.25">
      <c r="A657" s="12"/>
      <c r="B657" s="11">
        <v>42956</v>
      </c>
      <c r="C657" s="2">
        <v>9.9</v>
      </c>
      <c r="D657" s="2">
        <v>9.1135000000000002</v>
      </c>
      <c r="E657" s="2">
        <v>1667</v>
      </c>
      <c r="F657" s="2"/>
      <c r="G657" s="2"/>
      <c r="H657" s="17">
        <f t="shared" si="10"/>
        <v>2.591379329753582E-2</v>
      </c>
    </row>
    <row r="658" spans="1:8" ht="13.5" x14ac:dyDescent="0.25">
      <c r="A658" s="12"/>
      <c r="B658" s="11">
        <v>42957</v>
      </c>
      <c r="C658" s="2">
        <v>9.9</v>
      </c>
      <c r="D658" s="2">
        <v>9.1135000000000002</v>
      </c>
      <c r="E658" s="2">
        <v>117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42958</v>
      </c>
      <c r="C659" s="2">
        <v>9.9</v>
      </c>
      <c r="D659" s="2">
        <v>9.1135000000000002</v>
      </c>
      <c r="E659" s="2">
        <v>550</v>
      </c>
      <c r="F659" s="2"/>
      <c r="G659" s="2"/>
      <c r="H659" s="17">
        <f t="shared" si="10"/>
        <v>0</v>
      </c>
    </row>
    <row r="660" spans="1:8" ht="13.5" x14ac:dyDescent="0.25">
      <c r="A660" s="12"/>
      <c r="B660" s="11">
        <v>42961</v>
      </c>
      <c r="C660" s="2">
        <v>9.8000000000000007</v>
      </c>
      <c r="D660" s="2">
        <v>9.0213999999999999</v>
      </c>
      <c r="E660" s="2">
        <v>970</v>
      </c>
      <c r="F660" s="2"/>
      <c r="G660" s="2"/>
      <c r="H660" s="17">
        <f t="shared" si="10"/>
        <v>-1.0105886871125286E-2</v>
      </c>
    </row>
    <row r="661" spans="1:8" ht="13.5" x14ac:dyDescent="0.25">
      <c r="A661" s="12"/>
      <c r="B661" s="11">
        <v>42962</v>
      </c>
      <c r="C661" s="2">
        <v>9.7899999999999991</v>
      </c>
      <c r="D661" s="2">
        <v>9.0122</v>
      </c>
      <c r="E661" s="2">
        <v>319</v>
      </c>
      <c r="F661" s="2"/>
      <c r="G661" s="2"/>
      <c r="H661" s="17">
        <f t="shared" si="10"/>
        <v>-1.0197973706963304E-3</v>
      </c>
    </row>
    <row r="662" spans="1:8" ht="13.5" x14ac:dyDescent="0.25">
      <c r="A662" s="12"/>
      <c r="B662" s="11">
        <v>42963</v>
      </c>
      <c r="C662" s="2">
        <v>9.8000000000000007</v>
      </c>
      <c r="D662" s="2">
        <v>9.0213999999999999</v>
      </c>
      <c r="E662" s="2">
        <v>900</v>
      </c>
      <c r="F662" s="2"/>
      <c r="G662" s="2"/>
      <c r="H662" s="17">
        <f t="shared" si="10"/>
        <v>1.020838419031965E-3</v>
      </c>
    </row>
    <row r="663" spans="1:8" ht="13.5" x14ac:dyDescent="0.25">
      <c r="A663" s="12"/>
      <c r="B663" s="11">
        <v>42964</v>
      </c>
      <c r="C663" s="2">
        <v>9.51</v>
      </c>
      <c r="D663" s="2">
        <v>8.7545000000000002</v>
      </c>
      <c r="E663" s="2">
        <v>176</v>
      </c>
      <c r="F663" s="2"/>
      <c r="G663" s="2"/>
      <c r="H663" s="17">
        <f t="shared" si="10"/>
        <v>-2.9585208504223259E-2</v>
      </c>
    </row>
    <row r="664" spans="1:8" ht="13.5" x14ac:dyDescent="0.25">
      <c r="A664" s="12"/>
      <c r="B664" s="11">
        <v>42965</v>
      </c>
      <c r="C664" s="2">
        <v>9.7899999999999991</v>
      </c>
      <c r="D664" s="2">
        <v>9.0122</v>
      </c>
      <c r="E664" s="2">
        <v>310</v>
      </c>
      <c r="F664" s="2"/>
      <c r="G664" s="2"/>
      <c r="H664" s="17">
        <f t="shared" si="10"/>
        <v>2.943628990804727E-2</v>
      </c>
    </row>
    <row r="665" spans="1:8" ht="13.5" x14ac:dyDescent="0.25">
      <c r="A665" s="12"/>
      <c r="B665" s="11">
        <v>42968</v>
      </c>
      <c r="C665" s="2">
        <v>9.7899999999999991</v>
      </c>
      <c r="D665" s="2">
        <v>9.0122</v>
      </c>
      <c r="E665" s="2">
        <v>10</v>
      </c>
      <c r="F665" s="2"/>
      <c r="G665" s="2"/>
      <c r="H665" s="17">
        <f t="shared" si="10"/>
        <v>0</v>
      </c>
    </row>
    <row r="666" spans="1:8" ht="13.5" x14ac:dyDescent="0.25">
      <c r="A666" s="12"/>
      <c r="B666" s="11">
        <v>42969</v>
      </c>
      <c r="C666" s="2">
        <v>9.7899999999999991</v>
      </c>
      <c r="D666" s="2">
        <v>9.0122</v>
      </c>
      <c r="E666" s="2">
        <v>0</v>
      </c>
      <c r="F666" s="2"/>
      <c r="G666" s="2"/>
      <c r="H666" s="17">
        <f t="shared" si="10"/>
        <v>0</v>
      </c>
    </row>
    <row r="667" spans="1:8" ht="13.5" x14ac:dyDescent="0.25">
      <c r="A667" s="12"/>
      <c r="B667" s="11">
        <v>42970</v>
      </c>
      <c r="C667" s="2">
        <v>9.51</v>
      </c>
      <c r="D667" s="2">
        <v>8.7545000000000002</v>
      </c>
      <c r="E667" s="2">
        <v>750</v>
      </c>
      <c r="F667" s="2"/>
      <c r="G667" s="2"/>
      <c r="H667" s="17">
        <f t="shared" si="10"/>
        <v>-2.8594571802667473E-2</v>
      </c>
    </row>
    <row r="668" spans="1:8" ht="13.5" x14ac:dyDescent="0.25">
      <c r="A668" s="12"/>
      <c r="B668" s="11">
        <v>42971</v>
      </c>
      <c r="C668" s="2">
        <v>9.7899999999999991</v>
      </c>
      <c r="D668" s="2">
        <v>9.0122</v>
      </c>
      <c r="E668" s="2">
        <v>936</v>
      </c>
      <c r="F668" s="2"/>
      <c r="G668" s="2"/>
      <c r="H668" s="17">
        <f t="shared" si="10"/>
        <v>2.943628990804727E-2</v>
      </c>
    </row>
    <row r="669" spans="1:8" ht="13.5" x14ac:dyDescent="0.25">
      <c r="A669" s="12"/>
      <c r="B669" s="11">
        <v>42972</v>
      </c>
      <c r="C669" s="2">
        <v>9.7899999999999991</v>
      </c>
      <c r="D669" s="2">
        <v>9.0122</v>
      </c>
      <c r="E669" s="2">
        <v>200</v>
      </c>
      <c r="F669" s="2"/>
      <c r="G669" s="2"/>
      <c r="H669" s="17">
        <f t="shared" si="10"/>
        <v>0</v>
      </c>
    </row>
    <row r="670" spans="1:8" ht="13.5" x14ac:dyDescent="0.25">
      <c r="A670" s="12"/>
      <c r="B670" s="11">
        <v>42975</v>
      </c>
      <c r="C670" s="2">
        <v>9.7899999999999991</v>
      </c>
      <c r="D670" s="2">
        <v>9.0122</v>
      </c>
      <c r="E670" s="2">
        <v>1120</v>
      </c>
      <c r="F670" s="2"/>
      <c r="G670" s="2"/>
      <c r="H670" s="17">
        <f t="shared" si="10"/>
        <v>0</v>
      </c>
    </row>
    <row r="671" spans="1:8" ht="13.5" x14ac:dyDescent="0.25">
      <c r="A671" s="12"/>
      <c r="B671" s="11">
        <v>42976</v>
      </c>
      <c r="C671" s="2">
        <v>9.7799999999999994</v>
      </c>
      <c r="D671" s="2">
        <v>9.0030000000000001</v>
      </c>
      <c r="E671" s="2">
        <v>404</v>
      </c>
      <c r="F671" s="2"/>
      <c r="G671" s="2"/>
      <c r="H671" s="17">
        <f t="shared" si="10"/>
        <v>-1.020838419031965E-3</v>
      </c>
    </row>
    <row r="672" spans="1:8" ht="13.5" x14ac:dyDescent="0.25">
      <c r="A672" s="12"/>
      <c r="B672" s="11">
        <v>42977</v>
      </c>
      <c r="C672" s="2">
        <v>9.77</v>
      </c>
      <c r="D672" s="2">
        <v>8.9938000000000002</v>
      </c>
      <c r="E672" s="2">
        <v>345</v>
      </c>
      <c r="F672" s="2"/>
      <c r="G672" s="2"/>
      <c r="H672" s="17">
        <f t="shared" si="10"/>
        <v>-1.0218815950238671E-3</v>
      </c>
    </row>
    <row r="673" spans="1:8" ht="13.5" x14ac:dyDescent="0.25">
      <c r="A673" s="12"/>
      <c r="B673" s="11">
        <v>42978</v>
      </c>
      <c r="C673" s="2">
        <v>9.86</v>
      </c>
      <c r="D673" s="2">
        <v>9.0767000000000007</v>
      </c>
      <c r="E673" s="2">
        <v>662</v>
      </c>
      <c r="F673" s="2"/>
      <c r="G673" s="2"/>
      <c r="H673" s="17">
        <f t="shared" si="10"/>
        <v>9.2174609175210056E-3</v>
      </c>
    </row>
    <row r="674" spans="1:8" ht="13.5" x14ac:dyDescent="0.25">
      <c r="A674" s="12"/>
      <c r="B674" s="11">
        <v>42982</v>
      </c>
      <c r="C674" s="2">
        <v>9.89</v>
      </c>
      <c r="D674" s="2">
        <v>9.1043000000000003</v>
      </c>
      <c r="E674" s="2">
        <v>100</v>
      </c>
      <c r="F674" s="2"/>
      <c r="G674" s="2"/>
      <c r="H674" s="17">
        <f t="shared" si="10"/>
        <v>3.0407526964645326E-3</v>
      </c>
    </row>
    <row r="675" spans="1:8" ht="13.5" x14ac:dyDescent="0.25">
      <c r="A675" s="12"/>
      <c r="B675" s="11">
        <v>42983</v>
      </c>
      <c r="C675" s="2">
        <v>9.6</v>
      </c>
      <c r="D675" s="2">
        <v>8.8373000000000008</v>
      </c>
      <c r="E675" s="2">
        <v>1328</v>
      </c>
      <c r="F675" s="2"/>
      <c r="G675" s="2"/>
      <c r="H675" s="17">
        <f t="shared" si="10"/>
        <v>-2.9326801621211894E-2</v>
      </c>
    </row>
    <row r="676" spans="1:8" ht="13.5" x14ac:dyDescent="0.25">
      <c r="A676" s="12"/>
      <c r="B676" s="11">
        <v>42984</v>
      </c>
      <c r="C676" s="2">
        <v>9.8000000000000007</v>
      </c>
      <c r="D676" s="2">
        <v>9.0213999999999999</v>
      </c>
      <c r="E676" s="2">
        <v>520</v>
      </c>
      <c r="F676" s="2"/>
      <c r="G676" s="2"/>
      <c r="H676" s="17">
        <f t="shared" si="10"/>
        <v>2.0832154617360394E-2</v>
      </c>
    </row>
    <row r="677" spans="1:8" ht="13.5" x14ac:dyDescent="0.25">
      <c r="A677" s="12"/>
      <c r="B677" s="11">
        <v>42985</v>
      </c>
      <c r="C677" s="2">
        <v>9.8000000000000007</v>
      </c>
      <c r="D677" s="2">
        <v>9.0213999999999999</v>
      </c>
      <c r="E677" s="2">
        <v>100</v>
      </c>
      <c r="F677" s="2"/>
      <c r="G677" s="2"/>
      <c r="H677" s="17">
        <f t="shared" si="10"/>
        <v>0</v>
      </c>
    </row>
    <row r="678" spans="1:8" ht="13.5" x14ac:dyDescent="0.25">
      <c r="A678" s="12"/>
      <c r="B678" s="11">
        <v>42986</v>
      </c>
      <c r="C678" s="2">
        <v>9.8000000000000007</v>
      </c>
      <c r="D678" s="2">
        <v>9.0213999999999999</v>
      </c>
      <c r="E678" s="2">
        <v>2150</v>
      </c>
      <c r="F678" s="2"/>
      <c r="G678" s="2"/>
      <c r="H678" s="17">
        <f t="shared" si="10"/>
        <v>0</v>
      </c>
    </row>
    <row r="679" spans="1:8" ht="13.5" x14ac:dyDescent="0.25">
      <c r="A679" s="12"/>
      <c r="B679" s="11">
        <v>42989</v>
      </c>
      <c r="C679" s="2">
        <v>9.8000000000000007</v>
      </c>
      <c r="D679" s="2">
        <v>9.0213999999999999</v>
      </c>
      <c r="E679" s="2">
        <v>0</v>
      </c>
      <c r="F679" s="2"/>
      <c r="G679" s="2"/>
      <c r="H679" s="17">
        <f t="shared" si="10"/>
        <v>0</v>
      </c>
    </row>
    <row r="680" spans="1:8" ht="13.5" x14ac:dyDescent="0.25">
      <c r="A680" s="12"/>
      <c r="B680" s="11">
        <v>42990</v>
      </c>
      <c r="C680" s="2">
        <v>9.6</v>
      </c>
      <c r="D680" s="2">
        <v>8.8373000000000008</v>
      </c>
      <c r="E680" s="2">
        <v>465</v>
      </c>
      <c r="F680" s="2"/>
      <c r="G680" s="2"/>
      <c r="H680" s="17">
        <f t="shared" si="10"/>
        <v>-2.0407032167956089E-2</v>
      </c>
    </row>
    <row r="681" spans="1:8" ht="13.5" x14ac:dyDescent="0.25">
      <c r="A681" s="12"/>
      <c r="B681" s="11">
        <v>42991</v>
      </c>
      <c r="C681" s="2">
        <v>9.49</v>
      </c>
      <c r="D681" s="2">
        <v>8.7360000000000007</v>
      </c>
      <c r="E681" s="2">
        <v>1405</v>
      </c>
      <c r="F681" s="2"/>
      <c r="G681" s="2"/>
      <c r="H681" s="17">
        <f t="shared" si="10"/>
        <v>-1.146277709255091E-2</v>
      </c>
    </row>
    <row r="682" spans="1:8" ht="13.5" x14ac:dyDescent="0.25">
      <c r="A682" s="12"/>
      <c r="B682" s="11">
        <v>42992</v>
      </c>
      <c r="C682" s="2">
        <v>9.75</v>
      </c>
      <c r="D682" s="2">
        <v>8.9754000000000005</v>
      </c>
      <c r="E682" s="2">
        <v>1200</v>
      </c>
      <c r="F682" s="2"/>
      <c r="G682" s="2"/>
      <c r="H682" s="17">
        <f t="shared" si="10"/>
        <v>2.7403846153846133E-2</v>
      </c>
    </row>
    <row r="683" spans="1:8" ht="13.5" x14ac:dyDescent="0.25">
      <c r="A683" s="12"/>
      <c r="B683" s="11">
        <v>42993</v>
      </c>
      <c r="C683" s="2">
        <v>9.5</v>
      </c>
      <c r="D683" s="2">
        <v>8.7453000000000003</v>
      </c>
      <c r="E683" s="2">
        <v>220</v>
      </c>
      <c r="F683" s="2"/>
      <c r="G683" s="2"/>
      <c r="H683" s="17">
        <f t="shared" si="10"/>
        <v>-2.5636740423825143E-2</v>
      </c>
    </row>
    <row r="684" spans="1:8" ht="13.5" x14ac:dyDescent="0.25">
      <c r="A684" s="12"/>
      <c r="B684" s="11">
        <v>42996</v>
      </c>
      <c r="C684" s="2">
        <v>9.5299999999999994</v>
      </c>
      <c r="D684" s="2">
        <v>8.7728999999999999</v>
      </c>
      <c r="E684" s="2">
        <v>3888</v>
      </c>
      <c r="F684" s="2"/>
      <c r="G684" s="2"/>
      <c r="H684" s="17">
        <f t="shared" si="10"/>
        <v>3.1559809268978337E-3</v>
      </c>
    </row>
    <row r="685" spans="1:8" ht="13.5" x14ac:dyDescent="0.25">
      <c r="A685" s="12"/>
      <c r="B685" s="11">
        <v>42997</v>
      </c>
      <c r="C685" s="2">
        <v>9.68</v>
      </c>
      <c r="D685" s="2">
        <v>8.9109999999999996</v>
      </c>
      <c r="E685" s="2">
        <v>1696</v>
      </c>
      <c r="F685" s="2"/>
      <c r="G685" s="2"/>
      <c r="H685" s="17">
        <f t="shared" si="10"/>
        <v>1.5741658972517603E-2</v>
      </c>
    </row>
    <row r="686" spans="1:8" ht="13.5" x14ac:dyDescent="0.25">
      <c r="A686" s="12"/>
      <c r="B686" s="11">
        <v>42998</v>
      </c>
      <c r="C686" s="2">
        <v>9.65</v>
      </c>
      <c r="D686" s="2">
        <v>8.8833000000000002</v>
      </c>
      <c r="E686" s="2">
        <v>998</v>
      </c>
      <c r="F686" s="2"/>
      <c r="G686" s="2"/>
      <c r="H686" s="17">
        <f t="shared" si="10"/>
        <v>-3.1085175625630559E-3</v>
      </c>
    </row>
    <row r="687" spans="1:8" ht="13.5" x14ac:dyDescent="0.25">
      <c r="A687" s="12"/>
      <c r="B687" s="11">
        <v>43000</v>
      </c>
      <c r="C687" s="2">
        <v>9.68</v>
      </c>
      <c r="D687" s="2">
        <v>8.9109999999999996</v>
      </c>
      <c r="E687" s="2">
        <v>3220</v>
      </c>
      <c r="F687" s="2"/>
      <c r="G687" s="2"/>
      <c r="H687" s="17">
        <f t="shared" si="10"/>
        <v>3.1182105748988991E-3</v>
      </c>
    </row>
    <row r="688" spans="1:8" ht="13.5" x14ac:dyDescent="0.25">
      <c r="A688" s="12"/>
      <c r="B688" s="11">
        <v>43003</v>
      </c>
      <c r="C688" s="2">
        <v>9.68</v>
      </c>
      <c r="D688" s="2">
        <v>8.9109999999999996</v>
      </c>
      <c r="E688" s="2">
        <v>0</v>
      </c>
      <c r="F688" s="2"/>
      <c r="G688" s="2"/>
      <c r="H688" s="17">
        <f t="shared" si="10"/>
        <v>0</v>
      </c>
    </row>
    <row r="689" spans="1:8" ht="13.5" x14ac:dyDescent="0.25">
      <c r="A689" s="12"/>
      <c r="B689" s="11">
        <v>43004</v>
      </c>
      <c r="C689" s="2">
        <v>9.67</v>
      </c>
      <c r="D689" s="2">
        <v>8.9016999999999999</v>
      </c>
      <c r="E689" s="2">
        <v>49</v>
      </c>
      <c r="F689" s="2"/>
      <c r="G689" s="2"/>
      <c r="H689" s="17">
        <f t="shared" si="10"/>
        <v>-1.0436539108966045E-3</v>
      </c>
    </row>
    <row r="690" spans="1:8" ht="13.5" x14ac:dyDescent="0.25">
      <c r="A690" s="12"/>
      <c r="B690" s="11">
        <v>43005</v>
      </c>
      <c r="C690" s="2">
        <v>9.67</v>
      </c>
      <c r="D690" s="2">
        <v>8.9016999999999999</v>
      </c>
      <c r="E690" s="2">
        <v>0</v>
      </c>
      <c r="F690" s="2"/>
      <c r="G690" s="2"/>
      <c r="H690" s="17">
        <f t="shared" si="10"/>
        <v>0</v>
      </c>
    </row>
    <row r="691" spans="1:8" ht="13.5" x14ac:dyDescent="0.25">
      <c r="A691" s="12"/>
      <c r="B691" s="11">
        <v>43006</v>
      </c>
      <c r="C691" s="2">
        <v>9.5299999999999994</v>
      </c>
      <c r="D691" s="2">
        <v>8.7728999999999999</v>
      </c>
      <c r="E691" s="2">
        <v>1630</v>
      </c>
      <c r="F691" s="2"/>
      <c r="G691" s="2"/>
      <c r="H691" s="17">
        <f t="shared" si="10"/>
        <v>-1.4469146342833394E-2</v>
      </c>
    </row>
    <row r="692" spans="1:8" ht="13.5" x14ac:dyDescent="0.25">
      <c r="A692" s="12"/>
      <c r="B692" s="11">
        <v>43007</v>
      </c>
      <c r="C692" s="2">
        <v>9.5399999999999991</v>
      </c>
      <c r="D692" s="2">
        <v>8.7820999999999998</v>
      </c>
      <c r="E692" s="2">
        <v>11666</v>
      </c>
      <c r="F692" s="2"/>
      <c r="G692" s="2"/>
      <c r="H692" s="17">
        <f t="shared" si="10"/>
        <v>1.0486840155478662E-3</v>
      </c>
    </row>
    <row r="693" spans="1:8" ht="13.5" x14ac:dyDescent="0.25">
      <c r="A693" s="12"/>
      <c r="B693" s="11">
        <v>43010</v>
      </c>
      <c r="C693" s="2">
        <v>9.5399999999999991</v>
      </c>
      <c r="D693" s="2">
        <v>8.7820999999999998</v>
      </c>
      <c r="E693" s="2">
        <v>0</v>
      </c>
      <c r="F693" s="2"/>
      <c r="G693" s="2"/>
      <c r="H693" s="17">
        <f t="shared" si="10"/>
        <v>0</v>
      </c>
    </row>
    <row r="694" spans="1:8" ht="13.5" x14ac:dyDescent="0.25">
      <c r="A694" s="12"/>
      <c r="B694" s="11">
        <v>43011</v>
      </c>
      <c r="C694" s="2">
        <v>9.5399999999999991</v>
      </c>
      <c r="D694" s="2">
        <v>8.7820999999999998</v>
      </c>
      <c r="E694" s="2">
        <v>10087</v>
      </c>
      <c r="F694" s="2"/>
      <c r="G694" s="2"/>
      <c r="H694" s="17">
        <f t="shared" si="10"/>
        <v>0</v>
      </c>
    </row>
    <row r="695" spans="1:8" ht="13.5" x14ac:dyDescent="0.25">
      <c r="A695" s="12"/>
      <c r="B695" s="11">
        <v>43012</v>
      </c>
      <c r="C695" s="2">
        <v>9.5399999999999991</v>
      </c>
      <c r="D695" s="2">
        <v>8.7820999999999998</v>
      </c>
      <c r="E695" s="2">
        <v>3541</v>
      </c>
      <c r="F695" s="2"/>
      <c r="G695" s="2"/>
      <c r="H695" s="17">
        <f t="shared" si="10"/>
        <v>0</v>
      </c>
    </row>
    <row r="696" spans="1:8" ht="13.5" x14ac:dyDescent="0.25">
      <c r="A696" s="12"/>
      <c r="B696" s="11">
        <v>43013</v>
      </c>
      <c r="C696" s="2">
        <v>9.5399999999999991</v>
      </c>
      <c r="D696" s="2">
        <v>8.7820999999999998</v>
      </c>
      <c r="E696" s="2">
        <v>870</v>
      </c>
      <c r="F696" s="2"/>
      <c r="G696" s="2"/>
      <c r="H696" s="17">
        <f t="shared" si="10"/>
        <v>0</v>
      </c>
    </row>
    <row r="697" spans="1:8" ht="13.5" x14ac:dyDescent="0.25">
      <c r="A697" s="12"/>
      <c r="B697" s="11">
        <v>43014</v>
      </c>
      <c r="C697" s="2">
        <v>9.5399999999999991</v>
      </c>
      <c r="D697" s="2">
        <v>8.7820999999999998</v>
      </c>
      <c r="E697" s="2">
        <v>1636</v>
      </c>
      <c r="F697" s="2"/>
      <c r="G697" s="2"/>
      <c r="H697" s="17">
        <f t="shared" si="10"/>
        <v>0</v>
      </c>
    </row>
    <row r="698" spans="1:8" ht="13.5" x14ac:dyDescent="0.25">
      <c r="A698" s="12"/>
      <c r="B698" s="11">
        <v>43017</v>
      </c>
      <c r="C698" s="2">
        <v>9.5399999999999991</v>
      </c>
      <c r="D698" s="2">
        <v>8.7820999999999998</v>
      </c>
      <c r="E698" s="2">
        <v>161</v>
      </c>
      <c r="F698" s="2"/>
      <c r="G698" s="2"/>
      <c r="H698" s="17">
        <f t="shared" si="10"/>
        <v>0</v>
      </c>
    </row>
    <row r="699" spans="1:8" ht="13.5" x14ac:dyDescent="0.25">
      <c r="A699" s="12"/>
      <c r="B699" s="11">
        <v>43018</v>
      </c>
      <c r="C699" s="2">
        <v>9.5500000000000007</v>
      </c>
      <c r="D699" s="2">
        <v>8.7912999999999997</v>
      </c>
      <c r="E699" s="2">
        <v>134</v>
      </c>
      <c r="F699" s="2"/>
      <c r="G699" s="2"/>
      <c r="H699" s="17">
        <f t="shared" si="10"/>
        <v>1.0475854294530779E-3</v>
      </c>
    </row>
    <row r="700" spans="1:8" ht="13.5" x14ac:dyDescent="0.25">
      <c r="A700" s="12"/>
      <c r="B700" s="11">
        <v>43019</v>
      </c>
      <c r="C700" s="2">
        <v>9.5500000000000007</v>
      </c>
      <c r="D700" s="2">
        <v>8.7912999999999997</v>
      </c>
      <c r="E700" s="2">
        <v>596</v>
      </c>
      <c r="F700" s="2"/>
      <c r="G700" s="2"/>
      <c r="H700" s="17">
        <f t="shared" si="10"/>
        <v>0</v>
      </c>
    </row>
    <row r="701" spans="1:8" ht="13.5" x14ac:dyDescent="0.25">
      <c r="A701" s="12"/>
      <c r="B701" s="11">
        <v>43020</v>
      </c>
      <c r="C701" s="2">
        <v>9.56</v>
      </c>
      <c r="D701" s="2">
        <v>8.8004999999999995</v>
      </c>
      <c r="E701" s="2">
        <v>62</v>
      </c>
      <c r="F701" s="2"/>
      <c r="G701" s="2"/>
      <c r="H701" s="17">
        <f t="shared" si="10"/>
        <v>1.0464891426751307E-3</v>
      </c>
    </row>
    <row r="702" spans="1:8" ht="13.5" x14ac:dyDescent="0.25">
      <c r="A702" s="12"/>
      <c r="B702" s="11">
        <v>43021</v>
      </c>
      <c r="C702" s="2">
        <v>9.56</v>
      </c>
      <c r="D702" s="2">
        <v>8.8004999999999995</v>
      </c>
      <c r="E702" s="2">
        <v>648</v>
      </c>
      <c r="F702" s="2"/>
      <c r="G702" s="2"/>
      <c r="H702" s="17">
        <f t="shared" si="10"/>
        <v>0</v>
      </c>
    </row>
    <row r="703" spans="1:8" ht="13.5" x14ac:dyDescent="0.25">
      <c r="A703" s="12"/>
      <c r="B703" s="11">
        <v>43024</v>
      </c>
      <c r="C703" s="2">
        <v>9.5500000000000007</v>
      </c>
      <c r="D703" s="2">
        <v>8.7912999999999997</v>
      </c>
      <c r="E703" s="2">
        <v>1108</v>
      </c>
      <c r="F703" s="2"/>
      <c r="G703" s="2"/>
      <c r="H703" s="17">
        <f t="shared" si="10"/>
        <v>-1.0453951480029402E-3</v>
      </c>
    </row>
    <row r="704" spans="1:8" ht="13.5" x14ac:dyDescent="0.25">
      <c r="A704" s="12"/>
      <c r="B704" s="11">
        <v>43025</v>
      </c>
      <c r="C704" s="2">
        <v>9.5500000000000007</v>
      </c>
      <c r="D704" s="2">
        <v>8.7912999999999997</v>
      </c>
      <c r="E704" s="2">
        <v>790</v>
      </c>
      <c r="F704" s="2"/>
      <c r="G704" s="2"/>
      <c r="H704" s="17">
        <f t="shared" si="10"/>
        <v>0</v>
      </c>
    </row>
    <row r="705" spans="1:8" ht="13.5" x14ac:dyDescent="0.25">
      <c r="A705" s="12"/>
      <c r="B705" s="11">
        <v>43026</v>
      </c>
      <c r="C705" s="2">
        <v>9.5399999999999991</v>
      </c>
      <c r="D705" s="2">
        <v>8.7820999999999998</v>
      </c>
      <c r="E705" s="2">
        <v>490</v>
      </c>
      <c r="F705" s="2"/>
      <c r="G705" s="2"/>
      <c r="H705" s="17">
        <f t="shared" si="10"/>
        <v>-1.0464891426751307E-3</v>
      </c>
    </row>
    <row r="706" spans="1:8" ht="13.5" x14ac:dyDescent="0.25">
      <c r="A706" s="12"/>
      <c r="B706" s="11">
        <v>43027</v>
      </c>
      <c r="C706" s="2">
        <v>9.5299999999999994</v>
      </c>
      <c r="D706" s="2">
        <v>8.7728999999999999</v>
      </c>
      <c r="E706" s="2">
        <v>310</v>
      </c>
      <c r="F706" s="2"/>
      <c r="G706" s="2"/>
      <c r="H706" s="17">
        <f t="shared" si="10"/>
        <v>-1.0475854294530779E-3</v>
      </c>
    </row>
    <row r="707" spans="1:8" ht="13.5" x14ac:dyDescent="0.25">
      <c r="A707" s="12"/>
      <c r="B707" s="11">
        <v>43028</v>
      </c>
      <c r="C707" s="2">
        <v>9.5299999999999994</v>
      </c>
      <c r="D707" s="2">
        <v>8.7728999999999999</v>
      </c>
      <c r="E707" s="2">
        <v>1410</v>
      </c>
      <c r="F707" s="2"/>
      <c r="G707" s="2"/>
      <c r="H707" s="17">
        <f t="shared" si="10"/>
        <v>0</v>
      </c>
    </row>
    <row r="708" spans="1:8" ht="13.5" x14ac:dyDescent="0.25">
      <c r="A708" s="12"/>
      <c r="B708" s="11">
        <v>43031</v>
      </c>
      <c r="C708" s="2">
        <v>9.5500000000000007</v>
      </c>
      <c r="D708" s="2">
        <v>8.7912999999999997</v>
      </c>
      <c r="E708" s="2">
        <v>1440</v>
      </c>
      <c r="F708" s="2"/>
      <c r="G708" s="2"/>
      <c r="H708" s="17">
        <f t="shared" si="10"/>
        <v>2.0973680310957324E-3</v>
      </c>
    </row>
    <row r="709" spans="1:8" ht="13.5" x14ac:dyDescent="0.25">
      <c r="A709" s="12"/>
      <c r="B709" s="11">
        <v>43032</v>
      </c>
      <c r="C709" s="2">
        <v>9.4</v>
      </c>
      <c r="D709" s="2">
        <v>8.6532</v>
      </c>
      <c r="E709" s="2">
        <v>958</v>
      </c>
      <c r="F709" s="2"/>
      <c r="G709" s="2"/>
      <c r="H709" s="17">
        <f t="shared" si="10"/>
        <v>-1.5708712022112735E-2</v>
      </c>
    </row>
    <row r="710" spans="1:8" ht="13.5" x14ac:dyDescent="0.25">
      <c r="A710" s="12"/>
      <c r="B710" s="11">
        <v>43033</v>
      </c>
      <c r="C710" s="2">
        <v>9.39</v>
      </c>
      <c r="D710" s="2">
        <v>8.6440000000000001</v>
      </c>
      <c r="E710" s="2">
        <v>1991</v>
      </c>
      <c r="F710" s="2"/>
      <c r="G710" s="2"/>
      <c r="H710" s="17">
        <f t="shared" si="10"/>
        <v>-1.0631904960014648E-3</v>
      </c>
    </row>
    <row r="711" spans="1:8" ht="13.5" x14ac:dyDescent="0.25">
      <c r="A711" s="12"/>
      <c r="B711" s="11">
        <v>43034</v>
      </c>
      <c r="C711" s="2">
        <v>9.4</v>
      </c>
      <c r="D711" s="2">
        <v>8.6532</v>
      </c>
      <c r="E711" s="2">
        <v>969</v>
      </c>
      <c r="F711" s="2"/>
      <c r="G711" s="2"/>
      <c r="H711" s="17">
        <f t="shared" ref="H711:H774" si="11">(D711-D710)/D710</f>
        <v>1.0643220731142845E-3</v>
      </c>
    </row>
    <row r="712" spans="1:8" ht="13.5" x14ac:dyDescent="0.25">
      <c r="A712" s="12"/>
      <c r="B712" s="11">
        <v>43035</v>
      </c>
      <c r="C712" s="2">
        <v>9.4</v>
      </c>
      <c r="D712" s="2">
        <v>8.6532</v>
      </c>
      <c r="E712" s="2">
        <v>432</v>
      </c>
      <c r="F712" s="2"/>
      <c r="G712" s="2"/>
      <c r="H712" s="17">
        <f t="shared" si="11"/>
        <v>0</v>
      </c>
    </row>
    <row r="713" spans="1:8" ht="13.5" x14ac:dyDescent="0.25">
      <c r="A713" s="12"/>
      <c r="B713" s="11">
        <v>43038</v>
      </c>
      <c r="C713" s="2">
        <v>9.5</v>
      </c>
      <c r="D713" s="2">
        <v>8.7453000000000003</v>
      </c>
      <c r="E713" s="2">
        <v>267</v>
      </c>
      <c r="F713" s="2"/>
      <c r="G713" s="2"/>
      <c r="H713" s="17">
        <f t="shared" si="11"/>
        <v>1.0643461378449624E-2</v>
      </c>
    </row>
    <row r="714" spans="1:8" ht="13.5" x14ac:dyDescent="0.25">
      <c r="A714" s="12"/>
      <c r="B714" s="11">
        <v>43039</v>
      </c>
      <c r="C714" s="2">
        <v>9.5500000000000007</v>
      </c>
      <c r="D714" s="2">
        <v>8.7912999999999997</v>
      </c>
      <c r="E714" s="2">
        <v>970</v>
      </c>
      <c r="F714" s="2"/>
      <c r="G714" s="2"/>
      <c r="H714" s="17">
        <f t="shared" si="11"/>
        <v>5.2599682114963893E-3</v>
      </c>
    </row>
    <row r="715" spans="1:8" ht="13.5" x14ac:dyDescent="0.25">
      <c r="A715" s="12"/>
      <c r="B715" s="11">
        <v>43040</v>
      </c>
      <c r="C715" s="2">
        <v>9.2799999999999994</v>
      </c>
      <c r="D715" s="2">
        <v>8.5427</v>
      </c>
      <c r="E715" s="2">
        <v>635</v>
      </c>
      <c r="F715" s="2"/>
      <c r="G715" s="2"/>
      <c r="H715" s="17">
        <f t="shared" si="11"/>
        <v>-2.8277956616200074E-2</v>
      </c>
    </row>
    <row r="716" spans="1:8" ht="13.5" x14ac:dyDescent="0.25">
      <c r="A716" s="12"/>
      <c r="B716" s="11">
        <v>43041</v>
      </c>
      <c r="C716" s="2">
        <v>9.5399999999999991</v>
      </c>
      <c r="D716" s="2">
        <v>8.7820999999999998</v>
      </c>
      <c r="E716" s="2">
        <v>2362</v>
      </c>
      <c r="F716" s="2"/>
      <c r="G716" s="2"/>
      <c r="H716" s="17">
        <f t="shared" si="11"/>
        <v>2.8023926861530879E-2</v>
      </c>
    </row>
    <row r="717" spans="1:8" ht="13.5" x14ac:dyDescent="0.25">
      <c r="A717" s="12"/>
      <c r="B717" s="11">
        <v>43042</v>
      </c>
      <c r="C717" s="2">
        <v>9.5500000000000007</v>
      </c>
      <c r="D717" s="2">
        <v>8.7912999999999997</v>
      </c>
      <c r="E717" s="2">
        <v>340</v>
      </c>
      <c r="F717" s="2"/>
      <c r="G717" s="2"/>
      <c r="H717" s="17">
        <f t="shared" si="11"/>
        <v>1.0475854294530779E-3</v>
      </c>
    </row>
    <row r="718" spans="1:8" ht="13.5" x14ac:dyDescent="0.25">
      <c r="A718" s="12"/>
      <c r="B718" s="11">
        <v>43045</v>
      </c>
      <c r="C718" s="2">
        <v>9.6999999999999993</v>
      </c>
      <c r="D718" s="2">
        <v>8.9293999999999993</v>
      </c>
      <c r="E718" s="2">
        <v>3542</v>
      </c>
      <c r="F718" s="2"/>
      <c r="G718" s="2"/>
      <c r="H718" s="17">
        <f t="shared" si="11"/>
        <v>1.5708712022112735E-2</v>
      </c>
    </row>
    <row r="719" spans="1:8" ht="13.5" x14ac:dyDescent="0.25">
      <c r="A719" s="12"/>
      <c r="B719" s="11">
        <v>43046</v>
      </c>
      <c r="C719" s="2">
        <v>9.6999999999999993</v>
      </c>
      <c r="D719" s="2">
        <v>8.9293999999999993</v>
      </c>
      <c r="E719" s="2">
        <v>374</v>
      </c>
      <c r="F719" s="2"/>
      <c r="G719" s="2"/>
      <c r="H719" s="17">
        <f t="shared" si="11"/>
        <v>0</v>
      </c>
    </row>
    <row r="720" spans="1:8" ht="13.5" x14ac:dyDescent="0.25">
      <c r="A720" s="12"/>
      <c r="B720" s="11">
        <v>43047</v>
      </c>
      <c r="C720" s="2">
        <v>9.9</v>
      </c>
      <c r="D720" s="2">
        <v>9.1135000000000002</v>
      </c>
      <c r="E720" s="2">
        <v>8595</v>
      </c>
      <c r="F720" s="2"/>
      <c r="G720" s="2"/>
      <c r="H720" s="17">
        <f t="shared" si="11"/>
        <v>2.0617286715792868E-2</v>
      </c>
    </row>
    <row r="721" spans="1:8" ht="13.5" x14ac:dyDescent="0.25">
      <c r="A721" s="12"/>
      <c r="B721" s="11">
        <v>43048</v>
      </c>
      <c r="C721" s="2">
        <v>9.99</v>
      </c>
      <c r="D721" s="2">
        <v>9.1963000000000008</v>
      </c>
      <c r="E721" s="2">
        <v>313</v>
      </c>
      <c r="F721" s="2"/>
      <c r="G721" s="2"/>
      <c r="H721" s="17">
        <f t="shared" si="11"/>
        <v>9.0854227245296161E-3</v>
      </c>
    </row>
    <row r="722" spans="1:8" ht="13.5" x14ac:dyDescent="0.25">
      <c r="A722" s="12"/>
      <c r="B722" s="11">
        <v>43049</v>
      </c>
      <c r="C722" s="2">
        <v>9.98</v>
      </c>
      <c r="D722" s="2">
        <v>9.1870999999999992</v>
      </c>
      <c r="E722" s="2">
        <v>796</v>
      </c>
      <c r="F722" s="2"/>
      <c r="G722" s="2"/>
      <c r="H722" s="17">
        <f t="shared" si="11"/>
        <v>-1.0004023357221546E-3</v>
      </c>
    </row>
    <row r="723" spans="1:8" ht="13.5" x14ac:dyDescent="0.25">
      <c r="A723" s="12"/>
      <c r="B723" s="11">
        <v>43052</v>
      </c>
      <c r="C723" s="2">
        <v>9.9700000000000006</v>
      </c>
      <c r="D723" s="2">
        <v>9.1778999999999993</v>
      </c>
      <c r="E723" s="2">
        <v>728</v>
      </c>
      <c r="F723" s="2"/>
      <c r="G723" s="2"/>
      <c r="H723" s="17">
        <f t="shared" si="11"/>
        <v>-1.0014041427653859E-3</v>
      </c>
    </row>
    <row r="724" spans="1:8" ht="13.5" x14ac:dyDescent="0.25">
      <c r="A724" s="12"/>
      <c r="B724" s="11">
        <v>43053</v>
      </c>
      <c r="C724" s="2">
        <v>9.9700000000000006</v>
      </c>
      <c r="D724" s="2">
        <v>9.1778999999999993</v>
      </c>
      <c r="E724" s="2">
        <v>2025</v>
      </c>
      <c r="F724" s="2"/>
      <c r="G724" s="2"/>
      <c r="H724" s="17">
        <f t="shared" si="11"/>
        <v>0</v>
      </c>
    </row>
    <row r="725" spans="1:8" ht="13.5" x14ac:dyDescent="0.25">
      <c r="A725" s="12"/>
      <c r="B725" s="11">
        <v>43054</v>
      </c>
      <c r="C725" s="2">
        <v>9.6999999999999993</v>
      </c>
      <c r="D725" s="2">
        <v>8.9293999999999993</v>
      </c>
      <c r="E725" s="2">
        <v>564</v>
      </c>
      <c r="F725" s="2"/>
      <c r="G725" s="2"/>
      <c r="H725" s="17">
        <f t="shared" si="11"/>
        <v>-2.7075910611359891E-2</v>
      </c>
    </row>
    <row r="726" spans="1:8" ht="13.5" x14ac:dyDescent="0.25">
      <c r="A726" s="12"/>
      <c r="B726" s="11">
        <v>43055</v>
      </c>
      <c r="C726" s="2">
        <v>9.74</v>
      </c>
      <c r="D726" s="2">
        <v>8.9662000000000006</v>
      </c>
      <c r="E726" s="2">
        <v>805</v>
      </c>
      <c r="F726" s="2"/>
      <c r="G726" s="2"/>
      <c r="H726" s="17">
        <f t="shared" si="11"/>
        <v>4.1212175510114092E-3</v>
      </c>
    </row>
    <row r="727" spans="1:8" ht="13.5" x14ac:dyDescent="0.25">
      <c r="A727" s="12"/>
      <c r="B727" s="11">
        <v>43056</v>
      </c>
      <c r="C727" s="2">
        <v>9.98</v>
      </c>
      <c r="D727" s="2">
        <v>9.1870999999999992</v>
      </c>
      <c r="E727" s="2">
        <v>644</v>
      </c>
      <c r="F727" s="2"/>
      <c r="G727" s="2"/>
      <c r="H727" s="17">
        <f t="shared" si="11"/>
        <v>2.4636969953826429E-2</v>
      </c>
    </row>
    <row r="728" spans="1:8" ht="13.5" x14ac:dyDescent="0.25">
      <c r="A728" s="12"/>
      <c r="B728" s="11">
        <v>43059</v>
      </c>
      <c r="C728" s="2">
        <v>9.9499999999999993</v>
      </c>
      <c r="D728" s="2">
        <v>9.1594999999999995</v>
      </c>
      <c r="E728" s="2">
        <v>200</v>
      </c>
      <c r="F728" s="2"/>
      <c r="G728" s="2"/>
      <c r="H728" s="17">
        <f t="shared" si="11"/>
        <v>-3.0042124282961572E-3</v>
      </c>
    </row>
    <row r="729" spans="1:8" ht="13.5" x14ac:dyDescent="0.25">
      <c r="A729" s="12"/>
      <c r="B729" s="11">
        <v>43060</v>
      </c>
      <c r="C729" s="2">
        <v>9.9499999999999993</v>
      </c>
      <c r="D729" s="2">
        <v>9.1594999999999995</v>
      </c>
      <c r="E729" s="2">
        <v>883</v>
      </c>
      <c r="F729" s="2"/>
      <c r="G729" s="2"/>
      <c r="H729" s="17">
        <f t="shared" si="11"/>
        <v>0</v>
      </c>
    </row>
    <row r="730" spans="1:8" ht="13.5" x14ac:dyDescent="0.25">
      <c r="A730" s="12"/>
      <c r="B730" s="11">
        <v>43061</v>
      </c>
      <c r="C730" s="2">
        <v>9.9499999999999993</v>
      </c>
      <c r="D730" s="2">
        <v>9.1594999999999995</v>
      </c>
      <c r="E730" s="2">
        <v>0</v>
      </c>
      <c r="F730" s="2"/>
      <c r="G730" s="2"/>
      <c r="H730" s="17">
        <f t="shared" si="11"/>
        <v>0</v>
      </c>
    </row>
    <row r="731" spans="1:8" ht="13.5" x14ac:dyDescent="0.25">
      <c r="A731" s="12"/>
      <c r="B731" s="11">
        <v>43062</v>
      </c>
      <c r="C731" s="2">
        <v>10</v>
      </c>
      <c r="D731" s="2">
        <v>9.2055000000000007</v>
      </c>
      <c r="E731" s="2">
        <v>15978</v>
      </c>
      <c r="F731" s="2"/>
      <c r="G731" s="2"/>
      <c r="H731" s="17">
        <f t="shared" si="11"/>
        <v>5.0221081936788203E-3</v>
      </c>
    </row>
    <row r="732" spans="1:8" ht="13.5" x14ac:dyDescent="0.25">
      <c r="A732" s="12"/>
      <c r="B732" s="11">
        <v>43063</v>
      </c>
      <c r="C732" s="2">
        <v>10.14</v>
      </c>
      <c r="D732" s="2">
        <v>9.3344000000000005</v>
      </c>
      <c r="E732" s="2">
        <v>1644</v>
      </c>
      <c r="F732" s="2"/>
      <c r="G732" s="2"/>
      <c r="H732" s="17">
        <f t="shared" si="11"/>
        <v>1.4002498506327715E-2</v>
      </c>
    </row>
    <row r="733" spans="1:8" ht="13.5" x14ac:dyDescent="0.25">
      <c r="A733" s="12"/>
      <c r="B733" s="11">
        <v>43066</v>
      </c>
      <c r="C733" s="2">
        <v>10.45</v>
      </c>
      <c r="D733" s="2">
        <v>9.6197999999999997</v>
      </c>
      <c r="E733" s="2">
        <v>5099</v>
      </c>
      <c r="F733" s="2"/>
      <c r="G733" s="2"/>
      <c r="H733" s="17">
        <f t="shared" si="11"/>
        <v>3.0575077134041739E-2</v>
      </c>
    </row>
    <row r="734" spans="1:8" ht="13.5" x14ac:dyDescent="0.25">
      <c r="A734" s="12"/>
      <c r="B734" s="11">
        <v>43067</v>
      </c>
      <c r="C734" s="2">
        <v>10.82</v>
      </c>
      <c r="D734" s="2">
        <v>9.9603999999999999</v>
      </c>
      <c r="E734" s="2">
        <v>2746</v>
      </c>
      <c r="F734" s="2"/>
      <c r="G734" s="2"/>
      <c r="H734" s="17">
        <f t="shared" si="11"/>
        <v>3.540614149982331E-2</v>
      </c>
    </row>
    <row r="735" spans="1:8" ht="13.5" x14ac:dyDescent="0.25">
      <c r="A735" s="12"/>
      <c r="B735" s="11">
        <v>43068</v>
      </c>
      <c r="C735" s="2">
        <v>11.36</v>
      </c>
      <c r="D735" s="2">
        <v>10.4575</v>
      </c>
      <c r="E735" s="2">
        <v>31688</v>
      </c>
      <c r="F735" s="2"/>
      <c r="G735" s="2"/>
      <c r="H735" s="17">
        <f t="shared" si="11"/>
        <v>4.9907634231556933E-2</v>
      </c>
    </row>
    <row r="736" spans="1:8" ht="13.5" x14ac:dyDescent="0.25">
      <c r="A736" s="12"/>
      <c r="B736" s="11">
        <v>43069</v>
      </c>
      <c r="C736" s="2">
        <v>11.87</v>
      </c>
      <c r="D736" s="2">
        <v>10.927</v>
      </c>
      <c r="E736" s="2">
        <v>0</v>
      </c>
      <c r="F736" s="2"/>
      <c r="G736" s="2"/>
      <c r="H736" s="17">
        <f t="shared" si="11"/>
        <v>4.4896007650011956E-2</v>
      </c>
    </row>
    <row r="737" spans="1:8" ht="13.5" x14ac:dyDescent="0.25">
      <c r="A737" s="12"/>
      <c r="B737" s="11">
        <v>43073</v>
      </c>
      <c r="C737" s="2">
        <v>11.36</v>
      </c>
      <c r="D737" s="2">
        <v>10.4575</v>
      </c>
      <c r="E737" s="2">
        <v>6371</v>
      </c>
      <c r="F737" s="2"/>
      <c r="G737" s="2"/>
      <c r="H737" s="17">
        <f t="shared" si="11"/>
        <v>-4.2966962569781282E-2</v>
      </c>
    </row>
    <row r="738" spans="1:8" ht="13.5" x14ac:dyDescent="0.25">
      <c r="A738" s="12"/>
      <c r="B738" s="11">
        <v>43074</v>
      </c>
      <c r="C738" s="2">
        <v>11.48</v>
      </c>
      <c r="D738" s="2">
        <v>10.5679</v>
      </c>
      <c r="E738" s="2">
        <v>6350</v>
      </c>
      <c r="F738" s="2"/>
      <c r="G738" s="2"/>
      <c r="H738" s="17">
        <f t="shared" si="11"/>
        <v>1.0557016495338301E-2</v>
      </c>
    </row>
    <row r="739" spans="1:8" ht="13.5" x14ac:dyDescent="0.25">
      <c r="A739" s="12"/>
      <c r="B739" s="11">
        <v>43075</v>
      </c>
      <c r="C739" s="2">
        <v>11.4</v>
      </c>
      <c r="D739" s="2">
        <v>10.494300000000001</v>
      </c>
      <c r="E739" s="2">
        <v>8014</v>
      </c>
      <c r="F739" s="2"/>
      <c r="G739" s="2"/>
      <c r="H739" s="17">
        <f t="shared" si="11"/>
        <v>-6.9644867949165872E-3</v>
      </c>
    </row>
    <row r="740" spans="1:8" ht="13.5" x14ac:dyDescent="0.25">
      <c r="A740" s="12"/>
      <c r="B740" s="11">
        <v>43076</v>
      </c>
      <c r="C740" s="2">
        <v>11.2</v>
      </c>
      <c r="D740" s="2">
        <v>10.3102</v>
      </c>
      <c r="E740" s="2">
        <v>2334</v>
      </c>
      <c r="F740" s="2"/>
      <c r="G740" s="2"/>
      <c r="H740" s="17">
        <f t="shared" si="11"/>
        <v>-1.7542856598343939E-2</v>
      </c>
    </row>
    <row r="741" spans="1:8" ht="13.5" x14ac:dyDescent="0.25">
      <c r="A741" s="12"/>
      <c r="B741" s="11">
        <v>43077</v>
      </c>
      <c r="C741" s="2">
        <v>11.48</v>
      </c>
      <c r="D741" s="2">
        <v>10.5679</v>
      </c>
      <c r="E741" s="2">
        <v>734</v>
      </c>
      <c r="F741" s="2"/>
      <c r="G741" s="2"/>
      <c r="H741" s="17">
        <f t="shared" si="11"/>
        <v>2.4994665476906347E-2</v>
      </c>
    </row>
    <row r="742" spans="1:8" ht="13.5" x14ac:dyDescent="0.25">
      <c r="A742" s="12"/>
      <c r="B742" s="11">
        <v>43080</v>
      </c>
      <c r="C742" s="2">
        <v>11.5</v>
      </c>
      <c r="D742" s="2">
        <v>10.586399999999999</v>
      </c>
      <c r="E742" s="2">
        <v>10000</v>
      </c>
      <c r="F742" s="2"/>
      <c r="G742" s="2"/>
      <c r="H742" s="17">
        <f t="shared" si="11"/>
        <v>1.7505843166570007E-3</v>
      </c>
    </row>
    <row r="743" spans="1:8" ht="13.5" x14ac:dyDescent="0.25">
      <c r="A743" s="12"/>
      <c r="B743" s="11">
        <v>43081</v>
      </c>
      <c r="C743" s="2">
        <v>11.7</v>
      </c>
      <c r="D743" s="2">
        <v>10.7705</v>
      </c>
      <c r="E743" s="2">
        <v>8150</v>
      </c>
      <c r="F743" s="2"/>
      <c r="G743" s="2"/>
      <c r="H743" s="17">
        <f t="shared" si="11"/>
        <v>1.7390236529887481E-2</v>
      </c>
    </row>
    <row r="744" spans="1:8" ht="13.5" x14ac:dyDescent="0.25">
      <c r="A744" s="12"/>
      <c r="B744" s="11">
        <v>43082</v>
      </c>
      <c r="C744" s="2">
        <v>11.7</v>
      </c>
      <c r="D744" s="2">
        <v>10.7705</v>
      </c>
      <c r="E744" s="2">
        <v>3322</v>
      </c>
      <c r="F744" s="2"/>
      <c r="G744" s="2"/>
      <c r="H744" s="17">
        <f t="shared" si="11"/>
        <v>0</v>
      </c>
    </row>
    <row r="745" spans="1:8" ht="13.5" x14ac:dyDescent="0.25">
      <c r="A745" s="12"/>
      <c r="B745" s="11">
        <v>43083</v>
      </c>
      <c r="C745" s="2">
        <v>11.67</v>
      </c>
      <c r="D745" s="2">
        <v>10.742900000000001</v>
      </c>
      <c r="E745" s="2">
        <v>3050</v>
      </c>
      <c r="F745" s="2"/>
      <c r="G745" s="2"/>
      <c r="H745" s="17">
        <f t="shared" si="11"/>
        <v>-2.5625551274313751E-3</v>
      </c>
    </row>
    <row r="746" spans="1:8" ht="13.5" x14ac:dyDescent="0.25">
      <c r="A746" s="12"/>
      <c r="B746" s="11">
        <v>43084</v>
      </c>
      <c r="C746" s="2">
        <v>11.6</v>
      </c>
      <c r="D746" s="2">
        <v>10.6784</v>
      </c>
      <c r="E746" s="2">
        <v>7300</v>
      </c>
      <c r="F746" s="2"/>
      <c r="G746" s="2"/>
      <c r="H746" s="17">
        <f t="shared" si="11"/>
        <v>-6.0039654097125235E-3</v>
      </c>
    </row>
    <row r="747" spans="1:8" ht="13.5" x14ac:dyDescent="0.25">
      <c r="A747" s="12"/>
      <c r="B747" s="11">
        <v>43087</v>
      </c>
      <c r="C747" s="2">
        <v>11.66</v>
      </c>
      <c r="D747" s="2">
        <v>10.733599999999999</v>
      </c>
      <c r="E747" s="2">
        <v>8779</v>
      </c>
      <c r="F747" s="2"/>
      <c r="G747" s="2"/>
      <c r="H747" s="17">
        <f t="shared" si="11"/>
        <v>5.1693137548695731E-3</v>
      </c>
    </row>
    <row r="748" spans="1:8" ht="13.5" x14ac:dyDescent="0.25">
      <c r="A748" s="12"/>
      <c r="B748" s="11">
        <v>43088</v>
      </c>
      <c r="C748" s="2">
        <v>11.5</v>
      </c>
      <c r="D748" s="2">
        <v>10.586399999999999</v>
      </c>
      <c r="E748" s="2">
        <v>850</v>
      </c>
      <c r="F748" s="2"/>
      <c r="G748" s="2"/>
      <c r="H748" s="17">
        <f t="shared" si="11"/>
        <v>-1.371394499515538E-2</v>
      </c>
    </row>
    <row r="749" spans="1:8" ht="13.5" x14ac:dyDescent="0.25">
      <c r="A749" s="12"/>
      <c r="B749" s="11">
        <v>43089</v>
      </c>
      <c r="C749" s="2">
        <v>11.45</v>
      </c>
      <c r="D749" s="2">
        <v>10.5403</v>
      </c>
      <c r="E749" s="2">
        <v>6082</v>
      </c>
      <c r="F749" s="2"/>
      <c r="G749" s="2"/>
      <c r="H749" s="17">
        <f t="shared" si="11"/>
        <v>-4.3546436937957327E-3</v>
      </c>
    </row>
    <row r="750" spans="1:8" ht="13.5" x14ac:dyDescent="0.25">
      <c r="A750" s="12"/>
      <c r="B750" s="11">
        <v>43090</v>
      </c>
      <c r="C750" s="2">
        <v>11.4</v>
      </c>
      <c r="D750" s="2">
        <v>10.494300000000001</v>
      </c>
      <c r="E750" s="2">
        <v>700</v>
      </c>
      <c r="F750" s="2"/>
      <c r="G750" s="2"/>
      <c r="H750" s="17">
        <f t="shared" si="11"/>
        <v>-4.3642021574337901E-3</v>
      </c>
    </row>
    <row r="751" spans="1:8" ht="13.5" x14ac:dyDescent="0.25">
      <c r="A751" s="12"/>
      <c r="B751" s="11">
        <v>43091</v>
      </c>
      <c r="C751" s="2">
        <v>11.39</v>
      </c>
      <c r="D751" s="2">
        <v>10.485099999999999</v>
      </c>
      <c r="E751" s="2">
        <v>3232</v>
      </c>
      <c r="F751" s="2"/>
      <c r="G751" s="2"/>
      <c r="H751" s="17">
        <f t="shared" si="11"/>
        <v>-8.76666380797352E-4</v>
      </c>
    </row>
    <row r="752" spans="1:8" ht="13.5" x14ac:dyDescent="0.25">
      <c r="A752" s="12"/>
      <c r="B752" s="11">
        <v>43094</v>
      </c>
      <c r="C752" s="2">
        <v>11.5</v>
      </c>
      <c r="D752" s="2">
        <v>10.586399999999999</v>
      </c>
      <c r="E752" s="2">
        <v>7120</v>
      </c>
      <c r="F752" s="2"/>
      <c r="G752" s="2"/>
      <c r="H752" s="17">
        <f t="shared" si="11"/>
        <v>9.6613289334388959E-3</v>
      </c>
    </row>
    <row r="753" spans="1:8" ht="13.5" x14ac:dyDescent="0.25">
      <c r="A753" s="12"/>
      <c r="B753" s="11">
        <v>43095</v>
      </c>
      <c r="C753" s="2">
        <v>11.5</v>
      </c>
      <c r="D753" s="2">
        <v>10.586399999999999</v>
      </c>
      <c r="E753" s="2">
        <v>2472</v>
      </c>
      <c r="F753" s="2"/>
      <c r="G753" s="2"/>
      <c r="H753" s="17">
        <f t="shared" si="11"/>
        <v>0</v>
      </c>
    </row>
    <row r="754" spans="1:8" ht="13.5" x14ac:dyDescent="0.25">
      <c r="A754" s="12"/>
      <c r="B754" s="11">
        <v>43096</v>
      </c>
      <c r="C754" s="2">
        <v>11.5</v>
      </c>
      <c r="D754" s="2">
        <v>10.586399999999999</v>
      </c>
      <c r="E754" s="2">
        <v>5201</v>
      </c>
      <c r="F754" s="2"/>
      <c r="G754" s="2"/>
      <c r="H754" s="17">
        <f t="shared" si="11"/>
        <v>0</v>
      </c>
    </row>
    <row r="755" spans="1:8" ht="13.5" x14ac:dyDescent="0.25">
      <c r="A755" s="12"/>
      <c r="B755" s="11">
        <v>43097</v>
      </c>
      <c r="C755" s="2">
        <v>11.5</v>
      </c>
      <c r="D755" s="2">
        <v>10.586399999999999</v>
      </c>
      <c r="E755" s="2">
        <v>2950</v>
      </c>
      <c r="F755" s="2"/>
      <c r="G755" s="2"/>
      <c r="H755" s="17">
        <f t="shared" si="11"/>
        <v>0</v>
      </c>
    </row>
    <row r="756" spans="1:8" ht="13.5" x14ac:dyDescent="0.25">
      <c r="A756" s="12"/>
      <c r="B756" s="11">
        <v>43098</v>
      </c>
      <c r="C756" s="2">
        <v>11.4</v>
      </c>
      <c r="D756" s="2">
        <v>10.494300000000001</v>
      </c>
      <c r="E756" s="2">
        <v>2785</v>
      </c>
      <c r="F756" s="2"/>
      <c r="G756" s="2"/>
      <c r="H756" s="17">
        <f t="shared" si="11"/>
        <v>-8.6998413058262045E-3</v>
      </c>
    </row>
    <row r="757" spans="1:8" ht="13.5" x14ac:dyDescent="0.25">
      <c r="A757" s="12"/>
      <c r="B757" s="11">
        <v>43102</v>
      </c>
      <c r="C757" s="2">
        <v>11.6</v>
      </c>
      <c r="D757" s="2">
        <v>10.6784</v>
      </c>
      <c r="E757" s="2">
        <v>1980</v>
      </c>
      <c r="F757" s="2"/>
      <c r="G757" s="2"/>
      <c r="H757" s="17">
        <f t="shared" si="11"/>
        <v>1.7542856598343769E-2</v>
      </c>
    </row>
    <row r="758" spans="1:8" ht="13.5" x14ac:dyDescent="0.25">
      <c r="A758" s="12"/>
      <c r="B758" s="11">
        <v>43103</v>
      </c>
      <c r="C758" s="2">
        <v>11.6</v>
      </c>
      <c r="D758" s="2">
        <v>10.6784</v>
      </c>
      <c r="E758" s="2">
        <v>1606</v>
      </c>
      <c r="F758" s="2"/>
      <c r="G758" s="2"/>
      <c r="H758" s="17">
        <f t="shared" si="11"/>
        <v>0</v>
      </c>
    </row>
    <row r="759" spans="1:8" ht="13.5" x14ac:dyDescent="0.25">
      <c r="A759" s="12"/>
      <c r="B759" s="11">
        <v>43104</v>
      </c>
      <c r="C759" s="2">
        <v>11.5</v>
      </c>
      <c r="D759" s="2">
        <v>10.586399999999999</v>
      </c>
      <c r="E759" s="2">
        <v>3876</v>
      </c>
      <c r="F759" s="2"/>
      <c r="G759" s="2"/>
      <c r="H759" s="17">
        <f t="shared" si="11"/>
        <v>-8.615522924782789E-3</v>
      </c>
    </row>
    <row r="760" spans="1:8" ht="13.5" x14ac:dyDescent="0.25">
      <c r="A760" s="12"/>
      <c r="B760" s="11">
        <v>43105</v>
      </c>
      <c r="C760" s="2">
        <v>11.84</v>
      </c>
      <c r="D760" s="2">
        <v>10.8993</v>
      </c>
      <c r="E760" s="2">
        <v>3460</v>
      </c>
      <c r="F760" s="2"/>
      <c r="G760" s="2"/>
      <c r="H760" s="17">
        <f t="shared" si="11"/>
        <v>2.9556789843572968E-2</v>
      </c>
    </row>
    <row r="761" spans="1:8" ht="13.5" x14ac:dyDescent="0.25">
      <c r="A761" s="12"/>
      <c r="B761" s="11">
        <v>43108</v>
      </c>
      <c r="C761" s="2">
        <v>11.84</v>
      </c>
      <c r="D761" s="2">
        <v>10.8993</v>
      </c>
      <c r="E761" s="2">
        <v>332</v>
      </c>
      <c r="F761" s="2"/>
      <c r="G761" s="2"/>
      <c r="H761" s="17">
        <f t="shared" si="11"/>
        <v>0</v>
      </c>
    </row>
    <row r="762" spans="1:8" ht="13.5" x14ac:dyDescent="0.25">
      <c r="A762" s="12"/>
      <c r="B762" s="11">
        <v>43109</v>
      </c>
      <c r="C762" s="2">
        <v>11.7</v>
      </c>
      <c r="D762" s="2">
        <v>10.7705</v>
      </c>
      <c r="E762" s="2">
        <v>2206</v>
      </c>
      <c r="F762" s="2"/>
      <c r="G762" s="2"/>
      <c r="H762" s="17">
        <f t="shared" si="11"/>
        <v>-1.1817272668886995E-2</v>
      </c>
    </row>
    <row r="763" spans="1:8" ht="13.5" x14ac:dyDescent="0.25">
      <c r="A763" s="12"/>
      <c r="B763" s="11">
        <v>43110</v>
      </c>
      <c r="C763" s="2">
        <v>11.6</v>
      </c>
      <c r="D763" s="2">
        <v>10.6784</v>
      </c>
      <c r="E763" s="2">
        <v>11984</v>
      </c>
      <c r="F763" s="2"/>
      <c r="G763" s="2"/>
      <c r="H763" s="17">
        <f t="shared" si="11"/>
        <v>-8.5511350447983192E-3</v>
      </c>
    </row>
    <row r="764" spans="1:8" ht="13.5" x14ac:dyDescent="0.25">
      <c r="A764" s="12"/>
      <c r="B764" s="11">
        <v>43111</v>
      </c>
      <c r="C764" s="2">
        <v>11.46</v>
      </c>
      <c r="D764" s="2">
        <v>10.5495</v>
      </c>
      <c r="E764" s="2">
        <v>5183</v>
      </c>
      <c r="F764" s="2"/>
      <c r="G764" s="2"/>
      <c r="H764" s="17">
        <f t="shared" si="11"/>
        <v>-1.2071096793527102E-2</v>
      </c>
    </row>
    <row r="765" spans="1:8" ht="13.5" x14ac:dyDescent="0.25">
      <c r="A765" s="12"/>
      <c r="B765" s="11">
        <v>43112</v>
      </c>
      <c r="C765" s="2">
        <v>11.81</v>
      </c>
      <c r="D765" s="2">
        <v>10.871700000000001</v>
      </c>
      <c r="E765" s="2">
        <v>10814</v>
      </c>
      <c r="F765" s="2"/>
      <c r="G765" s="2"/>
      <c r="H765" s="17">
        <f t="shared" si="11"/>
        <v>3.0541731835632066E-2</v>
      </c>
    </row>
    <row r="766" spans="1:8" ht="13.5" x14ac:dyDescent="0.25">
      <c r="A766" s="12"/>
      <c r="B766" s="11">
        <v>43115</v>
      </c>
      <c r="C766" s="2">
        <v>11.69</v>
      </c>
      <c r="D766" s="2">
        <v>10.7613</v>
      </c>
      <c r="E766" s="2">
        <v>7574</v>
      </c>
      <c r="F766" s="2"/>
      <c r="G766" s="2"/>
      <c r="H766" s="17">
        <f t="shared" si="11"/>
        <v>-1.0154805596180936E-2</v>
      </c>
    </row>
    <row r="767" spans="1:8" ht="13.5" x14ac:dyDescent="0.25">
      <c r="A767" s="12"/>
      <c r="B767" s="11">
        <v>43116</v>
      </c>
      <c r="C767" s="2">
        <v>11.9</v>
      </c>
      <c r="D767" s="2">
        <v>10.954599999999999</v>
      </c>
      <c r="E767" s="2">
        <v>3705</v>
      </c>
      <c r="F767" s="2"/>
      <c r="G767" s="2"/>
      <c r="H767" s="17">
        <f t="shared" si="11"/>
        <v>1.7962513822679316E-2</v>
      </c>
    </row>
    <row r="768" spans="1:8" ht="13.5" x14ac:dyDescent="0.25">
      <c r="A768" s="12"/>
      <c r="B768" s="11">
        <v>43117</v>
      </c>
      <c r="C768" s="2">
        <v>12</v>
      </c>
      <c r="D768" s="2">
        <v>11.0466</v>
      </c>
      <c r="E768" s="2">
        <v>10419</v>
      </c>
      <c r="F768" s="2"/>
      <c r="G768" s="2"/>
      <c r="H768" s="17">
        <f t="shared" si="11"/>
        <v>8.3982984317091027E-3</v>
      </c>
    </row>
    <row r="769" spans="1:8" ht="13.5" x14ac:dyDescent="0.25">
      <c r="A769" s="12"/>
      <c r="B769" s="11">
        <v>43118</v>
      </c>
      <c r="C769" s="2">
        <v>12.1</v>
      </c>
      <c r="D769" s="2">
        <v>11.1387</v>
      </c>
      <c r="E769" s="2">
        <v>5476</v>
      </c>
      <c r="F769" s="2"/>
      <c r="G769" s="2"/>
      <c r="H769" s="17">
        <f t="shared" si="11"/>
        <v>8.3374069849546737E-3</v>
      </c>
    </row>
    <row r="770" spans="1:8" ht="13.5" x14ac:dyDescent="0.25">
      <c r="A770" s="12"/>
      <c r="B770" s="11">
        <v>43119</v>
      </c>
      <c r="C770" s="2">
        <v>12.17</v>
      </c>
      <c r="D770" s="2">
        <v>11.203099999999999</v>
      </c>
      <c r="E770" s="2">
        <v>5400</v>
      </c>
      <c r="F770" s="2"/>
      <c r="G770" s="2"/>
      <c r="H770" s="17">
        <f t="shared" si="11"/>
        <v>5.7816441775071711E-3</v>
      </c>
    </row>
    <row r="771" spans="1:8" ht="13.5" x14ac:dyDescent="0.25">
      <c r="A771" s="12"/>
      <c r="B771" s="11">
        <v>43122</v>
      </c>
      <c r="C771" s="2">
        <v>12.16</v>
      </c>
      <c r="D771" s="2">
        <v>11.193899999999999</v>
      </c>
      <c r="E771" s="2">
        <v>3515</v>
      </c>
      <c r="F771" s="2"/>
      <c r="G771" s="2"/>
      <c r="H771" s="17">
        <f t="shared" si="11"/>
        <v>-8.212012746471848E-4</v>
      </c>
    </row>
    <row r="772" spans="1:8" ht="13.5" x14ac:dyDescent="0.25">
      <c r="A772" s="12"/>
      <c r="B772" s="11">
        <v>43123</v>
      </c>
      <c r="C772" s="2">
        <v>12.1</v>
      </c>
      <c r="D772" s="2">
        <v>11.1387</v>
      </c>
      <c r="E772" s="2">
        <v>1500</v>
      </c>
      <c r="F772" s="2"/>
      <c r="G772" s="2"/>
      <c r="H772" s="17">
        <f t="shared" si="11"/>
        <v>-4.9312572025834835E-3</v>
      </c>
    </row>
    <row r="773" spans="1:8" ht="13.5" x14ac:dyDescent="0.25">
      <c r="A773" s="12"/>
      <c r="B773" s="11">
        <v>43124</v>
      </c>
      <c r="C773" s="2">
        <v>12.35</v>
      </c>
      <c r="D773" s="2">
        <v>11.3688</v>
      </c>
      <c r="E773" s="2">
        <v>24865</v>
      </c>
      <c r="F773" s="2"/>
      <c r="G773" s="2"/>
      <c r="H773" s="17">
        <f t="shared" si="11"/>
        <v>2.0657706913733219E-2</v>
      </c>
    </row>
    <row r="774" spans="1:8" ht="13.5" x14ac:dyDescent="0.25">
      <c r="A774" s="12"/>
      <c r="B774" s="11">
        <v>43125</v>
      </c>
      <c r="C774" s="2">
        <v>12.35</v>
      </c>
      <c r="D774" s="2">
        <v>11.3688</v>
      </c>
      <c r="E774" s="2">
        <v>1689</v>
      </c>
      <c r="F774" s="2"/>
      <c r="G774" s="2"/>
      <c r="H774" s="17">
        <f t="shared" si="11"/>
        <v>0</v>
      </c>
    </row>
    <row r="775" spans="1:8" ht="13.5" x14ac:dyDescent="0.25">
      <c r="A775" s="12"/>
      <c r="B775" s="11">
        <v>43126</v>
      </c>
      <c r="C775" s="2">
        <v>12.35</v>
      </c>
      <c r="D775" s="2">
        <v>11.3688</v>
      </c>
      <c r="E775" s="2">
        <v>4037</v>
      </c>
      <c r="F775" s="2"/>
      <c r="G775" s="2"/>
      <c r="H775" s="17">
        <f t="shared" ref="H775:H838" si="12">(D775-D774)/D774</f>
        <v>0</v>
      </c>
    </row>
    <row r="776" spans="1:8" ht="13.5" x14ac:dyDescent="0.25">
      <c r="A776" s="12"/>
      <c r="B776" s="11">
        <v>43129</v>
      </c>
      <c r="C776" s="2">
        <v>12.35</v>
      </c>
      <c r="D776" s="2">
        <v>11.3688</v>
      </c>
      <c r="E776" s="2">
        <v>5571</v>
      </c>
      <c r="F776" s="2"/>
      <c r="G776" s="2"/>
      <c r="H776" s="17">
        <f t="shared" si="12"/>
        <v>0</v>
      </c>
    </row>
    <row r="777" spans="1:8" ht="13.5" x14ac:dyDescent="0.25">
      <c r="A777" s="12"/>
      <c r="B777" s="11">
        <v>43130</v>
      </c>
      <c r="C777" s="2">
        <v>12.4</v>
      </c>
      <c r="D777" s="2">
        <v>11.414899999999999</v>
      </c>
      <c r="E777" s="2">
        <v>1259</v>
      </c>
      <c r="F777" s="2"/>
      <c r="G777" s="2"/>
      <c r="H777" s="17">
        <f t="shared" si="12"/>
        <v>4.0549574273449386E-3</v>
      </c>
    </row>
    <row r="778" spans="1:8" ht="13.5" x14ac:dyDescent="0.25">
      <c r="A778" s="12"/>
      <c r="B778" s="11">
        <v>43131</v>
      </c>
      <c r="C778" s="2">
        <v>12.46</v>
      </c>
      <c r="D778" s="2">
        <v>11.4701</v>
      </c>
      <c r="E778" s="2">
        <v>5575</v>
      </c>
      <c r="F778" s="2"/>
      <c r="G778" s="2"/>
      <c r="H778" s="17">
        <f t="shared" si="12"/>
        <v>4.8357848075761527E-3</v>
      </c>
    </row>
    <row r="779" spans="1:8" ht="13.5" x14ac:dyDescent="0.25">
      <c r="A779" s="12"/>
      <c r="B779" s="11">
        <v>43132</v>
      </c>
      <c r="C779" s="2">
        <v>12.5</v>
      </c>
      <c r="D779" s="2">
        <v>11.5069</v>
      </c>
      <c r="E779" s="2">
        <v>2905</v>
      </c>
      <c r="F779" s="2"/>
      <c r="G779" s="2"/>
      <c r="H779" s="17">
        <f t="shared" si="12"/>
        <v>3.2083416883897696E-3</v>
      </c>
    </row>
    <row r="780" spans="1:8" ht="13.5" x14ac:dyDescent="0.25">
      <c r="A780" s="12"/>
      <c r="B780" s="11">
        <v>43133</v>
      </c>
      <c r="C780" s="2">
        <v>12.83</v>
      </c>
      <c r="D780" s="2">
        <v>11.810700000000001</v>
      </c>
      <c r="E780" s="2">
        <v>7995</v>
      </c>
      <c r="F780" s="2"/>
      <c r="G780" s="2"/>
      <c r="H780" s="17">
        <f t="shared" si="12"/>
        <v>2.6401550374123416E-2</v>
      </c>
    </row>
    <row r="781" spans="1:8" ht="13.5" x14ac:dyDescent="0.25">
      <c r="A781" s="12"/>
      <c r="B781" s="11">
        <v>43136</v>
      </c>
      <c r="C781" s="2">
        <v>12.75</v>
      </c>
      <c r="D781" s="2">
        <v>11.737</v>
      </c>
      <c r="E781" s="2">
        <v>4008</v>
      </c>
      <c r="F781" s="2"/>
      <c r="G781" s="2"/>
      <c r="H781" s="17">
        <f t="shared" si="12"/>
        <v>-6.2401043121915328E-3</v>
      </c>
    </row>
    <row r="782" spans="1:8" ht="13.5" x14ac:dyDescent="0.25">
      <c r="A782" s="12"/>
      <c r="B782" s="11">
        <v>43137</v>
      </c>
      <c r="C782" s="2">
        <v>12.42</v>
      </c>
      <c r="D782" s="2">
        <v>11.433299999999999</v>
      </c>
      <c r="E782" s="2">
        <v>1154</v>
      </c>
      <c r="F782" s="2"/>
      <c r="G782" s="2"/>
      <c r="H782" s="17">
        <f t="shared" si="12"/>
        <v>-2.5875436653318647E-2</v>
      </c>
    </row>
    <row r="783" spans="1:8" ht="13.5" x14ac:dyDescent="0.25">
      <c r="A783" s="12"/>
      <c r="B783" s="11">
        <v>43138</v>
      </c>
      <c r="C783" s="2">
        <v>12.42</v>
      </c>
      <c r="D783" s="2">
        <v>11.433299999999999</v>
      </c>
      <c r="E783" s="2">
        <v>7531</v>
      </c>
      <c r="F783" s="2"/>
      <c r="G783" s="2"/>
      <c r="H783" s="17">
        <f t="shared" si="12"/>
        <v>0</v>
      </c>
    </row>
    <row r="784" spans="1:8" ht="13.5" x14ac:dyDescent="0.25">
      <c r="A784" s="12"/>
      <c r="B784" s="11">
        <v>43139</v>
      </c>
      <c r="C784" s="2">
        <v>12.7</v>
      </c>
      <c r="D784" s="2">
        <v>11.691000000000001</v>
      </c>
      <c r="E784" s="2">
        <v>1241</v>
      </c>
      <c r="F784" s="2"/>
      <c r="G784" s="2"/>
      <c r="H784" s="17">
        <f t="shared" si="12"/>
        <v>2.2539424313190559E-2</v>
      </c>
    </row>
    <row r="785" spans="1:8" ht="13.5" x14ac:dyDescent="0.25">
      <c r="A785" s="12"/>
      <c r="B785" s="11">
        <v>43140</v>
      </c>
      <c r="C785" s="2">
        <v>12.6</v>
      </c>
      <c r="D785" s="2">
        <v>11.599</v>
      </c>
      <c r="E785" s="2">
        <v>65</v>
      </c>
      <c r="F785" s="2"/>
      <c r="G785" s="2"/>
      <c r="H785" s="17">
        <f t="shared" si="12"/>
        <v>-7.8693011718416316E-3</v>
      </c>
    </row>
    <row r="786" spans="1:8" ht="13.5" x14ac:dyDescent="0.25">
      <c r="A786" s="12"/>
      <c r="B786" s="11">
        <v>43143</v>
      </c>
      <c r="C786" s="2">
        <v>12.6</v>
      </c>
      <c r="D786" s="2">
        <v>11.599</v>
      </c>
      <c r="E786" s="2">
        <v>3760</v>
      </c>
      <c r="F786" s="2"/>
      <c r="G786" s="2"/>
      <c r="H786" s="17">
        <f t="shared" si="12"/>
        <v>0</v>
      </c>
    </row>
    <row r="787" spans="1:8" ht="13.5" x14ac:dyDescent="0.25">
      <c r="A787" s="12"/>
      <c r="B787" s="11">
        <v>43144</v>
      </c>
      <c r="C787" s="2">
        <v>12.6</v>
      </c>
      <c r="D787" s="2">
        <v>11.599</v>
      </c>
      <c r="E787" s="2">
        <v>2900</v>
      </c>
      <c r="F787" s="2"/>
      <c r="G787" s="2"/>
      <c r="H787" s="17">
        <f t="shared" si="12"/>
        <v>0</v>
      </c>
    </row>
    <row r="788" spans="1:8" ht="13.5" x14ac:dyDescent="0.25">
      <c r="A788" s="12"/>
      <c r="B788" s="11">
        <v>43145</v>
      </c>
      <c r="C788" s="2">
        <v>12.5</v>
      </c>
      <c r="D788" s="2">
        <v>11.5069</v>
      </c>
      <c r="E788" s="2">
        <v>493</v>
      </c>
      <c r="F788" s="2"/>
      <c r="G788" s="2"/>
      <c r="H788" s="17">
        <f t="shared" si="12"/>
        <v>-7.9403396844555819E-3</v>
      </c>
    </row>
    <row r="789" spans="1:8" ht="13.5" x14ac:dyDescent="0.25">
      <c r="A789" s="12"/>
      <c r="B789" s="11">
        <v>43146</v>
      </c>
      <c r="C789" s="2">
        <v>12.85</v>
      </c>
      <c r="D789" s="2">
        <v>11.8291</v>
      </c>
      <c r="E789" s="2">
        <v>10161</v>
      </c>
      <c r="F789" s="2"/>
      <c r="G789" s="2"/>
      <c r="H789" s="17">
        <f t="shared" si="12"/>
        <v>2.8000590949778002E-2</v>
      </c>
    </row>
    <row r="790" spans="1:8" ht="13.5" x14ac:dyDescent="0.25">
      <c r="A790" s="12"/>
      <c r="B790" s="11">
        <v>43147</v>
      </c>
      <c r="C790" s="2">
        <v>12.83</v>
      </c>
      <c r="D790" s="2">
        <v>11.810700000000001</v>
      </c>
      <c r="E790" s="2">
        <v>2920</v>
      </c>
      <c r="F790" s="2"/>
      <c r="G790" s="2"/>
      <c r="H790" s="17">
        <f t="shared" si="12"/>
        <v>-1.5554860471210616E-3</v>
      </c>
    </row>
    <row r="791" spans="1:8" ht="13.5" x14ac:dyDescent="0.25">
      <c r="A791" s="12"/>
      <c r="B791" s="11">
        <v>43150</v>
      </c>
      <c r="C791" s="2">
        <v>12.8</v>
      </c>
      <c r="D791" s="2">
        <v>11.783099999999999</v>
      </c>
      <c r="E791" s="2">
        <v>1430</v>
      </c>
      <c r="F791" s="2"/>
      <c r="G791" s="2"/>
      <c r="H791" s="17">
        <f t="shared" si="12"/>
        <v>-2.3368640300745424E-3</v>
      </c>
    </row>
    <row r="792" spans="1:8" ht="13.5" x14ac:dyDescent="0.25">
      <c r="A792" s="12"/>
      <c r="B792" s="11">
        <v>43151</v>
      </c>
      <c r="C792" s="2">
        <v>12.43</v>
      </c>
      <c r="D792" s="2">
        <v>11.442500000000001</v>
      </c>
      <c r="E792" s="2">
        <v>4705</v>
      </c>
      <c r="F792" s="2"/>
      <c r="G792" s="2"/>
      <c r="H792" s="17">
        <f t="shared" si="12"/>
        <v>-2.8905805772674296E-2</v>
      </c>
    </row>
    <row r="793" spans="1:8" ht="13.5" x14ac:dyDescent="0.25">
      <c r="A793" s="12"/>
      <c r="B793" s="11">
        <v>43152</v>
      </c>
      <c r="C793" s="2">
        <v>12.5</v>
      </c>
      <c r="D793" s="2">
        <v>11.5069</v>
      </c>
      <c r="E793" s="2">
        <v>1464</v>
      </c>
      <c r="F793" s="2"/>
      <c r="G793" s="2"/>
      <c r="H793" s="17">
        <f t="shared" si="12"/>
        <v>5.628140703517511E-3</v>
      </c>
    </row>
    <row r="794" spans="1:8" ht="13.5" x14ac:dyDescent="0.25">
      <c r="A794" s="12"/>
      <c r="B794" s="11">
        <v>43153</v>
      </c>
      <c r="C794" s="2">
        <v>12.5</v>
      </c>
      <c r="D794" s="2">
        <v>11.5069</v>
      </c>
      <c r="E794" s="2">
        <v>2731</v>
      </c>
      <c r="F794" s="2"/>
      <c r="G794" s="2"/>
      <c r="H794" s="17">
        <f t="shared" si="12"/>
        <v>0</v>
      </c>
    </row>
    <row r="795" spans="1:8" ht="13.5" x14ac:dyDescent="0.25">
      <c r="A795" s="12"/>
      <c r="B795" s="11">
        <v>43154</v>
      </c>
      <c r="C795" s="2">
        <v>12.5</v>
      </c>
      <c r="D795" s="2">
        <v>11.5069</v>
      </c>
      <c r="E795" s="2">
        <v>1780</v>
      </c>
      <c r="F795" s="2"/>
      <c r="G795" s="2"/>
      <c r="H795" s="17">
        <f t="shared" si="12"/>
        <v>0</v>
      </c>
    </row>
    <row r="796" spans="1:8" ht="13.5" x14ac:dyDescent="0.25">
      <c r="A796" s="12"/>
      <c r="B796" s="11">
        <v>43157</v>
      </c>
      <c r="C796" s="2">
        <v>12.75</v>
      </c>
      <c r="D796" s="2">
        <v>11.737</v>
      </c>
      <c r="E796" s="2">
        <v>3304</v>
      </c>
      <c r="F796" s="2"/>
      <c r="G796" s="2"/>
      <c r="H796" s="17">
        <f t="shared" si="12"/>
        <v>1.9996697633593775E-2</v>
      </c>
    </row>
    <row r="797" spans="1:8" ht="13.5" x14ac:dyDescent="0.25">
      <c r="A797" s="12"/>
      <c r="B797" s="11">
        <v>43158</v>
      </c>
      <c r="C797" s="2">
        <v>12.75</v>
      </c>
      <c r="D797" s="2">
        <v>11.737</v>
      </c>
      <c r="E797" s="2">
        <v>850</v>
      </c>
      <c r="F797" s="2"/>
      <c r="G797" s="2"/>
      <c r="H797" s="17">
        <f t="shared" si="12"/>
        <v>0</v>
      </c>
    </row>
    <row r="798" spans="1:8" ht="13.5" x14ac:dyDescent="0.25">
      <c r="A798" s="12"/>
      <c r="B798" s="11">
        <v>43159</v>
      </c>
      <c r="C798" s="2">
        <v>12.78</v>
      </c>
      <c r="D798" s="2">
        <v>11.764699999999999</v>
      </c>
      <c r="E798" s="2">
        <v>8002</v>
      </c>
      <c r="F798" s="2"/>
      <c r="G798" s="2"/>
      <c r="H798" s="17">
        <f t="shared" si="12"/>
        <v>2.3600579364402652E-3</v>
      </c>
    </row>
    <row r="799" spans="1:8" ht="13.5" x14ac:dyDescent="0.25">
      <c r="A799" s="12"/>
      <c r="B799" s="11">
        <v>43160</v>
      </c>
      <c r="C799" s="2">
        <v>12.6</v>
      </c>
      <c r="D799" s="2">
        <v>11.599</v>
      </c>
      <c r="E799" s="2">
        <v>2316</v>
      </c>
      <c r="F799" s="2"/>
      <c r="G799" s="2"/>
      <c r="H799" s="17">
        <f t="shared" si="12"/>
        <v>-1.4084507042253461E-2</v>
      </c>
    </row>
    <row r="800" spans="1:8" ht="13.5" x14ac:dyDescent="0.25">
      <c r="A800" s="12"/>
      <c r="B800" s="11">
        <v>43161</v>
      </c>
      <c r="C800" s="2">
        <v>12.4</v>
      </c>
      <c r="D800" s="2">
        <v>11.414899999999999</v>
      </c>
      <c r="E800" s="2">
        <v>877</v>
      </c>
      <c r="F800" s="2"/>
      <c r="G800" s="2"/>
      <c r="H800" s="17">
        <f t="shared" si="12"/>
        <v>-1.5872057936029037E-2</v>
      </c>
    </row>
    <row r="801" spans="1:8" ht="13.5" x14ac:dyDescent="0.25">
      <c r="A801" s="12"/>
      <c r="B801" s="11">
        <v>43164</v>
      </c>
      <c r="C801" s="2">
        <v>12.46</v>
      </c>
      <c r="D801" s="2">
        <v>11.4701</v>
      </c>
      <c r="E801" s="2">
        <v>3060</v>
      </c>
      <c r="F801" s="2"/>
      <c r="G801" s="2"/>
      <c r="H801" s="17">
        <f t="shared" si="12"/>
        <v>4.8357848075761527E-3</v>
      </c>
    </row>
    <row r="802" spans="1:8" ht="13.5" x14ac:dyDescent="0.25">
      <c r="A802" s="12"/>
      <c r="B802" s="11">
        <v>43165</v>
      </c>
      <c r="C802" s="2">
        <v>12.34</v>
      </c>
      <c r="D802" s="2">
        <v>11.3596</v>
      </c>
      <c r="E802" s="2">
        <v>991</v>
      </c>
      <c r="F802" s="2"/>
      <c r="G802" s="2"/>
      <c r="H802" s="17">
        <f t="shared" si="12"/>
        <v>-9.6337433849748508E-3</v>
      </c>
    </row>
    <row r="803" spans="1:8" ht="13.5" x14ac:dyDescent="0.25">
      <c r="A803" s="12"/>
      <c r="B803" s="11">
        <v>43166</v>
      </c>
      <c r="C803" s="2">
        <v>12.6</v>
      </c>
      <c r="D803" s="2">
        <v>11.599</v>
      </c>
      <c r="E803" s="2">
        <v>500</v>
      </c>
      <c r="F803" s="2"/>
      <c r="G803" s="2"/>
      <c r="H803" s="17">
        <f t="shared" si="12"/>
        <v>2.1074685728370703E-2</v>
      </c>
    </row>
    <row r="804" spans="1:8" ht="13.5" x14ac:dyDescent="0.25">
      <c r="A804" s="12"/>
      <c r="B804" s="11">
        <v>43167</v>
      </c>
      <c r="C804" s="2">
        <v>12.5</v>
      </c>
      <c r="D804" s="2">
        <v>11.5069</v>
      </c>
      <c r="E804" s="2">
        <v>2269</v>
      </c>
      <c r="F804" s="2"/>
      <c r="G804" s="2"/>
      <c r="H804" s="17">
        <f t="shared" si="12"/>
        <v>-7.9403396844555819E-3</v>
      </c>
    </row>
    <row r="805" spans="1:8" ht="13.5" x14ac:dyDescent="0.25">
      <c r="A805" s="12"/>
      <c r="B805" s="11">
        <v>43168</v>
      </c>
      <c r="C805" s="2">
        <v>12.5</v>
      </c>
      <c r="D805" s="2">
        <v>11.5069</v>
      </c>
      <c r="E805" s="2">
        <v>705</v>
      </c>
      <c r="F805" s="2"/>
      <c r="G805" s="2"/>
      <c r="H805" s="17">
        <f t="shared" si="12"/>
        <v>0</v>
      </c>
    </row>
    <row r="806" spans="1:8" ht="13.5" x14ac:dyDescent="0.25">
      <c r="A806" s="12"/>
      <c r="B806" s="11">
        <v>43171</v>
      </c>
      <c r="C806" s="2">
        <v>12.49</v>
      </c>
      <c r="D806" s="2">
        <v>11.4977</v>
      </c>
      <c r="E806" s="2">
        <v>2556</v>
      </c>
      <c r="F806" s="2"/>
      <c r="G806" s="2"/>
      <c r="H806" s="17">
        <f t="shared" si="12"/>
        <v>-7.9952028782729278E-4</v>
      </c>
    </row>
    <row r="807" spans="1:8" ht="13.5" x14ac:dyDescent="0.25">
      <c r="A807" s="12"/>
      <c r="B807" s="11">
        <v>43172</v>
      </c>
      <c r="C807" s="2">
        <v>12.49</v>
      </c>
      <c r="D807" s="2">
        <v>11.4977</v>
      </c>
      <c r="E807" s="2">
        <v>0</v>
      </c>
      <c r="F807" s="2"/>
      <c r="G807" s="2"/>
      <c r="H807" s="17">
        <f t="shared" si="12"/>
        <v>0</v>
      </c>
    </row>
    <row r="808" spans="1:8" ht="13.5" x14ac:dyDescent="0.25">
      <c r="A808" s="12"/>
      <c r="B808" s="11">
        <v>43173</v>
      </c>
      <c r="C808" s="2">
        <v>12.38</v>
      </c>
      <c r="D808" s="2">
        <v>11.3964</v>
      </c>
      <c r="E808" s="2">
        <v>2950</v>
      </c>
      <c r="F808" s="2"/>
      <c r="G808" s="2"/>
      <c r="H808" s="17">
        <f t="shared" si="12"/>
        <v>-8.8104577437226727E-3</v>
      </c>
    </row>
    <row r="809" spans="1:8" ht="13.5" x14ac:dyDescent="0.25">
      <c r="A809" s="12"/>
      <c r="B809" s="11">
        <v>43174</v>
      </c>
      <c r="C809" s="2">
        <v>12.1</v>
      </c>
      <c r="D809" s="2">
        <v>11.1387</v>
      </c>
      <c r="E809" s="2">
        <v>2436</v>
      </c>
      <c r="F809" s="2"/>
      <c r="G809" s="2"/>
      <c r="H809" s="17">
        <f t="shared" si="12"/>
        <v>-2.2612403917026413E-2</v>
      </c>
    </row>
    <row r="810" spans="1:8" ht="13.5" x14ac:dyDescent="0.25">
      <c r="A810" s="12"/>
      <c r="B810" s="11">
        <v>43175</v>
      </c>
      <c r="C810" s="2">
        <v>12.1</v>
      </c>
      <c r="D810" s="2">
        <v>11.1387</v>
      </c>
      <c r="E810" s="2">
        <v>4862</v>
      </c>
      <c r="F810" s="2"/>
      <c r="G810" s="2"/>
      <c r="H810" s="17">
        <f t="shared" si="12"/>
        <v>0</v>
      </c>
    </row>
    <row r="811" spans="1:8" ht="13.5" x14ac:dyDescent="0.25">
      <c r="A811" s="12"/>
      <c r="B811" s="11">
        <v>43178</v>
      </c>
      <c r="C811" s="2">
        <v>12.1</v>
      </c>
      <c r="D811" s="2">
        <v>11.1387</v>
      </c>
      <c r="E811" s="2">
        <v>225</v>
      </c>
      <c r="F811" s="2"/>
      <c r="G811" s="2"/>
      <c r="H811" s="17">
        <f t="shared" si="12"/>
        <v>0</v>
      </c>
    </row>
    <row r="812" spans="1:8" ht="13.5" x14ac:dyDescent="0.25">
      <c r="A812" s="12"/>
      <c r="B812" s="11">
        <v>43180</v>
      </c>
      <c r="C812" s="2">
        <v>12.3</v>
      </c>
      <c r="D812" s="2">
        <v>11.322800000000001</v>
      </c>
      <c r="E812" s="2">
        <v>6565</v>
      </c>
      <c r="F812" s="2"/>
      <c r="G812" s="2"/>
      <c r="H812" s="17">
        <f t="shared" si="12"/>
        <v>1.6527961072656666E-2</v>
      </c>
    </row>
    <row r="813" spans="1:8" ht="13.5" x14ac:dyDescent="0.25">
      <c r="A813" s="12"/>
      <c r="B813" s="11">
        <v>43181</v>
      </c>
      <c r="C813" s="2">
        <v>12.3</v>
      </c>
      <c r="D813" s="2">
        <v>11.322800000000001</v>
      </c>
      <c r="E813" s="2">
        <v>0</v>
      </c>
      <c r="F813" s="2"/>
      <c r="G813" s="2"/>
      <c r="H813" s="17">
        <f t="shared" si="12"/>
        <v>0</v>
      </c>
    </row>
    <row r="814" spans="1:8" ht="13.5" x14ac:dyDescent="0.25">
      <c r="A814" s="12"/>
      <c r="B814" s="11">
        <v>43182</v>
      </c>
      <c r="C814" s="2">
        <v>12.44</v>
      </c>
      <c r="D814" s="2">
        <v>11.451700000000001</v>
      </c>
      <c r="E814" s="2">
        <v>2300</v>
      </c>
      <c r="F814" s="2"/>
      <c r="G814" s="2"/>
      <c r="H814" s="17">
        <f t="shared" si="12"/>
        <v>1.1384109937471278E-2</v>
      </c>
    </row>
    <row r="815" spans="1:8" ht="13.5" x14ac:dyDescent="0.25">
      <c r="A815" s="12"/>
      <c r="B815" s="11">
        <v>43185</v>
      </c>
      <c r="C815" s="2">
        <v>12.42</v>
      </c>
      <c r="D815" s="2">
        <v>11.433299999999999</v>
      </c>
      <c r="E815" s="2">
        <v>72</v>
      </c>
      <c r="F815" s="2"/>
      <c r="G815" s="2"/>
      <c r="H815" s="17">
        <f t="shared" si="12"/>
        <v>-1.6067483430409044E-3</v>
      </c>
    </row>
    <row r="816" spans="1:8" ht="13.5" x14ac:dyDescent="0.25">
      <c r="A816" s="12"/>
      <c r="B816" s="11">
        <v>43186</v>
      </c>
      <c r="C816" s="2">
        <v>12.42</v>
      </c>
      <c r="D816" s="2">
        <v>11.433299999999999</v>
      </c>
      <c r="E816" s="2">
        <v>0</v>
      </c>
      <c r="F816" s="2"/>
      <c r="G816" s="2"/>
      <c r="H816" s="17">
        <f t="shared" si="12"/>
        <v>0</v>
      </c>
    </row>
    <row r="817" spans="1:8" ht="13.5" x14ac:dyDescent="0.25">
      <c r="A817" s="12"/>
      <c r="B817" s="11">
        <v>43187</v>
      </c>
      <c r="C817" s="2">
        <v>12.08</v>
      </c>
      <c r="D817" s="2">
        <v>11.1203</v>
      </c>
      <c r="E817" s="2">
        <v>2065</v>
      </c>
      <c r="F817" s="2"/>
      <c r="G817" s="2"/>
      <c r="H817" s="17">
        <f t="shared" si="12"/>
        <v>-2.7376173108376308E-2</v>
      </c>
    </row>
    <row r="818" spans="1:8" ht="13.5" x14ac:dyDescent="0.25">
      <c r="A818" s="12"/>
      <c r="B818" s="11">
        <v>43188</v>
      </c>
      <c r="C818" s="2">
        <v>12</v>
      </c>
      <c r="D818" s="2">
        <v>11.0466</v>
      </c>
      <c r="E818" s="2">
        <v>1041</v>
      </c>
      <c r="F818" s="2"/>
      <c r="G818" s="2"/>
      <c r="H818" s="17">
        <f t="shared" si="12"/>
        <v>-6.6275190417525191E-3</v>
      </c>
    </row>
    <row r="819" spans="1:8" ht="13.5" x14ac:dyDescent="0.25">
      <c r="A819" s="12"/>
      <c r="B819" s="11">
        <v>43189</v>
      </c>
      <c r="C819" s="2">
        <v>12</v>
      </c>
      <c r="D819" s="2">
        <v>11.0466</v>
      </c>
      <c r="E819" s="2">
        <v>2511</v>
      </c>
      <c r="F819" s="2"/>
      <c r="G819" s="2"/>
      <c r="H819" s="17">
        <f t="shared" si="12"/>
        <v>0</v>
      </c>
    </row>
    <row r="820" spans="1:8" ht="13.5" x14ac:dyDescent="0.25">
      <c r="A820" s="12"/>
      <c r="B820" s="11">
        <v>43192</v>
      </c>
      <c r="C820" s="2">
        <v>12</v>
      </c>
      <c r="D820" s="2">
        <v>11.0466</v>
      </c>
      <c r="E820" s="2">
        <v>1767</v>
      </c>
      <c r="F820" s="2"/>
      <c r="G820" s="2"/>
      <c r="H820" s="17">
        <f t="shared" si="12"/>
        <v>0</v>
      </c>
    </row>
    <row r="821" spans="1:8" ht="13.5" x14ac:dyDescent="0.25">
      <c r="A821" s="12"/>
      <c r="B821" s="11">
        <v>43193</v>
      </c>
      <c r="C821" s="2">
        <v>12.28</v>
      </c>
      <c r="D821" s="2">
        <v>11.304399999999999</v>
      </c>
      <c r="E821" s="2">
        <v>3242</v>
      </c>
      <c r="F821" s="2"/>
      <c r="G821" s="2"/>
      <c r="H821" s="17">
        <f t="shared" si="12"/>
        <v>2.3337497510546194E-2</v>
      </c>
    </row>
    <row r="822" spans="1:8" ht="13.5" x14ac:dyDescent="0.25">
      <c r="A822" s="12"/>
      <c r="B822" s="11">
        <v>43194</v>
      </c>
      <c r="C822" s="2">
        <v>12.28</v>
      </c>
      <c r="D822" s="2">
        <v>11.304399999999999</v>
      </c>
      <c r="E822" s="2">
        <v>235</v>
      </c>
      <c r="F822" s="2"/>
      <c r="G822" s="2"/>
      <c r="H822" s="17">
        <f t="shared" si="12"/>
        <v>0</v>
      </c>
    </row>
    <row r="823" spans="1:8" ht="13.5" x14ac:dyDescent="0.25">
      <c r="A823" s="12"/>
      <c r="B823" s="11">
        <v>43195</v>
      </c>
      <c r="C823" s="2">
        <v>12.28</v>
      </c>
      <c r="D823" s="2">
        <v>11.304399999999999</v>
      </c>
      <c r="E823" s="2">
        <v>1348</v>
      </c>
      <c r="F823" s="2"/>
      <c r="G823" s="2"/>
      <c r="H823" s="17">
        <f t="shared" si="12"/>
        <v>0</v>
      </c>
    </row>
    <row r="824" spans="1:8" ht="13.5" x14ac:dyDescent="0.25">
      <c r="A824" s="12"/>
      <c r="B824" s="11">
        <v>43196</v>
      </c>
      <c r="C824" s="2">
        <v>12.28</v>
      </c>
      <c r="D824" s="2">
        <v>11.304399999999999</v>
      </c>
      <c r="E824" s="2">
        <v>531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43200</v>
      </c>
      <c r="C825" s="2">
        <v>12</v>
      </c>
      <c r="D825" s="2">
        <v>11.0466</v>
      </c>
      <c r="E825" s="2">
        <v>1263</v>
      </c>
      <c r="F825" s="2"/>
      <c r="G825" s="2"/>
      <c r="H825" s="17">
        <f t="shared" si="12"/>
        <v>-2.2805279360249071E-2</v>
      </c>
    </row>
    <row r="826" spans="1:8" ht="13.5" x14ac:dyDescent="0.25">
      <c r="A826" s="12"/>
      <c r="B826" s="11">
        <v>43201</v>
      </c>
      <c r="C826" s="2">
        <v>12</v>
      </c>
      <c r="D826" s="2">
        <v>11.0466</v>
      </c>
      <c r="E826" s="2">
        <v>370</v>
      </c>
      <c r="F826" s="2"/>
      <c r="G826" s="2"/>
      <c r="H826" s="17">
        <f t="shared" si="12"/>
        <v>0</v>
      </c>
    </row>
    <row r="827" spans="1:8" ht="13.5" x14ac:dyDescent="0.25">
      <c r="A827" s="12"/>
      <c r="B827" s="11">
        <v>43202</v>
      </c>
      <c r="C827" s="2">
        <v>12</v>
      </c>
      <c r="D827" s="2">
        <v>11.0466</v>
      </c>
      <c r="E827" s="2">
        <v>2170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43203</v>
      </c>
      <c r="C828" s="2">
        <v>12</v>
      </c>
      <c r="D828" s="2">
        <v>11.0466</v>
      </c>
      <c r="E828" s="2">
        <v>1265</v>
      </c>
      <c r="F828" s="2"/>
      <c r="G828" s="2"/>
      <c r="H828" s="17">
        <f t="shared" si="12"/>
        <v>0</v>
      </c>
    </row>
    <row r="829" spans="1:8" ht="13.5" x14ac:dyDescent="0.25">
      <c r="A829" s="12"/>
      <c r="B829" s="11">
        <v>43206</v>
      </c>
      <c r="C829" s="2">
        <v>12.24</v>
      </c>
      <c r="D829" s="2">
        <v>11.2676</v>
      </c>
      <c r="E829" s="2">
        <v>4266</v>
      </c>
      <c r="F829" s="2"/>
      <c r="G829" s="2"/>
      <c r="H829" s="17">
        <f t="shared" si="12"/>
        <v>2.0006155740227769E-2</v>
      </c>
    </row>
    <row r="830" spans="1:8" ht="13.5" x14ac:dyDescent="0.25">
      <c r="A830" s="12"/>
      <c r="B830" s="11">
        <v>43207</v>
      </c>
      <c r="C830" s="2">
        <v>12</v>
      </c>
      <c r="D830" s="2">
        <v>11.0466</v>
      </c>
      <c r="E830" s="2">
        <v>1850</v>
      </c>
      <c r="F830" s="2"/>
      <c r="G830" s="2"/>
      <c r="H830" s="17">
        <f t="shared" si="12"/>
        <v>-1.9613759806879912E-2</v>
      </c>
    </row>
    <row r="831" spans="1:8" ht="13.5" x14ac:dyDescent="0.25">
      <c r="A831" s="12"/>
      <c r="B831" s="11">
        <v>43208</v>
      </c>
      <c r="C831" s="2">
        <v>12.19</v>
      </c>
      <c r="D831" s="2">
        <v>11.221500000000001</v>
      </c>
      <c r="E831" s="2">
        <v>1125</v>
      </c>
      <c r="F831" s="2"/>
      <c r="G831" s="2"/>
      <c r="H831" s="17">
        <f t="shared" si="12"/>
        <v>1.5832925968171287E-2</v>
      </c>
    </row>
    <row r="832" spans="1:8" ht="13.5" x14ac:dyDescent="0.25">
      <c r="A832" s="12"/>
      <c r="B832" s="11">
        <v>43209</v>
      </c>
      <c r="C832" s="2">
        <v>11.9</v>
      </c>
      <c r="D832" s="2">
        <v>10.954599999999999</v>
      </c>
      <c r="E832" s="2">
        <v>950</v>
      </c>
      <c r="F832" s="2"/>
      <c r="G832" s="2"/>
      <c r="H832" s="17">
        <f t="shared" si="12"/>
        <v>-2.3784699015283291E-2</v>
      </c>
    </row>
    <row r="833" spans="1:8" ht="13.5" x14ac:dyDescent="0.25">
      <c r="A833" s="12"/>
      <c r="B833" s="11">
        <v>43210</v>
      </c>
      <c r="C833" s="2">
        <v>12.23</v>
      </c>
      <c r="D833" s="2">
        <v>11.2584</v>
      </c>
      <c r="E833" s="2">
        <v>2165</v>
      </c>
      <c r="F833" s="2"/>
      <c r="G833" s="2"/>
      <c r="H833" s="17">
        <f t="shared" si="12"/>
        <v>2.7732641995143661E-2</v>
      </c>
    </row>
    <row r="834" spans="1:8" ht="13.5" x14ac:dyDescent="0.25">
      <c r="A834" s="12"/>
      <c r="B834" s="11">
        <v>43213</v>
      </c>
      <c r="C834" s="2">
        <v>12.2</v>
      </c>
      <c r="D834" s="2">
        <v>11.230700000000001</v>
      </c>
      <c r="E834" s="2">
        <v>651</v>
      </c>
      <c r="F834" s="2"/>
      <c r="G834" s="2"/>
      <c r="H834" s="17">
        <f t="shared" si="12"/>
        <v>-2.4603851346549593E-3</v>
      </c>
    </row>
    <row r="835" spans="1:8" ht="13.5" x14ac:dyDescent="0.25">
      <c r="A835" s="12"/>
      <c r="B835" s="11">
        <v>43214</v>
      </c>
      <c r="C835" s="2">
        <v>11.72</v>
      </c>
      <c r="D835" s="2">
        <v>10.7889</v>
      </c>
      <c r="E835" s="2">
        <v>2962</v>
      </c>
      <c r="F835" s="2"/>
      <c r="G835" s="2"/>
      <c r="H835" s="17">
        <f t="shared" si="12"/>
        <v>-3.9338598662594551E-2</v>
      </c>
    </row>
    <row r="836" spans="1:8" ht="13.5" x14ac:dyDescent="0.25">
      <c r="A836" s="12"/>
      <c r="B836" s="11">
        <v>43215</v>
      </c>
      <c r="C836" s="2">
        <v>11.7</v>
      </c>
      <c r="D836" s="2">
        <v>10.7705</v>
      </c>
      <c r="E836" s="2">
        <v>296</v>
      </c>
      <c r="F836" s="2"/>
      <c r="G836" s="2"/>
      <c r="H836" s="17">
        <f t="shared" si="12"/>
        <v>-1.7054565340303227E-3</v>
      </c>
    </row>
    <row r="837" spans="1:8" ht="13.5" x14ac:dyDescent="0.25">
      <c r="A837" s="12"/>
      <c r="B837" s="11">
        <v>43216</v>
      </c>
      <c r="C837" s="2">
        <v>11.75</v>
      </c>
      <c r="D837" s="2">
        <v>10.8165</v>
      </c>
      <c r="E837" s="2">
        <v>100</v>
      </c>
      <c r="F837" s="2"/>
      <c r="G837" s="2"/>
      <c r="H837" s="17">
        <f t="shared" si="12"/>
        <v>4.2709252123856248E-3</v>
      </c>
    </row>
    <row r="838" spans="1:8" ht="13.5" x14ac:dyDescent="0.25">
      <c r="A838" s="12"/>
      <c r="B838" s="11">
        <v>43217</v>
      </c>
      <c r="C838" s="2">
        <v>11.53</v>
      </c>
      <c r="D838" s="2">
        <v>10.614000000000001</v>
      </c>
      <c r="E838" s="2">
        <v>2751</v>
      </c>
      <c r="F838" s="2"/>
      <c r="G838" s="2"/>
      <c r="H838" s="17">
        <f t="shared" si="12"/>
        <v>-1.8721397864373761E-2</v>
      </c>
    </row>
    <row r="839" spans="1:8" ht="13.5" x14ac:dyDescent="0.25">
      <c r="A839" s="12"/>
      <c r="B839" s="11">
        <v>43220</v>
      </c>
      <c r="C839" s="2">
        <v>11.5</v>
      </c>
      <c r="D839" s="2">
        <v>10.586399999999999</v>
      </c>
      <c r="E839" s="2">
        <v>4928</v>
      </c>
      <c r="F839" s="2"/>
      <c r="G839" s="2"/>
      <c r="H839" s="17">
        <f t="shared" ref="H839:H902" si="13">(D839-D838)/D838</f>
        <v>-2.6003391746750896E-3</v>
      </c>
    </row>
    <row r="840" spans="1:8" ht="13.5" x14ac:dyDescent="0.25">
      <c r="A840" s="12"/>
      <c r="B840" s="11">
        <v>43222</v>
      </c>
      <c r="C840" s="2">
        <v>11.45</v>
      </c>
      <c r="D840" s="2">
        <v>10.5403</v>
      </c>
      <c r="E840" s="2">
        <v>554</v>
      </c>
      <c r="F840" s="2"/>
      <c r="G840" s="2"/>
      <c r="H840" s="17">
        <f t="shared" si="13"/>
        <v>-4.3546436937957327E-3</v>
      </c>
    </row>
    <row r="841" spans="1:8" ht="13.5" x14ac:dyDescent="0.25">
      <c r="A841" s="12"/>
      <c r="B841" s="11">
        <v>43223</v>
      </c>
      <c r="C841" s="2">
        <v>11.5</v>
      </c>
      <c r="D841" s="2">
        <v>10.586399999999999</v>
      </c>
      <c r="E841" s="2">
        <v>500</v>
      </c>
      <c r="F841" s="2"/>
      <c r="G841" s="2"/>
      <c r="H841" s="17">
        <f t="shared" si="13"/>
        <v>4.3736895534281887E-3</v>
      </c>
    </row>
    <row r="842" spans="1:8" ht="13.5" x14ac:dyDescent="0.25">
      <c r="A842" s="12"/>
      <c r="B842" s="11">
        <v>43224</v>
      </c>
      <c r="C842" s="2">
        <v>11.12</v>
      </c>
      <c r="D842" s="2">
        <v>10.236499999999999</v>
      </c>
      <c r="E842" s="2">
        <v>1553</v>
      </c>
      <c r="F842" s="2"/>
      <c r="G842" s="2"/>
      <c r="H842" s="17">
        <f t="shared" si="13"/>
        <v>-3.3051840096727868E-2</v>
      </c>
    </row>
    <row r="843" spans="1:8" ht="13.5" x14ac:dyDescent="0.25">
      <c r="A843" s="12"/>
      <c r="B843" s="11">
        <v>43227</v>
      </c>
      <c r="C843" s="2">
        <v>11</v>
      </c>
      <c r="D843" s="2">
        <v>10.126099999999999</v>
      </c>
      <c r="E843" s="2">
        <v>414</v>
      </c>
      <c r="F843" s="2"/>
      <c r="G843" s="2"/>
      <c r="H843" s="17">
        <f t="shared" si="13"/>
        <v>-1.0784936257509918E-2</v>
      </c>
    </row>
    <row r="844" spans="1:8" ht="13.5" x14ac:dyDescent="0.25">
      <c r="A844" s="12"/>
      <c r="B844" s="11">
        <v>43228</v>
      </c>
      <c r="C844" s="2">
        <v>11.33</v>
      </c>
      <c r="D844" s="2">
        <v>10.4299</v>
      </c>
      <c r="E844" s="2">
        <v>2166</v>
      </c>
      <c r="F844" s="2"/>
      <c r="G844" s="2"/>
      <c r="H844" s="17">
        <f t="shared" si="13"/>
        <v>3.0001678829954352E-2</v>
      </c>
    </row>
    <row r="845" spans="1:8" ht="13.5" x14ac:dyDescent="0.25">
      <c r="A845" s="12"/>
      <c r="B845" s="11">
        <v>43229</v>
      </c>
      <c r="C845" s="2">
        <v>11.33</v>
      </c>
      <c r="D845" s="2">
        <v>10.4299</v>
      </c>
      <c r="E845" s="2">
        <v>734</v>
      </c>
      <c r="F845" s="2"/>
      <c r="G845" s="2"/>
      <c r="H845" s="17">
        <f t="shared" si="13"/>
        <v>0</v>
      </c>
    </row>
    <row r="846" spans="1:8" ht="13.5" x14ac:dyDescent="0.25">
      <c r="A846" s="12"/>
      <c r="B846" s="11">
        <v>43230</v>
      </c>
      <c r="C846" s="2">
        <v>11.47</v>
      </c>
      <c r="D846" s="2">
        <v>10.5587</v>
      </c>
      <c r="E846" s="2">
        <v>2592</v>
      </c>
      <c r="F846" s="2"/>
      <c r="G846" s="2"/>
      <c r="H846" s="17">
        <f t="shared" si="13"/>
        <v>1.2349111688510918E-2</v>
      </c>
    </row>
    <row r="847" spans="1:8" ht="13.5" x14ac:dyDescent="0.25">
      <c r="A847" s="12"/>
      <c r="B847" s="11">
        <v>43231</v>
      </c>
      <c r="C847" s="2">
        <v>11.46</v>
      </c>
      <c r="D847" s="2">
        <v>10.5495</v>
      </c>
      <c r="E847" s="2">
        <v>600</v>
      </c>
      <c r="F847" s="2"/>
      <c r="G847" s="2"/>
      <c r="H847" s="17">
        <f t="shared" si="13"/>
        <v>-8.7131938590923833E-4</v>
      </c>
    </row>
    <row r="848" spans="1:8" ht="13.5" x14ac:dyDescent="0.25">
      <c r="A848" s="12"/>
      <c r="B848" s="11">
        <v>43234</v>
      </c>
      <c r="C848" s="2">
        <v>11.46</v>
      </c>
      <c r="D848" s="2">
        <v>10.5495</v>
      </c>
      <c r="E848" s="2">
        <v>0</v>
      </c>
      <c r="F848" s="2"/>
      <c r="G848" s="2"/>
      <c r="H848" s="17">
        <f t="shared" si="13"/>
        <v>0</v>
      </c>
    </row>
    <row r="849" spans="1:8" ht="13.5" x14ac:dyDescent="0.25">
      <c r="A849" s="12"/>
      <c r="B849" s="11">
        <v>43235</v>
      </c>
      <c r="C849" s="2">
        <v>10.97</v>
      </c>
      <c r="D849" s="2">
        <v>10.0985</v>
      </c>
      <c r="E849" s="2">
        <v>2705</v>
      </c>
      <c r="F849" s="2"/>
      <c r="G849" s="2"/>
      <c r="H849" s="17">
        <f t="shared" si="13"/>
        <v>-4.2750841272098251E-2</v>
      </c>
    </row>
    <row r="850" spans="1:8" ht="13.5" x14ac:dyDescent="0.25">
      <c r="A850" s="12"/>
      <c r="B850" s="11">
        <v>43236</v>
      </c>
      <c r="C850" s="2">
        <v>11.3</v>
      </c>
      <c r="D850" s="2">
        <v>10.402200000000001</v>
      </c>
      <c r="E850" s="2">
        <v>4905</v>
      </c>
      <c r="F850" s="2"/>
      <c r="G850" s="2"/>
      <c r="H850" s="17">
        <f t="shared" si="13"/>
        <v>3.0073773332673265E-2</v>
      </c>
    </row>
    <row r="851" spans="1:8" ht="13.5" x14ac:dyDescent="0.25">
      <c r="A851" s="12"/>
      <c r="B851" s="11">
        <v>43237</v>
      </c>
      <c r="C851" s="2">
        <v>11.35</v>
      </c>
      <c r="D851" s="2">
        <v>10.4483</v>
      </c>
      <c r="E851" s="2">
        <v>556</v>
      </c>
      <c r="F851" s="2"/>
      <c r="G851" s="2"/>
      <c r="H851" s="17">
        <f t="shared" si="13"/>
        <v>4.4317548210954551E-3</v>
      </c>
    </row>
    <row r="852" spans="1:8" ht="13.5" x14ac:dyDescent="0.25">
      <c r="A852" s="12"/>
      <c r="B852" s="11">
        <v>43238</v>
      </c>
      <c r="C852" s="2">
        <v>11.08</v>
      </c>
      <c r="D852" s="2">
        <v>10.1997</v>
      </c>
      <c r="E852" s="2">
        <v>2285</v>
      </c>
      <c r="F852" s="2"/>
      <c r="G852" s="2"/>
      <c r="H852" s="17">
        <f t="shared" si="13"/>
        <v>-2.3793344371811655E-2</v>
      </c>
    </row>
    <row r="853" spans="1:8" ht="13.5" x14ac:dyDescent="0.25">
      <c r="A853" s="12"/>
      <c r="B853" s="11">
        <v>43241</v>
      </c>
      <c r="C853" s="2">
        <v>11.3</v>
      </c>
      <c r="D853" s="2">
        <v>10.402200000000001</v>
      </c>
      <c r="E853" s="2">
        <v>900</v>
      </c>
      <c r="F853" s="2"/>
      <c r="G853" s="2"/>
      <c r="H853" s="17">
        <f t="shared" si="13"/>
        <v>1.9853525103679576E-2</v>
      </c>
    </row>
    <row r="854" spans="1:8" ht="13.5" x14ac:dyDescent="0.25">
      <c r="A854" s="12"/>
      <c r="B854" s="11">
        <v>43242</v>
      </c>
      <c r="C854" s="2">
        <v>10.95</v>
      </c>
      <c r="D854" s="2">
        <v>10.0801</v>
      </c>
      <c r="E854" s="2">
        <v>1879</v>
      </c>
      <c r="F854" s="2"/>
      <c r="G854" s="2"/>
      <c r="H854" s="17">
        <f t="shared" si="13"/>
        <v>-3.0964603641537435E-2</v>
      </c>
    </row>
    <row r="855" spans="1:8" ht="13.5" x14ac:dyDescent="0.25">
      <c r="A855" s="12"/>
      <c r="B855" s="11">
        <v>43243</v>
      </c>
      <c r="C855" s="2">
        <v>11.2</v>
      </c>
      <c r="D855" s="2">
        <v>10.3102</v>
      </c>
      <c r="E855" s="2">
        <v>3733</v>
      </c>
      <c r="F855" s="2"/>
      <c r="G855" s="2"/>
      <c r="H855" s="17">
        <f t="shared" si="13"/>
        <v>2.2827154492514976E-2</v>
      </c>
    </row>
    <row r="856" spans="1:8" ht="13.5" x14ac:dyDescent="0.25">
      <c r="A856" s="12"/>
      <c r="B856" s="11">
        <v>43244</v>
      </c>
      <c r="C856" s="2">
        <v>10.9</v>
      </c>
      <c r="D856" s="2">
        <v>10.034000000000001</v>
      </c>
      <c r="E856" s="2">
        <v>626</v>
      </c>
      <c r="F856" s="2"/>
      <c r="G856" s="2"/>
      <c r="H856" s="17">
        <f t="shared" si="13"/>
        <v>-2.6789005062947308E-2</v>
      </c>
    </row>
    <row r="857" spans="1:8" ht="13.5" x14ac:dyDescent="0.25">
      <c r="A857" s="12"/>
      <c r="B857" s="11">
        <v>43245</v>
      </c>
      <c r="C857" s="2">
        <v>10.82</v>
      </c>
      <c r="D857" s="2">
        <v>9.9603999999999999</v>
      </c>
      <c r="E857" s="2">
        <v>3676</v>
      </c>
      <c r="F857" s="2"/>
      <c r="G857" s="2"/>
      <c r="H857" s="17">
        <f t="shared" si="13"/>
        <v>-7.335060793302847E-3</v>
      </c>
    </row>
    <row r="858" spans="1:8" ht="13.5" x14ac:dyDescent="0.25">
      <c r="A858" s="12"/>
      <c r="B858" s="11">
        <v>43248</v>
      </c>
      <c r="C858" s="2">
        <v>10.8</v>
      </c>
      <c r="D858" s="2">
        <v>9.9420000000000002</v>
      </c>
      <c r="E858" s="2">
        <v>8646</v>
      </c>
      <c r="F858" s="2"/>
      <c r="G858" s="2"/>
      <c r="H858" s="17">
        <f t="shared" si="13"/>
        <v>-1.8473153688606631E-3</v>
      </c>
    </row>
    <row r="859" spans="1:8" ht="13.5" x14ac:dyDescent="0.25">
      <c r="A859" s="12"/>
      <c r="B859" s="11">
        <v>43249</v>
      </c>
      <c r="C859" s="2">
        <v>10.8</v>
      </c>
      <c r="D859" s="2">
        <v>9.9420000000000002</v>
      </c>
      <c r="E859" s="2">
        <v>9387</v>
      </c>
      <c r="F859" s="2"/>
      <c r="G859" s="2"/>
      <c r="H859" s="17">
        <f t="shared" si="13"/>
        <v>0</v>
      </c>
    </row>
    <row r="860" spans="1:8" ht="13.5" x14ac:dyDescent="0.25">
      <c r="A860" s="12"/>
      <c r="B860" s="11">
        <v>43250</v>
      </c>
      <c r="C860" s="2">
        <v>10.9</v>
      </c>
      <c r="D860" s="2">
        <v>10.034000000000001</v>
      </c>
      <c r="E860" s="2">
        <v>6558</v>
      </c>
      <c r="F860" s="2"/>
      <c r="G860" s="2"/>
      <c r="H860" s="17">
        <f t="shared" si="13"/>
        <v>9.2536712935023663E-3</v>
      </c>
    </row>
    <row r="861" spans="1:8" ht="13.5" x14ac:dyDescent="0.25">
      <c r="A861" s="12"/>
      <c r="B861" s="11">
        <v>43251</v>
      </c>
      <c r="C861" s="2">
        <v>11</v>
      </c>
      <c r="D861" s="2">
        <v>10.126099999999999</v>
      </c>
      <c r="E861" s="2">
        <v>1050</v>
      </c>
      <c r="F861" s="2"/>
      <c r="G861" s="2"/>
      <c r="H861" s="17">
        <f t="shared" si="13"/>
        <v>9.1787921068366071E-3</v>
      </c>
    </row>
    <row r="862" spans="1:8" ht="13.5" x14ac:dyDescent="0.25">
      <c r="A862" s="12"/>
      <c r="B862" s="11">
        <v>43252</v>
      </c>
      <c r="C862" s="2">
        <v>10.9</v>
      </c>
      <c r="D862" s="2">
        <v>10.222099999999999</v>
      </c>
      <c r="E862" s="2">
        <v>5199</v>
      </c>
      <c r="F862" s="2"/>
      <c r="G862" s="2"/>
      <c r="H862" s="17">
        <f t="shared" si="13"/>
        <v>9.4804515065030071E-3</v>
      </c>
    </row>
    <row r="863" spans="1:8" ht="13.5" x14ac:dyDescent="0.25">
      <c r="A863" s="12"/>
      <c r="B863" s="11">
        <v>43255</v>
      </c>
      <c r="C863" s="2">
        <v>11.35</v>
      </c>
      <c r="D863" s="2">
        <v>10.6441</v>
      </c>
      <c r="E863" s="2">
        <v>1043</v>
      </c>
      <c r="F863" s="2"/>
      <c r="G863" s="2"/>
      <c r="H863" s="17">
        <f t="shared" si="13"/>
        <v>4.1283102297962317E-2</v>
      </c>
    </row>
    <row r="864" spans="1:8" ht="13.5" x14ac:dyDescent="0.25">
      <c r="A864" s="12"/>
      <c r="B864" s="11">
        <v>43256</v>
      </c>
      <c r="C864" s="2">
        <v>11.35</v>
      </c>
      <c r="D864" s="2">
        <v>10.6441</v>
      </c>
      <c r="E864" s="2">
        <v>0</v>
      </c>
      <c r="F864" s="2"/>
      <c r="G864" s="2"/>
      <c r="H864" s="17">
        <f t="shared" si="13"/>
        <v>0</v>
      </c>
    </row>
    <row r="865" spans="1:8" ht="13.5" x14ac:dyDescent="0.25">
      <c r="A865" s="12"/>
      <c r="B865" s="11">
        <v>43257</v>
      </c>
      <c r="C865" s="2">
        <v>11.09</v>
      </c>
      <c r="D865" s="2">
        <v>10.4003</v>
      </c>
      <c r="E865" s="2">
        <v>1741</v>
      </c>
      <c r="F865" s="2"/>
      <c r="G865" s="2"/>
      <c r="H865" s="17">
        <f t="shared" si="13"/>
        <v>-2.2904707772380965E-2</v>
      </c>
    </row>
    <row r="866" spans="1:8" ht="13.5" x14ac:dyDescent="0.25">
      <c r="A866" s="12"/>
      <c r="B866" s="11">
        <v>43258</v>
      </c>
      <c r="C866" s="2">
        <v>11.3</v>
      </c>
      <c r="D866" s="2">
        <v>10.597200000000001</v>
      </c>
      <c r="E866" s="2">
        <v>2620</v>
      </c>
      <c r="F866" s="2"/>
      <c r="G866" s="2"/>
      <c r="H866" s="17">
        <f t="shared" si="13"/>
        <v>1.8932146188090842E-2</v>
      </c>
    </row>
    <row r="867" spans="1:8" ht="13.5" x14ac:dyDescent="0.25">
      <c r="A867" s="12"/>
      <c r="B867" s="11">
        <v>43259</v>
      </c>
      <c r="C867" s="2">
        <v>10.98</v>
      </c>
      <c r="D867" s="2">
        <v>10.2971</v>
      </c>
      <c r="E867" s="2">
        <v>658</v>
      </c>
      <c r="F867" s="2"/>
      <c r="G867" s="2"/>
      <c r="H867" s="17">
        <f t="shared" si="13"/>
        <v>-2.8318801192767945E-2</v>
      </c>
    </row>
    <row r="868" spans="1:8" ht="13.5" x14ac:dyDescent="0.25">
      <c r="A868" s="12"/>
      <c r="B868" s="11">
        <v>43262</v>
      </c>
      <c r="C868" s="2">
        <v>10.98</v>
      </c>
      <c r="D868" s="2">
        <v>10.2971</v>
      </c>
      <c r="E868" s="2">
        <v>0</v>
      </c>
      <c r="F868" s="2"/>
      <c r="G868" s="2"/>
      <c r="H868" s="17">
        <f t="shared" si="13"/>
        <v>0</v>
      </c>
    </row>
    <row r="869" spans="1:8" ht="13.5" x14ac:dyDescent="0.25">
      <c r="A869" s="12"/>
      <c r="B869" s="11">
        <v>43263</v>
      </c>
      <c r="C869" s="2">
        <v>11</v>
      </c>
      <c r="D869" s="2">
        <v>10.315899999999999</v>
      </c>
      <c r="E869" s="2">
        <v>3770</v>
      </c>
      <c r="F869" s="2"/>
      <c r="G869" s="2"/>
      <c r="H869" s="17">
        <f t="shared" si="13"/>
        <v>1.825756766468114E-3</v>
      </c>
    </row>
    <row r="870" spans="1:8" ht="13.5" x14ac:dyDescent="0.25">
      <c r="A870" s="12"/>
      <c r="B870" s="11">
        <v>43264</v>
      </c>
      <c r="C870" s="2">
        <v>11</v>
      </c>
      <c r="D870" s="2">
        <v>10.315899999999999</v>
      </c>
      <c r="E870" s="2">
        <v>1191</v>
      </c>
      <c r="F870" s="2"/>
      <c r="G870" s="2"/>
      <c r="H870" s="17">
        <f t="shared" si="13"/>
        <v>0</v>
      </c>
    </row>
    <row r="871" spans="1:8" ht="13.5" x14ac:dyDescent="0.25">
      <c r="A871" s="12"/>
      <c r="B871" s="11">
        <v>43265</v>
      </c>
      <c r="C871" s="2">
        <v>11</v>
      </c>
      <c r="D871" s="2">
        <v>10.315899999999999</v>
      </c>
      <c r="E871" s="2">
        <v>2537</v>
      </c>
      <c r="F871" s="2"/>
      <c r="G871" s="2"/>
      <c r="H871" s="17">
        <f t="shared" si="13"/>
        <v>0</v>
      </c>
    </row>
    <row r="872" spans="1:8" ht="13.5" x14ac:dyDescent="0.25">
      <c r="A872" s="12"/>
      <c r="B872" s="11">
        <v>43269</v>
      </c>
      <c r="C872" s="2">
        <v>10.89</v>
      </c>
      <c r="D872" s="2">
        <v>10.2127</v>
      </c>
      <c r="E872" s="2">
        <v>101</v>
      </c>
      <c r="F872" s="2"/>
      <c r="G872" s="2"/>
      <c r="H872" s="17">
        <f t="shared" si="13"/>
        <v>-1.0003974447212488E-2</v>
      </c>
    </row>
    <row r="873" spans="1:8" ht="13.5" x14ac:dyDescent="0.25">
      <c r="A873" s="12"/>
      <c r="B873" s="11">
        <v>43270</v>
      </c>
      <c r="C873" s="2">
        <v>10.7</v>
      </c>
      <c r="D873" s="2">
        <v>10.034599999999999</v>
      </c>
      <c r="E873" s="2">
        <v>776</v>
      </c>
      <c r="F873" s="2"/>
      <c r="G873" s="2"/>
      <c r="H873" s="17">
        <f t="shared" si="13"/>
        <v>-1.7439070960666679E-2</v>
      </c>
    </row>
    <row r="874" spans="1:8" ht="13.5" x14ac:dyDescent="0.25">
      <c r="A874" s="12"/>
      <c r="B874" s="11">
        <v>43271</v>
      </c>
      <c r="C874" s="2">
        <v>10.7</v>
      </c>
      <c r="D874" s="2">
        <v>10.034599999999999</v>
      </c>
      <c r="E874" s="2">
        <v>1369</v>
      </c>
      <c r="F874" s="2"/>
      <c r="G874" s="2"/>
      <c r="H874" s="17">
        <f t="shared" si="13"/>
        <v>0</v>
      </c>
    </row>
    <row r="875" spans="1:8" ht="13.5" x14ac:dyDescent="0.25">
      <c r="A875" s="12"/>
      <c r="B875" s="11">
        <v>43272</v>
      </c>
      <c r="C875" s="2">
        <v>10.7</v>
      </c>
      <c r="D875" s="2">
        <v>10.034599999999999</v>
      </c>
      <c r="E875" s="2">
        <v>7420</v>
      </c>
      <c r="F875" s="2"/>
      <c r="G875" s="2"/>
      <c r="H875" s="17">
        <f t="shared" si="13"/>
        <v>0</v>
      </c>
    </row>
    <row r="876" spans="1:8" ht="13.5" x14ac:dyDescent="0.25">
      <c r="A876" s="12"/>
      <c r="B876" s="11">
        <v>43273</v>
      </c>
      <c r="C876" s="2">
        <v>10.7</v>
      </c>
      <c r="D876" s="2">
        <v>10.034599999999999</v>
      </c>
      <c r="E876" s="2">
        <v>4481</v>
      </c>
      <c r="F876" s="2"/>
      <c r="G876" s="2"/>
      <c r="H876" s="17">
        <f t="shared" si="13"/>
        <v>0</v>
      </c>
    </row>
    <row r="877" spans="1:8" ht="13.5" x14ac:dyDescent="0.25">
      <c r="A877" s="12"/>
      <c r="B877" s="11">
        <v>43276</v>
      </c>
      <c r="C877" s="2">
        <v>10.97</v>
      </c>
      <c r="D877" s="2">
        <v>10.287800000000001</v>
      </c>
      <c r="E877" s="2">
        <v>4236</v>
      </c>
      <c r="F877" s="2"/>
      <c r="G877" s="2"/>
      <c r="H877" s="17">
        <f t="shared" si="13"/>
        <v>2.5232694875730117E-2</v>
      </c>
    </row>
    <row r="878" spans="1:8" ht="13.5" x14ac:dyDescent="0.25">
      <c r="A878" s="12"/>
      <c r="B878" s="11">
        <v>43277</v>
      </c>
      <c r="C878" s="2">
        <v>10.93</v>
      </c>
      <c r="D878" s="2">
        <v>10.2502</v>
      </c>
      <c r="E878" s="2">
        <v>3681</v>
      </c>
      <c r="F878" s="2"/>
      <c r="G878" s="2"/>
      <c r="H878" s="17">
        <f t="shared" si="13"/>
        <v>-3.6548144404052554E-3</v>
      </c>
    </row>
    <row r="879" spans="1:8" ht="13.5" x14ac:dyDescent="0.25">
      <c r="A879" s="12"/>
      <c r="B879" s="11">
        <v>43278</v>
      </c>
      <c r="C879" s="2">
        <v>10.88</v>
      </c>
      <c r="D879" s="2">
        <v>10.2034</v>
      </c>
      <c r="E879" s="2">
        <v>3715</v>
      </c>
      <c r="F879" s="2"/>
      <c r="G879" s="2"/>
      <c r="H879" s="17">
        <f t="shared" si="13"/>
        <v>-4.5657645704473369E-3</v>
      </c>
    </row>
    <row r="880" spans="1:8" ht="13.5" x14ac:dyDescent="0.25">
      <c r="A880" s="12"/>
      <c r="B880" s="11">
        <v>43279</v>
      </c>
      <c r="C880" s="2">
        <v>10.65</v>
      </c>
      <c r="D880" s="2">
        <v>9.9877000000000002</v>
      </c>
      <c r="E880" s="2">
        <v>4247</v>
      </c>
      <c r="F880" s="2"/>
      <c r="G880" s="2"/>
      <c r="H880" s="17">
        <f t="shared" si="13"/>
        <v>-2.1140012152811808E-2</v>
      </c>
    </row>
    <row r="881" spans="1:8" ht="13.5" x14ac:dyDescent="0.25">
      <c r="A881" s="12"/>
      <c r="B881" s="11">
        <v>43280</v>
      </c>
      <c r="C881" s="2">
        <v>10.65</v>
      </c>
      <c r="D881" s="2">
        <v>9.9877000000000002</v>
      </c>
      <c r="E881" s="2">
        <v>4796</v>
      </c>
      <c r="F881" s="2"/>
      <c r="G881" s="2"/>
      <c r="H881" s="17">
        <f t="shared" si="13"/>
        <v>0</v>
      </c>
    </row>
    <row r="882" spans="1:8" ht="13.5" x14ac:dyDescent="0.25">
      <c r="A882" s="12"/>
      <c r="B882" s="11">
        <v>43283</v>
      </c>
      <c r="C882" s="2">
        <v>10.69</v>
      </c>
      <c r="D882" s="2">
        <v>10.0252</v>
      </c>
      <c r="E882" s="2">
        <v>1908</v>
      </c>
      <c r="F882" s="2"/>
      <c r="G882" s="2"/>
      <c r="H882" s="17">
        <f t="shared" si="13"/>
        <v>3.7546181803618096E-3</v>
      </c>
    </row>
    <row r="883" spans="1:8" ht="13.5" x14ac:dyDescent="0.25">
      <c r="A883" s="12"/>
      <c r="B883" s="11">
        <v>43284</v>
      </c>
      <c r="C883" s="2">
        <v>10.63</v>
      </c>
      <c r="D883" s="2">
        <v>9.9688999999999997</v>
      </c>
      <c r="E883" s="2">
        <v>1216</v>
      </c>
      <c r="F883" s="2"/>
      <c r="G883" s="2"/>
      <c r="H883" s="17">
        <f t="shared" si="13"/>
        <v>-5.6158480628815625E-3</v>
      </c>
    </row>
    <row r="884" spans="1:8" ht="13.5" x14ac:dyDescent="0.25">
      <c r="A884" s="12"/>
      <c r="B884" s="11">
        <v>43285</v>
      </c>
      <c r="C884" s="2">
        <v>10.69</v>
      </c>
      <c r="D884" s="2">
        <v>10.0252</v>
      </c>
      <c r="E884" s="2">
        <v>1100</v>
      </c>
      <c r="F884" s="2"/>
      <c r="G884" s="2"/>
      <c r="H884" s="17">
        <f t="shared" si="13"/>
        <v>5.6475639238030518E-3</v>
      </c>
    </row>
    <row r="885" spans="1:8" ht="13.5" x14ac:dyDescent="0.25">
      <c r="A885" s="12"/>
      <c r="B885" s="11">
        <v>43286</v>
      </c>
      <c r="C885" s="2">
        <v>11</v>
      </c>
      <c r="D885" s="2">
        <v>10.315899999999999</v>
      </c>
      <c r="E885" s="2">
        <v>3603</v>
      </c>
      <c r="F885" s="2"/>
      <c r="G885" s="2"/>
      <c r="H885" s="17">
        <f t="shared" si="13"/>
        <v>2.8996927742089864E-2</v>
      </c>
    </row>
    <row r="886" spans="1:8" ht="13.5" x14ac:dyDescent="0.25">
      <c r="A886" s="12"/>
      <c r="B886" s="11">
        <v>43287</v>
      </c>
      <c r="C886" s="2">
        <v>11.2</v>
      </c>
      <c r="D886" s="2">
        <v>10.503500000000001</v>
      </c>
      <c r="E886" s="2">
        <v>875</v>
      </c>
      <c r="F886" s="2"/>
      <c r="G886" s="2"/>
      <c r="H886" s="17">
        <f t="shared" si="13"/>
        <v>1.8185519440863284E-2</v>
      </c>
    </row>
    <row r="887" spans="1:8" ht="13.5" x14ac:dyDescent="0.25">
      <c r="A887" s="12"/>
      <c r="B887" s="11">
        <v>43290</v>
      </c>
      <c r="C887" s="2">
        <v>11.2</v>
      </c>
      <c r="D887" s="2">
        <v>10.503500000000001</v>
      </c>
      <c r="E887" s="2">
        <v>150</v>
      </c>
      <c r="F887" s="2"/>
      <c r="G887" s="2"/>
      <c r="H887" s="17">
        <f t="shared" si="13"/>
        <v>0</v>
      </c>
    </row>
    <row r="888" spans="1:8" ht="13.5" x14ac:dyDescent="0.25">
      <c r="A888" s="12"/>
      <c r="B888" s="11">
        <v>43291</v>
      </c>
      <c r="C888" s="2">
        <v>10.92</v>
      </c>
      <c r="D888" s="2">
        <v>10.2409</v>
      </c>
      <c r="E888" s="2">
        <v>276</v>
      </c>
      <c r="F888" s="2"/>
      <c r="G888" s="2"/>
      <c r="H888" s="17">
        <f t="shared" si="13"/>
        <v>-2.5001190079497387E-2</v>
      </c>
    </row>
    <row r="889" spans="1:8" ht="13.5" x14ac:dyDescent="0.25">
      <c r="A889" s="12"/>
      <c r="B889" s="11">
        <v>43292</v>
      </c>
      <c r="C889" s="2">
        <v>10.92</v>
      </c>
      <c r="D889" s="2">
        <v>10.2409</v>
      </c>
      <c r="E889" s="2">
        <v>181</v>
      </c>
      <c r="F889" s="2"/>
      <c r="G889" s="2"/>
      <c r="H889" s="17">
        <f t="shared" si="13"/>
        <v>0</v>
      </c>
    </row>
    <row r="890" spans="1:8" ht="13.5" x14ac:dyDescent="0.25">
      <c r="A890" s="12"/>
      <c r="B890" s="11">
        <v>43293</v>
      </c>
      <c r="C890" s="2">
        <v>10.64</v>
      </c>
      <c r="D890" s="2">
        <v>9.9783000000000008</v>
      </c>
      <c r="E890" s="2">
        <v>1284</v>
      </c>
      <c r="F890" s="2"/>
      <c r="G890" s="2"/>
      <c r="H890" s="17">
        <f t="shared" si="13"/>
        <v>-2.5642277534201004E-2</v>
      </c>
    </row>
    <row r="891" spans="1:8" ht="13.5" x14ac:dyDescent="0.25">
      <c r="A891" s="12"/>
      <c r="B891" s="11">
        <v>43294</v>
      </c>
      <c r="C891" s="2">
        <v>10.9</v>
      </c>
      <c r="D891" s="2">
        <v>10.222099999999999</v>
      </c>
      <c r="E891" s="2">
        <v>100</v>
      </c>
      <c r="F891" s="2"/>
      <c r="G891" s="2"/>
      <c r="H891" s="17">
        <f t="shared" si="13"/>
        <v>2.4433019652646087E-2</v>
      </c>
    </row>
    <row r="892" spans="1:8" ht="13.5" x14ac:dyDescent="0.25">
      <c r="A892" s="12"/>
      <c r="B892" s="11">
        <v>43297</v>
      </c>
      <c r="C892" s="2">
        <v>10.88</v>
      </c>
      <c r="D892" s="2">
        <v>10.2034</v>
      </c>
      <c r="E892" s="2">
        <v>868</v>
      </c>
      <c r="F892" s="2"/>
      <c r="G892" s="2"/>
      <c r="H892" s="17">
        <f t="shared" si="13"/>
        <v>-1.8293696989854385E-3</v>
      </c>
    </row>
    <row r="893" spans="1:8" ht="13.5" x14ac:dyDescent="0.25">
      <c r="A893" s="12"/>
      <c r="B893" s="11">
        <v>43298</v>
      </c>
      <c r="C893" s="2">
        <v>10.5</v>
      </c>
      <c r="D893" s="2">
        <v>9.8469999999999995</v>
      </c>
      <c r="E893" s="2">
        <v>877</v>
      </c>
      <c r="F893" s="2"/>
      <c r="G893" s="2"/>
      <c r="H893" s="17">
        <f t="shared" si="13"/>
        <v>-3.4929533292824028E-2</v>
      </c>
    </row>
    <row r="894" spans="1:8" ht="13.5" x14ac:dyDescent="0.25">
      <c r="A894" s="12"/>
      <c r="B894" s="11">
        <v>43299</v>
      </c>
      <c r="C894" s="2">
        <v>10.6</v>
      </c>
      <c r="D894" s="2">
        <v>9.9407999999999994</v>
      </c>
      <c r="E894" s="2">
        <v>1406</v>
      </c>
      <c r="F894" s="2"/>
      <c r="G894" s="2"/>
      <c r="H894" s="17">
        <f t="shared" si="13"/>
        <v>9.5257438813851816E-3</v>
      </c>
    </row>
    <row r="895" spans="1:8" ht="13.5" x14ac:dyDescent="0.25">
      <c r="A895" s="12"/>
      <c r="B895" s="11">
        <v>43300</v>
      </c>
      <c r="C895" s="2">
        <v>10.83</v>
      </c>
      <c r="D895" s="2">
        <v>10.156499999999999</v>
      </c>
      <c r="E895" s="2">
        <v>1044</v>
      </c>
      <c r="F895" s="2"/>
      <c r="G895" s="2"/>
      <c r="H895" s="17">
        <f t="shared" si="13"/>
        <v>2.1698454852728151E-2</v>
      </c>
    </row>
    <row r="896" spans="1:8" ht="13.5" x14ac:dyDescent="0.25">
      <c r="A896" s="12"/>
      <c r="B896" s="11">
        <v>43301</v>
      </c>
      <c r="C896" s="2">
        <v>10.83</v>
      </c>
      <c r="D896" s="2">
        <v>10.156499999999999</v>
      </c>
      <c r="E896" s="2">
        <v>0</v>
      </c>
      <c r="F896" s="2"/>
      <c r="G896" s="2"/>
      <c r="H896" s="17">
        <f t="shared" si="13"/>
        <v>0</v>
      </c>
    </row>
    <row r="897" spans="1:8" ht="13.5" x14ac:dyDescent="0.25">
      <c r="A897" s="12"/>
      <c r="B897" s="11">
        <v>43304</v>
      </c>
      <c r="C897" s="2">
        <v>10.8</v>
      </c>
      <c r="D897" s="2">
        <v>10.128299999999999</v>
      </c>
      <c r="E897" s="2">
        <v>1019</v>
      </c>
      <c r="F897" s="2"/>
      <c r="G897" s="2"/>
      <c r="H897" s="17">
        <f t="shared" si="13"/>
        <v>-2.7765470388421212E-3</v>
      </c>
    </row>
    <row r="898" spans="1:8" ht="13.5" x14ac:dyDescent="0.25">
      <c r="A898" s="12"/>
      <c r="B898" s="11">
        <v>43305</v>
      </c>
      <c r="C898" s="2">
        <v>10.5</v>
      </c>
      <c r="D898" s="2">
        <v>9.8469999999999995</v>
      </c>
      <c r="E898" s="2">
        <v>1749</v>
      </c>
      <c r="F898" s="2"/>
      <c r="G898" s="2"/>
      <c r="H898" s="17">
        <f t="shared" si="13"/>
        <v>-2.7773663892262265E-2</v>
      </c>
    </row>
    <row r="899" spans="1:8" ht="13.5" x14ac:dyDescent="0.25">
      <c r="A899" s="12"/>
      <c r="B899" s="11">
        <v>43307</v>
      </c>
      <c r="C899" s="2">
        <v>10.6</v>
      </c>
      <c r="D899" s="2">
        <v>9.9407999999999994</v>
      </c>
      <c r="E899" s="2">
        <v>642</v>
      </c>
      <c r="F899" s="2"/>
      <c r="G899" s="2"/>
      <c r="H899" s="17">
        <f t="shared" si="13"/>
        <v>9.5257438813851816E-3</v>
      </c>
    </row>
    <row r="900" spans="1:8" ht="13.5" x14ac:dyDescent="0.25">
      <c r="A900" s="12"/>
      <c r="B900" s="11">
        <v>43308</v>
      </c>
      <c r="C900" s="2">
        <v>10.9</v>
      </c>
      <c r="D900" s="2">
        <v>10.222099999999999</v>
      </c>
      <c r="E900" s="2">
        <v>2036</v>
      </c>
      <c r="F900" s="2"/>
      <c r="G900" s="2"/>
      <c r="H900" s="17">
        <f t="shared" si="13"/>
        <v>2.82975213262514E-2</v>
      </c>
    </row>
    <row r="901" spans="1:8" ht="13.5" x14ac:dyDescent="0.25">
      <c r="A901" s="12"/>
      <c r="B901" s="11">
        <v>43311</v>
      </c>
      <c r="C901" s="2">
        <v>10.6</v>
      </c>
      <c r="D901" s="2">
        <v>9.9407999999999994</v>
      </c>
      <c r="E901" s="2">
        <v>444</v>
      </c>
      <c r="F901" s="2"/>
      <c r="G901" s="2"/>
      <c r="H901" s="17">
        <f t="shared" si="13"/>
        <v>-2.7518807290087155E-2</v>
      </c>
    </row>
    <row r="902" spans="1:8" ht="13.5" x14ac:dyDescent="0.25">
      <c r="A902" s="12"/>
      <c r="B902" s="11">
        <v>43312</v>
      </c>
      <c r="C902" s="2">
        <v>10.5</v>
      </c>
      <c r="D902" s="2">
        <v>9.8469999999999995</v>
      </c>
      <c r="E902" s="2">
        <v>5489</v>
      </c>
      <c r="F902" s="2"/>
      <c r="G902" s="2"/>
      <c r="H902" s="17">
        <f t="shared" si="13"/>
        <v>-9.4358602929341586E-3</v>
      </c>
    </row>
    <row r="903" spans="1:8" ht="13.5" x14ac:dyDescent="0.25">
      <c r="A903" s="12"/>
      <c r="B903" s="11">
        <v>43313</v>
      </c>
      <c r="C903" s="2">
        <v>10.49</v>
      </c>
      <c r="D903" s="2">
        <v>9.8376000000000001</v>
      </c>
      <c r="E903" s="2">
        <v>2510</v>
      </c>
      <c r="F903" s="2"/>
      <c r="G903" s="2"/>
      <c r="H903" s="17">
        <f t="shared" ref="H903:H966" si="14">(D903-D902)/D902</f>
        <v>-9.5460546359291251E-4</v>
      </c>
    </row>
    <row r="904" spans="1:8" ht="13.5" x14ac:dyDescent="0.25">
      <c r="A904" s="12"/>
      <c r="B904" s="11">
        <v>43314</v>
      </c>
      <c r="C904" s="2">
        <v>10.49</v>
      </c>
      <c r="D904" s="2">
        <v>9.8376000000000001</v>
      </c>
      <c r="E904" s="2">
        <v>3545</v>
      </c>
      <c r="F904" s="2"/>
      <c r="G904" s="2"/>
      <c r="H904" s="17">
        <f t="shared" si="14"/>
        <v>0</v>
      </c>
    </row>
    <row r="905" spans="1:8" ht="13.5" x14ac:dyDescent="0.25">
      <c r="A905" s="12"/>
      <c r="B905" s="11">
        <v>43315</v>
      </c>
      <c r="C905" s="2">
        <v>10.5</v>
      </c>
      <c r="D905" s="2">
        <v>9.8469999999999995</v>
      </c>
      <c r="E905" s="2">
        <v>4563</v>
      </c>
      <c r="F905" s="2"/>
      <c r="G905" s="2"/>
      <c r="H905" s="17">
        <f t="shared" si="14"/>
        <v>9.5551760592008301E-4</v>
      </c>
    </row>
    <row r="906" spans="1:8" ht="13.5" x14ac:dyDescent="0.25">
      <c r="A906" s="12"/>
      <c r="B906" s="11">
        <v>43318</v>
      </c>
      <c r="C906" s="2">
        <v>10.48</v>
      </c>
      <c r="D906" s="2">
        <v>9.8282000000000007</v>
      </c>
      <c r="E906" s="2">
        <v>2753</v>
      </c>
      <c r="F906" s="2"/>
      <c r="G906" s="2"/>
      <c r="H906" s="17">
        <f t="shared" si="14"/>
        <v>-1.909210927185825E-3</v>
      </c>
    </row>
    <row r="907" spans="1:8" ht="13.5" x14ac:dyDescent="0.25">
      <c r="A907" s="12"/>
      <c r="B907" s="11">
        <v>43319</v>
      </c>
      <c r="C907" s="2">
        <v>10.4</v>
      </c>
      <c r="D907" s="2">
        <v>9.7531999999999996</v>
      </c>
      <c r="E907" s="2">
        <v>29</v>
      </c>
      <c r="F907" s="2"/>
      <c r="G907" s="2"/>
      <c r="H907" s="17">
        <f t="shared" si="14"/>
        <v>-7.6311023381698644E-3</v>
      </c>
    </row>
    <row r="908" spans="1:8" ht="13.5" x14ac:dyDescent="0.25">
      <c r="A908" s="12"/>
      <c r="B908" s="11">
        <v>43320</v>
      </c>
      <c r="C908" s="2">
        <v>10.3</v>
      </c>
      <c r="D908" s="2">
        <v>9.6593999999999998</v>
      </c>
      <c r="E908" s="2">
        <v>323</v>
      </c>
      <c r="F908" s="2"/>
      <c r="G908" s="2"/>
      <c r="H908" s="17">
        <f t="shared" si="14"/>
        <v>-9.6173563548373753E-3</v>
      </c>
    </row>
    <row r="909" spans="1:8" ht="13.5" x14ac:dyDescent="0.25">
      <c r="A909" s="12"/>
      <c r="B909" s="11">
        <v>43321</v>
      </c>
      <c r="C909" s="2">
        <v>10.4</v>
      </c>
      <c r="D909" s="2">
        <v>9.7531999999999996</v>
      </c>
      <c r="E909" s="2">
        <v>4</v>
      </c>
      <c r="F909" s="2"/>
      <c r="G909" s="2"/>
      <c r="H909" s="17">
        <f t="shared" si="14"/>
        <v>9.710748079590853E-3</v>
      </c>
    </row>
    <row r="910" spans="1:8" ht="13.5" x14ac:dyDescent="0.25">
      <c r="A910" s="12"/>
      <c r="B910" s="11">
        <v>43322</v>
      </c>
      <c r="C910" s="2">
        <v>10.4</v>
      </c>
      <c r="D910" s="2">
        <v>9.7531999999999996</v>
      </c>
      <c r="E910" s="2">
        <v>0</v>
      </c>
      <c r="F910" s="2"/>
      <c r="G910" s="2"/>
      <c r="H910" s="17">
        <f t="shared" si="14"/>
        <v>0</v>
      </c>
    </row>
    <row r="911" spans="1:8" ht="13.5" x14ac:dyDescent="0.25">
      <c r="A911" s="12"/>
      <c r="B911" s="11">
        <v>43326</v>
      </c>
      <c r="C911" s="2">
        <v>10.3</v>
      </c>
      <c r="D911" s="2">
        <v>9.6593999999999998</v>
      </c>
      <c r="E911" s="2">
        <v>100</v>
      </c>
      <c r="F911" s="2"/>
      <c r="G911" s="2"/>
      <c r="H911" s="17">
        <f t="shared" si="14"/>
        <v>-9.6173563548373753E-3</v>
      </c>
    </row>
    <row r="912" spans="1:8" ht="13.5" x14ac:dyDescent="0.25">
      <c r="A912" s="12"/>
      <c r="B912" s="11">
        <v>43327</v>
      </c>
      <c r="C912" s="2">
        <v>10.3</v>
      </c>
      <c r="D912" s="2">
        <v>9.6593999999999998</v>
      </c>
      <c r="E912" s="2">
        <v>3370</v>
      </c>
      <c r="F912" s="2"/>
      <c r="G912" s="2"/>
      <c r="H912" s="17">
        <f t="shared" si="14"/>
        <v>0</v>
      </c>
    </row>
    <row r="913" spans="1:8" ht="13.5" x14ac:dyDescent="0.25">
      <c r="A913" s="12"/>
      <c r="B913" s="11">
        <v>43328</v>
      </c>
      <c r="C913" s="2">
        <v>10.3</v>
      </c>
      <c r="D913" s="2">
        <v>9.6593999999999998</v>
      </c>
      <c r="E913" s="2">
        <v>2381</v>
      </c>
      <c r="F913" s="2"/>
      <c r="G913" s="2"/>
      <c r="H913" s="17">
        <f t="shared" si="14"/>
        <v>0</v>
      </c>
    </row>
    <row r="914" spans="1:8" ht="13.5" x14ac:dyDescent="0.25">
      <c r="A914" s="12"/>
      <c r="B914" s="11">
        <v>43329</v>
      </c>
      <c r="C914" s="2">
        <v>10.3</v>
      </c>
      <c r="D914" s="2">
        <v>9.6593999999999998</v>
      </c>
      <c r="E914" s="2">
        <v>1163</v>
      </c>
      <c r="F914" s="2"/>
      <c r="G914" s="2"/>
      <c r="H914" s="17">
        <f t="shared" si="14"/>
        <v>0</v>
      </c>
    </row>
    <row r="915" spans="1:8" ht="13.5" x14ac:dyDescent="0.25">
      <c r="A915" s="12"/>
      <c r="B915" s="11">
        <v>43332</v>
      </c>
      <c r="C915" s="2">
        <v>10.16</v>
      </c>
      <c r="D915" s="2">
        <v>9.5281000000000002</v>
      </c>
      <c r="E915" s="2">
        <v>706</v>
      </c>
      <c r="F915" s="2"/>
      <c r="G915" s="2"/>
      <c r="H915" s="17">
        <f t="shared" si="14"/>
        <v>-1.3592976789448572E-2</v>
      </c>
    </row>
    <row r="916" spans="1:8" ht="13.5" x14ac:dyDescent="0.25">
      <c r="A916" s="12"/>
      <c r="B916" s="11">
        <v>43335</v>
      </c>
      <c r="C916" s="2">
        <v>10.44</v>
      </c>
      <c r="D916" s="2">
        <v>9.7906999999999993</v>
      </c>
      <c r="E916" s="2">
        <v>175</v>
      </c>
      <c r="F916" s="2"/>
      <c r="G916" s="2"/>
      <c r="H916" s="17">
        <f t="shared" si="14"/>
        <v>2.7560583956927304E-2</v>
      </c>
    </row>
    <row r="917" spans="1:8" ht="13.5" x14ac:dyDescent="0.25">
      <c r="A917" s="12"/>
      <c r="B917" s="11">
        <v>43336</v>
      </c>
      <c r="C917" s="2">
        <v>10.199999999999999</v>
      </c>
      <c r="D917" s="2">
        <v>9.5655999999999999</v>
      </c>
      <c r="E917" s="2">
        <v>2770</v>
      </c>
      <c r="F917" s="2"/>
      <c r="G917" s="2"/>
      <c r="H917" s="17">
        <f t="shared" si="14"/>
        <v>-2.2991205940331071E-2</v>
      </c>
    </row>
    <row r="918" spans="1:8" ht="13.5" x14ac:dyDescent="0.25">
      <c r="A918" s="12"/>
      <c r="B918" s="11">
        <v>43339</v>
      </c>
      <c r="C918" s="2">
        <v>10.3</v>
      </c>
      <c r="D918" s="2">
        <v>9.6593999999999998</v>
      </c>
      <c r="E918" s="2">
        <v>1000</v>
      </c>
      <c r="F918" s="2"/>
      <c r="G918" s="2"/>
      <c r="H918" s="17">
        <f t="shared" si="14"/>
        <v>9.8059713975077248E-3</v>
      </c>
    </row>
    <row r="919" spans="1:8" ht="13.5" x14ac:dyDescent="0.25">
      <c r="A919" s="12"/>
      <c r="B919" s="11">
        <v>43340</v>
      </c>
      <c r="C919" s="2">
        <v>10.3</v>
      </c>
      <c r="D919" s="2">
        <v>9.6593999999999998</v>
      </c>
      <c r="E919" s="2">
        <v>0</v>
      </c>
      <c r="F919" s="2"/>
      <c r="G919" s="2"/>
      <c r="H919" s="17">
        <f t="shared" si="14"/>
        <v>0</v>
      </c>
    </row>
    <row r="920" spans="1:8" ht="13.5" x14ac:dyDescent="0.25">
      <c r="A920" s="12"/>
      <c r="B920" s="11">
        <v>43341</v>
      </c>
      <c r="C920" s="2">
        <v>10</v>
      </c>
      <c r="D920" s="2">
        <v>9.3780999999999999</v>
      </c>
      <c r="E920" s="2">
        <v>4911</v>
      </c>
      <c r="F920" s="2"/>
      <c r="G920" s="2"/>
      <c r="H920" s="17">
        <f t="shared" si="14"/>
        <v>-2.9121891628879629E-2</v>
      </c>
    </row>
    <row r="921" spans="1:8" ht="13.5" x14ac:dyDescent="0.25">
      <c r="A921" s="12"/>
      <c r="B921" s="11">
        <v>43342</v>
      </c>
      <c r="C921" s="2">
        <v>10.4</v>
      </c>
      <c r="D921" s="2">
        <v>9.7531999999999996</v>
      </c>
      <c r="E921" s="2">
        <v>439</v>
      </c>
      <c r="F921" s="2"/>
      <c r="G921" s="2"/>
      <c r="H921" s="17">
        <f t="shared" si="14"/>
        <v>3.999744084622682E-2</v>
      </c>
    </row>
    <row r="922" spans="1:8" ht="13.5" x14ac:dyDescent="0.25">
      <c r="A922" s="12"/>
      <c r="B922" s="11">
        <v>43343</v>
      </c>
      <c r="C922" s="2">
        <v>10</v>
      </c>
      <c r="D922" s="2">
        <v>9.3780999999999999</v>
      </c>
      <c r="E922" s="2">
        <v>2225</v>
      </c>
      <c r="F922" s="2"/>
      <c r="G922" s="2"/>
      <c r="H922" s="17">
        <f t="shared" si="14"/>
        <v>-3.8459172374195112E-2</v>
      </c>
    </row>
    <row r="923" spans="1:8" ht="13.5" x14ac:dyDescent="0.25">
      <c r="A923" s="12"/>
      <c r="B923" s="11">
        <v>43346</v>
      </c>
      <c r="C923" s="2">
        <v>9.7799999999999994</v>
      </c>
      <c r="D923" s="2">
        <v>9.1717999999999993</v>
      </c>
      <c r="E923" s="2">
        <v>362</v>
      </c>
      <c r="F923" s="2"/>
      <c r="G923" s="2"/>
      <c r="H923" s="17">
        <f t="shared" si="14"/>
        <v>-2.1998059308388756E-2</v>
      </c>
    </row>
    <row r="924" spans="1:8" ht="13.5" x14ac:dyDescent="0.25">
      <c r="A924" s="12"/>
      <c r="B924" s="11">
        <v>43347</v>
      </c>
      <c r="C924" s="2">
        <v>9.7799999999999994</v>
      </c>
      <c r="D924" s="2">
        <v>9.1717999999999993</v>
      </c>
      <c r="E924" s="2">
        <v>3138</v>
      </c>
      <c r="F924" s="2"/>
      <c r="G924" s="2"/>
      <c r="H924" s="17">
        <f t="shared" si="14"/>
        <v>0</v>
      </c>
    </row>
    <row r="925" spans="1:8" ht="13.5" x14ac:dyDescent="0.25">
      <c r="A925" s="12"/>
      <c r="B925" s="11">
        <v>43348</v>
      </c>
      <c r="C925" s="2">
        <v>9.5</v>
      </c>
      <c r="D925" s="2">
        <v>8.9092000000000002</v>
      </c>
      <c r="E925" s="2">
        <v>926</v>
      </c>
      <c r="F925" s="2"/>
      <c r="G925" s="2"/>
      <c r="H925" s="17">
        <f t="shared" si="14"/>
        <v>-2.8631239233301978E-2</v>
      </c>
    </row>
    <row r="926" spans="1:8" ht="13.5" x14ac:dyDescent="0.25">
      <c r="A926" s="12"/>
      <c r="B926" s="11">
        <v>43349</v>
      </c>
      <c r="C926" s="2">
        <v>9.48</v>
      </c>
      <c r="D926" s="2">
        <v>8.8903999999999996</v>
      </c>
      <c r="E926" s="2">
        <v>960</v>
      </c>
      <c r="F926" s="2"/>
      <c r="G926" s="2"/>
      <c r="H926" s="17">
        <f t="shared" si="14"/>
        <v>-2.1101782427154618E-3</v>
      </c>
    </row>
    <row r="927" spans="1:8" ht="13.5" x14ac:dyDescent="0.25">
      <c r="A927" s="12"/>
      <c r="B927" s="11">
        <v>43350</v>
      </c>
      <c r="C927" s="2">
        <v>9.1999999999999993</v>
      </c>
      <c r="D927" s="2">
        <v>8.6278000000000006</v>
      </c>
      <c r="E927" s="2">
        <v>3145</v>
      </c>
      <c r="F927" s="2"/>
      <c r="G927" s="2"/>
      <c r="H927" s="17">
        <f t="shared" si="14"/>
        <v>-2.9537478628633027E-2</v>
      </c>
    </row>
    <row r="928" spans="1:8" ht="13.5" x14ac:dyDescent="0.25">
      <c r="A928" s="12"/>
      <c r="B928" s="11">
        <v>43353</v>
      </c>
      <c r="C928" s="2">
        <v>9</v>
      </c>
      <c r="D928" s="2">
        <v>8.4403000000000006</v>
      </c>
      <c r="E928" s="2">
        <v>3336</v>
      </c>
      <c r="F928" s="2"/>
      <c r="G928" s="2"/>
      <c r="H928" s="17">
        <f t="shared" si="14"/>
        <v>-2.1732075384223091E-2</v>
      </c>
    </row>
    <row r="929" spans="1:8" ht="13.5" x14ac:dyDescent="0.25">
      <c r="A929" s="12"/>
      <c r="B929" s="11">
        <v>43355</v>
      </c>
      <c r="C929" s="2">
        <v>8.92</v>
      </c>
      <c r="D929" s="2">
        <v>8.3652999999999995</v>
      </c>
      <c r="E929" s="2">
        <v>324</v>
      </c>
      <c r="F929" s="2"/>
      <c r="G929" s="2"/>
      <c r="H929" s="17">
        <f t="shared" si="14"/>
        <v>-8.885940073220272E-3</v>
      </c>
    </row>
    <row r="930" spans="1:8" ht="13.5" x14ac:dyDescent="0.25">
      <c r="A930" s="12"/>
      <c r="B930" s="11">
        <v>43356</v>
      </c>
      <c r="C930" s="2">
        <v>8.85</v>
      </c>
      <c r="D930" s="2">
        <v>8.2995999999999999</v>
      </c>
      <c r="E930" s="2">
        <v>45</v>
      </c>
      <c r="F930" s="2"/>
      <c r="G930" s="2"/>
      <c r="H930" s="17">
        <f t="shared" si="14"/>
        <v>-7.853872544917654E-3</v>
      </c>
    </row>
    <row r="931" spans="1:8" ht="13.5" x14ac:dyDescent="0.25">
      <c r="A931" s="12"/>
      <c r="B931" s="11">
        <v>43357</v>
      </c>
      <c r="C931" s="2">
        <v>8.85</v>
      </c>
      <c r="D931" s="2">
        <v>8.2995999999999999</v>
      </c>
      <c r="E931" s="2">
        <v>947</v>
      </c>
      <c r="F931" s="2"/>
      <c r="G931" s="2"/>
      <c r="H931" s="17">
        <f t="shared" si="14"/>
        <v>0</v>
      </c>
    </row>
    <row r="932" spans="1:8" ht="13.5" x14ac:dyDescent="0.25">
      <c r="A932" s="12"/>
      <c r="B932" s="11">
        <v>43360</v>
      </c>
      <c r="C932" s="2">
        <v>9</v>
      </c>
      <c r="D932" s="2">
        <v>8.4403000000000006</v>
      </c>
      <c r="E932" s="2">
        <v>623</v>
      </c>
      <c r="F932" s="2"/>
      <c r="G932" s="2"/>
      <c r="H932" s="17">
        <f t="shared" si="14"/>
        <v>1.69526242228542E-2</v>
      </c>
    </row>
    <row r="933" spans="1:8" ht="13.5" x14ac:dyDescent="0.25">
      <c r="A933" s="12"/>
      <c r="B933" s="11">
        <v>43361</v>
      </c>
      <c r="C933" s="2">
        <v>9</v>
      </c>
      <c r="D933" s="2">
        <v>8.4403000000000006</v>
      </c>
      <c r="E933" s="2">
        <v>622</v>
      </c>
      <c r="F933" s="2"/>
      <c r="G933" s="2"/>
      <c r="H933" s="17">
        <f t="shared" si="14"/>
        <v>0</v>
      </c>
    </row>
    <row r="934" spans="1:8" ht="13.5" x14ac:dyDescent="0.25">
      <c r="A934" s="12"/>
      <c r="B934" s="11">
        <v>43362</v>
      </c>
      <c r="C934" s="2">
        <v>8.73</v>
      </c>
      <c r="D934" s="2">
        <v>8.1870999999999992</v>
      </c>
      <c r="E934" s="2">
        <v>1230</v>
      </c>
      <c r="F934" s="2"/>
      <c r="G934" s="2"/>
      <c r="H934" s="17">
        <f t="shared" si="14"/>
        <v>-2.9998933687191379E-2</v>
      </c>
    </row>
    <row r="935" spans="1:8" ht="13.5" x14ac:dyDescent="0.25">
      <c r="A935" s="12"/>
      <c r="B935" s="11">
        <v>43363</v>
      </c>
      <c r="C935" s="2">
        <v>8.7200000000000006</v>
      </c>
      <c r="D935" s="2">
        <v>8.1776999999999997</v>
      </c>
      <c r="E935" s="2">
        <v>105</v>
      </c>
      <c r="F935" s="2"/>
      <c r="G935" s="2"/>
      <c r="H935" s="17">
        <f t="shared" si="14"/>
        <v>-1.1481476957652171E-3</v>
      </c>
    </row>
    <row r="936" spans="1:8" ht="13.5" x14ac:dyDescent="0.25">
      <c r="A936" s="12"/>
      <c r="B936" s="11">
        <v>43364</v>
      </c>
      <c r="C936" s="2">
        <v>8.9499999999999993</v>
      </c>
      <c r="D936" s="2">
        <v>8.3933999999999997</v>
      </c>
      <c r="E936" s="2">
        <v>350</v>
      </c>
      <c r="F936" s="2"/>
      <c r="G936" s="2"/>
      <c r="H936" s="17">
        <f t="shared" si="14"/>
        <v>2.6376609560145273E-2</v>
      </c>
    </row>
    <row r="937" spans="1:8" ht="13.5" x14ac:dyDescent="0.25">
      <c r="A937" s="12"/>
      <c r="B937" s="11">
        <v>43367</v>
      </c>
      <c r="C937" s="2">
        <v>8.9499999999999993</v>
      </c>
      <c r="D937" s="2">
        <v>8.3933999999999997</v>
      </c>
      <c r="E937" s="2">
        <v>0</v>
      </c>
      <c r="F937" s="2"/>
      <c r="G937" s="2"/>
      <c r="H937" s="17">
        <f t="shared" si="14"/>
        <v>0</v>
      </c>
    </row>
    <row r="938" spans="1:8" ht="13.5" x14ac:dyDescent="0.25">
      <c r="A938" s="12"/>
      <c r="B938" s="11">
        <v>43368</v>
      </c>
      <c r="C938" s="2">
        <v>8.89</v>
      </c>
      <c r="D938" s="2">
        <v>8.3370999999999995</v>
      </c>
      <c r="E938" s="2">
        <v>603</v>
      </c>
      <c r="F938" s="2"/>
      <c r="G938" s="2"/>
      <c r="H938" s="17">
        <f t="shared" si="14"/>
        <v>-6.7076512497915314E-3</v>
      </c>
    </row>
    <row r="939" spans="1:8" ht="13.5" x14ac:dyDescent="0.25">
      <c r="A939" s="12"/>
      <c r="B939" s="11">
        <v>43369</v>
      </c>
      <c r="C939" s="2">
        <v>8.9</v>
      </c>
      <c r="D939" s="2">
        <v>8.3465000000000007</v>
      </c>
      <c r="E939" s="2">
        <v>450</v>
      </c>
      <c r="F939" s="2"/>
      <c r="G939" s="2"/>
      <c r="H939" s="17">
        <f t="shared" si="14"/>
        <v>1.1274903743509358E-3</v>
      </c>
    </row>
    <row r="940" spans="1:8" ht="13.5" x14ac:dyDescent="0.25">
      <c r="A940" s="12"/>
      <c r="B940" s="11">
        <v>43370</v>
      </c>
      <c r="C940" s="2">
        <v>8.9</v>
      </c>
      <c r="D940" s="2">
        <v>8.3465000000000007</v>
      </c>
      <c r="E940" s="2">
        <v>0</v>
      </c>
      <c r="F940" s="2"/>
      <c r="G940" s="2"/>
      <c r="H940" s="17">
        <f t="shared" si="14"/>
        <v>0</v>
      </c>
    </row>
    <row r="941" spans="1:8" ht="13.5" x14ac:dyDescent="0.25">
      <c r="A941" s="12"/>
      <c r="B941" s="11">
        <v>43371</v>
      </c>
      <c r="C941" s="2">
        <v>8.89</v>
      </c>
      <c r="D941" s="2">
        <v>8.3370999999999995</v>
      </c>
      <c r="E941" s="2">
        <v>1014</v>
      </c>
      <c r="F941" s="2"/>
      <c r="G941" s="2"/>
      <c r="H941" s="17">
        <f t="shared" si="14"/>
        <v>-1.1262205714971767E-3</v>
      </c>
    </row>
    <row r="942" spans="1:8" ht="13.5" x14ac:dyDescent="0.25">
      <c r="A942" s="12"/>
      <c r="B942" s="11">
        <v>43374</v>
      </c>
      <c r="C942" s="2">
        <v>8.6300000000000008</v>
      </c>
      <c r="D942" s="2">
        <v>8.0932999999999993</v>
      </c>
      <c r="E942" s="2">
        <v>1113</v>
      </c>
      <c r="F942" s="2"/>
      <c r="G942" s="2"/>
      <c r="H942" s="17">
        <f t="shared" si="14"/>
        <v>-2.9242782262417416E-2</v>
      </c>
    </row>
    <row r="943" spans="1:8" ht="13.5" x14ac:dyDescent="0.25">
      <c r="A943" s="12"/>
      <c r="B943" s="11">
        <v>43375</v>
      </c>
      <c r="C943" s="2">
        <v>8.1199999999999992</v>
      </c>
      <c r="D943" s="2">
        <v>7.6150000000000002</v>
      </c>
      <c r="E943" s="2">
        <v>2909</v>
      </c>
      <c r="F943" s="2"/>
      <c r="G943" s="2"/>
      <c r="H943" s="17">
        <f t="shared" si="14"/>
        <v>-5.909826646732471E-2</v>
      </c>
    </row>
    <row r="944" spans="1:8" ht="13.5" x14ac:dyDescent="0.25">
      <c r="A944" s="12"/>
      <c r="B944" s="11">
        <v>43376</v>
      </c>
      <c r="C944" s="2">
        <v>7.64</v>
      </c>
      <c r="D944" s="2">
        <v>7.1649000000000003</v>
      </c>
      <c r="E944" s="2">
        <v>3576</v>
      </c>
      <c r="F944" s="2"/>
      <c r="G944" s="2"/>
      <c r="H944" s="17">
        <f t="shared" si="14"/>
        <v>-5.9107025607353897E-2</v>
      </c>
    </row>
    <row r="945" spans="1:8" ht="13.5" x14ac:dyDescent="0.25">
      <c r="A945" s="12"/>
      <c r="B945" s="11">
        <v>43377</v>
      </c>
      <c r="C945" s="2">
        <v>7.63</v>
      </c>
      <c r="D945" s="2">
        <v>7.1555</v>
      </c>
      <c r="E945" s="2">
        <v>3823</v>
      </c>
      <c r="F945" s="2"/>
      <c r="G945" s="2"/>
      <c r="H945" s="17">
        <f t="shared" si="14"/>
        <v>-1.3119513182319777E-3</v>
      </c>
    </row>
    <row r="946" spans="1:8" ht="13.5" x14ac:dyDescent="0.25">
      <c r="A946" s="12"/>
      <c r="B946" s="11">
        <v>43378</v>
      </c>
      <c r="C946" s="2">
        <v>7.65</v>
      </c>
      <c r="D946" s="2">
        <v>7.1741999999999999</v>
      </c>
      <c r="E946" s="2">
        <v>19026</v>
      </c>
      <c r="F946" s="2"/>
      <c r="G946" s="2"/>
      <c r="H946" s="17">
        <f t="shared" si="14"/>
        <v>2.6133743274404219E-3</v>
      </c>
    </row>
    <row r="947" spans="1:8" ht="13.5" x14ac:dyDescent="0.25">
      <c r="A947" s="12"/>
      <c r="B947" s="11">
        <v>43381</v>
      </c>
      <c r="C947" s="2">
        <v>7.6</v>
      </c>
      <c r="D947" s="2">
        <v>7.1273</v>
      </c>
      <c r="E947" s="2">
        <v>4794</v>
      </c>
      <c r="F947" s="2"/>
      <c r="G947" s="2"/>
      <c r="H947" s="17">
        <f t="shared" si="14"/>
        <v>-6.5373142650051496E-3</v>
      </c>
    </row>
    <row r="948" spans="1:8" ht="13.5" x14ac:dyDescent="0.25">
      <c r="A948" s="12"/>
      <c r="B948" s="11">
        <v>43382</v>
      </c>
      <c r="C948" s="2">
        <v>7.59</v>
      </c>
      <c r="D948" s="2">
        <v>7.1180000000000003</v>
      </c>
      <c r="E948" s="2">
        <v>2421</v>
      </c>
      <c r="F948" s="2"/>
      <c r="G948" s="2"/>
      <c r="H948" s="17">
        <f t="shared" si="14"/>
        <v>-1.3048419457578103E-3</v>
      </c>
    </row>
    <row r="949" spans="1:8" ht="13.5" x14ac:dyDescent="0.25">
      <c r="A949" s="12"/>
      <c r="B949" s="11">
        <v>43383</v>
      </c>
      <c r="C949" s="2">
        <v>7.4</v>
      </c>
      <c r="D949" s="2">
        <v>6.9398</v>
      </c>
      <c r="E949" s="2">
        <v>1660</v>
      </c>
      <c r="F949" s="2"/>
      <c r="G949" s="2"/>
      <c r="H949" s="17">
        <f t="shared" si="14"/>
        <v>-2.5035122225344247E-2</v>
      </c>
    </row>
    <row r="950" spans="1:8" ht="13.5" x14ac:dyDescent="0.25">
      <c r="A950" s="12"/>
      <c r="B950" s="11">
        <v>43384</v>
      </c>
      <c r="C950" s="2">
        <v>7.18</v>
      </c>
      <c r="D950" s="2">
        <v>6.7335000000000003</v>
      </c>
      <c r="E950" s="2">
        <v>2490</v>
      </c>
      <c r="F950" s="2"/>
      <c r="G950" s="2"/>
      <c r="H950" s="17">
        <f t="shared" si="14"/>
        <v>-2.9727081472088492E-2</v>
      </c>
    </row>
    <row r="951" spans="1:8" ht="13.5" x14ac:dyDescent="0.25">
      <c r="A951" s="12"/>
      <c r="B951" s="11">
        <v>43385</v>
      </c>
      <c r="C951" s="2">
        <v>7.19</v>
      </c>
      <c r="D951" s="2">
        <v>6.7427999999999999</v>
      </c>
      <c r="E951" s="2">
        <v>1560</v>
      </c>
      <c r="F951" s="2"/>
      <c r="G951" s="2"/>
      <c r="H951" s="17">
        <f t="shared" si="14"/>
        <v>1.3811539318333173E-3</v>
      </c>
    </row>
    <row r="952" spans="1:8" ht="13.5" x14ac:dyDescent="0.25">
      <c r="A952" s="12"/>
      <c r="B952" s="11">
        <v>43389</v>
      </c>
      <c r="C952" s="2">
        <v>7.18</v>
      </c>
      <c r="D952" s="2">
        <v>6.7335000000000003</v>
      </c>
      <c r="E952" s="2">
        <v>735</v>
      </c>
      <c r="F952" s="2"/>
      <c r="G952" s="2"/>
      <c r="H952" s="17">
        <f t="shared" si="14"/>
        <v>-1.3792489766861901E-3</v>
      </c>
    </row>
    <row r="953" spans="1:8" ht="13.5" x14ac:dyDescent="0.25">
      <c r="A953" s="12"/>
      <c r="B953" s="11">
        <v>43390</v>
      </c>
      <c r="C953" s="2">
        <v>7.17</v>
      </c>
      <c r="D953" s="2">
        <v>6.7241</v>
      </c>
      <c r="E953" s="2">
        <v>939</v>
      </c>
      <c r="F953" s="2"/>
      <c r="G953" s="2"/>
      <c r="H953" s="17">
        <f t="shared" si="14"/>
        <v>-1.3960050493800099E-3</v>
      </c>
    </row>
    <row r="954" spans="1:8" ht="13.5" x14ac:dyDescent="0.25">
      <c r="A954" s="12"/>
      <c r="B954" s="11">
        <v>43391</v>
      </c>
      <c r="C954" s="2">
        <v>7.6</v>
      </c>
      <c r="D954" s="2">
        <v>7.1273</v>
      </c>
      <c r="E954" s="2">
        <v>1644</v>
      </c>
      <c r="F954" s="2"/>
      <c r="G954" s="2"/>
      <c r="H954" s="17">
        <f t="shared" si="14"/>
        <v>5.9963415178239471E-2</v>
      </c>
    </row>
    <row r="955" spans="1:8" ht="13.5" x14ac:dyDescent="0.25">
      <c r="A955" s="12"/>
      <c r="B955" s="11">
        <v>43392</v>
      </c>
      <c r="C955" s="2">
        <v>7.88</v>
      </c>
      <c r="D955" s="2">
        <v>7.3898999999999999</v>
      </c>
      <c r="E955" s="2">
        <v>7505</v>
      </c>
      <c r="F955" s="2"/>
      <c r="G955" s="2"/>
      <c r="H955" s="17">
        <f t="shared" si="14"/>
        <v>3.6844246769463886E-2</v>
      </c>
    </row>
    <row r="956" spans="1:8" ht="13.5" x14ac:dyDescent="0.25">
      <c r="A956" s="12"/>
      <c r="B956" s="11">
        <v>43395</v>
      </c>
      <c r="C956" s="2">
        <v>7.86</v>
      </c>
      <c r="D956" s="2">
        <v>7.3712</v>
      </c>
      <c r="E956" s="2">
        <v>509</v>
      </c>
      <c r="F956" s="2"/>
      <c r="G956" s="2"/>
      <c r="H956" s="17">
        <f t="shared" si="14"/>
        <v>-2.5304807913503484E-3</v>
      </c>
    </row>
    <row r="957" spans="1:8" ht="13.5" x14ac:dyDescent="0.25">
      <c r="A957" s="12"/>
      <c r="B957" s="11">
        <v>43396</v>
      </c>
      <c r="C957" s="2">
        <v>7.9</v>
      </c>
      <c r="D957" s="2">
        <v>7.4086999999999996</v>
      </c>
      <c r="E957" s="2">
        <v>1720</v>
      </c>
      <c r="F957" s="2"/>
      <c r="G957" s="2"/>
      <c r="H957" s="17">
        <f t="shared" si="14"/>
        <v>5.0873670501410412E-3</v>
      </c>
    </row>
    <row r="958" spans="1:8" ht="13.5" x14ac:dyDescent="0.25">
      <c r="A958" s="12"/>
      <c r="B958" s="11">
        <v>43397</v>
      </c>
      <c r="C958" s="2">
        <v>7.8</v>
      </c>
      <c r="D958" s="2">
        <v>7.3148999999999997</v>
      </c>
      <c r="E958" s="2">
        <v>14110</v>
      </c>
      <c r="F958" s="2"/>
      <c r="G958" s="2"/>
      <c r="H958" s="17">
        <f t="shared" si="14"/>
        <v>-1.2660790692024226E-2</v>
      </c>
    </row>
    <row r="959" spans="1:8" ht="13.5" x14ac:dyDescent="0.25">
      <c r="A959" s="12"/>
      <c r="B959" s="11">
        <v>43398</v>
      </c>
      <c r="C959" s="2">
        <v>7.93</v>
      </c>
      <c r="D959" s="2">
        <v>7.4367999999999999</v>
      </c>
      <c r="E959" s="2">
        <v>144</v>
      </c>
      <c r="F959" s="2"/>
      <c r="G959" s="2"/>
      <c r="H959" s="17">
        <f t="shared" si="14"/>
        <v>1.6664616057635803E-2</v>
      </c>
    </row>
    <row r="960" spans="1:8" ht="13.5" x14ac:dyDescent="0.25">
      <c r="A960" s="12"/>
      <c r="B960" s="11">
        <v>43399</v>
      </c>
      <c r="C960" s="2">
        <v>7.86</v>
      </c>
      <c r="D960" s="2">
        <v>7.3712</v>
      </c>
      <c r="E960" s="2">
        <v>6753</v>
      </c>
      <c r="F960" s="2"/>
      <c r="G960" s="2"/>
      <c r="H960" s="17">
        <f t="shared" si="14"/>
        <v>-8.8209982788295879E-3</v>
      </c>
    </row>
    <row r="961" spans="1:8" ht="13.5" x14ac:dyDescent="0.25">
      <c r="A961" s="12"/>
      <c r="B961" s="11">
        <v>43402</v>
      </c>
      <c r="C961" s="2">
        <v>8.15</v>
      </c>
      <c r="D961" s="2">
        <v>7.6430999999999996</v>
      </c>
      <c r="E961" s="2">
        <v>401</v>
      </c>
      <c r="F961" s="2"/>
      <c r="G961" s="2"/>
      <c r="H961" s="17">
        <f t="shared" si="14"/>
        <v>3.6886802691556274E-2</v>
      </c>
    </row>
    <row r="962" spans="1:8" ht="13.5" x14ac:dyDescent="0.25">
      <c r="A962" s="12"/>
      <c r="B962" s="11">
        <v>43403</v>
      </c>
      <c r="C962" s="2">
        <v>8.2799999999999994</v>
      </c>
      <c r="D962" s="2">
        <v>7.7651000000000003</v>
      </c>
      <c r="E962" s="2">
        <v>3650</v>
      </c>
      <c r="F962" s="2"/>
      <c r="G962" s="2"/>
      <c r="H962" s="17">
        <f t="shared" si="14"/>
        <v>1.5962109615208591E-2</v>
      </c>
    </row>
    <row r="963" spans="1:8" ht="13.5" x14ac:dyDescent="0.25">
      <c r="A963" s="12"/>
      <c r="B963" s="11">
        <v>43404</v>
      </c>
      <c r="C963" s="2">
        <v>8.2799999999999994</v>
      </c>
      <c r="D963" s="2">
        <v>7.7651000000000003</v>
      </c>
      <c r="E963" s="2">
        <v>10</v>
      </c>
      <c r="F963" s="2"/>
      <c r="G963" s="2"/>
      <c r="H963" s="17">
        <f t="shared" si="14"/>
        <v>0</v>
      </c>
    </row>
    <row r="964" spans="1:8" ht="13.5" x14ac:dyDescent="0.25">
      <c r="A964" s="12"/>
      <c r="B964" s="11">
        <v>43405</v>
      </c>
      <c r="C964" s="2">
        <v>8.09</v>
      </c>
      <c r="D964" s="2">
        <v>7.5869</v>
      </c>
      <c r="E964" s="2">
        <v>390</v>
      </c>
      <c r="F964" s="2"/>
      <c r="G964" s="2"/>
      <c r="H964" s="17">
        <f t="shared" si="14"/>
        <v>-2.2948835172760217E-2</v>
      </c>
    </row>
    <row r="965" spans="1:8" ht="13.5" x14ac:dyDescent="0.25">
      <c r="A965" s="12"/>
      <c r="B965" s="11">
        <v>43406</v>
      </c>
      <c r="C965" s="2">
        <v>8.1</v>
      </c>
      <c r="D965" s="2">
        <v>7.5961999999999996</v>
      </c>
      <c r="E965" s="2">
        <v>3804</v>
      </c>
      <c r="F965" s="2"/>
      <c r="G965" s="2"/>
      <c r="H965" s="17">
        <f t="shared" si="14"/>
        <v>1.2257970976287604E-3</v>
      </c>
    </row>
    <row r="966" spans="1:8" ht="13.5" x14ac:dyDescent="0.25">
      <c r="A966" s="12"/>
      <c r="B966" s="11">
        <v>43409</v>
      </c>
      <c r="C966" s="2">
        <v>8.25</v>
      </c>
      <c r="D966" s="2">
        <v>7.7369000000000003</v>
      </c>
      <c r="E966" s="2">
        <v>409</v>
      </c>
      <c r="F966" s="2"/>
      <c r="G966" s="2"/>
      <c r="H966" s="17">
        <f t="shared" si="14"/>
        <v>1.8522419104289083E-2</v>
      </c>
    </row>
    <row r="967" spans="1:8" ht="13.5" x14ac:dyDescent="0.25">
      <c r="A967" s="12"/>
      <c r="B967" s="11">
        <v>43410</v>
      </c>
      <c r="C967" s="2">
        <v>8.1199999999999992</v>
      </c>
      <c r="D967" s="2">
        <v>7.6150000000000002</v>
      </c>
      <c r="E967" s="2">
        <v>470</v>
      </c>
      <c r="F967" s="2"/>
      <c r="G967" s="2"/>
      <c r="H967" s="17">
        <f t="shared" ref="H967:H1030" si="15">(D967-D966)/D966</f>
        <v>-1.575566441339556E-2</v>
      </c>
    </row>
    <row r="968" spans="1:8" ht="13.5" x14ac:dyDescent="0.25">
      <c r="A968" s="12"/>
      <c r="B968" s="11">
        <v>43411</v>
      </c>
      <c r="C968" s="2">
        <v>8.25</v>
      </c>
      <c r="D968" s="2">
        <v>7.7369000000000003</v>
      </c>
      <c r="E968" s="2">
        <v>500</v>
      </c>
      <c r="F968" s="2"/>
      <c r="G968" s="2"/>
      <c r="H968" s="17">
        <f t="shared" si="15"/>
        <v>1.6007879185817482E-2</v>
      </c>
    </row>
    <row r="969" spans="1:8" ht="13.5" x14ac:dyDescent="0.25">
      <c r="A969" s="12"/>
      <c r="B969" s="11">
        <v>43412</v>
      </c>
      <c r="C969" s="2">
        <v>8.25</v>
      </c>
      <c r="D969" s="2">
        <v>7.7369000000000003</v>
      </c>
      <c r="E969" s="2">
        <v>18</v>
      </c>
      <c r="F969" s="2"/>
      <c r="G969" s="2"/>
      <c r="H969" s="17">
        <f t="shared" si="15"/>
        <v>0</v>
      </c>
    </row>
    <row r="970" spans="1:8" ht="13.5" x14ac:dyDescent="0.25">
      <c r="A970" s="12"/>
      <c r="B970" s="11">
        <v>43413</v>
      </c>
      <c r="C970" s="2">
        <v>8.09</v>
      </c>
      <c r="D970" s="2">
        <v>7.5869</v>
      </c>
      <c r="E970" s="2">
        <v>3112</v>
      </c>
      <c r="F970" s="2"/>
      <c r="G970" s="2"/>
      <c r="H970" s="17">
        <f t="shared" si="15"/>
        <v>-1.9387610024686936E-2</v>
      </c>
    </row>
    <row r="971" spans="1:8" ht="13.5" x14ac:dyDescent="0.25">
      <c r="A971" s="12"/>
      <c r="B971" s="11">
        <v>43416</v>
      </c>
      <c r="C971" s="2">
        <v>8</v>
      </c>
      <c r="D971" s="2">
        <v>7.5025000000000004</v>
      </c>
      <c r="E971" s="2">
        <v>1532</v>
      </c>
      <c r="F971" s="2"/>
      <c r="G971" s="2"/>
      <c r="H971" s="17">
        <f t="shared" si="15"/>
        <v>-1.1124438176330199E-2</v>
      </c>
    </row>
    <row r="972" spans="1:8" ht="13.5" x14ac:dyDescent="0.25">
      <c r="A972" s="12"/>
      <c r="B972" s="11">
        <v>43417</v>
      </c>
      <c r="C972" s="2">
        <v>7.98</v>
      </c>
      <c r="D972" s="2">
        <v>7.4836999999999998</v>
      </c>
      <c r="E972" s="2">
        <v>755</v>
      </c>
      <c r="F972" s="2"/>
      <c r="G972" s="2"/>
      <c r="H972" s="17">
        <f t="shared" si="15"/>
        <v>-2.5058313895369002E-3</v>
      </c>
    </row>
    <row r="973" spans="1:8" ht="13.5" x14ac:dyDescent="0.25">
      <c r="A973" s="12"/>
      <c r="B973" s="11">
        <v>43418</v>
      </c>
      <c r="C973" s="2">
        <v>7.99</v>
      </c>
      <c r="D973" s="2">
        <v>7.4931000000000001</v>
      </c>
      <c r="E973" s="2">
        <v>2016</v>
      </c>
      <c r="F973" s="2"/>
      <c r="G973" s="2"/>
      <c r="H973" s="17">
        <f t="shared" si="15"/>
        <v>1.2560631773053832E-3</v>
      </c>
    </row>
    <row r="974" spans="1:8" ht="13.5" x14ac:dyDescent="0.25">
      <c r="A974" s="12"/>
      <c r="B974" s="11">
        <v>43419</v>
      </c>
      <c r="C974" s="2">
        <v>7.97</v>
      </c>
      <c r="D974" s="2">
        <v>7.4743000000000004</v>
      </c>
      <c r="E974" s="2">
        <v>82</v>
      </c>
      <c r="F974" s="2"/>
      <c r="G974" s="2"/>
      <c r="H974" s="17">
        <f t="shared" si="15"/>
        <v>-2.5089749235963359E-3</v>
      </c>
    </row>
    <row r="975" spans="1:8" ht="13.5" x14ac:dyDescent="0.25">
      <c r="A975" s="12"/>
      <c r="B975" s="11">
        <v>43420</v>
      </c>
      <c r="C975" s="2">
        <v>7.97</v>
      </c>
      <c r="D975" s="2">
        <v>7.4743000000000004</v>
      </c>
      <c r="E975" s="2">
        <v>505</v>
      </c>
      <c r="F975" s="2"/>
      <c r="G975" s="2"/>
      <c r="H975" s="17">
        <f t="shared" si="15"/>
        <v>0</v>
      </c>
    </row>
    <row r="976" spans="1:8" ht="13.5" x14ac:dyDescent="0.25">
      <c r="A976" s="12"/>
      <c r="B976" s="11">
        <v>43423</v>
      </c>
      <c r="C976" s="2">
        <v>7.95</v>
      </c>
      <c r="D976" s="2">
        <v>7.4555999999999996</v>
      </c>
      <c r="E976" s="2">
        <v>630</v>
      </c>
      <c r="F976" s="2"/>
      <c r="G976" s="2"/>
      <c r="H976" s="17">
        <f t="shared" si="15"/>
        <v>-2.5019065330533731E-3</v>
      </c>
    </row>
    <row r="977" spans="1:8" ht="13.5" x14ac:dyDescent="0.25">
      <c r="A977" s="12"/>
      <c r="B977" s="11">
        <v>43425</v>
      </c>
      <c r="C977" s="2">
        <v>7.98</v>
      </c>
      <c r="D977" s="2">
        <v>7.4836999999999998</v>
      </c>
      <c r="E977" s="2">
        <v>519</v>
      </c>
      <c r="F977" s="2"/>
      <c r="G977" s="2"/>
      <c r="H977" s="17">
        <f t="shared" si="15"/>
        <v>3.7689790224797784E-3</v>
      </c>
    </row>
    <row r="978" spans="1:8" ht="13.5" x14ac:dyDescent="0.25">
      <c r="A978" s="12"/>
      <c r="B978" s="11">
        <v>43426</v>
      </c>
      <c r="C978" s="2">
        <v>7.9</v>
      </c>
      <c r="D978" s="2">
        <v>7.4086999999999996</v>
      </c>
      <c r="E978" s="2">
        <v>4229</v>
      </c>
      <c r="F978" s="2"/>
      <c r="G978" s="2"/>
      <c r="H978" s="17">
        <f t="shared" si="15"/>
        <v>-1.0021780669989468E-2</v>
      </c>
    </row>
    <row r="979" spans="1:8" ht="13.5" x14ac:dyDescent="0.25">
      <c r="A979" s="12"/>
      <c r="B979" s="11">
        <v>43427</v>
      </c>
      <c r="C979" s="2">
        <v>7.85</v>
      </c>
      <c r="D979" s="2">
        <v>7.3617999999999997</v>
      </c>
      <c r="E979" s="2">
        <v>257</v>
      </c>
      <c r="F979" s="2"/>
      <c r="G979" s="2"/>
      <c r="H979" s="17">
        <f t="shared" si="15"/>
        <v>-6.330395346012113E-3</v>
      </c>
    </row>
    <row r="980" spans="1:8" ht="13.5" x14ac:dyDescent="0.25">
      <c r="A980" s="12"/>
      <c r="B980" s="11">
        <v>43430</v>
      </c>
      <c r="C980" s="2">
        <v>7.97</v>
      </c>
      <c r="D980" s="2">
        <v>7.4743000000000004</v>
      </c>
      <c r="E980" s="2">
        <v>400</v>
      </c>
      <c r="F980" s="2"/>
      <c r="G980" s="2"/>
      <c r="H980" s="17">
        <f t="shared" si="15"/>
        <v>1.5281588741883876E-2</v>
      </c>
    </row>
    <row r="981" spans="1:8" ht="13.5" x14ac:dyDescent="0.25">
      <c r="A981" s="12"/>
      <c r="B981" s="11">
        <v>43431</v>
      </c>
      <c r="C981" s="2">
        <v>7.99</v>
      </c>
      <c r="D981" s="2">
        <v>7.4931000000000001</v>
      </c>
      <c r="E981" s="2">
        <v>2060</v>
      </c>
      <c r="F981" s="2"/>
      <c r="G981" s="2"/>
      <c r="H981" s="17">
        <f t="shared" si="15"/>
        <v>2.5152857123743634E-3</v>
      </c>
    </row>
    <row r="982" spans="1:8" ht="13.5" x14ac:dyDescent="0.25">
      <c r="A982" s="12"/>
      <c r="B982" s="11">
        <v>43432</v>
      </c>
      <c r="C982" s="2">
        <v>7.99</v>
      </c>
      <c r="D982" s="2">
        <v>7.4931000000000001</v>
      </c>
      <c r="E982" s="2">
        <v>0</v>
      </c>
      <c r="F982" s="2"/>
      <c r="G982" s="2"/>
      <c r="H982" s="17">
        <f t="shared" si="15"/>
        <v>0</v>
      </c>
    </row>
    <row r="983" spans="1:8" ht="13.5" x14ac:dyDescent="0.25">
      <c r="A983" s="12"/>
      <c r="B983" s="11">
        <v>43433</v>
      </c>
      <c r="C983" s="2">
        <v>7.97</v>
      </c>
      <c r="D983" s="2">
        <v>7.4743000000000004</v>
      </c>
      <c r="E983" s="2">
        <v>2200</v>
      </c>
      <c r="F983" s="2"/>
      <c r="G983" s="2"/>
      <c r="H983" s="17">
        <f t="shared" si="15"/>
        <v>-2.5089749235963359E-3</v>
      </c>
    </row>
    <row r="984" spans="1:8" ht="13.5" x14ac:dyDescent="0.25">
      <c r="A984" s="12"/>
      <c r="B984" s="11">
        <v>43434</v>
      </c>
      <c r="C984" s="2">
        <v>7.95</v>
      </c>
      <c r="D984" s="2">
        <v>7.4555999999999996</v>
      </c>
      <c r="E984" s="2">
        <v>1210</v>
      </c>
      <c r="F984" s="2"/>
      <c r="G984" s="2"/>
      <c r="H984" s="17">
        <f t="shared" si="15"/>
        <v>-2.5019065330533731E-3</v>
      </c>
    </row>
    <row r="985" spans="1:8" ht="13.5" x14ac:dyDescent="0.25">
      <c r="A985" s="12"/>
      <c r="B985" s="11">
        <v>43437</v>
      </c>
      <c r="C985" s="2">
        <v>7.97</v>
      </c>
      <c r="D985" s="2">
        <v>7.4743000000000004</v>
      </c>
      <c r="E985" s="2">
        <v>150</v>
      </c>
      <c r="F985" s="2"/>
      <c r="G985" s="2"/>
      <c r="H985" s="17">
        <f t="shared" si="15"/>
        <v>2.5081817694083412E-3</v>
      </c>
    </row>
    <row r="986" spans="1:8" ht="13.5" x14ac:dyDescent="0.25">
      <c r="A986" s="12"/>
      <c r="B986" s="11">
        <v>43438</v>
      </c>
      <c r="C986" s="2">
        <v>7.96</v>
      </c>
      <c r="D986" s="2">
        <v>7.4649999999999999</v>
      </c>
      <c r="E986" s="2">
        <v>960</v>
      </c>
      <c r="F986" s="2"/>
      <c r="G986" s="2"/>
      <c r="H986" s="17">
        <f t="shared" si="15"/>
        <v>-1.2442636768661319E-3</v>
      </c>
    </row>
    <row r="987" spans="1:8" ht="13.5" x14ac:dyDescent="0.25">
      <c r="A987" s="12"/>
      <c r="B987" s="11">
        <v>43439</v>
      </c>
      <c r="C987" s="2">
        <v>7.9</v>
      </c>
      <c r="D987" s="2">
        <v>7.4086999999999996</v>
      </c>
      <c r="E987" s="2">
        <v>1013</v>
      </c>
      <c r="F987" s="2"/>
      <c r="G987" s="2"/>
      <c r="H987" s="17">
        <f t="shared" si="15"/>
        <v>-7.5418620227729726E-3</v>
      </c>
    </row>
    <row r="988" spans="1:8" ht="13.5" x14ac:dyDescent="0.25">
      <c r="A988" s="12"/>
      <c r="B988" s="11">
        <v>43440</v>
      </c>
      <c r="C988" s="2">
        <v>7.88</v>
      </c>
      <c r="D988" s="2">
        <v>7.3898999999999999</v>
      </c>
      <c r="E988" s="2">
        <v>2625</v>
      </c>
      <c r="F988" s="2"/>
      <c r="G988" s="2"/>
      <c r="H988" s="17">
        <f t="shared" si="15"/>
        <v>-2.5375571962692116E-3</v>
      </c>
    </row>
    <row r="989" spans="1:8" ht="13.5" x14ac:dyDescent="0.25">
      <c r="A989" s="12"/>
      <c r="B989" s="11">
        <v>43441</v>
      </c>
      <c r="C989" s="2">
        <v>7.89</v>
      </c>
      <c r="D989" s="2">
        <v>7.3993000000000002</v>
      </c>
      <c r="E989" s="2">
        <v>33030</v>
      </c>
      <c r="F989" s="2"/>
      <c r="G989" s="2"/>
      <c r="H989" s="17">
        <f t="shared" si="15"/>
        <v>1.2720063870959415E-3</v>
      </c>
    </row>
    <row r="990" spans="1:8" ht="13.5" x14ac:dyDescent="0.25">
      <c r="A990" s="12"/>
      <c r="B990" s="11">
        <v>43444</v>
      </c>
      <c r="C990" s="2">
        <v>7.8</v>
      </c>
      <c r="D990" s="2">
        <v>7.3148999999999997</v>
      </c>
      <c r="E990" s="2">
        <v>3140</v>
      </c>
      <c r="F990" s="2"/>
      <c r="G990" s="2"/>
      <c r="H990" s="17">
        <f t="shared" si="15"/>
        <v>-1.140648439717277E-2</v>
      </c>
    </row>
    <row r="991" spans="1:8" ht="13.5" x14ac:dyDescent="0.25">
      <c r="A991" s="12"/>
      <c r="B991" s="11">
        <v>43445</v>
      </c>
      <c r="C991" s="2">
        <v>7.66</v>
      </c>
      <c r="D991" s="2">
        <v>7.1836000000000002</v>
      </c>
      <c r="E991" s="2">
        <v>2220</v>
      </c>
      <c r="F991" s="2"/>
      <c r="G991" s="2"/>
      <c r="H991" s="17">
        <f t="shared" si="15"/>
        <v>-1.7949664383655216E-2</v>
      </c>
    </row>
    <row r="992" spans="1:8" ht="13.5" x14ac:dyDescent="0.25">
      <c r="A992" s="12"/>
      <c r="B992" s="11">
        <v>43446</v>
      </c>
      <c r="C992" s="2">
        <v>7.62</v>
      </c>
      <c r="D992" s="2">
        <v>7.1460999999999997</v>
      </c>
      <c r="E992" s="2">
        <v>732</v>
      </c>
      <c r="F992" s="2"/>
      <c r="G992" s="2"/>
      <c r="H992" s="17">
        <f t="shared" si="15"/>
        <v>-5.2202238431984706E-3</v>
      </c>
    </row>
    <row r="993" spans="1:8" ht="13.5" x14ac:dyDescent="0.25">
      <c r="A993" s="12"/>
      <c r="B993" s="11">
        <v>43447</v>
      </c>
      <c r="C993" s="2">
        <v>7.63</v>
      </c>
      <c r="D993" s="2">
        <v>7.1555</v>
      </c>
      <c r="E993" s="2">
        <v>2469</v>
      </c>
      <c r="F993" s="2"/>
      <c r="G993" s="2"/>
      <c r="H993" s="17">
        <f t="shared" si="15"/>
        <v>1.3154028071256066E-3</v>
      </c>
    </row>
    <row r="994" spans="1:8" ht="13.5" x14ac:dyDescent="0.25">
      <c r="A994" s="12"/>
      <c r="B994" s="11">
        <v>43448</v>
      </c>
      <c r="C994" s="2">
        <v>7.75</v>
      </c>
      <c r="D994" s="2">
        <v>7.2679999999999998</v>
      </c>
      <c r="E994" s="2">
        <v>1644</v>
      </c>
      <c r="F994" s="2"/>
      <c r="G994" s="2"/>
      <c r="H994" s="17">
        <f t="shared" si="15"/>
        <v>1.572217175599187E-2</v>
      </c>
    </row>
    <row r="995" spans="1:8" ht="13.5" x14ac:dyDescent="0.25">
      <c r="A995" s="12"/>
      <c r="B995" s="11">
        <v>43451</v>
      </c>
      <c r="C995" s="2">
        <v>7.72</v>
      </c>
      <c r="D995" s="2">
        <v>7.2398999999999996</v>
      </c>
      <c r="E995" s="2">
        <v>764</v>
      </c>
      <c r="F995" s="2"/>
      <c r="G995" s="2"/>
      <c r="H995" s="17">
        <f t="shared" si="15"/>
        <v>-3.8662630709961798E-3</v>
      </c>
    </row>
    <row r="996" spans="1:8" ht="13.5" x14ac:dyDescent="0.25">
      <c r="A996" s="12"/>
      <c r="B996" s="11">
        <v>43452</v>
      </c>
      <c r="C996" s="2">
        <v>7.72</v>
      </c>
      <c r="D996" s="2">
        <v>7.2398999999999996</v>
      </c>
      <c r="E996" s="2">
        <v>800</v>
      </c>
      <c r="F996" s="2"/>
      <c r="G996" s="2"/>
      <c r="H996" s="17">
        <f t="shared" si="15"/>
        <v>0</v>
      </c>
    </row>
    <row r="997" spans="1:8" ht="13.5" x14ac:dyDescent="0.25">
      <c r="A997" s="12"/>
      <c r="B997" s="11">
        <v>43453</v>
      </c>
      <c r="C997" s="2">
        <v>7.7</v>
      </c>
      <c r="D997" s="2">
        <v>7.2210999999999999</v>
      </c>
      <c r="E997" s="2">
        <v>10</v>
      </c>
      <c r="F997" s="2"/>
      <c r="G997" s="2"/>
      <c r="H997" s="17">
        <f t="shared" si="15"/>
        <v>-2.5967209491843403E-3</v>
      </c>
    </row>
    <row r="998" spans="1:8" ht="13.5" x14ac:dyDescent="0.25">
      <c r="A998" s="12"/>
      <c r="B998" s="11">
        <v>43454</v>
      </c>
      <c r="C998" s="2">
        <v>7.47</v>
      </c>
      <c r="D998" s="2">
        <v>7.0053999999999998</v>
      </c>
      <c r="E998" s="2">
        <v>2739</v>
      </c>
      <c r="F998" s="2"/>
      <c r="G998" s="2"/>
      <c r="H998" s="17">
        <f t="shared" si="15"/>
        <v>-2.9870795308194042E-2</v>
      </c>
    </row>
    <row r="999" spans="1:8" ht="13.5" x14ac:dyDescent="0.25">
      <c r="A999" s="12"/>
      <c r="B999" s="11">
        <v>43455</v>
      </c>
      <c r="C999" s="2">
        <v>7.47</v>
      </c>
      <c r="D999" s="2">
        <v>7.0053999999999998</v>
      </c>
      <c r="E999" s="2">
        <v>2150</v>
      </c>
      <c r="F999" s="2"/>
      <c r="G999" s="2"/>
      <c r="H999" s="17">
        <f t="shared" si="15"/>
        <v>0</v>
      </c>
    </row>
    <row r="1000" spans="1:8" ht="13.5" x14ac:dyDescent="0.25">
      <c r="A1000" s="12"/>
      <c r="B1000" s="11">
        <v>43458</v>
      </c>
      <c r="C1000" s="2">
        <v>7.69</v>
      </c>
      <c r="D1000" s="2">
        <v>7.2117000000000004</v>
      </c>
      <c r="E1000" s="2">
        <v>200</v>
      </c>
      <c r="F1000" s="2"/>
      <c r="G1000" s="2"/>
      <c r="H1000" s="17">
        <f t="shared" si="15"/>
        <v>2.9448710994375852E-2</v>
      </c>
    </row>
    <row r="1001" spans="1:8" ht="13.5" x14ac:dyDescent="0.25">
      <c r="A1001" s="12"/>
      <c r="B1001" s="11">
        <v>43459</v>
      </c>
      <c r="C1001" s="2">
        <v>7.68</v>
      </c>
      <c r="D1001" s="2">
        <v>7.2023999999999999</v>
      </c>
      <c r="E1001" s="2">
        <v>350</v>
      </c>
      <c r="F1001" s="2"/>
      <c r="G1001" s="2"/>
      <c r="H1001" s="17">
        <f t="shared" si="15"/>
        <v>-1.2895711136071287E-3</v>
      </c>
    </row>
    <row r="1002" spans="1:8" ht="13.5" x14ac:dyDescent="0.25">
      <c r="A1002" s="12"/>
      <c r="B1002" s="11">
        <v>43460</v>
      </c>
      <c r="C1002" s="2">
        <v>7.68</v>
      </c>
      <c r="D1002" s="2">
        <v>7.2023999999999999</v>
      </c>
      <c r="E1002" s="2">
        <v>218</v>
      </c>
      <c r="F1002" s="2"/>
      <c r="G1002" s="2"/>
      <c r="H1002" s="17">
        <f t="shared" si="15"/>
        <v>0</v>
      </c>
    </row>
    <row r="1003" spans="1:8" ht="13.5" x14ac:dyDescent="0.25">
      <c r="A1003" s="12"/>
      <c r="B1003" s="11">
        <v>43461</v>
      </c>
      <c r="C1003" s="2">
        <v>7.68</v>
      </c>
      <c r="D1003" s="2">
        <v>7.2023999999999999</v>
      </c>
      <c r="E1003" s="2">
        <v>1350</v>
      </c>
      <c r="F1003" s="2"/>
      <c r="G1003" s="2"/>
      <c r="H1003" s="17">
        <f t="shared" si="15"/>
        <v>0</v>
      </c>
    </row>
    <row r="1004" spans="1:8" ht="13.5" x14ac:dyDescent="0.25">
      <c r="A1004" s="12"/>
      <c r="B1004" s="11">
        <v>43462</v>
      </c>
      <c r="C1004" s="2">
        <v>7.68</v>
      </c>
      <c r="D1004" s="2">
        <v>7.2023999999999999</v>
      </c>
      <c r="E1004" s="2">
        <v>250</v>
      </c>
      <c r="F1004" s="2"/>
      <c r="G1004" s="2"/>
      <c r="H1004" s="17">
        <f t="shared" si="15"/>
        <v>0</v>
      </c>
    </row>
    <row r="1005" spans="1:8" ht="13.5" x14ac:dyDescent="0.25">
      <c r="A1005" s="12"/>
      <c r="B1005" s="11">
        <v>43465</v>
      </c>
      <c r="C1005" s="2">
        <v>7.51</v>
      </c>
      <c r="D1005" s="2">
        <v>7.0429000000000004</v>
      </c>
      <c r="E1005" s="2">
        <v>422</v>
      </c>
      <c r="F1005" s="2"/>
      <c r="G1005" s="2"/>
      <c r="H1005" s="17">
        <f t="shared" si="15"/>
        <v>-2.2145395979118007E-2</v>
      </c>
    </row>
    <row r="1006" spans="1:8" ht="13.5" x14ac:dyDescent="0.25">
      <c r="A1006" s="12"/>
      <c r="B1006" s="11">
        <v>43467</v>
      </c>
      <c r="C1006" s="2">
        <v>7.71</v>
      </c>
      <c r="D1006" s="2">
        <v>7.2305000000000001</v>
      </c>
      <c r="E1006" s="2">
        <v>1232</v>
      </c>
      <c r="F1006" s="2"/>
      <c r="G1006" s="2"/>
      <c r="H1006" s="17">
        <f t="shared" si="15"/>
        <v>2.6636754745914291E-2</v>
      </c>
    </row>
    <row r="1007" spans="1:8" ht="13.5" x14ac:dyDescent="0.25">
      <c r="A1007" s="12"/>
      <c r="B1007" s="11">
        <v>43468</v>
      </c>
      <c r="C1007" s="2">
        <v>7.5</v>
      </c>
      <c r="D1007" s="2">
        <v>7.0335999999999999</v>
      </c>
      <c r="E1007" s="2">
        <v>342</v>
      </c>
      <c r="F1007" s="2"/>
      <c r="G1007" s="2"/>
      <c r="H1007" s="17">
        <f t="shared" si="15"/>
        <v>-2.7231865016250644E-2</v>
      </c>
    </row>
    <row r="1008" spans="1:8" ht="13.5" x14ac:dyDescent="0.25">
      <c r="A1008" s="12"/>
      <c r="B1008" s="11">
        <v>43469</v>
      </c>
      <c r="C1008" s="2">
        <v>7.37</v>
      </c>
      <c r="D1008" s="2">
        <v>6.9116</v>
      </c>
      <c r="E1008" s="2">
        <v>1874</v>
      </c>
      <c r="F1008" s="2"/>
      <c r="G1008" s="2"/>
      <c r="H1008" s="17">
        <f t="shared" si="15"/>
        <v>-1.7345313921747027E-2</v>
      </c>
    </row>
    <row r="1009" spans="1:8" ht="13.5" x14ac:dyDescent="0.25">
      <c r="A1009" s="12"/>
      <c r="B1009" s="11">
        <v>43472</v>
      </c>
      <c r="C1009" s="2">
        <v>7.49</v>
      </c>
      <c r="D1009" s="2">
        <v>7.0242000000000004</v>
      </c>
      <c r="E1009" s="2">
        <v>500</v>
      </c>
      <c r="F1009" s="2"/>
      <c r="G1009" s="2"/>
      <c r="H1009" s="17">
        <f t="shared" si="15"/>
        <v>1.6291452051623426E-2</v>
      </c>
    </row>
    <row r="1010" spans="1:8" ht="13.5" x14ac:dyDescent="0.25">
      <c r="A1010" s="12"/>
      <c r="B1010" s="11">
        <v>43473</v>
      </c>
      <c r="C1010" s="2">
        <v>7.27</v>
      </c>
      <c r="D1010" s="2">
        <v>6.8178999999999998</v>
      </c>
      <c r="E1010" s="2">
        <v>3366</v>
      </c>
      <c r="F1010" s="2"/>
      <c r="G1010" s="2"/>
      <c r="H1010" s="17">
        <f t="shared" si="15"/>
        <v>-2.9369892656815094E-2</v>
      </c>
    </row>
    <row r="1011" spans="1:8" ht="13.5" x14ac:dyDescent="0.25">
      <c r="A1011" s="12"/>
      <c r="B1011" s="11">
        <v>43474</v>
      </c>
      <c r="C1011" s="2">
        <v>7.25</v>
      </c>
      <c r="D1011" s="2">
        <v>6.7991000000000001</v>
      </c>
      <c r="E1011" s="2">
        <v>514</v>
      </c>
      <c r="F1011" s="2"/>
      <c r="G1011" s="2"/>
      <c r="H1011" s="17">
        <f t="shared" si="15"/>
        <v>-2.7574473078220136E-3</v>
      </c>
    </row>
    <row r="1012" spans="1:8" ht="13.5" x14ac:dyDescent="0.25">
      <c r="A1012" s="12"/>
      <c r="B1012" s="11">
        <v>43475</v>
      </c>
      <c r="C1012" s="2">
        <v>7.22</v>
      </c>
      <c r="D1012" s="2">
        <v>6.7709999999999999</v>
      </c>
      <c r="E1012" s="2">
        <v>3003</v>
      </c>
      <c r="F1012" s="2"/>
      <c r="G1012" s="2"/>
      <c r="H1012" s="17">
        <f t="shared" si="15"/>
        <v>-4.1328999426395018E-3</v>
      </c>
    </row>
    <row r="1013" spans="1:8" ht="13.5" x14ac:dyDescent="0.25">
      <c r="A1013" s="12"/>
      <c r="B1013" s="11">
        <v>43476</v>
      </c>
      <c r="C1013" s="2">
        <v>7.1</v>
      </c>
      <c r="D1013" s="2">
        <v>6.6584000000000003</v>
      </c>
      <c r="E1013" s="2">
        <v>14396</v>
      </c>
      <c r="F1013" s="2"/>
      <c r="G1013" s="2"/>
      <c r="H1013" s="17">
        <f t="shared" si="15"/>
        <v>-1.6629744498596898E-2</v>
      </c>
    </row>
    <row r="1014" spans="1:8" ht="13.5" x14ac:dyDescent="0.25">
      <c r="A1014" s="12"/>
      <c r="B1014" s="11">
        <v>43480</v>
      </c>
      <c r="C1014" s="2">
        <v>6.9</v>
      </c>
      <c r="D1014" s="2">
        <v>6.4709000000000003</v>
      </c>
      <c r="E1014" s="2">
        <v>863</v>
      </c>
      <c r="F1014" s="2"/>
      <c r="G1014" s="2"/>
      <c r="H1014" s="17">
        <f t="shared" si="15"/>
        <v>-2.8159918298690374E-2</v>
      </c>
    </row>
    <row r="1015" spans="1:8" ht="13.5" x14ac:dyDescent="0.25">
      <c r="A1015" s="12"/>
      <c r="B1015" s="11">
        <v>43481</v>
      </c>
      <c r="C1015" s="2">
        <v>6.93</v>
      </c>
      <c r="D1015" s="2">
        <v>6.4989999999999997</v>
      </c>
      <c r="E1015" s="2">
        <v>241</v>
      </c>
      <c r="F1015" s="2"/>
      <c r="G1015" s="2"/>
      <c r="H1015" s="17">
        <f t="shared" si="15"/>
        <v>4.3425180423124054E-3</v>
      </c>
    </row>
    <row r="1016" spans="1:8" ht="13.5" x14ac:dyDescent="0.25">
      <c r="A1016" s="12"/>
      <c r="B1016" s="11">
        <v>43482</v>
      </c>
      <c r="C1016" s="2">
        <v>7.14</v>
      </c>
      <c r="D1016" s="2">
        <v>6.6959999999999997</v>
      </c>
      <c r="E1016" s="2">
        <v>16260</v>
      </c>
      <c r="F1016" s="2"/>
      <c r="G1016" s="2"/>
      <c r="H1016" s="17">
        <f t="shared" si="15"/>
        <v>3.0312355747038017E-2</v>
      </c>
    </row>
    <row r="1017" spans="1:8" ht="13.5" x14ac:dyDescent="0.25">
      <c r="A1017" s="12"/>
      <c r="B1017" s="11">
        <v>43483</v>
      </c>
      <c r="C1017" s="2">
        <v>7.19</v>
      </c>
      <c r="D1017" s="2">
        <v>6.7427999999999999</v>
      </c>
      <c r="E1017" s="2">
        <v>4026</v>
      </c>
      <c r="F1017" s="2"/>
      <c r="G1017" s="2"/>
      <c r="H1017" s="17">
        <f t="shared" si="15"/>
        <v>6.9892473118279832E-3</v>
      </c>
    </row>
    <row r="1018" spans="1:8" ht="13.5" x14ac:dyDescent="0.25">
      <c r="A1018" s="12"/>
      <c r="B1018" s="11">
        <v>43486</v>
      </c>
      <c r="C1018" s="2">
        <v>7.15</v>
      </c>
      <c r="D1018" s="2">
        <v>6.7053000000000003</v>
      </c>
      <c r="E1018" s="2">
        <v>1543</v>
      </c>
      <c r="F1018" s="2"/>
      <c r="G1018" s="2"/>
      <c r="H1018" s="17">
        <f t="shared" si="15"/>
        <v>-5.5614878092186699E-3</v>
      </c>
    </row>
    <row r="1019" spans="1:8" ht="13.5" x14ac:dyDescent="0.25">
      <c r="A1019" s="12"/>
      <c r="B1019" s="11">
        <v>43487</v>
      </c>
      <c r="C1019" s="2">
        <v>7.16</v>
      </c>
      <c r="D1019" s="2">
        <v>6.7146999999999997</v>
      </c>
      <c r="E1019" s="2">
        <v>324</v>
      </c>
      <c r="F1019" s="2"/>
      <c r="G1019" s="2"/>
      <c r="H1019" s="17">
        <f t="shared" si="15"/>
        <v>1.4018761278390838E-3</v>
      </c>
    </row>
    <row r="1020" spans="1:8" ht="13.5" x14ac:dyDescent="0.25">
      <c r="A1020" s="12"/>
      <c r="B1020" s="11">
        <v>43488</v>
      </c>
      <c r="C1020" s="2">
        <v>7.15</v>
      </c>
      <c r="D1020" s="2">
        <v>6.7053000000000003</v>
      </c>
      <c r="E1020" s="2">
        <v>480</v>
      </c>
      <c r="F1020" s="2"/>
      <c r="G1020" s="2"/>
      <c r="H1020" s="17">
        <f t="shared" si="15"/>
        <v>-1.3999136223508733E-3</v>
      </c>
    </row>
    <row r="1021" spans="1:8" ht="13.5" x14ac:dyDescent="0.25">
      <c r="A1021" s="12"/>
      <c r="B1021" s="11">
        <v>43489</v>
      </c>
      <c r="C1021" s="2">
        <v>7.13</v>
      </c>
      <c r="D1021" s="2">
        <v>6.6866000000000003</v>
      </c>
      <c r="E1021" s="2">
        <v>6321</v>
      </c>
      <c r="F1021" s="2"/>
      <c r="G1021" s="2"/>
      <c r="H1021" s="17">
        <f t="shared" si="15"/>
        <v>-2.7888386798502586E-3</v>
      </c>
    </row>
    <row r="1022" spans="1:8" ht="13.5" x14ac:dyDescent="0.25">
      <c r="A1022" s="12"/>
      <c r="B1022" s="11">
        <v>43490</v>
      </c>
      <c r="C1022" s="2">
        <v>7.12</v>
      </c>
      <c r="D1022" s="2">
        <v>6.6772</v>
      </c>
      <c r="E1022" s="2">
        <v>5660</v>
      </c>
      <c r="F1022" s="2"/>
      <c r="G1022" s="2"/>
      <c r="H1022" s="17">
        <f t="shared" si="15"/>
        <v>-1.4057966679628356E-3</v>
      </c>
    </row>
    <row r="1023" spans="1:8" ht="13.5" x14ac:dyDescent="0.25">
      <c r="A1023" s="12"/>
      <c r="B1023" s="11">
        <v>43493</v>
      </c>
      <c r="C1023" s="2">
        <v>7.13</v>
      </c>
      <c r="D1023" s="2">
        <v>6.6866000000000003</v>
      </c>
      <c r="E1023" s="2">
        <v>1154</v>
      </c>
      <c r="F1023" s="2"/>
      <c r="G1023" s="2"/>
      <c r="H1023" s="17">
        <f t="shared" si="15"/>
        <v>1.4077757143713379E-3</v>
      </c>
    </row>
    <row r="1024" spans="1:8" ht="13.5" x14ac:dyDescent="0.25">
      <c r="A1024" s="12"/>
      <c r="B1024" s="11">
        <v>43494</v>
      </c>
      <c r="C1024" s="2">
        <v>7.1</v>
      </c>
      <c r="D1024" s="2">
        <v>6.6584000000000003</v>
      </c>
      <c r="E1024" s="2">
        <v>510</v>
      </c>
      <c r="F1024" s="2"/>
      <c r="G1024" s="2"/>
      <c r="H1024" s="17">
        <f t="shared" si="15"/>
        <v>-4.2173900038883737E-3</v>
      </c>
    </row>
    <row r="1025" spans="1:8" ht="13.5" x14ac:dyDescent="0.25">
      <c r="A1025" s="12"/>
      <c r="B1025" s="11">
        <v>43495</v>
      </c>
      <c r="C1025" s="2">
        <v>7.1</v>
      </c>
      <c r="D1025" s="2">
        <v>6.6584000000000003</v>
      </c>
      <c r="E1025" s="2">
        <v>11955</v>
      </c>
      <c r="F1025" s="2"/>
      <c r="G1025" s="2"/>
      <c r="H1025" s="17">
        <f t="shared" si="15"/>
        <v>0</v>
      </c>
    </row>
    <row r="1026" spans="1:8" ht="13.5" x14ac:dyDescent="0.25">
      <c r="A1026" s="12"/>
      <c r="B1026" s="11">
        <v>43496</v>
      </c>
      <c r="C1026" s="2">
        <v>7.07</v>
      </c>
      <c r="D1026" s="2">
        <v>6.6303000000000001</v>
      </c>
      <c r="E1026" s="2">
        <v>5397</v>
      </c>
      <c r="F1026" s="2"/>
      <c r="G1026" s="2"/>
      <c r="H1026" s="17">
        <f t="shared" si="15"/>
        <v>-4.2202330890304326E-3</v>
      </c>
    </row>
    <row r="1027" spans="1:8" ht="13.5" x14ac:dyDescent="0.25">
      <c r="A1027" s="12"/>
      <c r="B1027" s="11">
        <v>43497</v>
      </c>
      <c r="C1027" s="2">
        <v>7.33</v>
      </c>
      <c r="D1027" s="2">
        <v>6.8741000000000003</v>
      </c>
      <c r="E1027" s="2">
        <v>1863</v>
      </c>
      <c r="F1027" s="2"/>
      <c r="G1027" s="2"/>
      <c r="H1027" s="17">
        <f t="shared" si="15"/>
        <v>3.6770583533173494E-2</v>
      </c>
    </row>
    <row r="1028" spans="1:8" ht="13.5" x14ac:dyDescent="0.25">
      <c r="A1028" s="12"/>
      <c r="B1028" s="11">
        <v>43500</v>
      </c>
      <c r="C1028" s="2">
        <v>7.12</v>
      </c>
      <c r="D1028" s="2">
        <v>6.6772</v>
      </c>
      <c r="E1028" s="2">
        <v>5689</v>
      </c>
      <c r="F1028" s="2"/>
      <c r="G1028" s="2"/>
      <c r="H1028" s="17">
        <f t="shared" si="15"/>
        <v>-2.8643749727237062E-2</v>
      </c>
    </row>
    <row r="1029" spans="1:8" ht="13.5" x14ac:dyDescent="0.25">
      <c r="A1029" s="12"/>
      <c r="B1029" s="11">
        <v>43501</v>
      </c>
      <c r="C1029" s="2">
        <v>7.12</v>
      </c>
      <c r="D1029" s="2">
        <v>6.6772</v>
      </c>
      <c r="E1029" s="2">
        <v>1702</v>
      </c>
      <c r="F1029" s="2"/>
      <c r="G1029" s="2"/>
      <c r="H1029" s="17">
        <f t="shared" si="15"/>
        <v>0</v>
      </c>
    </row>
    <row r="1030" spans="1:8" ht="13.5" x14ac:dyDescent="0.25">
      <c r="A1030" s="12"/>
      <c r="B1030" s="11">
        <v>43502</v>
      </c>
      <c r="C1030" s="2">
        <v>6.95</v>
      </c>
      <c r="D1030" s="2">
        <v>6.5178000000000003</v>
      </c>
      <c r="E1030" s="2">
        <v>620</v>
      </c>
      <c r="F1030" s="2"/>
      <c r="G1030" s="2"/>
      <c r="H1030" s="17">
        <f t="shared" si="15"/>
        <v>-2.3872281794764236E-2</v>
      </c>
    </row>
    <row r="1031" spans="1:8" ht="13.5" x14ac:dyDescent="0.25">
      <c r="A1031" s="12"/>
      <c r="B1031" s="11">
        <v>43503</v>
      </c>
      <c r="C1031" s="2">
        <v>6.91</v>
      </c>
      <c r="D1031" s="2">
        <v>6.4802999999999997</v>
      </c>
      <c r="E1031" s="2">
        <v>1947</v>
      </c>
      <c r="F1031" s="2"/>
      <c r="G1031" s="2"/>
      <c r="H1031" s="17">
        <f t="shared" ref="H1031:H1094" si="16">(D1031-D1030)/D1030</f>
        <v>-5.7534750989598534E-3</v>
      </c>
    </row>
    <row r="1032" spans="1:8" ht="13.5" x14ac:dyDescent="0.25">
      <c r="A1032" s="12"/>
      <c r="B1032" s="11">
        <v>43504</v>
      </c>
      <c r="C1032" s="2">
        <v>7.07</v>
      </c>
      <c r="D1032" s="2">
        <v>6.6303000000000001</v>
      </c>
      <c r="E1032" s="2">
        <v>194</v>
      </c>
      <c r="F1032" s="2"/>
      <c r="G1032" s="2"/>
      <c r="H1032" s="17">
        <f t="shared" si="16"/>
        <v>2.3147076524235043E-2</v>
      </c>
    </row>
    <row r="1033" spans="1:8" ht="13.5" x14ac:dyDescent="0.25">
      <c r="A1033" s="12"/>
      <c r="B1033" s="11">
        <v>43507</v>
      </c>
      <c r="C1033" s="2">
        <v>6.86</v>
      </c>
      <c r="D1033" s="2">
        <v>6.4333999999999998</v>
      </c>
      <c r="E1033" s="2">
        <v>4134</v>
      </c>
      <c r="F1033" s="2"/>
      <c r="G1033" s="2"/>
      <c r="H1033" s="17">
        <f t="shared" si="16"/>
        <v>-2.9696997119285747E-2</v>
      </c>
    </row>
    <row r="1034" spans="1:8" ht="13.5" x14ac:dyDescent="0.25">
      <c r="A1034" s="12"/>
      <c r="B1034" s="11">
        <v>43508</v>
      </c>
      <c r="C1034" s="2">
        <v>7</v>
      </c>
      <c r="D1034" s="2">
        <v>6.5647000000000002</v>
      </c>
      <c r="E1034" s="2">
        <v>7175</v>
      </c>
      <c r="F1034" s="2"/>
      <c r="G1034" s="2"/>
      <c r="H1034" s="17">
        <f t="shared" si="16"/>
        <v>2.0409114931451554E-2</v>
      </c>
    </row>
    <row r="1035" spans="1:8" ht="13.5" x14ac:dyDescent="0.25">
      <c r="A1035" s="12"/>
      <c r="B1035" s="11">
        <v>43509</v>
      </c>
      <c r="C1035" s="2">
        <v>6.88</v>
      </c>
      <c r="D1035" s="2">
        <v>6.4520999999999997</v>
      </c>
      <c r="E1035" s="2">
        <v>502</v>
      </c>
      <c r="F1035" s="2"/>
      <c r="G1035" s="2"/>
      <c r="H1035" s="17">
        <f t="shared" si="16"/>
        <v>-1.7152345118588888E-2</v>
      </c>
    </row>
    <row r="1036" spans="1:8" ht="13.5" x14ac:dyDescent="0.25">
      <c r="A1036" s="12"/>
      <c r="B1036" s="11">
        <v>43510</v>
      </c>
      <c r="C1036" s="2">
        <v>7.08</v>
      </c>
      <c r="D1036" s="2">
        <v>6.6397000000000004</v>
      </c>
      <c r="E1036" s="2">
        <v>2692</v>
      </c>
      <c r="F1036" s="2"/>
      <c r="G1036" s="2"/>
      <c r="H1036" s="17">
        <f t="shared" si="16"/>
        <v>2.9075804776739458E-2</v>
      </c>
    </row>
    <row r="1037" spans="1:8" ht="13.5" x14ac:dyDescent="0.25">
      <c r="A1037" s="12"/>
      <c r="B1037" s="11">
        <v>43511</v>
      </c>
      <c r="C1037" s="2">
        <v>7.12</v>
      </c>
      <c r="D1037" s="2">
        <v>6.6772</v>
      </c>
      <c r="E1037" s="2">
        <v>905</v>
      </c>
      <c r="F1037" s="2"/>
      <c r="G1037" s="2"/>
      <c r="H1037" s="17">
        <f t="shared" si="16"/>
        <v>5.6478455351897895E-3</v>
      </c>
    </row>
    <row r="1038" spans="1:8" ht="13.5" x14ac:dyDescent="0.25">
      <c r="A1038" s="12"/>
      <c r="B1038" s="11">
        <v>43514</v>
      </c>
      <c r="C1038" s="2">
        <v>6.91</v>
      </c>
      <c r="D1038" s="2">
        <v>6.4802999999999997</v>
      </c>
      <c r="E1038" s="2">
        <v>503</v>
      </c>
      <c r="F1038" s="2"/>
      <c r="G1038" s="2"/>
      <c r="H1038" s="17">
        <f t="shared" si="16"/>
        <v>-2.948840831486256E-2</v>
      </c>
    </row>
    <row r="1039" spans="1:8" ht="13.5" x14ac:dyDescent="0.25">
      <c r="A1039" s="12"/>
      <c r="B1039" s="11">
        <v>43515</v>
      </c>
      <c r="C1039" s="2">
        <v>7</v>
      </c>
      <c r="D1039" s="2">
        <v>6.5647000000000002</v>
      </c>
      <c r="E1039" s="2">
        <v>1830</v>
      </c>
      <c r="F1039" s="2"/>
      <c r="G1039" s="2"/>
      <c r="H1039" s="17">
        <f t="shared" si="16"/>
        <v>1.3024088390969628E-2</v>
      </c>
    </row>
    <row r="1040" spans="1:8" ht="13.5" x14ac:dyDescent="0.25">
      <c r="A1040" s="12"/>
      <c r="B1040" s="11">
        <v>43516</v>
      </c>
      <c r="C1040" s="2">
        <v>6.9</v>
      </c>
      <c r="D1040" s="2">
        <v>6.4709000000000003</v>
      </c>
      <c r="E1040" s="2">
        <v>1576</v>
      </c>
      <c r="F1040" s="2"/>
      <c r="G1040" s="2"/>
      <c r="H1040" s="17">
        <f t="shared" si="16"/>
        <v>-1.4288543269303986E-2</v>
      </c>
    </row>
    <row r="1041" spans="1:8" ht="13.5" x14ac:dyDescent="0.25">
      <c r="A1041" s="12"/>
      <c r="B1041" s="11">
        <v>43517</v>
      </c>
      <c r="C1041" s="2">
        <v>6.9</v>
      </c>
      <c r="D1041" s="2">
        <v>6.4709000000000003</v>
      </c>
      <c r="E1041" s="2">
        <v>0</v>
      </c>
      <c r="F1041" s="2"/>
      <c r="G1041" s="2"/>
      <c r="H1041" s="17">
        <f t="shared" si="16"/>
        <v>0</v>
      </c>
    </row>
    <row r="1042" spans="1:8" ht="13.5" x14ac:dyDescent="0.25">
      <c r="A1042" s="12"/>
      <c r="B1042" s="11">
        <v>43518</v>
      </c>
      <c r="C1042" s="2">
        <v>6.75</v>
      </c>
      <c r="D1042" s="2">
        <v>6.3301999999999996</v>
      </c>
      <c r="E1042" s="2">
        <v>366</v>
      </c>
      <c r="F1042" s="2"/>
      <c r="G1042" s="2"/>
      <c r="H1042" s="17">
        <f t="shared" si="16"/>
        <v>-2.1743497813287289E-2</v>
      </c>
    </row>
    <row r="1043" spans="1:8" ht="13.5" x14ac:dyDescent="0.25">
      <c r="A1043" s="12"/>
      <c r="B1043" s="11">
        <v>43521</v>
      </c>
      <c r="C1043" s="2">
        <v>6.74</v>
      </c>
      <c r="D1043" s="2">
        <v>6.3208000000000002</v>
      </c>
      <c r="E1043" s="2">
        <v>707</v>
      </c>
      <c r="F1043" s="2"/>
      <c r="G1043" s="2"/>
      <c r="H1043" s="17">
        <f t="shared" si="16"/>
        <v>-1.4849451834064342E-3</v>
      </c>
    </row>
    <row r="1044" spans="1:8" ht="13.5" x14ac:dyDescent="0.25">
      <c r="A1044" s="12"/>
      <c r="B1044" s="11">
        <v>43522</v>
      </c>
      <c r="C1044" s="2">
        <v>6.75</v>
      </c>
      <c r="D1044" s="2">
        <v>6.3301999999999996</v>
      </c>
      <c r="E1044" s="2">
        <v>1010</v>
      </c>
      <c r="F1044" s="2"/>
      <c r="G1044" s="2"/>
      <c r="H1044" s="17">
        <f t="shared" si="16"/>
        <v>1.4871535248701759E-3</v>
      </c>
    </row>
    <row r="1045" spans="1:8" ht="13.5" x14ac:dyDescent="0.25">
      <c r="A1045" s="12"/>
      <c r="B1045" s="11">
        <v>43523</v>
      </c>
      <c r="C1045" s="2">
        <v>6.75</v>
      </c>
      <c r="D1045" s="2">
        <v>6.3301999999999996</v>
      </c>
      <c r="E1045" s="2">
        <v>353</v>
      </c>
      <c r="F1045" s="2"/>
      <c r="G1045" s="2"/>
      <c r="H1045" s="17">
        <f t="shared" si="16"/>
        <v>0</v>
      </c>
    </row>
    <row r="1046" spans="1:8" ht="13.5" x14ac:dyDescent="0.25">
      <c r="A1046" s="12"/>
      <c r="B1046" s="11">
        <v>43524</v>
      </c>
      <c r="C1046" s="2">
        <v>6.75</v>
      </c>
      <c r="D1046" s="2">
        <v>6.3301999999999996</v>
      </c>
      <c r="E1046" s="2">
        <v>11610</v>
      </c>
      <c r="F1046" s="2"/>
      <c r="G1046" s="2"/>
      <c r="H1046" s="17">
        <f t="shared" si="16"/>
        <v>0</v>
      </c>
    </row>
    <row r="1047" spans="1:8" ht="13.5" x14ac:dyDescent="0.25">
      <c r="A1047" s="12"/>
      <c r="B1047" s="11">
        <v>43525</v>
      </c>
      <c r="C1047" s="2">
        <v>6.75</v>
      </c>
      <c r="D1047" s="2">
        <v>6.3301999999999996</v>
      </c>
      <c r="E1047" s="2">
        <v>0</v>
      </c>
      <c r="F1047" s="2"/>
      <c r="G1047" s="2"/>
      <c r="H1047" s="17">
        <f t="shared" si="16"/>
        <v>0</v>
      </c>
    </row>
    <row r="1048" spans="1:8" ht="13.5" x14ac:dyDescent="0.25">
      <c r="A1048" s="12"/>
      <c r="B1048" s="11">
        <v>43528</v>
      </c>
      <c r="C1048" s="2">
        <v>6.75</v>
      </c>
      <c r="D1048" s="2">
        <v>6.3301999999999996</v>
      </c>
      <c r="E1048" s="2">
        <v>386</v>
      </c>
      <c r="F1048" s="2"/>
      <c r="G1048" s="2"/>
      <c r="H1048" s="17">
        <f t="shared" si="16"/>
        <v>0</v>
      </c>
    </row>
    <row r="1049" spans="1:8" ht="13.5" x14ac:dyDescent="0.25">
      <c r="A1049" s="12"/>
      <c r="B1049" s="11">
        <v>43529</v>
      </c>
      <c r="C1049" s="2">
        <v>6.84</v>
      </c>
      <c r="D1049" s="2">
        <v>6.4146000000000001</v>
      </c>
      <c r="E1049" s="2">
        <v>130</v>
      </c>
      <c r="F1049" s="2">
        <v>6.84</v>
      </c>
      <c r="G1049" s="2">
        <v>889.2</v>
      </c>
      <c r="H1049" s="17">
        <f t="shared" si="16"/>
        <v>1.3332912072288471E-2</v>
      </c>
    </row>
    <row r="1050" spans="1:8" ht="13.5" x14ac:dyDescent="0.25">
      <c r="A1050" s="12"/>
      <c r="B1050" s="11">
        <v>43530</v>
      </c>
      <c r="C1050" s="2">
        <v>6.84</v>
      </c>
      <c r="D1050" s="2">
        <v>6.4146000000000001</v>
      </c>
      <c r="E1050" s="2">
        <v>0</v>
      </c>
      <c r="F1050" s="2">
        <v>0</v>
      </c>
      <c r="G1050" s="2">
        <v>0</v>
      </c>
      <c r="H1050" s="17">
        <f t="shared" si="16"/>
        <v>0</v>
      </c>
    </row>
    <row r="1051" spans="1:8" ht="13.5" x14ac:dyDescent="0.25">
      <c r="A1051" s="12"/>
      <c r="B1051" s="11">
        <v>43531</v>
      </c>
      <c r="C1051" s="2">
        <v>6.84</v>
      </c>
      <c r="D1051" s="2">
        <v>6.4146000000000001</v>
      </c>
      <c r="E1051" s="2">
        <v>0</v>
      </c>
      <c r="F1051" s="2">
        <v>0</v>
      </c>
      <c r="G1051" s="2">
        <v>0</v>
      </c>
      <c r="H1051" s="17">
        <f t="shared" si="16"/>
        <v>0</v>
      </c>
    </row>
    <row r="1052" spans="1:8" ht="13.5" x14ac:dyDescent="0.25">
      <c r="A1052" s="12"/>
      <c r="B1052" s="11">
        <v>43532</v>
      </c>
      <c r="C1052" s="2">
        <v>6.64</v>
      </c>
      <c r="D1052" s="2">
        <v>6.2270000000000003</v>
      </c>
      <c r="E1052" s="2">
        <v>897</v>
      </c>
      <c r="F1052" s="2">
        <v>6.6619999999999999</v>
      </c>
      <c r="G1052" s="2">
        <v>5975.8140000000003</v>
      </c>
      <c r="H1052" s="17">
        <f t="shared" si="16"/>
        <v>-2.9245783057400269E-2</v>
      </c>
    </row>
    <row r="1053" spans="1:8" ht="13.5" x14ac:dyDescent="0.25">
      <c r="A1053" s="12"/>
      <c r="B1053" s="11">
        <v>43535</v>
      </c>
      <c r="C1053" s="2">
        <v>6.64</v>
      </c>
      <c r="D1053" s="2">
        <v>6.2270000000000003</v>
      </c>
      <c r="E1053" s="2">
        <v>1360</v>
      </c>
      <c r="F1053" s="2">
        <v>6.6986999999999997</v>
      </c>
      <c r="G1053" s="2">
        <v>9110.232</v>
      </c>
      <c r="H1053" s="17">
        <f t="shared" si="16"/>
        <v>0</v>
      </c>
    </row>
    <row r="1054" spans="1:8" ht="13.5" x14ac:dyDescent="0.25">
      <c r="A1054" s="12"/>
      <c r="B1054" s="11">
        <v>43536</v>
      </c>
      <c r="C1054" s="2">
        <v>6.55</v>
      </c>
      <c r="D1054" s="2">
        <v>6.1425999999999998</v>
      </c>
      <c r="E1054" s="2">
        <v>410</v>
      </c>
      <c r="F1054" s="2">
        <v>6.5938999999999997</v>
      </c>
      <c r="G1054" s="2">
        <v>2703.4989999999998</v>
      </c>
      <c r="H1054" s="17">
        <f t="shared" si="16"/>
        <v>-1.3553878272041187E-2</v>
      </c>
    </row>
    <row r="1055" spans="1:8" ht="13.5" x14ac:dyDescent="0.25">
      <c r="A1055" s="12"/>
      <c r="B1055" s="11">
        <v>43537</v>
      </c>
      <c r="C1055" s="2">
        <v>6.45</v>
      </c>
      <c r="D1055" s="2">
        <v>6.0488999999999997</v>
      </c>
      <c r="E1055" s="2">
        <v>380</v>
      </c>
      <c r="F1055" s="2">
        <v>6.45</v>
      </c>
      <c r="G1055" s="2">
        <v>2451</v>
      </c>
      <c r="H1055" s="17">
        <f t="shared" si="16"/>
        <v>-1.5254126916940728E-2</v>
      </c>
    </row>
    <row r="1056" spans="1:8" ht="13.5" x14ac:dyDescent="0.25">
      <c r="A1056" s="12"/>
      <c r="B1056" s="11">
        <v>43538</v>
      </c>
      <c r="C1056" s="2">
        <v>6.64</v>
      </c>
      <c r="D1056" s="2">
        <v>6.2270000000000003</v>
      </c>
      <c r="E1056" s="2">
        <v>850</v>
      </c>
      <c r="F1056" s="2">
        <v>6.5574000000000003</v>
      </c>
      <c r="G1056" s="2">
        <v>5573.79</v>
      </c>
      <c r="H1056" s="17">
        <f t="shared" si="16"/>
        <v>2.9443369868901881E-2</v>
      </c>
    </row>
    <row r="1057" spans="1:8" ht="13.5" x14ac:dyDescent="0.25">
      <c r="A1057" s="12"/>
      <c r="B1057" s="11">
        <v>43539</v>
      </c>
      <c r="C1057" s="2">
        <v>6.6</v>
      </c>
      <c r="D1057" s="2">
        <v>6.1894999999999998</v>
      </c>
      <c r="E1057" s="2">
        <v>323</v>
      </c>
      <c r="F1057" s="2">
        <v>6.6</v>
      </c>
      <c r="G1057" s="2">
        <v>2131.8000000000002</v>
      </c>
      <c r="H1057" s="17">
        <f t="shared" si="16"/>
        <v>-6.0221615545207208E-3</v>
      </c>
    </row>
    <row r="1058" spans="1:8" ht="13.5" x14ac:dyDescent="0.25">
      <c r="A1058" s="12"/>
      <c r="B1058" s="11">
        <v>43542</v>
      </c>
      <c r="C1058" s="2">
        <v>6.5</v>
      </c>
      <c r="D1058" s="2">
        <v>6.0957999999999997</v>
      </c>
      <c r="E1058" s="2">
        <v>64</v>
      </c>
      <c r="F1058" s="2">
        <v>6.5218999999999996</v>
      </c>
      <c r="G1058" s="2">
        <v>417.40159999999997</v>
      </c>
      <c r="H1058" s="17">
        <f t="shared" si="16"/>
        <v>-1.5138541077631492E-2</v>
      </c>
    </row>
    <row r="1059" spans="1:8" ht="13.5" x14ac:dyDescent="0.25">
      <c r="A1059" s="12"/>
      <c r="B1059" s="11">
        <v>43543</v>
      </c>
      <c r="C1059" s="2">
        <v>6.4</v>
      </c>
      <c r="D1059" s="2">
        <v>6.0019999999999998</v>
      </c>
      <c r="E1059" s="2">
        <v>141</v>
      </c>
      <c r="F1059" s="2">
        <v>6.4673999999999996</v>
      </c>
      <c r="G1059" s="2">
        <v>911.90340000000003</v>
      </c>
      <c r="H1059" s="17">
        <f t="shared" si="16"/>
        <v>-1.5387643951573196E-2</v>
      </c>
    </row>
    <row r="1060" spans="1:8" ht="13.5" x14ac:dyDescent="0.25">
      <c r="A1060" s="12"/>
      <c r="B1060" s="11">
        <v>43545</v>
      </c>
      <c r="C1060" s="2">
        <v>6.39</v>
      </c>
      <c r="D1060" s="2">
        <v>5.9926000000000004</v>
      </c>
      <c r="E1060" s="2">
        <v>273</v>
      </c>
      <c r="F1060" s="2">
        <v>6.3973000000000004</v>
      </c>
      <c r="G1060" s="2">
        <v>1746.4629</v>
      </c>
      <c r="H1060" s="17">
        <f t="shared" si="16"/>
        <v>-1.5661446184604148E-3</v>
      </c>
    </row>
    <row r="1061" spans="1:8" ht="13.5" x14ac:dyDescent="0.25">
      <c r="A1061" s="12"/>
      <c r="B1061" s="11">
        <v>43546</v>
      </c>
      <c r="C1061" s="2">
        <v>6.21</v>
      </c>
      <c r="D1061" s="2">
        <v>5.8238000000000003</v>
      </c>
      <c r="E1061" s="2">
        <v>1290</v>
      </c>
      <c r="F1061" s="2">
        <v>6.3182999999999998</v>
      </c>
      <c r="G1061" s="2">
        <v>8150.607</v>
      </c>
      <c r="H1061" s="17">
        <f t="shared" si="16"/>
        <v>-2.8168073957881394E-2</v>
      </c>
    </row>
    <row r="1062" spans="1:8" ht="13.5" x14ac:dyDescent="0.25">
      <c r="A1062" s="12"/>
      <c r="B1062" s="11">
        <v>43549</v>
      </c>
      <c r="C1062" s="2">
        <v>6.48</v>
      </c>
      <c r="D1062" s="2">
        <v>6.077</v>
      </c>
      <c r="E1062" s="2">
        <v>3837</v>
      </c>
      <c r="F1062" s="2">
        <v>6.4126000000000003</v>
      </c>
      <c r="G1062" s="2">
        <v>24605.146199999999</v>
      </c>
      <c r="H1062" s="17">
        <f t="shared" si="16"/>
        <v>4.3476767746145069E-2</v>
      </c>
    </row>
    <row r="1063" spans="1:8" ht="13.5" x14ac:dyDescent="0.25">
      <c r="A1063" s="12"/>
      <c r="B1063" s="11">
        <v>43550</v>
      </c>
      <c r="C1063" s="2">
        <v>6.47</v>
      </c>
      <c r="D1063" s="2">
        <v>6.0675999999999997</v>
      </c>
      <c r="E1063" s="2">
        <v>4872</v>
      </c>
      <c r="F1063" s="2">
        <v>6.4755000000000003</v>
      </c>
      <c r="G1063" s="2">
        <v>31548.635999999999</v>
      </c>
      <c r="H1063" s="17">
        <f t="shared" si="16"/>
        <v>-1.5468158630903895E-3</v>
      </c>
    </row>
    <row r="1064" spans="1:8" ht="13.5" x14ac:dyDescent="0.25">
      <c r="A1064" s="12"/>
      <c r="B1064" s="11">
        <v>43551</v>
      </c>
      <c r="C1064" s="2">
        <v>6.48</v>
      </c>
      <c r="D1064" s="2">
        <v>6.077</v>
      </c>
      <c r="E1064" s="2">
        <v>2499</v>
      </c>
      <c r="F1064" s="2">
        <v>6.48</v>
      </c>
      <c r="G1064" s="2">
        <v>16193.52</v>
      </c>
      <c r="H1064" s="17">
        <f t="shared" si="16"/>
        <v>1.5492122091107354E-3</v>
      </c>
    </row>
    <row r="1065" spans="1:8" ht="13.5" x14ac:dyDescent="0.25">
      <c r="A1065" s="12"/>
      <c r="B1065" s="11">
        <v>43552</v>
      </c>
      <c r="C1065" s="2">
        <v>6.48</v>
      </c>
      <c r="D1065" s="2">
        <v>6.077</v>
      </c>
      <c r="E1065" s="2">
        <v>400</v>
      </c>
      <c r="F1065" s="2">
        <v>6.48</v>
      </c>
      <c r="G1065" s="2">
        <v>2592</v>
      </c>
      <c r="H1065" s="17">
        <f t="shared" si="16"/>
        <v>0</v>
      </c>
    </row>
    <row r="1066" spans="1:8" ht="13.5" x14ac:dyDescent="0.25">
      <c r="A1066" s="12"/>
      <c r="B1066" s="11">
        <v>43553</v>
      </c>
      <c r="C1066" s="2">
        <v>6.5</v>
      </c>
      <c r="D1066" s="2">
        <v>6.0957999999999997</v>
      </c>
      <c r="E1066" s="2">
        <v>2246</v>
      </c>
      <c r="F1066" s="2">
        <v>6.4177999999999997</v>
      </c>
      <c r="G1066" s="2">
        <v>14414.3788</v>
      </c>
      <c r="H1066" s="17">
        <f t="shared" si="16"/>
        <v>3.0936317261806329E-3</v>
      </c>
    </row>
    <row r="1067" spans="1:8" ht="13.5" x14ac:dyDescent="0.25">
      <c r="A1067" s="12"/>
      <c r="B1067" s="11">
        <v>43556</v>
      </c>
      <c r="C1067" s="2">
        <v>6.5</v>
      </c>
      <c r="D1067" s="2">
        <v>6.0957999999999997</v>
      </c>
      <c r="E1067" s="2">
        <v>887</v>
      </c>
      <c r="F1067" s="2">
        <v>6.4364999999999997</v>
      </c>
      <c r="G1067" s="2">
        <v>5709.1755000000003</v>
      </c>
      <c r="H1067" s="17">
        <f t="shared" si="16"/>
        <v>0</v>
      </c>
    </row>
    <row r="1068" spans="1:8" ht="13.5" x14ac:dyDescent="0.25">
      <c r="A1068" s="12"/>
      <c r="B1068" s="11">
        <v>43557</v>
      </c>
      <c r="C1068" s="2">
        <v>6.5</v>
      </c>
      <c r="D1068" s="2">
        <v>6.0957999999999997</v>
      </c>
      <c r="E1068" s="2">
        <v>108</v>
      </c>
      <c r="F1068" s="2">
        <v>6.5</v>
      </c>
      <c r="G1068" s="2">
        <v>702</v>
      </c>
      <c r="H1068" s="17">
        <f t="shared" si="16"/>
        <v>0</v>
      </c>
    </row>
    <row r="1069" spans="1:8" ht="13.5" x14ac:dyDescent="0.25">
      <c r="A1069" s="12"/>
      <c r="B1069" s="11">
        <v>43558</v>
      </c>
      <c r="C1069" s="2">
        <v>6.5</v>
      </c>
      <c r="D1069" s="2">
        <v>6.0957999999999997</v>
      </c>
      <c r="E1069" s="2">
        <v>143</v>
      </c>
      <c r="F1069" s="2">
        <v>6.4981</v>
      </c>
      <c r="G1069" s="2">
        <v>929.22829999999999</v>
      </c>
      <c r="H1069" s="17">
        <f t="shared" si="16"/>
        <v>0</v>
      </c>
    </row>
    <row r="1070" spans="1:8" ht="13.5" x14ac:dyDescent="0.25">
      <c r="A1070" s="12"/>
      <c r="B1070" s="11">
        <v>43559</v>
      </c>
      <c r="C1070" s="2">
        <v>6.48</v>
      </c>
      <c r="D1070" s="2">
        <v>6.077</v>
      </c>
      <c r="E1070" s="2">
        <v>728</v>
      </c>
      <c r="F1070" s="2">
        <v>6.4936999999999996</v>
      </c>
      <c r="G1070" s="2">
        <v>4727.4135999999999</v>
      </c>
      <c r="H1070" s="17">
        <f t="shared" si="16"/>
        <v>-3.0840906853898927E-3</v>
      </c>
    </row>
    <row r="1071" spans="1:8" ht="13.5" x14ac:dyDescent="0.25">
      <c r="A1071" s="12"/>
      <c r="B1071" s="11">
        <v>43560</v>
      </c>
      <c r="C1071" s="2">
        <v>6.48</v>
      </c>
      <c r="D1071" s="2">
        <v>6.077</v>
      </c>
      <c r="E1071" s="2">
        <v>300</v>
      </c>
      <c r="F1071" s="2">
        <v>6.48</v>
      </c>
      <c r="G1071" s="2">
        <v>1944</v>
      </c>
      <c r="H1071" s="17">
        <f t="shared" si="16"/>
        <v>0</v>
      </c>
    </row>
    <row r="1072" spans="1:8" ht="13.5" x14ac:dyDescent="0.25">
      <c r="A1072" s="12"/>
      <c r="B1072" s="11">
        <v>43563</v>
      </c>
      <c r="C1072" s="2">
        <v>6.48</v>
      </c>
      <c r="D1072" s="2">
        <v>6.077</v>
      </c>
      <c r="E1072" s="2">
        <v>0</v>
      </c>
      <c r="F1072" s="2">
        <v>0</v>
      </c>
      <c r="G1072" s="2">
        <v>0</v>
      </c>
      <c r="H1072" s="17">
        <f t="shared" si="16"/>
        <v>0</v>
      </c>
    </row>
    <row r="1073" spans="1:8" ht="13.5" x14ac:dyDescent="0.25">
      <c r="A1073" s="12"/>
      <c r="B1073" s="11">
        <v>43565</v>
      </c>
      <c r="C1073" s="2">
        <v>6.48</v>
      </c>
      <c r="D1073" s="2">
        <v>6.077</v>
      </c>
      <c r="E1073" s="2">
        <v>320</v>
      </c>
      <c r="F1073" s="2">
        <v>6.4687999999999999</v>
      </c>
      <c r="G1073" s="2">
        <v>2070.0160000000001</v>
      </c>
      <c r="H1073" s="17">
        <f t="shared" si="16"/>
        <v>0</v>
      </c>
    </row>
    <row r="1074" spans="1:8" ht="13.5" x14ac:dyDescent="0.25">
      <c r="A1074" s="12"/>
      <c r="B1074" s="11">
        <v>43566</v>
      </c>
      <c r="C1074" s="2">
        <v>6.48</v>
      </c>
      <c r="D1074" s="2">
        <v>6.077</v>
      </c>
      <c r="E1074" s="2">
        <v>274</v>
      </c>
      <c r="F1074" s="2">
        <v>6.4607000000000001</v>
      </c>
      <c r="G1074" s="2">
        <v>1770.2318</v>
      </c>
      <c r="H1074" s="17">
        <f t="shared" si="16"/>
        <v>0</v>
      </c>
    </row>
    <row r="1075" spans="1:8" ht="13.5" x14ac:dyDescent="0.25">
      <c r="A1075" s="12"/>
      <c r="B1075" s="11">
        <v>43567</v>
      </c>
      <c r="C1075" s="2">
        <v>6.3</v>
      </c>
      <c r="D1075" s="2">
        <v>5.9081999999999999</v>
      </c>
      <c r="E1075" s="2">
        <v>1132</v>
      </c>
      <c r="F1075" s="2">
        <v>6.3394000000000004</v>
      </c>
      <c r="G1075" s="2">
        <v>7176.2007999999996</v>
      </c>
      <c r="H1075" s="17">
        <f t="shared" si="16"/>
        <v>-2.7776863584005277E-2</v>
      </c>
    </row>
    <row r="1076" spans="1:8" ht="13.5" x14ac:dyDescent="0.25">
      <c r="A1076" s="12"/>
      <c r="B1076" s="11">
        <v>43570</v>
      </c>
      <c r="C1076" s="2">
        <v>6.25</v>
      </c>
      <c r="D1076" s="2">
        <v>5.8613</v>
      </c>
      <c r="E1076" s="2">
        <v>535</v>
      </c>
      <c r="F1076" s="2">
        <v>6.2836999999999996</v>
      </c>
      <c r="G1076" s="2">
        <v>3361.7795000000001</v>
      </c>
      <c r="H1076" s="17">
        <f t="shared" si="16"/>
        <v>-7.9381199011543183E-3</v>
      </c>
    </row>
    <row r="1077" spans="1:8" ht="13.5" x14ac:dyDescent="0.25">
      <c r="A1077" s="12"/>
      <c r="B1077" s="11">
        <v>43571</v>
      </c>
      <c r="C1077" s="2">
        <v>6.42</v>
      </c>
      <c r="D1077" s="2">
        <v>6.0206999999999997</v>
      </c>
      <c r="E1077" s="2">
        <v>890</v>
      </c>
      <c r="F1077" s="2">
        <v>6.3883999999999999</v>
      </c>
      <c r="G1077" s="2">
        <v>5685.6760000000004</v>
      </c>
      <c r="H1077" s="17">
        <f t="shared" si="16"/>
        <v>2.719533209356282E-2</v>
      </c>
    </row>
    <row r="1078" spans="1:8" ht="13.5" x14ac:dyDescent="0.25">
      <c r="A1078" s="12"/>
      <c r="B1078" s="11">
        <v>43572</v>
      </c>
      <c r="C1078" s="2">
        <v>6.4</v>
      </c>
      <c r="D1078" s="2">
        <v>6.0019999999999998</v>
      </c>
      <c r="E1078" s="2">
        <v>770</v>
      </c>
      <c r="F1078" s="2">
        <v>6.4565000000000001</v>
      </c>
      <c r="G1078" s="2">
        <v>4971.5050000000001</v>
      </c>
      <c r="H1078" s="17">
        <f t="shared" si="16"/>
        <v>-3.1059511352500438E-3</v>
      </c>
    </row>
    <row r="1079" spans="1:8" ht="13.5" x14ac:dyDescent="0.25">
      <c r="A1079" s="12"/>
      <c r="B1079" s="11">
        <v>43573</v>
      </c>
      <c r="C1079" s="2">
        <v>6.3</v>
      </c>
      <c r="D1079" s="2">
        <v>5.9081999999999999</v>
      </c>
      <c r="E1079" s="2">
        <v>3158</v>
      </c>
      <c r="F1079" s="2">
        <v>6.4912000000000001</v>
      </c>
      <c r="G1079" s="2">
        <v>20499.209599999998</v>
      </c>
      <c r="H1079" s="17">
        <f t="shared" si="16"/>
        <v>-1.562812395868042E-2</v>
      </c>
    </row>
    <row r="1080" spans="1:8" ht="13.5" x14ac:dyDescent="0.25">
      <c r="A1080" s="12"/>
      <c r="B1080" s="11">
        <v>43574</v>
      </c>
      <c r="C1080" s="2">
        <v>6.39</v>
      </c>
      <c r="D1080" s="2">
        <v>5.9926000000000004</v>
      </c>
      <c r="E1080" s="2">
        <v>2673</v>
      </c>
      <c r="F1080" s="2">
        <v>6.4329999999999998</v>
      </c>
      <c r="G1080" s="2">
        <v>17195.409</v>
      </c>
      <c r="H1080" s="17">
        <f t="shared" si="16"/>
        <v>1.4285230696320449E-2</v>
      </c>
    </row>
    <row r="1081" spans="1:8" ht="13.5" x14ac:dyDescent="0.25">
      <c r="A1081" s="12"/>
      <c r="B1081" s="11">
        <v>43577</v>
      </c>
      <c r="C1081" s="2">
        <v>6.67</v>
      </c>
      <c r="D1081" s="2">
        <v>6.2552000000000003</v>
      </c>
      <c r="E1081" s="2">
        <v>18074</v>
      </c>
      <c r="F1081" s="2">
        <v>6.6289999999999996</v>
      </c>
      <c r="G1081" s="2">
        <v>119812.546</v>
      </c>
      <c r="H1081" s="17">
        <f t="shared" si="16"/>
        <v>4.3820712211727786E-2</v>
      </c>
    </row>
    <row r="1082" spans="1:8" ht="13.5" x14ac:dyDescent="0.25">
      <c r="A1082" s="12"/>
      <c r="B1082" s="11">
        <v>43578</v>
      </c>
      <c r="C1082" s="2">
        <v>6.8</v>
      </c>
      <c r="D1082" s="2">
        <v>6.3771000000000004</v>
      </c>
      <c r="E1082" s="2">
        <v>16735</v>
      </c>
      <c r="F1082" s="2">
        <v>6.8373999999999997</v>
      </c>
      <c r="G1082" s="2">
        <v>114423.889</v>
      </c>
      <c r="H1082" s="17">
        <f t="shared" si="16"/>
        <v>1.9487786161913306E-2</v>
      </c>
    </row>
    <row r="1083" spans="1:8" ht="13.5" x14ac:dyDescent="0.25">
      <c r="A1083" s="12"/>
      <c r="B1083" s="11">
        <v>43579</v>
      </c>
      <c r="C1083" s="2">
        <v>7.21</v>
      </c>
      <c r="D1083" s="2">
        <v>6.7615999999999996</v>
      </c>
      <c r="E1083" s="2">
        <v>40286</v>
      </c>
      <c r="F1083" s="2">
        <v>7.1212</v>
      </c>
      <c r="G1083" s="2">
        <v>286884.66320000001</v>
      </c>
      <c r="H1083" s="17">
        <f t="shared" si="16"/>
        <v>6.0293863982060679E-2</v>
      </c>
    </row>
    <row r="1084" spans="1:8" ht="13.5" x14ac:dyDescent="0.25">
      <c r="A1084" s="12"/>
      <c r="B1084" s="11">
        <v>43580</v>
      </c>
      <c r="C1084" s="2">
        <v>7.63</v>
      </c>
      <c r="D1084" s="2">
        <v>7.1555</v>
      </c>
      <c r="E1084" s="2">
        <v>38581</v>
      </c>
      <c r="F1084" s="2">
        <v>7.45</v>
      </c>
      <c r="G1084" s="2">
        <v>287428.45</v>
      </c>
      <c r="H1084" s="17">
        <f t="shared" si="16"/>
        <v>5.8255442498816902E-2</v>
      </c>
    </row>
    <row r="1085" spans="1:8" ht="13.5" x14ac:dyDescent="0.25">
      <c r="A1085" s="12"/>
      <c r="B1085" s="11">
        <v>43581</v>
      </c>
      <c r="C1085" s="2">
        <v>8</v>
      </c>
      <c r="D1085" s="2">
        <v>7.5025000000000004</v>
      </c>
      <c r="E1085" s="2">
        <v>28357</v>
      </c>
      <c r="F1085" s="2">
        <v>7.9951999999999996</v>
      </c>
      <c r="G1085" s="2">
        <v>226719.88639999999</v>
      </c>
      <c r="H1085" s="17">
        <f t="shared" si="16"/>
        <v>4.8494165327370616E-2</v>
      </c>
    </row>
    <row r="1086" spans="1:8" ht="13.5" x14ac:dyDescent="0.25">
      <c r="A1086" s="12"/>
      <c r="B1086" s="11">
        <v>43584</v>
      </c>
      <c r="C1086" s="2">
        <v>8.3699999999999992</v>
      </c>
      <c r="D1086" s="2">
        <v>7.8494999999999999</v>
      </c>
      <c r="E1086" s="2">
        <v>41340</v>
      </c>
      <c r="F1086" s="2">
        <v>8.3168000000000006</v>
      </c>
      <c r="G1086" s="2">
        <v>343816.51199999999</v>
      </c>
      <c r="H1086" s="17">
        <f t="shared" si="16"/>
        <v>4.6251249583472112E-2</v>
      </c>
    </row>
    <row r="1087" spans="1:8" ht="13.5" x14ac:dyDescent="0.25">
      <c r="A1087" s="12"/>
      <c r="B1087" s="11">
        <v>43585</v>
      </c>
      <c r="C1087" s="2">
        <v>8.8699999999999992</v>
      </c>
      <c r="D1087" s="2">
        <v>8.3184000000000005</v>
      </c>
      <c r="E1087" s="2">
        <v>58603</v>
      </c>
      <c r="F1087" s="2">
        <v>8.6466999999999992</v>
      </c>
      <c r="G1087" s="2">
        <v>506722.5601</v>
      </c>
      <c r="H1087" s="17">
        <f t="shared" si="16"/>
        <v>5.973628893560106E-2</v>
      </c>
    </row>
    <row r="1088" spans="1:8" ht="13.5" x14ac:dyDescent="0.25">
      <c r="A1088" s="12"/>
      <c r="B1088" s="11">
        <v>43587</v>
      </c>
      <c r="C1088" s="2">
        <v>9.1999999999999993</v>
      </c>
      <c r="D1088" s="2">
        <v>8.6278000000000006</v>
      </c>
      <c r="E1088" s="2">
        <v>60211</v>
      </c>
      <c r="F1088" s="2">
        <v>9.0755999999999997</v>
      </c>
      <c r="G1088" s="2">
        <v>546450.95160000003</v>
      </c>
      <c r="H1088" s="17">
        <f t="shared" si="16"/>
        <v>3.7194652817849602E-2</v>
      </c>
    </row>
    <row r="1089" spans="1:8" ht="13.5" x14ac:dyDescent="0.25">
      <c r="A1089" s="12"/>
      <c r="B1089" s="11">
        <v>43588</v>
      </c>
      <c r="C1089" s="2">
        <v>8.94</v>
      </c>
      <c r="D1089" s="2">
        <v>8.3840000000000003</v>
      </c>
      <c r="E1089" s="2">
        <v>21636</v>
      </c>
      <c r="F1089" s="2">
        <v>9.0067000000000004</v>
      </c>
      <c r="G1089" s="2">
        <v>194868.96119999999</v>
      </c>
      <c r="H1089" s="17">
        <f t="shared" si="16"/>
        <v>-2.8257493219592505E-2</v>
      </c>
    </row>
    <row r="1090" spans="1:8" ht="13.5" x14ac:dyDescent="0.25">
      <c r="A1090" s="12"/>
      <c r="B1090" s="11">
        <v>43591</v>
      </c>
      <c r="C1090" s="2">
        <v>9.15</v>
      </c>
      <c r="D1090" s="2">
        <v>8.5808999999999997</v>
      </c>
      <c r="E1090" s="2">
        <v>35506</v>
      </c>
      <c r="F1090" s="2">
        <v>8.9939999999999998</v>
      </c>
      <c r="G1090" s="2">
        <v>319340.96399999998</v>
      </c>
      <c r="H1090" s="17">
        <f t="shared" si="16"/>
        <v>2.3485209923664051E-2</v>
      </c>
    </row>
    <row r="1091" spans="1:8" ht="13.5" x14ac:dyDescent="0.25">
      <c r="A1091" s="12"/>
      <c r="B1091" s="11">
        <v>43592</v>
      </c>
      <c r="C1091" s="2">
        <v>9.1</v>
      </c>
      <c r="D1091" s="2">
        <v>8.5341000000000005</v>
      </c>
      <c r="E1091" s="2">
        <v>21251</v>
      </c>
      <c r="F1091" s="2">
        <v>9.1018000000000008</v>
      </c>
      <c r="G1091" s="2">
        <v>193422.3518</v>
      </c>
      <c r="H1091" s="17">
        <f t="shared" si="16"/>
        <v>-5.4539733594377382E-3</v>
      </c>
    </row>
    <row r="1092" spans="1:8" ht="13.5" x14ac:dyDescent="0.25">
      <c r="A1092" s="12"/>
      <c r="B1092" s="11">
        <v>43593</v>
      </c>
      <c r="C1092" s="2">
        <v>8.8000000000000007</v>
      </c>
      <c r="D1092" s="2">
        <v>8.2527000000000008</v>
      </c>
      <c r="E1092" s="2">
        <v>32310</v>
      </c>
      <c r="F1092" s="2">
        <v>8.8350000000000009</v>
      </c>
      <c r="G1092" s="2">
        <v>285458.84999999998</v>
      </c>
      <c r="H1092" s="17">
        <f t="shared" si="16"/>
        <v>-3.2973600028122434E-2</v>
      </c>
    </row>
    <row r="1093" spans="1:8" ht="13.5" x14ac:dyDescent="0.25">
      <c r="A1093" s="12"/>
      <c r="B1093" s="11">
        <v>43594</v>
      </c>
      <c r="C1093" s="2">
        <v>8.7799999999999994</v>
      </c>
      <c r="D1093" s="2">
        <v>8.234</v>
      </c>
      <c r="E1093" s="2">
        <v>14900</v>
      </c>
      <c r="F1093" s="2">
        <v>8.7335999999999991</v>
      </c>
      <c r="G1093" s="2">
        <v>130130.64</v>
      </c>
      <c r="H1093" s="17">
        <f t="shared" si="16"/>
        <v>-2.2659250911823796E-3</v>
      </c>
    </row>
    <row r="1094" spans="1:8" ht="13.5" x14ac:dyDescent="0.25">
      <c r="A1094" s="12"/>
      <c r="B1094" s="11">
        <v>43595</v>
      </c>
      <c r="C1094" s="2">
        <v>8.85</v>
      </c>
      <c r="D1094" s="2">
        <v>8.2995999999999999</v>
      </c>
      <c r="E1094" s="2">
        <v>17647</v>
      </c>
      <c r="F1094" s="2">
        <v>8.7851999999999997</v>
      </c>
      <c r="G1094" s="2">
        <v>155032.42439999999</v>
      </c>
      <c r="H1094" s="17">
        <f t="shared" si="16"/>
        <v>7.9669662375516006E-3</v>
      </c>
    </row>
    <row r="1095" spans="1:8" ht="13.5" x14ac:dyDescent="0.25">
      <c r="A1095" s="12"/>
      <c r="B1095" s="11">
        <v>43598</v>
      </c>
      <c r="C1095" s="2">
        <v>8.85</v>
      </c>
      <c r="D1095" s="2">
        <v>8.2995999999999999</v>
      </c>
      <c r="E1095" s="2">
        <v>13686</v>
      </c>
      <c r="F1095" s="2">
        <v>8.8462999999999994</v>
      </c>
      <c r="G1095" s="2">
        <v>121070.4618</v>
      </c>
      <c r="H1095" s="17">
        <f t="shared" ref="H1095:H1158" si="17">(D1095-D1094)/D1094</f>
        <v>0</v>
      </c>
    </row>
    <row r="1096" spans="1:8" ht="13.5" x14ac:dyDescent="0.25">
      <c r="A1096" s="12"/>
      <c r="B1096" s="11">
        <v>43599</v>
      </c>
      <c r="C1096" s="2">
        <v>9</v>
      </c>
      <c r="D1096" s="2">
        <v>8.4403000000000006</v>
      </c>
      <c r="E1096" s="2">
        <v>29502</v>
      </c>
      <c r="F1096" s="2">
        <v>8.9049999999999994</v>
      </c>
      <c r="G1096" s="2">
        <v>262715.31</v>
      </c>
      <c r="H1096" s="17">
        <f t="shared" si="17"/>
        <v>1.69526242228542E-2</v>
      </c>
    </row>
    <row r="1097" spans="1:8" ht="13.5" x14ac:dyDescent="0.25">
      <c r="A1097" s="12"/>
      <c r="B1097" s="11">
        <v>43600</v>
      </c>
      <c r="C1097" s="2">
        <v>9</v>
      </c>
      <c r="D1097" s="2">
        <v>8.4403000000000006</v>
      </c>
      <c r="E1097" s="2">
        <v>1219</v>
      </c>
      <c r="F1097" s="2">
        <v>9.0006000000000004</v>
      </c>
      <c r="G1097" s="2">
        <v>10971.731400000001</v>
      </c>
      <c r="H1097" s="17">
        <f t="shared" si="17"/>
        <v>0</v>
      </c>
    </row>
    <row r="1098" spans="1:8" ht="13.5" x14ac:dyDescent="0.25">
      <c r="A1098" s="12"/>
      <c r="B1098" s="11">
        <v>43601</v>
      </c>
      <c r="C1098" s="2">
        <v>9</v>
      </c>
      <c r="D1098" s="2">
        <v>8.4403000000000006</v>
      </c>
      <c r="E1098" s="2">
        <v>7410</v>
      </c>
      <c r="F1098" s="2">
        <v>8.9878999999999998</v>
      </c>
      <c r="G1098" s="2">
        <v>66600.339000000007</v>
      </c>
      <c r="H1098" s="17">
        <f t="shared" si="17"/>
        <v>0</v>
      </c>
    </row>
    <row r="1099" spans="1:8" ht="13.5" x14ac:dyDescent="0.25">
      <c r="A1099" s="12"/>
      <c r="B1099" s="11">
        <v>43602</v>
      </c>
      <c r="C1099" s="2">
        <v>8.99</v>
      </c>
      <c r="D1099" s="2">
        <v>8.4308999999999994</v>
      </c>
      <c r="E1099" s="2">
        <v>2103</v>
      </c>
      <c r="F1099" s="2">
        <v>8.9829000000000008</v>
      </c>
      <c r="G1099" s="2">
        <v>18891.038700000001</v>
      </c>
      <c r="H1099" s="17">
        <f t="shared" si="17"/>
        <v>-1.1137044891770653E-3</v>
      </c>
    </row>
    <row r="1100" spans="1:8" ht="13.5" x14ac:dyDescent="0.25">
      <c r="A1100" s="12"/>
      <c r="B1100" s="11">
        <v>43605</v>
      </c>
      <c r="C1100" s="2">
        <v>8.8000000000000007</v>
      </c>
      <c r="D1100" s="2">
        <v>8.2527000000000008</v>
      </c>
      <c r="E1100" s="2">
        <v>5400</v>
      </c>
      <c r="F1100" s="2">
        <v>8.8361000000000001</v>
      </c>
      <c r="G1100" s="2">
        <v>47714.94</v>
      </c>
      <c r="H1100" s="17">
        <f t="shared" si="17"/>
        <v>-2.1136533466177821E-2</v>
      </c>
    </row>
    <row r="1101" spans="1:8" ht="13.5" x14ac:dyDescent="0.25">
      <c r="A1101" s="12"/>
      <c r="B1101" s="11">
        <v>43606</v>
      </c>
      <c r="C1101" s="2">
        <v>8.84</v>
      </c>
      <c r="D1101" s="2">
        <v>8.2902000000000005</v>
      </c>
      <c r="E1101" s="2">
        <v>15237</v>
      </c>
      <c r="F1101" s="2">
        <v>8.8254000000000001</v>
      </c>
      <c r="G1101" s="2">
        <v>134472.61979999999</v>
      </c>
      <c r="H1101" s="17">
        <f t="shared" si="17"/>
        <v>4.5439674288414262E-3</v>
      </c>
    </row>
    <row r="1102" spans="1:8" ht="13.5" x14ac:dyDescent="0.25">
      <c r="A1102" s="12"/>
      <c r="B1102" s="11">
        <v>43607</v>
      </c>
      <c r="C1102" s="2">
        <v>8.8000000000000007</v>
      </c>
      <c r="D1102" s="2">
        <v>8.2527000000000008</v>
      </c>
      <c r="E1102" s="2">
        <v>9276</v>
      </c>
      <c r="F1102" s="2">
        <v>8.8361000000000001</v>
      </c>
      <c r="G1102" s="2">
        <v>81963.6636</v>
      </c>
      <c r="H1102" s="17">
        <f t="shared" si="17"/>
        <v>-4.5234131866540789E-3</v>
      </c>
    </row>
    <row r="1103" spans="1:8" ht="13.5" x14ac:dyDescent="0.25">
      <c r="A1103" s="12"/>
      <c r="B1103" s="11">
        <v>43608</v>
      </c>
      <c r="C1103" s="2">
        <v>8.69</v>
      </c>
      <c r="D1103" s="2">
        <v>8.1495999999999995</v>
      </c>
      <c r="E1103" s="2">
        <v>3005</v>
      </c>
      <c r="F1103" s="2">
        <v>8.6501000000000001</v>
      </c>
      <c r="G1103" s="2">
        <v>25993.550500000001</v>
      </c>
      <c r="H1103" s="17">
        <f t="shared" si="17"/>
        <v>-1.2492881117694971E-2</v>
      </c>
    </row>
    <row r="1104" spans="1:8" ht="13.5" x14ac:dyDescent="0.25">
      <c r="A1104" s="12"/>
      <c r="B1104" s="11">
        <v>43609</v>
      </c>
      <c r="C1104" s="2">
        <v>8.52</v>
      </c>
      <c r="D1104" s="2">
        <v>7.9901</v>
      </c>
      <c r="E1104" s="2">
        <v>27247</v>
      </c>
      <c r="F1104" s="2">
        <v>8.4194999999999993</v>
      </c>
      <c r="G1104" s="2">
        <v>229406.1165</v>
      </c>
      <c r="H1104" s="17">
        <f t="shared" si="17"/>
        <v>-1.95715127122803E-2</v>
      </c>
    </row>
    <row r="1105" spans="1:8" ht="13.5" x14ac:dyDescent="0.25">
      <c r="A1105" s="12"/>
      <c r="B1105" s="11">
        <v>43612</v>
      </c>
      <c r="C1105" s="2">
        <v>8.44</v>
      </c>
      <c r="D1105" s="2">
        <v>7.9150999999999998</v>
      </c>
      <c r="E1105" s="2">
        <v>7563</v>
      </c>
      <c r="F1105" s="2">
        <v>8.4013000000000009</v>
      </c>
      <c r="G1105" s="2">
        <v>63539.031900000002</v>
      </c>
      <c r="H1105" s="17">
        <f t="shared" si="17"/>
        <v>-9.3866159372223354E-3</v>
      </c>
    </row>
    <row r="1106" spans="1:8" ht="13.5" x14ac:dyDescent="0.25">
      <c r="A1106" s="12"/>
      <c r="B1106" s="11">
        <v>43613</v>
      </c>
      <c r="C1106" s="2">
        <v>8.4</v>
      </c>
      <c r="D1106" s="2">
        <v>7.8776000000000002</v>
      </c>
      <c r="E1106" s="2">
        <v>9974</v>
      </c>
      <c r="F1106" s="2">
        <v>8.3246000000000002</v>
      </c>
      <c r="G1106" s="2">
        <v>83029.560400000002</v>
      </c>
      <c r="H1106" s="17">
        <f t="shared" si="17"/>
        <v>-4.7377796869274734E-3</v>
      </c>
    </row>
    <row r="1107" spans="1:8" ht="13.5" x14ac:dyDescent="0.25">
      <c r="A1107" s="12"/>
      <c r="B1107" s="11">
        <v>43614</v>
      </c>
      <c r="C1107" s="2">
        <v>8.3000000000000007</v>
      </c>
      <c r="D1107" s="2">
        <v>7.7838000000000003</v>
      </c>
      <c r="E1107" s="2">
        <v>12342</v>
      </c>
      <c r="F1107" s="2">
        <v>8.25</v>
      </c>
      <c r="G1107" s="2">
        <v>101821.5</v>
      </c>
      <c r="H1107" s="17">
        <f t="shared" si="17"/>
        <v>-1.1907179851731477E-2</v>
      </c>
    </row>
    <row r="1108" spans="1:8" ht="13.5" x14ac:dyDescent="0.25">
      <c r="A1108" s="12"/>
      <c r="B1108" s="11">
        <v>43615</v>
      </c>
      <c r="C1108" s="2">
        <v>8.4499999999999993</v>
      </c>
      <c r="D1108" s="2">
        <v>7.9245000000000001</v>
      </c>
      <c r="E1108" s="2">
        <v>529</v>
      </c>
      <c r="F1108" s="2">
        <v>8.4499999999999993</v>
      </c>
      <c r="G1108" s="2">
        <v>4470.05</v>
      </c>
      <c r="H1108" s="17">
        <f t="shared" si="17"/>
        <v>1.8076004008324958E-2</v>
      </c>
    </row>
    <row r="1109" spans="1:8" ht="13.5" x14ac:dyDescent="0.25">
      <c r="A1109" s="12"/>
      <c r="B1109" s="11">
        <v>43616</v>
      </c>
      <c r="C1109" s="2">
        <v>8.4499999999999993</v>
      </c>
      <c r="D1109" s="2">
        <v>7.9245000000000001</v>
      </c>
      <c r="E1109" s="2">
        <v>2375</v>
      </c>
      <c r="F1109" s="2">
        <v>8.4495000000000005</v>
      </c>
      <c r="G1109" s="2">
        <v>20067.5625</v>
      </c>
      <c r="H1109" s="17">
        <f t="shared" si="17"/>
        <v>0</v>
      </c>
    </row>
    <row r="1110" spans="1:8" ht="13.5" x14ac:dyDescent="0.25">
      <c r="A1110" s="12"/>
      <c r="B1110" s="11">
        <v>43619</v>
      </c>
      <c r="C1110" s="2">
        <v>8.25</v>
      </c>
      <c r="D1110" s="2">
        <v>7.7369000000000003</v>
      </c>
      <c r="E1110" s="2">
        <v>1162</v>
      </c>
      <c r="F1110" s="2">
        <v>8.25</v>
      </c>
      <c r="G1110" s="2">
        <v>9586.5</v>
      </c>
      <c r="H1110" s="17">
        <f t="shared" si="17"/>
        <v>-2.3673417881254308E-2</v>
      </c>
    </row>
    <row r="1111" spans="1:8" ht="13.5" x14ac:dyDescent="0.25">
      <c r="A1111" s="12"/>
      <c r="B1111" s="11">
        <v>43623</v>
      </c>
      <c r="C1111" s="2">
        <v>8.17</v>
      </c>
      <c r="D1111" s="2">
        <v>7.6619000000000002</v>
      </c>
      <c r="E1111" s="2">
        <v>765</v>
      </c>
      <c r="F1111" s="2">
        <v>8.1967999999999996</v>
      </c>
      <c r="G1111" s="2">
        <v>6270.5519999999997</v>
      </c>
      <c r="H1111" s="17">
        <f t="shared" si="17"/>
        <v>-9.693805012343468E-3</v>
      </c>
    </row>
    <row r="1112" spans="1:8" ht="13.5" x14ac:dyDescent="0.25">
      <c r="A1112" s="12"/>
      <c r="B1112" s="11">
        <v>43626</v>
      </c>
      <c r="C1112" s="2">
        <v>8.41</v>
      </c>
      <c r="D1112" s="2">
        <v>7.8869999999999996</v>
      </c>
      <c r="E1112" s="2">
        <v>1329</v>
      </c>
      <c r="F1112" s="2">
        <v>8.3276000000000003</v>
      </c>
      <c r="G1112" s="2">
        <v>11067.3804</v>
      </c>
      <c r="H1112" s="17">
        <f t="shared" si="17"/>
        <v>2.9379135723514978E-2</v>
      </c>
    </row>
    <row r="1113" spans="1:8" ht="13.5" x14ac:dyDescent="0.25">
      <c r="A1113" s="12"/>
      <c r="B1113" s="11">
        <v>43627</v>
      </c>
      <c r="C1113" s="2">
        <v>8.4</v>
      </c>
      <c r="D1113" s="2">
        <v>7.8776000000000002</v>
      </c>
      <c r="E1113" s="2">
        <v>7360</v>
      </c>
      <c r="F1113" s="2">
        <v>8.3931000000000004</v>
      </c>
      <c r="G1113" s="2">
        <v>61773.216</v>
      </c>
      <c r="H1113" s="17">
        <f t="shared" si="17"/>
        <v>-1.191834664637937E-3</v>
      </c>
    </row>
    <row r="1114" spans="1:8" ht="13.5" x14ac:dyDescent="0.25">
      <c r="A1114" s="12"/>
      <c r="B1114" s="11">
        <v>43628</v>
      </c>
      <c r="C1114" s="2">
        <v>8.1999999999999993</v>
      </c>
      <c r="D1114" s="2">
        <v>7.69</v>
      </c>
      <c r="E1114" s="2">
        <v>555</v>
      </c>
      <c r="F1114" s="2">
        <v>8.2722999999999995</v>
      </c>
      <c r="G1114" s="2">
        <v>4591.1265000000003</v>
      </c>
      <c r="H1114" s="17">
        <f t="shared" si="17"/>
        <v>-2.3814359703462955E-2</v>
      </c>
    </row>
    <row r="1115" spans="1:8" ht="13.5" x14ac:dyDescent="0.25">
      <c r="A1115" s="12"/>
      <c r="B1115" s="11">
        <v>43629</v>
      </c>
      <c r="C1115" s="2">
        <v>8.1999999999999993</v>
      </c>
      <c r="D1115" s="2">
        <v>7.69</v>
      </c>
      <c r="E1115" s="2">
        <v>7990</v>
      </c>
      <c r="F1115" s="2">
        <v>8.3256999999999994</v>
      </c>
      <c r="G1115" s="2">
        <v>66522.342999999993</v>
      </c>
      <c r="H1115" s="17">
        <f t="shared" si="17"/>
        <v>0</v>
      </c>
    </row>
    <row r="1116" spans="1:8" ht="13.5" x14ac:dyDescent="0.25">
      <c r="A1116" s="12"/>
      <c r="B1116" s="11">
        <v>43630</v>
      </c>
      <c r="C1116" s="2">
        <v>8.2100000000000009</v>
      </c>
      <c r="D1116" s="2">
        <v>7.6993999999999998</v>
      </c>
      <c r="E1116" s="2">
        <v>1363</v>
      </c>
      <c r="F1116" s="2">
        <v>8.2100000000000009</v>
      </c>
      <c r="G1116" s="2">
        <v>11190.23</v>
      </c>
      <c r="H1116" s="17">
        <f t="shared" si="17"/>
        <v>1.222366710012927E-3</v>
      </c>
    </row>
    <row r="1117" spans="1:8" ht="13.5" x14ac:dyDescent="0.25">
      <c r="A1117" s="12"/>
      <c r="B1117" s="11">
        <v>43633</v>
      </c>
      <c r="C1117" s="2">
        <v>8.3800000000000008</v>
      </c>
      <c r="D1117" s="2">
        <v>7.8587999999999996</v>
      </c>
      <c r="E1117" s="2">
        <v>4434</v>
      </c>
      <c r="F1117" s="2">
        <v>8.2913999999999994</v>
      </c>
      <c r="G1117" s="2">
        <v>36764.067600000002</v>
      </c>
      <c r="H1117" s="17">
        <f t="shared" si="17"/>
        <v>2.0702911915214142E-2</v>
      </c>
    </row>
    <row r="1118" spans="1:8" ht="13.5" x14ac:dyDescent="0.25">
      <c r="A1118" s="12"/>
      <c r="B1118" s="11">
        <v>43634</v>
      </c>
      <c r="C1118" s="2">
        <v>8.3800000000000008</v>
      </c>
      <c r="D1118" s="2">
        <v>7.8587999999999996</v>
      </c>
      <c r="E1118" s="2">
        <v>1124</v>
      </c>
      <c r="F1118" s="2">
        <v>8.3686000000000007</v>
      </c>
      <c r="G1118" s="2">
        <v>9406.3063999999995</v>
      </c>
      <c r="H1118" s="17">
        <f t="shared" si="17"/>
        <v>0</v>
      </c>
    </row>
    <row r="1119" spans="1:8" ht="13.5" x14ac:dyDescent="0.25">
      <c r="A1119" s="12"/>
      <c r="B1119" s="11">
        <v>43635</v>
      </c>
      <c r="C1119" s="2">
        <v>8.68</v>
      </c>
      <c r="D1119" s="2">
        <v>8.1402000000000001</v>
      </c>
      <c r="E1119" s="2">
        <v>19380</v>
      </c>
      <c r="F1119" s="2">
        <v>8.5065000000000008</v>
      </c>
      <c r="G1119" s="2">
        <v>164855.97</v>
      </c>
      <c r="H1119" s="17">
        <f t="shared" si="17"/>
        <v>3.5806993434112151E-2</v>
      </c>
    </row>
    <row r="1120" spans="1:8" ht="13.5" x14ac:dyDescent="0.25">
      <c r="A1120" s="12"/>
      <c r="B1120" s="11">
        <v>43636</v>
      </c>
      <c r="C1120" s="2">
        <v>8.6999999999999993</v>
      </c>
      <c r="D1120" s="2">
        <v>8.1588999999999992</v>
      </c>
      <c r="E1120" s="2">
        <v>3002</v>
      </c>
      <c r="F1120" s="2">
        <v>8.6789000000000005</v>
      </c>
      <c r="G1120" s="2">
        <v>26054.057799999999</v>
      </c>
      <c r="H1120" s="17">
        <f t="shared" si="17"/>
        <v>2.2972408540329536E-3</v>
      </c>
    </row>
    <row r="1121" spans="1:8" ht="13.5" x14ac:dyDescent="0.25">
      <c r="A1121" s="12"/>
      <c r="B1121" s="11">
        <v>43637</v>
      </c>
      <c r="C1121" s="2">
        <v>8.8000000000000007</v>
      </c>
      <c r="D1121" s="2">
        <v>8.2527000000000008</v>
      </c>
      <c r="E1121" s="2">
        <v>1040</v>
      </c>
      <c r="F1121" s="2">
        <v>8.6884999999999994</v>
      </c>
      <c r="G1121" s="2">
        <v>9036.0400000000009</v>
      </c>
      <c r="H1121" s="17">
        <f t="shared" si="17"/>
        <v>1.1496647832428595E-2</v>
      </c>
    </row>
    <row r="1122" spans="1:8" ht="13.5" x14ac:dyDescent="0.25">
      <c r="A1122" s="12"/>
      <c r="B1122" s="11">
        <v>43640</v>
      </c>
      <c r="C1122" s="2">
        <v>8.89</v>
      </c>
      <c r="D1122" s="2">
        <v>8.3370999999999995</v>
      </c>
      <c r="E1122" s="2">
        <v>4124</v>
      </c>
      <c r="F1122" s="2">
        <v>8.8348999999999993</v>
      </c>
      <c r="G1122" s="2">
        <v>36435.1276</v>
      </c>
      <c r="H1122" s="17">
        <f t="shared" si="17"/>
        <v>1.0226956026512376E-2</v>
      </c>
    </row>
    <row r="1123" spans="1:8" ht="13.5" x14ac:dyDescent="0.25">
      <c r="A1123" s="12"/>
      <c r="B1123" s="11">
        <v>43641</v>
      </c>
      <c r="C1123" s="2">
        <v>9</v>
      </c>
      <c r="D1123" s="2">
        <v>8.4403000000000006</v>
      </c>
      <c r="E1123" s="2">
        <v>2138</v>
      </c>
      <c r="F1123" s="2">
        <v>9</v>
      </c>
      <c r="G1123" s="2">
        <v>19242</v>
      </c>
      <c r="H1123" s="17">
        <f t="shared" si="17"/>
        <v>1.2378404960957776E-2</v>
      </c>
    </row>
    <row r="1124" spans="1:8" ht="13.5" x14ac:dyDescent="0.25">
      <c r="A1124" s="12"/>
      <c r="B1124" s="11">
        <v>43642</v>
      </c>
      <c r="C1124" s="2">
        <v>9</v>
      </c>
      <c r="D1124" s="2">
        <v>8.4403000000000006</v>
      </c>
      <c r="E1124" s="2">
        <v>21068</v>
      </c>
      <c r="F1124" s="2">
        <v>8.8788999999999998</v>
      </c>
      <c r="G1124" s="2">
        <v>187060.66519999999</v>
      </c>
      <c r="H1124" s="17">
        <f t="shared" si="17"/>
        <v>0</v>
      </c>
    </row>
    <row r="1125" spans="1:8" ht="13.5" x14ac:dyDescent="0.25">
      <c r="A1125" s="12"/>
      <c r="B1125" s="11">
        <v>43643</v>
      </c>
      <c r="C1125" s="2">
        <v>8.75</v>
      </c>
      <c r="D1125" s="2">
        <v>8.2058</v>
      </c>
      <c r="E1125" s="2">
        <v>21693</v>
      </c>
      <c r="F1125" s="2">
        <v>8.8485999999999994</v>
      </c>
      <c r="G1125" s="2">
        <v>191952.67980000001</v>
      </c>
      <c r="H1125" s="17">
        <f t="shared" si="17"/>
        <v>-2.7783372628935061E-2</v>
      </c>
    </row>
    <row r="1126" spans="1:8" ht="13.5" x14ac:dyDescent="0.25">
      <c r="A1126" s="12"/>
      <c r="B1126" s="11">
        <v>43644</v>
      </c>
      <c r="C1126" s="2">
        <v>8.98</v>
      </c>
      <c r="D1126" s="2">
        <v>8.4215</v>
      </c>
      <c r="E1126" s="2">
        <v>12408</v>
      </c>
      <c r="F1126" s="2">
        <v>8.9502000000000006</v>
      </c>
      <c r="G1126" s="2">
        <v>111054.0816</v>
      </c>
      <c r="H1126" s="17">
        <f t="shared" si="17"/>
        <v>2.6286285310390213E-2</v>
      </c>
    </row>
    <row r="1127" spans="1:8" ht="13.5" x14ac:dyDescent="0.25">
      <c r="A1127" s="12"/>
      <c r="B1127" s="11">
        <v>43647</v>
      </c>
      <c r="C1127" s="2">
        <v>9.09</v>
      </c>
      <c r="D1127" s="2">
        <v>8.5246999999999993</v>
      </c>
      <c r="E1127" s="2">
        <v>50</v>
      </c>
      <c r="F1127" s="2">
        <v>9.09</v>
      </c>
      <c r="G1127" s="2">
        <v>454.5</v>
      </c>
      <c r="H1127" s="17">
        <f t="shared" si="17"/>
        <v>1.2254348987709943E-2</v>
      </c>
    </row>
    <row r="1128" spans="1:8" ht="13.5" x14ac:dyDescent="0.25">
      <c r="A1128" s="12"/>
      <c r="B1128" s="11">
        <v>43648</v>
      </c>
      <c r="C1128" s="2">
        <v>9.1999999999999993</v>
      </c>
      <c r="D1128" s="2">
        <v>8.6278000000000006</v>
      </c>
      <c r="E1128" s="2">
        <v>100</v>
      </c>
      <c r="F1128" s="2">
        <v>9.1999999999999993</v>
      </c>
      <c r="G1128" s="2">
        <v>920</v>
      </c>
      <c r="H1128" s="17">
        <f t="shared" si="17"/>
        <v>1.2094267246941395E-2</v>
      </c>
    </row>
    <row r="1129" spans="1:8" ht="13.5" x14ac:dyDescent="0.25">
      <c r="A1129" s="12"/>
      <c r="B1129" s="11">
        <v>43649</v>
      </c>
      <c r="C1129" s="2">
        <v>9</v>
      </c>
      <c r="D1129" s="2">
        <v>8.4403000000000006</v>
      </c>
      <c r="E1129" s="2">
        <v>225</v>
      </c>
      <c r="F1129" s="2">
        <v>9</v>
      </c>
      <c r="G1129" s="2">
        <v>2025</v>
      </c>
      <c r="H1129" s="17">
        <f t="shared" si="17"/>
        <v>-2.1732075384223091E-2</v>
      </c>
    </row>
    <row r="1130" spans="1:8" ht="13.5" x14ac:dyDescent="0.25">
      <c r="A1130" s="12"/>
      <c r="B1130" s="11">
        <v>43650</v>
      </c>
      <c r="C1130" s="2">
        <v>8.74</v>
      </c>
      <c r="D1130" s="2">
        <v>8.1964000000000006</v>
      </c>
      <c r="E1130" s="2">
        <v>3010</v>
      </c>
      <c r="F1130" s="2">
        <v>8.8824000000000005</v>
      </c>
      <c r="G1130" s="2">
        <v>26736.024000000001</v>
      </c>
      <c r="H1130" s="17">
        <f t="shared" si="17"/>
        <v>-2.8897077118111913E-2</v>
      </c>
    </row>
    <row r="1131" spans="1:8" ht="13.5" x14ac:dyDescent="0.25">
      <c r="A1131" s="12"/>
      <c r="B1131" s="11">
        <v>43651</v>
      </c>
      <c r="C1131" s="2">
        <v>8.48</v>
      </c>
      <c r="D1131" s="2">
        <v>7.9526000000000003</v>
      </c>
      <c r="E1131" s="2">
        <v>867</v>
      </c>
      <c r="F1131" s="2">
        <v>8.5007999999999999</v>
      </c>
      <c r="G1131" s="2">
        <v>7370.1935999999996</v>
      </c>
      <c r="H1131" s="17">
        <f t="shared" si="17"/>
        <v>-2.9744765994827026E-2</v>
      </c>
    </row>
    <row r="1132" spans="1:8" ht="13.5" x14ac:dyDescent="0.25">
      <c r="A1132" s="12"/>
      <c r="B1132" s="11">
        <v>43654</v>
      </c>
      <c r="C1132" s="2">
        <v>8.23</v>
      </c>
      <c r="D1132" s="2">
        <v>7.7182000000000004</v>
      </c>
      <c r="E1132" s="2">
        <v>3500</v>
      </c>
      <c r="F1132" s="2">
        <v>8.2980999999999998</v>
      </c>
      <c r="G1132" s="2">
        <v>29043.35</v>
      </c>
      <c r="H1132" s="17">
        <f t="shared" si="17"/>
        <v>-2.9474637225561442E-2</v>
      </c>
    </row>
    <row r="1133" spans="1:8" ht="13.5" x14ac:dyDescent="0.25">
      <c r="A1133" s="12"/>
      <c r="B1133" s="11">
        <v>43655</v>
      </c>
      <c r="C1133" s="2">
        <v>8.1999999999999993</v>
      </c>
      <c r="D1133" s="2">
        <v>7.69</v>
      </c>
      <c r="E1133" s="2">
        <v>4153</v>
      </c>
      <c r="F1133" s="2">
        <v>8.2225999999999999</v>
      </c>
      <c r="G1133" s="2">
        <v>34148.457799999996</v>
      </c>
      <c r="H1133" s="17">
        <f t="shared" si="17"/>
        <v>-3.6537016402788218E-3</v>
      </c>
    </row>
    <row r="1134" spans="1:8" ht="13.5" x14ac:dyDescent="0.25">
      <c r="A1134" s="12"/>
      <c r="B1134" s="11">
        <v>43656</v>
      </c>
      <c r="C1134" s="2">
        <v>8.1999999999999993</v>
      </c>
      <c r="D1134" s="2">
        <v>7.69</v>
      </c>
      <c r="E1134" s="2">
        <v>1221</v>
      </c>
      <c r="F1134" s="2">
        <v>8.1999999999999993</v>
      </c>
      <c r="G1134" s="2">
        <v>10012.200000000001</v>
      </c>
      <c r="H1134" s="17">
        <f t="shared" si="17"/>
        <v>0</v>
      </c>
    </row>
    <row r="1135" spans="1:8" ht="13.5" x14ac:dyDescent="0.25">
      <c r="A1135" s="12"/>
      <c r="B1135" s="11">
        <v>43657</v>
      </c>
      <c r="C1135" s="2">
        <v>8.1999999999999993</v>
      </c>
      <c r="D1135" s="2">
        <v>7.69</v>
      </c>
      <c r="E1135" s="2">
        <v>1585</v>
      </c>
      <c r="F1135" s="2">
        <v>8.1864000000000008</v>
      </c>
      <c r="G1135" s="2">
        <v>12975.444</v>
      </c>
      <c r="H1135" s="17">
        <f t="shared" si="17"/>
        <v>0</v>
      </c>
    </row>
    <row r="1136" spans="1:8" ht="13.5" x14ac:dyDescent="0.25">
      <c r="A1136" s="12"/>
      <c r="B1136" s="11">
        <v>43658</v>
      </c>
      <c r="C1136" s="2">
        <v>8.15</v>
      </c>
      <c r="D1136" s="2">
        <v>7.6430999999999996</v>
      </c>
      <c r="E1136" s="2">
        <v>66</v>
      </c>
      <c r="F1136" s="2">
        <v>8.15</v>
      </c>
      <c r="G1136" s="2">
        <v>537.9</v>
      </c>
      <c r="H1136" s="17">
        <f t="shared" si="17"/>
        <v>-6.0988296488947756E-3</v>
      </c>
    </row>
    <row r="1137" spans="1:8" ht="13.5" x14ac:dyDescent="0.25">
      <c r="A1137" s="12"/>
      <c r="B1137" s="11">
        <v>43661</v>
      </c>
      <c r="C1137" s="2">
        <v>8.15</v>
      </c>
      <c r="D1137" s="2">
        <v>7.6430999999999996</v>
      </c>
      <c r="E1137" s="2">
        <v>0</v>
      </c>
      <c r="F1137" s="2">
        <v>0</v>
      </c>
      <c r="G1137" s="2">
        <v>0</v>
      </c>
      <c r="H1137" s="17">
        <f t="shared" si="17"/>
        <v>0</v>
      </c>
    </row>
    <row r="1138" spans="1:8" ht="13.5" x14ac:dyDescent="0.25">
      <c r="A1138" s="12"/>
      <c r="B1138" s="11">
        <v>43662</v>
      </c>
      <c r="C1138" s="2">
        <v>8.44</v>
      </c>
      <c r="D1138" s="2">
        <v>7.9150999999999998</v>
      </c>
      <c r="E1138" s="2">
        <v>5628</v>
      </c>
      <c r="F1138" s="2">
        <v>8.2498000000000005</v>
      </c>
      <c r="G1138" s="2">
        <v>46429.874400000001</v>
      </c>
      <c r="H1138" s="17">
        <f t="shared" si="17"/>
        <v>3.5587654224071417E-2</v>
      </c>
    </row>
    <row r="1139" spans="1:8" ht="13.5" x14ac:dyDescent="0.25">
      <c r="A1139" s="12"/>
      <c r="B1139" s="11">
        <v>43663</v>
      </c>
      <c r="C1139" s="2">
        <v>8.4499999999999993</v>
      </c>
      <c r="D1139" s="2">
        <v>7.9245000000000001</v>
      </c>
      <c r="E1139" s="2">
        <v>70</v>
      </c>
      <c r="F1139" s="2">
        <v>8.4408999999999992</v>
      </c>
      <c r="G1139" s="2">
        <v>590.86300000000006</v>
      </c>
      <c r="H1139" s="17">
        <f t="shared" si="17"/>
        <v>1.1876034415232021E-3</v>
      </c>
    </row>
    <row r="1140" spans="1:8" ht="13.5" x14ac:dyDescent="0.25">
      <c r="A1140" s="12"/>
      <c r="B1140" s="11">
        <v>43664</v>
      </c>
      <c r="C1140" s="2">
        <v>8.4499999999999993</v>
      </c>
      <c r="D1140" s="2">
        <v>7.9245000000000001</v>
      </c>
      <c r="E1140" s="2">
        <v>369</v>
      </c>
      <c r="F1140" s="2">
        <v>8.4890000000000008</v>
      </c>
      <c r="G1140" s="2">
        <v>3132.4409999999998</v>
      </c>
      <c r="H1140" s="17">
        <f t="shared" si="17"/>
        <v>0</v>
      </c>
    </row>
    <row r="1141" spans="1:8" ht="13.5" x14ac:dyDescent="0.25">
      <c r="A1141" s="12"/>
      <c r="B1141" s="11">
        <v>43665</v>
      </c>
      <c r="C1141" s="2">
        <v>8.5</v>
      </c>
      <c r="D1141" s="2">
        <v>7.9714</v>
      </c>
      <c r="E1141" s="2">
        <v>2205</v>
      </c>
      <c r="F1141" s="2">
        <v>8.4879999999999995</v>
      </c>
      <c r="G1141" s="2">
        <v>18716.04</v>
      </c>
      <c r="H1141" s="17">
        <f t="shared" si="17"/>
        <v>5.9183544703135769E-3</v>
      </c>
    </row>
    <row r="1142" spans="1:8" ht="13.5" x14ac:dyDescent="0.25">
      <c r="A1142" s="12"/>
      <c r="B1142" s="11">
        <v>43668</v>
      </c>
      <c r="C1142" s="2">
        <v>8.69</v>
      </c>
      <c r="D1142" s="2">
        <v>8.1495999999999995</v>
      </c>
      <c r="E1142" s="2">
        <v>40</v>
      </c>
      <c r="F1142" s="2">
        <v>8.69</v>
      </c>
      <c r="G1142" s="2">
        <v>347.6</v>
      </c>
      <c r="H1142" s="17">
        <f t="shared" si="17"/>
        <v>2.2354918834834467E-2</v>
      </c>
    </row>
    <row r="1143" spans="1:8" ht="13.5" x14ac:dyDescent="0.25">
      <c r="A1143" s="12"/>
      <c r="B1143" s="11">
        <v>43669</v>
      </c>
      <c r="C1143" s="2">
        <v>8.3000000000000007</v>
      </c>
      <c r="D1143" s="2">
        <v>7.7838000000000003</v>
      </c>
      <c r="E1143" s="2">
        <v>791</v>
      </c>
      <c r="F1143" s="2">
        <v>8.4626000000000001</v>
      </c>
      <c r="G1143" s="2">
        <v>6693.9165999999996</v>
      </c>
      <c r="H1143" s="17">
        <f t="shared" si="17"/>
        <v>-4.4885638558947588E-2</v>
      </c>
    </row>
    <row r="1144" spans="1:8" ht="13.5" x14ac:dyDescent="0.25">
      <c r="A1144" s="12"/>
      <c r="B1144" s="11">
        <v>43670</v>
      </c>
      <c r="C1144" s="2">
        <v>8.5</v>
      </c>
      <c r="D1144" s="2">
        <v>7.9714</v>
      </c>
      <c r="E1144" s="2">
        <v>555</v>
      </c>
      <c r="F1144" s="2">
        <v>8.4118999999999993</v>
      </c>
      <c r="G1144" s="2">
        <v>4668.6045000000004</v>
      </c>
      <c r="H1144" s="17">
        <f t="shared" si="17"/>
        <v>2.4101338677766614E-2</v>
      </c>
    </row>
    <row r="1145" spans="1:8" ht="13.5" x14ac:dyDescent="0.25">
      <c r="A1145" s="12"/>
      <c r="B1145" s="11">
        <v>43672</v>
      </c>
      <c r="C1145" s="2">
        <v>8.4499999999999993</v>
      </c>
      <c r="D1145" s="2">
        <v>7.9245000000000001</v>
      </c>
      <c r="E1145" s="2">
        <v>50</v>
      </c>
      <c r="F1145" s="2">
        <v>8.4499999999999993</v>
      </c>
      <c r="G1145" s="2">
        <v>422.5</v>
      </c>
      <c r="H1145" s="17">
        <f t="shared" si="17"/>
        <v>-5.8835336327370275E-3</v>
      </c>
    </row>
    <row r="1146" spans="1:8" ht="13.5" x14ac:dyDescent="0.25">
      <c r="A1146" s="12"/>
      <c r="B1146" s="11">
        <v>43675</v>
      </c>
      <c r="C1146" s="2">
        <v>8.4499999999999993</v>
      </c>
      <c r="D1146" s="2">
        <v>7.9245000000000001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x14ac:dyDescent="0.25">
      <c r="A1147" s="12"/>
      <c r="B1147" s="11">
        <v>43676</v>
      </c>
      <c r="C1147" s="2">
        <v>8.4499999999999993</v>
      </c>
      <c r="D1147" s="2">
        <v>7.9245000000000001</v>
      </c>
      <c r="E1147" s="2">
        <v>463</v>
      </c>
      <c r="F1147" s="2">
        <v>8.4457000000000004</v>
      </c>
      <c r="G1147" s="2">
        <v>3910.3591000000001</v>
      </c>
      <c r="H1147" s="17">
        <f t="shared" si="17"/>
        <v>0</v>
      </c>
    </row>
    <row r="1148" spans="1:8" ht="13.5" x14ac:dyDescent="0.25">
      <c r="A1148" s="12"/>
      <c r="B1148" s="11">
        <v>43677</v>
      </c>
      <c r="C1148" s="2">
        <v>8.4499999999999993</v>
      </c>
      <c r="D1148" s="2">
        <v>7.9245000000000001</v>
      </c>
      <c r="E1148" s="2">
        <v>0</v>
      </c>
      <c r="F1148" s="2">
        <v>0</v>
      </c>
      <c r="G1148" s="2">
        <v>0</v>
      </c>
      <c r="H1148" s="17">
        <f t="shared" si="17"/>
        <v>0</v>
      </c>
    </row>
    <row r="1149" spans="1:8" ht="13.5" x14ac:dyDescent="0.25">
      <c r="A1149" s="12"/>
      <c r="B1149" s="11">
        <v>43678</v>
      </c>
      <c r="C1149" s="2">
        <v>8.24</v>
      </c>
      <c r="D1149" s="2">
        <v>7.7275</v>
      </c>
      <c r="E1149" s="2">
        <v>1104</v>
      </c>
      <c r="F1149" s="2">
        <v>8.2344000000000008</v>
      </c>
      <c r="G1149" s="2">
        <v>9090.7775999999994</v>
      </c>
      <c r="H1149" s="17">
        <f t="shared" si="17"/>
        <v>-2.485961259385451E-2</v>
      </c>
    </row>
    <row r="1150" spans="1:8" ht="13.5" x14ac:dyDescent="0.25">
      <c r="A1150" s="12"/>
      <c r="B1150" s="11">
        <v>43679</v>
      </c>
      <c r="C1150" s="2">
        <v>8.43</v>
      </c>
      <c r="D1150" s="2">
        <v>7.9057000000000004</v>
      </c>
      <c r="E1150" s="2">
        <v>50</v>
      </c>
      <c r="F1150" s="2">
        <v>8.43</v>
      </c>
      <c r="G1150" s="2">
        <v>421.5</v>
      </c>
      <c r="H1150" s="17">
        <f t="shared" si="17"/>
        <v>2.3060498220640616E-2</v>
      </c>
    </row>
    <row r="1151" spans="1:8" ht="13.5" x14ac:dyDescent="0.25">
      <c r="A1151" s="12"/>
      <c r="B1151" s="11">
        <v>43682</v>
      </c>
      <c r="C1151" s="2">
        <v>8.43</v>
      </c>
      <c r="D1151" s="2">
        <v>7.9057000000000004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8.39</v>
      </c>
      <c r="D1152" s="2">
        <v>7.8681999999999999</v>
      </c>
      <c r="E1152" s="2">
        <v>3835</v>
      </c>
      <c r="F1152" s="2">
        <v>8.3946000000000005</v>
      </c>
      <c r="G1152" s="2">
        <v>32193.291000000001</v>
      </c>
      <c r="H1152" s="17">
        <f t="shared" si="17"/>
        <v>-4.7434129805078024E-3</v>
      </c>
    </row>
    <row r="1153" spans="1:8" ht="13.5" x14ac:dyDescent="0.25">
      <c r="A1153" s="12"/>
      <c r="B1153" s="11">
        <v>43684</v>
      </c>
      <c r="C1153" s="2">
        <v>8.4</v>
      </c>
      <c r="D1153" s="2">
        <v>7.8776000000000002</v>
      </c>
      <c r="E1153" s="2">
        <v>1158</v>
      </c>
      <c r="F1153" s="2">
        <v>8.2606000000000002</v>
      </c>
      <c r="G1153" s="2">
        <v>9565.7747999999992</v>
      </c>
      <c r="H1153" s="17">
        <f t="shared" si="17"/>
        <v>1.1946823924150756E-3</v>
      </c>
    </row>
    <row r="1154" spans="1:8" ht="13.5" x14ac:dyDescent="0.25">
      <c r="A1154" s="12"/>
      <c r="B1154" s="11">
        <v>43685</v>
      </c>
      <c r="C1154" s="2">
        <v>8.44</v>
      </c>
      <c r="D1154" s="2">
        <v>7.9150999999999998</v>
      </c>
      <c r="E1154" s="2">
        <v>2133</v>
      </c>
      <c r="F1154" s="2">
        <v>8.4001000000000001</v>
      </c>
      <c r="G1154" s="2">
        <v>17917.4133</v>
      </c>
      <c r="H1154" s="17">
        <f t="shared" si="17"/>
        <v>4.7603330963744851E-3</v>
      </c>
    </row>
    <row r="1155" spans="1:8" ht="13.5" x14ac:dyDescent="0.25">
      <c r="A1155" s="12"/>
      <c r="B1155" s="11">
        <v>43686</v>
      </c>
      <c r="C1155" s="2">
        <v>8.4</v>
      </c>
      <c r="D1155" s="2">
        <v>7.8776000000000002</v>
      </c>
      <c r="E1155" s="2">
        <v>995</v>
      </c>
      <c r="F1155" s="2">
        <v>8.4108999999999998</v>
      </c>
      <c r="G1155" s="2">
        <v>8368.8454999999994</v>
      </c>
      <c r="H1155" s="17">
        <f t="shared" si="17"/>
        <v>-4.7377796869274734E-3</v>
      </c>
    </row>
    <row r="1156" spans="1:8" ht="13.5" x14ac:dyDescent="0.25">
      <c r="A1156" s="12"/>
      <c r="B1156" s="11">
        <v>43691</v>
      </c>
      <c r="C1156" s="2">
        <v>8.4</v>
      </c>
      <c r="D1156" s="2">
        <v>7.8776000000000002</v>
      </c>
      <c r="E1156" s="2">
        <v>2817</v>
      </c>
      <c r="F1156" s="2">
        <v>8.4053000000000004</v>
      </c>
      <c r="G1156" s="2">
        <v>23677.730100000001</v>
      </c>
      <c r="H1156" s="17">
        <f t="shared" si="17"/>
        <v>0</v>
      </c>
    </row>
    <row r="1157" spans="1:8" ht="13.5" x14ac:dyDescent="0.25">
      <c r="A1157" s="12"/>
      <c r="B1157" s="11">
        <v>43692</v>
      </c>
      <c r="C1157" s="2">
        <v>8.1999999999999993</v>
      </c>
      <c r="D1157" s="2">
        <v>7.69</v>
      </c>
      <c r="E1157" s="2">
        <v>300</v>
      </c>
      <c r="F1157" s="2">
        <v>8.1999999999999993</v>
      </c>
      <c r="G1157" s="2">
        <v>2460</v>
      </c>
      <c r="H1157" s="17">
        <f t="shared" si="17"/>
        <v>-2.3814359703462955E-2</v>
      </c>
    </row>
    <row r="1158" spans="1:8" ht="13.5" x14ac:dyDescent="0.25">
      <c r="A1158" s="12"/>
      <c r="B1158" s="11">
        <v>43693</v>
      </c>
      <c r="C1158" s="2">
        <v>8.1999999999999993</v>
      </c>
      <c r="D1158" s="2">
        <v>7.69</v>
      </c>
      <c r="E1158" s="2">
        <v>0</v>
      </c>
      <c r="F1158" s="2">
        <v>0</v>
      </c>
      <c r="G1158" s="2">
        <v>0</v>
      </c>
      <c r="H1158" s="17">
        <f t="shared" si="17"/>
        <v>0</v>
      </c>
    </row>
    <row r="1159" spans="1:8" ht="13.5" x14ac:dyDescent="0.25">
      <c r="A1159" s="12"/>
      <c r="B1159" s="11">
        <v>43696</v>
      </c>
      <c r="C1159" s="2">
        <v>8.1999999999999993</v>
      </c>
      <c r="D1159" s="2">
        <v>7.69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8.4</v>
      </c>
      <c r="D1160" s="2">
        <v>7.8776000000000002</v>
      </c>
      <c r="E1160" s="2">
        <v>1098</v>
      </c>
      <c r="F1160" s="2">
        <v>8.2039000000000009</v>
      </c>
      <c r="G1160" s="2">
        <v>9007.8822</v>
      </c>
      <c r="H1160" s="17">
        <f t="shared" si="18"/>
        <v>2.4395318595578641E-2</v>
      </c>
    </row>
    <row r="1161" spans="1:8" ht="13.5" x14ac:dyDescent="0.25">
      <c r="A1161" s="12"/>
      <c r="B1161" s="11">
        <v>43698</v>
      </c>
      <c r="C1161" s="2">
        <v>8.4</v>
      </c>
      <c r="D1161" s="2">
        <v>7.8776000000000002</v>
      </c>
      <c r="E1161" s="2">
        <v>0</v>
      </c>
      <c r="F1161" s="2">
        <v>0</v>
      </c>
      <c r="G1161" s="2">
        <v>0</v>
      </c>
      <c r="H1161" s="17">
        <f t="shared" si="18"/>
        <v>0</v>
      </c>
    </row>
    <row r="1162" spans="1:8" ht="13.5" x14ac:dyDescent="0.25">
      <c r="A1162" s="12"/>
      <c r="B1162" s="11">
        <v>43699</v>
      </c>
      <c r="C1162" s="2">
        <v>8.4</v>
      </c>
      <c r="D1162" s="2">
        <v>7.8776000000000002</v>
      </c>
      <c r="E1162" s="2">
        <v>2002</v>
      </c>
      <c r="F1162" s="2">
        <v>8.2002000000000006</v>
      </c>
      <c r="G1162" s="2">
        <v>16416.8004</v>
      </c>
      <c r="H1162" s="17">
        <f t="shared" si="18"/>
        <v>0</v>
      </c>
    </row>
    <row r="1163" spans="1:8" ht="13.5" x14ac:dyDescent="0.25">
      <c r="A1163" s="12"/>
      <c r="B1163" s="11">
        <v>43700</v>
      </c>
      <c r="C1163" s="2">
        <v>8.3000000000000007</v>
      </c>
      <c r="D1163" s="2">
        <v>7.7838000000000003</v>
      </c>
      <c r="E1163" s="2">
        <v>838</v>
      </c>
      <c r="F1163" s="2">
        <v>8.2075999999999993</v>
      </c>
      <c r="G1163" s="2">
        <v>6877.9687999999996</v>
      </c>
      <c r="H1163" s="17">
        <f t="shared" si="18"/>
        <v>-1.1907179851731477E-2</v>
      </c>
    </row>
    <row r="1164" spans="1:8" ht="13.5" x14ac:dyDescent="0.25">
      <c r="A1164" s="12"/>
      <c r="B1164" s="11">
        <v>43703</v>
      </c>
      <c r="C1164" s="2">
        <v>8.4</v>
      </c>
      <c r="D1164" s="2">
        <v>7.8776000000000002</v>
      </c>
      <c r="E1164" s="2">
        <v>50</v>
      </c>
      <c r="F1164" s="2">
        <v>8.4</v>
      </c>
      <c r="G1164" s="2">
        <v>420</v>
      </c>
      <c r="H1164" s="17">
        <f t="shared" si="18"/>
        <v>1.2050669338883307E-2</v>
      </c>
    </row>
    <row r="1165" spans="1:8" ht="13.5" x14ac:dyDescent="0.25">
      <c r="A1165" s="12"/>
      <c r="B1165" s="11">
        <v>43704</v>
      </c>
      <c r="C1165" s="2">
        <v>8.1999999999999993</v>
      </c>
      <c r="D1165" s="2">
        <v>7.69</v>
      </c>
      <c r="E1165" s="2">
        <v>1938</v>
      </c>
      <c r="F1165" s="2">
        <v>8.1999999999999993</v>
      </c>
      <c r="G1165" s="2">
        <v>15891.6</v>
      </c>
      <c r="H1165" s="17">
        <f t="shared" si="18"/>
        <v>-2.3814359703462955E-2</v>
      </c>
    </row>
    <row r="1166" spans="1:8" ht="13.5" x14ac:dyDescent="0.25">
      <c r="A1166" s="12"/>
      <c r="B1166" s="11">
        <v>43705</v>
      </c>
      <c r="C1166" s="2">
        <v>8.4</v>
      </c>
      <c r="D1166" s="2">
        <v>7.8776000000000002</v>
      </c>
      <c r="E1166" s="2">
        <v>1</v>
      </c>
      <c r="F1166" s="2">
        <v>8.4</v>
      </c>
      <c r="G1166" s="2">
        <v>8.4</v>
      </c>
      <c r="H1166" s="17">
        <f t="shared" si="18"/>
        <v>2.4395318595578641E-2</v>
      </c>
    </row>
    <row r="1167" spans="1:8" ht="13.5" x14ac:dyDescent="0.25">
      <c r="A1167" s="12"/>
      <c r="B1167" s="11">
        <v>43706</v>
      </c>
      <c r="C1167" s="2">
        <v>8.39</v>
      </c>
      <c r="D1167" s="2">
        <v>7.8681999999999999</v>
      </c>
      <c r="E1167" s="2">
        <v>381</v>
      </c>
      <c r="F1167" s="2">
        <v>8.39</v>
      </c>
      <c r="G1167" s="2">
        <v>3196.59</v>
      </c>
      <c r="H1167" s="17">
        <f t="shared" si="18"/>
        <v>-1.1932568294912532E-3</v>
      </c>
    </row>
    <row r="1168" spans="1:8" ht="13.5" x14ac:dyDescent="0.25">
      <c r="A1168" s="12"/>
      <c r="B1168" s="11">
        <v>43707</v>
      </c>
      <c r="C1168" s="2">
        <v>8.1999999999999993</v>
      </c>
      <c r="D1168" s="2">
        <v>7.69</v>
      </c>
      <c r="E1168" s="2">
        <v>209</v>
      </c>
      <c r="F1168" s="2">
        <v>8.1999999999999993</v>
      </c>
      <c r="G1168" s="2">
        <v>1713.8</v>
      </c>
      <c r="H1168" s="17">
        <f t="shared" si="18"/>
        <v>-2.2648127907272244E-2</v>
      </c>
    </row>
    <row r="1169" spans="1:8" ht="13.5" x14ac:dyDescent="0.25">
      <c r="A1169" s="12"/>
      <c r="B1169" s="11">
        <v>43710</v>
      </c>
      <c r="C1169" s="2">
        <v>8.1999999999999993</v>
      </c>
      <c r="D1169" s="2">
        <v>7.69</v>
      </c>
      <c r="E1169" s="2">
        <v>0</v>
      </c>
      <c r="F1169" s="2">
        <v>0</v>
      </c>
      <c r="G1169" s="2">
        <v>0</v>
      </c>
      <c r="H1169" s="17">
        <f t="shared" si="18"/>
        <v>0</v>
      </c>
    </row>
    <row r="1170" spans="1:8" ht="13.5" x14ac:dyDescent="0.25">
      <c r="A1170" s="12"/>
      <c r="B1170" s="11">
        <v>43711</v>
      </c>
      <c r="C1170" s="2">
        <v>8.1999999999999993</v>
      </c>
      <c r="D1170" s="2">
        <v>7.69</v>
      </c>
      <c r="E1170" s="2">
        <v>132</v>
      </c>
      <c r="F1170" s="2">
        <v>8.1999999999999993</v>
      </c>
      <c r="G1170" s="2">
        <v>1082.4000000000001</v>
      </c>
      <c r="H1170" s="17">
        <f t="shared" si="18"/>
        <v>0</v>
      </c>
    </row>
    <row r="1171" spans="1:8" ht="13.5" x14ac:dyDescent="0.25">
      <c r="A1171" s="12"/>
      <c r="B1171" s="11">
        <v>43712</v>
      </c>
      <c r="C1171" s="2">
        <v>8.1</v>
      </c>
      <c r="D1171" s="2">
        <v>7.5961999999999996</v>
      </c>
      <c r="E1171" s="2">
        <v>598</v>
      </c>
      <c r="F1171" s="2">
        <v>7.9630999999999998</v>
      </c>
      <c r="G1171" s="2">
        <v>4761.9337999999998</v>
      </c>
      <c r="H1171" s="17">
        <f t="shared" si="18"/>
        <v>-1.2197659297789437E-2</v>
      </c>
    </row>
    <row r="1172" spans="1:8" ht="13.5" x14ac:dyDescent="0.25">
      <c r="A1172" s="12"/>
      <c r="B1172" s="11">
        <v>43713</v>
      </c>
      <c r="C1172" s="2">
        <v>7.95</v>
      </c>
      <c r="D1172" s="2">
        <v>7.4555999999999996</v>
      </c>
      <c r="E1172" s="2">
        <v>469</v>
      </c>
      <c r="F1172" s="2">
        <v>7.9603000000000002</v>
      </c>
      <c r="G1172" s="2">
        <v>3733.3807000000002</v>
      </c>
      <c r="H1172" s="17">
        <f t="shared" si="18"/>
        <v>-1.8509254627313666E-2</v>
      </c>
    </row>
    <row r="1173" spans="1:8" ht="13.5" x14ac:dyDescent="0.25">
      <c r="A1173" s="12"/>
      <c r="B1173" s="11">
        <v>43714</v>
      </c>
      <c r="C1173" s="2">
        <v>7.95</v>
      </c>
      <c r="D1173" s="2">
        <v>7.4555999999999996</v>
      </c>
      <c r="E1173" s="2">
        <v>100</v>
      </c>
      <c r="F1173" s="2">
        <v>7.95</v>
      </c>
      <c r="G1173" s="2">
        <v>795</v>
      </c>
      <c r="H1173" s="17">
        <f t="shared" si="18"/>
        <v>0</v>
      </c>
    </row>
    <row r="1174" spans="1:8" ht="13.5" x14ac:dyDescent="0.25">
      <c r="A1174" s="12"/>
      <c r="B1174" s="11">
        <v>43717</v>
      </c>
      <c r="C1174" s="2">
        <v>7.72</v>
      </c>
      <c r="D1174" s="2">
        <v>7.2398999999999996</v>
      </c>
      <c r="E1174" s="2">
        <v>555</v>
      </c>
      <c r="F1174" s="2">
        <v>7.7281000000000004</v>
      </c>
      <c r="G1174" s="2">
        <v>4289.0955000000004</v>
      </c>
      <c r="H1174" s="17">
        <f t="shared" si="18"/>
        <v>-2.8931273136970869E-2</v>
      </c>
    </row>
    <row r="1175" spans="1:8" ht="13.5" x14ac:dyDescent="0.25">
      <c r="A1175" s="12"/>
      <c r="B1175" s="11">
        <v>43718</v>
      </c>
      <c r="C1175" s="2">
        <v>7.91</v>
      </c>
      <c r="D1175" s="2">
        <v>7.4180999999999999</v>
      </c>
      <c r="E1175" s="2">
        <v>2472</v>
      </c>
      <c r="F1175" s="2">
        <v>7.6226000000000003</v>
      </c>
      <c r="G1175" s="2">
        <v>18843.067200000001</v>
      </c>
      <c r="H1175" s="17">
        <f t="shared" si="18"/>
        <v>2.461359963535413E-2</v>
      </c>
    </row>
    <row r="1176" spans="1:8" ht="13.5" x14ac:dyDescent="0.25">
      <c r="A1176" s="12"/>
      <c r="B1176" s="11">
        <v>43719</v>
      </c>
      <c r="C1176" s="2">
        <v>8.32</v>
      </c>
      <c r="D1176" s="2">
        <v>7.8026</v>
      </c>
      <c r="E1176" s="2">
        <v>13827</v>
      </c>
      <c r="F1176" s="2">
        <v>8.19</v>
      </c>
      <c r="G1176" s="2">
        <v>113243.13</v>
      </c>
      <c r="H1176" s="17">
        <f t="shared" si="18"/>
        <v>5.1832679527102639E-2</v>
      </c>
    </row>
    <row r="1177" spans="1:8" ht="13.5" x14ac:dyDescent="0.25">
      <c r="A1177" s="12"/>
      <c r="B1177" s="11">
        <v>43720</v>
      </c>
      <c r="C1177" s="2">
        <v>8.2899999999999991</v>
      </c>
      <c r="D1177" s="2">
        <v>7.7744</v>
      </c>
      <c r="E1177" s="2">
        <v>819</v>
      </c>
      <c r="F1177" s="2">
        <v>8.1862999999999992</v>
      </c>
      <c r="G1177" s="2">
        <v>6704.5797000000002</v>
      </c>
      <c r="H1177" s="17">
        <f t="shared" si="18"/>
        <v>-3.6141798887550309E-3</v>
      </c>
    </row>
    <row r="1178" spans="1:8" ht="13.5" x14ac:dyDescent="0.25">
      <c r="A1178" s="12"/>
      <c r="B1178" s="11">
        <v>43721</v>
      </c>
      <c r="C1178" s="2">
        <v>8.0500000000000007</v>
      </c>
      <c r="D1178" s="2">
        <v>7.5494000000000003</v>
      </c>
      <c r="E1178" s="2">
        <v>11</v>
      </c>
      <c r="F1178" s="2">
        <v>8.2682000000000002</v>
      </c>
      <c r="G1178" s="2">
        <v>90.950199999999995</v>
      </c>
      <c r="H1178" s="17">
        <f t="shared" si="18"/>
        <v>-2.8941140152294664E-2</v>
      </c>
    </row>
    <row r="1179" spans="1:8" ht="13.5" x14ac:dyDescent="0.25">
      <c r="A1179" s="12"/>
      <c r="B1179" s="11">
        <v>43724</v>
      </c>
      <c r="C1179" s="2">
        <v>8.18</v>
      </c>
      <c r="D1179" s="2">
        <v>7.6712999999999996</v>
      </c>
      <c r="E1179" s="2">
        <v>4</v>
      </c>
      <c r="F1179" s="2">
        <v>8.0574999999999992</v>
      </c>
      <c r="G1179" s="2">
        <v>32.229999999999997</v>
      </c>
      <c r="H1179" s="17">
        <f t="shared" si="18"/>
        <v>1.6146978567833103E-2</v>
      </c>
    </row>
    <row r="1180" spans="1:8" ht="13.5" x14ac:dyDescent="0.25">
      <c r="A1180" s="12"/>
      <c r="B1180" s="11">
        <v>43725</v>
      </c>
      <c r="C1180" s="2">
        <v>8.18</v>
      </c>
      <c r="D1180" s="2">
        <v>7.6712999999999996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x14ac:dyDescent="0.25">
      <c r="A1181" s="12"/>
      <c r="B1181" s="11">
        <v>43726</v>
      </c>
      <c r="C1181" s="2">
        <v>7.96</v>
      </c>
      <c r="D1181" s="2">
        <v>7.4649999999999999</v>
      </c>
      <c r="E1181" s="2">
        <v>25</v>
      </c>
      <c r="F1181" s="2">
        <v>7.96</v>
      </c>
      <c r="G1181" s="2">
        <v>199</v>
      </c>
      <c r="H1181" s="17">
        <f t="shared" si="18"/>
        <v>-2.6892443262549987E-2</v>
      </c>
    </row>
    <row r="1182" spans="1:8" ht="13.5" x14ac:dyDescent="0.25">
      <c r="A1182" s="12"/>
      <c r="B1182" s="11">
        <v>43727</v>
      </c>
      <c r="C1182" s="2">
        <v>7.96</v>
      </c>
      <c r="D1182" s="2">
        <v>7.4649999999999999</v>
      </c>
      <c r="E1182" s="2">
        <v>12</v>
      </c>
      <c r="F1182" s="2">
        <v>7.96</v>
      </c>
      <c r="G1182" s="2">
        <v>95.52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8</v>
      </c>
      <c r="D1183" s="2">
        <v>7.5025000000000004</v>
      </c>
      <c r="E1183" s="2">
        <v>50</v>
      </c>
      <c r="F1183" s="2">
        <v>8.0679999999999996</v>
      </c>
      <c r="G1183" s="2">
        <v>403.4</v>
      </c>
      <c r="H1183" s="17">
        <f t="shared" si="18"/>
        <v>5.0234427327529177E-3</v>
      </c>
    </row>
    <row r="1184" spans="1:8" ht="13.5" x14ac:dyDescent="0.25">
      <c r="A1184" s="12"/>
      <c r="B1184" s="11">
        <v>43731</v>
      </c>
      <c r="C1184" s="2">
        <v>7.76</v>
      </c>
      <c r="D1184" s="2">
        <v>7.2774000000000001</v>
      </c>
      <c r="E1184" s="2">
        <v>309</v>
      </c>
      <c r="F1184" s="2">
        <v>7.76</v>
      </c>
      <c r="G1184" s="2">
        <v>2397.84</v>
      </c>
      <c r="H1184" s="17">
        <f t="shared" si="18"/>
        <v>-3.0003332222592508E-2</v>
      </c>
    </row>
    <row r="1185" spans="1:8" ht="13.5" x14ac:dyDescent="0.25">
      <c r="A1185" s="12"/>
      <c r="B1185" s="11">
        <v>43732</v>
      </c>
      <c r="C1185" s="2">
        <v>7.8</v>
      </c>
      <c r="D1185" s="2">
        <v>7.3148999999999997</v>
      </c>
      <c r="E1185" s="2">
        <v>330</v>
      </c>
      <c r="F1185" s="2">
        <v>7.7964000000000002</v>
      </c>
      <c r="G1185" s="2">
        <v>2572.8119999999999</v>
      </c>
      <c r="H1185" s="17">
        <f t="shared" si="18"/>
        <v>5.1529392365404734E-3</v>
      </c>
    </row>
    <row r="1186" spans="1:8" ht="13.5" x14ac:dyDescent="0.25">
      <c r="A1186" s="12"/>
      <c r="B1186" s="11">
        <v>43733</v>
      </c>
      <c r="C1186" s="2">
        <v>7.99</v>
      </c>
      <c r="D1186" s="2">
        <v>7.4931000000000001</v>
      </c>
      <c r="E1186" s="2">
        <v>870</v>
      </c>
      <c r="F1186" s="2">
        <v>7.9158999999999997</v>
      </c>
      <c r="G1186" s="2">
        <v>6886.8329999999996</v>
      </c>
      <c r="H1186" s="17">
        <f t="shared" si="18"/>
        <v>2.4361235286880254E-2</v>
      </c>
    </row>
    <row r="1187" spans="1:8" ht="13.5" x14ac:dyDescent="0.25">
      <c r="A1187" s="12"/>
      <c r="B1187" s="11">
        <v>43734</v>
      </c>
      <c r="C1187" s="2">
        <v>7.94</v>
      </c>
      <c r="D1187" s="2">
        <v>7.4462000000000002</v>
      </c>
      <c r="E1187" s="2">
        <v>90</v>
      </c>
      <c r="F1187" s="2">
        <v>7.9455999999999998</v>
      </c>
      <c r="G1187" s="2">
        <v>715.10400000000004</v>
      </c>
      <c r="H1187" s="17">
        <f t="shared" si="18"/>
        <v>-6.259091697695205E-3</v>
      </c>
    </row>
    <row r="1188" spans="1:8" ht="13.5" x14ac:dyDescent="0.25">
      <c r="A1188" s="12"/>
      <c r="B1188" s="11">
        <v>43735</v>
      </c>
      <c r="C1188" s="2">
        <v>7.95</v>
      </c>
      <c r="D1188" s="2">
        <v>7.4555999999999996</v>
      </c>
      <c r="E1188" s="2">
        <v>445</v>
      </c>
      <c r="F1188" s="2">
        <v>8.0673999999999992</v>
      </c>
      <c r="G1188" s="2">
        <v>3589.9929999999999</v>
      </c>
      <c r="H1188" s="17">
        <f t="shared" si="18"/>
        <v>1.2623888694903989E-3</v>
      </c>
    </row>
    <row r="1189" spans="1:8" ht="13.5" x14ac:dyDescent="0.25">
      <c r="A1189" s="12"/>
      <c r="B1189" s="11">
        <v>43738</v>
      </c>
      <c r="C1189" s="2">
        <v>7.94</v>
      </c>
      <c r="D1189" s="2">
        <v>7.4462000000000002</v>
      </c>
      <c r="E1189" s="2">
        <v>298</v>
      </c>
      <c r="F1189" s="2">
        <v>7.7112999999999996</v>
      </c>
      <c r="G1189" s="2">
        <v>2297.9674</v>
      </c>
      <c r="H1189" s="17">
        <f t="shared" si="18"/>
        <v>-1.2607972530714374E-3</v>
      </c>
    </row>
    <row r="1190" spans="1:8" ht="13.5" x14ac:dyDescent="0.25">
      <c r="A1190" s="12"/>
      <c r="B1190" s="11">
        <v>43739</v>
      </c>
      <c r="C1190" s="2">
        <v>8</v>
      </c>
      <c r="D1190" s="2">
        <v>7.5025000000000004</v>
      </c>
      <c r="E1190" s="2">
        <v>2784</v>
      </c>
      <c r="F1190" s="2">
        <v>7.9814999999999996</v>
      </c>
      <c r="G1190" s="2">
        <v>22220.495999999999</v>
      </c>
      <c r="H1190" s="17">
        <f t="shared" si="18"/>
        <v>7.5609035481185357E-3</v>
      </c>
    </row>
    <row r="1191" spans="1:8" ht="13.5" x14ac:dyDescent="0.25">
      <c r="A1191" s="12"/>
      <c r="B1191" s="11">
        <v>43740</v>
      </c>
      <c r="C1191" s="2">
        <v>8</v>
      </c>
      <c r="D1191" s="2">
        <v>7.5025000000000004</v>
      </c>
      <c r="E1191" s="2">
        <v>402</v>
      </c>
      <c r="F1191" s="2">
        <v>7.9924999999999997</v>
      </c>
      <c r="G1191" s="2">
        <v>3212.9850000000001</v>
      </c>
      <c r="H1191" s="17">
        <f t="shared" si="18"/>
        <v>0</v>
      </c>
    </row>
    <row r="1192" spans="1:8" ht="13.5" x14ac:dyDescent="0.25">
      <c r="A1192" s="12"/>
      <c r="B1192" s="11">
        <v>43741</v>
      </c>
      <c r="C1192" s="2">
        <v>8</v>
      </c>
      <c r="D1192" s="2">
        <v>7.5025000000000004</v>
      </c>
      <c r="E1192" s="2">
        <v>300</v>
      </c>
      <c r="F1192" s="2">
        <v>7.9832999999999998</v>
      </c>
      <c r="G1192" s="2">
        <v>2394.9899999999998</v>
      </c>
      <c r="H1192" s="17">
        <f t="shared" si="18"/>
        <v>0</v>
      </c>
    </row>
    <row r="1193" spans="1:8" ht="13.5" x14ac:dyDescent="0.25">
      <c r="A1193" s="12"/>
      <c r="B1193" s="11">
        <v>43742</v>
      </c>
      <c r="C1193" s="2">
        <v>7.95</v>
      </c>
      <c r="D1193" s="2">
        <v>7.4555999999999996</v>
      </c>
      <c r="E1193" s="2">
        <v>1100</v>
      </c>
      <c r="F1193" s="2">
        <v>7.9591000000000003</v>
      </c>
      <c r="G1193" s="2">
        <v>8755.01</v>
      </c>
      <c r="H1193" s="17">
        <f t="shared" si="18"/>
        <v>-6.2512495834722865E-3</v>
      </c>
    </row>
    <row r="1194" spans="1:8" ht="13.5" x14ac:dyDescent="0.25">
      <c r="A1194" s="12"/>
      <c r="B1194" s="11">
        <v>43745</v>
      </c>
      <c r="C1194" s="2">
        <v>7.76</v>
      </c>
      <c r="D1194" s="2">
        <v>7.2774000000000001</v>
      </c>
      <c r="E1194" s="2">
        <v>1110</v>
      </c>
      <c r="F1194" s="2">
        <v>7.8497000000000003</v>
      </c>
      <c r="G1194" s="2">
        <v>8713.1669999999995</v>
      </c>
      <c r="H1194" s="17">
        <f t="shared" si="18"/>
        <v>-2.3901496861419534E-2</v>
      </c>
    </row>
    <row r="1195" spans="1:8" ht="13.5" x14ac:dyDescent="0.25">
      <c r="A1195" s="12"/>
      <c r="B1195" s="11">
        <v>43746</v>
      </c>
      <c r="C1195" s="2">
        <v>7.9</v>
      </c>
      <c r="D1195" s="2">
        <v>7.4086999999999996</v>
      </c>
      <c r="E1195" s="2">
        <v>315</v>
      </c>
      <c r="F1195" s="2">
        <v>7.9340999999999999</v>
      </c>
      <c r="G1195" s="2">
        <v>2499.2415000000001</v>
      </c>
      <c r="H1195" s="17">
        <f t="shared" si="18"/>
        <v>1.8042157913540486E-2</v>
      </c>
    </row>
    <row r="1196" spans="1:8" ht="13.5" x14ac:dyDescent="0.25">
      <c r="A1196" s="12"/>
      <c r="B1196" s="11">
        <v>43747</v>
      </c>
      <c r="C1196" s="2">
        <v>7.99</v>
      </c>
      <c r="D1196" s="2">
        <v>7.4931000000000001</v>
      </c>
      <c r="E1196" s="2">
        <v>4</v>
      </c>
      <c r="F1196" s="2">
        <v>7.9348000000000001</v>
      </c>
      <c r="G1196" s="2">
        <v>31.7392</v>
      </c>
      <c r="H1196" s="17">
        <f t="shared" si="18"/>
        <v>1.1392012093889681E-2</v>
      </c>
    </row>
    <row r="1197" spans="1:8" ht="13.5" x14ac:dyDescent="0.25">
      <c r="A1197" s="12"/>
      <c r="B1197" s="11">
        <v>43748</v>
      </c>
      <c r="C1197" s="2">
        <v>7.8</v>
      </c>
      <c r="D1197" s="2">
        <v>7.3148999999999997</v>
      </c>
      <c r="E1197" s="2">
        <v>1389</v>
      </c>
      <c r="F1197" s="2">
        <v>7.8</v>
      </c>
      <c r="G1197" s="2">
        <v>10834.2</v>
      </c>
      <c r="H1197" s="17">
        <f t="shared" si="18"/>
        <v>-2.3781879328982711E-2</v>
      </c>
    </row>
    <row r="1198" spans="1:8" ht="13.5" x14ac:dyDescent="0.25">
      <c r="A1198" s="12"/>
      <c r="B1198" s="11">
        <v>43749</v>
      </c>
      <c r="C1198" s="2">
        <v>7.75</v>
      </c>
      <c r="D1198" s="2">
        <v>7.2679999999999998</v>
      </c>
      <c r="E1198" s="2">
        <v>3688</v>
      </c>
      <c r="F1198" s="2">
        <v>7.9718</v>
      </c>
      <c r="G1198" s="2">
        <v>29399.9984</v>
      </c>
      <c r="H1198" s="17">
        <f t="shared" si="18"/>
        <v>-6.4115709032249169E-3</v>
      </c>
    </row>
    <row r="1199" spans="1:8" ht="13.5" x14ac:dyDescent="0.25">
      <c r="A1199" s="12"/>
      <c r="B1199" s="11">
        <v>43752</v>
      </c>
      <c r="C1199" s="2">
        <v>7.75</v>
      </c>
      <c r="D1199" s="2">
        <v>7.2679999999999998</v>
      </c>
      <c r="E1199" s="2">
        <v>0</v>
      </c>
      <c r="F1199" s="2">
        <v>0</v>
      </c>
      <c r="G1199" s="2">
        <v>0</v>
      </c>
      <c r="H1199" s="17">
        <f t="shared" si="18"/>
        <v>0</v>
      </c>
    </row>
    <row r="1200" spans="1:8" ht="13.5" x14ac:dyDescent="0.25">
      <c r="A1200" s="12"/>
      <c r="B1200" s="11">
        <v>43754</v>
      </c>
      <c r="C1200" s="2">
        <v>7.95</v>
      </c>
      <c r="D1200" s="2">
        <v>7.4555999999999996</v>
      </c>
      <c r="E1200" s="2">
        <v>2498</v>
      </c>
      <c r="F1200" s="2">
        <v>7.9390999999999998</v>
      </c>
      <c r="G1200" s="2">
        <v>19831.871800000001</v>
      </c>
      <c r="H1200" s="17">
        <f t="shared" si="18"/>
        <v>2.5811777655476029E-2</v>
      </c>
    </row>
    <row r="1201" spans="1:8" ht="13.5" x14ac:dyDescent="0.25">
      <c r="A1201" s="12"/>
      <c r="B1201" s="11">
        <v>43755</v>
      </c>
      <c r="C1201" s="2">
        <v>7.8</v>
      </c>
      <c r="D1201" s="2">
        <v>7.3148999999999997</v>
      </c>
      <c r="E1201" s="2">
        <v>12440</v>
      </c>
      <c r="F1201" s="2">
        <v>7.9462000000000002</v>
      </c>
      <c r="G1201" s="2">
        <v>98850.728000000003</v>
      </c>
      <c r="H1201" s="17">
        <f t="shared" si="18"/>
        <v>-1.8871720585868317E-2</v>
      </c>
    </row>
    <row r="1202" spans="1:8" ht="13.5" x14ac:dyDescent="0.25">
      <c r="A1202" s="12"/>
      <c r="B1202" s="11">
        <v>43756</v>
      </c>
      <c r="C1202" s="2">
        <v>8</v>
      </c>
      <c r="D1202" s="2">
        <v>7.5025000000000004</v>
      </c>
      <c r="E1202" s="2">
        <v>126</v>
      </c>
      <c r="F1202" s="2">
        <v>8.1189999999999998</v>
      </c>
      <c r="G1202" s="2">
        <v>1022.994</v>
      </c>
      <c r="H1202" s="17">
        <f t="shared" si="18"/>
        <v>2.5646283612899789E-2</v>
      </c>
    </row>
    <row r="1203" spans="1:8" ht="13.5" x14ac:dyDescent="0.25">
      <c r="A1203" s="12"/>
      <c r="B1203" s="11">
        <v>43759</v>
      </c>
      <c r="C1203" s="2">
        <v>7.8</v>
      </c>
      <c r="D1203" s="2">
        <v>7.3148999999999997</v>
      </c>
      <c r="E1203" s="2">
        <v>620</v>
      </c>
      <c r="F1203" s="2">
        <v>7.8000999999999996</v>
      </c>
      <c r="G1203" s="2">
        <v>4836.0619999999999</v>
      </c>
      <c r="H1203" s="17">
        <f t="shared" si="18"/>
        <v>-2.5004998333888789E-2</v>
      </c>
    </row>
    <row r="1204" spans="1:8" ht="13.5" x14ac:dyDescent="0.25">
      <c r="A1204" s="12"/>
      <c r="B1204" s="11">
        <v>43760</v>
      </c>
      <c r="C1204" s="2">
        <v>7.8</v>
      </c>
      <c r="D1204" s="2">
        <v>7.3148999999999997</v>
      </c>
      <c r="E1204" s="2">
        <v>80</v>
      </c>
      <c r="F1204" s="2">
        <v>7.8624999999999998</v>
      </c>
      <c r="G1204" s="2">
        <v>629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8</v>
      </c>
      <c r="D1205" s="2">
        <v>7.5025000000000004</v>
      </c>
      <c r="E1205" s="2">
        <v>7960</v>
      </c>
      <c r="F1205" s="2">
        <v>7.8983999999999996</v>
      </c>
      <c r="G1205" s="2">
        <v>62871.264000000003</v>
      </c>
      <c r="H1205" s="17">
        <f t="shared" si="18"/>
        <v>2.5646283612899789E-2</v>
      </c>
    </row>
    <row r="1206" spans="1:8" ht="13.5" x14ac:dyDescent="0.25">
      <c r="A1206" s="12"/>
      <c r="B1206" s="11">
        <v>43762</v>
      </c>
      <c r="C1206" s="2">
        <v>8.15</v>
      </c>
      <c r="D1206" s="2">
        <v>7.6430999999999996</v>
      </c>
      <c r="E1206" s="2">
        <v>3269</v>
      </c>
      <c r="F1206" s="2">
        <v>8.1806000000000001</v>
      </c>
      <c r="G1206" s="2">
        <v>26742.381399999998</v>
      </c>
      <c r="H1206" s="17">
        <f t="shared" si="18"/>
        <v>1.8740419860046539E-2</v>
      </c>
    </row>
    <row r="1207" spans="1:8" ht="13.5" x14ac:dyDescent="0.25">
      <c r="A1207" s="12"/>
      <c r="B1207" s="11">
        <v>43763</v>
      </c>
      <c r="C1207" s="2">
        <v>8.15</v>
      </c>
      <c r="D1207" s="2">
        <v>7.6430999999999996</v>
      </c>
      <c r="E1207" s="2">
        <v>50</v>
      </c>
      <c r="F1207" s="2">
        <v>8.15</v>
      </c>
      <c r="G1207" s="2">
        <v>407.5</v>
      </c>
      <c r="H1207" s="17">
        <f t="shared" si="18"/>
        <v>0</v>
      </c>
    </row>
    <row r="1208" spans="1:8" ht="13.5" x14ac:dyDescent="0.25">
      <c r="A1208" s="12"/>
      <c r="B1208" s="11">
        <v>43766</v>
      </c>
      <c r="C1208" s="2">
        <v>8.15</v>
      </c>
      <c r="D1208" s="2">
        <v>7.6430999999999996</v>
      </c>
      <c r="E1208" s="2">
        <v>1396</v>
      </c>
      <c r="F1208" s="2">
        <v>8.1426999999999996</v>
      </c>
      <c r="G1208" s="2">
        <v>11367.209199999999</v>
      </c>
      <c r="H1208" s="17">
        <f t="shared" si="18"/>
        <v>0</v>
      </c>
    </row>
    <row r="1209" spans="1:8" ht="13.5" x14ac:dyDescent="0.25">
      <c r="A1209" s="12"/>
      <c r="B1209" s="11">
        <v>43767</v>
      </c>
      <c r="C1209" s="2">
        <v>8.24</v>
      </c>
      <c r="D1209" s="2">
        <v>7.7275</v>
      </c>
      <c r="E1209" s="2">
        <v>302</v>
      </c>
      <c r="F1209" s="2">
        <v>8.2249999999999996</v>
      </c>
      <c r="G1209" s="2">
        <v>2483.9499999999998</v>
      </c>
      <c r="H1209" s="17">
        <f t="shared" si="18"/>
        <v>1.1042639766586919E-2</v>
      </c>
    </row>
    <row r="1210" spans="1:8" ht="13.5" x14ac:dyDescent="0.25">
      <c r="A1210" s="12"/>
      <c r="B1210" s="11">
        <v>43768</v>
      </c>
      <c r="C1210" s="2">
        <v>8</v>
      </c>
      <c r="D1210" s="2">
        <v>7.5025000000000004</v>
      </c>
      <c r="E1210" s="2">
        <v>1537</v>
      </c>
      <c r="F1210" s="2">
        <v>8.0276999999999994</v>
      </c>
      <c r="G1210" s="2">
        <v>12338.5749</v>
      </c>
      <c r="H1210" s="17">
        <f t="shared" si="18"/>
        <v>-2.9116790682626934E-2</v>
      </c>
    </row>
    <row r="1211" spans="1:8" ht="13.5" x14ac:dyDescent="0.25">
      <c r="A1211" s="12"/>
      <c r="B1211" s="11">
        <v>43769</v>
      </c>
      <c r="C1211" s="2">
        <v>8</v>
      </c>
      <c r="D1211" s="2">
        <v>7.5025000000000004</v>
      </c>
      <c r="E1211" s="2">
        <v>151</v>
      </c>
      <c r="F1211" s="2">
        <v>8</v>
      </c>
      <c r="G1211" s="2">
        <v>1208</v>
      </c>
      <c r="H1211" s="17">
        <f t="shared" si="18"/>
        <v>0</v>
      </c>
    </row>
    <row r="1212" spans="1:8" ht="13.5" x14ac:dyDescent="0.25">
      <c r="A1212" s="12"/>
      <c r="B1212" s="11">
        <v>43770</v>
      </c>
      <c r="C1212" s="2">
        <v>8.18</v>
      </c>
      <c r="D1212" s="2">
        <v>7.6712999999999996</v>
      </c>
      <c r="E1212" s="2">
        <v>50</v>
      </c>
      <c r="F1212" s="2">
        <v>8.18</v>
      </c>
      <c r="G1212" s="2">
        <v>409</v>
      </c>
      <c r="H1212" s="17">
        <f t="shared" si="18"/>
        <v>2.2499166944351771E-2</v>
      </c>
    </row>
    <row r="1213" spans="1:8" ht="13.5" x14ac:dyDescent="0.25">
      <c r="A1213" s="12"/>
      <c r="B1213" s="11">
        <v>43773</v>
      </c>
      <c r="C1213" s="2">
        <v>8</v>
      </c>
      <c r="D1213" s="2">
        <v>7.5025000000000004</v>
      </c>
      <c r="E1213" s="2">
        <v>835</v>
      </c>
      <c r="F1213" s="2">
        <v>8.0265000000000004</v>
      </c>
      <c r="G1213" s="2">
        <v>6702.1274999999996</v>
      </c>
      <c r="H1213" s="17">
        <f t="shared" si="18"/>
        <v>-2.2004093178470296E-2</v>
      </c>
    </row>
    <row r="1214" spans="1:8" ht="13.5" x14ac:dyDescent="0.25">
      <c r="A1214" s="12"/>
      <c r="B1214" s="11">
        <v>43774</v>
      </c>
      <c r="C1214" s="2">
        <v>8.09</v>
      </c>
      <c r="D1214" s="2">
        <v>7.5869</v>
      </c>
      <c r="E1214" s="2">
        <v>50</v>
      </c>
      <c r="F1214" s="2">
        <v>8.09</v>
      </c>
      <c r="G1214" s="2">
        <v>404.5</v>
      </c>
      <c r="H1214" s="17">
        <f t="shared" si="18"/>
        <v>1.1249583472175886E-2</v>
      </c>
    </row>
    <row r="1215" spans="1:8" ht="13.5" x14ac:dyDescent="0.25">
      <c r="A1215" s="12"/>
      <c r="B1215" s="11">
        <v>43775</v>
      </c>
      <c r="C1215" s="2">
        <v>8.15</v>
      </c>
      <c r="D1215" s="2">
        <v>7.6430999999999996</v>
      </c>
      <c r="E1215" s="2">
        <v>50</v>
      </c>
      <c r="F1215" s="2">
        <v>8.15</v>
      </c>
      <c r="G1215" s="2">
        <v>407.5</v>
      </c>
      <c r="H1215" s="17">
        <f t="shared" si="18"/>
        <v>7.4075050415847825E-3</v>
      </c>
    </row>
    <row r="1216" spans="1:8" ht="13.5" x14ac:dyDescent="0.25">
      <c r="A1216" s="12"/>
      <c r="B1216" s="11">
        <v>43776</v>
      </c>
      <c r="C1216" s="2">
        <v>8.1</v>
      </c>
      <c r="D1216" s="2">
        <v>7.5961999999999996</v>
      </c>
      <c r="E1216" s="2">
        <v>541</v>
      </c>
      <c r="F1216" s="2">
        <v>8.0458999999999996</v>
      </c>
      <c r="G1216" s="2">
        <v>4352.8319000000001</v>
      </c>
      <c r="H1216" s="17">
        <f t="shared" si="18"/>
        <v>-6.1362536143711247E-3</v>
      </c>
    </row>
    <row r="1217" spans="1:8" ht="13.5" x14ac:dyDescent="0.25">
      <c r="A1217" s="12"/>
      <c r="B1217" s="11">
        <v>43777</v>
      </c>
      <c r="C1217" s="2">
        <v>8.09</v>
      </c>
      <c r="D1217" s="2">
        <v>7.5869</v>
      </c>
      <c r="E1217" s="2">
        <v>50</v>
      </c>
      <c r="F1217" s="2">
        <v>8.09</v>
      </c>
      <c r="G1217" s="2">
        <v>404.5</v>
      </c>
      <c r="H1217" s="17">
        <f t="shared" si="18"/>
        <v>-1.2242963587056216E-3</v>
      </c>
    </row>
    <row r="1218" spans="1:8" ht="13.5" x14ac:dyDescent="0.25">
      <c r="A1218" s="12"/>
      <c r="B1218" s="11">
        <v>43780</v>
      </c>
      <c r="C1218" s="2">
        <v>7.9</v>
      </c>
      <c r="D1218" s="2">
        <v>7.4086999999999996</v>
      </c>
      <c r="E1218" s="2">
        <v>4257</v>
      </c>
      <c r="F1218" s="2">
        <v>7.9745999999999997</v>
      </c>
      <c r="G1218" s="2">
        <v>33947.872199999998</v>
      </c>
      <c r="H1218" s="17">
        <f t="shared" si="18"/>
        <v>-2.348785406424236E-2</v>
      </c>
    </row>
    <row r="1219" spans="1:8" ht="13.5" x14ac:dyDescent="0.25">
      <c r="A1219" s="12"/>
      <c r="B1219" s="11">
        <v>43781</v>
      </c>
      <c r="C1219" s="2">
        <v>8</v>
      </c>
      <c r="D1219" s="2">
        <v>7.5025000000000004</v>
      </c>
      <c r="E1219" s="2">
        <v>505</v>
      </c>
      <c r="F1219" s="2">
        <v>7.8220000000000001</v>
      </c>
      <c r="G1219" s="2">
        <v>3950.11</v>
      </c>
      <c r="H1219" s="17">
        <f t="shared" si="18"/>
        <v>1.2660790692024347E-2</v>
      </c>
    </row>
    <row r="1220" spans="1:8" ht="13.5" x14ac:dyDescent="0.25">
      <c r="A1220" s="12"/>
      <c r="B1220" s="11">
        <v>43782</v>
      </c>
      <c r="C1220" s="2">
        <v>8</v>
      </c>
      <c r="D1220" s="2">
        <v>7.5025000000000004</v>
      </c>
      <c r="E1220" s="2">
        <v>752</v>
      </c>
      <c r="F1220" s="2">
        <v>7.9580000000000002</v>
      </c>
      <c r="G1220" s="2">
        <v>5984.4160000000002</v>
      </c>
      <c r="H1220" s="17">
        <f t="shared" si="18"/>
        <v>0</v>
      </c>
    </row>
    <row r="1221" spans="1:8" ht="13.5" x14ac:dyDescent="0.25">
      <c r="A1221" s="12"/>
      <c r="B1221" s="11">
        <v>43783</v>
      </c>
      <c r="C1221" s="2">
        <v>7.85</v>
      </c>
      <c r="D1221" s="2">
        <v>7.3617999999999997</v>
      </c>
      <c r="E1221" s="2">
        <v>1738</v>
      </c>
      <c r="F1221" s="2">
        <v>7.9589999999999996</v>
      </c>
      <c r="G1221" s="2">
        <v>13832.742</v>
      </c>
      <c r="H1221" s="17">
        <f t="shared" si="18"/>
        <v>-1.8753748750416622E-2</v>
      </c>
    </row>
    <row r="1222" spans="1:8" ht="13.5" x14ac:dyDescent="0.25">
      <c r="A1222" s="12"/>
      <c r="B1222" s="11">
        <v>43784</v>
      </c>
      <c r="C1222" s="2">
        <v>8</v>
      </c>
      <c r="D1222" s="2">
        <v>7.5025000000000004</v>
      </c>
      <c r="E1222" s="2">
        <v>1955</v>
      </c>
      <c r="F1222" s="2">
        <v>8.0052000000000003</v>
      </c>
      <c r="G1222" s="2">
        <v>15650.165999999999</v>
      </c>
      <c r="H1222" s="17">
        <f t="shared" si="18"/>
        <v>1.9112173653182744E-2</v>
      </c>
    </row>
    <row r="1223" spans="1:8" ht="13.5" x14ac:dyDescent="0.25">
      <c r="A1223" s="12"/>
      <c r="B1223" s="11">
        <v>43787</v>
      </c>
      <c r="C1223" s="2">
        <v>8</v>
      </c>
      <c r="D1223" s="2">
        <v>7.5025000000000004</v>
      </c>
      <c r="E1223" s="2">
        <v>0</v>
      </c>
      <c r="F1223" s="2">
        <v>0</v>
      </c>
      <c r="G1223" s="2">
        <v>0</v>
      </c>
      <c r="H1223" s="17">
        <f t="shared" ref="H1223:H1286" si="19">(D1223-D1222)/D1222</f>
        <v>0</v>
      </c>
    </row>
    <row r="1224" spans="1:8" ht="13.5" x14ac:dyDescent="0.25">
      <c r="A1224" s="12"/>
      <c r="B1224" s="11">
        <v>43788</v>
      </c>
      <c r="C1224" s="2">
        <v>8</v>
      </c>
      <c r="D1224" s="2">
        <v>7.5025000000000004</v>
      </c>
      <c r="E1224" s="2">
        <v>32513</v>
      </c>
      <c r="F1224" s="2">
        <v>8.0175000000000001</v>
      </c>
      <c r="G1224" s="2">
        <v>260672.97750000001</v>
      </c>
      <c r="H1224" s="17">
        <f t="shared" si="19"/>
        <v>0</v>
      </c>
    </row>
    <row r="1225" spans="1:8" ht="13.5" x14ac:dyDescent="0.25">
      <c r="A1225" s="12"/>
      <c r="B1225" s="11">
        <v>43789</v>
      </c>
      <c r="C1225" s="2">
        <v>8.18</v>
      </c>
      <c r="D1225" s="2">
        <v>7.6712999999999996</v>
      </c>
      <c r="E1225" s="2">
        <v>6236</v>
      </c>
      <c r="F1225" s="2">
        <v>8.0827000000000009</v>
      </c>
      <c r="G1225" s="2">
        <v>50403.717199999999</v>
      </c>
      <c r="H1225" s="17">
        <f t="shared" si="19"/>
        <v>2.2499166944351771E-2</v>
      </c>
    </row>
    <row r="1226" spans="1:8" ht="13.5" x14ac:dyDescent="0.25">
      <c r="A1226" s="12"/>
      <c r="B1226" s="11">
        <v>43790</v>
      </c>
      <c r="C1226" s="2">
        <v>8</v>
      </c>
      <c r="D1226" s="2">
        <v>7.5025000000000004</v>
      </c>
      <c r="E1226" s="2">
        <v>1930</v>
      </c>
      <c r="F1226" s="2">
        <v>8.0025999999999993</v>
      </c>
      <c r="G1226" s="2">
        <v>15445.018</v>
      </c>
      <c r="H1226" s="17">
        <f t="shared" si="19"/>
        <v>-2.2004093178470296E-2</v>
      </c>
    </row>
    <row r="1227" spans="1:8" ht="13.5" x14ac:dyDescent="0.25">
      <c r="A1227" s="12"/>
      <c r="B1227" s="11">
        <v>43791</v>
      </c>
      <c r="C1227" s="2">
        <v>8</v>
      </c>
      <c r="D1227" s="2">
        <v>7.5025000000000004</v>
      </c>
      <c r="E1227" s="2">
        <v>13431</v>
      </c>
      <c r="F1227" s="2">
        <v>8.0027000000000008</v>
      </c>
      <c r="G1227" s="2">
        <v>107484.2637</v>
      </c>
      <c r="H1227" s="17">
        <f t="shared" si="19"/>
        <v>0</v>
      </c>
    </row>
    <row r="1228" spans="1:8" ht="13.5" x14ac:dyDescent="0.25">
      <c r="A1228" s="12"/>
      <c r="B1228" s="11">
        <v>43794</v>
      </c>
      <c r="C1228" s="2">
        <v>8</v>
      </c>
      <c r="D1228" s="2">
        <v>7.5025000000000004</v>
      </c>
      <c r="E1228" s="2">
        <v>11414</v>
      </c>
      <c r="F1228" s="2">
        <v>8.0161999999999995</v>
      </c>
      <c r="G1228" s="2">
        <v>91496.906799999997</v>
      </c>
      <c r="H1228" s="17">
        <f t="shared" si="19"/>
        <v>0</v>
      </c>
    </row>
    <row r="1229" spans="1:8" ht="13.5" x14ac:dyDescent="0.25">
      <c r="A1229" s="12"/>
      <c r="B1229" s="11">
        <v>43795</v>
      </c>
      <c r="C1229" s="2">
        <v>8</v>
      </c>
      <c r="D1229" s="2">
        <v>7.5025000000000004</v>
      </c>
      <c r="E1229" s="2">
        <v>1221</v>
      </c>
      <c r="F1229" s="2">
        <v>8.0000999999999998</v>
      </c>
      <c r="G1229" s="2">
        <v>9768.1221000000005</v>
      </c>
      <c r="H1229" s="17">
        <f t="shared" si="19"/>
        <v>0</v>
      </c>
    </row>
    <row r="1230" spans="1:8" ht="13.5" x14ac:dyDescent="0.25">
      <c r="A1230" s="12"/>
      <c r="B1230" s="11">
        <v>43796</v>
      </c>
      <c r="C1230" s="2">
        <v>8</v>
      </c>
      <c r="D1230" s="2">
        <v>7.5025000000000004</v>
      </c>
      <c r="E1230" s="2">
        <v>241</v>
      </c>
      <c r="F1230" s="2">
        <v>7.99</v>
      </c>
      <c r="G1230" s="2">
        <v>1925.59</v>
      </c>
      <c r="H1230" s="17">
        <f t="shared" si="19"/>
        <v>0</v>
      </c>
    </row>
    <row r="1231" spans="1:8" ht="13.5" x14ac:dyDescent="0.25">
      <c r="A1231" s="12"/>
      <c r="B1231" s="11">
        <v>43797</v>
      </c>
      <c r="C1231" s="2">
        <v>8</v>
      </c>
      <c r="D1231" s="2">
        <v>7.5025000000000004</v>
      </c>
      <c r="E1231" s="2">
        <v>2838</v>
      </c>
      <c r="F1231" s="2">
        <v>8</v>
      </c>
      <c r="G1231" s="2">
        <v>22704</v>
      </c>
      <c r="H1231" s="17">
        <f t="shared" si="19"/>
        <v>0</v>
      </c>
    </row>
    <row r="1232" spans="1:8" ht="13.5" x14ac:dyDescent="0.25">
      <c r="A1232" s="12"/>
      <c r="B1232" s="11">
        <v>43798</v>
      </c>
      <c r="C1232" s="2">
        <v>8</v>
      </c>
      <c r="D1232" s="2">
        <v>7.5025000000000004</v>
      </c>
      <c r="E1232" s="2">
        <v>5132</v>
      </c>
      <c r="F1232" s="2">
        <v>7.9993999999999996</v>
      </c>
      <c r="G1232" s="2">
        <v>41052.9208</v>
      </c>
      <c r="H1232" s="17">
        <f t="shared" si="19"/>
        <v>0</v>
      </c>
    </row>
    <row r="1233" spans="1:8" ht="13.5" x14ac:dyDescent="0.25">
      <c r="A1233" s="12"/>
      <c r="B1233" s="11">
        <v>43801</v>
      </c>
      <c r="C1233" s="2">
        <v>7.9</v>
      </c>
      <c r="D1233" s="2">
        <v>7.4086999999999996</v>
      </c>
      <c r="E1233" s="2">
        <v>11944</v>
      </c>
      <c r="F1233" s="2">
        <v>7.9565000000000001</v>
      </c>
      <c r="G1233" s="2">
        <v>95032.436000000002</v>
      </c>
      <c r="H1233" s="17">
        <f t="shared" si="19"/>
        <v>-1.2502499166944453E-2</v>
      </c>
    </row>
    <row r="1234" spans="1:8" ht="13.5" x14ac:dyDescent="0.25">
      <c r="A1234" s="12"/>
      <c r="B1234" s="11">
        <v>43802</v>
      </c>
      <c r="C1234" s="2">
        <v>7.9</v>
      </c>
      <c r="D1234" s="2">
        <v>7.4086999999999996</v>
      </c>
      <c r="E1234" s="2">
        <v>50</v>
      </c>
      <c r="F1234" s="2">
        <v>7.9</v>
      </c>
      <c r="G1234" s="2">
        <v>395</v>
      </c>
      <c r="H1234" s="17">
        <f t="shared" si="19"/>
        <v>0</v>
      </c>
    </row>
    <row r="1235" spans="1:8" ht="13.5" x14ac:dyDescent="0.25">
      <c r="A1235" s="12"/>
      <c r="B1235" s="11">
        <v>43803</v>
      </c>
      <c r="C1235" s="2">
        <v>7.9</v>
      </c>
      <c r="D1235" s="2">
        <v>7.4086999999999996</v>
      </c>
      <c r="E1235" s="2">
        <v>2460</v>
      </c>
      <c r="F1235" s="2">
        <v>7.8834</v>
      </c>
      <c r="G1235" s="2">
        <v>19393.164000000001</v>
      </c>
      <c r="H1235" s="17">
        <f t="shared" si="19"/>
        <v>0</v>
      </c>
    </row>
    <row r="1236" spans="1:8" ht="13.5" x14ac:dyDescent="0.25">
      <c r="A1236" s="12"/>
      <c r="B1236" s="11">
        <v>43804</v>
      </c>
      <c r="C1236" s="2">
        <v>7.85</v>
      </c>
      <c r="D1236" s="2">
        <v>7.3617999999999997</v>
      </c>
      <c r="E1236" s="2">
        <v>2500</v>
      </c>
      <c r="F1236" s="2">
        <v>7.89</v>
      </c>
      <c r="G1236" s="2">
        <v>19725</v>
      </c>
      <c r="H1236" s="17">
        <f t="shared" si="19"/>
        <v>-6.330395346012113E-3</v>
      </c>
    </row>
    <row r="1237" spans="1:8" ht="13.5" x14ac:dyDescent="0.25">
      <c r="A1237" s="12"/>
      <c r="B1237" s="11">
        <v>43805</v>
      </c>
      <c r="C1237" s="2">
        <v>7.9</v>
      </c>
      <c r="D1237" s="2">
        <v>7.4086999999999996</v>
      </c>
      <c r="E1237" s="2">
        <v>500</v>
      </c>
      <c r="F1237" s="2">
        <v>7.9</v>
      </c>
      <c r="G1237" s="2">
        <v>3950</v>
      </c>
      <c r="H1237" s="17">
        <f t="shared" si="19"/>
        <v>6.3707245510608744E-3</v>
      </c>
    </row>
    <row r="1238" spans="1:8" ht="13.5" x14ac:dyDescent="0.25">
      <c r="A1238" s="12"/>
      <c r="B1238" s="11">
        <v>43808</v>
      </c>
      <c r="C1238" s="2">
        <v>7.9</v>
      </c>
      <c r="D1238" s="2">
        <v>7.4086999999999996</v>
      </c>
      <c r="E1238" s="2">
        <v>4509</v>
      </c>
      <c r="F1238" s="2">
        <v>7.8888999999999996</v>
      </c>
      <c r="G1238" s="2">
        <v>35571.0501</v>
      </c>
      <c r="H1238" s="17">
        <f t="shared" si="19"/>
        <v>0</v>
      </c>
    </row>
    <row r="1239" spans="1:8" ht="13.5" x14ac:dyDescent="0.25">
      <c r="A1239" s="12"/>
      <c r="B1239" s="11">
        <v>43809</v>
      </c>
      <c r="C1239" s="2">
        <v>7.88</v>
      </c>
      <c r="D1239" s="2">
        <v>7.3898999999999999</v>
      </c>
      <c r="E1239" s="2">
        <v>3429</v>
      </c>
      <c r="F1239" s="2">
        <v>7.8788999999999998</v>
      </c>
      <c r="G1239" s="2">
        <v>27016.748100000001</v>
      </c>
      <c r="H1239" s="17">
        <f t="shared" si="19"/>
        <v>-2.5375571962692116E-3</v>
      </c>
    </row>
    <row r="1240" spans="1:8" ht="13.5" x14ac:dyDescent="0.25">
      <c r="A1240" s="12"/>
      <c r="B1240" s="11">
        <v>43810</v>
      </c>
      <c r="C1240" s="2">
        <v>7.85</v>
      </c>
      <c r="D1240" s="2">
        <v>7.3617999999999997</v>
      </c>
      <c r="E1240" s="2">
        <v>282</v>
      </c>
      <c r="F1240" s="2">
        <v>7.8804999999999996</v>
      </c>
      <c r="G1240" s="2">
        <v>2222.3009999999999</v>
      </c>
      <c r="H1240" s="17">
        <f t="shared" si="19"/>
        <v>-3.8024871784462897E-3</v>
      </c>
    </row>
    <row r="1241" spans="1:8" ht="13.5" x14ac:dyDescent="0.25">
      <c r="A1241" s="12"/>
      <c r="B1241" s="11">
        <v>43811</v>
      </c>
      <c r="C1241" s="2">
        <v>7.9</v>
      </c>
      <c r="D1241" s="2">
        <v>7.4086999999999996</v>
      </c>
      <c r="E1241" s="2">
        <v>3403</v>
      </c>
      <c r="F1241" s="2">
        <v>7.8647</v>
      </c>
      <c r="G1241" s="2">
        <v>26763.574100000002</v>
      </c>
      <c r="H1241" s="17">
        <f t="shared" si="19"/>
        <v>6.3707245510608744E-3</v>
      </c>
    </row>
    <row r="1242" spans="1:8" ht="13.5" x14ac:dyDescent="0.25">
      <c r="A1242" s="12"/>
      <c r="B1242" s="11">
        <v>43812</v>
      </c>
      <c r="C1242" s="2">
        <v>7.85</v>
      </c>
      <c r="D1242" s="2">
        <v>7.3617999999999997</v>
      </c>
      <c r="E1242" s="2">
        <v>201</v>
      </c>
      <c r="F1242" s="2">
        <v>7.8773999999999997</v>
      </c>
      <c r="G1242" s="2">
        <v>1583.3574000000001</v>
      </c>
      <c r="H1242" s="17">
        <f t="shared" si="19"/>
        <v>-6.330395346012113E-3</v>
      </c>
    </row>
    <row r="1243" spans="1:8" ht="13.5" x14ac:dyDescent="0.25">
      <c r="A1243" s="12"/>
      <c r="B1243" s="11">
        <v>43815</v>
      </c>
      <c r="C1243" s="2">
        <v>7.8</v>
      </c>
      <c r="D1243" s="2">
        <v>7.3148999999999997</v>
      </c>
      <c r="E1243" s="2">
        <v>144</v>
      </c>
      <c r="F1243" s="2">
        <v>7.8110999999999997</v>
      </c>
      <c r="G1243" s="2">
        <v>1124.7983999999999</v>
      </c>
      <c r="H1243" s="17">
        <f t="shared" si="19"/>
        <v>-6.3707245510608744E-3</v>
      </c>
    </row>
    <row r="1244" spans="1:8" ht="13.5" x14ac:dyDescent="0.25">
      <c r="A1244" s="12"/>
      <c r="B1244" s="11">
        <v>43816</v>
      </c>
      <c r="C1244" s="2">
        <v>7.79</v>
      </c>
      <c r="D1244" s="2">
        <v>7.3055000000000003</v>
      </c>
      <c r="E1244" s="2">
        <v>177</v>
      </c>
      <c r="F1244" s="2">
        <v>7.7881999999999998</v>
      </c>
      <c r="G1244" s="2">
        <v>1378.5114000000001</v>
      </c>
      <c r="H1244" s="17">
        <f t="shared" si="19"/>
        <v>-1.2850483260194137E-3</v>
      </c>
    </row>
    <row r="1245" spans="1:8" ht="13.5" x14ac:dyDescent="0.25">
      <c r="A1245" s="12"/>
      <c r="B1245" s="11">
        <v>43817</v>
      </c>
      <c r="C1245" s="2">
        <v>7.9</v>
      </c>
      <c r="D1245" s="2">
        <v>7.4086999999999996</v>
      </c>
      <c r="E1245" s="2">
        <v>545</v>
      </c>
      <c r="F1245" s="2">
        <v>7.8807999999999998</v>
      </c>
      <c r="G1245" s="2">
        <v>4295.0360000000001</v>
      </c>
      <c r="H1245" s="17">
        <f t="shared" si="19"/>
        <v>1.4126343166107629E-2</v>
      </c>
    </row>
    <row r="1246" spans="1:8" ht="13.5" x14ac:dyDescent="0.25">
      <c r="A1246" s="12"/>
      <c r="B1246" s="11">
        <v>43818</v>
      </c>
      <c r="C1246" s="2">
        <v>7.89</v>
      </c>
      <c r="D1246" s="2">
        <v>7.3993000000000002</v>
      </c>
      <c r="E1246" s="2">
        <v>3608</v>
      </c>
      <c r="F1246" s="2">
        <v>7.8918999999999997</v>
      </c>
      <c r="G1246" s="2">
        <v>28473.975200000001</v>
      </c>
      <c r="H1246" s="17">
        <f t="shared" si="19"/>
        <v>-1.2687785981345457E-3</v>
      </c>
    </row>
    <row r="1247" spans="1:8" ht="13.5" x14ac:dyDescent="0.25">
      <c r="A1247" s="12"/>
      <c r="B1247" s="11">
        <v>43819</v>
      </c>
      <c r="C1247" s="2">
        <v>7.9</v>
      </c>
      <c r="D1247" s="2">
        <v>7.4086999999999996</v>
      </c>
      <c r="E1247" s="2">
        <v>3287</v>
      </c>
      <c r="F1247" s="2">
        <v>7.8783000000000003</v>
      </c>
      <c r="G1247" s="2">
        <v>25895.972099999999</v>
      </c>
      <c r="H1247" s="17">
        <f t="shared" si="19"/>
        <v>1.2703904423390603E-3</v>
      </c>
    </row>
    <row r="1248" spans="1:8" ht="13.5" x14ac:dyDescent="0.25">
      <c r="A1248" s="12"/>
      <c r="B1248" s="11">
        <v>43822</v>
      </c>
      <c r="C1248" s="2">
        <v>7.9</v>
      </c>
      <c r="D1248" s="2">
        <v>7.4086999999999996</v>
      </c>
      <c r="E1248" s="2">
        <v>1480</v>
      </c>
      <c r="F1248" s="2">
        <v>7.8967000000000001</v>
      </c>
      <c r="G1248" s="2">
        <v>11687.116</v>
      </c>
      <c r="H1248" s="17">
        <f t="shared" si="19"/>
        <v>0</v>
      </c>
    </row>
    <row r="1249" spans="1:8" ht="13.5" x14ac:dyDescent="0.25">
      <c r="A1249" s="12"/>
      <c r="B1249" s="11">
        <v>43823</v>
      </c>
      <c r="C1249" s="2">
        <v>7.89</v>
      </c>
      <c r="D1249" s="2">
        <v>7.3993000000000002</v>
      </c>
      <c r="E1249" s="2">
        <v>200</v>
      </c>
      <c r="F1249" s="2">
        <v>7.89</v>
      </c>
      <c r="G1249" s="2">
        <v>1578</v>
      </c>
      <c r="H1249" s="17">
        <f t="shared" si="19"/>
        <v>-1.2687785981345457E-3</v>
      </c>
    </row>
    <row r="1250" spans="1:8" ht="13.5" x14ac:dyDescent="0.25">
      <c r="A1250" s="12"/>
      <c r="B1250" s="11">
        <v>43824</v>
      </c>
      <c r="C1250" s="2">
        <v>7.89</v>
      </c>
      <c r="D1250" s="2">
        <v>7.3993000000000002</v>
      </c>
      <c r="E1250" s="2">
        <v>0</v>
      </c>
      <c r="F1250" s="2">
        <v>0</v>
      </c>
      <c r="G1250" s="2">
        <v>0</v>
      </c>
      <c r="H1250" s="17">
        <f t="shared" si="19"/>
        <v>0</v>
      </c>
    </row>
    <row r="1251" spans="1:8" ht="13.5" x14ac:dyDescent="0.25">
      <c r="A1251" s="12"/>
      <c r="B1251" s="11">
        <v>43825</v>
      </c>
      <c r="C1251" s="2">
        <v>7.88</v>
      </c>
      <c r="D1251" s="2">
        <v>7.3898999999999999</v>
      </c>
      <c r="E1251" s="2">
        <v>900</v>
      </c>
      <c r="F1251" s="2">
        <v>7.8756000000000004</v>
      </c>
      <c r="G1251" s="2">
        <v>7088.04</v>
      </c>
      <c r="H1251" s="17">
        <f t="shared" si="19"/>
        <v>-1.2703904423391802E-3</v>
      </c>
    </row>
    <row r="1252" spans="1:8" ht="13.5" x14ac:dyDescent="0.25">
      <c r="A1252" s="12"/>
      <c r="B1252" s="11">
        <v>43826</v>
      </c>
      <c r="C1252" s="2">
        <v>7.79</v>
      </c>
      <c r="D1252" s="2">
        <v>7.3055000000000003</v>
      </c>
      <c r="E1252" s="2">
        <v>6150</v>
      </c>
      <c r="F1252" s="2">
        <v>7.7949000000000002</v>
      </c>
      <c r="G1252" s="2">
        <v>47938.635000000002</v>
      </c>
      <c r="H1252" s="17">
        <f t="shared" si="19"/>
        <v>-1.1420993518180163E-2</v>
      </c>
    </row>
    <row r="1253" spans="1:8" ht="13.5" x14ac:dyDescent="0.25">
      <c r="A1253" s="12"/>
      <c r="B1253" s="11">
        <v>43829</v>
      </c>
      <c r="C1253" s="2">
        <v>7.9</v>
      </c>
      <c r="D1253" s="2">
        <v>7.4086999999999996</v>
      </c>
      <c r="E1253" s="2">
        <v>3711</v>
      </c>
      <c r="F1253" s="2">
        <v>7.8575999999999997</v>
      </c>
      <c r="G1253" s="2">
        <v>29159.553599999999</v>
      </c>
      <c r="H1253" s="17">
        <f t="shared" si="19"/>
        <v>1.4126343166107629E-2</v>
      </c>
    </row>
    <row r="1254" spans="1:8" ht="13.5" x14ac:dyDescent="0.25">
      <c r="A1254" s="12"/>
      <c r="B1254" s="11">
        <v>43830</v>
      </c>
      <c r="C1254" s="2">
        <v>7.8</v>
      </c>
      <c r="D1254" s="2">
        <v>7.3148999999999997</v>
      </c>
      <c r="E1254" s="2">
        <v>4066</v>
      </c>
      <c r="F1254" s="2">
        <v>7.9840999999999998</v>
      </c>
      <c r="G1254" s="2">
        <v>32463.350600000002</v>
      </c>
      <c r="H1254" s="17">
        <f t="shared" si="19"/>
        <v>-1.2660790692024226E-2</v>
      </c>
    </row>
    <row r="1255" spans="1:8" ht="13.5" x14ac:dyDescent="0.25">
      <c r="A1255" s="12"/>
      <c r="B1255" s="11">
        <v>43832</v>
      </c>
      <c r="C1255" s="2">
        <v>7.8</v>
      </c>
      <c r="D1255" s="2">
        <v>7.3148999999999997</v>
      </c>
      <c r="E1255" s="2">
        <v>406</v>
      </c>
      <c r="F1255" s="2">
        <v>7.8038999999999996</v>
      </c>
      <c r="G1255" s="2">
        <v>3168.3834000000002</v>
      </c>
      <c r="H1255" s="17">
        <f t="shared" si="19"/>
        <v>0</v>
      </c>
    </row>
    <row r="1256" spans="1:8" ht="13.5" x14ac:dyDescent="0.25">
      <c r="A1256" s="12"/>
      <c r="B1256" s="11">
        <v>43833</v>
      </c>
      <c r="C1256" s="2">
        <v>7.86</v>
      </c>
      <c r="D1256" s="2">
        <v>7.3712</v>
      </c>
      <c r="E1256" s="2">
        <v>1197</v>
      </c>
      <c r="F1256" s="2">
        <v>7.9409999999999998</v>
      </c>
      <c r="G1256" s="2">
        <v>9505.3770000000004</v>
      </c>
      <c r="H1256" s="17">
        <f t="shared" si="19"/>
        <v>7.6966192292444516E-3</v>
      </c>
    </row>
    <row r="1257" spans="1:8" ht="13.5" x14ac:dyDescent="0.25">
      <c r="A1257" s="12"/>
      <c r="B1257" s="11">
        <v>43836</v>
      </c>
      <c r="C1257" s="2">
        <v>7.85</v>
      </c>
      <c r="D1257" s="2">
        <v>7.3617999999999997</v>
      </c>
      <c r="E1257" s="2">
        <v>1</v>
      </c>
      <c r="F1257" s="2">
        <v>7.85</v>
      </c>
      <c r="G1257" s="2">
        <v>7.85</v>
      </c>
      <c r="H1257" s="17">
        <f t="shared" si="19"/>
        <v>-1.2752333405687401E-3</v>
      </c>
    </row>
    <row r="1258" spans="1:8" ht="13.5" x14ac:dyDescent="0.25">
      <c r="A1258" s="12"/>
      <c r="B1258" s="11">
        <v>43837</v>
      </c>
      <c r="C1258" s="2">
        <v>7.65</v>
      </c>
      <c r="D1258" s="2">
        <v>7.1741999999999999</v>
      </c>
      <c r="E1258" s="2">
        <v>14201</v>
      </c>
      <c r="F1258" s="2">
        <v>7.6680999999999999</v>
      </c>
      <c r="G1258" s="2">
        <v>108894.6881</v>
      </c>
      <c r="H1258" s="17">
        <f t="shared" si="19"/>
        <v>-2.5482898204243497E-2</v>
      </c>
    </row>
    <row r="1259" spans="1:8" ht="13.5" x14ac:dyDescent="0.25">
      <c r="A1259" s="12"/>
      <c r="B1259" s="11">
        <v>43838</v>
      </c>
      <c r="C1259" s="2">
        <v>7.54</v>
      </c>
      <c r="D1259" s="2">
        <v>7.0711000000000004</v>
      </c>
      <c r="E1259" s="2">
        <v>899</v>
      </c>
      <c r="F1259" s="2">
        <v>7.5846</v>
      </c>
      <c r="G1259" s="2">
        <v>6818.5554000000002</v>
      </c>
      <c r="H1259" s="17">
        <f t="shared" si="19"/>
        <v>-1.4370940313902529E-2</v>
      </c>
    </row>
    <row r="1260" spans="1:8" ht="13.5" x14ac:dyDescent="0.25">
      <c r="A1260" s="12"/>
      <c r="B1260" s="11">
        <v>43839</v>
      </c>
      <c r="C1260" s="2">
        <v>7.94</v>
      </c>
      <c r="D1260" s="2">
        <v>7.4462000000000002</v>
      </c>
      <c r="E1260" s="2">
        <v>3879</v>
      </c>
      <c r="F1260" s="2">
        <v>7.7309999999999999</v>
      </c>
      <c r="G1260" s="2">
        <v>29988.548999999999</v>
      </c>
      <c r="H1260" s="17">
        <f t="shared" si="19"/>
        <v>5.3046909250328768E-2</v>
      </c>
    </row>
    <row r="1261" spans="1:8" ht="13.5" x14ac:dyDescent="0.25">
      <c r="A1261" s="12"/>
      <c r="B1261" s="11">
        <v>43840</v>
      </c>
      <c r="C1261" s="2">
        <v>7.94</v>
      </c>
      <c r="D1261" s="2">
        <v>7.4462000000000002</v>
      </c>
      <c r="E1261" s="2">
        <v>900</v>
      </c>
      <c r="F1261" s="2">
        <v>7.8888999999999996</v>
      </c>
      <c r="G1261" s="2">
        <v>7100.01</v>
      </c>
      <c r="H1261" s="17">
        <f t="shared" si="19"/>
        <v>0</v>
      </c>
    </row>
    <row r="1262" spans="1:8" ht="13.5" x14ac:dyDescent="0.25">
      <c r="A1262" s="12"/>
      <c r="B1262" s="11">
        <v>43843</v>
      </c>
      <c r="C1262" s="2">
        <v>8.1</v>
      </c>
      <c r="D1262" s="2">
        <v>7.5961999999999996</v>
      </c>
      <c r="E1262" s="2">
        <v>714</v>
      </c>
      <c r="F1262" s="2">
        <v>7.9128999999999996</v>
      </c>
      <c r="G1262" s="2">
        <v>5649.8105999999998</v>
      </c>
      <c r="H1262" s="17">
        <f t="shared" si="19"/>
        <v>2.0144503236550114E-2</v>
      </c>
    </row>
    <row r="1263" spans="1:8" ht="13.5" x14ac:dyDescent="0.25">
      <c r="A1263" s="12"/>
      <c r="B1263" s="11">
        <v>43845</v>
      </c>
      <c r="C1263" s="2">
        <v>8.0500000000000007</v>
      </c>
      <c r="D1263" s="2">
        <v>7.5494000000000003</v>
      </c>
      <c r="E1263" s="2">
        <v>350</v>
      </c>
      <c r="F1263" s="2">
        <v>8.0670999999999999</v>
      </c>
      <c r="G1263" s="2">
        <v>2823.4850000000001</v>
      </c>
      <c r="H1263" s="17">
        <f t="shared" si="19"/>
        <v>-6.160975224454239E-3</v>
      </c>
    </row>
    <row r="1264" spans="1:8" ht="13.5" x14ac:dyDescent="0.25">
      <c r="A1264" s="12"/>
      <c r="B1264" s="11">
        <v>43846</v>
      </c>
      <c r="C1264" s="2">
        <v>8</v>
      </c>
      <c r="D1264" s="2">
        <v>7.5025000000000004</v>
      </c>
      <c r="E1264" s="2">
        <v>494</v>
      </c>
      <c r="F1264" s="2">
        <v>8.0167000000000002</v>
      </c>
      <c r="G1264" s="2">
        <v>3960.2498000000001</v>
      </c>
      <c r="H1264" s="17">
        <f t="shared" si="19"/>
        <v>-6.2124142315945555E-3</v>
      </c>
    </row>
    <row r="1265" spans="1:8" ht="13.5" x14ac:dyDescent="0.25">
      <c r="A1265" s="12"/>
      <c r="B1265" s="11">
        <v>43847</v>
      </c>
      <c r="C1265" s="2">
        <v>8.02</v>
      </c>
      <c r="D1265" s="2">
        <v>7.5212000000000003</v>
      </c>
      <c r="E1265" s="2">
        <v>2502</v>
      </c>
      <c r="F1265" s="2">
        <v>7.9001000000000001</v>
      </c>
      <c r="G1265" s="2">
        <v>19766.050200000001</v>
      </c>
      <c r="H1265" s="17">
        <f t="shared" si="19"/>
        <v>2.4925024991669363E-3</v>
      </c>
    </row>
    <row r="1266" spans="1:8" ht="13.5" x14ac:dyDescent="0.25">
      <c r="A1266" s="12"/>
      <c r="B1266" s="11">
        <v>43850</v>
      </c>
      <c r="C1266" s="2">
        <v>8</v>
      </c>
      <c r="D1266" s="2">
        <v>7.5025000000000004</v>
      </c>
      <c r="E1266" s="2">
        <v>305</v>
      </c>
      <c r="F1266" s="2">
        <v>7.883</v>
      </c>
      <c r="G1266" s="2">
        <v>2404.3150000000001</v>
      </c>
      <c r="H1266" s="17">
        <f t="shared" si="19"/>
        <v>-2.4863053768015659E-3</v>
      </c>
    </row>
    <row r="1267" spans="1:8" ht="13.5" x14ac:dyDescent="0.25">
      <c r="A1267" s="12"/>
      <c r="B1267" s="11">
        <v>43851</v>
      </c>
      <c r="C1267" s="2">
        <v>8</v>
      </c>
      <c r="D1267" s="2">
        <v>7.5025000000000004</v>
      </c>
      <c r="E1267" s="2">
        <v>6486</v>
      </c>
      <c r="F1267" s="2">
        <v>7.8015999999999996</v>
      </c>
      <c r="G1267" s="2">
        <v>50601.177600000003</v>
      </c>
      <c r="H1267" s="17">
        <f t="shared" si="19"/>
        <v>0</v>
      </c>
    </row>
    <row r="1268" spans="1:8" ht="13.5" x14ac:dyDescent="0.25">
      <c r="A1268" s="12"/>
      <c r="B1268" s="11">
        <v>43852</v>
      </c>
      <c r="C1268" s="2">
        <v>7.8</v>
      </c>
      <c r="D1268" s="2">
        <v>7.3148999999999997</v>
      </c>
      <c r="E1268" s="2">
        <v>2060</v>
      </c>
      <c r="F1268" s="2">
        <v>7.7973999999999997</v>
      </c>
      <c r="G1268" s="2">
        <v>16062.644</v>
      </c>
      <c r="H1268" s="17">
        <f t="shared" si="19"/>
        <v>-2.5004998333888789E-2</v>
      </c>
    </row>
    <row r="1269" spans="1:8" ht="13.5" x14ac:dyDescent="0.25">
      <c r="A1269" s="12"/>
      <c r="B1269" s="11">
        <v>43853</v>
      </c>
      <c r="C1269" s="2">
        <v>8</v>
      </c>
      <c r="D1269" s="2">
        <v>7.5025000000000004</v>
      </c>
      <c r="E1269" s="2">
        <v>103</v>
      </c>
      <c r="F1269" s="2">
        <v>7.9961000000000002</v>
      </c>
      <c r="G1269" s="2">
        <v>823.59829999999999</v>
      </c>
      <c r="H1269" s="17">
        <f t="shared" si="19"/>
        <v>2.5646283612899789E-2</v>
      </c>
    </row>
    <row r="1270" spans="1:8" ht="13.5" x14ac:dyDescent="0.25">
      <c r="A1270" s="12"/>
      <c r="B1270" s="11">
        <v>43854</v>
      </c>
      <c r="C1270" s="2">
        <v>7.98</v>
      </c>
      <c r="D1270" s="2">
        <v>7.4836999999999998</v>
      </c>
      <c r="E1270" s="2">
        <v>55</v>
      </c>
      <c r="F1270" s="2">
        <v>7.98</v>
      </c>
      <c r="G1270" s="2">
        <v>438.9</v>
      </c>
      <c r="H1270" s="17">
        <f t="shared" si="19"/>
        <v>-2.5058313895369002E-3</v>
      </c>
    </row>
    <row r="1271" spans="1:8" ht="13.5" x14ac:dyDescent="0.25">
      <c r="A1271" s="12"/>
      <c r="B1271" s="11">
        <v>43857</v>
      </c>
      <c r="C1271" s="2">
        <v>7.85</v>
      </c>
      <c r="D1271" s="2">
        <v>7.3617999999999997</v>
      </c>
      <c r="E1271" s="2">
        <v>2301</v>
      </c>
      <c r="F1271" s="2">
        <v>7.8121999999999998</v>
      </c>
      <c r="G1271" s="2">
        <v>17975.872200000002</v>
      </c>
      <c r="H1271" s="17">
        <f t="shared" si="19"/>
        <v>-1.6288734182289526E-2</v>
      </c>
    </row>
    <row r="1272" spans="1:8" ht="13.5" x14ac:dyDescent="0.25">
      <c r="A1272" s="12"/>
      <c r="B1272" s="11">
        <v>43858</v>
      </c>
      <c r="C1272" s="2">
        <v>7.8</v>
      </c>
      <c r="D1272" s="2">
        <v>7.3148999999999997</v>
      </c>
      <c r="E1272" s="2">
        <v>1100</v>
      </c>
      <c r="F1272" s="2">
        <v>7.8217999999999996</v>
      </c>
      <c r="G1272" s="2">
        <v>8603.98</v>
      </c>
      <c r="H1272" s="17">
        <f t="shared" si="19"/>
        <v>-6.3707245510608744E-3</v>
      </c>
    </row>
    <row r="1273" spans="1:8" ht="13.5" x14ac:dyDescent="0.25">
      <c r="A1273" s="12"/>
      <c r="B1273" s="11">
        <v>43859</v>
      </c>
      <c r="C1273" s="2">
        <v>7.8</v>
      </c>
      <c r="D1273" s="2">
        <v>7.3148999999999997</v>
      </c>
      <c r="E1273" s="2">
        <v>682</v>
      </c>
      <c r="F1273" s="2">
        <v>7.8</v>
      </c>
      <c r="G1273" s="2">
        <v>5319.6</v>
      </c>
      <c r="H1273" s="17">
        <f t="shared" si="19"/>
        <v>0</v>
      </c>
    </row>
    <row r="1274" spans="1:8" ht="13.5" x14ac:dyDescent="0.25">
      <c r="A1274" s="12"/>
      <c r="B1274" s="11">
        <v>43860</v>
      </c>
      <c r="C1274" s="2">
        <v>7.8</v>
      </c>
      <c r="D1274" s="2">
        <v>7.3148999999999997</v>
      </c>
      <c r="E1274" s="2">
        <v>3964</v>
      </c>
      <c r="F1274" s="2">
        <v>7.8061999999999996</v>
      </c>
      <c r="G1274" s="2">
        <v>30943.7768</v>
      </c>
      <c r="H1274" s="17">
        <f t="shared" si="19"/>
        <v>0</v>
      </c>
    </row>
    <row r="1275" spans="1:8" ht="13.5" x14ac:dyDescent="0.25">
      <c r="A1275" s="12"/>
      <c r="B1275" s="11">
        <v>43861</v>
      </c>
      <c r="C1275" s="2">
        <v>7.76</v>
      </c>
      <c r="D1275" s="2">
        <v>7.2774000000000001</v>
      </c>
      <c r="E1275" s="2">
        <v>1038</v>
      </c>
      <c r="F1275" s="2">
        <v>7.7980999999999998</v>
      </c>
      <c r="G1275" s="2">
        <v>8094.4278000000004</v>
      </c>
      <c r="H1275" s="17">
        <f t="shared" si="19"/>
        <v>-5.1265225772053813E-3</v>
      </c>
    </row>
    <row r="1276" spans="1:8" ht="13.5" x14ac:dyDescent="0.25">
      <c r="A1276" s="12"/>
      <c r="B1276" s="11">
        <v>43864</v>
      </c>
      <c r="C1276" s="2">
        <v>7.8</v>
      </c>
      <c r="D1276" s="2">
        <v>7.3148999999999997</v>
      </c>
      <c r="E1276" s="2">
        <v>2837</v>
      </c>
      <c r="F1276" s="2">
        <v>7.6048</v>
      </c>
      <c r="G1276" s="2">
        <v>21574.817599999998</v>
      </c>
      <c r="H1276" s="17">
        <f t="shared" si="19"/>
        <v>5.1529392365404734E-3</v>
      </c>
    </row>
    <row r="1277" spans="1:8" ht="13.5" x14ac:dyDescent="0.25">
      <c r="A1277" s="12"/>
      <c r="B1277" s="11">
        <v>43865</v>
      </c>
      <c r="C1277" s="2">
        <v>7.8</v>
      </c>
      <c r="D1277" s="2">
        <v>7.3148999999999997</v>
      </c>
      <c r="E1277" s="2">
        <v>1162</v>
      </c>
      <c r="F1277" s="2">
        <v>7.8</v>
      </c>
      <c r="G1277" s="2">
        <v>9063.6</v>
      </c>
      <c r="H1277" s="17">
        <f t="shared" si="19"/>
        <v>0</v>
      </c>
    </row>
    <row r="1278" spans="1:8" ht="13.5" x14ac:dyDescent="0.25">
      <c r="A1278" s="12"/>
      <c r="B1278" s="11">
        <v>43866</v>
      </c>
      <c r="C1278" s="2">
        <v>7.8</v>
      </c>
      <c r="D1278" s="2">
        <v>7.3148999999999997</v>
      </c>
      <c r="E1278" s="2">
        <v>4061</v>
      </c>
      <c r="F1278" s="2">
        <v>7.7935999999999996</v>
      </c>
      <c r="G1278" s="2">
        <v>31649.809600000001</v>
      </c>
      <c r="H1278" s="17">
        <f t="shared" si="19"/>
        <v>0</v>
      </c>
    </row>
    <row r="1279" spans="1:8" ht="13.5" x14ac:dyDescent="0.25">
      <c r="A1279" s="12"/>
      <c r="B1279" s="11">
        <v>43867</v>
      </c>
      <c r="C1279" s="2">
        <v>7.89</v>
      </c>
      <c r="D1279" s="2">
        <v>7.3993000000000002</v>
      </c>
      <c r="E1279" s="2">
        <v>828</v>
      </c>
      <c r="F1279" s="2">
        <v>7.8055000000000003</v>
      </c>
      <c r="G1279" s="2">
        <v>6462.9539999999997</v>
      </c>
      <c r="H1279" s="17">
        <f t="shared" si="19"/>
        <v>1.153809348043042E-2</v>
      </c>
    </row>
    <row r="1280" spans="1:8" ht="13.5" x14ac:dyDescent="0.25">
      <c r="A1280" s="12"/>
      <c r="B1280" s="11">
        <v>43868</v>
      </c>
      <c r="C1280" s="2">
        <v>7.8</v>
      </c>
      <c r="D1280" s="2">
        <v>7.3148999999999997</v>
      </c>
      <c r="E1280" s="2">
        <v>2260</v>
      </c>
      <c r="F1280" s="2">
        <v>7.8</v>
      </c>
      <c r="G1280" s="2">
        <v>17628</v>
      </c>
      <c r="H1280" s="17">
        <f t="shared" si="19"/>
        <v>-1.140648439717277E-2</v>
      </c>
    </row>
    <row r="1281" spans="1:8" ht="13.5" x14ac:dyDescent="0.25">
      <c r="A1281" s="12"/>
      <c r="B1281" s="11">
        <v>43871</v>
      </c>
      <c r="C1281" s="2">
        <v>7.79</v>
      </c>
      <c r="D1281" s="2">
        <v>7.3055000000000003</v>
      </c>
      <c r="E1281" s="2">
        <v>1624</v>
      </c>
      <c r="F1281" s="2">
        <v>7.7922000000000002</v>
      </c>
      <c r="G1281" s="2">
        <v>12654.532800000001</v>
      </c>
      <c r="H1281" s="17">
        <f t="shared" si="19"/>
        <v>-1.2850483260194137E-3</v>
      </c>
    </row>
    <row r="1282" spans="1:8" ht="13.5" x14ac:dyDescent="0.25">
      <c r="A1282" s="12"/>
      <c r="B1282" s="11">
        <v>43872</v>
      </c>
      <c r="C1282" s="2">
        <v>7.65</v>
      </c>
      <c r="D1282" s="2">
        <v>7.1741999999999999</v>
      </c>
      <c r="E1282" s="2">
        <v>6769</v>
      </c>
      <c r="F1282" s="2">
        <v>7.7</v>
      </c>
      <c r="G1282" s="2">
        <v>52121.3</v>
      </c>
      <c r="H1282" s="17">
        <f t="shared" si="19"/>
        <v>-1.7972760249127424E-2</v>
      </c>
    </row>
    <row r="1283" spans="1:8" ht="13.5" x14ac:dyDescent="0.25">
      <c r="A1283" s="12"/>
      <c r="B1283" s="11">
        <v>43873</v>
      </c>
      <c r="C1283" s="2">
        <v>7.7</v>
      </c>
      <c r="D1283" s="2">
        <v>7.2210999999999999</v>
      </c>
      <c r="E1283" s="2">
        <v>4200</v>
      </c>
      <c r="F1283" s="2">
        <v>7.6951999999999998</v>
      </c>
      <c r="G1283" s="2">
        <v>32319.84</v>
      </c>
      <c r="H1283" s="17">
        <f t="shared" si="19"/>
        <v>6.5373142650051496E-3</v>
      </c>
    </row>
    <row r="1284" spans="1:8" ht="13.5" x14ac:dyDescent="0.25">
      <c r="A1284" s="12"/>
      <c r="B1284" s="11">
        <v>43874</v>
      </c>
      <c r="C1284" s="2">
        <v>7.7</v>
      </c>
      <c r="D1284" s="2">
        <v>7.2210999999999999</v>
      </c>
      <c r="E1284" s="2">
        <v>791</v>
      </c>
      <c r="F1284" s="2">
        <v>7.7023000000000001</v>
      </c>
      <c r="G1284" s="2">
        <v>6092.5192999999999</v>
      </c>
      <c r="H1284" s="17">
        <f t="shared" si="19"/>
        <v>0</v>
      </c>
    </row>
    <row r="1285" spans="1:8" ht="13.5" x14ac:dyDescent="0.25">
      <c r="A1285" s="12"/>
      <c r="B1285" s="11">
        <v>43875</v>
      </c>
      <c r="C1285" s="2">
        <v>7.8</v>
      </c>
      <c r="D1285" s="2">
        <v>7.3148999999999997</v>
      </c>
      <c r="E1285" s="2">
        <v>589</v>
      </c>
      <c r="F1285" s="2">
        <v>7.7652999999999999</v>
      </c>
      <c r="G1285" s="2">
        <v>4573.7617</v>
      </c>
      <c r="H1285" s="17">
        <f t="shared" si="19"/>
        <v>1.298971070889475E-2</v>
      </c>
    </row>
    <row r="1286" spans="1:8" ht="13.5" x14ac:dyDescent="0.25">
      <c r="A1286" s="12"/>
      <c r="B1286" s="11">
        <v>43878</v>
      </c>
      <c r="C1286" s="2">
        <v>7.8</v>
      </c>
      <c r="D1286" s="2">
        <v>7.3148999999999997</v>
      </c>
      <c r="E1286" s="2">
        <v>95</v>
      </c>
      <c r="F1286" s="2">
        <v>7.8</v>
      </c>
      <c r="G1286" s="2">
        <v>741</v>
      </c>
      <c r="H1286" s="17">
        <f t="shared" si="19"/>
        <v>0</v>
      </c>
    </row>
    <row r="1287" spans="1:8" ht="13.5" x14ac:dyDescent="0.25">
      <c r="A1287" s="12"/>
      <c r="B1287" s="11">
        <v>43879</v>
      </c>
      <c r="C1287" s="2">
        <v>7.66</v>
      </c>
      <c r="D1287" s="2">
        <v>7.1836000000000002</v>
      </c>
      <c r="E1287" s="2">
        <v>500</v>
      </c>
      <c r="F1287" s="2">
        <v>7.66</v>
      </c>
      <c r="G1287" s="2">
        <v>3830</v>
      </c>
      <c r="H1287" s="17">
        <f t="shared" ref="H1287:H1350" si="20">(D1287-D1286)/D1286</f>
        <v>-1.7949664383655216E-2</v>
      </c>
    </row>
    <row r="1288" spans="1:8" ht="13.5" x14ac:dyDescent="0.25">
      <c r="A1288" s="12"/>
      <c r="B1288" s="11">
        <v>43880</v>
      </c>
      <c r="C1288" s="2">
        <v>7.66</v>
      </c>
      <c r="D1288" s="2">
        <v>7.1836000000000002</v>
      </c>
      <c r="E1288" s="2">
        <v>972</v>
      </c>
      <c r="F1288" s="2">
        <v>7.6887999999999996</v>
      </c>
      <c r="G1288" s="2">
        <v>7473.5136000000002</v>
      </c>
      <c r="H1288" s="17">
        <f t="shared" si="20"/>
        <v>0</v>
      </c>
    </row>
    <row r="1289" spans="1:8" ht="13.5" x14ac:dyDescent="0.25">
      <c r="A1289" s="12"/>
      <c r="B1289" s="11">
        <v>43881</v>
      </c>
      <c r="C1289" s="2">
        <v>7.8</v>
      </c>
      <c r="D1289" s="2">
        <v>7.3148999999999997</v>
      </c>
      <c r="E1289" s="2">
        <v>3029</v>
      </c>
      <c r="F1289" s="2">
        <v>7.7573999999999996</v>
      </c>
      <c r="G1289" s="2">
        <v>23497.1646</v>
      </c>
      <c r="H1289" s="17">
        <f t="shared" si="20"/>
        <v>1.8277743749651919E-2</v>
      </c>
    </row>
    <row r="1290" spans="1:8" ht="13.5" x14ac:dyDescent="0.25">
      <c r="A1290" s="12"/>
      <c r="B1290" s="11">
        <v>43882</v>
      </c>
      <c r="C1290" s="2">
        <v>7.65</v>
      </c>
      <c r="D1290" s="2">
        <v>7.1741999999999999</v>
      </c>
      <c r="E1290" s="2">
        <v>2081</v>
      </c>
      <c r="F1290" s="2">
        <v>7.7209000000000003</v>
      </c>
      <c r="G1290" s="2">
        <v>16067.1929</v>
      </c>
      <c r="H1290" s="17">
        <f t="shared" si="20"/>
        <v>-1.9234712709674751E-2</v>
      </c>
    </row>
    <row r="1291" spans="1:8" ht="13.5" x14ac:dyDescent="0.25">
      <c r="A1291" s="12"/>
      <c r="B1291" s="11">
        <v>43885</v>
      </c>
      <c r="C1291" s="2">
        <v>7.43</v>
      </c>
      <c r="D1291" s="2">
        <v>6.9679000000000002</v>
      </c>
      <c r="E1291" s="2">
        <v>2102</v>
      </c>
      <c r="F1291" s="2">
        <v>7.5746000000000002</v>
      </c>
      <c r="G1291" s="2">
        <v>15921.8092</v>
      </c>
      <c r="H1291" s="17">
        <f t="shared" si="20"/>
        <v>-2.875581946419109E-2</v>
      </c>
    </row>
    <row r="1292" spans="1:8" ht="13.5" x14ac:dyDescent="0.25">
      <c r="A1292" s="12"/>
      <c r="B1292" s="11">
        <v>43886</v>
      </c>
      <c r="C1292" s="2">
        <v>7.43</v>
      </c>
      <c r="D1292" s="2">
        <v>6.9679000000000002</v>
      </c>
      <c r="E1292" s="2">
        <v>3999</v>
      </c>
      <c r="F1292" s="2">
        <v>7.4352999999999998</v>
      </c>
      <c r="G1292" s="2">
        <v>29733.7647</v>
      </c>
      <c r="H1292" s="17">
        <f t="shared" si="20"/>
        <v>0</v>
      </c>
    </row>
    <row r="1293" spans="1:8" ht="13.5" x14ac:dyDescent="0.25">
      <c r="A1293" s="12"/>
      <c r="B1293" s="11">
        <v>43887</v>
      </c>
      <c r="C1293" s="2">
        <v>7.43</v>
      </c>
      <c r="D1293" s="2">
        <v>6.9679000000000002</v>
      </c>
      <c r="E1293" s="2">
        <v>2550</v>
      </c>
      <c r="F1293" s="2">
        <v>7.4675000000000002</v>
      </c>
      <c r="G1293" s="2">
        <v>19042.125</v>
      </c>
      <c r="H1293" s="17">
        <f t="shared" si="20"/>
        <v>0</v>
      </c>
    </row>
    <row r="1294" spans="1:8" ht="13.5" x14ac:dyDescent="0.25">
      <c r="A1294" s="12"/>
      <c r="B1294" s="11">
        <v>43888</v>
      </c>
      <c r="C1294" s="2">
        <v>7.39</v>
      </c>
      <c r="D1294" s="2">
        <v>6.9303999999999997</v>
      </c>
      <c r="E1294" s="2">
        <v>105</v>
      </c>
      <c r="F1294" s="2">
        <v>7.39</v>
      </c>
      <c r="G1294" s="2">
        <v>775.95</v>
      </c>
      <c r="H1294" s="17">
        <f t="shared" si="20"/>
        <v>-5.3818223568077228E-3</v>
      </c>
    </row>
    <row r="1295" spans="1:8" ht="13.5" x14ac:dyDescent="0.25">
      <c r="A1295" s="12"/>
      <c r="B1295" s="11">
        <v>43889</v>
      </c>
      <c r="C1295" s="2">
        <v>7.5</v>
      </c>
      <c r="D1295" s="2">
        <v>7.0335999999999999</v>
      </c>
      <c r="E1295" s="2">
        <v>2020</v>
      </c>
      <c r="F1295" s="2">
        <v>7.4356</v>
      </c>
      <c r="G1295" s="2">
        <v>15019.912</v>
      </c>
      <c r="H1295" s="17">
        <f t="shared" si="20"/>
        <v>1.489091538727926E-2</v>
      </c>
    </row>
    <row r="1296" spans="1:8" ht="13.5" x14ac:dyDescent="0.25">
      <c r="A1296" s="12"/>
      <c r="B1296" s="11">
        <v>43892</v>
      </c>
      <c r="C1296" s="2">
        <v>7.5</v>
      </c>
      <c r="D1296" s="2">
        <v>7.0335999999999999</v>
      </c>
      <c r="E1296" s="2">
        <v>1440</v>
      </c>
      <c r="F1296" s="2">
        <v>7.5010000000000003</v>
      </c>
      <c r="G1296" s="2">
        <v>10801.44</v>
      </c>
      <c r="H1296" s="17">
        <f t="shared" si="20"/>
        <v>0</v>
      </c>
    </row>
    <row r="1297" spans="1:8" ht="13.5" x14ac:dyDescent="0.25">
      <c r="A1297" s="12"/>
      <c r="B1297" s="11">
        <v>43893</v>
      </c>
      <c r="C1297" s="2">
        <v>7.48</v>
      </c>
      <c r="D1297" s="2">
        <v>7.0148000000000001</v>
      </c>
      <c r="E1297" s="2">
        <v>400</v>
      </c>
      <c r="F1297" s="2">
        <v>7.46</v>
      </c>
      <c r="G1297" s="2">
        <v>2984</v>
      </c>
      <c r="H1297" s="17">
        <f t="shared" si="20"/>
        <v>-2.6728844404003221E-3</v>
      </c>
    </row>
    <row r="1298" spans="1:8" ht="13.5" x14ac:dyDescent="0.25">
      <c r="A1298" s="12"/>
      <c r="B1298" s="11">
        <v>43894</v>
      </c>
      <c r="C1298" s="2">
        <v>7.47</v>
      </c>
      <c r="D1298" s="2">
        <v>7.0053999999999998</v>
      </c>
      <c r="E1298" s="2">
        <v>3028</v>
      </c>
      <c r="F1298" s="2">
        <v>7.3605</v>
      </c>
      <c r="G1298" s="2">
        <v>22287.594000000001</v>
      </c>
      <c r="H1298" s="17">
        <f t="shared" si="20"/>
        <v>-1.3400239493642438E-3</v>
      </c>
    </row>
    <row r="1299" spans="1:8" ht="13.5" x14ac:dyDescent="0.25">
      <c r="A1299" s="12"/>
      <c r="B1299" s="11">
        <v>43895</v>
      </c>
      <c r="C1299" s="2">
        <v>7.4</v>
      </c>
      <c r="D1299" s="2">
        <v>6.9398</v>
      </c>
      <c r="E1299" s="2">
        <v>250</v>
      </c>
      <c r="F1299" s="2">
        <v>7.4</v>
      </c>
      <c r="G1299" s="2">
        <v>1850</v>
      </c>
      <c r="H1299" s="17">
        <f t="shared" si="20"/>
        <v>-9.3642047563308132E-3</v>
      </c>
    </row>
    <row r="1300" spans="1:8" ht="13.5" x14ac:dyDescent="0.25">
      <c r="A1300" s="12"/>
      <c r="B1300" s="11">
        <v>43896</v>
      </c>
      <c r="C1300" s="2">
        <v>7.34</v>
      </c>
      <c r="D1300" s="2">
        <v>6.8834999999999997</v>
      </c>
      <c r="E1300" s="2">
        <v>201</v>
      </c>
      <c r="F1300" s="2">
        <v>7.4320000000000004</v>
      </c>
      <c r="G1300" s="2">
        <v>1493.8320000000001</v>
      </c>
      <c r="H1300" s="17">
        <f t="shared" si="20"/>
        <v>-8.1126257240843012E-3</v>
      </c>
    </row>
    <row r="1301" spans="1:8" ht="13.5" x14ac:dyDescent="0.25">
      <c r="A1301" s="12"/>
      <c r="B1301" s="11">
        <v>43899</v>
      </c>
      <c r="C1301" s="2">
        <v>7.12</v>
      </c>
      <c r="D1301" s="2">
        <v>6.6772</v>
      </c>
      <c r="E1301" s="2">
        <v>2915</v>
      </c>
      <c r="F1301" s="2">
        <v>7.2792000000000003</v>
      </c>
      <c r="G1301" s="2">
        <v>21218.867999999999</v>
      </c>
      <c r="H1301" s="17">
        <f t="shared" si="20"/>
        <v>-2.9970218638773839E-2</v>
      </c>
    </row>
    <row r="1302" spans="1:8" ht="13.5" x14ac:dyDescent="0.25">
      <c r="A1302" s="12"/>
      <c r="B1302" s="11">
        <v>43900</v>
      </c>
      <c r="C1302" s="2">
        <v>7.3</v>
      </c>
      <c r="D1302" s="2">
        <v>6.8460000000000001</v>
      </c>
      <c r="E1302" s="2">
        <v>1407</v>
      </c>
      <c r="F1302" s="2">
        <v>7.1222000000000003</v>
      </c>
      <c r="G1302" s="2">
        <v>10020.9354</v>
      </c>
      <c r="H1302" s="17">
        <f t="shared" si="20"/>
        <v>2.5280057509135576E-2</v>
      </c>
    </row>
    <row r="1303" spans="1:8" ht="13.5" x14ac:dyDescent="0.25">
      <c r="A1303" s="12"/>
      <c r="B1303" s="11">
        <v>43901</v>
      </c>
      <c r="C1303" s="2">
        <v>7.35</v>
      </c>
      <c r="D1303" s="2">
        <v>6.8929</v>
      </c>
      <c r="E1303" s="2">
        <v>1941</v>
      </c>
      <c r="F1303" s="2">
        <v>7.3434999999999997</v>
      </c>
      <c r="G1303" s="2">
        <v>14253.7335</v>
      </c>
      <c r="H1303" s="17">
        <f t="shared" si="20"/>
        <v>6.8507157464212593E-3</v>
      </c>
    </row>
    <row r="1304" spans="1:8" ht="13.5" x14ac:dyDescent="0.25">
      <c r="A1304" s="12"/>
      <c r="B1304" s="11">
        <v>43902</v>
      </c>
      <c r="C1304" s="2">
        <v>7.35</v>
      </c>
      <c r="D1304" s="2">
        <v>6.8929</v>
      </c>
      <c r="E1304" s="2">
        <v>2900</v>
      </c>
      <c r="F1304" s="2">
        <v>7.3602999999999996</v>
      </c>
      <c r="G1304" s="2">
        <v>21344.87</v>
      </c>
      <c r="H1304" s="17">
        <f t="shared" si="20"/>
        <v>0</v>
      </c>
    </row>
    <row r="1305" spans="1:8" ht="13.5" x14ac:dyDescent="0.25">
      <c r="A1305" s="12"/>
      <c r="B1305" s="11">
        <v>43903</v>
      </c>
      <c r="C1305" s="2">
        <v>7.12</v>
      </c>
      <c r="D1305" s="2">
        <v>6.6772</v>
      </c>
      <c r="E1305" s="2">
        <v>732</v>
      </c>
      <c r="F1305" s="2">
        <v>7.1254</v>
      </c>
      <c r="G1305" s="2">
        <v>5215.7928000000002</v>
      </c>
      <c r="H1305" s="17">
        <f t="shared" si="20"/>
        <v>-3.1293069680395767E-2</v>
      </c>
    </row>
    <row r="1306" spans="1:8" ht="13.5" x14ac:dyDescent="0.25">
      <c r="A1306" s="12"/>
      <c r="B1306" s="11">
        <v>43906</v>
      </c>
      <c r="C1306" s="2">
        <v>6.91</v>
      </c>
      <c r="D1306" s="2">
        <v>6.4802999999999997</v>
      </c>
      <c r="E1306" s="2">
        <v>610</v>
      </c>
      <c r="F1306" s="2">
        <v>6.91</v>
      </c>
      <c r="G1306" s="2">
        <v>4215.1000000000004</v>
      </c>
      <c r="H1306" s="17">
        <f t="shared" si="20"/>
        <v>-2.948840831486256E-2</v>
      </c>
    </row>
    <row r="1307" spans="1:8" ht="13.5" x14ac:dyDescent="0.25">
      <c r="A1307" s="12"/>
      <c r="B1307" s="11">
        <v>43907</v>
      </c>
      <c r="C1307" s="2">
        <v>6.69</v>
      </c>
      <c r="D1307" s="2">
        <v>6.2739000000000003</v>
      </c>
      <c r="E1307" s="2">
        <v>1956</v>
      </c>
      <c r="F1307" s="2">
        <v>6.7053000000000003</v>
      </c>
      <c r="G1307" s="2">
        <v>13115.566800000001</v>
      </c>
      <c r="H1307" s="17">
        <f t="shared" si="20"/>
        <v>-3.1850377297347264E-2</v>
      </c>
    </row>
    <row r="1308" spans="1:8" ht="13.5" x14ac:dyDescent="0.25">
      <c r="A1308" s="12"/>
      <c r="B1308" s="11">
        <v>43908</v>
      </c>
      <c r="C1308" s="2">
        <v>6.88</v>
      </c>
      <c r="D1308" s="2">
        <v>6.4520999999999997</v>
      </c>
      <c r="E1308" s="2">
        <v>1093</v>
      </c>
      <c r="F1308" s="2">
        <v>6.4931000000000001</v>
      </c>
      <c r="G1308" s="2">
        <v>7096.9583000000002</v>
      </c>
      <c r="H1308" s="17">
        <f t="shared" si="20"/>
        <v>2.8403385454023728E-2</v>
      </c>
    </row>
    <row r="1309" spans="1:8" ht="13.5" x14ac:dyDescent="0.25">
      <c r="A1309" s="12"/>
      <c r="B1309" s="11">
        <v>43909</v>
      </c>
      <c r="C1309" s="2">
        <v>7.07</v>
      </c>
      <c r="D1309" s="2">
        <v>6.6303000000000001</v>
      </c>
      <c r="E1309" s="2">
        <v>3460</v>
      </c>
      <c r="F1309" s="2">
        <v>7.0629</v>
      </c>
      <c r="G1309" s="2">
        <v>24437.633999999998</v>
      </c>
      <c r="H1309" s="17">
        <f t="shared" si="20"/>
        <v>2.7618914771934774E-2</v>
      </c>
    </row>
    <row r="1310" spans="1:8" ht="13.5" x14ac:dyDescent="0.25">
      <c r="A1310" s="12"/>
      <c r="B1310" s="11">
        <v>43913</v>
      </c>
      <c r="C1310" s="2">
        <v>7.1</v>
      </c>
      <c r="D1310" s="2">
        <v>6.6584000000000003</v>
      </c>
      <c r="E1310" s="2">
        <v>345</v>
      </c>
      <c r="F1310" s="2">
        <v>7.2220000000000004</v>
      </c>
      <c r="G1310" s="2">
        <v>2491.59</v>
      </c>
      <c r="H1310" s="17">
        <f t="shared" si="20"/>
        <v>4.2381189388112509E-3</v>
      </c>
    </row>
    <row r="1311" spans="1:8" ht="13.5" x14ac:dyDescent="0.25">
      <c r="A1311" s="12"/>
      <c r="B1311" s="11">
        <v>43914</v>
      </c>
      <c r="C1311" s="2">
        <v>7.31</v>
      </c>
      <c r="D1311" s="2">
        <v>6.8554000000000004</v>
      </c>
      <c r="E1311" s="2">
        <v>4958</v>
      </c>
      <c r="F1311" s="2">
        <v>7.0438000000000001</v>
      </c>
      <c r="G1311" s="2">
        <v>34923.160400000001</v>
      </c>
      <c r="H1311" s="17">
        <f t="shared" si="20"/>
        <v>2.9586687492490698E-2</v>
      </c>
    </row>
    <row r="1312" spans="1:8" ht="13.5" x14ac:dyDescent="0.25">
      <c r="A1312" s="12"/>
      <c r="B1312" s="11">
        <v>43915</v>
      </c>
      <c r="C1312" s="2">
        <v>7.5</v>
      </c>
      <c r="D1312" s="2">
        <v>7.0335999999999999</v>
      </c>
      <c r="E1312" s="2">
        <v>130</v>
      </c>
      <c r="F1312" s="2">
        <v>7.5</v>
      </c>
      <c r="G1312" s="2">
        <v>975</v>
      </c>
      <c r="H1312" s="17">
        <f t="shared" si="20"/>
        <v>2.5994106835487273E-2</v>
      </c>
    </row>
    <row r="1313" spans="1:8" ht="13.5" x14ac:dyDescent="0.25">
      <c r="A1313" s="12"/>
      <c r="B1313" s="11">
        <v>43916</v>
      </c>
      <c r="C1313" s="2">
        <v>7.7</v>
      </c>
      <c r="D1313" s="2">
        <v>7.2210999999999999</v>
      </c>
      <c r="E1313" s="2">
        <v>120</v>
      </c>
      <c r="F1313" s="2">
        <v>7.5833000000000004</v>
      </c>
      <c r="G1313" s="2">
        <v>909.99599999999998</v>
      </c>
      <c r="H1313" s="17">
        <f t="shared" si="20"/>
        <v>2.6657757051865332E-2</v>
      </c>
    </row>
    <row r="1314" spans="1:8" ht="13.5" x14ac:dyDescent="0.25">
      <c r="A1314" s="12"/>
      <c r="B1314" s="11">
        <v>43917</v>
      </c>
      <c r="C1314" s="2">
        <v>7.51</v>
      </c>
      <c r="D1314" s="2">
        <v>7.0429000000000004</v>
      </c>
      <c r="E1314" s="2">
        <v>777</v>
      </c>
      <c r="F1314" s="2">
        <v>7.6214000000000004</v>
      </c>
      <c r="G1314" s="2">
        <v>5921.8278</v>
      </c>
      <c r="H1314" s="17">
        <f t="shared" si="20"/>
        <v>-2.4677680685768023E-2</v>
      </c>
    </row>
    <row r="1315" spans="1:8" ht="13.5" x14ac:dyDescent="0.25">
      <c r="A1315" s="12"/>
      <c r="B1315" s="11">
        <v>43920</v>
      </c>
      <c r="C1315" s="2">
        <v>7.5</v>
      </c>
      <c r="D1315" s="2">
        <v>7.0335999999999999</v>
      </c>
      <c r="E1315" s="2">
        <v>2008</v>
      </c>
      <c r="F1315" s="2">
        <v>7.6890999999999998</v>
      </c>
      <c r="G1315" s="2">
        <v>15439.712799999999</v>
      </c>
      <c r="H1315" s="17">
        <f t="shared" si="20"/>
        <v>-1.3204787800480669E-3</v>
      </c>
    </row>
    <row r="1316" spans="1:8" ht="13.5" x14ac:dyDescent="0.25">
      <c r="A1316" s="12"/>
      <c r="B1316" s="11">
        <v>43921</v>
      </c>
      <c r="C1316" s="2">
        <v>7.49</v>
      </c>
      <c r="D1316" s="2">
        <v>7.0242000000000004</v>
      </c>
      <c r="E1316" s="2">
        <v>100</v>
      </c>
      <c r="F1316" s="2">
        <v>7.49</v>
      </c>
      <c r="G1316" s="2">
        <v>749</v>
      </c>
      <c r="H1316" s="17">
        <f t="shared" si="20"/>
        <v>-1.3364422202000979E-3</v>
      </c>
    </row>
    <row r="1317" spans="1:8" ht="13.5" x14ac:dyDescent="0.25">
      <c r="A1317" s="12"/>
      <c r="B1317" s="11">
        <v>43922</v>
      </c>
      <c r="C1317" s="2">
        <v>7.5</v>
      </c>
      <c r="D1317" s="2">
        <v>7.0335999999999999</v>
      </c>
      <c r="E1317" s="2">
        <v>102</v>
      </c>
      <c r="F1317" s="2">
        <v>7.4878999999999998</v>
      </c>
      <c r="G1317" s="2">
        <v>763.76580000000001</v>
      </c>
      <c r="H1317" s="17">
        <f t="shared" si="20"/>
        <v>1.3382306881921655E-3</v>
      </c>
    </row>
    <row r="1318" spans="1:8" ht="13.5" x14ac:dyDescent="0.25">
      <c r="A1318" s="12"/>
      <c r="B1318" s="11">
        <v>43923</v>
      </c>
      <c r="C1318" s="2">
        <v>7.49</v>
      </c>
      <c r="D1318" s="2">
        <v>7.0242000000000004</v>
      </c>
      <c r="E1318" s="2">
        <v>568</v>
      </c>
      <c r="F1318" s="2">
        <v>7.49</v>
      </c>
      <c r="G1318" s="2">
        <v>4254.32</v>
      </c>
      <c r="H1318" s="17">
        <f t="shared" si="20"/>
        <v>-1.3364422202000979E-3</v>
      </c>
    </row>
    <row r="1319" spans="1:8" ht="13.5" x14ac:dyDescent="0.25">
      <c r="A1319" s="12"/>
      <c r="B1319" s="11">
        <v>43924</v>
      </c>
      <c r="C1319" s="2">
        <v>7.27</v>
      </c>
      <c r="D1319" s="2">
        <v>6.8178999999999998</v>
      </c>
      <c r="E1319" s="2">
        <v>51</v>
      </c>
      <c r="F1319" s="2">
        <v>7.2743000000000002</v>
      </c>
      <c r="G1319" s="2">
        <v>370.98930000000001</v>
      </c>
      <c r="H1319" s="17">
        <f t="shared" si="20"/>
        <v>-2.9369892656815094E-2</v>
      </c>
    </row>
    <row r="1320" spans="1:8" ht="13.5" x14ac:dyDescent="0.25">
      <c r="A1320" s="12"/>
      <c r="B1320" s="11">
        <v>43927</v>
      </c>
      <c r="C1320" s="2">
        <v>7.48</v>
      </c>
      <c r="D1320" s="2">
        <v>7.0148000000000001</v>
      </c>
      <c r="E1320" s="2">
        <v>1</v>
      </c>
      <c r="F1320" s="2">
        <v>7.48</v>
      </c>
      <c r="G1320" s="2">
        <v>7.48</v>
      </c>
      <c r="H1320" s="17">
        <f t="shared" si="20"/>
        <v>2.8879860367561905E-2</v>
      </c>
    </row>
    <row r="1321" spans="1:8" ht="13.5" x14ac:dyDescent="0.25">
      <c r="A1321" s="12"/>
      <c r="B1321" s="11">
        <v>43928</v>
      </c>
      <c r="C1321" s="2">
        <v>7.26</v>
      </c>
      <c r="D1321" s="2">
        <v>6.8085000000000004</v>
      </c>
      <c r="E1321" s="2">
        <v>984</v>
      </c>
      <c r="F1321" s="2">
        <v>7.2611999999999997</v>
      </c>
      <c r="G1321" s="2">
        <v>7145.0208000000002</v>
      </c>
      <c r="H1321" s="17">
        <f t="shared" si="20"/>
        <v>-2.9409249016365355E-2</v>
      </c>
    </row>
    <row r="1322" spans="1:8" ht="13.5" x14ac:dyDescent="0.25">
      <c r="A1322" s="12"/>
      <c r="B1322" s="11">
        <v>43929</v>
      </c>
      <c r="C1322" s="2">
        <v>7.26</v>
      </c>
      <c r="D1322" s="2">
        <v>6.8085000000000004</v>
      </c>
      <c r="E1322" s="2">
        <v>717</v>
      </c>
      <c r="F1322" s="2">
        <v>7.2545999999999999</v>
      </c>
      <c r="G1322" s="2">
        <v>5201.5482000000002</v>
      </c>
      <c r="H1322" s="17">
        <f t="shared" si="20"/>
        <v>0</v>
      </c>
    </row>
    <row r="1323" spans="1:8" ht="13.5" x14ac:dyDescent="0.25">
      <c r="A1323" s="12"/>
      <c r="B1323" s="11">
        <v>43934</v>
      </c>
      <c r="C1323" s="2">
        <v>7.35</v>
      </c>
      <c r="D1323" s="2">
        <v>6.8929</v>
      </c>
      <c r="E1323" s="2">
        <v>304</v>
      </c>
      <c r="F1323" s="2">
        <v>7.3296999999999999</v>
      </c>
      <c r="G1323" s="2">
        <v>2228.2287999999999</v>
      </c>
      <c r="H1323" s="17">
        <f t="shared" si="20"/>
        <v>1.2396269369170827E-2</v>
      </c>
    </row>
    <row r="1324" spans="1:8" ht="13.5" x14ac:dyDescent="0.25">
      <c r="A1324" s="12"/>
      <c r="B1324" s="11">
        <v>43935</v>
      </c>
      <c r="C1324" s="2">
        <v>7.26</v>
      </c>
      <c r="D1324" s="2">
        <v>6.8085000000000004</v>
      </c>
      <c r="E1324" s="2">
        <v>30</v>
      </c>
      <c r="F1324" s="2">
        <v>7.26</v>
      </c>
      <c r="G1324" s="2">
        <v>217.8</v>
      </c>
      <c r="H1324" s="17">
        <f t="shared" si="20"/>
        <v>-1.2244483453988828E-2</v>
      </c>
    </row>
    <row r="1325" spans="1:8" ht="13.5" x14ac:dyDescent="0.25">
      <c r="A1325" s="12"/>
      <c r="B1325" s="11">
        <v>43936</v>
      </c>
      <c r="C1325" s="2">
        <v>7.47</v>
      </c>
      <c r="D1325" s="2">
        <v>7.0053999999999998</v>
      </c>
      <c r="E1325" s="2">
        <v>1</v>
      </c>
      <c r="F1325" s="2">
        <v>7.47</v>
      </c>
      <c r="G1325" s="2">
        <v>7.47</v>
      </c>
      <c r="H1325" s="17">
        <f t="shared" si="20"/>
        <v>2.8919732687082235E-2</v>
      </c>
    </row>
    <row r="1326" spans="1:8" ht="13.5" x14ac:dyDescent="0.25">
      <c r="A1326" s="12"/>
      <c r="B1326" s="11">
        <v>43937</v>
      </c>
      <c r="C1326" s="2">
        <v>7.25</v>
      </c>
      <c r="D1326" s="2">
        <v>6.7991000000000001</v>
      </c>
      <c r="E1326" s="2">
        <v>256</v>
      </c>
      <c r="F1326" s="2">
        <v>7.2537000000000003</v>
      </c>
      <c r="G1326" s="2">
        <v>1856.9472000000001</v>
      </c>
      <c r="H1326" s="17">
        <f t="shared" si="20"/>
        <v>-2.9448710994375727E-2</v>
      </c>
    </row>
    <row r="1327" spans="1:8" ht="13.5" x14ac:dyDescent="0.25">
      <c r="A1327" s="12"/>
      <c r="B1327" s="11">
        <v>43938</v>
      </c>
      <c r="C1327" s="2">
        <v>7.04</v>
      </c>
      <c r="D1327" s="2">
        <v>6.6021999999999998</v>
      </c>
      <c r="E1327" s="2">
        <v>198</v>
      </c>
      <c r="F1327" s="2">
        <v>7.0831999999999997</v>
      </c>
      <c r="G1327" s="2">
        <v>1402.4736</v>
      </c>
      <c r="H1327" s="17">
        <f t="shared" si="20"/>
        <v>-2.895971525643104E-2</v>
      </c>
    </row>
    <row r="1328" spans="1:8" ht="13.5" x14ac:dyDescent="0.25">
      <c r="A1328" s="12"/>
      <c r="B1328" s="11">
        <v>43941</v>
      </c>
      <c r="C1328" s="2">
        <v>7</v>
      </c>
      <c r="D1328" s="2">
        <v>6.5647000000000002</v>
      </c>
      <c r="E1328" s="2">
        <v>246</v>
      </c>
      <c r="F1328" s="2">
        <v>7.2489999999999997</v>
      </c>
      <c r="G1328" s="2">
        <v>1783.2539999999999</v>
      </c>
      <c r="H1328" s="17">
        <f t="shared" si="20"/>
        <v>-5.6799248735269524E-3</v>
      </c>
    </row>
    <row r="1329" spans="1:8" ht="13.5" x14ac:dyDescent="0.25">
      <c r="A1329" s="12"/>
      <c r="B1329" s="11">
        <v>43942</v>
      </c>
      <c r="C1329" s="2">
        <v>7.21</v>
      </c>
      <c r="D1329" s="2">
        <v>6.7615999999999996</v>
      </c>
      <c r="E1329" s="2">
        <v>343</v>
      </c>
      <c r="F1329" s="2">
        <v>7.0983999999999998</v>
      </c>
      <c r="G1329" s="2">
        <v>2434.7512000000002</v>
      </c>
      <c r="H1329" s="17">
        <f t="shared" si="20"/>
        <v>2.9993754474690298E-2</v>
      </c>
    </row>
    <row r="1330" spans="1:8" ht="13.5" x14ac:dyDescent="0.25">
      <c r="A1330" s="12"/>
      <c r="B1330" s="11">
        <v>43943</v>
      </c>
      <c r="C1330" s="2">
        <v>7</v>
      </c>
      <c r="D1330" s="2">
        <v>6.5647000000000002</v>
      </c>
      <c r="E1330" s="2">
        <v>1522</v>
      </c>
      <c r="F1330" s="2">
        <v>7.0011999999999999</v>
      </c>
      <c r="G1330" s="2">
        <v>10655.8264</v>
      </c>
      <c r="H1330" s="17">
        <f t="shared" si="20"/>
        <v>-2.9120326549928924E-2</v>
      </c>
    </row>
    <row r="1331" spans="1:8" ht="13.5" x14ac:dyDescent="0.25">
      <c r="A1331" s="12"/>
      <c r="B1331" s="11">
        <v>43944</v>
      </c>
      <c r="C1331" s="2">
        <v>7</v>
      </c>
      <c r="D1331" s="2">
        <v>6.5647000000000002</v>
      </c>
      <c r="E1331" s="2">
        <v>1502</v>
      </c>
      <c r="F1331" s="2">
        <v>6.8005000000000004</v>
      </c>
      <c r="G1331" s="2">
        <v>10214.351000000001</v>
      </c>
      <c r="H1331" s="17">
        <f t="shared" si="20"/>
        <v>0</v>
      </c>
    </row>
    <row r="1332" spans="1:8" ht="13.5" x14ac:dyDescent="0.25">
      <c r="A1332" s="12"/>
      <c r="B1332" s="11">
        <v>43945</v>
      </c>
      <c r="C1332" s="2">
        <v>7.2</v>
      </c>
      <c r="D1332" s="2">
        <v>6.7522000000000002</v>
      </c>
      <c r="E1332" s="2">
        <v>45</v>
      </c>
      <c r="F1332" s="2">
        <v>7.1403999999999996</v>
      </c>
      <c r="G1332" s="2">
        <v>321.31799999999998</v>
      </c>
      <c r="H1332" s="17">
        <f t="shared" si="20"/>
        <v>2.8561853550047984E-2</v>
      </c>
    </row>
    <row r="1333" spans="1:8" ht="13.5" x14ac:dyDescent="0.25">
      <c r="A1333" s="12"/>
      <c r="B1333" s="11">
        <v>43948</v>
      </c>
      <c r="C1333" s="2">
        <v>7.2</v>
      </c>
      <c r="D1333" s="2">
        <v>6.7522000000000002</v>
      </c>
      <c r="E1333" s="2">
        <v>12</v>
      </c>
      <c r="F1333" s="2">
        <v>7.1825000000000001</v>
      </c>
      <c r="G1333" s="2">
        <v>86.19</v>
      </c>
      <c r="H1333" s="17">
        <f t="shared" si="20"/>
        <v>0</v>
      </c>
    </row>
    <row r="1334" spans="1:8" ht="13.5" x14ac:dyDescent="0.25">
      <c r="A1334" s="12"/>
      <c r="B1334" s="11">
        <v>43949</v>
      </c>
      <c r="C1334" s="2">
        <v>7.2</v>
      </c>
      <c r="D1334" s="2">
        <v>6.7522000000000002</v>
      </c>
      <c r="E1334" s="2">
        <v>0</v>
      </c>
      <c r="F1334" s="2">
        <v>0</v>
      </c>
      <c r="G1334" s="2">
        <v>0</v>
      </c>
      <c r="H1334" s="17">
        <f t="shared" si="20"/>
        <v>0</v>
      </c>
    </row>
    <row r="1335" spans="1:8" ht="13.5" x14ac:dyDescent="0.25">
      <c r="A1335" s="12"/>
      <c r="B1335" s="11">
        <v>43950</v>
      </c>
      <c r="C1335" s="2">
        <v>7.2</v>
      </c>
      <c r="D1335" s="2">
        <v>6.7522000000000002</v>
      </c>
      <c r="E1335" s="2">
        <v>0</v>
      </c>
      <c r="F1335" s="2">
        <v>0</v>
      </c>
      <c r="G1335" s="2">
        <v>0</v>
      </c>
      <c r="H1335" s="17">
        <f t="shared" si="20"/>
        <v>0</v>
      </c>
    </row>
    <row r="1336" spans="1:8" ht="13.5" x14ac:dyDescent="0.25">
      <c r="A1336" s="12"/>
      <c r="B1336" s="11">
        <v>43951</v>
      </c>
      <c r="C1336" s="2">
        <v>7</v>
      </c>
      <c r="D1336" s="2">
        <v>6.5647000000000002</v>
      </c>
      <c r="E1336" s="2">
        <v>751</v>
      </c>
      <c r="F1336" s="2">
        <v>7.0003000000000002</v>
      </c>
      <c r="G1336" s="2">
        <v>5257.2253000000001</v>
      </c>
      <c r="H1336" s="17">
        <f t="shared" si="20"/>
        <v>-2.7768727229643672E-2</v>
      </c>
    </row>
    <row r="1337" spans="1:8" ht="13.5" x14ac:dyDescent="0.25">
      <c r="A1337" s="12"/>
      <c r="B1337" s="11">
        <v>43955</v>
      </c>
      <c r="C1337" s="2">
        <v>6.8</v>
      </c>
      <c r="D1337" s="2">
        <v>6.3771000000000004</v>
      </c>
      <c r="E1337" s="2">
        <v>164</v>
      </c>
      <c r="F1337" s="2">
        <v>6.7994000000000003</v>
      </c>
      <c r="G1337" s="2">
        <v>1115.1016</v>
      </c>
      <c r="H1337" s="17">
        <f t="shared" si="20"/>
        <v>-2.8577086538607972E-2</v>
      </c>
    </row>
    <row r="1338" spans="1:8" ht="13.5" x14ac:dyDescent="0.25">
      <c r="A1338" s="12"/>
      <c r="B1338" s="11">
        <v>43956</v>
      </c>
      <c r="C1338" s="2">
        <v>6.95</v>
      </c>
      <c r="D1338" s="2">
        <v>6.5178000000000003</v>
      </c>
      <c r="E1338" s="2">
        <v>884</v>
      </c>
      <c r="F1338" s="2">
        <v>6.7915000000000001</v>
      </c>
      <c r="G1338" s="2">
        <v>6003.6859999999997</v>
      </c>
      <c r="H1338" s="17">
        <f t="shared" si="20"/>
        <v>2.206332031801286E-2</v>
      </c>
    </row>
    <row r="1339" spans="1:8" ht="13.5" x14ac:dyDescent="0.25">
      <c r="A1339" s="12"/>
      <c r="B1339" s="11">
        <v>43957</v>
      </c>
      <c r="C1339" s="2">
        <v>7.14</v>
      </c>
      <c r="D1339" s="2">
        <v>6.6959999999999997</v>
      </c>
      <c r="E1339" s="2">
        <v>217</v>
      </c>
      <c r="F1339" s="2">
        <v>7.0636999999999999</v>
      </c>
      <c r="G1339" s="2">
        <v>1532.8228999999999</v>
      </c>
      <c r="H1339" s="17">
        <f t="shared" si="20"/>
        <v>2.7340513670256753E-2</v>
      </c>
    </row>
    <row r="1340" spans="1:8" ht="13.5" x14ac:dyDescent="0.25">
      <c r="A1340" s="12"/>
      <c r="B1340" s="11">
        <v>43958</v>
      </c>
      <c r="C1340" s="2">
        <v>7.14</v>
      </c>
      <c r="D1340" s="2">
        <v>6.6959999999999997</v>
      </c>
      <c r="E1340" s="2">
        <v>10</v>
      </c>
      <c r="F1340" s="2">
        <v>7.14</v>
      </c>
      <c r="G1340" s="2">
        <v>71.400000000000006</v>
      </c>
      <c r="H1340" s="17">
        <f t="shared" si="20"/>
        <v>0</v>
      </c>
    </row>
    <row r="1341" spans="1:8" ht="13.5" x14ac:dyDescent="0.25">
      <c r="A1341" s="12"/>
      <c r="B1341" s="11">
        <v>43959</v>
      </c>
      <c r="C1341" s="2">
        <v>6.98</v>
      </c>
      <c r="D1341" s="2">
        <v>6.5458999999999996</v>
      </c>
      <c r="E1341" s="2">
        <v>60</v>
      </c>
      <c r="F1341" s="2">
        <v>7.0416999999999996</v>
      </c>
      <c r="G1341" s="2">
        <v>422.50200000000001</v>
      </c>
      <c r="H1341" s="17">
        <f t="shared" si="20"/>
        <v>-2.241636798088413E-2</v>
      </c>
    </row>
    <row r="1342" spans="1:8" ht="13.5" x14ac:dyDescent="0.25">
      <c r="A1342" s="12"/>
      <c r="B1342" s="11">
        <v>43962</v>
      </c>
      <c r="C1342" s="2">
        <v>6.98</v>
      </c>
      <c r="D1342" s="2">
        <v>6.5458999999999996</v>
      </c>
      <c r="E1342" s="2">
        <v>27</v>
      </c>
      <c r="F1342" s="2">
        <v>6.7948000000000004</v>
      </c>
      <c r="G1342" s="2">
        <v>183.45959999999999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6.78</v>
      </c>
      <c r="D1343" s="2">
        <v>6.3582999999999998</v>
      </c>
      <c r="E1343" s="2">
        <v>631</v>
      </c>
      <c r="F1343" s="2">
        <v>6.8655999999999997</v>
      </c>
      <c r="G1343" s="2">
        <v>4332.1935999999996</v>
      </c>
      <c r="H1343" s="17">
        <f t="shared" si="20"/>
        <v>-2.8659160696008153E-2</v>
      </c>
    </row>
    <row r="1344" spans="1:8" ht="13.5" x14ac:dyDescent="0.25">
      <c r="A1344" s="12"/>
      <c r="B1344" s="11">
        <v>43964</v>
      </c>
      <c r="C1344" s="2">
        <v>6.98</v>
      </c>
      <c r="D1344" s="2">
        <v>6.5458999999999996</v>
      </c>
      <c r="E1344" s="2">
        <v>377</v>
      </c>
      <c r="F1344" s="2">
        <v>6.9511000000000003</v>
      </c>
      <c r="G1344" s="2">
        <v>2620.5646999999999</v>
      </c>
      <c r="H1344" s="17">
        <f t="shared" si="20"/>
        <v>2.9504741833508923E-2</v>
      </c>
    </row>
    <row r="1345" spans="1:8" ht="13.5" x14ac:dyDescent="0.25">
      <c r="A1345" s="12"/>
      <c r="B1345" s="11">
        <v>43965</v>
      </c>
      <c r="C1345" s="2">
        <v>7</v>
      </c>
      <c r="D1345" s="2">
        <v>6.5647000000000002</v>
      </c>
      <c r="E1345" s="2">
        <v>1228</v>
      </c>
      <c r="F1345" s="2">
        <v>6.8230000000000004</v>
      </c>
      <c r="G1345" s="2">
        <v>8378.6440000000002</v>
      </c>
      <c r="H1345" s="17">
        <f t="shared" si="20"/>
        <v>2.8720267648452611E-3</v>
      </c>
    </row>
    <row r="1346" spans="1:8" ht="13.5" x14ac:dyDescent="0.25">
      <c r="A1346" s="12"/>
      <c r="B1346" s="11">
        <v>43966</v>
      </c>
      <c r="C1346" s="2">
        <v>7</v>
      </c>
      <c r="D1346" s="2">
        <v>6.5647000000000002</v>
      </c>
      <c r="E1346" s="2">
        <v>97</v>
      </c>
      <c r="F1346" s="2">
        <v>6.9954999999999998</v>
      </c>
      <c r="G1346" s="2">
        <v>678.56349999999998</v>
      </c>
      <c r="H1346" s="17">
        <f t="shared" si="20"/>
        <v>0</v>
      </c>
    </row>
    <row r="1347" spans="1:8" ht="13.5" x14ac:dyDescent="0.25">
      <c r="A1347" s="12"/>
      <c r="B1347" s="11">
        <v>43969</v>
      </c>
      <c r="C1347" s="2">
        <v>7</v>
      </c>
      <c r="D1347" s="2">
        <v>6.5647000000000002</v>
      </c>
      <c r="E1347" s="2">
        <v>531</v>
      </c>
      <c r="F1347" s="2">
        <v>7.0004</v>
      </c>
      <c r="G1347" s="2">
        <v>3717.2123999999999</v>
      </c>
      <c r="H1347" s="17">
        <f t="shared" si="20"/>
        <v>0</v>
      </c>
    </row>
    <row r="1348" spans="1:8" ht="13.5" x14ac:dyDescent="0.25">
      <c r="A1348" s="12"/>
      <c r="B1348" s="11">
        <v>43970</v>
      </c>
      <c r="C1348" s="2">
        <v>7.09</v>
      </c>
      <c r="D1348" s="2">
        <v>6.6490999999999998</v>
      </c>
      <c r="E1348" s="2">
        <v>8740</v>
      </c>
      <c r="F1348" s="2">
        <v>7.1136999999999997</v>
      </c>
      <c r="G1348" s="2">
        <v>62173.737999999998</v>
      </c>
      <c r="H1348" s="17">
        <f t="shared" si="20"/>
        <v>1.2856642344661535E-2</v>
      </c>
    </row>
    <row r="1349" spans="1:8" ht="13.5" x14ac:dyDescent="0.25">
      <c r="A1349" s="12"/>
      <c r="B1349" s="11">
        <v>43971</v>
      </c>
      <c r="C1349" s="2">
        <v>7.09</v>
      </c>
      <c r="D1349" s="2">
        <v>6.6490999999999998</v>
      </c>
      <c r="E1349" s="2">
        <v>154</v>
      </c>
      <c r="F1349" s="2">
        <v>7.1291000000000002</v>
      </c>
      <c r="G1349" s="2">
        <v>1097.8814</v>
      </c>
      <c r="H1349" s="17">
        <f t="shared" si="20"/>
        <v>0</v>
      </c>
    </row>
    <row r="1350" spans="1:8" ht="13.5" x14ac:dyDescent="0.25">
      <c r="A1350" s="12"/>
      <c r="B1350" s="11">
        <v>43972</v>
      </c>
      <c r="C1350" s="2">
        <v>6.88</v>
      </c>
      <c r="D1350" s="2">
        <v>6.4520999999999997</v>
      </c>
      <c r="E1350" s="2">
        <v>1151</v>
      </c>
      <c r="F1350" s="2">
        <v>6.8837999999999999</v>
      </c>
      <c r="G1350" s="2">
        <v>7923.2538000000004</v>
      </c>
      <c r="H1350" s="17">
        <f t="shared" si="20"/>
        <v>-2.9628069964356088E-2</v>
      </c>
    </row>
    <row r="1351" spans="1:8" ht="13.5" x14ac:dyDescent="0.25">
      <c r="A1351" s="12"/>
      <c r="B1351" s="11">
        <v>43973</v>
      </c>
      <c r="C1351" s="2">
        <v>6.97</v>
      </c>
      <c r="D1351" s="2">
        <v>6.5365000000000002</v>
      </c>
      <c r="E1351" s="2">
        <v>761</v>
      </c>
      <c r="F1351" s="2">
        <v>6.7309999999999999</v>
      </c>
      <c r="G1351" s="2">
        <v>5122.2910000000002</v>
      </c>
      <c r="H1351" s="17">
        <f t="shared" ref="H1351:H1414" si="21">(D1351-D1350)/D1350</f>
        <v>1.3081012383565115E-2</v>
      </c>
    </row>
    <row r="1352" spans="1:8" ht="13.5" x14ac:dyDescent="0.25">
      <c r="A1352" s="12"/>
      <c r="B1352" s="11">
        <v>43977</v>
      </c>
      <c r="C1352" s="2">
        <v>7.1</v>
      </c>
      <c r="D1352" s="2">
        <v>6.6584000000000003</v>
      </c>
      <c r="E1352" s="2">
        <v>560</v>
      </c>
      <c r="F1352" s="2">
        <v>7.1143000000000001</v>
      </c>
      <c r="G1352" s="2">
        <v>3984.0079999999998</v>
      </c>
      <c r="H1352" s="17">
        <f t="shared" si="21"/>
        <v>1.8649124149009426E-2</v>
      </c>
    </row>
    <row r="1353" spans="1:8" ht="13.5" x14ac:dyDescent="0.25">
      <c r="A1353" s="12"/>
      <c r="B1353" s="11">
        <v>43978</v>
      </c>
      <c r="C1353" s="2">
        <v>7</v>
      </c>
      <c r="D1353" s="2">
        <v>6.5647000000000002</v>
      </c>
      <c r="E1353" s="2">
        <v>1552</v>
      </c>
      <c r="F1353" s="2">
        <v>6.8967000000000001</v>
      </c>
      <c r="G1353" s="2">
        <v>10703.678400000001</v>
      </c>
      <c r="H1353" s="17">
        <f t="shared" si="21"/>
        <v>-1.4072449837798887E-2</v>
      </c>
    </row>
    <row r="1354" spans="1:8" ht="13.5" x14ac:dyDescent="0.25">
      <c r="A1354" s="12"/>
      <c r="B1354" s="11">
        <v>43979</v>
      </c>
      <c r="C1354" s="2">
        <v>7</v>
      </c>
      <c r="D1354" s="2">
        <v>6.5647000000000002</v>
      </c>
      <c r="E1354" s="2">
        <v>1</v>
      </c>
      <c r="F1354" s="2">
        <v>7</v>
      </c>
      <c r="G1354" s="2">
        <v>7</v>
      </c>
      <c r="H1354" s="17">
        <f t="shared" si="21"/>
        <v>0</v>
      </c>
    </row>
    <row r="1355" spans="1:8" ht="13.5" x14ac:dyDescent="0.25">
      <c r="A1355" s="12"/>
      <c r="B1355" s="11">
        <v>43980</v>
      </c>
      <c r="C1355" s="2">
        <v>6.9</v>
      </c>
      <c r="D1355" s="2">
        <v>6.4709000000000003</v>
      </c>
      <c r="E1355" s="2">
        <v>123</v>
      </c>
      <c r="F1355" s="2">
        <v>6.9741</v>
      </c>
      <c r="G1355" s="2">
        <v>857.8143</v>
      </c>
      <c r="H1355" s="17">
        <f t="shared" si="21"/>
        <v>-1.4288543269303986E-2</v>
      </c>
    </row>
    <row r="1356" spans="1:8" ht="13.5" x14ac:dyDescent="0.25">
      <c r="A1356" s="12"/>
      <c r="B1356" s="11">
        <v>43983</v>
      </c>
      <c r="C1356" s="2">
        <v>7.1</v>
      </c>
      <c r="D1356" s="2">
        <v>6.6584000000000003</v>
      </c>
      <c r="E1356" s="2">
        <v>6</v>
      </c>
      <c r="F1356" s="2">
        <v>7.1</v>
      </c>
      <c r="G1356" s="2">
        <v>42.6</v>
      </c>
      <c r="H1356" s="17">
        <f t="shared" si="21"/>
        <v>2.8975876616853913E-2</v>
      </c>
    </row>
    <row r="1357" spans="1:8" ht="13.5" x14ac:dyDescent="0.25">
      <c r="A1357" s="12"/>
      <c r="B1357" s="11">
        <v>43984</v>
      </c>
      <c r="C1357" s="2">
        <v>6.9</v>
      </c>
      <c r="D1357" s="2">
        <v>6.4709000000000003</v>
      </c>
      <c r="E1357" s="2">
        <v>2357</v>
      </c>
      <c r="F1357" s="2">
        <v>6.9034000000000004</v>
      </c>
      <c r="G1357" s="2">
        <v>16271.3138</v>
      </c>
      <c r="H1357" s="17">
        <f t="shared" si="21"/>
        <v>-2.8159918298690374E-2</v>
      </c>
    </row>
    <row r="1358" spans="1:8" ht="13.5" x14ac:dyDescent="0.25">
      <c r="A1358" s="12"/>
      <c r="B1358" s="11">
        <v>43985</v>
      </c>
      <c r="C1358" s="2">
        <v>7.1</v>
      </c>
      <c r="D1358" s="2">
        <v>6.6584000000000003</v>
      </c>
      <c r="E1358" s="2">
        <v>1267</v>
      </c>
      <c r="F1358" s="2">
        <v>7.0909000000000004</v>
      </c>
      <c r="G1358" s="2">
        <v>8984.1702999999998</v>
      </c>
      <c r="H1358" s="17">
        <f t="shared" si="21"/>
        <v>2.8975876616853913E-2</v>
      </c>
    </row>
    <row r="1359" spans="1:8" ht="13.5" x14ac:dyDescent="0.25">
      <c r="A1359" s="12"/>
      <c r="B1359" s="11">
        <v>43986</v>
      </c>
      <c r="C1359" s="2">
        <v>7.19</v>
      </c>
      <c r="D1359" s="2">
        <v>6.7427999999999999</v>
      </c>
      <c r="E1359" s="2">
        <v>6555</v>
      </c>
      <c r="F1359" s="2">
        <v>7.1913</v>
      </c>
      <c r="G1359" s="2">
        <v>47138.9715</v>
      </c>
      <c r="H1359" s="17">
        <f t="shared" si="21"/>
        <v>1.2675717890183765E-2</v>
      </c>
    </row>
    <row r="1360" spans="1:8" ht="13.5" x14ac:dyDescent="0.25">
      <c r="A1360" s="12"/>
      <c r="B1360" s="11">
        <v>43987</v>
      </c>
      <c r="C1360" s="2">
        <v>7.22</v>
      </c>
      <c r="D1360" s="2">
        <v>6.7709999999999999</v>
      </c>
      <c r="E1360" s="2">
        <v>9440</v>
      </c>
      <c r="F1360" s="2">
        <v>7.1913</v>
      </c>
      <c r="G1360" s="2">
        <v>67885.872000000003</v>
      </c>
      <c r="H1360" s="17">
        <f t="shared" si="21"/>
        <v>4.1822388325324792E-3</v>
      </c>
    </row>
    <row r="1361" spans="1:8" ht="13.5" x14ac:dyDescent="0.25">
      <c r="A1361" s="12"/>
      <c r="B1361" s="11">
        <v>43990</v>
      </c>
      <c r="C1361" s="2">
        <v>7.01</v>
      </c>
      <c r="D1361" s="2">
        <v>6.5739999999999998</v>
      </c>
      <c r="E1361" s="2">
        <v>1949</v>
      </c>
      <c r="F1361" s="2">
        <v>7.0423</v>
      </c>
      <c r="G1361" s="2">
        <v>13725.4427</v>
      </c>
      <c r="H1361" s="17">
        <f t="shared" si="21"/>
        <v>-2.9094668438930743E-2</v>
      </c>
    </row>
    <row r="1362" spans="1:8" ht="13.5" x14ac:dyDescent="0.25">
      <c r="A1362" s="12"/>
      <c r="B1362" s="11">
        <v>43991</v>
      </c>
      <c r="C1362" s="2">
        <v>7.22</v>
      </c>
      <c r="D1362" s="2">
        <v>6.7709999999999999</v>
      </c>
      <c r="E1362" s="2">
        <v>5</v>
      </c>
      <c r="F1362" s="2">
        <v>7.22</v>
      </c>
      <c r="G1362" s="2">
        <v>36.1</v>
      </c>
      <c r="H1362" s="17">
        <f t="shared" si="21"/>
        <v>2.9966534834195327E-2</v>
      </c>
    </row>
    <row r="1363" spans="1:8" ht="13.5" x14ac:dyDescent="0.25">
      <c r="A1363" s="12"/>
      <c r="B1363" s="11">
        <v>43992</v>
      </c>
      <c r="C1363" s="2">
        <v>7.22</v>
      </c>
      <c r="D1363" s="2">
        <v>6.7709999999999999</v>
      </c>
      <c r="E1363" s="2">
        <v>0</v>
      </c>
      <c r="F1363" s="2">
        <v>0</v>
      </c>
      <c r="G1363" s="2">
        <v>0</v>
      </c>
      <c r="H1363" s="17">
        <f t="shared" si="21"/>
        <v>0</v>
      </c>
    </row>
    <row r="1364" spans="1:8" ht="13.5" x14ac:dyDescent="0.25">
      <c r="A1364" s="12"/>
      <c r="B1364" s="11">
        <v>43993</v>
      </c>
      <c r="C1364" s="2">
        <v>7.22</v>
      </c>
      <c r="D1364" s="2">
        <v>6.7709999999999999</v>
      </c>
      <c r="E1364" s="2">
        <v>0</v>
      </c>
      <c r="F1364" s="2">
        <v>0</v>
      </c>
      <c r="G1364" s="2">
        <v>0</v>
      </c>
      <c r="H1364" s="17">
        <f t="shared" si="21"/>
        <v>0</v>
      </c>
    </row>
    <row r="1365" spans="1:8" ht="13.5" x14ac:dyDescent="0.25">
      <c r="A1365" s="12"/>
      <c r="B1365" s="11">
        <v>43994</v>
      </c>
      <c r="C1365" s="2">
        <v>7.21</v>
      </c>
      <c r="D1365" s="2">
        <v>6.7615999999999996</v>
      </c>
      <c r="E1365" s="2">
        <v>650</v>
      </c>
      <c r="F1365" s="2">
        <v>7.1742999999999997</v>
      </c>
      <c r="G1365" s="2">
        <v>4663.2950000000001</v>
      </c>
      <c r="H1365" s="17">
        <f t="shared" si="21"/>
        <v>-1.3882735194211042E-3</v>
      </c>
    </row>
    <row r="1366" spans="1:8" ht="13.5" x14ac:dyDescent="0.25">
      <c r="A1366" s="12"/>
      <c r="B1366" s="11">
        <v>43997</v>
      </c>
      <c r="C1366" s="2">
        <v>7.21</v>
      </c>
      <c r="D1366" s="2">
        <v>6.7615999999999996</v>
      </c>
      <c r="E1366" s="2">
        <v>0</v>
      </c>
      <c r="F1366" s="2">
        <v>0</v>
      </c>
      <c r="G1366" s="2">
        <v>0</v>
      </c>
      <c r="H1366" s="17">
        <f t="shared" si="21"/>
        <v>0</v>
      </c>
    </row>
    <row r="1367" spans="1:8" ht="13.5" x14ac:dyDescent="0.25">
      <c r="A1367" s="12"/>
      <c r="B1367" s="11">
        <v>43998</v>
      </c>
      <c r="C1367" s="2">
        <v>7</v>
      </c>
      <c r="D1367" s="2">
        <v>6.5647000000000002</v>
      </c>
      <c r="E1367" s="2">
        <v>5220</v>
      </c>
      <c r="F1367" s="2">
        <v>6.9980000000000002</v>
      </c>
      <c r="G1367" s="2">
        <v>36529.56</v>
      </c>
      <c r="H1367" s="17">
        <f t="shared" si="21"/>
        <v>-2.9120326549928924E-2</v>
      </c>
    </row>
    <row r="1368" spans="1:8" ht="13.5" x14ac:dyDescent="0.25">
      <c r="A1368" s="12"/>
      <c r="B1368" s="11">
        <v>43999</v>
      </c>
      <c r="C1368" s="2">
        <v>7.09</v>
      </c>
      <c r="D1368" s="2">
        <v>6.6490999999999998</v>
      </c>
      <c r="E1368" s="2">
        <v>204</v>
      </c>
      <c r="F1368" s="2">
        <v>6.9603999999999999</v>
      </c>
      <c r="G1368" s="2">
        <v>1419.9215999999999</v>
      </c>
      <c r="H1368" s="17">
        <f t="shared" si="21"/>
        <v>1.2856642344661535E-2</v>
      </c>
    </row>
    <row r="1369" spans="1:8" ht="13.5" x14ac:dyDescent="0.25">
      <c r="A1369" s="12"/>
      <c r="B1369" s="11">
        <v>44000</v>
      </c>
      <c r="C1369" s="2">
        <v>7.19</v>
      </c>
      <c r="D1369" s="2">
        <v>6.7427999999999999</v>
      </c>
      <c r="E1369" s="2">
        <v>200</v>
      </c>
      <c r="F1369" s="2">
        <v>7.1332000000000004</v>
      </c>
      <c r="G1369" s="2">
        <v>1426.64</v>
      </c>
      <c r="H1369" s="17">
        <f t="shared" si="21"/>
        <v>1.4092132769848569E-2</v>
      </c>
    </row>
    <row r="1370" spans="1:8" ht="13.5" x14ac:dyDescent="0.25">
      <c r="A1370" s="12"/>
      <c r="B1370" s="11">
        <v>44001</v>
      </c>
      <c r="C1370" s="2">
        <v>7.05</v>
      </c>
      <c r="D1370" s="2">
        <v>6.6116000000000001</v>
      </c>
      <c r="E1370" s="2">
        <v>25</v>
      </c>
      <c r="F1370" s="2">
        <v>7.05</v>
      </c>
      <c r="G1370" s="2">
        <v>176.25</v>
      </c>
      <c r="H1370" s="17">
        <f t="shared" si="21"/>
        <v>-1.9457792015186534E-2</v>
      </c>
    </row>
    <row r="1371" spans="1:8" ht="13.5" x14ac:dyDescent="0.25">
      <c r="A1371" s="12"/>
      <c r="B1371" s="11">
        <v>44004</v>
      </c>
      <c r="C1371" s="2">
        <v>7.05</v>
      </c>
      <c r="D1371" s="2">
        <v>6.6116000000000001</v>
      </c>
      <c r="E1371" s="2">
        <v>2880</v>
      </c>
      <c r="F1371" s="2">
        <v>6.9821999999999997</v>
      </c>
      <c r="G1371" s="2">
        <v>20108.736000000001</v>
      </c>
      <c r="H1371" s="17">
        <f t="shared" si="21"/>
        <v>0</v>
      </c>
    </row>
    <row r="1372" spans="1:8" ht="13.5" x14ac:dyDescent="0.25">
      <c r="A1372" s="12"/>
      <c r="B1372" s="11">
        <v>44005</v>
      </c>
      <c r="C1372" s="2">
        <v>7</v>
      </c>
      <c r="D1372" s="2">
        <v>6.5647000000000002</v>
      </c>
      <c r="E1372" s="2">
        <v>8431</v>
      </c>
      <c r="F1372" s="2">
        <v>7</v>
      </c>
      <c r="G1372" s="2">
        <v>59017</v>
      </c>
      <c r="H1372" s="17">
        <f t="shared" si="21"/>
        <v>-7.0935930788311365E-3</v>
      </c>
    </row>
    <row r="1373" spans="1:8" ht="13.5" x14ac:dyDescent="0.25">
      <c r="A1373" s="12"/>
      <c r="B1373" s="11">
        <v>44006</v>
      </c>
      <c r="C1373" s="2">
        <v>6.79</v>
      </c>
      <c r="D1373" s="2">
        <v>6.3677000000000001</v>
      </c>
      <c r="E1373" s="2">
        <v>14049</v>
      </c>
      <c r="F1373" s="2">
        <v>6.7919999999999998</v>
      </c>
      <c r="G1373" s="2">
        <v>95420.808000000005</v>
      </c>
      <c r="H1373" s="17">
        <f t="shared" si="21"/>
        <v>-3.0008987463250425E-2</v>
      </c>
    </row>
    <row r="1374" spans="1:8" ht="13.5" x14ac:dyDescent="0.25">
      <c r="A1374" s="12"/>
      <c r="B1374" s="11">
        <v>44007</v>
      </c>
      <c r="C1374" s="2">
        <v>6.75</v>
      </c>
      <c r="D1374" s="2">
        <v>6.3301999999999996</v>
      </c>
      <c r="E1374" s="2">
        <v>2592</v>
      </c>
      <c r="F1374" s="2">
        <v>6.8047000000000004</v>
      </c>
      <c r="G1374" s="2">
        <v>17637.7824</v>
      </c>
      <c r="H1374" s="17">
        <f t="shared" si="21"/>
        <v>-5.8890965340704701E-3</v>
      </c>
    </row>
    <row r="1375" spans="1:8" ht="13.5" x14ac:dyDescent="0.25">
      <c r="A1375" s="12"/>
      <c r="B1375" s="11">
        <v>44008</v>
      </c>
      <c r="C1375" s="2">
        <v>6.6</v>
      </c>
      <c r="D1375" s="2">
        <v>6.1894999999999998</v>
      </c>
      <c r="E1375" s="2">
        <v>6888</v>
      </c>
      <c r="F1375" s="2">
        <v>6.633</v>
      </c>
      <c r="G1375" s="2">
        <v>45688.103999999999</v>
      </c>
      <c r="H1375" s="17">
        <f t="shared" si="21"/>
        <v>-2.2226785883542356E-2</v>
      </c>
    </row>
    <row r="1376" spans="1:8" ht="13.5" x14ac:dyDescent="0.25">
      <c r="A1376" s="12"/>
      <c r="B1376" s="11">
        <v>44011</v>
      </c>
      <c r="C1376" s="2">
        <v>6.85</v>
      </c>
      <c r="D1376" s="2">
        <v>6.4240000000000004</v>
      </c>
      <c r="E1376" s="2">
        <v>3101</v>
      </c>
      <c r="F1376" s="2">
        <v>6.444</v>
      </c>
      <c r="G1376" s="2">
        <v>19982.844000000001</v>
      </c>
      <c r="H1376" s="17">
        <f t="shared" si="21"/>
        <v>3.7886743678810987E-2</v>
      </c>
    </row>
    <row r="1377" spans="1:8" ht="13.5" x14ac:dyDescent="0.25">
      <c r="A1377" s="12"/>
      <c r="B1377" s="11">
        <v>44012</v>
      </c>
      <c r="C1377" s="2">
        <v>6.84</v>
      </c>
      <c r="D1377" s="2">
        <v>6.4146000000000001</v>
      </c>
      <c r="E1377" s="2">
        <v>1231</v>
      </c>
      <c r="F1377" s="2">
        <v>6.7698</v>
      </c>
      <c r="G1377" s="2">
        <v>8333.6237999999994</v>
      </c>
      <c r="H1377" s="17">
        <f t="shared" si="21"/>
        <v>-1.4632627646326737E-3</v>
      </c>
    </row>
    <row r="1378" spans="1:8" ht="13.5" x14ac:dyDescent="0.25">
      <c r="A1378" s="12"/>
      <c r="B1378" s="11">
        <v>44013</v>
      </c>
      <c r="C1378" s="2">
        <v>6.64</v>
      </c>
      <c r="D1378" s="2">
        <v>6.2270000000000003</v>
      </c>
      <c r="E1378" s="2">
        <v>1684</v>
      </c>
      <c r="F1378" s="2">
        <v>6.64</v>
      </c>
      <c r="G1378" s="2">
        <v>11181.76</v>
      </c>
      <c r="H1378" s="17">
        <f t="shared" si="21"/>
        <v>-2.9245783057400269E-2</v>
      </c>
    </row>
    <row r="1379" spans="1:8" ht="13.5" x14ac:dyDescent="0.25">
      <c r="A1379" s="12"/>
      <c r="B1379" s="11">
        <v>44014</v>
      </c>
      <c r="C1379" s="2">
        <v>6.5</v>
      </c>
      <c r="D1379" s="2">
        <v>6.0957999999999997</v>
      </c>
      <c r="E1379" s="2">
        <v>3352</v>
      </c>
      <c r="F1379" s="2">
        <v>6.5003000000000002</v>
      </c>
      <c r="G1379" s="2">
        <v>21789.0056</v>
      </c>
      <c r="H1379" s="17">
        <f t="shared" si="21"/>
        <v>-2.1069535892082967E-2</v>
      </c>
    </row>
    <row r="1380" spans="1:8" ht="13.5" x14ac:dyDescent="0.25">
      <c r="A1380" s="12"/>
      <c r="B1380" s="11">
        <v>44015</v>
      </c>
      <c r="C1380" s="2">
        <v>6.5</v>
      </c>
      <c r="D1380" s="2">
        <v>6.0957999999999997</v>
      </c>
      <c r="E1380" s="2">
        <v>3175</v>
      </c>
      <c r="F1380" s="2">
        <v>6.4972000000000003</v>
      </c>
      <c r="G1380" s="2">
        <v>20628.61</v>
      </c>
      <c r="H1380" s="17">
        <f t="shared" si="21"/>
        <v>0</v>
      </c>
    </row>
    <row r="1381" spans="1:8" ht="13.5" x14ac:dyDescent="0.25">
      <c r="A1381" s="12"/>
      <c r="B1381" s="11">
        <v>44018</v>
      </c>
      <c r="C1381" s="2">
        <v>6.69</v>
      </c>
      <c r="D1381" s="2">
        <v>6.2739000000000003</v>
      </c>
      <c r="E1381" s="2">
        <v>1100</v>
      </c>
      <c r="F1381" s="2">
        <v>6.5864000000000003</v>
      </c>
      <c r="G1381" s="2">
        <v>7245.04</v>
      </c>
      <c r="H1381" s="17">
        <f t="shared" si="21"/>
        <v>2.9216837822763311E-2</v>
      </c>
    </row>
    <row r="1382" spans="1:8" ht="13.5" x14ac:dyDescent="0.25">
      <c r="A1382" s="12"/>
      <c r="B1382" s="11">
        <v>44019</v>
      </c>
      <c r="C1382" s="2">
        <v>6.84</v>
      </c>
      <c r="D1382" s="2">
        <v>6.4146000000000001</v>
      </c>
      <c r="E1382" s="2">
        <v>8954</v>
      </c>
      <c r="F1382" s="2">
        <v>6.8292999999999999</v>
      </c>
      <c r="G1382" s="2">
        <v>61149.552199999998</v>
      </c>
      <c r="H1382" s="17">
        <f t="shared" si="21"/>
        <v>2.2426242050399243E-2</v>
      </c>
    </row>
    <row r="1383" spans="1:8" ht="13.5" x14ac:dyDescent="0.25">
      <c r="A1383" s="12"/>
      <c r="B1383" s="11">
        <v>44020</v>
      </c>
      <c r="C1383" s="2">
        <v>6.84</v>
      </c>
      <c r="D1383" s="2">
        <v>6.4146000000000001</v>
      </c>
      <c r="E1383" s="2">
        <v>0</v>
      </c>
      <c r="F1383" s="2">
        <v>0</v>
      </c>
      <c r="G1383" s="2">
        <v>0</v>
      </c>
      <c r="H1383" s="17">
        <f t="shared" si="21"/>
        <v>0</v>
      </c>
    </row>
    <row r="1384" spans="1:8" ht="13.5" x14ac:dyDescent="0.25">
      <c r="A1384" s="12"/>
      <c r="B1384" s="11">
        <v>44021</v>
      </c>
      <c r="C1384" s="2">
        <v>6.64</v>
      </c>
      <c r="D1384" s="2">
        <v>6.2270000000000003</v>
      </c>
      <c r="E1384" s="2">
        <v>616</v>
      </c>
      <c r="F1384" s="2">
        <v>6.7709999999999999</v>
      </c>
      <c r="G1384" s="2">
        <v>4170.9359999999997</v>
      </c>
      <c r="H1384" s="17">
        <f t="shared" si="21"/>
        <v>-2.9245783057400269E-2</v>
      </c>
    </row>
    <row r="1385" spans="1:8" ht="13.5" x14ac:dyDescent="0.25">
      <c r="A1385" s="12"/>
      <c r="B1385" s="11">
        <v>44022</v>
      </c>
      <c r="C1385" s="2">
        <v>6.83</v>
      </c>
      <c r="D1385" s="2">
        <v>6.4051999999999998</v>
      </c>
      <c r="E1385" s="2">
        <v>1693</v>
      </c>
      <c r="F1385" s="2">
        <v>6.6401000000000003</v>
      </c>
      <c r="G1385" s="2">
        <v>11241.6893</v>
      </c>
      <c r="H1385" s="17">
        <f t="shared" si="21"/>
        <v>2.8617311707081976E-2</v>
      </c>
    </row>
    <row r="1386" spans="1:8" ht="13.5" x14ac:dyDescent="0.25">
      <c r="A1386" s="12"/>
      <c r="B1386" s="11">
        <v>44025</v>
      </c>
      <c r="C1386" s="2">
        <v>6.83</v>
      </c>
      <c r="D1386" s="2">
        <v>6.4051999999999998</v>
      </c>
      <c r="E1386" s="2">
        <v>0</v>
      </c>
      <c r="F1386" s="2">
        <v>0</v>
      </c>
      <c r="G1386" s="2">
        <v>0</v>
      </c>
      <c r="H1386" s="17">
        <f t="shared" si="21"/>
        <v>0</v>
      </c>
    </row>
    <row r="1387" spans="1:8" ht="13.5" x14ac:dyDescent="0.25">
      <c r="A1387" s="12"/>
      <c r="B1387" s="11">
        <v>44026</v>
      </c>
      <c r="C1387" s="2">
        <v>6.63</v>
      </c>
      <c r="D1387" s="2">
        <v>6.2176999999999998</v>
      </c>
      <c r="E1387" s="2">
        <v>1211</v>
      </c>
      <c r="F1387" s="2">
        <v>6.6581000000000001</v>
      </c>
      <c r="G1387" s="2">
        <v>8062.9591</v>
      </c>
      <c r="H1387" s="17">
        <f t="shared" si="21"/>
        <v>-2.9273090613876226E-2</v>
      </c>
    </row>
    <row r="1388" spans="1:8" ht="13.5" x14ac:dyDescent="0.25">
      <c r="A1388" s="12"/>
      <c r="B1388" s="11">
        <v>44027</v>
      </c>
      <c r="C1388" s="2">
        <v>6.75</v>
      </c>
      <c r="D1388" s="2">
        <v>6.3301999999999996</v>
      </c>
      <c r="E1388" s="2">
        <v>200</v>
      </c>
      <c r="F1388" s="2">
        <v>6.75</v>
      </c>
      <c r="G1388" s="2">
        <v>1350</v>
      </c>
      <c r="H1388" s="17">
        <f t="shared" si="21"/>
        <v>1.809350724544443E-2</v>
      </c>
    </row>
    <row r="1389" spans="1:8" ht="13.5" x14ac:dyDescent="0.25">
      <c r="A1389" s="12"/>
      <c r="B1389" s="11">
        <v>44028</v>
      </c>
      <c r="C1389" s="2">
        <v>6.56</v>
      </c>
      <c r="D1389" s="2">
        <v>6.1520000000000001</v>
      </c>
      <c r="E1389" s="2">
        <v>4331</v>
      </c>
      <c r="F1389" s="2">
        <v>6.5578000000000003</v>
      </c>
      <c r="G1389" s="2">
        <v>28401.8318</v>
      </c>
      <c r="H1389" s="17">
        <f t="shared" si="21"/>
        <v>-2.8150769327983237E-2</v>
      </c>
    </row>
    <row r="1390" spans="1:8" ht="13.5" x14ac:dyDescent="0.25">
      <c r="A1390" s="12"/>
      <c r="B1390" s="11">
        <v>44029</v>
      </c>
      <c r="C1390" s="2">
        <v>6.56</v>
      </c>
      <c r="D1390" s="2">
        <v>6.1520000000000001</v>
      </c>
      <c r="E1390" s="2">
        <v>502</v>
      </c>
      <c r="F1390" s="2">
        <v>6.5138999999999996</v>
      </c>
      <c r="G1390" s="2">
        <v>3269.9778000000001</v>
      </c>
      <c r="H1390" s="17">
        <f t="shared" si="21"/>
        <v>0</v>
      </c>
    </row>
    <row r="1391" spans="1:8" ht="13.5" x14ac:dyDescent="0.25">
      <c r="A1391" s="12"/>
      <c r="B1391" s="11">
        <v>44032</v>
      </c>
      <c r="C1391" s="2">
        <v>6.58</v>
      </c>
      <c r="D1391" s="2">
        <v>6.1707999999999998</v>
      </c>
      <c r="E1391" s="2">
        <v>455</v>
      </c>
      <c r="F1391" s="2">
        <v>6.4827000000000004</v>
      </c>
      <c r="G1391" s="2">
        <v>2949.6284999999998</v>
      </c>
      <c r="H1391" s="17">
        <f t="shared" si="21"/>
        <v>3.0559167750324619E-3</v>
      </c>
    </row>
    <row r="1392" spans="1:8" ht="13.5" x14ac:dyDescent="0.25">
      <c r="A1392" s="12"/>
      <c r="B1392" s="11">
        <v>44033</v>
      </c>
      <c r="C1392" s="2">
        <v>6.58</v>
      </c>
      <c r="D1392" s="2">
        <v>6.1707999999999998</v>
      </c>
      <c r="E1392" s="2">
        <v>41</v>
      </c>
      <c r="F1392" s="2">
        <v>6.58</v>
      </c>
      <c r="G1392" s="2">
        <v>269.77999999999997</v>
      </c>
      <c r="H1392" s="17">
        <f t="shared" si="21"/>
        <v>0</v>
      </c>
    </row>
    <row r="1393" spans="1:8" ht="13.5" x14ac:dyDescent="0.25">
      <c r="A1393" s="12"/>
      <c r="B1393" s="11">
        <v>44034</v>
      </c>
      <c r="C1393" s="2">
        <v>6.39</v>
      </c>
      <c r="D1393" s="2">
        <v>5.9926000000000004</v>
      </c>
      <c r="E1393" s="2">
        <v>950</v>
      </c>
      <c r="F1393" s="2">
        <v>6.43</v>
      </c>
      <c r="G1393" s="2">
        <v>6108.5</v>
      </c>
      <c r="H1393" s="17">
        <f t="shared" si="21"/>
        <v>-2.8877941271796118E-2</v>
      </c>
    </row>
    <row r="1394" spans="1:8" ht="13.5" x14ac:dyDescent="0.25">
      <c r="A1394" s="12"/>
      <c r="B1394" s="11">
        <v>44035</v>
      </c>
      <c r="C1394" s="2">
        <v>6.5</v>
      </c>
      <c r="D1394" s="2">
        <v>6.0957999999999997</v>
      </c>
      <c r="E1394" s="2">
        <v>229</v>
      </c>
      <c r="F1394" s="2">
        <v>6.5</v>
      </c>
      <c r="G1394" s="2">
        <v>1488.5</v>
      </c>
      <c r="H1394" s="17">
        <f t="shared" si="21"/>
        <v>1.7221239528752007E-2</v>
      </c>
    </row>
    <row r="1395" spans="1:8" ht="13.5" x14ac:dyDescent="0.25">
      <c r="A1395" s="12"/>
      <c r="B1395" s="11">
        <v>44036</v>
      </c>
      <c r="C1395" s="2">
        <v>6.58</v>
      </c>
      <c r="D1395" s="2">
        <v>6.1707999999999998</v>
      </c>
      <c r="E1395" s="2">
        <v>1254</v>
      </c>
      <c r="F1395" s="2">
        <v>6.5000999999999998</v>
      </c>
      <c r="G1395" s="2">
        <v>8151.1253999999999</v>
      </c>
      <c r="H1395" s="17">
        <f t="shared" si="21"/>
        <v>1.2303553266183303E-2</v>
      </c>
    </row>
    <row r="1396" spans="1:8" ht="13.5" x14ac:dyDescent="0.25">
      <c r="A1396" s="12"/>
      <c r="B1396" s="11">
        <v>44039</v>
      </c>
      <c r="C1396" s="2">
        <v>6.5</v>
      </c>
      <c r="D1396" s="2">
        <v>6.0957999999999997</v>
      </c>
      <c r="E1396" s="2">
        <v>253</v>
      </c>
      <c r="F1396" s="2">
        <v>6.5000999999999998</v>
      </c>
      <c r="G1396" s="2">
        <v>1644.5253</v>
      </c>
      <c r="H1396" s="17">
        <f t="shared" si="21"/>
        <v>-1.2154015686782942E-2</v>
      </c>
    </row>
    <row r="1397" spans="1:8" ht="13.5" x14ac:dyDescent="0.25">
      <c r="A1397" s="12"/>
      <c r="B1397" s="11">
        <v>44040</v>
      </c>
      <c r="C1397" s="2">
        <v>6.5</v>
      </c>
      <c r="D1397" s="2">
        <v>6.0957999999999997</v>
      </c>
      <c r="E1397" s="2">
        <v>597</v>
      </c>
      <c r="F1397" s="2">
        <v>6.4359999999999999</v>
      </c>
      <c r="G1397" s="2">
        <v>3842.2919999999999</v>
      </c>
      <c r="H1397" s="17">
        <f t="shared" si="21"/>
        <v>0</v>
      </c>
    </row>
    <row r="1398" spans="1:8" ht="13.5" x14ac:dyDescent="0.25">
      <c r="A1398" s="12"/>
      <c r="B1398" s="11">
        <v>44041</v>
      </c>
      <c r="C1398" s="2">
        <v>6.5</v>
      </c>
      <c r="D1398" s="2">
        <v>6.0957999999999997</v>
      </c>
      <c r="E1398" s="2">
        <v>1486</v>
      </c>
      <c r="F1398" s="2">
        <v>6.4992999999999999</v>
      </c>
      <c r="G1398" s="2">
        <v>9657.9598000000005</v>
      </c>
      <c r="H1398" s="17">
        <f t="shared" si="21"/>
        <v>0</v>
      </c>
    </row>
    <row r="1399" spans="1:8" ht="13.5" x14ac:dyDescent="0.25">
      <c r="A1399" s="12"/>
      <c r="B1399" s="11">
        <v>44042</v>
      </c>
      <c r="C1399" s="2">
        <v>6.49</v>
      </c>
      <c r="D1399" s="2">
        <v>6.0864000000000003</v>
      </c>
      <c r="E1399" s="2">
        <v>255</v>
      </c>
      <c r="F1399" s="2">
        <v>6.3624999999999998</v>
      </c>
      <c r="G1399" s="2">
        <v>1622.4375</v>
      </c>
      <c r="H1399" s="17">
        <f t="shared" si="21"/>
        <v>-1.5420453426948735E-3</v>
      </c>
    </row>
    <row r="1400" spans="1:8" ht="13.5" x14ac:dyDescent="0.25">
      <c r="A1400" s="12"/>
      <c r="B1400" s="11">
        <v>44046</v>
      </c>
      <c r="C1400" s="2">
        <v>6.5</v>
      </c>
      <c r="D1400" s="2">
        <v>6.0957999999999997</v>
      </c>
      <c r="E1400" s="2">
        <v>1649</v>
      </c>
      <c r="F1400" s="2">
        <v>6.4991000000000003</v>
      </c>
      <c r="G1400" s="2">
        <v>10717.0159</v>
      </c>
      <c r="H1400" s="17">
        <f t="shared" si="21"/>
        <v>1.5444269190325001E-3</v>
      </c>
    </row>
    <row r="1401" spans="1:8" ht="13.5" x14ac:dyDescent="0.25">
      <c r="A1401" s="12"/>
      <c r="B1401" s="11">
        <v>44047</v>
      </c>
      <c r="C1401" s="2">
        <v>6.5</v>
      </c>
      <c r="D1401" s="2">
        <v>6.0957999999999997</v>
      </c>
      <c r="E1401" s="2">
        <v>2000</v>
      </c>
      <c r="F1401" s="2">
        <v>6.5</v>
      </c>
      <c r="G1401" s="2">
        <v>13000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6.58</v>
      </c>
      <c r="D1402" s="2">
        <v>6.1707999999999998</v>
      </c>
      <c r="E1402" s="2">
        <v>2251</v>
      </c>
      <c r="F1402" s="2">
        <v>6.5270000000000001</v>
      </c>
      <c r="G1402" s="2">
        <v>14692.277</v>
      </c>
      <c r="H1402" s="17">
        <f t="shared" si="21"/>
        <v>1.2303553266183303E-2</v>
      </c>
    </row>
    <row r="1403" spans="1:8" ht="13.5" x14ac:dyDescent="0.25">
      <c r="A1403" s="12"/>
      <c r="B1403" s="11">
        <v>44049</v>
      </c>
      <c r="C1403" s="2">
        <v>6.44</v>
      </c>
      <c r="D1403" s="2">
        <v>6.0395000000000003</v>
      </c>
      <c r="E1403" s="2">
        <v>948</v>
      </c>
      <c r="F1403" s="2">
        <v>6.5137999999999998</v>
      </c>
      <c r="G1403" s="2">
        <v>6175.0824000000002</v>
      </c>
      <c r="H1403" s="17">
        <f t="shared" si="21"/>
        <v>-2.1277630128994543E-2</v>
      </c>
    </row>
    <row r="1404" spans="1:8" ht="13.5" x14ac:dyDescent="0.25">
      <c r="A1404" s="12"/>
      <c r="B1404" s="11">
        <v>44050</v>
      </c>
      <c r="C1404" s="2">
        <v>6.5</v>
      </c>
      <c r="D1404" s="2">
        <v>6.0957999999999997</v>
      </c>
      <c r="E1404" s="2">
        <v>3156</v>
      </c>
      <c r="F1404" s="2">
        <v>6.3883000000000001</v>
      </c>
      <c r="G1404" s="2">
        <v>20161.4748</v>
      </c>
      <c r="H1404" s="17">
        <f t="shared" si="21"/>
        <v>9.3219637387199853E-3</v>
      </c>
    </row>
    <row r="1405" spans="1:8" ht="13.5" x14ac:dyDescent="0.25">
      <c r="A1405" s="12"/>
      <c r="B1405" s="11">
        <v>44053</v>
      </c>
      <c r="C1405" s="2">
        <v>6.35</v>
      </c>
      <c r="D1405" s="2">
        <v>5.9550999999999998</v>
      </c>
      <c r="E1405" s="2">
        <v>4052</v>
      </c>
      <c r="F1405" s="2">
        <v>6.5011999999999999</v>
      </c>
      <c r="G1405" s="2">
        <v>26342.862400000002</v>
      </c>
      <c r="H1405" s="17">
        <f t="shared" si="21"/>
        <v>-2.3081465927359796E-2</v>
      </c>
    </row>
    <row r="1406" spans="1:8" ht="13.5" x14ac:dyDescent="0.25">
      <c r="A1406" s="12"/>
      <c r="B1406" s="11">
        <v>44054</v>
      </c>
      <c r="C1406" s="2">
        <v>6.48</v>
      </c>
      <c r="D1406" s="2">
        <v>6.077</v>
      </c>
      <c r="E1406" s="2">
        <v>6804</v>
      </c>
      <c r="F1406" s="2">
        <v>6.4568000000000003</v>
      </c>
      <c r="G1406" s="2">
        <v>43932.067199999998</v>
      </c>
      <c r="H1406" s="17">
        <f t="shared" si="21"/>
        <v>2.0469849372806524E-2</v>
      </c>
    </row>
    <row r="1407" spans="1:8" ht="13.5" x14ac:dyDescent="0.25">
      <c r="A1407" s="12"/>
      <c r="B1407" s="11">
        <v>44055</v>
      </c>
      <c r="C1407" s="2">
        <v>6.52</v>
      </c>
      <c r="D1407" s="2">
        <v>6.1144999999999996</v>
      </c>
      <c r="E1407" s="2">
        <v>3537</v>
      </c>
      <c r="F1407" s="2">
        <v>6.5225</v>
      </c>
      <c r="G1407" s="2">
        <v>23070.0825</v>
      </c>
      <c r="H1407" s="17">
        <f t="shared" si="21"/>
        <v>6.1708079644560874E-3</v>
      </c>
    </row>
    <row r="1408" spans="1:8" ht="13.5" x14ac:dyDescent="0.25">
      <c r="A1408" s="12"/>
      <c r="B1408" s="11">
        <v>44057</v>
      </c>
      <c r="C1408" s="2">
        <v>6.55</v>
      </c>
      <c r="D1408" s="2">
        <v>6.1425999999999998</v>
      </c>
      <c r="E1408" s="2">
        <v>325</v>
      </c>
      <c r="F1408" s="2">
        <v>6.5625999999999998</v>
      </c>
      <c r="G1408" s="2">
        <v>2132.8449999999998</v>
      </c>
      <c r="H1408" s="17">
        <f t="shared" si="21"/>
        <v>4.5956333306076107E-3</v>
      </c>
    </row>
    <row r="1409" spans="1:8" ht="13.5" x14ac:dyDescent="0.25">
      <c r="A1409" s="12"/>
      <c r="B1409" s="11">
        <v>44060</v>
      </c>
      <c r="C1409" s="2">
        <v>6.55</v>
      </c>
      <c r="D1409" s="2">
        <v>6.1425999999999998</v>
      </c>
      <c r="E1409" s="2">
        <v>2695</v>
      </c>
      <c r="F1409" s="2">
        <v>6.4809999999999999</v>
      </c>
      <c r="G1409" s="2">
        <v>17466.294999999998</v>
      </c>
      <c r="H1409" s="17">
        <f t="shared" si="21"/>
        <v>0</v>
      </c>
    </row>
    <row r="1410" spans="1:8" ht="13.5" x14ac:dyDescent="0.25">
      <c r="A1410" s="12"/>
      <c r="B1410" s="11">
        <v>44061</v>
      </c>
      <c r="C1410" s="2">
        <v>6.57</v>
      </c>
      <c r="D1410" s="2">
        <v>6.1614000000000004</v>
      </c>
      <c r="E1410" s="2">
        <v>70</v>
      </c>
      <c r="F1410" s="2">
        <v>6.4466000000000001</v>
      </c>
      <c r="G1410" s="2">
        <v>451.262</v>
      </c>
      <c r="H1410" s="17">
        <f t="shared" si="21"/>
        <v>3.0605932341354791E-3</v>
      </c>
    </row>
    <row r="1411" spans="1:8" ht="13.5" x14ac:dyDescent="0.25">
      <c r="A1411" s="12"/>
      <c r="B1411" s="11">
        <v>44062</v>
      </c>
      <c r="C1411" s="2">
        <v>6.57</v>
      </c>
      <c r="D1411" s="2">
        <v>6.1614000000000004</v>
      </c>
      <c r="E1411" s="2">
        <v>570</v>
      </c>
      <c r="F1411" s="2">
        <v>6.4020999999999999</v>
      </c>
      <c r="G1411" s="2">
        <v>3649.1970000000001</v>
      </c>
      <c r="H1411" s="17">
        <f t="shared" si="21"/>
        <v>0</v>
      </c>
    </row>
    <row r="1412" spans="1:8" ht="13.5" x14ac:dyDescent="0.25">
      <c r="A1412" s="12"/>
      <c r="B1412" s="11">
        <v>44064</v>
      </c>
      <c r="C1412" s="2">
        <v>6.58</v>
      </c>
      <c r="D1412" s="2">
        <v>6.1707999999999998</v>
      </c>
      <c r="E1412" s="2">
        <v>250</v>
      </c>
      <c r="F1412" s="2">
        <v>6.5788000000000002</v>
      </c>
      <c r="G1412" s="2">
        <v>1644.7</v>
      </c>
      <c r="H1412" s="17">
        <f t="shared" si="21"/>
        <v>1.525627292498362E-3</v>
      </c>
    </row>
    <row r="1413" spans="1:8" ht="13.5" x14ac:dyDescent="0.25">
      <c r="A1413" s="12"/>
      <c r="B1413" s="11">
        <v>44067</v>
      </c>
      <c r="C1413" s="2">
        <v>6.55</v>
      </c>
      <c r="D1413" s="2">
        <v>6.1425999999999998</v>
      </c>
      <c r="E1413" s="2">
        <v>3289</v>
      </c>
      <c r="F1413" s="2">
        <v>6.5438999999999998</v>
      </c>
      <c r="G1413" s="2">
        <v>21522.8871</v>
      </c>
      <c r="H1413" s="17">
        <f t="shared" si="21"/>
        <v>-4.569909898230376E-3</v>
      </c>
    </row>
    <row r="1414" spans="1:8" ht="13.5" x14ac:dyDescent="0.25">
      <c r="A1414" s="12"/>
      <c r="B1414" s="11">
        <v>44068</v>
      </c>
      <c r="C1414" s="2">
        <v>6.31</v>
      </c>
      <c r="D1414" s="2">
        <v>5.9176000000000002</v>
      </c>
      <c r="E1414" s="2">
        <v>2548</v>
      </c>
      <c r="F1414" s="2">
        <v>6.3859000000000004</v>
      </c>
      <c r="G1414" s="2">
        <v>16271.2732</v>
      </c>
      <c r="H1414" s="17">
        <f t="shared" si="21"/>
        <v>-3.6629440302152129E-2</v>
      </c>
    </row>
    <row r="1415" spans="1:8" ht="13.5" x14ac:dyDescent="0.25">
      <c r="A1415" s="12"/>
      <c r="B1415" s="11">
        <v>44069</v>
      </c>
      <c r="C1415" s="2">
        <v>6.49</v>
      </c>
      <c r="D1415" s="2">
        <v>6.0864000000000003</v>
      </c>
      <c r="E1415" s="2">
        <v>350</v>
      </c>
      <c r="F1415" s="2">
        <v>6.4856999999999996</v>
      </c>
      <c r="G1415" s="2">
        <v>2269.9949999999999</v>
      </c>
      <c r="H1415" s="17">
        <f t="shared" ref="H1415:H1478" si="22">(D1415-D1414)/D1414</f>
        <v>2.8525077734216583E-2</v>
      </c>
    </row>
    <row r="1416" spans="1:8" ht="13.5" x14ac:dyDescent="0.25">
      <c r="A1416" s="12"/>
      <c r="B1416" s="11">
        <v>44070</v>
      </c>
      <c r="C1416" s="2">
        <v>6.75</v>
      </c>
      <c r="D1416" s="2">
        <v>6.3301999999999996</v>
      </c>
      <c r="E1416" s="2">
        <v>4800</v>
      </c>
      <c r="F1416" s="2">
        <v>6.6115000000000004</v>
      </c>
      <c r="G1416" s="2">
        <v>31735.200000000001</v>
      </c>
      <c r="H1416" s="17">
        <f t="shared" si="22"/>
        <v>4.005651945320704E-2</v>
      </c>
    </row>
    <row r="1417" spans="1:8" ht="13.5" x14ac:dyDescent="0.25">
      <c r="A1417" s="12"/>
      <c r="B1417" s="11">
        <v>44071</v>
      </c>
      <c r="C1417" s="2">
        <v>6.95</v>
      </c>
      <c r="D1417" s="2">
        <v>6.5178000000000003</v>
      </c>
      <c r="E1417" s="2">
        <v>21737</v>
      </c>
      <c r="F1417" s="2">
        <v>6.9005000000000001</v>
      </c>
      <c r="G1417" s="2">
        <v>149996.1685</v>
      </c>
      <c r="H1417" s="17">
        <f t="shared" si="22"/>
        <v>2.9635714511389952E-2</v>
      </c>
    </row>
    <row r="1418" spans="1:8" ht="13.5" x14ac:dyDescent="0.25">
      <c r="A1418" s="12"/>
      <c r="B1418" s="11">
        <v>44074</v>
      </c>
      <c r="C1418" s="2">
        <v>6.9</v>
      </c>
      <c r="D1418" s="2">
        <v>6.4709000000000003</v>
      </c>
      <c r="E1418" s="2">
        <v>2210</v>
      </c>
      <c r="F1418" s="2">
        <v>6.9954999999999998</v>
      </c>
      <c r="G1418" s="2">
        <v>15460.055</v>
      </c>
      <c r="H1418" s="17">
        <f t="shared" si="22"/>
        <v>-7.1956795237656784E-3</v>
      </c>
    </row>
    <row r="1419" spans="1:8" ht="13.5" x14ac:dyDescent="0.25">
      <c r="A1419" s="12"/>
      <c r="B1419" s="11">
        <v>44075</v>
      </c>
      <c r="C1419" s="2">
        <v>6.8</v>
      </c>
      <c r="D1419" s="2">
        <v>6.3771000000000004</v>
      </c>
      <c r="E1419" s="2">
        <v>252</v>
      </c>
      <c r="F1419" s="2">
        <v>6.8005000000000004</v>
      </c>
      <c r="G1419" s="2">
        <v>1713.7260000000001</v>
      </c>
      <c r="H1419" s="17">
        <f t="shared" si="22"/>
        <v>-1.4495665208858101E-2</v>
      </c>
    </row>
    <row r="1420" spans="1:8" ht="13.5" x14ac:dyDescent="0.25">
      <c r="A1420" s="12"/>
      <c r="B1420" s="11">
        <v>44076</v>
      </c>
      <c r="C1420" s="2">
        <v>6.8</v>
      </c>
      <c r="D1420" s="2">
        <v>6.3771000000000004</v>
      </c>
      <c r="E1420" s="2">
        <v>1800</v>
      </c>
      <c r="F1420" s="2">
        <v>6.8</v>
      </c>
      <c r="G1420" s="2">
        <v>12240</v>
      </c>
      <c r="H1420" s="17">
        <f t="shared" si="22"/>
        <v>0</v>
      </c>
    </row>
    <row r="1421" spans="1:8" ht="13.5" x14ac:dyDescent="0.25">
      <c r="A1421" s="12"/>
      <c r="B1421" s="11">
        <v>44077</v>
      </c>
      <c r="C1421" s="2">
        <v>6.6</v>
      </c>
      <c r="D1421" s="2">
        <v>6.1894999999999998</v>
      </c>
      <c r="E1421" s="2">
        <v>6730</v>
      </c>
      <c r="F1421" s="2">
        <v>6.6</v>
      </c>
      <c r="G1421" s="2">
        <v>44418</v>
      </c>
      <c r="H1421" s="17">
        <f t="shared" si="22"/>
        <v>-2.9417760424017288E-2</v>
      </c>
    </row>
    <row r="1422" spans="1:8" ht="13.5" x14ac:dyDescent="0.25">
      <c r="A1422" s="12"/>
      <c r="B1422" s="11">
        <v>44078</v>
      </c>
      <c r="C1422" s="2">
        <v>6.65</v>
      </c>
      <c r="D1422" s="2">
        <v>6.2363999999999997</v>
      </c>
      <c r="E1422" s="2">
        <v>3165</v>
      </c>
      <c r="F1422" s="2">
        <v>6.6338999999999997</v>
      </c>
      <c r="G1422" s="2">
        <v>20996.2935</v>
      </c>
      <c r="H1422" s="17">
        <f t="shared" si="22"/>
        <v>7.5773487357621684E-3</v>
      </c>
    </row>
    <row r="1423" spans="1:8" ht="13.5" x14ac:dyDescent="0.25">
      <c r="A1423" s="12"/>
      <c r="B1423" s="11">
        <v>44081</v>
      </c>
      <c r="C1423" s="2">
        <v>6.6</v>
      </c>
      <c r="D1423" s="2">
        <v>6.1894999999999998</v>
      </c>
      <c r="E1423" s="2">
        <v>4875</v>
      </c>
      <c r="F1423" s="2">
        <v>6.6007999999999996</v>
      </c>
      <c r="G1423" s="2">
        <v>32178.9</v>
      </c>
      <c r="H1423" s="17">
        <f t="shared" si="22"/>
        <v>-7.5203643127445229E-3</v>
      </c>
    </row>
    <row r="1424" spans="1:8" ht="13.5" x14ac:dyDescent="0.25">
      <c r="A1424" s="12"/>
      <c r="B1424" s="11">
        <v>44082</v>
      </c>
      <c r="C1424" s="2">
        <v>6.55</v>
      </c>
      <c r="D1424" s="2">
        <v>6.1425999999999998</v>
      </c>
      <c r="E1424" s="2">
        <v>5668</v>
      </c>
      <c r="F1424" s="2">
        <v>6.5923999999999996</v>
      </c>
      <c r="G1424" s="2">
        <v>37365.7232</v>
      </c>
      <c r="H1424" s="17">
        <f t="shared" si="22"/>
        <v>-7.5773487357621684E-3</v>
      </c>
    </row>
    <row r="1425" spans="1:8" ht="13.5" x14ac:dyDescent="0.25">
      <c r="A1425" s="12"/>
      <c r="B1425" s="11">
        <v>44083</v>
      </c>
      <c r="C1425" s="2">
        <v>6.6</v>
      </c>
      <c r="D1425" s="2">
        <v>6.1894999999999998</v>
      </c>
      <c r="E1425" s="2">
        <v>1633</v>
      </c>
      <c r="F1425" s="2">
        <v>6.6040999999999999</v>
      </c>
      <c r="G1425" s="2">
        <v>10784.4953</v>
      </c>
      <c r="H1425" s="17">
        <f t="shared" si="22"/>
        <v>7.6352033340930459E-3</v>
      </c>
    </row>
    <row r="1426" spans="1:8" ht="13.5" x14ac:dyDescent="0.25">
      <c r="A1426" s="12"/>
      <c r="B1426" s="11">
        <v>44084</v>
      </c>
      <c r="C1426" s="2">
        <v>6.71</v>
      </c>
      <c r="D1426" s="2">
        <v>6.2927</v>
      </c>
      <c r="E1426" s="2">
        <v>40599</v>
      </c>
      <c r="F1426" s="2">
        <v>6.6021999999999998</v>
      </c>
      <c r="G1426" s="2">
        <v>268042.71779999998</v>
      </c>
      <c r="H1426" s="17">
        <f t="shared" si="22"/>
        <v>1.6673398497455399E-2</v>
      </c>
    </row>
    <row r="1427" spans="1:8" ht="13.5" x14ac:dyDescent="0.25">
      <c r="A1427" s="12"/>
      <c r="B1427" s="11">
        <v>44085</v>
      </c>
      <c r="C1427" s="2">
        <v>6.65</v>
      </c>
      <c r="D1427" s="2">
        <v>6.2363999999999997</v>
      </c>
      <c r="E1427" s="2">
        <v>4202</v>
      </c>
      <c r="F1427" s="2">
        <v>6.6677999999999997</v>
      </c>
      <c r="G1427" s="2">
        <v>28018.095600000001</v>
      </c>
      <c r="H1427" s="17">
        <f t="shared" si="22"/>
        <v>-8.9468749503393199E-3</v>
      </c>
    </row>
    <row r="1428" spans="1:8" ht="13.5" x14ac:dyDescent="0.25">
      <c r="A1428" s="12"/>
      <c r="B1428" s="11">
        <v>44088</v>
      </c>
      <c r="C1428" s="2">
        <v>6.57</v>
      </c>
      <c r="D1428" s="2">
        <v>6.1614000000000004</v>
      </c>
      <c r="E1428" s="2">
        <v>5301</v>
      </c>
      <c r="F1428" s="2">
        <v>6.5793999999999997</v>
      </c>
      <c r="G1428" s="2">
        <v>34877.399400000002</v>
      </c>
      <c r="H1428" s="17">
        <f t="shared" si="22"/>
        <v>-1.2026168943621206E-2</v>
      </c>
    </row>
    <row r="1429" spans="1:8" ht="13.5" x14ac:dyDescent="0.25">
      <c r="A1429" s="12"/>
      <c r="B1429" s="11">
        <v>44089</v>
      </c>
      <c r="C1429" s="2">
        <v>6.48</v>
      </c>
      <c r="D1429" s="2">
        <v>6.077</v>
      </c>
      <c r="E1429" s="2">
        <v>8625</v>
      </c>
      <c r="F1429" s="2">
        <v>6.4634</v>
      </c>
      <c r="G1429" s="2">
        <v>55746.824999999997</v>
      </c>
      <c r="H1429" s="17">
        <f t="shared" si="22"/>
        <v>-1.3698185477326657E-2</v>
      </c>
    </row>
    <row r="1430" spans="1:8" ht="13.5" x14ac:dyDescent="0.25">
      <c r="A1430" s="12"/>
      <c r="B1430" s="11">
        <v>44090</v>
      </c>
      <c r="C1430" s="2">
        <v>6.4</v>
      </c>
      <c r="D1430" s="2">
        <v>6.0019999999999998</v>
      </c>
      <c r="E1430" s="2">
        <v>17872</v>
      </c>
      <c r="F1430" s="2">
        <v>6.3967999999999998</v>
      </c>
      <c r="G1430" s="2">
        <v>114323.6096</v>
      </c>
      <c r="H1430" s="17">
        <f t="shared" si="22"/>
        <v>-1.2341615928912322E-2</v>
      </c>
    </row>
    <row r="1431" spans="1:8" ht="13.5" x14ac:dyDescent="0.25">
      <c r="A1431" s="12"/>
      <c r="B1431" s="11">
        <v>44091</v>
      </c>
      <c r="C1431" s="2">
        <v>6.47</v>
      </c>
      <c r="D1431" s="2">
        <v>6.0675999999999997</v>
      </c>
      <c r="E1431" s="2">
        <v>1806</v>
      </c>
      <c r="F1431" s="2">
        <v>6.3574999999999999</v>
      </c>
      <c r="G1431" s="2">
        <v>11481.645</v>
      </c>
      <c r="H1431" s="17">
        <f t="shared" si="22"/>
        <v>1.092969010329888E-2</v>
      </c>
    </row>
    <row r="1432" spans="1:8" ht="13.5" x14ac:dyDescent="0.25">
      <c r="A1432" s="12"/>
      <c r="B1432" s="11">
        <v>44092</v>
      </c>
      <c r="C1432" s="2">
        <v>6.45</v>
      </c>
      <c r="D1432" s="2">
        <v>6.0488999999999997</v>
      </c>
      <c r="E1432" s="2">
        <v>508</v>
      </c>
      <c r="F1432" s="2">
        <v>6.4539</v>
      </c>
      <c r="G1432" s="2">
        <v>3278.5812000000001</v>
      </c>
      <c r="H1432" s="17">
        <f t="shared" si="22"/>
        <v>-3.0819434372733765E-3</v>
      </c>
    </row>
    <row r="1433" spans="1:8" ht="13.5" x14ac:dyDescent="0.25">
      <c r="A1433" s="12"/>
      <c r="B1433" s="11">
        <v>44095</v>
      </c>
      <c r="C1433" s="2">
        <v>6.4</v>
      </c>
      <c r="D1433" s="2">
        <v>6.0019999999999998</v>
      </c>
      <c r="E1433" s="2">
        <v>1044</v>
      </c>
      <c r="F1433" s="2">
        <v>6.3000999999999996</v>
      </c>
      <c r="G1433" s="2">
        <v>6577.3044</v>
      </c>
      <c r="H1433" s="17">
        <f t="shared" si="22"/>
        <v>-7.7534758385822125E-3</v>
      </c>
    </row>
    <row r="1434" spans="1:8" ht="13.5" x14ac:dyDescent="0.25">
      <c r="A1434" s="12"/>
      <c r="B1434" s="11">
        <v>44096</v>
      </c>
      <c r="C1434" s="2">
        <v>6.4</v>
      </c>
      <c r="D1434" s="2">
        <v>6.0019999999999998</v>
      </c>
      <c r="E1434" s="2">
        <v>5380</v>
      </c>
      <c r="F1434" s="2">
        <v>6.3684000000000003</v>
      </c>
      <c r="G1434" s="2">
        <v>34261.991999999998</v>
      </c>
      <c r="H1434" s="17">
        <f t="shared" si="22"/>
        <v>0</v>
      </c>
    </row>
    <row r="1435" spans="1:8" ht="13.5" x14ac:dyDescent="0.25">
      <c r="A1435" s="12"/>
      <c r="B1435" s="11">
        <v>44097</v>
      </c>
      <c r="C1435" s="2">
        <v>6.45</v>
      </c>
      <c r="D1435" s="2">
        <v>6.0488999999999997</v>
      </c>
      <c r="E1435" s="2">
        <v>210</v>
      </c>
      <c r="F1435" s="2">
        <v>6.45</v>
      </c>
      <c r="G1435" s="2">
        <v>1354.5</v>
      </c>
      <c r="H1435" s="17">
        <f t="shared" si="22"/>
        <v>7.8140619793402102E-3</v>
      </c>
    </row>
    <row r="1436" spans="1:8" ht="13.5" x14ac:dyDescent="0.25">
      <c r="A1436" s="12"/>
      <c r="B1436" s="11">
        <v>44098</v>
      </c>
      <c r="C1436" s="2">
        <v>6.6</v>
      </c>
      <c r="D1436" s="2">
        <v>6.1894999999999998</v>
      </c>
      <c r="E1436" s="2">
        <v>90</v>
      </c>
      <c r="F1436" s="2">
        <v>6.6</v>
      </c>
      <c r="G1436" s="2">
        <v>594</v>
      </c>
      <c r="H1436" s="17">
        <f t="shared" si="22"/>
        <v>2.3243895584321127E-2</v>
      </c>
    </row>
    <row r="1437" spans="1:8" ht="13.5" x14ac:dyDescent="0.25">
      <c r="A1437" s="12"/>
      <c r="B1437" s="11">
        <v>44099</v>
      </c>
      <c r="C1437" s="2">
        <v>6.41</v>
      </c>
      <c r="D1437" s="2">
        <v>6.0114000000000001</v>
      </c>
      <c r="E1437" s="2">
        <v>1012</v>
      </c>
      <c r="F1437" s="2">
        <v>6.41</v>
      </c>
      <c r="G1437" s="2">
        <v>6486.92</v>
      </c>
      <c r="H1437" s="17">
        <f t="shared" si="22"/>
        <v>-2.8774537523224768E-2</v>
      </c>
    </row>
    <row r="1438" spans="1:8" ht="13.5" x14ac:dyDescent="0.25">
      <c r="A1438" s="12"/>
      <c r="B1438" s="11">
        <v>44102</v>
      </c>
      <c r="C1438" s="2">
        <v>6.41</v>
      </c>
      <c r="D1438" s="2">
        <v>6.0114000000000001</v>
      </c>
      <c r="E1438" s="2">
        <v>550</v>
      </c>
      <c r="F1438" s="2">
        <v>6.41</v>
      </c>
      <c r="G1438" s="2">
        <v>3525.5</v>
      </c>
      <c r="H1438" s="17">
        <f t="shared" si="22"/>
        <v>0</v>
      </c>
    </row>
    <row r="1439" spans="1:8" ht="13.5" x14ac:dyDescent="0.25">
      <c r="A1439" s="12"/>
      <c r="B1439" s="11">
        <v>44103</v>
      </c>
      <c r="C1439" s="2">
        <v>6.44</v>
      </c>
      <c r="D1439" s="2">
        <v>6.0395000000000003</v>
      </c>
      <c r="E1439" s="2">
        <v>750</v>
      </c>
      <c r="F1439" s="2">
        <v>6.4532999999999996</v>
      </c>
      <c r="G1439" s="2">
        <v>4839.9750000000004</v>
      </c>
      <c r="H1439" s="17">
        <f t="shared" si="22"/>
        <v>4.6744518747713071E-3</v>
      </c>
    </row>
    <row r="1440" spans="1:8" ht="13.5" x14ac:dyDescent="0.25">
      <c r="A1440" s="12"/>
      <c r="B1440" s="11">
        <v>44104</v>
      </c>
      <c r="C1440" s="2">
        <v>6.4</v>
      </c>
      <c r="D1440" s="2">
        <v>6.0019999999999998</v>
      </c>
      <c r="E1440" s="2">
        <v>1004</v>
      </c>
      <c r="F1440" s="2">
        <v>6.3402000000000003</v>
      </c>
      <c r="G1440" s="2">
        <v>6365.5608000000002</v>
      </c>
      <c r="H1440" s="17">
        <f t="shared" si="22"/>
        <v>-6.2091232717941102E-3</v>
      </c>
    </row>
    <row r="1441" spans="1:8" ht="13.5" x14ac:dyDescent="0.25">
      <c r="A1441" s="12"/>
      <c r="B1441" s="11">
        <v>44105</v>
      </c>
      <c r="C1441" s="2">
        <v>6.21</v>
      </c>
      <c r="D1441" s="2">
        <v>5.8238000000000003</v>
      </c>
      <c r="E1441" s="2">
        <v>1010</v>
      </c>
      <c r="F1441" s="2">
        <v>6.2110000000000003</v>
      </c>
      <c r="G1441" s="2">
        <v>6273.11</v>
      </c>
      <c r="H1441" s="17">
        <f t="shared" si="22"/>
        <v>-2.9690103298900278E-2</v>
      </c>
    </row>
    <row r="1442" spans="1:8" ht="13.5" x14ac:dyDescent="0.25">
      <c r="A1442" s="12"/>
      <c r="B1442" s="11">
        <v>44106</v>
      </c>
      <c r="C1442" s="2">
        <v>6.03</v>
      </c>
      <c r="D1442" s="2">
        <v>5.6550000000000002</v>
      </c>
      <c r="E1442" s="2">
        <v>1206</v>
      </c>
      <c r="F1442" s="2">
        <v>6.1296999999999997</v>
      </c>
      <c r="G1442" s="2">
        <v>7392.4182000000001</v>
      </c>
      <c r="H1442" s="17">
        <f t="shared" si="22"/>
        <v>-2.8984511830763428E-2</v>
      </c>
    </row>
    <row r="1443" spans="1:8" ht="13.5" x14ac:dyDescent="0.25">
      <c r="A1443" s="12"/>
      <c r="B1443" s="11">
        <v>44109</v>
      </c>
      <c r="C1443" s="2">
        <v>6.19</v>
      </c>
      <c r="D1443" s="2">
        <v>5.8049999999999997</v>
      </c>
      <c r="E1443" s="2">
        <v>432</v>
      </c>
      <c r="F1443" s="2">
        <v>6.1327999999999996</v>
      </c>
      <c r="G1443" s="2">
        <v>2649.3696</v>
      </c>
      <c r="H1443" s="17">
        <f t="shared" si="22"/>
        <v>2.6525198938991947E-2</v>
      </c>
    </row>
    <row r="1444" spans="1:8" ht="13.5" x14ac:dyDescent="0.25">
      <c r="A1444" s="12"/>
      <c r="B1444" s="11">
        <v>44110</v>
      </c>
      <c r="C1444" s="2">
        <v>6.35</v>
      </c>
      <c r="D1444" s="2">
        <v>5.9550999999999998</v>
      </c>
      <c r="E1444" s="2">
        <v>21535</v>
      </c>
      <c r="F1444" s="2">
        <v>6.0359999999999996</v>
      </c>
      <c r="G1444" s="2">
        <v>129985.26</v>
      </c>
      <c r="H1444" s="17">
        <f t="shared" si="22"/>
        <v>2.5857019810508204E-2</v>
      </c>
    </row>
    <row r="1445" spans="1:8" ht="13.5" x14ac:dyDescent="0.25">
      <c r="A1445" s="12"/>
      <c r="B1445" s="11">
        <v>44111</v>
      </c>
      <c r="C1445" s="2">
        <v>6.16</v>
      </c>
      <c r="D1445" s="2">
        <v>5.7769000000000004</v>
      </c>
      <c r="E1445" s="2">
        <v>1003</v>
      </c>
      <c r="F1445" s="2">
        <v>6.1788999999999996</v>
      </c>
      <c r="G1445" s="2">
        <v>6197.4367000000002</v>
      </c>
      <c r="H1445" s="17">
        <f t="shared" si="22"/>
        <v>-2.9923930748434028E-2</v>
      </c>
    </row>
    <row r="1446" spans="1:8" ht="13.5" x14ac:dyDescent="0.25">
      <c r="A1446" s="12"/>
      <c r="B1446" s="11">
        <v>44112</v>
      </c>
      <c r="C1446" s="2">
        <v>6.19</v>
      </c>
      <c r="D1446" s="2">
        <v>5.8049999999999997</v>
      </c>
      <c r="E1446" s="2">
        <v>4720</v>
      </c>
      <c r="F1446" s="2">
        <v>6.1726000000000001</v>
      </c>
      <c r="G1446" s="2">
        <v>29134.671999999999</v>
      </c>
      <c r="H1446" s="17">
        <f t="shared" si="22"/>
        <v>4.8642005227716159E-3</v>
      </c>
    </row>
    <row r="1447" spans="1:8" ht="13.5" x14ac:dyDescent="0.25">
      <c r="A1447" s="12"/>
      <c r="B1447" s="11">
        <v>44113</v>
      </c>
      <c r="C1447" s="2">
        <v>6.2</v>
      </c>
      <c r="D1447" s="2">
        <v>5.8144</v>
      </c>
      <c r="E1447" s="2">
        <v>910</v>
      </c>
      <c r="F1447" s="2">
        <v>6.0846</v>
      </c>
      <c r="G1447" s="2">
        <v>5536.9859999999999</v>
      </c>
      <c r="H1447" s="17">
        <f t="shared" si="22"/>
        <v>1.6192937123170193E-3</v>
      </c>
    </row>
    <row r="1448" spans="1:8" ht="13.5" x14ac:dyDescent="0.25">
      <c r="A1448" s="12"/>
      <c r="B1448" s="11">
        <v>44116</v>
      </c>
      <c r="C1448" s="2">
        <v>6.2</v>
      </c>
      <c r="D1448" s="2">
        <v>5.8144</v>
      </c>
      <c r="E1448" s="2">
        <v>2563</v>
      </c>
      <c r="F1448" s="2">
        <v>6.2000999999999999</v>
      </c>
      <c r="G1448" s="2">
        <v>15890.856299999999</v>
      </c>
      <c r="H1448" s="17">
        <f t="shared" si="22"/>
        <v>0</v>
      </c>
    </row>
    <row r="1449" spans="1:8" ht="13.5" x14ac:dyDescent="0.25">
      <c r="A1449" s="12"/>
      <c r="B1449" s="11">
        <v>44117</v>
      </c>
      <c r="C1449" s="2">
        <v>6.28</v>
      </c>
      <c r="D1449" s="2">
        <v>5.8894000000000002</v>
      </c>
      <c r="E1449" s="2">
        <v>550</v>
      </c>
      <c r="F1449" s="2">
        <v>6.2773000000000003</v>
      </c>
      <c r="G1449" s="2">
        <v>3452.5149999999999</v>
      </c>
      <c r="H1449" s="17">
        <f t="shared" si="22"/>
        <v>1.2899009356081483E-2</v>
      </c>
    </row>
    <row r="1450" spans="1:8" ht="13.5" x14ac:dyDescent="0.25">
      <c r="A1450" s="12"/>
      <c r="B1450" s="11">
        <v>44118</v>
      </c>
      <c r="C1450" s="2">
        <v>6.05</v>
      </c>
      <c r="D1450" s="2">
        <v>5.6737000000000002</v>
      </c>
      <c r="E1450" s="2">
        <v>5559</v>
      </c>
      <c r="F1450" s="2">
        <v>6.0707000000000004</v>
      </c>
      <c r="G1450" s="2">
        <v>33747.0213</v>
      </c>
      <c r="H1450" s="17">
        <f t="shared" si="22"/>
        <v>-3.662512310252318E-2</v>
      </c>
    </row>
    <row r="1451" spans="1:8" ht="13.5" x14ac:dyDescent="0.25">
      <c r="A1451" s="12"/>
      <c r="B1451" s="11">
        <v>44120</v>
      </c>
      <c r="C1451" s="2">
        <v>6.15</v>
      </c>
      <c r="D1451" s="2">
        <v>5.7675000000000001</v>
      </c>
      <c r="E1451" s="2">
        <v>607</v>
      </c>
      <c r="F1451" s="2">
        <v>6.15</v>
      </c>
      <c r="G1451" s="2">
        <v>3733.05</v>
      </c>
      <c r="H1451" s="17">
        <f t="shared" si="22"/>
        <v>1.6532421523873291E-2</v>
      </c>
    </row>
    <row r="1452" spans="1:8" ht="13.5" x14ac:dyDescent="0.25">
      <c r="A1452" s="12"/>
      <c r="B1452" s="11">
        <v>44123</v>
      </c>
      <c r="C1452" s="2">
        <v>6.15</v>
      </c>
      <c r="D1452" s="2">
        <v>5.7675000000000001</v>
      </c>
      <c r="E1452" s="2">
        <v>111</v>
      </c>
      <c r="F1452" s="2">
        <v>6.141</v>
      </c>
      <c r="G1452" s="2">
        <v>681.65099999999995</v>
      </c>
      <c r="H1452" s="17">
        <f t="shared" si="22"/>
        <v>0</v>
      </c>
    </row>
    <row r="1453" spans="1:8" ht="13.5" x14ac:dyDescent="0.25">
      <c r="A1453" s="12"/>
      <c r="B1453" s="11">
        <v>44124</v>
      </c>
      <c r="C1453" s="2">
        <v>5.98</v>
      </c>
      <c r="D1453" s="2">
        <v>5.6081000000000003</v>
      </c>
      <c r="E1453" s="2">
        <v>1160</v>
      </c>
      <c r="F1453" s="2">
        <v>5.9973999999999998</v>
      </c>
      <c r="G1453" s="2">
        <v>6956.9840000000004</v>
      </c>
      <c r="H1453" s="17">
        <f t="shared" si="22"/>
        <v>-2.7637624620719507E-2</v>
      </c>
    </row>
    <row r="1454" spans="1:8" ht="13.5" x14ac:dyDescent="0.25">
      <c r="A1454" s="12"/>
      <c r="B1454" s="11">
        <v>44125</v>
      </c>
      <c r="C1454" s="2">
        <v>6.16</v>
      </c>
      <c r="D1454" s="2">
        <v>5.7769000000000004</v>
      </c>
      <c r="E1454" s="2">
        <v>350</v>
      </c>
      <c r="F1454" s="2">
        <v>6.1628999999999996</v>
      </c>
      <c r="G1454" s="2">
        <v>2157.0149999999999</v>
      </c>
      <c r="H1454" s="17">
        <f t="shared" si="22"/>
        <v>3.0099320625523805E-2</v>
      </c>
    </row>
    <row r="1455" spans="1:8" ht="13.5" x14ac:dyDescent="0.25">
      <c r="A1455" s="12"/>
      <c r="B1455" s="11">
        <v>44126</v>
      </c>
      <c r="C1455" s="2">
        <v>5.99</v>
      </c>
      <c r="D1455" s="2">
        <v>5.6174999999999997</v>
      </c>
      <c r="E1455" s="2">
        <v>1230</v>
      </c>
      <c r="F1455" s="2">
        <v>6.0989000000000004</v>
      </c>
      <c r="G1455" s="2">
        <v>7501.6469999999999</v>
      </c>
      <c r="H1455" s="17">
        <f t="shared" si="22"/>
        <v>-2.7592653499281732E-2</v>
      </c>
    </row>
    <row r="1456" spans="1:8" ht="13.5" x14ac:dyDescent="0.25">
      <c r="A1456" s="12"/>
      <c r="B1456" s="11">
        <v>44127</v>
      </c>
      <c r="C1456" s="2">
        <v>6.14</v>
      </c>
      <c r="D1456" s="2">
        <v>5.7580999999999998</v>
      </c>
      <c r="E1456" s="2">
        <v>150</v>
      </c>
      <c r="F1456" s="2">
        <v>6.0933000000000002</v>
      </c>
      <c r="G1456" s="2">
        <v>913.995</v>
      </c>
      <c r="H1456" s="17">
        <f t="shared" si="22"/>
        <v>2.5028927458834012E-2</v>
      </c>
    </row>
    <row r="1457" spans="1:8" ht="13.5" x14ac:dyDescent="0.25">
      <c r="A1457" s="12"/>
      <c r="B1457" s="11">
        <v>44130</v>
      </c>
      <c r="C1457" s="2">
        <v>6.14</v>
      </c>
      <c r="D1457" s="2">
        <v>5.7580999999999998</v>
      </c>
      <c r="E1457" s="2">
        <v>4350</v>
      </c>
      <c r="F1457" s="2">
        <v>6.1264000000000003</v>
      </c>
      <c r="G1457" s="2">
        <v>26649.84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6.14</v>
      </c>
      <c r="D1458" s="2">
        <v>5.7580999999999998</v>
      </c>
      <c r="E1458" s="2">
        <v>2340</v>
      </c>
      <c r="F1458" s="2">
        <v>6.14</v>
      </c>
      <c r="G1458" s="2">
        <v>14367.6</v>
      </c>
      <c r="H1458" s="17">
        <f t="shared" si="22"/>
        <v>0</v>
      </c>
    </row>
    <row r="1459" spans="1:8" ht="13.5" x14ac:dyDescent="0.25">
      <c r="A1459" s="12"/>
      <c r="B1459" s="11">
        <v>44132</v>
      </c>
      <c r="C1459" s="2">
        <v>6.14</v>
      </c>
      <c r="D1459" s="2">
        <v>5.7580999999999998</v>
      </c>
      <c r="E1459" s="2">
        <v>744</v>
      </c>
      <c r="F1459" s="2">
        <v>6.0907999999999998</v>
      </c>
      <c r="G1459" s="2">
        <v>4531.5551999999998</v>
      </c>
      <c r="H1459" s="17">
        <f t="shared" si="22"/>
        <v>0</v>
      </c>
    </row>
    <row r="1460" spans="1:8" ht="13.5" x14ac:dyDescent="0.25">
      <c r="A1460" s="12"/>
      <c r="B1460" s="11">
        <v>44134</v>
      </c>
      <c r="C1460" s="2">
        <v>6.14</v>
      </c>
      <c r="D1460" s="2">
        <v>5.7580999999999998</v>
      </c>
      <c r="E1460" s="2">
        <v>50</v>
      </c>
      <c r="F1460" s="2">
        <v>6.14</v>
      </c>
      <c r="G1460" s="2">
        <v>307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6</v>
      </c>
      <c r="D1461" s="2">
        <v>5.6269</v>
      </c>
      <c r="E1461" s="2">
        <v>490</v>
      </c>
      <c r="F1461" s="2">
        <v>5.9844999999999997</v>
      </c>
      <c r="G1461" s="2">
        <v>2932.4050000000002</v>
      </c>
      <c r="H1461" s="17">
        <f t="shared" si="22"/>
        <v>-2.2785293760094433E-2</v>
      </c>
    </row>
    <row r="1462" spans="1:8" ht="13.5" x14ac:dyDescent="0.25">
      <c r="A1462" s="12"/>
      <c r="B1462" s="11">
        <v>44138</v>
      </c>
      <c r="C1462" s="2">
        <v>6</v>
      </c>
      <c r="D1462" s="2">
        <v>5.6269</v>
      </c>
      <c r="E1462" s="2">
        <v>1870</v>
      </c>
      <c r="F1462" s="2">
        <v>5.8869999999999996</v>
      </c>
      <c r="G1462" s="2">
        <v>11008.69</v>
      </c>
      <c r="H1462" s="17">
        <f t="shared" si="22"/>
        <v>0</v>
      </c>
    </row>
    <row r="1463" spans="1:8" ht="13.5" x14ac:dyDescent="0.25">
      <c r="A1463" s="12"/>
      <c r="B1463" s="11">
        <v>44139</v>
      </c>
      <c r="C1463" s="2">
        <v>5.82</v>
      </c>
      <c r="D1463" s="2">
        <v>5.4580000000000002</v>
      </c>
      <c r="E1463" s="2">
        <v>865</v>
      </c>
      <c r="F1463" s="2">
        <v>5.9131</v>
      </c>
      <c r="G1463" s="2">
        <v>5114.8315000000002</v>
      </c>
      <c r="H1463" s="17">
        <f t="shared" si="22"/>
        <v>-3.0016527750626423E-2</v>
      </c>
    </row>
    <row r="1464" spans="1:8" ht="13.5" x14ac:dyDescent="0.25">
      <c r="A1464" s="12"/>
      <c r="B1464" s="11">
        <v>44140</v>
      </c>
      <c r="C1464" s="2">
        <v>5.85</v>
      </c>
      <c r="D1464" s="2">
        <v>5.4862000000000002</v>
      </c>
      <c r="E1464" s="2">
        <v>608</v>
      </c>
      <c r="F1464" s="2">
        <v>5.8921000000000001</v>
      </c>
      <c r="G1464" s="2">
        <v>3582.3968</v>
      </c>
      <c r="H1464" s="17">
        <f t="shared" si="22"/>
        <v>5.1667277390985708E-3</v>
      </c>
    </row>
    <row r="1465" spans="1:8" ht="13.5" x14ac:dyDescent="0.25">
      <c r="A1465" s="12"/>
      <c r="B1465" s="11">
        <v>44141</v>
      </c>
      <c r="C1465" s="2">
        <v>5.99</v>
      </c>
      <c r="D1465" s="2">
        <v>5.6174999999999997</v>
      </c>
      <c r="E1465" s="2">
        <v>9925</v>
      </c>
      <c r="F1465" s="2">
        <v>5.8445999999999998</v>
      </c>
      <c r="G1465" s="2">
        <v>58007.654999999999</v>
      </c>
      <c r="H1465" s="17">
        <f t="shared" si="22"/>
        <v>2.3932776785388708E-2</v>
      </c>
    </row>
    <row r="1466" spans="1:8" ht="13.5" x14ac:dyDescent="0.25">
      <c r="A1466" s="12"/>
      <c r="B1466" s="11">
        <v>44144</v>
      </c>
      <c r="C1466" s="2">
        <v>5.83</v>
      </c>
      <c r="D1466" s="2">
        <v>5.4673999999999996</v>
      </c>
      <c r="E1466" s="2">
        <v>500</v>
      </c>
      <c r="F1466" s="2">
        <v>5.83</v>
      </c>
      <c r="G1466" s="2">
        <v>2915</v>
      </c>
      <c r="H1466" s="17">
        <f t="shared" si="22"/>
        <v>-2.6720071206052538E-2</v>
      </c>
    </row>
    <row r="1467" spans="1:8" ht="13.5" x14ac:dyDescent="0.25">
      <c r="A1467" s="12"/>
      <c r="B1467" s="11">
        <v>44145</v>
      </c>
      <c r="C1467" s="2">
        <v>5.99</v>
      </c>
      <c r="D1467" s="2">
        <v>5.6174999999999997</v>
      </c>
      <c r="E1467" s="2">
        <v>150</v>
      </c>
      <c r="F1467" s="2">
        <v>5.99</v>
      </c>
      <c r="G1467" s="2">
        <v>898.5</v>
      </c>
      <c r="H1467" s="17">
        <f t="shared" si="22"/>
        <v>2.7453634268573751E-2</v>
      </c>
    </row>
    <row r="1468" spans="1:8" ht="13.5" x14ac:dyDescent="0.25">
      <c r="A1468" s="12"/>
      <c r="B1468" s="11">
        <v>44146</v>
      </c>
      <c r="C1468" s="2">
        <v>6.18</v>
      </c>
      <c r="D1468" s="2">
        <v>5.7957000000000001</v>
      </c>
      <c r="E1468" s="2">
        <v>32445</v>
      </c>
      <c r="F1468" s="2">
        <v>6.1037999999999997</v>
      </c>
      <c r="G1468" s="2">
        <v>198037.791</v>
      </c>
      <c r="H1468" s="17">
        <f t="shared" si="22"/>
        <v>3.172229639519366E-2</v>
      </c>
    </row>
    <row r="1469" spans="1:8" ht="13.5" x14ac:dyDescent="0.25">
      <c r="A1469" s="12"/>
      <c r="B1469" s="11">
        <v>44147</v>
      </c>
      <c r="C1469" s="2">
        <v>6.55</v>
      </c>
      <c r="D1469" s="2">
        <v>6.1425999999999998</v>
      </c>
      <c r="E1469" s="2">
        <v>52737</v>
      </c>
      <c r="F1469" s="2">
        <v>6.3661000000000003</v>
      </c>
      <c r="G1469" s="2">
        <v>335729.01569999999</v>
      </c>
      <c r="H1469" s="17">
        <f t="shared" si="22"/>
        <v>5.9854719878530596E-2</v>
      </c>
    </row>
    <row r="1470" spans="1:8" ht="13.5" x14ac:dyDescent="0.25">
      <c r="A1470" s="12"/>
      <c r="B1470" s="11">
        <v>44148</v>
      </c>
      <c r="C1470" s="2">
        <v>6.6</v>
      </c>
      <c r="D1470" s="2">
        <v>6.1894999999999998</v>
      </c>
      <c r="E1470" s="2">
        <v>13592</v>
      </c>
      <c r="F1470" s="2">
        <v>6.6748000000000003</v>
      </c>
      <c r="G1470" s="2">
        <v>90723.881599999993</v>
      </c>
      <c r="H1470" s="17">
        <f t="shared" si="22"/>
        <v>7.6352033340930459E-3</v>
      </c>
    </row>
    <row r="1471" spans="1:8" ht="13.5" x14ac:dyDescent="0.25">
      <c r="A1471" s="12"/>
      <c r="B1471" s="11">
        <v>44151</v>
      </c>
      <c r="C1471" s="2">
        <v>6.59</v>
      </c>
      <c r="D1471" s="2">
        <v>6.1802000000000001</v>
      </c>
      <c r="E1471" s="2">
        <v>909</v>
      </c>
      <c r="F1471" s="2">
        <v>6.5555000000000003</v>
      </c>
      <c r="G1471" s="2">
        <v>5958.9494999999997</v>
      </c>
      <c r="H1471" s="17">
        <f t="shared" si="22"/>
        <v>-1.5025446320380714E-3</v>
      </c>
    </row>
    <row r="1472" spans="1:8" ht="13.5" x14ac:dyDescent="0.25">
      <c r="A1472" s="12"/>
      <c r="B1472" s="11">
        <v>44152</v>
      </c>
      <c r="C1472" s="2">
        <v>6.5</v>
      </c>
      <c r="D1472" s="2">
        <v>6.0957999999999997</v>
      </c>
      <c r="E1472" s="2">
        <v>2447</v>
      </c>
      <c r="F1472" s="2">
        <v>6.4880000000000004</v>
      </c>
      <c r="G1472" s="2">
        <v>15876.136</v>
      </c>
      <c r="H1472" s="17">
        <f t="shared" si="22"/>
        <v>-1.3656515970357023E-2</v>
      </c>
    </row>
    <row r="1473" spans="1:8" ht="13.5" x14ac:dyDescent="0.25">
      <c r="A1473" s="12"/>
      <c r="B1473" s="11">
        <v>44153</v>
      </c>
      <c r="C1473" s="2">
        <v>6.52</v>
      </c>
      <c r="D1473" s="2">
        <v>6.1144999999999996</v>
      </c>
      <c r="E1473" s="2">
        <v>506</v>
      </c>
      <c r="F1473" s="2">
        <v>6.4467999999999996</v>
      </c>
      <c r="G1473" s="2">
        <v>3262.0808000000002</v>
      </c>
      <c r="H1473" s="17">
        <f t="shared" si="22"/>
        <v>3.0676859477016863E-3</v>
      </c>
    </row>
    <row r="1474" spans="1:8" ht="13.5" x14ac:dyDescent="0.25">
      <c r="A1474" s="12"/>
      <c r="B1474" s="11">
        <v>44154</v>
      </c>
      <c r="C1474" s="2">
        <v>6.47</v>
      </c>
      <c r="D1474" s="2">
        <v>6.0675999999999997</v>
      </c>
      <c r="E1474" s="2">
        <v>9430</v>
      </c>
      <c r="F1474" s="2">
        <v>6.4703999999999997</v>
      </c>
      <c r="G1474" s="2">
        <v>61015.872000000003</v>
      </c>
      <c r="H1474" s="17">
        <f t="shared" si="22"/>
        <v>-7.67029192902117E-3</v>
      </c>
    </row>
    <row r="1475" spans="1:8" ht="13.5" x14ac:dyDescent="0.25">
      <c r="A1475" s="12"/>
      <c r="B1475" s="11">
        <v>44155</v>
      </c>
      <c r="C1475" s="2">
        <v>6.49</v>
      </c>
      <c r="D1475" s="2">
        <v>6.0864000000000003</v>
      </c>
      <c r="E1475" s="2">
        <v>100</v>
      </c>
      <c r="F1475" s="2">
        <v>6.49</v>
      </c>
      <c r="G1475" s="2">
        <v>649</v>
      </c>
      <c r="H1475" s="17">
        <f t="shared" si="22"/>
        <v>3.0984244182214707E-3</v>
      </c>
    </row>
    <row r="1476" spans="1:8" ht="13.5" x14ac:dyDescent="0.25">
      <c r="A1476" s="12"/>
      <c r="B1476" s="11">
        <v>44158</v>
      </c>
      <c r="C1476" s="2">
        <v>6.3</v>
      </c>
      <c r="D1476" s="2">
        <v>5.9081999999999999</v>
      </c>
      <c r="E1476" s="2">
        <v>1183</v>
      </c>
      <c r="F1476" s="2">
        <v>6.3468</v>
      </c>
      <c r="G1476" s="2">
        <v>7508.2644</v>
      </c>
      <c r="H1476" s="17">
        <f t="shared" si="22"/>
        <v>-2.9278391167192486E-2</v>
      </c>
    </row>
    <row r="1477" spans="1:8" ht="13.5" x14ac:dyDescent="0.25">
      <c r="A1477" s="12"/>
      <c r="B1477" s="11">
        <v>44159</v>
      </c>
      <c r="C1477" s="2">
        <v>6.15</v>
      </c>
      <c r="D1477" s="2">
        <v>5.7675000000000001</v>
      </c>
      <c r="E1477" s="2">
        <v>804</v>
      </c>
      <c r="F1477" s="2">
        <v>6.2487000000000004</v>
      </c>
      <c r="G1477" s="2">
        <v>5023.9548000000004</v>
      </c>
      <c r="H1477" s="17">
        <f t="shared" si="22"/>
        <v>-2.3814359703462955E-2</v>
      </c>
    </row>
    <row r="1478" spans="1:8" ht="13.5" x14ac:dyDescent="0.25">
      <c r="A1478" s="12"/>
      <c r="B1478" s="11">
        <v>44160</v>
      </c>
      <c r="C1478" s="2">
        <v>6.25</v>
      </c>
      <c r="D1478" s="2">
        <v>5.8613</v>
      </c>
      <c r="E1478" s="2">
        <v>1431</v>
      </c>
      <c r="F1478" s="2">
        <v>6.2320000000000002</v>
      </c>
      <c r="G1478" s="2">
        <v>8917.9920000000002</v>
      </c>
      <c r="H1478" s="17">
        <f t="shared" si="22"/>
        <v>1.6263545730385763E-2</v>
      </c>
    </row>
    <row r="1479" spans="1:8" ht="13.5" x14ac:dyDescent="0.25">
      <c r="A1479" s="12"/>
      <c r="B1479" s="11">
        <v>44161</v>
      </c>
      <c r="C1479" s="2">
        <v>6.3</v>
      </c>
      <c r="D1479" s="2">
        <v>5.9081999999999999</v>
      </c>
      <c r="E1479" s="2">
        <v>1604</v>
      </c>
      <c r="F1479" s="2">
        <v>6.3</v>
      </c>
      <c r="G1479" s="2">
        <v>10105.200000000001</v>
      </c>
      <c r="H1479" s="17">
        <f t="shared" ref="H1479:H1542" si="23">(D1479-D1478)/D1478</f>
        <v>8.0016378619077577E-3</v>
      </c>
    </row>
    <row r="1480" spans="1:8" ht="13.5" x14ac:dyDescent="0.25">
      <c r="A1480" s="12"/>
      <c r="B1480" s="11">
        <v>44162</v>
      </c>
      <c r="C1480" s="2">
        <v>6.3</v>
      </c>
      <c r="D1480" s="2">
        <v>5.9081999999999999</v>
      </c>
      <c r="E1480" s="2">
        <v>1136</v>
      </c>
      <c r="F1480" s="2">
        <v>6.2408999999999999</v>
      </c>
      <c r="G1480" s="2">
        <v>7089.6624000000002</v>
      </c>
      <c r="H1480" s="17">
        <f t="shared" si="23"/>
        <v>0</v>
      </c>
    </row>
    <row r="1481" spans="1:8" ht="13.5" x14ac:dyDescent="0.25">
      <c r="A1481" s="12"/>
      <c r="B1481" s="11">
        <v>44165</v>
      </c>
      <c r="C1481" s="2">
        <v>6.29</v>
      </c>
      <c r="D1481" s="2">
        <v>5.8987999999999996</v>
      </c>
      <c r="E1481" s="2">
        <v>241</v>
      </c>
      <c r="F1481" s="2">
        <v>6.2771999999999997</v>
      </c>
      <c r="G1481" s="2">
        <v>1512.8052</v>
      </c>
      <c r="H1481" s="17">
        <f t="shared" si="23"/>
        <v>-1.5910091059883377E-3</v>
      </c>
    </row>
    <row r="1482" spans="1:8" ht="13.5" x14ac:dyDescent="0.25">
      <c r="A1482" s="12"/>
      <c r="B1482" s="11">
        <v>44166</v>
      </c>
      <c r="C1482" s="2">
        <v>6.28</v>
      </c>
      <c r="D1482" s="2">
        <v>5.8894000000000002</v>
      </c>
      <c r="E1482" s="2">
        <v>1000</v>
      </c>
      <c r="F1482" s="2">
        <v>6.29</v>
      </c>
      <c r="G1482" s="2">
        <v>6290</v>
      </c>
      <c r="H1482" s="17">
        <f t="shared" si="23"/>
        <v>-1.5935444497184867E-3</v>
      </c>
    </row>
    <row r="1483" spans="1:8" ht="13.5" x14ac:dyDescent="0.25">
      <c r="A1483" s="12"/>
      <c r="B1483" s="11">
        <v>44167</v>
      </c>
      <c r="C1483" s="2">
        <v>6.28</v>
      </c>
      <c r="D1483" s="2">
        <v>5.8894000000000002</v>
      </c>
      <c r="E1483" s="2">
        <v>1942</v>
      </c>
      <c r="F1483" s="2">
        <v>6.2877000000000001</v>
      </c>
      <c r="G1483" s="2">
        <v>12210.713400000001</v>
      </c>
      <c r="H1483" s="17">
        <f t="shared" si="23"/>
        <v>0</v>
      </c>
    </row>
    <row r="1484" spans="1:8" ht="13.5" x14ac:dyDescent="0.25">
      <c r="A1484" s="12"/>
      <c r="B1484" s="11">
        <v>44168</v>
      </c>
      <c r="C1484" s="2">
        <v>6.27</v>
      </c>
      <c r="D1484" s="2">
        <v>5.8800999999999997</v>
      </c>
      <c r="E1484" s="2">
        <v>656</v>
      </c>
      <c r="F1484" s="2">
        <v>6.2808000000000002</v>
      </c>
      <c r="G1484" s="2">
        <v>4120.2048000000004</v>
      </c>
      <c r="H1484" s="17">
        <f t="shared" si="23"/>
        <v>-1.5791082283425357E-3</v>
      </c>
    </row>
    <row r="1485" spans="1:8" ht="13.5" x14ac:dyDescent="0.25">
      <c r="A1485" s="12"/>
      <c r="B1485" s="11">
        <v>44169</v>
      </c>
      <c r="C1485" s="2">
        <v>6.1</v>
      </c>
      <c r="D1485" s="2">
        <v>5.7206000000000001</v>
      </c>
      <c r="E1485" s="2">
        <v>1813</v>
      </c>
      <c r="F1485" s="2">
        <v>6.1185</v>
      </c>
      <c r="G1485" s="2">
        <v>11092.8405</v>
      </c>
      <c r="H1485" s="17">
        <f t="shared" si="23"/>
        <v>-2.7125389023996114E-2</v>
      </c>
    </row>
    <row r="1486" spans="1:8" ht="13.5" x14ac:dyDescent="0.25">
      <c r="A1486" s="12"/>
      <c r="B1486" s="11">
        <v>44172</v>
      </c>
      <c r="C1486" s="2">
        <v>6.08</v>
      </c>
      <c r="D1486" s="2">
        <v>5.7019000000000002</v>
      </c>
      <c r="E1486" s="2">
        <v>4760</v>
      </c>
      <c r="F1486" s="2">
        <v>5.9420999999999999</v>
      </c>
      <c r="G1486" s="2">
        <v>28284.396000000001</v>
      </c>
      <c r="H1486" s="17">
        <f t="shared" si="23"/>
        <v>-3.2688878788938117E-3</v>
      </c>
    </row>
    <row r="1487" spans="1:8" ht="13.5" x14ac:dyDescent="0.25">
      <c r="A1487" s="12"/>
      <c r="B1487" s="11">
        <v>44173</v>
      </c>
      <c r="C1487" s="2">
        <v>5.9</v>
      </c>
      <c r="D1487" s="2">
        <v>5.5331000000000001</v>
      </c>
      <c r="E1487" s="2">
        <v>2124</v>
      </c>
      <c r="F1487" s="2">
        <v>5.9858000000000002</v>
      </c>
      <c r="G1487" s="2">
        <v>12713.8392</v>
      </c>
      <c r="H1487" s="17">
        <f t="shared" si="23"/>
        <v>-2.960416703204196E-2</v>
      </c>
    </row>
    <row r="1488" spans="1:8" ht="13.5" x14ac:dyDescent="0.25">
      <c r="A1488" s="12"/>
      <c r="B1488" s="11">
        <v>44174</v>
      </c>
      <c r="C1488" s="2">
        <v>5.9</v>
      </c>
      <c r="D1488" s="2">
        <v>5.5331000000000001</v>
      </c>
      <c r="E1488" s="2">
        <v>22010</v>
      </c>
      <c r="F1488" s="2">
        <v>5.9039999999999999</v>
      </c>
      <c r="G1488" s="2">
        <v>129947.04</v>
      </c>
      <c r="H1488" s="17">
        <f t="shared" si="23"/>
        <v>0</v>
      </c>
    </row>
    <row r="1489" spans="1:8" ht="13.5" x14ac:dyDescent="0.25">
      <c r="A1489" s="12"/>
      <c r="B1489" s="11">
        <v>44175</v>
      </c>
      <c r="C1489" s="2">
        <v>6.07</v>
      </c>
      <c r="D1489" s="2">
        <v>5.6924999999999999</v>
      </c>
      <c r="E1489" s="2">
        <v>4609</v>
      </c>
      <c r="F1489" s="2">
        <v>5.9020000000000001</v>
      </c>
      <c r="G1489" s="2">
        <v>27202.317999999999</v>
      </c>
      <c r="H1489" s="17">
        <f t="shared" si="23"/>
        <v>2.8808443729554819E-2</v>
      </c>
    </row>
    <row r="1490" spans="1:8" ht="13.5" x14ac:dyDescent="0.25">
      <c r="A1490" s="12"/>
      <c r="B1490" s="11">
        <v>44176</v>
      </c>
      <c r="C1490" s="2">
        <v>6.08</v>
      </c>
      <c r="D1490" s="2">
        <v>5.7019000000000002</v>
      </c>
      <c r="E1490" s="2">
        <v>1399</v>
      </c>
      <c r="F1490" s="2">
        <v>6.0633999999999997</v>
      </c>
      <c r="G1490" s="2">
        <v>8482.6965999999993</v>
      </c>
      <c r="H1490" s="17">
        <f t="shared" si="23"/>
        <v>1.6512955643390949E-3</v>
      </c>
    </row>
    <row r="1491" spans="1:8" ht="13.5" x14ac:dyDescent="0.25">
      <c r="A1491" s="12"/>
      <c r="B1491" s="11">
        <v>44179</v>
      </c>
      <c r="C1491" s="2">
        <v>6.07</v>
      </c>
      <c r="D1491" s="2">
        <v>5.6924999999999999</v>
      </c>
      <c r="E1491" s="2">
        <v>361</v>
      </c>
      <c r="F1491" s="2">
        <v>5.9897</v>
      </c>
      <c r="G1491" s="2">
        <v>2162.2817</v>
      </c>
      <c r="H1491" s="17">
        <f t="shared" si="23"/>
        <v>-1.6485732825900659E-3</v>
      </c>
    </row>
    <row r="1492" spans="1:8" ht="13.5" x14ac:dyDescent="0.25">
      <c r="A1492" s="12"/>
      <c r="B1492" s="11">
        <v>44180</v>
      </c>
      <c r="C1492" s="2">
        <v>5.95</v>
      </c>
      <c r="D1492" s="2">
        <v>5.58</v>
      </c>
      <c r="E1492" s="2">
        <v>1000</v>
      </c>
      <c r="F1492" s="2">
        <v>5.95</v>
      </c>
      <c r="G1492" s="2">
        <v>5950</v>
      </c>
      <c r="H1492" s="17">
        <f t="shared" si="23"/>
        <v>-1.9762845849802341E-2</v>
      </c>
    </row>
    <row r="1493" spans="1:8" ht="13.5" x14ac:dyDescent="0.25">
      <c r="A1493" s="12"/>
      <c r="B1493" s="11">
        <v>44181</v>
      </c>
      <c r="C1493" s="2">
        <v>6.06</v>
      </c>
      <c r="D1493" s="2">
        <v>5.6830999999999996</v>
      </c>
      <c r="E1493" s="2">
        <v>100</v>
      </c>
      <c r="F1493" s="2">
        <v>6.06</v>
      </c>
      <c r="G1493" s="2">
        <v>606</v>
      </c>
      <c r="H1493" s="17">
        <f t="shared" si="23"/>
        <v>1.8476702508960489E-2</v>
      </c>
    </row>
    <row r="1494" spans="1:8" ht="13.5" x14ac:dyDescent="0.25">
      <c r="A1494" s="12"/>
      <c r="B1494" s="11">
        <v>44182</v>
      </c>
      <c r="C1494" s="2">
        <v>6.15</v>
      </c>
      <c r="D1494" s="2">
        <v>5.7675000000000001</v>
      </c>
      <c r="E1494" s="2">
        <v>970</v>
      </c>
      <c r="F1494" s="2">
        <v>6.1273</v>
      </c>
      <c r="G1494" s="2">
        <v>5943.4809999999998</v>
      </c>
      <c r="H1494" s="17">
        <f t="shared" si="23"/>
        <v>1.48510496032096E-2</v>
      </c>
    </row>
    <row r="1495" spans="1:8" ht="13.5" x14ac:dyDescent="0.25">
      <c r="A1495" s="12"/>
      <c r="B1495" s="11">
        <v>44183</v>
      </c>
      <c r="C1495" s="2">
        <v>6.1</v>
      </c>
      <c r="D1495" s="2">
        <v>5.7206000000000001</v>
      </c>
      <c r="E1495" s="2">
        <v>4465</v>
      </c>
      <c r="F1495" s="2">
        <v>6.0945999999999998</v>
      </c>
      <c r="G1495" s="2">
        <v>27212.388999999999</v>
      </c>
      <c r="H1495" s="17">
        <f t="shared" si="23"/>
        <v>-8.1317728651928815E-3</v>
      </c>
    </row>
    <row r="1496" spans="1:8" ht="13.5" x14ac:dyDescent="0.25">
      <c r="A1496" s="12"/>
      <c r="B1496" s="11">
        <v>44186</v>
      </c>
      <c r="C1496" s="2">
        <v>6.12</v>
      </c>
      <c r="D1496" s="2">
        <v>5.7393999999999998</v>
      </c>
      <c r="E1496" s="2">
        <v>1980</v>
      </c>
      <c r="F1496" s="2">
        <v>6.0824999999999996</v>
      </c>
      <c r="G1496" s="2">
        <v>12043.35</v>
      </c>
      <c r="H1496" s="17">
        <f t="shared" si="23"/>
        <v>3.2863685627381226E-3</v>
      </c>
    </row>
    <row r="1497" spans="1:8" ht="13.5" x14ac:dyDescent="0.25">
      <c r="A1497" s="12"/>
      <c r="B1497" s="11">
        <v>44187</v>
      </c>
      <c r="C1497" s="2">
        <v>6.12</v>
      </c>
      <c r="D1497" s="2">
        <v>5.7393999999999998</v>
      </c>
      <c r="E1497" s="2">
        <v>8747</v>
      </c>
      <c r="F1497" s="2">
        <v>6.1186999999999996</v>
      </c>
      <c r="G1497" s="2">
        <v>53520.268900000003</v>
      </c>
      <c r="H1497" s="17">
        <f t="shared" si="23"/>
        <v>0</v>
      </c>
    </row>
    <row r="1498" spans="1:8" ht="13.5" x14ac:dyDescent="0.25">
      <c r="A1498" s="12"/>
      <c r="B1498" s="11">
        <v>44188</v>
      </c>
      <c r="C1498" s="2">
        <v>6.15</v>
      </c>
      <c r="D1498" s="2">
        <v>5.7675000000000001</v>
      </c>
      <c r="E1498" s="2">
        <v>959</v>
      </c>
      <c r="F1498" s="2">
        <v>6.1402000000000001</v>
      </c>
      <c r="G1498" s="2">
        <v>5888.4517999999998</v>
      </c>
      <c r="H1498" s="17">
        <f t="shared" si="23"/>
        <v>4.8959821584138126E-3</v>
      </c>
    </row>
    <row r="1499" spans="1:8" ht="13.5" x14ac:dyDescent="0.25">
      <c r="A1499" s="12"/>
      <c r="B1499" s="11">
        <v>44189</v>
      </c>
      <c r="C1499" s="2">
        <v>6.1</v>
      </c>
      <c r="D1499" s="2">
        <v>5.7206000000000001</v>
      </c>
      <c r="E1499" s="2">
        <v>61</v>
      </c>
      <c r="F1499" s="2">
        <v>6.0682</v>
      </c>
      <c r="G1499" s="2">
        <v>370.16019999999997</v>
      </c>
      <c r="H1499" s="17">
        <f t="shared" si="23"/>
        <v>-8.1317728651928815E-3</v>
      </c>
    </row>
    <row r="1500" spans="1:8" ht="13.5" x14ac:dyDescent="0.25">
      <c r="A1500" s="12"/>
      <c r="B1500" s="11">
        <v>44190</v>
      </c>
      <c r="C1500" s="2">
        <v>6.13</v>
      </c>
      <c r="D1500" s="2">
        <v>5.7488000000000001</v>
      </c>
      <c r="E1500" s="2">
        <v>5643</v>
      </c>
      <c r="F1500" s="2">
        <v>6.0445000000000002</v>
      </c>
      <c r="G1500" s="2">
        <v>34109.113499999999</v>
      </c>
      <c r="H1500" s="17">
        <f t="shared" si="23"/>
        <v>4.9295528441072618E-3</v>
      </c>
    </row>
    <row r="1501" spans="1:8" ht="13.5" x14ac:dyDescent="0.25">
      <c r="A1501" s="12"/>
      <c r="B1501" s="11">
        <v>44193</v>
      </c>
      <c r="C1501" s="2">
        <v>6.13</v>
      </c>
      <c r="D1501" s="2">
        <v>5.7488000000000001</v>
      </c>
      <c r="E1501" s="2">
        <v>1900</v>
      </c>
      <c r="F1501" s="2">
        <v>6.1288999999999998</v>
      </c>
      <c r="G1501" s="2">
        <v>11644.91</v>
      </c>
      <c r="H1501" s="17">
        <f t="shared" si="23"/>
        <v>0</v>
      </c>
    </row>
    <row r="1502" spans="1:8" ht="13.5" x14ac:dyDescent="0.25">
      <c r="A1502" s="12"/>
      <c r="B1502" s="11">
        <v>44194</v>
      </c>
      <c r="C1502" s="2">
        <v>6.12</v>
      </c>
      <c r="D1502" s="2">
        <v>5.7393999999999998</v>
      </c>
      <c r="E1502" s="2">
        <v>355</v>
      </c>
      <c r="F1502" s="2">
        <v>6.12</v>
      </c>
      <c r="G1502" s="2">
        <v>2172.6</v>
      </c>
      <c r="H1502" s="17">
        <f t="shared" si="23"/>
        <v>-1.6351238519343684E-3</v>
      </c>
    </row>
    <row r="1503" spans="1:8" ht="13.5" x14ac:dyDescent="0.25">
      <c r="A1503" s="12"/>
      <c r="B1503" s="11">
        <v>44195</v>
      </c>
      <c r="C1503" s="2">
        <v>6.1</v>
      </c>
      <c r="D1503" s="2">
        <v>5.7206000000000001</v>
      </c>
      <c r="E1503" s="2">
        <v>13244</v>
      </c>
      <c r="F1503" s="2">
        <v>6.1003999999999996</v>
      </c>
      <c r="G1503" s="2">
        <v>80793.6976</v>
      </c>
      <c r="H1503" s="17">
        <f t="shared" si="23"/>
        <v>-3.275603721643326E-3</v>
      </c>
    </row>
    <row r="1504" spans="1:8" ht="13.5" x14ac:dyDescent="0.25">
      <c r="A1504" s="12"/>
      <c r="B1504" s="11">
        <v>44196</v>
      </c>
      <c r="C1504" s="2">
        <v>6.16</v>
      </c>
      <c r="D1504" s="2">
        <v>5.7769000000000004</v>
      </c>
      <c r="E1504" s="2">
        <v>12750</v>
      </c>
      <c r="F1504" s="2">
        <v>6.1193</v>
      </c>
      <c r="G1504" s="2">
        <v>78021.074999999997</v>
      </c>
      <c r="H1504" s="17">
        <f t="shared" si="23"/>
        <v>9.8416250043702122E-3</v>
      </c>
    </row>
    <row r="1505" spans="1:8" ht="13.5" x14ac:dyDescent="0.25">
      <c r="A1505" s="12"/>
      <c r="B1505" s="11">
        <v>44200</v>
      </c>
      <c r="C1505" s="2">
        <v>6.02</v>
      </c>
      <c r="D1505" s="2">
        <v>5.6456</v>
      </c>
      <c r="E1505" s="2">
        <v>712</v>
      </c>
      <c r="F1505" s="2">
        <v>6.0515999999999996</v>
      </c>
      <c r="G1505" s="2">
        <v>4308.7392</v>
      </c>
      <c r="H1505" s="17">
        <f t="shared" si="23"/>
        <v>-2.2728452976509963E-2</v>
      </c>
    </row>
    <row r="1506" spans="1:8" ht="13.5" x14ac:dyDescent="0.25">
      <c r="A1506" s="12"/>
      <c r="B1506" s="11">
        <v>44201</v>
      </c>
      <c r="C1506" s="2">
        <v>5.91</v>
      </c>
      <c r="D1506" s="2">
        <v>5.5423999999999998</v>
      </c>
      <c r="E1506" s="2">
        <v>1629</v>
      </c>
      <c r="F1506" s="2">
        <v>5.9528999999999996</v>
      </c>
      <c r="G1506" s="2">
        <v>9697.2741000000005</v>
      </c>
      <c r="H1506" s="17">
        <f t="shared" si="23"/>
        <v>-1.8279722261584273E-2</v>
      </c>
    </row>
    <row r="1507" spans="1:8" ht="13.5" x14ac:dyDescent="0.25">
      <c r="A1507" s="12"/>
      <c r="B1507" s="11">
        <v>44202</v>
      </c>
      <c r="C1507" s="2">
        <v>5.9</v>
      </c>
      <c r="D1507" s="2">
        <v>5.5331000000000001</v>
      </c>
      <c r="E1507" s="2">
        <v>3136</v>
      </c>
      <c r="F1507" s="2">
        <v>5.8924000000000003</v>
      </c>
      <c r="G1507" s="2">
        <v>18478.5664</v>
      </c>
      <c r="H1507" s="17">
        <f t="shared" si="23"/>
        <v>-1.6779734411084804E-3</v>
      </c>
    </row>
    <row r="1508" spans="1:8" ht="13.5" x14ac:dyDescent="0.25">
      <c r="A1508" s="12"/>
      <c r="B1508" s="11">
        <v>44203</v>
      </c>
      <c r="C1508" s="2">
        <v>5.9</v>
      </c>
      <c r="D1508" s="2">
        <v>5.5331000000000001</v>
      </c>
      <c r="E1508" s="2">
        <v>280</v>
      </c>
      <c r="F1508" s="2">
        <v>5.9142999999999999</v>
      </c>
      <c r="G1508" s="2">
        <v>1656.0039999999999</v>
      </c>
      <c r="H1508" s="17">
        <f t="shared" si="23"/>
        <v>0</v>
      </c>
    </row>
    <row r="1509" spans="1:8" ht="13.5" x14ac:dyDescent="0.25">
      <c r="A1509" s="12"/>
      <c r="B1509" s="11">
        <v>44204</v>
      </c>
      <c r="C1509" s="2">
        <v>5.98</v>
      </c>
      <c r="D1509" s="2">
        <v>5.6081000000000003</v>
      </c>
      <c r="E1509" s="2">
        <v>419</v>
      </c>
      <c r="F1509" s="2">
        <v>5.9499000000000004</v>
      </c>
      <c r="G1509" s="2">
        <v>2493.0081</v>
      </c>
      <c r="H1509" s="17">
        <f t="shared" si="23"/>
        <v>1.3554788454934878E-2</v>
      </c>
    </row>
    <row r="1510" spans="1:8" ht="13.5" x14ac:dyDescent="0.25">
      <c r="A1510" s="12"/>
      <c r="B1510" s="11">
        <v>44207</v>
      </c>
      <c r="C1510" s="2">
        <v>6.1</v>
      </c>
      <c r="D1510" s="2">
        <v>5.7206000000000001</v>
      </c>
      <c r="E1510" s="2">
        <v>5158</v>
      </c>
      <c r="F1510" s="2">
        <v>6.1085000000000003</v>
      </c>
      <c r="G1510" s="2">
        <v>31507.643</v>
      </c>
      <c r="H1510" s="17">
        <f t="shared" si="23"/>
        <v>2.0060269966655341E-2</v>
      </c>
    </row>
    <row r="1511" spans="1:8" ht="13.5" x14ac:dyDescent="0.25">
      <c r="A1511" s="12"/>
      <c r="B1511" s="11">
        <v>44208</v>
      </c>
      <c r="C1511" s="2">
        <v>5.98</v>
      </c>
      <c r="D1511" s="2">
        <v>5.6081000000000003</v>
      </c>
      <c r="E1511" s="2">
        <v>629</v>
      </c>
      <c r="F1511" s="2">
        <v>5.98</v>
      </c>
      <c r="G1511" s="2">
        <v>3761.42</v>
      </c>
      <c r="H1511" s="17">
        <f t="shared" si="23"/>
        <v>-1.9665769324895957E-2</v>
      </c>
    </row>
    <row r="1512" spans="1:8" ht="13.5" x14ac:dyDescent="0.25">
      <c r="A1512" s="12"/>
      <c r="B1512" s="11">
        <v>44209</v>
      </c>
      <c r="C1512" s="2">
        <v>6.13</v>
      </c>
      <c r="D1512" s="2">
        <v>5.7488000000000001</v>
      </c>
      <c r="E1512" s="2">
        <v>7140</v>
      </c>
      <c r="F1512" s="2">
        <v>5.8182999999999998</v>
      </c>
      <c r="G1512" s="2">
        <v>41542.661999999997</v>
      </c>
      <c r="H1512" s="17">
        <f t="shared" si="23"/>
        <v>2.5088710971630287E-2</v>
      </c>
    </row>
    <row r="1513" spans="1:8" ht="13.5" x14ac:dyDescent="0.25">
      <c r="A1513" s="12"/>
      <c r="B1513" s="11">
        <v>44211</v>
      </c>
      <c r="C1513" s="2">
        <v>6.1</v>
      </c>
      <c r="D1513" s="2">
        <v>5.7206000000000001</v>
      </c>
      <c r="E1513" s="2">
        <v>1022</v>
      </c>
      <c r="F1513" s="2">
        <v>6.1</v>
      </c>
      <c r="G1513" s="2">
        <v>6234.2</v>
      </c>
      <c r="H1513" s="17">
        <f t="shared" si="23"/>
        <v>-4.9053715558029509E-3</v>
      </c>
    </row>
    <row r="1514" spans="1:8" ht="13.5" x14ac:dyDescent="0.25">
      <c r="A1514" s="12"/>
      <c r="B1514" s="11">
        <v>44214</v>
      </c>
      <c r="C1514" s="2">
        <v>6</v>
      </c>
      <c r="D1514" s="2">
        <v>5.6269</v>
      </c>
      <c r="E1514" s="2">
        <v>543</v>
      </c>
      <c r="F1514" s="2">
        <v>6</v>
      </c>
      <c r="G1514" s="2">
        <v>3258</v>
      </c>
      <c r="H1514" s="17">
        <f t="shared" si="23"/>
        <v>-1.6379400762157836E-2</v>
      </c>
    </row>
    <row r="1515" spans="1:8" ht="13.5" x14ac:dyDescent="0.25">
      <c r="A1515" s="12"/>
      <c r="B1515" s="11">
        <v>44215</v>
      </c>
      <c r="C1515" s="2">
        <v>6.11</v>
      </c>
      <c r="D1515" s="2">
        <v>5.73</v>
      </c>
      <c r="E1515" s="2">
        <v>12499</v>
      </c>
      <c r="F1515" s="2">
        <v>5.9038000000000004</v>
      </c>
      <c r="G1515" s="2">
        <v>73791.5962</v>
      </c>
      <c r="H1515" s="17">
        <f t="shared" si="23"/>
        <v>1.8322699888037891E-2</v>
      </c>
    </row>
    <row r="1516" spans="1:8" ht="13.5" x14ac:dyDescent="0.25">
      <c r="A1516" s="12"/>
      <c r="B1516" s="11">
        <v>44216</v>
      </c>
      <c r="C1516" s="2">
        <v>6.13</v>
      </c>
      <c r="D1516" s="2">
        <v>5.7488000000000001</v>
      </c>
      <c r="E1516" s="2">
        <v>536</v>
      </c>
      <c r="F1516" s="2">
        <v>6.1308999999999996</v>
      </c>
      <c r="G1516" s="2">
        <v>3286.1624000000002</v>
      </c>
      <c r="H1516" s="17">
        <f t="shared" si="23"/>
        <v>3.2809773123908732E-3</v>
      </c>
    </row>
    <row r="1517" spans="1:8" ht="13.5" x14ac:dyDescent="0.25">
      <c r="A1517" s="12"/>
      <c r="B1517" s="11">
        <v>44217</v>
      </c>
      <c r="C1517" s="2">
        <v>5.95</v>
      </c>
      <c r="D1517" s="2">
        <v>5.58</v>
      </c>
      <c r="E1517" s="2">
        <v>4001</v>
      </c>
      <c r="F1517" s="2">
        <v>5.9850000000000003</v>
      </c>
      <c r="G1517" s="2">
        <v>23945.985000000001</v>
      </c>
      <c r="H1517" s="17">
        <f t="shared" si="23"/>
        <v>-2.9362649596437529E-2</v>
      </c>
    </row>
    <row r="1518" spans="1:8" ht="13.5" x14ac:dyDescent="0.25">
      <c r="A1518" s="12"/>
      <c r="B1518" s="11">
        <v>44218</v>
      </c>
      <c r="C1518" s="2">
        <v>6.04</v>
      </c>
      <c r="D1518" s="2">
        <v>5.6643999999999997</v>
      </c>
      <c r="E1518" s="2">
        <v>674</v>
      </c>
      <c r="F1518" s="2">
        <v>5.9623999999999997</v>
      </c>
      <c r="G1518" s="2">
        <v>4018.6576</v>
      </c>
      <c r="H1518" s="17">
        <f t="shared" si="23"/>
        <v>1.5125448028673761E-2</v>
      </c>
    </row>
    <row r="1519" spans="1:8" ht="13.5" x14ac:dyDescent="0.25">
      <c r="A1519" s="12"/>
      <c r="B1519" s="11">
        <v>44221</v>
      </c>
      <c r="C1519" s="2">
        <v>5.91</v>
      </c>
      <c r="D1519" s="2">
        <v>5.5423999999999998</v>
      </c>
      <c r="E1519" s="2">
        <v>6197</v>
      </c>
      <c r="F1519" s="2">
        <v>5.9176000000000002</v>
      </c>
      <c r="G1519" s="2">
        <v>36671.367200000001</v>
      </c>
      <c r="H1519" s="17">
        <f t="shared" si="23"/>
        <v>-2.1538026975496061E-2</v>
      </c>
    </row>
    <row r="1520" spans="1:8" ht="13.5" x14ac:dyDescent="0.25">
      <c r="A1520" s="12"/>
      <c r="B1520" s="11">
        <v>44222</v>
      </c>
      <c r="C1520" s="2">
        <v>5.9</v>
      </c>
      <c r="D1520" s="2">
        <v>5.5331000000000001</v>
      </c>
      <c r="E1520" s="2">
        <v>10406</v>
      </c>
      <c r="F1520" s="2">
        <v>5.9108000000000001</v>
      </c>
      <c r="G1520" s="2">
        <v>61507.784800000001</v>
      </c>
      <c r="H1520" s="17">
        <f t="shared" si="23"/>
        <v>-1.6779734411084804E-3</v>
      </c>
    </row>
    <row r="1521" spans="1:8" ht="13.5" x14ac:dyDescent="0.25">
      <c r="A1521" s="12"/>
      <c r="B1521" s="11">
        <v>44223</v>
      </c>
      <c r="C1521" s="2">
        <v>5.97</v>
      </c>
      <c r="D1521" s="2">
        <v>5.5987</v>
      </c>
      <c r="E1521" s="2">
        <v>7011</v>
      </c>
      <c r="F1521" s="2">
        <v>5.8787000000000003</v>
      </c>
      <c r="G1521" s="2">
        <v>41215.565699999999</v>
      </c>
      <c r="H1521" s="17">
        <f t="shared" si="23"/>
        <v>1.1855921635249657E-2</v>
      </c>
    </row>
    <row r="1522" spans="1:8" ht="13.5" x14ac:dyDescent="0.25">
      <c r="A1522" s="12"/>
      <c r="B1522" s="11">
        <v>44224</v>
      </c>
      <c r="C1522" s="2">
        <v>5.86</v>
      </c>
      <c r="D1522" s="2">
        <v>5.4955999999999996</v>
      </c>
      <c r="E1522" s="2">
        <v>2555</v>
      </c>
      <c r="F1522" s="2">
        <v>5.86</v>
      </c>
      <c r="G1522" s="2">
        <v>14972.3</v>
      </c>
      <c r="H1522" s="17">
        <f t="shared" si="23"/>
        <v>-1.8414989193920091E-2</v>
      </c>
    </row>
    <row r="1523" spans="1:8" ht="13.5" x14ac:dyDescent="0.25">
      <c r="A1523" s="12"/>
      <c r="B1523" s="11">
        <v>44225</v>
      </c>
      <c r="C1523" s="2">
        <v>6</v>
      </c>
      <c r="D1523" s="2">
        <v>5.6269</v>
      </c>
      <c r="E1523" s="2">
        <v>9865</v>
      </c>
      <c r="F1523" s="2">
        <v>5.8049999999999997</v>
      </c>
      <c r="G1523" s="2">
        <v>57266.324999999997</v>
      </c>
      <c r="H1523" s="17">
        <f t="shared" si="23"/>
        <v>2.3891840745323609E-2</v>
      </c>
    </row>
    <row r="1524" spans="1:8" ht="13.5" x14ac:dyDescent="0.25">
      <c r="A1524" s="12"/>
      <c r="B1524" s="11">
        <v>44228</v>
      </c>
      <c r="C1524" s="2">
        <v>5.82</v>
      </c>
      <c r="D1524" s="2">
        <v>5.4580000000000002</v>
      </c>
      <c r="E1524" s="2">
        <v>5288</v>
      </c>
      <c r="F1524" s="2">
        <v>5.8247999999999998</v>
      </c>
      <c r="G1524" s="2">
        <v>30801.542399999998</v>
      </c>
      <c r="H1524" s="17">
        <f t="shared" si="23"/>
        <v>-3.0016527750626423E-2</v>
      </c>
    </row>
    <row r="1525" spans="1:8" ht="13.5" x14ac:dyDescent="0.25">
      <c r="A1525" s="12"/>
      <c r="B1525" s="11">
        <v>44229</v>
      </c>
      <c r="C1525" s="2">
        <v>5.81</v>
      </c>
      <c r="D1525" s="2">
        <v>5.4486999999999997</v>
      </c>
      <c r="E1525" s="2">
        <v>4556</v>
      </c>
      <c r="F1525" s="2">
        <v>5.8213999999999997</v>
      </c>
      <c r="G1525" s="2">
        <v>26522.2984</v>
      </c>
      <c r="H1525" s="17">
        <f t="shared" si="23"/>
        <v>-1.7039208501283493E-3</v>
      </c>
    </row>
    <row r="1526" spans="1:8" ht="13.5" x14ac:dyDescent="0.25">
      <c r="A1526" s="12"/>
      <c r="B1526" s="11">
        <v>44230</v>
      </c>
      <c r="C1526" s="2">
        <v>5.81</v>
      </c>
      <c r="D1526" s="2">
        <v>5.4486999999999997</v>
      </c>
      <c r="E1526" s="2">
        <v>1250</v>
      </c>
      <c r="F1526" s="2">
        <v>5.81</v>
      </c>
      <c r="G1526" s="2">
        <v>7262.5</v>
      </c>
      <c r="H1526" s="17">
        <f t="shared" si="23"/>
        <v>0</v>
      </c>
    </row>
    <row r="1527" spans="1:8" ht="13.5" x14ac:dyDescent="0.25">
      <c r="A1527" s="12"/>
      <c r="B1527" s="11">
        <v>44231</v>
      </c>
      <c r="C1527" s="2">
        <v>5.89</v>
      </c>
      <c r="D1527" s="2">
        <v>5.5236999999999998</v>
      </c>
      <c r="E1527" s="2">
        <v>1035</v>
      </c>
      <c r="F1527" s="2">
        <v>5.8901000000000003</v>
      </c>
      <c r="G1527" s="2">
        <v>6096.2534999999998</v>
      </c>
      <c r="H1527" s="17">
        <f t="shared" si="23"/>
        <v>1.3764751225062892E-2</v>
      </c>
    </row>
    <row r="1528" spans="1:8" ht="13.5" x14ac:dyDescent="0.25">
      <c r="A1528" s="12"/>
      <c r="B1528" s="11">
        <v>44232</v>
      </c>
      <c r="C1528" s="2">
        <v>5.72</v>
      </c>
      <c r="D1528" s="2">
        <v>5.3643000000000001</v>
      </c>
      <c r="E1528" s="2">
        <v>535</v>
      </c>
      <c r="F1528" s="2">
        <v>5.7350000000000003</v>
      </c>
      <c r="G1528" s="2">
        <v>3068.2249999999999</v>
      </c>
      <c r="H1528" s="17">
        <f t="shared" si="23"/>
        <v>-2.8857468725672967E-2</v>
      </c>
    </row>
    <row r="1529" spans="1:8" ht="13.5" x14ac:dyDescent="0.25">
      <c r="A1529" s="12"/>
      <c r="B1529" s="11">
        <v>44235</v>
      </c>
      <c r="C1529" s="2">
        <v>5.88</v>
      </c>
      <c r="D1529" s="2">
        <v>5.5143000000000004</v>
      </c>
      <c r="E1529" s="2">
        <v>3997</v>
      </c>
      <c r="F1529" s="2">
        <v>5.7706999999999997</v>
      </c>
      <c r="G1529" s="2">
        <v>23065.4879</v>
      </c>
      <c r="H1529" s="17">
        <f t="shared" si="23"/>
        <v>2.7962641910407759E-2</v>
      </c>
    </row>
    <row r="1530" spans="1:8" ht="13.5" x14ac:dyDescent="0.25">
      <c r="A1530" s="12"/>
      <c r="B1530" s="11">
        <v>44236</v>
      </c>
      <c r="C1530" s="2">
        <v>5.86</v>
      </c>
      <c r="D1530" s="2">
        <v>5.4955999999999996</v>
      </c>
      <c r="E1530" s="2">
        <v>4800</v>
      </c>
      <c r="F1530" s="2">
        <v>5.8438999999999997</v>
      </c>
      <c r="G1530" s="2">
        <v>28050.720000000001</v>
      </c>
      <c r="H1530" s="17">
        <f t="shared" si="23"/>
        <v>-3.3911829243967189E-3</v>
      </c>
    </row>
    <row r="1531" spans="1:8" ht="13.5" x14ac:dyDescent="0.25">
      <c r="A1531" s="12"/>
      <c r="B1531" s="11">
        <v>44237</v>
      </c>
      <c r="C1531" s="2">
        <v>5.69</v>
      </c>
      <c r="D1531" s="2">
        <v>5.3361000000000001</v>
      </c>
      <c r="E1531" s="2">
        <v>1000</v>
      </c>
      <c r="F1531" s="2">
        <v>5.6959999999999997</v>
      </c>
      <c r="G1531" s="2">
        <v>5696</v>
      </c>
      <c r="H1531" s="17">
        <f t="shared" si="23"/>
        <v>-2.9023218574859806E-2</v>
      </c>
    </row>
    <row r="1532" spans="1:8" ht="13.5" x14ac:dyDescent="0.25">
      <c r="A1532" s="12"/>
      <c r="B1532" s="11">
        <v>44238</v>
      </c>
      <c r="C1532" s="2">
        <v>5.63</v>
      </c>
      <c r="D1532" s="2">
        <v>5.2798999999999996</v>
      </c>
      <c r="E1532" s="2">
        <v>2872</v>
      </c>
      <c r="F1532" s="2">
        <v>5.6638999999999999</v>
      </c>
      <c r="G1532" s="2">
        <v>16266.720799999999</v>
      </c>
      <c r="H1532" s="17">
        <f t="shared" si="23"/>
        <v>-1.0532036506062568E-2</v>
      </c>
    </row>
    <row r="1533" spans="1:8" ht="13.5" x14ac:dyDescent="0.25">
      <c r="A1533" s="12"/>
      <c r="B1533" s="11">
        <v>44239</v>
      </c>
      <c r="C1533" s="2">
        <v>5.77</v>
      </c>
      <c r="D1533" s="2">
        <v>5.4112</v>
      </c>
      <c r="E1533" s="2">
        <v>500</v>
      </c>
      <c r="F1533" s="2">
        <v>5.6340000000000003</v>
      </c>
      <c r="G1533" s="2">
        <v>2817</v>
      </c>
      <c r="H1533" s="17">
        <f t="shared" si="23"/>
        <v>2.4867895225288438E-2</v>
      </c>
    </row>
    <row r="1534" spans="1:8" ht="13.5" x14ac:dyDescent="0.25">
      <c r="A1534" s="12"/>
      <c r="B1534" s="11">
        <v>44242</v>
      </c>
      <c r="C1534" s="2">
        <v>5.75</v>
      </c>
      <c r="D1534" s="2">
        <v>5.3924000000000003</v>
      </c>
      <c r="E1534" s="2">
        <v>6883</v>
      </c>
      <c r="F1534" s="2">
        <v>5.7319000000000004</v>
      </c>
      <c r="G1534" s="2">
        <v>39452.667699999998</v>
      </c>
      <c r="H1534" s="17">
        <f t="shared" si="23"/>
        <v>-3.4742755765818497E-3</v>
      </c>
    </row>
    <row r="1535" spans="1:8" ht="13.5" x14ac:dyDescent="0.25">
      <c r="A1535" s="12"/>
      <c r="B1535" s="11">
        <v>44243</v>
      </c>
      <c r="C1535" s="2">
        <v>5.77</v>
      </c>
      <c r="D1535" s="2">
        <v>5.4112</v>
      </c>
      <c r="E1535" s="2">
        <v>100</v>
      </c>
      <c r="F1535" s="2">
        <v>5.7644000000000002</v>
      </c>
      <c r="G1535" s="2">
        <v>576.44000000000005</v>
      </c>
      <c r="H1535" s="17">
        <f t="shared" si="23"/>
        <v>3.4863882501297576E-3</v>
      </c>
    </row>
    <row r="1536" spans="1:8" ht="13.5" x14ac:dyDescent="0.25">
      <c r="A1536" s="12"/>
      <c r="B1536" s="11">
        <v>44244</v>
      </c>
      <c r="C1536" s="2">
        <v>5.83</v>
      </c>
      <c r="D1536" s="2">
        <v>5.4673999999999996</v>
      </c>
      <c r="E1536" s="2">
        <v>100</v>
      </c>
      <c r="F1536" s="2">
        <v>5.83</v>
      </c>
      <c r="G1536" s="2">
        <v>583</v>
      </c>
      <c r="H1536" s="17">
        <f t="shared" si="23"/>
        <v>1.038586635127136E-2</v>
      </c>
    </row>
    <row r="1537" spans="1:8" ht="13.5" x14ac:dyDescent="0.25">
      <c r="A1537" s="12"/>
      <c r="B1537" s="11">
        <v>44245</v>
      </c>
      <c r="C1537" s="2">
        <v>5.66</v>
      </c>
      <c r="D1537" s="2">
        <v>5.3079999999999998</v>
      </c>
      <c r="E1537" s="2">
        <v>846</v>
      </c>
      <c r="F1537" s="2">
        <v>5.6872999999999996</v>
      </c>
      <c r="G1537" s="2">
        <v>4811.4557999999997</v>
      </c>
      <c r="H1537" s="17">
        <f t="shared" si="23"/>
        <v>-2.9154625599004971E-2</v>
      </c>
    </row>
    <row r="1538" spans="1:8" ht="13.5" x14ac:dyDescent="0.25">
      <c r="A1538" s="12"/>
      <c r="B1538" s="11">
        <v>44246</v>
      </c>
      <c r="C1538" s="2">
        <v>5.66</v>
      </c>
      <c r="D1538" s="2">
        <v>5.3079999999999998</v>
      </c>
      <c r="E1538" s="2">
        <v>0</v>
      </c>
      <c r="F1538" s="2">
        <v>0</v>
      </c>
      <c r="G1538" s="2">
        <v>0</v>
      </c>
      <c r="H1538" s="17">
        <f t="shared" si="23"/>
        <v>0</v>
      </c>
    </row>
    <row r="1539" spans="1:8" ht="13.5" x14ac:dyDescent="0.25">
      <c r="A1539" s="12"/>
      <c r="B1539" s="11">
        <v>44249</v>
      </c>
      <c r="C1539" s="2">
        <v>5.5</v>
      </c>
      <c r="D1539" s="2">
        <v>5.1578999999999997</v>
      </c>
      <c r="E1539" s="2">
        <v>416</v>
      </c>
      <c r="F1539" s="2">
        <v>5.5656999999999996</v>
      </c>
      <c r="G1539" s="2">
        <v>2315.3312000000001</v>
      </c>
      <c r="H1539" s="17">
        <f t="shared" si="23"/>
        <v>-2.8278070836473271E-2</v>
      </c>
    </row>
    <row r="1540" spans="1:8" ht="13.5" x14ac:dyDescent="0.25">
      <c r="A1540" s="12"/>
      <c r="B1540" s="11">
        <v>44250</v>
      </c>
      <c r="C1540" s="2">
        <v>5.66</v>
      </c>
      <c r="D1540" s="2">
        <v>5.3079999999999998</v>
      </c>
      <c r="E1540" s="2">
        <v>850</v>
      </c>
      <c r="F1540" s="2">
        <v>5.6035000000000004</v>
      </c>
      <c r="G1540" s="2">
        <v>4762.9750000000004</v>
      </c>
      <c r="H1540" s="17">
        <f t="shared" si="23"/>
        <v>2.9100990713274807E-2</v>
      </c>
    </row>
    <row r="1541" spans="1:8" ht="13.5" x14ac:dyDescent="0.25">
      <c r="A1541" s="12"/>
      <c r="B1541" s="11">
        <v>44251</v>
      </c>
      <c r="C1541" s="2">
        <v>5.66</v>
      </c>
      <c r="D1541" s="2">
        <v>5.3079999999999998</v>
      </c>
      <c r="E1541" s="2">
        <v>644</v>
      </c>
      <c r="F1541" s="2">
        <v>5.5415000000000001</v>
      </c>
      <c r="G1541" s="2">
        <v>3568.7260000000001</v>
      </c>
      <c r="H1541" s="17">
        <f t="shared" si="23"/>
        <v>0</v>
      </c>
    </row>
    <row r="1542" spans="1:8" ht="13.5" x14ac:dyDescent="0.25">
      <c r="A1542" s="12"/>
      <c r="B1542" s="11">
        <v>44252</v>
      </c>
      <c r="C1542" s="2">
        <v>5.51</v>
      </c>
      <c r="D1542" s="2">
        <v>5.1673</v>
      </c>
      <c r="E1542" s="2">
        <v>1001</v>
      </c>
      <c r="F1542" s="2">
        <v>5.5339999999999998</v>
      </c>
      <c r="G1542" s="2">
        <v>5539.5339999999997</v>
      </c>
      <c r="H1542" s="17">
        <f t="shared" si="23"/>
        <v>-2.6507159005275026E-2</v>
      </c>
    </row>
    <row r="1543" spans="1:8" ht="13.5" x14ac:dyDescent="0.25">
      <c r="A1543" s="12"/>
      <c r="B1543" s="11">
        <v>44253</v>
      </c>
      <c r="C1543" s="2">
        <v>5.65</v>
      </c>
      <c r="D1543" s="2">
        <v>5.2986000000000004</v>
      </c>
      <c r="E1543" s="2">
        <v>2550</v>
      </c>
      <c r="F1543" s="2">
        <v>5.6539000000000001</v>
      </c>
      <c r="G1543" s="2">
        <v>14417.445</v>
      </c>
      <c r="H1543" s="17">
        <f t="shared" ref="H1543:H1606" si="24">(D1543-D1542)/D1542</f>
        <v>2.5409788477541544E-2</v>
      </c>
    </row>
    <row r="1544" spans="1:8" ht="13.5" x14ac:dyDescent="0.25">
      <c r="A1544" s="12"/>
      <c r="B1544" s="11">
        <v>44256</v>
      </c>
      <c r="C1544" s="2">
        <v>5.65</v>
      </c>
      <c r="D1544" s="2">
        <v>5.2986000000000004</v>
      </c>
      <c r="E1544" s="2">
        <v>2566</v>
      </c>
      <c r="F1544" s="2">
        <v>5.7877999999999998</v>
      </c>
      <c r="G1544" s="2">
        <v>14851.4948</v>
      </c>
      <c r="H1544" s="17">
        <f t="shared" si="24"/>
        <v>0</v>
      </c>
    </row>
    <row r="1545" spans="1:8" ht="13.5" x14ac:dyDescent="0.25">
      <c r="A1545" s="12"/>
      <c r="B1545" s="11">
        <v>44257</v>
      </c>
      <c r="C1545" s="2">
        <v>5.65</v>
      </c>
      <c r="D1545" s="2">
        <v>5.2986000000000004</v>
      </c>
      <c r="E1545" s="2">
        <v>0</v>
      </c>
      <c r="F1545" s="2">
        <v>0</v>
      </c>
      <c r="G1545" s="2">
        <v>0</v>
      </c>
      <c r="H1545" s="17">
        <f t="shared" si="24"/>
        <v>0</v>
      </c>
    </row>
    <row r="1546" spans="1:8" ht="13.5" x14ac:dyDescent="0.25">
      <c r="A1546" s="12"/>
      <c r="B1546" s="11">
        <v>44258</v>
      </c>
      <c r="C1546" s="2">
        <v>5.64</v>
      </c>
      <c r="D1546" s="2">
        <v>5.2892000000000001</v>
      </c>
      <c r="E1546" s="2">
        <v>790</v>
      </c>
      <c r="F1546" s="2">
        <v>5.61</v>
      </c>
      <c r="G1546" s="2">
        <v>4431.8999999999996</v>
      </c>
      <c r="H1546" s="17">
        <f t="shared" si="24"/>
        <v>-1.7740535235723203E-3</v>
      </c>
    </row>
    <row r="1547" spans="1:8" ht="13.5" x14ac:dyDescent="0.25">
      <c r="A1547" s="12"/>
      <c r="B1547" s="11">
        <v>44259</v>
      </c>
      <c r="C1547" s="2">
        <v>5.65</v>
      </c>
      <c r="D1547" s="2">
        <v>5.2986000000000004</v>
      </c>
      <c r="E1547" s="2">
        <v>3640</v>
      </c>
      <c r="F1547" s="2">
        <v>5.5217000000000001</v>
      </c>
      <c r="G1547" s="2">
        <v>20098.988000000001</v>
      </c>
      <c r="H1547" s="17">
        <f t="shared" si="24"/>
        <v>1.7772063828178735E-3</v>
      </c>
    </row>
    <row r="1548" spans="1:8" ht="13.5" x14ac:dyDescent="0.25">
      <c r="A1548" s="12"/>
      <c r="B1548" s="11">
        <v>44260</v>
      </c>
      <c r="C1548" s="2">
        <v>5.63</v>
      </c>
      <c r="D1548" s="2">
        <v>5.2798999999999996</v>
      </c>
      <c r="E1548" s="2">
        <v>1901</v>
      </c>
      <c r="F1548" s="2">
        <v>5.6287000000000003</v>
      </c>
      <c r="G1548" s="2">
        <v>10700.1587</v>
      </c>
      <c r="H1548" s="17">
        <f t="shared" si="24"/>
        <v>-3.5292341373194475E-3</v>
      </c>
    </row>
    <row r="1549" spans="1:8" ht="13.5" x14ac:dyDescent="0.25">
      <c r="A1549" s="12"/>
      <c r="B1549" s="11">
        <v>44263</v>
      </c>
      <c r="C1549" s="2">
        <v>5.6</v>
      </c>
      <c r="D1549" s="2">
        <v>5.2516999999999996</v>
      </c>
      <c r="E1549" s="2">
        <v>1200</v>
      </c>
      <c r="F1549" s="2">
        <v>5.6275000000000004</v>
      </c>
      <c r="G1549" s="2">
        <v>6753</v>
      </c>
      <c r="H1549" s="17">
        <f t="shared" si="24"/>
        <v>-5.341010246406183E-3</v>
      </c>
    </row>
    <row r="1550" spans="1:8" ht="13.5" x14ac:dyDescent="0.25">
      <c r="A1550" s="12"/>
      <c r="B1550" s="11">
        <v>44264</v>
      </c>
      <c r="C1550" s="2">
        <v>5.5</v>
      </c>
      <c r="D1550" s="2">
        <v>5.1578999999999997</v>
      </c>
      <c r="E1550" s="2">
        <v>730</v>
      </c>
      <c r="F1550" s="2">
        <v>5.5719000000000003</v>
      </c>
      <c r="G1550" s="2">
        <v>4067.4870000000001</v>
      </c>
      <c r="H1550" s="17">
        <f t="shared" si="24"/>
        <v>-1.7860883142601421E-2</v>
      </c>
    </row>
    <row r="1551" spans="1:8" ht="13.5" x14ac:dyDescent="0.25">
      <c r="A1551" s="12"/>
      <c r="B1551" s="11">
        <v>44265</v>
      </c>
      <c r="C1551" s="2">
        <v>5.63</v>
      </c>
      <c r="D1551" s="2">
        <v>5.2798999999999996</v>
      </c>
      <c r="E1551" s="2">
        <v>750</v>
      </c>
      <c r="F1551" s="2">
        <v>5.63</v>
      </c>
      <c r="G1551" s="2">
        <v>4222.5</v>
      </c>
      <c r="H1551" s="17">
        <f t="shared" si="24"/>
        <v>2.3653037088737644E-2</v>
      </c>
    </row>
    <row r="1552" spans="1:8" ht="13.5" x14ac:dyDescent="0.25">
      <c r="A1552" s="12"/>
      <c r="B1552" s="11">
        <v>44266</v>
      </c>
      <c r="C1552" s="2">
        <v>5.6</v>
      </c>
      <c r="D1552" s="2">
        <v>5.2516999999999996</v>
      </c>
      <c r="E1552" s="2">
        <v>1351</v>
      </c>
      <c r="F1552" s="2">
        <v>5.5629999999999997</v>
      </c>
      <c r="G1552" s="2">
        <v>7515.6130000000003</v>
      </c>
      <c r="H1552" s="17">
        <f t="shared" si="24"/>
        <v>-5.341010246406183E-3</v>
      </c>
    </row>
    <row r="1553" spans="1:8" ht="13.5" x14ac:dyDescent="0.25">
      <c r="A1553" s="12"/>
      <c r="B1553" s="11">
        <v>44267</v>
      </c>
      <c r="C1553" s="2">
        <v>5.6</v>
      </c>
      <c r="D1553" s="2">
        <v>5.2516999999999996</v>
      </c>
      <c r="E1553" s="2">
        <v>200</v>
      </c>
      <c r="F1553" s="2">
        <v>5.6</v>
      </c>
      <c r="G1553" s="2">
        <v>1120</v>
      </c>
      <c r="H1553" s="17">
        <f t="shared" si="24"/>
        <v>0</v>
      </c>
    </row>
    <row r="1554" spans="1:8" ht="13.5" x14ac:dyDescent="0.25">
      <c r="A1554" s="12"/>
      <c r="B1554" s="11">
        <v>44270</v>
      </c>
      <c r="C1554" s="2">
        <v>5.55</v>
      </c>
      <c r="D1554" s="2">
        <v>5.2047999999999996</v>
      </c>
      <c r="E1554" s="2">
        <v>860</v>
      </c>
      <c r="F1554" s="2">
        <v>5.5505000000000004</v>
      </c>
      <c r="G1554" s="2">
        <v>4773.43</v>
      </c>
      <c r="H1554" s="17">
        <f t="shared" si="24"/>
        <v>-8.9304415713007106E-3</v>
      </c>
    </row>
    <row r="1555" spans="1:8" ht="13.5" x14ac:dyDescent="0.25">
      <c r="A1555" s="12"/>
      <c r="B1555" s="11">
        <v>44271</v>
      </c>
      <c r="C1555" s="2">
        <v>5.55</v>
      </c>
      <c r="D1555" s="2">
        <v>5.2047999999999996</v>
      </c>
      <c r="E1555" s="2">
        <v>210</v>
      </c>
      <c r="F1555" s="2">
        <v>5.5294999999999996</v>
      </c>
      <c r="G1555" s="2">
        <v>1161.1949999999999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5.67</v>
      </c>
      <c r="D1556" s="2">
        <v>5.3174000000000001</v>
      </c>
      <c r="E1556" s="2">
        <v>12513</v>
      </c>
      <c r="F1556" s="2">
        <v>5.6368</v>
      </c>
      <c r="G1556" s="2">
        <v>70533.278399999996</v>
      </c>
      <c r="H1556" s="17">
        <f t="shared" si="24"/>
        <v>2.163387642176462E-2</v>
      </c>
    </row>
    <row r="1557" spans="1:8" ht="13.5" x14ac:dyDescent="0.25">
      <c r="A1557" s="12"/>
      <c r="B1557" s="11">
        <v>44273</v>
      </c>
      <c r="C1557" s="2">
        <v>5.67</v>
      </c>
      <c r="D1557" s="2">
        <v>5.3174000000000001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x14ac:dyDescent="0.25">
      <c r="A1558" s="12"/>
      <c r="B1558" s="11">
        <v>44274</v>
      </c>
      <c r="C1558" s="2">
        <v>5.67</v>
      </c>
      <c r="D1558" s="2">
        <v>5.3174000000000001</v>
      </c>
      <c r="E1558" s="2">
        <v>0</v>
      </c>
      <c r="F1558" s="2">
        <v>0</v>
      </c>
      <c r="G1558" s="2">
        <v>0</v>
      </c>
      <c r="H1558" s="17">
        <f t="shared" si="24"/>
        <v>0</v>
      </c>
    </row>
    <row r="1559" spans="1:8" ht="13.5" x14ac:dyDescent="0.25">
      <c r="A1559" s="12"/>
      <c r="B1559" s="11">
        <v>44277</v>
      </c>
      <c r="C1559" s="2">
        <v>5.83</v>
      </c>
      <c r="D1559" s="2">
        <v>5.4673999999999996</v>
      </c>
      <c r="E1559" s="2">
        <v>100</v>
      </c>
      <c r="F1559" s="2">
        <v>5.8087</v>
      </c>
      <c r="G1559" s="2">
        <v>580.87</v>
      </c>
      <c r="H1559" s="17">
        <f t="shared" si="24"/>
        <v>2.8209275209688845E-2</v>
      </c>
    </row>
    <row r="1560" spans="1:8" ht="13.5" x14ac:dyDescent="0.25">
      <c r="A1560" s="12"/>
      <c r="B1560" s="11">
        <v>44278</v>
      </c>
      <c r="C1560" s="2">
        <v>5.83</v>
      </c>
      <c r="D1560" s="2">
        <v>5.4673999999999996</v>
      </c>
      <c r="E1560" s="2">
        <v>1</v>
      </c>
      <c r="F1560" s="2">
        <v>5.83</v>
      </c>
      <c r="G1560" s="2">
        <v>5.83</v>
      </c>
      <c r="H1560" s="17">
        <f t="shared" si="24"/>
        <v>0</v>
      </c>
    </row>
    <row r="1561" spans="1:8" ht="13.5" x14ac:dyDescent="0.25">
      <c r="A1561" s="12"/>
      <c r="B1561" s="11">
        <v>44279</v>
      </c>
      <c r="C1561" s="2">
        <v>5.66</v>
      </c>
      <c r="D1561" s="2">
        <v>5.3079999999999998</v>
      </c>
      <c r="E1561" s="2">
        <v>4020</v>
      </c>
      <c r="F1561" s="2">
        <v>5.7084000000000001</v>
      </c>
      <c r="G1561" s="2">
        <v>22947.768</v>
      </c>
      <c r="H1561" s="17">
        <f t="shared" si="24"/>
        <v>-2.9154625599004971E-2</v>
      </c>
    </row>
    <row r="1562" spans="1:8" ht="13.5" x14ac:dyDescent="0.25">
      <c r="A1562" s="12"/>
      <c r="B1562" s="11">
        <v>44280</v>
      </c>
      <c r="C1562" s="2">
        <v>5.82</v>
      </c>
      <c r="D1562" s="2">
        <v>5.4580000000000002</v>
      </c>
      <c r="E1562" s="2">
        <v>9301</v>
      </c>
      <c r="F1562" s="2">
        <v>5.8070000000000004</v>
      </c>
      <c r="G1562" s="2">
        <v>54010.906999999999</v>
      </c>
      <c r="H1562" s="17">
        <f t="shared" si="24"/>
        <v>2.8259231348907378E-2</v>
      </c>
    </row>
    <row r="1563" spans="1:8" ht="13.5" x14ac:dyDescent="0.25">
      <c r="A1563" s="12"/>
      <c r="B1563" s="11">
        <v>44281</v>
      </c>
      <c r="C1563" s="2">
        <v>6</v>
      </c>
      <c r="D1563" s="2">
        <v>5.6269</v>
      </c>
      <c r="E1563" s="2">
        <v>4095</v>
      </c>
      <c r="F1563" s="2">
        <v>5.9039999999999999</v>
      </c>
      <c r="G1563" s="2">
        <v>24176.880000000001</v>
      </c>
      <c r="H1563" s="17">
        <f t="shared" si="24"/>
        <v>3.094540124587758E-2</v>
      </c>
    </row>
    <row r="1564" spans="1:8" ht="13.5" x14ac:dyDescent="0.25">
      <c r="A1564" s="12"/>
      <c r="B1564" s="11">
        <v>44284</v>
      </c>
      <c r="C1564" s="2">
        <v>6</v>
      </c>
      <c r="D1564" s="2">
        <v>5.6269</v>
      </c>
      <c r="E1564" s="2">
        <v>9395</v>
      </c>
      <c r="F1564" s="2">
        <v>5.8728999999999996</v>
      </c>
      <c r="G1564" s="2">
        <v>55175.895499999999</v>
      </c>
      <c r="H1564" s="17">
        <f t="shared" si="24"/>
        <v>0</v>
      </c>
    </row>
    <row r="1565" spans="1:8" ht="13.5" x14ac:dyDescent="0.25">
      <c r="A1565" s="12"/>
      <c r="B1565" s="11">
        <v>44285</v>
      </c>
      <c r="C1565" s="2">
        <v>5.82</v>
      </c>
      <c r="D1565" s="2">
        <v>5.4580000000000002</v>
      </c>
      <c r="E1565" s="2">
        <v>4630</v>
      </c>
      <c r="F1565" s="2">
        <v>5.8235000000000001</v>
      </c>
      <c r="G1565" s="2">
        <v>26962.805</v>
      </c>
      <c r="H1565" s="17">
        <f t="shared" si="24"/>
        <v>-3.0016527750626423E-2</v>
      </c>
    </row>
    <row r="1566" spans="1:8" ht="13.5" x14ac:dyDescent="0.25">
      <c r="A1566" s="12"/>
      <c r="B1566" s="11">
        <v>44286</v>
      </c>
      <c r="C1566" s="2">
        <v>5.99</v>
      </c>
      <c r="D1566" s="2">
        <v>5.6174999999999997</v>
      </c>
      <c r="E1566" s="2">
        <v>8415</v>
      </c>
      <c r="F1566" s="2">
        <v>5.7782</v>
      </c>
      <c r="G1566" s="2">
        <v>48623.553</v>
      </c>
      <c r="H1566" s="17">
        <f t="shared" si="24"/>
        <v>2.9223158666178001E-2</v>
      </c>
    </row>
    <row r="1567" spans="1:8" ht="13.5" x14ac:dyDescent="0.25">
      <c r="A1567" s="12"/>
      <c r="B1567" s="11">
        <v>44287</v>
      </c>
      <c r="C1567" s="2">
        <v>5.99</v>
      </c>
      <c r="D1567" s="2">
        <v>5.6174999999999997</v>
      </c>
      <c r="E1567" s="2">
        <v>3310</v>
      </c>
      <c r="F1567" s="2">
        <v>5.9039999999999999</v>
      </c>
      <c r="G1567" s="2">
        <v>19542.240000000002</v>
      </c>
      <c r="H1567" s="17">
        <f t="shared" si="24"/>
        <v>0</v>
      </c>
    </row>
    <row r="1568" spans="1:8" ht="13.5" x14ac:dyDescent="0.25">
      <c r="A1568" s="12"/>
      <c r="B1568" s="11">
        <v>44288</v>
      </c>
      <c r="C1568" s="2">
        <v>5.97</v>
      </c>
      <c r="D1568" s="2">
        <v>5.5987</v>
      </c>
      <c r="E1568" s="2">
        <v>615</v>
      </c>
      <c r="F1568" s="2">
        <v>5.8848000000000003</v>
      </c>
      <c r="G1568" s="2">
        <v>3619.152</v>
      </c>
      <c r="H1568" s="17">
        <f t="shared" si="24"/>
        <v>-3.3466844681797432E-3</v>
      </c>
    </row>
    <row r="1569" spans="1:8" ht="13.5" x14ac:dyDescent="0.25">
      <c r="A1569" s="12"/>
      <c r="B1569" s="11">
        <v>44291</v>
      </c>
      <c r="C1569" s="2">
        <v>5.96</v>
      </c>
      <c r="D1569" s="2">
        <v>5.5892999999999997</v>
      </c>
      <c r="E1569" s="2">
        <v>3</v>
      </c>
      <c r="F1569" s="2">
        <v>5.96</v>
      </c>
      <c r="G1569" s="2">
        <v>17.88</v>
      </c>
      <c r="H1569" s="17">
        <f t="shared" si="24"/>
        <v>-1.678961187418561E-3</v>
      </c>
    </row>
    <row r="1570" spans="1:8" ht="13.5" x14ac:dyDescent="0.25">
      <c r="A1570" s="12"/>
      <c r="B1570" s="11">
        <v>44292</v>
      </c>
      <c r="C1570" s="2">
        <v>5.94</v>
      </c>
      <c r="D1570" s="2">
        <v>5.5705999999999998</v>
      </c>
      <c r="E1570" s="2">
        <v>525</v>
      </c>
      <c r="F1570" s="2">
        <v>5.7971000000000004</v>
      </c>
      <c r="G1570" s="2">
        <v>3043.4775</v>
      </c>
      <c r="H1570" s="17">
        <f t="shared" si="24"/>
        <v>-3.3456783497038877E-3</v>
      </c>
    </row>
    <row r="1571" spans="1:8" ht="13.5" x14ac:dyDescent="0.25">
      <c r="A1571" s="12"/>
      <c r="B1571" s="11">
        <v>44293</v>
      </c>
      <c r="C1571" s="2">
        <v>5.8</v>
      </c>
      <c r="D1571" s="2">
        <v>5.4393000000000002</v>
      </c>
      <c r="E1571" s="2">
        <v>10</v>
      </c>
      <c r="F1571" s="2">
        <v>5.8</v>
      </c>
      <c r="G1571" s="2">
        <v>58</v>
      </c>
      <c r="H1571" s="17">
        <f t="shared" si="24"/>
        <v>-2.3570171974293529E-2</v>
      </c>
    </row>
    <row r="1572" spans="1:8" ht="13.5" x14ac:dyDescent="0.25">
      <c r="A1572" s="12"/>
      <c r="B1572" s="11">
        <v>44294</v>
      </c>
      <c r="C1572" s="2">
        <v>5.94</v>
      </c>
      <c r="D1572" s="2">
        <v>5.5705999999999998</v>
      </c>
      <c r="E1572" s="2">
        <v>110</v>
      </c>
      <c r="F1572" s="2">
        <v>5.9490999999999996</v>
      </c>
      <c r="G1572" s="2">
        <v>654.40099999999995</v>
      </c>
      <c r="H1572" s="17">
        <f t="shared" si="24"/>
        <v>2.4139135550530311E-2</v>
      </c>
    </row>
    <row r="1573" spans="1:8" ht="13.5" x14ac:dyDescent="0.25">
      <c r="A1573" s="12"/>
      <c r="B1573" s="11">
        <v>44298</v>
      </c>
      <c r="C1573" s="2">
        <v>5.94</v>
      </c>
      <c r="D1573" s="2">
        <v>5.5705999999999998</v>
      </c>
      <c r="E1573" s="2">
        <v>14</v>
      </c>
      <c r="F1573" s="2">
        <v>5.94</v>
      </c>
      <c r="G1573" s="2">
        <v>83.16</v>
      </c>
      <c r="H1573" s="17">
        <f t="shared" si="24"/>
        <v>0</v>
      </c>
    </row>
    <row r="1574" spans="1:8" ht="13.5" x14ac:dyDescent="0.25">
      <c r="A1574" s="12"/>
      <c r="B1574" s="11">
        <v>44299</v>
      </c>
      <c r="C1574" s="2">
        <v>5.95</v>
      </c>
      <c r="D1574" s="2">
        <v>5.58</v>
      </c>
      <c r="E1574" s="2">
        <v>226</v>
      </c>
      <c r="F1574" s="2">
        <v>5.9396000000000004</v>
      </c>
      <c r="G1574" s="2">
        <v>1342.3496</v>
      </c>
      <c r="H1574" s="17">
        <f t="shared" si="24"/>
        <v>1.6874304383729397E-3</v>
      </c>
    </row>
    <row r="1575" spans="1:8" ht="13.5" x14ac:dyDescent="0.25">
      <c r="A1575" s="12"/>
      <c r="B1575" s="11">
        <v>44300</v>
      </c>
      <c r="C1575" s="2">
        <v>5.94</v>
      </c>
      <c r="D1575" s="2">
        <v>5.5705999999999998</v>
      </c>
      <c r="E1575" s="2">
        <v>3062</v>
      </c>
      <c r="F1575" s="2">
        <v>5.8528000000000002</v>
      </c>
      <c r="G1575" s="2">
        <v>17921.2736</v>
      </c>
      <c r="H1575" s="17">
        <f t="shared" si="24"/>
        <v>-1.6845878136201248E-3</v>
      </c>
    </row>
    <row r="1576" spans="1:8" ht="13.5" x14ac:dyDescent="0.25">
      <c r="A1576" s="12"/>
      <c r="B1576" s="11">
        <v>44301</v>
      </c>
      <c r="C1576" s="2">
        <v>5.94</v>
      </c>
      <c r="D1576" s="2">
        <v>5.5705999999999998</v>
      </c>
      <c r="E1576" s="2">
        <v>5278</v>
      </c>
      <c r="F1576" s="2">
        <v>5.7896999999999998</v>
      </c>
      <c r="G1576" s="2">
        <v>30558.036599999999</v>
      </c>
      <c r="H1576" s="17">
        <f t="shared" si="24"/>
        <v>0</v>
      </c>
    </row>
    <row r="1577" spans="1:8" ht="13.5" x14ac:dyDescent="0.25">
      <c r="A1577" s="12"/>
      <c r="B1577" s="11">
        <v>44302</v>
      </c>
      <c r="C1577" s="2">
        <v>5.85</v>
      </c>
      <c r="D1577" s="2">
        <v>5.4862000000000002</v>
      </c>
      <c r="E1577" s="2">
        <v>1006</v>
      </c>
      <c r="F1577" s="2">
        <v>5.8505000000000003</v>
      </c>
      <c r="G1577" s="2">
        <v>5885.6030000000001</v>
      </c>
      <c r="H1577" s="17">
        <f t="shared" si="24"/>
        <v>-1.5150971170071373E-2</v>
      </c>
    </row>
    <row r="1578" spans="1:8" ht="13.5" x14ac:dyDescent="0.25">
      <c r="A1578" s="12"/>
      <c r="B1578" s="11">
        <v>44305</v>
      </c>
      <c r="C1578" s="2">
        <v>5.85</v>
      </c>
      <c r="D1578" s="2">
        <v>5.4862000000000002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1:8" ht="13.5" x14ac:dyDescent="0.25">
      <c r="A1579" s="12"/>
      <c r="B1579" s="11">
        <v>44306</v>
      </c>
      <c r="C1579" s="2">
        <v>5.55</v>
      </c>
      <c r="D1579" s="2">
        <v>5.2047999999999996</v>
      </c>
      <c r="E1579" s="2">
        <v>2073</v>
      </c>
      <c r="F1579" s="2">
        <v>5.5519999999999996</v>
      </c>
      <c r="G1579" s="2">
        <v>11509.296</v>
      </c>
      <c r="H1579" s="17">
        <f t="shared" si="24"/>
        <v>-5.1292333491305554E-2</v>
      </c>
    </row>
    <row r="1580" spans="1:8" ht="13.5" x14ac:dyDescent="0.25">
      <c r="A1580" s="12"/>
      <c r="B1580" s="11">
        <v>44307</v>
      </c>
      <c r="C1580" s="2">
        <v>5.79</v>
      </c>
      <c r="D1580" s="2">
        <v>5.4298999999999999</v>
      </c>
      <c r="E1580" s="2">
        <v>5782</v>
      </c>
      <c r="F1580" s="2">
        <v>5.5243000000000002</v>
      </c>
      <c r="G1580" s="2">
        <v>31941.5026</v>
      </c>
      <c r="H1580" s="17">
        <f t="shared" si="24"/>
        <v>4.3248539809406759E-2</v>
      </c>
    </row>
    <row r="1581" spans="1:8" ht="13.5" x14ac:dyDescent="0.25">
      <c r="A1581" s="12"/>
      <c r="B1581" s="11">
        <v>44308</v>
      </c>
      <c r="C1581" s="2">
        <v>5.95</v>
      </c>
      <c r="D1581" s="2">
        <v>5.58</v>
      </c>
      <c r="E1581" s="2">
        <v>10</v>
      </c>
      <c r="F1581" s="2">
        <v>5.875</v>
      </c>
      <c r="G1581" s="2">
        <v>58.75</v>
      </c>
      <c r="H1581" s="17">
        <f t="shared" si="24"/>
        <v>2.7643234682038366E-2</v>
      </c>
    </row>
    <row r="1582" spans="1:8" ht="13.5" x14ac:dyDescent="0.25">
      <c r="A1582" s="12"/>
      <c r="B1582" s="11">
        <v>44309</v>
      </c>
      <c r="C1582" s="2">
        <v>5.8</v>
      </c>
      <c r="D1582" s="2">
        <v>5.4393000000000002</v>
      </c>
      <c r="E1582" s="2">
        <v>1995</v>
      </c>
      <c r="F1582" s="2">
        <v>5.7930000000000001</v>
      </c>
      <c r="G1582" s="2">
        <v>11557.035</v>
      </c>
      <c r="H1582" s="17">
        <f t="shared" si="24"/>
        <v>-2.5215053763440829E-2</v>
      </c>
    </row>
    <row r="1583" spans="1:8" ht="13.5" x14ac:dyDescent="0.25">
      <c r="A1583" s="12"/>
      <c r="B1583" s="11">
        <v>44312</v>
      </c>
      <c r="C1583" s="2">
        <v>5.85</v>
      </c>
      <c r="D1583" s="2">
        <v>5.4862000000000002</v>
      </c>
      <c r="E1583" s="2">
        <v>921</v>
      </c>
      <c r="F1583" s="2">
        <v>5.8814000000000002</v>
      </c>
      <c r="G1583" s="2">
        <v>5416.7694000000001</v>
      </c>
      <c r="H1583" s="17">
        <f t="shared" si="24"/>
        <v>8.6224330336624085E-3</v>
      </c>
    </row>
    <row r="1584" spans="1:8" ht="13.5" x14ac:dyDescent="0.25">
      <c r="A1584" s="12"/>
      <c r="B1584" s="11">
        <v>44313</v>
      </c>
      <c r="C1584" s="2">
        <v>5.94</v>
      </c>
      <c r="D1584" s="2">
        <v>5.5705999999999998</v>
      </c>
      <c r="E1584" s="2">
        <v>8453</v>
      </c>
      <c r="F1584" s="2">
        <v>5.6829000000000001</v>
      </c>
      <c r="G1584" s="2">
        <v>48037.553699999997</v>
      </c>
      <c r="H1584" s="17">
        <f t="shared" si="24"/>
        <v>1.5384054536837808E-2</v>
      </c>
    </row>
    <row r="1585" spans="1:8" ht="13.5" x14ac:dyDescent="0.25">
      <c r="A1585" s="12"/>
      <c r="B1585" s="11">
        <v>44314</v>
      </c>
      <c r="C1585" s="2">
        <v>5.93</v>
      </c>
      <c r="D1585" s="2">
        <v>5.5612000000000004</v>
      </c>
      <c r="E1585" s="2">
        <v>11</v>
      </c>
      <c r="F1585" s="2">
        <v>5.7845000000000004</v>
      </c>
      <c r="G1585" s="2">
        <v>63.6295</v>
      </c>
      <c r="H1585" s="17">
        <f t="shared" si="24"/>
        <v>-1.6874304383727801E-3</v>
      </c>
    </row>
    <row r="1586" spans="1:8" ht="13.5" x14ac:dyDescent="0.25">
      <c r="A1586" s="12"/>
      <c r="B1586" s="11">
        <v>44315</v>
      </c>
      <c r="C1586" s="2">
        <v>5.91</v>
      </c>
      <c r="D1586" s="2">
        <v>5.5423999999999998</v>
      </c>
      <c r="E1586" s="2">
        <v>50</v>
      </c>
      <c r="F1586" s="2">
        <v>5.82</v>
      </c>
      <c r="G1586" s="2">
        <v>291</v>
      </c>
      <c r="H1586" s="17">
        <f t="shared" si="24"/>
        <v>-3.380565345608968E-3</v>
      </c>
    </row>
    <row r="1587" spans="1:8" ht="13.5" x14ac:dyDescent="0.25">
      <c r="A1587" s="12"/>
      <c r="B1587" s="11">
        <v>44316</v>
      </c>
      <c r="C1587" s="2">
        <v>5.88</v>
      </c>
      <c r="D1587" s="2">
        <v>5.5143000000000004</v>
      </c>
      <c r="E1587" s="2">
        <v>376</v>
      </c>
      <c r="F1587" s="2">
        <v>5.8007</v>
      </c>
      <c r="G1587" s="2">
        <v>2181.0632000000001</v>
      </c>
      <c r="H1587" s="17">
        <f t="shared" si="24"/>
        <v>-5.070005773671938E-3</v>
      </c>
    </row>
    <row r="1588" spans="1:8" ht="13.5" x14ac:dyDescent="0.25">
      <c r="A1588" s="12"/>
      <c r="B1588" s="11">
        <v>44319</v>
      </c>
      <c r="C1588" s="2">
        <v>5.88</v>
      </c>
      <c r="D1588" s="2">
        <v>5.5143000000000004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5.88</v>
      </c>
      <c r="D1589" s="2">
        <v>5.5143000000000004</v>
      </c>
      <c r="E1589" s="2">
        <v>0</v>
      </c>
      <c r="F1589" s="2">
        <v>0</v>
      </c>
      <c r="G1589" s="2">
        <v>0</v>
      </c>
      <c r="H1589" s="17">
        <f t="shared" si="24"/>
        <v>0</v>
      </c>
    </row>
    <row r="1590" spans="1:8" ht="13.5" x14ac:dyDescent="0.25">
      <c r="A1590" s="12"/>
      <c r="B1590" s="11">
        <v>44321</v>
      </c>
      <c r="C1590" s="2">
        <v>5.62</v>
      </c>
      <c r="D1590" s="2">
        <v>5.2705000000000002</v>
      </c>
      <c r="E1590" s="2">
        <v>4371</v>
      </c>
      <c r="F1590" s="2">
        <v>5.6303000000000001</v>
      </c>
      <c r="G1590" s="2">
        <v>24610.041300000001</v>
      </c>
      <c r="H1590" s="17">
        <f t="shared" si="24"/>
        <v>-4.4212320693469746E-2</v>
      </c>
    </row>
    <row r="1591" spans="1:8" ht="13.5" x14ac:dyDescent="0.25">
      <c r="A1591" s="12"/>
      <c r="B1591" s="11">
        <v>44322</v>
      </c>
      <c r="C1591" s="2">
        <v>5.5</v>
      </c>
      <c r="D1591" s="2">
        <v>5.1578999999999997</v>
      </c>
      <c r="E1591" s="2">
        <v>10599</v>
      </c>
      <c r="F1591" s="2">
        <v>5.4996999999999998</v>
      </c>
      <c r="G1591" s="2">
        <v>58291.320299999999</v>
      </c>
      <c r="H1591" s="17">
        <f t="shared" si="24"/>
        <v>-2.1364196945261451E-2</v>
      </c>
    </row>
    <row r="1592" spans="1:8" ht="13.5" x14ac:dyDescent="0.25">
      <c r="A1592" s="12"/>
      <c r="B1592" s="11">
        <v>44323</v>
      </c>
      <c r="C1592" s="2">
        <v>5.5</v>
      </c>
      <c r="D1592" s="2">
        <v>5.1578999999999997</v>
      </c>
      <c r="E1592" s="2">
        <v>1544</v>
      </c>
      <c r="F1592" s="2">
        <v>5.4844999999999997</v>
      </c>
      <c r="G1592" s="2">
        <v>8468.0679999999993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5.48</v>
      </c>
      <c r="D1593" s="2">
        <v>5.1391999999999998</v>
      </c>
      <c r="E1593" s="2">
        <v>1050</v>
      </c>
      <c r="F1593" s="2">
        <v>5.4847999999999999</v>
      </c>
      <c r="G1593" s="2">
        <v>5759.04</v>
      </c>
      <c r="H1593" s="17">
        <f t="shared" si="24"/>
        <v>-3.6255065045851876E-3</v>
      </c>
    </row>
    <row r="1594" spans="1:8" ht="13.5" x14ac:dyDescent="0.25">
      <c r="A1594" s="12"/>
      <c r="B1594" s="11">
        <v>44327</v>
      </c>
      <c r="C1594" s="2">
        <v>5.49</v>
      </c>
      <c r="D1594" s="2">
        <v>5.1486000000000001</v>
      </c>
      <c r="E1594" s="2">
        <v>1530</v>
      </c>
      <c r="F1594" s="2">
        <v>5.4489000000000001</v>
      </c>
      <c r="G1594" s="2">
        <v>8336.8169999999991</v>
      </c>
      <c r="H1594" s="17">
        <f t="shared" si="24"/>
        <v>1.8290784557908424E-3</v>
      </c>
    </row>
    <row r="1595" spans="1:8" ht="13.5" x14ac:dyDescent="0.25">
      <c r="A1595" s="12"/>
      <c r="B1595" s="11">
        <v>44333</v>
      </c>
      <c r="C1595" s="2">
        <v>5.49</v>
      </c>
      <c r="D1595" s="2">
        <v>5.1486000000000001</v>
      </c>
      <c r="E1595" s="2">
        <v>947</v>
      </c>
      <c r="F1595" s="2">
        <v>5.49</v>
      </c>
      <c r="G1595" s="2">
        <v>5199.03</v>
      </c>
      <c r="H1595" s="17">
        <f t="shared" si="24"/>
        <v>0</v>
      </c>
    </row>
    <row r="1596" spans="1:8" ht="13.5" x14ac:dyDescent="0.25">
      <c r="A1596" s="12"/>
      <c r="B1596" s="11">
        <v>44334</v>
      </c>
      <c r="C1596" s="2">
        <v>5.5</v>
      </c>
      <c r="D1596" s="2">
        <v>5.1578999999999997</v>
      </c>
      <c r="E1596" s="2">
        <v>17170</v>
      </c>
      <c r="F1596" s="2">
        <v>5.4996999999999998</v>
      </c>
      <c r="G1596" s="2">
        <v>94429.849000000002</v>
      </c>
      <c r="H1596" s="17">
        <f t="shared" si="24"/>
        <v>1.8063162801537586E-3</v>
      </c>
    </row>
    <row r="1597" spans="1:8" ht="13.5" x14ac:dyDescent="0.25">
      <c r="A1597" s="12"/>
      <c r="B1597" s="11">
        <v>44335</v>
      </c>
      <c r="C1597" s="2">
        <v>5.5</v>
      </c>
      <c r="D1597" s="2">
        <v>5.1578999999999997</v>
      </c>
      <c r="E1597" s="2">
        <v>0</v>
      </c>
      <c r="F1597" s="2">
        <v>0</v>
      </c>
      <c r="G1597" s="2">
        <v>0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5.49</v>
      </c>
      <c r="D1598" s="2">
        <v>5.1486000000000001</v>
      </c>
      <c r="E1598" s="2">
        <v>2521</v>
      </c>
      <c r="F1598" s="2">
        <v>5.4861000000000004</v>
      </c>
      <c r="G1598" s="2">
        <v>13830.4581</v>
      </c>
      <c r="H1598" s="17">
        <f t="shared" si="24"/>
        <v>-1.8030593846332117E-3</v>
      </c>
    </row>
    <row r="1599" spans="1:8" ht="13.5" x14ac:dyDescent="0.25">
      <c r="A1599" s="12"/>
      <c r="B1599" s="11">
        <v>44337</v>
      </c>
      <c r="C1599" s="2">
        <v>5.36</v>
      </c>
      <c r="D1599" s="2">
        <v>5.0266999999999999</v>
      </c>
      <c r="E1599" s="2">
        <v>2200</v>
      </c>
      <c r="F1599" s="2">
        <v>5.4789000000000003</v>
      </c>
      <c r="G1599" s="2">
        <v>12053.58</v>
      </c>
      <c r="H1599" s="17">
        <f t="shared" si="24"/>
        <v>-2.3676339199005577E-2</v>
      </c>
    </row>
    <row r="1600" spans="1:8" ht="13.5" x14ac:dyDescent="0.25">
      <c r="A1600" s="12"/>
      <c r="B1600" s="11">
        <v>44340</v>
      </c>
      <c r="C1600" s="2">
        <v>5.49</v>
      </c>
      <c r="D1600" s="2">
        <v>5.1486000000000001</v>
      </c>
      <c r="E1600" s="2">
        <v>200</v>
      </c>
      <c r="F1600" s="2">
        <v>5.49</v>
      </c>
      <c r="G1600" s="2">
        <v>1098</v>
      </c>
      <c r="H1600" s="17">
        <f t="shared" si="24"/>
        <v>2.4250502317623913E-2</v>
      </c>
    </row>
    <row r="1601" spans="1:8" ht="13.5" x14ac:dyDescent="0.25">
      <c r="A1601" s="12"/>
      <c r="B1601" s="11">
        <v>44341</v>
      </c>
      <c r="C1601" s="2">
        <v>5.49</v>
      </c>
      <c r="D1601" s="2">
        <v>5.1486000000000001</v>
      </c>
      <c r="E1601" s="2">
        <v>0</v>
      </c>
      <c r="F1601" s="2">
        <v>0</v>
      </c>
      <c r="G1601" s="2">
        <v>0</v>
      </c>
      <c r="H1601" s="17">
        <f t="shared" si="24"/>
        <v>0</v>
      </c>
    </row>
    <row r="1602" spans="1:8" ht="13.5" x14ac:dyDescent="0.25">
      <c r="A1602" s="12"/>
      <c r="B1602" s="11">
        <v>44342</v>
      </c>
      <c r="C1602" s="2">
        <v>5.5</v>
      </c>
      <c r="D1602" s="2">
        <v>5.1578999999999997</v>
      </c>
      <c r="E1602" s="2">
        <v>10050</v>
      </c>
      <c r="F1602" s="2">
        <v>5.4801000000000002</v>
      </c>
      <c r="G1602" s="2">
        <v>55075.004999999997</v>
      </c>
      <c r="H1602" s="17">
        <f t="shared" si="24"/>
        <v>1.8063162801537586E-3</v>
      </c>
    </row>
    <row r="1603" spans="1:8" ht="13.5" x14ac:dyDescent="0.25">
      <c r="A1603" s="12"/>
      <c r="B1603" s="11">
        <v>44343</v>
      </c>
      <c r="C1603" s="2">
        <v>5.37</v>
      </c>
      <c r="D1603" s="2">
        <v>5.0359999999999996</v>
      </c>
      <c r="E1603" s="2">
        <v>3338</v>
      </c>
      <c r="F1603" s="2">
        <v>5.4482999999999997</v>
      </c>
      <c r="G1603" s="2">
        <v>18186.4254</v>
      </c>
      <c r="H1603" s="17">
        <f t="shared" si="24"/>
        <v>-2.3633649353419051E-2</v>
      </c>
    </row>
    <row r="1604" spans="1:8" ht="13.5" x14ac:dyDescent="0.25">
      <c r="A1604" s="12"/>
      <c r="B1604" s="11">
        <v>44344</v>
      </c>
      <c r="C1604" s="2">
        <v>5.5</v>
      </c>
      <c r="D1604" s="2">
        <v>5.1578999999999997</v>
      </c>
      <c r="E1604" s="2">
        <v>100</v>
      </c>
      <c r="F1604" s="2">
        <v>5.5</v>
      </c>
      <c r="G1604" s="2">
        <v>550</v>
      </c>
      <c r="H1604" s="17">
        <f t="shared" si="24"/>
        <v>2.4205718824463887E-2</v>
      </c>
    </row>
    <row r="1605" spans="1:8" ht="13.5" x14ac:dyDescent="0.25">
      <c r="A1605" s="12"/>
      <c r="B1605" s="11">
        <v>44347</v>
      </c>
      <c r="C1605" s="2">
        <v>5.5</v>
      </c>
      <c r="D1605" s="2">
        <v>5.1578999999999997</v>
      </c>
      <c r="E1605" s="2">
        <v>500</v>
      </c>
      <c r="F1605" s="2">
        <v>5.5</v>
      </c>
      <c r="G1605" s="2">
        <v>2750</v>
      </c>
      <c r="H1605" s="17">
        <f t="shared" si="24"/>
        <v>0</v>
      </c>
    </row>
    <row r="1606" spans="1:8" ht="13.5" x14ac:dyDescent="0.25">
      <c r="A1606" s="12"/>
      <c r="B1606" s="11">
        <v>44348</v>
      </c>
      <c r="C1606" s="2">
        <v>5.65</v>
      </c>
      <c r="D1606" s="2">
        <v>5.2986000000000004</v>
      </c>
      <c r="E1606" s="2">
        <v>2160</v>
      </c>
      <c r="F1606" s="2">
        <v>5.6595000000000004</v>
      </c>
      <c r="G1606" s="2">
        <v>12224.52</v>
      </c>
      <c r="H1606" s="17">
        <f t="shared" si="24"/>
        <v>2.7278543593323004E-2</v>
      </c>
    </row>
    <row r="1607" spans="1:8" ht="13.5" x14ac:dyDescent="0.25">
      <c r="A1607" s="12"/>
      <c r="B1607" s="11">
        <v>44349</v>
      </c>
      <c r="C1607" s="2">
        <v>5.65</v>
      </c>
      <c r="D1607" s="2">
        <v>5.2986000000000004</v>
      </c>
      <c r="E1607" s="2">
        <v>20</v>
      </c>
      <c r="F1607" s="2">
        <v>5.65</v>
      </c>
      <c r="G1607" s="2">
        <v>113</v>
      </c>
      <c r="H1607" s="17">
        <f t="shared" ref="H1607:H1670" si="25">(D1607-D1606)/D1606</f>
        <v>0</v>
      </c>
    </row>
    <row r="1608" spans="1:8" ht="13.5" x14ac:dyDescent="0.25">
      <c r="A1608" s="12"/>
      <c r="B1608" s="11">
        <v>44350</v>
      </c>
      <c r="C1608" s="2">
        <v>5.65</v>
      </c>
      <c r="D1608" s="2">
        <v>5.2986000000000004</v>
      </c>
      <c r="E1608" s="2">
        <v>71</v>
      </c>
      <c r="F1608" s="2">
        <v>5.65</v>
      </c>
      <c r="G1608" s="2">
        <v>401.15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5.65</v>
      </c>
      <c r="D1609" s="2">
        <v>5.2986000000000004</v>
      </c>
      <c r="E1609" s="2">
        <v>2475</v>
      </c>
      <c r="F1609" s="2">
        <v>5.5105000000000004</v>
      </c>
      <c r="G1609" s="2">
        <v>13638.487499999999</v>
      </c>
      <c r="H1609" s="17">
        <f t="shared" si="25"/>
        <v>0</v>
      </c>
    </row>
    <row r="1610" spans="1:8" ht="13.5" x14ac:dyDescent="0.25">
      <c r="A1610" s="12"/>
      <c r="B1610" s="11">
        <v>44354</v>
      </c>
      <c r="C1610" s="2">
        <v>5.64</v>
      </c>
      <c r="D1610" s="2">
        <v>5.2892000000000001</v>
      </c>
      <c r="E1610" s="2">
        <v>4</v>
      </c>
      <c r="F1610" s="2">
        <v>5.64</v>
      </c>
      <c r="G1610" s="2">
        <v>22.56</v>
      </c>
      <c r="H1610" s="17">
        <f t="shared" si="25"/>
        <v>-1.7740535235723203E-3</v>
      </c>
    </row>
    <row r="1611" spans="1:8" ht="13.5" x14ac:dyDescent="0.25">
      <c r="A1611" s="12"/>
      <c r="B1611" s="11">
        <v>44355</v>
      </c>
      <c r="C1611" s="2">
        <v>5.62</v>
      </c>
      <c r="D1611" s="2">
        <v>5.2705000000000002</v>
      </c>
      <c r="E1611" s="2">
        <v>1531</v>
      </c>
      <c r="F1611" s="2">
        <v>5.5038999999999998</v>
      </c>
      <c r="G1611" s="2">
        <v>8426.4709000000003</v>
      </c>
      <c r="H1611" s="17">
        <f t="shared" si="25"/>
        <v>-3.5355063147545825E-3</v>
      </c>
    </row>
    <row r="1612" spans="1:8" ht="13.5" x14ac:dyDescent="0.25">
      <c r="A1612" s="12"/>
      <c r="B1612" s="11">
        <v>44356</v>
      </c>
      <c r="C1612" s="2">
        <v>5.62</v>
      </c>
      <c r="D1612" s="2">
        <v>5.2705000000000002</v>
      </c>
      <c r="E1612" s="2">
        <v>0</v>
      </c>
      <c r="F1612" s="2">
        <v>0</v>
      </c>
      <c r="G1612" s="2">
        <v>0</v>
      </c>
      <c r="H1612" s="17">
        <f t="shared" si="25"/>
        <v>0</v>
      </c>
    </row>
    <row r="1613" spans="1:8" ht="13.5" x14ac:dyDescent="0.25">
      <c r="A1613" s="12"/>
      <c r="B1613" s="11">
        <v>44357</v>
      </c>
      <c r="C1613" s="2">
        <v>5.61</v>
      </c>
      <c r="D1613" s="2">
        <v>5.2610999999999999</v>
      </c>
      <c r="E1613" s="2">
        <v>398</v>
      </c>
      <c r="F1613" s="2">
        <v>5.5884</v>
      </c>
      <c r="G1613" s="2">
        <v>2224.1831999999999</v>
      </c>
      <c r="H1613" s="17">
        <f t="shared" si="25"/>
        <v>-1.7835120007589976E-3</v>
      </c>
    </row>
    <row r="1614" spans="1:8" ht="13.5" x14ac:dyDescent="0.25">
      <c r="A1614" s="12"/>
      <c r="B1614" s="11">
        <v>44358</v>
      </c>
      <c r="C1614" s="2">
        <v>5.61</v>
      </c>
      <c r="D1614" s="2">
        <v>5.2610999999999999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x14ac:dyDescent="0.25">
      <c r="A1615" s="12"/>
      <c r="B1615" s="11">
        <v>44361</v>
      </c>
      <c r="C1615" s="2">
        <v>5.61</v>
      </c>
      <c r="D1615" s="2">
        <v>5.2610999999999999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1:8" ht="13.5" x14ac:dyDescent="0.25">
      <c r="A1616" s="12"/>
      <c r="B1616" s="11">
        <v>44362</v>
      </c>
      <c r="C1616" s="2">
        <v>5.61</v>
      </c>
      <c r="D1616" s="2">
        <v>5.2610999999999999</v>
      </c>
      <c r="E1616" s="2">
        <v>0</v>
      </c>
      <c r="F1616" s="2">
        <v>0</v>
      </c>
      <c r="G1616" s="2">
        <v>0</v>
      </c>
      <c r="H1616" s="17">
        <f t="shared" si="25"/>
        <v>0</v>
      </c>
    </row>
    <row r="1617" spans="1:8" ht="13.5" x14ac:dyDescent="0.25">
      <c r="A1617" s="12"/>
      <c r="B1617" s="11">
        <v>44363</v>
      </c>
      <c r="C1617" s="2">
        <v>5.5</v>
      </c>
      <c r="D1617" s="2">
        <v>5.1578999999999997</v>
      </c>
      <c r="E1617" s="2">
        <v>5</v>
      </c>
      <c r="F1617" s="2">
        <v>5.5</v>
      </c>
      <c r="G1617" s="2">
        <v>27.5</v>
      </c>
      <c r="H1617" s="17">
        <f t="shared" si="25"/>
        <v>-1.9615669726863239E-2</v>
      </c>
    </row>
    <row r="1618" spans="1:8" ht="13.5" x14ac:dyDescent="0.25">
      <c r="A1618" s="12"/>
      <c r="B1618" s="11">
        <v>44364</v>
      </c>
      <c r="C1618" s="2">
        <v>5.5</v>
      </c>
      <c r="D1618" s="2">
        <v>5.1578999999999997</v>
      </c>
      <c r="E1618" s="2">
        <v>1967</v>
      </c>
      <c r="F1618" s="2">
        <v>5.4386999999999999</v>
      </c>
      <c r="G1618" s="2">
        <v>10697.9229</v>
      </c>
      <c r="H1618" s="17">
        <f t="shared" si="25"/>
        <v>0</v>
      </c>
    </row>
    <row r="1619" spans="1:8" ht="13.5" x14ac:dyDescent="0.25">
      <c r="A1619" s="12"/>
      <c r="B1619" s="11">
        <v>44365</v>
      </c>
      <c r="C1619" s="2">
        <v>5.5</v>
      </c>
      <c r="D1619" s="2">
        <v>5.1578999999999997</v>
      </c>
      <c r="E1619" s="2">
        <v>1967</v>
      </c>
      <c r="F1619" s="2">
        <v>5.4386999999999999</v>
      </c>
      <c r="G1619" s="2">
        <v>10697.9229</v>
      </c>
      <c r="H1619" s="17">
        <f t="shared" si="25"/>
        <v>0</v>
      </c>
    </row>
    <row r="1620" spans="1:8" ht="13.5" x14ac:dyDescent="0.25">
      <c r="A1620" s="12"/>
      <c r="B1620" s="11">
        <v>44368</v>
      </c>
      <c r="C1620" s="2">
        <v>5.47</v>
      </c>
      <c r="D1620" s="2">
        <v>5.1298000000000004</v>
      </c>
      <c r="E1620" s="2">
        <v>1925</v>
      </c>
      <c r="F1620" s="2">
        <v>5.47</v>
      </c>
      <c r="G1620" s="2">
        <v>10529.75</v>
      </c>
      <c r="H1620" s="17">
        <f t="shared" si="25"/>
        <v>-5.4479536245369917E-3</v>
      </c>
    </row>
    <row r="1621" spans="1:8" ht="13.5" x14ac:dyDescent="0.25">
      <c r="A1621" s="12"/>
      <c r="B1621" s="11">
        <v>44369</v>
      </c>
      <c r="C1621" s="2">
        <v>5.6</v>
      </c>
      <c r="D1621" s="2">
        <v>5.2516999999999996</v>
      </c>
      <c r="E1621" s="2">
        <v>5529</v>
      </c>
      <c r="F1621" s="2">
        <v>5.3738000000000001</v>
      </c>
      <c r="G1621" s="2">
        <v>29711.7402</v>
      </c>
      <c r="H1621" s="17">
        <f t="shared" si="25"/>
        <v>2.376310967289158E-2</v>
      </c>
    </row>
    <row r="1622" spans="1:8" ht="13.5" x14ac:dyDescent="0.25">
      <c r="A1622" s="12"/>
      <c r="B1622" s="11">
        <v>44370</v>
      </c>
      <c r="C1622" s="2">
        <v>5.5</v>
      </c>
      <c r="D1622" s="2">
        <v>5.1578999999999997</v>
      </c>
      <c r="E1622" s="2">
        <v>120</v>
      </c>
      <c r="F1622" s="2">
        <v>5.5</v>
      </c>
      <c r="G1622" s="2">
        <v>660</v>
      </c>
      <c r="H1622" s="17">
        <f t="shared" si="25"/>
        <v>-1.7860883142601421E-2</v>
      </c>
    </row>
    <row r="1623" spans="1:8" ht="13.5" x14ac:dyDescent="0.25">
      <c r="A1623" s="12"/>
      <c r="B1623" s="11">
        <v>44371</v>
      </c>
      <c r="C1623" s="2">
        <v>5.35</v>
      </c>
      <c r="D1623" s="2">
        <v>5.0172999999999996</v>
      </c>
      <c r="E1623" s="2">
        <v>2112</v>
      </c>
      <c r="F1623" s="2">
        <v>5.3512000000000004</v>
      </c>
      <c r="G1623" s="2">
        <v>11301.734399999999</v>
      </c>
      <c r="H1623" s="17">
        <f t="shared" si="25"/>
        <v>-2.7259155858004241E-2</v>
      </c>
    </row>
    <row r="1624" spans="1:8" ht="13.5" x14ac:dyDescent="0.25">
      <c r="A1624" s="12"/>
      <c r="B1624" s="11">
        <v>44372</v>
      </c>
      <c r="C1624" s="2">
        <v>5.5</v>
      </c>
      <c r="D1624" s="2">
        <v>5.1578999999999997</v>
      </c>
      <c r="E1624" s="2">
        <v>260</v>
      </c>
      <c r="F1624" s="2">
        <v>5.5038</v>
      </c>
      <c r="G1624" s="2">
        <v>1430.9880000000001</v>
      </c>
      <c r="H1624" s="17">
        <f t="shared" si="25"/>
        <v>2.8023040280629036E-2</v>
      </c>
    </row>
    <row r="1625" spans="1:8" ht="13.5" x14ac:dyDescent="0.25">
      <c r="A1625" s="12"/>
      <c r="B1625" s="11">
        <v>44375</v>
      </c>
      <c r="C1625" s="2">
        <v>5.5</v>
      </c>
      <c r="D1625" s="2">
        <v>5.1578999999999997</v>
      </c>
      <c r="E1625" s="2">
        <v>410</v>
      </c>
      <c r="F1625" s="2">
        <v>5.5514999999999999</v>
      </c>
      <c r="G1625" s="2">
        <v>2276.1149999999998</v>
      </c>
      <c r="H1625" s="17">
        <f t="shared" si="25"/>
        <v>0</v>
      </c>
    </row>
    <row r="1626" spans="1:8" ht="13.5" x14ac:dyDescent="0.25">
      <c r="A1626" s="12"/>
      <c r="B1626" s="11">
        <v>44376</v>
      </c>
      <c r="C1626" s="2">
        <v>5.6</v>
      </c>
      <c r="D1626" s="2">
        <v>5.2516999999999996</v>
      </c>
      <c r="E1626" s="2">
        <v>500</v>
      </c>
      <c r="F1626" s="2">
        <v>5.6</v>
      </c>
      <c r="G1626" s="2">
        <v>2800</v>
      </c>
      <c r="H1626" s="17">
        <f t="shared" si="25"/>
        <v>1.8185695728881887E-2</v>
      </c>
    </row>
    <row r="1627" spans="1:8" ht="13.5" x14ac:dyDescent="0.25">
      <c r="A1627" s="12"/>
      <c r="B1627" s="11">
        <v>44377</v>
      </c>
      <c r="C1627" s="2">
        <v>5.6</v>
      </c>
      <c r="D1627" s="2">
        <v>5.2516999999999996</v>
      </c>
      <c r="E1627" s="2">
        <v>650</v>
      </c>
      <c r="F1627" s="2">
        <v>5.6</v>
      </c>
      <c r="G1627" s="2">
        <v>3640</v>
      </c>
      <c r="H1627" s="17">
        <f t="shared" si="25"/>
        <v>0</v>
      </c>
    </row>
    <row r="1628" spans="1:8" ht="13.5" x14ac:dyDescent="0.25">
      <c r="A1628" s="12"/>
      <c r="B1628" s="11">
        <v>44378</v>
      </c>
      <c r="C1628" s="2">
        <v>5.62</v>
      </c>
      <c r="D1628" s="2">
        <v>5.2705000000000002</v>
      </c>
      <c r="E1628" s="2">
        <v>5</v>
      </c>
      <c r="F1628" s="2">
        <v>5.62</v>
      </c>
      <c r="G1628" s="2">
        <v>28.1</v>
      </c>
      <c r="H1628" s="17">
        <f t="shared" si="25"/>
        <v>3.5797932098178865E-3</v>
      </c>
    </row>
    <row r="1629" spans="1:8" ht="13.5" x14ac:dyDescent="0.25">
      <c r="A1629" s="12"/>
      <c r="B1629" s="11">
        <v>44379</v>
      </c>
      <c r="C1629" s="2">
        <v>5.62</v>
      </c>
      <c r="D1629" s="2">
        <v>5.2705000000000002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1:8" ht="13.5" x14ac:dyDescent="0.25">
      <c r="A1630" s="12"/>
      <c r="B1630" s="11">
        <v>44382</v>
      </c>
      <c r="C1630" s="2">
        <v>5.6</v>
      </c>
      <c r="D1630" s="2">
        <v>5.2516999999999996</v>
      </c>
      <c r="E1630" s="2">
        <v>1004</v>
      </c>
      <c r="F1630" s="2">
        <v>5.5004</v>
      </c>
      <c r="G1630" s="2">
        <v>5522.4016000000001</v>
      </c>
      <c r="H1630" s="17">
        <f t="shared" si="25"/>
        <v>-3.5670240015179952E-3</v>
      </c>
    </row>
    <row r="1631" spans="1:8" ht="13.5" x14ac:dyDescent="0.25">
      <c r="A1631" s="12"/>
      <c r="B1631" s="11">
        <v>44383</v>
      </c>
      <c r="C1631" s="2">
        <v>5.6</v>
      </c>
      <c r="D1631" s="2">
        <v>5.2516999999999996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5.6</v>
      </c>
      <c r="D1632" s="2">
        <v>5.2516999999999996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x14ac:dyDescent="0.25">
      <c r="A1633" s="12"/>
      <c r="B1633" s="11">
        <v>44385</v>
      </c>
      <c r="C1633" s="2">
        <v>5.59</v>
      </c>
      <c r="D1633" s="2">
        <v>5.2423000000000002</v>
      </c>
      <c r="E1633" s="2">
        <v>2</v>
      </c>
      <c r="F1633" s="2">
        <v>5.59</v>
      </c>
      <c r="G1633" s="2">
        <v>11.18</v>
      </c>
      <c r="H1633" s="17">
        <f t="shared" si="25"/>
        <v>-1.7898966049087741E-3</v>
      </c>
    </row>
    <row r="1634" spans="1:8" ht="13.5" x14ac:dyDescent="0.25">
      <c r="A1634" s="12"/>
      <c r="B1634" s="11">
        <v>44386</v>
      </c>
      <c r="C1634" s="2">
        <v>5.58</v>
      </c>
      <c r="D1634" s="2">
        <v>5.2329999999999997</v>
      </c>
      <c r="E1634" s="2">
        <v>1102</v>
      </c>
      <c r="F1634" s="2">
        <v>5.4501999999999997</v>
      </c>
      <c r="G1634" s="2">
        <v>6006.1203999999998</v>
      </c>
      <c r="H1634" s="17">
        <f t="shared" si="25"/>
        <v>-1.7740304828034507E-3</v>
      </c>
    </row>
    <row r="1635" spans="1:8" ht="13.5" x14ac:dyDescent="0.25">
      <c r="A1635" s="12"/>
      <c r="B1635" s="11">
        <v>44389</v>
      </c>
      <c r="C1635" s="2">
        <v>5.58</v>
      </c>
      <c r="D1635" s="2">
        <v>5.2329999999999997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x14ac:dyDescent="0.25">
      <c r="A1636" s="12"/>
      <c r="B1636" s="11">
        <v>44390</v>
      </c>
      <c r="C1636" s="2">
        <v>5.57</v>
      </c>
      <c r="D1636" s="2">
        <v>5.2236000000000002</v>
      </c>
      <c r="E1636" s="2">
        <v>310</v>
      </c>
      <c r="F1636" s="2">
        <v>5.4248000000000003</v>
      </c>
      <c r="G1636" s="2">
        <v>1681.6880000000001</v>
      </c>
      <c r="H1636" s="17">
        <f t="shared" si="25"/>
        <v>-1.7962927575003648E-3</v>
      </c>
    </row>
    <row r="1637" spans="1:8" ht="13.5" x14ac:dyDescent="0.25">
      <c r="A1637" s="12"/>
      <c r="B1637" s="11">
        <v>44391</v>
      </c>
      <c r="C1637" s="2">
        <v>5.57</v>
      </c>
      <c r="D1637" s="2">
        <v>5.2236000000000002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5.49</v>
      </c>
      <c r="D1638" s="2">
        <v>5.1486000000000001</v>
      </c>
      <c r="E1638" s="2">
        <v>720</v>
      </c>
      <c r="F1638" s="2">
        <v>5.49</v>
      </c>
      <c r="G1638" s="2">
        <v>3952.8</v>
      </c>
      <c r="H1638" s="17">
        <f t="shared" si="25"/>
        <v>-1.4357914082242166E-2</v>
      </c>
    </row>
    <row r="1639" spans="1:8" ht="13.5" x14ac:dyDescent="0.25">
      <c r="A1639" s="12"/>
      <c r="B1639" s="11">
        <v>44393</v>
      </c>
      <c r="C1639" s="2">
        <v>5.48</v>
      </c>
      <c r="D1639" s="2">
        <v>5.1391999999999998</v>
      </c>
      <c r="E1639" s="2">
        <v>7935</v>
      </c>
      <c r="F1639" s="2">
        <v>5.4743000000000004</v>
      </c>
      <c r="G1639" s="2">
        <v>43438.570500000002</v>
      </c>
      <c r="H1639" s="17">
        <f t="shared" si="25"/>
        <v>-1.8257390358544646E-3</v>
      </c>
    </row>
    <row r="1640" spans="1:8" ht="13.5" x14ac:dyDescent="0.25">
      <c r="A1640" s="12"/>
      <c r="B1640" s="11">
        <v>44396</v>
      </c>
      <c r="C1640" s="2">
        <v>5.4</v>
      </c>
      <c r="D1640" s="2">
        <v>5.0641999999999996</v>
      </c>
      <c r="E1640" s="2">
        <v>1275</v>
      </c>
      <c r="F1640" s="2">
        <v>5.4031000000000002</v>
      </c>
      <c r="G1640" s="2">
        <v>6888.9525000000003</v>
      </c>
      <c r="H1640" s="17">
        <f t="shared" si="25"/>
        <v>-1.4593711083437147E-2</v>
      </c>
    </row>
    <row r="1641" spans="1:8" ht="13.5" x14ac:dyDescent="0.25">
      <c r="A1641" s="12"/>
      <c r="B1641" s="11">
        <v>44399</v>
      </c>
      <c r="C1641" s="2">
        <v>5.45</v>
      </c>
      <c r="D1641" s="2">
        <v>5.1111000000000004</v>
      </c>
      <c r="E1641" s="2">
        <v>2</v>
      </c>
      <c r="F1641" s="2">
        <v>5.45</v>
      </c>
      <c r="G1641" s="2">
        <v>10.9</v>
      </c>
      <c r="H1641" s="17">
        <f t="shared" si="25"/>
        <v>9.2610876347697241E-3</v>
      </c>
    </row>
    <row r="1642" spans="1:8" ht="13.5" x14ac:dyDescent="0.25">
      <c r="A1642" s="12"/>
      <c r="B1642" s="11">
        <v>44400</v>
      </c>
      <c r="C1642" s="2">
        <v>5.4</v>
      </c>
      <c r="D1642" s="2">
        <v>5.0641999999999996</v>
      </c>
      <c r="E1642" s="2">
        <v>300</v>
      </c>
      <c r="F1642" s="2">
        <v>5.4</v>
      </c>
      <c r="G1642" s="2">
        <v>1620</v>
      </c>
      <c r="H1642" s="17">
        <f t="shared" si="25"/>
        <v>-9.1761069045803896E-3</v>
      </c>
    </row>
    <row r="1643" spans="1:8" ht="13.5" x14ac:dyDescent="0.25">
      <c r="A1643" s="12"/>
      <c r="B1643" s="11">
        <v>44403</v>
      </c>
      <c r="C1643" s="2">
        <v>5.25</v>
      </c>
      <c r="D1643" s="2">
        <v>4.9234999999999998</v>
      </c>
      <c r="E1643" s="2">
        <v>618</v>
      </c>
      <c r="F1643" s="2">
        <v>5.2613000000000003</v>
      </c>
      <c r="G1643" s="2">
        <v>3251.4834000000001</v>
      </c>
      <c r="H1643" s="17">
        <f t="shared" si="25"/>
        <v>-2.7783262904308645E-2</v>
      </c>
    </row>
    <row r="1644" spans="1:8" ht="13.5" x14ac:dyDescent="0.25">
      <c r="A1644" s="12"/>
      <c r="B1644" s="11">
        <v>44404</v>
      </c>
      <c r="C1644" s="2">
        <v>5.25</v>
      </c>
      <c r="D1644" s="2">
        <v>4.9234999999999998</v>
      </c>
      <c r="E1644" s="2">
        <v>190</v>
      </c>
      <c r="F1644" s="2">
        <v>5.2842000000000002</v>
      </c>
      <c r="G1644" s="2">
        <v>1003.998</v>
      </c>
      <c r="H1644" s="17">
        <f t="shared" si="25"/>
        <v>0</v>
      </c>
    </row>
    <row r="1645" spans="1:8" ht="13.5" x14ac:dyDescent="0.25">
      <c r="A1645" s="12"/>
      <c r="B1645" s="11">
        <v>44405</v>
      </c>
      <c r="C1645" s="2">
        <v>5.38</v>
      </c>
      <c r="D1645" s="2">
        <v>5.0453999999999999</v>
      </c>
      <c r="E1645" s="2">
        <v>9150</v>
      </c>
      <c r="F1645" s="2">
        <v>5.2521000000000004</v>
      </c>
      <c r="G1645" s="2">
        <v>48056.714999999997</v>
      </c>
      <c r="H1645" s="17">
        <f t="shared" si="25"/>
        <v>2.4758809789783717E-2</v>
      </c>
    </row>
    <row r="1646" spans="1:8" ht="13.5" x14ac:dyDescent="0.25">
      <c r="A1646" s="12"/>
      <c r="B1646" s="11">
        <v>44406</v>
      </c>
      <c r="C1646" s="2">
        <v>5.4</v>
      </c>
      <c r="D1646" s="2">
        <v>5.0641999999999996</v>
      </c>
      <c r="E1646" s="2">
        <v>8447</v>
      </c>
      <c r="F1646" s="2">
        <v>5.2249999999999996</v>
      </c>
      <c r="G1646" s="2">
        <v>44135.574999999997</v>
      </c>
      <c r="H1646" s="17">
        <f t="shared" si="25"/>
        <v>3.7261664090061652E-3</v>
      </c>
    </row>
    <row r="1647" spans="1:8" ht="13.5" x14ac:dyDescent="0.25">
      <c r="A1647" s="12"/>
      <c r="B1647" s="11">
        <v>44407</v>
      </c>
      <c r="C1647" s="2">
        <v>5.48</v>
      </c>
      <c r="D1647" s="2">
        <v>5.1391999999999998</v>
      </c>
      <c r="E1647" s="2">
        <v>4423</v>
      </c>
      <c r="F1647" s="2">
        <v>5.2793000000000001</v>
      </c>
      <c r="G1647" s="2">
        <v>23350.3439</v>
      </c>
      <c r="H1647" s="17">
        <f t="shared" si="25"/>
        <v>1.4809841633426836E-2</v>
      </c>
    </row>
    <row r="1648" spans="1:8" ht="13.5" x14ac:dyDescent="0.25">
      <c r="A1648" s="12"/>
      <c r="B1648" s="11">
        <v>44410</v>
      </c>
      <c r="C1648" s="2">
        <v>5.45</v>
      </c>
      <c r="D1648" s="2">
        <v>5.1111000000000004</v>
      </c>
      <c r="E1648" s="2">
        <v>8</v>
      </c>
      <c r="F1648" s="2">
        <v>5.45</v>
      </c>
      <c r="G1648" s="2">
        <v>43.6</v>
      </c>
      <c r="H1648" s="17">
        <f t="shared" si="25"/>
        <v>-5.4677770859276444E-3</v>
      </c>
    </row>
    <row r="1649" spans="1:8" ht="13.5" x14ac:dyDescent="0.25">
      <c r="A1649" s="12"/>
      <c r="B1649" s="11">
        <v>44411</v>
      </c>
      <c r="C1649" s="2">
        <v>5.45</v>
      </c>
      <c r="D1649" s="2">
        <v>5.1111000000000004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5.45</v>
      </c>
      <c r="D1650" s="2">
        <v>5.1111000000000004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1:8" ht="13.5" x14ac:dyDescent="0.25">
      <c r="A1651" s="12"/>
      <c r="B1651" s="11">
        <v>44413</v>
      </c>
      <c r="C1651" s="2">
        <v>5.3</v>
      </c>
      <c r="D1651" s="2">
        <v>4.9703999999999997</v>
      </c>
      <c r="E1651" s="2">
        <v>882</v>
      </c>
      <c r="F1651" s="2">
        <v>5.3018999999999998</v>
      </c>
      <c r="G1651" s="2">
        <v>4676.2758000000003</v>
      </c>
      <c r="H1651" s="17">
        <f t="shared" si="25"/>
        <v>-2.7528320713740818E-2</v>
      </c>
    </row>
    <row r="1652" spans="1:8" ht="13.5" x14ac:dyDescent="0.25">
      <c r="A1652" s="12"/>
      <c r="B1652" s="11">
        <v>44414</v>
      </c>
      <c r="C1652" s="2">
        <v>5.43</v>
      </c>
      <c r="D1652" s="2">
        <v>5.0922999999999998</v>
      </c>
      <c r="E1652" s="2">
        <v>175</v>
      </c>
      <c r="F1652" s="2">
        <v>5.2986000000000004</v>
      </c>
      <c r="G1652" s="2">
        <v>927.255</v>
      </c>
      <c r="H1652" s="17">
        <f t="shared" si="25"/>
        <v>2.4525189119587985E-2</v>
      </c>
    </row>
    <row r="1653" spans="1:8" ht="13.5" x14ac:dyDescent="0.25">
      <c r="A1653" s="12"/>
      <c r="B1653" s="11">
        <v>44417</v>
      </c>
      <c r="C1653" s="2">
        <v>5.43</v>
      </c>
      <c r="D1653" s="2">
        <v>5.0922999999999998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1:8" ht="13.5" x14ac:dyDescent="0.25">
      <c r="A1654" s="12"/>
      <c r="B1654" s="11">
        <v>44419</v>
      </c>
      <c r="C1654" s="2">
        <v>5.4</v>
      </c>
      <c r="D1654" s="2">
        <v>5.0641999999999996</v>
      </c>
      <c r="E1654" s="2">
        <v>100</v>
      </c>
      <c r="F1654" s="2">
        <v>5.4</v>
      </c>
      <c r="G1654" s="2">
        <v>540</v>
      </c>
      <c r="H1654" s="17">
        <f t="shared" si="25"/>
        <v>-5.5181352237692665E-3</v>
      </c>
    </row>
    <row r="1655" spans="1:8" ht="13.5" x14ac:dyDescent="0.25">
      <c r="A1655" s="12"/>
      <c r="B1655" s="11">
        <v>44420</v>
      </c>
      <c r="C1655" s="2">
        <v>5.4</v>
      </c>
      <c r="D1655" s="2">
        <v>5.0641999999999996</v>
      </c>
      <c r="E1655" s="2">
        <v>50</v>
      </c>
      <c r="F1655" s="2">
        <v>5.4</v>
      </c>
      <c r="G1655" s="2">
        <v>270</v>
      </c>
      <c r="H1655" s="17">
        <f t="shared" si="25"/>
        <v>0</v>
      </c>
    </row>
    <row r="1656" spans="1:8" ht="13.5" x14ac:dyDescent="0.25">
      <c r="A1656" s="12"/>
      <c r="B1656" s="11">
        <v>44424</v>
      </c>
      <c r="C1656" s="2">
        <v>5.35</v>
      </c>
      <c r="D1656" s="2">
        <v>5.0172999999999996</v>
      </c>
      <c r="E1656" s="2">
        <v>420</v>
      </c>
      <c r="F1656" s="2">
        <v>5.35</v>
      </c>
      <c r="G1656" s="2">
        <v>2247</v>
      </c>
      <c r="H1656" s="17">
        <f t="shared" si="25"/>
        <v>-9.2610876347695489E-3</v>
      </c>
    </row>
    <row r="1657" spans="1:8" ht="13.5" x14ac:dyDescent="0.25">
      <c r="A1657" s="12"/>
      <c r="B1657" s="11">
        <v>44425</v>
      </c>
      <c r="C1657" s="2">
        <v>5.35</v>
      </c>
      <c r="D1657" s="2">
        <v>5.0172999999999996</v>
      </c>
      <c r="E1657" s="2">
        <v>420</v>
      </c>
      <c r="F1657" s="2">
        <v>5.35</v>
      </c>
      <c r="G1657" s="2">
        <v>2247</v>
      </c>
      <c r="H1657" s="17">
        <f t="shared" si="25"/>
        <v>0</v>
      </c>
    </row>
    <row r="1658" spans="1:8" ht="13.5" x14ac:dyDescent="0.25">
      <c r="A1658" s="12"/>
      <c r="B1658" s="11">
        <v>44426</v>
      </c>
      <c r="C1658" s="2">
        <v>5.35</v>
      </c>
      <c r="D1658" s="2">
        <v>5.0172999999999996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x14ac:dyDescent="0.25">
      <c r="A1659" s="12"/>
      <c r="B1659" s="11">
        <v>44427</v>
      </c>
      <c r="C1659" s="2">
        <v>5.34</v>
      </c>
      <c r="D1659" s="2">
        <v>5.0079000000000002</v>
      </c>
      <c r="E1659" s="2">
        <v>27</v>
      </c>
      <c r="F1659" s="2">
        <v>5.34</v>
      </c>
      <c r="G1659" s="2">
        <v>144.18</v>
      </c>
      <c r="H1659" s="17">
        <f t="shared" si="25"/>
        <v>-1.8735176290035297E-3</v>
      </c>
    </row>
    <row r="1660" spans="1:8" ht="13.5" x14ac:dyDescent="0.25">
      <c r="A1660" s="12"/>
      <c r="B1660" s="11">
        <v>44428</v>
      </c>
      <c r="C1660" s="2">
        <v>5.19</v>
      </c>
      <c r="D1660" s="2">
        <v>4.8672000000000004</v>
      </c>
      <c r="E1660" s="2">
        <v>1271</v>
      </c>
      <c r="F1660" s="2">
        <v>5.2209000000000003</v>
      </c>
      <c r="G1660" s="2">
        <v>6635.7638999999999</v>
      </c>
      <c r="H1660" s="17">
        <f t="shared" si="25"/>
        <v>-2.8095608937878117E-2</v>
      </c>
    </row>
    <row r="1661" spans="1:8" ht="13.5" x14ac:dyDescent="0.25">
      <c r="A1661" s="12"/>
      <c r="B1661" s="11">
        <v>44431</v>
      </c>
      <c r="C1661" s="2">
        <v>5.19</v>
      </c>
      <c r="D1661" s="2">
        <v>4.8672000000000004</v>
      </c>
      <c r="E1661" s="2">
        <v>1528</v>
      </c>
      <c r="F1661" s="2">
        <v>5.0780000000000003</v>
      </c>
      <c r="G1661" s="2">
        <v>7759.1840000000002</v>
      </c>
      <c r="H1661" s="17">
        <f t="shared" si="25"/>
        <v>0</v>
      </c>
    </row>
    <row r="1662" spans="1:8" ht="13.5" x14ac:dyDescent="0.25">
      <c r="A1662" s="12"/>
      <c r="B1662" s="11">
        <v>44432</v>
      </c>
      <c r="C1662" s="2">
        <v>5.19</v>
      </c>
      <c r="D1662" s="2">
        <v>4.8672000000000004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1:8" ht="13.5" x14ac:dyDescent="0.25">
      <c r="A1663" s="12"/>
      <c r="B1663" s="11">
        <v>44433</v>
      </c>
      <c r="C1663" s="2">
        <v>5.18</v>
      </c>
      <c r="D1663" s="2">
        <v>4.8578000000000001</v>
      </c>
      <c r="E1663" s="2">
        <v>5891</v>
      </c>
      <c r="F1663" s="2">
        <v>5.1803999999999997</v>
      </c>
      <c r="G1663" s="2">
        <v>30517.736400000002</v>
      </c>
      <c r="H1663" s="17">
        <f t="shared" si="25"/>
        <v>-1.9312952005260306E-3</v>
      </c>
    </row>
    <row r="1664" spans="1:8" ht="13.5" x14ac:dyDescent="0.25">
      <c r="A1664" s="12"/>
      <c r="B1664" s="11">
        <v>44434</v>
      </c>
      <c r="C1664" s="2">
        <v>5.04</v>
      </c>
      <c r="D1664" s="2">
        <v>4.7266000000000004</v>
      </c>
      <c r="E1664" s="2">
        <v>65</v>
      </c>
      <c r="F1664" s="2">
        <v>5.0457999999999998</v>
      </c>
      <c r="G1664" s="2">
        <v>327.97699999999998</v>
      </c>
      <c r="H1664" s="17">
        <f t="shared" si="25"/>
        <v>-2.7008110667380247E-2</v>
      </c>
    </row>
    <row r="1665" spans="1:8" ht="13.5" x14ac:dyDescent="0.25">
      <c r="A1665" s="12"/>
      <c r="B1665" s="11">
        <v>44435</v>
      </c>
      <c r="C1665" s="2">
        <v>5.18</v>
      </c>
      <c r="D1665" s="2">
        <v>4.8578000000000001</v>
      </c>
      <c r="E1665" s="2">
        <v>100</v>
      </c>
      <c r="F1665" s="2">
        <v>5.18</v>
      </c>
      <c r="G1665" s="2">
        <v>518</v>
      </c>
      <c r="H1665" s="17">
        <f t="shared" si="25"/>
        <v>2.7757796301781355E-2</v>
      </c>
    </row>
    <row r="1666" spans="1:8" ht="13.5" x14ac:dyDescent="0.25">
      <c r="A1666" s="12"/>
      <c r="B1666" s="11">
        <v>44438</v>
      </c>
      <c r="C1666" s="2">
        <v>5.18</v>
      </c>
      <c r="D1666" s="2">
        <v>4.8578000000000001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5.15</v>
      </c>
      <c r="D1667" s="2">
        <v>4.8296999999999999</v>
      </c>
      <c r="E1667" s="2">
        <v>2001</v>
      </c>
      <c r="F1667" s="2">
        <v>5.04</v>
      </c>
      <c r="G1667" s="2">
        <v>10085.040000000001</v>
      </c>
      <c r="H1667" s="17">
        <f t="shared" si="25"/>
        <v>-5.7845115072667121E-3</v>
      </c>
    </row>
    <row r="1668" spans="1:8" ht="13.5" x14ac:dyDescent="0.25">
      <c r="A1668" s="12"/>
      <c r="B1668" s="11">
        <v>44440</v>
      </c>
      <c r="C1668" s="2">
        <v>5.0999999999999996</v>
      </c>
      <c r="D1668" s="2">
        <v>4.7827999999999999</v>
      </c>
      <c r="E1668" s="2">
        <v>4060</v>
      </c>
      <c r="F1668" s="2">
        <v>5.0810000000000004</v>
      </c>
      <c r="G1668" s="2">
        <v>20628.86</v>
      </c>
      <c r="H1668" s="17">
        <f t="shared" si="25"/>
        <v>-9.710748079590853E-3</v>
      </c>
    </row>
    <row r="1669" spans="1:8" ht="13.5" x14ac:dyDescent="0.25">
      <c r="A1669" s="12"/>
      <c r="B1669" s="11">
        <v>44441</v>
      </c>
      <c r="C1669" s="2">
        <v>5.0999999999999996</v>
      </c>
      <c r="D1669" s="2">
        <v>4.7827999999999999</v>
      </c>
      <c r="E1669" s="2">
        <v>2101</v>
      </c>
      <c r="F1669" s="2">
        <v>4.9930000000000003</v>
      </c>
      <c r="G1669" s="2">
        <v>10490.293</v>
      </c>
      <c r="H1669" s="17">
        <f t="shared" si="25"/>
        <v>0</v>
      </c>
    </row>
    <row r="1670" spans="1:8" ht="13.5" x14ac:dyDescent="0.25">
      <c r="A1670" s="12"/>
      <c r="B1670" s="11">
        <v>44442</v>
      </c>
      <c r="C1670" s="2">
        <v>5.0999999999999996</v>
      </c>
      <c r="D1670" s="2">
        <v>4.7827999999999999</v>
      </c>
      <c r="E1670" s="2">
        <v>0</v>
      </c>
      <c r="F1670" s="2">
        <v>0</v>
      </c>
      <c r="G1670" s="2">
        <v>0</v>
      </c>
      <c r="H1670" s="17">
        <f t="shared" si="25"/>
        <v>0</v>
      </c>
    </row>
    <row r="1671" spans="1:8" ht="13.5" x14ac:dyDescent="0.25">
      <c r="A1671" s="12"/>
      <c r="B1671" s="11">
        <v>44445</v>
      </c>
      <c r="C1671" s="2">
        <v>5.08</v>
      </c>
      <c r="D1671" s="2">
        <v>4.7641</v>
      </c>
      <c r="E1671" s="2">
        <v>1500</v>
      </c>
      <c r="F1671" s="2">
        <v>5.08</v>
      </c>
      <c r="G1671" s="2">
        <v>7620</v>
      </c>
      <c r="H1671" s="17">
        <f t="shared" ref="H1671:H1734" si="26">(D1671-D1670)/D1670</f>
        <v>-3.9098436062557371E-3</v>
      </c>
    </row>
    <row r="1672" spans="1:8" ht="13.5" x14ac:dyDescent="0.25">
      <c r="A1672" s="12"/>
      <c r="B1672" s="11">
        <v>44446</v>
      </c>
      <c r="C1672" s="2">
        <v>4.9800000000000004</v>
      </c>
      <c r="D1672" s="2">
        <v>4.6703000000000001</v>
      </c>
      <c r="E1672" s="2">
        <v>214</v>
      </c>
      <c r="F1672" s="2">
        <v>4.9800000000000004</v>
      </c>
      <c r="G1672" s="2">
        <v>1065.72</v>
      </c>
      <c r="H1672" s="17">
        <f t="shared" si="26"/>
        <v>-1.9688923406309667E-2</v>
      </c>
    </row>
    <row r="1673" spans="1:8" ht="13.5" x14ac:dyDescent="0.25">
      <c r="A1673" s="12"/>
      <c r="B1673" s="11">
        <v>44447</v>
      </c>
      <c r="C1673" s="2">
        <v>5.05</v>
      </c>
      <c r="D1673" s="2">
        <v>4.7359</v>
      </c>
      <c r="E1673" s="2">
        <v>711</v>
      </c>
      <c r="F1673" s="2">
        <v>4.9000000000000004</v>
      </c>
      <c r="G1673" s="2">
        <v>3483.9</v>
      </c>
      <c r="H1673" s="17">
        <f t="shared" si="26"/>
        <v>1.4046206881784869E-2</v>
      </c>
    </row>
    <row r="1674" spans="1:8" ht="13.5" x14ac:dyDescent="0.25">
      <c r="A1674" s="12"/>
      <c r="B1674" s="11">
        <v>44448</v>
      </c>
      <c r="C1674" s="2">
        <v>5.05</v>
      </c>
      <c r="D1674" s="2">
        <v>4.7359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5.05</v>
      </c>
      <c r="D1675" s="2">
        <v>4.7359</v>
      </c>
      <c r="E1675" s="2">
        <v>0</v>
      </c>
      <c r="F1675" s="2">
        <v>0</v>
      </c>
      <c r="G1675" s="2">
        <v>0</v>
      </c>
      <c r="H1675" s="17">
        <f t="shared" si="26"/>
        <v>0</v>
      </c>
    </row>
    <row r="1676" spans="1:8" ht="13.5" x14ac:dyDescent="0.25">
      <c r="A1676" s="12"/>
      <c r="B1676" s="11">
        <v>44452</v>
      </c>
      <c r="C1676" s="2">
        <v>4.9000000000000004</v>
      </c>
      <c r="D1676" s="2">
        <v>4.5952999999999999</v>
      </c>
      <c r="E1676" s="2">
        <v>3220</v>
      </c>
      <c r="F1676" s="2">
        <v>4.92</v>
      </c>
      <c r="G1676" s="2">
        <v>15842.4</v>
      </c>
      <c r="H1676" s="17">
        <f t="shared" si="26"/>
        <v>-2.968812686078677E-2</v>
      </c>
    </row>
    <row r="1677" spans="1:8" ht="13.5" x14ac:dyDescent="0.25">
      <c r="A1677" s="12"/>
      <c r="B1677" s="11">
        <v>44453</v>
      </c>
      <c r="C1677" s="2">
        <v>5</v>
      </c>
      <c r="D1677" s="2">
        <v>4.6890000000000001</v>
      </c>
      <c r="E1677" s="2">
        <v>1592</v>
      </c>
      <c r="F1677" s="2">
        <v>4.9000000000000004</v>
      </c>
      <c r="G1677" s="2">
        <v>7800.8</v>
      </c>
      <c r="H1677" s="17">
        <f t="shared" si="26"/>
        <v>2.0390398885818145E-2</v>
      </c>
    </row>
    <row r="1678" spans="1:8" ht="13.5" x14ac:dyDescent="0.25">
      <c r="A1678" s="12"/>
      <c r="B1678" s="11">
        <v>44454</v>
      </c>
      <c r="C1678" s="2">
        <v>5</v>
      </c>
      <c r="D1678" s="2">
        <v>4.6890000000000001</v>
      </c>
      <c r="E1678" s="2">
        <v>0</v>
      </c>
      <c r="F1678" s="2">
        <v>0</v>
      </c>
      <c r="G1678" s="2">
        <v>0</v>
      </c>
      <c r="H1678" s="17">
        <f t="shared" si="26"/>
        <v>0</v>
      </c>
    </row>
    <row r="1679" spans="1:8" ht="13.5" x14ac:dyDescent="0.25">
      <c r="A1679" s="12"/>
      <c r="B1679" s="11">
        <v>44455</v>
      </c>
      <c r="C1679" s="2">
        <v>5</v>
      </c>
      <c r="D1679" s="2">
        <v>4.6890000000000001</v>
      </c>
      <c r="E1679" s="2">
        <v>0</v>
      </c>
      <c r="F1679" s="2">
        <v>0</v>
      </c>
      <c r="G1679" s="2">
        <v>0</v>
      </c>
      <c r="H1679" s="17">
        <f t="shared" si="26"/>
        <v>0</v>
      </c>
    </row>
    <row r="1680" spans="1:8" ht="13.5" x14ac:dyDescent="0.25">
      <c r="A1680" s="12"/>
      <c r="B1680" s="11">
        <v>44456</v>
      </c>
      <c r="C1680" s="2">
        <v>4.97</v>
      </c>
      <c r="D1680" s="2">
        <v>4.6608999999999998</v>
      </c>
      <c r="E1680" s="2">
        <v>12269</v>
      </c>
      <c r="F1680" s="2">
        <v>4.8520000000000003</v>
      </c>
      <c r="G1680" s="2">
        <v>59529.188000000002</v>
      </c>
      <c r="H1680" s="17">
        <f t="shared" si="26"/>
        <v>-5.9927489869908796E-3</v>
      </c>
    </row>
    <row r="1681" spans="1:8" ht="13.5" x14ac:dyDescent="0.25">
      <c r="A1681" s="12"/>
      <c r="B1681" s="11">
        <v>44459</v>
      </c>
      <c r="C1681" s="2">
        <v>4.96</v>
      </c>
      <c r="D1681" s="2">
        <v>4.6515000000000004</v>
      </c>
      <c r="E1681" s="2">
        <v>2671</v>
      </c>
      <c r="F1681" s="2">
        <v>4.9340000000000002</v>
      </c>
      <c r="G1681" s="2">
        <v>13178.714</v>
      </c>
      <c r="H1681" s="17">
        <f t="shared" si="26"/>
        <v>-2.0167778755174771E-3</v>
      </c>
    </row>
    <row r="1682" spans="1:8" ht="13.5" x14ac:dyDescent="0.25">
      <c r="A1682" s="12"/>
      <c r="B1682" s="11">
        <v>44460</v>
      </c>
      <c r="C1682" s="2">
        <v>4.96</v>
      </c>
      <c r="D1682" s="2">
        <v>4.6515000000000004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x14ac:dyDescent="0.25">
      <c r="A1683" s="12"/>
      <c r="B1683" s="11">
        <v>44461</v>
      </c>
      <c r="C1683" s="2">
        <v>4.9400000000000004</v>
      </c>
      <c r="D1683" s="2">
        <v>4.6327999999999996</v>
      </c>
      <c r="E1683" s="2">
        <v>942</v>
      </c>
      <c r="F1683" s="2">
        <v>4.8239999999999998</v>
      </c>
      <c r="G1683" s="2">
        <v>4544.2079999999996</v>
      </c>
      <c r="H1683" s="17">
        <f t="shared" si="26"/>
        <v>-4.0202085348813987E-3</v>
      </c>
    </row>
    <row r="1684" spans="1:8" ht="13.5" x14ac:dyDescent="0.25">
      <c r="A1684" s="12"/>
      <c r="B1684" s="11">
        <v>44462</v>
      </c>
      <c r="C1684" s="2">
        <v>4.9400000000000004</v>
      </c>
      <c r="D1684" s="2">
        <v>4.6327999999999996</v>
      </c>
      <c r="E1684" s="2">
        <v>9393</v>
      </c>
      <c r="F1684" s="2">
        <v>4.9000000000000004</v>
      </c>
      <c r="G1684" s="2">
        <v>46025.7</v>
      </c>
      <c r="H1684" s="17">
        <f t="shared" si="26"/>
        <v>0</v>
      </c>
    </row>
    <row r="1685" spans="1:8" ht="13.5" x14ac:dyDescent="0.25">
      <c r="A1685" s="12"/>
      <c r="B1685" s="11">
        <v>44463</v>
      </c>
      <c r="C1685" s="2">
        <v>4.9000000000000004</v>
      </c>
      <c r="D1685" s="2">
        <v>4.5952999999999999</v>
      </c>
      <c r="E1685" s="2">
        <v>376</v>
      </c>
      <c r="F1685" s="2">
        <v>4.9000000000000004</v>
      </c>
      <c r="G1685" s="2">
        <v>1842.4</v>
      </c>
      <c r="H1685" s="17">
        <f t="shared" si="26"/>
        <v>-8.0944569159039133E-3</v>
      </c>
    </row>
    <row r="1686" spans="1:8" ht="13.5" x14ac:dyDescent="0.25">
      <c r="A1686" s="12"/>
      <c r="B1686" s="11">
        <v>44466</v>
      </c>
      <c r="C1686" s="2">
        <v>4.9000000000000004</v>
      </c>
      <c r="D1686" s="2">
        <v>4.5952999999999999</v>
      </c>
      <c r="E1686" s="2">
        <v>0</v>
      </c>
      <c r="F1686" s="2">
        <v>0</v>
      </c>
      <c r="G1686" s="2">
        <v>0</v>
      </c>
      <c r="H1686" s="17">
        <f t="shared" si="26"/>
        <v>0</v>
      </c>
    </row>
    <row r="1687" spans="1:8" ht="13.5" x14ac:dyDescent="0.25">
      <c r="A1687" s="12"/>
      <c r="B1687" s="11">
        <v>44467</v>
      </c>
      <c r="C1687" s="2">
        <v>4.9000000000000004</v>
      </c>
      <c r="D1687" s="2">
        <v>4.5952999999999999</v>
      </c>
      <c r="E1687" s="2">
        <v>0</v>
      </c>
      <c r="F1687" s="2">
        <v>0</v>
      </c>
      <c r="G1687" s="2">
        <v>0</v>
      </c>
      <c r="H1687" s="17">
        <f t="shared" si="26"/>
        <v>0</v>
      </c>
    </row>
    <row r="1688" spans="1:8" ht="13.5" x14ac:dyDescent="0.25">
      <c r="A1688" s="12"/>
      <c r="B1688" s="11">
        <v>44468</v>
      </c>
      <c r="C1688" s="2">
        <v>4.9000000000000004</v>
      </c>
      <c r="D1688" s="2">
        <v>4.5952999999999999</v>
      </c>
      <c r="E1688" s="2">
        <v>20</v>
      </c>
      <c r="F1688" s="2">
        <v>4.8680000000000003</v>
      </c>
      <c r="G1688" s="2">
        <v>97.36</v>
      </c>
      <c r="H1688" s="17">
        <f t="shared" si="26"/>
        <v>0</v>
      </c>
    </row>
    <row r="1689" spans="1:8" ht="13.5" x14ac:dyDescent="0.25">
      <c r="A1689" s="12"/>
      <c r="B1689" s="11">
        <v>44469</v>
      </c>
      <c r="C1689" s="2">
        <v>4.8899999999999997</v>
      </c>
      <c r="D1689" s="2">
        <v>4.5858999999999996</v>
      </c>
      <c r="E1689" s="2">
        <v>72</v>
      </c>
      <c r="F1689" s="2">
        <v>4.8899999999999997</v>
      </c>
      <c r="G1689" s="2">
        <v>352.08</v>
      </c>
      <c r="H1689" s="17">
        <f t="shared" si="26"/>
        <v>-2.045568298043718E-3</v>
      </c>
    </row>
    <row r="1690" spans="1:8" ht="13.5" x14ac:dyDescent="0.25">
      <c r="A1690" s="12"/>
      <c r="B1690" s="11">
        <v>44470</v>
      </c>
      <c r="C1690" s="2">
        <v>4.8499999999999996</v>
      </c>
      <c r="D1690" s="2">
        <v>4.5484</v>
      </c>
      <c r="E1690" s="2">
        <v>3225</v>
      </c>
      <c r="F1690" s="2">
        <v>4.8520000000000003</v>
      </c>
      <c r="G1690" s="2">
        <v>15647.7</v>
      </c>
      <c r="H1690" s="17">
        <f t="shared" si="26"/>
        <v>-8.1772389280184155E-3</v>
      </c>
    </row>
    <row r="1691" spans="1:8" ht="13.5" x14ac:dyDescent="0.25">
      <c r="A1691" s="12"/>
      <c r="B1691" s="11">
        <v>44473</v>
      </c>
      <c r="C1691" s="2">
        <v>4.8899999999999997</v>
      </c>
      <c r="D1691" s="2">
        <v>4.5858999999999996</v>
      </c>
      <c r="E1691" s="2">
        <v>227</v>
      </c>
      <c r="F1691" s="2">
        <v>4.8499999999999996</v>
      </c>
      <c r="G1691" s="2">
        <v>1100.95</v>
      </c>
      <c r="H1691" s="17">
        <f t="shared" si="26"/>
        <v>8.244657461964568E-3</v>
      </c>
    </row>
    <row r="1692" spans="1:8" ht="13.5" x14ac:dyDescent="0.25">
      <c r="A1692" s="12"/>
      <c r="B1692" s="11">
        <v>44474</v>
      </c>
      <c r="C1692" s="2">
        <v>4.8899999999999997</v>
      </c>
      <c r="D1692" s="2">
        <v>4.5858999999999996</v>
      </c>
      <c r="E1692" s="2">
        <v>0</v>
      </c>
      <c r="F1692" s="2">
        <v>0</v>
      </c>
      <c r="G1692" s="2">
        <v>0</v>
      </c>
      <c r="H1692" s="17">
        <f t="shared" si="26"/>
        <v>0</v>
      </c>
    </row>
    <row r="1693" spans="1:8" ht="13.5" x14ac:dyDescent="0.25">
      <c r="A1693" s="12"/>
      <c r="B1693" s="11">
        <v>44475</v>
      </c>
      <c r="C1693" s="2">
        <v>4.8899999999999997</v>
      </c>
      <c r="D1693" s="2">
        <v>4.5858999999999996</v>
      </c>
      <c r="E1693" s="2">
        <v>1181</v>
      </c>
      <c r="F1693" s="2">
        <v>4.8819999999999997</v>
      </c>
      <c r="G1693" s="2">
        <v>5765.6419999999998</v>
      </c>
      <c r="H1693" s="17">
        <f t="shared" si="26"/>
        <v>0</v>
      </c>
    </row>
    <row r="1694" spans="1:8" ht="13.5" x14ac:dyDescent="0.25">
      <c r="A1694" s="12"/>
      <c r="B1694" s="11">
        <v>44476</v>
      </c>
      <c r="C1694" s="2">
        <v>4.8899999999999997</v>
      </c>
      <c r="D1694" s="2">
        <v>4.5858999999999996</v>
      </c>
      <c r="E1694" s="2">
        <v>3646</v>
      </c>
      <c r="F1694" s="2">
        <v>4.8150000000000004</v>
      </c>
      <c r="G1694" s="2">
        <v>17555.490000000002</v>
      </c>
      <c r="H1694" s="17">
        <f t="shared" si="26"/>
        <v>0</v>
      </c>
    </row>
    <row r="1695" spans="1:8" ht="13.5" x14ac:dyDescent="0.25">
      <c r="A1695" s="12"/>
      <c r="B1695" s="11">
        <v>44477</v>
      </c>
      <c r="C1695" s="2">
        <v>4.8499999999999996</v>
      </c>
      <c r="D1695" s="2">
        <v>4.5484</v>
      </c>
      <c r="E1695" s="2">
        <v>556</v>
      </c>
      <c r="F1695" s="2">
        <v>4.8339999999999996</v>
      </c>
      <c r="G1695" s="2">
        <v>2687.7040000000002</v>
      </c>
      <c r="H1695" s="17">
        <f t="shared" si="26"/>
        <v>-8.1772389280184155E-3</v>
      </c>
    </row>
    <row r="1696" spans="1:8" ht="13.5" x14ac:dyDescent="0.25">
      <c r="A1696" s="12"/>
      <c r="B1696" s="11">
        <v>44480</v>
      </c>
      <c r="C1696" s="2">
        <v>4.8499999999999996</v>
      </c>
      <c r="D1696" s="2">
        <v>4.5484</v>
      </c>
      <c r="E1696" s="2">
        <v>0</v>
      </c>
      <c r="F1696" s="2">
        <v>0</v>
      </c>
      <c r="G1696" s="2">
        <v>0</v>
      </c>
      <c r="H1696" s="17">
        <f t="shared" si="26"/>
        <v>0</v>
      </c>
    </row>
    <row r="1697" spans="1:8" ht="13.5" x14ac:dyDescent="0.25">
      <c r="A1697" s="12"/>
      <c r="B1697" s="11">
        <v>44481</v>
      </c>
      <c r="C1697" s="2">
        <v>4.8499999999999996</v>
      </c>
      <c r="D1697" s="2">
        <v>4.5484</v>
      </c>
      <c r="E1697" s="2">
        <v>0</v>
      </c>
      <c r="F1697" s="2">
        <v>0</v>
      </c>
      <c r="G1697" s="2">
        <v>0</v>
      </c>
      <c r="H1697" s="17">
        <f t="shared" si="26"/>
        <v>0</v>
      </c>
    </row>
    <row r="1698" spans="1:8" ht="13.5" x14ac:dyDescent="0.25">
      <c r="A1698" s="12"/>
      <c r="B1698" s="11">
        <v>44482</v>
      </c>
      <c r="C1698" s="2">
        <v>4.8499999999999996</v>
      </c>
      <c r="D1698" s="2">
        <v>4.5484</v>
      </c>
      <c r="E1698" s="2">
        <v>1550</v>
      </c>
      <c r="F1698" s="2">
        <v>4.84</v>
      </c>
      <c r="G1698" s="2">
        <v>7502</v>
      </c>
      <c r="H1698" s="17">
        <f t="shared" si="26"/>
        <v>0</v>
      </c>
    </row>
    <row r="1699" spans="1:8" ht="13.5" x14ac:dyDescent="0.25">
      <c r="A1699" s="12"/>
      <c r="B1699" s="11">
        <v>44483</v>
      </c>
      <c r="C1699" s="2">
        <v>4.8499999999999996</v>
      </c>
      <c r="D1699" s="2">
        <v>4.5484</v>
      </c>
      <c r="E1699" s="2">
        <v>9976</v>
      </c>
      <c r="F1699" s="2">
        <v>4.7809999999999997</v>
      </c>
      <c r="G1699" s="2">
        <v>47695.256000000001</v>
      </c>
      <c r="H1699" s="17">
        <f t="shared" si="26"/>
        <v>0</v>
      </c>
    </row>
    <row r="1700" spans="1:8" ht="13.5" x14ac:dyDescent="0.25">
      <c r="A1700" s="12"/>
      <c r="B1700" s="11">
        <v>44488</v>
      </c>
      <c r="C1700" s="2">
        <v>4.84</v>
      </c>
      <c r="D1700" s="2">
        <v>4.5389999999999997</v>
      </c>
      <c r="E1700" s="2">
        <v>574</v>
      </c>
      <c r="F1700" s="2">
        <v>4.8250000000000002</v>
      </c>
      <c r="G1700" s="2">
        <v>2769.55</v>
      </c>
      <c r="H1700" s="17">
        <f t="shared" si="26"/>
        <v>-2.0666608037992035E-3</v>
      </c>
    </row>
    <row r="1701" spans="1:8" ht="13.5" x14ac:dyDescent="0.25">
      <c r="A1701" s="12"/>
      <c r="B1701" s="11">
        <v>44489</v>
      </c>
      <c r="C1701" s="2">
        <v>4.84</v>
      </c>
      <c r="D1701" s="2">
        <v>4.5389999999999997</v>
      </c>
      <c r="E1701" s="2">
        <v>2724</v>
      </c>
      <c r="F1701" s="2">
        <v>4.8010000000000002</v>
      </c>
      <c r="G1701" s="2">
        <v>13077.924000000001</v>
      </c>
      <c r="H1701" s="17">
        <f t="shared" si="26"/>
        <v>0</v>
      </c>
    </row>
    <row r="1702" spans="1:8" ht="13.5" x14ac:dyDescent="0.25">
      <c r="A1702" s="12"/>
      <c r="B1702" s="11">
        <v>44490</v>
      </c>
      <c r="C1702" s="2">
        <v>4.82</v>
      </c>
      <c r="D1702" s="2">
        <v>4.5202</v>
      </c>
      <c r="E1702" s="2">
        <v>1662</v>
      </c>
      <c r="F1702" s="2">
        <v>4.83</v>
      </c>
      <c r="G1702" s="2">
        <v>8027.46</v>
      </c>
      <c r="H1702" s="17">
        <f t="shared" si="26"/>
        <v>-4.141881471689735E-3</v>
      </c>
    </row>
    <row r="1703" spans="1:8" ht="13.5" x14ac:dyDescent="0.25">
      <c r="A1703" s="12"/>
      <c r="B1703" s="11">
        <v>44491</v>
      </c>
      <c r="C1703" s="2">
        <v>4.82</v>
      </c>
      <c r="D1703" s="2">
        <v>4.5202</v>
      </c>
      <c r="E1703" s="2">
        <v>0</v>
      </c>
      <c r="F1703" s="2">
        <v>0</v>
      </c>
      <c r="G1703" s="2">
        <v>0</v>
      </c>
      <c r="H1703" s="17">
        <f t="shared" si="26"/>
        <v>0</v>
      </c>
    </row>
    <row r="1704" spans="1:8" ht="13.5" x14ac:dyDescent="0.25">
      <c r="A1704" s="12"/>
      <c r="B1704" s="11">
        <v>44494</v>
      </c>
      <c r="C1704" s="2">
        <v>4.82</v>
      </c>
      <c r="D1704" s="2">
        <v>4.5202</v>
      </c>
      <c r="E1704" s="2">
        <v>2691</v>
      </c>
      <c r="F1704" s="2">
        <v>4.8319999999999999</v>
      </c>
      <c r="G1704" s="2">
        <v>13002.912</v>
      </c>
      <c r="H1704" s="17">
        <f t="shared" si="26"/>
        <v>0</v>
      </c>
    </row>
    <row r="1705" spans="1:8" ht="13.5" x14ac:dyDescent="0.25">
      <c r="A1705" s="12"/>
      <c r="B1705" s="11">
        <v>44495</v>
      </c>
      <c r="C1705" s="2">
        <v>4.82</v>
      </c>
      <c r="D1705" s="2">
        <v>4.5202</v>
      </c>
      <c r="E1705" s="2">
        <v>2</v>
      </c>
      <c r="F1705" s="2">
        <v>4.82</v>
      </c>
      <c r="G1705" s="2">
        <v>9.64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4.82</v>
      </c>
      <c r="D1706" s="2">
        <v>4.5202</v>
      </c>
      <c r="E1706" s="2">
        <v>0</v>
      </c>
      <c r="F1706" s="2">
        <v>0</v>
      </c>
      <c r="G1706" s="2">
        <v>0</v>
      </c>
      <c r="H1706" s="17">
        <f t="shared" si="26"/>
        <v>0</v>
      </c>
    </row>
    <row r="1707" spans="1:8" ht="13.5" x14ac:dyDescent="0.25">
      <c r="A1707" s="12"/>
      <c r="B1707" s="11">
        <v>44497</v>
      </c>
      <c r="C1707" s="2">
        <v>4.8</v>
      </c>
      <c r="D1707" s="2">
        <v>4.5015000000000001</v>
      </c>
      <c r="E1707" s="2">
        <v>649</v>
      </c>
      <c r="F1707" s="2">
        <v>4.7990000000000004</v>
      </c>
      <c r="G1707" s="2">
        <v>3114.5509999999999</v>
      </c>
      <c r="H1707" s="17">
        <f t="shared" si="26"/>
        <v>-4.1369850891553334E-3</v>
      </c>
    </row>
    <row r="1708" spans="1:8" ht="13.5" x14ac:dyDescent="0.25">
      <c r="A1708" s="12"/>
      <c r="B1708" s="11">
        <v>44498</v>
      </c>
      <c r="C1708" s="2">
        <v>4.8</v>
      </c>
      <c r="D1708" s="2">
        <v>4.5015000000000001</v>
      </c>
      <c r="E1708" s="2">
        <v>1824</v>
      </c>
      <c r="F1708" s="2">
        <v>4.7110000000000003</v>
      </c>
      <c r="G1708" s="2">
        <v>8592.8639999999996</v>
      </c>
      <c r="H1708" s="17">
        <f t="shared" si="26"/>
        <v>0</v>
      </c>
    </row>
    <row r="1709" spans="1:8" ht="13.5" x14ac:dyDescent="0.25">
      <c r="A1709" s="12"/>
      <c r="B1709" s="11">
        <v>44501</v>
      </c>
      <c r="C1709" s="2">
        <v>4.79</v>
      </c>
      <c r="D1709" s="2">
        <v>4.4920999999999998</v>
      </c>
      <c r="E1709" s="2">
        <v>9</v>
      </c>
      <c r="F1709" s="2">
        <v>4.7939999999999996</v>
      </c>
      <c r="G1709" s="2">
        <v>43.146000000000001</v>
      </c>
      <c r="H1709" s="17">
        <f t="shared" si="26"/>
        <v>-2.0881928246140836E-3</v>
      </c>
    </row>
    <row r="1710" spans="1:8" ht="13.5" x14ac:dyDescent="0.25">
      <c r="A1710" s="12"/>
      <c r="B1710" s="11">
        <v>44502</v>
      </c>
      <c r="C1710" s="2">
        <v>4.79</v>
      </c>
      <c r="D1710" s="2">
        <v>4.4920999999999998</v>
      </c>
      <c r="E1710" s="2">
        <v>0</v>
      </c>
      <c r="F1710" s="2">
        <v>0</v>
      </c>
      <c r="G1710" s="2">
        <v>0</v>
      </c>
      <c r="H1710" s="17">
        <f t="shared" si="26"/>
        <v>0</v>
      </c>
    </row>
    <row r="1711" spans="1:8" ht="13.5" x14ac:dyDescent="0.25">
      <c r="A1711" s="12"/>
      <c r="B1711" s="11">
        <v>44503</v>
      </c>
      <c r="C1711" s="2">
        <v>4.79</v>
      </c>
      <c r="D1711" s="2">
        <v>4.4920999999999998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1:8" ht="13.5" x14ac:dyDescent="0.25">
      <c r="A1712" s="12"/>
      <c r="B1712" s="11">
        <v>44504</v>
      </c>
      <c r="C1712" s="2">
        <v>4.79</v>
      </c>
      <c r="D1712" s="2">
        <v>4.4920999999999998</v>
      </c>
      <c r="E1712" s="2">
        <v>5</v>
      </c>
      <c r="F1712" s="2">
        <v>4.6719999999999997</v>
      </c>
      <c r="G1712" s="2">
        <v>23.36</v>
      </c>
      <c r="H1712" s="17">
        <f t="shared" si="26"/>
        <v>0</v>
      </c>
    </row>
    <row r="1713" spans="1:8" ht="13.5" x14ac:dyDescent="0.25">
      <c r="A1713" s="12"/>
      <c r="B1713" s="11">
        <v>44505</v>
      </c>
      <c r="C1713" s="2">
        <v>4.79</v>
      </c>
      <c r="D1713" s="2">
        <v>4.4920999999999998</v>
      </c>
      <c r="E1713" s="2">
        <v>0</v>
      </c>
      <c r="F1713" s="2">
        <v>0</v>
      </c>
      <c r="G1713" s="2">
        <v>0</v>
      </c>
      <c r="H1713" s="17">
        <f t="shared" si="26"/>
        <v>0</v>
      </c>
    </row>
    <row r="1714" spans="1:8" ht="13.5" x14ac:dyDescent="0.25">
      <c r="A1714" s="12"/>
      <c r="B1714" s="11">
        <v>44508</v>
      </c>
      <c r="C1714" s="2">
        <v>4.79</v>
      </c>
      <c r="D1714" s="2">
        <v>4.4920999999999998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x14ac:dyDescent="0.25">
      <c r="A1715" s="12"/>
      <c r="B1715" s="11">
        <v>44509</v>
      </c>
      <c r="C1715" s="2">
        <v>4.79</v>
      </c>
      <c r="D1715" s="2">
        <v>4.4920999999999998</v>
      </c>
      <c r="E1715" s="2">
        <v>0</v>
      </c>
      <c r="F1715" s="2">
        <v>0</v>
      </c>
      <c r="G1715" s="2">
        <v>0</v>
      </c>
      <c r="H1715" s="17">
        <f t="shared" si="26"/>
        <v>0</v>
      </c>
    </row>
    <row r="1716" spans="1:8" ht="13.5" x14ac:dyDescent="0.25">
      <c r="A1716" s="12"/>
      <c r="B1716" s="11">
        <v>44510</v>
      </c>
      <c r="C1716" s="2">
        <v>4.8</v>
      </c>
      <c r="D1716" s="2">
        <v>4.5015000000000001</v>
      </c>
      <c r="E1716" s="2">
        <v>25</v>
      </c>
      <c r="F1716" s="2">
        <v>4.7169999999999996</v>
      </c>
      <c r="G1716" s="2">
        <v>117.925</v>
      </c>
      <c r="H1716" s="17">
        <f t="shared" si="26"/>
        <v>2.0925624986087347E-3</v>
      </c>
    </row>
    <row r="1717" spans="1:8" ht="13.5" x14ac:dyDescent="0.25">
      <c r="A1717" s="12"/>
      <c r="B1717" s="11">
        <v>44511</v>
      </c>
      <c r="C1717" s="2">
        <v>4.8</v>
      </c>
      <c r="D1717" s="2">
        <v>4.5015000000000001</v>
      </c>
      <c r="E1717" s="2">
        <v>0</v>
      </c>
      <c r="F1717" s="2">
        <v>0</v>
      </c>
      <c r="G1717" s="2">
        <v>0</v>
      </c>
      <c r="H1717" s="17">
        <f t="shared" si="26"/>
        <v>0</v>
      </c>
    </row>
    <row r="1718" spans="1:8" ht="13.5" x14ac:dyDescent="0.25">
      <c r="A1718" s="12"/>
      <c r="B1718" s="11">
        <v>44512</v>
      </c>
      <c r="C1718" s="2">
        <v>4.79</v>
      </c>
      <c r="D1718" s="2">
        <v>4.4920999999999998</v>
      </c>
      <c r="E1718" s="2">
        <v>3070</v>
      </c>
      <c r="F1718" s="2">
        <v>4.6790000000000003</v>
      </c>
      <c r="G1718" s="2">
        <v>14364.53</v>
      </c>
      <c r="H1718" s="17">
        <f t="shared" si="26"/>
        <v>-2.0881928246140836E-3</v>
      </c>
    </row>
    <row r="1719" spans="1:8" ht="13.5" x14ac:dyDescent="0.25">
      <c r="A1719" s="12"/>
      <c r="B1719" s="11">
        <v>44515</v>
      </c>
      <c r="C1719" s="2">
        <v>4.75</v>
      </c>
      <c r="D1719" s="2">
        <v>4.4546000000000001</v>
      </c>
      <c r="E1719" s="2">
        <v>500</v>
      </c>
      <c r="F1719" s="2">
        <v>4.75</v>
      </c>
      <c r="G1719" s="2">
        <v>2375</v>
      </c>
      <c r="H1719" s="17">
        <f t="shared" si="26"/>
        <v>-8.3479886912579074E-3</v>
      </c>
    </row>
    <row r="1720" spans="1:8" ht="13.5" x14ac:dyDescent="0.25">
      <c r="A1720" s="12"/>
      <c r="B1720" s="11">
        <v>44516</v>
      </c>
      <c r="C1720" s="2">
        <v>4.8</v>
      </c>
      <c r="D1720" s="2">
        <v>4.5015000000000001</v>
      </c>
      <c r="E1720" s="2">
        <v>850</v>
      </c>
      <c r="F1720" s="2">
        <v>4.7679999999999998</v>
      </c>
      <c r="G1720" s="2">
        <v>4052.8</v>
      </c>
      <c r="H1720" s="17">
        <f t="shared" si="26"/>
        <v>1.0528442508867225E-2</v>
      </c>
    </row>
    <row r="1721" spans="1:8" ht="13.5" x14ac:dyDescent="0.25">
      <c r="A1721" s="12"/>
      <c r="B1721" s="11">
        <v>44517</v>
      </c>
      <c r="C1721" s="2">
        <v>4.79</v>
      </c>
      <c r="D1721" s="2">
        <v>4.4920999999999998</v>
      </c>
      <c r="E1721" s="2">
        <v>11395</v>
      </c>
      <c r="F1721" s="2">
        <v>4.79</v>
      </c>
      <c r="G1721" s="2">
        <v>54582.05</v>
      </c>
      <c r="H1721" s="17">
        <f t="shared" si="26"/>
        <v>-2.0881928246140836E-3</v>
      </c>
    </row>
    <row r="1722" spans="1:8" ht="13.5" x14ac:dyDescent="0.25">
      <c r="A1722" s="12"/>
      <c r="B1722" s="11">
        <v>44518</v>
      </c>
      <c r="C1722" s="2">
        <v>4.79</v>
      </c>
      <c r="D1722" s="2">
        <v>4.4920999999999998</v>
      </c>
      <c r="E1722" s="2">
        <v>125</v>
      </c>
      <c r="F1722" s="2">
        <v>4.7869999999999999</v>
      </c>
      <c r="G1722" s="2">
        <v>598.375</v>
      </c>
      <c r="H1722" s="17">
        <f t="shared" si="26"/>
        <v>0</v>
      </c>
    </row>
    <row r="1723" spans="1:8" ht="13.5" x14ac:dyDescent="0.25">
      <c r="A1723" s="12"/>
      <c r="B1723" s="11">
        <v>44519</v>
      </c>
      <c r="C1723" s="2">
        <v>4.79</v>
      </c>
      <c r="D1723" s="2">
        <v>4.4920999999999998</v>
      </c>
      <c r="E1723" s="2">
        <v>2</v>
      </c>
      <c r="F1723" s="2">
        <v>4.79</v>
      </c>
      <c r="G1723" s="2">
        <v>9.58</v>
      </c>
      <c r="H1723" s="17">
        <f t="shared" si="26"/>
        <v>0</v>
      </c>
    </row>
    <row r="1724" spans="1:8" ht="13.5" x14ac:dyDescent="0.25">
      <c r="A1724" s="12"/>
      <c r="B1724" s="11">
        <v>44522</v>
      </c>
      <c r="C1724" s="2">
        <v>4.79</v>
      </c>
      <c r="D1724" s="2">
        <v>4.4920999999999998</v>
      </c>
      <c r="E1724" s="2">
        <v>0</v>
      </c>
      <c r="F1724" s="2">
        <v>0</v>
      </c>
      <c r="G1724" s="2">
        <v>0</v>
      </c>
      <c r="H1724" s="17">
        <f t="shared" si="26"/>
        <v>0</v>
      </c>
    </row>
    <row r="1725" spans="1:8" ht="13.5" x14ac:dyDescent="0.25">
      <c r="A1725" s="12"/>
      <c r="B1725" s="11">
        <v>44523</v>
      </c>
      <c r="C1725" s="2">
        <v>4.78</v>
      </c>
      <c r="D1725" s="2">
        <v>4.4827000000000004</v>
      </c>
      <c r="E1725" s="2">
        <v>100</v>
      </c>
      <c r="F1725" s="2">
        <v>4.532</v>
      </c>
      <c r="G1725" s="2">
        <v>453.2</v>
      </c>
      <c r="H1725" s="17">
        <f t="shared" si="26"/>
        <v>-2.0925624986085369E-3</v>
      </c>
    </row>
    <row r="1726" spans="1:8" ht="13.5" x14ac:dyDescent="0.25">
      <c r="A1726" s="12"/>
      <c r="B1726" s="11">
        <v>44524</v>
      </c>
      <c r="C1726" s="2">
        <v>4.78</v>
      </c>
      <c r="D1726" s="2">
        <v>4.4827000000000004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x14ac:dyDescent="0.25">
      <c r="A1727" s="12"/>
      <c r="B1727" s="11">
        <v>44525</v>
      </c>
      <c r="C1727" s="2">
        <v>4.79</v>
      </c>
      <c r="D1727" s="2">
        <v>4.4920999999999998</v>
      </c>
      <c r="E1727" s="2">
        <v>1001</v>
      </c>
      <c r="F1727" s="2">
        <v>4.7</v>
      </c>
      <c r="G1727" s="2">
        <v>4704.7</v>
      </c>
      <c r="H1727" s="17">
        <f t="shared" si="26"/>
        <v>2.0969504985833111E-3</v>
      </c>
    </row>
    <row r="1728" spans="1:8" ht="13.5" x14ac:dyDescent="0.25">
      <c r="A1728" s="12"/>
      <c r="B1728" s="11">
        <v>44526</v>
      </c>
      <c r="C1728" s="2">
        <v>4.79</v>
      </c>
      <c r="D1728" s="2">
        <v>4.4920999999999998</v>
      </c>
      <c r="E1728" s="2">
        <v>1070</v>
      </c>
      <c r="F1728" s="2">
        <v>4.78</v>
      </c>
      <c r="G1728" s="2">
        <v>5114.6000000000004</v>
      </c>
      <c r="H1728" s="17">
        <f t="shared" si="26"/>
        <v>0</v>
      </c>
    </row>
    <row r="1729" spans="1:8" ht="13.5" x14ac:dyDescent="0.25">
      <c r="A1729" s="12"/>
      <c r="B1729" s="11">
        <v>44529</v>
      </c>
      <c r="C1729" s="2">
        <v>4.75</v>
      </c>
      <c r="D1729" s="2">
        <v>4.4546000000000001</v>
      </c>
      <c r="E1729" s="2">
        <v>260</v>
      </c>
      <c r="F1729" s="2">
        <v>4.7549999999999999</v>
      </c>
      <c r="G1729" s="2">
        <v>1236.3</v>
      </c>
      <c r="H1729" s="17">
        <f t="shared" si="26"/>
        <v>-8.3479886912579074E-3</v>
      </c>
    </row>
    <row r="1730" spans="1:8" ht="13.5" x14ac:dyDescent="0.25">
      <c r="A1730" s="12"/>
      <c r="B1730" s="11">
        <v>44530</v>
      </c>
      <c r="C1730" s="2">
        <v>4.78</v>
      </c>
      <c r="D1730" s="2">
        <v>4.4827000000000004</v>
      </c>
      <c r="E1730" s="2">
        <v>728</v>
      </c>
      <c r="F1730" s="2">
        <v>4.6070000000000002</v>
      </c>
      <c r="G1730" s="2">
        <v>3353.8960000000002</v>
      </c>
      <c r="H1730" s="17">
        <f t="shared" si="26"/>
        <v>6.3080860234365002E-3</v>
      </c>
    </row>
    <row r="1731" spans="1:8" ht="13.5" x14ac:dyDescent="0.25">
      <c r="A1731" s="12"/>
      <c r="B1731" s="11">
        <v>44531</v>
      </c>
      <c r="C1731" s="2">
        <v>4.7699999999999996</v>
      </c>
      <c r="D1731" s="2">
        <v>4.4733000000000001</v>
      </c>
      <c r="E1731" s="2">
        <v>2030</v>
      </c>
      <c r="F1731" s="2">
        <v>4.76</v>
      </c>
      <c r="G1731" s="2">
        <v>9662.7999999999993</v>
      </c>
      <c r="H1731" s="17">
        <f t="shared" si="26"/>
        <v>-2.0969504985835093E-3</v>
      </c>
    </row>
    <row r="1732" spans="1:8" ht="13.5" x14ac:dyDescent="0.25">
      <c r="A1732" s="12"/>
      <c r="B1732" s="11">
        <v>44532</v>
      </c>
      <c r="C1732" s="2">
        <v>4.7699999999999996</v>
      </c>
      <c r="D1732" s="2">
        <v>4.4733000000000001</v>
      </c>
      <c r="E1732" s="2">
        <v>0</v>
      </c>
      <c r="F1732" s="2">
        <v>0</v>
      </c>
      <c r="G1732" s="2">
        <v>0</v>
      </c>
      <c r="H1732" s="17">
        <f t="shared" si="26"/>
        <v>0</v>
      </c>
    </row>
    <row r="1733" spans="1:8" ht="13.5" x14ac:dyDescent="0.25">
      <c r="A1733" s="12"/>
      <c r="B1733" s="11">
        <v>44533</v>
      </c>
      <c r="C1733" s="2">
        <v>4.7699999999999996</v>
      </c>
      <c r="D1733" s="2">
        <v>4.4733000000000001</v>
      </c>
      <c r="E1733" s="2">
        <v>14645</v>
      </c>
      <c r="F1733" s="2">
        <v>4.7039999999999997</v>
      </c>
      <c r="G1733" s="2">
        <v>68890.080000000002</v>
      </c>
      <c r="H1733" s="17">
        <f t="shared" si="26"/>
        <v>0</v>
      </c>
    </row>
    <row r="1734" spans="1:8" ht="13.5" x14ac:dyDescent="0.25">
      <c r="A1734" s="12"/>
      <c r="B1734" s="11">
        <v>44536</v>
      </c>
      <c r="C1734" s="2">
        <v>4.68</v>
      </c>
      <c r="D1734" s="2">
        <v>4.3888999999999996</v>
      </c>
      <c r="E1734" s="2">
        <v>143</v>
      </c>
      <c r="F1734" s="2">
        <v>4.7030000000000003</v>
      </c>
      <c r="G1734" s="2">
        <v>672.529</v>
      </c>
      <c r="H1734" s="17">
        <f t="shared" si="26"/>
        <v>-1.8867502738470585E-2</v>
      </c>
    </row>
    <row r="1735" spans="1:8" ht="13.5" x14ac:dyDescent="0.25">
      <c r="A1735" s="12"/>
      <c r="B1735" s="11">
        <v>44537</v>
      </c>
      <c r="C1735" s="2">
        <v>4.7699999999999996</v>
      </c>
      <c r="D1735" s="2">
        <v>4.4733000000000001</v>
      </c>
      <c r="E1735" s="2">
        <v>523</v>
      </c>
      <c r="F1735" s="2">
        <v>4.7130000000000001</v>
      </c>
      <c r="G1735" s="2">
        <v>2464.8989999999999</v>
      </c>
      <c r="H1735" s="17">
        <f t="shared" ref="H1735:H1798" si="27">(D1735-D1734)/D1734</f>
        <v>1.9230331062453115E-2</v>
      </c>
    </row>
    <row r="1736" spans="1:8" ht="13.5" x14ac:dyDescent="0.25">
      <c r="A1736" s="12"/>
      <c r="B1736" s="11">
        <v>44538</v>
      </c>
      <c r="C1736" s="2">
        <v>4.7699999999999996</v>
      </c>
      <c r="D1736" s="2">
        <v>4.4733000000000001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1:8" ht="13.5" x14ac:dyDescent="0.25">
      <c r="A1737" s="12"/>
      <c r="B1737" s="11">
        <v>44539</v>
      </c>
      <c r="C1737" s="2">
        <v>4.76</v>
      </c>
      <c r="D1737" s="2">
        <v>4.4640000000000004</v>
      </c>
      <c r="E1737" s="2">
        <v>50</v>
      </c>
      <c r="F1737" s="2">
        <v>4.76</v>
      </c>
      <c r="G1737" s="2">
        <v>238</v>
      </c>
      <c r="H1737" s="17">
        <f t="shared" si="27"/>
        <v>-2.0790020790019989E-3</v>
      </c>
    </row>
    <row r="1738" spans="1:8" ht="13.5" x14ac:dyDescent="0.25">
      <c r="A1738" s="12"/>
      <c r="B1738" s="11">
        <v>44540</v>
      </c>
      <c r="C1738" s="2">
        <v>4.7300000000000004</v>
      </c>
      <c r="D1738" s="2">
        <v>4.4358000000000004</v>
      </c>
      <c r="E1738" s="2">
        <v>1645</v>
      </c>
      <c r="F1738" s="2">
        <v>4.7370000000000001</v>
      </c>
      <c r="G1738" s="2">
        <v>7792.3649999999998</v>
      </c>
      <c r="H1738" s="17">
        <f t="shared" si="27"/>
        <v>-6.3172043010752688E-3</v>
      </c>
    </row>
    <row r="1739" spans="1:8" ht="13.5" x14ac:dyDescent="0.25">
      <c r="A1739" s="12"/>
      <c r="B1739" s="11">
        <v>44543</v>
      </c>
      <c r="C1739" s="2">
        <v>4.75</v>
      </c>
      <c r="D1739" s="2">
        <v>4.4546000000000001</v>
      </c>
      <c r="E1739" s="2">
        <v>410</v>
      </c>
      <c r="F1739" s="2">
        <v>4.6740000000000004</v>
      </c>
      <c r="G1739" s="2">
        <v>1916.34</v>
      </c>
      <c r="H1739" s="17">
        <f t="shared" si="27"/>
        <v>4.2382433833806086E-3</v>
      </c>
    </row>
    <row r="1740" spans="1:8" ht="13.5" x14ac:dyDescent="0.25">
      <c r="A1740" s="12"/>
      <c r="B1740" s="11">
        <v>44544</v>
      </c>
      <c r="C1740" s="2">
        <v>4.74</v>
      </c>
      <c r="D1740" s="2">
        <v>4.4451999999999998</v>
      </c>
      <c r="E1740" s="2">
        <v>653</v>
      </c>
      <c r="F1740" s="2">
        <v>4.66</v>
      </c>
      <c r="G1740" s="2">
        <v>3042.98</v>
      </c>
      <c r="H1740" s="17">
        <f t="shared" si="27"/>
        <v>-2.1101782427154618E-3</v>
      </c>
    </row>
    <row r="1741" spans="1:8" ht="13.5" x14ac:dyDescent="0.25">
      <c r="A1741" s="12"/>
      <c r="B1741" s="11">
        <v>44545</v>
      </c>
      <c r="C1741" s="2">
        <v>4.74</v>
      </c>
      <c r="D1741" s="2">
        <v>4.4451999999999998</v>
      </c>
      <c r="E1741" s="2">
        <v>5100</v>
      </c>
      <c r="F1741" s="2">
        <v>4.6909999999999998</v>
      </c>
      <c r="G1741" s="2">
        <v>23924.1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4.74</v>
      </c>
      <c r="D1742" s="2">
        <v>4.4451999999999998</v>
      </c>
      <c r="E1742" s="2">
        <v>7874</v>
      </c>
      <c r="F1742" s="2">
        <v>4.6619999999999999</v>
      </c>
      <c r="G1742" s="2">
        <v>36708.588000000003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4.7</v>
      </c>
      <c r="D1743" s="2">
        <v>4.4077000000000002</v>
      </c>
      <c r="E1743" s="2">
        <v>2317</v>
      </c>
      <c r="F1743" s="2">
        <v>4.6749999999999998</v>
      </c>
      <c r="G1743" s="2">
        <v>10831.975</v>
      </c>
      <c r="H1743" s="17">
        <f t="shared" si="27"/>
        <v>-8.4360658688022241E-3</v>
      </c>
    </row>
    <row r="1744" spans="1:8" ht="13.5" x14ac:dyDescent="0.25">
      <c r="A1744" s="12"/>
      <c r="B1744" s="11">
        <v>44551</v>
      </c>
      <c r="C1744" s="2">
        <v>4.7</v>
      </c>
      <c r="D1744" s="2">
        <v>4.4077000000000002</v>
      </c>
      <c r="E1744" s="2">
        <v>0</v>
      </c>
      <c r="F1744" s="2">
        <v>0</v>
      </c>
      <c r="G1744" s="2">
        <v>0</v>
      </c>
      <c r="H1744" s="17">
        <f t="shared" si="27"/>
        <v>0</v>
      </c>
    </row>
    <row r="1745" spans="1:8" ht="13.5" x14ac:dyDescent="0.25">
      <c r="A1745" s="12"/>
      <c r="B1745" s="11">
        <v>44552</v>
      </c>
      <c r="C1745" s="2">
        <v>4.68</v>
      </c>
      <c r="D1745" s="2">
        <v>4.3888999999999996</v>
      </c>
      <c r="E1745" s="2">
        <v>2</v>
      </c>
      <c r="F1745" s="2">
        <v>4.68</v>
      </c>
      <c r="G1745" s="2">
        <v>9.36</v>
      </c>
      <c r="H1745" s="17">
        <f t="shared" si="27"/>
        <v>-4.2652630623682634E-3</v>
      </c>
    </row>
    <row r="1746" spans="1:8" ht="13.5" x14ac:dyDescent="0.25">
      <c r="A1746" s="12"/>
      <c r="B1746" s="11">
        <v>44553</v>
      </c>
      <c r="C1746" s="2">
        <v>4.68</v>
      </c>
      <c r="D1746" s="2">
        <v>4.3888999999999996</v>
      </c>
      <c r="E1746" s="2">
        <v>0</v>
      </c>
      <c r="F1746" s="2">
        <v>0</v>
      </c>
      <c r="G1746" s="2">
        <v>0</v>
      </c>
      <c r="H1746" s="17">
        <f t="shared" si="27"/>
        <v>0</v>
      </c>
    </row>
    <row r="1747" spans="1:8" ht="13.5" x14ac:dyDescent="0.25">
      <c r="A1747" s="12"/>
      <c r="B1747" s="11">
        <v>44554</v>
      </c>
      <c r="C1747" s="2">
        <v>4.68</v>
      </c>
      <c r="D1747" s="2">
        <v>4.3888999999999996</v>
      </c>
      <c r="E1747" s="2">
        <v>0</v>
      </c>
      <c r="F1747" s="2">
        <v>0</v>
      </c>
      <c r="G1747" s="2">
        <v>0</v>
      </c>
      <c r="H1747" s="17">
        <f t="shared" si="27"/>
        <v>0</v>
      </c>
    </row>
    <row r="1748" spans="1:8" ht="13.5" x14ac:dyDescent="0.25">
      <c r="A1748" s="12"/>
      <c r="B1748" s="11">
        <v>44557</v>
      </c>
      <c r="C1748" s="2">
        <v>4.68</v>
      </c>
      <c r="D1748" s="2">
        <v>4.3888999999999996</v>
      </c>
      <c r="E1748" s="2">
        <v>0</v>
      </c>
      <c r="F1748" s="2">
        <v>0</v>
      </c>
      <c r="G1748" s="2">
        <v>0</v>
      </c>
      <c r="H1748" s="17">
        <f t="shared" si="27"/>
        <v>0</v>
      </c>
    </row>
    <row r="1749" spans="1:8" ht="13.5" x14ac:dyDescent="0.25">
      <c r="A1749" s="12"/>
      <c r="B1749" s="11">
        <v>44558</v>
      </c>
      <c r="C1749" s="2">
        <v>4.68</v>
      </c>
      <c r="D1749" s="2">
        <v>4.3888999999999996</v>
      </c>
      <c r="E1749" s="2">
        <v>0</v>
      </c>
      <c r="F1749" s="2">
        <v>0</v>
      </c>
      <c r="G1749" s="2">
        <v>0</v>
      </c>
      <c r="H1749" s="17">
        <f t="shared" si="27"/>
        <v>0</v>
      </c>
    </row>
    <row r="1750" spans="1:8" ht="13.5" x14ac:dyDescent="0.25">
      <c r="A1750" s="12"/>
      <c r="B1750" s="11">
        <v>44559</v>
      </c>
      <c r="C1750" s="2">
        <v>4.68</v>
      </c>
      <c r="D1750" s="2">
        <v>4.3888999999999996</v>
      </c>
      <c r="E1750" s="2">
        <v>1911</v>
      </c>
      <c r="F1750" s="2">
        <v>4.67</v>
      </c>
      <c r="G1750" s="2">
        <v>8924.3700000000008</v>
      </c>
      <c r="H1750" s="17">
        <f t="shared" si="27"/>
        <v>0</v>
      </c>
    </row>
    <row r="1751" spans="1:8" ht="13.5" x14ac:dyDescent="0.25">
      <c r="A1751" s="12"/>
      <c r="B1751" s="11">
        <v>44560</v>
      </c>
      <c r="C1751" s="2">
        <v>4.67</v>
      </c>
      <c r="D1751" s="2">
        <v>4.3795999999999999</v>
      </c>
      <c r="E1751" s="2">
        <v>5451</v>
      </c>
      <c r="F1751" s="2">
        <v>4.6020000000000003</v>
      </c>
      <c r="G1751" s="2">
        <v>25085.502</v>
      </c>
      <c r="H1751" s="17">
        <f t="shared" si="27"/>
        <v>-2.1189819772607357E-3</v>
      </c>
    </row>
    <row r="1752" spans="1:8" ht="13.5" x14ac:dyDescent="0.25">
      <c r="A1752" s="12"/>
      <c r="B1752" s="11">
        <v>44561</v>
      </c>
      <c r="C1752" s="2">
        <v>4.6500000000000004</v>
      </c>
      <c r="D1752" s="2">
        <v>4.3608000000000002</v>
      </c>
      <c r="E1752" s="2">
        <v>160</v>
      </c>
      <c r="F1752" s="2">
        <v>4.593</v>
      </c>
      <c r="G1752" s="2">
        <v>734.88</v>
      </c>
      <c r="H1752" s="17">
        <f t="shared" si="27"/>
        <v>-4.2926294638779127E-3</v>
      </c>
    </row>
    <row r="1753" spans="1:8" ht="13.5" x14ac:dyDescent="0.25">
      <c r="A1753" s="12"/>
      <c r="B1753" s="11">
        <v>44564</v>
      </c>
      <c r="C1753" s="2">
        <v>4.6500000000000004</v>
      </c>
      <c r="D1753" s="2">
        <v>4.3608000000000002</v>
      </c>
      <c r="E1753" s="2">
        <v>744</v>
      </c>
      <c r="F1753" s="2">
        <v>4.6500000000000004</v>
      </c>
      <c r="G1753" s="2">
        <v>3459.6</v>
      </c>
      <c r="H1753" s="17">
        <f t="shared" si="27"/>
        <v>0</v>
      </c>
    </row>
    <row r="1754" spans="1:8" ht="13.5" x14ac:dyDescent="0.25">
      <c r="A1754" s="12"/>
      <c r="B1754" s="11">
        <v>44565</v>
      </c>
      <c r="C1754" s="2">
        <v>4.6399999999999997</v>
      </c>
      <c r="D1754" s="2">
        <v>4.3513999999999999</v>
      </c>
      <c r="E1754" s="2">
        <v>645</v>
      </c>
      <c r="F1754" s="2">
        <v>4.5919999999999996</v>
      </c>
      <c r="G1754" s="2">
        <v>2961.84</v>
      </c>
      <c r="H1754" s="17">
        <f t="shared" si="27"/>
        <v>-2.1555677857274576E-3</v>
      </c>
    </row>
    <row r="1755" spans="1:8" ht="13.5" x14ac:dyDescent="0.25">
      <c r="A1755" s="12"/>
      <c r="B1755" s="11">
        <v>44566</v>
      </c>
      <c r="C1755" s="2">
        <v>4.6399999999999997</v>
      </c>
      <c r="D1755" s="2">
        <v>4.3513999999999999</v>
      </c>
      <c r="E1755" s="2">
        <v>3810</v>
      </c>
      <c r="F1755" s="2">
        <v>4.63</v>
      </c>
      <c r="G1755" s="2">
        <v>17640.3</v>
      </c>
      <c r="H1755" s="17">
        <f t="shared" si="27"/>
        <v>0</v>
      </c>
    </row>
    <row r="1756" spans="1:8" ht="13.5" x14ac:dyDescent="0.25">
      <c r="A1756" s="12"/>
      <c r="B1756" s="11">
        <v>44567</v>
      </c>
      <c r="C1756" s="2">
        <v>4.6399999999999997</v>
      </c>
      <c r="D1756" s="2">
        <v>4.3513999999999999</v>
      </c>
      <c r="E1756" s="2">
        <v>0</v>
      </c>
      <c r="F1756" s="2">
        <v>0</v>
      </c>
      <c r="G1756" s="2">
        <v>0</v>
      </c>
      <c r="H1756" s="17">
        <f t="shared" si="27"/>
        <v>0</v>
      </c>
    </row>
    <row r="1757" spans="1:8" ht="13.5" x14ac:dyDescent="0.25">
      <c r="A1757" s="12"/>
      <c r="B1757" s="11">
        <v>44568</v>
      </c>
      <c r="C1757" s="2">
        <v>4.6399999999999997</v>
      </c>
      <c r="D1757" s="2">
        <v>4.3513999999999999</v>
      </c>
      <c r="E1757" s="2">
        <v>0</v>
      </c>
      <c r="F1757" s="2">
        <v>0</v>
      </c>
      <c r="G1757" s="2">
        <v>0</v>
      </c>
      <c r="H1757" s="17">
        <f t="shared" si="27"/>
        <v>0</v>
      </c>
    </row>
    <row r="1758" spans="1:8" ht="13.5" x14ac:dyDescent="0.25">
      <c r="A1758" s="12"/>
      <c r="B1758" s="11">
        <v>44571</v>
      </c>
      <c r="C1758" s="2">
        <v>4.6399999999999997</v>
      </c>
      <c r="D1758" s="2">
        <v>4.3513999999999999</v>
      </c>
      <c r="E1758" s="2">
        <v>0</v>
      </c>
      <c r="F1758" s="2">
        <v>0</v>
      </c>
      <c r="G1758" s="2">
        <v>0</v>
      </c>
      <c r="H1758" s="17">
        <f t="shared" si="27"/>
        <v>0</v>
      </c>
    </row>
    <row r="1759" spans="1:8" ht="13.5" x14ac:dyDescent="0.25">
      <c r="A1759" s="12"/>
      <c r="B1759" s="11">
        <v>44572</v>
      </c>
      <c r="C1759" s="2">
        <v>4.5999999999999996</v>
      </c>
      <c r="D1759" s="2">
        <v>4.3139000000000003</v>
      </c>
      <c r="E1759" s="2">
        <v>12525</v>
      </c>
      <c r="F1759" s="2">
        <v>4.5990000000000002</v>
      </c>
      <c r="G1759" s="2">
        <v>57602.474999999999</v>
      </c>
      <c r="H1759" s="17">
        <f t="shared" si="27"/>
        <v>-8.6179160729879228E-3</v>
      </c>
    </row>
    <row r="1760" spans="1:8" ht="13.5" x14ac:dyDescent="0.25">
      <c r="A1760" s="12"/>
      <c r="B1760" s="11">
        <v>44573</v>
      </c>
      <c r="C1760" s="2">
        <v>4.5</v>
      </c>
      <c r="D1760" s="2">
        <v>4.2201000000000004</v>
      </c>
      <c r="E1760" s="2">
        <v>4313</v>
      </c>
      <c r="F1760" s="2">
        <v>4.5570000000000004</v>
      </c>
      <c r="G1760" s="2">
        <v>19654.341</v>
      </c>
      <c r="H1760" s="17">
        <f t="shared" si="27"/>
        <v>-2.1743665824427983E-2</v>
      </c>
    </row>
    <row r="1761" spans="1:8" ht="13.5" x14ac:dyDescent="0.25">
      <c r="A1761" s="12"/>
      <c r="B1761" s="11">
        <v>44574</v>
      </c>
      <c r="C1761" s="2">
        <v>4.55</v>
      </c>
      <c r="D1761" s="2">
        <v>4.2670000000000003</v>
      </c>
      <c r="E1761" s="2">
        <v>8001</v>
      </c>
      <c r="F1761" s="2">
        <v>4.55</v>
      </c>
      <c r="G1761" s="2">
        <v>36404.550000000003</v>
      </c>
      <c r="H1761" s="17">
        <f t="shared" si="27"/>
        <v>1.1113480723205596E-2</v>
      </c>
    </row>
    <row r="1762" spans="1:8" ht="13.5" x14ac:dyDescent="0.25">
      <c r="A1762" s="12"/>
      <c r="B1762" s="11">
        <v>44575</v>
      </c>
      <c r="C1762" s="2">
        <v>4.55</v>
      </c>
      <c r="D1762" s="2">
        <v>4.2670000000000003</v>
      </c>
      <c r="E1762" s="2">
        <v>6</v>
      </c>
      <c r="F1762" s="2">
        <v>4.508</v>
      </c>
      <c r="G1762" s="2">
        <v>27.047999999999998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4.5</v>
      </c>
      <c r="D1763" s="2">
        <v>4.2201000000000004</v>
      </c>
      <c r="E1763" s="2">
        <v>4172</v>
      </c>
      <c r="F1763" s="2">
        <v>4.4889999999999999</v>
      </c>
      <c r="G1763" s="2">
        <v>18728.108</v>
      </c>
      <c r="H1763" s="17">
        <f t="shared" si="27"/>
        <v>-1.0991328802437295E-2</v>
      </c>
    </row>
    <row r="1764" spans="1:8" ht="13.5" x14ac:dyDescent="0.25">
      <c r="A1764" s="12"/>
      <c r="B1764" s="11">
        <v>44579</v>
      </c>
      <c r="C1764" s="2">
        <v>4.5</v>
      </c>
      <c r="D1764" s="2">
        <v>4.2201000000000004</v>
      </c>
      <c r="E1764" s="2">
        <v>720</v>
      </c>
      <c r="F1764" s="2">
        <v>4.4139999999999997</v>
      </c>
      <c r="G1764" s="2">
        <v>3178.08</v>
      </c>
      <c r="H1764" s="17">
        <f t="shared" si="27"/>
        <v>0</v>
      </c>
    </row>
    <row r="1765" spans="1:8" ht="13.5" x14ac:dyDescent="0.25">
      <c r="A1765" s="12"/>
      <c r="B1765" s="11">
        <v>44580</v>
      </c>
      <c r="C1765" s="2">
        <v>4.5</v>
      </c>
      <c r="D1765" s="2">
        <v>4.2201000000000004</v>
      </c>
      <c r="E1765" s="2">
        <v>0</v>
      </c>
      <c r="F1765" s="2">
        <v>0</v>
      </c>
      <c r="G1765" s="2">
        <v>0</v>
      </c>
      <c r="H1765" s="17">
        <f t="shared" si="27"/>
        <v>0</v>
      </c>
    </row>
    <row r="1766" spans="1:8" ht="13.5" x14ac:dyDescent="0.25">
      <c r="A1766" s="12"/>
      <c r="B1766" s="11">
        <v>44581</v>
      </c>
      <c r="C1766" s="2">
        <v>4.5</v>
      </c>
      <c r="D1766" s="2">
        <v>4.2201000000000004</v>
      </c>
      <c r="E1766" s="2">
        <v>8184</v>
      </c>
      <c r="F1766" s="2">
        <v>4.4930000000000003</v>
      </c>
      <c r="G1766" s="2">
        <v>36770.712</v>
      </c>
      <c r="H1766" s="17">
        <f t="shared" si="27"/>
        <v>0</v>
      </c>
    </row>
    <row r="1767" spans="1:8" ht="13.5" x14ac:dyDescent="0.25">
      <c r="A1767" s="12"/>
      <c r="B1767" s="11">
        <v>44582</v>
      </c>
      <c r="C1767" s="2">
        <v>4.41</v>
      </c>
      <c r="D1767" s="2">
        <v>4.1356999999999999</v>
      </c>
      <c r="E1767" s="2">
        <v>300</v>
      </c>
      <c r="F1767" s="2">
        <v>4.41</v>
      </c>
      <c r="G1767" s="2">
        <v>1323</v>
      </c>
      <c r="H1767" s="17">
        <f t="shared" si="27"/>
        <v>-1.9999526077581209E-2</v>
      </c>
    </row>
    <row r="1768" spans="1:8" ht="13.5" x14ac:dyDescent="0.25">
      <c r="A1768" s="12"/>
      <c r="B1768" s="11">
        <v>44585</v>
      </c>
      <c r="C1768" s="2">
        <v>4.4000000000000004</v>
      </c>
      <c r="D1768" s="2">
        <v>4.1264000000000003</v>
      </c>
      <c r="E1768" s="2">
        <v>3612</v>
      </c>
      <c r="F1768" s="2">
        <v>4.4470000000000001</v>
      </c>
      <c r="G1768" s="2">
        <v>16062.564</v>
      </c>
      <c r="H1768" s="17">
        <f t="shared" si="27"/>
        <v>-2.2487124307855122E-3</v>
      </c>
    </row>
    <row r="1769" spans="1:8" ht="13.5" x14ac:dyDescent="0.25">
      <c r="A1769" s="12"/>
      <c r="B1769" s="11">
        <v>44586</v>
      </c>
      <c r="C1769" s="2">
        <v>4.54</v>
      </c>
      <c r="D1769" s="2">
        <v>4.2576999999999998</v>
      </c>
      <c r="E1769" s="2">
        <v>4989</v>
      </c>
      <c r="F1769" s="2">
        <v>4.3979999999999997</v>
      </c>
      <c r="G1769" s="2">
        <v>21941.621999999999</v>
      </c>
      <c r="H1769" s="17">
        <f t="shared" si="27"/>
        <v>3.1819503683598177E-2</v>
      </c>
    </row>
    <row r="1770" spans="1:8" ht="13.5" x14ac:dyDescent="0.25">
      <c r="A1770" s="12"/>
      <c r="B1770" s="11">
        <v>44587</v>
      </c>
      <c r="C1770" s="2">
        <v>4.54</v>
      </c>
      <c r="D1770" s="2">
        <v>4.2576999999999998</v>
      </c>
      <c r="E1770" s="2">
        <v>7999</v>
      </c>
      <c r="F1770" s="2">
        <v>4.43</v>
      </c>
      <c r="G1770" s="2">
        <v>35435.57</v>
      </c>
      <c r="H1770" s="17">
        <f t="shared" si="27"/>
        <v>0</v>
      </c>
    </row>
    <row r="1771" spans="1:8" ht="13.5" x14ac:dyDescent="0.25">
      <c r="A1771" s="12"/>
      <c r="B1771" s="11">
        <v>44588</v>
      </c>
      <c r="C1771" s="2">
        <v>4.49</v>
      </c>
      <c r="D1771" s="2">
        <v>4.2107999999999999</v>
      </c>
      <c r="E1771" s="2">
        <v>5010</v>
      </c>
      <c r="F1771" s="2">
        <v>4.4020000000000001</v>
      </c>
      <c r="G1771" s="2">
        <v>22054.02</v>
      </c>
      <c r="H1771" s="17">
        <f t="shared" si="27"/>
        <v>-1.101533691899381E-2</v>
      </c>
    </row>
    <row r="1772" spans="1:8" ht="13.5" x14ac:dyDescent="0.25">
      <c r="A1772" s="12"/>
      <c r="B1772" s="11">
        <v>44589</v>
      </c>
      <c r="C1772" s="2">
        <v>4.38</v>
      </c>
      <c r="D1772" s="2">
        <v>4.1075999999999997</v>
      </c>
      <c r="E1772" s="2">
        <v>5135</v>
      </c>
      <c r="F1772" s="2">
        <v>4.3840000000000003</v>
      </c>
      <c r="G1772" s="2">
        <v>22511.84</v>
      </c>
      <c r="H1772" s="17">
        <f t="shared" si="27"/>
        <v>-2.4508406953548063E-2</v>
      </c>
    </row>
    <row r="1773" spans="1:8" ht="13.5" x14ac:dyDescent="0.25">
      <c r="A1773" s="12"/>
      <c r="B1773" s="11">
        <v>44592</v>
      </c>
      <c r="C1773" s="2">
        <v>4.37</v>
      </c>
      <c r="D1773" s="2">
        <v>4.0982000000000003</v>
      </c>
      <c r="E1773" s="2">
        <v>955</v>
      </c>
      <c r="F1773" s="2">
        <v>4.3760000000000003</v>
      </c>
      <c r="G1773" s="2">
        <v>4179.08</v>
      </c>
      <c r="H1773" s="17">
        <f t="shared" si="27"/>
        <v>-2.2884409387475433E-3</v>
      </c>
    </row>
    <row r="1774" spans="1:8" ht="13.5" x14ac:dyDescent="0.25">
      <c r="A1774" s="12"/>
      <c r="B1774" s="11">
        <v>44593</v>
      </c>
      <c r="C1774" s="2">
        <v>4.38</v>
      </c>
      <c r="D1774" s="2">
        <v>4.1075999999999997</v>
      </c>
      <c r="E1774" s="2">
        <v>2943</v>
      </c>
      <c r="F1774" s="2">
        <v>4.3630000000000004</v>
      </c>
      <c r="G1774" s="2">
        <v>12840.308999999999</v>
      </c>
      <c r="H1774" s="17">
        <f t="shared" si="27"/>
        <v>2.2936899126444312E-3</v>
      </c>
    </row>
    <row r="1775" spans="1:8" ht="13.5" x14ac:dyDescent="0.25">
      <c r="A1775" s="12"/>
      <c r="B1775" s="11">
        <v>44594</v>
      </c>
      <c r="C1775" s="2">
        <v>4.38</v>
      </c>
      <c r="D1775" s="2">
        <v>4.1075999999999997</v>
      </c>
      <c r="E1775" s="2">
        <v>5362</v>
      </c>
      <c r="F1775" s="2">
        <v>4.2990000000000004</v>
      </c>
      <c r="G1775" s="2">
        <v>23051.238000000001</v>
      </c>
      <c r="H1775" s="17">
        <f t="shared" si="27"/>
        <v>0</v>
      </c>
    </row>
    <row r="1776" spans="1:8" ht="13.5" x14ac:dyDescent="0.25">
      <c r="A1776" s="12"/>
      <c r="B1776" s="11">
        <v>44595</v>
      </c>
      <c r="C1776" s="2">
        <v>4.29</v>
      </c>
      <c r="D1776" s="2">
        <v>4.0232000000000001</v>
      </c>
      <c r="E1776" s="2">
        <v>1230</v>
      </c>
      <c r="F1776" s="2">
        <v>4.3319999999999999</v>
      </c>
      <c r="G1776" s="2">
        <v>5328.36</v>
      </c>
      <c r="H1776" s="17">
        <f t="shared" si="27"/>
        <v>-2.0547278215989773E-2</v>
      </c>
    </row>
    <row r="1777" spans="1:8" ht="13.5" x14ac:dyDescent="0.25">
      <c r="A1777" s="12"/>
      <c r="B1777" s="11">
        <v>44596</v>
      </c>
      <c r="C1777" s="2">
        <v>4.38</v>
      </c>
      <c r="D1777" s="2">
        <v>4.1075999999999997</v>
      </c>
      <c r="E1777" s="2">
        <v>249</v>
      </c>
      <c r="F1777" s="2">
        <v>4.3109999999999999</v>
      </c>
      <c r="G1777" s="2">
        <v>1073.4390000000001</v>
      </c>
      <c r="H1777" s="17">
        <f t="shared" si="27"/>
        <v>2.0978325710876811E-2</v>
      </c>
    </row>
    <row r="1778" spans="1:8" ht="13.5" x14ac:dyDescent="0.25">
      <c r="A1778" s="12"/>
      <c r="B1778" s="11">
        <v>44599</v>
      </c>
      <c r="C1778" s="2">
        <v>4.3</v>
      </c>
      <c r="D1778" s="2">
        <v>4.0326000000000004</v>
      </c>
      <c r="E1778" s="2">
        <v>1105</v>
      </c>
      <c r="F1778" s="2">
        <v>4.298</v>
      </c>
      <c r="G1778" s="2">
        <v>4749.29</v>
      </c>
      <c r="H1778" s="17">
        <f t="shared" si="27"/>
        <v>-1.8258837277242014E-2</v>
      </c>
    </row>
    <row r="1779" spans="1:8" ht="13.5" x14ac:dyDescent="0.25">
      <c r="A1779" s="12"/>
      <c r="B1779" s="11">
        <v>44600</v>
      </c>
      <c r="C1779" s="2">
        <v>4.29</v>
      </c>
      <c r="D1779" s="2">
        <v>4.0232000000000001</v>
      </c>
      <c r="E1779" s="2">
        <v>7660</v>
      </c>
      <c r="F1779" s="2">
        <v>4.2770000000000001</v>
      </c>
      <c r="G1779" s="2">
        <v>32761.82</v>
      </c>
      <c r="H1779" s="17">
        <f t="shared" si="27"/>
        <v>-2.3310023310024043E-3</v>
      </c>
    </row>
    <row r="1780" spans="1:8" ht="13.5" x14ac:dyDescent="0.25">
      <c r="A1780" s="12"/>
      <c r="B1780" s="11">
        <v>44601</v>
      </c>
      <c r="C1780" s="2">
        <v>4.22</v>
      </c>
      <c r="D1780" s="2">
        <v>3.9575999999999998</v>
      </c>
      <c r="E1780" s="2">
        <v>5571</v>
      </c>
      <c r="F1780" s="2">
        <v>4.226</v>
      </c>
      <c r="G1780" s="2">
        <v>23543.045999999998</v>
      </c>
      <c r="H1780" s="17">
        <f t="shared" si="27"/>
        <v>-1.6305428514615312E-2</v>
      </c>
    </row>
    <row r="1781" spans="1:8" ht="13.5" x14ac:dyDescent="0.25">
      <c r="A1781" s="12"/>
      <c r="B1781" s="11">
        <v>44602</v>
      </c>
      <c r="C1781" s="2">
        <v>4.25</v>
      </c>
      <c r="D1781" s="2">
        <v>3.9857</v>
      </c>
      <c r="E1781" s="2">
        <v>345</v>
      </c>
      <c r="F1781" s="2">
        <v>4.2699999999999996</v>
      </c>
      <c r="G1781" s="2">
        <v>1473.15</v>
      </c>
      <c r="H1781" s="17">
        <f t="shared" si="27"/>
        <v>7.1002627855266415E-3</v>
      </c>
    </row>
    <row r="1782" spans="1:8" ht="13.5" x14ac:dyDescent="0.25">
      <c r="A1782" s="12"/>
      <c r="B1782" s="11">
        <v>44603</v>
      </c>
      <c r="C1782" s="2">
        <v>4.25</v>
      </c>
      <c r="D1782" s="2">
        <v>3.9857</v>
      </c>
      <c r="E1782" s="2">
        <v>250</v>
      </c>
      <c r="F1782" s="2">
        <v>4.2439999999999998</v>
      </c>
      <c r="G1782" s="2">
        <v>1061</v>
      </c>
      <c r="H1782" s="17">
        <f t="shared" si="27"/>
        <v>0</v>
      </c>
    </row>
    <row r="1783" spans="1:8" ht="13.5" x14ac:dyDescent="0.25">
      <c r="A1783" s="12"/>
      <c r="B1783" s="11">
        <v>44606</v>
      </c>
      <c r="C1783" s="2">
        <v>4.2300000000000004</v>
      </c>
      <c r="D1783" s="2">
        <v>3.9668999999999999</v>
      </c>
      <c r="E1783" s="2">
        <v>1901</v>
      </c>
      <c r="F1783" s="2">
        <v>4.1989999999999998</v>
      </c>
      <c r="G1783" s="2">
        <v>7982.299</v>
      </c>
      <c r="H1783" s="17">
        <f t="shared" si="27"/>
        <v>-4.7168627844544619E-3</v>
      </c>
    </row>
    <row r="1784" spans="1:8" ht="13.5" x14ac:dyDescent="0.25">
      <c r="A1784" s="12"/>
      <c r="B1784" s="11">
        <v>44607</v>
      </c>
      <c r="C1784" s="2">
        <v>4.2</v>
      </c>
      <c r="D1784" s="2">
        <v>3.9388000000000001</v>
      </c>
      <c r="E1784" s="2">
        <v>796</v>
      </c>
      <c r="F1784" s="2">
        <v>4.21</v>
      </c>
      <c r="G1784" s="2">
        <v>3351.16</v>
      </c>
      <c r="H1784" s="17">
        <f t="shared" si="27"/>
        <v>-7.0836169300964964E-3</v>
      </c>
    </row>
    <row r="1785" spans="1:8" ht="13.5" x14ac:dyDescent="0.25">
      <c r="A1785" s="12"/>
      <c r="B1785" s="11">
        <v>44608</v>
      </c>
      <c r="C1785" s="2">
        <v>4.2</v>
      </c>
      <c r="D1785" s="2">
        <v>3.9388000000000001</v>
      </c>
      <c r="E1785" s="2">
        <v>913</v>
      </c>
      <c r="F1785" s="2">
        <v>4.1669999999999998</v>
      </c>
      <c r="G1785" s="2">
        <v>3804.471</v>
      </c>
      <c r="H1785" s="17">
        <f t="shared" si="27"/>
        <v>0</v>
      </c>
    </row>
    <row r="1786" spans="1:8" ht="13.5" x14ac:dyDescent="0.25">
      <c r="A1786" s="12"/>
      <c r="B1786" s="11">
        <v>44609</v>
      </c>
      <c r="C1786" s="2">
        <v>4.2</v>
      </c>
      <c r="D1786" s="2">
        <v>3.9388000000000001</v>
      </c>
      <c r="E1786" s="2">
        <v>50</v>
      </c>
      <c r="F1786" s="2">
        <v>4.2</v>
      </c>
      <c r="G1786" s="2">
        <v>210</v>
      </c>
      <c r="H1786" s="17">
        <f t="shared" si="27"/>
        <v>0</v>
      </c>
    </row>
    <row r="1787" spans="1:8" ht="13.5" x14ac:dyDescent="0.25">
      <c r="A1787" s="12"/>
      <c r="B1787" s="11">
        <v>44610</v>
      </c>
      <c r="C1787" s="2">
        <v>4.1900000000000004</v>
      </c>
      <c r="D1787" s="2">
        <v>3.9293999999999998</v>
      </c>
      <c r="E1787" s="2">
        <v>535</v>
      </c>
      <c r="F1787" s="2">
        <v>4.1989999999999998</v>
      </c>
      <c r="G1787" s="2">
        <v>2246.4650000000001</v>
      </c>
      <c r="H1787" s="17">
        <f t="shared" si="27"/>
        <v>-2.3865136589825064E-3</v>
      </c>
    </row>
    <row r="1788" spans="1:8" ht="13.5" x14ac:dyDescent="0.25">
      <c r="A1788" s="12"/>
      <c r="B1788" s="11">
        <v>44613</v>
      </c>
      <c r="C1788" s="2">
        <v>4.17</v>
      </c>
      <c r="D1788" s="2">
        <v>3.9106999999999998</v>
      </c>
      <c r="E1788" s="2">
        <v>14087</v>
      </c>
      <c r="F1788" s="2">
        <v>4.1440000000000001</v>
      </c>
      <c r="G1788" s="2">
        <v>58376.527999999998</v>
      </c>
      <c r="H1788" s="17">
        <f t="shared" si="27"/>
        <v>-4.7589962844199977E-3</v>
      </c>
    </row>
    <row r="1789" spans="1:8" ht="13.5" x14ac:dyDescent="0.25">
      <c r="A1789" s="12"/>
      <c r="B1789" s="11">
        <v>44614</v>
      </c>
      <c r="C1789" s="2">
        <v>4.1500000000000004</v>
      </c>
      <c r="D1789" s="2">
        <v>3.8919000000000001</v>
      </c>
      <c r="E1789" s="2">
        <v>54</v>
      </c>
      <c r="F1789" s="2">
        <v>4.1500000000000004</v>
      </c>
      <c r="G1789" s="2">
        <v>224.1</v>
      </c>
      <c r="H1789" s="17">
        <f t="shared" si="27"/>
        <v>-4.8073234970720602E-3</v>
      </c>
    </row>
    <row r="1790" spans="1:8" ht="13.5" x14ac:dyDescent="0.25">
      <c r="A1790" s="12"/>
      <c r="B1790" s="11">
        <v>44615</v>
      </c>
      <c r="C1790" s="2">
        <v>4.04</v>
      </c>
      <c r="D1790" s="2">
        <v>3.7887</v>
      </c>
      <c r="E1790" s="2">
        <v>1225</v>
      </c>
      <c r="F1790" s="2">
        <v>4.0650000000000004</v>
      </c>
      <c r="G1790" s="2">
        <v>4979.625</v>
      </c>
      <c r="H1790" s="17">
        <f t="shared" si="27"/>
        <v>-2.6516611423726247E-2</v>
      </c>
    </row>
    <row r="1791" spans="1:8" ht="13.5" x14ac:dyDescent="0.25">
      <c r="A1791" s="12"/>
      <c r="B1791" s="11">
        <v>44616</v>
      </c>
      <c r="C1791" s="2">
        <v>4.04</v>
      </c>
      <c r="D1791" s="2">
        <v>3.7887</v>
      </c>
      <c r="E1791" s="2">
        <v>806</v>
      </c>
      <c r="F1791" s="2">
        <v>4.04</v>
      </c>
      <c r="G1791" s="2">
        <v>3256.24</v>
      </c>
      <c r="H1791" s="17">
        <f t="shared" si="27"/>
        <v>0</v>
      </c>
    </row>
    <row r="1792" spans="1:8" ht="13.5" x14ac:dyDescent="0.25">
      <c r="A1792" s="12"/>
      <c r="B1792" s="11">
        <v>44617</v>
      </c>
      <c r="C1792" s="2">
        <v>4.0199999999999996</v>
      </c>
      <c r="D1792" s="2">
        <v>3.77</v>
      </c>
      <c r="E1792" s="2">
        <v>590</v>
      </c>
      <c r="F1792" s="2">
        <v>4.0229999999999997</v>
      </c>
      <c r="G1792" s="2">
        <v>2373.5700000000002</v>
      </c>
      <c r="H1792" s="17">
        <f t="shared" si="27"/>
        <v>-4.9357299337503468E-3</v>
      </c>
    </row>
    <row r="1793" spans="1:8" ht="13.5" x14ac:dyDescent="0.25">
      <c r="A1793" s="12"/>
      <c r="B1793" s="11">
        <v>44620</v>
      </c>
      <c r="C1793" s="2">
        <v>4.01</v>
      </c>
      <c r="D1793" s="2">
        <v>3.7606000000000002</v>
      </c>
      <c r="E1793" s="2">
        <v>1140</v>
      </c>
      <c r="F1793" s="2">
        <v>4.0190000000000001</v>
      </c>
      <c r="G1793" s="2">
        <v>4581.66</v>
      </c>
      <c r="H1793" s="17">
        <f t="shared" si="27"/>
        <v>-2.4933687002652132E-3</v>
      </c>
    </row>
    <row r="1794" spans="1:8" ht="13.5" x14ac:dyDescent="0.25">
      <c r="A1794" s="12"/>
      <c r="B1794" s="11">
        <v>44621</v>
      </c>
      <c r="C1794" s="2">
        <v>4.01</v>
      </c>
      <c r="D1794" s="2">
        <v>3.7606000000000002</v>
      </c>
      <c r="E1794" s="2">
        <v>0</v>
      </c>
      <c r="F1794" s="2">
        <v>0</v>
      </c>
      <c r="G1794" s="2">
        <v>0</v>
      </c>
      <c r="H1794" s="17">
        <f t="shared" si="27"/>
        <v>0</v>
      </c>
    </row>
    <row r="1795" spans="1:8" ht="13.5" x14ac:dyDescent="0.25">
      <c r="A1795" s="12"/>
      <c r="B1795" s="11">
        <v>44622</v>
      </c>
      <c r="C1795" s="2">
        <v>4</v>
      </c>
      <c r="D1795" s="2">
        <v>3.7511999999999999</v>
      </c>
      <c r="E1795" s="2">
        <v>110</v>
      </c>
      <c r="F1795" s="2">
        <v>4</v>
      </c>
      <c r="G1795" s="2">
        <v>440</v>
      </c>
      <c r="H1795" s="17">
        <f t="shared" si="27"/>
        <v>-2.4996011274797366E-3</v>
      </c>
    </row>
    <row r="1796" spans="1:8" ht="13.5" x14ac:dyDescent="0.25">
      <c r="A1796" s="12"/>
      <c r="B1796" s="11">
        <v>44623</v>
      </c>
      <c r="C1796" s="2">
        <v>4</v>
      </c>
      <c r="D1796" s="2">
        <v>3.7511999999999999</v>
      </c>
      <c r="E1796" s="2">
        <v>5</v>
      </c>
      <c r="F1796" s="2">
        <v>4</v>
      </c>
      <c r="G1796" s="2">
        <v>20</v>
      </c>
      <c r="H1796" s="17">
        <f t="shared" si="27"/>
        <v>0</v>
      </c>
    </row>
    <row r="1797" spans="1:8" ht="13.5" x14ac:dyDescent="0.25">
      <c r="A1797" s="12"/>
      <c r="B1797" s="11">
        <v>44624</v>
      </c>
      <c r="C1797" s="2">
        <v>4</v>
      </c>
      <c r="D1797" s="2">
        <v>3.7511999999999999</v>
      </c>
      <c r="E1797" s="2">
        <v>810</v>
      </c>
      <c r="F1797" s="2">
        <v>3.9569999999999999</v>
      </c>
      <c r="G1797" s="2">
        <v>3205.17</v>
      </c>
      <c r="H1797" s="17">
        <f t="shared" si="27"/>
        <v>0</v>
      </c>
    </row>
    <row r="1798" spans="1:8" ht="13.5" x14ac:dyDescent="0.25">
      <c r="A1798" s="12"/>
      <c r="B1798" s="11">
        <v>44627</v>
      </c>
      <c r="C1798" s="2">
        <v>3.88</v>
      </c>
      <c r="D1798" s="2">
        <v>3.6387</v>
      </c>
      <c r="E1798" s="2">
        <v>740</v>
      </c>
      <c r="F1798" s="2">
        <v>3.907</v>
      </c>
      <c r="G1798" s="2">
        <v>2891.18</v>
      </c>
      <c r="H1798" s="17">
        <f t="shared" si="27"/>
        <v>-2.9990403071017229E-2</v>
      </c>
    </row>
    <row r="1799" spans="1:8" ht="13.5" x14ac:dyDescent="0.25">
      <c r="A1799" s="12"/>
      <c r="B1799" s="11">
        <v>44628</v>
      </c>
      <c r="C1799" s="2">
        <v>3.8</v>
      </c>
      <c r="D1799" s="2">
        <v>3.5636999999999999</v>
      </c>
      <c r="E1799" s="2">
        <v>4066</v>
      </c>
      <c r="F1799" s="2">
        <v>3.81</v>
      </c>
      <c r="G1799" s="2">
        <v>15491.46</v>
      </c>
      <c r="H1799" s="17">
        <f t="shared" ref="H1799:H1862" si="28">(D1799-D1798)/D1798</f>
        <v>-2.061175694616214E-2</v>
      </c>
    </row>
    <row r="1800" spans="1:8" ht="13.5" x14ac:dyDescent="0.25">
      <c r="A1800" s="12"/>
      <c r="B1800" s="11">
        <v>44629</v>
      </c>
      <c r="C1800" s="2">
        <v>3.7</v>
      </c>
      <c r="D1800" s="2">
        <v>3.4699</v>
      </c>
      <c r="E1800" s="2">
        <v>12034</v>
      </c>
      <c r="F1800" s="2">
        <v>3.7290000000000001</v>
      </c>
      <c r="G1800" s="2">
        <v>44874.786</v>
      </c>
      <c r="H1800" s="17">
        <f t="shared" si="28"/>
        <v>-2.6320958554311498E-2</v>
      </c>
    </row>
    <row r="1801" spans="1:8" ht="13.5" x14ac:dyDescent="0.25">
      <c r="A1801" s="12"/>
      <c r="B1801" s="11">
        <v>44630</v>
      </c>
      <c r="C1801" s="2">
        <v>3.8</v>
      </c>
      <c r="D1801" s="2">
        <v>3.5636999999999999</v>
      </c>
      <c r="E1801" s="2">
        <v>4797</v>
      </c>
      <c r="F1801" s="2">
        <v>3.7050000000000001</v>
      </c>
      <c r="G1801" s="2">
        <v>17772.884999999998</v>
      </c>
      <c r="H1801" s="17">
        <f t="shared" si="28"/>
        <v>2.7032479322170636E-2</v>
      </c>
    </row>
    <row r="1802" spans="1:8" ht="13.5" x14ac:dyDescent="0.25">
      <c r="A1802" s="12"/>
      <c r="B1802" s="11">
        <v>44631</v>
      </c>
      <c r="C1802" s="2">
        <v>3.8</v>
      </c>
      <c r="D1802" s="2">
        <v>3.5636999999999999</v>
      </c>
      <c r="E1802" s="2">
        <v>2995</v>
      </c>
      <c r="F1802" s="2">
        <v>3.7690000000000001</v>
      </c>
      <c r="G1802" s="2">
        <v>11288.155000000001</v>
      </c>
      <c r="H1802" s="17">
        <f t="shared" si="28"/>
        <v>0</v>
      </c>
    </row>
    <row r="1803" spans="1:8" ht="13.5" x14ac:dyDescent="0.25">
      <c r="A1803" s="12"/>
      <c r="B1803" s="11">
        <v>44634</v>
      </c>
      <c r="C1803" s="2">
        <v>4.01</v>
      </c>
      <c r="D1803" s="2">
        <v>3.7606000000000002</v>
      </c>
      <c r="E1803" s="2">
        <v>11666</v>
      </c>
      <c r="F1803" s="2">
        <v>3.956</v>
      </c>
      <c r="G1803" s="2">
        <v>46150.696000000004</v>
      </c>
      <c r="H1803" s="17">
        <f t="shared" si="28"/>
        <v>5.5251564385329938E-2</v>
      </c>
    </row>
    <row r="1804" spans="1:8" ht="13.5" x14ac:dyDescent="0.25">
      <c r="A1804" s="12"/>
      <c r="B1804" s="11">
        <v>44635</v>
      </c>
      <c r="C1804" s="2">
        <v>4.0999999999999996</v>
      </c>
      <c r="D1804" s="2">
        <v>3.8450000000000002</v>
      </c>
      <c r="E1804" s="2">
        <v>10588</v>
      </c>
      <c r="F1804" s="2">
        <v>4.08</v>
      </c>
      <c r="G1804" s="2">
        <v>43199.040000000001</v>
      </c>
      <c r="H1804" s="17">
        <f t="shared" si="28"/>
        <v>2.2443227144604592E-2</v>
      </c>
    </row>
    <row r="1805" spans="1:8" ht="13.5" x14ac:dyDescent="0.25">
      <c r="A1805" s="12"/>
      <c r="B1805" s="11">
        <v>44636</v>
      </c>
      <c r="C1805" s="2">
        <v>4.2300000000000004</v>
      </c>
      <c r="D1805" s="2">
        <v>3.9668999999999999</v>
      </c>
      <c r="E1805" s="2">
        <v>3107</v>
      </c>
      <c r="F1805" s="2">
        <v>4.1950000000000003</v>
      </c>
      <c r="G1805" s="2">
        <v>13033.865</v>
      </c>
      <c r="H1805" s="17">
        <f t="shared" si="28"/>
        <v>3.1703511053315911E-2</v>
      </c>
    </row>
    <row r="1806" spans="1:8" ht="13.5" x14ac:dyDescent="0.25">
      <c r="A1806" s="12"/>
      <c r="B1806" s="11">
        <v>44637</v>
      </c>
      <c r="C1806" s="2">
        <v>4.2</v>
      </c>
      <c r="D1806" s="2">
        <v>3.9388000000000001</v>
      </c>
      <c r="E1806" s="2">
        <v>60</v>
      </c>
      <c r="F1806" s="2">
        <v>4.2</v>
      </c>
      <c r="G1806" s="2">
        <v>252</v>
      </c>
      <c r="H1806" s="17">
        <f t="shared" si="28"/>
        <v>-7.0836169300964964E-3</v>
      </c>
    </row>
    <row r="1807" spans="1:8" ht="13.5" x14ac:dyDescent="0.25">
      <c r="A1807" s="12"/>
      <c r="B1807" s="11">
        <v>44638</v>
      </c>
      <c r="C1807" s="2">
        <v>4.2</v>
      </c>
      <c r="D1807" s="2">
        <v>3.9388000000000001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1:8" ht="13.5" x14ac:dyDescent="0.25">
      <c r="A1808" s="12"/>
      <c r="B1808" s="11">
        <v>44641</v>
      </c>
      <c r="C1808" s="2">
        <v>4.2</v>
      </c>
      <c r="D1808" s="2">
        <v>3.9388000000000001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4.1100000000000003</v>
      </c>
      <c r="D1809" s="2">
        <v>3.8544</v>
      </c>
      <c r="E1809" s="2">
        <v>1670</v>
      </c>
      <c r="F1809" s="2">
        <v>4.1079999999999997</v>
      </c>
      <c r="G1809" s="2">
        <v>6860.36</v>
      </c>
      <c r="H1809" s="17">
        <f t="shared" si="28"/>
        <v>-2.1427846044480559E-2</v>
      </c>
    </row>
    <row r="1810" spans="1:8" ht="13.5" x14ac:dyDescent="0.25">
      <c r="A1810" s="12"/>
      <c r="B1810" s="11">
        <v>44643</v>
      </c>
      <c r="C1810" s="2">
        <v>3.9</v>
      </c>
      <c r="D1810" s="2">
        <v>3.6575000000000002</v>
      </c>
      <c r="E1810" s="2">
        <v>1426</v>
      </c>
      <c r="F1810" s="2">
        <v>3.9089999999999998</v>
      </c>
      <c r="G1810" s="2">
        <v>5574.2340000000004</v>
      </c>
      <c r="H1810" s="17">
        <f t="shared" si="28"/>
        <v>-5.1084474885844708E-2</v>
      </c>
    </row>
    <row r="1811" spans="1:8" ht="13.5" x14ac:dyDescent="0.25">
      <c r="A1811" s="12"/>
      <c r="B1811" s="11">
        <v>44644</v>
      </c>
      <c r="C1811" s="2">
        <v>4.0999999999999996</v>
      </c>
      <c r="D1811" s="2">
        <v>3.8450000000000002</v>
      </c>
      <c r="E1811" s="2">
        <v>151</v>
      </c>
      <c r="F1811" s="2">
        <v>4.0119999999999996</v>
      </c>
      <c r="G1811" s="2">
        <v>605.81200000000001</v>
      </c>
      <c r="H1811" s="17">
        <f t="shared" si="28"/>
        <v>5.1264524948735471E-2</v>
      </c>
    </row>
    <row r="1812" spans="1:8" ht="13.5" x14ac:dyDescent="0.25">
      <c r="A1812" s="12"/>
      <c r="B1812" s="11">
        <v>44645</v>
      </c>
      <c r="C1812" s="2">
        <v>4.0999999999999996</v>
      </c>
      <c r="D1812" s="2">
        <v>3.8450000000000002</v>
      </c>
      <c r="E1812" s="2">
        <v>0</v>
      </c>
      <c r="F1812" s="2">
        <v>0</v>
      </c>
      <c r="G1812" s="2">
        <v>0</v>
      </c>
      <c r="H1812" s="17">
        <f t="shared" si="28"/>
        <v>0</v>
      </c>
    </row>
    <row r="1813" spans="1:8" ht="13.5" x14ac:dyDescent="0.25">
      <c r="A1813" s="12"/>
      <c r="B1813" s="11">
        <v>44648</v>
      </c>
      <c r="C1813" s="2">
        <v>4</v>
      </c>
      <c r="D1813" s="2">
        <v>3.7511999999999999</v>
      </c>
      <c r="E1813" s="2">
        <v>9600</v>
      </c>
      <c r="F1813" s="2">
        <v>3.9910000000000001</v>
      </c>
      <c r="G1813" s="2">
        <v>38313.599999999999</v>
      </c>
      <c r="H1813" s="17">
        <f t="shared" si="28"/>
        <v>-2.4395318595578759E-2</v>
      </c>
    </row>
    <row r="1814" spans="1:8" ht="13.5" x14ac:dyDescent="0.25">
      <c r="A1814" s="12"/>
      <c r="B1814" s="11">
        <v>44649</v>
      </c>
      <c r="C1814" s="2">
        <v>3.95</v>
      </c>
      <c r="D1814" s="2">
        <v>3.7042999999999999</v>
      </c>
      <c r="E1814" s="2">
        <v>148</v>
      </c>
      <c r="F1814" s="2">
        <v>3.9630000000000001</v>
      </c>
      <c r="G1814" s="2">
        <v>586.524</v>
      </c>
      <c r="H1814" s="17">
        <f t="shared" si="28"/>
        <v>-1.2502665813606298E-2</v>
      </c>
    </row>
    <row r="1815" spans="1:8" ht="13.5" x14ac:dyDescent="0.25">
      <c r="A1815" s="12"/>
      <c r="B1815" s="11">
        <v>44650</v>
      </c>
      <c r="C1815" s="2">
        <v>3.72</v>
      </c>
      <c r="D1815" s="2">
        <v>3.4885999999999999</v>
      </c>
      <c r="E1815" s="2">
        <v>5626</v>
      </c>
      <c r="F1815" s="2">
        <v>3.7240000000000002</v>
      </c>
      <c r="G1815" s="2">
        <v>20951.223999999998</v>
      </c>
      <c r="H1815" s="17">
        <f t="shared" si="28"/>
        <v>-5.8229625030370109E-2</v>
      </c>
    </row>
    <row r="1816" spans="1:8" ht="13.5" x14ac:dyDescent="0.25">
      <c r="A1816" s="12"/>
      <c r="B1816" s="11">
        <v>44651</v>
      </c>
      <c r="C1816" s="2">
        <v>3.89</v>
      </c>
      <c r="D1816" s="2">
        <v>3.6480999999999999</v>
      </c>
      <c r="E1816" s="2">
        <v>119</v>
      </c>
      <c r="F1816" s="2">
        <v>3.8650000000000002</v>
      </c>
      <c r="G1816" s="2">
        <v>459.935</v>
      </c>
      <c r="H1816" s="17">
        <f t="shared" si="28"/>
        <v>4.572034627071031E-2</v>
      </c>
    </row>
    <row r="1817" spans="1:8" ht="13.5" x14ac:dyDescent="0.25">
      <c r="A1817" s="12"/>
      <c r="B1817" s="11">
        <v>44652</v>
      </c>
      <c r="C1817" s="2">
        <v>3.88</v>
      </c>
      <c r="D1817" s="2">
        <v>3.6387</v>
      </c>
      <c r="E1817" s="2">
        <v>2065</v>
      </c>
      <c r="F1817" s="2">
        <v>3.88</v>
      </c>
      <c r="G1817" s="2">
        <v>8012.2</v>
      </c>
      <c r="H1817" s="17">
        <f t="shared" si="28"/>
        <v>-2.5766837531865502E-3</v>
      </c>
    </row>
    <row r="1818" spans="1:8" ht="13.5" x14ac:dyDescent="0.25">
      <c r="A1818" s="12"/>
      <c r="B1818" s="11">
        <v>44655</v>
      </c>
      <c r="C1818" s="2">
        <v>3.88</v>
      </c>
      <c r="D1818" s="2">
        <v>3.6387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1:8" ht="13.5" x14ac:dyDescent="0.25">
      <c r="A1819" s="12"/>
      <c r="B1819" s="11">
        <v>44656</v>
      </c>
      <c r="C1819" s="2">
        <v>3.88</v>
      </c>
      <c r="D1819" s="2">
        <v>3.6387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x14ac:dyDescent="0.25">
      <c r="A1820" s="12"/>
      <c r="B1820" s="11">
        <v>44657</v>
      </c>
      <c r="C1820" s="2">
        <v>3.73</v>
      </c>
      <c r="D1820" s="2">
        <v>3.4980000000000002</v>
      </c>
      <c r="E1820" s="2">
        <v>1609</v>
      </c>
      <c r="F1820" s="2">
        <v>3.7320000000000002</v>
      </c>
      <c r="G1820" s="2">
        <v>6004.7879999999996</v>
      </c>
      <c r="H1820" s="17">
        <f t="shared" si="28"/>
        <v>-3.8667656031000031E-2</v>
      </c>
    </row>
    <row r="1821" spans="1:8" ht="13.5" x14ac:dyDescent="0.25">
      <c r="A1821" s="12"/>
      <c r="B1821" s="11">
        <v>44658</v>
      </c>
      <c r="C1821" s="2">
        <v>3.73</v>
      </c>
      <c r="D1821" s="2">
        <v>3.4980000000000002</v>
      </c>
      <c r="E1821" s="2">
        <v>5752</v>
      </c>
      <c r="F1821" s="2">
        <v>3.73</v>
      </c>
      <c r="G1821" s="2">
        <v>21454.959999999999</v>
      </c>
      <c r="H1821" s="17">
        <f t="shared" si="28"/>
        <v>0</v>
      </c>
    </row>
    <row r="1822" spans="1:8" ht="13.5" x14ac:dyDescent="0.25">
      <c r="A1822" s="12"/>
      <c r="B1822" s="11">
        <v>44659</v>
      </c>
      <c r="C1822" s="2">
        <v>3.73</v>
      </c>
      <c r="D1822" s="2">
        <v>3.4980000000000002</v>
      </c>
      <c r="E1822" s="2">
        <v>5</v>
      </c>
      <c r="F1822" s="2">
        <v>3.73</v>
      </c>
      <c r="G1822" s="2">
        <v>18.649999999999999</v>
      </c>
      <c r="H1822" s="17">
        <f t="shared" si="28"/>
        <v>0</v>
      </c>
    </row>
    <row r="1823" spans="1:8" ht="13.5" x14ac:dyDescent="0.25">
      <c r="A1823" s="12"/>
      <c r="B1823" s="11">
        <v>44662</v>
      </c>
      <c r="C1823" s="2">
        <v>3.89</v>
      </c>
      <c r="D1823" s="2">
        <v>3.6480999999999999</v>
      </c>
      <c r="E1823" s="2">
        <v>8441</v>
      </c>
      <c r="F1823" s="2">
        <v>3.7469999999999999</v>
      </c>
      <c r="G1823" s="2">
        <v>31628.427</v>
      </c>
      <c r="H1823" s="17">
        <f t="shared" si="28"/>
        <v>4.2910234419668285E-2</v>
      </c>
    </row>
    <row r="1824" spans="1:8" ht="13.5" x14ac:dyDescent="0.25">
      <c r="A1824" s="12"/>
      <c r="B1824" s="11">
        <v>44663</v>
      </c>
      <c r="C1824" s="2">
        <v>4.12</v>
      </c>
      <c r="D1824" s="2">
        <v>3.8637999999999999</v>
      </c>
      <c r="E1824" s="2">
        <v>6504</v>
      </c>
      <c r="F1824" s="2">
        <v>4.0140000000000002</v>
      </c>
      <c r="G1824" s="2">
        <v>26107.056</v>
      </c>
      <c r="H1824" s="17">
        <f t="shared" si="28"/>
        <v>5.9126668676845483E-2</v>
      </c>
    </row>
    <row r="1825" spans="1:8" ht="13.5" x14ac:dyDescent="0.25">
      <c r="A1825" s="12"/>
      <c r="B1825" s="11">
        <v>44664</v>
      </c>
      <c r="C1825" s="2">
        <v>4.18</v>
      </c>
      <c r="D1825" s="2">
        <v>3.92</v>
      </c>
      <c r="E1825" s="2">
        <v>345</v>
      </c>
      <c r="F1825" s="2">
        <v>3.9140000000000001</v>
      </c>
      <c r="G1825" s="2">
        <v>1350.33</v>
      </c>
      <c r="H1825" s="17">
        <f t="shared" si="28"/>
        <v>1.4545266318132416E-2</v>
      </c>
    </row>
    <row r="1826" spans="1:8" ht="13.5" x14ac:dyDescent="0.25">
      <c r="A1826" s="12"/>
      <c r="B1826" s="11">
        <v>44665</v>
      </c>
      <c r="C1826" s="2">
        <v>4.1500000000000004</v>
      </c>
      <c r="D1826" s="2">
        <v>3.8919000000000001</v>
      </c>
      <c r="E1826" s="2">
        <v>620</v>
      </c>
      <c r="F1826" s="2">
        <v>4.1500000000000004</v>
      </c>
      <c r="G1826" s="2">
        <v>2573</v>
      </c>
      <c r="H1826" s="17">
        <f t="shared" si="28"/>
        <v>-7.1683673469387227E-3</v>
      </c>
    </row>
    <row r="1827" spans="1:8" ht="13.5" x14ac:dyDescent="0.25">
      <c r="A1827" s="12"/>
      <c r="B1827" s="11">
        <v>44666</v>
      </c>
      <c r="C1827" s="2">
        <v>4.1500000000000004</v>
      </c>
      <c r="D1827" s="2">
        <v>3.8919000000000001</v>
      </c>
      <c r="E1827" s="2">
        <v>25</v>
      </c>
      <c r="F1827" s="2">
        <v>4.1500000000000004</v>
      </c>
      <c r="G1827" s="2">
        <v>103.75</v>
      </c>
      <c r="H1827" s="17">
        <f t="shared" si="28"/>
        <v>0</v>
      </c>
    </row>
    <row r="1828" spans="1:8" ht="13.5" x14ac:dyDescent="0.25">
      <c r="A1828" s="12"/>
      <c r="B1828" s="11">
        <v>44669</v>
      </c>
      <c r="C1828" s="2">
        <v>4.1500000000000004</v>
      </c>
      <c r="D1828" s="2">
        <v>3.8919000000000001</v>
      </c>
      <c r="E1828" s="2">
        <v>0</v>
      </c>
      <c r="F1828" s="2">
        <v>0</v>
      </c>
      <c r="G1828" s="2">
        <v>0</v>
      </c>
      <c r="H1828" s="17">
        <f t="shared" si="28"/>
        <v>0</v>
      </c>
    </row>
    <row r="1829" spans="1:8" ht="13.5" x14ac:dyDescent="0.25">
      <c r="A1829" s="12"/>
      <c r="B1829" s="11">
        <v>44670</v>
      </c>
      <c r="C1829" s="2">
        <v>4.09</v>
      </c>
      <c r="D1829" s="2">
        <v>3.8355999999999999</v>
      </c>
      <c r="E1829" s="2">
        <v>460</v>
      </c>
      <c r="F1829" s="2">
        <v>4.08</v>
      </c>
      <c r="G1829" s="2">
        <v>1876.8</v>
      </c>
      <c r="H1829" s="17">
        <f t="shared" si="28"/>
        <v>-1.4465942084842939E-2</v>
      </c>
    </row>
    <row r="1830" spans="1:8" ht="13.5" x14ac:dyDescent="0.25">
      <c r="A1830" s="12"/>
      <c r="B1830" s="11">
        <v>44671</v>
      </c>
      <c r="C1830" s="2">
        <v>4.0599999999999996</v>
      </c>
      <c r="D1830" s="2">
        <v>3.8075000000000001</v>
      </c>
      <c r="E1830" s="2">
        <v>795</v>
      </c>
      <c r="F1830" s="2">
        <v>4.09</v>
      </c>
      <c r="G1830" s="2">
        <v>3251.55</v>
      </c>
      <c r="H1830" s="17">
        <f t="shared" si="28"/>
        <v>-7.3261028261549154E-3</v>
      </c>
    </row>
    <row r="1831" spans="1:8" ht="13.5" x14ac:dyDescent="0.25">
      <c r="A1831" s="12"/>
      <c r="B1831" s="11">
        <v>44672</v>
      </c>
      <c r="C1831" s="2">
        <v>3.96</v>
      </c>
      <c r="D1831" s="2">
        <v>3.7136999999999998</v>
      </c>
      <c r="E1831" s="2">
        <v>351</v>
      </c>
      <c r="F1831" s="2">
        <v>3.9609999999999999</v>
      </c>
      <c r="G1831" s="2">
        <v>1390.3109999999999</v>
      </c>
      <c r="H1831" s="17">
        <f t="shared" si="28"/>
        <v>-2.4635587655942304E-2</v>
      </c>
    </row>
    <row r="1832" spans="1:8" ht="13.5" x14ac:dyDescent="0.25">
      <c r="A1832" s="12"/>
      <c r="B1832" s="11">
        <v>44673</v>
      </c>
      <c r="C1832" s="2">
        <v>3.96</v>
      </c>
      <c r="D1832" s="2">
        <v>3.7136999999999998</v>
      </c>
      <c r="E1832" s="2">
        <v>0</v>
      </c>
      <c r="F1832" s="2">
        <v>0</v>
      </c>
      <c r="G1832" s="2">
        <v>0</v>
      </c>
      <c r="H1832" s="17">
        <f t="shared" si="28"/>
        <v>0</v>
      </c>
    </row>
    <row r="1833" spans="1:8" ht="13.5" x14ac:dyDescent="0.25">
      <c r="A1833" s="12"/>
      <c r="B1833" s="11">
        <v>44676</v>
      </c>
      <c r="C1833" s="2">
        <v>4</v>
      </c>
      <c r="D1833" s="2">
        <v>3.7511999999999999</v>
      </c>
      <c r="E1833" s="2">
        <v>2500</v>
      </c>
      <c r="F1833" s="2">
        <v>4.008</v>
      </c>
      <c r="G1833" s="2">
        <v>10020</v>
      </c>
      <c r="H1833" s="17">
        <f t="shared" si="28"/>
        <v>1.0097746183051967E-2</v>
      </c>
    </row>
    <row r="1834" spans="1:8" ht="13.5" x14ac:dyDescent="0.25">
      <c r="A1834" s="12"/>
      <c r="B1834" s="11">
        <v>44677</v>
      </c>
      <c r="C1834" s="2">
        <v>4</v>
      </c>
      <c r="D1834" s="2">
        <v>3.7511999999999999</v>
      </c>
      <c r="E1834" s="2">
        <v>3025</v>
      </c>
      <c r="F1834" s="2">
        <v>3.9990000000000001</v>
      </c>
      <c r="G1834" s="2">
        <v>12096.975</v>
      </c>
      <c r="H1834" s="17">
        <f t="shared" si="28"/>
        <v>0</v>
      </c>
    </row>
    <row r="1835" spans="1:8" ht="13.5" x14ac:dyDescent="0.25">
      <c r="A1835" s="12"/>
      <c r="B1835" s="11">
        <v>44678</v>
      </c>
      <c r="C1835" s="2">
        <v>4</v>
      </c>
      <c r="D1835" s="2">
        <v>3.7511999999999999</v>
      </c>
      <c r="E1835" s="2">
        <v>4110</v>
      </c>
      <c r="F1835" s="2">
        <v>4.0010000000000003</v>
      </c>
      <c r="G1835" s="2">
        <v>16444.11</v>
      </c>
      <c r="H1835" s="17">
        <f t="shared" si="28"/>
        <v>0</v>
      </c>
    </row>
    <row r="1836" spans="1:8" ht="13.5" x14ac:dyDescent="0.25">
      <c r="A1836" s="12"/>
      <c r="B1836" s="11">
        <v>44679</v>
      </c>
      <c r="C1836" s="2">
        <v>4</v>
      </c>
      <c r="D1836" s="2">
        <v>3.7511999999999999</v>
      </c>
      <c r="E1836" s="2">
        <v>0</v>
      </c>
      <c r="F1836" s="2">
        <v>0</v>
      </c>
      <c r="G1836" s="2">
        <v>0</v>
      </c>
      <c r="H1836" s="17">
        <f t="shared" si="28"/>
        <v>0</v>
      </c>
    </row>
    <row r="1837" spans="1:8" ht="13.5" x14ac:dyDescent="0.25">
      <c r="A1837" s="12"/>
      <c r="B1837" s="11">
        <v>44680</v>
      </c>
      <c r="C1837" s="2">
        <v>4.07</v>
      </c>
      <c r="D1837" s="2">
        <v>3.8169</v>
      </c>
      <c r="E1837" s="2">
        <v>4896</v>
      </c>
      <c r="F1837" s="2">
        <v>4.0570000000000004</v>
      </c>
      <c r="G1837" s="2">
        <v>19863.072</v>
      </c>
      <c r="H1837" s="17">
        <f t="shared" si="28"/>
        <v>1.7514395393474113E-2</v>
      </c>
    </row>
    <row r="1838" spans="1:8" ht="13.5" x14ac:dyDescent="0.25">
      <c r="A1838" s="12"/>
      <c r="B1838" s="11">
        <v>44685</v>
      </c>
      <c r="C1838" s="2">
        <v>4.09</v>
      </c>
      <c r="D1838" s="2">
        <v>3.8355999999999999</v>
      </c>
      <c r="E1838" s="2">
        <v>4317</v>
      </c>
      <c r="F1838" s="2">
        <v>4.0960000000000001</v>
      </c>
      <c r="G1838" s="2">
        <v>17682.432000000001</v>
      </c>
      <c r="H1838" s="17">
        <f t="shared" si="28"/>
        <v>4.8992638004663313E-3</v>
      </c>
    </row>
    <row r="1839" spans="1:8" ht="13.5" x14ac:dyDescent="0.25">
      <c r="A1839" s="12"/>
      <c r="B1839" s="11">
        <v>44686</v>
      </c>
      <c r="C1839" s="2">
        <v>4.03</v>
      </c>
      <c r="D1839" s="2">
        <v>3.7793999999999999</v>
      </c>
      <c r="E1839" s="2">
        <v>620</v>
      </c>
      <c r="F1839" s="2">
        <v>4.0419999999999998</v>
      </c>
      <c r="G1839" s="2">
        <v>2506.04</v>
      </c>
      <c r="H1839" s="17">
        <f t="shared" si="28"/>
        <v>-1.4652205652309945E-2</v>
      </c>
    </row>
    <row r="1840" spans="1:8" ht="13.5" x14ac:dyDescent="0.25">
      <c r="A1840" s="12"/>
      <c r="B1840" s="11">
        <v>44687</v>
      </c>
      <c r="C1840" s="2">
        <v>4.2699999999999996</v>
      </c>
      <c r="D1840" s="2">
        <v>4.0044000000000004</v>
      </c>
      <c r="E1840" s="2">
        <v>77905</v>
      </c>
      <c r="F1840" s="2">
        <v>4.2009999999999996</v>
      </c>
      <c r="G1840" s="2">
        <v>327278.90500000003</v>
      </c>
      <c r="H1840" s="17">
        <f t="shared" si="28"/>
        <v>5.9533259247499748E-2</v>
      </c>
    </row>
    <row r="1841" spans="1:8" ht="13.5" x14ac:dyDescent="0.25">
      <c r="A1841" s="12"/>
      <c r="B1841" s="11">
        <v>44690</v>
      </c>
      <c r="C1841" s="2">
        <v>4.5199999999999996</v>
      </c>
      <c r="D1841" s="2">
        <v>4.2389000000000001</v>
      </c>
      <c r="E1841" s="2">
        <v>73782</v>
      </c>
      <c r="F1841" s="2">
        <v>4.4710000000000001</v>
      </c>
      <c r="G1841" s="2">
        <v>329879.32199999999</v>
      </c>
      <c r="H1841" s="17">
        <f t="shared" si="28"/>
        <v>5.8560583358305787E-2</v>
      </c>
    </row>
    <row r="1842" spans="1:8" ht="13.5" x14ac:dyDescent="0.25">
      <c r="A1842" s="12"/>
      <c r="B1842" s="11">
        <v>44691</v>
      </c>
      <c r="C1842" s="2">
        <v>4.6900000000000004</v>
      </c>
      <c r="D1842" s="2">
        <v>4.3982999999999999</v>
      </c>
      <c r="E1842" s="2">
        <v>17616</v>
      </c>
      <c r="F1842" s="2">
        <v>4.67</v>
      </c>
      <c r="G1842" s="2">
        <v>82266.720000000001</v>
      </c>
      <c r="H1842" s="17">
        <f t="shared" si="28"/>
        <v>3.7604095402108982E-2</v>
      </c>
    </row>
    <row r="1843" spans="1:8" ht="13.5" x14ac:dyDescent="0.25">
      <c r="A1843" s="12"/>
      <c r="B1843" s="11">
        <v>44692</v>
      </c>
      <c r="C1843" s="2">
        <v>4.57</v>
      </c>
      <c r="D1843" s="2">
        <v>4.2858000000000001</v>
      </c>
      <c r="E1843" s="2">
        <v>3862</v>
      </c>
      <c r="F1843" s="2">
        <v>4.5529999999999999</v>
      </c>
      <c r="G1843" s="2">
        <v>17583.686000000002</v>
      </c>
      <c r="H1843" s="17">
        <f t="shared" si="28"/>
        <v>-2.5578064252097361E-2</v>
      </c>
    </row>
    <row r="1844" spans="1:8" ht="13.5" x14ac:dyDescent="0.25">
      <c r="A1844" s="12"/>
      <c r="B1844" s="11">
        <v>44693</v>
      </c>
      <c r="C1844" s="2">
        <v>4.53</v>
      </c>
      <c r="D1844" s="2">
        <v>4.2483000000000004</v>
      </c>
      <c r="E1844" s="2">
        <v>1857</v>
      </c>
      <c r="F1844" s="2">
        <v>4.5519999999999996</v>
      </c>
      <c r="G1844" s="2">
        <v>8453.0640000000003</v>
      </c>
      <c r="H1844" s="17">
        <f t="shared" si="28"/>
        <v>-8.7498250034998473E-3</v>
      </c>
    </row>
    <row r="1845" spans="1:8" ht="13.5" x14ac:dyDescent="0.25">
      <c r="A1845" s="12"/>
      <c r="B1845" s="11">
        <v>44694</v>
      </c>
      <c r="C1845" s="2">
        <v>4.4000000000000004</v>
      </c>
      <c r="D1845" s="2">
        <v>4.1264000000000003</v>
      </c>
      <c r="E1845" s="2">
        <v>30137</v>
      </c>
      <c r="F1845" s="2">
        <v>4.4009999999999998</v>
      </c>
      <c r="G1845" s="2">
        <v>132632.93700000001</v>
      </c>
      <c r="H1845" s="17">
        <f t="shared" si="28"/>
        <v>-2.8693830473365843E-2</v>
      </c>
    </row>
    <row r="1846" spans="1:8" ht="13.5" x14ac:dyDescent="0.25">
      <c r="A1846" s="12"/>
      <c r="B1846" s="11">
        <v>44697</v>
      </c>
      <c r="C1846" s="2">
        <v>4.45</v>
      </c>
      <c r="D1846" s="2">
        <v>4.1731999999999996</v>
      </c>
      <c r="E1846" s="2">
        <v>23157</v>
      </c>
      <c r="F1846" s="2">
        <v>4.4720000000000004</v>
      </c>
      <c r="G1846" s="2">
        <v>103558.10400000001</v>
      </c>
      <c r="H1846" s="17">
        <f t="shared" si="28"/>
        <v>1.1341605273361595E-2</v>
      </c>
    </row>
    <row r="1847" spans="1:8" ht="13.5" x14ac:dyDescent="0.25">
      <c r="A1847" s="12"/>
      <c r="B1847" s="11">
        <v>44698</v>
      </c>
      <c r="C1847" s="2">
        <v>4.68</v>
      </c>
      <c r="D1847" s="2">
        <v>4.3888999999999996</v>
      </c>
      <c r="E1847" s="2">
        <v>92</v>
      </c>
      <c r="F1847" s="2">
        <v>4.68</v>
      </c>
      <c r="G1847" s="2">
        <v>430.56</v>
      </c>
      <c r="H1847" s="17">
        <f t="shared" si="28"/>
        <v>5.1686954854787699E-2</v>
      </c>
    </row>
    <row r="1848" spans="1:8" ht="13.5" x14ac:dyDescent="0.25">
      <c r="A1848" s="12"/>
      <c r="B1848" s="11">
        <v>44699</v>
      </c>
      <c r="C1848" s="2">
        <v>4.68</v>
      </c>
      <c r="D1848" s="2">
        <v>4.3888999999999996</v>
      </c>
      <c r="E1848" s="2">
        <v>0</v>
      </c>
      <c r="F1848" s="2">
        <v>0</v>
      </c>
      <c r="G1848" s="2">
        <v>0</v>
      </c>
      <c r="H1848" s="17">
        <f t="shared" si="28"/>
        <v>0</v>
      </c>
    </row>
    <row r="1849" spans="1:8" ht="13.5" x14ac:dyDescent="0.25">
      <c r="A1849" s="12"/>
      <c r="B1849" s="11">
        <v>44700</v>
      </c>
      <c r="C1849" s="2">
        <v>4.68</v>
      </c>
      <c r="D1849" s="2">
        <v>4.3888999999999996</v>
      </c>
      <c r="E1849" s="2">
        <v>2656</v>
      </c>
      <c r="F1849" s="2">
        <v>4.6449999999999996</v>
      </c>
      <c r="G1849" s="2">
        <v>12337.12</v>
      </c>
      <c r="H1849" s="17">
        <f t="shared" si="28"/>
        <v>0</v>
      </c>
    </row>
    <row r="1850" spans="1:8" ht="13.5" x14ac:dyDescent="0.25">
      <c r="A1850" s="12"/>
      <c r="B1850" s="11">
        <v>44701</v>
      </c>
      <c r="C1850" s="2">
        <v>4.51</v>
      </c>
      <c r="D1850" s="2">
        <v>4.2294999999999998</v>
      </c>
      <c r="E1850" s="2">
        <v>4221</v>
      </c>
      <c r="F1850" s="2">
        <v>4.53</v>
      </c>
      <c r="G1850" s="2">
        <v>19121.13</v>
      </c>
      <c r="H1850" s="17">
        <f t="shared" si="28"/>
        <v>-3.631889539520148E-2</v>
      </c>
    </row>
    <row r="1851" spans="1:8" ht="13.5" x14ac:dyDescent="0.25">
      <c r="A1851" s="12"/>
      <c r="B1851" s="11">
        <v>44704</v>
      </c>
      <c r="C1851" s="2">
        <v>4.5</v>
      </c>
      <c r="D1851" s="2">
        <v>4.2201000000000004</v>
      </c>
      <c r="E1851" s="2">
        <v>4410</v>
      </c>
      <c r="F1851" s="2">
        <v>4.51</v>
      </c>
      <c r="G1851" s="2">
        <v>19889.099999999999</v>
      </c>
      <c r="H1851" s="17">
        <f t="shared" si="28"/>
        <v>-2.222484927296231E-3</v>
      </c>
    </row>
    <row r="1852" spans="1:8" ht="13.5" x14ac:dyDescent="0.25">
      <c r="A1852" s="12"/>
      <c r="B1852" s="11">
        <v>44705</v>
      </c>
      <c r="C1852" s="2">
        <v>4.53</v>
      </c>
      <c r="D1852" s="2">
        <v>4.2483000000000004</v>
      </c>
      <c r="E1852" s="2">
        <v>7657</v>
      </c>
      <c r="F1852" s="2">
        <v>4.5010000000000003</v>
      </c>
      <c r="G1852" s="2">
        <v>34464.156999999999</v>
      </c>
      <c r="H1852" s="17">
        <f t="shared" si="28"/>
        <v>6.6823061064903676E-3</v>
      </c>
    </row>
    <row r="1853" spans="1:8" ht="13.5" x14ac:dyDescent="0.25">
      <c r="A1853" s="12"/>
      <c r="B1853" s="11">
        <v>44706</v>
      </c>
      <c r="C1853" s="2">
        <v>4.5</v>
      </c>
      <c r="D1853" s="2">
        <v>4.2201000000000004</v>
      </c>
      <c r="E1853" s="2">
        <v>2922</v>
      </c>
      <c r="F1853" s="2">
        <v>4.5119999999999996</v>
      </c>
      <c r="G1853" s="2">
        <v>13184.064</v>
      </c>
      <c r="H1853" s="17">
        <f t="shared" si="28"/>
        <v>-6.6379492973660048E-3</v>
      </c>
    </row>
    <row r="1854" spans="1:8" ht="13.5" x14ac:dyDescent="0.25">
      <c r="A1854" s="12"/>
      <c r="B1854" s="11">
        <v>44707</v>
      </c>
      <c r="C1854" s="2">
        <v>4.58</v>
      </c>
      <c r="D1854" s="2">
        <v>4.2952000000000004</v>
      </c>
      <c r="E1854" s="2">
        <v>8</v>
      </c>
      <c r="F1854" s="2">
        <v>4.5549999999999997</v>
      </c>
      <c r="G1854" s="2">
        <v>36.44</v>
      </c>
      <c r="H1854" s="17">
        <f t="shared" si="28"/>
        <v>1.7795786829695966E-2</v>
      </c>
    </row>
    <row r="1855" spans="1:8" ht="13.5" x14ac:dyDescent="0.25">
      <c r="A1855" s="12"/>
      <c r="B1855" s="11">
        <v>44708</v>
      </c>
      <c r="C1855" s="2">
        <v>4.5</v>
      </c>
      <c r="D1855" s="2">
        <v>4.2201000000000004</v>
      </c>
      <c r="E1855" s="2">
        <v>2461</v>
      </c>
      <c r="F1855" s="2">
        <v>4.5140000000000002</v>
      </c>
      <c r="G1855" s="2">
        <v>11108.954</v>
      </c>
      <c r="H1855" s="17">
        <f t="shared" si="28"/>
        <v>-1.7484634010057724E-2</v>
      </c>
    </row>
    <row r="1856" spans="1:8" ht="13.5" x14ac:dyDescent="0.25">
      <c r="A1856" s="12"/>
      <c r="B1856" s="11">
        <v>44711</v>
      </c>
      <c r="C1856" s="2">
        <v>4.5</v>
      </c>
      <c r="D1856" s="2">
        <v>4.2201000000000004</v>
      </c>
      <c r="E1856" s="2">
        <v>1165</v>
      </c>
      <c r="F1856" s="2">
        <v>4.6130000000000004</v>
      </c>
      <c r="G1856" s="2">
        <v>5374.1450000000004</v>
      </c>
      <c r="H1856" s="17">
        <f t="shared" si="28"/>
        <v>0</v>
      </c>
    </row>
    <row r="1857" spans="1:8" ht="13.5" x14ac:dyDescent="0.25">
      <c r="A1857" s="12"/>
      <c r="B1857" s="11">
        <v>44712</v>
      </c>
      <c r="C1857" s="2">
        <v>4.57</v>
      </c>
      <c r="D1857" s="2">
        <v>4.2858000000000001</v>
      </c>
      <c r="E1857" s="2">
        <v>4059</v>
      </c>
      <c r="F1857" s="2">
        <v>4.452</v>
      </c>
      <c r="G1857" s="2">
        <v>18070.668000000001</v>
      </c>
      <c r="H1857" s="17">
        <f t="shared" si="28"/>
        <v>1.5568351460865772E-2</v>
      </c>
    </row>
    <row r="1858" spans="1:8" ht="13.5" x14ac:dyDescent="0.25">
      <c r="A1858" s="12"/>
      <c r="B1858" s="11">
        <v>44713</v>
      </c>
      <c r="C1858" s="2">
        <v>4.5</v>
      </c>
      <c r="D1858" s="2">
        <v>4.2201000000000004</v>
      </c>
      <c r="E1858" s="2">
        <v>6560</v>
      </c>
      <c r="F1858" s="2">
        <v>4.4850000000000003</v>
      </c>
      <c r="G1858" s="2">
        <v>29421.599999999999</v>
      </c>
      <c r="H1858" s="17">
        <f t="shared" si="28"/>
        <v>-1.5329693406131795E-2</v>
      </c>
    </row>
    <row r="1859" spans="1:8" ht="13.5" x14ac:dyDescent="0.25">
      <c r="A1859" s="12"/>
      <c r="B1859" s="11">
        <v>44714</v>
      </c>
      <c r="C1859" s="2">
        <v>4.6500000000000004</v>
      </c>
      <c r="D1859" s="2">
        <v>4.3608000000000002</v>
      </c>
      <c r="E1859" s="2">
        <v>67063</v>
      </c>
      <c r="F1859" s="2">
        <v>4.5389999999999997</v>
      </c>
      <c r="G1859" s="2">
        <v>304398.95699999999</v>
      </c>
      <c r="H1859" s="17">
        <f t="shared" si="28"/>
        <v>3.3340442169616791E-2</v>
      </c>
    </row>
    <row r="1860" spans="1:8" ht="13.5" x14ac:dyDescent="0.25">
      <c r="A1860" s="12"/>
      <c r="B1860" s="11">
        <v>44715</v>
      </c>
      <c r="C1860" s="2">
        <v>4.5999999999999996</v>
      </c>
      <c r="D1860" s="2">
        <v>4.3139000000000003</v>
      </c>
      <c r="E1860" s="2">
        <v>5400</v>
      </c>
      <c r="F1860" s="2">
        <v>4.5069999999999997</v>
      </c>
      <c r="G1860" s="2">
        <v>24337.8</v>
      </c>
      <c r="H1860" s="17">
        <f t="shared" si="28"/>
        <v>-1.0754907356448344E-2</v>
      </c>
    </row>
    <row r="1861" spans="1:8" ht="13.5" x14ac:dyDescent="0.25">
      <c r="A1861" s="12"/>
      <c r="B1861" s="11">
        <v>44718</v>
      </c>
      <c r="C1861" s="2">
        <v>4.7300000000000004</v>
      </c>
      <c r="D1861" s="2">
        <v>4.4358000000000004</v>
      </c>
      <c r="E1861" s="2">
        <v>7405</v>
      </c>
      <c r="F1861" s="2">
        <v>4.6970000000000001</v>
      </c>
      <c r="G1861" s="2">
        <v>34781.285000000003</v>
      </c>
      <c r="H1861" s="17">
        <f t="shared" si="28"/>
        <v>2.8257493219592505E-2</v>
      </c>
    </row>
    <row r="1862" spans="1:8" ht="13.5" x14ac:dyDescent="0.25">
      <c r="A1862" s="12"/>
      <c r="B1862" s="11">
        <v>44719</v>
      </c>
      <c r="C1862" s="2">
        <v>5.01</v>
      </c>
      <c r="D1862" s="2">
        <v>4.6984000000000004</v>
      </c>
      <c r="E1862" s="2">
        <v>120272</v>
      </c>
      <c r="F1862" s="2">
        <v>4.8230000000000004</v>
      </c>
      <c r="G1862" s="2">
        <v>580071.85600000003</v>
      </c>
      <c r="H1862" s="17">
        <f t="shared" si="28"/>
        <v>5.9200144280625797E-2</v>
      </c>
    </row>
    <row r="1863" spans="1:8" ht="13.5" x14ac:dyDescent="0.25">
      <c r="A1863" s="12"/>
      <c r="B1863" s="11">
        <v>44720</v>
      </c>
      <c r="C1863" s="2">
        <v>5.15</v>
      </c>
      <c r="D1863" s="2">
        <v>4.8296999999999999</v>
      </c>
      <c r="E1863" s="2">
        <v>42161</v>
      </c>
      <c r="F1863" s="2">
        <v>5.1929999999999996</v>
      </c>
      <c r="G1863" s="2">
        <v>218942.073</v>
      </c>
      <c r="H1863" s="17">
        <f t="shared" ref="H1863:H1926" si="29">(D1863-D1862)/D1862</f>
        <v>2.7945683636982702E-2</v>
      </c>
    </row>
    <row r="1864" spans="1:8" ht="13.5" x14ac:dyDescent="0.25">
      <c r="A1864" s="12"/>
      <c r="B1864" s="11">
        <v>44721</v>
      </c>
      <c r="C1864" s="2">
        <v>5.29</v>
      </c>
      <c r="D1864" s="2">
        <v>4.9610000000000003</v>
      </c>
      <c r="E1864" s="2">
        <v>12741</v>
      </c>
      <c r="F1864" s="2">
        <v>5.2160000000000002</v>
      </c>
      <c r="G1864" s="2">
        <v>66457.055999999997</v>
      </c>
      <c r="H1864" s="17">
        <f t="shared" si="29"/>
        <v>2.7185953578897328E-2</v>
      </c>
    </row>
    <row r="1865" spans="1:8" ht="13.5" x14ac:dyDescent="0.25">
      <c r="A1865" s="12"/>
      <c r="B1865" s="11">
        <v>44722</v>
      </c>
      <c r="C1865" s="2">
        <v>4.9800000000000004</v>
      </c>
      <c r="D1865" s="2">
        <v>4.6703000000000001</v>
      </c>
      <c r="E1865" s="2">
        <v>9430</v>
      </c>
      <c r="F1865" s="2">
        <v>5.077</v>
      </c>
      <c r="G1865" s="2">
        <v>47876.11</v>
      </c>
      <c r="H1865" s="17">
        <f t="shared" si="29"/>
        <v>-5.8597057044950648E-2</v>
      </c>
    </row>
    <row r="1866" spans="1:8" ht="13.5" x14ac:dyDescent="0.25">
      <c r="A1866" s="12"/>
      <c r="B1866" s="11">
        <v>44725</v>
      </c>
      <c r="C1866" s="2">
        <v>5.03</v>
      </c>
      <c r="D1866" s="2">
        <v>4.7172000000000001</v>
      </c>
      <c r="E1866" s="2">
        <v>19320</v>
      </c>
      <c r="F1866" s="2">
        <v>5.0330000000000004</v>
      </c>
      <c r="G1866" s="2">
        <v>97237.56</v>
      </c>
      <c r="H1866" s="17">
        <f t="shared" si="29"/>
        <v>1.0042181444446812E-2</v>
      </c>
    </row>
    <row r="1867" spans="1:8" ht="13.5" x14ac:dyDescent="0.25">
      <c r="A1867" s="12"/>
      <c r="B1867" s="11">
        <v>44726</v>
      </c>
      <c r="C1867" s="2">
        <v>5.13</v>
      </c>
      <c r="D1867" s="2">
        <v>4.8109999999999999</v>
      </c>
      <c r="E1867" s="2">
        <v>3015</v>
      </c>
      <c r="F1867" s="2">
        <v>5.0309999999999997</v>
      </c>
      <c r="G1867" s="2">
        <v>15168.465</v>
      </c>
      <c r="H1867" s="17">
        <f t="shared" si="29"/>
        <v>1.9884677350970891E-2</v>
      </c>
    </row>
    <row r="1868" spans="1:8" ht="13.5" x14ac:dyDescent="0.25">
      <c r="A1868" s="12"/>
      <c r="B1868" s="11">
        <v>44727</v>
      </c>
      <c r="C1868" s="2">
        <v>5.13</v>
      </c>
      <c r="D1868" s="2">
        <v>4.8109999999999999</v>
      </c>
      <c r="E1868" s="2">
        <v>1695</v>
      </c>
      <c r="F1868" s="2">
        <v>5.09</v>
      </c>
      <c r="G1868" s="2">
        <v>8627.5499999999993</v>
      </c>
      <c r="H1868" s="17">
        <f t="shared" si="29"/>
        <v>0</v>
      </c>
    </row>
    <row r="1869" spans="1:8" ht="13.5" x14ac:dyDescent="0.25">
      <c r="A1869" s="12"/>
      <c r="B1869" s="11">
        <v>44728</v>
      </c>
      <c r="C1869" s="2">
        <v>5.08</v>
      </c>
      <c r="D1869" s="2">
        <v>4.7641</v>
      </c>
      <c r="E1869" s="2">
        <v>5595</v>
      </c>
      <c r="F1869" s="2">
        <v>5.0220000000000002</v>
      </c>
      <c r="G1869" s="2">
        <v>28098.09</v>
      </c>
      <c r="H1869" s="17">
        <f t="shared" si="29"/>
        <v>-9.7484930367906768E-3</v>
      </c>
    </row>
    <row r="1870" spans="1:8" ht="13.5" x14ac:dyDescent="0.25">
      <c r="A1870" s="12"/>
      <c r="B1870" s="11">
        <v>44729</v>
      </c>
      <c r="C1870" s="2">
        <v>4.8099999999999996</v>
      </c>
      <c r="D1870" s="2">
        <v>4.5109000000000004</v>
      </c>
      <c r="E1870" s="2">
        <v>1000</v>
      </c>
      <c r="F1870" s="2">
        <v>4.8550000000000004</v>
      </c>
      <c r="G1870" s="2">
        <v>4855</v>
      </c>
      <c r="H1870" s="17">
        <f t="shared" si="29"/>
        <v>-5.3147499002959564E-2</v>
      </c>
    </row>
    <row r="1871" spans="1:8" ht="13.5" x14ac:dyDescent="0.25">
      <c r="A1871" s="12"/>
      <c r="B1871" s="11">
        <v>44732</v>
      </c>
      <c r="C1871" s="2">
        <v>4.9000000000000004</v>
      </c>
      <c r="D1871" s="2">
        <v>4.5952999999999999</v>
      </c>
      <c r="E1871" s="2">
        <v>8616</v>
      </c>
      <c r="F1871" s="2">
        <v>4.8600000000000003</v>
      </c>
      <c r="G1871" s="2">
        <v>41873.760000000002</v>
      </c>
      <c r="H1871" s="17">
        <f t="shared" si="29"/>
        <v>1.8710235208051516E-2</v>
      </c>
    </row>
    <row r="1872" spans="1:8" ht="13.5" x14ac:dyDescent="0.25">
      <c r="A1872" s="12"/>
      <c r="B1872" s="11">
        <v>44733</v>
      </c>
      <c r="C1872" s="2">
        <v>4.8099999999999996</v>
      </c>
      <c r="D1872" s="2">
        <v>4.5109000000000004</v>
      </c>
      <c r="E1872" s="2">
        <v>2865</v>
      </c>
      <c r="F1872" s="2">
        <v>4.8099999999999996</v>
      </c>
      <c r="G1872" s="2">
        <v>13780.65</v>
      </c>
      <c r="H1872" s="17">
        <f t="shared" si="29"/>
        <v>-1.8366591952647181E-2</v>
      </c>
    </row>
    <row r="1873" spans="1:8" ht="13.5" x14ac:dyDescent="0.25">
      <c r="A1873" s="12"/>
      <c r="B1873" s="11">
        <v>44734</v>
      </c>
      <c r="C1873" s="2">
        <v>4.83</v>
      </c>
      <c r="D1873" s="2">
        <v>4.5296000000000003</v>
      </c>
      <c r="E1873" s="2">
        <v>14404</v>
      </c>
      <c r="F1873" s="2">
        <v>4.8860000000000001</v>
      </c>
      <c r="G1873" s="2">
        <v>70377.944000000003</v>
      </c>
      <c r="H1873" s="17">
        <f t="shared" si="29"/>
        <v>4.1455141989403307E-3</v>
      </c>
    </row>
    <row r="1874" spans="1:8" ht="13.5" x14ac:dyDescent="0.25">
      <c r="A1874" s="12"/>
      <c r="B1874" s="11">
        <v>44735</v>
      </c>
      <c r="C1874" s="2">
        <v>4.8499999999999996</v>
      </c>
      <c r="D1874" s="2">
        <v>4.5484</v>
      </c>
      <c r="E1874" s="2">
        <v>6904</v>
      </c>
      <c r="F1874" s="2">
        <v>4.88</v>
      </c>
      <c r="G1874" s="2">
        <v>33691.519999999997</v>
      </c>
      <c r="H1874" s="17">
        <f t="shared" si="29"/>
        <v>4.1504768632991225E-3</v>
      </c>
    </row>
    <row r="1875" spans="1:8" ht="13.5" x14ac:dyDescent="0.25">
      <c r="A1875" s="12"/>
      <c r="B1875" s="11">
        <v>44736</v>
      </c>
      <c r="C1875" s="2">
        <v>4.71</v>
      </c>
      <c r="D1875" s="2">
        <v>4.4170999999999996</v>
      </c>
      <c r="E1875" s="2">
        <v>2067</v>
      </c>
      <c r="F1875" s="2">
        <v>4.7779999999999996</v>
      </c>
      <c r="G1875" s="2">
        <v>9876.1260000000002</v>
      </c>
      <c r="H1875" s="17">
        <f t="shared" si="29"/>
        <v>-2.8867293993492308E-2</v>
      </c>
    </row>
    <row r="1876" spans="1:8" ht="13.5" x14ac:dyDescent="0.25">
      <c r="A1876" s="12"/>
      <c r="B1876" s="11">
        <v>44739</v>
      </c>
      <c r="C1876" s="2">
        <v>4.72</v>
      </c>
      <c r="D1876" s="2">
        <v>4.4264999999999999</v>
      </c>
      <c r="E1876" s="2">
        <v>5238</v>
      </c>
      <c r="F1876" s="2">
        <v>4.75</v>
      </c>
      <c r="G1876" s="2">
        <v>24880.5</v>
      </c>
      <c r="H1876" s="17">
        <f t="shared" si="29"/>
        <v>2.1280930927532315E-3</v>
      </c>
    </row>
    <row r="1877" spans="1:8" ht="13.5" x14ac:dyDescent="0.25">
      <c r="A1877" s="12"/>
      <c r="B1877" s="11">
        <v>44740</v>
      </c>
      <c r="C1877" s="2">
        <v>4.84</v>
      </c>
      <c r="D1877" s="2">
        <v>4.5389999999999997</v>
      </c>
      <c r="E1877" s="2">
        <v>16860</v>
      </c>
      <c r="F1877" s="2">
        <v>4.742</v>
      </c>
      <c r="G1877" s="2">
        <v>79950.12</v>
      </c>
      <c r="H1877" s="17">
        <f t="shared" si="29"/>
        <v>2.5415113520840353E-2</v>
      </c>
    </row>
    <row r="1878" spans="1:8" ht="13.5" x14ac:dyDescent="0.25">
      <c r="A1878" s="12"/>
      <c r="B1878" s="11">
        <v>44741</v>
      </c>
      <c r="C1878" s="2">
        <v>4.7699999999999996</v>
      </c>
      <c r="D1878" s="2">
        <v>4.4733000000000001</v>
      </c>
      <c r="E1878" s="2">
        <v>4795</v>
      </c>
      <c r="F1878" s="2">
        <v>4.798</v>
      </c>
      <c r="G1878" s="2">
        <v>23006.41</v>
      </c>
      <c r="H1878" s="17">
        <f t="shared" si="29"/>
        <v>-1.4474553866490339E-2</v>
      </c>
    </row>
    <row r="1879" spans="1:8" ht="13.5" x14ac:dyDescent="0.25">
      <c r="A1879" s="12"/>
      <c r="B1879" s="11">
        <v>44742</v>
      </c>
      <c r="C1879" s="2">
        <v>4.7699999999999996</v>
      </c>
      <c r="D1879" s="2">
        <v>4.4733000000000001</v>
      </c>
      <c r="E1879" s="2">
        <v>0</v>
      </c>
      <c r="F1879" s="2">
        <v>0</v>
      </c>
      <c r="G1879" s="2">
        <v>0</v>
      </c>
      <c r="H1879" s="17">
        <f t="shared" si="29"/>
        <v>0</v>
      </c>
    </row>
    <row r="1880" spans="1:8" ht="13.5" x14ac:dyDescent="0.25">
      <c r="A1880" s="12"/>
      <c r="B1880" s="11">
        <v>44743</v>
      </c>
      <c r="C1880" s="2">
        <v>4.75</v>
      </c>
      <c r="D1880" s="2">
        <v>4.4546000000000001</v>
      </c>
      <c r="E1880" s="2">
        <v>5025</v>
      </c>
      <c r="F1880" s="2">
        <v>4.766</v>
      </c>
      <c r="G1880" s="2">
        <v>23949.15</v>
      </c>
      <c r="H1880" s="17">
        <f t="shared" si="29"/>
        <v>-4.1803590190686831E-3</v>
      </c>
    </row>
    <row r="1881" spans="1:8" ht="13.5" x14ac:dyDescent="0.25">
      <c r="A1881" s="12"/>
      <c r="B1881" s="11">
        <v>44746</v>
      </c>
      <c r="C1881" s="2">
        <v>4.75</v>
      </c>
      <c r="D1881" s="2">
        <v>4.4546000000000001</v>
      </c>
      <c r="E1881" s="2">
        <v>161</v>
      </c>
      <c r="F1881" s="2">
        <v>4.7619999999999996</v>
      </c>
      <c r="G1881" s="2">
        <v>766.68200000000002</v>
      </c>
      <c r="H1881" s="17">
        <f t="shared" si="29"/>
        <v>0</v>
      </c>
    </row>
    <row r="1882" spans="1:8" ht="13.5" x14ac:dyDescent="0.25">
      <c r="A1882" s="12"/>
      <c r="B1882" s="11">
        <v>44747</v>
      </c>
      <c r="C1882" s="2">
        <v>4.79</v>
      </c>
      <c r="D1882" s="2">
        <v>4.4920999999999998</v>
      </c>
      <c r="E1882" s="2">
        <v>6099</v>
      </c>
      <c r="F1882" s="2">
        <v>4.7</v>
      </c>
      <c r="G1882" s="2">
        <v>28665.3</v>
      </c>
      <c r="H1882" s="17">
        <f t="shared" si="29"/>
        <v>8.4182642661517638E-3</v>
      </c>
    </row>
    <row r="1883" spans="1:8" ht="13.5" x14ac:dyDescent="0.25">
      <c r="A1883" s="12"/>
      <c r="B1883" s="11">
        <v>44748</v>
      </c>
      <c r="C1883" s="2">
        <v>4.51</v>
      </c>
      <c r="D1883" s="2">
        <v>4.2294999999999998</v>
      </c>
      <c r="E1883" s="2">
        <v>3100</v>
      </c>
      <c r="F1883" s="2">
        <v>4.6260000000000003</v>
      </c>
      <c r="G1883" s="2">
        <v>14340.6</v>
      </c>
      <c r="H1883" s="17">
        <f t="shared" si="29"/>
        <v>-5.8458182141982583E-2</v>
      </c>
    </row>
    <row r="1884" spans="1:8" ht="13.5" x14ac:dyDescent="0.25">
      <c r="A1884" s="12"/>
      <c r="B1884" s="11">
        <v>44749</v>
      </c>
      <c r="C1884" s="2">
        <v>4.5599999999999996</v>
      </c>
      <c r="D1884" s="2">
        <v>4.2763999999999998</v>
      </c>
      <c r="E1884" s="2">
        <v>4269</v>
      </c>
      <c r="F1884" s="2">
        <v>4.5869999999999997</v>
      </c>
      <c r="G1884" s="2">
        <v>19581.902999999998</v>
      </c>
      <c r="H1884" s="17">
        <f t="shared" si="29"/>
        <v>1.1088781179808474E-2</v>
      </c>
    </row>
    <row r="1885" spans="1:8" ht="13.5" x14ac:dyDescent="0.25">
      <c r="A1885" s="12"/>
      <c r="B1885" s="11">
        <v>44750</v>
      </c>
      <c r="C1885" s="2">
        <v>4.7699999999999996</v>
      </c>
      <c r="D1885" s="2">
        <v>4.4733000000000001</v>
      </c>
      <c r="E1885" s="2">
        <v>4807</v>
      </c>
      <c r="F1885" s="2">
        <v>4.734</v>
      </c>
      <c r="G1885" s="2">
        <v>22756.338</v>
      </c>
      <c r="H1885" s="17">
        <f t="shared" si="29"/>
        <v>4.6043400991488237E-2</v>
      </c>
    </row>
    <row r="1886" spans="1:8" ht="13.5" x14ac:dyDescent="0.25">
      <c r="A1886" s="12"/>
      <c r="B1886" s="11">
        <v>44753</v>
      </c>
      <c r="C1886" s="2">
        <v>4.91</v>
      </c>
      <c r="D1886" s="2">
        <v>4.6045999999999996</v>
      </c>
      <c r="E1886" s="2">
        <v>2164</v>
      </c>
      <c r="F1886" s="2">
        <v>4.9029999999999996</v>
      </c>
      <c r="G1886" s="2">
        <v>10610.092000000001</v>
      </c>
      <c r="H1886" s="17">
        <f t="shared" si="29"/>
        <v>2.9351932577738923E-2</v>
      </c>
    </row>
    <row r="1887" spans="1:8" ht="13.5" x14ac:dyDescent="0.25">
      <c r="A1887" s="12"/>
      <c r="B1887" s="11">
        <v>44754</v>
      </c>
      <c r="C1887" s="2">
        <v>4.91</v>
      </c>
      <c r="D1887" s="2">
        <v>4.6045999999999996</v>
      </c>
      <c r="E1887" s="2">
        <v>290</v>
      </c>
      <c r="F1887" s="2">
        <v>4.95</v>
      </c>
      <c r="G1887" s="2">
        <v>1435.5</v>
      </c>
      <c r="H1887" s="17">
        <f t="shared" si="29"/>
        <v>0</v>
      </c>
    </row>
    <row r="1888" spans="1:8" ht="13.5" x14ac:dyDescent="0.25">
      <c r="A1888" s="12"/>
      <c r="B1888" s="11">
        <v>44755</v>
      </c>
      <c r="C1888" s="2">
        <v>4.9000000000000004</v>
      </c>
      <c r="D1888" s="2">
        <v>4.5952999999999999</v>
      </c>
      <c r="E1888" s="2">
        <v>235</v>
      </c>
      <c r="F1888" s="2">
        <v>4.8600000000000003</v>
      </c>
      <c r="G1888" s="2">
        <v>1142.0999999999999</v>
      </c>
      <c r="H1888" s="17">
        <f t="shared" si="29"/>
        <v>-2.0197194110236814E-3</v>
      </c>
    </row>
    <row r="1889" spans="1:8" ht="13.5" x14ac:dyDescent="0.25">
      <c r="A1889" s="12"/>
      <c r="B1889" s="11">
        <v>44756</v>
      </c>
      <c r="C1889" s="2">
        <v>4.7</v>
      </c>
      <c r="D1889" s="2">
        <v>4.4077000000000002</v>
      </c>
      <c r="E1889" s="2">
        <v>3793</v>
      </c>
      <c r="F1889" s="2">
        <v>4.7050000000000001</v>
      </c>
      <c r="G1889" s="2">
        <v>17846.064999999999</v>
      </c>
      <c r="H1889" s="17">
        <f t="shared" si="29"/>
        <v>-4.0824320501381794E-2</v>
      </c>
    </row>
    <row r="1890" spans="1:8" ht="13.5" x14ac:dyDescent="0.25">
      <c r="A1890" s="12"/>
      <c r="B1890" s="11">
        <v>44757</v>
      </c>
      <c r="C1890" s="2">
        <v>4.8600000000000003</v>
      </c>
      <c r="D1890" s="2">
        <v>4.5576999999999996</v>
      </c>
      <c r="E1890" s="2">
        <v>25</v>
      </c>
      <c r="F1890" s="2">
        <v>4.8600000000000003</v>
      </c>
      <c r="G1890" s="2">
        <v>121.5</v>
      </c>
      <c r="H1890" s="17">
        <f t="shared" si="29"/>
        <v>3.4031354221022179E-2</v>
      </c>
    </row>
    <row r="1891" spans="1:8" ht="13.5" x14ac:dyDescent="0.25">
      <c r="A1891" s="12"/>
      <c r="B1891" s="11">
        <v>44760</v>
      </c>
      <c r="C1891" s="2">
        <v>4.95</v>
      </c>
      <c r="D1891" s="2">
        <v>4.6421999999999999</v>
      </c>
      <c r="E1891" s="2">
        <v>2250</v>
      </c>
      <c r="F1891" s="2">
        <v>4.9470000000000001</v>
      </c>
      <c r="G1891" s="2">
        <v>11130.75</v>
      </c>
      <c r="H1891" s="17">
        <f t="shared" si="29"/>
        <v>1.8540053096956853E-2</v>
      </c>
    </row>
    <row r="1892" spans="1:8" ht="13.5" x14ac:dyDescent="0.25">
      <c r="A1892" s="12"/>
      <c r="B1892" s="11">
        <v>44761</v>
      </c>
      <c r="C1892" s="2">
        <v>4.75</v>
      </c>
      <c r="D1892" s="2">
        <v>4.4546000000000001</v>
      </c>
      <c r="E1892" s="2">
        <v>373</v>
      </c>
      <c r="F1892" s="2">
        <v>4.8140000000000001</v>
      </c>
      <c r="G1892" s="2">
        <v>1795.6220000000001</v>
      </c>
      <c r="H1892" s="17">
        <f t="shared" si="29"/>
        <v>-4.0411873680582432E-2</v>
      </c>
    </row>
    <row r="1893" spans="1:8" ht="13.5" x14ac:dyDescent="0.25">
      <c r="A1893" s="12"/>
      <c r="B1893" s="11">
        <v>44762</v>
      </c>
      <c r="C1893" s="2">
        <v>4.75</v>
      </c>
      <c r="D1893" s="2">
        <v>4.4546000000000001</v>
      </c>
      <c r="E1893" s="2">
        <v>301</v>
      </c>
      <c r="F1893" s="2">
        <v>4.7530000000000001</v>
      </c>
      <c r="G1893" s="2">
        <v>1430.653</v>
      </c>
      <c r="H1893" s="17">
        <f t="shared" si="29"/>
        <v>0</v>
      </c>
    </row>
    <row r="1894" spans="1:8" ht="13.5" x14ac:dyDescent="0.25">
      <c r="A1894" s="12"/>
      <c r="B1894" s="11">
        <v>44763</v>
      </c>
      <c r="C1894" s="2">
        <v>4.8</v>
      </c>
      <c r="D1894" s="2">
        <v>4.5015000000000001</v>
      </c>
      <c r="E1894" s="2">
        <v>1000</v>
      </c>
      <c r="F1894" s="2">
        <v>4.8</v>
      </c>
      <c r="G1894" s="2">
        <v>4800</v>
      </c>
      <c r="H1894" s="17">
        <f t="shared" si="29"/>
        <v>1.0528442508867225E-2</v>
      </c>
    </row>
    <row r="1895" spans="1:8" ht="13.5" x14ac:dyDescent="0.25">
      <c r="A1895" s="12"/>
      <c r="B1895" s="11">
        <v>44764</v>
      </c>
      <c r="C1895" s="2">
        <v>4.8</v>
      </c>
      <c r="D1895" s="2">
        <v>4.5015000000000001</v>
      </c>
      <c r="E1895" s="2">
        <v>520</v>
      </c>
      <c r="F1895" s="2">
        <v>4.8029999999999999</v>
      </c>
      <c r="G1895" s="2">
        <v>2497.56</v>
      </c>
      <c r="H1895" s="17">
        <f t="shared" si="29"/>
        <v>0</v>
      </c>
    </row>
    <row r="1896" spans="1:8" ht="13.5" x14ac:dyDescent="0.25">
      <c r="A1896" s="12"/>
      <c r="B1896" s="11">
        <v>44768</v>
      </c>
      <c r="C1896" s="2">
        <v>4.8499999999999996</v>
      </c>
      <c r="D1896" s="2">
        <v>4.5484</v>
      </c>
      <c r="E1896" s="2">
        <v>500</v>
      </c>
      <c r="F1896" s="2">
        <v>4.8499999999999996</v>
      </c>
      <c r="G1896" s="2">
        <v>2425</v>
      </c>
      <c r="H1896" s="17">
        <f t="shared" si="29"/>
        <v>1.0418749305786948E-2</v>
      </c>
    </row>
    <row r="1897" spans="1:8" ht="13.5" x14ac:dyDescent="0.25">
      <c r="A1897" s="12"/>
      <c r="B1897" s="11">
        <v>44769</v>
      </c>
      <c r="C1897" s="2">
        <v>4.7</v>
      </c>
      <c r="D1897" s="2">
        <v>4.4077000000000002</v>
      </c>
      <c r="E1897" s="2">
        <v>5000</v>
      </c>
      <c r="F1897" s="2">
        <v>4.7</v>
      </c>
      <c r="G1897" s="2">
        <v>23500</v>
      </c>
      <c r="H1897" s="17">
        <f t="shared" si="29"/>
        <v>-3.0933954797291316E-2</v>
      </c>
    </row>
    <row r="1898" spans="1:8" ht="13.5" x14ac:dyDescent="0.25">
      <c r="A1898" s="12"/>
      <c r="B1898" s="11">
        <v>44770</v>
      </c>
      <c r="C1898" s="2">
        <v>4.92</v>
      </c>
      <c r="D1898" s="2">
        <v>4.6139999999999999</v>
      </c>
      <c r="E1898" s="2">
        <v>10308</v>
      </c>
      <c r="F1898" s="2">
        <v>4.8849999999999998</v>
      </c>
      <c r="G1898" s="2">
        <v>50354.58</v>
      </c>
      <c r="H1898" s="17">
        <f t="shared" si="29"/>
        <v>4.6804455838645939E-2</v>
      </c>
    </row>
    <row r="1899" spans="1:8" ht="13.5" x14ac:dyDescent="0.25">
      <c r="A1899" s="12"/>
      <c r="B1899" s="11">
        <v>44771</v>
      </c>
      <c r="C1899" s="2">
        <v>4.8</v>
      </c>
      <c r="D1899" s="2">
        <v>4.5015000000000001</v>
      </c>
      <c r="E1899" s="2">
        <v>5119</v>
      </c>
      <c r="F1899" s="2">
        <v>4.8019999999999996</v>
      </c>
      <c r="G1899" s="2">
        <v>24581.437999999998</v>
      </c>
      <c r="H1899" s="17">
        <f t="shared" si="29"/>
        <v>-2.4382314694408283E-2</v>
      </c>
    </row>
    <row r="1900" spans="1:8" ht="13.5" x14ac:dyDescent="0.25">
      <c r="A1900" s="12"/>
      <c r="B1900" s="11">
        <v>44774</v>
      </c>
      <c r="C1900" s="2">
        <v>4.8</v>
      </c>
      <c r="D1900" s="2">
        <v>4.5015000000000001</v>
      </c>
      <c r="E1900" s="2">
        <v>6217</v>
      </c>
      <c r="F1900" s="2">
        <v>4.8040000000000003</v>
      </c>
      <c r="G1900" s="2">
        <v>29866.468000000001</v>
      </c>
      <c r="H1900" s="17">
        <f t="shared" si="29"/>
        <v>0</v>
      </c>
    </row>
    <row r="1901" spans="1:8" ht="13.5" x14ac:dyDescent="0.25">
      <c r="A1901" s="12"/>
      <c r="B1901" s="11">
        <v>44775</v>
      </c>
      <c r="C1901" s="2">
        <v>4.8</v>
      </c>
      <c r="D1901" s="2">
        <v>4.5015000000000001</v>
      </c>
      <c r="E1901" s="2">
        <v>7838</v>
      </c>
      <c r="F1901" s="2">
        <v>4.7850000000000001</v>
      </c>
      <c r="G1901" s="2">
        <v>37504.83</v>
      </c>
      <c r="H1901" s="17">
        <f t="shared" si="29"/>
        <v>0</v>
      </c>
    </row>
    <row r="1902" spans="1:8" ht="13.5" x14ac:dyDescent="0.25">
      <c r="A1902" s="12"/>
      <c r="B1902" s="11">
        <v>44776</v>
      </c>
      <c r="C1902" s="2">
        <v>4.79</v>
      </c>
      <c r="D1902" s="2">
        <v>4.4920999999999998</v>
      </c>
      <c r="E1902" s="2">
        <v>4488</v>
      </c>
      <c r="F1902" s="2">
        <v>4.7919999999999998</v>
      </c>
      <c r="G1902" s="2">
        <v>21506.495999999999</v>
      </c>
      <c r="H1902" s="17">
        <f t="shared" si="29"/>
        <v>-2.0881928246140836E-3</v>
      </c>
    </row>
    <row r="1903" spans="1:8" ht="13.5" x14ac:dyDescent="0.25">
      <c r="A1903" s="12"/>
      <c r="B1903" s="11">
        <v>44777</v>
      </c>
      <c r="C1903" s="2">
        <v>4.9400000000000004</v>
      </c>
      <c r="D1903" s="2">
        <v>4.6327999999999996</v>
      </c>
      <c r="E1903" s="2">
        <v>2</v>
      </c>
      <c r="F1903" s="2">
        <v>4.9400000000000004</v>
      </c>
      <c r="G1903" s="2">
        <v>9.8800000000000008</v>
      </c>
      <c r="H1903" s="17">
        <f t="shared" si="29"/>
        <v>3.1321653569599928E-2</v>
      </c>
    </row>
    <row r="1904" spans="1:8" ht="13.5" x14ac:dyDescent="0.25">
      <c r="A1904" s="12"/>
      <c r="B1904" s="11">
        <v>44778</v>
      </c>
      <c r="C1904" s="2">
        <v>4.8</v>
      </c>
      <c r="D1904" s="2">
        <v>4.5015000000000001</v>
      </c>
      <c r="E1904" s="2">
        <v>35</v>
      </c>
      <c r="F1904" s="2">
        <v>4.8</v>
      </c>
      <c r="G1904" s="2">
        <v>168</v>
      </c>
      <c r="H1904" s="17">
        <f t="shared" si="29"/>
        <v>-2.8341391814885066E-2</v>
      </c>
    </row>
    <row r="1905" spans="1:8" ht="13.5" x14ac:dyDescent="0.25">
      <c r="A1905" s="12"/>
      <c r="B1905" s="11">
        <v>44781</v>
      </c>
      <c r="C1905" s="2">
        <v>4.8</v>
      </c>
      <c r="D1905" s="2">
        <v>4.5015000000000001</v>
      </c>
      <c r="E1905" s="2">
        <v>686</v>
      </c>
      <c r="F1905" s="2">
        <v>4.8</v>
      </c>
      <c r="G1905" s="2">
        <v>3292.8</v>
      </c>
      <c r="H1905" s="17">
        <f t="shared" si="29"/>
        <v>0</v>
      </c>
    </row>
    <row r="1906" spans="1:8" ht="13.5" x14ac:dyDescent="0.25">
      <c r="A1906" s="12"/>
      <c r="B1906" s="11">
        <v>44782</v>
      </c>
      <c r="C1906" s="2">
        <v>4.8</v>
      </c>
      <c r="D1906" s="2">
        <v>4.5015000000000001</v>
      </c>
      <c r="E1906" s="2">
        <v>16123</v>
      </c>
      <c r="F1906" s="2">
        <v>4.8789999999999996</v>
      </c>
      <c r="G1906" s="2">
        <v>78664.116999999998</v>
      </c>
      <c r="H1906" s="17">
        <f t="shared" si="29"/>
        <v>0</v>
      </c>
    </row>
    <row r="1907" spans="1:8" ht="13.5" x14ac:dyDescent="0.25">
      <c r="A1907" s="12"/>
      <c r="B1907" s="11">
        <v>44783</v>
      </c>
      <c r="C1907" s="2">
        <v>4.8</v>
      </c>
      <c r="D1907" s="2">
        <v>4.5015000000000001</v>
      </c>
      <c r="E1907" s="2">
        <v>5</v>
      </c>
      <c r="F1907" s="2">
        <v>4.8</v>
      </c>
      <c r="G1907" s="2">
        <v>24</v>
      </c>
      <c r="H1907" s="17">
        <f t="shared" si="29"/>
        <v>0</v>
      </c>
    </row>
    <row r="1908" spans="1:8" ht="13.5" x14ac:dyDescent="0.25">
      <c r="A1908" s="12"/>
      <c r="B1908" s="11">
        <v>44784</v>
      </c>
      <c r="C1908" s="2">
        <v>4.91</v>
      </c>
      <c r="D1908" s="2">
        <v>4.6045999999999996</v>
      </c>
      <c r="E1908" s="2">
        <v>300</v>
      </c>
      <c r="F1908" s="2">
        <v>4.92</v>
      </c>
      <c r="G1908" s="2">
        <v>1476</v>
      </c>
      <c r="H1908" s="17">
        <f t="shared" si="29"/>
        <v>2.2903476618904704E-2</v>
      </c>
    </row>
    <row r="1909" spans="1:8" ht="13.5" x14ac:dyDescent="0.25">
      <c r="A1909" s="12"/>
      <c r="B1909" s="11">
        <v>44785</v>
      </c>
      <c r="C1909" s="2">
        <v>4.91</v>
      </c>
      <c r="D1909" s="2">
        <v>4.6045999999999996</v>
      </c>
      <c r="E1909" s="2">
        <v>0</v>
      </c>
      <c r="F1909" s="2">
        <v>0</v>
      </c>
      <c r="G1909" s="2">
        <v>0</v>
      </c>
      <c r="H1909" s="17">
        <f t="shared" si="29"/>
        <v>0</v>
      </c>
    </row>
    <row r="1910" spans="1:8" ht="13.5" x14ac:dyDescent="0.25">
      <c r="A1910" s="12"/>
      <c r="B1910" s="11">
        <v>44788</v>
      </c>
      <c r="C1910" s="2">
        <v>4.8499999999999996</v>
      </c>
      <c r="D1910" s="2">
        <v>4.5484</v>
      </c>
      <c r="E1910" s="2">
        <v>150</v>
      </c>
      <c r="F1910" s="2">
        <v>4.8499999999999996</v>
      </c>
      <c r="G1910" s="2">
        <v>727.5</v>
      </c>
      <c r="H1910" s="17">
        <f t="shared" si="29"/>
        <v>-1.2205186118229508E-2</v>
      </c>
    </row>
    <row r="1911" spans="1:8" ht="13.5" x14ac:dyDescent="0.25">
      <c r="A1911" s="12"/>
      <c r="B1911" s="11">
        <v>44789</v>
      </c>
      <c r="C1911" s="2">
        <v>4.8499999999999996</v>
      </c>
      <c r="D1911" s="2">
        <v>4.5484</v>
      </c>
      <c r="E1911" s="2">
        <v>176</v>
      </c>
      <c r="F1911" s="2">
        <v>4.8010000000000002</v>
      </c>
      <c r="G1911" s="2">
        <v>844.976</v>
      </c>
      <c r="H1911" s="17">
        <f t="shared" si="29"/>
        <v>0</v>
      </c>
    </row>
    <row r="1912" spans="1:8" ht="13.5" x14ac:dyDescent="0.25">
      <c r="A1912" s="12"/>
      <c r="B1912" s="11">
        <v>44790</v>
      </c>
      <c r="C1912" s="2">
        <v>4.84</v>
      </c>
      <c r="D1912" s="2">
        <v>4.5389999999999997</v>
      </c>
      <c r="E1912" s="2">
        <v>246</v>
      </c>
      <c r="F1912" s="2">
        <v>4.84</v>
      </c>
      <c r="G1912" s="2">
        <v>1190.6400000000001</v>
      </c>
      <c r="H1912" s="17">
        <f t="shared" si="29"/>
        <v>-2.0666608037992035E-3</v>
      </c>
    </row>
    <row r="1913" spans="1:8" ht="13.5" x14ac:dyDescent="0.25">
      <c r="A1913" s="12"/>
      <c r="B1913" s="11">
        <v>44791</v>
      </c>
      <c r="C1913" s="2">
        <v>4.84</v>
      </c>
      <c r="D1913" s="2">
        <v>4.5389999999999997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4.84</v>
      </c>
      <c r="D1914" s="2">
        <v>4.5389999999999997</v>
      </c>
      <c r="E1914" s="2">
        <v>0</v>
      </c>
      <c r="F1914" s="2">
        <v>0</v>
      </c>
      <c r="G1914" s="2">
        <v>0</v>
      </c>
      <c r="H1914" s="17">
        <f t="shared" si="29"/>
        <v>0</v>
      </c>
    </row>
    <row r="1915" spans="1:8" ht="13.5" x14ac:dyDescent="0.25">
      <c r="A1915" s="12"/>
      <c r="B1915" s="11">
        <v>44795</v>
      </c>
      <c r="C1915" s="2">
        <v>4.84</v>
      </c>
      <c r="D1915" s="2">
        <v>4.5389999999999997</v>
      </c>
      <c r="E1915" s="2">
        <v>0</v>
      </c>
      <c r="F1915" s="2">
        <v>0</v>
      </c>
      <c r="G1915" s="2">
        <v>0</v>
      </c>
      <c r="H1915" s="17">
        <f t="shared" si="29"/>
        <v>0</v>
      </c>
    </row>
    <row r="1916" spans="1:8" ht="13.5" x14ac:dyDescent="0.25">
      <c r="A1916" s="12"/>
      <c r="B1916" s="11">
        <v>44796</v>
      </c>
      <c r="C1916" s="2">
        <v>4.84</v>
      </c>
      <c r="D1916" s="2">
        <v>4.5389999999999997</v>
      </c>
      <c r="E1916" s="2">
        <v>0</v>
      </c>
      <c r="F1916" s="2">
        <v>0</v>
      </c>
      <c r="G1916" s="2">
        <v>0</v>
      </c>
      <c r="H1916" s="17">
        <f t="shared" si="29"/>
        <v>0</v>
      </c>
    </row>
    <row r="1917" spans="1:8" ht="13.5" x14ac:dyDescent="0.25">
      <c r="A1917" s="12"/>
      <c r="B1917" s="11">
        <v>44797</v>
      </c>
      <c r="C1917" s="2">
        <v>4.84</v>
      </c>
      <c r="D1917" s="2">
        <v>4.5389999999999997</v>
      </c>
      <c r="E1917" s="2">
        <v>0</v>
      </c>
      <c r="F1917" s="2">
        <v>0</v>
      </c>
      <c r="G1917" s="2">
        <v>0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4.84</v>
      </c>
      <c r="D1918" s="2">
        <v>4.5389999999999997</v>
      </c>
      <c r="E1918" s="2">
        <v>0</v>
      </c>
      <c r="F1918" s="2">
        <v>0</v>
      </c>
      <c r="G1918" s="2">
        <v>0</v>
      </c>
      <c r="H1918" s="17">
        <f t="shared" si="29"/>
        <v>0</v>
      </c>
    </row>
    <row r="1919" spans="1:8" ht="13.5" x14ac:dyDescent="0.25">
      <c r="A1919" s="12"/>
      <c r="B1919" s="11">
        <v>44799</v>
      </c>
      <c r="C1919" s="2">
        <v>4.84</v>
      </c>
      <c r="D1919" s="2">
        <v>4.5389999999999997</v>
      </c>
      <c r="E1919" s="2">
        <v>0</v>
      </c>
      <c r="F1919" s="2">
        <v>0</v>
      </c>
      <c r="G1919" s="2">
        <v>0</v>
      </c>
      <c r="H1919" s="17">
        <f t="shared" si="29"/>
        <v>0</v>
      </c>
    </row>
    <row r="1920" spans="1:8" ht="13.5" x14ac:dyDescent="0.25">
      <c r="A1920" s="12"/>
      <c r="B1920" s="11">
        <v>44802</v>
      </c>
      <c r="C1920" s="2">
        <v>4.84</v>
      </c>
      <c r="D1920" s="2">
        <v>4.5389999999999997</v>
      </c>
      <c r="E1920" s="2">
        <v>0</v>
      </c>
      <c r="F1920" s="2">
        <v>0</v>
      </c>
      <c r="G1920" s="2">
        <v>0</v>
      </c>
      <c r="H1920" s="17">
        <f t="shared" si="29"/>
        <v>0</v>
      </c>
    </row>
    <row r="1921" spans="1:8" ht="13.5" x14ac:dyDescent="0.25">
      <c r="A1921" s="12"/>
      <c r="B1921" s="11">
        <v>44803</v>
      </c>
      <c r="C1921" s="2">
        <v>4.84</v>
      </c>
      <c r="D1921" s="2">
        <v>4.5389999999999997</v>
      </c>
      <c r="E1921" s="2">
        <v>0</v>
      </c>
      <c r="F1921" s="2">
        <v>0</v>
      </c>
      <c r="G1921" s="2">
        <v>0</v>
      </c>
      <c r="H1921" s="17">
        <f t="shared" si="29"/>
        <v>0</v>
      </c>
    </row>
    <row r="1922" spans="1:8" ht="13.5" x14ac:dyDescent="0.25">
      <c r="A1922" s="12"/>
      <c r="B1922" s="11">
        <v>44804</v>
      </c>
      <c r="C1922" s="2">
        <v>4.84</v>
      </c>
      <c r="D1922" s="2">
        <v>4.5389999999999997</v>
      </c>
      <c r="E1922" s="2">
        <v>0</v>
      </c>
      <c r="F1922" s="2">
        <v>0</v>
      </c>
      <c r="G1922" s="2">
        <v>0</v>
      </c>
      <c r="H1922" s="17">
        <f t="shared" si="29"/>
        <v>0</v>
      </c>
    </row>
    <row r="1923" spans="1:8" ht="13.5" x14ac:dyDescent="0.25">
      <c r="A1923" s="12"/>
      <c r="B1923" s="11">
        <v>44805</v>
      </c>
      <c r="C1923" s="2">
        <v>4.84</v>
      </c>
      <c r="D1923" s="2">
        <v>4.5389999999999997</v>
      </c>
      <c r="E1923" s="2">
        <v>0</v>
      </c>
      <c r="F1923" s="2">
        <v>0</v>
      </c>
      <c r="G1923" s="2">
        <v>0</v>
      </c>
      <c r="H1923" s="17">
        <f t="shared" si="29"/>
        <v>0</v>
      </c>
    </row>
    <row r="1924" spans="1:8" ht="13.5" x14ac:dyDescent="0.25">
      <c r="A1924" s="12"/>
      <c r="B1924" s="11">
        <v>44806</v>
      </c>
      <c r="C1924" s="2">
        <v>4.84</v>
      </c>
      <c r="D1924" s="2">
        <v>4.5389999999999997</v>
      </c>
      <c r="E1924" s="2">
        <v>0</v>
      </c>
      <c r="F1924" s="2">
        <v>0</v>
      </c>
      <c r="G1924" s="2">
        <v>0</v>
      </c>
      <c r="H1924" s="17">
        <f t="shared" si="29"/>
        <v>0</v>
      </c>
    </row>
    <row r="1925" spans="1:8" ht="13.5" x14ac:dyDescent="0.25">
      <c r="A1925" s="12"/>
      <c r="B1925" s="11">
        <v>44809</v>
      </c>
      <c r="C1925" s="2">
        <v>4.84</v>
      </c>
      <c r="D1925" s="2">
        <v>4.5389999999999997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1:8" ht="13.5" x14ac:dyDescent="0.25">
      <c r="A1926" s="12"/>
      <c r="B1926" s="11">
        <v>44810</v>
      </c>
      <c r="C1926" s="2">
        <v>4.84</v>
      </c>
      <c r="D1926" s="2">
        <v>4.5389999999999997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1:8" ht="13.5" x14ac:dyDescent="0.25">
      <c r="A1927" s="12"/>
      <c r="B1927" s="11">
        <v>44811</v>
      </c>
      <c r="C1927" s="2">
        <v>4.84</v>
      </c>
      <c r="D1927" s="2">
        <v>4.5389999999999997</v>
      </c>
      <c r="E1927" s="2">
        <v>0</v>
      </c>
      <c r="F1927" s="2">
        <v>0</v>
      </c>
      <c r="G1927" s="2">
        <v>0</v>
      </c>
      <c r="H1927" s="17">
        <f t="shared" ref="H1927:H1990" si="30">(D1927-D1926)/D1926</f>
        <v>0</v>
      </c>
    </row>
    <row r="1928" spans="1:8" ht="13.5" x14ac:dyDescent="0.25">
      <c r="A1928" s="12"/>
      <c r="B1928" s="11">
        <v>44812</v>
      </c>
      <c r="C1928" s="2">
        <v>4.84</v>
      </c>
      <c r="D1928" s="2">
        <v>4.5389999999999997</v>
      </c>
      <c r="E1928" s="2">
        <v>0</v>
      </c>
      <c r="F1928" s="2">
        <v>0</v>
      </c>
      <c r="G1928" s="2">
        <v>0</v>
      </c>
      <c r="H1928" s="17">
        <f t="shared" si="30"/>
        <v>0</v>
      </c>
    </row>
    <row r="1929" spans="1:8" ht="13.5" x14ac:dyDescent="0.25">
      <c r="A1929" s="12"/>
      <c r="B1929" s="11">
        <v>44813</v>
      </c>
      <c r="C1929" s="2">
        <v>4.84</v>
      </c>
      <c r="D1929" s="2">
        <v>4.5389999999999997</v>
      </c>
      <c r="E1929" s="2">
        <v>0</v>
      </c>
      <c r="F1929" s="2">
        <v>0</v>
      </c>
      <c r="G1929" s="2">
        <v>0</v>
      </c>
      <c r="H1929" s="17">
        <f t="shared" si="30"/>
        <v>0</v>
      </c>
    </row>
    <row r="1930" spans="1:8" ht="13.5" x14ac:dyDescent="0.25">
      <c r="A1930" s="12"/>
      <c r="B1930" s="11">
        <v>44816</v>
      </c>
      <c r="C1930" s="2">
        <v>4.84</v>
      </c>
      <c r="D1930" s="2">
        <v>4.5389999999999997</v>
      </c>
      <c r="E1930" s="2">
        <v>0</v>
      </c>
      <c r="F1930" s="2">
        <v>0</v>
      </c>
      <c r="G1930" s="2">
        <v>0</v>
      </c>
      <c r="H1930" s="17">
        <f t="shared" si="30"/>
        <v>0</v>
      </c>
    </row>
    <row r="1931" spans="1:8" ht="13.5" x14ac:dyDescent="0.25">
      <c r="A1931" s="12"/>
      <c r="B1931" s="11">
        <v>44817</v>
      </c>
      <c r="C1931" s="2">
        <v>4.84</v>
      </c>
      <c r="D1931" s="2">
        <v>4.5389999999999997</v>
      </c>
      <c r="E1931" s="2">
        <v>0</v>
      </c>
      <c r="F1931" s="2">
        <v>0</v>
      </c>
      <c r="G1931" s="2">
        <v>0</v>
      </c>
      <c r="H1931" s="17">
        <f t="shared" si="30"/>
        <v>0</v>
      </c>
    </row>
    <row r="1932" spans="1:8" ht="13.5" x14ac:dyDescent="0.25">
      <c r="A1932" s="12"/>
      <c r="B1932" s="11">
        <v>44818</v>
      </c>
      <c r="C1932" s="2">
        <v>4.84</v>
      </c>
      <c r="D1932" s="2">
        <v>4.5389999999999997</v>
      </c>
      <c r="E1932" s="2">
        <v>0</v>
      </c>
      <c r="F1932" s="2">
        <v>0</v>
      </c>
      <c r="G1932" s="2">
        <v>0</v>
      </c>
      <c r="H1932" s="17">
        <f t="shared" si="30"/>
        <v>0</v>
      </c>
    </row>
    <row r="1933" spans="1:8" ht="13.5" x14ac:dyDescent="0.25">
      <c r="A1933" s="12"/>
      <c r="B1933" s="11">
        <v>44819</v>
      </c>
      <c r="C1933" s="2">
        <v>4.84</v>
      </c>
      <c r="D1933" s="2">
        <v>4.5389999999999997</v>
      </c>
      <c r="E1933" s="2">
        <v>0</v>
      </c>
      <c r="F1933" s="2">
        <v>0</v>
      </c>
      <c r="G1933" s="2">
        <v>0</v>
      </c>
      <c r="H1933" s="17">
        <f t="shared" si="30"/>
        <v>0</v>
      </c>
    </row>
    <row r="1934" spans="1:8" ht="13.5" x14ac:dyDescent="0.25">
      <c r="A1934" s="12"/>
      <c r="B1934" s="11">
        <v>44820</v>
      </c>
      <c r="C1934" s="2">
        <v>4.84</v>
      </c>
      <c r="D1934" s="2">
        <v>4.5389999999999997</v>
      </c>
      <c r="E1934" s="2">
        <v>0</v>
      </c>
      <c r="F1934" s="2">
        <v>0</v>
      </c>
      <c r="G1934" s="2">
        <v>0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4.84</v>
      </c>
      <c r="D1935" s="2">
        <v>4.5389999999999997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1:8" ht="13.5" x14ac:dyDescent="0.25">
      <c r="A1936" s="12"/>
      <c r="B1936" s="11">
        <v>44824</v>
      </c>
      <c r="C1936" s="2">
        <v>4.84</v>
      </c>
      <c r="D1936" s="2">
        <v>4.5389999999999997</v>
      </c>
      <c r="E1936" s="2">
        <v>0</v>
      </c>
      <c r="F1936" s="2">
        <v>0</v>
      </c>
      <c r="G1936" s="2">
        <v>0</v>
      </c>
      <c r="H1936" s="17">
        <f t="shared" si="30"/>
        <v>0</v>
      </c>
    </row>
    <row r="1937" spans="1:8" ht="13.5" x14ac:dyDescent="0.25">
      <c r="A1937" s="12"/>
      <c r="B1937" s="11">
        <v>44825</v>
      </c>
      <c r="C1937" s="2">
        <v>4.84</v>
      </c>
      <c r="D1937" s="2">
        <v>4.5389999999999997</v>
      </c>
      <c r="E1937" s="2">
        <v>0</v>
      </c>
      <c r="F1937" s="2">
        <v>0</v>
      </c>
      <c r="G1937" s="2">
        <v>0</v>
      </c>
      <c r="H1937" s="17">
        <f t="shared" si="30"/>
        <v>0</v>
      </c>
    </row>
    <row r="1938" spans="1:8" ht="13.5" x14ac:dyDescent="0.25">
      <c r="A1938" s="12"/>
      <c r="B1938" s="11">
        <v>44826</v>
      </c>
      <c r="C1938" s="2">
        <v>5.5</v>
      </c>
      <c r="D1938" s="2">
        <v>5.1578999999999997</v>
      </c>
      <c r="E1938" s="2">
        <v>0</v>
      </c>
      <c r="F1938" s="2">
        <v>0</v>
      </c>
      <c r="G1938" s="2">
        <v>0</v>
      </c>
      <c r="H1938" s="17">
        <f t="shared" si="30"/>
        <v>0.13635161929940517</v>
      </c>
    </row>
    <row r="1939" spans="1:8" ht="13.5" x14ac:dyDescent="0.25">
      <c r="A1939" s="12"/>
      <c r="B1939" s="11">
        <v>44827</v>
      </c>
      <c r="C1939" s="2">
        <v>5.81</v>
      </c>
      <c r="D1939" s="2">
        <v>5.4486999999999997</v>
      </c>
      <c r="E1939" s="2">
        <v>709692</v>
      </c>
      <c r="F1939" s="2">
        <v>5.5</v>
      </c>
      <c r="G1939" s="2">
        <v>3903306</v>
      </c>
      <c r="H1939" s="17">
        <f t="shared" si="30"/>
        <v>5.6379534306597638E-2</v>
      </c>
    </row>
    <row r="1940" spans="1:8" ht="13.5" x14ac:dyDescent="0.25">
      <c r="A1940" s="12"/>
      <c r="B1940" s="11">
        <v>44830</v>
      </c>
      <c r="C1940" s="2">
        <v>5.52</v>
      </c>
      <c r="D1940" s="2">
        <v>5.1767000000000003</v>
      </c>
      <c r="E1940" s="2">
        <v>45504</v>
      </c>
      <c r="F1940" s="2">
        <v>5.52</v>
      </c>
      <c r="G1940" s="2">
        <v>251182.07999999999</v>
      </c>
      <c r="H1940" s="17">
        <f t="shared" si="30"/>
        <v>-4.9920164442894523E-2</v>
      </c>
    </row>
    <row r="1941" spans="1:8" ht="13.5" x14ac:dyDescent="0.25">
      <c r="A1941" s="12"/>
      <c r="B1941" s="11">
        <v>44831</v>
      </c>
      <c r="C1941" s="2">
        <v>5.51</v>
      </c>
      <c r="D1941" s="2">
        <v>5.1673</v>
      </c>
      <c r="E1941" s="2">
        <v>163102</v>
      </c>
      <c r="F1941" s="2">
        <v>5.5170000000000003</v>
      </c>
      <c r="G1941" s="2">
        <v>899833.73400000005</v>
      </c>
      <c r="H1941" s="17">
        <f t="shared" si="30"/>
        <v>-1.8158286166863632E-3</v>
      </c>
    </row>
    <row r="1942" spans="1:8" ht="13.5" x14ac:dyDescent="0.25">
      <c r="A1942" s="12"/>
      <c r="B1942" s="11">
        <v>44832</v>
      </c>
      <c r="C1942" s="2">
        <v>5.51</v>
      </c>
      <c r="D1942" s="2">
        <v>5.1673</v>
      </c>
      <c r="E1942" s="2">
        <v>25224</v>
      </c>
      <c r="F1942" s="2">
        <v>5.51</v>
      </c>
      <c r="G1942" s="2">
        <v>138984.24</v>
      </c>
      <c r="H1942" s="17">
        <f t="shared" si="30"/>
        <v>0</v>
      </c>
    </row>
    <row r="1943" spans="1:8" ht="13.5" x14ac:dyDescent="0.25">
      <c r="A1943" s="12"/>
      <c r="B1943" s="11">
        <v>44833</v>
      </c>
      <c r="C1943" s="2">
        <v>5.51</v>
      </c>
      <c r="D1943" s="2">
        <v>5.1673</v>
      </c>
      <c r="E1943" s="2">
        <v>18090</v>
      </c>
      <c r="F1943" s="2">
        <v>5.51</v>
      </c>
      <c r="G1943" s="2">
        <v>99675.9</v>
      </c>
      <c r="H1943" s="17">
        <f t="shared" si="30"/>
        <v>0</v>
      </c>
    </row>
    <row r="1944" spans="1:8" ht="13.5" x14ac:dyDescent="0.25">
      <c r="A1944" s="12"/>
      <c r="B1944" s="11">
        <v>44834</v>
      </c>
      <c r="C1944" s="2">
        <v>5.52</v>
      </c>
      <c r="D1944" s="2">
        <v>5.1767000000000003</v>
      </c>
      <c r="E1944" s="2">
        <v>75942</v>
      </c>
      <c r="F1944" s="2">
        <v>5.5129999999999999</v>
      </c>
      <c r="G1944" s="2">
        <v>418668.24599999998</v>
      </c>
      <c r="H1944" s="17">
        <f t="shared" si="30"/>
        <v>1.8191318483541303E-3</v>
      </c>
    </row>
    <row r="1945" spans="1:8" ht="13.5" x14ac:dyDescent="0.25">
      <c r="A1945" s="12"/>
      <c r="B1945" s="11">
        <v>44837</v>
      </c>
      <c r="C1945" s="2">
        <v>5.53</v>
      </c>
      <c r="D1945" s="2">
        <v>5.1860999999999997</v>
      </c>
      <c r="E1945" s="2">
        <v>70607</v>
      </c>
      <c r="F1945" s="2">
        <v>5.5110000000000001</v>
      </c>
      <c r="G1945" s="2">
        <v>389115.17700000003</v>
      </c>
      <c r="H1945" s="17">
        <f t="shared" si="30"/>
        <v>1.8158286166861917E-3</v>
      </c>
    </row>
    <row r="1946" spans="1:8" ht="13.5" x14ac:dyDescent="0.25">
      <c r="A1946" s="12"/>
      <c r="B1946" s="11">
        <v>44838</v>
      </c>
      <c r="C1946" s="2">
        <v>5.65</v>
      </c>
      <c r="D1946" s="2">
        <v>5.2986000000000004</v>
      </c>
      <c r="E1946" s="2">
        <v>26058</v>
      </c>
      <c r="F1946" s="2">
        <v>5.6189999999999998</v>
      </c>
      <c r="G1946" s="2">
        <v>146419.902</v>
      </c>
      <c r="H1946" s="17">
        <f t="shared" si="30"/>
        <v>2.1692601376757239E-2</v>
      </c>
    </row>
    <row r="1947" spans="1:8" ht="13.5" x14ac:dyDescent="0.25">
      <c r="A1947" s="12"/>
      <c r="B1947" s="11">
        <v>44839</v>
      </c>
      <c r="C1947" s="2">
        <v>5.7</v>
      </c>
      <c r="D1947" s="2">
        <v>5.3455000000000004</v>
      </c>
      <c r="E1947" s="2">
        <v>10330</v>
      </c>
      <c r="F1947" s="2">
        <v>5.6740000000000004</v>
      </c>
      <c r="G1947" s="2">
        <v>58612.42</v>
      </c>
      <c r="H1947" s="17">
        <f t="shared" si="30"/>
        <v>8.8513947080360728E-3</v>
      </c>
    </row>
    <row r="1948" spans="1:8" ht="13.5" x14ac:dyDescent="0.25">
      <c r="A1948" s="12"/>
      <c r="B1948" s="11">
        <v>44840</v>
      </c>
      <c r="C1948" s="2">
        <v>5.7</v>
      </c>
      <c r="D1948" s="2">
        <v>5.3455000000000004</v>
      </c>
      <c r="E1948" s="2">
        <v>12560</v>
      </c>
      <c r="F1948" s="2">
        <v>5.6520000000000001</v>
      </c>
      <c r="G1948" s="2">
        <v>70989.119999999995</v>
      </c>
      <c r="H1948" s="17">
        <f t="shared" si="30"/>
        <v>0</v>
      </c>
    </row>
    <row r="1949" spans="1:8" ht="13.5" x14ac:dyDescent="0.25">
      <c r="A1949" s="12"/>
      <c r="B1949" s="11">
        <v>44841</v>
      </c>
      <c r="C1949" s="2">
        <v>5.65</v>
      </c>
      <c r="D1949" s="2">
        <v>5.2986000000000004</v>
      </c>
      <c r="E1949" s="2">
        <v>10568</v>
      </c>
      <c r="F1949" s="2">
        <v>5.65</v>
      </c>
      <c r="G1949" s="2">
        <v>59709.2</v>
      </c>
      <c r="H1949" s="17">
        <f t="shared" si="30"/>
        <v>-8.7737349172200794E-3</v>
      </c>
    </row>
    <row r="1950" spans="1:8" ht="13.5" x14ac:dyDescent="0.25">
      <c r="A1950" s="12"/>
      <c r="B1950" s="11">
        <v>44844</v>
      </c>
      <c r="C1950" s="2">
        <v>5.54</v>
      </c>
      <c r="D1950" s="2">
        <v>5.1955</v>
      </c>
      <c r="E1950" s="2">
        <v>94430</v>
      </c>
      <c r="F1950" s="2">
        <v>5.6289999999999996</v>
      </c>
      <c r="G1950" s="2">
        <v>531546.47</v>
      </c>
      <c r="H1950" s="17">
        <f t="shared" si="30"/>
        <v>-1.9457970029819274E-2</v>
      </c>
    </row>
    <row r="1951" spans="1:8" ht="13.5" x14ac:dyDescent="0.25">
      <c r="A1951" s="12"/>
      <c r="B1951" s="11">
        <v>44845</v>
      </c>
      <c r="C1951" s="2">
        <v>5.6</v>
      </c>
      <c r="D1951" s="2">
        <v>5.2516999999999996</v>
      </c>
      <c r="E1951" s="2">
        <v>32606</v>
      </c>
      <c r="F1951" s="2">
        <v>5.5970000000000004</v>
      </c>
      <c r="G1951" s="2">
        <v>182495.78200000001</v>
      </c>
      <c r="H1951" s="17">
        <f t="shared" si="30"/>
        <v>1.081705321913186E-2</v>
      </c>
    </row>
    <row r="1952" spans="1:8" ht="13.5" x14ac:dyDescent="0.25">
      <c r="A1952" s="12"/>
      <c r="B1952" s="11">
        <v>44846</v>
      </c>
      <c r="C1952" s="2">
        <v>5.54</v>
      </c>
      <c r="D1952" s="2">
        <v>5.1955</v>
      </c>
      <c r="E1952" s="2">
        <v>11039</v>
      </c>
      <c r="F1952" s="2">
        <v>5.5940000000000003</v>
      </c>
      <c r="G1952" s="2">
        <v>61752.165999999997</v>
      </c>
      <c r="H1952" s="17">
        <f t="shared" si="30"/>
        <v>-1.0701296722965818E-2</v>
      </c>
    </row>
    <row r="1953" spans="1:8" ht="13.5" x14ac:dyDescent="0.25">
      <c r="A1953" s="12"/>
      <c r="B1953" s="11">
        <v>44847</v>
      </c>
      <c r="C1953" s="2">
        <v>5.54</v>
      </c>
      <c r="D1953" s="2">
        <v>5.1955</v>
      </c>
      <c r="E1953" s="2">
        <v>21831</v>
      </c>
      <c r="F1953" s="2">
        <v>5.54</v>
      </c>
      <c r="G1953" s="2">
        <v>120943.74</v>
      </c>
      <c r="H1953" s="17">
        <f t="shared" si="30"/>
        <v>0</v>
      </c>
    </row>
    <row r="1954" spans="1:8" ht="13.5" x14ac:dyDescent="0.25">
      <c r="A1954" s="12"/>
      <c r="B1954" s="11">
        <v>44848</v>
      </c>
      <c r="C1954" s="2">
        <v>5.55</v>
      </c>
      <c r="D1954" s="2">
        <v>5.2047999999999996</v>
      </c>
      <c r="E1954" s="2">
        <v>59485</v>
      </c>
      <c r="F1954" s="2">
        <v>5.54</v>
      </c>
      <c r="G1954" s="2">
        <v>329546.90000000002</v>
      </c>
      <c r="H1954" s="17">
        <f t="shared" si="30"/>
        <v>1.7900105860840423E-3</v>
      </c>
    </row>
    <row r="1955" spans="1:8" ht="13.5" x14ac:dyDescent="0.25">
      <c r="A1955" s="12"/>
      <c r="B1955" s="11">
        <v>44851</v>
      </c>
      <c r="C1955" s="2">
        <v>5.52</v>
      </c>
      <c r="D1955" s="2">
        <v>5.1767000000000003</v>
      </c>
      <c r="E1955" s="2">
        <v>39366</v>
      </c>
      <c r="F1955" s="2">
        <v>5.5259999999999998</v>
      </c>
      <c r="G1955" s="2">
        <v>217536.516</v>
      </c>
      <c r="H1955" s="17">
        <f t="shared" si="30"/>
        <v>-5.3988625883798318E-3</v>
      </c>
    </row>
    <row r="1956" spans="1:8" ht="13.5" x14ac:dyDescent="0.25">
      <c r="A1956" s="12"/>
      <c r="B1956" s="11">
        <v>44852</v>
      </c>
      <c r="C1956" s="2">
        <v>5.52</v>
      </c>
      <c r="D1956" s="2">
        <v>5.1767000000000003</v>
      </c>
      <c r="E1956" s="2">
        <v>10250</v>
      </c>
      <c r="F1956" s="2">
        <v>5.52</v>
      </c>
      <c r="G1956" s="2">
        <v>56580</v>
      </c>
      <c r="H1956" s="17">
        <f t="shared" si="30"/>
        <v>0</v>
      </c>
    </row>
    <row r="1957" spans="1:8" ht="13.5" x14ac:dyDescent="0.25">
      <c r="A1957" s="12"/>
      <c r="B1957" s="11">
        <v>44853</v>
      </c>
      <c r="C1957" s="2">
        <v>5.55</v>
      </c>
      <c r="D1957" s="2">
        <v>5.2047999999999996</v>
      </c>
      <c r="E1957" s="2">
        <v>9046</v>
      </c>
      <c r="F1957" s="2">
        <v>5.5449999999999999</v>
      </c>
      <c r="G1957" s="2">
        <v>50160.07</v>
      </c>
      <c r="H1957" s="17">
        <f t="shared" si="30"/>
        <v>5.4281685243493631E-3</v>
      </c>
    </row>
    <row r="1958" spans="1:8" ht="13.5" x14ac:dyDescent="0.25">
      <c r="A1958" s="12"/>
      <c r="B1958" s="11">
        <v>44854</v>
      </c>
      <c r="C1958" s="2">
        <v>5.8</v>
      </c>
      <c r="D1958" s="2">
        <v>5.4393000000000002</v>
      </c>
      <c r="E1958" s="2">
        <v>34915</v>
      </c>
      <c r="F1958" s="2">
        <v>5.7119999999999997</v>
      </c>
      <c r="G1958" s="2">
        <v>199434.48</v>
      </c>
      <c r="H1958" s="17">
        <f t="shared" si="30"/>
        <v>4.5054565016907591E-2</v>
      </c>
    </row>
    <row r="1959" spans="1:8" ht="13.5" x14ac:dyDescent="0.25">
      <c r="A1959" s="12"/>
      <c r="B1959" s="11">
        <v>44855</v>
      </c>
      <c r="C1959" s="2">
        <v>5.8</v>
      </c>
      <c r="D1959" s="2">
        <v>5.4393000000000002</v>
      </c>
      <c r="E1959" s="2">
        <v>37434</v>
      </c>
      <c r="F1959" s="2">
        <v>5.8</v>
      </c>
      <c r="G1959" s="2">
        <v>217117.2</v>
      </c>
      <c r="H1959" s="17">
        <f t="shared" si="30"/>
        <v>0</v>
      </c>
    </row>
    <row r="1960" spans="1:8" ht="13.5" x14ac:dyDescent="0.25">
      <c r="A1960" s="12"/>
      <c r="B1960" s="11">
        <v>44858</v>
      </c>
      <c r="C1960" s="2">
        <v>5.85</v>
      </c>
      <c r="D1960" s="2">
        <v>5.4862000000000002</v>
      </c>
      <c r="E1960" s="2">
        <v>30112</v>
      </c>
      <c r="F1960" s="2">
        <v>5.8170000000000002</v>
      </c>
      <c r="G1960" s="2">
        <v>175161.50399999999</v>
      </c>
      <c r="H1960" s="17">
        <f t="shared" si="30"/>
        <v>8.6224330336624085E-3</v>
      </c>
    </row>
    <row r="1961" spans="1:8" ht="13.5" x14ac:dyDescent="0.25">
      <c r="A1961" s="12"/>
      <c r="B1961" s="11">
        <v>44859</v>
      </c>
      <c r="C1961" s="2">
        <v>5.85</v>
      </c>
      <c r="D1961" s="2">
        <v>5.4862000000000002</v>
      </c>
      <c r="E1961" s="2">
        <v>4450</v>
      </c>
      <c r="F1961" s="2">
        <v>5.8419999999999996</v>
      </c>
      <c r="G1961" s="2">
        <v>25996.9</v>
      </c>
      <c r="H1961" s="17">
        <f t="shared" si="30"/>
        <v>0</v>
      </c>
    </row>
    <row r="1962" spans="1:8" ht="13.5" x14ac:dyDescent="0.25">
      <c r="A1962" s="12"/>
      <c r="B1962" s="11">
        <v>44860</v>
      </c>
      <c r="C1962" s="2">
        <v>5.8</v>
      </c>
      <c r="D1962" s="2">
        <v>5.4393000000000002</v>
      </c>
      <c r="E1962" s="2">
        <v>2015</v>
      </c>
      <c r="F1962" s="2">
        <v>5.8</v>
      </c>
      <c r="G1962" s="2">
        <v>11687</v>
      </c>
      <c r="H1962" s="17">
        <f t="shared" si="30"/>
        <v>-8.5487222485508985E-3</v>
      </c>
    </row>
    <row r="1963" spans="1:8" ht="13.5" x14ac:dyDescent="0.25">
      <c r="A1963" s="12"/>
      <c r="B1963" s="11">
        <v>44861</v>
      </c>
      <c r="C1963" s="2">
        <v>5.7</v>
      </c>
      <c r="D1963" s="2">
        <v>5.3455000000000004</v>
      </c>
      <c r="E1963" s="2">
        <v>12889</v>
      </c>
      <c r="F1963" s="2">
        <v>5.7</v>
      </c>
      <c r="G1963" s="2">
        <v>73467.3</v>
      </c>
      <c r="H1963" s="17">
        <f t="shared" si="30"/>
        <v>-1.7244866067324817E-2</v>
      </c>
    </row>
    <row r="1964" spans="1:8" ht="13.5" x14ac:dyDescent="0.25">
      <c r="A1964" s="12"/>
      <c r="B1964" s="11">
        <v>44862</v>
      </c>
      <c r="C1964" s="2">
        <v>5.8</v>
      </c>
      <c r="D1964" s="2">
        <v>5.4393000000000002</v>
      </c>
      <c r="E1964" s="2">
        <v>2562</v>
      </c>
      <c r="F1964" s="2">
        <v>5.782</v>
      </c>
      <c r="G1964" s="2">
        <v>14813.484</v>
      </c>
      <c r="H1964" s="17">
        <f t="shared" si="30"/>
        <v>1.7547469834440159E-2</v>
      </c>
    </row>
    <row r="1965" spans="1:8" ht="13.5" x14ac:dyDescent="0.25">
      <c r="A1965" s="12"/>
      <c r="B1965" s="11">
        <v>44865</v>
      </c>
      <c r="C1965" s="2">
        <v>5.99</v>
      </c>
      <c r="D1965" s="2">
        <v>5.6174999999999997</v>
      </c>
      <c r="E1965" s="2">
        <v>770</v>
      </c>
      <c r="F1965" s="2">
        <v>5.968</v>
      </c>
      <c r="G1965" s="2">
        <v>4595.3599999999997</v>
      </c>
      <c r="H1965" s="17">
        <f t="shared" si="30"/>
        <v>3.276156858419272E-2</v>
      </c>
    </row>
    <row r="1966" spans="1:8" ht="13.5" x14ac:dyDescent="0.25">
      <c r="A1966" s="12"/>
      <c r="B1966" s="11">
        <v>44866</v>
      </c>
      <c r="C1966" s="2">
        <v>5.99</v>
      </c>
      <c r="D1966" s="2">
        <v>5.6174999999999997</v>
      </c>
      <c r="E1966" s="2">
        <v>0</v>
      </c>
      <c r="F1966" s="2">
        <v>0</v>
      </c>
      <c r="G1966" s="2">
        <v>0</v>
      </c>
      <c r="H1966" s="17">
        <f t="shared" si="30"/>
        <v>0</v>
      </c>
    </row>
    <row r="1967" spans="1:8" ht="13.5" x14ac:dyDescent="0.25">
      <c r="A1967" s="12"/>
      <c r="B1967" s="11">
        <v>44867</v>
      </c>
      <c r="C1967" s="2">
        <v>5.9</v>
      </c>
      <c r="D1967" s="2">
        <v>5.5331000000000001</v>
      </c>
      <c r="E1967" s="2">
        <v>12</v>
      </c>
      <c r="F1967" s="2">
        <v>5.6829999999999998</v>
      </c>
      <c r="G1967" s="2">
        <v>68.195999999999998</v>
      </c>
      <c r="H1967" s="17">
        <f t="shared" si="30"/>
        <v>-1.5024477080551773E-2</v>
      </c>
    </row>
    <row r="1968" spans="1:8" ht="13.5" x14ac:dyDescent="0.25">
      <c r="A1968" s="12"/>
      <c r="B1968" s="11">
        <v>44868</v>
      </c>
      <c r="C1968" s="2">
        <v>5.79</v>
      </c>
      <c r="D1968" s="2">
        <v>5.4298999999999999</v>
      </c>
      <c r="E1968" s="2">
        <v>7</v>
      </c>
      <c r="F1968" s="2">
        <v>5.79</v>
      </c>
      <c r="G1968" s="2">
        <v>40.53</v>
      </c>
      <c r="H1968" s="17">
        <f t="shared" si="30"/>
        <v>-1.8651388913990381E-2</v>
      </c>
    </row>
    <row r="1969" spans="1:8" ht="13.5" x14ac:dyDescent="0.25">
      <c r="A1969" s="12"/>
      <c r="B1969" s="11">
        <v>44869</v>
      </c>
      <c r="C1969" s="2">
        <v>5.79</v>
      </c>
      <c r="D1969" s="2">
        <v>5.4298999999999999</v>
      </c>
      <c r="E1969" s="2">
        <v>3413</v>
      </c>
      <c r="F1969" s="2">
        <v>5.7889999999999997</v>
      </c>
      <c r="G1969" s="2">
        <v>19757.857</v>
      </c>
      <c r="H1969" s="17">
        <f t="shared" si="30"/>
        <v>0</v>
      </c>
    </row>
    <row r="1970" spans="1:8" ht="13.5" x14ac:dyDescent="0.25">
      <c r="A1970" s="12"/>
      <c r="B1970" s="11">
        <v>44872</v>
      </c>
      <c r="C1970" s="2">
        <v>5.85</v>
      </c>
      <c r="D1970" s="2">
        <v>5.4862000000000002</v>
      </c>
      <c r="E1970" s="2">
        <v>70</v>
      </c>
      <c r="F1970" s="2">
        <v>5.843</v>
      </c>
      <c r="G1970" s="2">
        <v>409.01</v>
      </c>
      <c r="H1970" s="17">
        <f t="shared" si="30"/>
        <v>1.0368515073942474E-2</v>
      </c>
    </row>
    <row r="1971" spans="1:8" ht="13.5" x14ac:dyDescent="0.25">
      <c r="A1971" s="12"/>
      <c r="B1971" s="11">
        <v>44873</v>
      </c>
      <c r="C1971" s="2">
        <v>5.64</v>
      </c>
      <c r="D1971" s="2">
        <v>5.2892000000000001</v>
      </c>
      <c r="E1971" s="2">
        <v>2010</v>
      </c>
      <c r="F1971" s="2">
        <v>5.6440000000000001</v>
      </c>
      <c r="G1971" s="2">
        <v>11344.44</v>
      </c>
      <c r="H1971" s="17">
        <f t="shared" si="30"/>
        <v>-3.5908278954467583E-2</v>
      </c>
    </row>
    <row r="1972" spans="1:8" ht="13.5" x14ac:dyDescent="0.25">
      <c r="A1972" s="12"/>
      <c r="B1972" s="11">
        <v>44874</v>
      </c>
      <c r="C1972" s="2">
        <v>5.64</v>
      </c>
      <c r="D1972" s="2">
        <v>5.2892000000000001</v>
      </c>
      <c r="E1972" s="2">
        <v>5165</v>
      </c>
      <c r="F1972" s="2">
        <v>5.7320000000000002</v>
      </c>
      <c r="G1972" s="2">
        <v>29605.78</v>
      </c>
      <c r="H1972" s="17">
        <f t="shared" si="30"/>
        <v>0</v>
      </c>
    </row>
    <row r="1973" spans="1:8" ht="13.5" x14ac:dyDescent="0.25">
      <c r="A1973" s="12"/>
      <c r="B1973" s="11">
        <v>44875</v>
      </c>
      <c r="C1973" s="2">
        <v>5.9</v>
      </c>
      <c r="D1973" s="2">
        <v>5.5331000000000001</v>
      </c>
      <c r="E1973" s="2">
        <v>22120</v>
      </c>
      <c r="F1973" s="2">
        <v>5.8289999999999997</v>
      </c>
      <c r="G1973" s="2">
        <v>128937.48</v>
      </c>
      <c r="H1973" s="17">
        <f t="shared" si="30"/>
        <v>4.6112833698858054E-2</v>
      </c>
    </row>
    <row r="1974" spans="1:8" ht="13.5" x14ac:dyDescent="0.25">
      <c r="A1974" s="12"/>
      <c r="B1974" s="11">
        <v>44876</v>
      </c>
      <c r="C1974" s="2">
        <v>6.1</v>
      </c>
      <c r="D1974" s="2">
        <v>5.7206000000000001</v>
      </c>
      <c r="E1974" s="2">
        <v>20301</v>
      </c>
      <c r="F1974" s="2">
        <v>6.0650000000000004</v>
      </c>
      <c r="G1974" s="2">
        <v>123125.565</v>
      </c>
      <c r="H1974" s="17">
        <f t="shared" si="30"/>
        <v>3.3886971137337116E-2</v>
      </c>
    </row>
    <row r="1975" spans="1:8" ht="13.5" x14ac:dyDescent="0.25">
      <c r="A1975" s="12"/>
      <c r="B1975" s="11">
        <v>44879</v>
      </c>
      <c r="C1975" s="2">
        <v>6.2</v>
      </c>
      <c r="D1975" s="2">
        <v>5.8144</v>
      </c>
      <c r="E1975" s="2">
        <v>84</v>
      </c>
      <c r="F1975" s="2">
        <v>6.0979999999999999</v>
      </c>
      <c r="G1975" s="2">
        <v>512.23199999999997</v>
      </c>
      <c r="H1975" s="17">
        <f t="shared" si="30"/>
        <v>1.6396881446002147E-2</v>
      </c>
    </row>
    <row r="1976" spans="1:8" ht="13.5" x14ac:dyDescent="0.25">
      <c r="A1976" s="12"/>
      <c r="B1976" s="11">
        <v>44880</v>
      </c>
      <c r="C1976" s="2">
        <v>6.1</v>
      </c>
      <c r="D1976" s="2">
        <v>5.7206000000000001</v>
      </c>
      <c r="E1976" s="2">
        <v>7261</v>
      </c>
      <c r="F1976" s="2">
        <v>6.08</v>
      </c>
      <c r="G1976" s="2">
        <v>44146.879999999997</v>
      </c>
      <c r="H1976" s="17">
        <f t="shared" si="30"/>
        <v>-1.6132361034672516E-2</v>
      </c>
    </row>
    <row r="1977" spans="1:8" ht="13.5" x14ac:dyDescent="0.25">
      <c r="A1977" s="12"/>
      <c r="B1977" s="11">
        <v>44881</v>
      </c>
      <c r="C1977" s="2">
        <v>6.1</v>
      </c>
      <c r="D1977" s="2">
        <v>5.7206000000000001</v>
      </c>
      <c r="E1977" s="2">
        <v>138</v>
      </c>
      <c r="F1977" s="2">
        <v>5.9989999999999997</v>
      </c>
      <c r="G1977" s="2">
        <v>827.86199999999997</v>
      </c>
      <c r="H1977" s="17">
        <f t="shared" si="30"/>
        <v>0</v>
      </c>
    </row>
    <row r="1978" spans="1:8" ht="13.5" x14ac:dyDescent="0.25">
      <c r="A1978" s="12"/>
      <c r="B1978" s="11">
        <v>44882</v>
      </c>
      <c r="C1978" s="2">
        <v>5.82</v>
      </c>
      <c r="D1978" s="2">
        <v>5.4580000000000002</v>
      </c>
      <c r="E1978" s="2">
        <v>7526</v>
      </c>
      <c r="F1978" s="2">
        <v>5.9020000000000001</v>
      </c>
      <c r="G1978" s="2">
        <v>44418.451999999997</v>
      </c>
      <c r="H1978" s="17">
        <f t="shared" si="30"/>
        <v>-4.5904275775268316E-2</v>
      </c>
    </row>
    <row r="1979" spans="1:8" ht="13.5" x14ac:dyDescent="0.25">
      <c r="A1979" s="12"/>
      <c r="B1979" s="11">
        <v>44883</v>
      </c>
      <c r="C1979" s="2">
        <v>6.14</v>
      </c>
      <c r="D1979" s="2">
        <v>5.7580999999999998</v>
      </c>
      <c r="E1979" s="2">
        <v>111</v>
      </c>
      <c r="F1979" s="2">
        <v>5.7080000000000002</v>
      </c>
      <c r="G1979" s="2">
        <v>633.58799999999997</v>
      </c>
      <c r="H1979" s="17">
        <f t="shared" si="30"/>
        <v>5.4983510443385779E-2</v>
      </c>
    </row>
    <row r="1980" spans="1:8" ht="13.5" x14ac:dyDescent="0.25">
      <c r="A1980" s="12"/>
      <c r="B1980" s="11">
        <v>44886</v>
      </c>
      <c r="C1980" s="2">
        <v>5.8</v>
      </c>
      <c r="D1980" s="2">
        <v>5.4393000000000002</v>
      </c>
      <c r="E1980" s="2">
        <v>7</v>
      </c>
      <c r="F1980" s="2">
        <v>5.8540000000000001</v>
      </c>
      <c r="G1980" s="2">
        <v>40.978000000000002</v>
      </c>
      <c r="H1980" s="17">
        <f t="shared" si="30"/>
        <v>-5.5365485142668508E-2</v>
      </c>
    </row>
    <row r="1981" spans="1:8" ht="13.5" x14ac:dyDescent="0.25">
      <c r="A1981" s="12"/>
      <c r="B1981" s="11">
        <v>44887</v>
      </c>
      <c r="C1981" s="2">
        <v>6</v>
      </c>
      <c r="D1981" s="2">
        <v>5.6269</v>
      </c>
      <c r="E1981" s="2">
        <v>3001</v>
      </c>
      <c r="F1981" s="2">
        <v>6</v>
      </c>
      <c r="G1981" s="2">
        <v>18006</v>
      </c>
      <c r="H1981" s="17">
        <f t="shared" si="30"/>
        <v>3.4489732134649634E-2</v>
      </c>
    </row>
    <row r="1982" spans="1:8" ht="13.5" x14ac:dyDescent="0.25">
      <c r="A1982" s="12"/>
      <c r="B1982" s="11">
        <v>44888</v>
      </c>
      <c r="C1982" s="2">
        <v>6.01</v>
      </c>
      <c r="D1982" s="2">
        <v>5.6361999999999997</v>
      </c>
      <c r="E1982" s="2">
        <v>4212</v>
      </c>
      <c r="F1982" s="2">
        <v>6.0110000000000001</v>
      </c>
      <c r="G1982" s="2">
        <v>25318.331999999999</v>
      </c>
      <c r="H1982" s="17">
        <f t="shared" si="30"/>
        <v>1.6527750626454429E-3</v>
      </c>
    </row>
    <row r="1983" spans="1:8" ht="13.5" x14ac:dyDescent="0.25">
      <c r="A1983" s="12"/>
      <c r="B1983" s="11">
        <v>44889</v>
      </c>
      <c r="C1983" s="2">
        <v>6</v>
      </c>
      <c r="D1983" s="2">
        <v>5.6269</v>
      </c>
      <c r="E1983" s="2">
        <v>1801</v>
      </c>
      <c r="F1983" s="2">
        <v>6.0010000000000003</v>
      </c>
      <c r="G1983" s="2">
        <v>10807.800999999999</v>
      </c>
      <c r="H1983" s="17">
        <f t="shared" si="30"/>
        <v>-1.6500479046165223E-3</v>
      </c>
    </row>
    <row r="1984" spans="1:8" ht="13.5" x14ac:dyDescent="0.25">
      <c r="A1984" s="12"/>
      <c r="B1984" s="11">
        <v>44890</v>
      </c>
      <c r="C1984" s="2">
        <v>6</v>
      </c>
      <c r="D1984" s="2">
        <v>5.6269</v>
      </c>
      <c r="E1984" s="2">
        <v>10</v>
      </c>
      <c r="F1984" s="2">
        <v>6</v>
      </c>
      <c r="G1984" s="2">
        <v>60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6</v>
      </c>
      <c r="D1985" s="2">
        <v>5.6269</v>
      </c>
      <c r="E1985" s="2">
        <v>2177</v>
      </c>
      <c r="F1985" s="2">
        <v>6</v>
      </c>
      <c r="G1985" s="2">
        <v>13062</v>
      </c>
      <c r="H1985" s="17">
        <f t="shared" si="30"/>
        <v>0</v>
      </c>
    </row>
    <row r="1986" spans="1:8" ht="13.5" x14ac:dyDescent="0.25">
      <c r="A1986" s="12"/>
      <c r="B1986" s="11">
        <v>44894</v>
      </c>
      <c r="C1986" s="2">
        <v>6</v>
      </c>
      <c r="D1986" s="2">
        <v>5.6269</v>
      </c>
      <c r="E1986" s="2">
        <v>900</v>
      </c>
      <c r="F1986" s="2">
        <v>6</v>
      </c>
      <c r="G1986" s="2">
        <v>5400</v>
      </c>
      <c r="H1986" s="17">
        <f t="shared" si="30"/>
        <v>0</v>
      </c>
    </row>
    <row r="1987" spans="1:8" ht="13.5" x14ac:dyDescent="0.25">
      <c r="A1987" s="12"/>
      <c r="B1987" s="11">
        <v>44895</v>
      </c>
      <c r="C1987" s="2">
        <v>6</v>
      </c>
      <c r="D1987" s="2">
        <v>5.6269</v>
      </c>
      <c r="E1987" s="2">
        <v>1018</v>
      </c>
      <c r="F1987" s="2">
        <v>6</v>
      </c>
      <c r="G1987" s="2">
        <v>6108</v>
      </c>
      <c r="H1987" s="17">
        <f t="shared" si="30"/>
        <v>0</v>
      </c>
    </row>
    <row r="1988" spans="1:8" ht="13.5" x14ac:dyDescent="0.25">
      <c r="A1988" s="12"/>
      <c r="B1988" s="11">
        <v>44896</v>
      </c>
      <c r="C1988" s="2">
        <v>6</v>
      </c>
      <c r="D1988" s="2">
        <v>5.6269</v>
      </c>
      <c r="E1988" s="2">
        <v>2030</v>
      </c>
      <c r="F1988" s="2">
        <v>6</v>
      </c>
      <c r="G1988" s="2">
        <v>12180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6</v>
      </c>
      <c r="D1989" s="2">
        <v>5.6269</v>
      </c>
      <c r="E1989" s="2">
        <v>997</v>
      </c>
      <c r="F1989" s="2">
        <v>6</v>
      </c>
      <c r="G1989" s="2">
        <v>5982</v>
      </c>
      <c r="H1989" s="17">
        <f t="shared" si="30"/>
        <v>0</v>
      </c>
    </row>
    <row r="1990" spans="1:8" ht="13.5" x14ac:dyDescent="0.25">
      <c r="A1990" s="12"/>
      <c r="B1990" s="11">
        <v>44900</v>
      </c>
      <c r="C1990" s="2">
        <v>6</v>
      </c>
      <c r="D1990" s="2">
        <v>5.6269</v>
      </c>
      <c r="E1990" s="2">
        <v>1580</v>
      </c>
      <c r="F1990" s="2">
        <v>6</v>
      </c>
      <c r="G1990" s="2">
        <v>9480</v>
      </c>
      <c r="H1990" s="17">
        <f t="shared" si="30"/>
        <v>0</v>
      </c>
    </row>
    <row r="1991" spans="1:8" ht="13.5" x14ac:dyDescent="0.25">
      <c r="A1991" s="12"/>
      <c r="B1991" s="11">
        <v>44901</v>
      </c>
      <c r="C1991" s="2">
        <v>6</v>
      </c>
      <c r="D1991" s="2">
        <v>5.6269</v>
      </c>
      <c r="E1991" s="2">
        <v>10923</v>
      </c>
      <c r="F1991" s="2">
        <v>6</v>
      </c>
      <c r="G1991" s="2">
        <v>65538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44902</v>
      </c>
      <c r="C1992" s="2">
        <v>6.01</v>
      </c>
      <c r="D1992" s="2">
        <v>5.6361999999999997</v>
      </c>
      <c r="E1992" s="2">
        <v>1239</v>
      </c>
      <c r="F1992" s="2">
        <v>6.0019999999999998</v>
      </c>
      <c r="G1992" s="2">
        <v>7436.4780000000001</v>
      </c>
      <c r="H1992" s="17">
        <f t="shared" si="31"/>
        <v>1.6527750626454429E-3</v>
      </c>
    </row>
    <row r="1993" spans="1:8" ht="13.5" x14ac:dyDescent="0.25">
      <c r="A1993" s="12"/>
      <c r="B1993" s="11">
        <v>44903</v>
      </c>
      <c r="C1993" s="2">
        <v>6.02</v>
      </c>
      <c r="D1993" s="2">
        <v>5.6456</v>
      </c>
      <c r="E1993" s="2">
        <v>2295</v>
      </c>
      <c r="F1993" s="2">
        <v>6.02</v>
      </c>
      <c r="G1993" s="2">
        <v>13815.9</v>
      </c>
      <c r="H1993" s="17">
        <f t="shared" si="31"/>
        <v>1.6677903552039135E-3</v>
      </c>
    </row>
    <row r="1994" spans="1:8" ht="13.5" x14ac:dyDescent="0.25">
      <c r="A1994" s="12"/>
      <c r="B1994" s="11">
        <v>44904</v>
      </c>
      <c r="C1994" s="2">
        <v>6.01</v>
      </c>
      <c r="D1994" s="2">
        <v>5.6361999999999997</v>
      </c>
      <c r="E1994" s="2">
        <v>2461</v>
      </c>
      <c r="F1994" s="2">
        <v>6.01</v>
      </c>
      <c r="G1994" s="2">
        <v>14790.61</v>
      </c>
      <c r="H1994" s="17">
        <f t="shared" si="31"/>
        <v>-1.6650134618110205E-3</v>
      </c>
    </row>
    <row r="1995" spans="1:8" ht="13.5" x14ac:dyDescent="0.25">
      <c r="A1995" s="12"/>
      <c r="B1995" s="11">
        <v>44907</v>
      </c>
      <c r="C1995" s="2">
        <v>6</v>
      </c>
      <c r="D1995" s="2">
        <v>5.6269</v>
      </c>
      <c r="E1995" s="2">
        <v>2300</v>
      </c>
      <c r="F1995" s="2">
        <v>6</v>
      </c>
      <c r="G1995" s="2">
        <v>13800</v>
      </c>
      <c r="H1995" s="17">
        <f t="shared" si="31"/>
        <v>-1.6500479046165223E-3</v>
      </c>
    </row>
    <row r="1996" spans="1:8" ht="13.5" x14ac:dyDescent="0.25">
      <c r="A1996" s="12"/>
      <c r="B1996" s="11">
        <v>44908</v>
      </c>
      <c r="C1996" s="2">
        <v>6.01</v>
      </c>
      <c r="D1996" s="2">
        <v>5.6361999999999997</v>
      </c>
      <c r="E1996" s="2">
        <v>3260</v>
      </c>
      <c r="F1996" s="2">
        <v>6.0010000000000003</v>
      </c>
      <c r="G1996" s="2">
        <v>19563.259999999998</v>
      </c>
      <c r="H1996" s="17">
        <f t="shared" si="31"/>
        <v>1.6527750626454429E-3</v>
      </c>
    </row>
    <row r="1997" spans="1:8" ht="13.5" x14ac:dyDescent="0.25">
      <c r="A1997" s="12"/>
      <c r="B1997" s="11">
        <v>44909</v>
      </c>
      <c r="C1997" s="2">
        <v>6.01</v>
      </c>
      <c r="D1997" s="2">
        <v>5.6361999999999997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1:8" ht="13.5" x14ac:dyDescent="0.25">
      <c r="A1998" s="12"/>
      <c r="B1998" s="11">
        <v>44910</v>
      </c>
      <c r="C1998" s="2">
        <v>6</v>
      </c>
      <c r="D1998" s="2">
        <v>5.6269</v>
      </c>
      <c r="E1998" s="2">
        <v>2596</v>
      </c>
      <c r="F1998" s="2">
        <v>6.0060000000000002</v>
      </c>
      <c r="G1998" s="2">
        <v>15591.575999999999</v>
      </c>
      <c r="H1998" s="17">
        <f t="shared" si="31"/>
        <v>-1.6500479046165223E-3</v>
      </c>
    </row>
    <row r="1999" spans="1:8" ht="13.5" x14ac:dyDescent="0.25">
      <c r="A1999" s="12"/>
      <c r="B1999" s="11">
        <v>44911</v>
      </c>
      <c r="C1999" s="2">
        <v>6.01</v>
      </c>
      <c r="D1999" s="2">
        <v>5.6361999999999997</v>
      </c>
      <c r="E1999" s="2">
        <v>3580</v>
      </c>
      <c r="F1999" s="2">
        <v>6.0140000000000002</v>
      </c>
      <c r="G1999" s="2">
        <v>21530.12</v>
      </c>
      <c r="H1999" s="17">
        <f t="shared" si="31"/>
        <v>1.6527750626454429E-3</v>
      </c>
    </row>
    <row r="2000" spans="1:8" ht="13.5" x14ac:dyDescent="0.25">
      <c r="A2000" s="12"/>
      <c r="B2000" s="11">
        <v>44914</v>
      </c>
      <c r="C2000" s="2">
        <v>6.02</v>
      </c>
      <c r="D2000" s="2">
        <v>5.6456</v>
      </c>
      <c r="E2000" s="2">
        <v>2010</v>
      </c>
      <c r="F2000" s="2">
        <v>6.01</v>
      </c>
      <c r="G2000" s="2">
        <v>12080.1</v>
      </c>
      <c r="H2000" s="17">
        <f t="shared" si="31"/>
        <v>1.6677903552039135E-3</v>
      </c>
    </row>
    <row r="2001" spans="1:8" ht="13.5" x14ac:dyDescent="0.25">
      <c r="A2001" s="12"/>
      <c r="B2001" s="11">
        <v>44915</v>
      </c>
      <c r="C2001" s="2">
        <v>6.05</v>
      </c>
      <c r="D2001" s="2">
        <v>5.6737000000000002</v>
      </c>
      <c r="E2001" s="2">
        <v>3056</v>
      </c>
      <c r="F2001" s="2">
        <v>6.0259999999999998</v>
      </c>
      <c r="G2001" s="2">
        <v>18415.455999999998</v>
      </c>
      <c r="H2001" s="17">
        <f t="shared" si="31"/>
        <v>4.9773274762647439E-3</v>
      </c>
    </row>
    <row r="2002" spans="1:8" ht="13.5" x14ac:dyDescent="0.25">
      <c r="A2002" s="12"/>
      <c r="B2002" s="11">
        <v>44916</v>
      </c>
      <c r="C2002" s="2">
        <v>6.05</v>
      </c>
      <c r="D2002" s="2">
        <v>5.6737000000000002</v>
      </c>
      <c r="E2002" s="2">
        <v>10730</v>
      </c>
      <c r="F2002" s="2">
        <v>6.0439999999999996</v>
      </c>
      <c r="G2002" s="2">
        <v>64852.12</v>
      </c>
      <c r="H2002" s="17">
        <f t="shared" si="31"/>
        <v>0</v>
      </c>
    </row>
    <row r="2003" spans="1:8" ht="13.5" x14ac:dyDescent="0.25">
      <c r="A2003" s="12"/>
      <c r="B2003" s="11">
        <v>44917</v>
      </c>
      <c r="C2003" s="2">
        <v>6.1</v>
      </c>
      <c r="D2003" s="2">
        <v>5.7206000000000001</v>
      </c>
      <c r="E2003" s="2">
        <v>500</v>
      </c>
      <c r="F2003" s="2">
        <v>6.0940000000000003</v>
      </c>
      <c r="G2003" s="2">
        <v>3047</v>
      </c>
      <c r="H2003" s="17">
        <f t="shared" si="31"/>
        <v>8.2662107619366453E-3</v>
      </c>
    </row>
    <row r="2004" spans="1:8" ht="13.5" x14ac:dyDescent="0.25">
      <c r="A2004" s="12"/>
      <c r="B2004" s="11">
        <v>44918</v>
      </c>
      <c r="C2004" s="2">
        <v>6.08</v>
      </c>
      <c r="D2004" s="2">
        <v>5.7019000000000002</v>
      </c>
      <c r="E2004" s="2">
        <v>17085</v>
      </c>
      <c r="F2004" s="2">
        <v>6.0810000000000004</v>
      </c>
      <c r="G2004" s="2">
        <v>103893.88499999999</v>
      </c>
      <c r="H2004" s="17">
        <f t="shared" si="31"/>
        <v>-3.2688878788938117E-3</v>
      </c>
    </row>
    <row r="2005" spans="1:8" ht="13.5" x14ac:dyDescent="0.25">
      <c r="A2005" s="12"/>
      <c r="B2005" s="11">
        <v>44921</v>
      </c>
      <c r="C2005" s="2">
        <v>6.01</v>
      </c>
      <c r="D2005" s="2">
        <v>5.6361999999999997</v>
      </c>
      <c r="E2005" s="2">
        <v>3850</v>
      </c>
      <c r="F2005" s="2">
        <v>6.01</v>
      </c>
      <c r="G2005" s="2">
        <v>23138.5</v>
      </c>
      <c r="H2005" s="17">
        <f t="shared" si="31"/>
        <v>-1.1522474964485616E-2</v>
      </c>
    </row>
    <row r="2006" spans="1:8" ht="13.5" x14ac:dyDescent="0.25">
      <c r="A2006" s="12"/>
      <c r="B2006" s="11">
        <v>44922</v>
      </c>
      <c r="C2006" s="2">
        <v>6.09</v>
      </c>
      <c r="D2006" s="2">
        <v>5.7112999999999996</v>
      </c>
      <c r="E2006" s="2">
        <v>2116</v>
      </c>
      <c r="F2006" s="2">
        <v>6.08</v>
      </c>
      <c r="G2006" s="2">
        <v>12865.28</v>
      </c>
      <c r="H2006" s="17">
        <f t="shared" si="31"/>
        <v>1.3324580391043601E-2</v>
      </c>
    </row>
    <row r="2007" spans="1:8" ht="13.5" x14ac:dyDescent="0.25">
      <c r="A2007" s="12"/>
      <c r="B2007" s="11">
        <v>44923</v>
      </c>
      <c r="C2007" s="2">
        <v>6.09</v>
      </c>
      <c r="D2007" s="2">
        <v>5.7112999999999996</v>
      </c>
      <c r="E2007" s="2">
        <v>4000</v>
      </c>
      <c r="F2007" s="2">
        <v>6.09</v>
      </c>
      <c r="G2007" s="2">
        <v>24360</v>
      </c>
      <c r="H2007" s="17">
        <f t="shared" si="31"/>
        <v>0</v>
      </c>
    </row>
    <row r="2008" spans="1:8" ht="13.5" x14ac:dyDescent="0.25">
      <c r="A2008" s="12"/>
      <c r="B2008" s="11">
        <v>44924</v>
      </c>
      <c r="C2008" s="2">
        <v>6.1</v>
      </c>
      <c r="D2008" s="2">
        <v>5.7206000000000001</v>
      </c>
      <c r="E2008" s="2">
        <v>1000</v>
      </c>
      <c r="F2008" s="2">
        <v>6.0979999999999999</v>
      </c>
      <c r="G2008" s="2">
        <v>6098</v>
      </c>
      <c r="H2008" s="17">
        <f t="shared" si="31"/>
        <v>1.6283508133000421E-3</v>
      </c>
    </row>
    <row r="2009" spans="1:8" ht="13.5" x14ac:dyDescent="0.25">
      <c r="A2009" s="12"/>
      <c r="B2009" s="11">
        <v>44925</v>
      </c>
      <c r="C2009" s="2">
        <v>6.1</v>
      </c>
      <c r="D2009" s="2">
        <v>5.7206000000000001</v>
      </c>
      <c r="E2009" s="2">
        <v>0</v>
      </c>
      <c r="F2009" s="2">
        <v>0</v>
      </c>
      <c r="G2009" s="2">
        <v>0</v>
      </c>
      <c r="H2009" s="17">
        <f t="shared" si="31"/>
        <v>0</v>
      </c>
    </row>
    <row r="2010" spans="1:8" ht="13.5" x14ac:dyDescent="0.25">
      <c r="A2010" s="12"/>
      <c r="B2010" s="11">
        <v>44928</v>
      </c>
      <c r="C2010" s="2">
        <v>6.03</v>
      </c>
      <c r="D2010" s="2">
        <v>5.6550000000000002</v>
      </c>
      <c r="E2010" s="2">
        <v>5375</v>
      </c>
      <c r="F2010" s="2">
        <v>6.03</v>
      </c>
      <c r="G2010" s="2">
        <v>32411.25</v>
      </c>
      <c r="H2010" s="17">
        <f t="shared" si="31"/>
        <v>-1.1467328601894885E-2</v>
      </c>
    </row>
    <row r="2011" spans="1:8" ht="13.5" x14ac:dyDescent="0.25">
      <c r="A2011" s="12"/>
      <c r="B2011" s="11">
        <v>44929</v>
      </c>
      <c r="C2011" s="2">
        <v>6.03</v>
      </c>
      <c r="D2011" s="2">
        <v>5.6550000000000002</v>
      </c>
      <c r="E2011" s="2">
        <v>0</v>
      </c>
      <c r="F2011" s="2">
        <v>0</v>
      </c>
      <c r="G2011" s="2">
        <v>0</v>
      </c>
      <c r="H2011" s="17">
        <f t="shared" si="31"/>
        <v>0</v>
      </c>
    </row>
    <row r="2012" spans="1:8" ht="13.5" x14ac:dyDescent="0.25">
      <c r="A2012" s="12"/>
      <c r="B2012" s="11">
        <v>44930</v>
      </c>
      <c r="C2012" s="2">
        <v>6.03</v>
      </c>
      <c r="D2012" s="2">
        <v>5.6550000000000002</v>
      </c>
      <c r="E2012" s="2">
        <v>0</v>
      </c>
      <c r="F2012" s="2">
        <v>0</v>
      </c>
      <c r="G2012" s="2">
        <v>0</v>
      </c>
      <c r="H2012" s="17">
        <f t="shared" si="31"/>
        <v>0</v>
      </c>
    </row>
    <row r="2013" spans="1:8" ht="13.5" x14ac:dyDescent="0.25">
      <c r="A2013" s="12"/>
      <c r="B2013" s="11">
        <v>44931</v>
      </c>
      <c r="C2013" s="2">
        <v>6.1</v>
      </c>
      <c r="D2013" s="2">
        <v>5.7206000000000001</v>
      </c>
      <c r="E2013" s="2">
        <v>667</v>
      </c>
      <c r="F2013" s="2">
        <v>6.085</v>
      </c>
      <c r="G2013" s="2">
        <v>4058.6950000000002</v>
      </c>
      <c r="H2013" s="17">
        <f t="shared" si="31"/>
        <v>1.1600353669319165E-2</v>
      </c>
    </row>
    <row r="2014" spans="1:8" ht="13.5" x14ac:dyDescent="0.25">
      <c r="A2014" s="12"/>
      <c r="B2014" s="11">
        <v>44932</v>
      </c>
      <c r="C2014" s="2">
        <v>6.09</v>
      </c>
      <c r="D2014" s="2">
        <v>5.7112999999999996</v>
      </c>
      <c r="E2014" s="2">
        <v>750</v>
      </c>
      <c r="F2014" s="2">
        <v>6.0819999999999999</v>
      </c>
      <c r="G2014" s="2">
        <v>4561.5</v>
      </c>
      <c r="H2014" s="17">
        <f t="shared" si="31"/>
        <v>-1.6257035975248278E-3</v>
      </c>
    </row>
    <row r="2015" spans="1:8" ht="13.5" x14ac:dyDescent="0.25">
      <c r="A2015" s="12"/>
      <c r="B2015" s="11">
        <v>44935</v>
      </c>
      <c r="C2015" s="2">
        <v>6.09</v>
      </c>
      <c r="D2015" s="2">
        <v>5.7112999999999996</v>
      </c>
      <c r="E2015" s="2">
        <v>0</v>
      </c>
      <c r="F2015" s="2">
        <v>0</v>
      </c>
      <c r="G2015" s="2">
        <v>0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6.1</v>
      </c>
      <c r="D2016" s="2">
        <v>5.7206000000000001</v>
      </c>
      <c r="E2016" s="2">
        <v>4060</v>
      </c>
      <c r="F2016" s="2">
        <v>6.0759999999999996</v>
      </c>
      <c r="G2016" s="2">
        <v>24668.560000000001</v>
      </c>
      <c r="H2016" s="17">
        <f t="shared" si="31"/>
        <v>1.6283508133000421E-3</v>
      </c>
    </row>
    <row r="2017" spans="1:8" ht="13.5" x14ac:dyDescent="0.25">
      <c r="A2017" s="12"/>
      <c r="B2017" s="11">
        <v>44937</v>
      </c>
      <c r="C2017" s="2">
        <v>6.04</v>
      </c>
      <c r="D2017" s="2">
        <v>5.6643999999999997</v>
      </c>
      <c r="E2017" s="2">
        <v>50</v>
      </c>
      <c r="F2017" s="2">
        <v>6.04</v>
      </c>
      <c r="G2017" s="2">
        <v>302</v>
      </c>
      <c r="H2017" s="17">
        <f t="shared" si="31"/>
        <v>-9.8241443205259009E-3</v>
      </c>
    </row>
    <row r="2018" spans="1:8" ht="13.5" x14ac:dyDescent="0.25">
      <c r="A2018" s="12"/>
      <c r="B2018" s="11">
        <v>44938</v>
      </c>
      <c r="C2018" s="2">
        <v>6.1</v>
      </c>
      <c r="D2018" s="2">
        <v>5.7206000000000001</v>
      </c>
      <c r="E2018" s="2">
        <v>100</v>
      </c>
      <c r="F2018" s="2">
        <v>6.1</v>
      </c>
      <c r="G2018" s="2">
        <v>610</v>
      </c>
      <c r="H2018" s="17">
        <f t="shared" si="31"/>
        <v>9.9216157051056561E-3</v>
      </c>
    </row>
    <row r="2019" spans="1:8" ht="13.5" x14ac:dyDescent="0.25">
      <c r="A2019" s="12"/>
      <c r="B2019" s="11">
        <v>44939</v>
      </c>
      <c r="C2019" s="2">
        <v>6.1</v>
      </c>
      <c r="D2019" s="2">
        <v>5.7206000000000001</v>
      </c>
      <c r="E2019" s="2">
        <v>526</v>
      </c>
      <c r="F2019" s="2">
        <v>6.1</v>
      </c>
      <c r="G2019" s="2">
        <v>3208.6</v>
      </c>
      <c r="H2019" s="17">
        <f t="shared" si="31"/>
        <v>0</v>
      </c>
    </row>
    <row r="2020" spans="1:8" ht="13.5" x14ac:dyDescent="0.25">
      <c r="A2020" s="12"/>
      <c r="B2020" s="11">
        <v>44942</v>
      </c>
      <c r="C2020" s="2">
        <v>6.1</v>
      </c>
      <c r="D2020" s="2">
        <v>5.7206000000000001</v>
      </c>
      <c r="E2020" s="2">
        <v>3873</v>
      </c>
      <c r="F2020" s="2">
        <v>6.0960000000000001</v>
      </c>
      <c r="G2020" s="2">
        <v>23609.808000000001</v>
      </c>
      <c r="H2020" s="17">
        <f t="shared" si="31"/>
        <v>0</v>
      </c>
    </row>
    <row r="2021" spans="1:8" ht="13.5" x14ac:dyDescent="0.25">
      <c r="A2021" s="12"/>
      <c r="B2021" s="11">
        <v>44943</v>
      </c>
      <c r="C2021" s="2">
        <v>6.1</v>
      </c>
      <c r="D2021" s="2">
        <v>5.7206000000000001</v>
      </c>
      <c r="E2021" s="2">
        <v>750</v>
      </c>
      <c r="F2021" s="2">
        <v>6.0890000000000004</v>
      </c>
      <c r="G2021" s="2">
        <v>4566.75</v>
      </c>
      <c r="H2021" s="17">
        <f t="shared" si="31"/>
        <v>0</v>
      </c>
    </row>
    <row r="2022" spans="1:8" ht="13.5" x14ac:dyDescent="0.25">
      <c r="A2022" s="12"/>
      <c r="B2022" s="11">
        <v>44944</v>
      </c>
      <c r="C2022" s="2">
        <v>6.1</v>
      </c>
      <c r="D2022" s="2">
        <v>5.7206000000000001</v>
      </c>
      <c r="E2022" s="2">
        <v>0</v>
      </c>
      <c r="F2022" s="2">
        <v>0</v>
      </c>
      <c r="G2022" s="2">
        <v>0</v>
      </c>
      <c r="H2022" s="17">
        <f t="shared" si="31"/>
        <v>0</v>
      </c>
    </row>
    <row r="2023" spans="1:8" ht="13.5" x14ac:dyDescent="0.25">
      <c r="A2023" s="12"/>
      <c r="B2023" s="11">
        <v>44945</v>
      </c>
      <c r="C2023" s="2">
        <v>6.13</v>
      </c>
      <c r="D2023" s="2">
        <v>5.7488000000000001</v>
      </c>
      <c r="E2023" s="2">
        <v>1230</v>
      </c>
      <c r="F2023" s="2">
        <v>6.1369999999999996</v>
      </c>
      <c r="G2023" s="2">
        <v>7548.51</v>
      </c>
      <c r="H2023" s="17">
        <f t="shared" si="31"/>
        <v>4.9295528441072618E-3</v>
      </c>
    </row>
    <row r="2024" spans="1:8" ht="13.5" x14ac:dyDescent="0.25">
      <c r="A2024" s="12"/>
      <c r="B2024" s="11">
        <v>44946</v>
      </c>
      <c r="C2024" s="2">
        <v>6.3</v>
      </c>
      <c r="D2024" s="2">
        <v>5.9081999999999999</v>
      </c>
      <c r="E2024" s="2">
        <v>6535</v>
      </c>
      <c r="F2024" s="2">
        <v>6.1970000000000001</v>
      </c>
      <c r="G2024" s="2">
        <v>40497.394999999997</v>
      </c>
      <c r="H2024" s="17">
        <f t="shared" si="31"/>
        <v>2.772752574450316E-2</v>
      </c>
    </row>
    <row r="2025" spans="1:8" ht="13.5" x14ac:dyDescent="0.25">
      <c r="A2025" s="12"/>
      <c r="B2025" s="11">
        <v>44949</v>
      </c>
      <c r="C2025" s="2">
        <v>6.3</v>
      </c>
      <c r="D2025" s="2">
        <v>5.9081999999999999</v>
      </c>
      <c r="E2025" s="2">
        <v>0</v>
      </c>
      <c r="F2025" s="2">
        <v>0</v>
      </c>
      <c r="G2025" s="2">
        <v>0</v>
      </c>
      <c r="H2025" s="17">
        <f t="shared" si="31"/>
        <v>0</v>
      </c>
    </row>
    <row r="2026" spans="1:8" ht="13.5" x14ac:dyDescent="0.25">
      <c r="A2026" s="12"/>
      <c r="B2026" s="11">
        <v>44950</v>
      </c>
      <c r="C2026" s="2">
        <v>6.2</v>
      </c>
      <c r="D2026" s="2">
        <v>5.8144</v>
      </c>
      <c r="E2026" s="2">
        <v>727</v>
      </c>
      <c r="F2026" s="2">
        <v>6.1029999999999998</v>
      </c>
      <c r="G2026" s="2">
        <v>4436.8810000000003</v>
      </c>
      <c r="H2026" s="17">
        <f t="shared" si="31"/>
        <v>-1.5876239802308637E-2</v>
      </c>
    </row>
    <row r="2027" spans="1:8" ht="13.5" x14ac:dyDescent="0.25">
      <c r="A2027" s="12"/>
      <c r="B2027" s="11">
        <v>44951</v>
      </c>
      <c r="C2027" s="2">
        <v>6.2</v>
      </c>
      <c r="D2027" s="2">
        <v>5.8144</v>
      </c>
      <c r="E2027" s="2">
        <v>235</v>
      </c>
      <c r="F2027" s="2">
        <v>6.1020000000000003</v>
      </c>
      <c r="G2027" s="2">
        <v>1433.97</v>
      </c>
      <c r="H2027" s="17">
        <f t="shared" si="31"/>
        <v>0</v>
      </c>
    </row>
    <row r="2028" spans="1:8" ht="13.5" x14ac:dyDescent="0.25">
      <c r="A2028" s="12"/>
      <c r="B2028" s="11">
        <v>44952</v>
      </c>
      <c r="C2028" s="2">
        <v>6.2</v>
      </c>
      <c r="D2028" s="2">
        <v>5.8144</v>
      </c>
      <c r="E2028" s="2">
        <v>0</v>
      </c>
      <c r="F2028" s="2">
        <v>0</v>
      </c>
      <c r="G2028" s="2">
        <v>0</v>
      </c>
      <c r="H2028" s="17">
        <f t="shared" si="31"/>
        <v>0</v>
      </c>
    </row>
    <row r="2029" spans="1:8" ht="13.5" x14ac:dyDescent="0.25">
      <c r="A2029" s="12"/>
      <c r="B2029" s="11">
        <v>44953</v>
      </c>
      <c r="C2029" s="2">
        <v>6.3</v>
      </c>
      <c r="D2029" s="2">
        <v>5.9081999999999999</v>
      </c>
      <c r="E2029" s="2">
        <v>821</v>
      </c>
      <c r="F2029" s="2">
        <v>6.2370000000000001</v>
      </c>
      <c r="G2029" s="2">
        <v>5120.5770000000002</v>
      </c>
      <c r="H2029" s="17">
        <f t="shared" si="31"/>
        <v>1.6132361034672516E-2</v>
      </c>
    </row>
    <row r="2030" spans="1:8" ht="13.5" x14ac:dyDescent="0.25">
      <c r="A2030" s="12"/>
      <c r="B2030" s="11">
        <v>44956</v>
      </c>
      <c r="C2030" s="2">
        <v>6.3</v>
      </c>
      <c r="D2030" s="2">
        <v>5.9081999999999999</v>
      </c>
      <c r="E2030" s="2">
        <v>0</v>
      </c>
      <c r="F2030" s="2">
        <v>0</v>
      </c>
      <c r="G2030" s="2">
        <v>0</v>
      </c>
      <c r="H2030" s="17">
        <f t="shared" si="31"/>
        <v>0</v>
      </c>
    </row>
    <row r="2031" spans="1:8" ht="13.5" x14ac:dyDescent="0.25">
      <c r="A2031" s="12"/>
      <c r="B2031" s="11">
        <v>44957</v>
      </c>
      <c r="C2031" s="2">
        <v>6.3</v>
      </c>
      <c r="D2031" s="2">
        <v>5.9081999999999999</v>
      </c>
      <c r="E2031" s="2">
        <v>0</v>
      </c>
      <c r="F2031" s="2">
        <v>0</v>
      </c>
      <c r="G2031" s="2">
        <v>0</v>
      </c>
      <c r="H2031" s="17">
        <f t="shared" si="31"/>
        <v>0</v>
      </c>
    </row>
    <row r="2032" spans="1:8" ht="13.5" x14ac:dyDescent="0.25">
      <c r="A2032" s="12"/>
      <c r="B2032" s="11">
        <v>44958</v>
      </c>
      <c r="C2032" s="2">
        <v>6.3</v>
      </c>
      <c r="D2032" s="2">
        <v>5.9081999999999999</v>
      </c>
      <c r="E2032" s="2">
        <v>101</v>
      </c>
      <c r="F2032" s="2">
        <v>6.3</v>
      </c>
      <c r="G2032" s="2">
        <v>636.29999999999995</v>
      </c>
      <c r="H2032" s="17">
        <f t="shared" si="31"/>
        <v>0</v>
      </c>
    </row>
    <row r="2033" spans="1:8" ht="13.5" x14ac:dyDescent="0.25">
      <c r="A2033" s="12"/>
      <c r="B2033" s="11">
        <v>44959</v>
      </c>
      <c r="C2033" s="2">
        <v>6.3</v>
      </c>
      <c r="D2033" s="2">
        <v>5.9081999999999999</v>
      </c>
      <c r="E2033" s="2">
        <v>0</v>
      </c>
      <c r="F2033" s="2">
        <v>0</v>
      </c>
      <c r="G2033" s="2">
        <v>0</v>
      </c>
      <c r="H2033" s="17">
        <f t="shared" si="31"/>
        <v>0</v>
      </c>
    </row>
    <row r="2034" spans="1:8" ht="13.5" x14ac:dyDescent="0.25">
      <c r="A2034" s="12"/>
      <c r="B2034" s="11">
        <v>44960</v>
      </c>
      <c r="C2034" s="2">
        <v>6.3</v>
      </c>
      <c r="D2034" s="2">
        <v>5.9081999999999999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6.3</v>
      </c>
      <c r="D2035" s="2">
        <v>5.9081999999999999</v>
      </c>
      <c r="E2035" s="2">
        <v>0</v>
      </c>
      <c r="F2035" s="2">
        <v>0</v>
      </c>
      <c r="G2035" s="2">
        <v>0</v>
      </c>
      <c r="H2035" s="17">
        <f t="shared" si="31"/>
        <v>0</v>
      </c>
    </row>
    <row r="2036" spans="1:8" ht="13.5" x14ac:dyDescent="0.25">
      <c r="A2036" s="12"/>
      <c r="B2036" s="11">
        <v>44964</v>
      </c>
      <c r="C2036" s="2">
        <v>6.3</v>
      </c>
      <c r="D2036" s="2">
        <v>5.9081999999999999</v>
      </c>
      <c r="E2036" s="2">
        <v>0</v>
      </c>
      <c r="F2036" s="2">
        <v>0</v>
      </c>
      <c r="G2036" s="2">
        <v>0</v>
      </c>
      <c r="H2036" s="17">
        <f t="shared" si="31"/>
        <v>0</v>
      </c>
    </row>
    <row r="2037" spans="1:8" ht="13.5" x14ac:dyDescent="0.25">
      <c r="A2037" s="12"/>
      <c r="B2037" s="11">
        <v>44965</v>
      </c>
      <c r="C2037" s="2">
        <v>6.26</v>
      </c>
      <c r="D2037" s="2">
        <v>5.8707000000000003</v>
      </c>
      <c r="E2037" s="2">
        <v>364</v>
      </c>
      <c r="F2037" s="2">
        <v>6.0250000000000004</v>
      </c>
      <c r="G2037" s="2">
        <v>2193.1</v>
      </c>
      <c r="H2037" s="17">
        <f t="shared" si="31"/>
        <v>-6.3471107951659804E-3</v>
      </c>
    </row>
    <row r="2038" spans="1:8" ht="13.5" x14ac:dyDescent="0.25">
      <c r="A2038" s="12"/>
      <c r="B2038" s="11">
        <v>44966</v>
      </c>
      <c r="C2038" s="2">
        <v>6.2</v>
      </c>
      <c r="D2038" s="2">
        <v>5.8144</v>
      </c>
      <c r="E2038" s="2">
        <v>1308</v>
      </c>
      <c r="F2038" s="2">
        <v>6.0019999999999998</v>
      </c>
      <c r="G2038" s="2">
        <v>7850.616</v>
      </c>
      <c r="H2038" s="17">
        <f t="shared" si="31"/>
        <v>-9.5899977856133394E-3</v>
      </c>
    </row>
    <row r="2039" spans="1:8" ht="13.5" x14ac:dyDescent="0.25">
      <c r="A2039" s="12"/>
      <c r="B2039" s="11">
        <v>44967</v>
      </c>
      <c r="C2039" s="2">
        <v>6.18</v>
      </c>
      <c r="D2039" s="2">
        <v>5.7957000000000001</v>
      </c>
      <c r="E2039" s="2">
        <v>200</v>
      </c>
      <c r="F2039" s="2">
        <v>6.0010000000000003</v>
      </c>
      <c r="G2039" s="2">
        <v>1200.2</v>
      </c>
      <c r="H2039" s="17">
        <f t="shared" si="31"/>
        <v>-3.2161529994496319E-3</v>
      </c>
    </row>
    <row r="2040" spans="1:8" ht="13.5" x14ac:dyDescent="0.25">
      <c r="A2040" s="12"/>
      <c r="B2040" s="11">
        <v>44970</v>
      </c>
      <c r="C2040" s="2">
        <v>6</v>
      </c>
      <c r="D2040" s="2">
        <v>5.6269</v>
      </c>
      <c r="E2040" s="2">
        <v>1410</v>
      </c>
      <c r="F2040" s="2">
        <v>6</v>
      </c>
      <c r="G2040" s="2">
        <v>8460</v>
      </c>
      <c r="H2040" s="17">
        <f t="shared" si="31"/>
        <v>-2.9125040978656602E-2</v>
      </c>
    </row>
    <row r="2041" spans="1:8" ht="13.5" x14ac:dyDescent="0.25">
      <c r="A2041" s="12"/>
      <c r="B2041" s="11">
        <v>44971</v>
      </c>
      <c r="C2041" s="2">
        <v>6.22</v>
      </c>
      <c r="D2041" s="2">
        <v>5.8331999999999997</v>
      </c>
      <c r="E2041" s="2">
        <v>13</v>
      </c>
      <c r="F2041" s="2">
        <v>6.22</v>
      </c>
      <c r="G2041" s="2">
        <v>80.86</v>
      </c>
      <c r="H2041" s="17">
        <f t="shared" si="31"/>
        <v>3.6663171550942737E-2</v>
      </c>
    </row>
    <row r="2042" spans="1:8" ht="13.5" x14ac:dyDescent="0.25">
      <c r="A2042" s="12"/>
      <c r="B2042" s="11">
        <v>44972</v>
      </c>
      <c r="C2042" s="2">
        <v>6.22</v>
      </c>
      <c r="D2042" s="2">
        <v>5.8331999999999997</v>
      </c>
      <c r="E2042" s="2">
        <v>0</v>
      </c>
      <c r="F2042" s="2">
        <v>0</v>
      </c>
      <c r="G2042" s="2">
        <v>0</v>
      </c>
      <c r="H2042" s="17">
        <f t="shared" si="31"/>
        <v>0</v>
      </c>
    </row>
    <row r="2043" spans="1:8" ht="13.5" x14ac:dyDescent="0.25">
      <c r="A2043" s="12"/>
      <c r="B2043" s="11">
        <v>44973</v>
      </c>
      <c r="C2043" s="2">
        <v>5.85</v>
      </c>
      <c r="D2043" s="2">
        <v>5.4862000000000002</v>
      </c>
      <c r="E2043" s="2">
        <v>3510</v>
      </c>
      <c r="F2043" s="2">
        <v>5.992</v>
      </c>
      <c r="G2043" s="2">
        <v>21031.919999999998</v>
      </c>
      <c r="H2043" s="17">
        <f t="shared" si="31"/>
        <v>-5.9487073990262554E-2</v>
      </c>
    </row>
    <row r="2044" spans="1:8" ht="13.5" x14ac:dyDescent="0.25">
      <c r="A2044" s="12"/>
      <c r="B2044" s="11">
        <v>44974</v>
      </c>
      <c r="C2044" s="2">
        <v>6</v>
      </c>
      <c r="D2044" s="2">
        <v>5.6269</v>
      </c>
      <c r="E2044" s="2">
        <v>3200</v>
      </c>
      <c r="F2044" s="2">
        <v>6</v>
      </c>
      <c r="G2044" s="2">
        <v>19200</v>
      </c>
      <c r="H2044" s="17">
        <f t="shared" si="31"/>
        <v>2.5646166745652697E-2</v>
      </c>
    </row>
    <row r="2045" spans="1:8" ht="13.5" x14ac:dyDescent="0.25">
      <c r="A2045" s="12"/>
      <c r="B2045" s="11">
        <v>44977</v>
      </c>
      <c r="C2045" s="2">
        <v>5.98</v>
      </c>
      <c r="D2045" s="2">
        <v>5.6081000000000003</v>
      </c>
      <c r="E2045" s="2">
        <v>3936</v>
      </c>
      <c r="F2045" s="2">
        <v>5.9960000000000004</v>
      </c>
      <c r="G2045" s="2">
        <v>23600.256000000001</v>
      </c>
      <c r="H2045" s="17">
        <f t="shared" si="31"/>
        <v>-3.3410936750252725E-3</v>
      </c>
    </row>
    <row r="2046" spans="1:8" ht="13.5" x14ac:dyDescent="0.25">
      <c r="A2046" s="12"/>
      <c r="B2046" s="11">
        <v>44978</v>
      </c>
      <c r="C2046" s="2">
        <v>5.98</v>
      </c>
      <c r="D2046" s="2">
        <v>5.6081000000000003</v>
      </c>
      <c r="E2046" s="2">
        <v>0</v>
      </c>
      <c r="F2046" s="2">
        <v>0</v>
      </c>
      <c r="G2046" s="2">
        <v>0</v>
      </c>
      <c r="H2046" s="17">
        <f t="shared" si="31"/>
        <v>0</v>
      </c>
    </row>
    <row r="2047" spans="1:8" ht="13.5" x14ac:dyDescent="0.25">
      <c r="A2047" s="12"/>
      <c r="B2047" s="11">
        <v>44979</v>
      </c>
      <c r="C2047" s="2">
        <v>5.98</v>
      </c>
      <c r="D2047" s="2">
        <v>5.6081000000000003</v>
      </c>
      <c r="E2047" s="2">
        <v>251</v>
      </c>
      <c r="F2047" s="2">
        <v>5.7009999999999996</v>
      </c>
      <c r="G2047" s="2">
        <v>1430.951</v>
      </c>
      <c r="H2047" s="17">
        <f t="shared" si="31"/>
        <v>0</v>
      </c>
    </row>
    <row r="2048" spans="1:8" ht="13.5" x14ac:dyDescent="0.25">
      <c r="A2048" s="12"/>
      <c r="B2048" s="11">
        <v>44980</v>
      </c>
      <c r="C2048" s="2">
        <v>5.99</v>
      </c>
      <c r="D2048" s="2">
        <v>5.6174999999999997</v>
      </c>
      <c r="E2048" s="2">
        <v>3201</v>
      </c>
      <c r="F2048" s="2">
        <v>6</v>
      </c>
      <c r="G2048" s="2">
        <v>19206</v>
      </c>
      <c r="H2048" s="17">
        <f t="shared" si="31"/>
        <v>1.67614700165821E-3</v>
      </c>
    </row>
    <row r="2049" spans="1:8" ht="13.5" x14ac:dyDescent="0.25">
      <c r="A2049" s="12"/>
      <c r="B2049" s="11">
        <v>44981</v>
      </c>
      <c r="C2049" s="2">
        <v>6</v>
      </c>
      <c r="D2049" s="2">
        <v>5.6269</v>
      </c>
      <c r="E2049" s="2">
        <v>2250</v>
      </c>
      <c r="F2049" s="2">
        <v>5.9980000000000002</v>
      </c>
      <c r="G2049" s="2">
        <v>13495.5</v>
      </c>
      <c r="H2049" s="17">
        <f t="shared" si="31"/>
        <v>1.6733422340899505E-3</v>
      </c>
    </row>
    <row r="2050" spans="1:8" ht="13.5" x14ac:dyDescent="0.25">
      <c r="A2050" s="12"/>
      <c r="B2050" s="11">
        <v>44984</v>
      </c>
      <c r="C2050" s="2">
        <v>5.85</v>
      </c>
      <c r="D2050" s="2">
        <v>5.4862000000000002</v>
      </c>
      <c r="E2050" s="2">
        <v>9</v>
      </c>
      <c r="F2050" s="2">
        <v>5.85</v>
      </c>
      <c r="G2050" s="2">
        <v>52.65</v>
      </c>
      <c r="H2050" s="17">
        <f t="shared" si="31"/>
        <v>-2.5004887238088438E-2</v>
      </c>
    </row>
    <row r="2051" spans="1:8" ht="13.5" x14ac:dyDescent="0.25">
      <c r="A2051" s="12"/>
      <c r="B2051" s="11">
        <v>44985</v>
      </c>
      <c r="C2051" s="2">
        <v>5.99</v>
      </c>
      <c r="D2051" s="2">
        <v>5.6174999999999997</v>
      </c>
      <c r="E2051" s="2">
        <v>1</v>
      </c>
      <c r="F2051" s="2">
        <v>5.99</v>
      </c>
      <c r="G2051" s="2">
        <v>5.99</v>
      </c>
      <c r="H2051" s="17">
        <f t="shared" si="31"/>
        <v>2.3932776785388708E-2</v>
      </c>
    </row>
    <row r="2052" spans="1:8" ht="13.5" x14ac:dyDescent="0.25">
      <c r="A2052" s="12"/>
      <c r="B2052" s="11">
        <v>44986</v>
      </c>
      <c r="C2052" s="2">
        <v>5.9</v>
      </c>
      <c r="D2052" s="2">
        <v>5.5331000000000001</v>
      </c>
      <c r="E2052" s="2">
        <v>547</v>
      </c>
      <c r="F2052" s="2">
        <v>5.76</v>
      </c>
      <c r="G2052" s="2">
        <v>3150.72</v>
      </c>
      <c r="H2052" s="17">
        <f t="shared" si="31"/>
        <v>-1.5024477080551773E-2</v>
      </c>
    </row>
    <row r="2053" spans="1:8" ht="13.5" x14ac:dyDescent="0.25">
      <c r="A2053" s="12"/>
      <c r="B2053" s="11">
        <v>44987</v>
      </c>
      <c r="C2053" s="2">
        <v>5.9</v>
      </c>
      <c r="D2053" s="2">
        <v>5.5331000000000001</v>
      </c>
      <c r="E2053" s="2">
        <v>0</v>
      </c>
      <c r="F2053" s="2">
        <v>0</v>
      </c>
      <c r="G2053" s="2">
        <v>0</v>
      </c>
      <c r="H2053" s="17">
        <f t="shared" si="31"/>
        <v>0</v>
      </c>
    </row>
    <row r="2054" spans="1:8" ht="13.5" x14ac:dyDescent="0.25">
      <c r="A2054" s="12"/>
      <c r="B2054" s="11">
        <v>44988</v>
      </c>
      <c r="C2054" s="2">
        <v>5.9</v>
      </c>
      <c r="D2054" s="2">
        <v>5.5331000000000001</v>
      </c>
      <c r="E2054" s="2">
        <v>0</v>
      </c>
      <c r="F2054" s="2">
        <v>0</v>
      </c>
      <c r="G2054" s="2">
        <v>0</v>
      </c>
      <c r="H2054" s="17">
        <f t="shared" si="31"/>
        <v>0</v>
      </c>
    </row>
    <row r="2055" spans="1:8" ht="13.5" x14ac:dyDescent="0.25">
      <c r="A2055" s="12"/>
      <c r="B2055" s="11">
        <v>44991</v>
      </c>
      <c r="C2055" s="2">
        <v>5.9</v>
      </c>
      <c r="D2055" s="2">
        <v>5.5331000000000001</v>
      </c>
      <c r="E2055" s="2">
        <v>0</v>
      </c>
      <c r="F2055" s="2">
        <v>0</v>
      </c>
      <c r="G2055" s="2">
        <v>0</v>
      </c>
      <c r="H2055" s="17">
        <f t="shared" ref="H2055:H2118" si="32">(D2055-D2054)/D2054</f>
        <v>0</v>
      </c>
    </row>
    <row r="2056" spans="1:8" ht="13.5" x14ac:dyDescent="0.25">
      <c r="A2056" s="12"/>
      <c r="B2056" s="11">
        <v>44992</v>
      </c>
      <c r="C2056" s="2">
        <v>5.9</v>
      </c>
      <c r="D2056" s="2">
        <v>5.5331000000000001</v>
      </c>
      <c r="E2056" s="2">
        <v>0</v>
      </c>
      <c r="F2056" s="2">
        <v>0</v>
      </c>
      <c r="G2056" s="2">
        <v>0</v>
      </c>
      <c r="H2056" s="17">
        <f t="shared" si="32"/>
        <v>0</v>
      </c>
    </row>
    <row r="2057" spans="1:8" ht="13.5" x14ac:dyDescent="0.25">
      <c r="A2057" s="12"/>
      <c r="B2057" s="11">
        <v>44993</v>
      </c>
      <c r="C2057" s="2">
        <v>5.9</v>
      </c>
      <c r="D2057" s="2">
        <v>5.5331000000000001</v>
      </c>
      <c r="E2057" s="2">
        <v>0</v>
      </c>
      <c r="F2057" s="2">
        <v>0</v>
      </c>
      <c r="G2057" s="2">
        <v>0</v>
      </c>
      <c r="H2057" s="17">
        <f t="shared" si="32"/>
        <v>0</v>
      </c>
    </row>
    <row r="2058" spans="1:8" ht="13.5" x14ac:dyDescent="0.25">
      <c r="A2058" s="12"/>
      <c r="B2058" s="11">
        <v>44994</v>
      </c>
      <c r="C2058" s="2">
        <v>5.55</v>
      </c>
      <c r="D2058" s="2">
        <v>5.2047999999999996</v>
      </c>
      <c r="E2058" s="2">
        <v>407</v>
      </c>
      <c r="F2058" s="2">
        <v>5.5529999999999999</v>
      </c>
      <c r="G2058" s="2">
        <v>2260.0709999999999</v>
      </c>
      <c r="H2058" s="17">
        <f t="shared" si="32"/>
        <v>-5.9333827330068221E-2</v>
      </c>
    </row>
    <row r="2059" spans="1:8" ht="13.5" x14ac:dyDescent="0.25">
      <c r="A2059" s="12"/>
      <c r="B2059" s="11">
        <v>44995</v>
      </c>
      <c r="C2059" s="2">
        <v>5.63</v>
      </c>
      <c r="D2059" s="2">
        <v>5.2798999999999996</v>
      </c>
      <c r="E2059" s="2">
        <v>608</v>
      </c>
      <c r="F2059" s="2">
        <v>5.23</v>
      </c>
      <c r="G2059" s="2">
        <v>3179.84</v>
      </c>
      <c r="H2059" s="17">
        <f t="shared" si="32"/>
        <v>1.4428988625883789E-2</v>
      </c>
    </row>
    <row r="2060" spans="1:8" ht="13.5" x14ac:dyDescent="0.25">
      <c r="A2060" s="12"/>
      <c r="B2060" s="11">
        <v>44998</v>
      </c>
      <c r="C2060" s="2">
        <v>5.36</v>
      </c>
      <c r="D2060" s="2">
        <v>5.0266999999999999</v>
      </c>
      <c r="E2060" s="2">
        <v>610</v>
      </c>
      <c r="F2060" s="2">
        <v>5.3179999999999996</v>
      </c>
      <c r="G2060" s="2">
        <v>3243.98</v>
      </c>
      <c r="H2060" s="17">
        <f t="shared" si="32"/>
        <v>-4.7955453701774592E-2</v>
      </c>
    </row>
    <row r="2061" spans="1:8" ht="13.5" x14ac:dyDescent="0.25">
      <c r="A2061" s="12"/>
      <c r="B2061" s="11">
        <v>44999</v>
      </c>
      <c r="C2061" s="2">
        <v>5.21</v>
      </c>
      <c r="D2061" s="2">
        <v>4.8860000000000001</v>
      </c>
      <c r="E2061" s="2">
        <v>869</v>
      </c>
      <c r="F2061" s="2">
        <v>5.2249999999999996</v>
      </c>
      <c r="G2061" s="2">
        <v>4540.5249999999996</v>
      </c>
      <c r="H2061" s="17">
        <f t="shared" si="32"/>
        <v>-2.7990530566773395E-2</v>
      </c>
    </row>
    <row r="2062" spans="1:8" ht="13.5" x14ac:dyDescent="0.25">
      <c r="A2062" s="12"/>
      <c r="B2062" s="11">
        <v>45000</v>
      </c>
      <c r="C2062" s="2">
        <v>5.49</v>
      </c>
      <c r="D2062" s="2">
        <v>5.1486000000000001</v>
      </c>
      <c r="E2062" s="2">
        <v>153</v>
      </c>
      <c r="F2062" s="2">
        <v>5.3540000000000001</v>
      </c>
      <c r="G2062" s="2">
        <v>819.16200000000003</v>
      </c>
      <c r="H2062" s="17">
        <f t="shared" si="32"/>
        <v>5.3745395006139979E-2</v>
      </c>
    </row>
    <row r="2063" spans="1:8" ht="13.5" x14ac:dyDescent="0.25">
      <c r="A2063" s="12"/>
      <c r="B2063" s="11">
        <v>45001</v>
      </c>
      <c r="C2063" s="2">
        <v>5.8</v>
      </c>
      <c r="D2063" s="2">
        <v>5.4393000000000002</v>
      </c>
      <c r="E2063" s="2">
        <v>815</v>
      </c>
      <c r="F2063" s="2">
        <v>5.5990000000000002</v>
      </c>
      <c r="G2063" s="2">
        <v>4563.1850000000004</v>
      </c>
      <c r="H2063" s="17">
        <f t="shared" si="32"/>
        <v>5.6461950821582597E-2</v>
      </c>
    </row>
    <row r="2064" spans="1:8" ht="13.5" x14ac:dyDescent="0.25">
      <c r="A2064" s="12"/>
      <c r="B2064" s="11">
        <v>45002</v>
      </c>
      <c r="C2064" s="2">
        <v>5.56</v>
      </c>
      <c r="D2064" s="2">
        <v>5.2141999999999999</v>
      </c>
      <c r="E2064" s="2">
        <v>3022</v>
      </c>
      <c r="F2064" s="2">
        <v>5.4610000000000003</v>
      </c>
      <c r="G2064" s="2">
        <v>16503.142</v>
      </c>
      <c r="H2064" s="17">
        <f t="shared" si="32"/>
        <v>-4.1384001617855291E-2</v>
      </c>
    </row>
    <row r="2065" spans="1:8" ht="13.5" x14ac:dyDescent="0.25">
      <c r="A2065" s="12"/>
      <c r="B2065" s="11">
        <v>45006</v>
      </c>
      <c r="C2065" s="2">
        <v>5.65</v>
      </c>
      <c r="D2065" s="2">
        <v>5.2986000000000004</v>
      </c>
      <c r="E2065" s="2">
        <v>1</v>
      </c>
      <c r="F2065" s="2">
        <v>5.65</v>
      </c>
      <c r="G2065" s="2">
        <v>5.65</v>
      </c>
      <c r="H2065" s="17">
        <f t="shared" si="32"/>
        <v>1.6186567450423933E-2</v>
      </c>
    </row>
    <row r="2066" spans="1:8" ht="13.5" x14ac:dyDescent="0.25">
      <c r="A2066" s="12"/>
      <c r="B2066" s="11">
        <v>45007</v>
      </c>
      <c r="C2066" s="2">
        <v>5.65</v>
      </c>
      <c r="D2066" s="2">
        <v>5.2986000000000004</v>
      </c>
      <c r="E2066" s="2">
        <v>0</v>
      </c>
      <c r="F2066" s="2">
        <v>0</v>
      </c>
      <c r="G2066" s="2">
        <v>0</v>
      </c>
      <c r="H2066" s="17">
        <f t="shared" si="32"/>
        <v>0</v>
      </c>
    </row>
    <row r="2067" spans="1:8" ht="13.5" x14ac:dyDescent="0.25">
      <c r="A2067" s="12"/>
      <c r="B2067" s="11">
        <v>45008</v>
      </c>
      <c r="C2067" s="2">
        <v>5.55</v>
      </c>
      <c r="D2067" s="2">
        <v>5.2047999999999996</v>
      </c>
      <c r="E2067" s="2">
        <v>837</v>
      </c>
      <c r="F2067" s="2">
        <v>5.55</v>
      </c>
      <c r="G2067" s="2">
        <v>4645.3500000000004</v>
      </c>
      <c r="H2067" s="17">
        <f t="shared" si="32"/>
        <v>-1.7702789416072316E-2</v>
      </c>
    </row>
    <row r="2068" spans="1:8" ht="13.5" x14ac:dyDescent="0.25">
      <c r="A2068" s="12"/>
      <c r="B2068" s="11">
        <v>45009</v>
      </c>
      <c r="C2068" s="2">
        <v>5.87</v>
      </c>
      <c r="D2068" s="2">
        <v>5.5049000000000001</v>
      </c>
      <c r="E2068" s="2">
        <v>7170</v>
      </c>
      <c r="F2068" s="2">
        <v>5.7629999999999999</v>
      </c>
      <c r="G2068" s="2">
        <v>41320.71</v>
      </c>
      <c r="H2068" s="17">
        <f t="shared" si="32"/>
        <v>5.7658315401168246E-2</v>
      </c>
    </row>
    <row r="2069" spans="1:8" ht="13.5" x14ac:dyDescent="0.25">
      <c r="A2069" s="12"/>
      <c r="B2069" s="11">
        <v>45012</v>
      </c>
      <c r="C2069" s="2">
        <v>5.8</v>
      </c>
      <c r="D2069" s="2">
        <v>5.4393000000000002</v>
      </c>
      <c r="E2069" s="2">
        <v>521</v>
      </c>
      <c r="F2069" s="2">
        <v>5.8</v>
      </c>
      <c r="G2069" s="2">
        <v>3021.8</v>
      </c>
      <c r="H2069" s="17">
        <f t="shared" si="32"/>
        <v>-1.1916656070046664E-2</v>
      </c>
    </row>
    <row r="2070" spans="1:8" ht="13.5" x14ac:dyDescent="0.25">
      <c r="A2070" s="12"/>
      <c r="B2070" s="11">
        <v>45013</v>
      </c>
      <c r="C2070" s="2">
        <v>5.8</v>
      </c>
      <c r="D2070" s="2">
        <v>5.4393000000000002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1:8" ht="13.5" x14ac:dyDescent="0.25">
      <c r="A2071" s="12"/>
      <c r="B2071" s="11">
        <v>45014</v>
      </c>
      <c r="C2071" s="2">
        <v>5.8</v>
      </c>
      <c r="D2071" s="2">
        <v>5.4393000000000002</v>
      </c>
      <c r="E2071" s="2">
        <v>175</v>
      </c>
      <c r="F2071" s="2">
        <v>5.8</v>
      </c>
      <c r="G2071" s="2">
        <v>1015</v>
      </c>
      <c r="H2071" s="17">
        <f t="shared" si="32"/>
        <v>0</v>
      </c>
    </row>
    <row r="2072" spans="1:8" ht="13.5" x14ac:dyDescent="0.25">
      <c r="A2072" s="12"/>
      <c r="B2072" s="11">
        <v>45015</v>
      </c>
      <c r="C2072" s="2">
        <v>5.8</v>
      </c>
      <c r="D2072" s="2">
        <v>5.4393000000000002</v>
      </c>
      <c r="E2072" s="2">
        <v>0</v>
      </c>
      <c r="F2072" s="2">
        <v>0</v>
      </c>
      <c r="G2072" s="2">
        <v>0</v>
      </c>
      <c r="H2072" s="17">
        <f t="shared" si="32"/>
        <v>0</v>
      </c>
    </row>
    <row r="2073" spans="1:8" ht="13.5" x14ac:dyDescent="0.25">
      <c r="A2073" s="12"/>
      <c r="B2073" s="11">
        <v>45016</v>
      </c>
      <c r="C2073" s="2">
        <v>5.7</v>
      </c>
      <c r="D2073" s="2">
        <v>5.3455000000000004</v>
      </c>
      <c r="E2073" s="2">
        <v>440</v>
      </c>
      <c r="F2073" s="2">
        <v>5.7</v>
      </c>
      <c r="G2073" s="2">
        <v>2508</v>
      </c>
      <c r="H2073" s="17">
        <f t="shared" si="32"/>
        <v>-1.7244866067324817E-2</v>
      </c>
    </row>
    <row r="2074" spans="1:8" ht="13.5" x14ac:dyDescent="0.25">
      <c r="A2074" s="12"/>
      <c r="B2074" s="11">
        <v>45019</v>
      </c>
      <c r="C2074" s="2">
        <v>5.7</v>
      </c>
      <c r="D2074" s="2">
        <v>5.3455000000000004</v>
      </c>
      <c r="E2074" s="2">
        <v>848</v>
      </c>
      <c r="F2074" s="2">
        <v>5.7279999999999998</v>
      </c>
      <c r="G2074" s="2">
        <v>4857.3440000000001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5.7</v>
      </c>
      <c r="D2075" s="2">
        <v>5.3455000000000004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1:8" ht="13.5" x14ac:dyDescent="0.25">
      <c r="A2076" s="12"/>
      <c r="B2076" s="11">
        <v>45021</v>
      </c>
      <c r="C2076" s="2">
        <v>5.8</v>
      </c>
      <c r="D2076" s="2">
        <v>5.4393000000000002</v>
      </c>
      <c r="E2076" s="2">
        <v>650</v>
      </c>
      <c r="F2076" s="2">
        <v>5.8</v>
      </c>
      <c r="G2076" s="2">
        <v>3770</v>
      </c>
      <c r="H2076" s="17">
        <f t="shared" si="32"/>
        <v>1.7547469834440159E-2</v>
      </c>
    </row>
    <row r="2077" spans="1:8" ht="13.5" x14ac:dyDescent="0.25">
      <c r="A2077" s="12"/>
      <c r="B2077" s="11">
        <v>45022</v>
      </c>
      <c r="C2077" s="2">
        <v>5.8</v>
      </c>
      <c r="D2077" s="2">
        <v>5.4393000000000002</v>
      </c>
      <c r="E2077" s="2">
        <v>0</v>
      </c>
      <c r="F2077" s="2">
        <v>0</v>
      </c>
      <c r="G2077" s="2">
        <v>0</v>
      </c>
      <c r="H2077" s="17">
        <f t="shared" si="32"/>
        <v>0</v>
      </c>
    </row>
    <row r="2078" spans="1:8" ht="13.5" x14ac:dyDescent="0.25">
      <c r="A2078" s="12"/>
      <c r="B2078" s="11">
        <v>45023</v>
      </c>
      <c r="C2078" s="2">
        <v>5.8</v>
      </c>
      <c r="D2078" s="2">
        <v>5.4393000000000002</v>
      </c>
      <c r="E2078" s="2">
        <v>23</v>
      </c>
      <c r="F2078" s="2">
        <v>5.8</v>
      </c>
      <c r="G2078" s="2">
        <v>133.4</v>
      </c>
      <c r="H2078" s="17">
        <f t="shared" si="32"/>
        <v>0</v>
      </c>
    </row>
    <row r="2079" spans="1:8" ht="13.5" x14ac:dyDescent="0.25">
      <c r="A2079" s="12"/>
      <c r="B2079" s="11">
        <v>45026</v>
      </c>
      <c r="C2079" s="2">
        <v>5.8</v>
      </c>
      <c r="D2079" s="2">
        <v>5.4393000000000002</v>
      </c>
      <c r="E2079" s="2">
        <v>0</v>
      </c>
      <c r="F2079" s="2">
        <v>0</v>
      </c>
      <c r="G2079" s="2">
        <v>0</v>
      </c>
      <c r="H2079" s="17">
        <f t="shared" si="32"/>
        <v>0</v>
      </c>
    </row>
    <row r="2080" spans="1:8" ht="13.5" x14ac:dyDescent="0.25">
      <c r="A2080" s="12"/>
      <c r="B2080" s="11">
        <v>45027</v>
      </c>
      <c r="C2080" s="2">
        <v>6.12</v>
      </c>
      <c r="D2080" s="2">
        <v>5.7393999999999998</v>
      </c>
      <c r="E2080" s="2">
        <v>3721</v>
      </c>
      <c r="F2080" s="2">
        <v>5.82</v>
      </c>
      <c r="G2080" s="2">
        <v>21656.22</v>
      </c>
      <c r="H2080" s="17">
        <f t="shared" si="32"/>
        <v>5.517254058426628E-2</v>
      </c>
    </row>
    <row r="2081" spans="1:8" ht="13.5" x14ac:dyDescent="0.25">
      <c r="A2081" s="12"/>
      <c r="B2081" s="11">
        <v>45028</v>
      </c>
      <c r="C2081" s="2">
        <v>6.12</v>
      </c>
      <c r="D2081" s="2">
        <v>5.7393999999999998</v>
      </c>
      <c r="E2081" s="2">
        <v>0</v>
      </c>
      <c r="F2081" s="2">
        <v>0</v>
      </c>
      <c r="G2081" s="2">
        <v>0</v>
      </c>
      <c r="H2081" s="17">
        <f t="shared" si="32"/>
        <v>0</v>
      </c>
    </row>
    <row r="2082" spans="1:8" ht="13.5" x14ac:dyDescent="0.25">
      <c r="A2082" s="12"/>
      <c r="B2082" s="11">
        <v>45029</v>
      </c>
      <c r="C2082" s="2">
        <v>6.12</v>
      </c>
      <c r="D2082" s="2">
        <v>5.7393999999999998</v>
      </c>
      <c r="E2082" s="2">
        <v>0</v>
      </c>
      <c r="F2082" s="2">
        <v>0</v>
      </c>
      <c r="G2082" s="2">
        <v>0</v>
      </c>
      <c r="H2082" s="17">
        <f t="shared" si="32"/>
        <v>0</v>
      </c>
    </row>
    <row r="2083" spans="1:8" ht="13.5" x14ac:dyDescent="0.25">
      <c r="A2083" s="12"/>
      <c r="B2083" s="11">
        <v>45030</v>
      </c>
      <c r="C2083" s="2">
        <v>6.12</v>
      </c>
      <c r="D2083" s="2">
        <v>5.7393999999999998</v>
      </c>
      <c r="E2083" s="2">
        <v>0</v>
      </c>
      <c r="F2083" s="2">
        <v>0</v>
      </c>
      <c r="G2083" s="2">
        <v>0</v>
      </c>
      <c r="H2083" s="17">
        <f t="shared" si="32"/>
        <v>0</v>
      </c>
    </row>
    <row r="2084" spans="1:8" ht="13.5" x14ac:dyDescent="0.25">
      <c r="A2084" s="12"/>
      <c r="B2084" s="11">
        <v>45033</v>
      </c>
      <c r="C2084" s="2">
        <v>5.76</v>
      </c>
      <c r="D2084" s="2">
        <v>5.4017999999999997</v>
      </c>
      <c r="E2084" s="2">
        <v>0</v>
      </c>
      <c r="F2084" s="2">
        <v>0</v>
      </c>
      <c r="G2084" s="2">
        <v>0</v>
      </c>
      <c r="H2084" s="17">
        <f t="shared" si="32"/>
        <v>-5.8821479597170462E-2</v>
      </c>
    </row>
    <row r="2085" spans="1:8" ht="13.5" x14ac:dyDescent="0.25">
      <c r="A2085" s="12"/>
      <c r="B2085" s="11">
        <v>45034</v>
      </c>
      <c r="C2085" s="2">
        <v>5.76</v>
      </c>
      <c r="D2085" s="2">
        <v>5.4017999999999997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1:8" ht="13.5" x14ac:dyDescent="0.25">
      <c r="A2086" s="12"/>
      <c r="B2086" s="11">
        <v>45035</v>
      </c>
      <c r="C2086" s="2">
        <v>6</v>
      </c>
      <c r="D2086" s="2">
        <v>5.6269</v>
      </c>
      <c r="E2086" s="2">
        <v>30</v>
      </c>
      <c r="F2086" s="2">
        <v>5.617</v>
      </c>
      <c r="G2086" s="2">
        <v>168.51</v>
      </c>
      <c r="H2086" s="17">
        <f t="shared" si="32"/>
        <v>4.1671294753600707E-2</v>
      </c>
    </row>
    <row r="2087" spans="1:8" ht="13.5" x14ac:dyDescent="0.25">
      <c r="A2087" s="12"/>
      <c r="B2087" s="11">
        <v>45036</v>
      </c>
      <c r="C2087" s="2">
        <v>6.05</v>
      </c>
      <c r="D2087" s="2">
        <v>5.6737000000000002</v>
      </c>
      <c r="E2087" s="2">
        <v>3823</v>
      </c>
      <c r="F2087" s="2">
        <v>5.9939999999999998</v>
      </c>
      <c r="G2087" s="2">
        <v>22915.062000000002</v>
      </c>
      <c r="H2087" s="17">
        <f t="shared" si="32"/>
        <v>8.3171906378290313E-3</v>
      </c>
    </row>
    <row r="2088" spans="1:8" ht="13.5" x14ac:dyDescent="0.25">
      <c r="A2088" s="12"/>
      <c r="B2088" s="11">
        <v>45040</v>
      </c>
      <c r="C2088" s="2">
        <v>6.04</v>
      </c>
      <c r="D2088" s="2">
        <v>5.6643999999999997</v>
      </c>
      <c r="E2088" s="2">
        <v>111</v>
      </c>
      <c r="F2088" s="2">
        <v>5.8330000000000002</v>
      </c>
      <c r="G2088" s="2">
        <v>647.46299999999997</v>
      </c>
      <c r="H2088" s="17">
        <f t="shared" si="32"/>
        <v>-1.6391420060984066E-3</v>
      </c>
    </row>
    <row r="2089" spans="1:8" ht="13.5" x14ac:dyDescent="0.25">
      <c r="A2089" s="12"/>
      <c r="B2089" s="11">
        <v>45041</v>
      </c>
      <c r="C2089" s="2">
        <v>6</v>
      </c>
      <c r="D2089" s="2">
        <v>5.6269</v>
      </c>
      <c r="E2089" s="2">
        <v>4317</v>
      </c>
      <c r="F2089" s="2">
        <v>5.9539999999999997</v>
      </c>
      <c r="G2089" s="2">
        <v>25703.418000000001</v>
      </c>
      <c r="H2089" s="17">
        <f t="shared" si="32"/>
        <v>-6.620295176894225E-3</v>
      </c>
    </row>
    <row r="2090" spans="1:8" ht="13.5" x14ac:dyDescent="0.25">
      <c r="A2090" s="12"/>
      <c r="B2090" s="11">
        <v>45042</v>
      </c>
      <c r="C2090" s="2">
        <v>6</v>
      </c>
      <c r="D2090" s="2">
        <v>5.6269</v>
      </c>
      <c r="E2090" s="2">
        <v>1209</v>
      </c>
      <c r="F2090" s="2">
        <v>5.9450000000000003</v>
      </c>
      <c r="G2090" s="2">
        <v>7187.5050000000001</v>
      </c>
      <c r="H2090" s="17">
        <f t="shared" si="32"/>
        <v>0</v>
      </c>
    </row>
    <row r="2091" spans="1:8" ht="13.5" x14ac:dyDescent="0.25">
      <c r="A2091" s="12"/>
      <c r="B2091" s="11">
        <v>45043</v>
      </c>
      <c r="C2091" s="2">
        <v>6</v>
      </c>
      <c r="D2091" s="2">
        <v>5.6269</v>
      </c>
      <c r="E2091" s="2">
        <v>2460</v>
      </c>
      <c r="F2091" s="2">
        <v>5.9969999999999999</v>
      </c>
      <c r="G2091" s="2">
        <v>14752.62</v>
      </c>
      <c r="H2091" s="17">
        <f t="shared" si="32"/>
        <v>0</v>
      </c>
    </row>
    <row r="2092" spans="1:8" ht="13.5" x14ac:dyDescent="0.25">
      <c r="A2092" s="12"/>
      <c r="B2092" s="11">
        <v>45044</v>
      </c>
      <c r="C2092" s="2">
        <v>5.93</v>
      </c>
      <c r="D2092" s="2">
        <v>5.5612000000000004</v>
      </c>
      <c r="E2092" s="2">
        <v>344</v>
      </c>
      <c r="F2092" s="2">
        <v>5.9320000000000004</v>
      </c>
      <c r="G2092" s="2">
        <v>2040.6079999999999</v>
      </c>
      <c r="H2092" s="17">
        <f t="shared" si="32"/>
        <v>-1.1676056087721418E-2</v>
      </c>
    </row>
    <row r="2093" spans="1:8" ht="13.5" x14ac:dyDescent="0.25">
      <c r="A2093" s="12"/>
      <c r="B2093" s="11">
        <v>45048</v>
      </c>
      <c r="C2093" s="2">
        <v>5.93</v>
      </c>
      <c r="D2093" s="2">
        <v>5.5612000000000004</v>
      </c>
      <c r="E2093" s="2">
        <v>0</v>
      </c>
      <c r="F2093" s="2">
        <v>0</v>
      </c>
      <c r="G2093" s="2">
        <v>0</v>
      </c>
      <c r="H2093" s="17">
        <f t="shared" si="32"/>
        <v>0</v>
      </c>
    </row>
    <row r="2094" spans="1:8" ht="13.5" x14ac:dyDescent="0.25">
      <c r="A2094" s="12"/>
      <c r="B2094" s="11">
        <v>45049</v>
      </c>
      <c r="C2094" s="2">
        <v>5.92</v>
      </c>
      <c r="D2094" s="2">
        <v>5.5518000000000001</v>
      </c>
      <c r="E2094" s="2">
        <v>310</v>
      </c>
      <c r="F2094" s="2">
        <v>5.92</v>
      </c>
      <c r="G2094" s="2">
        <v>1835.2</v>
      </c>
      <c r="H2094" s="17">
        <f t="shared" si="32"/>
        <v>-1.690282672804484E-3</v>
      </c>
    </row>
    <row r="2095" spans="1:8" ht="13.5" x14ac:dyDescent="0.25">
      <c r="A2095" s="12"/>
      <c r="B2095" s="11">
        <v>45050</v>
      </c>
      <c r="C2095" s="2">
        <v>6.16</v>
      </c>
      <c r="D2095" s="2">
        <v>5.8661000000000003</v>
      </c>
      <c r="E2095" s="2">
        <v>190</v>
      </c>
      <c r="F2095" s="2">
        <v>5.9569999999999999</v>
      </c>
      <c r="G2095" s="2">
        <v>1131.83</v>
      </c>
      <c r="H2095" s="17">
        <f t="shared" si="32"/>
        <v>5.6612269894448689E-2</v>
      </c>
    </row>
    <row r="2096" spans="1:8" ht="13.5" x14ac:dyDescent="0.25">
      <c r="A2096" s="12"/>
      <c r="B2096" s="11">
        <v>45051</v>
      </c>
      <c r="C2096" s="2">
        <v>6</v>
      </c>
      <c r="D2096" s="2">
        <v>5.7137000000000002</v>
      </c>
      <c r="E2096" s="2">
        <v>1874</v>
      </c>
      <c r="F2096" s="2">
        <v>6</v>
      </c>
      <c r="G2096" s="2">
        <v>11244</v>
      </c>
      <c r="H2096" s="17">
        <f t="shared" si="32"/>
        <v>-2.5979782138047438E-2</v>
      </c>
    </row>
    <row r="2097" spans="1:8" ht="13.5" x14ac:dyDescent="0.25">
      <c r="A2097" s="12"/>
      <c r="B2097" s="11">
        <v>45054</v>
      </c>
      <c r="C2097" s="2">
        <v>6</v>
      </c>
      <c r="D2097" s="2">
        <v>5.7137000000000002</v>
      </c>
      <c r="E2097" s="2">
        <v>1706</v>
      </c>
      <c r="F2097" s="2">
        <v>6</v>
      </c>
      <c r="G2097" s="2">
        <v>10236</v>
      </c>
      <c r="H2097" s="17">
        <f t="shared" si="32"/>
        <v>0</v>
      </c>
    </row>
    <row r="2098" spans="1:8" ht="13.5" x14ac:dyDescent="0.25">
      <c r="A2098" s="12"/>
      <c r="B2098" s="11">
        <v>45055</v>
      </c>
      <c r="C2098" s="2">
        <v>6</v>
      </c>
      <c r="D2098" s="2">
        <v>5.7137000000000002</v>
      </c>
      <c r="E2098" s="2">
        <v>3266</v>
      </c>
      <c r="F2098" s="2">
        <v>6</v>
      </c>
      <c r="G2098" s="2">
        <v>19596</v>
      </c>
      <c r="H2098" s="17">
        <f t="shared" si="32"/>
        <v>0</v>
      </c>
    </row>
    <row r="2099" spans="1:8" ht="13.5" x14ac:dyDescent="0.25">
      <c r="A2099" s="12"/>
      <c r="B2099" s="11">
        <v>45056</v>
      </c>
      <c r="C2099" s="2">
        <v>6</v>
      </c>
      <c r="D2099" s="2">
        <v>5.7137000000000002</v>
      </c>
      <c r="E2099" s="2">
        <v>540</v>
      </c>
      <c r="F2099" s="2">
        <v>6</v>
      </c>
      <c r="G2099" s="2">
        <v>3240</v>
      </c>
      <c r="H2099" s="17">
        <f t="shared" si="32"/>
        <v>0</v>
      </c>
    </row>
    <row r="2100" spans="1:8" ht="13.5" x14ac:dyDescent="0.25">
      <c r="A2100" s="12"/>
      <c r="B2100" s="11">
        <v>45057</v>
      </c>
      <c r="C2100" s="2">
        <v>6</v>
      </c>
      <c r="D2100" s="2">
        <v>5.7137000000000002</v>
      </c>
      <c r="E2100" s="2">
        <v>0</v>
      </c>
      <c r="F2100" s="2">
        <v>0</v>
      </c>
      <c r="G2100" s="2">
        <v>0</v>
      </c>
      <c r="H2100" s="17">
        <f t="shared" si="32"/>
        <v>0</v>
      </c>
    </row>
    <row r="2101" spans="1:8" ht="13.5" x14ac:dyDescent="0.25">
      <c r="A2101" s="12"/>
      <c r="B2101" s="11">
        <v>45058</v>
      </c>
      <c r="C2101" s="2">
        <v>6</v>
      </c>
      <c r="D2101" s="2">
        <v>5.7137000000000002</v>
      </c>
      <c r="E2101" s="2">
        <v>0</v>
      </c>
      <c r="F2101" s="2">
        <v>0</v>
      </c>
      <c r="G2101" s="2">
        <v>0</v>
      </c>
      <c r="H2101" s="17">
        <f t="shared" si="32"/>
        <v>0</v>
      </c>
    </row>
    <row r="2102" spans="1:8" ht="13.5" x14ac:dyDescent="0.25">
      <c r="A2102" s="12"/>
      <c r="B2102" s="11">
        <v>45061</v>
      </c>
      <c r="C2102" s="2">
        <v>6</v>
      </c>
      <c r="D2102" s="2">
        <v>5.7137000000000002</v>
      </c>
      <c r="E2102" s="2">
        <v>1958</v>
      </c>
      <c r="F2102" s="2">
        <v>6.0049999999999999</v>
      </c>
      <c r="G2102" s="2">
        <v>11757.79</v>
      </c>
      <c r="H2102" s="17">
        <f t="shared" si="32"/>
        <v>0</v>
      </c>
    </row>
    <row r="2103" spans="1:8" ht="13.5" x14ac:dyDescent="0.25">
      <c r="A2103" s="12"/>
      <c r="B2103" s="11">
        <v>45062</v>
      </c>
      <c r="C2103" s="2">
        <v>6</v>
      </c>
      <c r="D2103" s="2">
        <v>5.7137000000000002</v>
      </c>
      <c r="E2103" s="2">
        <v>1675</v>
      </c>
      <c r="F2103" s="2">
        <v>5.9989999999999997</v>
      </c>
      <c r="G2103" s="2">
        <v>10048.325000000001</v>
      </c>
      <c r="H2103" s="17">
        <f t="shared" si="32"/>
        <v>0</v>
      </c>
    </row>
    <row r="2104" spans="1:8" ht="13.5" x14ac:dyDescent="0.25">
      <c r="A2104" s="12"/>
      <c r="B2104" s="11">
        <v>45063</v>
      </c>
      <c r="C2104" s="2">
        <v>6.15</v>
      </c>
      <c r="D2104" s="2">
        <v>5.8564999999999996</v>
      </c>
      <c r="E2104" s="2">
        <v>1</v>
      </c>
      <c r="F2104" s="2">
        <v>6.15</v>
      </c>
      <c r="G2104" s="2">
        <v>6.15</v>
      </c>
      <c r="H2104" s="17">
        <f t="shared" si="32"/>
        <v>2.4992561737577992E-2</v>
      </c>
    </row>
    <row r="2105" spans="1:8" ht="13.5" x14ac:dyDescent="0.25">
      <c r="A2105" s="12"/>
      <c r="B2105" s="11">
        <v>45064</v>
      </c>
      <c r="C2105" s="2">
        <v>5.79</v>
      </c>
      <c r="D2105" s="2">
        <v>5.5137</v>
      </c>
      <c r="E2105" s="2">
        <v>14</v>
      </c>
      <c r="F2105" s="2">
        <v>6</v>
      </c>
      <c r="G2105" s="2">
        <v>84</v>
      </c>
      <c r="H2105" s="17">
        <f t="shared" si="32"/>
        <v>-5.8533253649790756E-2</v>
      </c>
    </row>
    <row r="2106" spans="1:8" ht="13.5" x14ac:dyDescent="0.25">
      <c r="A2106" s="12"/>
      <c r="B2106" s="11">
        <v>45065</v>
      </c>
      <c r="C2106" s="2">
        <v>6.12</v>
      </c>
      <c r="D2106" s="2">
        <v>5.8280000000000003</v>
      </c>
      <c r="E2106" s="2">
        <v>6286</v>
      </c>
      <c r="F2106" s="2">
        <v>5.9160000000000004</v>
      </c>
      <c r="G2106" s="2">
        <v>37187.976000000002</v>
      </c>
      <c r="H2106" s="17">
        <f t="shared" si="32"/>
        <v>5.7003464098518281E-2</v>
      </c>
    </row>
    <row r="2107" spans="1:8" ht="13.5" x14ac:dyDescent="0.25">
      <c r="A2107" s="12"/>
      <c r="B2107" s="11">
        <v>45068</v>
      </c>
      <c r="C2107" s="2">
        <v>6.06</v>
      </c>
      <c r="D2107" s="2">
        <v>5.7708000000000004</v>
      </c>
      <c r="E2107" s="2">
        <v>8001</v>
      </c>
      <c r="F2107" s="2">
        <v>5.9649999999999999</v>
      </c>
      <c r="G2107" s="2">
        <v>47725.964999999997</v>
      </c>
      <c r="H2107" s="17">
        <f t="shared" si="32"/>
        <v>-9.8146877144817974E-3</v>
      </c>
    </row>
    <row r="2108" spans="1:8" ht="13.5" x14ac:dyDescent="0.25">
      <c r="A2108" s="12"/>
      <c r="B2108" s="11">
        <v>45069</v>
      </c>
      <c r="C2108" s="2">
        <v>6.06</v>
      </c>
      <c r="D2108" s="2">
        <v>5.7708000000000004</v>
      </c>
      <c r="E2108" s="2">
        <v>955</v>
      </c>
      <c r="F2108" s="2">
        <v>6.0190000000000001</v>
      </c>
      <c r="G2108" s="2">
        <v>5748.1450000000004</v>
      </c>
      <c r="H2108" s="17">
        <f t="shared" si="32"/>
        <v>0</v>
      </c>
    </row>
    <row r="2109" spans="1:8" ht="13.5" x14ac:dyDescent="0.25">
      <c r="A2109" s="12"/>
      <c r="B2109" s="11">
        <v>45070</v>
      </c>
      <c r="C2109" s="2">
        <v>5.8</v>
      </c>
      <c r="D2109" s="2">
        <v>5.5232000000000001</v>
      </c>
      <c r="E2109" s="2">
        <v>50889</v>
      </c>
      <c r="F2109" s="2">
        <v>5.8</v>
      </c>
      <c r="G2109" s="2">
        <v>295156.2</v>
      </c>
      <c r="H2109" s="17">
        <f t="shared" si="32"/>
        <v>-4.2905662992999277E-2</v>
      </c>
    </row>
    <row r="2110" spans="1:8" ht="13.5" x14ac:dyDescent="0.25">
      <c r="A2110" s="12"/>
      <c r="B2110" s="11">
        <v>45071</v>
      </c>
      <c r="C2110" s="2">
        <v>6</v>
      </c>
      <c r="D2110" s="2">
        <v>5.7137000000000002</v>
      </c>
      <c r="E2110" s="2">
        <v>687</v>
      </c>
      <c r="F2110" s="2">
        <v>6</v>
      </c>
      <c r="G2110" s="2">
        <v>4122</v>
      </c>
      <c r="H2110" s="17">
        <f t="shared" si="32"/>
        <v>3.449087485515645E-2</v>
      </c>
    </row>
    <row r="2111" spans="1:8" ht="13.5" x14ac:dyDescent="0.25">
      <c r="A2111" s="12"/>
      <c r="B2111" s="11">
        <v>45072</v>
      </c>
      <c r="C2111" s="2">
        <v>6</v>
      </c>
      <c r="D2111" s="2">
        <v>5.7137000000000002</v>
      </c>
      <c r="E2111" s="2">
        <v>0</v>
      </c>
      <c r="F2111" s="2">
        <v>0</v>
      </c>
      <c r="G2111" s="2">
        <v>0</v>
      </c>
      <c r="H2111" s="17">
        <f t="shared" si="32"/>
        <v>0</v>
      </c>
    </row>
    <row r="2112" spans="1:8" ht="13.5" x14ac:dyDescent="0.25">
      <c r="A2112" s="12"/>
      <c r="B2112" s="11">
        <v>45075</v>
      </c>
      <c r="C2112" s="2">
        <v>6.17</v>
      </c>
      <c r="D2112" s="2">
        <v>5.8756000000000004</v>
      </c>
      <c r="E2112" s="2">
        <v>5213</v>
      </c>
      <c r="F2112" s="2">
        <v>5.9880000000000004</v>
      </c>
      <c r="G2112" s="2">
        <v>31215.444</v>
      </c>
      <c r="H2112" s="17">
        <f t="shared" si="32"/>
        <v>2.8335404378948867E-2</v>
      </c>
    </row>
    <row r="2113" spans="1:8" ht="13.5" x14ac:dyDescent="0.25">
      <c r="A2113" s="12"/>
      <c r="B2113" s="11">
        <v>45076</v>
      </c>
      <c r="C2113" s="2">
        <v>5.88</v>
      </c>
      <c r="D2113" s="2">
        <v>5.5994000000000002</v>
      </c>
      <c r="E2113" s="2">
        <v>2531</v>
      </c>
      <c r="F2113" s="2">
        <v>6.0730000000000004</v>
      </c>
      <c r="G2113" s="2">
        <v>15370.763000000001</v>
      </c>
      <c r="H2113" s="17">
        <f t="shared" si="32"/>
        <v>-4.7007965143985329E-2</v>
      </c>
    </row>
    <row r="2114" spans="1:8" ht="13.5" x14ac:dyDescent="0.25">
      <c r="A2114" s="12"/>
      <c r="B2114" s="11">
        <v>45077</v>
      </c>
      <c r="C2114" s="2">
        <v>5.88</v>
      </c>
      <c r="D2114" s="2">
        <v>5.5994000000000002</v>
      </c>
      <c r="E2114" s="2">
        <v>0</v>
      </c>
      <c r="F2114" s="2">
        <v>0</v>
      </c>
      <c r="G2114" s="2">
        <v>0</v>
      </c>
      <c r="H2114" s="17">
        <f t="shared" si="32"/>
        <v>0</v>
      </c>
    </row>
    <row r="2115" spans="1:8" ht="13.5" x14ac:dyDescent="0.25">
      <c r="A2115" s="12"/>
      <c r="B2115" s="11">
        <v>45078</v>
      </c>
      <c r="C2115" s="2">
        <v>6.1</v>
      </c>
      <c r="D2115" s="2">
        <v>5.8089000000000004</v>
      </c>
      <c r="E2115" s="2">
        <v>3</v>
      </c>
      <c r="F2115" s="2">
        <v>6.1</v>
      </c>
      <c r="G2115" s="2">
        <v>18.3</v>
      </c>
      <c r="H2115" s="17">
        <f t="shared" si="32"/>
        <v>3.7414723006036404E-2</v>
      </c>
    </row>
    <row r="2116" spans="1:8" ht="13.5" x14ac:dyDescent="0.25">
      <c r="A2116" s="12"/>
      <c r="B2116" s="11">
        <v>45079</v>
      </c>
      <c r="C2116" s="2">
        <v>6.1</v>
      </c>
      <c r="D2116" s="2">
        <v>5.8089000000000004</v>
      </c>
      <c r="E2116" s="2">
        <v>0</v>
      </c>
      <c r="F2116" s="2">
        <v>0</v>
      </c>
      <c r="G2116" s="2">
        <v>0</v>
      </c>
      <c r="H2116" s="17">
        <f t="shared" si="32"/>
        <v>0</v>
      </c>
    </row>
    <row r="2117" spans="1:8" ht="13.5" x14ac:dyDescent="0.25">
      <c r="A2117" s="12"/>
      <c r="B2117" s="11">
        <v>45082</v>
      </c>
      <c r="C2117" s="2">
        <v>6.1</v>
      </c>
      <c r="D2117" s="2">
        <v>5.8089000000000004</v>
      </c>
      <c r="E2117" s="2">
        <v>0</v>
      </c>
      <c r="F2117" s="2">
        <v>0</v>
      </c>
      <c r="G2117" s="2">
        <v>0</v>
      </c>
      <c r="H2117" s="17">
        <f t="shared" si="32"/>
        <v>0</v>
      </c>
    </row>
    <row r="2118" spans="1:8" ht="13.5" x14ac:dyDescent="0.25">
      <c r="A2118" s="12"/>
      <c r="B2118" s="11">
        <v>45083</v>
      </c>
      <c r="C2118" s="2">
        <v>6.1</v>
      </c>
      <c r="D2118" s="2">
        <v>5.8089000000000004</v>
      </c>
      <c r="E2118" s="2">
        <v>0</v>
      </c>
      <c r="F2118" s="2">
        <v>0</v>
      </c>
      <c r="G2118" s="2">
        <v>0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6.1</v>
      </c>
      <c r="D2119" s="2">
        <v>5.8089000000000004</v>
      </c>
      <c r="E2119" s="2">
        <v>0</v>
      </c>
      <c r="F2119" s="2">
        <v>0</v>
      </c>
      <c r="G2119" s="2">
        <v>0</v>
      </c>
      <c r="H2119" s="17">
        <f t="shared" ref="H2119:H2182" si="33">(D2119-D2118)/D2118</f>
        <v>0</v>
      </c>
    </row>
    <row r="2120" spans="1:8" ht="13.5" x14ac:dyDescent="0.25">
      <c r="A2120" s="12"/>
      <c r="B2120" s="11">
        <v>45085</v>
      </c>
      <c r="C2120" s="2">
        <v>6.1</v>
      </c>
      <c r="D2120" s="2">
        <v>5.8089000000000004</v>
      </c>
      <c r="E2120" s="2">
        <v>0</v>
      </c>
      <c r="F2120" s="2">
        <v>0</v>
      </c>
      <c r="G2120" s="2">
        <v>0</v>
      </c>
      <c r="H2120" s="17">
        <f t="shared" si="33"/>
        <v>0</v>
      </c>
    </row>
    <row r="2121" spans="1:8" ht="13.5" x14ac:dyDescent="0.25">
      <c r="A2121" s="12"/>
      <c r="B2121" s="11">
        <v>45086</v>
      </c>
      <c r="C2121" s="2">
        <v>6.1</v>
      </c>
      <c r="D2121" s="2">
        <v>5.8089000000000004</v>
      </c>
      <c r="E2121" s="2">
        <v>0</v>
      </c>
      <c r="F2121" s="2">
        <v>0</v>
      </c>
      <c r="G2121" s="2">
        <v>0</v>
      </c>
      <c r="H2121" s="17">
        <f t="shared" si="33"/>
        <v>0</v>
      </c>
    </row>
    <row r="2122" spans="1:8" ht="13.5" x14ac:dyDescent="0.25">
      <c r="A2122" s="12"/>
      <c r="B2122" s="11">
        <v>45089</v>
      </c>
      <c r="C2122" s="2">
        <v>5.88</v>
      </c>
      <c r="D2122" s="2">
        <v>5.5994000000000002</v>
      </c>
      <c r="E2122" s="2">
        <v>81</v>
      </c>
      <c r="F2122" s="2">
        <v>5.88</v>
      </c>
      <c r="G2122" s="2">
        <v>476.28</v>
      </c>
      <c r="H2122" s="17">
        <f t="shared" si="33"/>
        <v>-3.6065348000482056E-2</v>
      </c>
    </row>
    <row r="2123" spans="1:8" ht="13.5" x14ac:dyDescent="0.25">
      <c r="A2123" s="12"/>
      <c r="B2123" s="11">
        <v>45090</v>
      </c>
      <c r="C2123" s="2">
        <v>5.88</v>
      </c>
      <c r="D2123" s="2">
        <v>5.5994000000000002</v>
      </c>
      <c r="E2123" s="2">
        <v>355</v>
      </c>
      <c r="F2123" s="2">
        <v>5.9249999999999998</v>
      </c>
      <c r="G2123" s="2">
        <v>2103.375</v>
      </c>
      <c r="H2123" s="17">
        <f t="shared" si="33"/>
        <v>0</v>
      </c>
    </row>
    <row r="2124" spans="1:8" ht="13.5" x14ac:dyDescent="0.25">
      <c r="A2124" s="12"/>
      <c r="B2124" s="11">
        <v>45091</v>
      </c>
      <c r="C2124" s="2">
        <v>5.88</v>
      </c>
      <c r="D2124" s="2">
        <v>5.5994000000000002</v>
      </c>
      <c r="E2124" s="2">
        <v>0</v>
      </c>
      <c r="F2124" s="2">
        <v>0</v>
      </c>
      <c r="G2124" s="2">
        <v>0</v>
      </c>
      <c r="H2124" s="17">
        <f t="shared" si="33"/>
        <v>0</v>
      </c>
    </row>
    <row r="2125" spans="1:8" ht="13.5" x14ac:dyDescent="0.25">
      <c r="A2125" s="12"/>
      <c r="B2125" s="11">
        <v>45092</v>
      </c>
      <c r="C2125" s="2">
        <v>5.88</v>
      </c>
      <c r="D2125" s="2">
        <v>5.5994000000000002</v>
      </c>
      <c r="E2125" s="2">
        <v>0</v>
      </c>
      <c r="F2125" s="2">
        <v>0</v>
      </c>
      <c r="G2125" s="2">
        <v>0</v>
      </c>
      <c r="H2125" s="17">
        <f t="shared" si="33"/>
        <v>0</v>
      </c>
    </row>
    <row r="2126" spans="1:8" ht="13.5" x14ac:dyDescent="0.25">
      <c r="A2126" s="12"/>
      <c r="B2126" s="11">
        <v>45093</v>
      </c>
      <c r="C2126" s="2">
        <v>5.88</v>
      </c>
      <c r="D2126" s="2">
        <v>5.5994000000000002</v>
      </c>
      <c r="E2126" s="2">
        <v>716</v>
      </c>
      <c r="F2126" s="2">
        <v>5.88</v>
      </c>
      <c r="G2126" s="2">
        <v>4210.08</v>
      </c>
      <c r="H2126" s="17">
        <f t="shared" si="33"/>
        <v>0</v>
      </c>
    </row>
    <row r="2127" spans="1:8" ht="13.5" x14ac:dyDescent="0.25">
      <c r="A2127" s="12"/>
      <c r="B2127" s="11">
        <v>45096</v>
      </c>
      <c r="C2127" s="2">
        <v>5.88</v>
      </c>
      <c r="D2127" s="2">
        <v>5.5994000000000002</v>
      </c>
      <c r="E2127" s="2">
        <v>30</v>
      </c>
      <c r="F2127" s="2">
        <v>5.88</v>
      </c>
      <c r="G2127" s="2">
        <v>176.4</v>
      </c>
      <c r="H2127" s="17">
        <f t="shared" si="33"/>
        <v>0</v>
      </c>
    </row>
    <row r="2128" spans="1:8" ht="13.5" x14ac:dyDescent="0.25">
      <c r="A2128" s="12"/>
      <c r="B2128" s="11">
        <v>45097</v>
      </c>
      <c r="C2128" s="2">
        <v>6</v>
      </c>
      <c r="D2128" s="2">
        <v>5.7137000000000002</v>
      </c>
      <c r="E2128" s="2">
        <v>4</v>
      </c>
      <c r="F2128" s="2">
        <v>6</v>
      </c>
      <c r="G2128" s="2">
        <v>24</v>
      </c>
      <c r="H2128" s="17">
        <f t="shared" si="33"/>
        <v>2.041290138229097E-2</v>
      </c>
    </row>
    <row r="2129" spans="1:8" ht="13.5" x14ac:dyDescent="0.25">
      <c r="A2129" s="12"/>
      <c r="B2129" s="11">
        <v>45098</v>
      </c>
      <c r="C2129" s="2">
        <v>6</v>
      </c>
      <c r="D2129" s="2">
        <v>5.7137000000000002</v>
      </c>
      <c r="E2129" s="2">
        <v>0</v>
      </c>
      <c r="F2129" s="2">
        <v>0</v>
      </c>
      <c r="G2129" s="2">
        <v>0</v>
      </c>
      <c r="H2129" s="17">
        <f t="shared" si="33"/>
        <v>0</v>
      </c>
    </row>
    <row r="2130" spans="1:8" ht="13.5" x14ac:dyDescent="0.25">
      <c r="A2130" s="12"/>
      <c r="B2130" s="11">
        <v>45099</v>
      </c>
      <c r="C2130" s="2">
        <v>5.98</v>
      </c>
      <c r="D2130" s="2">
        <v>5.6947000000000001</v>
      </c>
      <c r="E2130" s="2">
        <v>9045</v>
      </c>
      <c r="F2130" s="2">
        <v>5.98</v>
      </c>
      <c r="G2130" s="2">
        <v>54089.1</v>
      </c>
      <c r="H2130" s="17">
        <f t="shared" si="33"/>
        <v>-3.3253408474368845E-3</v>
      </c>
    </row>
    <row r="2131" spans="1:8" ht="13.5" x14ac:dyDescent="0.25">
      <c r="A2131" s="12"/>
      <c r="B2131" s="11">
        <v>45100</v>
      </c>
      <c r="C2131" s="2">
        <v>5.8</v>
      </c>
      <c r="D2131" s="2">
        <v>5.5232000000000001</v>
      </c>
      <c r="E2131" s="2">
        <v>649</v>
      </c>
      <c r="F2131" s="2">
        <v>5.8179999999999996</v>
      </c>
      <c r="G2131" s="2">
        <v>3775.8820000000001</v>
      </c>
      <c r="H2131" s="17">
        <f t="shared" si="33"/>
        <v>-3.0115721635907068E-2</v>
      </c>
    </row>
    <row r="2132" spans="1:8" ht="13.5" x14ac:dyDescent="0.25">
      <c r="A2132" s="12"/>
      <c r="B2132" s="11">
        <v>45103</v>
      </c>
      <c r="C2132" s="2">
        <v>5.77</v>
      </c>
      <c r="D2132" s="2">
        <v>5.4946999999999999</v>
      </c>
      <c r="E2132" s="2">
        <v>580</v>
      </c>
      <c r="F2132" s="2">
        <v>5.77</v>
      </c>
      <c r="G2132" s="2">
        <v>3346.6</v>
      </c>
      <c r="H2132" s="17">
        <f t="shared" si="33"/>
        <v>-5.1600521436848549E-3</v>
      </c>
    </row>
    <row r="2133" spans="1:8" ht="13.5" x14ac:dyDescent="0.25">
      <c r="A2133" s="12"/>
      <c r="B2133" s="11">
        <v>45104</v>
      </c>
      <c r="C2133" s="2">
        <v>5.77</v>
      </c>
      <c r="D2133" s="2">
        <v>5.4946999999999999</v>
      </c>
      <c r="E2133" s="2">
        <v>0</v>
      </c>
      <c r="F2133" s="2">
        <v>0</v>
      </c>
      <c r="G2133" s="2">
        <v>0</v>
      </c>
      <c r="H2133" s="17">
        <f t="shared" si="33"/>
        <v>0</v>
      </c>
    </row>
    <row r="2134" spans="1:8" ht="13.5" x14ac:dyDescent="0.25">
      <c r="A2134" s="12"/>
      <c r="B2134" s="11">
        <v>45107</v>
      </c>
      <c r="C2134" s="2">
        <v>5.77</v>
      </c>
      <c r="D2134" s="2">
        <v>5.4946999999999999</v>
      </c>
      <c r="E2134" s="2">
        <v>0</v>
      </c>
      <c r="F2134" s="2">
        <v>0</v>
      </c>
      <c r="G2134" s="2">
        <v>0</v>
      </c>
      <c r="H2134" s="17">
        <f t="shared" si="33"/>
        <v>0</v>
      </c>
    </row>
    <row r="2135" spans="1:8" ht="13.5" x14ac:dyDescent="0.25">
      <c r="A2135" s="12"/>
      <c r="B2135" s="11">
        <v>45110</v>
      </c>
      <c r="C2135" s="2">
        <v>5.88</v>
      </c>
      <c r="D2135" s="2">
        <v>5.5994000000000002</v>
      </c>
      <c r="E2135" s="2">
        <v>70</v>
      </c>
      <c r="F2135" s="2">
        <v>5.88</v>
      </c>
      <c r="G2135" s="2">
        <v>411.6</v>
      </c>
      <c r="H2135" s="17">
        <f t="shared" si="33"/>
        <v>1.9054725462718664E-2</v>
      </c>
    </row>
    <row r="2136" spans="1:8" ht="13.5" x14ac:dyDescent="0.25">
      <c r="A2136" s="12"/>
      <c r="B2136" s="11">
        <v>45111</v>
      </c>
      <c r="C2136" s="2">
        <v>5.75</v>
      </c>
      <c r="D2136" s="2">
        <v>5.4756</v>
      </c>
      <c r="E2136" s="2">
        <v>166</v>
      </c>
      <c r="F2136" s="2">
        <v>5.758</v>
      </c>
      <c r="G2136" s="2">
        <v>955.82799999999997</v>
      </c>
      <c r="H2136" s="17">
        <f t="shared" si="33"/>
        <v>-2.210951173340003E-2</v>
      </c>
    </row>
    <row r="2137" spans="1:8" ht="13.5" x14ac:dyDescent="0.25">
      <c r="A2137" s="12"/>
      <c r="B2137" s="11">
        <v>45112</v>
      </c>
      <c r="C2137" s="2">
        <v>5.75</v>
      </c>
      <c r="D2137" s="2">
        <v>5.4756</v>
      </c>
      <c r="E2137" s="2">
        <v>0</v>
      </c>
      <c r="F2137" s="2">
        <v>0</v>
      </c>
      <c r="G2137" s="2">
        <v>0</v>
      </c>
      <c r="H2137" s="17">
        <f t="shared" si="33"/>
        <v>0</v>
      </c>
    </row>
    <row r="2138" spans="1:8" ht="13.5" x14ac:dyDescent="0.25">
      <c r="A2138" s="12"/>
      <c r="B2138" s="11">
        <v>45113</v>
      </c>
      <c r="C2138" s="2">
        <v>5.75</v>
      </c>
      <c r="D2138" s="2">
        <v>5.4756</v>
      </c>
      <c r="E2138" s="2">
        <v>0</v>
      </c>
      <c r="F2138" s="2">
        <v>0</v>
      </c>
      <c r="G2138" s="2">
        <v>0</v>
      </c>
      <c r="H2138" s="17">
        <f t="shared" si="33"/>
        <v>0</v>
      </c>
    </row>
    <row r="2139" spans="1:8" ht="13.5" x14ac:dyDescent="0.25">
      <c r="A2139" s="12"/>
      <c r="B2139" s="11">
        <v>45114</v>
      </c>
      <c r="C2139" s="2">
        <v>5.75</v>
      </c>
      <c r="D2139" s="2">
        <v>5.4756</v>
      </c>
      <c r="E2139" s="2">
        <v>0</v>
      </c>
      <c r="F2139" s="2">
        <v>0</v>
      </c>
      <c r="G2139" s="2">
        <v>0</v>
      </c>
      <c r="H2139" s="17">
        <f t="shared" si="33"/>
        <v>0</v>
      </c>
    </row>
    <row r="2140" spans="1:8" ht="13.5" x14ac:dyDescent="0.25">
      <c r="A2140" s="12"/>
      <c r="B2140" s="11">
        <v>45117</v>
      </c>
      <c r="C2140" s="2">
        <v>5.75</v>
      </c>
      <c r="D2140" s="2">
        <v>5.4756</v>
      </c>
      <c r="E2140" s="2">
        <v>0</v>
      </c>
      <c r="F2140" s="2">
        <v>0</v>
      </c>
      <c r="G2140" s="2">
        <v>0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5.75</v>
      </c>
      <c r="D2141" s="2">
        <v>5.4756</v>
      </c>
      <c r="E2141" s="2">
        <v>5507</v>
      </c>
      <c r="F2141" s="2">
        <v>5.64</v>
      </c>
      <c r="G2141" s="2">
        <v>31059.48</v>
      </c>
      <c r="H2141" s="17">
        <f t="shared" si="33"/>
        <v>0</v>
      </c>
    </row>
    <row r="2142" spans="1:8" ht="13.5" x14ac:dyDescent="0.25">
      <c r="A2142" s="12"/>
      <c r="B2142" s="11">
        <v>45119</v>
      </c>
      <c r="C2142" s="2">
        <v>5.75</v>
      </c>
      <c r="D2142" s="2">
        <v>5.4756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1:8" ht="13.5" x14ac:dyDescent="0.25">
      <c r="A2143" s="12"/>
      <c r="B2143" s="11">
        <v>45120</v>
      </c>
      <c r="C2143" s="2">
        <v>5.73</v>
      </c>
      <c r="D2143" s="2">
        <v>5.4565999999999999</v>
      </c>
      <c r="E2143" s="2">
        <v>3200</v>
      </c>
      <c r="F2143" s="2">
        <v>5.73</v>
      </c>
      <c r="G2143" s="2">
        <v>18336</v>
      </c>
      <c r="H2143" s="17">
        <f t="shared" si="33"/>
        <v>-3.4699393673752882E-3</v>
      </c>
    </row>
    <row r="2144" spans="1:8" ht="13.5" x14ac:dyDescent="0.25">
      <c r="A2144" s="12"/>
      <c r="B2144" s="11">
        <v>45121</v>
      </c>
      <c r="C2144" s="2">
        <v>5.71</v>
      </c>
      <c r="D2144" s="2">
        <v>5.4375</v>
      </c>
      <c r="E2144" s="2">
        <v>3350</v>
      </c>
      <c r="F2144" s="2">
        <v>5.71</v>
      </c>
      <c r="G2144" s="2">
        <v>19128.5</v>
      </c>
      <c r="H2144" s="17">
        <f t="shared" si="33"/>
        <v>-3.5003482021771608E-3</v>
      </c>
    </row>
    <row r="2145" spans="1:8" ht="13.5" x14ac:dyDescent="0.25">
      <c r="A2145" s="12"/>
      <c r="B2145" s="11">
        <v>45124</v>
      </c>
      <c r="C2145" s="2">
        <v>5.7</v>
      </c>
      <c r="D2145" s="2">
        <v>5.4279999999999999</v>
      </c>
      <c r="E2145" s="2">
        <v>3820</v>
      </c>
      <c r="F2145" s="2">
        <v>5.7089999999999996</v>
      </c>
      <c r="G2145" s="2">
        <v>21808.38</v>
      </c>
      <c r="H2145" s="17">
        <f t="shared" si="33"/>
        <v>-1.747126436781621E-3</v>
      </c>
    </row>
    <row r="2146" spans="1:8" ht="13.5" x14ac:dyDescent="0.25">
      <c r="A2146" s="12"/>
      <c r="B2146" s="11">
        <v>45125</v>
      </c>
      <c r="C2146" s="2">
        <v>5.7</v>
      </c>
      <c r="D2146" s="2">
        <v>5.4279999999999999</v>
      </c>
      <c r="E2146" s="2">
        <v>3012</v>
      </c>
      <c r="F2146" s="2">
        <v>5.71</v>
      </c>
      <c r="G2146" s="2">
        <v>17198.52</v>
      </c>
      <c r="H2146" s="17">
        <f t="shared" si="33"/>
        <v>0</v>
      </c>
    </row>
    <row r="2147" spans="1:8" ht="13.5" x14ac:dyDescent="0.25">
      <c r="A2147" s="12"/>
      <c r="B2147" s="11">
        <v>45127</v>
      </c>
      <c r="C2147" s="2">
        <v>5.7</v>
      </c>
      <c r="D2147" s="2">
        <v>5.4279999999999999</v>
      </c>
      <c r="E2147" s="2">
        <v>0</v>
      </c>
      <c r="F2147" s="2">
        <v>0</v>
      </c>
      <c r="G2147" s="2">
        <v>0</v>
      </c>
      <c r="H2147" s="17">
        <f t="shared" si="33"/>
        <v>0</v>
      </c>
    </row>
    <row r="2148" spans="1:8" ht="13.5" x14ac:dyDescent="0.25">
      <c r="A2148" s="12"/>
      <c r="B2148" s="11">
        <v>45128</v>
      </c>
      <c r="C2148" s="2">
        <v>5.69</v>
      </c>
      <c r="D2148" s="2">
        <v>5.4184999999999999</v>
      </c>
      <c r="E2148" s="2">
        <v>600</v>
      </c>
      <c r="F2148" s="2">
        <v>5.69</v>
      </c>
      <c r="G2148" s="2">
        <v>3414</v>
      </c>
      <c r="H2148" s="17">
        <f t="shared" si="33"/>
        <v>-1.7501842299189505E-3</v>
      </c>
    </row>
    <row r="2149" spans="1:8" ht="13.5" x14ac:dyDescent="0.25">
      <c r="A2149" s="12"/>
      <c r="B2149" s="11">
        <v>45131</v>
      </c>
      <c r="C2149" s="2">
        <v>5.69</v>
      </c>
      <c r="D2149" s="2">
        <v>5.4184999999999999</v>
      </c>
      <c r="E2149" s="2">
        <v>0</v>
      </c>
      <c r="F2149" s="2">
        <v>0</v>
      </c>
      <c r="G2149" s="2">
        <v>0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5.69</v>
      </c>
      <c r="D2150" s="2">
        <v>5.4184999999999999</v>
      </c>
      <c r="E2150" s="2">
        <v>10360</v>
      </c>
      <c r="F2150" s="2">
        <v>5.6890000000000001</v>
      </c>
      <c r="G2150" s="2">
        <v>58938.04</v>
      </c>
      <c r="H2150" s="17">
        <f t="shared" si="33"/>
        <v>0</v>
      </c>
    </row>
    <row r="2151" spans="1:8" ht="13.5" x14ac:dyDescent="0.25">
      <c r="A2151" s="12"/>
      <c r="B2151" s="11">
        <v>45134</v>
      </c>
      <c r="C2151" s="2">
        <v>5.69</v>
      </c>
      <c r="D2151" s="2">
        <v>5.4184999999999999</v>
      </c>
      <c r="E2151" s="2">
        <v>0</v>
      </c>
      <c r="F2151" s="2">
        <v>0</v>
      </c>
      <c r="G2151" s="2">
        <v>0</v>
      </c>
      <c r="H2151" s="17">
        <f t="shared" si="33"/>
        <v>0</v>
      </c>
    </row>
    <row r="2152" spans="1:8" ht="13.5" x14ac:dyDescent="0.25">
      <c r="A2152" s="12"/>
      <c r="B2152" s="11">
        <v>45135</v>
      </c>
      <c r="C2152" s="2">
        <v>5.69</v>
      </c>
      <c r="D2152" s="2">
        <v>5.4184999999999999</v>
      </c>
      <c r="E2152" s="2">
        <v>300</v>
      </c>
      <c r="F2152" s="2">
        <v>5.69</v>
      </c>
      <c r="G2152" s="2">
        <v>1707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5.69</v>
      </c>
      <c r="D2153" s="2">
        <v>5.4184999999999999</v>
      </c>
      <c r="E2153" s="2">
        <v>0</v>
      </c>
      <c r="F2153" s="2">
        <v>0</v>
      </c>
      <c r="G2153" s="2">
        <v>0</v>
      </c>
      <c r="H2153" s="17">
        <f t="shared" si="33"/>
        <v>0</v>
      </c>
    </row>
    <row r="2154" spans="1:8" ht="13.5" x14ac:dyDescent="0.25">
      <c r="A2154" s="12"/>
      <c r="B2154" s="11">
        <v>45139</v>
      </c>
      <c r="C2154" s="2">
        <v>5.69</v>
      </c>
      <c r="D2154" s="2">
        <v>5.4184999999999999</v>
      </c>
      <c r="E2154" s="2">
        <v>0</v>
      </c>
      <c r="F2154" s="2">
        <v>0</v>
      </c>
      <c r="G2154" s="2">
        <v>0</v>
      </c>
      <c r="H2154" s="17">
        <f t="shared" si="33"/>
        <v>0</v>
      </c>
    </row>
    <row r="2155" spans="1:8" ht="13.5" x14ac:dyDescent="0.25">
      <c r="A2155" s="12"/>
      <c r="B2155" s="11">
        <v>45140</v>
      </c>
      <c r="C2155" s="2">
        <v>5.69</v>
      </c>
      <c r="D2155" s="2">
        <v>5.4184999999999999</v>
      </c>
      <c r="E2155" s="2">
        <v>0</v>
      </c>
      <c r="F2155" s="2">
        <v>0</v>
      </c>
      <c r="G2155" s="2">
        <v>0</v>
      </c>
      <c r="H2155" s="17">
        <f t="shared" si="33"/>
        <v>0</v>
      </c>
    </row>
    <row r="2156" spans="1:8" ht="13.5" x14ac:dyDescent="0.25">
      <c r="A2156" s="12"/>
      <c r="B2156" s="11">
        <v>45141</v>
      </c>
      <c r="C2156" s="2">
        <v>5.55</v>
      </c>
      <c r="D2156" s="2">
        <v>5.2851999999999997</v>
      </c>
      <c r="E2156" s="2">
        <v>27</v>
      </c>
      <c r="F2156" s="2">
        <v>5.55</v>
      </c>
      <c r="G2156" s="2">
        <v>149.85</v>
      </c>
      <c r="H2156" s="17">
        <f t="shared" si="33"/>
        <v>-2.4600904309310733E-2</v>
      </c>
    </row>
    <row r="2157" spans="1:8" ht="13.5" x14ac:dyDescent="0.25">
      <c r="A2157" s="12"/>
      <c r="B2157" s="11">
        <v>45142</v>
      </c>
      <c r="C2157" s="2">
        <v>5.55</v>
      </c>
      <c r="D2157" s="2">
        <v>5.2851999999999997</v>
      </c>
      <c r="E2157" s="2">
        <v>212</v>
      </c>
      <c r="F2157" s="2">
        <v>5.55</v>
      </c>
      <c r="G2157" s="2">
        <v>1176.5999999999999</v>
      </c>
      <c r="H2157" s="17">
        <f t="shared" si="33"/>
        <v>0</v>
      </c>
    </row>
    <row r="2158" spans="1:8" ht="13.5" x14ac:dyDescent="0.25">
      <c r="A2158" s="12"/>
      <c r="B2158" s="11">
        <v>45145</v>
      </c>
      <c r="C2158" s="2">
        <v>5.55</v>
      </c>
      <c r="D2158" s="2">
        <v>5.2851999999999997</v>
      </c>
      <c r="E2158" s="2">
        <v>0</v>
      </c>
      <c r="F2158" s="2">
        <v>0</v>
      </c>
      <c r="G2158" s="2">
        <v>0</v>
      </c>
      <c r="H2158" s="17">
        <f t="shared" si="33"/>
        <v>0</v>
      </c>
    </row>
    <row r="2159" spans="1:8" ht="13.5" x14ac:dyDescent="0.25">
      <c r="A2159" s="12"/>
      <c r="B2159" s="11">
        <v>45146</v>
      </c>
      <c r="C2159" s="2">
        <v>5.55</v>
      </c>
      <c r="D2159" s="2">
        <v>5.2851999999999997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1:8" ht="13.5" x14ac:dyDescent="0.25">
      <c r="A2160" s="12"/>
      <c r="B2160" s="11">
        <v>45147</v>
      </c>
      <c r="C2160" s="2">
        <v>5.55</v>
      </c>
      <c r="D2160" s="2">
        <v>5.2851999999999997</v>
      </c>
      <c r="E2160" s="2">
        <v>0</v>
      </c>
      <c r="F2160" s="2">
        <v>0</v>
      </c>
      <c r="G2160" s="2">
        <v>0</v>
      </c>
      <c r="H2160" s="17">
        <f t="shared" si="33"/>
        <v>0</v>
      </c>
    </row>
    <row r="2161" spans="1:8" ht="13.5" x14ac:dyDescent="0.25">
      <c r="A2161" s="12"/>
      <c r="B2161" s="11">
        <v>45148</v>
      </c>
      <c r="C2161" s="2">
        <v>5.55</v>
      </c>
      <c r="D2161" s="2">
        <v>5.2851999999999997</v>
      </c>
      <c r="E2161" s="2">
        <v>1779</v>
      </c>
      <c r="F2161" s="2">
        <v>5.55</v>
      </c>
      <c r="G2161" s="2">
        <v>9873.4500000000007</v>
      </c>
      <c r="H2161" s="17">
        <f t="shared" si="33"/>
        <v>0</v>
      </c>
    </row>
    <row r="2162" spans="1:8" ht="13.5" x14ac:dyDescent="0.25">
      <c r="A2162" s="12"/>
      <c r="B2162" s="11">
        <v>45149</v>
      </c>
      <c r="C2162" s="2">
        <v>5.55</v>
      </c>
      <c r="D2162" s="2">
        <v>5.2851999999999997</v>
      </c>
      <c r="E2162" s="2">
        <v>246</v>
      </c>
      <c r="F2162" s="2">
        <v>5.55</v>
      </c>
      <c r="G2162" s="2">
        <v>1365.3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5.55</v>
      </c>
      <c r="D2163" s="2">
        <v>5.2851999999999997</v>
      </c>
      <c r="E2163" s="2">
        <v>214</v>
      </c>
      <c r="F2163" s="2">
        <v>5.55</v>
      </c>
      <c r="G2163" s="2">
        <v>1187.7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5.55</v>
      </c>
      <c r="D2164" s="2">
        <v>5.2851999999999997</v>
      </c>
      <c r="E2164" s="2">
        <v>0</v>
      </c>
      <c r="F2164" s="2">
        <v>0</v>
      </c>
      <c r="G2164" s="2">
        <v>0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5.44</v>
      </c>
      <c r="D2165" s="2">
        <v>5.1803999999999997</v>
      </c>
      <c r="E2165" s="2">
        <v>6132</v>
      </c>
      <c r="F2165" s="2">
        <v>5.44</v>
      </c>
      <c r="G2165" s="2">
        <v>33358.080000000002</v>
      </c>
      <c r="H2165" s="17">
        <f t="shared" si="33"/>
        <v>-1.9828956330886251E-2</v>
      </c>
    </row>
    <row r="2166" spans="1:8" ht="13.5" x14ac:dyDescent="0.25">
      <c r="A2166" s="12"/>
      <c r="B2166" s="11">
        <v>45155</v>
      </c>
      <c r="C2166" s="2">
        <v>5.44</v>
      </c>
      <c r="D2166" s="2">
        <v>5.1803999999999997</v>
      </c>
      <c r="E2166" s="2">
        <v>0</v>
      </c>
      <c r="F2166" s="2">
        <v>0</v>
      </c>
      <c r="G2166" s="2">
        <v>0</v>
      </c>
      <c r="H2166" s="17">
        <f t="shared" si="33"/>
        <v>0</v>
      </c>
    </row>
    <row r="2167" spans="1:8" ht="13.5" x14ac:dyDescent="0.25">
      <c r="A2167" s="12"/>
      <c r="B2167" s="11">
        <v>45156</v>
      </c>
      <c r="C2167" s="2">
        <v>5.44</v>
      </c>
      <c r="D2167" s="2">
        <v>5.1803999999999997</v>
      </c>
      <c r="E2167" s="2">
        <v>0</v>
      </c>
      <c r="F2167" s="2">
        <v>0</v>
      </c>
      <c r="G2167" s="2">
        <v>0</v>
      </c>
      <c r="H2167" s="17">
        <f t="shared" si="33"/>
        <v>0</v>
      </c>
    </row>
    <row r="2168" spans="1:8" ht="13.5" x14ac:dyDescent="0.25">
      <c r="A2168" s="12"/>
      <c r="B2168" s="11">
        <v>45159</v>
      </c>
      <c r="C2168" s="2">
        <v>5.6</v>
      </c>
      <c r="D2168" s="2">
        <v>5.3327999999999998</v>
      </c>
      <c r="E2168" s="2">
        <v>1559</v>
      </c>
      <c r="F2168" s="2">
        <v>5.569</v>
      </c>
      <c r="G2168" s="2">
        <v>8682.0709999999999</v>
      </c>
      <c r="H2168" s="17">
        <f t="shared" si="33"/>
        <v>2.9418577716006505E-2</v>
      </c>
    </row>
    <row r="2169" spans="1:8" ht="13.5" x14ac:dyDescent="0.25">
      <c r="A2169" s="12"/>
      <c r="B2169" s="11">
        <v>45160</v>
      </c>
      <c r="C2169" s="2">
        <v>5.6</v>
      </c>
      <c r="D2169" s="2">
        <v>5.3327999999999998</v>
      </c>
      <c r="E2169" s="2">
        <v>0</v>
      </c>
      <c r="F2169" s="2">
        <v>0</v>
      </c>
      <c r="G2169" s="2">
        <v>0</v>
      </c>
      <c r="H2169" s="17">
        <f t="shared" si="33"/>
        <v>0</v>
      </c>
    </row>
    <row r="2170" spans="1:8" ht="13.5" x14ac:dyDescent="0.25">
      <c r="A2170" s="12"/>
      <c r="B2170" s="11">
        <v>45161</v>
      </c>
      <c r="C2170" s="2">
        <v>5.6</v>
      </c>
      <c r="D2170" s="2">
        <v>5.3327999999999998</v>
      </c>
      <c r="E2170" s="2">
        <v>518</v>
      </c>
      <c r="F2170" s="2">
        <v>5.5839999999999996</v>
      </c>
      <c r="G2170" s="2">
        <v>2892.5120000000002</v>
      </c>
      <c r="H2170" s="17">
        <f t="shared" si="33"/>
        <v>0</v>
      </c>
    </row>
    <row r="2171" spans="1:8" ht="13.5" x14ac:dyDescent="0.25">
      <c r="A2171" s="12"/>
      <c r="B2171" s="11">
        <v>45162</v>
      </c>
      <c r="C2171" s="2">
        <v>5.6</v>
      </c>
      <c r="D2171" s="2">
        <v>5.3327999999999998</v>
      </c>
      <c r="E2171" s="2">
        <v>0</v>
      </c>
      <c r="F2171" s="2">
        <v>0</v>
      </c>
      <c r="G2171" s="2">
        <v>0</v>
      </c>
      <c r="H2171" s="17">
        <f t="shared" si="33"/>
        <v>0</v>
      </c>
    </row>
    <row r="2172" spans="1:8" ht="13.5" x14ac:dyDescent="0.25">
      <c r="A2172" s="12"/>
      <c r="B2172" s="11">
        <v>45163</v>
      </c>
      <c r="C2172" s="2">
        <v>5.78</v>
      </c>
      <c r="D2172" s="2">
        <v>5.5042</v>
      </c>
      <c r="E2172" s="2">
        <v>5</v>
      </c>
      <c r="F2172" s="2">
        <v>5.78</v>
      </c>
      <c r="G2172" s="2">
        <v>28.9</v>
      </c>
      <c r="H2172" s="17">
        <f t="shared" si="33"/>
        <v>3.2140714071407187E-2</v>
      </c>
    </row>
    <row r="2173" spans="1:8" ht="13.5" x14ac:dyDescent="0.25">
      <c r="A2173" s="12"/>
      <c r="B2173" s="11">
        <v>45166</v>
      </c>
      <c r="C2173" s="2">
        <v>5.78</v>
      </c>
      <c r="D2173" s="2">
        <v>5.5042</v>
      </c>
      <c r="E2173" s="2">
        <v>10</v>
      </c>
      <c r="F2173" s="2">
        <v>5.78</v>
      </c>
      <c r="G2173" s="2">
        <v>57.8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5.78</v>
      </c>
      <c r="D2174" s="2">
        <v>5.5042</v>
      </c>
      <c r="E2174" s="2">
        <v>0</v>
      </c>
      <c r="F2174" s="2">
        <v>0</v>
      </c>
      <c r="G2174" s="2">
        <v>0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5.78</v>
      </c>
      <c r="D2175" s="2">
        <v>5.5042</v>
      </c>
      <c r="E2175" s="2">
        <v>0</v>
      </c>
      <c r="F2175" s="2">
        <v>0</v>
      </c>
      <c r="G2175" s="2">
        <v>0</v>
      </c>
      <c r="H2175" s="17">
        <f t="shared" si="33"/>
        <v>0</v>
      </c>
    </row>
    <row r="2176" spans="1:8" ht="13.5" x14ac:dyDescent="0.25">
      <c r="A2176" s="12"/>
      <c r="B2176" s="11">
        <v>45169</v>
      </c>
      <c r="C2176" s="2">
        <v>5.78</v>
      </c>
      <c r="D2176" s="2">
        <v>5.5042</v>
      </c>
      <c r="E2176" s="2">
        <v>0</v>
      </c>
      <c r="F2176" s="2">
        <v>0</v>
      </c>
      <c r="G2176" s="2">
        <v>0</v>
      </c>
      <c r="H2176" s="17">
        <f t="shared" si="33"/>
        <v>0</v>
      </c>
    </row>
    <row r="2177" spans="1:8" ht="13.5" x14ac:dyDescent="0.25">
      <c r="A2177" s="12"/>
      <c r="B2177" s="11">
        <v>45170</v>
      </c>
      <c r="C2177" s="2">
        <v>5.78</v>
      </c>
      <c r="D2177" s="2">
        <v>5.5042</v>
      </c>
      <c r="E2177" s="2">
        <v>0</v>
      </c>
      <c r="F2177" s="2">
        <v>0</v>
      </c>
      <c r="G2177" s="2">
        <v>0</v>
      </c>
      <c r="H2177" s="17">
        <f t="shared" si="33"/>
        <v>0</v>
      </c>
    </row>
    <row r="2178" spans="1:8" ht="13.5" x14ac:dyDescent="0.25">
      <c r="A2178" s="12"/>
      <c r="B2178" s="11">
        <v>45173</v>
      </c>
      <c r="C2178" s="2">
        <v>5.5</v>
      </c>
      <c r="D2178" s="2">
        <v>5.2375999999999996</v>
      </c>
      <c r="E2178" s="2">
        <v>200</v>
      </c>
      <c r="F2178" s="2">
        <v>5.5</v>
      </c>
      <c r="G2178" s="2">
        <v>1100</v>
      </c>
      <c r="H2178" s="17">
        <f t="shared" si="33"/>
        <v>-4.8435739980378693E-2</v>
      </c>
    </row>
    <row r="2179" spans="1:8" ht="13.5" x14ac:dyDescent="0.25">
      <c r="A2179" s="12"/>
      <c r="B2179" s="11">
        <v>45174</v>
      </c>
      <c r="C2179" s="2">
        <v>5.5</v>
      </c>
      <c r="D2179" s="2">
        <v>5.2375999999999996</v>
      </c>
      <c r="E2179" s="2">
        <v>75</v>
      </c>
      <c r="F2179" s="2">
        <v>5.5049999999999999</v>
      </c>
      <c r="G2179" s="2">
        <v>412.875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5.5</v>
      </c>
      <c r="D2180" s="2">
        <v>5.2375999999999996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1:8" ht="13.5" x14ac:dyDescent="0.25">
      <c r="A2181" s="12"/>
      <c r="B2181" s="11">
        <v>45176</v>
      </c>
      <c r="C2181" s="2">
        <v>5.17</v>
      </c>
      <c r="D2181" s="2">
        <v>4.9233000000000002</v>
      </c>
      <c r="E2181" s="2">
        <v>0</v>
      </c>
      <c r="F2181" s="2">
        <v>0</v>
      </c>
      <c r="G2181" s="2">
        <v>0</v>
      </c>
      <c r="H2181" s="17">
        <f t="shared" si="33"/>
        <v>-6.0008400794256796E-2</v>
      </c>
    </row>
    <row r="2182" spans="1:8" ht="13.5" x14ac:dyDescent="0.25">
      <c r="A2182" s="12"/>
      <c r="B2182" s="11">
        <v>45177</v>
      </c>
      <c r="C2182" s="2">
        <v>5.48</v>
      </c>
      <c r="D2182" s="2">
        <v>5.2184999999999997</v>
      </c>
      <c r="E2182" s="2">
        <v>0</v>
      </c>
      <c r="F2182" s="2">
        <v>0</v>
      </c>
      <c r="G2182" s="2">
        <v>0</v>
      </c>
      <c r="H2182" s="17">
        <f t="shared" si="33"/>
        <v>5.9959783072329423E-2</v>
      </c>
    </row>
    <row r="2183" spans="1:8" ht="13.5" x14ac:dyDescent="0.25">
      <c r="A2183" s="12"/>
      <c r="B2183" s="11">
        <v>45180</v>
      </c>
      <c r="C2183" s="2">
        <v>5.48</v>
      </c>
      <c r="D2183" s="2">
        <v>5.2184999999999997</v>
      </c>
      <c r="E2183" s="2">
        <v>0</v>
      </c>
      <c r="F2183" s="2">
        <v>0</v>
      </c>
      <c r="G2183" s="2">
        <v>0</v>
      </c>
      <c r="H2183" s="17">
        <f t="shared" ref="H2183:H2246" si="34">(D2183-D2182)/D2182</f>
        <v>0</v>
      </c>
    </row>
    <row r="2184" spans="1:8" ht="13.5" x14ac:dyDescent="0.25">
      <c r="A2184" s="12"/>
      <c r="B2184" s="11">
        <v>45181</v>
      </c>
      <c r="C2184" s="2">
        <v>5.16</v>
      </c>
      <c r="D2184" s="2">
        <v>4.9138000000000002</v>
      </c>
      <c r="E2184" s="2">
        <v>493</v>
      </c>
      <c r="F2184" s="2">
        <v>5.16</v>
      </c>
      <c r="G2184" s="2">
        <v>2543.88</v>
      </c>
      <c r="H2184" s="17">
        <f t="shared" si="34"/>
        <v>-5.8388425792852264E-2</v>
      </c>
    </row>
    <row r="2185" spans="1:8" ht="13.5" x14ac:dyDescent="0.25">
      <c r="A2185" s="12"/>
      <c r="B2185" s="11">
        <v>45182</v>
      </c>
      <c r="C2185" s="2">
        <v>5.16</v>
      </c>
      <c r="D2185" s="2">
        <v>4.9138000000000002</v>
      </c>
      <c r="E2185" s="2">
        <v>1549</v>
      </c>
      <c r="F2185" s="2">
        <v>5.032</v>
      </c>
      <c r="G2185" s="2">
        <v>7794.5680000000002</v>
      </c>
      <c r="H2185" s="17">
        <f t="shared" si="34"/>
        <v>0</v>
      </c>
    </row>
    <row r="2186" spans="1:8" ht="13.5" x14ac:dyDescent="0.25">
      <c r="A2186" s="12"/>
      <c r="B2186" s="11">
        <v>45183</v>
      </c>
      <c r="C2186" s="2">
        <v>5.25</v>
      </c>
      <c r="D2186" s="2">
        <v>4.9995000000000003</v>
      </c>
      <c r="E2186" s="2">
        <v>44</v>
      </c>
      <c r="F2186" s="2">
        <v>5.2670000000000003</v>
      </c>
      <c r="G2186" s="2">
        <v>231.74799999999999</v>
      </c>
      <c r="H2186" s="17">
        <f t="shared" si="34"/>
        <v>1.744067727624244E-2</v>
      </c>
    </row>
    <row r="2187" spans="1:8" ht="13.5" x14ac:dyDescent="0.25">
      <c r="A2187" s="12"/>
      <c r="B2187" s="11">
        <v>45184</v>
      </c>
      <c r="C2187" s="2">
        <v>5.25</v>
      </c>
      <c r="D2187" s="2">
        <v>4.9995000000000003</v>
      </c>
      <c r="E2187" s="2">
        <v>0</v>
      </c>
      <c r="F2187" s="2">
        <v>0</v>
      </c>
      <c r="G2187" s="2">
        <v>0</v>
      </c>
      <c r="H2187" s="17">
        <f t="shared" si="34"/>
        <v>0</v>
      </c>
    </row>
    <row r="2188" spans="1:8" ht="13.5" x14ac:dyDescent="0.25">
      <c r="A2188" s="12"/>
      <c r="B2188" s="11">
        <v>45187</v>
      </c>
      <c r="C2188" s="2">
        <v>5.25</v>
      </c>
      <c r="D2188" s="2">
        <v>4.9995000000000003</v>
      </c>
      <c r="E2188" s="2">
        <v>0</v>
      </c>
      <c r="F2188" s="2">
        <v>0</v>
      </c>
      <c r="G2188" s="2">
        <v>0</v>
      </c>
      <c r="H2188" s="17">
        <f t="shared" si="34"/>
        <v>0</v>
      </c>
    </row>
    <row r="2189" spans="1:8" ht="13.5" x14ac:dyDescent="0.25">
      <c r="A2189" s="12"/>
      <c r="B2189" s="11">
        <v>45188</v>
      </c>
      <c r="C2189" s="2">
        <v>5.36</v>
      </c>
      <c r="D2189" s="2">
        <v>5.1041999999999996</v>
      </c>
      <c r="E2189" s="2">
        <v>1</v>
      </c>
      <c r="F2189" s="2">
        <v>5.36</v>
      </c>
      <c r="G2189" s="2">
        <v>5.36</v>
      </c>
      <c r="H2189" s="17">
        <f t="shared" si="34"/>
        <v>2.0942094209420812E-2</v>
      </c>
    </row>
    <row r="2190" spans="1:8" ht="13.5" x14ac:dyDescent="0.25">
      <c r="A2190" s="12"/>
      <c r="B2190" s="11">
        <v>45189</v>
      </c>
      <c r="C2190" s="2">
        <v>5.36</v>
      </c>
      <c r="D2190" s="2">
        <v>5.1041999999999996</v>
      </c>
      <c r="E2190" s="2">
        <v>0</v>
      </c>
      <c r="F2190" s="2">
        <v>0</v>
      </c>
      <c r="G2190" s="2">
        <v>0</v>
      </c>
      <c r="H2190" s="17">
        <f t="shared" si="34"/>
        <v>0</v>
      </c>
    </row>
    <row r="2191" spans="1:8" ht="13.5" x14ac:dyDescent="0.25">
      <c r="A2191" s="12"/>
      <c r="B2191" s="11">
        <v>45190</v>
      </c>
      <c r="C2191" s="2">
        <v>5.36</v>
      </c>
      <c r="D2191" s="2">
        <v>5.1041999999999996</v>
      </c>
      <c r="E2191" s="2">
        <v>0</v>
      </c>
      <c r="F2191" s="2">
        <v>0</v>
      </c>
      <c r="G2191" s="2">
        <v>0</v>
      </c>
      <c r="H2191" s="17">
        <f t="shared" si="34"/>
        <v>0</v>
      </c>
    </row>
    <row r="2192" spans="1:8" ht="13.5" x14ac:dyDescent="0.25">
      <c r="A2192" s="12"/>
      <c r="B2192" s="11">
        <v>45191</v>
      </c>
      <c r="C2192" s="2">
        <v>5.36</v>
      </c>
      <c r="D2192" s="2">
        <v>5.1041999999999996</v>
      </c>
      <c r="E2192" s="2">
        <v>0</v>
      </c>
      <c r="F2192" s="2">
        <v>0</v>
      </c>
      <c r="G2192" s="2">
        <v>0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5.35</v>
      </c>
      <c r="D2193" s="2">
        <v>5.0946999999999996</v>
      </c>
      <c r="E2193" s="2">
        <v>3570</v>
      </c>
      <c r="F2193" s="2">
        <v>5.35</v>
      </c>
      <c r="G2193" s="2">
        <v>19099.5</v>
      </c>
      <c r="H2193" s="17">
        <f t="shared" si="34"/>
        <v>-1.8612123349398661E-3</v>
      </c>
    </row>
    <row r="2194" spans="1:8" ht="13.5" x14ac:dyDescent="0.25">
      <c r="A2194" s="12"/>
      <c r="B2194" s="11">
        <v>45195</v>
      </c>
      <c r="C2194" s="2">
        <v>5.35</v>
      </c>
      <c r="D2194" s="2">
        <v>5.0946999999999996</v>
      </c>
      <c r="E2194" s="2">
        <v>181</v>
      </c>
      <c r="F2194" s="2">
        <v>5.3479999999999999</v>
      </c>
      <c r="G2194" s="2">
        <v>967.98800000000006</v>
      </c>
      <c r="H2194" s="17">
        <f t="shared" si="34"/>
        <v>0</v>
      </c>
    </row>
    <row r="2195" spans="1:8" ht="13.5" x14ac:dyDescent="0.25">
      <c r="A2195" s="12"/>
      <c r="B2195" s="11">
        <v>45197</v>
      </c>
      <c r="C2195" s="2">
        <v>5.34</v>
      </c>
      <c r="D2195" s="2">
        <v>5.0852000000000004</v>
      </c>
      <c r="E2195" s="2">
        <v>102</v>
      </c>
      <c r="F2195" s="2">
        <v>5.34</v>
      </c>
      <c r="G2195" s="2">
        <v>544.67999999999995</v>
      </c>
      <c r="H2195" s="17">
        <f t="shared" si="34"/>
        <v>-1.8646829057646528E-3</v>
      </c>
    </row>
    <row r="2196" spans="1:8" ht="13.5" x14ac:dyDescent="0.25">
      <c r="A2196" s="12"/>
      <c r="B2196" s="11">
        <v>45198</v>
      </c>
      <c r="C2196" s="2">
        <v>5.33</v>
      </c>
      <c r="D2196" s="2">
        <v>5.0757000000000003</v>
      </c>
      <c r="E2196" s="2">
        <v>6903</v>
      </c>
      <c r="F2196" s="2">
        <v>5.1879999999999997</v>
      </c>
      <c r="G2196" s="2">
        <v>35812.764000000003</v>
      </c>
      <c r="H2196" s="17">
        <f t="shared" si="34"/>
        <v>-1.8681664437976999E-3</v>
      </c>
    </row>
    <row r="2197" spans="1:8" ht="13.5" x14ac:dyDescent="0.25">
      <c r="A2197" s="12"/>
      <c r="B2197" s="11">
        <v>45201</v>
      </c>
      <c r="C2197" s="2">
        <v>5.23</v>
      </c>
      <c r="D2197" s="2">
        <v>4.9804000000000004</v>
      </c>
      <c r="E2197" s="2">
        <v>250</v>
      </c>
      <c r="F2197" s="2">
        <v>5.23</v>
      </c>
      <c r="G2197" s="2">
        <v>1307.5</v>
      </c>
      <c r="H2197" s="17">
        <f t="shared" si="34"/>
        <v>-1.8775735366550413E-2</v>
      </c>
    </row>
    <row r="2198" spans="1:8" ht="13.5" x14ac:dyDescent="0.25">
      <c r="A2198" s="12"/>
      <c r="B2198" s="11">
        <v>45202</v>
      </c>
      <c r="C2198" s="2">
        <v>5.23</v>
      </c>
      <c r="D2198" s="2">
        <v>4.9804000000000004</v>
      </c>
      <c r="E2198" s="2">
        <v>0</v>
      </c>
      <c r="F2198" s="2">
        <v>0</v>
      </c>
      <c r="G2198" s="2">
        <v>0</v>
      </c>
      <c r="H2198" s="17">
        <f t="shared" si="34"/>
        <v>0</v>
      </c>
    </row>
    <row r="2199" spans="1:8" ht="13.5" x14ac:dyDescent="0.25">
      <c r="A2199" s="12"/>
      <c r="B2199" s="11">
        <v>45203</v>
      </c>
      <c r="C2199" s="2">
        <v>5.23</v>
      </c>
      <c r="D2199" s="2">
        <v>4.9804000000000004</v>
      </c>
      <c r="E2199" s="2">
        <v>3650</v>
      </c>
      <c r="F2199" s="2">
        <v>5.2220000000000004</v>
      </c>
      <c r="G2199" s="2">
        <v>19060.3</v>
      </c>
      <c r="H2199" s="17">
        <f t="shared" si="34"/>
        <v>0</v>
      </c>
    </row>
    <row r="2200" spans="1:8" ht="13.5" x14ac:dyDescent="0.25">
      <c r="A2200" s="12"/>
      <c r="B2200" s="11">
        <v>45204</v>
      </c>
      <c r="C2200" s="2">
        <v>5.23</v>
      </c>
      <c r="D2200" s="2">
        <v>4.9804000000000004</v>
      </c>
      <c r="E2200" s="2">
        <v>0</v>
      </c>
      <c r="F2200" s="2">
        <v>0</v>
      </c>
      <c r="G2200" s="2">
        <v>0</v>
      </c>
      <c r="H2200" s="17">
        <f t="shared" si="34"/>
        <v>0</v>
      </c>
    </row>
    <row r="2201" spans="1:8" ht="13.5" x14ac:dyDescent="0.25">
      <c r="A2201" s="12"/>
      <c r="B2201" s="11">
        <v>45205</v>
      </c>
      <c r="C2201" s="2">
        <v>5.35</v>
      </c>
      <c r="D2201" s="2">
        <v>5.0946999999999996</v>
      </c>
      <c r="E2201" s="2">
        <v>1405</v>
      </c>
      <c r="F2201" s="2">
        <v>5.15</v>
      </c>
      <c r="G2201" s="2">
        <v>7235.75</v>
      </c>
      <c r="H2201" s="17">
        <f t="shared" si="34"/>
        <v>2.2949963858324467E-2</v>
      </c>
    </row>
    <row r="2202" spans="1:8" ht="13.5" x14ac:dyDescent="0.25">
      <c r="A2202" s="12"/>
      <c r="B2202" s="11">
        <v>45208</v>
      </c>
      <c r="C2202" s="2">
        <v>5.35</v>
      </c>
      <c r="D2202" s="2">
        <v>5.0946999999999996</v>
      </c>
      <c r="E2202" s="2">
        <v>0</v>
      </c>
      <c r="F2202" s="2">
        <v>0</v>
      </c>
      <c r="G2202" s="2">
        <v>0</v>
      </c>
      <c r="H2202" s="17">
        <f t="shared" si="34"/>
        <v>0</v>
      </c>
    </row>
    <row r="2203" spans="1:8" ht="13.5" x14ac:dyDescent="0.25">
      <c r="A2203" s="12"/>
      <c r="B2203" s="11">
        <v>45209</v>
      </c>
      <c r="C2203" s="2">
        <v>5.35</v>
      </c>
      <c r="D2203" s="2">
        <v>5.0946999999999996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1:8" ht="13.5" x14ac:dyDescent="0.25">
      <c r="A2204" s="12"/>
      <c r="B2204" s="11">
        <v>45210</v>
      </c>
      <c r="C2204" s="2">
        <v>5.35</v>
      </c>
      <c r="D2204" s="2">
        <v>5.0946999999999996</v>
      </c>
      <c r="E2204" s="2">
        <v>0</v>
      </c>
      <c r="F2204" s="2">
        <v>0</v>
      </c>
      <c r="G2204" s="2">
        <v>0</v>
      </c>
      <c r="H2204" s="17">
        <f t="shared" si="34"/>
        <v>0</v>
      </c>
    </row>
    <row r="2205" spans="1:8" ht="13.5" x14ac:dyDescent="0.25">
      <c r="A2205" s="12"/>
      <c r="B2205" s="11">
        <v>45211</v>
      </c>
      <c r="C2205" s="2">
        <v>5.35</v>
      </c>
      <c r="D2205" s="2">
        <v>5.0946999999999996</v>
      </c>
      <c r="E2205" s="2">
        <v>0</v>
      </c>
      <c r="F2205" s="2">
        <v>0</v>
      </c>
      <c r="G2205" s="2">
        <v>0</v>
      </c>
      <c r="H2205" s="17">
        <f t="shared" si="34"/>
        <v>0</v>
      </c>
    </row>
    <row r="2206" spans="1:8" ht="13.5" x14ac:dyDescent="0.25">
      <c r="A2206" s="12"/>
      <c r="B2206" s="11">
        <v>45212</v>
      </c>
      <c r="C2206" s="2">
        <v>5.35</v>
      </c>
      <c r="D2206" s="2">
        <v>5.0946999999999996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5.35</v>
      </c>
      <c r="D2207" s="2">
        <v>5.0946999999999996</v>
      </c>
      <c r="E2207" s="2">
        <v>0</v>
      </c>
      <c r="F2207" s="2">
        <v>0</v>
      </c>
      <c r="G2207" s="2">
        <v>0</v>
      </c>
      <c r="H2207" s="17">
        <f t="shared" si="34"/>
        <v>0</v>
      </c>
    </row>
    <row r="2208" spans="1:8" ht="13.5" x14ac:dyDescent="0.25">
      <c r="A2208" s="12"/>
      <c r="B2208" s="11">
        <v>45216</v>
      </c>
      <c r="C2208" s="2">
        <v>5.35</v>
      </c>
      <c r="D2208" s="2">
        <v>5.0946999999999996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1:8" ht="13.5" x14ac:dyDescent="0.25">
      <c r="A2209" s="12"/>
      <c r="B2209" s="11">
        <v>45217</v>
      </c>
      <c r="C2209" s="2">
        <v>5.35</v>
      </c>
      <c r="D2209" s="2">
        <v>5.0946999999999996</v>
      </c>
      <c r="E2209" s="2">
        <v>0</v>
      </c>
      <c r="F2209" s="2">
        <v>0</v>
      </c>
      <c r="G2209" s="2">
        <v>0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5.35</v>
      </c>
      <c r="D2210" s="2">
        <v>5.0946999999999996</v>
      </c>
      <c r="E2210" s="2">
        <v>0</v>
      </c>
      <c r="F2210" s="2">
        <v>0</v>
      </c>
      <c r="G2210" s="2">
        <v>0</v>
      </c>
      <c r="H2210" s="17">
        <f t="shared" si="34"/>
        <v>0</v>
      </c>
    </row>
    <row r="2211" spans="1:8" ht="13.5" x14ac:dyDescent="0.25">
      <c r="A2211" s="12"/>
      <c r="B2211" s="11">
        <v>45219</v>
      </c>
      <c r="C2211" s="2">
        <v>5.35</v>
      </c>
      <c r="D2211" s="2">
        <v>5.0946999999999996</v>
      </c>
      <c r="E2211" s="2">
        <v>0</v>
      </c>
      <c r="F2211" s="2">
        <v>0</v>
      </c>
      <c r="G2211" s="2">
        <v>0</v>
      </c>
      <c r="H2211" s="17">
        <f t="shared" si="34"/>
        <v>0</v>
      </c>
    </row>
    <row r="2212" spans="1:8" ht="13.5" x14ac:dyDescent="0.25">
      <c r="A2212" s="12"/>
      <c r="B2212" s="11">
        <v>45222</v>
      </c>
      <c r="C2212" s="2">
        <v>5.35</v>
      </c>
      <c r="D2212" s="2">
        <v>5.0946999999999996</v>
      </c>
      <c r="E2212" s="2">
        <v>0</v>
      </c>
      <c r="F2212" s="2">
        <v>0</v>
      </c>
      <c r="G2212" s="2">
        <v>0</v>
      </c>
      <c r="H2212" s="17">
        <f t="shared" si="34"/>
        <v>0</v>
      </c>
    </row>
    <row r="2213" spans="1:8" ht="13.5" x14ac:dyDescent="0.25">
      <c r="A2213" s="12"/>
      <c r="B2213" s="11">
        <v>45223</v>
      </c>
      <c r="C2213" s="2">
        <v>5.35</v>
      </c>
      <c r="D2213" s="2">
        <v>5.0946999999999996</v>
      </c>
      <c r="E2213" s="2">
        <v>0</v>
      </c>
      <c r="F2213" s="2">
        <v>0</v>
      </c>
      <c r="G2213" s="2">
        <v>0</v>
      </c>
      <c r="H2213" s="17">
        <f t="shared" si="34"/>
        <v>0</v>
      </c>
    </row>
    <row r="2214" spans="1:8" ht="13.5" x14ac:dyDescent="0.25">
      <c r="A2214" s="12"/>
      <c r="B2214" s="11">
        <v>45224</v>
      </c>
      <c r="C2214" s="2">
        <v>5.03</v>
      </c>
      <c r="D2214" s="2">
        <v>4.79</v>
      </c>
      <c r="E2214" s="2">
        <v>6660</v>
      </c>
      <c r="F2214" s="2">
        <v>5.34</v>
      </c>
      <c r="G2214" s="2">
        <v>35564.400000000001</v>
      </c>
      <c r="H2214" s="17">
        <f t="shared" si="34"/>
        <v>-5.9807250672267172E-2</v>
      </c>
    </row>
    <row r="2215" spans="1:8" ht="13.5" x14ac:dyDescent="0.25">
      <c r="A2215" s="12"/>
      <c r="B2215" s="11">
        <v>45225</v>
      </c>
      <c r="C2215" s="2">
        <v>5</v>
      </c>
      <c r="D2215" s="2">
        <v>4.7614000000000001</v>
      </c>
      <c r="E2215" s="2">
        <v>102</v>
      </c>
      <c r="F2215" s="2">
        <v>4.8739999999999997</v>
      </c>
      <c r="G2215" s="2">
        <v>497.14800000000002</v>
      </c>
      <c r="H2215" s="17">
        <f t="shared" si="34"/>
        <v>-5.9707724425887175E-3</v>
      </c>
    </row>
    <row r="2216" spans="1:8" ht="13.5" x14ac:dyDescent="0.25">
      <c r="A2216" s="12"/>
      <c r="B2216" s="11">
        <v>45226</v>
      </c>
      <c r="C2216" s="2">
        <v>5</v>
      </c>
      <c r="D2216" s="2">
        <v>4.7614000000000001</v>
      </c>
      <c r="E2216" s="2">
        <v>0</v>
      </c>
      <c r="F2216" s="2">
        <v>0</v>
      </c>
      <c r="G2216" s="2">
        <v>0</v>
      </c>
      <c r="H2216" s="17">
        <f t="shared" si="34"/>
        <v>0</v>
      </c>
    </row>
    <row r="2217" spans="1:8" ht="13.5" x14ac:dyDescent="0.25">
      <c r="A2217" s="12"/>
      <c r="B2217" s="11">
        <v>45229</v>
      </c>
      <c r="C2217" s="2">
        <v>4.82</v>
      </c>
      <c r="D2217" s="2">
        <v>4.59</v>
      </c>
      <c r="E2217" s="2">
        <v>280</v>
      </c>
      <c r="F2217" s="2">
        <v>4.83</v>
      </c>
      <c r="G2217" s="2">
        <v>1352.4</v>
      </c>
      <c r="H2217" s="17">
        <f t="shared" si="34"/>
        <v>-3.5997815768471504E-2</v>
      </c>
    </row>
    <row r="2218" spans="1:8" ht="13.5" x14ac:dyDescent="0.25">
      <c r="A2218" s="12"/>
      <c r="B2218" s="11">
        <v>45230</v>
      </c>
      <c r="C2218" s="2">
        <v>4.82</v>
      </c>
      <c r="D2218" s="2">
        <v>4.59</v>
      </c>
      <c r="E2218" s="2">
        <v>0</v>
      </c>
      <c r="F2218" s="2">
        <v>0</v>
      </c>
      <c r="G2218" s="2">
        <v>0</v>
      </c>
      <c r="H2218" s="17">
        <f t="shared" si="34"/>
        <v>0</v>
      </c>
    </row>
    <row r="2219" spans="1:8" ht="13.5" x14ac:dyDescent="0.25">
      <c r="A2219" s="12"/>
      <c r="B2219" s="11">
        <v>45231</v>
      </c>
      <c r="C2219" s="2">
        <v>4.83</v>
      </c>
      <c r="D2219" s="2">
        <v>4.5994999999999999</v>
      </c>
      <c r="E2219" s="2">
        <v>169</v>
      </c>
      <c r="F2219" s="2">
        <v>4.7910000000000004</v>
      </c>
      <c r="G2219" s="2">
        <v>809.67899999999997</v>
      </c>
      <c r="H2219" s="17">
        <f t="shared" si="34"/>
        <v>2.0697167755991427E-3</v>
      </c>
    </row>
    <row r="2220" spans="1:8" ht="13.5" x14ac:dyDescent="0.25">
      <c r="A2220" s="12"/>
      <c r="B2220" s="11">
        <v>45232</v>
      </c>
      <c r="C2220" s="2">
        <v>4.83</v>
      </c>
      <c r="D2220" s="2">
        <v>4.5994999999999999</v>
      </c>
      <c r="E2220" s="2">
        <v>0</v>
      </c>
      <c r="F2220" s="2">
        <v>0</v>
      </c>
      <c r="G2220" s="2">
        <v>0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4.83</v>
      </c>
      <c r="D2221" s="2">
        <v>4.5994999999999999</v>
      </c>
      <c r="E2221" s="2">
        <v>0</v>
      </c>
      <c r="F2221" s="2">
        <v>0</v>
      </c>
      <c r="G2221" s="2">
        <v>0</v>
      </c>
      <c r="H2221" s="17">
        <f t="shared" si="34"/>
        <v>0</v>
      </c>
    </row>
    <row r="2222" spans="1:8" ht="13.5" x14ac:dyDescent="0.25">
      <c r="A2222" s="12"/>
      <c r="B2222" s="11">
        <v>45236</v>
      </c>
      <c r="C2222" s="2">
        <v>4.83</v>
      </c>
      <c r="D2222" s="2">
        <v>4.5994999999999999</v>
      </c>
      <c r="E2222" s="2">
        <v>0</v>
      </c>
      <c r="F2222" s="2">
        <v>0</v>
      </c>
      <c r="G2222" s="2">
        <v>0</v>
      </c>
      <c r="H2222" s="17">
        <f t="shared" si="34"/>
        <v>0</v>
      </c>
    </row>
    <row r="2223" spans="1:8" ht="13.5" x14ac:dyDescent="0.25">
      <c r="A2223" s="12"/>
      <c r="B2223" s="11">
        <v>45237</v>
      </c>
      <c r="C2223" s="2">
        <v>4.83</v>
      </c>
      <c r="D2223" s="2">
        <v>4.5994999999999999</v>
      </c>
      <c r="E2223" s="2">
        <v>0</v>
      </c>
      <c r="F2223" s="2">
        <v>0</v>
      </c>
      <c r="G2223" s="2">
        <v>0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4.83</v>
      </c>
      <c r="D2224" s="2">
        <v>4.5994999999999999</v>
      </c>
      <c r="E2224" s="2">
        <v>0</v>
      </c>
      <c r="F2224" s="2">
        <v>0</v>
      </c>
      <c r="G2224" s="2">
        <v>0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5.0999999999999996</v>
      </c>
      <c r="D2225" s="2">
        <v>4.8566000000000003</v>
      </c>
      <c r="E2225" s="2">
        <v>10239</v>
      </c>
      <c r="F2225" s="2">
        <v>5.01</v>
      </c>
      <c r="G2225" s="2">
        <v>51297.39</v>
      </c>
      <c r="H2225" s="17">
        <f t="shared" si="34"/>
        <v>5.5897380150016378E-2</v>
      </c>
    </row>
    <row r="2226" spans="1:8" ht="13.5" x14ac:dyDescent="0.25">
      <c r="A2226" s="12"/>
      <c r="B2226" s="11">
        <v>45240</v>
      </c>
      <c r="C2226" s="2">
        <v>5.14</v>
      </c>
      <c r="D2226" s="2">
        <v>4.8947000000000003</v>
      </c>
      <c r="E2226" s="2">
        <v>3544</v>
      </c>
      <c r="F2226" s="2">
        <v>5.14</v>
      </c>
      <c r="G2226" s="2">
        <v>18216.16</v>
      </c>
      <c r="H2226" s="17">
        <f t="shared" si="34"/>
        <v>7.8449944405551246E-3</v>
      </c>
    </row>
    <row r="2227" spans="1:8" ht="13.5" x14ac:dyDescent="0.25">
      <c r="A2227" s="12"/>
      <c r="B2227" s="11">
        <v>45243</v>
      </c>
      <c r="C2227" s="2">
        <v>5.13</v>
      </c>
      <c r="D2227" s="2">
        <v>4.8852000000000002</v>
      </c>
      <c r="E2227" s="2">
        <v>3010</v>
      </c>
      <c r="F2227" s="2">
        <v>5.13</v>
      </c>
      <c r="G2227" s="2">
        <v>15441.3</v>
      </c>
      <c r="H2227" s="17">
        <f t="shared" si="34"/>
        <v>-1.9408748237890092E-3</v>
      </c>
    </row>
    <row r="2228" spans="1:8" ht="13.5" x14ac:dyDescent="0.25">
      <c r="A2228" s="12"/>
      <c r="B2228" s="11">
        <v>45244</v>
      </c>
      <c r="C2228" s="2">
        <v>5.15</v>
      </c>
      <c r="D2228" s="2">
        <v>4.9043000000000001</v>
      </c>
      <c r="E2228" s="2">
        <v>3340</v>
      </c>
      <c r="F2228" s="2">
        <v>5.15</v>
      </c>
      <c r="G2228" s="2">
        <v>17201</v>
      </c>
      <c r="H2228" s="17">
        <f t="shared" si="34"/>
        <v>3.9097682797019353E-3</v>
      </c>
    </row>
    <row r="2229" spans="1:8" ht="13.5" x14ac:dyDescent="0.25">
      <c r="A2229" s="12"/>
      <c r="B2229" s="11">
        <v>45245</v>
      </c>
      <c r="C2229" s="2">
        <v>5.15</v>
      </c>
      <c r="D2229" s="2">
        <v>4.9043000000000001</v>
      </c>
      <c r="E2229" s="2">
        <v>2775</v>
      </c>
      <c r="F2229" s="2">
        <v>5.15</v>
      </c>
      <c r="G2229" s="2">
        <v>14291.25</v>
      </c>
      <c r="H2229" s="17">
        <f t="shared" si="34"/>
        <v>0</v>
      </c>
    </row>
    <row r="2230" spans="1:8" ht="13.5" x14ac:dyDescent="0.25">
      <c r="A2230" s="12"/>
      <c r="B2230" s="11">
        <v>45246</v>
      </c>
      <c r="C2230" s="2">
        <v>5.3</v>
      </c>
      <c r="D2230" s="2">
        <v>5.0471000000000004</v>
      </c>
      <c r="E2230" s="2">
        <v>13524</v>
      </c>
      <c r="F2230" s="2">
        <v>5.2770000000000001</v>
      </c>
      <c r="G2230" s="2">
        <v>71366.148000000001</v>
      </c>
      <c r="H2230" s="17">
        <f t="shared" si="34"/>
        <v>2.911730522194814E-2</v>
      </c>
    </row>
    <row r="2231" spans="1:8" ht="13.5" x14ac:dyDescent="0.25">
      <c r="A2231" s="12"/>
      <c r="B2231" s="11">
        <v>45247</v>
      </c>
      <c r="C2231" s="2">
        <v>5.35</v>
      </c>
      <c r="D2231" s="2">
        <v>5.0946999999999996</v>
      </c>
      <c r="E2231" s="2">
        <v>5</v>
      </c>
      <c r="F2231" s="2">
        <v>5.35</v>
      </c>
      <c r="G2231" s="2">
        <v>26.75</v>
      </c>
      <c r="H2231" s="17">
        <f t="shared" si="34"/>
        <v>9.4311584870518106E-3</v>
      </c>
    </row>
    <row r="2232" spans="1:8" ht="13.5" x14ac:dyDescent="0.25">
      <c r="A2232" s="12"/>
      <c r="B2232" s="11">
        <v>45250</v>
      </c>
      <c r="C2232" s="2">
        <v>5.3</v>
      </c>
      <c r="D2232" s="2">
        <v>5.0471000000000004</v>
      </c>
      <c r="E2232" s="2">
        <v>25</v>
      </c>
      <c r="F2232" s="2">
        <v>5.3</v>
      </c>
      <c r="G2232" s="2">
        <v>132.5</v>
      </c>
      <c r="H2232" s="17">
        <f t="shared" si="34"/>
        <v>-9.3430427699372296E-3</v>
      </c>
    </row>
    <row r="2233" spans="1:8" ht="13.5" x14ac:dyDescent="0.25">
      <c r="A2233" s="12"/>
      <c r="B2233" s="11">
        <v>45251</v>
      </c>
      <c r="C2233" s="2">
        <v>5.35</v>
      </c>
      <c r="D2233" s="2">
        <v>5.0946999999999996</v>
      </c>
      <c r="E2233" s="2">
        <v>30</v>
      </c>
      <c r="F2233" s="2">
        <v>5.32</v>
      </c>
      <c r="G2233" s="2">
        <v>159.6</v>
      </c>
      <c r="H2233" s="17">
        <f t="shared" si="34"/>
        <v>9.4311584870518106E-3</v>
      </c>
    </row>
    <row r="2234" spans="1:8" ht="13.5" x14ac:dyDescent="0.25">
      <c r="A2234" s="12"/>
      <c r="B2234" s="11">
        <v>45252</v>
      </c>
      <c r="C2234" s="2">
        <v>5.35</v>
      </c>
      <c r="D2234" s="2">
        <v>5.0946999999999996</v>
      </c>
      <c r="E2234" s="2">
        <v>106</v>
      </c>
      <c r="F2234" s="2">
        <v>5.35</v>
      </c>
      <c r="G2234" s="2">
        <v>567.1</v>
      </c>
      <c r="H2234" s="17">
        <f t="shared" si="34"/>
        <v>0</v>
      </c>
    </row>
    <row r="2235" spans="1:8" ht="13.5" x14ac:dyDescent="0.25">
      <c r="A2235" s="12"/>
      <c r="B2235" s="11">
        <v>45253</v>
      </c>
      <c r="C2235" s="2">
        <v>5.35</v>
      </c>
      <c r="D2235" s="2">
        <v>5.0946999999999996</v>
      </c>
      <c r="E2235" s="2">
        <v>0</v>
      </c>
      <c r="F2235" s="2">
        <v>0</v>
      </c>
      <c r="G2235" s="2">
        <v>0</v>
      </c>
      <c r="H2235" s="17">
        <f t="shared" si="34"/>
        <v>0</v>
      </c>
    </row>
    <row r="2236" spans="1:8" ht="13.5" x14ac:dyDescent="0.25">
      <c r="A2236" s="12"/>
      <c r="B2236" s="11">
        <v>45254</v>
      </c>
      <c r="C2236" s="2">
        <v>5.35</v>
      </c>
      <c r="D2236" s="2">
        <v>5.0946999999999996</v>
      </c>
      <c r="E2236" s="2">
        <v>0</v>
      </c>
      <c r="F2236" s="2">
        <v>0</v>
      </c>
      <c r="G2236" s="2">
        <v>0</v>
      </c>
      <c r="H2236" s="17">
        <f t="shared" si="34"/>
        <v>0</v>
      </c>
    </row>
    <row r="2237" spans="1:8" ht="13.5" x14ac:dyDescent="0.25">
      <c r="A2237" s="12"/>
      <c r="B2237" s="11">
        <v>45257</v>
      </c>
      <c r="C2237" s="2">
        <v>5.35</v>
      </c>
      <c r="D2237" s="2">
        <v>5.0946999999999996</v>
      </c>
      <c r="E2237" s="2">
        <v>0</v>
      </c>
      <c r="F2237" s="2">
        <v>0</v>
      </c>
      <c r="G2237" s="2">
        <v>0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5.35</v>
      </c>
      <c r="D2238" s="2">
        <v>5.0946999999999996</v>
      </c>
      <c r="E2238" s="2">
        <v>0</v>
      </c>
      <c r="F2238" s="2">
        <v>0</v>
      </c>
      <c r="G2238" s="2">
        <v>0</v>
      </c>
      <c r="H2238" s="17">
        <f t="shared" si="34"/>
        <v>0</v>
      </c>
    </row>
    <row r="2239" spans="1:8" ht="13.5" x14ac:dyDescent="0.25">
      <c r="A2239" s="12"/>
      <c r="B2239" s="11">
        <v>45259</v>
      </c>
      <c r="C2239" s="2">
        <v>5.35</v>
      </c>
      <c r="D2239" s="2">
        <v>5.0946999999999996</v>
      </c>
      <c r="E2239" s="2">
        <v>0</v>
      </c>
      <c r="F2239" s="2">
        <v>0</v>
      </c>
      <c r="G2239" s="2">
        <v>0</v>
      </c>
      <c r="H2239" s="17">
        <f t="shared" si="34"/>
        <v>0</v>
      </c>
    </row>
    <row r="2240" spans="1:8" ht="13.5" x14ac:dyDescent="0.25">
      <c r="A2240" s="12"/>
      <c r="B2240" s="11">
        <v>45260</v>
      </c>
      <c r="C2240" s="2">
        <v>5.35</v>
      </c>
      <c r="D2240" s="2">
        <v>5.0946999999999996</v>
      </c>
      <c r="E2240" s="2">
        <v>0</v>
      </c>
      <c r="F2240" s="2">
        <v>0</v>
      </c>
      <c r="G2240" s="2">
        <v>0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5.3</v>
      </c>
      <c r="D2241" s="2">
        <v>5.0471000000000004</v>
      </c>
      <c r="E2241" s="2">
        <v>92</v>
      </c>
      <c r="F2241" s="2">
        <v>5.3</v>
      </c>
      <c r="G2241" s="2">
        <v>487.6</v>
      </c>
      <c r="H2241" s="17">
        <f t="shared" si="34"/>
        <v>-9.3430427699372296E-3</v>
      </c>
    </row>
    <row r="2242" spans="1:8" ht="13.5" x14ac:dyDescent="0.25">
      <c r="A2242" s="12"/>
      <c r="B2242" s="11">
        <v>45264</v>
      </c>
      <c r="C2242" s="2">
        <v>5.2</v>
      </c>
      <c r="D2242" s="2">
        <v>4.9519000000000002</v>
      </c>
      <c r="E2242" s="2">
        <v>31</v>
      </c>
      <c r="F2242" s="2">
        <v>5.2320000000000002</v>
      </c>
      <c r="G2242" s="2">
        <v>162.19200000000001</v>
      </c>
      <c r="H2242" s="17">
        <f t="shared" si="34"/>
        <v>-1.8862316974103975E-2</v>
      </c>
    </row>
    <row r="2243" spans="1:8" ht="13.5" x14ac:dyDescent="0.25">
      <c r="A2243" s="12"/>
      <c r="B2243" s="11">
        <v>45265</v>
      </c>
      <c r="C2243" s="2">
        <v>5.2</v>
      </c>
      <c r="D2243" s="2">
        <v>4.9519000000000002</v>
      </c>
      <c r="E2243" s="2">
        <v>74</v>
      </c>
      <c r="F2243" s="2">
        <v>5.2</v>
      </c>
      <c r="G2243" s="2">
        <v>384.8</v>
      </c>
      <c r="H2243" s="17">
        <f t="shared" si="34"/>
        <v>0</v>
      </c>
    </row>
    <row r="2244" spans="1:8" ht="13.5" x14ac:dyDescent="0.25">
      <c r="A2244" s="12"/>
      <c r="B2244" s="11">
        <v>45266</v>
      </c>
      <c r="C2244" s="2">
        <v>5.2</v>
      </c>
      <c r="D2244" s="2">
        <v>4.9519000000000002</v>
      </c>
      <c r="E2244" s="2">
        <v>166</v>
      </c>
      <c r="F2244" s="2">
        <v>5.2</v>
      </c>
      <c r="G2244" s="2">
        <v>863.2</v>
      </c>
      <c r="H2244" s="17">
        <f t="shared" si="34"/>
        <v>0</v>
      </c>
    </row>
    <row r="2245" spans="1:8" ht="13.5" x14ac:dyDescent="0.25">
      <c r="A2245" s="12"/>
      <c r="B2245" s="11">
        <v>45267</v>
      </c>
      <c r="C2245" s="2">
        <v>5.2</v>
      </c>
      <c r="D2245" s="2">
        <v>4.9519000000000002</v>
      </c>
      <c r="E2245" s="2">
        <v>6</v>
      </c>
      <c r="F2245" s="2">
        <v>5.2</v>
      </c>
      <c r="G2245" s="2">
        <v>31.2</v>
      </c>
      <c r="H2245" s="17">
        <f t="shared" si="34"/>
        <v>0</v>
      </c>
    </row>
    <row r="2246" spans="1:8" ht="13.5" x14ac:dyDescent="0.25">
      <c r="A2246" s="12"/>
      <c r="B2246" s="11">
        <v>45268</v>
      </c>
      <c r="C2246" s="2">
        <v>5</v>
      </c>
      <c r="D2246" s="2">
        <v>4.7614000000000001</v>
      </c>
      <c r="E2246" s="2">
        <v>787</v>
      </c>
      <c r="F2246" s="2">
        <v>5</v>
      </c>
      <c r="G2246" s="2">
        <v>3935</v>
      </c>
      <c r="H2246" s="17">
        <f t="shared" si="34"/>
        <v>-3.8470082190674305E-2</v>
      </c>
    </row>
    <row r="2247" spans="1:8" ht="13.5" x14ac:dyDescent="0.25">
      <c r="A2247" s="12"/>
      <c r="B2247" s="11">
        <v>45271</v>
      </c>
      <c r="C2247" s="2">
        <v>5.2</v>
      </c>
      <c r="D2247" s="2">
        <v>4.9519000000000002</v>
      </c>
      <c r="E2247" s="2">
        <v>10</v>
      </c>
      <c r="F2247" s="2">
        <v>5.2</v>
      </c>
      <c r="G2247" s="2">
        <v>52</v>
      </c>
      <c r="H2247" s="17">
        <f t="shared" ref="H2247:H2310" si="35">(D2247-D2246)/D2246</f>
        <v>4.0009240979543857E-2</v>
      </c>
    </row>
    <row r="2248" spans="1:8" ht="13.5" x14ac:dyDescent="0.25">
      <c r="A2248" s="12"/>
      <c r="B2248" s="11">
        <v>45272</v>
      </c>
      <c r="C2248" s="2">
        <v>5.2</v>
      </c>
      <c r="D2248" s="2">
        <v>4.9519000000000002</v>
      </c>
      <c r="E2248" s="2">
        <v>0</v>
      </c>
      <c r="F2248" s="2">
        <v>0</v>
      </c>
      <c r="G2248" s="2">
        <v>0</v>
      </c>
      <c r="H2248" s="17">
        <f t="shared" si="35"/>
        <v>0</v>
      </c>
    </row>
    <row r="2249" spans="1:8" ht="13.5" x14ac:dyDescent="0.25">
      <c r="A2249" s="12"/>
      <c r="B2249" s="11">
        <v>45273</v>
      </c>
      <c r="C2249" s="2">
        <v>5</v>
      </c>
      <c r="D2249" s="2">
        <v>4.7614000000000001</v>
      </c>
      <c r="E2249" s="2">
        <v>89</v>
      </c>
      <c r="F2249" s="2">
        <v>5</v>
      </c>
      <c r="G2249" s="2">
        <v>445</v>
      </c>
      <c r="H2249" s="17">
        <f t="shared" si="35"/>
        <v>-3.8470082190674305E-2</v>
      </c>
    </row>
    <row r="2250" spans="1:8" ht="13.5" x14ac:dyDescent="0.25">
      <c r="A2250" s="12"/>
      <c r="B2250" s="11">
        <v>45274</v>
      </c>
      <c r="C2250" s="2">
        <v>5</v>
      </c>
      <c r="D2250" s="2">
        <v>4.7614000000000001</v>
      </c>
      <c r="E2250" s="2">
        <v>0</v>
      </c>
      <c r="F2250" s="2">
        <v>0</v>
      </c>
      <c r="G2250" s="2">
        <v>0</v>
      </c>
      <c r="H2250" s="17">
        <f t="shared" si="35"/>
        <v>0</v>
      </c>
    </row>
    <row r="2251" spans="1:8" ht="13.5" x14ac:dyDescent="0.25">
      <c r="A2251" s="12"/>
      <c r="B2251" s="11">
        <v>45275</v>
      </c>
      <c r="C2251" s="2">
        <v>5</v>
      </c>
      <c r="D2251" s="2">
        <v>4.7614000000000001</v>
      </c>
      <c r="E2251" s="2">
        <v>0</v>
      </c>
      <c r="F2251" s="2">
        <v>0</v>
      </c>
      <c r="G2251" s="2">
        <v>0</v>
      </c>
      <c r="H2251" s="17">
        <f t="shared" si="35"/>
        <v>0</v>
      </c>
    </row>
    <row r="2252" spans="1:8" ht="13.5" x14ac:dyDescent="0.25">
      <c r="A2252" s="12"/>
      <c r="B2252" s="11">
        <v>45278</v>
      </c>
      <c r="C2252" s="2">
        <v>4.92</v>
      </c>
      <c r="D2252" s="2">
        <v>4.6852</v>
      </c>
      <c r="E2252" s="2">
        <v>8292</v>
      </c>
      <c r="F2252" s="2">
        <v>4.93</v>
      </c>
      <c r="G2252" s="2">
        <v>40879.56</v>
      </c>
      <c r="H2252" s="17">
        <f t="shared" si="35"/>
        <v>-1.6003696391817542E-2</v>
      </c>
    </row>
    <row r="2253" spans="1:8" ht="13.5" x14ac:dyDescent="0.25">
      <c r="A2253" s="12"/>
      <c r="B2253" s="11">
        <v>45279</v>
      </c>
      <c r="C2253" s="2">
        <v>5.19</v>
      </c>
      <c r="D2253" s="2">
        <v>4.9423000000000004</v>
      </c>
      <c r="E2253" s="2">
        <v>103</v>
      </c>
      <c r="F2253" s="2">
        <v>4.944</v>
      </c>
      <c r="G2253" s="2">
        <v>509.23200000000003</v>
      </c>
      <c r="H2253" s="17">
        <f t="shared" si="35"/>
        <v>5.4874925296678971E-2</v>
      </c>
    </row>
    <row r="2254" spans="1:8" ht="13.5" x14ac:dyDescent="0.25">
      <c r="A2254" s="12"/>
      <c r="B2254" s="11">
        <v>45280</v>
      </c>
      <c r="C2254" s="2">
        <v>5.19</v>
      </c>
      <c r="D2254" s="2">
        <v>4.9423000000000004</v>
      </c>
      <c r="E2254" s="2">
        <v>0</v>
      </c>
      <c r="F2254" s="2">
        <v>0</v>
      </c>
      <c r="G2254" s="2">
        <v>0</v>
      </c>
      <c r="H2254" s="17">
        <f t="shared" si="35"/>
        <v>0</v>
      </c>
    </row>
    <row r="2255" spans="1:8" ht="13.5" x14ac:dyDescent="0.25">
      <c r="A2255" s="12"/>
      <c r="B2255" s="11">
        <v>45281</v>
      </c>
      <c r="C2255" s="2">
        <v>5.18</v>
      </c>
      <c r="D2255" s="2">
        <v>4.9328000000000003</v>
      </c>
      <c r="E2255" s="2">
        <v>5502</v>
      </c>
      <c r="F2255" s="2">
        <v>5.18</v>
      </c>
      <c r="G2255" s="2">
        <v>28500.36</v>
      </c>
      <c r="H2255" s="17">
        <f t="shared" si="35"/>
        <v>-1.9221819800497872E-3</v>
      </c>
    </row>
    <row r="2256" spans="1:8" ht="13.5" x14ac:dyDescent="0.25">
      <c r="A2256" s="12"/>
      <c r="B2256" s="11">
        <v>45282</v>
      </c>
      <c r="C2256" s="2">
        <v>5.18</v>
      </c>
      <c r="D2256" s="2">
        <v>4.9328000000000003</v>
      </c>
      <c r="E2256" s="2">
        <v>0</v>
      </c>
      <c r="F2256" s="2">
        <v>0</v>
      </c>
      <c r="G2256" s="2">
        <v>0</v>
      </c>
      <c r="H2256" s="17">
        <f t="shared" si="35"/>
        <v>0</v>
      </c>
    </row>
    <row r="2257" spans="1:8" ht="13.5" x14ac:dyDescent="0.25">
      <c r="A2257" s="12"/>
      <c r="B2257" s="11">
        <v>45285</v>
      </c>
      <c r="C2257" s="2">
        <v>5.18</v>
      </c>
      <c r="D2257" s="2">
        <v>4.9328000000000003</v>
      </c>
      <c r="E2257" s="2">
        <v>1150</v>
      </c>
      <c r="F2257" s="2">
        <v>5.18</v>
      </c>
      <c r="G2257" s="2">
        <v>5957</v>
      </c>
      <c r="H2257" s="17">
        <f t="shared" si="35"/>
        <v>0</v>
      </c>
    </row>
    <row r="2258" spans="1:8" ht="13.5" x14ac:dyDescent="0.25">
      <c r="A2258" s="12"/>
      <c r="B2258" s="11">
        <v>45286</v>
      </c>
      <c r="C2258" s="2">
        <v>5</v>
      </c>
      <c r="D2258" s="2">
        <v>4.7614000000000001</v>
      </c>
      <c r="E2258" s="2">
        <v>200</v>
      </c>
      <c r="F2258" s="2">
        <v>5</v>
      </c>
      <c r="G2258" s="2">
        <v>1000</v>
      </c>
      <c r="H2258" s="17">
        <f t="shared" si="35"/>
        <v>-3.4746999675640655E-2</v>
      </c>
    </row>
    <row r="2259" spans="1:8" ht="13.5" x14ac:dyDescent="0.25">
      <c r="A2259" s="12"/>
      <c r="B2259" s="11">
        <v>45287</v>
      </c>
      <c r="C2259" s="2">
        <v>5.17</v>
      </c>
      <c r="D2259" s="2">
        <v>4.9233000000000002</v>
      </c>
      <c r="E2259" s="2">
        <v>8</v>
      </c>
      <c r="F2259" s="2">
        <v>5.17</v>
      </c>
      <c r="G2259" s="2">
        <v>41.36</v>
      </c>
      <c r="H2259" s="17">
        <f t="shared" si="35"/>
        <v>3.4002604276053297E-2</v>
      </c>
    </row>
    <row r="2260" spans="1:8" ht="13.5" x14ac:dyDescent="0.25">
      <c r="A2260" s="12"/>
      <c r="B2260" s="11">
        <v>45288</v>
      </c>
      <c r="C2260" s="2">
        <v>5.14</v>
      </c>
      <c r="D2260" s="2">
        <v>4.8947000000000003</v>
      </c>
      <c r="E2260" s="2">
        <v>2100</v>
      </c>
      <c r="F2260" s="2">
        <v>5.14</v>
      </c>
      <c r="G2260" s="2">
        <v>10794</v>
      </c>
      <c r="H2260" s="17">
        <f t="shared" si="35"/>
        <v>-5.8091117746227041E-3</v>
      </c>
    </row>
    <row r="2261" spans="1:8" ht="13.5" x14ac:dyDescent="0.25">
      <c r="A2261" s="12"/>
      <c r="B2261" s="11">
        <v>45289</v>
      </c>
      <c r="C2261" s="2">
        <v>5.14</v>
      </c>
      <c r="D2261" s="2">
        <v>4.8947000000000003</v>
      </c>
      <c r="E2261" s="2">
        <v>586</v>
      </c>
      <c r="F2261" s="2">
        <v>5.1379999999999999</v>
      </c>
      <c r="G2261" s="2">
        <v>3010.8679999999999</v>
      </c>
      <c r="H2261" s="17">
        <f t="shared" si="35"/>
        <v>0</v>
      </c>
    </row>
    <row r="2262" spans="1:8" ht="13.5" x14ac:dyDescent="0.25">
      <c r="A2262" s="12"/>
      <c r="B2262" s="11">
        <v>45293</v>
      </c>
      <c r="C2262" s="2">
        <v>5.13</v>
      </c>
      <c r="D2262" s="2">
        <v>4.8852000000000002</v>
      </c>
      <c r="E2262" s="2">
        <v>126</v>
      </c>
      <c r="F2262" s="2">
        <v>5.1379999999999999</v>
      </c>
      <c r="G2262" s="2">
        <v>647.38800000000003</v>
      </c>
      <c r="H2262" s="17">
        <f t="shared" si="35"/>
        <v>-1.9408748237890092E-3</v>
      </c>
    </row>
    <row r="2263" spans="1:8" ht="13.5" x14ac:dyDescent="0.25">
      <c r="A2263" s="12"/>
      <c r="B2263" s="11">
        <v>45294</v>
      </c>
      <c r="C2263" s="2">
        <v>5.13</v>
      </c>
      <c r="D2263" s="2">
        <v>4.8852000000000002</v>
      </c>
      <c r="E2263" s="2">
        <v>0</v>
      </c>
      <c r="F2263" s="2">
        <v>0</v>
      </c>
      <c r="G2263" s="2">
        <v>0</v>
      </c>
      <c r="H2263" s="17">
        <f t="shared" si="35"/>
        <v>0</v>
      </c>
    </row>
    <row r="2264" spans="1:8" ht="13.5" x14ac:dyDescent="0.25">
      <c r="A2264" s="12"/>
      <c r="B2264" s="11">
        <v>45295</v>
      </c>
      <c r="C2264" s="2">
        <v>5.12</v>
      </c>
      <c r="D2264" s="2">
        <v>4.8757000000000001</v>
      </c>
      <c r="E2264" s="2">
        <v>25</v>
      </c>
      <c r="F2264" s="2">
        <v>5.12</v>
      </c>
      <c r="G2264" s="2">
        <v>128</v>
      </c>
      <c r="H2264" s="17">
        <f t="shared" si="35"/>
        <v>-1.9446491443543895E-3</v>
      </c>
    </row>
    <row r="2265" spans="1:8" ht="13.5" x14ac:dyDescent="0.25">
      <c r="A2265" s="12"/>
      <c r="B2265" s="11">
        <v>45296</v>
      </c>
      <c r="C2265" s="2">
        <v>5.12</v>
      </c>
      <c r="D2265" s="2">
        <v>4.8757000000000001</v>
      </c>
      <c r="E2265" s="2">
        <v>0</v>
      </c>
      <c r="F2265" s="2">
        <v>0</v>
      </c>
      <c r="G2265" s="2">
        <v>0</v>
      </c>
      <c r="H2265" s="17">
        <f t="shared" si="35"/>
        <v>0</v>
      </c>
    </row>
    <row r="2266" spans="1:8" ht="13.5" x14ac:dyDescent="0.25">
      <c r="A2266" s="12"/>
      <c r="B2266" s="11">
        <v>45299</v>
      </c>
      <c r="C2266" s="2">
        <v>5.12</v>
      </c>
      <c r="D2266" s="2">
        <v>4.8757000000000001</v>
      </c>
      <c r="E2266" s="2">
        <v>0</v>
      </c>
      <c r="F2266" s="2">
        <v>0</v>
      </c>
      <c r="G2266" s="2">
        <v>0</v>
      </c>
      <c r="H2266" s="17">
        <f t="shared" si="35"/>
        <v>0</v>
      </c>
    </row>
    <row r="2267" spans="1:8" ht="13.5" x14ac:dyDescent="0.25">
      <c r="A2267" s="12"/>
      <c r="B2267" s="11">
        <v>45300</v>
      </c>
      <c r="C2267" s="2">
        <v>5.09</v>
      </c>
      <c r="D2267" s="2">
        <v>4.8471000000000002</v>
      </c>
      <c r="E2267" s="2">
        <v>500</v>
      </c>
      <c r="F2267" s="2">
        <v>5.09</v>
      </c>
      <c r="G2267" s="2">
        <v>2545</v>
      </c>
      <c r="H2267" s="17">
        <f t="shared" si="35"/>
        <v>-5.8658243944459173E-3</v>
      </c>
    </row>
    <row r="2268" spans="1:8" ht="13.5" x14ac:dyDescent="0.25">
      <c r="A2268" s="12"/>
      <c r="B2268" s="11">
        <v>45301</v>
      </c>
      <c r="C2268" s="2">
        <v>5.09</v>
      </c>
      <c r="D2268" s="2">
        <v>4.8471000000000002</v>
      </c>
      <c r="E2268" s="2">
        <v>0</v>
      </c>
      <c r="F2268" s="2">
        <v>0</v>
      </c>
      <c r="G2268" s="2">
        <v>0</v>
      </c>
      <c r="H2268" s="17">
        <f t="shared" si="35"/>
        <v>0</v>
      </c>
    </row>
    <row r="2269" spans="1:8" ht="13.5" x14ac:dyDescent="0.25">
      <c r="A2269" s="12"/>
      <c r="B2269" s="11">
        <v>45302</v>
      </c>
      <c r="C2269" s="2">
        <v>5.09</v>
      </c>
      <c r="D2269" s="2">
        <v>4.8471000000000002</v>
      </c>
      <c r="E2269" s="2">
        <v>0</v>
      </c>
      <c r="F2269" s="2">
        <v>0</v>
      </c>
      <c r="G2269" s="2">
        <v>0</v>
      </c>
      <c r="H2269" s="17">
        <f t="shared" si="35"/>
        <v>0</v>
      </c>
    </row>
    <row r="2270" spans="1:8" ht="13.5" x14ac:dyDescent="0.25">
      <c r="A2270" s="12"/>
      <c r="B2270" s="11">
        <v>45303</v>
      </c>
      <c r="C2270" s="2">
        <v>5.09</v>
      </c>
      <c r="D2270" s="2">
        <v>4.8471000000000002</v>
      </c>
      <c r="E2270" s="2">
        <v>20</v>
      </c>
      <c r="F2270" s="2">
        <v>5.09</v>
      </c>
      <c r="G2270" s="2">
        <v>101.8</v>
      </c>
      <c r="H2270" s="17">
        <f t="shared" si="35"/>
        <v>0</v>
      </c>
    </row>
    <row r="2271" spans="1:8" ht="13.5" x14ac:dyDescent="0.25">
      <c r="A2271" s="12"/>
      <c r="B2271" s="11">
        <v>45306</v>
      </c>
      <c r="C2271" s="2">
        <v>5.09</v>
      </c>
      <c r="D2271" s="2">
        <v>4.8471000000000002</v>
      </c>
      <c r="E2271" s="2">
        <v>69</v>
      </c>
      <c r="F2271" s="2">
        <v>5.09</v>
      </c>
      <c r="G2271" s="2">
        <v>351.21</v>
      </c>
      <c r="H2271" s="17">
        <f t="shared" si="35"/>
        <v>0</v>
      </c>
    </row>
    <row r="2272" spans="1:8" ht="13.5" x14ac:dyDescent="0.25">
      <c r="A2272" s="12"/>
      <c r="B2272" s="11">
        <v>45307</v>
      </c>
      <c r="C2272" s="2">
        <v>5.09</v>
      </c>
      <c r="D2272" s="2">
        <v>4.8471000000000002</v>
      </c>
      <c r="E2272" s="2">
        <v>0</v>
      </c>
      <c r="F2272" s="2">
        <v>0</v>
      </c>
      <c r="G2272" s="2">
        <v>0</v>
      </c>
      <c r="H2272" s="17">
        <f t="shared" si="35"/>
        <v>0</v>
      </c>
    </row>
    <row r="2273" spans="1:8" ht="13.5" x14ac:dyDescent="0.25">
      <c r="A2273" s="12"/>
      <c r="B2273" s="11">
        <v>45308</v>
      </c>
      <c r="C2273" s="2">
        <v>5.09</v>
      </c>
      <c r="D2273" s="2">
        <v>4.8471000000000002</v>
      </c>
      <c r="E2273" s="2">
        <v>0</v>
      </c>
      <c r="F2273" s="2">
        <v>0</v>
      </c>
      <c r="G2273" s="2">
        <v>0</v>
      </c>
      <c r="H2273" s="17">
        <f t="shared" si="35"/>
        <v>0</v>
      </c>
    </row>
    <row r="2274" spans="1:8" ht="13.5" x14ac:dyDescent="0.25">
      <c r="A2274" s="12"/>
      <c r="B2274" s="11">
        <v>45309</v>
      </c>
      <c r="C2274" s="2">
        <v>5.08</v>
      </c>
      <c r="D2274" s="2">
        <v>4.8376000000000001</v>
      </c>
      <c r="E2274" s="2">
        <v>132</v>
      </c>
      <c r="F2274" s="2">
        <v>5.08</v>
      </c>
      <c r="G2274" s="2">
        <v>670.56</v>
      </c>
      <c r="H2274" s="17">
        <f t="shared" si="35"/>
        <v>-1.959934806379085E-3</v>
      </c>
    </row>
    <row r="2275" spans="1:8" ht="13.5" x14ac:dyDescent="0.25">
      <c r="A2275" s="12"/>
      <c r="B2275" s="11">
        <v>45310</v>
      </c>
      <c r="C2275" s="2">
        <v>5.08</v>
      </c>
      <c r="D2275" s="2">
        <v>4.8376000000000001</v>
      </c>
      <c r="E2275" s="2">
        <v>0</v>
      </c>
      <c r="F2275" s="2">
        <v>0</v>
      </c>
      <c r="G2275" s="2">
        <v>0</v>
      </c>
      <c r="H2275" s="17">
        <f t="shared" si="35"/>
        <v>0</v>
      </c>
    </row>
    <row r="2276" spans="1:8" ht="13.5" x14ac:dyDescent="0.25">
      <c r="A2276" s="12"/>
      <c r="B2276" s="11">
        <v>45313</v>
      </c>
      <c r="C2276" s="2">
        <v>5.08</v>
      </c>
      <c r="D2276" s="2">
        <v>4.8376000000000001</v>
      </c>
      <c r="E2276" s="2">
        <v>0</v>
      </c>
      <c r="F2276" s="2">
        <v>0</v>
      </c>
      <c r="G2276" s="2">
        <v>0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5.05</v>
      </c>
      <c r="D2277" s="2">
        <v>4.8090000000000002</v>
      </c>
      <c r="E2277" s="2">
        <v>2157</v>
      </c>
      <c r="F2277" s="2">
        <v>5.05</v>
      </c>
      <c r="G2277" s="2">
        <v>10892.85</v>
      </c>
      <c r="H2277" s="17">
        <f t="shared" si="35"/>
        <v>-5.9120224904911436E-3</v>
      </c>
    </row>
    <row r="2278" spans="1:8" ht="13.5" x14ac:dyDescent="0.25">
      <c r="A2278" s="12"/>
      <c r="B2278" s="11">
        <v>45315</v>
      </c>
      <c r="C2278" s="2">
        <v>4.83</v>
      </c>
      <c r="D2278" s="2">
        <v>4.5994999999999999</v>
      </c>
      <c r="E2278" s="2">
        <v>600</v>
      </c>
      <c r="F2278" s="2">
        <v>5.05</v>
      </c>
      <c r="G2278" s="2">
        <v>3030</v>
      </c>
      <c r="H2278" s="17">
        <f t="shared" si="35"/>
        <v>-4.356415055105016E-2</v>
      </c>
    </row>
    <row r="2279" spans="1:8" ht="13.5" x14ac:dyDescent="0.25">
      <c r="A2279" s="12"/>
      <c r="B2279" s="11">
        <v>45316</v>
      </c>
      <c r="C2279" s="2">
        <v>5.04</v>
      </c>
      <c r="D2279" s="2">
        <v>4.7995000000000001</v>
      </c>
      <c r="E2279" s="2">
        <v>0</v>
      </c>
      <c r="F2279" s="2">
        <v>0</v>
      </c>
      <c r="G2279" s="2">
        <v>0</v>
      </c>
      <c r="H2279" s="17">
        <f t="shared" si="35"/>
        <v>4.3482987281226258E-2</v>
      </c>
    </row>
    <row r="2280" spans="1:8" ht="13.5" x14ac:dyDescent="0.25">
      <c r="A2280" s="12"/>
      <c r="B2280" s="11">
        <v>45317</v>
      </c>
      <c r="C2280" s="2">
        <v>4.82</v>
      </c>
      <c r="D2280" s="2">
        <v>4.59</v>
      </c>
      <c r="E2280" s="2">
        <v>0</v>
      </c>
      <c r="F2280" s="2">
        <v>0</v>
      </c>
      <c r="G2280" s="2">
        <v>0</v>
      </c>
      <c r="H2280" s="17">
        <f t="shared" si="35"/>
        <v>-4.3650380247942544E-2</v>
      </c>
    </row>
    <row r="2281" spans="1:8" ht="13.5" x14ac:dyDescent="0.25">
      <c r="A2281" s="12"/>
      <c r="B2281" s="11">
        <v>45320</v>
      </c>
      <c r="C2281" s="2">
        <v>4.6100000000000003</v>
      </c>
      <c r="D2281" s="2">
        <v>4.3899999999999997</v>
      </c>
      <c r="E2281" s="2">
        <v>99</v>
      </c>
      <c r="F2281" s="2">
        <v>4.6100000000000003</v>
      </c>
      <c r="G2281" s="2">
        <v>456.39</v>
      </c>
      <c r="H2281" s="17">
        <f t="shared" si="35"/>
        <v>-4.3572984749455375E-2</v>
      </c>
    </row>
    <row r="2282" spans="1:8" ht="13.5" x14ac:dyDescent="0.25">
      <c r="A2282" s="12"/>
      <c r="B2282" s="11">
        <v>45321</v>
      </c>
      <c r="C2282" s="2">
        <v>4.8</v>
      </c>
      <c r="D2282" s="2">
        <v>4.5709999999999997</v>
      </c>
      <c r="E2282" s="2">
        <v>91</v>
      </c>
      <c r="F2282" s="2">
        <v>4.8</v>
      </c>
      <c r="G2282" s="2">
        <v>436.8</v>
      </c>
      <c r="H2282" s="17">
        <f t="shared" si="35"/>
        <v>4.1230068337129853E-2</v>
      </c>
    </row>
    <row r="2283" spans="1:8" ht="13.5" x14ac:dyDescent="0.25">
      <c r="A2283" s="12"/>
      <c r="B2283" s="11">
        <v>45322</v>
      </c>
      <c r="C2283" s="2">
        <v>4.8</v>
      </c>
      <c r="D2283" s="2">
        <v>4.5709999999999997</v>
      </c>
      <c r="E2283" s="2">
        <v>13</v>
      </c>
      <c r="F2283" s="2">
        <v>4.8</v>
      </c>
      <c r="G2283" s="2">
        <v>62.4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5.01</v>
      </c>
      <c r="D2284" s="2">
        <v>4.7709000000000001</v>
      </c>
      <c r="E2284" s="2">
        <v>0</v>
      </c>
      <c r="F2284" s="2">
        <v>0</v>
      </c>
      <c r="G2284" s="2">
        <v>0</v>
      </c>
      <c r="H2284" s="17">
        <f t="shared" si="35"/>
        <v>4.3732224896084103E-2</v>
      </c>
    </row>
    <row r="2285" spans="1:8" ht="13.5" x14ac:dyDescent="0.25">
      <c r="A2285" s="12"/>
      <c r="B2285" s="11">
        <v>45324</v>
      </c>
      <c r="C2285" s="2">
        <v>5.01</v>
      </c>
      <c r="D2285" s="2">
        <v>4.7709000000000001</v>
      </c>
      <c r="E2285" s="2">
        <v>1</v>
      </c>
      <c r="F2285" s="2">
        <v>5.01</v>
      </c>
      <c r="G2285" s="2">
        <v>5.01</v>
      </c>
      <c r="H2285" s="17">
        <f t="shared" si="35"/>
        <v>0</v>
      </c>
    </row>
    <row r="2286" spans="1:8" ht="13.5" x14ac:dyDescent="0.25">
      <c r="A2286" s="12"/>
      <c r="B2286" s="11">
        <v>45327</v>
      </c>
      <c r="C2286" s="2">
        <v>5.0999999999999996</v>
      </c>
      <c r="D2286" s="2">
        <v>4.8566000000000003</v>
      </c>
      <c r="E2286" s="2">
        <v>1</v>
      </c>
      <c r="F2286" s="2">
        <v>5.0999999999999996</v>
      </c>
      <c r="G2286" s="2">
        <v>5.0999999999999996</v>
      </c>
      <c r="H2286" s="17">
        <f t="shared" si="35"/>
        <v>1.7963067764991951E-2</v>
      </c>
    </row>
    <row r="2287" spans="1:8" ht="13.5" x14ac:dyDescent="0.25">
      <c r="A2287" s="12"/>
      <c r="B2287" s="11">
        <v>45328</v>
      </c>
      <c r="C2287" s="2">
        <v>4.88</v>
      </c>
      <c r="D2287" s="2">
        <v>4.6471</v>
      </c>
      <c r="E2287" s="2">
        <v>10</v>
      </c>
      <c r="F2287" s="2">
        <v>4.88</v>
      </c>
      <c r="G2287" s="2">
        <v>48.8</v>
      </c>
      <c r="H2287" s="17">
        <f t="shared" si="35"/>
        <v>-4.3137174154758519E-2</v>
      </c>
    </row>
    <row r="2288" spans="1:8" ht="13.5" x14ac:dyDescent="0.25">
      <c r="A2288" s="12"/>
      <c r="B2288" s="11">
        <v>45329</v>
      </c>
      <c r="C2288" s="2">
        <v>4.67</v>
      </c>
      <c r="D2288" s="2">
        <v>4.4471999999999996</v>
      </c>
      <c r="E2288" s="2">
        <v>0</v>
      </c>
      <c r="F2288" s="2">
        <v>0</v>
      </c>
      <c r="G2288" s="2">
        <v>0</v>
      </c>
      <c r="H2288" s="17">
        <f t="shared" si="35"/>
        <v>-4.3016074541111747E-2</v>
      </c>
    </row>
    <row r="2289" spans="1:8" ht="13.5" x14ac:dyDescent="0.25">
      <c r="A2289" s="12"/>
      <c r="B2289" s="11">
        <v>45330</v>
      </c>
      <c r="C2289" s="2">
        <v>4.67</v>
      </c>
      <c r="D2289" s="2">
        <v>4.4471999999999996</v>
      </c>
      <c r="E2289" s="2">
        <v>60</v>
      </c>
      <c r="F2289" s="2">
        <v>4.67</v>
      </c>
      <c r="G2289" s="2">
        <v>280.2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4.5</v>
      </c>
      <c r="D2290" s="2">
        <v>4.2853000000000003</v>
      </c>
      <c r="E2290" s="2">
        <v>174</v>
      </c>
      <c r="F2290" s="2">
        <v>4.5</v>
      </c>
      <c r="G2290" s="2">
        <v>783</v>
      </c>
      <c r="H2290" s="17">
        <f t="shared" si="35"/>
        <v>-3.6404928944054525E-2</v>
      </c>
    </row>
    <row r="2291" spans="1:8" ht="13.5" x14ac:dyDescent="0.25">
      <c r="A2291" s="12"/>
      <c r="B2291" s="11">
        <v>45334</v>
      </c>
      <c r="C2291" s="2">
        <v>4.3</v>
      </c>
      <c r="D2291" s="2">
        <v>4.0948000000000002</v>
      </c>
      <c r="E2291" s="2">
        <v>0</v>
      </c>
      <c r="F2291" s="2">
        <v>0</v>
      </c>
      <c r="G2291" s="2">
        <v>0</v>
      </c>
      <c r="H2291" s="17">
        <f t="shared" si="35"/>
        <v>-4.4454297248734065E-2</v>
      </c>
    </row>
    <row r="2292" spans="1:8" ht="13.5" x14ac:dyDescent="0.25">
      <c r="A2292" s="12"/>
      <c r="B2292" s="11">
        <v>45335</v>
      </c>
      <c r="C2292" s="2">
        <v>4.49</v>
      </c>
      <c r="D2292" s="2">
        <v>4.2758000000000003</v>
      </c>
      <c r="E2292" s="2">
        <v>96</v>
      </c>
      <c r="F2292" s="2">
        <v>4.3</v>
      </c>
      <c r="G2292" s="2">
        <v>412.8</v>
      </c>
      <c r="H2292" s="17">
        <f t="shared" si="35"/>
        <v>4.4202403047767909E-2</v>
      </c>
    </row>
    <row r="2293" spans="1:8" ht="13.5" x14ac:dyDescent="0.25">
      <c r="A2293" s="12"/>
      <c r="B2293" s="11">
        <v>45336</v>
      </c>
      <c r="C2293" s="2">
        <v>4.49</v>
      </c>
      <c r="D2293" s="2">
        <v>4.2758000000000003</v>
      </c>
      <c r="E2293" s="2">
        <v>0</v>
      </c>
      <c r="F2293" s="2">
        <v>0</v>
      </c>
      <c r="G2293" s="2">
        <v>0</v>
      </c>
      <c r="H2293" s="17">
        <f t="shared" si="35"/>
        <v>0</v>
      </c>
    </row>
    <row r="2294" spans="1:8" ht="13.5" x14ac:dyDescent="0.25">
      <c r="A2294" s="12"/>
      <c r="B2294" s="11">
        <v>45337</v>
      </c>
      <c r="C2294" s="2">
        <v>4.49</v>
      </c>
      <c r="D2294" s="2">
        <v>4.2758000000000003</v>
      </c>
      <c r="E2294" s="2">
        <v>0</v>
      </c>
      <c r="F2294" s="2">
        <v>0</v>
      </c>
      <c r="G2294" s="2">
        <v>0</v>
      </c>
      <c r="H2294" s="17">
        <f t="shared" si="35"/>
        <v>0</v>
      </c>
    </row>
    <row r="2295" spans="1:8" ht="13.5" x14ac:dyDescent="0.25">
      <c r="A2295" s="12"/>
      <c r="B2295" s="11">
        <v>45338</v>
      </c>
      <c r="C2295" s="2">
        <v>4.6900000000000004</v>
      </c>
      <c r="D2295" s="2">
        <v>4.4661999999999997</v>
      </c>
      <c r="E2295" s="2">
        <v>0</v>
      </c>
      <c r="F2295" s="2">
        <v>0</v>
      </c>
      <c r="G2295" s="2">
        <v>0</v>
      </c>
      <c r="H2295" s="17">
        <f t="shared" si="35"/>
        <v>4.4529678656625528E-2</v>
      </c>
    </row>
    <row r="2296" spans="1:8" ht="13.5" x14ac:dyDescent="0.25">
      <c r="A2296" s="12"/>
      <c r="B2296" s="11">
        <v>45341</v>
      </c>
      <c r="C2296" s="2">
        <v>4.4800000000000004</v>
      </c>
      <c r="D2296" s="2">
        <v>4.2662000000000004</v>
      </c>
      <c r="E2296" s="2">
        <v>0</v>
      </c>
      <c r="F2296" s="2">
        <v>0</v>
      </c>
      <c r="G2296" s="2">
        <v>0</v>
      </c>
      <c r="H2296" s="17">
        <f t="shared" si="35"/>
        <v>-4.4780797993820093E-2</v>
      </c>
    </row>
    <row r="2297" spans="1:8" ht="13.5" x14ac:dyDescent="0.25">
      <c r="A2297" s="12"/>
      <c r="B2297" s="11">
        <v>45342</v>
      </c>
      <c r="C2297" s="2">
        <v>4.4800000000000004</v>
      </c>
      <c r="D2297" s="2">
        <v>4.2662000000000004</v>
      </c>
      <c r="E2297" s="2">
        <v>0</v>
      </c>
      <c r="F2297" s="2">
        <v>0</v>
      </c>
      <c r="G2297" s="2">
        <v>0</v>
      </c>
      <c r="H2297" s="17">
        <f t="shared" si="35"/>
        <v>0</v>
      </c>
    </row>
    <row r="2298" spans="1:8" ht="13.5" x14ac:dyDescent="0.25">
      <c r="A2298" s="12"/>
      <c r="B2298" s="11">
        <v>45343</v>
      </c>
      <c r="C2298" s="2">
        <v>4.68</v>
      </c>
      <c r="D2298" s="2">
        <v>4.4566999999999997</v>
      </c>
      <c r="E2298" s="2">
        <v>0</v>
      </c>
      <c r="F2298" s="2">
        <v>0</v>
      </c>
      <c r="G2298" s="2">
        <v>0</v>
      </c>
      <c r="H2298" s="17">
        <f t="shared" si="35"/>
        <v>4.4653321457034177E-2</v>
      </c>
    </row>
    <row r="2299" spans="1:8" ht="13.5" x14ac:dyDescent="0.25">
      <c r="A2299" s="12"/>
      <c r="B2299" s="11">
        <v>45344</v>
      </c>
      <c r="C2299" s="2">
        <v>4.68</v>
      </c>
      <c r="D2299" s="2">
        <v>4.4566999999999997</v>
      </c>
      <c r="E2299" s="2">
        <v>0</v>
      </c>
      <c r="F2299" s="2">
        <v>0</v>
      </c>
      <c r="G2299" s="2">
        <v>0</v>
      </c>
      <c r="H2299" s="17">
        <f t="shared" si="35"/>
        <v>0</v>
      </c>
    </row>
    <row r="2300" spans="1:8" ht="13.5" x14ac:dyDescent="0.25">
      <c r="A2300" s="12"/>
      <c r="B2300" s="11">
        <v>45345</v>
      </c>
      <c r="C2300" s="2">
        <v>4.68</v>
      </c>
      <c r="D2300" s="2">
        <v>4.4566999999999997</v>
      </c>
      <c r="E2300" s="2">
        <v>2500</v>
      </c>
      <c r="F2300" s="2">
        <v>4.68</v>
      </c>
      <c r="G2300" s="2">
        <v>11700</v>
      </c>
      <c r="H2300" s="17">
        <f t="shared" si="35"/>
        <v>0</v>
      </c>
    </row>
    <row r="2301" spans="1:8" ht="13.5" x14ac:dyDescent="0.25">
      <c r="A2301" s="12"/>
      <c r="B2301" s="11">
        <v>45348</v>
      </c>
      <c r="C2301" s="2">
        <v>4.8899999999999997</v>
      </c>
      <c r="D2301" s="2">
        <v>4.6566999999999998</v>
      </c>
      <c r="E2301" s="2">
        <v>0</v>
      </c>
      <c r="F2301" s="2">
        <v>0</v>
      </c>
      <c r="G2301" s="2">
        <v>0</v>
      </c>
      <c r="H2301" s="17">
        <f t="shared" si="35"/>
        <v>4.4876253730338635E-2</v>
      </c>
    </row>
    <row r="2302" spans="1:8" ht="13.5" x14ac:dyDescent="0.25">
      <c r="A2302" s="12"/>
      <c r="B2302" s="11">
        <v>45349</v>
      </c>
      <c r="C2302" s="2">
        <v>4.8899999999999997</v>
      </c>
      <c r="D2302" s="2">
        <v>4.6566999999999998</v>
      </c>
      <c r="E2302" s="2">
        <v>3000</v>
      </c>
      <c r="F2302" s="2">
        <v>4.8899999999999997</v>
      </c>
      <c r="G2302" s="2">
        <v>14670</v>
      </c>
      <c r="H2302" s="17">
        <f t="shared" si="35"/>
        <v>0</v>
      </c>
    </row>
    <row r="2303" spans="1:8" ht="13.5" x14ac:dyDescent="0.25">
      <c r="A2303" s="12"/>
      <c r="B2303" s="11">
        <v>45350</v>
      </c>
      <c r="C2303" s="2">
        <v>4.95</v>
      </c>
      <c r="D2303" s="2">
        <v>4.7138</v>
      </c>
      <c r="E2303" s="2">
        <v>3431</v>
      </c>
      <c r="F2303" s="2">
        <v>4.95</v>
      </c>
      <c r="G2303" s="2">
        <v>16983.45</v>
      </c>
      <c r="H2303" s="17">
        <f t="shared" si="35"/>
        <v>1.2261902205424474E-2</v>
      </c>
    </row>
    <row r="2304" spans="1:8" ht="13.5" x14ac:dyDescent="0.25">
      <c r="A2304" s="12"/>
      <c r="B2304" s="11">
        <v>45351</v>
      </c>
      <c r="C2304" s="2">
        <v>5.0999999999999996</v>
      </c>
      <c r="D2304" s="2">
        <v>4.8566000000000003</v>
      </c>
      <c r="E2304" s="2">
        <v>1</v>
      </c>
      <c r="F2304" s="2">
        <v>5.0999999999999996</v>
      </c>
      <c r="G2304" s="2">
        <v>5.0999999999999996</v>
      </c>
      <c r="H2304" s="17">
        <f t="shared" si="35"/>
        <v>3.0294030294030348E-2</v>
      </c>
    </row>
    <row r="2305" spans="1:8" ht="13.5" x14ac:dyDescent="0.25">
      <c r="A2305" s="12"/>
      <c r="B2305" s="11">
        <v>45352</v>
      </c>
      <c r="C2305" s="2">
        <v>5.0999999999999996</v>
      </c>
      <c r="D2305" s="2">
        <v>4.8566000000000003</v>
      </c>
      <c r="E2305" s="2">
        <v>0</v>
      </c>
      <c r="F2305" s="2">
        <v>0</v>
      </c>
      <c r="G2305" s="2">
        <v>0</v>
      </c>
      <c r="H2305" s="17">
        <f t="shared" si="35"/>
        <v>0</v>
      </c>
    </row>
    <row r="2306" spans="1:8" ht="13.5" x14ac:dyDescent="0.25">
      <c r="A2306" s="12"/>
      <c r="B2306" s="11">
        <v>45355</v>
      </c>
      <c r="C2306" s="2">
        <v>5.0999999999999996</v>
      </c>
      <c r="D2306" s="2">
        <v>4.8566000000000003</v>
      </c>
      <c r="E2306" s="2">
        <v>0</v>
      </c>
      <c r="F2306" s="2">
        <v>0</v>
      </c>
      <c r="G2306" s="2">
        <v>0</v>
      </c>
      <c r="H2306" s="17">
        <f t="shared" si="35"/>
        <v>0</v>
      </c>
    </row>
    <row r="2307" spans="1:8" ht="13.5" x14ac:dyDescent="0.25">
      <c r="A2307" s="12"/>
      <c r="B2307" s="11">
        <v>45356</v>
      </c>
      <c r="C2307" s="2">
        <v>5.0999999999999996</v>
      </c>
      <c r="D2307" s="2">
        <v>4.8566000000000003</v>
      </c>
      <c r="E2307" s="2">
        <v>0</v>
      </c>
      <c r="F2307" s="2">
        <v>0</v>
      </c>
      <c r="G2307" s="2">
        <v>0</v>
      </c>
      <c r="H2307" s="17">
        <f t="shared" si="35"/>
        <v>0</v>
      </c>
    </row>
    <row r="2308" spans="1:8" ht="13.5" x14ac:dyDescent="0.25">
      <c r="A2308" s="12"/>
      <c r="B2308" s="11">
        <v>45357</v>
      </c>
      <c r="C2308" s="2">
        <v>5.0999999999999996</v>
      </c>
      <c r="D2308" s="2">
        <v>4.8566000000000003</v>
      </c>
      <c r="E2308" s="2">
        <v>0</v>
      </c>
      <c r="F2308" s="2">
        <v>0</v>
      </c>
      <c r="G2308" s="2">
        <v>0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5.0999999999999996</v>
      </c>
      <c r="D2309" s="2">
        <v>4.8566000000000003</v>
      </c>
      <c r="E2309" s="2">
        <v>0</v>
      </c>
      <c r="F2309" s="2">
        <v>0</v>
      </c>
      <c r="G2309" s="2">
        <v>0</v>
      </c>
      <c r="H2309" s="17">
        <f t="shared" si="35"/>
        <v>0</v>
      </c>
    </row>
    <row r="2310" spans="1:8" ht="13.5" x14ac:dyDescent="0.25">
      <c r="A2310" s="12"/>
      <c r="B2310" s="11">
        <v>45359</v>
      </c>
      <c r="C2310" s="2">
        <v>5.0999999999999996</v>
      </c>
      <c r="D2310" s="2">
        <v>4.8566000000000003</v>
      </c>
      <c r="E2310" s="2">
        <v>0</v>
      </c>
      <c r="F2310" s="2">
        <v>0</v>
      </c>
      <c r="G2310" s="2">
        <v>0</v>
      </c>
      <c r="H2310" s="17">
        <f t="shared" si="35"/>
        <v>0</v>
      </c>
    </row>
    <row r="2311" spans="1:8" ht="13.5" x14ac:dyDescent="0.25">
      <c r="A2311" s="12"/>
      <c r="B2311" s="11">
        <v>45362</v>
      </c>
      <c r="C2311" s="2">
        <v>5.0999999999999996</v>
      </c>
      <c r="D2311" s="2">
        <v>4.8566000000000003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5.0999999999999996</v>
      </c>
      <c r="D2312" s="2">
        <v>4.8566000000000003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5.0999999999999996</v>
      </c>
      <c r="D2313" s="2">
        <v>4.8566000000000003</v>
      </c>
      <c r="E2313" s="2">
        <v>0</v>
      </c>
      <c r="F2313" s="2">
        <v>0</v>
      </c>
      <c r="G2313" s="2">
        <v>0</v>
      </c>
      <c r="H2313" s="17">
        <f t="shared" si="36"/>
        <v>0</v>
      </c>
    </row>
    <row r="2314" spans="1:8" ht="13.5" x14ac:dyDescent="0.25">
      <c r="A2314" s="12"/>
      <c r="B2314" s="11">
        <v>45365</v>
      </c>
      <c r="C2314" s="2">
        <v>5.07</v>
      </c>
      <c r="D2314" s="2">
        <v>4.8281000000000001</v>
      </c>
      <c r="E2314" s="2">
        <v>2</v>
      </c>
      <c r="F2314" s="2">
        <v>5.0750000000000002</v>
      </c>
      <c r="G2314" s="2">
        <v>10.15</v>
      </c>
      <c r="H2314" s="17">
        <f t="shared" si="36"/>
        <v>-5.8683029279743421E-3</v>
      </c>
    </row>
    <row r="2315" spans="1:8" ht="13.5" x14ac:dyDescent="0.25">
      <c r="A2315" s="12"/>
      <c r="B2315" s="11">
        <v>45366</v>
      </c>
      <c r="C2315" s="2">
        <v>5.07</v>
      </c>
      <c r="D2315" s="2">
        <v>4.8281000000000001</v>
      </c>
      <c r="E2315" s="2">
        <v>0</v>
      </c>
      <c r="F2315" s="2">
        <v>0</v>
      </c>
      <c r="G2315" s="2">
        <v>0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5.07</v>
      </c>
      <c r="D2316" s="2">
        <v>4.8281000000000001</v>
      </c>
      <c r="E2316" s="2">
        <v>0</v>
      </c>
      <c r="F2316" s="2">
        <v>0</v>
      </c>
      <c r="G2316" s="2">
        <v>0</v>
      </c>
      <c r="H2316" s="17">
        <f t="shared" si="36"/>
        <v>0</v>
      </c>
    </row>
    <row r="2317" spans="1:8" ht="13.5" x14ac:dyDescent="0.25">
      <c r="A2317" s="12"/>
      <c r="B2317" s="11">
        <v>45370</v>
      </c>
      <c r="C2317" s="2">
        <v>5.07</v>
      </c>
      <c r="D2317" s="2">
        <v>4.8281000000000001</v>
      </c>
      <c r="E2317" s="2">
        <v>2</v>
      </c>
      <c r="F2317" s="2">
        <v>4.96</v>
      </c>
      <c r="G2317" s="2">
        <v>9.92</v>
      </c>
      <c r="H2317" s="17">
        <f t="shared" si="36"/>
        <v>0</v>
      </c>
    </row>
    <row r="2318" spans="1:8" ht="13.5" x14ac:dyDescent="0.25">
      <c r="A2318" s="12"/>
      <c r="B2318" s="11">
        <v>45372</v>
      </c>
      <c r="C2318" s="2">
        <v>5</v>
      </c>
      <c r="D2318" s="2">
        <v>4.7614000000000001</v>
      </c>
      <c r="E2318" s="2">
        <v>8</v>
      </c>
      <c r="F2318" s="2">
        <v>5</v>
      </c>
      <c r="G2318" s="2">
        <v>40</v>
      </c>
      <c r="H2318" s="17">
        <f t="shared" si="36"/>
        <v>-1.3814958265156061E-2</v>
      </c>
    </row>
    <row r="2319" spans="1:8" ht="13.5" x14ac:dyDescent="0.25">
      <c r="A2319" s="12"/>
      <c r="B2319" s="11">
        <v>45373</v>
      </c>
      <c r="C2319" s="2">
        <v>5</v>
      </c>
      <c r="D2319" s="2">
        <v>4.7614000000000001</v>
      </c>
      <c r="E2319" s="2">
        <v>0</v>
      </c>
      <c r="F2319" s="2">
        <v>0</v>
      </c>
      <c r="G2319" s="2">
        <v>0</v>
      </c>
      <c r="H2319" s="17">
        <f t="shared" si="36"/>
        <v>0</v>
      </c>
    </row>
    <row r="2320" spans="1:8" ht="13.5" x14ac:dyDescent="0.25">
      <c r="A2320" s="12"/>
      <c r="B2320" s="11">
        <v>45376</v>
      </c>
      <c r="C2320" s="2">
        <v>5</v>
      </c>
      <c r="D2320" s="2">
        <v>4.7614000000000001</v>
      </c>
      <c r="E2320" s="2">
        <v>0</v>
      </c>
      <c r="F2320" s="2">
        <v>0</v>
      </c>
      <c r="G2320" s="2">
        <v>0</v>
      </c>
      <c r="H2320" s="17">
        <f t="shared" si="36"/>
        <v>0</v>
      </c>
    </row>
    <row r="2321" spans="1:8" ht="13.5" x14ac:dyDescent="0.25">
      <c r="A2321" s="12"/>
      <c r="B2321" s="11">
        <v>45377</v>
      </c>
      <c r="C2321" s="2">
        <v>4.8600000000000003</v>
      </c>
      <c r="D2321" s="2">
        <v>4.6280999999999999</v>
      </c>
      <c r="E2321" s="2">
        <v>177</v>
      </c>
      <c r="F2321" s="2">
        <v>4.8600000000000003</v>
      </c>
      <c r="G2321" s="2">
        <v>860.22</v>
      </c>
      <c r="H2321" s="17">
        <f t="shared" si="36"/>
        <v>-2.7995967572562733E-2</v>
      </c>
    </row>
    <row r="2322" spans="1:8" ht="13.5" x14ac:dyDescent="0.25">
      <c r="A2322" s="12"/>
      <c r="B2322" s="11">
        <v>45378</v>
      </c>
      <c r="C2322" s="2">
        <v>4.8600000000000003</v>
      </c>
      <c r="D2322" s="2">
        <v>4.6280999999999999</v>
      </c>
      <c r="E2322" s="2">
        <v>240</v>
      </c>
      <c r="F2322" s="2">
        <v>4.8600000000000003</v>
      </c>
      <c r="G2322" s="2">
        <v>1166.4000000000001</v>
      </c>
      <c r="H2322" s="17">
        <f t="shared" si="36"/>
        <v>0</v>
      </c>
    </row>
    <row r="2323" spans="1:8" ht="13.5" x14ac:dyDescent="0.25">
      <c r="A2323" s="12"/>
      <c r="B2323" s="11">
        <v>45379</v>
      </c>
      <c r="C2323" s="2">
        <v>4.8600000000000003</v>
      </c>
      <c r="D2323" s="2">
        <v>4.6280999999999999</v>
      </c>
      <c r="E2323" s="2">
        <v>0</v>
      </c>
      <c r="F2323" s="2">
        <v>0</v>
      </c>
      <c r="G2323" s="2">
        <v>0</v>
      </c>
      <c r="H2323" s="17">
        <f t="shared" si="36"/>
        <v>0</v>
      </c>
    </row>
    <row r="2324" spans="1:8" ht="13.5" x14ac:dyDescent="0.25">
      <c r="A2324" s="12"/>
      <c r="B2324" s="11">
        <v>45380</v>
      </c>
      <c r="C2324" s="2">
        <v>4.8600000000000003</v>
      </c>
      <c r="D2324" s="2">
        <v>4.6280999999999999</v>
      </c>
      <c r="E2324" s="2">
        <v>1342</v>
      </c>
      <c r="F2324" s="2">
        <v>4.8600000000000003</v>
      </c>
      <c r="G2324" s="2">
        <v>6522.12</v>
      </c>
      <c r="H2324" s="17">
        <f t="shared" si="36"/>
        <v>0</v>
      </c>
    </row>
    <row r="2325" spans="1:8" ht="13.5" x14ac:dyDescent="0.25">
      <c r="A2325" s="12"/>
      <c r="B2325" s="11">
        <v>45383</v>
      </c>
      <c r="C2325" s="2">
        <v>4.6500000000000004</v>
      </c>
      <c r="D2325" s="2">
        <v>4.4280999999999997</v>
      </c>
      <c r="E2325" s="2">
        <v>40</v>
      </c>
      <c r="F2325" s="2">
        <v>4.6500000000000004</v>
      </c>
      <c r="G2325" s="2">
        <v>186</v>
      </c>
      <c r="H2325" s="17">
        <f t="shared" si="36"/>
        <v>-4.3214277997450395E-2</v>
      </c>
    </row>
    <row r="2326" spans="1:8" ht="13.5" x14ac:dyDescent="0.25">
      <c r="A2326" s="12"/>
      <c r="B2326" s="11">
        <v>45384</v>
      </c>
      <c r="C2326" s="2">
        <v>4.66</v>
      </c>
      <c r="D2326" s="2">
        <v>4.4375999999999998</v>
      </c>
      <c r="E2326" s="2">
        <v>460</v>
      </c>
      <c r="F2326" s="2">
        <v>4.66</v>
      </c>
      <c r="G2326" s="2">
        <v>2143.6</v>
      </c>
      <c r="H2326" s="17">
        <f t="shared" si="36"/>
        <v>2.1453896705133273E-3</v>
      </c>
    </row>
    <row r="2327" spans="1:8" ht="13.5" x14ac:dyDescent="0.25">
      <c r="A2327" s="12"/>
      <c r="B2327" s="11">
        <v>45385</v>
      </c>
      <c r="C2327" s="2">
        <v>4.5</v>
      </c>
      <c r="D2327" s="2">
        <v>4.2853000000000003</v>
      </c>
      <c r="E2327" s="2">
        <v>8097</v>
      </c>
      <c r="F2327" s="2">
        <v>4.5</v>
      </c>
      <c r="G2327" s="2">
        <v>36436.5</v>
      </c>
      <c r="H2327" s="17">
        <f t="shared" si="36"/>
        <v>-3.4320353344149866E-2</v>
      </c>
    </row>
    <row r="2328" spans="1:8" ht="13.5" x14ac:dyDescent="0.25">
      <c r="A2328" s="12"/>
      <c r="B2328" s="11">
        <v>45386</v>
      </c>
      <c r="C2328" s="2">
        <v>4.5</v>
      </c>
      <c r="D2328" s="2">
        <v>4.2853000000000003</v>
      </c>
      <c r="E2328" s="2">
        <v>1412</v>
      </c>
      <c r="F2328" s="2">
        <v>4.5</v>
      </c>
      <c r="G2328" s="2">
        <v>6354</v>
      </c>
      <c r="H2328" s="17">
        <f t="shared" si="36"/>
        <v>0</v>
      </c>
    </row>
    <row r="2329" spans="1:8" ht="13.5" x14ac:dyDescent="0.25">
      <c r="A2329" s="12"/>
      <c r="B2329" s="11">
        <v>45387</v>
      </c>
      <c r="C2329" s="2">
        <v>4.5999999999999996</v>
      </c>
      <c r="D2329" s="2">
        <v>4.3804999999999996</v>
      </c>
      <c r="E2329" s="2">
        <v>934</v>
      </c>
      <c r="F2329" s="2">
        <v>4.5999999999999996</v>
      </c>
      <c r="G2329" s="2">
        <v>4296.3999999999996</v>
      </c>
      <c r="H2329" s="17">
        <f t="shared" si="36"/>
        <v>2.221548082981338E-2</v>
      </c>
    </row>
    <row r="2330" spans="1:8" ht="13.5" x14ac:dyDescent="0.25">
      <c r="A2330" s="12"/>
      <c r="B2330" s="11">
        <v>45390</v>
      </c>
      <c r="C2330" s="2">
        <v>4.6500000000000004</v>
      </c>
      <c r="D2330" s="2">
        <v>4.4280999999999997</v>
      </c>
      <c r="E2330" s="2">
        <v>290</v>
      </c>
      <c r="F2330" s="2">
        <v>4.6500000000000004</v>
      </c>
      <c r="G2330" s="2">
        <v>1348.5</v>
      </c>
      <c r="H2330" s="17">
        <f t="shared" si="36"/>
        <v>1.0866339458965892E-2</v>
      </c>
    </row>
    <row r="2331" spans="1:8" ht="13.5" x14ac:dyDescent="0.25">
      <c r="A2331" s="12"/>
      <c r="B2331" s="11">
        <v>45394</v>
      </c>
      <c r="C2331" s="2">
        <v>4.6500000000000004</v>
      </c>
      <c r="D2331" s="2">
        <v>4.4280999999999997</v>
      </c>
      <c r="E2331" s="2">
        <v>235</v>
      </c>
      <c r="F2331" s="2">
        <v>4.6500000000000004</v>
      </c>
      <c r="G2331" s="2">
        <v>1092.75</v>
      </c>
      <c r="H2331" s="17">
        <f t="shared" si="36"/>
        <v>0</v>
      </c>
    </row>
    <row r="2332" spans="1:8" ht="13.5" x14ac:dyDescent="0.25">
      <c r="A2332" s="12"/>
      <c r="B2332" s="11">
        <v>45397</v>
      </c>
      <c r="C2332" s="2">
        <v>4.45</v>
      </c>
      <c r="D2332" s="2">
        <v>4.2377000000000002</v>
      </c>
      <c r="E2332" s="2">
        <v>0</v>
      </c>
      <c r="F2332" s="2">
        <v>0</v>
      </c>
      <c r="G2332" s="2">
        <v>0</v>
      </c>
      <c r="H2332" s="17">
        <f t="shared" si="36"/>
        <v>-4.2998125606919325E-2</v>
      </c>
    </row>
    <row r="2333" spans="1:8" ht="13.5" x14ac:dyDescent="0.25">
      <c r="A2333" s="12"/>
      <c r="B2333" s="11">
        <v>45398</v>
      </c>
      <c r="C2333" s="2">
        <v>4.26</v>
      </c>
      <c r="D2333" s="2">
        <v>4.0567000000000002</v>
      </c>
      <c r="E2333" s="2">
        <v>665</v>
      </c>
      <c r="F2333" s="2">
        <v>4.26</v>
      </c>
      <c r="G2333" s="2">
        <v>2832.9</v>
      </c>
      <c r="H2333" s="17">
        <f t="shared" si="36"/>
        <v>-4.2711848408334717E-2</v>
      </c>
    </row>
    <row r="2334" spans="1:8" ht="13.5" x14ac:dyDescent="0.25">
      <c r="A2334" s="12"/>
      <c r="B2334" s="11">
        <v>45399</v>
      </c>
      <c r="C2334" s="2">
        <v>4.45</v>
      </c>
      <c r="D2334" s="2">
        <v>4.2377000000000002</v>
      </c>
      <c r="E2334" s="2">
        <v>0</v>
      </c>
      <c r="F2334" s="2">
        <v>0</v>
      </c>
      <c r="G2334" s="2">
        <v>0</v>
      </c>
      <c r="H2334" s="17">
        <f t="shared" si="36"/>
        <v>4.4617546281460307E-2</v>
      </c>
    </row>
    <row r="2335" spans="1:8" ht="13.5" x14ac:dyDescent="0.25">
      <c r="A2335" s="12"/>
      <c r="B2335" s="11">
        <v>45400</v>
      </c>
      <c r="C2335" s="2">
        <v>4.6500000000000004</v>
      </c>
      <c r="D2335" s="2">
        <v>4.4280999999999997</v>
      </c>
      <c r="E2335" s="2">
        <v>0</v>
      </c>
      <c r="F2335" s="2">
        <v>0</v>
      </c>
      <c r="G2335" s="2">
        <v>0</v>
      </c>
      <c r="H2335" s="17">
        <f t="shared" si="36"/>
        <v>4.4930032800811634E-2</v>
      </c>
    </row>
    <row r="2336" spans="1:8" ht="13.5" x14ac:dyDescent="0.25">
      <c r="A2336" s="12"/>
      <c r="B2336" s="11">
        <v>45401</v>
      </c>
      <c r="C2336" s="2">
        <v>4.45</v>
      </c>
      <c r="D2336" s="2">
        <v>4.2377000000000002</v>
      </c>
      <c r="E2336" s="2">
        <v>0</v>
      </c>
      <c r="F2336" s="2">
        <v>0</v>
      </c>
      <c r="G2336" s="2">
        <v>0</v>
      </c>
      <c r="H2336" s="17">
        <f t="shared" si="36"/>
        <v>-4.2998125606919325E-2</v>
      </c>
    </row>
    <row r="2337" spans="1:8" ht="13.5" x14ac:dyDescent="0.25">
      <c r="A2337" s="12"/>
      <c r="B2337" s="11">
        <v>45404</v>
      </c>
      <c r="C2337" s="2">
        <v>4.5</v>
      </c>
      <c r="D2337" s="2">
        <v>4.2853000000000003</v>
      </c>
      <c r="E2337" s="2">
        <v>3569</v>
      </c>
      <c r="F2337" s="2">
        <v>4.5</v>
      </c>
      <c r="G2337" s="2">
        <v>16060.5</v>
      </c>
      <c r="H2337" s="17">
        <f t="shared" si="36"/>
        <v>1.1232508200202961E-2</v>
      </c>
    </row>
    <row r="2338" spans="1:8" ht="13.5" x14ac:dyDescent="0.25">
      <c r="A2338" s="12"/>
      <c r="B2338" s="11">
        <v>45405</v>
      </c>
      <c r="C2338" s="2">
        <v>4.45</v>
      </c>
      <c r="D2338" s="2">
        <v>4.2377000000000002</v>
      </c>
      <c r="E2338" s="2">
        <v>1348</v>
      </c>
      <c r="F2338" s="2">
        <v>4.476</v>
      </c>
      <c r="G2338" s="2">
        <v>6033.6480000000001</v>
      </c>
      <c r="H2338" s="17">
        <f t="shared" si="36"/>
        <v>-1.1107740414906794E-2</v>
      </c>
    </row>
    <row r="2339" spans="1:8" ht="13.5" x14ac:dyDescent="0.25">
      <c r="A2339" s="12"/>
      <c r="B2339" s="11">
        <v>45406</v>
      </c>
      <c r="C2339" s="2">
        <v>4.3</v>
      </c>
      <c r="D2339" s="2">
        <v>4.0948000000000002</v>
      </c>
      <c r="E2339" s="2">
        <v>1452</v>
      </c>
      <c r="F2339" s="2">
        <v>4.3310000000000004</v>
      </c>
      <c r="G2339" s="2">
        <v>6288.6120000000001</v>
      </c>
      <c r="H2339" s="17">
        <f t="shared" si="36"/>
        <v>-3.3721122306911773E-2</v>
      </c>
    </row>
    <row r="2340" spans="1:8" ht="13.5" x14ac:dyDescent="0.25">
      <c r="A2340" s="12"/>
      <c r="B2340" s="11">
        <v>45407</v>
      </c>
      <c r="C2340" s="2">
        <v>4.3099999999999996</v>
      </c>
      <c r="D2340" s="2">
        <v>4.1043000000000003</v>
      </c>
      <c r="E2340" s="2">
        <v>1000</v>
      </c>
      <c r="F2340" s="2">
        <v>4.3099999999999996</v>
      </c>
      <c r="G2340" s="2">
        <v>4310</v>
      </c>
      <c r="H2340" s="17">
        <f t="shared" si="36"/>
        <v>2.3200156295789939E-3</v>
      </c>
    </row>
    <row r="2341" spans="1:8" ht="13.5" x14ac:dyDescent="0.25">
      <c r="A2341" s="12"/>
      <c r="B2341" s="11">
        <v>45408</v>
      </c>
      <c r="C2341" s="2">
        <v>4.5</v>
      </c>
      <c r="D2341" s="2">
        <v>4.2853000000000003</v>
      </c>
      <c r="E2341" s="2">
        <v>0</v>
      </c>
      <c r="F2341" s="2">
        <v>0</v>
      </c>
      <c r="G2341" s="2">
        <v>0</v>
      </c>
      <c r="H2341" s="17">
        <f t="shared" si="36"/>
        <v>4.4100090149355564E-2</v>
      </c>
    </row>
    <row r="2342" spans="1:8" ht="13.5" x14ac:dyDescent="0.25">
      <c r="A2342" s="12"/>
      <c r="B2342" s="11">
        <v>45411</v>
      </c>
      <c r="C2342" s="2">
        <v>4.4800000000000004</v>
      </c>
      <c r="D2342" s="2">
        <v>4.2662000000000004</v>
      </c>
      <c r="E2342" s="2">
        <v>777</v>
      </c>
      <c r="F2342" s="2">
        <v>4.4800000000000004</v>
      </c>
      <c r="G2342" s="2">
        <v>3480.96</v>
      </c>
      <c r="H2342" s="17">
        <f t="shared" si="36"/>
        <v>-4.4570975194268532E-3</v>
      </c>
    </row>
    <row r="2343" spans="1:8" ht="13.5" x14ac:dyDescent="0.25">
      <c r="A2343" s="12"/>
      <c r="B2343" s="11">
        <v>45412</v>
      </c>
      <c r="C2343" s="2">
        <v>4.3</v>
      </c>
      <c r="D2343" s="2">
        <v>4.0948000000000002</v>
      </c>
      <c r="E2343" s="2">
        <v>50</v>
      </c>
      <c r="F2343" s="2">
        <v>4.3</v>
      </c>
      <c r="G2343" s="2">
        <v>215</v>
      </c>
      <c r="H2343" s="17">
        <f t="shared" si="36"/>
        <v>-4.0176269279452489E-2</v>
      </c>
    </row>
    <row r="2344" spans="1:8" ht="13.5" x14ac:dyDescent="0.25">
      <c r="A2344" s="12"/>
      <c r="B2344" s="11">
        <v>45414</v>
      </c>
      <c r="C2344" s="2">
        <v>4.49</v>
      </c>
      <c r="D2344" s="2">
        <v>4.2758000000000003</v>
      </c>
      <c r="E2344" s="2">
        <v>0</v>
      </c>
      <c r="F2344" s="2">
        <v>0</v>
      </c>
      <c r="G2344" s="2">
        <v>0</v>
      </c>
      <c r="H2344" s="17">
        <f t="shared" si="36"/>
        <v>4.4202403047767909E-2</v>
      </c>
    </row>
    <row r="2345" spans="1:8" ht="13.5" x14ac:dyDescent="0.25">
      <c r="A2345" s="12"/>
      <c r="B2345" s="11">
        <v>45415</v>
      </c>
      <c r="C2345" s="2">
        <v>4.5</v>
      </c>
      <c r="D2345" s="2">
        <v>4.2853000000000003</v>
      </c>
      <c r="E2345" s="2">
        <v>1403</v>
      </c>
      <c r="F2345" s="2">
        <v>4.5</v>
      </c>
      <c r="G2345" s="2">
        <v>6313.5</v>
      </c>
      <c r="H2345" s="17">
        <f t="shared" si="36"/>
        <v>2.2218064455774506E-3</v>
      </c>
    </row>
    <row r="2346" spans="1:8" ht="13.5" x14ac:dyDescent="0.25">
      <c r="A2346" s="12"/>
      <c r="B2346" s="11">
        <v>45418</v>
      </c>
      <c r="C2346" s="2">
        <v>4.6500000000000004</v>
      </c>
      <c r="D2346" s="2">
        <v>4.4280999999999997</v>
      </c>
      <c r="E2346" s="2">
        <v>1747</v>
      </c>
      <c r="F2346" s="2">
        <v>4.6500000000000004</v>
      </c>
      <c r="G2346" s="2">
        <v>8123.55</v>
      </c>
      <c r="H2346" s="17">
        <f t="shared" si="36"/>
        <v>3.3323221244720175E-2</v>
      </c>
    </row>
    <row r="2347" spans="1:8" ht="13.5" x14ac:dyDescent="0.25">
      <c r="A2347" s="12"/>
      <c r="B2347" s="11">
        <v>45419</v>
      </c>
      <c r="C2347" s="2">
        <v>4.8499999999999996</v>
      </c>
      <c r="D2347" s="2">
        <v>4.6185999999999998</v>
      </c>
      <c r="E2347" s="2">
        <v>1607</v>
      </c>
      <c r="F2347" s="2">
        <v>4.7220000000000004</v>
      </c>
      <c r="G2347" s="2">
        <v>7588.2539999999999</v>
      </c>
      <c r="H2347" s="17">
        <f t="shared" si="36"/>
        <v>4.3020708656082776E-2</v>
      </c>
    </row>
    <row r="2348" spans="1:8" ht="13.5" x14ac:dyDescent="0.25">
      <c r="A2348" s="12"/>
      <c r="B2348" s="11">
        <v>45420</v>
      </c>
      <c r="C2348" s="2">
        <v>4.6500000000000004</v>
      </c>
      <c r="D2348" s="2">
        <v>4.4280999999999997</v>
      </c>
      <c r="E2348" s="2">
        <v>845</v>
      </c>
      <c r="F2348" s="2">
        <v>4.657</v>
      </c>
      <c r="G2348" s="2">
        <v>3935.165</v>
      </c>
      <c r="H2348" s="17">
        <f t="shared" si="36"/>
        <v>-4.1246265101978978E-2</v>
      </c>
    </row>
    <row r="2349" spans="1:8" ht="13.5" x14ac:dyDescent="0.25">
      <c r="A2349" s="12"/>
      <c r="B2349" s="11">
        <v>45421</v>
      </c>
      <c r="C2349" s="2">
        <v>4.8499999999999996</v>
      </c>
      <c r="D2349" s="2">
        <v>4.6185999999999998</v>
      </c>
      <c r="E2349" s="2">
        <v>0</v>
      </c>
      <c r="F2349" s="2">
        <v>0</v>
      </c>
      <c r="G2349" s="2">
        <v>0</v>
      </c>
      <c r="H2349" s="17">
        <f t="shared" si="36"/>
        <v>4.3020708656082776E-2</v>
      </c>
    </row>
    <row r="2350" spans="1:8" ht="13.5" x14ac:dyDescent="0.25">
      <c r="A2350" s="12"/>
      <c r="B2350" s="11">
        <v>45422</v>
      </c>
      <c r="C2350" s="2">
        <v>4.95</v>
      </c>
      <c r="D2350" s="2">
        <v>4.7138</v>
      </c>
      <c r="E2350" s="2">
        <v>10</v>
      </c>
      <c r="F2350" s="2">
        <v>4.95</v>
      </c>
      <c r="G2350" s="2">
        <v>49.5</v>
      </c>
      <c r="H2350" s="17">
        <f t="shared" si="36"/>
        <v>2.0612306759624166E-2</v>
      </c>
    </row>
    <row r="2351" spans="1:8" ht="13.5" x14ac:dyDescent="0.25">
      <c r="A2351" s="12"/>
      <c r="B2351" s="11">
        <v>45425</v>
      </c>
      <c r="C2351" s="2">
        <v>4.95</v>
      </c>
      <c r="D2351" s="2">
        <v>4.7138</v>
      </c>
      <c r="E2351" s="2">
        <v>0</v>
      </c>
      <c r="F2351" s="2">
        <v>0</v>
      </c>
      <c r="G2351" s="2">
        <v>0</v>
      </c>
      <c r="H2351" s="17">
        <f t="shared" si="36"/>
        <v>0</v>
      </c>
    </row>
    <row r="2352" spans="1:8" ht="13.5" x14ac:dyDescent="0.25">
      <c r="A2352" s="12"/>
      <c r="B2352" s="11">
        <v>45426</v>
      </c>
      <c r="C2352" s="2">
        <v>4.95</v>
      </c>
      <c r="D2352" s="2">
        <v>4.7138</v>
      </c>
      <c r="E2352" s="2">
        <v>0</v>
      </c>
      <c r="F2352" s="2">
        <v>0</v>
      </c>
      <c r="G2352" s="2">
        <v>0</v>
      </c>
      <c r="H2352" s="17">
        <f t="shared" si="36"/>
        <v>0</v>
      </c>
    </row>
    <row r="2353" spans="1:8" ht="13.5" x14ac:dyDescent="0.25">
      <c r="A2353" s="12"/>
      <c r="B2353" s="11">
        <v>45427</v>
      </c>
      <c r="C2353" s="2">
        <v>4.7300000000000004</v>
      </c>
      <c r="D2353" s="2">
        <v>4.5042999999999997</v>
      </c>
      <c r="E2353" s="2">
        <v>0</v>
      </c>
      <c r="F2353" s="2">
        <v>0</v>
      </c>
      <c r="G2353" s="2">
        <v>0</v>
      </c>
      <c r="H2353" s="17">
        <f t="shared" si="36"/>
        <v>-4.4443973015401636E-2</v>
      </c>
    </row>
    <row r="2354" spans="1:8" ht="13.5" x14ac:dyDescent="0.25">
      <c r="A2354" s="12"/>
      <c r="B2354" s="11">
        <v>45428</v>
      </c>
      <c r="C2354" s="2">
        <v>4.9000000000000004</v>
      </c>
      <c r="D2354" s="2">
        <v>4.6661999999999999</v>
      </c>
      <c r="E2354" s="2">
        <v>3651</v>
      </c>
      <c r="F2354" s="2">
        <v>4.9000000000000004</v>
      </c>
      <c r="G2354" s="2">
        <v>17889.900000000001</v>
      </c>
      <c r="H2354" s="17">
        <f t="shared" si="36"/>
        <v>3.5943431831805199E-2</v>
      </c>
    </row>
    <row r="2355" spans="1:8" ht="13.5" x14ac:dyDescent="0.25">
      <c r="A2355" s="12"/>
      <c r="B2355" s="11">
        <v>45429</v>
      </c>
      <c r="C2355" s="2">
        <v>4.8499999999999996</v>
      </c>
      <c r="D2355" s="2">
        <v>4.6185999999999998</v>
      </c>
      <c r="E2355" s="2">
        <v>1338</v>
      </c>
      <c r="F2355" s="2">
        <v>4.8869999999999996</v>
      </c>
      <c r="G2355" s="2">
        <v>6538.8059999999996</v>
      </c>
      <c r="H2355" s="17">
        <f t="shared" si="36"/>
        <v>-1.020102010201022E-2</v>
      </c>
    </row>
    <row r="2356" spans="1:8" ht="13.5" x14ac:dyDescent="0.25">
      <c r="A2356" s="12"/>
      <c r="B2356" s="11">
        <v>45432</v>
      </c>
      <c r="C2356" s="2">
        <v>4.8499999999999996</v>
      </c>
      <c r="D2356" s="2">
        <v>4.6185999999999998</v>
      </c>
      <c r="E2356" s="2">
        <v>0</v>
      </c>
      <c r="F2356" s="2">
        <v>0</v>
      </c>
      <c r="G2356" s="2">
        <v>0</v>
      </c>
      <c r="H2356" s="17">
        <f t="shared" si="36"/>
        <v>0</v>
      </c>
    </row>
    <row r="2357" spans="1:8" ht="13.5" x14ac:dyDescent="0.25">
      <c r="A2357" s="12"/>
      <c r="B2357" s="11">
        <v>45433</v>
      </c>
      <c r="C2357" s="2">
        <v>4.6399999999999997</v>
      </c>
      <c r="D2357" s="2">
        <v>4.4185999999999996</v>
      </c>
      <c r="E2357" s="2">
        <v>0</v>
      </c>
      <c r="F2357" s="2">
        <v>0</v>
      </c>
      <c r="G2357" s="2">
        <v>0</v>
      </c>
      <c r="H2357" s="17">
        <f t="shared" si="36"/>
        <v>-4.3303165461395267E-2</v>
      </c>
    </row>
    <row r="2358" spans="1:8" ht="13.5" x14ac:dyDescent="0.25">
      <c r="A2358" s="12"/>
      <c r="B2358" s="11">
        <v>45434</v>
      </c>
      <c r="C2358" s="2">
        <v>4.84</v>
      </c>
      <c r="D2358" s="2">
        <v>4.6090999999999998</v>
      </c>
      <c r="E2358" s="2">
        <v>6381</v>
      </c>
      <c r="F2358" s="2">
        <v>4.6500000000000004</v>
      </c>
      <c r="G2358" s="2">
        <v>29671.65</v>
      </c>
      <c r="H2358" s="17">
        <f t="shared" si="36"/>
        <v>4.311320327705611E-2</v>
      </c>
    </row>
    <row r="2359" spans="1:8" ht="13.5" x14ac:dyDescent="0.25">
      <c r="A2359" s="12"/>
      <c r="B2359" s="11">
        <v>45435</v>
      </c>
      <c r="C2359" s="2">
        <v>4.63</v>
      </c>
      <c r="D2359" s="2">
        <v>4.4090999999999996</v>
      </c>
      <c r="E2359" s="2">
        <v>1</v>
      </c>
      <c r="F2359" s="2">
        <v>4.63</v>
      </c>
      <c r="G2359" s="2">
        <v>4.63</v>
      </c>
      <c r="H2359" s="17">
        <f t="shared" si="36"/>
        <v>-4.3392419344340585E-2</v>
      </c>
    </row>
    <row r="2360" spans="1:8" ht="13.5" x14ac:dyDescent="0.25">
      <c r="A2360" s="12"/>
      <c r="B2360" s="11">
        <v>45436</v>
      </c>
      <c r="C2360" s="2">
        <v>4.83</v>
      </c>
      <c r="D2360" s="2">
        <v>4.5994999999999999</v>
      </c>
      <c r="E2360" s="2">
        <v>0</v>
      </c>
      <c r="F2360" s="2">
        <v>0</v>
      </c>
      <c r="G2360" s="2">
        <v>0</v>
      </c>
      <c r="H2360" s="17">
        <f t="shared" si="36"/>
        <v>4.3183416116667886E-2</v>
      </c>
    </row>
    <row r="2361" spans="1:8" ht="13.5" x14ac:dyDescent="0.25">
      <c r="A2361" s="12"/>
      <c r="B2361" s="11">
        <v>45439</v>
      </c>
      <c r="C2361" s="2">
        <v>4.62</v>
      </c>
      <c r="D2361" s="2">
        <v>4.3994999999999997</v>
      </c>
      <c r="E2361" s="2">
        <v>0</v>
      </c>
      <c r="F2361" s="2">
        <v>0</v>
      </c>
      <c r="G2361" s="2">
        <v>0</v>
      </c>
      <c r="H2361" s="17">
        <f t="shared" si="36"/>
        <v>-4.3482987281226258E-2</v>
      </c>
    </row>
    <row r="2362" spans="1:8" ht="13.5" x14ac:dyDescent="0.25">
      <c r="A2362" s="12"/>
      <c r="B2362" s="11">
        <v>45440</v>
      </c>
      <c r="C2362" s="2">
        <v>4.42</v>
      </c>
      <c r="D2362" s="2">
        <v>4.2091000000000003</v>
      </c>
      <c r="E2362" s="2">
        <v>950</v>
      </c>
      <c r="F2362" s="2">
        <v>4.5049999999999999</v>
      </c>
      <c r="G2362" s="2">
        <v>4279.75</v>
      </c>
      <c r="H2362" s="17">
        <f t="shared" si="36"/>
        <v>-4.3277645186952943E-2</v>
      </c>
    </row>
    <row r="2363" spans="1:8" ht="13.5" x14ac:dyDescent="0.25">
      <c r="A2363" s="12"/>
      <c r="B2363" s="11">
        <v>45441</v>
      </c>
      <c r="C2363" s="2">
        <v>4.42</v>
      </c>
      <c r="D2363" s="2">
        <v>4.2091000000000003</v>
      </c>
      <c r="E2363" s="2">
        <v>0</v>
      </c>
      <c r="F2363" s="2">
        <v>0</v>
      </c>
      <c r="G2363" s="2">
        <v>0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4.6100000000000003</v>
      </c>
      <c r="D2364" s="2">
        <v>4.3899999999999997</v>
      </c>
      <c r="E2364" s="2">
        <v>1</v>
      </c>
      <c r="F2364" s="2">
        <v>4.6100000000000003</v>
      </c>
      <c r="G2364" s="2">
        <v>4.6100000000000003</v>
      </c>
      <c r="H2364" s="17">
        <f t="shared" si="36"/>
        <v>4.2978308902140452E-2</v>
      </c>
    </row>
    <row r="2365" spans="1:8" ht="13.5" x14ac:dyDescent="0.25">
      <c r="A2365" s="12"/>
      <c r="B2365" s="11">
        <v>45443</v>
      </c>
      <c r="C2365" s="2">
        <v>4.6100000000000003</v>
      </c>
      <c r="D2365" s="2">
        <v>4.3899999999999997</v>
      </c>
      <c r="E2365" s="2">
        <v>2</v>
      </c>
      <c r="F2365" s="2">
        <v>4.6100000000000003</v>
      </c>
      <c r="G2365" s="2">
        <v>9.2200000000000006</v>
      </c>
      <c r="H2365" s="17">
        <f t="shared" si="36"/>
        <v>0</v>
      </c>
    </row>
    <row r="2366" spans="1:8" ht="13.5" x14ac:dyDescent="0.25">
      <c r="A2366" s="12"/>
      <c r="B2366" s="11">
        <v>45446</v>
      </c>
      <c r="C2366" s="2">
        <v>4.41</v>
      </c>
      <c r="D2366" s="2">
        <v>4.1996000000000002</v>
      </c>
      <c r="E2366" s="2">
        <v>1</v>
      </c>
      <c r="F2366" s="2">
        <v>4.8099999999999996</v>
      </c>
      <c r="G2366" s="2">
        <v>4.8099999999999996</v>
      </c>
      <c r="H2366" s="17">
        <f t="shared" si="36"/>
        <v>-4.337129840546685E-2</v>
      </c>
    </row>
    <row r="2367" spans="1:8" ht="13.5" x14ac:dyDescent="0.25">
      <c r="A2367" s="12"/>
      <c r="B2367" s="11">
        <v>45447</v>
      </c>
      <c r="C2367" s="2">
        <v>4.41</v>
      </c>
      <c r="D2367" s="2">
        <v>4.1996000000000002</v>
      </c>
      <c r="E2367" s="2">
        <v>37</v>
      </c>
      <c r="F2367" s="2">
        <v>4.41</v>
      </c>
      <c r="G2367" s="2">
        <v>163.16999999999999</v>
      </c>
      <c r="H2367" s="17">
        <f t="shared" si="36"/>
        <v>0</v>
      </c>
    </row>
    <row r="2368" spans="1:8" ht="13.5" x14ac:dyDescent="0.25">
      <c r="A2368" s="12"/>
      <c r="B2368" s="11">
        <v>45448</v>
      </c>
      <c r="C2368" s="2">
        <v>4.41</v>
      </c>
      <c r="D2368" s="2">
        <v>4.1996000000000002</v>
      </c>
      <c r="E2368" s="2">
        <v>0</v>
      </c>
      <c r="F2368" s="2">
        <v>0</v>
      </c>
      <c r="G2368" s="2">
        <v>0</v>
      </c>
      <c r="H2368" s="17">
        <f t="shared" si="36"/>
        <v>0</v>
      </c>
    </row>
    <row r="2369" spans="1:8" ht="13.5" x14ac:dyDescent="0.25">
      <c r="A2369" s="12"/>
      <c r="B2369" s="11">
        <v>45449</v>
      </c>
      <c r="C2369" s="2">
        <v>4.45</v>
      </c>
      <c r="D2369" s="2">
        <v>4.2377000000000002</v>
      </c>
      <c r="E2369" s="2">
        <v>741</v>
      </c>
      <c r="F2369" s="2">
        <v>4.45</v>
      </c>
      <c r="G2369" s="2">
        <v>3297.45</v>
      </c>
      <c r="H2369" s="17">
        <f t="shared" si="36"/>
        <v>9.0722925992951751E-3</v>
      </c>
    </row>
    <row r="2370" spans="1:8" ht="13.5" x14ac:dyDescent="0.25">
      <c r="A2370" s="12"/>
      <c r="B2370" s="11">
        <v>45450</v>
      </c>
      <c r="C2370" s="2">
        <v>4.25</v>
      </c>
      <c r="D2370" s="2">
        <v>4.0472000000000001</v>
      </c>
      <c r="E2370" s="2">
        <v>680</v>
      </c>
      <c r="F2370" s="2">
        <v>4.4000000000000004</v>
      </c>
      <c r="G2370" s="2">
        <v>2992</v>
      </c>
      <c r="H2370" s="17">
        <f t="shared" si="36"/>
        <v>-4.4953630507114734E-2</v>
      </c>
    </row>
    <row r="2371" spans="1:8" ht="13.5" x14ac:dyDescent="0.25">
      <c r="A2371" s="12"/>
      <c r="B2371" s="11">
        <v>45453</v>
      </c>
      <c r="C2371" s="2">
        <v>4.25</v>
      </c>
      <c r="D2371" s="2">
        <v>4.0472000000000001</v>
      </c>
      <c r="E2371" s="2">
        <v>1705</v>
      </c>
      <c r="F2371" s="2">
        <v>4.25</v>
      </c>
      <c r="G2371" s="2">
        <v>7246.25</v>
      </c>
      <c r="H2371" s="17">
        <f t="shared" si="36"/>
        <v>0</v>
      </c>
    </row>
    <row r="2372" spans="1:8" ht="13.5" x14ac:dyDescent="0.25">
      <c r="A2372" s="12"/>
      <c r="B2372" s="11">
        <v>45454</v>
      </c>
      <c r="C2372" s="2">
        <v>4.25</v>
      </c>
      <c r="D2372" s="2">
        <v>4.0472000000000001</v>
      </c>
      <c r="E2372" s="2">
        <v>2299</v>
      </c>
      <c r="F2372" s="2">
        <v>4.25</v>
      </c>
      <c r="G2372" s="2">
        <v>9770.75</v>
      </c>
      <c r="H2372" s="17">
        <f t="shared" si="36"/>
        <v>0</v>
      </c>
    </row>
    <row r="2373" spans="1:8" ht="13.5" x14ac:dyDescent="0.25">
      <c r="A2373" s="12"/>
      <c r="B2373" s="11">
        <v>45455</v>
      </c>
      <c r="C2373" s="2">
        <v>4.12</v>
      </c>
      <c r="D2373" s="2">
        <v>3.9234</v>
      </c>
      <c r="E2373" s="2">
        <v>2553</v>
      </c>
      <c r="F2373" s="2">
        <v>4.202</v>
      </c>
      <c r="G2373" s="2">
        <v>10727.706</v>
      </c>
      <c r="H2373" s="17">
        <f t="shared" si="36"/>
        <v>-3.0589049219213314E-2</v>
      </c>
    </row>
    <row r="2374" spans="1:8" ht="13.5" x14ac:dyDescent="0.25">
      <c r="A2374" s="12"/>
      <c r="B2374" s="11">
        <v>45456</v>
      </c>
      <c r="C2374" s="2">
        <v>4.12</v>
      </c>
      <c r="D2374" s="2">
        <v>3.9234</v>
      </c>
      <c r="E2374" s="2">
        <v>0</v>
      </c>
      <c r="F2374" s="2">
        <v>0</v>
      </c>
      <c r="G2374" s="2">
        <v>0</v>
      </c>
      <c r="H2374" s="17">
        <f t="shared" si="36"/>
        <v>0</v>
      </c>
    </row>
    <row r="2375" spans="1:8" ht="13.5" x14ac:dyDescent="0.25">
      <c r="A2375" s="12"/>
      <c r="B2375" s="11">
        <v>45457</v>
      </c>
      <c r="C2375" s="2">
        <v>4.24</v>
      </c>
      <c r="D2375" s="2">
        <v>4.0377000000000001</v>
      </c>
      <c r="E2375" s="2">
        <v>5</v>
      </c>
      <c r="F2375" s="2">
        <v>4.24</v>
      </c>
      <c r="G2375" s="2">
        <v>21.2</v>
      </c>
      <c r="H2375" s="17">
        <f t="shared" ref="H2375:H2438" si="37">(D2375-D2374)/D2374</f>
        <v>2.9132894938063942E-2</v>
      </c>
    </row>
    <row r="2376" spans="1:8" ht="13.5" x14ac:dyDescent="0.25">
      <c r="A2376" s="12"/>
      <c r="B2376" s="11">
        <v>45461</v>
      </c>
      <c r="C2376" s="2">
        <v>4.13</v>
      </c>
      <c r="D2376" s="2">
        <v>3.9329000000000001</v>
      </c>
      <c r="E2376" s="2">
        <v>1000</v>
      </c>
      <c r="F2376" s="2">
        <v>4.13</v>
      </c>
      <c r="G2376" s="2">
        <v>4130</v>
      </c>
      <c r="H2376" s="17">
        <f t="shared" si="37"/>
        <v>-2.595537063179533E-2</v>
      </c>
    </row>
    <row r="2377" spans="1:8" ht="13.5" x14ac:dyDescent="0.25">
      <c r="A2377" s="12"/>
      <c r="B2377" s="11">
        <v>45462</v>
      </c>
      <c r="C2377" s="2">
        <v>4.13</v>
      </c>
      <c r="D2377" s="2">
        <v>3.9329000000000001</v>
      </c>
      <c r="E2377" s="2">
        <v>727</v>
      </c>
      <c r="F2377" s="2">
        <v>4.13</v>
      </c>
      <c r="G2377" s="2">
        <v>3002.51</v>
      </c>
      <c r="H2377" s="17">
        <f t="shared" si="37"/>
        <v>0</v>
      </c>
    </row>
    <row r="2378" spans="1:8" ht="13.5" x14ac:dyDescent="0.25">
      <c r="A2378" s="12"/>
      <c r="B2378" s="11">
        <v>45463</v>
      </c>
      <c r="C2378" s="2">
        <v>4.13</v>
      </c>
      <c r="D2378" s="2">
        <v>3.9329000000000001</v>
      </c>
      <c r="E2378" s="2">
        <v>1809</v>
      </c>
      <c r="F2378" s="2">
        <v>4.13</v>
      </c>
      <c r="G2378" s="2">
        <v>7471.17</v>
      </c>
      <c r="H2378" s="17">
        <f t="shared" si="37"/>
        <v>0</v>
      </c>
    </row>
    <row r="2379" spans="1:8" ht="13.5" x14ac:dyDescent="0.25">
      <c r="A2379" s="12"/>
      <c r="B2379" s="11">
        <v>45464</v>
      </c>
      <c r="C2379" s="2">
        <v>4.13</v>
      </c>
      <c r="D2379" s="2">
        <v>3.9329000000000001</v>
      </c>
      <c r="E2379" s="2">
        <v>720</v>
      </c>
      <c r="F2379" s="2">
        <v>4.13</v>
      </c>
      <c r="G2379" s="2">
        <v>2973.6</v>
      </c>
      <c r="H2379" s="17">
        <f t="shared" si="37"/>
        <v>0</v>
      </c>
    </row>
    <row r="2380" spans="1:8" ht="13.5" x14ac:dyDescent="0.25">
      <c r="A2380" s="12"/>
      <c r="B2380" s="11">
        <v>45467</v>
      </c>
      <c r="C2380" s="2">
        <v>4.12</v>
      </c>
      <c r="D2380" s="2">
        <v>3.9234</v>
      </c>
      <c r="E2380" s="2">
        <v>150</v>
      </c>
      <c r="F2380" s="2">
        <v>4.12</v>
      </c>
      <c r="G2380" s="2">
        <v>618</v>
      </c>
      <c r="H2380" s="17">
        <f t="shared" si="37"/>
        <v>-2.4155203539373143E-3</v>
      </c>
    </row>
    <row r="2381" spans="1:8" ht="13.5" x14ac:dyDescent="0.25">
      <c r="A2381" s="12"/>
      <c r="B2381" s="11">
        <v>45468</v>
      </c>
      <c r="C2381" s="2">
        <v>4.13</v>
      </c>
      <c r="D2381" s="2">
        <v>3.9329000000000001</v>
      </c>
      <c r="E2381" s="2">
        <v>1216</v>
      </c>
      <c r="F2381" s="2">
        <v>4.13</v>
      </c>
      <c r="G2381" s="2">
        <v>5022.08</v>
      </c>
      <c r="H2381" s="17">
        <f t="shared" si="37"/>
        <v>2.4213692205740083E-3</v>
      </c>
    </row>
    <row r="2382" spans="1:8" ht="13.5" x14ac:dyDescent="0.25">
      <c r="A2382" s="12"/>
      <c r="B2382" s="11">
        <v>45469</v>
      </c>
      <c r="C2382" s="2">
        <v>4.13</v>
      </c>
      <c r="D2382" s="2">
        <v>3.9329000000000001</v>
      </c>
      <c r="E2382" s="2">
        <v>0</v>
      </c>
      <c r="F2382" s="2">
        <v>0</v>
      </c>
      <c r="G2382" s="2">
        <v>0</v>
      </c>
      <c r="H2382" s="17">
        <f t="shared" si="37"/>
        <v>0</v>
      </c>
    </row>
    <row r="2383" spans="1:8" ht="13.5" x14ac:dyDescent="0.25">
      <c r="A2383" s="12"/>
      <c r="B2383" s="11">
        <v>45470</v>
      </c>
      <c r="C2383" s="2">
        <v>3.95</v>
      </c>
      <c r="D2383" s="2">
        <v>3.7614999999999998</v>
      </c>
      <c r="E2383" s="2">
        <v>0</v>
      </c>
      <c r="F2383" s="2">
        <v>0</v>
      </c>
      <c r="G2383" s="2">
        <v>0</v>
      </c>
      <c r="H2383" s="17">
        <f t="shared" si="37"/>
        <v>-4.3581072491037202E-2</v>
      </c>
    </row>
    <row r="2384" spans="1:8" ht="13.5" x14ac:dyDescent="0.25">
      <c r="A2384" s="12"/>
      <c r="B2384" s="11">
        <v>45471</v>
      </c>
      <c r="C2384" s="2">
        <v>4.12</v>
      </c>
      <c r="D2384" s="2">
        <v>3.9234</v>
      </c>
      <c r="E2384" s="2">
        <v>1153</v>
      </c>
      <c r="F2384" s="2">
        <v>4.0060000000000002</v>
      </c>
      <c r="G2384" s="2">
        <v>4618.9179999999997</v>
      </c>
      <c r="H2384" s="17">
        <f t="shared" si="37"/>
        <v>4.3041339891000972E-2</v>
      </c>
    </row>
    <row r="2385" spans="1:8" ht="13.5" x14ac:dyDescent="0.25">
      <c r="A2385" s="12"/>
      <c r="B2385" s="11">
        <v>45474</v>
      </c>
      <c r="C2385" s="2">
        <v>4.24</v>
      </c>
      <c r="D2385" s="2">
        <v>4.0377000000000001</v>
      </c>
      <c r="E2385" s="2">
        <v>31</v>
      </c>
      <c r="F2385" s="2">
        <v>4.24</v>
      </c>
      <c r="G2385" s="2">
        <v>131.44</v>
      </c>
      <c r="H2385" s="17">
        <f t="shared" si="37"/>
        <v>2.9132894938063942E-2</v>
      </c>
    </row>
    <row r="2386" spans="1:8" ht="13.5" x14ac:dyDescent="0.25">
      <c r="A2386" s="12"/>
      <c r="B2386" s="11">
        <v>45475</v>
      </c>
      <c r="C2386" s="2">
        <v>4.24</v>
      </c>
      <c r="D2386" s="2">
        <v>4.0377000000000001</v>
      </c>
      <c r="E2386" s="2">
        <v>890</v>
      </c>
      <c r="F2386" s="2">
        <v>4.24</v>
      </c>
      <c r="G2386" s="2">
        <v>3773.6</v>
      </c>
      <c r="H2386" s="17">
        <f t="shared" si="37"/>
        <v>0</v>
      </c>
    </row>
    <row r="2387" spans="1:8" ht="13.5" x14ac:dyDescent="0.25">
      <c r="A2387" s="12"/>
      <c r="B2387" s="11">
        <v>45476</v>
      </c>
      <c r="C2387" s="2">
        <v>4.05</v>
      </c>
      <c r="D2387" s="2">
        <v>3.8567</v>
      </c>
      <c r="E2387" s="2">
        <v>76</v>
      </c>
      <c r="F2387" s="2">
        <v>4.0599999999999996</v>
      </c>
      <c r="G2387" s="2">
        <v>308.56</v>
      </c>
      <c r="H2387" s="17">
        <f t="shared" si="37"/>
        <v>-4.4827500804913697E-2</v>
      </c>
    </row>
    <row r="2388" spans="1:8" ht="13.5" x14ac:dyDescent="0.25">
      <c r="A2388" s="12"/>
      <c r="B2388" s="11">
        <v>45477</v>
      </c>
      <c r="C2388" s="2">
        <v>4.2300000000000004</v>
      </c>
      <c r="D2388" s="2">
        <v>4.0282</v>
      </c>
      <c r="E2388" s="2">
        <v>1</v>
      </c>
      <c r="F2388" s="2">
        <v>4.2300000000000004</v>
      </c>
      <c r="G2388" s="2">
        <v>4.2300000000000004</v>
      </c>
      <c r="H2388" s="17">
        <f t="shared" si="37"/>
        <v>4.446806855601939E-2</v>
      </c>
    </row>
    <row r="2389" spans="1:8" ht="13.5" x14ac:dyDescent="0.25">
      <c r="A2389" s="12"/>
      <c r="B2389" s="11">
        <v>45478</v>
      </c>
      <c r="C2389" s="2">
        <v>4.2</v>
      </c>
      <c r="D2389" s="2">
        <v>3.9996</v>
      </c>
      <c r="E2389" s="2">
        <v>50</v>
      </c>
      <c r="F2389" s="2">
        <v>4.2</v>
      </c>
      <c r="G2389" s="2">
        <v>210</v>
      </c>
      <c r="H2389" s="17">
        <f t="shared" si="37"/>
        <v>-7.0999453850354895E-3</v>
      </c>
    </row>
    <row r="2390" spans="1:8" ht="13.5" x14ac:dyDescent="0.25">
      <c r="A2390" s="12"/>
      <c r="B2390" s="11">
        <v>45481</v>
      </c>
      <c r="C2390" s="2">
        <v>4.24</v>
      </c>
      <c r="D2390" s="2">
        <v>4.0377000000000001</v>
      </c>
      <c r="E2390" s="2">
        <v>1151</v>
      </c>
      <c r="F2390" s="2">
        <v>4.24</v>
      </c>
      <c r="G2390" s="2">
        <v>4880.24</v>
      </c>
      <c r="H2390" s="17">
        <f t="shared" si="37"/>
        <v>9.5259525952595316E-3</v>
      </c>
    </row>
    <row r="2391" spans="1:8" ht="13.5" x14ac:dyDescent="0.25">
      <c r="A2391" s="12"/>
      <c r="B2391" s="11">
        <v>45482</v>
      </c>
      <c r="C2391" s="2">
        <v>4.24</v>
      </c>
      <c r="D2391" s="2">
        <v>4.0377000000000001</v>
      </c>
      <c r="E2391" s="2">
        <v>119</v>
      </c>
      <c r="F2391" s="2">
        <v>4.24</v>
      </c>
      <c r="G2391" s="2">
        <v>504.56</v>
      </c>
      <c r="H2391" s="17">
        <f t="shared" si="37"/>
        <v>0</v>
      </c>
    </row>
    <row r="2392" spans="1:8" ht="13.5" x14ac:dyDescent="0.25">
      <c r="A2392" s="12"/>
      <c r="B2392" s="11">
        <v>45483</v>
      </c>
      <c r="C2392" s="2">
        <v>4.24</v>
      </c>
      <c r="D2392" s="2">
        <v>4.0377000000000001</v>
      </c>
      <c r="E2392" s="2">
        <v>0</v>
      </c>
      <c r="F2392" s="2">
        <v>0</v>
      </c>
      <c r="G2392" s="2">
        <v>0</v>
      </c>
      <c r="H2392" s="17">
        <f t="shared" si="37"/>
        <v>0</v>
      </c>
    </row>
    <row r="2393" spans="1:8" ht="13.5" x14ac:dyDescent="0.25">
      <c r="A2393" s="12"/>
      <c r="B2393" s="11">
        <v>45484</v>
      </c>
      <c r="C2393" s="2">
        <v>4.24</v>
      </c>
      <c r="D2393" s="2">
        <v>4.0377000000000001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1:8" ht="13.5" x14ac:dyDescent="0.25">
      <c r="A2394" s="12"/>
      <c r="B2394" s="11">
        <v>45485</v>
      </c>
      <c r="C2394" s="2">
        <v>4.24</v>
      </c>
      <c r="D2394" s="2">
        <v>4.0377000000000001</v>
      </c>
      <c r="E2394" s="2">
        <v>785</v>
      </c>
      <c r="F2394" s="2">
        <v>4.24</v>
      </c>
      <c r="G2394" s="2">
        <v>3328.4</v>
      </c>
      <c r="H2394" s="17">
        <f t="shared" si="37"/>
        <v>0</v>
      </c>
    </row>
    <row r="2395" spans="1:8" ht="13.5" x14ac:dyDescent="0.25">
      <c r="A2395" s="12"/>
      <c r="B2395" s="11">
        <v>45488</v>
      </c>
      <c r="C2395" s="2">
        <v>4.24</v>
      </c>
      <c r="D2395" s="2">
        <v>4.0377000000000001</v>
      </c>
      <c r="E2395" s="2">
        <v>0</v>
      </c>
      <c r="F2395" s="2">
        <v>0</v>
      </c>
      <c r="G2395" s="2">
        <v>0</v>
      </c>
      <c r="H2395" s="17">
        <f t="shared" si="37"/>
        <v>0</v>
      </c>
    </row>
    <row r="2396" spans="1:8" ht="13.5" x14ac:dyDescent="0.25">
      <c r="A2396" s="12"/>
      <c r="B2396" s="11">
        <v>45489</v>
      </c>
      <c r="C2396" s="2">
        <v>4.24</v>
      </c>
      <c r="D2396" s="2">
        <v>4.0377000000000001</v>
      </c>
      <c r="E2396" s="2">
        <v>321</v>
      </c>
      <c r="F2396" s="2">
        <v>4.24</v>
      </c>
      <c r="G2396" s="2">
        <v>1361.04</v>
      </c>
      <c r="H2396" s="17">
        <f t="shared" si="37"/>
        <v>0</v>
      </c>
    </row>
    <row r="2397" spans="1:8" ht="13.5" x14ac:dyDescent="0.25">
      <c r="A2397" s="12"/>
      <c r="B2397" s="11">
        <v>45490</v>
      </c>
      <c r="C2397" s="2">
        <v>4.05</v>
      </c>
      <c r="D2397" s="2">
        <v>3.8567</v>
      </c>
      <c r="E2397" s="2">
        <v>241</v>
      </c>
      <c r="F2397" s="2">
        <v>4.05</v>
      </c>
      <c r="G2397" s="2">
        <v>976.05</v>
      </c>
      <c r="H2397" s="17">
        <f t="shared" si="37"/>
        <v>-4.4827500804913697E-2</v>
      </c>
    </row>
    <row r="2398" spans="1:8" ht="13.5" x14ac:dyDescent="0.25">
      <c r="A2398" s="12"/>
      <c r="B2398" s="11">
        <v>45491</v>
      </c>
      <c r="C2398" s="2">
        <v>4.05</v>
      </c>
      <c r="D2398" s="2">
        <v>3.8567</v>
      </c>
      <c r="E2398" s="2">
        <v>0</v>
      </c>
      <c r="F2398" s="2">
        <v>0</v>
      </c>
      <c r="G2398" s="2">
        <v>0</v>
      </c>
      <c r="H2398" s="17">
        <f t="shared" si="37"/>
        <v>0</v>
      </c>
    </row>
    <row r="2399" spans="1:8" ht="13.5" x14ac:dyDescent="0.25">
      <c r="A2399" s="12"/>
      <c r="B2399" s="11">
        <v>45492</v>
      </c>
      <c r="C2399" s="2">
        <v>4.05</v>
      </c>
      <c r="D2399" s="2">
        <v>3.8567</v>
      </c>
      <c r="E2399" s="2">
        <v>0</v>
      </c>
      <c r="F2399" s="2">
        <v>0</v>
      </c>
      <c r="G2399" s="2">
        <v>0</v>
      </c>
      <c r="H2399" s="17">
        <f t="shared" si="37"/>
        <v>0</v>
      </c>
    </row>
    <row r="2400" spans="1:8" ht="13.5" x14ac:dyDescent="0.25">
      <c r="A2400" s="12"/>
      <c r="B2400" s="11">
        <v>45495</v>
      </c>
      <c r="C2400" s="2">
        <v>4.05</v>
      </c>
      <c r="D2400" s="2">
        <v>3.8567</v>
      </c>
      <c r="E2400" s="2">
        <v>0</v>
      </c>
      <c r="F2400" s="2">
        <v>0</v>
      </c>
      <c r="G2400" s="2">
        <v>0</v>
      </c>
      <c r="H2400" s="17">
        <f t="shared" si="37"/>
        <v>0</v>
      </c>
    </row>
    <row r="2401" spans="1:8" ht="13.5" x14ac:dyDescent="0.25">
      <c r="A2401" s="12"/>
      <c r="B2401" s="11">
        <v>45496</v>
      </c>
      <c r="C2401" s="2">
        <v>4.05</v>
      </c>
      <c r="D2401" s="2">
        <v>3.8567</v>
      </c>
      <c r="E2401" s="2">
        <v>0</v>
      </c>
      <c r="F2401" s="2">
        <v>0</v>
      </c>
      <c r="G2401" s="2">
        <v>0</v>
      </c>
      <c r="H2401" s="17">
        <f t="shared" si="37"/>
        <v>0</v>
      </c>
    </row>
    <row r="2402" spans="1:8" ht="13.5" x14ac:dyDescent="0.25">
      <c r="A2402" s="12"/>
      <c r="B2402" s="11">
        <v>45497</v>
      </c>
      <c r="C2402" s="2">
        <v>4.05</v>
      </c>
      <c r="D2402" s="2">
        <v>3.8567</v>
      </c>
      <c r="E2402" s="2">
        <v>0</v>
      </c>
      <c r="F2402" s="2">
        <v>0</v>
      </c>
      <c r="G2402" s="2">
        <v>0</v>
      </c>
      <c r="H2402" s="17">
        <f t="shared" si="37"/>
        <v>0</v>
      </c>
    </row>
    <row r="2403" spans="1:8" ht="13.5" x14ac:dyDescent="0.25">
      <c r="A2403" s="12"/>
      <c r="B2403" s="11">
        <v>45499</v>
      </c>
      <c r="C2403" s="2">
        <v>4.05</v>
      </c>
      <c r="D2403" s="2">
        <v>3.8567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1:8" ht="13.5" x14ac:dyDescent="0.25">
      <c r="A2404" s="12"/>
      <c r="B2404" s="11">
        <v>45502</v>
      </c>
      <c r="C2404" s="2">
        <v>4.2300000000000004</v>
      </c>
      <c r="D2404" s="2">
        <v>4.0282</v>
      </c>
      <c r="E2404" s="2">
        <v>0</v>
      </c>
      <c r="F2404" s="2">
        <v>0</v>
      </c>
      <c r="G2404" s="2">
        <v>0</v>
      </c>
      <c r="H2404" s="17">
        <f t="shared" si="37"/>
        <v>4.446806855601939E-2</v>
      </c>
    </row>
    <row r="2405" spans="1:8" ht="13.5" x14ac:dyDescent="0.25">
      <c r="A2405" s="12"/>
      <c r="B2405" s="11">
        <v>45503</v>
      </c>
      <c r="C2405" s="2">
        <v>4.24</v>
      </c>
      <c r="D2405" s="2">
        <v>4.0377000000000001</v>
      </c>
      <c r="E2405" s="2">
        <v>1</v>
      </c>
      <c r="F2405" s="2">
        <v>4.24</v>
      </c>
      <c r="G2405" s="2">
        <v>4.24</v>
      </c>
      <c r="H2405" s="17">
        <f t="shared" si="37"/>
        <v>2.3583734670572622E-3</v>
      </c>
    </row>
    <row r="2406" spans="1:8" ht="13.5" x14ac:dyDescent="0.25">
      <c r="A2406" s="12"/>
      <c r="B2406" s="11">
        <v>45504</v>
      </c>
      <c r="C2406" s="2">
        <v>4.24</v>
      </c>
      <c r="D2406" s="2">
        <v>4.0377000000000001</v>
      </c>
      <c r="E2406" s="2">
        <v>0</v>
      </c>
      <c r="F2406" s="2">
        <v>0</v>
      </c>
      <c r="G2406" s="2">
        <v>0</v>
      </c>
      <c r="H2406" s="17">
        <f t="shared" si="37"/>
        <v>0</v>
      </c>
    </row>
    <row r="2407" spans="1:8" ht="13.5" x14ac:dyDescent="0.25">
      <c r="A2407" s="12"/>
      <c r="B2407" s="11">
        <v>45505</v>
      </c>
      <c r="C2407" s="2">
        <v>4.05</v>
      </c>
      <c r="D2407" s="2">
        <v>3.8567</v>
      </c>
      <c r="E2407" s="2">
        <v>265</v>
      </c>
      <c r="F2407" s="2">
        <v>4.0529999999999999</v>
      </c>
      <c r="G2407" s="2">
        <v>1074.0450000000001</v>
      </c>
      <c r="H2407" s="17">
        <f t="shared" si="37"/>
        <v>-4.4827500804913697E-2</v>
      </c>
    </row>
    <row r="2408" spans="1:8" ht="13.5" x14ac:dyDescent="0.25">
      <c r="A2408" s="12"/>
      <c r="B2408" s="11">
        <v>45506</v>
      </c>
      <c r="C2408" s="2">
        <v>4</v>
      </c>
      <c r="D2408" s="2">
        <v>3.8090999999999999</v>
      </c>
      <c r="E2408" s="2">
        <v>460</v>
      </c>
      <c r="F2408" s="2">
        <v>4</v>
      </c>
      <c r="G2408" s="2">
        <v>1840</v>
      </c>
      <c r="H2408" s="17">
        <f t="shared" si="37"/>
        <v>-1.2342157803303364E-2</v>
      </c>
    </row>
    <row r="2409" spans="1:8" ht="13.5" x14ac:dyDescent="0.25">
      <c r="A2409" s="12"/>
      <c r="B2409" s="11">
        <v>45509</v>
      </c>
      <c r="C2409" s="2">
        <v>4</v>
      </c>
      <c r="D2409" s="2">
        <v>3.8090999999999999</v>
      </c>
      <c r="E2409" s="2">
        <v>0</v>
      </c>
      <c r="F2409" s="2">
        <v>0</v>
      </c>
      <c r="G2409" s="2">
        <v>0</v>
      </c>
      <c r="H2409" s="17">
        <f t="shared" si="37"/>
        <v>0</v>
      </c>
    </row>
    <row r="2410" spans="1:8" ht="13.5" x14ac:dyDescent="0.25">
      <c r="A2410" s="12"/>
      <c r="B2410" s="11">
        <v>45510</v>
      </c>
      <c r="C2410" s="2">
        <v>4</v>
      </c>
      <c r="D2410" s="2">
        <v>3.8090999999999999</v>
      </c>
      <c r="E2410" s="2">
        <v>0</v>
      </c>
      <c r="F2410" s="2">
        <v>0</v>
      </c>
      <c r="G2410" s="2">
        <v>0</v>
      </c>
      <c r="H2410" s="17">
        <f t="shared" si="37"/>
        <v>0</v>
      </c>
    </row>
    <row r="2411" spans="1:8" ht="13.5" x14ac:dyDescent="0.25">
      <c r="A2411" s="12"/>
      <c r="B2411" s="11">
        <v>45511</v>
      </c>
      <c r="C2411" s="2">
        <v>4</v>
      </c>
      <c r="D2411" s="2">
        <v>3.8090999999999999</v>
      </c>
      <c r="E2411" s="2">
        <v>434</v>
      </c>
      <c r="F2411" s="2">
        <v>4</v>
      </c>
      <c r="G2411" s="2">
        <v>1736</v>
      </c>
      <c r="H2411" s="17">
        <f t="shared" si="37"/>
        <v>0</v>
      </c>
    </row>
    <row r="2412" spans="1:8" ht="13.5" x14ac:dyDescent="0.25">
      <c r="A2412" s="12"/>
      <c r="B2412" s="11">
        <v>45512</v>
      </c>
      <c r="C2412" s="2">
        <v>4.0999999999999996</v>
      </c>
      <c r="D2412" s="2">
        <v>3.9043999999999999</v>
      </c>
      <c r="E2412" s="2">
        <v>100</v>
      </c>
      <c r="F2412" s="2">
        <v>4.0999999999999996</v>
      </c>
      <c r="G2412" s="2">
        <v>410</v>
      </c>
      <c r="H2412" s="17">
        <f t="shared" si="37"/>
        <v>2.5019033367462116E-2</v>
      </c>
    </row>
    <row r="2413" spans="1:8" ht="13.5" x14ac:dyDescent="0.25">
      <c r="A2413" s="12"/>
      <c r="B2413" s="11">
        <v>45513</v>
      </c>
      <c r="C2413" s="2">
        <v>3.99</v>
      </c>
      <c r="D2413" s="2">
        <v>3.7995999999999999</v>
      </c>
      <c r="E2413" s="2">
        <v>400</v>
      </c>
      <c r="F2413" s="2">
        <v>3.99</v>
      </c>
      <c r="G2413" s="2">
        <v>1596</v>
      </c>
      <c r="H2413" s="17">
        <f t="shared" si="37"/>
        <v>-2.6841512140149577E-2</v>
      </c>
    </row>
    <row r="2414" spans="1:8" ht="13.5" x14ac:dyDescent="0.25">
      <c r="A2414" s="12"/>
      <c r="B2414" s="11">
        <v>45516</v>
      </c>
      <c r="C2414" s="2">
        <v>4</v>
      </c>
      <c r="D2414" s="2">
        <v>3.8090999999999999</v>
      </c>
      <c r="E2414" s="2">
        <v>192</v>
      </c>
      <c r="F2414" s="2">
        <v>4</v>
      </c>
      <c r="G2414" s="2">
        <v>768</v>
      </c>
      <c r="H2414" s="17">
        <f t="shared" si="37"/>
        <v>2.5002631855985009E-3</v>
      </c>
    </row>
    <row r="2415" spans="1:8" ht="13.5" x14ac:dyDescent="0.25">
      <c r="A2415" s="12"/>
      <c r="B2415" s="11">
        <v>45518</v>
      </c>
      <c r="C2415" s="2">
        <v>4</v>
      </c>
      <c r="D2415" s="2">
        <v>3.8090999999999999</v>
      </c>
      <c r="E2415" s="2">
        <v>64</v>
      </c>
      <c r="F2415" s="2">
        <v>4</v>
      </c>
      <c r="G2415" s="2">
        <v>256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4.01</v>
      </c>
      <c r="D2416" s="2">
        <v>3.8187000000000002</v>
      </c>
      <c r="E2416" s="2">
        <v>150</v>
      </c>
      <c r="F2416" s="2">
        <v>4.01</v>
      </c>
      <c r="G2416" s="2">
        <v>601.5</v>
      </c>
      <c r="H2416" s="17">
        <f t="shared" si="37"/>
        <v>2.5202803811924801E-3</v>
      </c>
    </row>
    <row r="2417" spans="1:8" ht="13.5" x14ac:dyDescent="0.25">
      <c r="A2417" s="12"/>
      <c r="B2417" s="11">
        <v>45520</v>
      </c>
      <c r="C2417" s="2">
        <v>4.01</v>
      </c>
      <c r="D2417" s="2">
        <v>3.8187000000000002</v>
      </c>
      <c r="E2417" s="2">
        <v>747</v>
      </c>
      <c r="F2417" s="2">
        <v>4.01</v>
      </c>
      <c r="G2417" s="2">
        <v>2995.47</v>
      </c>
      <c r="H2417" s="17">
        <f t="shared" si="37"/>
        <v>0</v>
      </c>
    </row>
    <row r="2418" spans="1:8" ht="13.5" x14ac:dyDescent="0.25">
      <c r="A2418" s="12"/>
      <c r="B2418" s="11">
        <v>45523</v>
      </c>
      <c r="C2418" s="2">
        <v>4.01</v>
      </c>
      <c r="D2418" s="2">
        <v>3.8187000000000002</v>
      </c>
      <c r="E2418" s="2">
        <v>253</v>
      </c>
      <c r="F2418" s="2">
        <v>4.01</v>
      </c>
      <c r="G2418" s="2">
        <v>1014.53</v>
      </c>
      <c r="H2418" s="17">
        <f t="shared" si="37"/>
        <v>0</v>
      </c>
    </row>
    <row r="2419" spans="1:8" ht="13.5" x14ac:dyDescent="0.25">
      <c r="A2419" s="12"/>
      <c r="B2419" s="11">
        <v>45524</v>
      </c>
      <c r="C2419" s="2">
        <v>4.01</v>
      </c>
      <c r="D2419" s="2">
        <v>3.8187000000000002</v>
      </c>
      <c r="E2419" s="2">
        <v>0</v>
      </c>
      <c r="F2419" s="2">
        <v>0</v>
      </c>
      <c r="G2419" s="2">
        <v>0</v>
      </c>
      <c r="H2419" s="17">
        <f t="shared" si="37"/>
        <v>0</v>
      </c>
    </row>
    <row r="2420" spans="1:8" ht="13.5" x14ac:dyDescent="0.25">
      <c r="A2420" s="12"/>
      <c r="B2420" s="11">
        <v>45525</v>
      </c>
      <c r="C2420" s="2">
        <v>4.01</v>
      </c>
      <c r="D2420" s="2">
        <v>3.8187000000000002</v>
      </c>
      <c r="E2420" s="2">
        <v>0</v>
      </c>
      <c r="F2420" s="2">
        <v>0</v>
      </c>
      <c r="G2420" s="2">
        <v>0</v>
      </c>
      <c r="H2420" s="17">
        <f t="shared" si="37"/>
        <v>0</v>
      </c>
    </row>
    <row r="2421" spans="1:8" ht="13.5" x14ac:dyDescent="0.25">
      <c r="A2421" s="12"/>
      <c r="B2421" s="11">
        <v>45526</v>
      </c>
      <c r="C2421" s="2">
        <v>4.01</v>
      </c>
      <c r="D2421" s="2">
        <v>3.8187000000000002</v>
      </c>
      <c r="E2421" s="2">
        <v>871</v>
      </c>
      <c r="F2421" s="2">
        <v>4.01</v>
      </c>
      <c r="G2421" s="2">
        <v>3492.71</v>
      </c>
      <c r="H2421" s="17">
        <f t="shared" si="37"/>
        <v>0</v>
      </c>
    </row>
    <row r="2422" spans="1:8" ht="13.5" x14ac:dyDescent="0.25">
      <c r="A2422" s="12"/>
      <c r="B2422" s="11">
        <v>45527</v>
      </c>
      <c r="C2422" s="2">
        <v>4.01</v>
      </c>
      <c r="D2422" s="2">
        <v>3.8187000000000002</v>
      </c>
      <c r="E2422" s="2">
        <v>966</v>
      </c>
      <c r="F2422" s="2">
        <v>4.01</v>
      </c>
      <c r="G2422" s="2">
        <v>3873.66</v>
      </c>
      <c r="H2422" s="17">
        <f t="shared" si="37"/>
        <v>0</v>
      </c>
    </row>
    <row r="2423" spans="1:8" ht="13.5" x14ac:dyDescent="0.25">
      <c r="A2423" s="12"/>
      <c r="B2423" s="11">
        <v>45530</v>
      </c>
      <c r="C2423" s="2">
        <v>4.01</v>
      </c>
      <c r="D2423" s="2">
        <v>3.8187000000000002</v>
      </c>
      <c r="E2423" s="2">
        <v>1717</v>
      </c>
      <c r="F2423" s="2">
        <v>4.01</v>
      </c>
      <c r="G2423" s="2">
        <v>6885.17</v>
      </c>
      <c r="H2423" s="17">
        <f t="shared" si="37"/>
        <v>0</v>
      </c>
    </row>
    <row r="2424" spans="1:8" ht="13.5" x14ac:dyDescent="0.25">
      <c r="A2424" s="12"/>
      <c r="B2424" s="11">
        <v>45531</v>
      </c>
      <c r="C2424" s="2">
        <v>3.98</v>
      </c>
      <c r="D2424" s="2">
        <v>3.7900999999999998</v>
      </c>
      <c r="E2424" s="2">
        <v>1446</v>
      </c>
      <c r="F2424" s="2">
        <v>3.98</v>
      </c>
      <c r="G2424" s="2">
        <v>5755.08</v>
      </c>
      <c r="H2424" s="17">
        <f t="shared" si="37"/>
        <v>-7.4894597637940666E-3</v>
      </c>
    </row>
    <row r="2425" spans="1:8" ht="13.5" x14ac:dyDescent="0.25">
      <c r="A2425" s="12"/>
      <c r="B2425" s="11">
        <v>45532</v>
      </c>
      <c r="C2425" s="2">
        <v>3.98</v>
      </c>
      <c r="D2425" s="2">
        <v>3.7900999999999998</v>
      </c>
      <c r="E2425" s="2">
        <v>1839</v>
      </c>
      <c r="F2425" s="2">
        <v>3.98</v>
      </c>
      <c r="G2425" s="2">
        <v>7319.22</v>
      </c>
      <c r="H2425" s="17">
        <f t="shared" si="37"/>
        <v>0</v>
      </c>
    </row>
    <row r="2426" spans="1:8" ht="13.5" x14ac:dyDescent="0.25">
      <c r="A2426" s="12"/>
      <c r="B2426" s="11">
        <v>45533</v>
      </c>
      <c r="C2426" s="2">
        <v>3.98</v>
      </c>
      <c r="D2426" s="2">
        <v>3.7900999999999998</v>
      </c>
      <c r="E2426" s="2">
        <v>384</v>
      </c>
      <c r="F2426" s="2">
        <v>3.98</v>
      </c>
      <c r="G2426" s="2">
        <v>1528.32</v>
      </c>
      <c r="H2426" s="17">
        <f t="shared" si="37"/>
        <v>0</v>
      </c>
    </row>
    <row r="2427" spans="1:8" ht="13.5" x14ac:dyDescent="0.25">
      <c r="A2427" s="12"/>
      <c r="B2427" s="11">
        <v>45534</v>
      </c>
      <c r="C2427" s="2">
        <v>3.98</v>
      </c>
      <c r="D2427" s="2">
        <v>3.7900999999999998</v>
      </c>
      <c r="E2427" s="2">
        <v>1882</v>
      </c>
      <c r="F2427" s="2">
        <v>3.98</v>
      </c>
      <c r="G2427" s="2">
        <v>7490.36</v>
      </c>
      <c r="H2427" s="17">
        <f t="shared" si="37"/>
        <v>0</v>
      </c>
    </row>
    <row r="2428" spans="1:8" ht="13.5" x14ac:dyDescent="0.25">
      <c r="A2428" s="12"/>
      <c r="B2428" s="11">
        <v>45537</v>
      </c>
      <c r="C2428" s="2">
        <v>3.99</v>
      </c>
      <c r="D2428" s="2">
        <v>3.7995999999999999</v>
      </c>
      <c r="E2428" s="2">
        <v>630</v>
      </c>
      <c r="F2428" s="2">
        <v>3.99</v>
      </c>
      <c r="G2428" s="2">
        <v>2513.6999999999998</v>
      </c>
      <c r="H2428" s="17">
        <f t="shared" si="37"/>
        <v>2.5065301707079138E-3</v>
      </c>
    </row>
    <row r="2429" spans="1:8" ht="13.5" x14ac:dyDescent="0.25">
      <c r="A2429" s="12"/>
      <c r="B2429" s="11">
        <v>45538</v>
      </c>
      <c r="C2429" s="2">
        <v>4</v>
      </c>
      <c r="D2429" s="2">
        <v>3.8090999999999999</v>
      </c>
      <c r="E2429" s="2">
        <v>86</v>
      </c>
      <c r="F2429" s="2">
        <v>4</v>
      </c>
      <c r="G2429" s="2">
        <v>344</v>
      </c>
      <c r="H2429" s="17">
        <f t="shared" si="37"/>
        <v>2.5002631855985009E-3</v>
      </c>
    </row>
    <row r="2430" spans="1:8" ht="13.5" x14ac:dyDescent="0.25">
      <c r="A2430" s="12"/>
      <c r="B2430" s="11">
        <v>45539</v>
      </c>
      <c r="C2430" s="2">
        <v>4.18</v>
      </c>
      <c r="D2430" s="2">
        <v>3.9805000000000001</v>
      </c>
      <c r="E2430" s="2">
        <v>0</v>
      </c>
      <c r="F2430" s="2">
        <v>0</v>
      </c>
      <c r="G2430" s="2">
        <v>0</v>
      </c>
      <c r="H2430" s="17">
        <f t="shared" si="37"/>
        <v>4.49975059725395E-2</v>
      </c>
    </row>
    <row r="2431" spans="1:8" ht="13.5" x14ac:dyDescent="0.25">
      <c r="A2431" s="12"/>
      <c r="B2431" s="11">
        <v>45540</v>
      </c>
      <c r="C2431" s="2">
        <v>4.1500000000000004</v>
      </c>
      <c r="D2431" s="2">
        <v>3.952</v>
      </c>
      <c r="E2431" s="2">
        <v>16211</v>
      </c>
      <c r="F2431" s="2">
        <v>4.1779999999999999</v>
      </c>
      <c r="G2431" s="2">
        <v>67729.558000000005</v>
      </c>
      <c r="H2431" s="17">
        <f t="shared" si="37"/>
        <v>-7.1599045346062533E-3</v>
      </c>
    </row>
    <row r="2432" spans="1:8" ht="13.5" x14ac:dyDescent="0.25">
      <c r="A2432" s="12"/>
      <c r="B2432" s="11">
        <v>45541</v>
      </c>
      <c r="C2432" s="2">
        <v>4.1500000000000004</v>
      </c>
      <c r="D2432" s="2">
        <v>3.952</v>
      </c>
      <c r="E2432" s="2">
        <v>450</v>
      </c>
      <c r="F2432" s="2">
        <v>4.1500000000000004</v>
      </c>
      <c r="G2432" s="2">
        <v>1867.5</v>
      </c>
      <c r="H2432" s="17">
        <f t="shared" si="37"/>
        <v>0</v>
      </c>
    </row>
    <row r="2433" spans="1:8" ht="13.5" x14ac:dyDescent="0.25">
      <c r="A2433" s="12"/>
      <c r="B2433" s="11">
        <v>45544</v>
      </c>
      <c r="C2433" s="2">
        <v>4</v>
      </c>
      <c r="D2433" s="2">
        <v>3.9032</v>
      </c>
      <c r="E2433" s="2">
        <v>612</v>
      </c>
      <c r="F2433" s="2">
        <v>4</v>
      </c>
      <c r="G2433" s="2">
        <v>2448</v>
      </c>
      <c r="H2433" s="17">
        <f t="shared" si="37"/>
        <v>-1.234817813765181E-2</v>
      </c>
    </row>
    <row r="2434" spans="1:8" ht="13.5" x14ac:dyDescent="0.25">
      <c r="A2434" s="12"/>
      <c r="B2434" s="11">
        <v>45545</v>
      </c>
      <c r="C2434" s="2">
        <v>4</v>
      </c>
      <c r="D2434" s="2">
        <v>3.9032</v>
      </c>
      <c r="E2434" s="2">
        <v>73</v>
      </c>
      <c r="F2434" s="2">
        <v>4</v>
      </c>
      <c r="G2434" s="2">
        <v>292</v>
      </c>
      <c r="H2434" s="17">
        <f t="shared" si="37"/>
        <v>0</v>
      </c>
    </row>
    <row r="2435" spans="1:8" ht="13.5" x14ac:dyDescent="0.25">
      <c r="A2435" s="12"/>
      <c r="B2435" s="11">
        <v>45546</v>
      </c>
      <c r="C2435" s="2">
        <v>4</v>
      </c>
      <c r="D2435" s="2">
        <v>3.9032</v>
      </c>
      <c r="E2435" s="2">
        <v>1035</v>
      </c>
      <c r="F2435" s="2">
        <v>4</v>
      </c>
      <c r="G2435" s="2">
        <v>4140</v>
      </c>
      <c r="H2435" s="17">
        <f t="shared" si="37"/>
        <v>0</v>
      </c>
    </row>
    <row r="2436" spans="1:8" ht="13.5" x14ac:dyDescent="0.25">
      <c r="A2436" s="12"/>
      <c r="B2436" s="11">
        <v>45547</v>
      </c>
      <c r="C2436" s="2">
        <v>4.1500000000000004</v>
      </c>
      <c r="D2436" s="2">
        <v>4.0495999999999999</v>
      </c>
      <c r="E2436" s="2">
        <v>1</v>
      </c>
      <c r="F2436" s="2">
        <v>4.1500000000000004</v>
      </c>
      <c r="G2436" s="2">
        <v>4.1500000000000004</v>
      </c>
      <c r="H2436" s="17">
        <f t="shared" si="37"/>
        <v>3.7507686001229723E-2</v>
      </c>
    </row>
    <row r="2437" spans="1:8" ht="13.5" x14ac:dyDescent="0.25">
      <c r="A2437" s="12"/>
      <c r="B2437" s="11">
        <v>45548</v>
      </c>
      <c r="C2437" s="2">
        <v>4.1500000000000004</v>
      </c>
      <c r="D2437" s="2">
        <v>4.0495999999999999</v>
      </c>
      <c r="E2437" s="2">
        <v>448</v>
      </c>
      <c r="F2437" s="2">
        <v>4.0060000000000002</v>
      </c>
      <c r="G2437" s="2">
        <v>1794.6880000000001</v>
      </c>
      <c r="H2437" s="17">
        <f t="shared" si="37"/>
        <v>0</v>
      </c>
    </row>
    <row r="2438" spans="1:8" ht="13.5" x14ac:dyDescent="0.25">
      <c r="A2438" s="12"/>
      <c r="B2438" s="11">
        <v>45551</v>
      </c>
      <c r="C2438" s="2">
        <v>3.97</v>
      </c>
      <c r="D2438" s="2">
        <v>3.8738999999999999</v>
      </c>
      <c r="E2438" s="2">
        <v>75</v>
      </c>
      <c r="F2438" s="2">
        <v>3.97</v>
      </c>
      <c r="G2438" s="2">
        <v>297.75</v>
      </c>
      <c r="H2438" s="17">
        <f t="shared" si="37"/>
        <v>-4.3387001185302247E-2</v>
      </c>
    </row>
    <row r="2439" spans="1:8" ht="13.5" x14ac:dyDescent="0.25">
      <c r="A2439" s="12"/>
      <c r="B2439" s="11">
        <v>45552</v>
      </c>
      <c r="C2439" s="2">
        <v>4.1399999999999997</v>
      </c>
      <c r="D2439" s="2">
        <v>4.0397999999999996</v>
      </c>
      <c r="E2439" s="2">
        <v>1</v>
      </c>
      <c r="F2439" s="2">
        <v>4.1100000000000003</v>
      </c>
      <c r="G2439" s="2">
        <v>4.1100000000000003</v>
      </c>
      <c r="H2439" s="17">
        <f t="shared" ref="H2439:H2502" si="38">(D2439-D2438)/D2438</f>
        <v>4.2825060017037023E-2</v>
      </c>
    </row>
    <row r="2440" spans="1:8" ht="13.5" x14ac:dyDescent="0.25">
      <c r="A2440" s="12"/>
      <c r="B2440" s="11">
        <v>45553</v>
      </c>
      <c r="C2440" s="2">
        <v>4.1399999999999997</v>
      </c>
      <c r="D2440" s="2">
        <v>4.0397999999999996</v>
      </c>
      <c r="E2440" s="2">
        <v>0</v>
      </c>
      <c r="F2440" s="2">
        <v>0</v>
      </c>
      <c r="G2440" s="2">
        <v>0</v>
      </c>
      <c r="H2440" s="17">
        <f t="shared" si="38"/>
        <v>0</v>
      </c>
    </row>
    <row r="2441" spans="1:8" ht="13.5" x14ac:dyDescent="0.25">
      <c r="A2441" s="12"/>
      <c r="B2441" s="11">
        <v>45554</v>
      </c>
      <c r="C2441" s="2">
        <v>4.1399999999999997</v>
      </c>
      <c r="D2441" s="2">
        <v>4.0397999999999996</v>
      </c>
      <c r="E2441" s="2">
        <v>305</v>
      </c>
      <c r="F2441" s="2">
        <v>4.1500000000000004</v>
      </c>
      <c r="G2441" s="2">
        <v>1265.75</v>
      </c>
      <c r="H2441" s="17">
        <f t="shared" si="38"/>
        <v>0</v>
      </c>
    </row>
    <row r="2442" spans="1:8" ht="13.5" x14ac:dyDescent="0.25">
      <c r="A2442" s="12"/>
      <c r="B2442" s="11">
        <v>45555</v>
      </c>
      <c r="C2442" s="2">
        <v>4.1500000000000004</v>
      </c>
      <c r="D2442" s="2">
        <v>4.0495999999999999</v>
      </c>
      <c r="E2442" s="2">
        <v>200</v>
      </c>
      <c r="F2442" s="2">
        <v>4.1500000000000004</v>
      </c>
      <c r="G2442" s="2">
        <v>830</v>
      </c>
      <c r="H2442" s="17">
        <f t="shared" si="38"/>
        <v>2.4258626664687001E-3</v>
      </c>
    </row>
    <row r="2443" spans="1:8" ht="13.5" x14ac:dyDescent="0.25">
      <c r="A2443" s="12"/>
      <c r="B2443" s="11">
        <v>45558</v>
      </c>
      <c r="C2443" s="2">
        <v>4</v>
      </c>
      <c r="D2443" s="2">
        <v>3.9032</v>
      </c>
      <c r="E2443" s="2">
        <v>1074</v>
      </c>
      <c r="F2443" s="2">
        <v>4.0010000000000003</v>
      </c>
      <c r="G2443" s="2">
        <v>4297.0739999999996</v>
      </c>
      <c r="H2443" s="17">
        <f t="shared" si="38"/>
        <v>-3.6151718688265472E-2</v>
      </c>
    </row>
    <row r="2444" spans="1:8" ht="13.5" x14ac:dyDescent="0.25">
      <c r="A2444" s="12"/>
      <c r="B2444" s="11">
        <v>45559</v>
      </c>
      <c r="C2444" s="2">
        <v>4</v>
      </c>
      <c r="D2444" s="2">
        <v>3.9032</v>
      </c>
      <c r="E2444" s="2">
        <v>1268</v>
      </c>
      <c r="F2444" s="2">
        <v>4</v>
      </c>
      <c r="G2444" s="2">
        <v>5072</v>
      </c>
      <c r="H2444" s="17">
        <f t="shared" si="38"/>
        <v>0</v>
      </c>
    </row>
    <row r="2445" spans="1:8" ht="13.5" x14ac:dyDescent="0.25">
      <c r="A2445" s="12"/>
      <c r="B2445" s="11">
        <v>45560</v>
      </c>
      <c r="C2445" s="2">
        <v>4.0999999999999996</v>
      </c>
      <c r="D2445" s="2">
        <v>4.0007999999999999</v>
      </c>
      <c r="E2445" s="2">
        <v>2</v>
      </c>
      <c r="F2445" s="2">
        <v>4.125</v>
      </c>
      <c r="G2445" s="2">
        <v>8.25</v>
      </c>
      <c r="H2445" s="17">
        <f t="shared" si="38"/>
        <v>2.5005124000819817E-2</v>
      </c>
    </row>
    <row r="2446" spans="1:8" ht="13.5" x14ac:dyDescent="0.25">
      <c r="A2446" s="12"/>
      <c r="B2446" s="11">
        <v>45561</v>
      </c>
      <c r="C2446" s="2">
        <v>4.0999999999999996</v>
      </c>
      <c r="D2446" s="2">
        <v>4.0007999999999999</v>
      </c>
      <c r="E2446" s="2">
        <v>0</v>
      </c>
      <c r="F2446" s="2">
        <v>0</v>
      </c>
      <c r="G2446" s="2">
        <v>0</v>
      </c>
      <c r="H2446" s="17">
        <f t="shared" si="38"/>
        <v>0</v>
      </c>
    </row>
    <row r="2447" spans="1:8" ht="13.5" x14ac:dyDescent="0.25">
      <c r="A2447" s="12"/>
      <c r="B2447" s="11">
        <v>45562</v>
      </c>
      <c r="C2447" s="2">
        <v>3.93</v>
      </c>
      <c r="D2447" s="2">
        <v>3.8349000000000002</v>
      </c>
      <c r="E2447" s="2">
        <v>136</v>
      </c>
      <c r="F2447" s="2">
        <v>3.93</v>
      </c>
      <c r="G2447" s="2">
        <v>534.48</v>
      </c>
      <c r="H2447" s="17">
        <f t="shared" si="38"/>
        <v>-4.1466706658668195E-2</v>
      </c>
    </row>
    <row r="2448" spans="1:8" ht="13.5" x14ac:dyDescent="0.25">
      <c r="A2448" s="12"/>
      <c r="B2448" s="11">
        <v>45565</v>
      </c>
      <c r="C2448" s="2">
        <v>3.93</v>
      </c>
      <c r="D2448" s="2">
        <v>3.8349000000000002</v>
      </c>
      <c r="E2448" s="2">
        <v>1000</v>
      </c>
      <c r="F2448" s="2">
        <v>3.93</v>
      </c>
      <c r="G2448" s="2">
        <v>3930</v>
      </c>
      <c r="H2448" s="17">
        <f t="shared" si="38"/>
        <v>0</v>
      </c>
    </row>
    <row r="2449" spans="1:8" ht="13.5" x14ac:dyDescent="0.25">
      <c r="A2449" s="12"/>
      <c r="B2449" s="11">
        <v>45566</v>
      </c>
      <c r="C2449" s="2">
        <v>3.93</v>
      </c>
      <c r="D2449" s="2">
        <v>3.8349000000000002</v>
      </c>
      <c r="E2449" s="2">
        <v>2454</v>
      </c>
      <c r="F2449" s="2">
        <v>3.93</v>
      </c>
      <c r="G2449" s="2">
        <v>9644.2199999999993</v>
      </c>
      <c r="H2449" s="17">
        <f t="shared" si="38"/>
        <v>0</v>
      </c>
    </row>
    <row r="2450" spans="1:8" ht="13.5" x14ac:dyDescent="0.25">
      <c r="A2450" s="12"/>
      <c r="B2450" s="11">
        <v>45567</v>
      </c>
      <c r="C2450" s="2">
        <v>3.93</v>
      </c>
      <c r="D2450" s="2">
        <v>3.8349000000000002</v>
      </c>
      <c r="E2450" s="2">
        <v>0</v>
      </c>
      <c r="F2450" s="2">
        <v>0</v>
      </c>
      <c r="G2450" s="2">
        <v>0</v>
      </c>
      <c r="H2450" s="17">
        <f t="shared" si="38"/>
        <v>0</v>
      </c>
    </row>
    <row r="2451" spans="1:8" ht="13.5" x14ac:dyDescent="0.25">
      <c r="A2451" s="12"/>
      <c r="B2451" s="11">
        <v>45568</v>
      </c>
      <c r="C2451" s="2">
        <v>3.85</v>
      </c>
      <c r="D2451" s="2">
        <v>3.7568000000000001</v>
      </c>
      <c r="E2451" s="2">
        <v>1100</v>
      </c>
      <c r="F2451" s="2">
        <v>3.85</v>
      </c>
      <c r="G2451" s="2">
        <v>4235</v>
      </c>
      <c r="H2451" s="17">
        <f t="shared" si="38"/>
        <v>-2.0365589715507591E-2</v>
      </c>
    </row>
    <row r="2452" spans="1:8" ht="13.5" x14ac:dyDescent="0.25">
      <c r="A2452" s="12"/>
      <c r="B2452" s="11">
        <v>45569</v>
      </c>
      <c r="C2452" s="2">
        <v>3.68</v>
      </c>
      <c r="D2452" s="2">
        <v>3.5909</v>
      </c>
      <c r="E2452" s="2">
        <v>2550</v>
      </c>
      <c r="F2452" s="2">
        <v>3.68</v>
      </c>
      <c r="G2452" s="2">
        <v>9384</v>
      </c>
      <c r="H2452" s="17">
        <f t="shared" si="38"/>
        <v>-4.4159923339011968E-2</v>
      </c>
    </row>
    <row r="2453" spans="1:8" ht="13.5" x14ac:dyDescent="0.25">
      <c r="A2453" s="12"/>
      <c r="B2453" s="11">
        <v>45572</v>
      </c>
      <c r="C2453" s="2">
        <v>3.68</v>
      </c>
      <c r="D2453" s="2">
        <v>3.5909</v>
      </c>
      <c r="E2453" s="2">
        <v>0</v>
      </c>
      <c r="F2453" s="2">
        <v>0</v>
      </c>
      <c r="G2453" s="2">
        <v>0</v>
      </c>
      <c r="H2453" s="17">
        <f t="shared" si="38"/>
        <v>0</v>
      </c>
    </row>
    <row r="2454" spans="1:8" ht="13.5" x14ac:dyDescent="0.25">
      <c r="A2454" s="12"/>
      <c r="B2454" s="11">
        <v>45573</v>
      </c>
      <c r="C2454" s="2">
        <v>3.69</v>
      </c>
      <c r="D2454" s="2">
        <v>3.6006999999999998</v>
      </c>
      <c r="E2454" s="2">
        <v>6</v>
      </c>
      <c r="F2454" s="2">
        <v>3.69</v>
      </c>
      <c r="G2454" s="2">
        <v>22.14</v>
      </c>
      <c r="H2454" s="17">
        <f t="shared" si="38"/>
        <v>2.7291208332172459E-3</v>
      </c>
    </row>
    <row r="2455" spans="1:8" ht="13.5" x14ac:dyDescent="0.25">
      <c r="A2455" s="12"/>
      <c r="B2455" s="11">
        <v>45574</v>
      </c>
      <c r="C2455" s="2">
        <v>3.69</v>
      </c>
      <c r="D2455" s="2">
        <v>3.6006999999999998</v>
      </c>
      <c r="E2455" s="2">
        <v>1200</v>
      </c>
      <c r="F2455" s="2">
        <v>3.69</v>
      </c>
      <c r="G2455" s="2">
        <v>4428</v>
      </c>
      <c r="H2455" s="17">
        <f t="shared" si="38"/>
        <v>0</v>
      </c>
    </row>
    <row r="2456" spans="1:8" ht="13.5" x14ac:dyDescent="0.25">
      <c r="A2456" s="12"/>
      <c r="B2456" s="11">
        <v>45575</v>
      </c>
      <c r="C2456" s="2">
        <v>3.85</v>
      </c>
      <c r="D2456" s="2">
        <v>3.7568000000000001</v>
      </c>
      <c r="E2456" s="2">
        <v>0</v>
      </c>
      <c r="F2456" s="2">
        <v>0</v>
      </c>
      <c r="G2456" s="2">
        <v>0</v>
      </c>
      <c r="H2456" s="17">
        <f t="shared" si="38"/>
        <v>4.3352681423056726E-2</v>
      </c>
    </row>
    <row r="2457" spans="1:8" ht="13.5" x14ac:dyDescent="0.25">
      <c r="A2457" s="12"/>
      <c r="B2457" s="11">
        <v>45576</v>
      </c>
      <c r="C2457" s="2">
        <v>4</v>
      </c>
      <c r="D2457" s="2">
        <v>3.9032</v>
      </c>
      <c r="E2457" s="2">
        <v>5</v>
      </c>
      <c r="F2457" s="2">
        <v>4</v>
      </c>
      <c r="G2457" s="2">
        <v>20</v>
      </c>
      <c r="H2457" s="17">
        <f t="shared" si="38"/>
        <v>3.8969335604769978E-2</v>
      </c>
    </row>
    <row r="2458" spans="1:8" ht="13.5" x14ac:dyDescent="0.25">
      <c r="A2458" s="12"/>
      <c r="B2458" s="11">
        <v>45579</v>
      </c>
      <c r="C2458" s="2">
        <v>3.9</v>
      </c>
      <c r="D2458" s="2">
        <v>3.8056000000000001</v>
      </c>
      <c r="E2458" s="2">
        <v>1</v>
      </c>
      <c r="F2458" s="2">
        <v>3.9</v>
      </c>
      <c r="G2458" s="2">
        <v>3.9</v>
      </c>
      <c r="H2458" s="17">
        <f t="shared" si="38"/>
        <v>-2.5005124000819817E-2</v>
      </c>
    </row>
    <row r="2459" spans="1:8" ht="13.5" x14ac:dyDescent="0.25">
      <c r="A2459" s="12"/>
      <c r="B2459" s="11">
        <v>45581</v>
      </c>
      <c r="C2459" s="2">
        <v>3.82</v>
      </c>
      <c r="D2459" s="2">
        <v>3.7275999999999998</v>
      </c>
      <c r="E2459" s="2">
        <v>17321</v>
      </c>
      <c r="F2459" s="2">
        <v>3.82</v>
      </c>
      <c r="G2459" s="2">
        <v>66166.22</v>
      </c>
      <c r="H2459" s="17">
        <f t="shared" si="38"/>
        <v>-2.0496110994324229E-2</v>
      </c>
    </row>
    <row r="2460" spans="1:8" ht="13.5" x14ac:dyDescent="0.25">
      <c r="A2460" s="12"/>
      <c r="B2460" s="11">
        <v>45582</v>
      </c>
      <c r="C2460" s="2">
        <v>3.99</v>
      </c>
      <c r="D2460" s="2">
        <v>3.8934000000000002</v>
      </c>
      <c r="E2460" s="2">
        <v>0</v>
      </c>
      <c r="F2460" s="2">
        <v>0</v>
      </c>
      <c r="G2460" s="2">
        <v>0</v>
      </c>
      <c r="H2460" s="17">
        <f t="shared" si="38"/>
        <v>4.4479021354222666E-2</v>
      </c>
    </row>
    <row r="2461" spans="1:8" ht="13.5" x14ac:dyDescent="0.25">
      <c r="A2461" s="12"/>
      <c r="B2461" s="11">
        <v>45583</v>
      </c>
      <c r="C2461" s="2">
        <v>3.99</v>
      </c>
      <c r="D2461" s="2">
        <v>3.8934000000000002</v>
      </c>
      <c r="E2461" s="2">
        <v>0</v>
      </c>
      <c r="F2461" s="2">
        <v>0</v>
      </c>
      <c r="G2461" s="2">
        <v>0</v>
      </c>
      <c r="H2461" s="17">
        <f t="shared" si="38"/>
        <v>0</v>
      </c>
    </row>
    <row r="2462" spans="1:8" ht="13.5" x14ac:dyDescent="0.25">
      <c r="A2462" s="12"/>
      <c r="B2462" s="11">
        <v>45586</v>
      </c>
      <c r="C2462" s="2">
        <v>3.99</v>
      </c>
      <c r="D2462" s="2">
        <v>3.8934000000000002</v>
      </c>
      <c r="E2462" s="2">
        <v>0</v>
      </c>
      <c r="F2462" s="2">
        <v>0</v>
      </c>
      <c r="G2462" s="2">
        <v>0</v>
      </c>
      <c r="H2462" s="17">
        <f t="shared" si="38"/>
        <v>0</v>
      </c>
    </row>
    <row r="2463" spans="1:8" ht="13.5" x14ac:dyDescent="0.25">
      <c r="A2463" s="12"/>
      <c r="B2463" s="11">
        <v>45587</v>
      </c>
      <c r="C2463" s="2">
        <v>3.99</v>
      </c>
      <c r="D2463" s="2">
        <v>3.8934000000000002</v>
      </c>
      <c r="E2463" s="2">
        <v>0</v>
      </c>
      <c r="F2463" s="2">
        <v>0</v>
      </c>
      <c r="G2463" s="2">
        <v>0</v>
      </c>
      <c r="H2463" s="17">
        <f t="shared" si="38"/>
        <v>0</v>
      </c>
    </row>
    <row r="2464" spans="1:8" ht="13.5" x14ac:dyDescent="0.25">
      <c r="A2464" s="12"/>
      <c r="B2464" s="11">
        <v>45588</v>
      </c>
      <c r="C2464" s="2">
        <v>3.99</v>
      </c>
      <c r="D2464" s="2">
        <v>3.8934000000000002</v>
      </c>
      <c r="E2464" s="2">
        <v>0</v>
      </c>
      <c r="F2464" s="2">
        <v>0</v>
      </c>
      <c r="G2464" s="2">
        <v>0</v>
      </c>
      <c r="H2464" s="17">
        <f t="shared" si="38"/>
        <v>0</v>
      </c>
    </row>
    <row r="2465" spans="1:8" ht="13.5" x14ac:dyDescent="0.25">
      <c r="A2465" s="12"/>
      <c r="B2465" s="11">
        <v>45589</v>
      </c>
      <c r="C2465" s="2">
        <v>3.82</v>
      </c>
      <c r="D2465" s="2">
        <v>3.7275999999999998</v>
      </c>
      <c r="E2465" s="2">
        <v>0</v>
      </c>
      <c r="F2465" s="2">
        <v>0</v>
      </c>
      <c r="G2465" s="2">
        <v>0</v>
      </c>
      <c r="H2465" s="17">
        <f t="shared" si="38"/>
        <v>-4.2584887245081519E-2</v>
      </c>
    </row>
    <row r="2466" spans="1:8" ht="13.5" x14ac:dyDescent="0.25">
      <c r="A2466" s="12"/>
      <c r="B2466" s="11">
        <v>45590</v>
      </c>
      <c r="C2466" s="2">
        <v>3.82</v>
      </c>
      <c r="D2466" s="2">
        <v>3.7275999999999998</v>
      </c>
      <c r="E2466" s="2">
        <v>0</v>
      </c>
      <c r="F2466" s="2">
        <v>0</v>
      </c>
      <c r="G2466" s="2">
        <v>0</v>
      </c>
      <c r="H2466" s="17">
        <f t="shared" si="38"/>
        <v>0</v>
      </c>
    </row>
    <row r="2467" spans="1:8" ht="13.5" x14ac:dyDescent="0.25">
      <c r="A2467" s="12"/>
      <c r="B2467" s="11">
        <v>45593</v>
      </c>
      <c r="C2467" s="2">
        <v>3.82</v>
      </c>
      <c r="D2467" s="2">
        <v>3.7275999999999998</v>
      </c>
      <c r="E2467" s="2">
        <v>2</v>
      </c>
      <c r="F2467" s="2">
        <v>3.82</v>
      </c>
      <c r="G2467" s="2">
        <v>7.64</v>
      </c>
      <c r="H2467" s="17">
        <f t="shared" si="38"/>
        <v>0</v>
      </c>
    </row>
    <row r="2468" spans="1:8" ht="13.5" x14ac:dyDescent="0.25">
      <c r="A2468" s="12"/>
      <c r="B2468" s="11">
        <v>45594</v>
      </c>
      <c r="C2468" s="2">
        <v>3.82</v>
      </c>
      <c r="D2468" s="2">
        <v>3.7275999999999998</v>
      </c>
      <c r="E2468" s="2">
        <v>0</v>
      </c>
      <c r="F2468" s="2">
        <v>0</v>
      </c>
      <c r="G2468" s="2">
        <v>0</v>
      </c>
      <c r="H2468" s="17">
        <f t="shared" si="38"/>
        <v>0</v>
      </c>
    </row>
    <row r="2469" spans="1:8" ht="13.5" x14ac:dyDescent="0.25">
      <c r="A2469" s="12"/>
      <c r="B2469" s="11">
        <v>45595</v>
      </c>
      <c r="C2469" s="2">
        <v>3.82</v>
      </c>
      <c r="D2469" s="2">
        <v>3.7275999999999998</v>
      </c>
      <c r="E2469" s="2">
        <v>0</v>
      </c>
      <c r="F2469" s="2">
        <v>0</v>
      </c>
      <c r="G2469" s="2">
        <v>0</v>
      </c>
      <c r="H2469" s="17">
        <f t="shared" si="38"/>
        <v>0</v>
      </c>
    </row>
    <row r="2470" spans="1:8" ht="13.5" x14ac:dyDescent="0.25">
      <c r="A2470" s="12"/>
      <c r="B2470" s="11">
        <v>45596</v>
      </c>
      <c r="C2470" s="2">
        <v>3.9</v>
      </c>
      <c r="D2470" s="2">
        <v>3.8056000000000001</v>
      </c>
      <c r="E2470" s="2">
        <v>4695</v>
      </c>
      <c r="F2470" s="2">
        <v>3.9</v>
      </c>
      <c r="G2470" s="2">
        <v>18310.5</v>
      </c>
      <c r="H2470" s="17">
        <f t="shared" si="38"/>
        <v>2.092499195192625E-2</v>
      </c>
    </row>
    <row r="2471" spans="1:8" ht="13.5" x14ac:dyDescent="0.25">
      <c r="A2471" s="12"/>
      <c r="B2471" s="11">
        <v>45597</v>
      </c>
      <c r="C2471" s="2">
        <v>3.95</v>
      </c>
      <c r="D2471" s="2">
        <v>3.8544</v>
      </c>
      <c r="E2471" s="2">
        <v>1</v>
      </c>
      <c r="F2471" s="2">
        <v>3.95</v>
      </c>
      <c r="G2471" s="2">
        <v>3.95</v>
      </c>
      <c r="H2471" s="17">
        <f t="shared" si="38"/>
        <v>1.2823207904141253E-2</v>
      </c>
    </row>
    <row r="2472" spans="1:8" ht="13.5" x14ac:dyDescent="0.25">
      <c r="A2472" s="12"/>
      <c r="B2472" s="11">
        <v>45600</v>
      </c>
      <c r="C2472" s="2">
        <v>3.95</v>
      </c>
      <c r="D2472" s="2">
        <v>3.8544</v>
      </c>
      <c r="E2472" s="2">
        <v>0</v>
      </c>
      <c r="F2472" s="2">
        <v>0</v>
      </c>
      <c r="G2472" s="2">
        <v>0</v>
      </c>
      <c r="H2472" s="17">
        <f t="shared" si="38"/>
        <v>0</v>
      </c>
    </row>
    <row r="2473" spans="1:8" ht="13.5" x14ac:dyDescent="0.25">
      <c r="A2473" s="12"/>
      <c r="B2473" s="11">
        <v>45601</v>
      </c>
      <c r="C2473" s="2">
        <v>3.78</v>
      </c>
      <c r="D2473" s="2">
        <v>3.6884999999999999</v>
      </c>
      <c r="E2473" s="2">
        <v>0</v>
      </c>
      <c r="F2473" s="2">
        <v>0</v>
      </c>
      <c r="G2473" s="2">
        <v>0</v>
      </c>
      <c r="H2473" s="17">
        <f t="shared" si="38"/>
        <v>-4.3041718555417226E-2</v>
      </c>
    </row>
    <row r="2474" spans="1:8" ht="13.5" x14ac:dyDescent="0.25">
      <c r="A2474" s="12"/>
      <c r="B2474" s="11">
        <v>45602</v>
      </c>
      <c r="C2474" s="2">
        <v>3.9</v>
      </c>
      <c r="D2474" s="2">
        <v>3.8056000000000001</v>
      </c>
      <c r="E2474" s="2">
        <v>5</v>
      </c>
      <c r="F2474" s="2">
        <v>3.9</v>
      </c>
      <c r="G2474" s="2">
        <v>19.5</v>
      </c>
      <c r="H2474" s="17">
        <f t="shared" si="38"/>
        <v>3.1747322759929565E-2</v>
      </c>
    </row>
    <row r="2475" spans="1:8" ht="13.5" x14ac:dyDescent="0.25">
      <c r="A2475" s="12"/>
      <c r="B2475" s="11">
        <v>45603</v>
      </c>
      <c r="C2475" s="2">
        <v>3.73</v>
      </c>
      <c r="D2475" s="2">
        <v>3.6396999999999999</v>
      </c>
      <c r="E2475" s="2">
        <v>2</v>
      </c>
      <c r="F2475" s="2">
        <v>3.73</v>
      </c>
      <c r="G2475" s="2">
        <v>7.46</v>
      </c>
      <c r="H2475" s="17">
        <f t="shared" si="38"/>
        <v>-4.3593651461004877E-2</v>
      </c>
    </row>
    <row r="2476" spans="1:8" ht="13.5" x14ac:dyDescent="0.25">
      <c r="A2476" s="12"/>
      <c r="B2476" s="11">
        <v>45604</v>
      </c>
      <c r="C2476" s="2">
        <v>3.89</v>
      </c>
      <c r="D2476" s="2">
        <v>3.7959000000000001</v>
      </c>
      <c r="E2476" s="2">
        <v>1</v>
      </c>
      <c r="F2476" s="2">
        <v>3.89</v>
      </c>
      <c r="G2476" s="2">
        <v>3.89</v>
      </c>
      <c r="H2476" s="17">
        <f t="shared" si="38"/>
        <v>4.2915624914141311E-2</v>
      </c>
    </row>
    <row r="2477" spans="1:8" ht="13.5" x14ac:dyDescent="0.25">
      <c r="A2477" s="12"/>
      <c r="B2477" s="11">
        <v>45607</v>
      </c>
      <c r="C2477" s="2">
        <v>3.89</v>
      </c>
      <c r="D2477" s="2">
        <v>3.7959000000000001</v>
      </c>
      <c r="E2477" s="2">
        <v>0</v>
      </c>
      <c r="F2477" s="2">
        <v>0</v>
      </c>
      <c r="G2477" s="2">
        <v>0</v>
      </c>
      <c r="H2477" s="17">
        <f t="shared" si="38"/>
        <v>0</v>
      </c>
    </row>
    <row r="2478" spans="1:8" ht="13.5" x14ac:dyDescent="0.25">
      <c r="A2478" s="12"/>
      <c r="B2478" s="11">
        <v>45608</v>
      </c>
      <c r="C2478" s="2">
        <v>3.89</v>
      </c>
      <c r="D2478" s="2">
        <v>3.7959000000000001</v>
      </c>
      <c r="E2478" s="2">
        <v>0</v>
      </c>
      <c r="F2478" s="2">
        <v>0</v>
      </c>
      <c r="G2478" s="2">
        <v>0</v>
      </c>
      <c r="H2478" s="17">
        <f t="shared" si="38"/>
        <v>0</v>
      </c>
    </row>
    <row r="2479" spans="1:8" ht="13.5" x14ac:dyDescent="0.25">
      <c r="A2479" s="12"/>
      <c r="B2479" s="11">
        <v>45609</v>
      </c>
      <c r="C2479" s="2">
        <v>3.9</v>
      </c>
      <c r="D2479" s="2">
        <v>3.8056000000000001</v>
      </c>
      <c r="E2479" s="2">
        <v>20</v>
      </c>
      <c r="F2479" s="2">
        <v>3.9</v>
      </c>
      <c r="G2479" s="2">
        <v>78</v>
      </c>
      <c r="H2479" s="17">
        <f t="shared" si="38"/>
        <v>2.5553887088701076E-3</v>
      </c>
    </row>
    <row r="2480" spans="1:8" ht="13.5" x14ac:dyDescent="0.25">
      <c r="A2480" s="12"/>
      <c r="B2480" s="11">
        <v>45610</v>
      </c>
      <c r="C2480" s="2">
        <v>3.9</v>
      </c>
      <c r="D2480" s="2">
        <v>3.8056000000000001</v>
      </c>
      <c r="E2480" s="2">
        <v>0</v>
      </c>
      <c r="F2480" s="2">
        <v>0</v>
      </c>
      <c r="G2480" s="2">
        <v>0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3.9</v>
      </c>
      <c r="D2481" s="2">
        <v>3.8056000000000001</v>
      </c>
      <c r="E2481" s="2">
        <v>0</v>
      </c>
      <c r="F2481" s="2">
        <v>0</v>
      </c>
      <c r="G2481" s="2">
        <v>0</v>
      </c>
      <c r="H2481" s="17">
        <f t="shared" si="38"/>
        <v>0</v>
      </c>
    </row>
    <row r="2482" spans="1:8" ht="13.5" x14ac:dyDescent="0.25">
      <c r="A2482" s="12"/>
      <c r="B2482" s="11">
        <v>45614</v>
      </c>
      <c r="C2482" s="2">
        <v>3.9</v>
      </c>
      <c r="D2482" s="2">
        <v>3.8056000000000001</v>
      </c>
      <c r="E2482" s="2">
        <v>20</v>
      </c>
      <c r="F2482" s="2">
        <v>3.9</v>
      </c>
      <c r="G2482" s="2">
        <v>78</v>
      </c>
      <c r="H2482" s="17">
        <f t="shared" si="38"/>
        <v>0</v>
      </c>
    </row>
    <row r="2483" spans="1:8" ht="13.5" x14ac:dyDescent="0.25">
      <c r="A2483" s="12"/>
      <c r="B2483" s="11">
        <v>45615</v>
      </c>
      <c r="C2483" s="2">
        <v>3.87</v>
      </c>
      <c r="D2483" s="2">
        <v>3.7763</v>
      </c>
      <c r="E2483" s="2">
        <v>880</v>
      </c>
      <c r="F2483" s="2">
        <v>3.87</v>
      </c>
      <c r="G2483" s="2">
        <v>3405.6</v>
      </c>
      <c r="H2483" s="17">
        <f t="shared" si="38"/>
        <v>-7.6991801555602538E-3</v>
      </c>
    </row>
    <row r="2484" spans="1:8" ht="13.5" x14ac:dyDescent="0.25">
      <c r="A2484" s="12"/>
      <c r="B2484" s="11">
        <v>45616</v>
      </c>
      <c r="C2484" s="2">
        <v>3.7</v>
      </c>
      <c r="D2484" s="2">
        <v>3.6105</v>
      </c>
      <c r="E2484" s="2">
        <v>783</v>
      </c>
      <c r="F2484" s="2">
        <v>3.7</v>
      </c>
      <c r="G2484" s="2">
        <v>2897.1</v>
      </c>
      <c r="H2484" s="17">
        <f t="shared" si="38"/>
        <v>-4.3905410057463644E-2</v>
      </c>
    </row>
    <row r="2485" spans="1:8" ht="13.5" x14ac:dyDescent="0.25">
      <c r="A2485" s="12"/>
      <c r="B2485" s="11">
        <v>45617</v>
      </c>
      <c r="C2485" s="2">
        <v>3.7</v>
      </c>
      <c r="D2485" s="2">
        <v>3.6105</v>
      </c>
      <c r="E2485" s="2">
        <v>1867</v>
      </c>
      <c r="F2485" s="2">
        <v>3.7320000000000002</v>
      </c>
      <c r="G2485" s="2">
        <v>6967.6440000000002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3.75</v>
      </c>
      <c r="D2486" s="2">
        <v>3.6593</v>
      </c>
      <c r="E2486" s="2">
        <v>47</v>
      </c>
      <c r="F2486" s="2">
        <v>3.7519999999999998</v>
      </c>
      <c r="G2486" s="2">
        <v>176.34399999999999</v>
      </c>
      <c r="H2486" s="17">
        <f t="shared" si="38"/>
        <v>1.351613349951529E-2</v>
      </c>
    </row>
    <row r="2487" spans="1:8" ht="13.5" x14ac:dyDescent="0.25">
      <c r="A2487" s="12"/>
      <c r="B2487" s="11">
        <v>45621</v>
      </c>
      <c r="C2487" s="2">
        <v>3.67</v>
      </c>
      <c r="D2487" s="2">
        <v>3.5811999999999999</v>
      </c>
      <c r="E2487" s="2">
        <v>447</v>
      </c>
      <c r="F2487" s="2">
        <v>3.67</v>
      </c>
      <c r="G2487" s="2">
        <v>1640.49</v>
      </c>
      <c r="H2487" s="17">
        <f t="shared" si="38"/>
        <v>-2.134287978575139E-2</v>
      </c>
    </row>
    <row r="2488" spans="1:8" ht="13.5" x14ac:dyDescent="0.25">
      <c r="A2488" s="12"/>
      <c r="B2488" s="11">
        <v>45622</v>
      </c>
      <c r="C2488" s="2">
        <v>3.55</v>
      </c>
      <c r="D2488" s="2">
        <v>3.4641000000000002</v>
      </c>
      <c r="E2488" s="2">
        <v>2214</v>
      </c>
      <c r="F2488" s="2">
        <v>3.55</v>
      </c>
      <c r="G2488" s="2">
        <v>7859.7</v>
      </c>
      <c r="H2488" s="17">
        <f t="shared" si="38"/>
        <v>-3.2698536803306089E-2</v>
      </c>
    </row>
    <row r="2489" spans="1:8" ht="13.5" x14ac:dyDescent="0.25">
      <c r="A2489" s="12"/>
      <c r="B2489" s="11">
        <v>45623</v>
      </c>
      <c r="C2489" s="2">
        <v>3.55</v>
      </c>
      <c r="D2489" s="2">
        <v>3.4641000000000002</v>
      </c>
      <c r="E2489" s="2">
        <v>0</v>
      </c>
      <c r="F2489" s="2">
        <v>0</v>
      </c>
      <c r="G2489" s="2">
        <v>0</v>
      </c>
      <c r="H2489" s="17">
        <f t="shared" si="38"/>
        <v>0</v>
      </c>
    </row>
    <row r="2490" spans="1:8" ht="13.5" x14ac:dyDescent="0.25">
      <c r="A2490" s="12"/>
      <c r="B2490" s="11">
        <v>45624</v>
      </c>
      <c r="C2490" s="2">
        <v>3.7</v>
      </c>
      <c r="D2490" s="2">
        <v>3.6105</v>
      </c>
      <c r="E2490" s="2">
        <v>4</v>
      </c>
      <c r="F2490" s="2">
        <v>3.7</v>
      </c>
      <c r="G2490" s="2">
        <v>14.8</v>
      </c>
      <c r="H2490" s="17">
        <f t="shared" si="38"/>
        <v>4.2262059409370355E-2</v>
      </c>
    </row>
    <row r="2491" spans="1:8" ht="13.5" x14ac:dyDescent="0.25">
      <c r="A2491" s="12"/>
      <c r="B2491" s="11">
        <v>45625</v>
      </c>
      <c r="C2491" s="2">
        <v>3.56</v>
      </c>
      <c r="D2491" s="2">
        <v>3.4738000000000002</v>
      </c>
      <c r="E2491" s="2">
        <v>1000</v>
      </c>
      <c r="F2491" s="2">
        <v>3.56</v>
      </c>
      <c r="G2491" s="2">
        <v>3560</v>
      </c>
      <c r="H2491" s="17">
        <f t="shared" si="38"/>
        <v>-3.7861791995568432E-2</v>
      </c>
    </row>
    <row r="2492" spans="1:8" ht="13.5" x14ac:dyDescent="0.25">
      <c r="A2492" s="12"/>
      <c r="B2492" s="11">
        <v>45628</v>
      </c>
      <c r="C2492" s="2">
        <v>3.5</v>
      </c>
      <c r="D2492" s="2">
        <v>3.4152999999999998</v>
      </c>
      <c r="E2492" s="2">
        <v>1267</v>
      </c>
      <c r="F2492" s="2">
        <v>3.5</v>
      </c>
      <c r="G2492" s="2">
        <v>4434.5</v>
      </c>
      <c r="H2492" s="17">
        <f t="shared" si="38"/>
        <v>-1.6840347745984349E-2</v>
      </c>
    </row>
    <row r="2493" spans="1:8" ht="13.5" x14ac:dyDescent="0.25">
      <c r="A2493" s="12"/>
      <c r="B2493" s="11">
        <v>45629</v>
      </c>
      <c r="C2493" s="2">
        <v>3.65</v>
      </c>
      <c r="D2493" s="2">
        <v>3.5617000000000001</v>
      </c>
      <c r="E2493" s="2">
        <v>50</v>
      </c>
      <c r="F2493" s="2">
        <v>3.35</v>
      </c>
      <c r="G2493" s="2">
        <v>167.5</v>
      </c>
      <c r="H2493" s="17">
        <f t="shared" si="38"/>
        <v>4.2865926858548391E-2</v>
      </c>
    </row>
    <row r="2494" spans="1:8" ht="13.5" x14ac:dyDescent="0.25">
      <c r="A2494" s="12"/>
      <c r="B2494" s="11">
        <v>45630</v>
      </c>
      <c r="C2494" s="2">
        <v>3.7</v>
      </c>
      <c r="D2494" s="2">
        <v>3.6105</v>
      </c>
      <c r="E2494" s="2">
        <v>147</v>
      </c>
      <c r="F2494" s="2">
        <v>3.6909999999999998</v>
      </c>
      <c r="G2494" s="2">
        <v>542.577</v>
      </c>
      <c r="H2494" s="17">
        <f t="shared" si="38"/>
        <v>1.3701322402223643E-2</v>
      </c>
    </row>
    <row r="2495" spans="1:8" ht="13.5" x14ac:dyDescent="0.25">
      <c r="A2495" s="12"/>
      <c r="B2495" s="11">
        <v>45631</v>
      </c>
      <c r="C2495" s="2">
        <v>3.65</v>
      </c>
      <c r="D2495" s="2">
        <v>3.5617000000000001</v>
      </c>
      <c r="E2495" s="2">
        <v>261</v>
      </c>
      <c r="F2495" s="2">
        <v>3.65</v>
      </c>
      <c r="G2495" s="2">
        <v>952.65</v>
      </c>
      <c r="H2495" s="17">
        <f t="shared" si="38"/>
        <v>-1.351613349951529E-2</v>
      </c>
    </row>
    <row r="2496" spans="1:8" ht="13.5" x14ac:dyDescent="0.25">
      <c r="A2496" s="12"/>
      <c r="B2496" s="11">
        <v>45632</v>
      </c>
      <c r="C2496" s="2">
        <v>3.65</v>
      </c>
      <c r="D2496" s="2">
        <v>3.5617000000000001</v>
      </c>
      <c r="E2496" s="2">
        <v>180</v>
      </c>
      <c r="F2496" s="2">
        <v>3.65</v>
      </c>
      <c r="G2496" s="2">
        <v>657</v>
      </c>
      <c r="H2496" s="17">
        <f t="shared" si="38"/>
        <v>0</v>
      </c>
    </row>
    <row r="2497" spans="1:8" ht="13.5" x14ac:dyDescent="0.25">
      <c r="A2497" s="12"/>
      <c r="B2497" s="11">
        <v>45635</v>
      </c>
      <c r="C2497" s="2">
        <v>3.7</v>
      </c>
      <c r="D2497" s="2">
        <v>3.6105</v>
      </c>
      <c r="E2497" s="2">
        <v>4286</v>
      </c>
      <c r="F2497" s="2">
        <v>3.7</v>
      </c>
      <c r="G2497" s="2">
        <v>15858.2</v>
      </c>
      <c r="H2497" s="17">
        <f t="shared" si="38"/>
        <v>1.3701322402223643E-2</v>
      </c>
    </row>
    <row r="2498" spans="1:8" ht="13.5" x14ac:dyDescent="0.25">
      <c r="A2498" s="12"/>
      <c r="B2498" s="11">
        <v>45636</v>
      </c>
      <c r="C2498" s="2">
        <v>3.7</v>
      </c>
      <c r="D2498" s="2">
        <v>3.6105</v>
      </c>
      <c r="E2498" s="2">
        <v>300</v>
      </c>
      <c r="F2498" s="2">
        <v>3.7</v>
      </c>
      <c r="G2498" s="2">
        <v>1110</v>
      </c>
      <c r="H2498" s="17">
        <f t="shared" si="38"/>
        <v>0</v>
      </c>
    </row>
    <row r="2499" spans="1:8" ht="13.5" x14ac:dyDescent="0.25">
      <c r="A2499" s="12"/>
      <c r="B2499" s="11">
        <v>45637</v>
      </c>
      <c r="C2499" s="2">
        <v>3.7</v>
      </c>
      <c r="D2499" s="2">
        <v>3.6105</v>
      </c>
      <c r="E2499" s="2">
        <v>0</v>
      </c>
      <c r="F2499" s="2">
        <v>0</v>
      </c>
      <c r="G2499" s="2">
        <v>0</v>
      </c>
      <c r="H2499" s="17">
        <f t="shared" si="38"/>
        <v>0</v>
      </c>
    </row>
    <row r="2500" spans="1:8" ht="13.5" x14ac:dyDescent="0.25">
      <c r="A2500" s="12"/>
      <c r="B2500" s="11">
        <v>45638</v>
      </c>
      <c r="C2500" s="2">
        <v>3.7</v>
      </c>
      <c r="D2500" s="2">
        <v>3.6105</v>
      </c>
      <c r="E2500" s="2">
        <v>1120</v>
      </c>
      <c r="F2500" s="2">
        <v>3.7</v>
      </c>
      <c r="G2500" s="2">
        <v>4144</v>
      </c>
      <c r="H2500" s="17">
        <f t="shared" si="38"/>
        <v>0</v>
      </c>
    </row>
    <row r="2501" spans="1:8" ht="13.5" x14ac:dyDescent="0.25">
      <c r="A2501" s="12"/>
      <c r="B2501" s="11">
        <v>45639</v>
      </c>
      <c r="C2501" s="2">
        <v>3.7</v>
      </c>
      <c r="D2501" s="2">
        <v>3.6105</v>
      </c>
      <c r="E2501" s="2">
        <v>241</v>
      </c>
      <c r="F2501" s="2">
        <v>3.7</v>
      </c>
      <c r="G2501" s="2">
        <v>891.7</v>
      </c>
      <c r="H2501" s="17">
        <f t="shared" si="38"/>
        <v>0</v>
      </c>
    </row>
    <row r="2502" spans="1:8" ht="13.5" x14ac:dyDescent="0.25">
      <c r="A2502" s="12"/>
      <c r="B2502" s="11">
        <v>45642</v>
      </c>
      <c r="C2502" s="2">
        <v>3.7</v>
      </c>
      <c r="D2502" s="2">
        <v>3.6105</v>
      </c>
      <c r="E2502" s="2">
        <v>2020</v>
      </c>
      <c r="F2502" s="2">
        <v>3.7</v>
      </c>
      <c r="G2502" s="2">
        <v>7474</v>
      </c>
      <c r="H2502" s="17">
        <f t="shared" si="38"/>
        <v>0</v>
      </c>
    </row>
    <row r="2503" spans="1:8" ht="13.5" x14ac:dyDescent="0.25">
      <c r="A2503" s="12"/>
      <c r="B2503" s="11">
        <v>45644</v>
      </c>
      <c r="C2503" s="2">
        <v>3.7</v>
      </c>
      <c r="D2503" s="2">
        <v>3.6105</v>
      </c>
      <c r="E2503" s="2">
        <v>115</v>
      </c>
      <c r="F2503" s="2">
        <v>3.7</v>
      </c>
      <c r="G2503" s="2">
        <v>425.5</v>
      </c>
      <c r="H2503" s="17">
        <f t="shared" ref="H2503:H2566" si="39">(D2503-D2502)/D2502</f>
        <v>0</v>
      </c>
    </row>
    <row r="2504" spans="1:8" ht="13.5" x14ac:dyDescent="0.25">
      <c r="A2504" s="12"/>
      <c r="B2504" s="11">
        <v>45645</v>
      </c>
      <c r="C2504" s="2">
        <v>3.7</v>
      </c>
      <c r="D2504" s="2">
        <v>3.6105</v>
      </c>
      <c r="E2504" s="2">
        <v>35</v>
      </c>
      <c r="F2504" s="2">
        <v>3.7</v>
      </c>
      <c r="G2504" s="2">
        <v>129.5</v>
      </c>
      <c r="H2504" s="17">
        <f t="shared" si="39"/>
        <v>0</v>
      </c>
    </row>
    <row r="2505" spans="1:8" ht="13.5" x14ac:dyDescent="0.25">
      <c r="A2505" s="12"/>
      <c r="B2505" s="11">
        <v>45646</v>
      </c>
      <c r="C2505" s="2">
        <v>3.7</v>
      </c>
      <c r="D2505" s="2">
        <v>3.6105</v>
      </c>
      <c r="E2505" s="2">
        <v>18</v>
      </c>
      <c r="F2505" s="2">
        <v>3.6</v>
      </c>
      <c r="G2505" s="2">
        <v>64.8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3.55</v>
      </c>
      <c r="D2506" s="2">
        <v>3.4641000000000002</v>
      </c>
      <c r="E2506" s="2">
        <v>635</v>
      </c>
      <c r="F2506" s="2">
        <v>3.55</v>
      </c>
      <c r="G2506" s="2">
        <v>2254.25</v>
      </c>
      <c r="H2506" s="17">
        <f t="shared" si="39"/>
        <v>-4.054840049854587E-2</v>
      </c>
    </row>
    <row r="2507" spans="1:8" ht="13.5" x14ac:dyDescent="0.25">
      <c r="A2507" s="12"/>
      <c r="B2507" s="11">
        <v>45650</v>
      </c>
      <c r="C2507" s="2">
        <v>3.56</v>
      </c>
      <c r="D2507" s="2">
        <v>3.4738000000000002</v>
      </c>
      <c r="E2507" s="2">
        <v>200</v>
      </c>
      <c r="F2507" s="2">
        <v>3.56</v>
      </c>
      <c r="G2507" s="2">
        <v>712</v>
      </c>
      <c r="H2507" s="17">
        <f t="shared" si="39"/>
        <v>2.8001501111399904E-3</v>
      </c>
    </row>
    <row r="2508" spans="1:8" ht="13.5" x14ac:dyDescent="0.25">
      <c r="A2508" s="12"/>
      <c r="B2508" s="11">
        <v>45651</v>
      </c>
      <c r="C2508" s="2">
        <v>3.7</v>
      </c>
      <c r="D2508" s="2">
        <v>3.6105</v>
      </c>
      <c r="E2508" s="2">
        <v>5</v>
      </c>
      <c r="F2508" s="2">
        <v>3.7</v>
      </c>
      <c r="G2508" s="2">
        <v>18.5</v>
      </c>
      <c r="H2508" s="17">
        <f t="shared" si="39"/>
        <v>3.9351718579077613E-2</v>
      </c>
    </row>
    <row r="2509" spans="1:8" ht="13.5" x14ac:dyDescent="0.25">
      <c r="A2509" s="12"/>
      <c r="B2509" s="11">
        <v>45652</v>
      </c>
      <c r="C2509" s="2">
        <v>3.7</v>
      </c>
      <c r="D2509" s="2">
        <v>3.6105</v>
      </c>
      <c r="E2509" s="2">
        <v>2043</v>
      </c>
      <c r="F2509" s="2">
        <v>3.7</v>
      </c>
      <c r="G2509" s="2">
        <v>7559.1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3.7</v>
      </c>
      <c r="D2510" s="2">
        <v>3.6105</v>
      </c>
      <c r="E2510" s="2">
        <v>1000</v>
      </c>
      <c r="F2510" s="2">
        <v>3.7</v>
      </c>
      <c r="G2510" s="2">
        <v>3700</v>
      </c>
      <c r="H2510" s="17">
        <f t="shared" si="39"/>
        <v>0</v>
      </c>
    </row>
    <row r="2511" spans="1:8" ht="13.5" x14ac:dyDescent="0.25">
      <c r="A2511" s="12"/>
      <c r="B2511" s="11">
        <v>45656</v>
      </c>
      <c r="C2511" s="2">
        <v>3.7</v>
      </c>
      <c r="D2511" s="2">
        <v>3.6105</v>
      </c>
      <c r="E2511" s="2">
        <v>487</v>
      </c>
      <c r="F2511" s="2">
        <v>3.7</v>
      </c>
      <c r="G2511" s="2">
        <v>1801.9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3.55</v>
      </c>
      <c r="D2512" s="2">
        <v>3.4641000000000002</v>
      </c>
      <c r="E2512" s="2">
        <v>1344</v>
      </c>
      <c r="F2512" s="2">
        <v>3.55</v>
      </c>
      <c r="G2512" s="2">
        <v>4771.2</v>
      </c>
      <c r="H2512" s="17">
        <f t="shared" si="39"/>
        <v>-4.054840049854587E-2</v>
      </c>
    </row>
    <row r="2513" spans="1:8" ht="13.5" x14ac:dyDescent="0.25">
      <c r="A2513" s="12"/>
      <c r="B2513" s="11">
        <v>45659</v>
      </c>
      <c r="C2513" s="2">
        <v>3.55</v>
      </c>
      <c r="D2513" s="2">
        <v>3.4641000000000002</v>
      </c>
      <c r="E2513" s="2">
        <v>200</v>
      </c>
      <c r="F2513" s="2">
        <v>3.55</v>
      </c>
      <c r="G2513" s="2">
        <v>710</v>
      </c>
      <c r="H2513" s="17">
        <f t="shared" si="39"/>
        <v>0</v>
      </c>
    </row>
    <row r="2514" spans="1:8" ht="13.5" x14ac:dyDescent="0.25">
      <c r="A2514" s="12"/>
      <c r="B2514" s="11">
        <v>45660</v>
      </c>
      <c r="C2514" s="2">
        <v>3.55</v>
      </c>
      <c r="D2514" s="2">
        <v>3.4641000000000002</v>
      </c>
      <c r="E2514" s="2">
        <v>125</v>
      </c>
      <c r="F2514" s="2">
        <v>3.55</v>
      </c>
      <c r="G2514" s="2">
        <v>443.75</v>
      </c>
      <c r="H2514" s="17">
        <f t="shared" si="39"/>
        <v>0</v>
      </c>
    </row>
    <row r="2515" spans="1:8" ht="13.5" x14ac:dyDescent="0.25">
      <c r="A2515" s="12"/>
      <c r="B2515" s="11">
        <v>45663</v>
      </c>
      <c r="C2515" s="2">
        <v>3.5</v>
      </c>
      <c r="D2515" s="2">
        <v>3.4152999999999998</v>
      </c>
      <c r="E2515" s="2">
        <v>60</v>
      </c>
      <c r="F2515" s="2">
        <v>3.5</v>
      </c>
      <c r="G2515" s="2">
        <v>210</v>
      </c>
      <c r="H2515" s="17">
        <f t="shared" si="39"/>
        <v>-1.4087353136456914E-2</v>
      </c>
    </row>
    <row r="2516" spans="1:8" ht="13.5" x14ac:dyDescent="0.25">
      <c r="A2516" s="12"/>
      <c r="B2516" s="11">
        <v>45664</v>
      </c>
      <c r="C2516" s="2">
        <v>3.65</v>
      </c>
      <c r="D2516" s="2">
        <v>3.5617000000000001</v>
      </c>
      <c r="E2516" s="2">
        <v>0</v>
      </c>
      <c r="F2516" s="2">
        <v>0</v>
      </c>
      <c r="G2516" s="2">
        <v>0</v>
      </c>
      <c r="H2516" s="17">
        <f t="shared" si="39"/>
        <v>4.2865926858548391E-2</v>
      </c>
    </row>
    <row r="2517" spans="1:8" ht="13.5" x14ac:dyDescent="0.25">
      <c r="A2517" s="12"/>
      <c r="B2517" s="11">
        <v>45665</v>
      </c>
      <c r="C2517" s="2">
        <v>3.5</v>
      </c>
      <c r="D2517" s="2">
        <v>3.4152999999999998</v>
      </c>
      <c r="E2517" s="2">
        <v>852</v>
      </c>
      <c r="F2517" s="2">
        <v>3.5</v>
      </c>
      <c r="G2517" s="2">
        <v>2982</v>
      </c>
      <c r="H2517" s="17">
        <f t="shared" si="39"/>
        <v>-4.110396720667106E-2</v>
      </c>
    </row>
    <row r="2518" spans="1:8" ht="13.5" x14ac:dyDescent="0.25">
      <c r="A2518" s="12"/>
      <c r="B2518" s="11">
        <v>45666</v>
      </c>
      <c r="C2518" s="2">
        <v>3.5</v>
      </c>
      <c r="D2518" s="2">
        <v>3.4152999999999998</v>
      </c>
      <c r="E2518" s="2">
        <v>822</v>
      </c>
      <c r="F2518" s="2">
        <v>3.5</v>
      </c>
      <c r="G2518" s="2">
        <v>2877</v>
      </c>
      <c r="H2518" s="17">
        <f t="shared" si="39"/>
        <v>0</v>
      </c>
    </row>
    <row r="2519" spans="1:8" ht="13.5" x14ac:dyDescent="0.25">
      <c r="A2519" s="12"/>
      <c r="B2519" s="11">
        <v>45667</v>
      </c>
      <c r="C2519" s="2">
        <v>3.65</v>
      </c>
      <c r="D2519" s="2">
        <v>3.5617000000000001</v>
      </c>
      <c r="E2519" s="2">
        <v>10011</v>
      </c>
      <c r="F2519" s="2">
        <v>3.5</v>
      </c>
      <c r="G2519" s="2">
        <v>35038.5</v>
      </c>
      <c r="H2519" s="17">
        <f t="shared" si="39"/>
        <v>4.2865926858548391E-2</v>
      </c>
    </row>
    <row r="2520" spans="1:8" ht="13.5" x14ac:dyDescent="0.25">
      <c r="A2520" s="12"/>
      <c r="B2520" s="11">
        <v>45670</v>
      </c>
      <c r="C2520" s="2">
        <v>3.64</v>
      </c>
      <c r="D2520" s="2">
        <v>3.5518999999999998</v>
      </c>
      <c r="E2520" s="2">
        <v>1250</v>
      </c>
      <c r="F2520" s="2">
        <v>3.64</v>
      </c>
      <c r="G2520" s="2">
        <v>4550</v>
      </c>
      <c r="H2520" s="17">
        <f t="shared" si="39"/>
        <v>-2.7514950725777724E-3</v>
      </c>
    </row>
    <row r="2521" spans="1:8" ht="13.5" x14ac:dyDescent="0.25">
      <c r="A2521" s="12"/>
      <c r="B2521" s="11">
        <v>45671</v>
      </c>
      <c r="C2521" s="2">
        <v>3.64</v>
      </c>
      <c r="D2521" s="2">
        <v>3.5518999999999998</v>
      </c>
      <c r="E2521" s="2">
        <v>3057</v>
      </c>
      <c r="F2521" s="2">
        <v>3.63</v>
      </c>
      <c r="G2521" s="2">
        <v>11096.91</v>
      </c>
      <c r="H2521" s="17">
        <f t="shared" si="39"/>
        <v>0</v>
      </c>
    </row>
    <row r="2522" spans="1:8" ht="13.5" x14ac:dyDescent="0.25">
      <c r="A2522" s="12"/>
      <c r="B2522" s="11">
        <v>45672</v>
      </c>
      <c r="C2522" s="2">
        <v>3.5</v>
      </c>
      <c r="D2522" s="2">
        <v>3.4152999999999998</v>
      </c>
      <c r="E2522" s="2">
        <v>974</v>
      </c>
      <c r="F2522" s="2">
        <v>3.5</v>
      </c>
      <c r="G2522" s="2">
        <v>3409</v>
      </c>
      <c r="H2522" s="17">
        <f t="shared" si="39"/>
        <v>-3.8458289929333617E-2</v>
      </c>
    </row>
    <row r="2523" spans="1:8" ht="13.5" x14ac:dyDescent="0.25">
      <c r="A2523" s="12"/>
      <c r="B2523" s="11">
        <v>45673</v>
      </c>
      <c r="C2523" s="2">
        <v>3.5</v>
      </c>
      <c r="D2523" s="2">
        <v>3.4152999999999998</v>
      </c>
      <c r="E2523" s="2">
        <v>907</v>
      </c>
      <c r="F2523" s="2">
        <v>3.5</v>
      </c>
      <c r="G2523" s="2">
        <v>3174.5</v>
      </c>
      <c r="H2523" s="17">
        <f t="shared" si="39"/>
        <v>0</v>
      </c>
    </row>
    <row r="2524" spans="1:8" ht="13.5" x14ac:dyDescent="0.25">
      <c r="A2524" s="12"/>
      <c r="B2524" s="11">
        <v>45674</v>
      </c>
      <c r="C2524" s="2">
        <v>3.65</v>
      </c>
      <c r="D2524" s="2">
        <v>3.5617000000000001</v>
      </c>
      <c r="E2524" s="2">
        <v>1275</v>
      </c>
      <c r="F2524" s="2">
        <v>3.65</v>
      </c>
      <c r="G2524" s="2">
        <v>4653.75</v>
      </c>
      <c r="H2524" s="17">
        <f t="shared" si="39"/>
        <v>4.2865926858548391E-2</v>
      </c>
    </row>
    <row r="2525" spans="1:8" ht="13.5" x14ac:dyDescent="0.25">
      <c r="A2525" s="12"/>
      <c r="B2525" s="11">
        <v>45677</v>
      </c>
      <c r="C2525" s="2">
        <v>3.51</v>
      </c>
      <c r="D2525" s="2">
        <v>3.4251</v>
      </c>
      <c r="E2525" s="2">
        <v>390</v>
      </c>
      <c r="F2525" s="2">
        <v>3.51</v>
      </c>
      <c r="G2525" s="2">
        <v>1368.9</v>
      </c>
      <c r="H2525" s="17">
        <f t="shared" si="39"/>
        <v>-3.8352472134093284E-2</v>
      </c>
    </row>
    <row r="2526" spans="1:8" ht="13.5" x14ac:dyDescent="0.25">
      <c r="A2526" s="12"/>
      <c r="B2526" s="11">
        <v>45678</v>
      </c>
      <c r="C2526" s="2">
        <v>3.66</v>
      </c>
      <c r="D2526" s="2">
        <v>3.5714000000000001</v>
      </c>
      <c r="E2526" s="2">
        <v>141</v>
      </c>
      <c r="F2526" s="2">
        <v>3.66</v>
      </c>
      <c r="G2526" s="2">
        <v>516.05999999999995</v>
      </c>
      <c r="H2526" s="17">
        <f t="shared" si="39"/>
        <v>4.271408134069081E-2</v>
      </c>
    </row>
    <row r="2527" spans="1:8" ht="13.5" x14ac:dyDescent="0.25">
      <c r="A2527" s="12"/>
      <c r="B2527" s="11">
        <v>45679</v>
      </c>
      <c r="C2527" s="2">
        <v>3.68</v>
      </c>
      <c r="D2527" s="2">
        <v>3.5909</v>
      </c>
      <c r="E2527" s="2">
        <v>4</v>
      </c>
      <c r="F2527" s="2">
        <v>3.68</v>
      </c>
      <c r="G2527" s="2">
        <v>14.72</v>
      </c>
      <c r="H2527" s="17">
        <f t="shared" si="39"/>
        <v>5.4600436803494004E-3</v>
      </c>
    </row>
    <row r="2528" spans="1:8" ht="13.5" x14ac:dyDescent="0.25">
      <c r="A2528" s="12"/>
      <c r="B2528" s="11">
        <v>45680</v>
      </c>
      <c r="C2528" s="2">
        <v>3.52</v>
      </c>
      <c r="D2528" s="2">
        <v>3.4348000000000001</v>
      </c>
      <c r="E2528" s="2">
        <v>0</v>
      </c>
      <c r="F2528" s="2">
        <v>0</v>
      </c>
      <c r="G2528" s="2">
        <v>0</v>
      </c>
      <c r="H2528" s="17">
        <f t="shared" si="39"/>
        <v>-4.34709961291041E-2</v>
      </c>
    </row>
    <row r="2529" spans="1:8" ht="13.5" x14ac:dyDescent="0.25">
      <c r="A2529" s="12"/>
      <c r="B2529" s="11">
        <v>45681</v>
      </c>
      <c r="C2529" s="2">
        <v>3.64</v>
      </c>
      <c r="D2529" s="2">
        <v>3.5518999999999998</v>
      </c>
      <c r="E2529" s="2">
        <v>3535</v>
      </c>
      <c r="F2529" s="2">
        <v>3.6240000000000001</v>
      </c>
      <c r="G2529" s="2">
        <v>12810.84</v>
      </c>
      <c r="H2529" s="17">
        <f t="shared" si="39"/>
        <v>3.4092232444392613E-2</v>
      </c>
    </row>
    <row r="2530" spans="1:8" ht="13.5" x14ac:dyDescent="0.25">
      <c r="A2530" s="12"/>
      <c r="B2530" s="11">
        <v>45684</v>
      </c>
      <c r="C2530" s="2">
        <v>3.5</v>
      </c>
      <c r="D2530" s="2">
        <v>3.4152999999999998</v>
      </c>
      <c r="E2530" s="2">
        <v>4281</v>
      </c>
      <c r="F2530" s="2">
        <v>3.5</v>
      </c>
      <c r="G2530" s="2">
        <v>14983.5</v>
      </c>
      <c r="H2530" s="17">
        <f t="shared" si="39"/>
        <v>-3.8458289929333617E-2</v>
      </c>
    </row>
    <row r="2531" spans="1:8" ht="13.5" x14ac:dyDescent="0.25">
      <c r="A2531" s="12"/>
      <c r="B2531" s="11">
        <v>45685</v>
      </c>
      <c r="C2531" s="2">
        <v>3.5</v>
      </c>
      <c r="D2531" s="2">
        <v>3.4152999999999998</v>
      </c>
      <c r="E2531" s="2">
        <v>344</v>
      </c>
      <c r="F2531" s="2">
        <v>3.5</v>
      </c>
      <c r="G2531" s="2">
        <v>1204</v>
      </c>
      <c r="H2531" s="17">
        <f t="shared" si="39"/>
        <v>0</v>
      </c>
    </row>
    <row r="2532" spans="1:8" ht="13.5" x14ac:dyDescent="0.25">
      <c r="A2532" s="12"/>
      <c r="B2532" s="11">
        <v>45686</v>
      </c>
      <c r="C2532" s="2">
        <v>3.5</v>
      </c>
      <c r="D2532" s="2">
        <v>3.4152999999999998</v>
      </c>
      <c r="E2532" s="2">
        <v>1604</v>
      </c>
      <c r="F2532" s="2">
        <v>3.5</v>
      </c>
      <c r="G2532" s="2">
        <v>5614</v>
      </c>
      <c r="H2532" s="17">
        <f t="shared" si="39"/>
        <v>0</v>
      </c>
    </row>
    <row r="2533" spans="1:8" ht="13.5" x14ac:dyDescent="0.25">
      <c r="A2533" s="12"/>
      <c r="B2533" s="11">
        <v>45687</v>
      </c>
      <c r="C2533" s="2">
        <v>3.49</v>
      </c>
      <c r="D2533" s="2">
        <v>3.4055</v>
      </c>
      <c r="E2533" s="2">
        <v>1300</v>
      </c>
      <c r="F2533" s="2">
        <v>3.4990000000000001</v>
      </c>
      <c r="G2533" s="2">
        <v>4548.7</v>
      </c>
      <c r="H2533" s="17">
        <f t="shared" si="39"/>
        <v>-2.8694404591104177E-3</v>
      </c>
    </row>
    <row r="2534" spans="1:8" ht="13.5" x14ac:dyDescent="0.25">
      <c r="A2534" s="12"/>
      <c r="B2534" s="11">
        <v>45688</v>
      </c>
      <c r="C2534" s="2">
        <v>3.46</v>
      </c>
      <c r="D2534" s="2">
        <v>3.3763000000000001</v>
      </c>
      <c r="E2534" s="2">
        <v>1091</v>
      </c>
      <c r="F2534" s="2">
        <v>3.46</v>
      </c>
      <c r="G2534" s="2">
        <v>3774.86</v>
      </c>
      <c r="H2534" s="17">
        <f t="shared" si="39"/>
        <v>-8.5743649977976493E-3</v>
      </c>
    </row>
    <row r="2535" spans="1:8" ht="13.5" x14ac:dyDescent="0.25">
      <c r="A2535" s="12"/>
      <c r="B2535" s="11">
        <v>45691</v>
      </c>
      <c r="C2535" s="2">
        <v>3.4</v>
      </c>
      <c r="D2535" s="2">
        <v>3.3176999999999999</v>
      </c>
      <c r="E2535" s="2">
        <v>784</v>
      </c>
      <c r="F2535" s="2">
        <v>3.4</v>
      </c>
      <c r="G2535" s="2">
        <v>2665.6</v>
      </c>
      <c r="H2535" s="17">
        <f t="shared" si="39"/>
        <v>-1.7356277581968487E-2</v>
      </c>
    </row>
    <row r="2536" spans="1:8" ht="13.5" x14ac:dyDescent="0.25">
      <c r="A2536" s="12"/>
      <c r="B2536" s="11">
        <v>45692</v>
      </c>
      <c r="C2536" s="2">
        <v>3.4</v>
      </c>
      <c r="D2536" s="2">
        <v>3.3176999999999999</v>
      </c>
      <c r="E2536" s="2">
        <v>219</v>
      </c>
      <c r="F2536" s="2">
        <v>3.4</v>
      </c>
      <c r="G2536" s="2">
        <v>744.6</v>
      </c>
      <c r="H2536" s="17">
        <f t="shared" si="39"/>
        <v>0</v>
      </c>
    </row>
    <row r="2537" spans="1:8" ht="13.5" x14ac:dyDescent="0.25">
      <c r="A2537" s="12"/>
      <c r="B2537" s="11">
        <v>45693</v>
      </c>
      <c r="C2537" s="2">
        <v>3.38</v>
      </c>
      <c r="D2537" s="2">
        <v>3.2982</v>
      </c>
      <c r="E2537" s="2">
        <v>1276</v>
      </c>
      <c r="F2537" s="2">
        <v>3.38</v>
      </c>
      <c r="G2537" s="2">
        <v>4312.88</v>
      </c>
      <c r="H2537" s="17">
        <f t="shared" si="39"/>
        <v>-5.8775657835246865E-3</v>
      </c>
    </row>
    <row r="2538" spans="1:8" ht="13.5" x14ac:dyDescent="0.25">
      <c r="A2538" s="12"/>
      <c r="B2538" s="11">
        <v>45694</v>
      </c>
      <c r="C2538" s="2">
        <v>3.4</v>
      </c>
      <c r="D2538" s="2">
        <v>3.3176999999999999</v>
      </c>
      <c r="E2538" s="2">
        <v>98</v>
      </c>
      <c r="F2538" s="2">
        <v>3.4</v>
      </c>
      <c r="G2538" s="2">
        <v>333.2</v>
      </c>
      <c r="H2538" s="17">
        <f t="shared" si="39"/>
        <v>5.9123158086228401E-3</v>
      </c>
    </row>
    <row r="2539" spans="1:8" ht="13.5" x14ac:dyDescent="0.25">
      <c r="A2539" s="12"/>
      <c r="B2539" s="11">
        <v>45695</v>
      </c>
      <c r="C2539" s="2">
        <v>3.4</v>
      </c>
      <c r="D2539" s="2">
        <v>3.3176999999999999</v>
      </c>
      <c r="E2539" s="2">
        <v>180</v>
      </c>
      <c r="F2539" s="2">
        <v>3.4</v>
      </c>
      <c r="G2539" s="2">
        <v>612</v>
      </c>
      <c r="H2539" s="17">
        <f t="shared" si="39"/>
        <v>0</v>
      </c>
    </row>
    <row r="2540" spans="1:8" ht="13.5" x14ac:dyDescent="0.25">
      <c r="A2540" s="12"/>
      <c r="B2540" s="11">
        <v>45698</v>
      </c>
      <c r="C2540" s="2">
        <v>3.25</v>
      </c>
      <c r="D2540" s="2">
        <v>3.1714000000000002</v>
      </c>
      <c r="E2540" s="2">
        <v>550</v>
      </c>
      <c r="F2540" s="2">
        <v>3.25</v>
      </c>
      <c r="G2540" s="2">
        <v>1787.5</v>
      </c>
      <c r="H2540" s="17">
        <f t="shared" si="39"/>
        <v>-4.4096814057931595E-2</v>
      </c>
    </row>
    <row r="2541" spans="1:8" ht="13.5" x14ac:dyDescent="0.25">
      <c r="A2541" s="12"/>
      <c r="B2541" s="11">
        <v>45699</v>
      </c>
      <c r="C2541" s="2">
        <v>3.25</v>
      </c>
      <c r="D2541" s="2">
        <v>3.1714000000000002</v>
      </c>
      <c r="E2541" s="2">
        <v>500</v>
      </c>
      <c r="F2541" s="2">
        <v>3.25</v>
      </c>
      <c r="G2541" s="2">
        <v>1625</v>
      </c>
      <c r="H2541" s="17">
        <f t="shared" si="39"/>
        <v>0</v>
      </c>
    </row>
    <row r="2542" spans="1:8" ht="13.5" x14ac:dyDescent="0.25">
      <c r="A2542" s="12"/>
      <c r="B2542" s="11">
        <v>45700</v>
      </c>
      <c r="C2542" s="2">
        <v>3.24</v>
      </c>
      <c r="D2542" s="2">
        <v>3.1616</v>
      </c>
      <c r="E2542" s="2">
        <v>212</v>
      </c>
      <c r="F2542" s="2">
        <v>3.24</v>
      </c>
      <c r="G2542" s="2">
        <v>686.88</v>
      </c>
      <c r="H2542" s="17">
        <f t="shared" si="39"/>
        <v>-3.0901179289904309E-3</v>
      </c>
    </row>
    <row r="2543" spans="1:8" ht="13.5" x14ac:dyDescent="0.25">
      <c r="A2543" s="12"/>
      <c r="B2543" s="11">
        <v>45701</v>
      </c>
      <c r="C2543" s="2">
        <v>3.38</v>
      </c>
      <c r="D2543" s="2">
        <v>3.2982</v>
      </c>
      <c r="E2543" s="2">
        <v>6</v>
      </c>
      <c r="F2543" s="2">
        <v>3.24</v>
      </c>
      <c r="G2543" s="2">
        <v>19.440000000000001</v>
      </c>
      <c r="H2543" s="17">
        <f t="shared" si="39"/>
        <v>4.3205971659919046E-2</v>
      </c>
    </row>
    <row r="2544" spans="1:8" ht="13.5" x14ac:dyDescent="0.25">
      <c r="A2544" s="12"/>
      <c r="B2544" s="11">
        <v>45702</v>
      </c>
      <c r="C2544" s="2">
        <v>3.4</v>
      </c>
      <c r="D2544" s="2">
        <v>3.3176999999999999</v>
      </c>
      <c r="E2544" s="2">
        <v>400</v>
      </c>
      <c r="F2544" s="2">
        <v>3.3919999999999999</v>
      </c>
      <c r="G2544" s="2">
        <v>1356.8</v>
      </c>
      <c r="H2544" s="17">
        <f t="shared" si="39"/>
        <v>5.9123158086228401E-3</v>
      </c>
    </row>
    <row r="2545" spans="1:8" ht="13.5" x14ac:dyDescent="0.25">
      <c r="A2545" s="12"/>
      <c r="B2545" s="11">
        <v>45705</v>
      </c>
      <c r="C2545" s="2">
        <v>3.4</v>
      </c>
      <c r="D2545" s="2">
        <v>3.3176999999999999</v>
      </c>
      <c r="E2545" s="2">
        <v>0</v>
      </c>
      <c r="F2545" s="2">
        <v>0</v>
      </c>
      <c r="G2545" s="2">
        <v>0</v>
      </c>
      <c r="H2545" s="17">
        <f t="shared" si="39"/>
        <v>0</v>
      </c>
    </row>
    <row r="2546" spans="1:8" ht="13.5" x14ac:dyDescent="0.25">
      <c r="A2546" s="12"/>
      <c r="B2546" s="11">
        <v>45706</v>
      </c>
      <c r="C2546" s="2">
        <v>3.4</v>
      </c>
      <c r="D2546" s="2">
        <v>3.3176999999999999</v>
      </c>
      <c r="E2546" s="2">
        <v>4661</v>
      </c>
      <c r="F2546" s="2">
        <v>3.4</v>
      </c>
      <c r="G2546" s="2">
        <v>15847.4</v>
      </c>
      <c r="H2546" s="17">
        <f t="shared" si="39"/>
        <v>0</v>
      </c>
    </row>
    <row r="2547" spans="1:8" ht="13.5" x14ac:dyDescent="0.25">
      <c r="A2547" s="12"/>
      <c r="B2547" s="11">
        <v>45707</v>
      </c>
      <c r="C2547" s="2">
        <v>3.26</v>
      </c>
      <c r="D2547" s="2">
        <v>3.1810999999999998</v>
      </c>
      <c r="E2547" s="2">
        <v>445</v>
      </c>
      <c r="F2547" s="2">
        <v>3.26</v>
      </c>
      <c r="G2547" s="2">
        <v>1450.7</v>
      </c>
      <c r="H2547" s="17">
        <f t="shared" si="39"/>
        <v>-4.1173101847665566E-2</v>
      </c>
    </row>
    <row r="2548" spans="1:8" ht="13.5" x14ac:dyDescent="0.25">
      <c r="A2548" s="12"/>
      <c r="B2548" s="11">
        <v>45708</v>
      </c>
      <c r="C2548" s="2">
        <v>3.26</v>
      </c>
      <c r="D2548" s="2">
        <v>3.1810999999999998</v>
      </c>
      <c r="E2548" s="2">
        <v>1157</v>
      </c>
      <c r="F2548" s="2">
        <v>3.26</v>
      </c>
      <c r="G2548" s="2">
        <v>3771.82</v>
      </c>
      <c r="H2548" s="17">
        <f t="shared" si="39"/>
        <v>0</v>
      </c>
    </row>
    <row r="2549" spans="1:8" ht="13.5" x14ac:dyDescent="0.25">
      <c r="A2549" s="12"/>
      <c r="B2549" s="11">
        <v>45709</v>
      </c>
      <c r="C2549" s="2">
        <v>3.4</v>
      </c>
      <c r="D2549" s="2">
        <v>3.3176999999999999</v>
      </c>
      <c r="E2549" s="2">
        <v>0</v>
      </c>
      <c r="F2549" s="2">
        <v>0</v>
      </c>
      <c r="G2549" s="2">
        <v>0</v>
      </c>
      <c r="H2549" s="17">
        <f t="shared" si="39"/>
        <v>4.2941120995881946E-2</v>
      </c>
    </row>
    <row r="2550" spans="1:8" ht="13.5" x14ac:dyDescent="0.25">
      <c r="A2550" s="12"/>
      <c r="B2550" s="11">
        <v>45712</v>
      </c>
      <c r="C2550" s="2">
        <v>3.4</v>
      </c>
      <c r="D2550" s="2">
        <v>3.3176999999999999</v>
      </c>
      <c r="E2550" s="2">
        <v>5</v>
      </c>
      <c r="F2550" s="2">
        <v>3.4</v>
      </c>
      <c r="G2550" s="2">
        <v>17</v>
      </c>
      <c r="H2550" s="17">
        <f t="shared" si="39"/>
        <v>0</v>
      </c>
    </row>
    <row r="2551" spans="1:8" ht="13.5" x14ac:dyDescent="0.25">
      <c r="A2551" s="12"/>
      <c r="B2551" s="11">
        <v>45713</v>
      </c>
      <c r="C2551" s="2">
        <v>3.55</v>
      </c>
      <c r="D2551" s="2">
        <v>3.4641000000000002</v>
      </c>
      <c r="E2551" s="2">
        <v>105</v>
      </c>
      <c r="F2551" s="2">
        <v>3.55</v>
      </c>
      <c r="G2551" s="2">
        <v>372.75</v>
      </c>
      <c r="H2551" s="17">
        <f t="shared" si="39"/>
        <v>4.4126955420924228E-2</v>
      </c>
    </row>
    <row r="2552" spans="1:8" ht="13.5" x14ac:dyDescent="0.25">
      <c r="A2552" s="12"/>
      <c r="B2552" s="11">
        <v>45714</v>
      </c>
      <c r="C2552" s="2">
        <v>3.55</v>
      </c>
      <c r="D2552" s="2">
        <v>3.4641000000000002</v>
      </c>
      <c r="E2552" s="2">
        <v>229</v>
      </c>
      <c r="F2552" s="2">
        <v>3.55</v>
      </c>
      <c r="G2552" s="2">
        <v>812.95</v>
      </c>
      <c r="H2552" s="17">
        <f t="shared" si="39"/>
        <v>0</v>
      </c>
    </row>
    <row r="2553" spans="1:8" ht="13.5" x14ac:dyDescent="0.25">
      <c r="A2553" s="12"/>
      <c r="B2553" s="11">
        <v>45715</v>
      </c>
      <c r="C2553" s="2">
        <v>3.65</v>
      </c>
      <c r="D2553" s="2">
        <v>3.5617000000000001</v>
      </c>
      <c r="E2553" s="2">
        <v>11</v>
      </c>
      <c r="F2553" s="2">
        <v>3.65</v>
      </c>
      <c r="G2553" s="2">
        <v>40.15</v>
      </c>
      <c r="H2553" s="17">
        <f t="shared" si="39"/>
        <v>2.8174706272913571E-2</v>
      </c>
    </row>
    <row r="2554" spans="1:8" ht="13.5" x14ac:dyDescent="0.25">
      <c r="A2554" s="12"/>
      <c r="B2554" s="11">
        <v>45716</v>
      </c>
      <c r="C2554" s="2">
        <v>3.65</v>
      </c>
      <c r="D2554" s="2">
        <v>3.5617000000000001</v>
      </c>
      <c r="E2554" s="2">
        <v>50</v>
      </c>
      <c r="F2554" s="2">
        <v>3.65</v>
      </c>
      <c r="G2554" s="2">
        <v>182.5</v>
      </c>
      <c r="H2554" s="17">
        <f t="shared" si="39"/>
        <v>0</v>
      </c>
    </row>
    <row r="2555" spans="1:8" ht="13.5" x14ac:dyDescent="0.25">
      <c r="A2555" s="12"/>
      <c r="B2555" s="11">
        <v>45719</v>
      </c>
      <c r="C2555" s="2">
        <v>3.65</v>
      </c>
      <c r="D2555" s="2">
        <v>3.5617000000000001</v>
      </c>
      <c r="E2555" s="2">
        <v>0</v>
      </c>
      <c r="F2555" s="2">
        <v>0</v>
      </c>
      <c r="G2555" s="2">
        <v>0</v>
      </c>
      <c r="H2555" s="17">
        <f t="shared" si="39"/>
        <v>0</v>
      </c>
    </row>
    <row r="2556" spans="1:8" ht="13.5" x14ac:dyDescent="0.25">
      <c r="A2556" s="12"/>
      <c r="B2556" s="11">
        <v>45720</v>
      </c>
      <c r="C2556" s="2">
        <v>3.65</v>
      </c>
      <c r="D2556" s="2">
        <v>3.5617000000000001</v>
      </c>
      <c r="E2556" s="2">
        <v>0</v>
      </c>
      <c r="F2556" s="2">
        <v>0</v>
      </c>
      <c r="G2556" s="2">
        <v>0</v>
      </c>
      <c r="H2556" s="17">
        <f t="shared" si="39"/>
        <v>0</v>
      </c>
    </row>
    <row r="2557" spans="1:8" ht="13.5" x14ac:dyDescent="0.25">
      <c r="A2557" s="12"/>
      <c r="B2557" s="11">
        <v>45721</v>
      </c>
      <c r="C2557" s="2">
        <v>3.65</v>
      </c>
      <c r="D2557" s="2">
        <v>3.5617000000000001</v>
      </c>
      <c r="E2557" s="2">
        <v>5</v>
      </c>
      <c r="F2557" s="2">
        <v>3.65</v>
      </c>
      <c r="G2557" s="2">
        <v>18.25</v>
      </c>
      <c r="H2557" s="17">
        <f t="shared" si="39"/>
        <v>0</v>
      </c>
    </row>
    <row r="2558" spans="1:8" ht="13.5" x14ac:dyDescent="0.25">
      <c r="A2558" s="12"/>
      <c r="B2558" s="11">
        <v>45722</v>
      </c>
      <c r="C2558" s="2">
        <v>3.6</v>
      </c>
      <c r="D2558" s="2">
        <v>3.5129000000000001</v>
      </c>
      <c r="E2558" s="2">
        <v>550</v>
      </c>
      <c r="F2558" s="2">
        <v>3.6230000000000002</v>
      </c>
      <c r="G2558" s="2">
        <v>1992.65</v>
      </c>
      <c r="H2558" s="17">
        <f t="shared" si="39"/>
        <v>-1.3701322402223643E-2</v>
      </c>
    </row>
    <row r="2559" spans="1:8" ht="13.5" x14ac:dyDescent="0.25">
      <c r="A2559" s="12"/>
      <c r="B2559" s="11">
        <v>45723</v>
      </c>
      <c r="C2559" s="2">
        <v>3.7</v>
      </c>
      <c r="D2559" s="2">
        <v>3.6105</v>
      </c>
      <c r="E2559" s="2">
        <v>700</v>
      </c>
      <c r="F2559" s="2">
        <v>3.6709999999999998</v>
      </c>
      <c r="G2559" s="2">
        <v>2569.6999999999998</v>
      </c>
      <c r="H2559" s="17">
        <f t="shared" si="39"/>
        <v>2.7783312932335082E-2</v>
      </c>
    </row>
    <row r="2560" spans="1:8" ht="13.5" x14ac:dyDescent="0.25">
      <c r="A2560" s="12"/>
      <c r="B2560" s="11">
        <v>45726</v>
      </c>
      <c r="C2560" s="2">
        <v>3.7</v>
      </c>
      <c r="D2560" s="2">
        <v>3.6105</v>
      </c>
      <c r="E2560" s="2">
        <v>0</v>
      </c>
      <c r="F2560" s="2">
        <v>0</v>
      </c>
      <c r="G2560" s="2">
        <v>0</v>
      </c>
      <c r="H2560" s="17">
        <f t="shared" si="39"/>
        <v>0</v>
      </c>
    </row>
    <row r="2561" spans="1:8" ht="13.5" x14ac:dyDescent="0.25">
      <c r="A2561" s="12"/>
      <c r="B2561" s="11">
        <v>45727</v>
      </c>
      <c r="C2561" s="2">
        <v>3.54</v>
      </c>
      <c r="D2561" s="2">
        <v>3.4542999999999999</v>
      </c>
      <c r="E2561" s="2">
        <v>1</v>
      </c>
      <c r="F2561" s="2">
        <v>3.54</v>
      </c>
      <c r="G2561" s="2">
        <v>3.54</v>
      </c>
      <c r="H2561" s="17">
        <f t="shared" si="39"/>
        <v>-4.326270599639942E-2</v>
      </c>
    </row>
    <row r="2562" spans="1:8" ht="13.5" x14ac:dyDescent="0.25">
      <c r="A2562" s="12"/>
      <c r="B2562" s="11">
        <v>45728</v>
      </c>
      <c r="C2562" s="2">
        <v>3.69</v>
      </c>
      <c r="D2562" s="2">
        <v>3.6006999999999998</v>
      </c>
      <c r="E2562" s="2">
        <v>27</v>
      </c>
      <c r="F2562" s="2">
        <v>3.39</v>
      </c>
      <c r="G2562" s="2">
        <v>91.53</v>
      </c>
      <c r="H2562" s="17">
        <f t="shared" si="39"/>
        <v>4.2381958718119409E-2</v>
      </c>
    </row>
    <row r="2563" spans="1:8" ht="13.5" x14ac:dyDescent="0.25">
      <c r="A2563" s="12"/>
      <c r="B2563" s="11">
        <v>45729</v>
      </c>
      <c r="C2563" s="2">
        <v>3.7</v>
      </c>
      <c r="D2563" s="2">
        <v>3.6105</v>
      </c>
      <c r="E2563" s="2">
        <v>22</v>
      </c>
      <c r="F2563" s="2">
        <v>3.7</v>
      </c>
      <c r="G2563" s="2">
        <v>81.400000000000006</v>
      </c>
      <c r="H2563" s="17">
        <f t="shared" si="39"/>
        <v>2.7216930041381545E-3</v>
      </c>
    </row>
    <row r="2564" spans="1:8" ht="13.5" x14ac:dyDescent="0.25">
      <c r="A2564" s="12"/>
      <c r="B2564" s="11">
        <v>45730</v>
      </c>
      <c r="C2564" s="2">
        <v>3.7</v>
      </c>
      <c r="D2564" s="2">
        <v>3.6105</v>
      </c>
      <c r="E2564" s="2">
        <v>0</v>
      </c>
      <c r="F2564" s="2">
        <v>0</v>
      </c>
      <c r="G2564" s="2">
        <v>0</v>
      </c>
      <c r="H2564" s="17">
        <f t="shared" si="39"/>
        <v>0</v>
      </c>
    </row>
    <row r="2565" spans="1:8" ht="13.5" x14ac:dyDescent="0.25">
      <c r="A2565" s="12"/>
      <c r="B2565" s="11">
        <v>45733</v>
      </c>
      <c r="C2565" s="2">
        <v>3.65</v>
      </c>
      <c r="D2565" s="2">
        <v>3.5617000000000001</v>
      </c>
      <c r="E2565" s="2">
        <v>1085</v>
      </c>
      <c r="F2565" s="2">
        <v>3.65</v>
      </c>
      <c r="G2565" s="2">
        <v>3960.25</v>
      </c>
      <c r="H2565" s="17">
        <f t="shared" si="39"/>
        <v>-1.351613349951529E-2</v>
      </c>
    </row>
    <row r="2566" spans="1:8" ht="13.5" x14ac:dyDescent="0.25">
      <c r="A2566" s="12"/>
      <c r="B2566" s="11">
        <v>45734</v>
      </c>
      <c r="C2566" s="2">
        <v>3.49</v>
      </c>
      <c r="D2566" s="2">
        <v>3.4055</v>
      </c>
      <c r="E2566" s="2">
        <v>1035</v>
      </c>
      <c r="F2566" s="2">
        <v>3.65</v>
      </c>
      <c r="G2566" s="2">
        <v>3777.75</v>
      </c>
      <c r="H2566" s="17">
        <f t="shared" si="39"/>
        <v>-4.3855462279248705E-2</v>
      </c>
    </row>
    <row r="2567" spans="1:8" ht="13.5" x14ac:dyDescent="0.25">
      <c r="A2567" s="12"/>
      <c r="B2567" s="11">
        <v>45735</v>
      </c>
      <c r="C2567" s="2">
        <v>3.5</v>
      </c>
      <c r="D2567" s="2">
        <v>3.4152999999999998</v>
      </c>
      <c r="E2567" s="2">
        <v>160</v>
      </c>
      <c r="F2567" s="2">
        <v>3.5</v>
      </c>
      <c r="G2567" s="2">
        <v>560</v>
      </c>
      <c r="H2567" s="17">
        <f t="shared" ref="H2567:H2630" si="40">(D2567-D2566)/D2566</f>
        <v>2.8776978417265624E-3</v>
      </c>
    </row>
    <row r="2568" spans="1:8" ht="13.5" x14ac:dyDescent="0.25">
      <c r="A2568" s="12"/>
      <c r="B2568" s="11">
        <v>45737</v>
      </c>
      <c r="C2568" s="2">
        <v>3.5</v>
      </c>
      <c r="D2568" s="2">
        <v>3.4152999999999998</v>
      </c>
      <c r="E2568" s="2">
        <v>0</v>
      </c>
      <c r="F2568" s="2">
        <v>0</v>
      </c>
      <c r="G2568" s="2">
        <v>0</v>
      </c>
      <c r="H2568" s="17">
        <f t="shared" si="40"/>
        <v>0</v>
      </c>
    </row>
    <row r="2569" spans="1:8" ht="13.5" x14ac:dyDescent="0.25">
      <c r="A2569" s="12"/>
      <c r="B2569" s="11">
        <v>45740</v>
      </c>
      <c r="C2569" s="2">
        <v>3.48</v>
      </c>
      <c r="D2569" s="2">
        <v>3.3957999999999999</v>
      </c>
      <c r="E2569" s="2">
        <v>2140</v>
      </c>
      <c r="F2569" s="2">
        <v>3.48</v>
      </c>
      <c r="G2569" s="2">
        <v>7447.2</v>
      </c>
      <c r="H2569" s="17">
        <f t="shared" si="40"/>
        <v>-5.7096009135361031E-3</v>
      </c>
    </row>
    <row r="2570" spans="1:8" ht="13.5" x14ac:dyDescent="0.25">
      <c r="A2570" s="12"/>
      <c r="B2570" s="11">
        <v>45741</v>
      </c>
      <c r="C2570" s="2">
        <v>3.48</v>
      </c>
      <c r="D2570" s="2">
        <v>3.3957999999999999</v>
      </c>
      <c r="E2570" s="2">
        <v>0</v>
      </c>
      <c r="F2570" s="2">
        <v>0</v>
      </c>
      <c r="G2570" s="2">
        <v>0</v>
      </c>
      <c r="H2570" s="17">
        <f t="shared" si="40"/>
        <v>0</v>
      </c>
    </row>
    <row r="2571" spans="1:8" ht="13.5" x14ac:dyDescent="0.25">
      <c r="A2571" s="12"/>
      <c r="B2571" s="11">
        <v>45742</v>
      </c>
      <c r="C2571" s="2">
        <v>3.48</v>
      </c>
      <c r="D2571" s="2">
        <v>3.3957999999999999</v>
      </c>
      <c r="E2571" s="2">
        <v>0</v>
      </c>
      <c r="F2571" s="2">
        <v>0</v>
      </c>
      <c r="G2571" s="2">
        <v>0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3.48</v>
      </c>
      <c r="D2572" s="2">
        <v>3.3957999999999999</v>
      </c>
      <c r="E2572" s="2">
        <v>0</v>
      </c>
      <c r="F2572" s="2">
        <v>0</v>
      </c>
      <c r="G2572" s="2">
        <v>0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3.47</v>
      </c>
      <c r="D2573" s="2">
        <v>3.3860000000000001</v>
      </c>
      <c r="E2573" s="2">
        <v>200</v>
      </c>
      <c r="F2573" s="2">
        <v>3.47</v>
      </c>
      <c r="G2573" s="2">
        <v>694</v>
      </c>
      <c r="H2573" s="17">
        <f t="shared" si="40"/>
        <v>-2.8859178985805433E-3</v>
      </c>
    </row>
    <row r="2574" spans="1:8" ht="13.5" x14ac:dyDescent="0.25">
      <c r="A2574" s="12"/>
      <c r="B2574" s="11">
        <v>45749</v>
      </c>
      <c r="C2574" s="2">
        <v>3.47</v>
      </c>
      <c r="D2574" s="2">
        <v>3.3860000000000001</v>
      </c>
      <c r="E2574" s="2">
        <v>0</v>
      </c>
      <c r="F2574" s="2">
        <v>0</v>
      </c>
      <c r="G2574" s="2">
        <v>0</v>
      </c>
      <c r="H2574" s="17">
        <f t="shared" si="40"/>
        <v>0</v>
      </c>
    </row>
    <row r="2575" spans="1:8" ht="13.5" x14ac:dyDescent="0.25">
      <c r="A2575" s="12"/>
      <c r="B2575" s="11">
        <v>45750</v>
      </c>
      <c r="C2575" s="2">
        <v>3.47</v>
      </c>
      <c r="D2575" s="2">
        <v>3.3860000000000001</v>
      </c>
      <c r="E2575" s="2">
        <v>0</v>
      </c>
      <c r="F2575" s="2">
        <v>0</v>
      </c>
      <c r="G2575" s="2">
        <v>0</v>
      </c>
      <c r="H2575" s="17">
        <f t="shared" si="40"/>
        <v>0</v>
      </c>
    </row>
    <row r="2576" spans="1:8" ht="13.5" x14ac:dyDescent="0.25">
      <c r="A2576" s="12"/>
      <c r="B2576" s="11">
        <v>45751</v>
      </c>
      <c r="C2576" s="2">
        <v>3.48</v>
      </c>
      <c r="D2576" s="2">
        <v>3.3957999999999999</v>
      </c>
      <c r="E2576" s="2">
        <v>4211</v>
      </c>
      <c r="F2576" s="2">
        <v>3.48</v>
      </c>
      <c r="G2576" s="2">
        <v>14654.28</v>
      </c>
      <c r="H2576" s="17">
        <f t="shared" si="40"/>
        <v>2.8942705256939775E-3</v>
      </c>
    </row>
    <row r="2577" spans="1:8" ht="13.5" x14ac:dyDescent="0.25">
      <c r="A2577" s="12"/>
      <c r="B2577" s="11">
        <v>45754</v>
      </c>
      <c r="C2577" s="2">
        <v>3.4</v>
      </c>
      <c r="D2577" s="2">
        <v>3.3176999999999999</v>
      </c>
      <c r="E2577" s="2">
        <v>72</v>
      </c>
      <c r="F2577" s="2">
        <v>3.4</v>
      </c>
      <c r="G2577" s="2">
        <v>244.8</v>
      </c>
      <c r="H2577" s="17">
        <f t="shared" si="40"/>
        <v>-2.2998998763178062E-2</v>
      </c>
    </row>
    <row r="2578" spans="1:8" ht="13.5" x14ac:dyDescent="0.25">
      <c r="A2578" s="12"/>
      <c r="B2578" s="11">
        <v>45755</v>
      </c>
      <c r="C2578" s="2">
        <v>3.48</v>
      </c>
      <c r="D2578" s="2">
        <v>3.3957999999999999</v>
      </c>
      <c r="E2578" s="2">
        <v>2646</v>
      </c>
      <c r="F2578" s="2">
        <v>3.48</v>
      </c>
      <c r="G2578" s="2">
        <v>9208.08</v>
      </c>
      <c r="H2578" s="17">
        <f t="shared" si="40"/>
        <v>2.3540404497091376E-2</v>
      </c>
    </row>
    <row r="2579" spans="1:8" ht="13.5" x14ac:dyDescent="0.25">
      <c r="A2579" s="12"/>
      <c r="B2579" s="11">
        <v>45757</v>
      </c>
      <c r="C2579" s="2">
        <v>3.58</v>
      </c>
      <c r="D2579" s="2">
        <v>3.4933999999999998</v>
      </c>
      <c r="E2579" s="2">
        <v>1276</v>
      </c>
      <c r="F2579" s="2">
        <v>3.556</v>
      </c>
      <c r="G2579" s="2">
        <v>4537.4560000000001</v>
      </c>
      <c r="H2579" s="17">
        <f t="shared" si="40"/>
        <v>2.8741386418516965E-2</v>
      </c>
    </row>
    <row r="2580" spans="1:8" ht="13.5" x14ac:dyDescent="0.25">
      <c r="A2580" s="12"/>
      <c r="B2580" s="11">
        <v>45758</v>
      </c>
      <c r="C2580" s="2">
        <v>3.74</v>
      </c>
      <c r="D2580" s="2">
        <v>3.6495000000000002</v>
      </c>
      <c r="E2580" s="2">
        <v>0</v>
      </c>
      <c r="F2580" s="2">
        <v>0</v>
      </c>
      <c r="G2580" s="2">
        <v>0</v>
      </c>
      <c r="H2580" s="17">
        <f t="shared" si="40"/>
        <v>4.468426175073005E-2</v>
      </c>
    </row>
    <row r="2581" spans="1:8" ht="13.5" x14ac:dyDescent="0.25">
      <c r="A2581" s="12"/>
      <c r="B2581" s="11">
        <v>45761</v>
      </c>
      <c r="C2581" s="2">
        <v>3.58</v>
      </c>
      <c r="D2581" s="2">
        <v>3.4933999999999998</v>
      </c>
      <c r="E2581" s="2">
        <v>1000</v>
      </c>
      <c r="F2581" s="2">
        <v>3.58</v>
      </c>
      <c r="G2581" s="2">
        <v>3580</v>
      </c>
      <c r="H2581" s="17">
        <f t="shared" si="40"/>
        <v>-4.2772982600356307E-2</v>
      </c>
    </row>
    <row r="2582" spans="1:8" ht="13.5" x14ac:dyDescent="0.25">
      <c r="A2582" s="12"/>
      <c r="B2582" s="11">
        <v>45762</v>
      </c>
      <c r="C2582" s="2">
        <v>3.74</v>
      </c>
      <c r="D2582" s="2">
        <v>3.6495000000000002</v>
      </c>
      <c r="E2582" s="2">
        <v>42689</v>
      </c>
      <c r="F2582" s="2">
        <v>3.7029999999999998</v>
      </c>
      <c r="G2582" s="2">
        <v>158077.367</v>
      </c>
      <c r="H2582" s="17">
        <f t="shared" si="40"/>
        <v>4.468426175073005E-2</v>
      </c>
    </row>
    <row r="2583" spans="1:8" ht="13.5" x14ac:dyDescent="0.25">
      <c r="A2583" s="12"/>
      <c r="B2583" s="11">
        <v>45763</v>
      </c>
      <c r="C2583" s="2">
        <v>3.9</v>
      </c>
      <c r="D2583" s="2">
        <v>3.8056000000000001</v>
      </c>
      <c r="E2583" s="2">
        <v>0</v>
      </c>
      <c r="F2583" s="2">
        <v>0</v>
      </c>
      <c r="G2583" s="2">
        <v>0</v>
      </c>
      <c r="H2583" s="17">
        <f t="shared" si="40"/>
        <v>4.2772982600356182E-2</v>
      </c>
    </row>
    <row r="2584" spans="1:8" ht="13.5" x14ac:dyDescent="0.25">
      <c r="A2584" s="12"/>
      <c r="B2584" s="11">
        <v>45764</v>
      </c>
      <c r="C2584" s="2">
        <v>3.95</v>
      </c>
      <c r="D2584" s="2">
        <v>3.8544</v>
      </c>
      <c r="E2584" s="2">
        <v>5396</v>
      </c>
      <c r="F2584" s="2">
        <v>3.95</v>
      </c>
      <c r="G2584" s="2">
        <v>21314.2</v>
      </c>
      <c r="H2584" s="17">
        <f t="shared" si="40"/>
        <v>1.2823207904141253E-2</v>
      </c>
    </row>
    <row r="2585" spans="1:8" ht="13.5" x14ac:dyDescent="0.25">
      <c r="A2585" s="12"/>
      <c r="B2585" s="11">
        <v>45765</v>
      </c>
      <c r="C2585" s="2">
        <v>3.94</v>
      </c>
      <c r="D2585" s="2">
        <v>3.8447</v>
      </c>
      <c r="E2585" s="2">
        <v>250</v>
      </c>
      <c r="F2585" s="2">
        <v>3.94</v>
      </c>
      <c r="G2585" s="2">
        <v>985</v>
      </c>
      <c r="H2585" s="17">
        <f t="shared" si="40"/>
        <v>-2.5166044001660548E-3</v>
      </c>
    </row>
    <row r="2586" spans="1:8" ht="13.5" x14ac:dyDescent="0.25">
      <c r="A2586" s="12"/>
      <c r="B2586" s="11">
        <v>45768</v>
      </c>
      <c r="C2586" s="2">
        <v>3.98</v>
      </c>
      <c r="D2586" s="2">
        <v>3.8837000000000002</v>
      </c>
      <c r="E2586" s="2">
        <v>5281</v>
      </c>
      <c r="F2586" s="2">
        <v>3.9510000000000001</v>
      </c>
      <c r="G2586" s="2">
        <v>20865.231</v>
      </c>
      <c r="H2586" s="17">
        <f t="shared" si="40"/>
        <v>1.0143834369391667E-2</v>
      </c>
    </row>
    <row r="2587" spans="1:8" ht="13.5" x14ac:dyDescent="0.25">
      <c r="A2587" s="12"/>
      <c r="B2587" s="11">
        <v>45769</v>
      </c>
      <c r="C2587" s="2">
        <v>3.95</v>
      </c>
      <c r="D2587" s="2">
        <v>3.8544</v>
      </c>
      <c r="E2587" s="2">
        <v>201</v>
      </c>
      <c r="F2587" s="2">
        <v>3.95</v>
      </c>
      <c r="G2587" s="2">
        <v>793.95</v>
      </c>
      <c r="H2587" s="17">
        <f t="shared" si="40"/>
        <v>-7.5443520354301578E-3</v>
      </c>
    </row>
    <row r="2588" spans="1:8" ht="13.5" x14ac:dyDescent="0.25">
      <c r="A2588" s="12"/>
      <c r="B2588" s="11">
        <v>45770</v>
      </c>
      <c r="C2588" s="2">
        <v>3.95</v>
      </c>
      <c r="D2588" s="2">
        <v>3.8544</v>
      </c>
      <c r="E2588" s="2">
        <v>625</v>
      </c>
      <c r="F2588" s="2">
        <v>3.95</v>
      </c>
      <c r="G2588" s="2">
        <v>2468.75</v>
      </c>
      <c r="H2588" s="17">
        <f t="shared" si="40"/>
        <v>0</v>
      </c>
    </row>
    <row r="2589" spans="1:8" ht="13.5" x14ac:dyDescent="0.25">
      <c r="A2589" s="12"/>
      <c r="B2589" s="11">
        <v>45771</v>
      </c>
      <c r="C2589" s="2">
        <v>4.12</v>
      </c>
      <c r="D2589" s="2">
        <v>4.0202999999999998</v>
      </c>
      <c r="E2589" s="2">
        <v>1035</v>
      </c>
      <c r="F2589" s="2">
        <v>4</v>
      </c>
      <c r="G2589" s="2">
        <v>4140</v>
      </c>
      <c r="H2589" s="17">
        <f t="shared" si="40"/>
        <v>4.3041718555417108E-2</v>
      </c>
    </row>
    <row r="2590" spans="1:8" ht="13.5" x14ac:dyDescent="0.25">
      <c r="A2590" s="12"/>
      <c r="B2590" s="11">
        <v>45772</v>
      </c>
      <c r="C2590" s="2">
        <v>4.12</v>
      </c>
      <c r="D2590" s="2">
        <v>4.0202999999999998</v>
      </c>
      <c r="E2590" s="2">
        <v>500</v>
      </c>
      <c r="F2590" s="2">
        <v>4.12</v>
      </c>
      <c r="G2590" s="2">
        <v>2060</v>
      </c>
      <c r="H2590" s="17">
        <f t="shared" si="40"/>
        <v>0</v>
      </c>
    </row>
    <row r="2591" spans="1:8" ht="13.5" x14ac:dyDescent="0.25">
      <c r="A2591" s="12"/>
      <c r="B2591" s="11">
        <v>45775</v>
      </c>
      <c r="C2591" s="2">
        <v>4.3</v>
      </c>
      <c r="D2591" s="2">
        <v>4.1959</v>
      </c>
      <c r="E2591" s="2">
        <v>5594</v>
      </c>
      <c r="F2591" s="2">
        <v>4.2889999999999997</v>
      </c>
      <c r="G2591" s="2">
        <v>23992.666000000001</v>
      </c>
      <c r="H2591" s="17">
        <f t="shared" si="40"/>
        <v>4.3678332462751587E-2</v>
      </c>
    </row>
    <row r="2592" spans="1:8" ht="13.5" x14ac:dyDescent="0.25">
      <c r="A2592" s="12"/>
      <c r="B2592" s="11">
        <v>45776</v>
      </c>
      <c r="C2592" s="2">
        <v>4.4000000000000004</v>
      </c>
      <c r="D2592" s="2">
        <v>4.2934999999999999</v>
      </c>
      <c r="E2592" s="2">
        <v>470</v>
      </c>
      <c r="F2592" s="2">
        <v>4.4000000000000004</v>
      </c>
      <c r="G2592" s="2">
        <v>2068</v>
      </c>
      <c r="H2592" s="17">
        <f t="shared" si="40"/>
        <v>2.3260802211682811E-2</v>
      </c>
    </row>
    <row r="2593" spans="1:8" ht="13.5" x14ac:dyDescent="0.25">
      <c r="A2593" s="12"/>
      <c r="B2593" s="11">
        <v>45777</v>
      </c>
      <c r="C2593" s="2">
        <v>4.6900000000000004</v>
      </c>
      <c r="D2593" s="2">
        <v>4.5765000000000002</v>
      </c>
      <c r="E2593" s="2">
        <v>3623</v>
      </c>
      <c r="F2593" s="2">
        <v>4.66</v>
      </c>
      <c r="G2593" s="2">
        <v>16883.18</v>
      </c>
      <c r="H2593" s="17">
        <f t="shared" si="40"/>
        <v>6.5913590310935216E-2</v>
      </c>
    </row>
    <row r="2594" spans="1:8" ht="13.5" x14ac:dyDescent="0.25">
      <c r="A2594" s="12"/>
      <c r="B2594" s="11">
        <v>45779</v>
      </c>
      <c r="C2594" s="2">
        <v>4.9000000000000004</v>
      </c>
      <c r="D2594" s="2">
        <v>4.7813999999999997</v>
      </c>
      <c r="E2594" s="2">
        <v>1286</v>
      </c>
      <c r="F2594" s="2">
        <v>4.8079999999999998</v>
      </c>
      <c r="G2594" s="2">
        <v>6183.0879999999997</v>
      </c>
      <c r="H2594" s="17">
        <f t="shared" si="40"/>
        <v>4.4772205834152604E-2</v>
      </c>
    </row>
    <row r="2595" spans="1:8" ht="13.5" x14ac:dyDescent="0.25">
      <c r="A2595" s="12"/>
      <c r="B2595" s="11">
        <v>45782</v>
      </c>
      <c r="C2595" s="2">
        <v>4.68</v>
      </c>
      <c r="D2595" s="2">
        <v>4.5667</v>
      </c>
      <c r="E2595" s="2">
        <v>2567</v>
      </c>
      <c r="F2595" s="2">
        <v>4.68</v>
      </c>
      <c r="G2595" s="2">
        <v>12013.56</v>
      </c>
      <c r="H2595" s="17">
        <f t="shared" si="40"/>
        <v>-4.4903166436608459E-2</v>
      </c>
    </row>
    <row r="2596" spans="1:8" ht="13.5" x14ac:dyDescent="0.25">
      <c r="A2596" s="12"/>
      <c r="B2596" s="11">
        <v>45783</v>
      </c>
      <c r="C2596" s="2">
        <v>4.8499999999999996</v>
      </c>
      <c r="D2596" s="2">
        <v>4.7325999999999997</v>
      </c>
      <c r="E2596" s="2">
        <v>135</v>
      </c>
      <c r="F2596" s="2">
        <v>4.819</v>
      </c>
      <c r="G2596" s="2">
        <v>650.56500000000005</v>
      </c>
      <c r="H2596" s="17">
        <f t="shared" si="40"/>
        <v>3.6328201983927062E-2</v>
      </c>
    </row>
    <row r="2597" spans="1:8" ht="13.5" x14ac:dyDescent="0.25">
      <c r="A2597" s="12"/>
      <c r="B2597" s="11">
        <v>45784</v>
      </c>
      <c r="C2597" s="2">
        <v>4.8499999999999996</v>
      </c>
      <c r="D2597" s="2">
        <v>4.7325999999999997</v>
      </c>
      <c r="E2597" s="2">
        <v>2542</v>
      </c>
      <c r="F2597" s="2">
        <v>4.8499999999999996</v>
      </c>
      <c r="G2597" s="2">
        <v>12328.7</v>
      </c>
      <c r="H2597" s="17">
        <f t="shared" si="40"/>
        <v>0</v>
      </c>
    </row>
    <row r="2598" spans="1:8" ht="13.5" x14ac:dyDescent="0.25">
      <c r="A2598" s="12"/>
      <c r="B2598" s="11">
        <v>45785</v>
      </c>
      <c r="C2598" s="2">
        <v>4.8499999999999996</v>
      </c>
      <c r="D2598" s="2">
        <v>4.7325999999999997</v>
      </c>
      <c r="E2598" s="2">
        <v>3013</v>
      </c>
      <c r="F2598" s="2">
        <v>4.8499999999999996</v>
      </c>
      <c r="G2598" s="2">
        <v>14613.05</v>
      </c>
      <c r="H2598" s="17">
        <f t="shared" si="40"/>
        <v>0</v>
      </c>
    </row>
    <row r="2599" spans="1:8" ht="13.5" x14ac:dyDescent="0.25">
      <c r="A2599" s="12"/>
      <c r="B2599" s="11">
        <v>45786</v>
      </c>
      <c r="C2599" s="2">
        <v>4.8499999999999996</v>
      </c>
      <c r="D2599" s="2">
        <v>4.7325999999999997</v>
      </c>
      <c r="E2599" s="2">
        <v>0</v>
      </c>
      <c r="F2599" s="2">
        <v>0</v>
      </c>
      <c r="G2599" s="2">
        <v>0</v>
      </c>
      <c r="H2599" s="17">
        <f t="shared" si="40"/>
        <v>0</v>
      </c>
    </row>
    <row r="2600" spans="1:8" ht="13.5" x14ac:dyDescent="0.25">
      <c r="A2600" s="12"/>
      <c r="B2600" s="11">
        <v>45789</v>
      </c>
      <c r="C2600" s="2">
        <v>4.8499999999999996</v>
      </c>
      <c r="D2600" s="2">
        <v>4.7325999999999997</v>
      </c>
      <c r="E2600" s="2">
        <v>2</v>
      </c>
      <c r="F2600" s="2">
        <v>4.8499999999999996</v>
      </c>
      <c r="G2600" s="2">
        <v>9.6999999999999993</v>
      </c>
      <c r="H2600" s="17">
        <f t="shared" si="40"/>
        <v>0</v>
      </c>
    </row>
    <row r="2601" spans="1:8" ht="13.5" x14ac:dyDescent="0.25">
      <c r="A2601" s="12"/>
      <c r="B2601" s="11">
        <v>45790</v>
      </c>
      <c r="C2601" s="2">
        <v>4.8499999999999996</v>
      </c>
      <c r="D2601" s="2">
        <v>4.7325999999999997</v>
      </c>
      <c r="E2601" s="2">
        <v>0</v>
      </c>
      <c r="F2601" s="2">
        <v>0</v>
      </c>
      <c r="G2601" s="2">
        <v>0</v>
      </c>
      <c r="H2601" s="17">
        <f t="shared" si="40"/>
        <v>0</v>
      </c>
    </row>
    <row r="2602" spans="1:8" ht="13.5" x14ac:dyDescent="0.25">
      <c r="A2602" s="12"/>
      <c r="B2602" s="11">
        <v>45791</v>
      </c>
      <c r="C2602" s="2">
        <v>4.6399999999999997</v>
      </c>
      <c r="D2602" s="2">
        <v>4.5277000000000003</v>
      </c>
      <c r="E2602" s="2">
        <v>1000</v>
      </c>
      <c r="F2602" s="2">
        <v>4.7</v>
      </c>
      <c r="G2602" s="2">
        <v>4700</v>
      </c>
      <c r="H2602" s="17">
        <f t="shared" si="40"/>
        <v>-4.3295440138612903E-2</v>
      </c>
    </row>
    <row r="2603" spans="1:8" ht="13.5" x14ac:dyDescent="0.25">
      <c r="A2603" s="12"/>
      <c r="B2603" s="11">
        <v>45792</v>
      </c>
      <c r="C2603" s="2">
        <v>4.5</v>
      </c>
      <c r="D2603" s="2">
        <v>4.3910999999999998</v>
      </c>
      <c r="E2603" s="2">
        <v>684</v>
      </c>
      <c r="F2603" s="2">
        <v>4.5010000000000003</v>
      </c>
      <c r="G2603" s="2">
        <v>3078.6840000000002</v>
      </c>
      <c r="H2603" s="17">
        <f t="shared" si="40"/>
        <v>-3.0169843408353134E-2</v>
      </c>
    </row>
    <row r="2604" spans="1:8" ht="13.5" x14ac:dyDescent="0.25">
      <c r="A2604" s="12"/>
      <c r="B2604" s="11">
        <v>45793</v>
      </c>
      <c r="C2604" s="2">
        <v>4.51</v>
      </c>
      <c r="D2604" s="2">
        <v>4.4009</v>
      </c>
      <c r="E2604" s="2">
        <v>883</v>
      </c>
      <c r="F2604" s="2">
        <v>4.5090000000000003</v>
      </c>
      <c r="G2604" s="2">
        <v>3981.4470000000001</v>
      </c>
      <c r="H2604" s="17">
        <f t="shared" si="40"/>
        <v>2.2317870237526481E-3</v>
      </c>
    </row>
    <row r="2605" spans="1:8" ht="13.5" x14ac:dyDescent="0.25">
      <c r="A2605" s="12"/>
      <c r="B2605" s="11">
        <v>45796</v>
      </c>
      <c r="C2605" s="2">
        <v>4.51</v>
      </c>
      <c r="D2605" s="2">
        <v>4.4009</v>
      </c>
      <c r="E2605" s="2">
        <v>25</v>
      </c>
      <c r="F2605" s="2">
        <v>4.51</v>
      </c>
      <c r="G2605" s="2">
        <v>112.75</v>
      </c>
      <c r="H2605" s="17">
        <f t="shared" si="40"/>
        <v>0</v>
      </c>
    </row>
    <row r="2606" spans="1:8" ht="13.5" x14ac:dyDescent="0.25">
      <c r="A2606" s="12"/>
      <c r="B2606" s="11">
        <v>45797</v>
      </c>
      <c r="C2606" s="2">
        <v>4.51</v>
      </c>
      <c r="D2606" s="2">
        <v>4.4009</v>
      </c>
      <c r="E2606" s="2">
        <v>2326</v>
      </c>
      <c r="F2606" s="2">
        <v>4.51</v>
      </c>
      <c r="G2606" s="2">
        <v>10490.26</v>
      </c>
      <c r="H2606" s="17">
        <f t="shared" si="40"/>
        <v>0</v>
      </c>
    </row>
    <row r="2607" spans="1:8" ht="13.5" x14ac:dyDescent="0.25">
      <c r="A2607" s="12"/>
      <c r="B2607" s="11">
        <v>45798</v>
      </c>
      <c r="C2607" s="2">
        <v>4.5199999999999996</v>
      </c>
      <c r="D2607" s="2">
        <v>4.4105999999999996</v>
      </c>
      <c r="E2607" s="2">
        <v>1339</v>
      </c>
      <c r="F2607" s="2">
        <v>4.5199999999999996</v>
      </c>
      <c r="G2607" s="2">
        <v>6052.28</v>
      </c>
      <c r="H2607" s="17">
        <f t="shared" si="40"/>
        <v>2.2040946170100656E-3</v>
      </c>
    </row>
    <row r="2608" spans="1:8" ht="13.5" x14ac:dyDescent="0.25">
      <c r="A2608" s="12"/>
      <c r="B2608" s="11">
        <v>45799</v>
      </c>
      <c r="C2608" s="2">
        <v>4.51</v>
      </c>
      <c r="D2608" s="2">
        <v>4.4009</v>
      </c>
      <c r="E2608" s="2">
        <v>1610</v>
      </c>
      <c r="F2608" s="2">
        <v>4.51</v>
      </c>
      <c r="G2608" s="2">
        <v>7261.1</v>
      </c>
      <c r="H2608" s="17">
        <f t="shared" si="40"/>
        <v>-2.1992472679453132E-3</v>
      </c>
    </row>
    <row r="2609" spans="1:8" ht="13.5" x14ac:dyDescent="0.25">
      <c r="A2609" s="12"/>
      <c r="B2609" s="11">
        <v>45800</v>
      </c>
      <c r="C2609" s="2">
        <v>4.71</v>
      </c>
      <c r="D2609" s="2">
        <v>4.5960000000000001</v>
      </c>
      <c r="E2609" s="2">
        <v>1000</v>
      </c>
      <c r="F2609" s="2">
        <v>4.51</v>
      </c>
      <c r="G2609" s="2">
        <v>4510</v>
      </c>
      <c r="H2609" s="17">
        <f t="shared" si="40"/>
        <v>4.4331841214297084E-2</v>
      </c>
    </row>
    <row r="2610" spans="1:8" ht="13.5" x14ac:dyDescent="0.25">
      <c r="A2610" s="12"/>
      <c r="B2610" s="11">
        <v>45803</v>
      </c>
      <c r="C2610" s="2">
        <v>4.84</v>
      </c>
      <c r="D2610" s="2">
        <v>4.7229000000000001</v>
      </c>
      <c r="E2610" s="2">
        <v>465</v>
      </c>
      <c r="F2610" s="2">
        <v>4.84</v>
      </c>
      <c r="G2610" s="2">
        <v>2250.6</v>
      </c>
      <c r="H2610" s="17">
        <f t="shared" si="40"/>
        <v>2.7610966057441254E-2</v>
      </c>
    </row>
    <row r="2611" spans="1:8" ht="13.5" x14ac:dyDescent="0.25">
      <c r="A2611" s="12"/>
      <c r="B2611" s="11">
        <v>45804</v>
      </c>
      <c r="C2611" s="2">
        <v>4.8</v>
      </c>
      <c r="D2611" s="2">
        <v>4.6837999999999997</v>
      </c>
      <c r="E2611" s="2">
        <v>237</v>
      </c>
      <c r="F2611" s="2">
        <v>4.8</v>
      </c>
      <c r="G2611" s="2">
        <v>1137.5999999999999</v>
      </c>
      <c r="H2611" s="17">
        <f t="shared" si="40"/>
        <v>-8.2788117470199152E-3</v>
      </c>
    </row>
    <row r="2612" spans="1:8" ht="13.5" x14ac:dyDescent="0.25">
      <c r="A2612" s="12"/>
      <c r="B2612" s="11">
        <v>45805</v>
      </c>
      <c r="C2612" s="2">
        <v>4.84</v>
      </c>
      <c r="D2612" s="2">
        <v>4.7229000000000001</v>
      </c>
      <c r="E2612" s="2">
        <v>853</v>
      </c>
      <c r="F2612" s="2">
        <v>4.84</v>
      </c>
      <c r="G2612" s="2">
        <v>4128.5200000000004</v>
      </c>
      <c r="H2612" s="17">
        <f t="shared" si="40"/>
        <v>8.3479226269269312E-3</v>
      </c>
    </row>
    <row r="2613" spans="1:8" ht="13.5" x14ac:dyDescent="0.25">
      <c r="A2613" s="12"/>
      <c r="B2613" s="11">
        <v>45806</v>
      </c>
      <c r="C2613" s="2">
        <v>4.63</v>
      </c>
      <c r="D2613" s="2">
        <v>4.5179999999999998</v>
      </c>
      <c r="E2613" s="2">
        <v>0</v>
      </c>
      <c r="F2613" s="2">
        <v>0</v>
      </c>
      <c r="G2613" s="2">
        <v>0</v>
      </c>
      <c r="H2613" s="17">
        <f t="shared" si="40"/>
        <v>-4.3384361303436508E-2</v>
      </c>
    </row>
    <row r="2614" spans="1:8" ht="13.5" x14ac:dyDescent="0.25">
      <c r="A2614" s="12"/>
      <c r="B2614" s="11">
        <v>45807</v>
      </c>
      <c r="C2614" s="2">
        <v>4.62</v>
      </c>
      <c r="D2614" s="2">
        <v>4.5082000000000004</v>
      </c>
      <c r="E2614" s="2">
        <v>500</v>
      </c>
      <c r="F2614" s="2">
        <v>4.62</v>
      </c>
      <c r="G2614" s="2">
        <v>2310</v>
      </c>
      <c r="H2614" s="17">
        <f t="shared" si="40"/>
        <v>-2.1691013722884827E-3</v>
      </c>
    </row>
    <row r="2615" spans="1:8" ht="13.5" x14ac:dyDescent="0.25">
      <c r="A2615" s="12"/>
      <c r="B2615" s="11">
        <v>45810</v>
      </c>
      <c r="C2615" s="2">
        <v>4.63</v>
      </c>
      <c r="D2615" s="2">
        <v>4.5179999999999998</v>
      </c>
      <c r="E2615" s="2">
        <v>853</v>
      </c>
      <c r="F2615" s="2">
        <v>4.6239999999999997</v>
      </c>
      <c r="G2615" s="2">
        <v>3944.2719999999999</v>
      </c>
      <c r="H2615" s="17">
        <f t="shared" si="40"/>
        <v>2.1738166008605127E-3</v>
      </c>
    </row>
    <row r="2616" spans="1:8" ht="13.5" x14ac:dyDescent="0.25">
      <c r="A2616" s="12"/>
      <c r="B2616" s="11">
        <v>45811</v>
      </c>
      <c r="C2616" s="2">
        <v>4.63</v>
      </c>
      <c r="D2616" s="2">
        <v>4.5179999999999998</v>
      </c>
      <c r="E2616" s="2">
        <v>248</v>
      </c>
      <c r="F2616" s="2">
        <v>4.63</v>
      </c>
      <c r="G2616" s="2">
        <v>1148.24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4.63</v>
      </c>
      <c r="D2617" s="2">
        <v>4.5179999999999998</v>
      </c>
      <c r="E2617" s="2">
        <v>302</v>
      </c>
      <c r="F2617" s="2">
        <v>4.63</v>
      </c>
      <c r="G2617" s="2">
        <v>1398.26</v>
      </c>
      <c r="H2617" s="17">
        <f t="shared" si="40"/>
        <v>0</v>
      </c>
    </row>
    <row r="2618" spans="1:8" ht="13.5" x14ac:dyDescent="0.25">
      <c r="A2618" s="12"/>
      <c r="B2618" s="11">
        <v>45813</v>
      </c>
      <c r="C2618" s="2">
        <v>4.75</v>
      </c>
      <c r="D2618" s="2">
        <v>4.6351000000000004</v>
      </c>
      <c r="E2618" s="2">
        <v>1315</v>
      </c>
      <c r="F2618" s="2">
        <v>4.66</v>
      </c>
      <c r="G2618" s="2">
        <v>6127.9</v>
      </c>
      <c r="H2618" s="17">
        <f t="shared" si="40"/>
        <v>2.5918548030101959E-2</v>
      </c>
    </row>
    <row r="2619" spans="1:8" ht="13.5" x14ac:dyDescent="0.25">
      <c r="A2619" s="12"/>
      <c r="B2619" s="11">
        <v>45817</v>
      </c>
      <c r="C2619" s="2">
        <v>4.63</v>
      </c>
      <c r="D2619" s="2">
        <v>4.5179999999999998</v>
      </c>
      <c r="E2619" s="2">
        <v>2150</v>
      </c>
      <c r="F2619" s="2">
        <v>4.63</v>
      </c>
      <c r="G2619" s="2">
        <v>9954.5</v>
      </c>
      <c r="H2619" s="17">
        <f t="shared" si="40"/>
        <v>-2.5263748354943934E-2</v>
      </c>
    </row>
    <row r="2620" spans="1:8" ht="13.5" x14ac:dyDescent="0.25">
      <c r="A2620" s="12"/>
      <c r="B2620" s="11">
        <v>45818</v>
      </c>
      <c r="C2620" s="2">
        <v>4.63</v>
      </c>
      <c r="D2620" s="2">
        <v>4.5179999999999998</v>
      </c>
      <c r="E2620" s="2">
        <v>1611</v>
      </c>
      <c r="F2620" s="2">
        <v>4.63</v>
      </c>
      <c r="G2620" s="2">
        <v>7458.93</v>
      </c>
      <c r="H2620" s="17">
        <f t="shared" si="40"/>
        <v>0</v>
      </c>
    </row>
    <row r="2621" spans="1:8" ht="13.5" x14ac:dyDescent="0.25">
      <c r="A2621" s="12"/>
      <c r="B2621" s="11">
        <v>45819</v>
      </c>
      <c r="C2621" s="2">
        <v>4.68</v>
      </c>
      <c r="D2621" s="2">
        <v>4.5667</v>
      </c>
      <c r="E2621" s="2">
        <v>9319</v>
      </c>
      <c r="F2621" s="2">
        <v>4.6760000000000002</v>
      </c>
      <c r="G2621" s="2">
        <v>43575.644</v>
      </c>
      <c r="H2621" s="17">
        <f t="shared" si="40"/>
        <v>1.077910579902616E-2</v>
      </c>
    </row>
    <row r="2622" spans="1:8" ht="13.5" x14ac:dyDescent="0.25">
      <c r="A2622" s="12"/>
      <c r="B2622" s="11">
        <v>45820</v>
      </c>
      <c r="C2622" s="2">
        <v>4.88</v>
      </c>
      <c r="D2622" s="2">
        <v>4.7618999999999998</v>
      </c>
      <c r="E2622" s="2">
        <v>1914</v>
      </c>
      <c r="F2622" s="2">
        <v>4.88</v>
      </c>
      <c r="G2622" s="2">
        <v>9340.32</v>
      </c>
      <c r="H2622" s="17">
        <f t="shared" si="40"/>
        <v>4.2744213545886485E-2</v>
      </c>
    </row>
    <row r="2623" spans="1:8" ht="13.5" x14ac:dyDescent="0.25">
      <c r="A2623" s="12"/>
      <c r="B2623" s="11">
        <v>45821</v>
      </c>
      <c r="C2623" s="2">
        <v>4.88</v>
      </c>
      <c r="D2623" s="2">
        <v>4.7618999999999998</v>
      </c>
      <c r="E2623" s="2">
        <v>1000</v>
      </c>
      <c r="F2623" s="2">
        <v>4.88</v>
      </c>
      <c r="G2623" s="2">
        <v>4880</v>
      </c>
      <c r="H2623" s="17">
        <f t="shared" si="40"/>
        <v>0</v>
      </c>
    </row>
    <row r="2624" spans="1:8" ht="13.5" x14ac:dyDescent="0.25">
      <c r="A2624" s="12"/>
      <c r="B2624" s="11">
        <v>45824</v>
      </c>
      <c r="C2624" s="2">
        <v>4.99</v>
      </c>
      <c r="D2624" s="2">
        <v>4.8692000000000002</v>
      </c>
      <c r="E2624" s="2">
        <v>4469</v>
      </c>
      <c r="F2624" s="2">
        <v>4.9790000000000001</v>
      </c>
      <c r="G2624" s="2">
        <v>22251.151000000002</v>
      </c>
      <c r="H2624" s="17">
        <f t="shared" si="40"/>
        <v>2.2533022533022615E-2</v>
      </c>
    </row>
    <row r="2625" spans="1:8" ht="13.5" x14ac:dyDescent="0.25">
      <c r="A2625" s="12"/>
      <c r="B2625" s="11">
        <v>45825</v>
      </c>
      <c r="C2625" s="2">
        <v>5.19</v>
      </c>
      <c r="D2625" s="2">
        <v>5.0644</v>
      </c>
      <c r="E2625" s="2">
        <v>423</v>
      </c>
      <c r="F2625" s="2">
        <v>5.1360000000000001</v>
      </c>
      <c r="G2625" s="2">
        <v>2172.5279999999998</v>
      </c>
      <c r="H2625" s="17">
        <f t="shared" si="40"/>
        <v>4.0088720939784731E-2</v>
      </c>
    </row>
    <row r="2626" spans="1:8" ht="13.5" x14ac:dyDescent="0.25">
      <c r="A2626" s="12"/>
      <c r="B2626" s="11">
        <v>45826</v>
      </c>
      <c r="C2626" s="2">
        <v>5.24</v>
      </c>
      <c r="D2626" s="2">
        <v>5.1132</v>
      </c>
      <c r="E2626" s="2">
        <v>2900</v>
      </c>
      <c r="F2626" s="2">
        <v>5.24</v>
      </c>
      <c r="G2626" s="2">
        <v>15196</v>
      </c>
      <c r="H2626" s="17">
        <f t="shared" si="40"/>
        <v>9.6358897401468985E-3</v>
      </c>
    </row>
    <row r="2627" spans="1:8" ht="13.5" x14ac:dyDescent="0.25">
      <c r="A2627" s="12"/>
      <c r="B2627" s="11">
        <v>45827</v>
      </c>
      <c r="C2627" s="2">
        <v>5.47</v>
      </c>
      <c r="D2627" s="2">
        <v>5.3376000000000001</v>
      </c>
      <c r="E2627" s="2">
        <v>3500</v>
      </c>
      <c r="F2627" s="2">
        <v>5.45</v>
      </c>
      <c r="G2627" s="2">
        <v>19075</v>
      </c>
      <c r="H2627" s="17">
        <f t="shared" si="40"/>
        <v>4.3886411640460019E-2</v>
      </c>
    </row>
    <row r="2628" spans="1:8" ht="13.5" x14ac:dyDescent="0.25">
      <c r="A2628" s="12"/>
      <c r="B2628" s="11">
        <v>45828</v>
      </c>
      <c r="C2628" s="2">
        <v>5.47</v>
      </c>
      <c r="D2628" s="2">
        <v>5.3376000000000001</v>
      </c>
      <c r="E2628" s="2">
        <v>0</v>
      </c>
      <c r="F2628" s="2">
        <v>0</v>
      </c>
      <c r="G2628" s="2">
        <v>0</v>
      </c>
      <c r="H2628" s="17">
        <f t="shared" si="40"/>
        <v>0</v>
      </c>
    </row>
    <row r="2629" spans="1:8" ht="13.5" x14ac:dyDescent="0.25">
      <c r="A2629" s="12"/>
      <c r="B2629" s="11">
        <v>45831</v>
      </c>
      <c r="C2629" s="2">
        <v>5.47</v>
      </c>
      <c r="D2629" s="2">
        <v>5.3376000000000001</v>
      </c>
      <c r="E2629" s="2">
        <v>0</v>
      </c>
      <c r="F2629" s="2">
        <v>0</v>
      </c>
      <c r="G2629" s="2">
        <v>0</v>
      </c>
      <c r="H2629" s="17">
        <f t="shared" si="40"/>
        <v>0</v>
      </c>
    </row>
    <row r="2630" spans="1:8" ht="13.5" x14ac:dyDescent="0.25">
      <c r="A2630" s="12"/>
      <c r="B2630" s="11">
        <v>45832</v>
      </c>
      <c r="C2630" s="2">
        <v>5.5</v>
      </c>
      <c r="D2630" s="2">
        <v>5.3669000000000002</v>
      </c>
      <c r="E2630" s="2">
        <v>91453</v>
      </c>
      <c r="F2630" s="2">
        <v>5.5</v>
      </c>
      <c r="G2630" s="2">
        <v>502991.5</v>
      </c>
      <c r="H2630" s="17">
        <f t="shared" si="40"/>
        <v>5.4893585131894681E-3</v>
      </c>
    </row>
    <row r="2631" spans="1:8" ht="13.5" x14ac:dyDescent="0.25">
      <c r="A2631" s="12"/>
      <c r="B2631" s="11">
        <v>45833</v>
      </c>
      <c r="C2631" s="2">
        <v>5.55</v>
      </c>
      <c r="D2631" s="2">
        <v>5.4157000000000002</v>
      </c>
      <c r="E2631" s="2">
        <v>2181</v>
      </c>
      <c r="F2631" s="2">
        <v>5.5330000000000004</v>
      </c>
      <c r="G2631" s="2">
        <v>12067.473</v>
      </c>
      <c r="H2631" s="17">
        <f t="shared" ref="H2631:H2694" si="41">(D2631-D2630)/D2630</f>
        <v>9.0927723639344787E-3</v>
      </c>
    </row>
    <row r="2632" spans="1:8" ht="13.5" x14ac:dyDescent="0.25">
      <c r="A2632" s="12"/>
      <c r="B2632" s="11">
        <v>45835</v>
      </c>
      <c r="C2632" s="2">
        <v>5.7</v>
      </c>
      <c r="D2632" s="2">
        <v>5.5621</v>
      </c>
      <c r="E2632" s="2">
        <v>1931</v>
      </c>
      <c r="F2632" s="2">
        <v>5.7030000000000003</v>
      </c>
      <c r="G2632" s="2">
        <v>11012.493</v>
      </c>
      <c r="H2632" s="17">
        <f t="shared" si="41"/>
        <v>2.7032516572188241E-2</v>
      </c>
    </row>
    <row r="2633" spans="1:8" ht="13.5" x14ac:dyDescent="0.25">
      <c r="A2633" s="12"/>
      <c r="B2633" s="11">
        <v>45838</v>
      </c>
      <c r="C2633" s="2">
        <v>5.5</v>
      </c>
      <c r="D2633" s="2">
        <v>5.3669000000000002</v>
      </c>
      <c r="E2633" s="2">
        <v>3821</v>
      </c>
      <c r="F2633" s="2">
        <v>5.5069999999999997</v>
      </c>
      <c r="G2633" s="2">
        <v>21042.246999999999</v>
      </c>
      <c r="H2633" s="17">
        <f t="shared" si="41"/>
        <v>-3.5094658492296045E-2</v>
      </c>
    </row>
    <row r="2634" spans="1:8" ht="13.5" x14ac:dyDescent="0.25">
      <c r="A2634" s="12"/>
      <c r="B2634" s="11">
        <v>45839</v>
      </c>
      <c r="C2634" s="2">
        <v>5.5</v>
      </c>
      <c r="D2634" s="2">
        <v>5.3669000000000002</v>
      </c>
      <c r="E2634" s="2">
        <v>1721</v>
      </c>
      <c r="F2634" s="2">
        <v>5.5</v>
      </c>
      <c r="G2634" s="2">
        <v>9465.5</v>
      </c>
      <c r="H2634" s="17">
        <f t="shared" si="41"/>
        <v>0</v>
      </c>
    </row>
    <row r="2635" spans="1:8" ht="13.5" x14ac:dyDescent="0.25">
      <c r="A2635" s="12"/>
      <c r="B2635" s="11">
        <v>45840</v>
      </c>
      <c r="C2635" s="2">
        <v>5.5</v>
      </c>
      <c r="D2635" s="2">
        <v>5.3669000000000002</v>
      </c>
      <c r="E2635" s="2">
        <v>380</v>
      </c>
      <c r="F2635" s="2">
        <v>5.5529999999999999</v>
      </c>
      <c r="G2635" s="2">
        <v>2110.14</v>
      </c>
      <c r="H2635" s="17">
        <f t="shared" si="41"/>
        <v>0</v>
      </c>
    </row>
    <row r="2636" spans="1:8" ht="13.5" x14ac:dyDescent="0.25">
      <c r="A2636" s="12"/>
      <c r="B2636" s="11">
        <v>45841</v>
      </c>
      <c r="C2636" s="2">
        <v>5.5</v>
      </c>
      <c r="D2636" s="2">
        <v>5.3669000000000002</v>
      </c>
      <c r="E2636" s="2">
        <v>302</v>
      </c>
      <c r="F2636" s="2">
        <v>5.5</v>
      </c>
      <c r="G2636" s="2">
        <v>1661</v>
      </c>
      <c r="H2636" s="17">
        <f t="shared" si="41"/>
        <v>0</v>
      </c>
    </row>
    <row r="2637" spans="1:8" ht="13.5" x14ac:dyDescent="0.25">
      <c r="A2637" s="12"/>
      <c r="B2637" s="11">
        <v>45842</v>
      </c>
      <c r="C2637" s="2">
        <v>5.5</v>
      </c>
      <c r="D2637" s="2">
        <v>5.3669000000000002</v>
      </c>
      <c r="E2637" s="2">
        <v>116</v>
      </c>
      <c r="F2637" s="2">
        <v>5.5</v>
      </c>
      <c r="G2637" s="2">
        <v>638</v>
      </c>
      <c r="H2637" s="17">
        <f t="shared" si="41"/>
        <v>0</v>
      </c>
    </row>
    <row r="2638" spans="1:8" ht="13.5" x14ac:dyDescent="0.25">
      <c r="A2638" s="12"/>
      <c r="B2638" s="11">
        <v>45845</v>
      </c>
      <c r="C2638" s="2">
        <v>5.5</v>
      </c>
      <c r="D2638" s="2">
        <v>5.3669000000000002</v>
      </c>
      <c r="E2638" s="2">
        <v>564</v>
      </c>
      <c r="F2638" s="2">
        <v>5.5</v>
      </c>
      <c r="G2638" s="2">
        <v>3102</v>
      </c>
      <c r="H2638" s="17">
        <f t="shared" si="41"/>
        <v>0</v>
      </c>
    </row>
    <row r="2639" spans="1:8" ht="13.5" x14ac:dyDescent="0.25">
      <c r="A2639" s="12"/>
      <c r="B2639" s="11">
        <v>45846</v>
      </c>
      <c r="C2639" s="2">
        <v>5.5</v>
      </c>
      <c r="D2639" s="2">
        <v>5.3669000000000002</v>
      </c>
      <c r="E2639" s="2">
        <v>0</v>
      </c>
      <c r="F2639" s="2">
        <v>0</v>
      </c>
      <c r="G2639" s="2">
        <v>0</v>
      </c>
      <c r="H2639" s="17">
        <f t="shared" si="41"/>
        <v>0</v>
      </c>
    </row>
    <row r="2640" spans="1:8" ht="13.5" x14ac:dyDescent="0.25">
      <c r="A2640" s="12"/>
      <c r="B2640" s="11">
        <v>45847</v>
      </c>
      <c r="C2640" s="2">
        <v>5.5</v>
      </c>
      <c r="D2640" s="2">
        <v>5.3669000000000002</v>
      </c>
      <c r="E2640" s="2">
        <v>0</v>
      </c>
      <c r="F2640" s="2">
        <v>0</v>
      </c>
      <c r="G2640" s="2">
        <v>0</v>
      </c>
      <c r="H2640" s="17">
        <f t="shared" si="41"/>
        <v>0</v>
      </c>
    </row>
    <row r="2641" spans="1:8" ht="13.5" x14ac:dyDescent="0.25">
      <c r="A2641" s="12"/>
      <c r="B2641" s="11">
        <v>45848</v>
      </c>
      <c r="C2641" s="2">
        <v>5.56</v>
      </c>
      <c r="D2641" s="2">
        <v>5.4253999999999998</v>
      </c>
      <c r="E2641" s="2">
        <v>269</v>
      </c>
      <c r="F2641" s="2">
        <v>5.56</v>
      </c>
      <c r="G2641" s="2">
        <v>1495.64</v>
      </c>
      <c r="H2641" s="17">
        <f t="shared" si="41"/>
        <v>1.0900147198568922E-2</v>
      </c>
    </row>
    <row r="2642" spans="1:8" ht="13.5" x14ac:dyDescent="0.25">
      <c r="A2642" s="12"/>
      <c r="B2642" s="11">
        <v>45849</v>
      </c>
      <c r="C2642" s="2">
        <v>5.56</v>
      </c>
      <c r="D2642" s="2">
        <v>5.4253999999999998</v>
      </c>
      <c r="E2642" s="2">
        <v>1500</v>
      </c>
      <c r="F2642" s="2">
        <v>5.56</v>
      </c>
      <c r="G2642" s="2">
        <v>8340</v>
      </c>
      <c r="H2642" s="17">
        <f t="shared" si="41"/>
        <v>0</v>
      </c>
    </row>
    <row r="2643" spans="1:8" ht="13.5" x14ac:dyDescent="0.25">
      <c r="A2643" s="12"/>
      <c r="B2643" s="11">
        <v>45852</v>
      </c>
      <c r="C2643" s="2">
        <v>5.5</v>
      </c>
      <c r="D2643" s="2">
        <v>5.3669000000000002</v>
      </c>
      <c r="E2643" s="2">
        <v>1000</v>
      </c>
      <c r="F2643" s="2">
        <v>5.5</v>
      </c>
      <c r="G2643" s="2">
        <v>5500</v>
      </c>
      <c r="H2643" s="17">
        <f t="shared" si="41"/>
        <v>-1.0782615106720159E-2</v>
      </c>
    </row>
    <row r="2644" spans="1:8" ht="13.5" x14ac:dyDescent="0.25">
      <c r="A2644" s="12"/>
      <c r="B2644" s="11">
        <v>45853</v>
      </c>
      <c r="C2644" s="2">
        <v>5.5</v>
      </c>
      <c r="D2644" s="2">
        <v>5.3669000000000002</v>
      </c>
      <c r="E2644" s="2">
        <v>2476</v>
      </c>
      <c r="F2644" s="2">
        <v>5.5</v>
      </c>
      <c r="G2644" s="2">
        <v>13618</v>
      </c>
      <c r="H2644" s="17">
        <f t="shared" si="41"/>
        <v>0</v>
      </c>
    </row>
    <row r="2645" spans="1:8" ht="13.5" x14ac:dyDescent="0.25">
      <c r="A2645" s="12"/>
      <c r="B2645" s="11">
        <v>45854</v>
      </c>
      <c r="C2645" s="2">
        <v>5.5</v>
      </c>
      <c r="D2645" s="2">
        <v>5.3669000000000002</v>
      </c>
      <c r="E2645" s="2">
        <v>0</v>
      </c>
      <c r="F2645" s="2">
        <v>0</v>
      </c>
      <c r="G2645" s="2">
        <v>0</v>
      </c>
      <c r="H2645" s="17">
        <f t="shared" si="41"/>
        <v>0</v>
      </c>
    </row>
    <row r="2646" spans="1:8" ht="13.5" x14ac:dyDescent="0.25">
      <c r="A2646" s="12"/>
      <c r="B2646" s="11">
        <v>45855</v>
      </c>
      <c r="C2646" s="2">
        <v>5.5</v>
      </c>
      <c r="D2646" s="2">
        <v>5.3669000000000002</v>
      </c>
      <c r="E2646" s="2">
        <v>172</v>
      </c>
      <c r="F2646" s="2">
        <v>5.5</v>
      </c>
      <c r="G2646" s="2">
        <v>946</v>
      </c>
      <c r="H2646" s="17">
        <f t="shared" si="41"/>
        <v>0</v>
      </c>
    </row>
    <row r="2647" spans="1:8" ht="13.5" x14ac:dyDescent="0.25">
      <c r="A2647" s="12"/>
      <c r="B2647" s="11">
        <v>45856</v>
      </c>
      <c r="C2647" s="2">
        <v>5.5</v>
      </c>
      <c r="D2647" s="2">
        <v>5.3669000000000002</v>
      </c>
      <c r="E2647" s="2">
        <v>400</v>
      </c>
      <c r="F2647" s="2">
        <v>5.5</v>
      </c>
      <c r="G2647" s="2">
        <v>2200</v>
      </c>
      <c r="H2647" s="17">
        <f t="shared" si="41"/>
        <v>0</v>
      </c>
    </row>
    <row r="2648" spans="1:8" ht="13.5" x14ac:dyDescent="0.25">
      <c r="A2648" s="12"/>
      <c r="B2648" s="11">
        <v>45859</v>
      </c>
      <c r="C2648" s="2">
        <v>5.5</v>
      </c>
      <c r="D2648" s="2">
        <v>5.3669000000000002</v>
      </c>
      <c r="E2648" s="2">
        <v>5</v>
      </c>
      <c r="F2648" s="2">
        <v>5.5</v>
      </c>
      <c r="G2648" s="2">
        <v>27.5</v>
      </c>
      <c r="H2648" s="17">
        <f t="shared" si="41"/>
        <v>0</v>
      </c>
    </row>
    <row r="2649" spans="1:8" ht="13.5" x14ac:dyDescent="0.25">
      <c r="A2649" s="12"/>
      <c r="B2649" s="11">
        <v>45860</v>
      </c>
      <c r="C2649" s="2">
        <v>5.5</v>
      </c>
      <c r="D2649" s="2">
        <v>5.3669000000000002</v>
      </c>
      <c r="E2649" s="2">
        <v>648</v>
      </c>
      <c r="F2649" s="2">
        <v>5.5490000000000004</v>
      </c>
      <c r="G2649" s="2">
        <v>3595.752</v>
      </c>
      <c r="H2649" s="17">
        <f t="shared" si="41"/>
        <v>0</v>
      </c>
    </row>
    <row r="2650" spans="1:8" ht="13.5" x14ac:dyDescent="0.25">
      <c r="A2650" s="12"/>
      <c r="B2650" s="11">
        <v>45861</v>
      </c>
      <c r="C2650" s="2">
        <v>5.7</v>
      </c>
      <c r="D2650" s="2">
        <v>5.5621</v>
      </c>
      <c r="E2650" s="2">
        <v>852</v>
      </c>
      <c r="F2650" s="2">
        <v>5.7</v>
      </c>
      <c r="G2650" s="2">
        <v>4856.3999999999996</v>
      </c>
      <c r="H2650" s="17">
        <f t="shared" si="41"/>
        <v>3.6371089455737915E-2</v>
      </c>
    </row>
    <row r="2651" spans="1:8" ht="13.5" x14ac:dyDescent="0.25">
      <c r="A2651" s="12"/>
      <c r="B2651" s="11">
        <v>45862</v>
      </c>
      <c r="C2651" s="2">
        <v>5.7</v>
      </c>
      <c r="D2651" s="2">
        <v>5.5621</v>
      </c>
      <c r="E2651" s="2">
        <v>21</v>
      </c>
      <c r="F2651" s="2">
        <v>5.7</v>
      </c>
      <c r="G2651" s="2">
        <v>119.7</v>
      </c>
      <c r="H2651" s="17">
        <f t="shared" si="41"/>
        <v>0</v>
      </c>
    </row>
    <row r="2652" spans="1:8" ht="13.5" x14ac:dyDescent="0.25">
      <c r="A2652" s="12"/>
      <c r="B2652" s="11">
        <v>45866</v>
      </c>
      <c r="C2652" s="2">
        <v>5.72</v>
      </c>
      <c r="D2652" s="2">
        <v>5.5815999999999999</v>
      </c>
      <c r="E2652" s="2">
        <v>309</v>
      </c>
      <c r="F2652" s="2">
        <v>5.72</v>
      </c>
      <c r="G2652" s="2">
        <v>1767.48</v>
      </c>
      <c r="H2652" s="17">
        <f t="shared" si="41"/>
        <v>3.5058700850397963E-3</v>
      </c>
    </row>
    <row r="2653" spans="1:8" ht="13.5" x14ac:dyDescent="0.25">
      <c r="A2653" s="12"/>
      <c r="B2653" s="11">
        <v>45867</v>
      </c>
      <c r="C2653" s="2">
        <v>5.79</v>
      </c>
      <c r="D2653" s="2">
        <v>5.6498999999999997</v>
      </c>
      <c r="E2653" s="2">
        <v>342</v>
      </c>
      <c r="F2653" s="2">
        <v>5.7560000000000002</v>
      </c>
      <c r="G2653" s="2">
        <v>1968.5519999999999</v>
      </c>
      <c r="H2653" s="17">
        <f t="shared" si="41"/>
        <v>1.2236634656729219E-2</v>
      </c>
    </row>
    <row r="2654" spans="1:8" ht="13.5" x14ac:dyDescent="0.25">
      <c r="A2654" s="12"/>
      <c r="B2654" s="11">
        <v>45868</v>
      </c>
      <c r="C2654" s="2">
        <v>5.8</v>
      </c>
      <c r="D2654" s="2">
        <v>5.6596000000000002</v>
      </c>
      <c r="E2654" s="2">
        <v>926</v>
      </c>
      <c r="F2654" s="2">
        <v>5.8</v>
      </c>
      <c r="G2654" s="2">
        <v>5370.8</v>
      </c>
      <c r="H2654" s="17">
        <f t="shared" si="41"/>
        <v>1.7168445459212528E-3</v>
      </c>
    </row>
    <row r="2655" spans="1:8" ht="13.5" x14ac:dyDescent="0.25">
      <c r="A2655" s="12"/>
      <c r="B2655" s="11">
        <v>45869</v>
      </c>
      <c r="C2655" s="2">
        <v>5.95</v>
      </c>
      <c r="D2655" s="2">
        <v>5.806</v>
      </c>
      <c r="E2655" s="2">
        <v>14822</v>
      </c>
      <c r="F2655" s="2">
        <v>5.95</v>
      </c>
      <c r="G2655" s="2">
        <v>88190.9</v>
      </c>
      <c r="H2655" s="17">
        <f t="shared" si="41"/>
        <v>2.5867552477206845E-2</v>
      </c>
    </row>
    <row r="2656" spans="1:8" ht="13.5" x14ac:dyDescent="0.25">
      <c r="A2656" s="12"/>
      <c r="B2656" s="11">
        <v>45870</v>
      </c>
      <c r="C2656" s="2">
        <v>6.06</v>
      </c>
      <c r="D2656" s="2">
        <v>5.9132999999999996</v>
      </c>
      <c r="E2656" s="2">
        <v>2537</v>
      </c>
      <c r="F2656" s="2">
        <v>6.06</v>
      </c>
      <c r="G2656" s="2">
        <v>15374.22</v>
      </c>
      <c r="H2656" s="17">
        <f t="shared" si="41"/>
        <v>1.8480881846365742E-2</v>
      </c>
    </row>
    <row r="2657" spans="1:8" ht="13.5" x14ac:dyDescent="0.25">
      <c r="A2657" s="12"/>
      <c r="B2657" s="11">
        <v>45873</v>
      </c>
      <c r="C2657" s="2">
        <v>6.33</v>
      </c>
      <c r="D2657" s="2">
        <v>6.1768000000000001</v>
      </c>
      <c r="E2657" s="2">
        <v>2788</v>
      </c>
      <c r="F2657" s="2">
        <v>6.33</v>
      </c>
      <c r="G2657" s="2">
        <v>17648.04</v>
      </c>
      <c r="H2657" s="17">
        <f t="shared" si="41"/>
        <v>4.4560566857761406E-2</v>
      </c>
    </row>
    <row r="2658" spans="1:8" ht="13.5" x14ac:dyDescent="0.25">
      <c r="A2658" s="12"/>
      <c r="B2658" s="11">
        <v>45874</v>
      </c>
      <c r="C2658" s="2">
        <v>6.6</v>
      </c>
      <c r="D2658" s="2">
        <v>6.4402999999999997</v>
      </c>
      <c r="E2658" s="2">
        <v>136</v>
      </c>
      <c r="F2658" s="2">
        <v>6.6</v>
      </c>
      <c r="G2658" s="2">
        <v>897.6</v>
      </c>
      <c r="H2658" s="17">
        <f t="shared" si="41"/>
        <v>4.2659629581660342E-2</v>
      </c>
    </row>
    <row r="2659" spans="1:8" ht="13.5" x14ac:dyDescent="0.25">
      <c r="A2659" s="12"/>
      <c r="B2659" s="11">
        <v>45875</v>
      </c>
      <c r="C2659" s="2">
        <v>6.7</v>
      </c>
      <c r="D2659" s="2">
        <v>6.5378999999999996</v>
      </c>
      <c r="E2659" s="2">
        <v>180</v>
      </c>
      <c r="F2659" s="2">
        <v>6.4180000000000001</v>
      </c>
      <c r="G2659" s="2">
        <v>1155.24</v>
      </c>
      <c r="H2659" s="17">
        <f t="shared" si="41"/>
        <v>1.5154573544710637E-2</v>
      </c>
    </row>
    <row r="2660" spans="1:8" ht="13.5" x14ac:dyDescent="0.25">
      <c r="A2660" s="12"/>
      <c r="B2660" s="11">
        <v>45876</v>
      </c>
      <c r="C2660" s="2">
        <v>6.7</v>
      </c>
      <c r="D2660" s="2">
        <v>6.5378999999999996</v>
      </c>
      <c r="E2660" s="2">
        <v>175</v>
      </c>
      <c r="F2660" s="2">
        <v>6.7</v>
      </c>
      <c r="G2660" s="2">
        <v>1172.5</v>
      </c>
      <c r="H2660" s="17">
        <f t="shared" si="41"/>
        <v>0</v>
      </c>
    </row>
    <row r="2661" spans="1:8" ht="13.5" x14ac:dyDescent="0.25">
      <c r="A2661" s="12"/>
      <c r="B2661" s="11">
        <v>45877</v>
      </c>
      <c r="C2661" s="2">
        <v>6.7</v>
      </c>
      <c r="D2661" s="2">
        <v>6.5378999999999996</v>
      </c>
      <c r="E2661" s="2">
        <v>208</v>
      </c>
      <c r="F2661" s="2">
        <v>6.7</v>
      </c>
      <c r="G2661" s="2">
        <v>1393.6</v>
      </c>
      <c r="H2661" s="17">
        <f t="shared" si="41"/>
        <v>0</v>
      </c>
    </row>
    <row r="2662" spans="1:8" ht="13.5" x14ac:dyDescent="0.25">
      <c r="A2662" s="12"/>
      <c r="B2662" s="11">
        <v>45880</v>
      </c>
      <c r="C2662" s="2">
        <v>6.7</v>
      </c>
      <c r="D2662" s="2">
        <v>6.5378999999999996</v>
      </c>
      <c r="E2662" s="2">
        <v>12</v>
      </c>
      <c r="F2662" s="2">
        <v>6.7</v>
      </c>
      <c r="G2662" s="2">
        <v>80.400000000000006</v>
      </c>
      <c r="H2662" s="17">
        <f t="shared" si="41"/>
        <v>0</v>
      </c>
    </row>
    <row r="2663" spans="1:8" ht="13.5" x14ac:dyDescent="0.25">
      <c r="A2663" s="12"/>
      <c r="B2663" s="11">
        <v>45881</v>
      </c>
      <c r="C2663" s="2">
        <v>6.5</v>
      </c>
      <c r="D2663" s="2">
        <v>6.3426999999999998</v>
      </c>
      <c r="E2663" s="2">
        <v>431</v>
      </c>
      <c r="F2663" s="2">
        <v>6.5229999999999997</v>
      </c>
      <c r="G2663" s="2">
        <v>2811.413</v>
      </c>
      <c r="H2663" s="17">
        <f t="shared" si="41"/>
        <v>-2.9856681809143581E-2</v>
      </c>
    </row>
    <row r="2664" spans="1:8" ht="13.5" x14ac:dyDescent="0.25">
      <c r="A2664" s="12"/>
      <c r="B2664" s="11">
        <v>45883</v>
      </c>
      <c r="C2664" s="2">
        <v>6.5</v>
      </c>
      <c r="D2664" s="2">
        <v>6.3426999999999998</v>
      </c>
      <c r="E2664" s="2">
        <v>459</v>
      </c>
      <c r="F2664" s="2">
        <v>6.5</v>
      </c>
      <c r="G2664" s="2">
        <v>2983.5</v>
      </c>
      <c r="H2664" s="17">
        <f t="shared" si="41"/>
        <v>0</v>
      </c>
    </row>
    <row r="2665" spans="1:8" ht="13.5" x14ac:dyDescent="0.25">
      <c r="A2665" s="12"/>
      <c r="B2665" s="11">
        <v>45884</v>
      </c>
      <c r="C2665" s="2">
        <v>6.5</v>
      </c>
      <c r="D2665" s="2">
        <v>6.3426999999999998</v>
      </c>
      <c r="E2665" s="2">
        <v>0</v>
      </c>
      <c r="F2665" s="2">
        <v>0</v>
      </c>
      <c r="G2665" s="2">
        <v>0</v>
      </c>
      <c r="H2665" s="17">
        <f t="shared" si="41"/>
        <v>0</v>
      </c>
    </row>
    <row r="2666" spans="1:8" ht="13.5" x14ac:dyDescent="0.25">
      <c r="A2666" s="12"/>
      <c r="B2666" s="11">
        <v>45887</v>
      </c>
      <c r="C2666" s="2">
        <v>6.21</v>
      </c>
      <c r="D2666" s="2">
        <v>6.0597000000000003</v>
      </c>
      <c r="E2666" s="2">
        <v>1000</v>
      </c>
      <c r="F2666" s="2">
        <v>6.21</v>
      </c>
      <c r="G2666" s="2">
        <v>6210</v>
      </c>
      <c r="H2666" s="17">
        <f t="shared" si="41"/>
        <v>-4.4618222523530905E-2</v>
      </c>
    </row>
    <row r="2667" spans="1:8" ht="13.5" x14ac:dyDescent="0.25">
      <c r="A2667" s="12"/>
      <c r="B2667" s="11">
        <v>45888</v>
      </c>
      <c r="C2667" s="2">
        <v>6.21</v>
      </c>
      <c r="D2667" s="2">
        <v>6.0597000000000003</v>
      </c>
      <c r="E2667" s="2">
        <v>0</v>
      </c>
      <c r="F2667" s="2">
        <v>0</v>
      </c>
      <c r="G2667" s="2">
        <v>0</v>
      </c>
      <c r="H2667" s="17">
        <f t="shared" si="41"/>
        <v>0</v>
      </c>
    </row>
    <row r="2668" spans="1:8" ht="13.5" x14ac:dyDescent="0.25">
      <c r="A2668" s="12"/>
      <c r="B2668" s="11">
        <v>45889</v>
      </c>
      <c r="C2668" s="2">
        <v>6.21</v>
      </c>
      <c r="D2668" s="2">
        <v>6.0597000000000003</v>
      </c>
      <c r="E2668" s="2">
        <v>948</v>
      </c>
      <c r="F2668" s="2">
        <v>6.21</v>
      </c>
      <c r="G2668" s="2">
        <v>5887.08</v>
      </c>
      <c r="H2668" s="17">
        <f t="shared" si="41"/>
        <v>0</v>
      </c>
    </row>
    <row r="2669" spans="1:8" ht="13.5" x14ac:dyDescent="0.25">
      <c r="A2669" s="12"/>
      <c r="B2669" s="11">
        <v>45890</v>
      </c>
      <c r="C2669" s="2">
        <v>6.21</v>
      </c>
      <c r="D2669" s="2">
        <v>6.0597000000000003</v>
      </c>
      <c r="E2669" s="2">
        <v>0</v>
      </c>
      <c r="F2669" s="2">
        <v>0</v>
      </c>
      <c r="G2669" s="2">
        <v>0</v>
      </c>
      <c r="H2669" s="17">
        <f t="shared" si="41"/>
        <v>0</v>
      </c>
    </row>
    <row r="2670" spans="1:8" ht="13.5" x14ac:dyDescent="0.25">
      <c r="A2670" s="12"/>
      <c r="B2670" s="11">
        <v>45891</v>
      </c>
      <c r="C2670" s="2">
        <v>6.21</v>
      </c>
      <c r="D2670" s="2">
        <v>6.0597000000000003</v>
      </c>
      <c r="E2670" s="2">
        <v>177</v>
      </c>
      <c r="F2670" s="2">
        <v>6.21</v>
      </c>
      <c r="G2670" s="2">
        <v>1099.17</v>
      </c>
      <c r="H2670" s="17">
        <f t="shared" si="41"/>
        <v>0</v>
      </c>
    </row>
    <row r="2671" spans="1:8" ht="13.5" x14ac:dyDescent="0.25">
      <c r="A2671" s="12"/>
      <c r="B2671" s="11">
        <v>45894</v>
      </c>
      <c r="C2671" s="2">
        <v>6.21</v>
      </c>
      <c r="D2671" s="2">
        <v>6.0597000000000003</v>
      </c>
      <c r="E2671" s="2">
        <v>0</v>
      </c>
      <c r="F2671" s="2">
        <v>0</v>
      </c>
      <c r="G2671" s="2">
        <v>0</v>
      </c>
      <c r="H2671" s="17">
        <f t="shared" si="41"/>
        <v>0</v>
      </c>
    </row>
    <row r="2672" spans="1:8" ht="13.5" x14ac:dyDescent="0.25">
      <c r="A2672" s="12"/>
      <c r="B2672" s="11">
        <v>45895</v>
      </c>
      <c r="C2672" s="2">
        <v>6.21</v>
      </c>
      <c r="D2672" s="2">
        <v>6.0597000000000003</v>
      </c>
      <c r="E2672" s="2">
        <v>0</v>
      </c>
      <c r="F2672" s="2">
        <v>0</v>
      </c>
      <c r="G2672" s="2">
        <v>0</v>
      </c>
      <c r="H2672" s="17">
        <f t="shared" si="41"/>
        <v>0</v>
      </c>
    </row>
    <row r="2673" spans="1:8" ht="13.5" x14ac:dyDescent="0.25">
      <c r="A2673" s="12"/>
      <c r="B2673" s="11">
        <v>45896</v>
      </c>
      <c r="C2673" s="2">
        <v>6.48</v>
      </c>
      <c r="D2673" s="2">
        <v>6.3231999999999999</v>
      </c>
      <c r="E2673" s="2">
        <v>529</v>
      </c>
      <c r="F2673" s="2">
        <v>6.4669999999999996</v>
      </c>
      <c r="G2673" s="2">
        <v>3421.0430000000001</v>
      </c>
      <c r="H2673" s="17">
        <f t="shared" si="41"/>
        <v>4.3484000858128223E-2</v>
      </c>
    </row>
    <row r="2674" spans="1:8" ht="13.5" x14ac:dyDescent="0.25">
      <c r="A2674" s="12"/>
      <c r="B2674" s="11">
        <v>45897</v>
      </c>
      <c r="C2674" s="2">
        <v>6.48</v>
      </c>
      <c r="D2674" s="2">
        <v>6.3231999999999999</v>
      </c>
      <c r="E2674" s="2">
        <v>200</v>
      </c>
      <c r="F2674" s="2">
        <v>6.48</v>
      </c>
      <c r="G2674" s="2">
        <v>1296</v>
      </c>
      <c r="H2674" s="17">
        <f t="shared" si="41"/>
        <v>0</v>
      </c>
    </row>
    <row r="2675" spans="1:8" ht="13.5" x14ac:dyDescent="0.25">
      <c r="A2675" s="12"/>
      <c r="B2675" s="11">
        <v>45898</v>
      </c>
      <c r="C2675" s="2">
        <v>6.48</v>
      </c>
      <c r="D2675" s="2">
        <v>6.3231999999999999</v>
      </c>
      <c r="E2675" s="2">
        <v>215</v>
      </c>
      <c r="F2675" s="2">
        <v>6.48</v>
      </c>
      <c r="G2675" s="2">
        <v>1393.2</v>
      </c>
      <c r="H2675" s="17">
        <f t="shared" si="41"/>
        <v>0</v>
      </c>
    </row>
    <row r="2676" spans="1:8" ht="13.5" x14ac:dyDescent="0.25">
      <c r="A2676" s="12"/>
      <c r="B2676" s="11">
        <v>45901</v>
      </c>
      <c r="C2676" s="2">
        <v>6.48</v>
      </c>
      <c r="D2676" s="2">
        <v>6.3231999999999999</v>
      </c>
      <c r="E2676" s="2">
        <v>280</v>
      </c>
      <c r="F2676" s="2">
        <v>6.48</v>
      </c>
      <c r="G2676" s="2">
        <v>1814.4</v>
      </c>
      <c r="H2676" s="17">
        <f t="shared" si="41"/>
        <v>0</v>
      </c>
    </row>
    <row r="2677" spans="1:8" ht="13.5" x14ac:dyDescent="0.25">
      <c r="A2677" s="12"/>
      <c r="B2677" s="11">
        <v>45902</v>
      </c>
      <c r="C2677" s="2">
        <v>6.48</v>
      </c>
      <c r="D2677" s="2">
        <v>6.3231999999999999</v>
      </c>
      <c r="E2677" s="2">
        <v>306</v>
      </c>
      <c r="F2677" s="2">
        <v>6.48</v>
      </c>
      <c r="G2677" s="2">
        <v>1982.88</v>
      </c>
      <c r="H2677" s="17">
        <f t="shared" si="41"/>
        <v>0</v>
      </c>
    </row>
    <row r="2678" spans="1:8" ht="13.5" x14ac:dyDescent="0.25">
      <c r="A2678" s="12"/>
      <c r="B2678" s="11">
        <v>45903</v>
      </c>
      <c r="C2678" s="2">
        <v>6.48</v>
      </c>
      <c r="D2678" s="2">
        <v>6.3231999999999999</v>
      </c>
      <c r="E2678" s="2">
        <v>0</v>
      </c>
      <c r="F2678" s="2">
        <v>0</v>
      </c>
      <c r="G2678" s="2">
        <v>0</v>
      </c>
      <c r="H2678" s="17">
        <f t="shared" si="41"/>
        <v>0</v>
      </c>
    </row>
    <row r="2679" spans="1:8" ht="13.5" x14ac:dyDescent="0.25">
      <c r="A2679" s="12"/>
      <c r="B2679" s="11">
        <v>45905</v>
      </c>
      <c r="C2679" s="2">
        <v>6.48</v>
      </c>
      <c r="D2679" s="2">
        <v>6.3231999999999999</v>
      </c>
      <c r="E2679" s="2">
        <v>0</v>
      </c>
      <c r="F2679" s="2">
        <v>0</v>
      </c>
      <c r="G2679" s="2">
        <v>0</v>
      </c>
      <c r="H2679" s="17">
        <f t="shared" si="41"/>
        <v>0</v>
      </c>
    </row>
    <row r="2680" spans="1:8" ht="13.5" x14ac:dyDescent="0.25">
      <c r="A2680" s="12"/>
      <c r="B2680" s="11">
        <v>45908</v>
      </c>
      <c r="C2680" s="2">
        <v>6.22</v>
      </c>
      <c r="D2680" s="2">
        <v>6.0694999999999997</v>
      </c>
      <c r="E2680" s="2">
        <v>1000</v>
      </c>
      <c r="F2680" s="2">
        <v>6.22</v>
      </c>
      <c r="G2680" s="2">
        <v>6220</v>
      </c>
      <c r="H2680" s="17">
        <f t="shared" si="41"/>
        <v>-4.0122090080971701E-2</v>
      </c>
    </row>
    <row r="2681" spans="1:8" ht="13.5" x14ac:dyDescent="0.25">
      <c r="A2681" s="12"/>
      <c r="B2681" s="11">
        <v>45909</v>
      </c>
      <c r="C2681" s="2">
        <v>6.22</v>
      </c>
      <c r="D2681" s="2">
        <v>6.0694999999999997</v>
      </c>
      <c r="E2681" s="2">
        <v>1700</v>
      </c>
      <c r="F2681" s="2">
        <v>6.22</v>
      </c>
      <c r="G2681" s="2">
        <v>10574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6.22</v>
      </c>
      <c r="D2682" s="2">
        <v>6.22</v>
      </c>
      <c r="E2682" s="2">
        <v>10</v>
      </c>
      <c r="F2682" s="2">
        <v>6.22</v>
      </c>
      <c r="G2682" s="2">
        <v>62.2</v>
      </c>
      <c r="H2682" s="17">
        <f t="shared" si="41"/>
        <v>2.4796111706071353E-2</v>
      </c>
    </row>
    <row r="2683" spans="1:8" ht="13.5" x14ac:dyDescent="0.25">
      <c r="A2683" s="12"/>
      <c r="B2683" s="11">
        <v>45911</v>
      </c>
      <c r="C2683" s="2">
        <v>6.22</v>
      </c>
      <c r="D2683" s="2">
        <v>6.22</v>
      </c>
      <c r="E2683" s="2">
        <v>40690</v>
      </c>
      <c r="F2683" s="2">
        <v>6.22</v>
      </c>
      <c r="G2683" s="2">
        <v>253091.8</v>
      </c>
      <c r="H2683" s="17">
        <f t="shared" si="41"/>
        <v>0</v>
      </c>
    </row>
    <row r="2684" spans="1:8" ht="13.5" x14ac:dyDescent="0.25">
      <c r="A2684" s="12"/>
      <c r="B2684" s="11">
        <v>45912</v>
      </c>
      <c r="C2684" s="2">
        <v>6.21</v>
      </c>
      <c r="D2684" s="2">
        <v>6.21</v>
      </c>
      <c r="E2684" s="2">
        <v>40500</v>
      </c>
      <c r="F2684" s="2">
        <v>6.21</v>
      </c>
      <c r="G2684" s="2">
        <v>251505</v>
      </c>
      <c r="H2684" s="17">
        <f t="shared" si="41"/>
        <v>-1.6077170418006088E-3</v>
      </c>
    </row>
    <row r="2685" spans="1:8" ht="13.5" x14ac:dyDescent="0.25">
      <c r="A2685" s="12"/>
      <c r="B2685" s="11">
        <v>45915</v>
      </c>
      <c r="C2685" s="2">
        <v>6.22</v>
      </c>
      <c r="D2685" s="2">
        <v>6.22</v>
      </c>
      <c r="E2685" s="2">
        <v>2000</v>
      </c>
      <c r="F2685" s="2">
        <v>6.22</v>
      </c>
      <c r="G2685" s="2">
        <v>12440</v>
      </c>
      <c r="H2685" s="17">
        <f t="shared" si="41"/>
        <v>1.6103059581320108E-3</v>
      </c>
    </row>
    <row r="2686" spans="1:8" ht="13.5" x14ac:dyDescent="0.25">
      <c r="A2686" s="12"/>
      <c r="B2686" s="11">
        <v>45916</v>
      </c>
      <c r="C2686" s="2">
        <v>6.22</v>
      </c>
      <c r="D2686" s="2">
        <v>6.22</v>
      </c>
      <c r="E2686" s="2">
        <v>501</v>
      </c>
      <c r="F2686" s="2">
        <v>6.22</v>
      </c>
      <c r="G2686" s="2">
        <v>3116.22</v>
      </c>
      <c r="H2686" s="17">
        <f t="shared" si="41"/>
        <v>0</v>
      </c>
    </row>
    <row r="2687" spans="1:8" ht="13.5" x14ac:dyDescent="0.25">
      <c r="A2687" s="12"/>
      <c r="B2687" s="11">
        <v>45917</v>
      </c>
      <c r="C2687" s="2">
        <v>6.21</v>
      </c>
      <c r="D2687" s="2">
        <v>6.21</v>
      </c>
      <c r="E2687" s="2">
        <v>2</v>
      </c>
      <c r="F2687" s="2">
        <v>6.21</v>
      </c>
      <c r="G2687" s="2">
        <v>12.42</v>
      </c>
      <c r="H2687" s="17">
        <f t="shared" si="41"/>
        <v>-1.6077170418006088E-3</v>
      </c>
    </row>
    <row r="2688" spans="1:8" ht="13.5" x14ac:dyDescent="0.25">
      <c r="A2688" s="12"/>
      <c r="B2688" s="11">
        <v>45918</v>
      </c>
      <c r="C2688" s="2">
        <v>6.21</v>
      </c>
      <c r="D2688" s="2">
        <v>6.21</v>
      </c>
      <c r="E2688" s="2">
        <v>9100</v>
      </c>
      <c r="F2688" s="2">
        <v>6.21</v>
      </c>
      <c r="G2688" s="2">
        <v>56511</v>
      </c>
      <c r="H2688" s="17">
        <f t="shared" si="41"/>
        <v>0</v>
      </c>
    </row>
    <row r="2689" spans="1:8" ht="13.5" x14ac:dyDescent="0.25">
      <c r="A2689" s="12"/>
      <c r="B2689" s="11">
        <v>45919</v>
      </c>
      <c r="C2689" s="2">
        <v>6.21</v>
      </c>
      <c r="D2689" s="2">
        <v>6.21</v>
      </c>
      <c r="E2689" s="2">
        <v>0</v>
      </c>
      <c r="F2689" s="2">
        <v>0</v>
      </c>
      <c r="G2689" s="2">
        <v>0</v>
      </c>
      <c r="H2689" s="17">
        <f t="shared" si="41"/>
        <v>0</v>
      </c>
    </row>
    <row r="2690" spans="1:8" ht="13.5" x14ac:dyDescent="0.25">
      <c r="A2690" s="12"/>
      <c r="B2690" s="11">
        <v>45922</v>
      </c>
      <c r="C2690" s="2">
        <v>6</v>
      </c>
      <c r="D2690" s="2">
        <v>6</v>
      </c>
      <c r="E2690" s="2">
        <v>3570</v>
      </c>
      <c r="F2690" s="2">
        <v>6</v>
      </c>
      <c r="G2690" s="2">
        <v>21420</v>
      </c>
      <c r="H2690" s="17">
        <f t="shared" si="41"/>
        <v>-3.3816425120772944E-2</v>
      </c>
    </row>
    <row r="2691" spans="1:8" ht="13.5" x14ac:dyDescent="0.25">
      <c r="A2691" s="12"/>
      <c r="B2691" s="11">
        <v>45923</v>
      </c>
      <c r="C2691" s="2">
        <v>6.21</v>
      </c>
      <c r="D2691" s="2">
        <v>6.21</v>
      </c>
      <c r="E2691" s="2">
        <v>250</v>
      </c>
      <c r="F2691" s="2">
        <v>6.21</v>
      </c>
      <c r="G2691" s="2">
        <v>1552.5</v>
      </c>
      <c r="H2691" s="17">
        <f t="shared" si="41"/>
        <v>3.4999999999999996E-2</v>
      </c>
    </row>
    <row r="2692" spans="1:8" ht="13.5" x14ac:dyDescent="0.25">
      <c r="A2692" s="12"/>
      <c r="B2692" s="11">
        <v>45924</v>
      </c>
      <c r="C2692" s="2">
        <v>6.21</v>
      </c>
      <c r="D2692" s="2">
        <v>6.21</v>
      </c>
      <c r="E2692" s="2">
        <v>2449</v>
      </c>
      <c r="F2692" s="2">
        <v>6.21</v>
      </c>
      <c r="G2692" s="2">
        <v>15208.29</v>
      </c>
      <c r="H2692" s="17">
        <f t="shared" si="41"/>
        <v>0</v>
      </c>
    </row>
    <row r="2693" spans="1:8" ht="13.5" x14ac:dyDescent="0.25">
      <c r="A2693" s="12"/>
      <c r="B2693" s="11">
        <v>45925</v>
      </c>
      <c r="C2693" s="2">
        <v>6.32</v>
      </c>
      <c r="D2693" s="2">
        <v>6.32</v>
      </c>
      <c r="E2693" s="2">
        <v>456</v>
      </c>
      <c r="F2693" s="2">
        <v>6.32</v>
      </c>
      <c r="G2693" s="2">
        <v>2881.92</v>
      </c>
      <c r="H2693" s="17">
        <f t="shared" si="41"/>
        <v>1.7713365539452547E-2</v>
      </c>
    </row>
    <row r="2694" spans="1:8" ht="13.5" x14ac:dyDescent="0.25">
      <c r="A2694" s="12"/>
      <c r="B2694" s="11">
        <v>45926</v>
      </c>
      <c r="C2694" s="2">
        <v>6.47</v>
      </c>
      <c r="D2694" s="2">
        <v>6.47</v>
      </c>
      <c r="E2694" s="2">
        <v>200</v>
      </c>
      <c r="F2694" s="2">
        <v>6.47</v>
      </c>
      <c r="G2694" s="2">
        <v>1294</v>
      </c>
      <c r="H2694" s="17">
        <f t="shared" si="41"/>
        <v>2.3734177215189788E-2</v>
      </c>
    </row>
    <row r="2695" spans="1:8" ht="13.5" x14ac:dyDescent="0.25">
      <c r="A2695" s="12"/>
      <c r="B2695" s="11">
        <v>45929</v>
      </c>
      <c r="C2695" s="2">
        <v>6.47</v>
      </c>
      <c r="D2695" s="2">
        <v>6.47</v>
      </c>
      <c r="E2695" s="2">
        <v>0</v>
      </c>
      <c r="F2695" s="2">
        <v>0</v>
      </c>
      <c r="G2695" s="2">
        <v>0</v>
      </c>
      <c r="H2695" s="17">
        <f t="shared" ref="H2695:H2709" si="42">(D2695-D2694)/D2694</f>
        <v>0</v>
      </c>
    </row>
    <row r="2696" spans="1:8" ht="13.5" x14ac:dyDescent="0.25">
      <c r="A2696" s="12"/>
      <c r="B2696" s="11">
        <v>45930</v>
      </c>
      <c r="C2696" s="2">
        <v>6.47</v>
      </c>
      <c r="D2696" s="2">
        <v>6.47</v>
      </c>
      <c r="E2696" s="2">
        <v>0</v>
      </c>
      <c r="F2696" s="2">
        <v>0</v>
      </c>
      <c r="G2696" s="2">
        <v>0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6.46</v>
      </c>
      <c r="D2697" s="2">
        <v>6.46</v>
      </c>
      <c r="E2697" s="2">
        <v>71</v>
      </c>
      <c r="F2697" s="2">
        <v>6.46</v>
      </c>
      <c r="G2697" s="2">
        <v>458.66</v>
      </c>
      <c r="H2697" s="17">
        <f t="shared" si="42"/>
        <v>-1.5455950540957939E-3</v>
      </c>
    </row>
    <row r="2698" spans="1:8" ht="13.5" x14ac:dyDescent="0.25">
      <c r="A2698" s="12"/>
      <c r="B2698" s="11">
        <v>45932</v>
      </c>
      <c r="C2698" s="2">
        <v>6.46</v>
      </c>
      <c r="D2698" s="2">
        <v>6.46</v>
      </c>
      <c r="E2698" s="2">
        <v>0</v>
      </c>
      <c r="F2698" s="2">
        <v>0</v>
      </c>
      <c r="G2698" s="2">
        <v>0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6.46</v>
      </c>
      <c r="D2699" s="2">
        <v>6.46</v>
      </c>
      <c r="E2699" s="2">
        <v>0</v>
      </c>
      <c r="F2699" s="2">
        <v>0</v>
      </c>
      <c r="G2699" s="2">
        <v>0</v>
      </c>
      <c r="H2699" s="17">
        <f t="shared" si="42"/>
        <v>0</v>
      </c>
    </row>
    <row r="2700" spans="1:8" ht="13.5" x14ac:dyDescent="0.25">
      <c r="A2700" s="12"/>
      <c r="B2700" s="11">
        <v>45936</v>
      </c>
      <c r="C2700" s="2">
        <v>6.43</v>
      </c>
      <c r="D2700" s="2">
        <v>6.43</v>
      </c>
      <c r="E2700" s="2">
        <v>1</v>
      </c>
      <c r="F2700" s="2">
        <v>6.43</v>
      </c>
      <c r="G2700" s="2">
        <v>6.43</v>
      </c>
      <c r="H2700" s="17">
        <f t="shared" si="42"/>
        <v>-4.6439628482972525E-3</v>
      </c>
    </row>
    <row r="2701" spans="1:8" ht="13.5" x14ac:dyDescent="0.25">
      <c r="A2701" s="12"/>
      <c r="B2701" s="11">
        <v>45937</v>
      </c>
      <c r="C2701" s="2">
        <v>6.42</v>
      </c>
      <c r="D2701" s="2">
        <v>6.42</v>
      </c>
      <c r="E2701" s="2">
        <v>60</v>
      </c>
      <c r="F2701" s="2">
        <v>6.42</v>
      </c>
      <c r="G2701" s="2">
        <v>385.2</v>
      </c>
      <c r="H2701" s="17">
        <f t="shared" si="42"/>
        <v>-1.5552099533436682E-3</v>
      </c>
    </row>
    <row r="2702" spans="1:8" ht="13.5" x14ac:dyDescent="0.25">
      <c r="A2702" s="12"/>
      <c r="B2702" s="11">
        <v>45938</v>
      </c>
      <c r="C2702" s="2">
        <v>6.42</v>
      </c>
      <c r="D2702" s="2">
        <v>6.42</v>
      </c>
      <c r="E2702" s="2">
        <v>0</v>
      </c>
      <c r="F2702" s="2">
        <v>0</v>
      </c>
      <c r="G2702" s="2">
        <v>0</v>
      </c>
      <c r="H2702" s="17">
        <f t="shared" si="42"/>
        <v>0</v>
      </c>
    </row>
    <row r="2703" spans="1:8" ht="13.5" x14ac:dyDescent="0.25">
      <c r="A2703" s="12"/>
      <c r="B2703" s="11">
        <v>45939</v>
      </c>
      <c r="C2703" s="2">
        <v>6.25</v>
      </c>
      <c r="D2703" s="2">
        <v>6.25</v>
      </c>
      <c r="E2703" s="2">
        <v>27000</v>
      </c>
      <c r="F2703" s="2">
        <v>6.25</v>
      </c>
      <c r="G2703" s="2">
        <v>168750</v>
      </c>
      <c r="H2703" s="17">
        <f t="shared" si="42"/>
        <v>-2.6479750778816188E-2</v>
      </c>
    </row>
    <row r="2704" spans="1:8" ht="13.5" x14ac:dyDescent="0.25">
      <c r="A2704" s="12"/>
      <c r="B2704" s="11">
        <v>45940</v>
      </c>
      <c r="C2704" s="2">
        <v>6.25</v>
      </c>
      <c r="D2704" s="2">
        <v>6.25</v>
      </c>
      <c r="E2704" s="2">
        <v>20000</v>
      </c>
      <c r="F2704" s="2">
        <v>6.25</v>
      </c>
      <c r="G2704" s="2">
        <v>125000</v>
      </c>
      <c r="H2704" s="17">
        <f t="shared" si="42"/>
        <v>0</v>
      </c>
    </row>
    <row r="2705" spans="1:11" ht="13.5" x14ac:dyDescent="0.25">
      <c r="A2705" s="12"/>
      <c r="B2705" s="11">
        <v>45943</v>
      </c>
      <c r="C2705" s="2">
        <v>6.25</v>
      </c>
      <c r="D2705" s="2">
        <v>6.25</v>
      </c>
      <c r="E2705" s="2">
        <v>0</v>
      </c>
      <c r="F2705" s="2">
        <v>0</v>
      </c>
      <c r="G2705" s="2">
        <v>0</v>
      </c>
      <c r="H2705" s="17">
        <f t="shared" si="42"/>
        <v>0</v>
      </c>
    </row>
    <row r="2706" spans="1:11" ht="13.5" x14ac:dyDescent="0.25">
      <c r="A2706" s="12"/>
      <c r="B2706" s="11">
        <v>45944</v>
      </c>
      <c r="C2706" s="2">
        <v>6.2</v>
      </c>
      <c r="D2706" s="2">
        <v>6.2</v>
      </c>
      <c r="E2706" s="2">
        <v>250</v>
      </c>
      <c r="F2706" s="2">
        <v>6.2</v>
      </c>
      <c r="G2706" s="2">
        <v>1550</v>
      </c>
      <c r="H2706" s="17">
        <f t="shared" si="42"/>
        <v>-7.9999999999999724E-3</v>
      </c>
    </row>
    <row r="2707" spans="1:11" ht="13.5" x14ac:dyDescent="0.25">
      <c r="A2707" s="12"/>
      <c r="B2707" s="11">
        <v>45946</v>
      </c>
      <c r="C2707" s="2">
        <v>6.2</v>
      </c>
      <c r="D2707" s="2">
        <v>6.2</v>
      </c>
      <c r="E2707" s="2">
        <v>0</v>
      </c>
      <c r="F2707" s="2">
        <v>0</v>
      </c>
      <c r="G2707" s="2">
        <v>0</v>
      </c>
      <c r="H2707" s="17">
        <f t="shared" si="42"/>
        <v>0</v>
      </c>
    </row>
    <row r="2708" spans="1:11" ht="13.5" x14ac:dyDescent="0.25">
      <c r="A2708" s="12"/>
      <c r="B2708" s="11">
        <v>45947</v>
      </c>
      <c r="C2708" s="2">
        <v>6.2</v>
      </c>
      <c r="D2708" s="2">
        <v>6.2</v>
      </c>
      <c r="E2708" s="2">
        <v>10592</v>
      </c>
      <c r="F2708" s="2">
        <v>6.2</v>
      </c>
      <c r="G2708" s="2">
        <v>65670.399999999994</v>
      </c>
      <c r="H2708" s="17">
        <f t="shared" si="42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6.19</v>
      </c>
      <c r="D2709" s="2">
        <v>6.19</v>
      </c>
      <c r="E2709" s="2">
        <v>254</v>
      </c>
      <c r="F2709" s="2">
        <v>6.19</v>
      </c>
      <c r="G2709" s="2">
        <v>1572.26</v>
      </c>
      <c r="H2709" s="17">
        <f t="shared" si="42"/>
        <v>-1.6129032258064171E-3</v>
      </c>
      <c r="I2709" s="14">
        <v>25345736</v>
      </c>
      <c r="J2709" s="15">
        <f>I2709*D2709</f>
        <v>156890105.84</v>
      </c>
      <c r="K2709" s="16">
        <f>SUM(E2513:E2709)/197</f>
        <v>2395.0456852791876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16.501899999999999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16.472300000000001</v>
      </c>
      <c r="C3" s="2">
        <f>B3-B2</f>
        <v>-2.9599999999998516E-2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16.279900000000001</v>
      </c>
      <c r="C4" s="2">
        <f t="shared" ref="C4:C67" si="0">B4-B3</f>
        <v>-0.19239999999999924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16.2059</v>
      </c>
      <c r="C5" s="2">
        <f t="shared" si="0"/>
        <v>-7.400000000000162E-2</v>
      </c>
      <c r="D5" s="2">
        <f>AVERAGE(B1:B5)</f>
        <v>16.364999999999998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16.191099999999999</v>
      </c>
      <c r="C6" s="2">
        <f t="shared" si="0"/>
        <v>-1.4800000000001035E-2</v>
      </c>
      <c r="D6" s="2">
        <f t="shared" ref="D6:D69" si="1">AVERAGE(B2:B6)</f>
        <v>16.330219999999997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16.131900000000002</v>
      </c>
      <c r="C7" s="2">
        <f t="shared" si="0"/>
        <v>-5.9199999999997033E-2</v>
      </c>
      <c r="D7" s="2">
        <f t="shared" si="1"/>
        <v>16.256220000000003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15.9025</v>
      </c>
      <c r="C8" s="2">
        <f t="shared" si="0"/>
        <v>-0.22940000000000182</v>
      </c>
      <c r="D8" s="2">
        <f t="shared" si="1"/>
        <v>16.14226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15.835900000000001</v>
      </c>
      <c r="C9" s="2">
        <f t="shared" si="0"/>
        <v>-6.6599999999999326E-2</v>
      </c>
      <c r="D9" s="2">
        <f t="shared" si="1"/>
        <v>16.053459999999998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15.539899999999999</v>
      </c>
      <c r="C10" s="2">
        <f t="shared" si="0"/>
        <v>-0.29600000000000115</v>
      </c>
      <c r="D10" s="2">
        <f t="shared" si="1"/>
        <v>15.920259999999999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15.539899999999999</v>
      </c>
      <c r="C11" s="2">
        <f t="shared" si="0"/>
        <v>0</v>
      </c>
      <c r="D11" s="2">
        <f t="shared" si="1"/>
        <v>15.790020000000002</v>
      </c>
      <c r="E11" s="2">
        <f>AVERAGE(B2:B11)</f>
        <v>16.060119999999998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15.4659</v>
      </c>
      <c r="C12" s="2">
        <f t="shared" si="0"/>
        <v>-7.3999999999999844E-2</v>
      </c>
      <c r="D12" s="2">
        <f t="shared" si="1"/>
        <v>15.656820000000002</v>
      </c>
      <c r="E12" s="2">
        <f t="shared" ref="E12:E75" si="2">AVERAGE(B3:B12)</f>
        <v>15.956520000000001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15.3919</v>
      </c>
      <c r="C13" s="2">
        <f t="shared" si="0"/>
        <v>-7.3999999999999844E-2</v>
      </c>
      <c r="D13" s="2">
        <f t="shared" si="1"/>
        <v>15.5547</v>
      </c>
      <c r="E13" s="2">
        <f t="shared" si="2"/>
        <v>15.848479999999999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15.125500000000001</v>
      </c>
      <c r="C14" s="2">
        <f t="shared" si="0"/>
        <v>-0.26639999999999908</v>
      </c>
      <c r="D14" s="2">
        <f t="shared" si="1"/>
        <v>15.412619999999999</v>
      </c>
      <c r="E14" s="2">
        <f t="shared" si="2"/>
        <v>15.733039999999999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15.0959</v>
      </c>
      <c r="C15" s="2">
        <f t="shared" si="0"/>
        <v>-2.9600000000000293E-2</v>
      </c>
      <c r="D15" s="2">
        <f t="shared" si="1"/>
        <v>15.323820000000001</v>
      </c>
      <c r="E15" s="2">
        <f t="shared" si="2"/>
        <v>15.622039999999998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15.0219</v>
      </c>
      <c r="C16" s="2">
        <f t="shared" si="0"/>
        <v>-7.3999999999999844E-2</v>
      </c>
      <c r="D16" s="2">
        <f t="shared" si="1"/>
        <v>15.220220000000001</v>
      </c>
      <c r="E16" s="2">
        <f t="shared" si="2"/>
        <v>15.505120000000002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15.0959</v>
      </c>
      <c r="C17" s="2">
        <f t="shared" si="0"/>
        <v>7.3999999999999844E-2</v>
      </c>
      <c r="D17" s="2">
        <f t="shared" si="1"/>
        <v>15.14622</v>
      </c>
      <c r="E17" s="2">
        <f t="shared" si="2"/>
        <v>15.401520000000001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15.051500000000001</v>
      </c>
      <c r="C18" s="2">
        <f t="shared" si="0"/>
        <v>-4.4399999999999551E-2</v>
      </c>
      <c r="D18" s="2">
        <f t="shared" si="1"/>
        <v>15.078140000000001</v>
      </c>
      <c r="E18" s="2">
        <f t="shared" si="2"/>
        <v>15.316420000000003</v>
      </c>
      <c r="F18" s="2"/>
      <c r="G18" s="2"/>
      <c r="H18" s="2"/>
      <c r="I18" s="2">
        <f t="array" ref="I18">SUMPRODUCT(B2:B21, (ROW(B2:B21)-ROW(B2)+1)) / (20*21/2)</f>
        <v>15.289603809523809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15.081099999999999</v>
      </c>
      <c r="C19" s="2">
        <f t="shared" si="0"/>
        <v>2.9599999999998516E-2</v>
      </c>
      <c r="D19" s="2">
        <f t="shared" si="1"/>
        <v>15.069260000000003</v>
      </c>
      <c r="E19" s="2">
        <f t="shared" si="2"/>
        <v>15.240939999999998</v>
      </c>
      <c r="F19" s="2"/>
      <c r="G19" s="2"/>
      <c r="H19" s="2"/>
      <c r="I19" s="2">
        <f t="array" ref="I19">SUMPRODUCT(B3:B22, (ROW(B3:B22)-ROW(B3)+1)) / (20*21/2)</f>
        <v>15.229135238095237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14.8147</v>
      </c>
      <c r="C20" s="2">
        <f t="shared" si="0"/>
        <v>-0.26639999999999908</v>
      </c>
      <c r="D20" s="2">
        <f t="shared" si="1"/>
        <v>15.013020000000001</v>
      </c>
      <c r="E20" s="2">
        <f t="shared" si="2"/>
        <v>15.168420000000001</v>
      </c>
      <c r="F20" s="2">
        <f t="shared" ref="F20:F83" si="3">AVERAGE(B1:B20)</f>
        <v>15.618184210526312</v>
      </c>
      <c r="G20" s="2"/>
      <c r="H20" s="2"/>
      <c r="I20" s="2">
        <f t="array" ref="I20">SUMPRODUCT(B4:B23, (ROW(B4:B23)-ROW(B4)+1)) / (20*21/2)</f>
        <v>15.186638095238095</v>
      </c>
      <c r="J20" s="2">
        <f>F20</f>
        <v>15.618184210526312</v>
      </c>
      <c r="K20" s="2"/>
    </row>
    <row r="21" spans="1:11" ht="13.5" x14ac:dyDescent="0.25">
      <c r="A21" s="3">
        <f>TITRES_STAT!B24</f>
        <v>42034</v>
      </c>
      <c r="B21" s="6">
        <f>TITRES_STAT!D24</f>
        <v>14.9109</v>
      </c>
      <c r="C21" s="2">
        <f t="shared" si="0"/>
        <v>9.6199999999999619E-2</v>
      </c>
      <c r="D21" s="2">
        <f t="shared" si="1"/>
        <v>14.990819999999999</v>
      </c>
      <c r="E21" s="2">
        <f t="shared" si="2"/>
        <v>15.105519999999999</v>
      </c>
      <c r="F21" s="2">
        <f t="shared" si="3"/>
        <v>15.582819999999998</v>
      </c>
      <c r="G21" s="2"/>
      <c r="H21" s="2"/>
      <c r="I21" s="2">
        <f t="array" ref="I21">SUMPRODUCT(B5:B24, (ROW(B5:B24)-ROW(B5)+1)) / (20*21/2)</f>
        <v>15.13395714285714</v>
      </c>
      <c r="J21" s="2">
        <f t="shared" ref="J21:J84" si="4">$J$4*B21+J20*(1-$J$4)</f>
        <v>15.550823809523806</v>
      </c>
      <c r="K21" s="2"/>
    </row>
    <row r="22" spans="1:11" ht="13.5" x14ac:dyDescent="0.25">
      <c r="A22" s="3">
        <f>TITRES_STAT!B25</f>
        <v>42037</v>
      </c>
      <c r="B22" s="6">
        <f>TITRES_STAT!D25</f>
        <v>14.947900000000001</v>
      </c>
      <c r="C22" s="2">
        <f t="shared" si="0"/>
        <v>3.700000000000081E-2</v>
      </c>
      <c r="D22" s="2">
        <f t="shared" si="1"/>
        <v>14.961220000000001</v>
      </c>
      <c r="E22" s="2">
        <f t="shared" si="2"/>
        <v>15.053720000000002</v>
      </c>
      <c r="F22" s="2">
        <f t="shared" si="3"/>
        <v>15.505120000000002</v>
      </c>
      <c r="G22" s="2"/>
      <c r="H22" s="2"/>
      <c r="I22" s="2">
        <f t="array" ref="I22">SUMPRODUCT(B6:B25, (ROW(B6:B25)-ROW(B6)+1)) / (20*21/2)</f>
        <v>15.087936190476194</v>
      </c>
      <c r="J22" s="2">
        <f t="shared" si="4"/>
        <v>15.493402494331063</v>
      </c>
      <c r="K22" s="2"/>
    </row>
    <row r="23" spans="1:11" ht="13.5" x14ac:dyDescent="0.25">
      <c r="A23" s="3">
        <f>TITRES_STAT!B26</f>
        <v>42038</v>
      </c>
      <c r="B23" s="6">
        <f>TITRES_STAT!D26</f>
        <v>15.0589</v>
      </c>
      <c r="C23" s="2">
        <f t="shared" si="0"/>
        <v>0.11099999999999888</v>
      </c>
      <c r="D23" s="2">
        <f t="shared" si="1"/>
        <v>14.962699999999998</v>
      </c>
      <c r="E23" s="2">
        <f t="shared" si="2"/>
        <v>15.020419999999998</v>
      </c>
      <c r="F23" s="2">
        <f t="shared" si="3"/>
        <v>15.434449999999998</v>
      </c>
      <c r="G23" s="2"/>
      <c r="H23" s="2"/>
      <c r="I23" s="2">
        <f t="array" ref="I23">SUMPRODUCT(B7:B26, (ROW(B7:B26)-ROW(B7)+1)) / (20*21/2)</f>
        <v>15.061613333333334</v>
      </c>
      <c r="J23" s="2">
        <f t="shared" si="4"/>
        <v>15.452021304394771</v>
      </c>
      <c r="K23" s="2"/>
    </row>
    <row r="24" spans="1:11" ht="13.5" x14ac:dyDescent="0.25">
      <c r="A24" s="3">
        <f>TITRES_STAT!B27</f>
        <v>42039</v>
      </c>
      <c r="B24" s="6">
        <f>TITRES_STAT!D27</f>
        <v>14.8813</v>
      </c>
      <c r="C24" s="2">
        <f t="shared" si="0"/>
        <v>-0.17759999999999998</v>
      </c>
      <c r="D24" s="2">
        <f t="shared" si="1"/>
        <v>14.922740000000001</v>
      </c>
      <c r="E24" s="2">
        <f t="shared" si="2"/>
        <v>14.996000000000004</v>
      </c>
      <c r="F24" s="2">
        <f t="shared" si="3"/>
        <v>15.364519999999999</v>
      </c>
      <c r="G24" s="2"/>
      <c r="H24" s="2"/>
      <c r="I24" s="2">
        <f t="array" ref="I24">SUMPRODUCT(B8:B27, (ROW(B8:B27)-ROW(B8)+1)) / (20*21/2)</f>
        <v>15.019715238095239</v>
      </c>
      <c r="J24" s="2">
        <f t="shared" si="4"/>
        <v>15.397666894452412</v>
      </c>
      <c r="K24" s="2"/>
    </row>
    <row r="25" spans="1:11" ht="13.5" x14ac:dyDescent="0.25">
      <c r="A25" s="3">
        <f>TITRES_STAT!B28</f>
        <v>42040</v>
      </c>
      <c r="B25" s="6">
        <f>TITRES_STAT!D28</f>
        <v>14.8813</v>
      </c>
      <c r="C25" s="2">
        <f t="shared" si="0"/>
        <v>0</v>
      </c>
      <c r="D25" s="2">
        <f t="shared" si="1"/>
        <v>14.936060000000001</v>
      </c>
      <c r="E25" s="2">
        <f t="shared" si="2"/>
        <v>14.974540000000001</v>
      </c>
      <c r="F25" s="2">
        <f t="shared" si="3"/>
        <v>15.298289999999998</v>
      </c>
      <c r="G25" s="2"/>
      <c r="H25" s="2"/>
      <c r="I25" s="2">
        <f t="array" ref="I25">SUMPRODUCT(B9:B28, (ROW(B9:B28)-ROW(B9)+1)) / (20*21/2)</f>
        <v>14.984160000000001</v>
      </c>
      <c r="J25" s="2">
        <f t="shared" si="4"/>
        <v>15.348489094980753</v>
      </c>
      <c r="K25" s="2"/>
    </row>
    <row r="26" spans="1:11" ht="13.5" x14ac:dyDescent="0.25">
      <c r="A26" s="3">
        <f>TITRES_STAT!B29</f>
        <v>42041</v>
      </c>
      <c r="B26" s="6">
        <f>TITRES_STAT!D29</f>
        <v>15.0219</v>
      </c>
      <c r="C26" s="2">
        <f t="shared" si="0"/>
        <v>0.14060000000000095</v>
      </c>
      <c r="D26" s="2">
        <f t="shared" si="1"/>
        <v>14.958259999999999</v>
      </c>
      <c r="E26" s="2">
        <f t="shared" si="2"/>
        <v>14.974539999999999</v>
      </c>
      <c r="F26" s="2">
        <f t="shared" si="3"/>
        <v>15.239830000000003</v>
      </c>
      <c r="G26" s="2"/>
      <c r="H26" s="2"/>
      <c r="I26" s="2">
        <f t="array" ref="I26">SUMPRODUCT(B10:B29, (ROW(B10:B29)-ROW(B10)+1)) / (20*21/2)</f>
        <v>14.953855238095239</v>
      </c>
      <c r="J26" s="2">
        <f t="shared" si="4"/>
        <v>15.317385371649253</v>
      </c>
      <c r="K26" s="2"/>
    </row>
    <row r="27" spans="1:11" ht="13.5" x14ac:dyDescent="0.25">
      <c r="A27" s="3">
        <f>TITRES_STAT!B30</f>
        <v>42044</v>
      </c>
      <c r="B27" s="6">
        <f>TITRES_STAT!D30</f>
        <v>14.799899999999999</v>
      </c>
      <c r="C27" s="2">
        <f t="shared" si="0"/>
        <v>-0.22200000000000131</v>
      </c>
      <c r="D27" s="2">
        <f t="shared" si="1"/>
        <v>14.928659999999999</v>
      </c>
      <c r="E27" s="2">
        <f t="shared" si="2"/>
        <v>14.944939999999999</v>
      </c>
      <c r="F27" s="2">
        <f t="shared" si="3"/>
        <v>15.17323</v>
      </c>
      <c r="G27" s="2"/>
      <c r="H27" s="2"/>
      <c r="I27" s="2">
        <f t="array" ref="I27">SUMPRODUCT(B11:B30, (ROW(B11:B30)-ROW(B11)+1)) / (20*21/2)</f>
        <v>14.92848380952381</v>
      </c>
      <c r="J27" s="2">
        <f t="shared" si="4"/>
        <v>15.268101050539801</v>
      </c>
      <c r="K27" s="2"/>
    </row>
    <row r="28" spans="1:11" ht="13.5" x14ac:dyDescent="0.25">
      <c r="A28" s="3">
        <f>TITRES_STAT!B31</f>
        <v>42045</v>
      </c>
      <c r="B28" s="6">
        <f>TITRES_STAT!D31</f>
        <v>14.799899999999999</v>
      </c>
      <c r="C28" s="2">
        <f t="shared" si="0"/>
        <v>0</v>
      </c>
      <c r="D28" s="2">
        <f t="shared" si="1"/>
        <v>14.876859999999999</v>
      </c>
      <c r="E28" s="2">
        <f t="shared" si="2"/>
        <v>14.919779999999999</v>
      </c>
      <c r="F28" s="2">
        <f t="shared" si="3"/>
        <v>15.118099999999998</v>
      </c>
      <c r="G28" s="2"/>
      <c r="H28" s="2"/>
      <c r="I28" s="2">
        <f t="array" ref="I28">SUMPRODUCT(B12:B31, (ROW(B12:B31)-ROW(B12)+1)) / (20*21/2)</f>
        <v>14.90663619047619</v>
      </c>
      <c r="J28" s="2">
        <f t="shared" si="4"/>
        <v>15.223510474297916</v>
      </c>
      <c r="K28" s="2"/>
    </row>
    <row r="29" spans="1:11" ht="13.5" x14ac:dyDescent="0.25">
      <c r="A29" s="3">
        <f>TITRES_STAT!B32</f>
        <v>42046</v>
      </c>
      <c r="B29" s="6">
        <f>TITRES_STAT!D32</f>
        <v>14.799899999999999</v>
      </c>
      <c r="C29" s="2">
        <f t="shared" si="0"/>
        <v>0</v>
      </c>
      <c r="D29" s="2">
        <f t="shared" si="1"/>
        <v>14.860579999999999</v>
      </c>
      <c r="E29" s="2">
        <f t="shared" si="2"/>
        <v>14.891660000000002</v>
      </c>
      <c r="F29" s="2">
        <f t="shared" si="3"/>
        <v>15.066299999999995</v>
      </c>
      <c r="G29" s="2"/>
      <c r="H29" s="2"/>
      <c r="I29" s="2">
        <f t="array" ref="I29">SUMPRODUCT(B13:B32, (ROW(B13:B32)-ROW(B13)+1)) / (20*21/2)</f>
        <v>14.88831238095238</v>
      </c>
      <c r="J29" s="2">
        <f t="shared" si="4"/>
        <v>15.183166619602876</v>
      </c>
      <c r="K29" s="2"/>
    </row>
    <row r="30" spans="1:11" ht="13.5" x14ac:dyDescent="0.25">
      <c r="A30" s="3">
        <f>TITRES_STAT!B33</f>
        <v>42047</v>
      </c>
      <c r="B30" s="6">
        <f>TITRES_STAT!D33</f>
        <v>14.799899999999999</v>
      </c>
      <c r="C30" s="2">
        <f t="shared" si="0"/>
        <v>0</v>
      </c>
      <c r="D30" s="2">
        <f t="shared" si="1"/>
        <v>14.844299999999999</v>
      </c>
      <c r="E30" s="2">
        <f t="shared" si="2"/>
        <v>14.890180000000001</v>
      </c>
      <c r="F30" s="2">
        <f t="shared" si="3"/>
        <v>15.029299999999997</v>
      </c>
      <c r="G30" s="2"/>
      <c r="H30" s="2"/>
      <c r="I30" s="2">
        <f t="array" ref="I30">SUMPRODUCT(B14:B33, (ROW(B14:B33)-ROW(B14)+1)) / (20*21/2)</f>
        <v>14.869636190476189</v>
      </c>
      <c r="J30" s="2">
        <f t="shared" si="4"/>
        <v>15.146665036783554</v>
      </c>
      <c r="K30" s="2"/>
    </row>
    <row r="31" spans="1:11" ht="13.5" x14ac:dyDescent="0.25">
      <c r="A31" s="3">
        <f>TITRES_STAT!B34</f>
        <v>42048</v>
      </c>
      <c r="B31" s="6">
        <f>TITRES_STAT!D34</f>
        <v>14.799899999999999</v>
      </c>
      <c r="C31" s="2">
        <f t="shared" si="0"/>
        <v>0</v>
      </c>
      <c r="D31" s="2">
        <f t="shared" si="1"/>
        <v>14.799899999999999</v>
      </c>
      <c r="E31" s="2">
        <f t="shared" si="2"/>
        <v>14.879079999999998</v>
      </c>
      <c r="F31" s="2">
        <f t="shared" si="3"/>
        <v>14.992299999999997</v>
      </c>
      <c r="G31" s="2"/>
      <c r="H31" s="2"/>
      <c r="I31" s="2">
        <f t="array" ref="I31">SUMPRODUCT(B15:B34, (ROW(B15:B34)-ROW(B15)+1)) / (20*21/2)</f>
        <v>14.853955238095237</v>
      </c>
      <c r="J31" s="2">
        <f t="shared" si="4"/>
        <v>15.11363979518512</v>
      </c>
      <c r="K31" s="2"/>
    </row>
    <row r="32" spans="1:11" ht="13.5" x14ac:dyDescent="0.25">
      <c r="A32" s="3">
        <f>TITRES_STAT!B35</f>
        <v>42051</v>
      </c>
      <c r="B32" s="6">
        <f>TITRES_STAT!D35</f>
        <v>14.799899999999999</v>
      </c>
      <c r="C32" s="2">
        <f t="shared" si="0"/>
        <v>0</v>
      </c>
      <c r="D32" s="2">
        <f t="shared" si="1"/>
        <v>14.799899999999999</v>
      </c>
      <c r="E32" s="2">
        <f t="shared" si="2"/>
        <v>14.864279999999999</v>
      </c>
      <c r="F32" s="2">
        <f t="shared" si="3"/>
        <v>14.959</v>
      </c>
      <c r="G32" s="2"/>
      <c r="H32" s="2"/>
      <c r="I32" s="2">
        <f t="array" ref="I32">SUMPRODUCT(B16:B35, (ROW(B16:B35)-ROW(B16)+1)) / (20*21/2)</f>
        <v>14.829429523809523</v>
      </c>
      <c r="J32" s="2">
        <f t="shared" si="4"/>
        <v>15.0837598146913</v>
      </c>
      <c r="K32" s="2"/>
    </row>
    <row r="33" spans="1:11" ht="13.5" x14ac:dyDescent="0.25">
      <c r="A33" s="3">
        <f>TITRES_STAT!B36</f>
        <v>42052</v>
      </c>
      <c r="B33" s="6">
        <f>TITRES_STAT!D36</f>
        <v>14.7629</v>
      </c>
      <c r="C33" s="2">
        <f t="shared" si="0"/>
        <v>-3.6999999999999034E-2</v>
      </c>
      <c r="D33" s="2">
        <f t="shared" si="1"/>
        <v>14.792499999999999</v>
      </c>
      <c r="E33" s="2">
        <f t="shared" si="2"/>
        <v>14.834679999999997</v>
      </c>
      <c r="F33" s="2">
        <f t="shared" si="3"/>
        <v>14.92755</v>
      </c>
      <c r="G33" s="2"/>
      <c r="H33" s="2"/>
      <c r="I33" s="2">
        <f t="array" ref="I33">SUMPRODUCT(B17:B36, (ROW(B17:B36)-ROW(B17)+1)) / (20*21/2)</f>
        <v>14.807018095238094</v>
      </c>
      <c r="J33" s="2">
        <f t="shared" si="4"/>
        <v>15.053201737101652</v>
      </c>
      <c r="K33" s="2"/>
    </row>
    <row r="34" spans="1:11" ht="13.5" x14ac:dyDescent="0.25">
      <c r="A34" s="3">
        <f>TITRES_STAT!B37</f>
        <v>42053</v>
      </c>
      <c r="B34" s="6">
        <f>TITRES_STAT!D37</f>
        <v>14.7629</v>
      </c>
      <c r="C34" s="2">
        <f t="shared" si="0"/>
        <v>0</v>
      </c>
      <c r="D34" s="2">
        <f t="shared" si="1"/>
        <v>14.7851</v>
      </c>
      <c r="E34" s="2">
        <f t="shared" si="2"/>
        <v>14.822839999999996</v>
      </c>
      <c r="F34" s="2">
        <f t="shared" si="3"/>
        <v>14.909420000000003</v>
      </c>
      <c r="G34" s="2"/>
      <c r="H34" s="2"/>
      <c r="I34" s="2">
        <f t="array" ref="I34">SUMPRODUCT(B18:B37, (ROW(B18:B37)-ROW(B18)+1)) / (20*21/2)</f>
        <v>14.744787619047619</v>
      </c>
      <c r="J34" s="2">
        <f t="shared" si="4"/>
        <v>15.02555395261578</v>
      </c>
      <c r="K34" s="2"/>
    </row>
    <row r="35" spans="1:11" ht="13.5" x14ac:dyDescent="0.25">
      <c r="A35" s="3">
        <f>TITRES_STAT!B38</f>
        <v>42054</v>
      </c>
      <c r="B35" s="6">
        <f>TITRES_STAT!D38</f>
        <v>14.651899999999999</v>
      </c>
      <c r="C35" s="2">
        <f t="shared" si="0"/>
        <v>-0.11100000000000065</v>
      </c>
      <c r="D35" s="2">
        <f t="shared" si="1"/>
        <v>14.755500000000001</v>
      </c>
      <c r="E35" s="2">
        <f t="shared" si="2"/>
        <v>14.799899999999999</v>
      </c>
      <c r="F35" s="2">
        <f t="shared" si="3"/>
        <v>14.887220000000003</v>
      </c>
      <c r="G35" s="2"/>
      <c r="H35" s="2"/>
      <c r="I35" s="2">
        <f t="array" ref="I35">SUMPRODUCT(B19:B38, (ROW(B19:B38)-ROW(B19)+1)) / (20*21/2)</f>
        <v>14.686750476190474</v>
      </c>
      <c r="J35" s="2">
        <f t="shared" si="4"/>
        <v>14.989967861890467</v>
      </c>
      <c r="K35" s="2"/>
    </row>
    <row r="36" spans="1:11" ht="13.5" x14ac:dyDescent="0.25">
      <c r="A36" s="3">
        <f>TITRES_STAT!B39</f>
        <v>42055</v>
      </c>
      <c r="B36" s="6">
        <f>TITRES_STAT!D39</f>
        <v>14.651899999999999</v>
      </c>
      <c r="C36" s="2">
        <f t="shared" si="0"/>
        <v>0</v>
      </c>
      <c r="D36" s="2">
        <f t="shared" si="1"/>
        <v>14.725899999999999</v>
      </c>
      <c r="E36" s="2">
        <f t="shared" si="2"/>
        <v>14.762900000000002</v>
      </c>
      <c r="F36" s="2">
        <f t="shared" si="3"/>
        <v>14.868720000000001</v>
      </c>
      <c r="G36" s="2"/>
      <c r="H36" s="2"/>
      <c r="I36" s="2">
        <f t="array" ref="I36">SUMPRODUCT(B20:B39, (ROW(B20:B39)-ROW(B20)+1)) / (20*21/2)</f>
        <v>14.631285714285713</v>
      </c>
      <c r="J36" s="2">
        <f t="shared" si="4"/>
        <v>14.957770922662803</v>
      </c>
      <c r="K36" s="2"/>
    </row>
    <row r="37" spans="1:11" ht="13.5" x14ac:dyDescent="0.25">
      <c r="A37" s="3">
        <f>TITRES_STAT!B40</f>
        <v>42058</v>
      </c>
      <c r="B37" s="6">
        <f>TITRES_STAT!D40</f>
        <v>14.215299999999999</v>
      </c>
      <c r="C37" s="2">
        <f t="shared" si="0"/>
        <v>-0.43660000000000032</v>
      </c>
      <c r="D37" s="2">
        <f t="shared" si="1"/>
        <v>14.608979999999999</v>
      </c>
      <c r="E37" s="2">
        <f t="shared" si="2"/>
        <v>14.70444</v>
      </c>
      <c r="F37" s="2">
        <f t="shared" si="3"/>
        <v>14.824690000000004</v>
      </c>
      <c r="G37" s="2"/>
      <c r="H37" s="2"/>
      <c r="I37" s="2">
        <f t="array" ref="I37">SUMPRODUCT(B21:B40, (ROW(B21:B40)-ROW(B21)+1)) / (20*21/2)</f>
        <v>14.566623809523804</v>
      </c>
      <c r="J37" s="2">
        <f t="shared" si="4"/>
        <v>14.887059406218725</v>
      </c>
      <c r="K37" s="2"/>
    </row>
    <row r="38" spans="1:11" ht="13.5" x14ac:dyDescent="0.25">
      <c r="A38" s="3">
        <f>TITRES_STAT!B41</f>
        <v>42059</v>
      </c>
      <c r="B38" s="6">
        <f>TITRES_STAT!D41</f>
        <v>14.215299999999999</v>
      </c>
      <c r="C38" s="2">
        <f t="shared" si="0"/>
        <v>0</v>
      </c>
      <c r="D38" s="2">
        <f t="shared" si="1"/>
        <v>14.499459999999999</v>
      </c>
      <c r="E38" s="2">
        <f t="shared" si="2"/>
        <v>14.645979999999998</v>
      </c>
      <c r="F38" s="2">
        <f t="shared" si="3"/>
        <v>14.782880000000002</v>
      </c>
      <c r="G38" s="2"/>
      <c r="H38" s="2"/>
      <c r="I38" s="2">
        <f t="array" ref="I38">SUMPRODUCT(B22:B41, (ROW(B22:B41)-ROW(B22)+1)) / (20*21/2)</f>
        <v>14.491460952380949</v>
      </c>
      <c r="J38" s="2">
        <f t="shared" si="4"/>
        <v>14.82308231991218</v>
      </c>
      <c r="K38" s="2"/>
    </row>
    <row r="39" spans="1:11" ht="13.5" x14ac:dyDescent="0.25">
      <c r="A39" s="3">
        <f>TITRES_STAT!B42</f>
        <v>42060</v>
      </c>
      <c r="B39" s="6">
        <f>TITRES_STAT!D42</f>
        <v>14.2005</v>
      </c>
      <c r="C39" s="2">
        <f t="shared" si="0"/>
        <v>-1.4799999999999258E-2</v>
      </c>
      <c r="D39" s="2">
        <f t="shared" si="1"/>
        <v>14.386979999999999</v>
      </c>
      <c r="E39" s="2">
        <f t="shared" si="2"/>
        <v>14.586040000000001</v>
      </c>
      <c r="F39" s="2">
        <f t="shared" si="3"/>
        <v>14.738850000000003</v>
      </c>
      <c r="G39" s="2"/>
      <c r="H39" s="2"/>
      <c r="I39" s="2">
        <f t="array" ref="I39">SUMPRODUCT(B23:B42, (ROW(B23:B42)-ROW(B23)+1)) / (20*21/2)</f>
        <v>14.399912380952378</v>
      </c>
      <c r="J39" s="2">
        <f t="shared" si="4"/>
        <v>14.76378876563483</v>
      </c>
      <c r="K39" s="2"/>
    </row>
    <row r="40" spans="1:11" ht="13.5" x14ac:dyDescent="0.25">
      <c r="A40" s="3">
        <f>TITRES_STAT!B43</f>
        <v>42061</v>
      </c>
      <c r="B40" s="6">
        <f>TITRES_STAT!D43</f>
        <v>14.059900000000001</v>
      </c>
      <c r="C40" s="2">
        <f t="shared" si="0"/>
        <v>-0.14059999999999917</v>
      </c>
      <c r="D40" s="2">
        <f t="shared" si="1"/>
        <v>14.26858</v>
      </c>
      <c r="E40" s="2">
        <f t="shared" si="2"/>
        <v>14.512039999999999</v>
      </c>
      <c r="F40" s="2">
        <f t="shared" si="3"/>
        <v>14.701110000000003</v>
      </c>
      <c r="G40" s="2"/>
      <c r="H40" s="2"/>
      <c r="I40" s="2">
        <f t="array" ref="I40">SUMPRODUCT(B24:B43, (ROW(B24:B43)-ROW(B24)+1)) / (20*21/2)</f>
        <v>14.307306666666669</v>
      </c>
      <c r="J40" s="2">
        <f t="shared" si="4"/>
        <v>14.696751740336275</v>
      </c>
      <c r="K40" s="2"/>
    </row>
    <row r="41" spans="1:11" ht="13.5" x14ac:dyDescent="0.25">
      <c r="A41" s="3">
        <f>TITRES_STAT!B44</f>
        <v>42062</v>
      </c>
      <c r="B41" s="6">
        <f>TITRES_STAT!D44</f>
        <v>13.911899999999999</v>
      </c>
      <c r="C41" s="2">
        <f t="shared" si="0"/>
        <v>-0.14800000000000146</v>
      </c>
      <c r="D41" s="2">
        <f t="shared" si="1"/>
        <v>14.120579999999999</v>
      </c>
      <c r="E41" s="2">
        <f t="shared" si="2"/>
        <v>14.423240000000002</v>
      </c>
      <c r="F41" s="2">
        <f t="shared" si="3"/>
        <v>14.651160000000001</v>
      </c>
      <c r="G41" s="2"/>
      <c r="H41" s="2"/>
      <c r="I41" s="2">
        <f t="array" ref="I41">SUMPRODUCT(B25:B44, (ROW(B25:B44)-ROW(B25)+1)) / (20*21/2)</f>
        <v>14.221572380952381</v>
      </c>
      <c r="J41" s="2">
        <f t="shared" si="4"/>
        <v>14.622003955542343</v>
      </c>
      <c r="K41" s="2"/>
    </row>
    <row r="42" spans="1:11" ht="13.5" x14ac:dyDescent="0.25">
      <c r="A42" s="3">
        <f>TITRES_STAT!B45</f>
        <v>42065</v>
      </c>
      <c r="B42" s="6">
        <f>TITRES_STAT!D45</f>
        <v>13.6899</v>
      </c>
      <c r="C42" s="2">
        <f t="shared" si="0"/>
        <v>-0.22199999999999953</v>
      </c>
      <c r="D42" s="2">
        <f t="shared" si="1"/>
        <v>14.015499999999998</v>
      </c>
      <c r="E42" s="2">
        <f t="shared" si="2"/>
        <v>14.312239999999999</v>
      </c>
      <c r="F42" s="2">
        <f t="shared" si="3"/>
        <v>14.588260000000002</v>
      </c>
      <c r="G42" s="2"/>
      <c r="H42" s="2"/>
      <c r="I42" s="2">
        <f t="array" ref="I42">SUMPRODUCT(B26:B45, (ROW(B26:B45)-ROW(B26)+1)) / (20*21/2)</f>
        <v>14.141863809523811</v>
      </c>
      <c r="J42" s="2">
        <f t="shared" si="4"/>
        <v>14.533232150252598</v>
      </c>
      <c r="K42" s="2"/>
    </row>
    <row r="43" spans="1:11" ht="13.5" x14ac:dyDescent="0.25">
      <c r="A43" s="3">
        <f>TITRES_STAT!B46</f>
        <v>42066</v>
      </c>
      <c r="B43" s="6">
        <f>TITRES_STAT!D46</f>
        <v>13.6159</v>
      </c>
      <c r="C43" s="2">
        <f t="shared" si="0"/>
        <v>-7.3999999999999844E-2</v>
      </c>
      <c r="D43" s="2">
        <f t="shared" si="1"/>
        <v>13.895619999999999</v>
      </c>
      <c r="E43" s="2">
        <f t="shared" si="2"/>
        <v>14.19754</v>
      </c>
      <c r="F43" s="2">
        <f t="shared" si="3"/>
        <v>14.516110000000003</v>
      </c>
      <c r="G43" s="2"/>
      <c r="H43" s="2"/>
      <c r="I43" s="2">
        <f t="array" ref="I43">SUMPRODUCT(B27:B46, (ROW(B27:B46)-ROW(B27)+1)) / (20*21/2)</f>
        <v>14.068180952380953</v>
      </c>
      <c r="J43" s="2">
        <f t="shared" si="4"/>
        <v>14.445867183561873</v>
      </c>
      <c r="K43" s="2"/>
    </row>
    <row r="44" spans="1:11" ht="13.5" x14ac:dyDescent="0.25">
      <c r="A44" s="3">
        <f>TITRES_STAT!B47</f>
        <v>42067</v>
      </c>
      <c r="B44" s="6">
        <f>TITRES_STAT!D47</f>
        <v>13.6159</v>
      </c>
      <c r="C44" s="2">
        <f t="shared" si="0"/>
        <v>0</v>
      </c>
      <c r="D44" s="2">
        <f t="shared" si="1"/>
        <v>13.778700000000001</v>
      </c>
      <c r="E44" s="2">
        <f t="shared" si="2"/>
        <v>14.082839999999999</v>
      </c>
      <c r="F44" s="2">
        <f t="shared" si="3"/>
        <v>14.452840000000004</v>
      </c>
      <c r="G44" s="2"/>
      <c r="H44" s="2"/>
      <c r="I44" s="2">
        <f t="array" ref="I44">SUMPRODUCT(B28:B47, (ROW(B28:B47)-ROW(B28)+1)) / (20*21/2)</f>
        <v>14.039955238095239</v>
      </c>
      <c r="J44" s="2">
        <f t="shared" si="4"/>
        <v>14.366822689889313</v>
      </c>
      <c r="K44" s="2"/>
    </row>
    <row r="45" spans="1:11" ht="13.5" x14ac:dyDescent="0.25">
      <c r="A45" s="3">
        <f>TITRES_STAT!B48</f>
        <v>42068</v>
      </c>
      <c r="B45" s="6">
        <f>TITRES_STAT!D48</f>
        <v>13.6159</v>
      </c>
      <c r="C45" s="2">
        <f t="shared" si="0"/>
        <v>0</v>
      </c>
      <c r="D45" s="2">
        <f t="shared" si="1"/>
        <v>13.689899999999998</v>
      </c>
      <c r="E45" s="2">
        <f t="shared" si="2"/>
        <v>13.979239999999999</v>
      </c>
      <c r="F45" s="2">
        <f t="shared" si="3"/>
        <v>14.389570000000001</v>
      </c>
      <c r="G45" s="2"/>
      <c r="H45" s="2"/>
      <c r="I45" s="2">
        <f t="array" ref="I45">SUMPRODUCT(B29:B48, (ROW(B29:B48)-ROW(B29)+1)) / (20*21/2)</f>
        <v>14.067581904761905</v>
      </c>
      <c r="J45" s="2">
        <f t="shared" si="4"/>
        <v>14.295306243233187</v>
      </c>
      <c r="K45" s="2"/>
    </row>
    <row r="46" spans="1:11" ht="13.5" x14ac:dyDescent="0.25">
      <c r="A46" s="3">
        <f>TITRES_STAT!B49</f>
        <v>42069</v>
      </c>
      <c r="B46" s="6">
        <f>TITRES_STAT!D49</f>
        <v>13.6159</v>
      </c>
      <c r="C46" s="2">
        <f t="shared" si="0"/>
        <v>0</v>
      </c>
      <c r="D46" s="2">
        <f t="shared" si="1"/>
        <v>13.630699999999999</v>
      </c>
      <c r="E46" s="2">
        <f t="shared" si="2"/>
        <v>13.875639999999999</v>
      </c>
      <c r="F46" s="2">
        <f t="shared" si="3"/>
        <v>14.319270000000003</v>
      </c>
      <c r="G46" s="2"/>
      <c r="H46" s="2"/>
      <c r="I46" s="2">
        <f t="array" ref="I46">SUMPRODUCT(B30:B49, (ROW(B30:B49)-ROW(B30)+1)) / (20*21/2)</f>
        <v>14.093481904761903</v>
      </c>
      <c r="J46" s="2">
        <f t="shared" si="4"/>
        <v>14.230600886734788</v>
      </c>
      <c r="K46" s="2"/>
    </row>
    <row r="47" spans="1:11" ht="13.5" x14ac:dyDescent="0.25">
      <c r="A47" s="3">
        <f>TITRES_STAT!B50</f>
        <v>42072</v>
      </c>
      <c r="B47" s="6">
        <f>TITRES_STAT!D50</f>
        <v>14.0229</v>
      </c>
      <c r="C47" s="2">
        <f t="shared" si="0"/>
        <v>0.40700000000000003</v>
      </c>
      <c r="D47" s="2">
        <f t="shared" si="1"/>
        <v>13.697300000000002</v>
      </c>
      <c r="E47" s="2">
        <f t="shared" si="2"/>
        <v>13.856399999999997</v>
      </c>
      <c r="F47" s="2">
        <f t="shared" si="3"/>
        <v>14.280420000000001</v>
      </c>
      <c r="G47" s="2"/>
      <c r="H47" s="2"/>
      <c r="I47" s="2">
        <f t="array" ref="I47">SUMPRODUCT(B31:B50, (ROW(B31:B50)-ROW(B31)+1)) / (20*21/2)</f>
        <v>14.088900952380952</v>
      </c>
      <c r="J47" s="2">
        <f t="shared" si="4"/>
        <v>14.210819849902903</v>
      </c>
      <c r="K47" s="2"/>
    </row>
    <row r="48" spans="1:11" ht="13.5" x14ac:dyDescent="0.25">
      <c r="A48" s="3">
        <f>TITRES_STAT!B51</f>
        <v>42073</v>
      </c>
      <c r="B48" s="6">
        <f>TITRES_STAT!D51</f>
        <v>14.570499999999999</v>
      </c>
      <c r="C48" s="2">
        <f t="shared" si="0"/>
        <v>0.5475999999999992</v>
      </c>
      <c r="D48" s="2">
        <f t="shared" si="1"/>
        <v>13.88822</v>
      </c>
      <c r="E48" s="2">
        <f t="shared" si="2"/>
        <v>13.891919999999999</v>
      </c>
      <c r="F48" s="2">
        <f t="shared" si="3"/>
        <v>14.268949999999998</v>
      </c>
      <c r="G48" s="2"/>
      <c r="H48" s="2"/>
      <c r="I48" s="2">
        <f t="array" ref="I48">SUMPRODUCT(B32:B51, (ROW(B32:B51)-ROW(B32)+1)) / (20*21/2)</f>
        <v>14.087139047619045</v>
      </c>
      <c r="J48" s="2">
        <f t="shared" si="4"/>
        <v>14.245075102293102</v>
      </c>
      <c r="K48" s="2"/>
    </row>
    <row r="49" spans="1:11" ht="13.5" x14ac:dyDescent="0.25">
      <c r="A49" s="3">
        <f>TITRES_STAT!B52</f>
        <v>42074</v>
      </c>
      <c r="B49" s="6">
        <f>TITRES_STAT!D52</f>
        <v>14.540900000000001</v>
      </c>
      <c r="C49" s="2">
        <f t="shared" si="0"/>
        <v>-2.9599999999998516E-2</v>
      </c>
      <c r="D49" s="2">
        <f t="shared" si="1"/>
        <v>14.073219999999997</v>
      </c>
      <c r="E49" s="2">
        <f t="shared" si="2"/>
        <v>13.92596</v>
      </c>
      <c r="F49" s="2">
        <f t="shared" si="3"/>
        <v>14.256000000000004</v>
      </c>
      <c r="G49" s="2"/>
      <c r="H49" s="2"/>
      <c r="I49" s="2">
        <f t="array" ref="I49">SUMPRODUCT(B33:B52, (ROW(B33:B52)-ROW(B33)+1)) / (20*21/2)</f>
        <v>14.088196190476189</v>
      </c>
      <c r="J49" s="2">
        <f t="shared" si="4"/>
        <v>14.273248902074711</v>
      </c>
      <c r="K49" s="2"/>
    </row>
    <row r="50" spans="1:11" ht="13.5" x14ac:dyDescent="0.25">
      <c r="A50" s="3">
        <f>TITRES_STAT!B53</f>
        <v>42075</v>
      </c>
      <c r="B50" s="6">
        <f>TITRES_STAT!D53</f>
        <v>14.2079</v>
      </c>
      <c r="C50" s="2">
        <f t="shared" si="0"/>
        <v>-0.33300000000000018</v>
      </c>
      <c r="D50" s="2">
        <f t="shared" si="1"/>
        <v>14.19162</v>
      </c>
      <c r="E50" s="2">
        <f t="shared" si="2"/>
        <v>13.940759999999997</v>
      </c>
      <c r="F50" s="2">
        <f t="shared" si="3"/>
        <v>14.226400000000002</v>
      </c>
      <c r="G50" s="2">
        <f t="shared" ref="G50:G113" si="5">AVERAGE(B1:B50)</f>
        <v>14.901536734693872</v>
      </c>
      <c r="H50" s="2"/>
      <c r="I50" s="2">
        <f t="array" ref="I50">SUMPRODUCT(B34:B53, (ROW(B34:B53)-ROW(B34)+1)) / (20*21/2)</f>
        <v>14.08854857142857</v>
      </c>
      <c r="J50" s="2">
        <f t="shared" si="4"/>
        <v>14.267025197115215</v>
      </c>
      <c r="K50" s="2">
        <f>G50</f>
        <v>14.901536734693872</v>
      </c>
    </row>
    <row r="51" spans="1:11" ht="13.5" x14ac:dyDescent="0.25">
      <c r="A51" s="3">
        <f>TITRES_STAT!B54</f>
        <v>42076</v>
      </c>
      <c r="B51" s="6">
        <f>TITRES_STAT!D54</f>
        <v>14.2079</v>
      </c>
      <c r="C51" s="2">
        <f t="shared" si="0"/>
        <v>0</v>
      </c>
      <c r="D51" s="2">
        <f t="shared" si="1"/>
        <v>14.31002</v>
      </c>
      <c r="E51" s="2">
        <f t="shared" si="2"/>
        <v>13.970359999999999</v>
      </c>
      <c r="F51" s="2">
        <f t="shared" si="3"/>
        <v>14.196800000000001</v>
      </c>
      <c r="G51" s="2">
        <f t="shared" si="5"/>
        <v>14.887663999999996</v>
      </c>
      <c r="H51" s="2"/>
      <c r="I51" s="2">
        <f t="array" ref="I51">SUMPRODUCT(B35:B54, (ROW(B35:B54)-ROW(B35)+1)) / (20*21/2)</f>
        <v>14.069872380952383</v>
      </c>
      <c r="J51" s="2">
        <f t="shared" si="4"/>
        <v>14.261394225961386</v>
      </c>
      <c r="K51" s="2">
        <f t="shared" ref="K51:K114" si="6">$K$4*B51+(1-$K$4)*K50</f>
        <v>14.874335294117643</v>
      </c>
    </row>
    <row r="52" spans="1:11" ht="13.5" x14ac:dyDescent="0.25">
      <c r="A52" s="3">
        <f>TITRES_STAT!B55</f>
        <v>42079</v>
      </c>
      <c r="B52" s="6">
        <f>TITRES_STAT!D55</f>
        <v>14.2079</v>
      </c>
      <c r="C52" s="2">
        <f t="shared" si="0"/>
        <v>0</v>
      </c>
      <c r="D52" s="2">
        <f t="shared" si="1"/>
        <v>14.347020000000001</v>
      </c>
      <c r="E52" s="2">
        <f t="shared" si="2"/>
        <v>14.02216</v>
      </c>
      <c r="F52" s="2">
        <f t="shared" si="3"/>
        <v>14.167200000000003</v>
      </c>
      <c r="G52" s="2">
        <f t="shared" si="5"/>
        <v>14.841783999999997</v>
      </c>
      <c r="H52" s="2"/>
      <c r="I52" s="2">
        <f t="array" ref="I52">SUMPRODUCT(B36:B55, (ROW(B36:B55)-ROW(B36)+1)) / (20*21/2)</f>
        <v>14.066383809523806</v>
      </c>
      <c r="J52" s="2">
        <f t="shared" si="4"/>
        <v>14.256299537774588</v>
      </c>
      <c r="K52" s="2">
        <f t="shared" si="6"/>
        <v>14.848200576701265</v>
      </c>
    </row>
    <row r="53" spans="1:11" ht="13.5" x14ac:dyDescent="0.25">
      <c r="A53" s="3">
        <f>TITRES_STAT!B56</f>
        <v>42080</v>
      </c>
      <c r="B53" s="6">
        <f>TITRES_STAT!D56</f>
        <v>14.1709</v>
      </c>
      <c r="C53" s="2">
        <f t="shared" si="0"/>
        <v>-3.700000000000081E-2</v>
      </c>
      <c r="D53" s="2">
        <f t="shared" si="1"/>
        <v>14.267100000000003</v>
      </c>
      <c r="E53" s="2">
        <f t="shared" si="2"/>
        <v>14.077659999999998</v>
      </c>
      <c r="F53" s="2">
        <f t="shared" si="3"/>
        <v>14.137600000000003</v>
      </c>
      <c r="G53" s="2">
        <f t="shared" si="5"/>
        <v>14.795755999999997</v>
      </c>
      <c r="H53" s="2"/>
      <c r="I53" s="2">
        <f t="array" ref="I53">SUMPRODUCT(B37:B56, (ROW(B37:B56)-ROW(B37)+1)) / (20*21/2)</f>
        <v>14.031180952380954</v>
      </c>
      <c r="J53" s="2">
        <f t="shared" si="4"/>
        <v>14.248166248462722</v>
      </c>
      <c r="K53" s="2">
        <f t="shared" si="6"/>
        <v>14.821639769771805</v>
      </c>
    </row>
    <row r="54" spans="1:11" ht="13.5" x14ac:dyDescent="0.25">
      <c r="A54" s="3">
        <f>TITRES_STAT!B57</f>
        <v>42081</v>
      </c>
      <c r="B54" s="6">
        <f>TITRES_STAT!D57</f>
        <v>13.9415</v>
      </c>
      <c r="C54" s="2">
        <f t="shared" si="0"/>
        <v>-0.22940000000000005</v>
      </c>
      <c r="D54" s="2">
        <f t="shared" si="1"/>
        <v>14.147220000000001</v>
      </c>
      <c r="E54" s="2">
        <f t="shared" si="2"/>
        <v>14.110219999999998</v>
      </c>
      <c r="F54" s="2">
        <f t="shared" si="3"/>
        <v>14.096530000000001</v>
      </c>
      <c r="G54" s="2">
        <f t="shared" si="5"/>
        <v>14.748987999999997</v>
      </c>
      <c r="H54" s="2"/>
      <c r="I54" s="2">
        <f t="array" ref="I54">SUMPRODUCT(B38:B57, (ROW(B38:B57)-ROW(B38)+1)) / (20*21/2)</f>
        <v>14.034352380952381</v>
      </c>
      <c r="J54" s="2">
        <f t="shared" si="4"/>
        <v>14.21895993908532</v>
      </c>
      <c r="K54" s="2">
        <f t="shared" si="6"/>
        <v>14.787124484682714</v>
      </c>
    </row>
    <row r="55" spans="1:11" ht="13.5" x14ac:dyDescent="0.25">
      <c r="A55" s="3">
        <f>TITRES_STAT!B58</f>
        <v>42082</v>
      </c>
      <c r="B55" s="6">
        <f>TITRES_STAT!D58</f>
        <v>14.059900000000001</v>
      </c>
      <c r="C55" s="2">
        <f t="shared" si="0"/>
        <v>0.11840000000000117</v>
      </c>
      <c r="D55" s="2">
        <f t="shared" si="1"/>
        <v>14.117619999999999</v>
      </c>
      <c r="E55" s="2">
        <f t="shared" si="2"/>
        <v>14.15462</v>
      </c>
      <c r="F55" s="2">
        <f t="shared" si="3"/>
        <v>14.066929999999999</v>
      </c>
      <c r="G55" s="2">
        <f t="shared" si="5"/>
        <v>14.706067999999995</v>
      </c>
      <c r="H55" s="2"/>
      <c r="I55" s="2">
        <f t="array" ref="I55">SUMPRODUCT(B39:B58, (ROW(B39:B58)-ROW(B39)+1)) / (20*21/2)</f>
        <v>14.003765714285713</v>
      </c>
      <c r="J55" s="2">
        <f t="shared" si="4"/>
        <v>14.203811373458146</v>
      </c>
      <c r="K55" s="2">
        <f t="shared" si="6"/>
        <v>14.758605877440255</v>
      </c>
    </row>
    <row r="56" spans="1:11" ht="13.5" x14ac:dyDescent="0.25">
      <c r="A56" s="3">
        <f>TITRES_STAT!B59</f>
        <v>42086</v>
      </c>
      <c r="B56" s="6">
        <f>TITRES_STAT!D59</f>
        <v>13.6973</v>
      </c>
      <c r="C56" s="2">
        <f t="shared" si="0"/>
        <v>-0.36260000000000048</v>
      </c>
      <c r="D56" s="2">
        <f t="shared" si="1"/>
        <v>14.015499999999999</v>
      </c>
      <c r="E56" s="2">
        <f t="shared" si="2"/>
        <v>14.16276</v>
      </c>
      <c r="F56" s="2">
        <f t="shared" si="3"/>
        <v>14.019199999999998</v>
      </c>
      <c r="G56" s="2">
        <f t="shared" si="5"/>
        <v>14.656192000000001</v>
      </c>
      <c r="H56" s="2"/>
      <c r="I56" s="2">
        <f t="array" ref="I56">SUMPRODUCT(B40:B59, (ROW(B40:B59)-ROW(B40)+1)) / (20*21/2)</f>
        <v>13.968633333333331</v>
      </c>
      <c r="J56" s="2">
        <f t="shared" si="4"/>
        <v>14.15557219503356</v>
      </c>
      <c r="K56" s="2">
        <f t="shared" si="6"/>
        <v>14.716986039109266</v>
      </c>
    </row>
    <row r="57" spans="1:11" ht="13.5" x14ac:dyDescent="0.25">
      <c r="A57" s="3">
        <f>TITRES_STAT!B60</f>
        <v>42087</v>
      </c>
      <c r="B57" s="6">
        <f>TITRES_STAT!D60</f>
        <v>14.0525</v>
      </c>
      <c r="C57" s="2">
        <f t="shared" si="0"/>
        <v>0.35519999999999996</v>
      </c>
      <c r="D57" s="2">
        <f t="shared" si="1"/>
        <v>13.98442</v>
      </c>
      <c r="E57" s="2">
        <f t="shared" si="2"/>
        <v>14.165720000000002</v>
      </c>
      <c r="F57" s="2">
        <f t="shared" si="3"/>
        <v>14.011059999999997</v>
      </c>
      <c r="G57" s="2">
        <f t="shared" si="5"/>
        <v>14.614604000000002</v>
      </c>
      <c r="H57" s="2"/>
      <c r="I57" s="2">
        <f t="array" ref="I57">SUMPRODUCT(B41:B60, (ROW(B41:B60)-ROW(B41)+1)) / (20*21/2)</f>
        <v>13.922189523809525</v>
      </c>
      <c r="J57" s="2">
        <f t="shared" si="4"/>
        <v>14.145755795506554</v>
      </c>
      <c r="K57" s="2">
        <f t="shared" si="6"/>
        <v>14.690927763065766</v>
      </c>
    </row>
    <row r="58" spans="1:11" ht="13.5" x14ac:dyDescent="0.25">
      <c r="A58" s="3">
        <f>TITRES_STAT!B61</f>
        <v>42088</v>
      </c>
      <c r="B58" s="6">
        <f>TITRES_STAT!D61</f>
        <v>13.6899</v>
      </c>
      <c r="C58" s="2">
        <f t="shared" si="0"/>
        <v>-0.36260000000000048</v>
      </c>
      <c r="D58" s="2">
        <f t="shared" si="1"/>
        <v>13.88822</v>
      </c>
      <c r="E58" s="2">
        <f t="shared" si="2"/>
        <v>14.07766</v>
      </c>
      <c r="F58" s="2">
        <f t="shared" si="3"/>
        <v>13.984789999999998</v>
      </c>
      <c r="G58" s="2">
        <f t="shared" si="5"/>
        <v>14.570352</v>
      </c>
      <c r="H58" s="2"/>
      <c r="I58" s="2">
        <f t="array" ref="I58">SUMPRODUCT(B42:B61, (ROW(B42:B61)-ROW(B42)+1)) / (20*21/2)</f>
        <v>13.892659999999999</v>
      </c>
      <c r="J58" s="2">
        <f t="shared" si="4"/>
        <v>14.102340957839264</v>
      </c>
      <c r="K58" s="2">
        <f t="shared" si="6"/>
        <v>14.651671772357306</v>
      </c>
    </row>
    <row r="59" spans="1:11" ht="13.5" x14ac:dyDescent="0.25">
      <c r="A59" s="3">
        <f>TITRES_STAT!B62</f>
        <v>42089</v>
      </c>
      <c r="B59" s="6">
        <f>TITRES_STAT!D62</f>
        <v>13.6159</v>
      </c>
      <c r="C59" s="2">
        <f t="shared" si="0"/>
        <v>-7.3999999999999844E-2</v>
      </c>
      <c r="D59" s="2">
        <f t="shared" si="1"/>
        <v>13.8231</v>
      </c>
      <c r="E59" s="2">
        <f t="shared" si="2"/>
        <v>13.985159999999999</v>
      </c>
      <c r="F59" s="2">
        <f t="shared" si="3"/>
        <v>13.95556</v>
      </c>
      <c r="G59" s="2">
        <f t="shared" si="5"/>
        <v>14.525952</v>
      </c>
      <c r="H59" s="2"/>
      <c r="I59" s="2">
        <f t="array" ref="I59">SUMPRODUCT(B43:B62, (ROW(B43:B62)-ROW(B43)+1)) / (20*21/2)</f>
        <v>13.850444761904761</v>
      </c>
      <c r="J59" s="2">
        <f t="shared" si="4"/>
        <v>14.056013247568858</v>
      </c>
      <c r="K59" s="2">
        <f t="shared" si="6"/>
        <v>14.611053271480548</v>
      </c>
    </row>
    <row r="60" spans="1:11" ht="13.5" x14ac:dyDescent="0.25">
      <c r="A60" s="3">
        <f>TITRES_STAT!B63</f>
        <v>42090</v>
      </c>
      <c r="B60" s="6">
        <f>TITRES_STAT!D63</f>
        <v>13.4679</v>
      </c>
      <c r="C60" s="2">
        <f t="shared" si="0"/>
        <v>-0.14799999999999969</v>
      </c>
      <c r="D60" s="2">
        <f t="shared" si="1"/>
        <v>13.704699999999999</v>
      </c>
      <c r="E60" s="2">
        <f t="shared" si="2"/>
        <v>13.911159999999999</v>
      </c>
      <c r="F60" s="2">
        <f t="shared" si="3"/>
        <v>13.925959999999998</v>
      </c>
      <c r="G60" s="2">
        <f t="shared" si="5"/>
        <v>14.484512</v>
      </c>
      <c r="H60" s="2"/>
      <c r="I60" s="2">
        <f t="array" ref="I60">SUMPRODUCT(B44:B63, (ROW(B44:B63)-ROW(B44)+1)) / (20*21/2)</f>
        <v>13.847343809523812</v>
      </c>
      <c r="J60" s="2">
        <f t="shared" si="4"/>
        <v>14.00000246208611</v>
      </c>
      <c r="K60" s="2">
        <f t="shared" si="6"/>
        <v>14.566223731422488</v>
      </c>
    </row>
    <row r="61" spans="1:11" ht="13.5" x14ac:dyDescent="0.25">
      <c r="A61" s="3">
        <f>TITRES_STAT!B64</f>
        <v>42093</v>
      </c>
      <c r="B61" s="6">
        <f>TITRES_STAT!D64</f>
        <v>13.6159</v>
      </c>
      <c r="C61" s="2">
        <f t="shared" si="0"/>
        <v>0.14799999999999969</v>
      </c>
      <c r="D61" s="2">
        <f t="shared" si="1"/>
        <v>13.688419999999999</v>
      </c>
      <c r="E61" s="2">
        <f t="shared" si="2"/>
        <v>13.85196</v>
      </c>
      <c r="F61" s="2">
        <f t="shared" si="3"/>
        <v>13.911160000000001</v>
      </c>
      <c r="G61" s="2">
        <f t="shared" si="5"/>
        <v>14.446032000000001</v>
      </c>
      <c r="H61" s="2"/>
      <c r="I61" s="2">
        <f t="array" ref="I61">SUMPRODUCT(B45:B64, (ROW(B45:B64)-ROW(B45)+1)) / (20*21/2)</f>
        <v>13.826130476190476</v>
      </c>
      <c r="J61" s="2">
        <f t="shared" si="4"/>
        <v>13.963421275220766</v>
      </c>
      <c r="K61" s="2">
        <f t="shared" si="6"/>
        <v>14.528956134111803</v>
      </c>
    </row>
    <row r="62" spans="1:11" ht="13.5" x14ac:dyDescent="0.25">
      <c r="A62" s="3">
        <f>TITRES_STAT!B65</f>
        <v>42094</v>
      </c>
      <c r="B62" s="6">
        <f>TITRES_STAT!D65</f>
        <v>13.4679</v>
      </c>
      <c r="C62" s="2">
        <f t="shared" si="0"/>
        <v>-0.14799999999999969</v>
      </c>
      <c r="D62" s="2">
        <f t="shared" si="1"/>
        <v>13.5715</v>
      </c>
      <c r="E62" s="2">
        <f t="shared" si="2"/>
        <v>13.777959999999998</v>
      </c>
      <c r="F62" s="2">
        <f t="shared" si="3"/>
        <v>13.90006</v>
      </c>
      <c r="G62" s="2">
        <f t="shared" si="5"/>
        <v>14.406072000000002</v>
      </c>
      <c r="H62" s="2"/>
      <c r="I62" s="2">
        <f t="array" ref="I62">SUMPRODUCT(B46:B65, (ROW(B46:B65)-ROW(B46)+1)) / (20*21/2)</f>
        <v>13.784126666666664</v>
      </c>
      <c r="J62" s="2">
        <f t="shared" si="4"/>
        <v>13.916228772818789</v>
      </c>
      <c r="K62" s="2">
        <f t="shared" si="6"/>
        <v>14.487346089636832</v>
      </c>
    </row>
    <row r="63" spans="1:11" ht="13.5" x14ac:dyDescent="0.25">
      <c r="A63" s="3">
        <f>TITRES_STAT!B66</f>
        <v>42095</v>
      </c>
      <c r="B63" s="6">
        <f>TITRES_STAT!D66</f>
        <v>13.8675</v>
      </c>
      <c r="C63" s="2">
        <f t="shared" si="0"/>
        <v>0.39959999999999951</v>
      </c>
      <c r="D63" s="2">
        <f t="shared" si="1"/>
        <v>13.60702</v>
      </c>
      <c r="E63" s="2">
        <f t="shared" si="2"/>
        <v>13.747620000000001</v>
      </c>
      <c r="F63" s="2">
        <f t="shared" si="3"/>
        <v>13.91264</v>
      </c>
      <c r="G63" s="2">
        <f t="shared" si="5"/>
        <v>14.375583999999998</v>
      </c>
      <c r="H63" s="2"/>
      <c r="I63" s="2">
        <f t="array" ref="I63">SUMPRODUCT(B47:B66, (ROW(B47:B66)-ROW(B47)+1)) / (20*21/2)</f>
        <v>13.742087619047622</v>
      </c>
      <c r="J63" s="2">
        <f t="shared" si="4"/>
        <v>13.911587937312238</v>
      </c>
      <c r="K63" s="2">
        <f t="shared" si="6"/>
        <v>14.463038399847152</v>
      </c>
    </row>
    <row r="64" spans="1:11" ht="13.5" x14ac:dyDescent="0.25">
      <c r="A64" s="3">
        <f>TITRES_STAT!B67</f>
        <v>42096</v>
      </c>
      <c r="B64" s="6">
        <f>TITRES_STAT!D67</f>
        <v>13.6899</v>
      </c>
      <c r="C64" s="2">
        <f t="shared" si="0"/>
        <v>-0.17759999999999998</v>
      </c>
      <c r="D64" s="2">
        <f t="shared" si="1"/>
        <v>13.62182</v>
      </c>
      <c r="E64" s="2">
        <f t="shared" si="2"/>
        <v>13.722459999999998</v>
      </c>
      <c r="F64" s="2">
        <f t="shared" si="3"/>
        <v>13.916340000000002</v>
      </c>
      <c r="G64" s="2">
        <f t="shared" si="5"/>
        <v>14.346872000000001</v>
      </c>
      <c r="H64" s="2"/>
      <c r="I64" s="2">
        <f t="array" ref="I64">SUMPRODUCT(B48:B67, (ROW(B48:B67)-ROW(B48)+1)) / (20*21/2)</f>
        <v>13.728239047619049</v>
      </c>
      <c r="J64" s="2">
        <f t="shared" si="4"/>
        <v>13.890474800425359</v>
      </c>
      <c r="K64" s="2">
        <f t="shared" si="6"/>
        <v>14.432719246911971</v>
      </c>
    </row>
    <row r="65" spans="1:11" ht="13.5" x14ac:dyDescent="0.25">
      <c r="A65" s="3">
        <f>TITRES_STAT!B68</f>
        <v>42097</v>
      </c>
      <c r="B65" s="6">
        <f>TITRES_STAT!D68</f>
        <v>13.475300000000001</v>
      </c>
      <c r="C65" s="2">
        <f t="shared" si="0"/>
        <v>-0.21459999999999901</v>
      </c>
      <c r="D65" s="2">
        <f t="shared" si="1"/>
        <v>13.6233</v>
      </c>
      <c r="E65" s="2">
        <f t="shared" si="2"/>
        <v>13.663999999999998</v>
      </c>
      <c r="F65" s="2">
        <f t="shared" si="3"/>
        <v>13.909310000000001</v>
      </c>
      <c r="G65" s="2">
        <f t="shared" si="5"/>
        <v>14.314459999999999</v>
      </c>
      <c r="H65" s="2"/>
      <c r="I65" s="2">
        <f t="array" ref="I65">SUMPRODUCT(B49:B68, (ROW(B49:B68)-ROW(B49)+1)) / (20*21/2)</f>
        <v>13.676897142857143</v>
      </c>
      <c r="J65" s="2">
        <f t="shared" si="4"/>
        <v>13.850934343241992</v>
      </c>
      <c r="K65" s="2">
        <f t="shared" si="6"/>
        <v>14.395173394091893</v>
      </c>
    </row>
    <row r="66" spans="1:11" ht="13.5" x14ac:dyDescent="0.25">
      <c r="A66" s="3">
        <f>TITRES_STAT!B69</f>
        <v>42100</v>
      </c>
      <c r="B66" s="6">
        <f>TITRES_STAT!D69</f>
        <v>13.4679</v>
      </c>
      <c r="C66" s="2">
        <f t="shared" si="0"/>
        <v>-7.4000000000005173E-3</v>
      </c>
      <c r="D66" s="2">
        <f t="shared" si="1"/>
        <v>13.593700000000002</v>
      </c>
      <c r="E66" s="2">
        <f t="shared" si="2"/>
        <v>13.64106</v>
      </c>
      <c r="F66" s="2">
        <f t="shared" si="3"/>
        <v>13.901909999999997</v>
      </c>
      <c r="G66" s="2">
        <f t="shared" si="5"/>
        <v>14.283379999999999</v>
      </c>
      <c r="H66" s="2"/>
      <c r="I66" s="2">
        <f t="array" ref="I66">SUMPRODUCT(B50:B69, (ROW(B50:B69)-ROW(B50)+1)) / (20*21/2)</f>
        <v>13.628550476190478</v>
      </c>
      <c r="J66" s="2">
        <f t="shared" si="4"/>
        <v>13.814454881980851</v>
      </c>
      <c r="K66" s="2">
        <f t="shared" si="6"/>
        <v>14.358809731578486</v>
      </c>
    </row>
    <row r="67" spans="1:11" ht="13.5" x14ac:dyDescent="0.25">
      <c r="A67" s="3">
        <f>TITRES_STAT!B70</f>
        <v>42101</v>
      </c>
      <c r="B67" s="6">
        <f>TITRES_STAT!D70</f>
        <v>13.756500000000001</v>
      </c>
      <c r="C67" s="2">
        <f t="shared" si="0"/>
        <v>0.28860000000000063</v>
      </c>
      <c r="D67" s="2">
        <f t="shared" si="1"/>
        <v>13.651420000000002</v>
      </c>
      <c r="E67" s="2">
        <f t="shared" si="2"/>
        <v>13.611459999999999</v>
      </c>
      <c r="F67" s="2">
        <f t="shared" si="3"/>
        <v>13.888590000000002</v>
      </c>
      <c r="G67" s="2">
        <f t="shared" si="5"/>
        <v>14.256591999999998</v>
      </c>
      <c r="H67" s="2"/>
      <c r="I67" s="2">
        <f t="array" ref="I67">SUMPRODUCT(B51:B70, (ROW(B51:B70)-ROW(B51)+1)) / (20*21/2)</f>
        <v>13.574037142857144</v>
      </c>
      <c r="J67" s="2">
        <f t="shared" si="4"/>
        <v>13.808935369411246</v>
      </c>
      <c r="K67" s="2">
        <f t="shared" si="6"/>
        <v>14.33518974210482</v>
      </c>
    </row>
    <row r="68" spans="1:11" ht="13.5" x14ac:dyDescent="0.25">
      <c r="A68" s="3">
        <f>TITRES_STAT!B71</f>
        <v>42102</v>
      </c>
      <c r="B68" s="6">
        <f>TITRES_STAT!D71</f>
        <v>13.349500000000001</v>
      </c>
      <c r="C68" s="2">
        <f t="shared" ref="C68:C131" si="7">B68-B67</f>
        <v>-0.40700000000000003</v>
      </c>
      <c r="D68" s="2">
        <f t="shared" si="1"/>
        <v>13.547820000000002</v>
      </c>
      <c r="E68" s="2">
        <f t="shared" si="2"/>
        <v>13.57742</v>
      </c>
      <c r="F68" s="2">
        <f t="shared" si="3"/>
        <v>13.827540000000003</v>
      </c>
      <c r="G68" s="2">
        <f t="shared" si="5"/>
        <v>14.222551999999999</v>
      </c>
      <c r="H68" s="2"/>
      <c r="I68" s="2">
        <f t="array" ref="I68">SUMPRODUCT(B52:B71, (ROW(B52:B71)-ROW(B52)+1)) / (20*21/2)</f>
        <v>13.536332380952382</v>
      </c>
      <c r="J68" s="2">
        <f t="shared" si="4"/>
        <v>13.765179619943508</v>
      </c>
      <c r="K68" s="2">
        <f t="shared" si="6"/>
        <v>14.296535242414436</v>
      </c>
    </row>
    <row r="69" spans="1:11" ht="13.5" x14ac:dyDescent="0.25">
      <c r="A69" s="3">
        <f>TITRES_STAT!B72</f>
        <v>42104</v>
      </c>
      <c r="B69" s="6">
        <f>TITRES_STAT!D72</f>
        <v>13.319900000000001</v>
      </c>
      <c r="C69" s="2">
        <f t="shared" si="7"/>
        <v>-2.9600000000000293E-2</v>
      </c>
      <c r="D69" s="2">
        <f t="shared" si="1"/>
        <v>13.47382</v>
      </c>
      <c r="E69" s="2">
        <f t="shared" si="2"/>
        <v>13.547820000000002</v>
      </c>
      <c r="F69" s="2">
        <f t="shared" si="3"/>
        <v>13.766490000000001</v>
      </c>
      <c r="G69" s="2">
        <f t="shared" si="5"/>
        <v>14.187328000000001</v>
      </c>
      <c r="H69" s="2"/>
      <c r="I69" s="2">
        <f t="array" ref="I69">SUMPRODUCT(B53:B72, (ROW(B53:B72)-ROW(B53)+1)) / (20*21/2)</f>
        <v>13.513427619047622</v>
      </c>
      <c r="J69" s="2">
        <f t="shared" si="4"/>
        <v>13.722772037091746</v>
      </c>
      <c r="K69" s="2">
        <f t="shared" si="6"/>
        <v>14.25823582114328</v>
      </c>
    </row>
    <row r="70" spans="1:11" ht="13.5" x14ac:dyDescent="0.25">
      <c r="A70" s="3">
        <f>TITRES_STAT!B73</f>
        <v>42107</v>
      </c>
      <c r="B70" s="6">
        <f>TITRES_STAT!D73</f>
        <v>13.194100000000001</v>
      </c>
      <c r="C70" s="2">
        <f t="shared" si="7"/>
        <v>-0.12579999999999991</v>
      </c>
      <c r="D70" s="2">
        <f t="shared" ref="D70:D133" si="8">AVERAGE(B66:B70)</f>
        <v>13.417580000000001</v>
      </c>
      <c r="E70" s="2">
        <f t="shared" si="2"/>
        <v>13.520440000000002</v>
      </c>
      <c r="F70" s="2">
        <f t="shared" si="3"/>
        <v>13.715800000000002</v>
      </c>
      <c r="G70" s="2">
        <f t="shared" si="5"/>
        <v>14.154916</v>
      </c>
      <c r="H70" s="2"/>
      <c r="I70" s="2">
        <f t="array" ref="I70">SUMPRODUCT(B54:B73, (ROW(B54:B73)-ROW(B54)+1)) / (20*21/2)</f>
        <v>13.494222857142859</v>
      </c>
      <c r="J70" s="2">
        <f t="shared" si="4"/>
        <v>13.672422319273485</v>
      </c>
      <c r="K70" s="2">
        <f t="shared" si="6"/>
        <v>14.216505004627859</v>
      </c>
    </row>
    <row r="71" spans="1:11" ht="13.5" x14ac:dyDescent="0.25">
      <c r="A71" s="3">
        <f>TITRES_STAT!B74</f>
        <v>42108</v>
      </c>
      <c r="B71" s="6">
        <f>TITRES_STAT!D74</f>
        <v>13.319900000000001</v>
      </c>
      <c r="C71" s="2">
        <f t="shared" si="7"/>
        <v>0.12579999999999991</v>
      </c>
      <c r="D71" s="2">
        <f t="shared" si="8"/>
        <v>13.387979999999999</v>
      </c>
      <c r="E71" s="2">
        <f t="shared" si="2"/>
        <v>13.490840000000002</v>
      </c>
      <c r="F71" s="2">
        <f t="shared" si="3"/>
        <v>13.671400000000002</v>
      </c>
      <c r="G71" s="2">
        <f t="shared" si="5"/>
        <v>14.123095999999999</v>
      </c>
      <c r="H71" s="2"/>
      <c r="I71" s="2">
        <f t="array" ref="I71">SUMPRODUCT(B55:B74, (ROW(B55:B74)-ROW(B55)+1)) / (20*21/2)</f>
        <v>13.49545619047619</v>
      </c>
      <c r="J71" s="2">
        <f t="shared" si="4"/>
        <v>13.638848765056963</v>
      </c>
      <c r="K71" s="2">
        <f t="shared" si="6"/>
        <v>14.181344024054217</v>
      </c>
    </row>
    <row r="72" spans="1:11" ht="13.5" x14ac:dyDescent="0.25">
      <c r="A72" s="3">
        <f>TITRES_STAT!B75</f>
        <v>42109</v>
      </c>
      <c r="B72" s="6">
        <f>TITRES_STAT!D75</f>
        <v>13.430899999999999</v>
      </c>
      <c r="C72" s="2">
        <f t="shared" si="7"/>
        <v>0.11099999999999888</v>
      </c>
      <c r="D72" s="2">
        <f t="shared" si="8"/>
        <v>13.32286</v>
      </c>
      <c r="E72" s="2">
        <f t="shared" si="2"/>
        <v>13.487140000000002</v>
      </c>
      <c r="F72" s="2">
        <f t="shared" si="3"/>
        <v>13.632549999999998</v>
      </c>
      <c r="G72" s="2">
        <f t="shared" si="5"/>
        <v>14.092755999999998</v>
      </c>
      <c r="H72" s="2"/>
      <c r="I72" s="2">
        <f t="array" ref="I72">SUMPRODUCT(B56:B75, (ROW(B56:B75)-ROW(B56)+1)) / (20*21/2)</f>
        <v>13.520122857142853</v>
      </c>
      <c r="J72" s="2">
        <f t="shared" si="4"/>
        <v>13.619044120765825</v>
      </c>
      <c r="K72" s="2">
        <f t="shared" si="6"/>
        <v>14.151914846640327</v>
      </c>
    </row>
    <row r="73" spans="1:11" ht="13.5" x14ac:dyDescent="0.25">
      <c r="A73" s="3">
        <f>TITRES_STAT!B76</f>
        <v>42110</v>
      </c>
      <c r="B73" s="6">
        <f>TITRES_STAT!D76</f>
        <v>13.430899999999999</v>
      </c>
      <c r="C73" s="2">
        <f t="shared" si="7"/>
        <v>0</v>
      </c>
      <c r="D73" s="2">
        <f t="shared" si="8"/>
        <v>13.33914</v>
      </c>
      <c r="E73" s="2">
        <f t="shared" si="2"/>
        <v>13.443480000000003</v>
      </c>
      <c r="F73" s="2">
        <f t="shared" si="3"/>
        <v>13.595549999999999</v>
      </c>
      <c r="G73" s="2">
        <f t="shared" si="5"/>
        <v>14.060195999999996</v>
      </c>
      <c r="H73" s="2"/>
      <c r="I73" s="2">
        <f t="array" ref="I73">SUMPRODUCT(B57:B76, (ROW(B57:B76)-ROW(B57)+1)) / (20*21/2)</f>
        <v>13.566989523809523</v>
      </c>
      <c r="J73" s="2">
        <f t="shared" si="4"/>
        <v>13.601125633073842</v>
      </c>
      <c r="K73" s="2">
        <f t="shared" si="6"/>
        <v>14.123639754615217</v>
      </c>
    </row>
    <row r="74" spans="1:11" ht="13.5" x14ac:dyDescent="0.25">
      <c r="A74" s="3">
        <f>TITRES_STAT!B77</f>
        <v>42111</v>
      </c>
      <c r="B74" s="6">
        <f>TITRES_STAT!D77</f>
        <v>13.608499999999999</v>
      </c>
      <c r="C74" s="2">
        <f t="shared" si="7"/>
        <v>0.17759999999999998</v>
      </c>
      <c r="D74" s="2">
        <f t="shared" si="8"/>
        <v>13.39686</v>
      </c>
      <c r="E74" s="2">
        <f t="shared" si="2"/>
        <v>13.43534</v>
      </c>
      <c r="F74" s="2">
        <f t="shared" si="3"/>
        <v>13.578899999999999</v>
      </c>
      <c r="G74" s="2">
        <f t="shared" si="5"/>
        <v>14.034739999999999</v>
      </c>
      <c r="H74" s="2"/>
      <c r="I74" s="2">
        <f t="array" ref="I74">SUMPRODUCT(B58:B77, (ROW(B58:B77)-ROW(B58)+1)) / (20*21/2)</f>
        <v>13.643843809523808</v>
      </c>
      <c r="J74" s="2">
        <f t="shared" si="4"/>
        <v>13.601827953733475</v>
      </c>
      <c r="K74" s="2">
        <f t="shared" si="6"/>
        <v>14.1034381956107</v>
      </c>
    </row>
    <row r="75" spans="1:11" ht="13.5" x14ac:dyDescent="0.25">
      <c r="A75" s="3">
        <f>TITRES_STAT!B78</f>
        <v>42114</v>
      </c>
      <c r="B75" s="6">
        <f>TITRES_STAT!D78</f>
        <v>13.837899999999999</v>
      </c>
      <c r="C75" s="2">
        <f t="shared" si="7"/>
        <v>0.22940000000000005</v>
      </c>
      <c r="D75" s="2">
        <f t="shared" si="8"/>
        <v>13.52562</v>
      </c>
      <c r="E75" s="2">
        <f t="shared" si="2"/>
        <v>13.471599999999999</v>
      </c>
      <c r="F75" s="2">
        <f t="shared" si="3"/>
        <v>13.567799999999997</v>
      </c>
      <c r="G75" s="2">
        <f t="shared" si="5"/>
        <v>14.013871999999997</v>
      </c>
      <c r="H75" s="2"/>
      <c r="I75" s="2">
        <f t="array" ref="I75">SUMPRODUCT(B59:B78, (ROW(B59:B78)-ROW(B59)+1)) / (20*21/2)</f>
        <v>13.712029523809523</v>
      </c>
      <c r="J75" s="2">
        <f t="shared" si="4"/>
        <v>13.624311005758857</v>
      </c>
      <c r="K75" s="2">
        <f t="shared" si="6"/>
        <v>14.09302493303773</v>
      </c>
    </row>
    <row r="76" spans="1:11" ht="13.5" x14ac:dyDescent="0.25">
      <c r="A76" s="3">
        <f>TITRES_STAT!B79</f>
        <v>42115</v>
      </c>
      <c r="B76" s="6">
        <f>TITRES_STAT!D79</f>
        <v>14.059900000000001</v>
      </c>
      <c r="C76" s="2">
        <f t="shared" si="7"/>
        <v>0.22200000000000131</v>
      </c>
      <c r="D76" s="2">
        <f t="shared" si="8"/>
        <v>13.67362</v>
      </c>
      <c r="E76" s="2">
        <f t="shared" ref="E76:E139" si="9">AVERAGE(B67:B76)</f>
        <v>13.530799999999999</v>
      </c>
      <c r="F76" s="2">
        <f t="shared" si="3"/>
        <v>13.585929999999999</v>
      </c>
      <c r="G76" s="2">
        <f t="shared" si="5"/>
        <v>13.994631999999998</v>
      </c>
      <c r="H76" s="2"/>
      <c r="I76" s="2">
        <f t="array" ref="I76">SUMPRODUCT(B60:B79, (ROW(B60:B79)-ROW(B60)+1)) / (20*21/2)</f>
        <v>13.780743809523809</v>
      </c>
      <c r="J76" s="2">
        <f t="shared" si="4"/>
        <v>13.665795671877062</v>
      </c>
      <c r="K76" s="2">
        <f t="shared" si="6"/>
        <v>14.091725916055859</v>
      </c>
    </row>
    <row r="77" spans="1:11" ht="13.5" x14ac:dyDescent="0.25">
      <c r="A77" s="3">
        <f>TITRES_STAT!B80</f>
        <v>42116</v>
      </c>
      <c r="B77" s="6">
        <f>TITRES_STAT!D80</f>
        <v>14.392899999999999</v>
      </c>
      <c r="C77" s="2">
        <f t="shared" si="7"/>
        <v>0.33299999999999841</v>
      </c>
      <c r="D77" s="2">
        <f t="shared" si="8"/>
        <v>13.866020000000001</v>
      </c>
      <c r="E77" s="2">
        <f t="shared" si="9"/>
        <v>13.594440000000001</v>
      </c>
      <c r="F77" s="2">
        <f t="shared" si="3"/>
        <v>13.602949999999998</v>
      </c>
      <c r="G77" s="2">
        <f t="shared" si="5"/>
        <v>13.986491999999998</v>
      </c>
      <c r="H77" s="2"/>
      <c r="I77" s="2">
        <f t="array" ref="I77">SUMPRODUCT(B61:B80, (ROW(B61:B80)-ROW(B61)+1)) / (20*21/2)</f>
        <v>13.845934285714284</v>
      </c>
      <c r="J77" s="2">
        <f t="shared" si="4"/>
        <v>13.735043703126864</v>
      </c>
      <c r="K77" s="2">
        <f t="shared" si="6"/>
        <v>14.103536664445826</v>
      </c>
    </row>
    <row r="78" spans="1:11" ht="13.5" x14ac:dyDescent="0.25">
      <c r="A78" s="3">
        <f>TITRES_STAT!B81</f>
        <v>42117</v>
      </c>
      <c r="B78" s="6">
        <f>TITRES_STAT!D81</f>
        <v>14.318899999999999</v>
      </c>
      <c r="C78" s="2">
        <f t="shared" si="7"/>
        <v>-7.3999999999999844E-2</v>
      </c>
      <c r="D78" s="2">
        <f t="shared" si="8"/>
        <v>14.043619999999999</v>
      </c>
      <c r="E78" s="2">
        <f t="shared" si="9"/>
        <v>13.691380000000001</v>
      </c>
      <c r="F78" s="2">
        <f t="shared" si="3"/>
        <v>13.634399999999999</v>
      </c>
      <c r="G78" s="2">
        <f t="shared" si="5"/>
        <v>13.976871999999998</v>
      </c>
      <c r="H78" s="2"/>
      <c r="I78" s="2">
        <f t="array" ref="I78">SUMPRODUCT(B62:B81, (ROW(B62:B81)-ROW(B62)+1)) / (20*21/2)</f>
        <v>13.978077142857144</v>
      </c>
      <c r="J78" s="2">
        <f t="shared" si="4"/>
        <v>13.790649064733829</v>
      </c>
      <c r="K78" s="2">
        <f t="shared" si="6"/>
        <v>14.111982285447951</v>
      </c>
    </row>
    <row r="79" spans="1:11" ht="13.5" x14ac:dyDescent="0.25">
      <c r="A79" s="3">
        <f>TITRES_STAT!B82</f>
        <v>42118</v>
      </c>
      <c r="B79" s="6">
        <f>TITRES_STAT!D82</f>
        <v>14.3559</v>
      </c>
      <c r="C79" s="2">
        <f t="shared" si="7"/>
        <v>3.700000000000081E-2</v>
      </c>
      <c r="D79" s="2">
        <f t="shared" si="8"/>
        <v>14.193100000000001</v>
      </c>
      <c r="E79" s="2">
        <f t="shared" si="9"/>
        <v>13.794980000000001</v>
      </c>
      <c r="F79" s="2">
        <f t="shared" si="3"/>
        <v>13.6714</v>
      </c>
      <c r="G79" s="2">
        <f t="shared" si="5"/>
        <v>13.967992000000002</v>
      </c>
      <c r="H79" s="2"/>
      <c r="I79" s="2">
        <f t="array" ref="I79">SUMPRODUCT(B63:B82, (ROW(B63:B82)-ROW(B63)+1)) / (20*21/2)</f>
        <v>14.113708571428571</v>
      </c>
      <c r="J79" s="2">
        <f t="shared" si="4"/>
        <v>13.84448248714013</v>
      </c>
      <c r="K79" s="2">
        <f t="shared" si="6"/>
        <v>14.121547686018621</v>
      </c>
    </row>
    <row r="80" spans="1:11" ht="13.5" x14ac:dyDescent="0.25">
      <c r="A80" s="3">
        <f>TITRES_STAT!B83</f>
        <v>42121</v>
      </c>
      <c r="B80" s="6">
        <f>TITRES_STAT!D83</f>
        <v>14.3559</v>
      </c>
      <c r="C80" s="2">
        <f t="shared" si="7"/>
        <v>0</v>
      </c>
      <c r="D80" s="2">
        <f t="shared" si="8"/>
        <v>14.296699999999998</v>
      </c>
      <c r="E80" s="2">
        <f t="shared" si="9"/>
        <v>13.911160000000001</v>
      </c>
      <c r="F80" s="2">
        <f t="shared" si="3"/>
        <v>13.715800000000002</v>
      </c>
      <c r="G80" s="2">
        <f t="shared" si="5"/>
        <v>13.959112000000003</v>
      </c>
      <c r="H80" s="2"/>
      <c r="I80" s="2">
        <f t="array" ref="I80">SUMPRODUCT(B64:B83, (ROW(B64:B83)-ROW(B64)+1)) / (20*21/2)</f>
        <v>14.271328571428572</v>
      </c>
      <c r="J80" s="2">
        <f t="shared" si="4"/>
        <v>13.893188916936309</v>
      </c>
      <c r="K80" s="2">
        <f t="shared" si="6"/>
        <v>14.130737972841422</v>
      </c>
    </row>
    <row r="81" spans="1:11" ht="13.5" x14ac:dyDescent="0.25">
      <c r="A81" s="3">
        <f>TITRES_STAT!B84</f>
        <v>42122</v>
      </c>
      <c r="B81" s="6">
        <f>TITRES_STAT!D84</f>
        <v>15.103300000000001</v>
      </c>
      <c r="C81" s="2">
        <f t="shared" si="7"/>
        <v>0.74740000000000073</v>
      </c>
      <c r="D81" s="2">
        <f t="shared" si="8"/>
        <v>14.505379999999999</v>
      </c>
      <c r="E81" s="2">
        <f t="shared" si="9"/>
        <v>14.089500000000001</v>
      </c>
      <c r="F81" s="2">
        <f t="shared" si="3"/>
        <v>13.79017</v>
      </c>
      <c r="G81" s="2">
        <f t="shared" si="5"/>
        <v>13.965180000000002</v>
      </c>
      <c r="H81" s="2"/>
      <c r="I81" s="2">
        <f t="array" ref="I81">SUMPRODUCT(B65:B84, (ROW(B65:B84)-ROW(B65)+1)) / (20*21/2)</f>
        <v>14.420315238095238</v>
      </c>
      <c r="J81" s="2">
        <f t="shared" si="4"/>
        <v>14.008437591513802</v>
      </c>
      <c r="K81" s="2">
        <f t="shared" si="6"/>
        <v>14.168877660180975</v>
      </c>
    </row>
    <row r="82" spans="1:11" ht="13.5" x14ac:dyDescent="0.25">
      <c r="A82" s="3">
        <f>TITRES_STAT!B85</f>
        <v>42123</v>
      </c>
      <c r="B82" s="6">
        <f>TITRES_STAT!D85</f>
        <v>15.2143</v>
      </c>
      <c r="C82" s="2">
        <f t="shared" si="7"/>
        <v>0.11099999999999888</v>
      </c>
      <c r="D82" s="2">
        <f t="shared" si="8"/>
        <v>14.669659999999999</v>
      </c>
      <c r="E82" s="2">
        <f t="shared" si="9"/>
        <v>14.267840000000001</v>
      </c>
      <c r="F82" s="2">
        <f t="shared" si="3"/>
        <v>13.877489999999998</v>
      </c>
      <c r="G82" s="2">
        <f t="shared" si="5"/>
        <v>13.973468000000002</v>
      </c>
      <c r="H82" s="2"/>
      <c r="I82" s="2">
        <f t="array" ref="I82">SUMPRODUCT(B66:B85, (ROW(B66:B85)-ROW(B66)+1)) / (20*21/2)</f>
        <v>14.525324761904763</v>
      </c>
      <c r="J82" s="2">
        <f t="shared" si="4"/>
        <v>14.123281630417249</v>
      </c>
      <c r="K82" s="2">
        <f t="shared" si="6"/>
        <v>14.209874614683681</v>
      </c>
    </row>
    <row r="83" spans="1:11" ht="13.5" x14ac:dyDescent="0.25">
      <c r="A83" s="3">
        <f>TITRES_STAT!B86</f>
        <v>42124</v>
      </c>
      <c r="B83" s="6">
        <f>TITRES_STAT!D86</f>
        <v>15.532500000000001</v>
      </c>
      <c r="C83" s="2">
        <f t="shared" si="7"/>
        <v>0.31820000000000093</v>
      </c>
      <c r="D83" s="2">
        <f t="shared" si="8"/>
        <v>14.912380000000002</v>
      </c>
      <c r="E83" s="2">
        <f t="shared" si="9"/>
        <v>14.478</v>
      </c>
      <c r="F83" s="2">
        <f t="shared" si="3"/>
        <v>13.960739999999998</v>
      </c>
      <c r="G83" s="2">
        <f t="shared" si="5"/>
        <v>13.988860000000003</v>
      </c>
      <c r="H83" s="2"/>
      <c r="I83" s="2">
        <f t="array" ref="I83">SUMPRODUCT(B67:B86, (ROW(B67:B86)-ROW(B67)+1)) / (20*21/2)</f>
        <v>14.606125714285712</v>
      </c>
      <c r="J83" s="2">
        <f t="shared" si="4"/>
        <v>14.257492903710844</v>
      </c>
      <c r="K83" s="2">
        <f t="shared" si="6"/>
        <v>14.261742276852949</v>
      </c>
    </row>
    <row r="84" spans="1:11" ht="13.5" x14ac:dyDescent="0.25">
      <c r="A84" s="3">
        <f>TITRES_STAT!B87</f>
        <v>42128</v>
      </c>
      <c r="B84" s="6">
        <f>TITRES_STAT!D87</f>
        <v>15.5251</v>
      </c>
      <c r="C84" s="2">
        <f t="shared" si="7"/>
        <v>-7.4000000000005173E-3</v>
      </c>
      <c r="D84" s="2">
        <f t="shared" si="8"/>
        <v>15.14622</v>
      </c>
      <c r="E84" s="2">
        <f t="shared" si="9"/>
        <v>14.669660000000002</v>
      </c>
      <c r="F84" s="2">
        <f t="shared" ref="F84:F147" si="10">AVERAGE(B65:B84)</f>
        <v>14.052499999999998</v>
      </c>
      <c r="G84" s="2">
        <f t="shared" si="5"/>
        <v>14.004104</v>
      </c>
      <c r="H84" s="2"/>
      <c r="I84" s="2">
        <f t="array" ref="I84">SUMPRODUCT(B68:B87, (ROW(B68:B87)-ROW(B68)+1)) / (20*21/2)</f>
        <v>14.647988571428572</v>
      </c>
      <c r="J84" s="2">
        <f t="shared" si="4"/>
        <v>14.378217389071716</v>
      </c>
      <c r="K84" s="2">
        <f t="shared" si="6"/>
        <v>14.311285716976364</v>
      </c>
    </row>
    <row r="85" spans="1:11" ht="13.5" x14ac:dyDescent="0.25">
      <c r="A85" s="3">
        <f>TITRES_STAT!B88</f>
        <v>42129</v>
      </c>
      <c r="B85" s="6">
        <f>TITRES_STAT!D88</f>
        <v>15.155099999999999</v>
      </c>
      <c r="C85" s="2">
        <f t="shared" si="7"/>
        <v>-0.37000000000000099</v>
      </c>
      <c r="D85" s="2">
        <f t="shared" si="8"/>
        <v>15.306059999999999</v>
      </c>
      <c r="E85" s="2">
        <f t="shared" si="9"/>
        <v>14.80138</v>
      </c>
      <c r="F85" s="2">
        <f t="shared" si="10"/>
        <v>14.136489999999998</v>
      </c>
      <c r="G85" s="2">
        <f t="shared" si="5"/>
        <v>14.014168</v>
      </c>
      <c r="H85" s="2"/>
      <c r="I85" s="2">
        <f t="array" ref="I85">SUMPRODUCT(B69:B88, (ROW(B69:B88)-ROW(B69)+1)) / (20*21/2)</f>
        <v>14.649644761904762</v>
      </c>
      <c r="J85" s="2">
        <f t="shared" ref="J85:J148" si="11">$J$4*B85+J84*(1-$J$4)</f>
        <v>14.452206209160124</v>
      </c>
      <c r="K85" s="2">
        <f t="shared" si="6"/>
        <v>14.344376473173369</v>
      </c>
    </row>
    <row r="86" spans="1:11" ht="13.5" x14ac:dyDescent="0.25">
      <c r="A86" s="3">
        <f>TITRES_STAT!B89</f>
        <v>42130</v>
      </c>
      <c r="B86" s="6">
        <f>TITRES_STAT!D89</f>
        <v>14.9849</v>
      </c>
      <c r="C86" s="2">
        <f t="shared" si="7"/>
        <v>-0.17019999999999946</v>
      </c>
      <c r="D86" s="2">
        <f t="shared" si="8"/>
        <v>15.28238</v>
      </c>
      <c r="E86" s="2">
        <f t="shared" si="9"/>
        <v>14.893879999999999</v>
      </c>
      <c r="F86" s="2">
        <f t="shared" si="10"/>
        <v>14.212339999999998</v>
      </c>
      <c r="G86" s="2">
        <f t="shared" si="5"/>
        <v>14.020828000000002</v>
      </c>
      <c r="H86" s="2"/>
      <c r="I86" s="2">
        <f t="array" ref="I86">SUMPRODUCT(B70:B89, (ROW(B70:B89)-ROW(B70)+1)) / (20*21/2)</f>
        <v>14.612362857142855</v>
      </c>
      <c r="J86" s="2">
        <f t="shared" si="11"/>
        <v>14.502938951144875</v>
      </c>
      <c r="K86" s="2">
        <f t="shared" si="6"/>
        <v>14.369495042852845</v>
      </c>
    </row>
    <row r="87" spans="1:11" ht="13.5" x14ac:dyDescent="0.25">
      <c r="A87" s="3">
        <f>TITRES_STAT!B90</f>
        <v>42131</v>
      </c>
      <c r="B87" s="6">
        <f>TITRES_STAT!D90</f>
        <v>14.651899999999999</v>
      </c>
      <c r="C87" s="2">
        <f t="shared" si="7"/>
        <v>-0.33300000000000018</v>
      </c>
      <c r="D87" s="2">
        <f t="shared" si="8"/>
        <v>15.169899999999998</v>
      </c>
      <c r="E87" s="2">
        <f t="shared" si="9"/>
        <v>14.919779999999999</v>
      </c>
      <c r="F87" s="2">
        <f t="shared" si="10"/>
        <v>14.257110000000001</v>
      </c>
      <c r="G87" s="2">
        <f t="shared" si="5"/>
        <v>14.029559999999998</v>
      </c>
      <c r="H87" s="2"/>
      <c r="I87" s="2">
        <f t="array" ref="I87">SUMPRODUCT(B71:B90, (ROW(B71:B90)-ROW(B71)+1)) / (20*21/2)</f>
        <v>14.586357142857143</v>
      </c>
      <c r="J87" s="2">
        <f t="shared" si="11"/>
        <v>14.517125717702505</v>
      </c>
      <c r="K87" s="2">
        <f t="shared" si="6"/>
        <v>14.380569747054695</v>
      </c>
    </row>
    <row r="88" spans="1:11" ht="13.5" x14ac:dyDescent="0.25">
      <c r="A88" s="3">
        <f>TITRES_STAT!B91</f>
        <v>42132</v>
      </c>
      <c r="B88" s="6">
        <f>TITRES_STAT!D91</f>
        <v>14.2745</v>
      </c>
      <c r="C88" s="2">
        <f t="shared" si="7"/>
        <v>-0.37739999999999974</v>
      </c>
      <c r="D88" s="2">
        <f t="shared" si="8"/>
        <v>14.918299999999999</v>
      </c>
      <c r="E88" s="2">
        <f t="shared" si="9"/>
        <v>14.91534</v>
      </c>
      <c r="F88" s="2">
        <f t="shared" si="10"/>
        <v>14.303360000000001</v>
      </c>
      <c r="G88" s="2">
        <f t="shared" si="5"/>
        <v>14.030744</v>
      </c>
      <c r="H88" s="2"/>
      <c r="I88" s="2">
        <f t="array" ref="I88">SUMPRODUCT(B72:B91, (ROW(B72:B91)-ROW(B72)+1)) / (20*21/2)</f>
        <v>14.549180952380953</v>
      </c>
      <c r="J88" s="2">
        <f t="shared" si="11"/>
        <v>14.494018506492743</v>
      </c>
      <c r="K88" s="2">
        <f t="shared" si="6"/>
        <v>14.376410149130983</v>
      </c>
    </row>
    <row r="89" spans="1:11" ht="13.5" x14ac:dyDescent="0.25">
      <c r="A89" s="3">
        <f>TITRES_STAT!B92</f>
        <v>42135</v>
      </c>
      <c r="B89" s="6">
        <f>TITRES_STAT!D92</f>
        <v>13.911899999999999</v>
      </c>
      <c r="C89" s="2">
        <f t="shared" si="7"/>
        <v>-0.36260000000000048</v>
      </c>
      <c r="D89" s="2">
        <f t="shared" si="8"/>
        <v>14.595660000000001</v>
      </c>
      <c r="E89" s="2">
        <f t="shared" si="9"/>
        <v>14.870939999999999</v>
      </c>
      <c r="F89" s="2">
        <f t="shared" si="10"/>
        <v>14.33296</v>
      </c>
      <c r="G89" s="2">
        <f t="shared" si="5"/>
        <v>14.024971999999998</v>
      </c>
      <c r="H89" s="2"/>
      <c r="I89" s="2">
        <f t="array" ref="I89">SUMPRODUCT(B73:B92, (ROW(B73:B92)-ROW(B73)+1)) / (20*21/2)</f>
        <v>14.515880952380952</v>
      </c>
      <c r="J89" s="2">
        <f t="shared" si="11"/>
        <v>14.438578648731529</v>
      </c>
      <c r="K89" s="2">
        <f t="shared" si="6"/>
        <v>14.358194064851336</v>
      </c>
    </row>
    <row r="90" spans="1:11" ht="13.5" x14ac:dyDescent="0.25">
      <c r="A90" s="3">
        <f>TITRES_STAT!B93</f>
        <v>42136</v>
      </c>
      <c r="B90" s="6">
        <f>TITRES_STAT!D93</f>
        <v>14.059900000000001</v>
      </c>
      <c r="C90" s="2">
        <f t="shared" si="7"/>
        <v>0.14800000000000146</v>
      </c>
      <c r="D90" s="2">
        <f t="shared" si="8"/>
        <v>14.376619999999999</v>
      </c>
      <c r="E90" s="2">
        <f t="shared" si="9"/>
        <v>14.841339999999999</v>
      </c>
      <c r="F90" s="2">
        <f t="shared" si="10"/>
        <v>14.376250000000004</v>
      </c>
      <c r="G90" s="2">
        <f t="shared" si="5"/>
        <v>14.024971999999998</v>
      </c>
      <c r="H90" s="2"/>
      <c r="I90" s="2">
        <f t="array" ref="I90">SUMPRODUCT(B74:B93, (ROW(B74:B93)-ROW(B74)+1)) / (20*21/2)</f>
        <v>14.465490476190476</v>
      </c>
      <c r="J90" s="2">
        <f t="shared" si="11"/>
        <v>14.402514015519001</v>
      </c>
      <c r="K90" s="2">
        <f t="shared" si="6"/>
        <v>14.346496258386578</v>
      </c>
    </row>
    <row r="91" spans="1:11" ht="13.5" x14ac:dyDescent="0.25">
      <c r="A91" s="3">
        <f>TITRES_STAT!B94</f>
        <v>42137</v>
      </c>
      <c r="B91" s="6">
        <f>TITRES_STAT!D94</f>
        <v>13.985900000000001</v>
      </c>
      <c r="C91" s="2">
        <f t="shared" si="7"/>
        <v>-7.3999999999999844E-2</v>
      </c>
      <c r="D91" s="2">
        <f t="shared" si="8"/>
        <v>14.176820000000001</v>
      </c>
      <c r="E91" s="2">
        <f t="shared" si="9"/>
        <v>14.7296</v>
      </c>
      <c r="F91" s="2">
        <f t="shared" si="10"/>
        <v>14.409550000000005</v>
      </c>
      <c r="G91" s="2">
        <f t="shared" si="5"/>
        <v>14.026451999999997</v>
      </c>
      <c r="H91" s="2"/>
      <c r="I91" s="2">
        <f t="array" ref="I91">SUMPRODUCT(B75:B94, (ROW(B75:B94)-ROW(B75)+1)) / (20*21/2)</f>
        <v>14.426200000000001</v>
      </c>
      <c r="J91" s="2">
        <f t="shared" si="11"/>
        <v>14.362836490231478</v>
      </c>
      <c r="K91" s="2">
        <f t="shared" si="6"/>
        <v>14.332355228645929</v>
      </c>
    </row>
    <row r="92" spans="1:11" ht="13.5" x14ac:dyDescent="0.25">
      <c r="A92" s="3">
        <f>TITRES_STAT!B95</f>
        <v>42138</v>
      </c>
      <c r="B92" s="6">
        <f>TITRES_STAT!D95</f>
        <v>14.059900000000001</v>
      </c>
      <c r="C92" s="2">
        <f t="shared" si="7"/>
        <v>7.3999999999999844E-2</v>
      </c>
      <c r="D92" s="2">
        <f t="shared" si="8"/>
        <v>14.058420000000002</v>
      </c>
      <c r="E92" s="2">
        <f t="shared" si="9"/>
        <v>14.614160000000002</v>
      </c>
      <c r="F92" s="2">
        <f t="shared" si="10"/>
        <v>14.441000000000006</v>
      </c>
      <c r="G92" s="2">
        <f t="shared" si="5"/>
        <v>14.033851999999998</v>
      </c>
      <c r="H92" s="2"/>
      <c r="I92" s="2">
        <f t="array" ref="I92">SUMPRODUCT(B76:B95, (ROW(B76:B95)-ROW(B76)+1)) / (20*21/2)</f>
        <v>14.345328571428572</v>
      </c>
      <c r="J92" s="2">
        <f t="shared" si="11"/>
        <v>14.333985395923719</v>
      </c>
      <c r="K92" s="2">
        <f t="shared" si="6"/>
        <v>14.3216707098755</v>
      </c>
    </row>
    <row r="93" spans="1:11" ht="13.5" x14ac:dyDescent="0.25">
      <c r="A93" s="3">
        <f>TITRES_STAT!B96</f>
        <v>42139</v>
      </c>
      <c r="B93" s="6">
        <f>TITRES_STAT!D96</f>
        <v>13.911899999999999</v>
      </c>
      <c r="C93" s="2">
        <f t="shared" si="7"/>
        <v>-0.14800000000000146</v>
      </c>
      <c r="D93" s="2">
        <f t="shared" si="8"/>
        <v>13.985900000000001</v>
      </c>
      <c r="E93" s="2">
        <f t="shared" si="9"/>
        <v>14.452100000000002</v>
      </c>
      <c r="F93" s="2">
        <f t="shared" si="10"/>
        <v>14.465050000000002</v>
      </c>
      <c r="G93" s="2">
        <f t="shared" si="5"/>
        <v>14.039771999999996</v>
      </c>
      <c r="H93" s="2"/>
      <c r="I93" s="2">
        <f t="array" ref="I93">SUMPRODUCT(B77:B96, (ROW(B77:B96)-ROW(B77)+1)) / (20*21/2)</f>
        <v>14.263294285714286</v>
      </c>
      <c r="J93" s="2">
        <f t="shared" si="11"/>
        <v>14.293786786788125</v>
      </c>
      <c r="K93" s="2">
        <f t="shared" si="6"/>
        <v>14.30560127027254</v>
      </c>
    </row>
    <row r="94" spans="1:11" ht="13.5" x14ac:dyDescent="0.25">
      <c r="A94" s="3">
        <f>TITRES_STAT!B97</f>
        <v>42142</v>
      </c>
      <c r="B94" s="6">
        <f>TITRES_STAT!D97</f>
        <v>14.0525</v>
      </c>
      <c r="C94" s="2">
        <f t="shared" si="7"/>
        <v>0.14060000000000095</v>
      </c>
      <c r="D94" s="2">
        <f t="shared" si="8"/>
        <v>14.014019999999999</v>
      </c>
      <c r="E94" s="2">
        <f t="shared" si="9"/>
        <v>14.304840000000002</v>
      </c>
      <c r="F94" s="2">
        <f t="shared" si="10"/>
        <v>14.487250000000003</v>
      </c>
      <c r="G94" s="2">
        <f t="shared" si="5"/>
        <v>14.048503999999998</v>
      </c>
      <c r="H94" s="2"/>
      <c r="I94" s="2">
        <f t="array" ref="I94">SUMPRODUCT(B78:B97, (ROW(B78:B97)-ROW(B78)+1)) / (20*21/2)</f>
        <v>14.190421904761903</v>
      </c>
      <c r="J94" s="2">
        <f t="shared" si="11"/>
        <v>14.270807092808303</v>
      </c>
      <c r="K94" s="2">
        <f t="shared" si="6"/>
        <v>14.295675730261852</v>
      </c>
    </row>
    <row r="95" spans="1:11" ht="13.5" x14ac:dyDescent="0.25">
      <c r="A95" s="3">
        <f>TITRES_STAT!B98</f>
        <v>42143</v>
      </c>
      <c r="B95" s="6">
        <f>TITRES_STAT!D98</f>
        <v>13.6381</v>
      </c>
      <c r="C95" s="2">
        <f t="shared" si="7"/>
        <v>-0.41440000000000055</v>
      </c>
      <c r="D95" s="2">
        <f t="shared" si="8"/>
        <v>13.929660000000002</v>
      </c>
      <c r="E95" s="2">
        <f t="shared" si="9"/>
        <v>14.153139999999999</v>
      </c>
      <c r="F95" s="2">
        <f t="shared" si="10"/>
        <v>14.477260000000001</v>
      </c>
      <c r="G95" s="2">
        <f t="shared" si="5"/>
        <v>14.048947999999998</v>
      </c>
      <c r="H95" s="2"/>
      <c r="I95" s="2">
        <f t="array" ref="I95">SUMPRODUCT(B79:B98, (ROW(B79:B98)-ROW(B79)+1)) / (20*21/2)</f>
        <v>14.120897142857142</v>
      </c>
      <c r="J95" s="2">
        <f t="shared" si="11"/>
        <v>14.210549274445608</v>
      </c>
      <c r="K95" s="2">
        <f t="shared" si="6"/>
        <v>14.269888446722172</v>
      </c>
    </row>
    <row r="96" spans="1:11" ht="13.5" x14ac:dyDescent="0.25">
      <c r="A96" s="3">
        <f>TITRES_STAT!B99</f>
        <v>42144</v>
      </c>
      <c r="B96" s="6">
        <f>TITRES_STAT!D99</f>
        <v>13.6159</v>
      </c>
      <c r="C96" s="2">
        <f t="shared" si="7"/>
        <v>-2.2199999999999775E-2</v>
      </c>
      <c r="D96" s="2">
        <f t="shared" si="8"/>
        <v>13.85566</v>
      </c>
      <c r="E96" s="2">
        <f t="shared" si="9"/>
        <v>14.01624</v>
      </c>
      <c r="F96" s="2">
        <f t="shared" si="10"/>
        <v>14.45506</v>
      </c>
      <c r="G96" s="2">
        <f t="shared" si="5"/>
        <v>14.048947999999996</v>
      </c>
      <c r="H96" s="2"/>
      <c r="I96" s="2">
        <f t="array" ref="I96">SUMPRODUCT(B80:B99, (ROW(B80:B99)-ROW(B80)+1)) / (20*21/2)</f>
        <v>14.053662857142857</v>
      </c>
      <c r="J96" s="2">
        <f t="shared" si="11"/>
        <v>14.153916010212692</v>
      </c>
      <c r="K96" s="2">
        <f t="shared" si="6"/>
        <v>14.244241840968362</v>
      </c>
    </row>
    <row r="97" spans="1:11" ht="13.5" x14ac:dyDescent="0.25">
      <c r="A97" s="3">
        <f>TITRES_STAT!B100</f>
        <v>42145</v>
      </c>
      <c r="B97" s="6">
        <f>TITRES_STAT!D100</f>
        <v>13.6899</v>
      </c>
      <c r="C97" s="2">
        <f t="shared" si="7"/>
        <v>7.3999999999999844E-2</v>
      </c>
      <c r="D97" s="2">
        <f t="shared" si="8"/>
        <v>13.781659999999999</v>
      </c>
      <c r="E97" s="2">
        <f t="shared" si="9"/>
        <v>13.92004</v>
      </c>
      <c r="F97" s="2">
        <f t="shared" si="10"/>
        <v>14.419910000000002</v>
      </c>
      <c r="G97" s="2">
        <f t="shared" si="5"/>
        <v>14.042287999999996</v>
      </c>
      <c r="H97" s="2"/>
      <c r="I97" s="2">
        <f t="array" ref="I97">SUMPRODUCT(B81:B100, (ROW(B81:B100)-ROW(B81)+1)) / (20*21/2)</f>
        <v>13.990340000000002</v>
      </c>
      <c r="J97" s="2">
        <f t="shared" si="11"/>
        <v>14.109724009240054</v>
      </c>
      <c r="K97" s="2">
        <f t="shared" si="6"/>
        <v>14.222502945244115</v>
      </c>
    </row>
    <row r="98" spans="1:11" ht="13.5" x14ac:dyDescent="0.25">
      <c r="A98" s="3">
        <f>TITRES_STAT!B101</f>
        <v>42146</v>
      </c>
      <c r="B98" s="6">
        <f>TITRES_STAT!D101</f>
        <v>13.6899</v>
      </c>
      <c r="C98" s="2">
        <f t="shared" si="7"/>
        <v>0</v>
      </c>
      <c r="D98" s="2">
        <f t="shared" si="8"/>
        <v>13.737260000000001</v>
      </c>
      <c r="E98" s="2">
        <f t="shared" si="9"/>
        <v>13.861579999999998</v>
      </c>
      <c r="F98" s="2">
        <f t="shared" si="10"/>
        <v>14.388460000000004</v>
      </c>
      <c r="G98" s="2">
        <f t="shared" si="5"/>
        <v>14.024675999999998</v>
      </c>
      <c r="H98" s="2"/>
      <c r="I98" s="2">
        <f t="array" ref="I98">SUMPRODUCT(B82:B101, (ROW(B82:B101)-ROW(B82)+1)) / (20*21/2)</f>
        <v>13.965426666666662</v>
      </c>
      <c r="J98" s="2">
        <f t="shared" si="11"/>
        <v>14.069740770264811</v>
      </c>
      <c r="K98" s="2">
        <f t="shared" si="6"/>
        <v>14.201616555234542</v>
      </c>
    </row>
    <row r="99" spans="1:11" ht="13.5" x14ac:dyDescent="0.25">
      <c r="A99" s="3">
        <f>TITRES_STAT!B102</f>
        <v>42149</v>
      </c>
      <c r="B99" s="6">
        <f>TITRES_STAT!D102</f>
        <v>13.682499999999999</v>
      </c>
      <c r="C99" s="2">
        <f t="shared" si="7"/>
        <v>-7.4000000000005173E-3</v>
      </c>
      <c r="D99" s="2">
        <f t="shared" si="8"/>
        <v>13.663259999999999</v>
      </c>
      <c r="E99" s="2">
        <f t="shared" si="9"/>
        <v>13.838639999999998</v>
      </c>
      <c r="F99" s="2">
        <f t="shared" si="10"/>
        <v>14.354790000000003</v>
      </c>
      <c r="G99" s="2">
        <f t="shared" si="5"/>
        <v>14.007507999999998</v>
      </c>
      <c r="H99" s="2"/>
      <c r="I99" s="2">
        <f t="array" ref="I99">SUMPRODUCT(B83:B102, (ROW(B83:B102)-ROW(B83)+1)) / (20*21/2)</f>
        <v>13.95816761904762</v>
      </c>
      <c r="J99" s="2">
        <f t="shared" si="11"/>
        <v>14.032860696906258</v>
      </c>
      <c r="K99" s="2">
        <f t="shared" si="6"/>
        <v>14.181259043264561</v>
      </c>
    </row>
    <row r="100" spans="1:11" ht="13.5" x14ac:dyDescent="0.25">
      <c r="A100" s="3">
        <f>TITRES_STAT!B103</f>
        <v>42150</v>
      </c>
      <c r="B100" s="6">
        <f>TITRES_STAT!D103</f>
        <v>13.6899</v>
      </c>
      <c r="C100" s="2">
        <f t="shared" si="7"/>
        <v>7.4000000000005173E-3</v>
      </c>
      <c r="D100" s="2">
        <f t="shared" si="8"/>
        <v>13.67362</v>
      </c>
      <c r="E100" s="2">
        <f t="shared" si="9"/>
        <v>13.801640000000001</v>
      </c>
      <c r="F100" s="2">
        <f t="shared" si="10"/>
        <v>14.321490000000002</v>
      </c>
      <c r="G100" s="2">
        <f t="shared" si="5"/>
        <v>13.997147999999997</v>
      </c>
      <c r="H100" s="2"/>
      <c r="I100" s="2">
        <f t="array" ref="I100">SUMPRODUCT(B84:B103, (ROW(B84:B103)-ROW(B84)+1)) / (20*21/2)</f>
        <v>13.928990476190474</v>
      </c>
      <c r="J100" s="2">
        <f t="shared" si="11"/>
        <v>14.000197773391378</v>
      </c>
      <c r="K100" s="2">
        <f t="shared" si="6"/>
        <v>14.161990061175755</v>
      </c>
    </row>
    <row r="101" spans="1:11" ht="13.5" x14ac:dyDescent="0.25">
      <c r="A101" s="3">
        <f>TITRES_STAT!B104</f>
        <v>42151</v>
      </c>
      <c r="B101" s="6">
        <f>TITRES_STAT!D104</f>
        <v>14.059900000000001</v>
      </c>
      <c r="C101" s="2">
        <f t="shared" si="7"/>
        <v>0.37000000000000099</v>
      </c>
      <c r="D101" s="2">
        <f t="shared" si="8"/>
        <v>13.762420000000001</v>
      </c>
      <c r="E101" s="2">
        <f t="shared" si="9"/>
        <v>13.80904</v>
      </c>
      <c r="F101" s="2">
        <f t="shared" si="10"/>
        <v>14.269320000000002</v>
      </c>
      <c r="G101" s="2">
        <f t="shared" si="5"/>
        <v>13.994187999999998</v>
      </c>
      <c r="H101" s="2"/>
      <c r="I101" s="2">
        <f t="array" ref="I101">SUMPRODUCT(B85:B104, (ROW(B85:B104)-ROW(B85)+1)) / (20*21/2)</f>
        <v>13.914578095238094</v>
      </c>
      <c r="J101" s="2">
        <f t="shared" si="11"/>
        <v>14.005883699735056</v>
      </c>
      <c r="K101" s="2">
        <f t="shared" si="6"/>
        <v>14.157986529364942</v>
      </c>
    </row>
    <row r="102" spans="1:11" ht="13.5" x14ac:dyDescent="0.25">
      <c r="A102" s="3">
        <f>TITRES_STAT!B105</f>
        <v>42152</v>
      </c>
      <c r="B102" s="6">
        <f>TITRES_STAT!D105</f>
        <v>14.193099999999999</v>
      </c>
      <c r="C102" s="2">
        <f t="shared" si="7"/>
        <v>0.13319999999999865</v>
      </c>
      <c r="D102" s="2">
        <f t="shared" si="8"/>
        <v>13.863059999999999</v>
      </c>
      <c r="E102" s="2">
        <f t="shared" si="9"/>
        <v>13.822359999999998</v>
      </c>
      <c r="F102" s="2">
        <f t="shared" si="10"/>
        <v>14.218260000000004</v>
      </c>
      <c r="G102" s="2">
        <f t="shared" si="5"/>
        <v>13.993891999999994</v>
      </c>
      <c r="H102" s="2"/>
      <c r="I102" s="2">
        <f t="array" ref="I102">SUMPRODUCT(B86:B105, (ROW(B86:B105)-ROW(B86)+1)) / (20*21/2)</f>
        <v>13.90044761904762</v>
      </c>
      <c r="J102" s="2">
        <f t="shared" si="11"/>
        <v>14.023713823569812</v>
      </c>
      <c r="K102" s="2">
        <f t="shared" si="6"/>
        <v>14.159363528213376</v>
      </c>
    </row>
    <row r="103" spans="1:11" ht="13.5" x14ac:dyDescent="0.25">
      <c r="A103" s="3">
        <f>TITRES_STAT!B106</f>
        <v>42153</v>
      </c>
      <c r="B103" s="6">
        <f>TITRES_STAT!D106</f>
        <v>13.911899999999999</v>
      </c>
      <c r="C103" s="2">
        <f t="shared" si="7"/>
        <v>-0.28120000000000012</v>
      </c>
      <c r="D103" s="2">
        <f t="shared" si="8"/>
        <v>13.90746</v>
      </c>
      <c r="E103" s="2">
        <f t="shared" si="9"/>
        <v>13.82236</v>
      </c>
      <c r="F103" s="2">
        <f t="shared" si="10"/>
        <v>14.137230000000002</v>
      </c>
      <c r="G103" s="2">
        <f t="shared" si="5"/>
        <v>13.988711999999996</v>
      </c>
      <c r="H103" s="2"/>
      <c r="I103" s="2">
        <f t="array" ref="I103">SUMPRODUCT(B87:B106, (ROW(B87:B106)-ROW(B87)+1)) / (20*21/2)</f>
        <v>13.881665714285715</v>
      </c>
      <c r="J103" s="2">
        <f t="shared" si="11"/>
        <v>14.013064887991733</v>
      </c>
      <c r="K103" s="2">
        <f t="shared" si="6"/>
        <v>14.149659076126577</v>
      </c>
    </row>
    <row r="104" spans="1:11" ht="13.5" x14ac:dyDescent="0.25">
      <c r="A104" s="3">
        <f>TITRES_STAT!B107</f>
        <v>42156</v>
      </c>
      <c r="B104" s="6">
        <f>TITRES_STAT!D107</f>
        <v>13.985900000000001</v>
      </c>
      <c r="C104" s="2">
        <f t="shared" si="7"/>
        <v>7.400000000000162E-2</v>
      </c>
      <c r="D104" s="2">
        <f t="shared" si="8"/>
        <v>13.96814</v>
      </c>
      <c r="E104" s="2">
        <f t="shared" si="9"/>
        <v>13.815699999999998</v>
      </c>
      <c r="F104" s="2">
        <f t="shared" si="10"/>
        <v>14.060269999999999</v>
      </c>
      <c r="G104" s="2">
        <f t="shared" si="5"/>
        <v>13.989599999999996</v>
      </c>
      <c r="H104" s="2"/>
      <c r="I104" s="2">
        <f t="array" ref="I104">SUMPRODUCT(B88:B107, (ROW(B88:B107)-ROW(B88)+1)) / (20*21/2)</f>
        <v>13.879093333333332</v>
      </c>
      <c r="J104" s="2">
        <f t="shared" si="11"/>
        <v>14.010477755802045</v>
      </c>
      <c r="K104" s="2">
        <f t="shared" si="6"/>
        <v>14.143237151572594</v>
      </c>
    </row>
    <row r="105" spans="1:11" ht="13.5" x14ac:dyDescent="0.25">
      <c r="A105" s="3">
        <f>TITRES_STAT!B108</f>
        <v>42157</v>
      </c>
      <c r="B105" s="6">
        <f>TITRES_STAT!D108</f>
        <v>13.911899999999999</v>
      </c>
      <c r="C105" s="2">
        <f t="shared" si="7"/>
        <v>-7.400000000000162E-2</v>
      </c>
      <c r="D105" s="2">
        <f t="shared" si="8"/>
        <v>14.012540000000001</v>
      </c>
      <c r="E105" s="2">
        <f t="shared" si="9"/>
        <v>13.84308</v>
      </c>
      <c r="F105" s="2">
        <f t="shared" si="10"/>
        <v>13.99811</v>
      </c>
      <c r="G105" s="2">
        <f t="shared" si="5"/>
        <v>13.986639999999996</v>
      </c>
      <c r="H105" s="2"/>
      <c r="I105" s="2">
        <f t="array" ref="I105">SUMPRODUCT(B89:B108, (ROW(B89:B108)-ROW(B89)+1)) / (20*21/2)</f>
        <v>13.893435238095238</v>
      </c>
      <c r="J105" s="2">
        <f t="shared" si="11"/>
        <v>14.001089398106611</v>
      </c>
      <c r="K105" s="2">
        <f t="shared" si="6"/>
        <v>14.134165106412883</v>
      </c>
    </row>
    <row r="106" spans="1:11" ht="13.5" x14ac:dyDescent="0.25">
      <c r="A106" s="3">
        <f>TITRES_STAT!B109</f>
        <v>42158</v>
      </c>
      <c r="B106" s="6">
        <f>TITRES_STAT!D109</f>
        <v>13.8009</v>
      </c>
      <c r="C106" s="2">
        <f t="shared" si="7"/>
        <v>-0.11099999999999888</v>
      </c>
      <c r="D106" s="2">
        <f t="shared" si="8"/>
        <v>13.960739999999998</v>
      </c>
      <c r="E106" s="2">
        <f t="shared" si="9"/>
        <v>13.86158</v>
      </c>
      <c r="F106" s="2">
        <f t="shared" si="10"/>
        <v>13.938909999999998</v>
      </c>
      <c r="G106" s="2">
        <f t="shared" si="5"/>
        <v>13.988711999999996</v>
      </c>
      <c r="H106" s="2"/>
      <c r="I106" s="2">
        <f t="array" ref="I106">SUMPRODUCT(B90:B109, (ROW(B90:B109)-ROW(B90)+1)) / (20*21/2)</f>
        <v>13.908129523809523</v>
      </c>
      <c r="J106" s="2">
        <f t="shared" si="11"/>
        <v>13.982023741144078</v>
      </c>
      <c r="K106" s="2">
        <f t="shared" si="6"/>
        <v>14.121095886553556</v>
      </c>
    </row>
    <row r="107" spans="1:11" ht="13.5" x14ac:dyDescent="0.25">
      <c r="A107" s="3">
        <f>TITRES_STAT!B110</f>
        <v>42159</v>
      </c>
      <c r="B107" s="6">
        <f>TITRES_STAT!D110</f>
        <v>13.911899999999999</v>
      </c>
      <c r="C107" s="2">
        <f t="shared" si="7"/>
        <v>0.11099999999999888</v>
      </c>
      <c r="D107" s="2">
        <f t="shared" si="8"/>
        <v>13.904499999999999</v>
      </c>
      <c r="E107" s="2">
        <f t="shared" si="9"/>
        <v>13.883779999999998</v>
      </c>
      <c r="F107" s="2">
        <f t="shared" si="10"/>
        <v>13.901910000000001</v>
      </c>
      <c r="G107" s="2">
        <f t="shared" si="5"/>
        <v>13.985899999999994</v>
      </c>
      <c r="H107" s="2"/>
      <c r="I107" s="2">
        <f t="array" ref="I107">SUMPRODUCT(B91:B110, (ROW(B91:B110)-ROW(B91)+1)) / (20*21/2)</f>
        <v>13.922189523809525</v>
      </c>
      <c r="J107" s="2">
        <f t="shared" si="11"/>
        <v>13.975345289606546</v>
      </c>
      <c r="K107" s="2">
        <f t="shared" si="6"/>
        <v>14.112892126296554</v>
      </c>
    </row>
    <row r="108" spans="1:11" ht="13.5" x14ac:dyDescent="0.25">
      <c r="A108" s="3">
        <f>TITRES_STAT!B111</f>
        <v>42160</v>
      </c>
      <c r="B108" s="6">
        <f>TITRES_STAT!D111</f>
        <v>14.0525</v>
      </c>
      <c r="C108" s="2">
        <f t="shared" si="7"/>
        <v>0.14060000000000095</v>
      </c>
      <c r="D108" s="2">
        <f t="shared" si="8"/>
        <v>13.93262</v>
      </c>
      <c r="E108" s="2">
        <f t="shared" si="9"/>
        <v>13.92004</v>
      </c>
      <c r="F108" s="2">
        <f t="shared" si="10"/>
        <v>13.890809999999998</v>
      </c>
      <c r="G108" s="2">
        <f t="shared" si="5"/>
        <v>13.993151999999995</v>
      </c>
      <c r="H108" s="2"/>
      <c r="I108" s="2">
        <f t="array" ref="I108">SUMPRODUCT(B92:B111, (ROW(B92:B111)-ROW(B92)+1)) / (20*21/2)</f>
        <v>13.92927238095238</v>
      </c>
      <c r="J108" s="2">
        <f t="shared" si="11"/>
        <v>13.982693357263065</v>
      </c>
      <c r="K108" s="2">
        <f t="shared" si="6"/>
        <v>14.110523807618257</v>
      </c>
    </row>
    <row r="109" spans="1:11" ht="13.5" x14ac:dyDescent="0.25">
      <c r="A109" s="3">
        <f>TITRES_STAT!B112</f>
        <v>42163</v>
      </c>
      <c r="B109" s="6">
        <f>TITRES_STAT!D112</f>
        <v>14.0451</v>
      </c>
      <c r="C109" s="2">
        <f t="shared" si="7"/>
        <v>-7.4000000000005173E-3</v>
      </c>
      <c r="D109" s="2">
        <f t="shared" si="8"/>
        <v>13.944460000000001</v>
      </c>
      <c r="E109" s="2">
        <f t="shared" si="9"/>
        <v>13.956299999999999</v>
      </c>
      <c r="F109" s="2">
        <f t="shared" si="10"/>
        <v>13.897469999999998</v>
      </c>
      <c r="G109" s="2">
        <f t="shared" si="5"/>
        <v>14.001735999999996</v>
      </c>
      <c r="H109" s="2"/>
      <c r="I109" s="2">
        <f t="array" ref="I109">SUMPRODUCT(B93:B112, (ROW(B93:B112)-ROW(B93)+1)) / (20*21/2)</f>
        <v>13.930082857142857</v>
      </c>
      <c r="J109" s="2">
        <f t="shared" si="11"/>
        <v>13.988636847047534</v>
      </c>
      <c r="K109" s="2">
        <f t="shared" si="6"/>
        <v>14.107958168103815</v>
      </c>
    </row>
    <row r="110" spans="1:11" ht="13.5" x14ac:dyDescent="0.25">
      <c r="A110" s="3">
        <f>TITRES_STAT!B113</f>
        <v>42164</v>
      </c>
      <c r="B110" s="6">
        <f>TITRES_STAT!D113</f>
        <v>14.0451</v>
      </c>
      <c r="C110" s="2">
        <f t="shared" si="7"/>
        <v>0</v>
      </c>
      <c r="D110" s="2">
        <f t="shared" si="8"/>
        <v>13.971100000000002</v>
      </c>
      <c r="E110" s="2">
        <f t="shared" si="9"/>
        <v>13.991820000000001</v>
      </c>
      <c r="F110" s="2">
        <f t="shared" si="10"/>
        <v>13.89673</v>
      </c>
      <c r="G110" s="2">
        <f t="shared" si="5"/>
        <v>14.013279999999998</v>
      </c>
      <c r="H110" s="2"/>
      <c r="I110" s="2">
        <f t="array" ref="I110">SUMPRODUCT(B94:B113, (ROW(B94:B113)-ROW(B94)+1)) / (20*21/2)</f>
        <v>13.912604761904761</v>
      </c>
      <c r="J110" s="2">
        <f t="shared" si="11"/>
        <v>13.994014290185863</v>
      </c>
      <c r="K110" s="2">
        <f t="shared" si="6"/>
        <v>14.105493141903667</v>
      </c>
    </row>
    <row r="111" spans="1:11" ht="13.5" x14ac:dyDescent="0.25">
      <c r="A111" s="3">
        <f>TITRES_STAT!B114</f>
        <v>42165</v>
      </c>
      <c r="B111" s="6">
        <f>TITRES_STAT!D114</f>
        <v>13.9711</v>
      </c>
      <c r="C111" s="2">
        <f t="shared" si="7"/>
        <v>-7.3999999999999844E-2</v>
      </c>
      <c r="D111" s="2">
        <f t="shared" si="8"/>
        <v>14.005140000000001</v>
      </c>
      <c r="E111" s="2">
        <f t="shared" si="9"/>
        <v>13.982939999999999</v>
      </c>
      <c r="F111" s="2">
        <f t="shared" si="10"/>
        <v>13.895989999999998</v>
      </c>
      <c r="G111" s="2">
        <f t="shared" si="5"/>
        <v>14.020384</v>
      </c>
      <c r="H111" s="2"/>
      <c r="I111" s="2">
        <f t="array" ref="I111">SUMPRODUCT(B95:B114, (ROW(B95:B114)-ROW(B95)+1)) / (20*21/2)</f>
        <v>13.896113333333334</v>
      </c>
      <c r="J111" s="2">
        <f t="shared" si="11"/>
        <v>13.991831976834828</v>
      </c>
      <c r="K111" s="2">
        <f t="shared" si="6"/>
        <v>14.100222822613327</v>
      </c>
    </row>
    <row r="112" spans="1:11" ht="13.5" x14ac:dyDescent="0.25">
      <c r="A112" s="3">
        <f>TITRES_STAT!B115</f>
        <v>42166</v>
      </c>
      <c r="B112" s="6">
        <f>TITRES_STAT!D115</f>
        <v>13.904500000000001</v>
      </c>
      <c r="C112" s="2">
        <f t="shared" si="7"/>
        <v>-6.6599999999999326E-2</v>
      </c>
      <c r="D112" s="2">
        <f t="shared" si="8"/>
        <v>14.00366</v>
      </c>
      <c r="E112" s="2">
        <f t="shared" si="9"/>
        <v>13.954080000000001</v>
      </c>
      <c r="F112" s="2">
        <f t="shared" si="10"/>
        <v>13.888219999999999</v>
      </c>
      <c r="G112" s="2">
        <f t="shared" si="5"/>
        <v>14.029115999999997</v>
      </c>
      <c r="H112" s="2"/>
      <c r="I112" s="2">
        <f t="array" ref="I112">SUMPRODUCT(B96:B115, (ROW(B96:B115)-ROW(B96)+1)) / (20*21/2)</f>
        <v>13.663506666666665</v>
      </c>
      <c r="J112" s="2">
        <f t="shared" si="11"/>
        <v>13.983514645707702</v>
      </c>
      <c r="K112" s="2">
        <f t="shared" si="6"/>
        <v>14.092547417804962</v>
      </c>
    </row>
    <row r="113" spans="1:11" ht="13.5" x14ac:dyDescent="0.25">
      <c r="A113" s="3">
        <f>TITRES_STAT!B116</f>
        <v>42167</v>
      </c>
      <c r="B113" s="6">
        <f>TITRES_STAT!D116</f>
        <v>13.704700000000001</v>
      </c>
      <c r="C113" s="2">
        <f t="shared" si="7"/>
        <v>-0.19979999999999976</v>
      </c>
      <c r="D113" s="2">
        <f t="shared" si="8"/>
        <v>13.934100000000001</v>
      </c>
      <c r="E113" s="2">
        <f t="shared" si="9"/>
        <v>13.933359999999999</v>
      </c>
      <c r="F113" s="2">
        <f t="shared" si="10"/>
        <v>13.877860000000002</v>
      </c>
      <c r="G113" s="2">
        <f t="shared" si="5"/>
        <v>14.025859999999998</v>
      </c>
      <c r="H113" s="2"/>
      <c r="I113" s="2">
        <f t="array" ref="I113">SUMPRODUCT(B97:B116, (ROW(B97:B116)-ROW(B97)+1)) / (20*21/2)</f>
        <v>13.656785714285713</v>
      </c>
      <c r="J113" s="2">
        <f t="shared" si="11"/>
        <v>13.956960869926016</v>
      </c>
      <c r="K113" s="2">
        <f t="shared" si="6"/>
        <v>14.077337715145944</v>
      </c>
    </row>
    <row r="114" spans="1:11" ht="13.5" x14ac:dyDescent="0.25">
      <c r="A114" s="3">
        <f>TITRES_STAT!B117</f>
        <v>42170</v>
      </c>
      <c r="B114" s="6">
        <f>TITRES_STAT!D117</f>
        <v>13.704700000000001</v>
      </c>
      <c r="C114" s="2">
        <f t="shared" si="7"/>
        <v>0</v>
      </c>
      <c r="D114" s="2">
        <f t="shared" si="8"/>
        <v>13.866020000000001</v>
      </c>
      <c r="E114" s="2">
        <f t="shared" si="9"/>
        <v>13.905240000000001</v>
      </c>
      <c r="F114" s="2">
        <f t="shared" si="10"/>
        <v>13.860470000000001</v>
      </c>
      <c r="G114" s="2">
        <f t="shared" ref="G114:G177" si="12">AVERAGE(B65:B114)</f>
        <v>14.026155999999999</v>
      </c>
      <c r="H114" s="2"/>
      <c r="I114" s="2">
        <f t="array" ref="I114">SUMPRODUCT(B98:B117, (ROW(B98:B117)-ROW(B98)+1)) / (20*21/2)</f>
        <v>13.683602857142857</v>
      </c>
      <c r="J114" s="2">
        <f t="shared" si="11"/>
        <v>13.932936025171157</v>
      </c>
      <c r="K114" s="2">
        <f t="shared" si="6"/>
        <v>14.062724471414732</v>
      </c>
    </row>
    <row r="115" spans="1:11" ht="13.5" x14ac:dyDescent="0.25">
      <c r="A115" s="3">
        <f>TITRES_STAT!B118</f>
        <v>42171</v>
      </c>
      <c r="B115" s="6">
        <f>TITRES_STAT!D118</f>
        <v>11.418100000000001</v>
      </c>
      <c r="C115" s="2">
        <f t="shared" si="7"/>
        <v>-2.2866</v>
      </c>
      <c r="D115" s="2">
        <f t="shared" si="8"/>
        <v>13.340620000000001</v>
      </c>
      <c r="E115" s="2">
        <f t="shared" si="9"/>
        <v>13.655860000000001</v>
      </c>
      <c r="F115" s="2">
        <f t="shared" si="10"/>
        <v>13.749469999999999</v>
      </c>
      <c r="G115" s="2">
        <f t="shared" si="12"/>
        <v>13.985011999999999</v>
      </c>
      <c r="H115" s="2"/>
      <c r="I115" s="2">
        <f t="array" ref="I115">SUMPRODUCT(B99:B118, (ROW(B99:B118)-ROW(B99)+1)) / (20*21/2)</f>
        <v>13.708780476190478</v>
      </c>
      <c r="J115" s="2">
        <f t="shared" si="11"/>
        <v>13.693427832297713</v>
      </c>
      <c r="K115" s="2">
        <f t="shared" ref="K115:K178" si="13">$K$4*B115+(1-$K$4)*K114</f>
        <v>13.959013707829842</v>
      </c>
    </row>
    <row r="116" spans="1:11" ht="13.5" x14ac:dyDescent="0.25">
      <c r="A116" s="3">
        <f>TITRES_STAT!B119</f>
        <v>42172</v>
      </c>
      <c r="B116" s="6">
        <f>TITRES_STAT!D119</f>
        <v>13.678900000000001</v>
      </c>
      <c r="C116" s="2">
        <f t="shared" si="7"/>
        <v>2.2607999999999997</v>
      </c>
      <c r="D116" s="2">
        <f t="shared" si="8"/>
        <v>13.282180000000002</v>
      </c>
      <c r="E116" s="2">
        <f t="shared" si="9"/>
        <v>13.643660000000001</v>
      </c>
      <c r="F116" s="2">
        <f t="shared" si="10"/>
        <v>13.752620000000002</v>
      </c>
      <c r="G116" s="2">
        <f t="shared" si="12"/>
        <v>13.989232000000001</v>
      </c>
      <c r="H116" s="2"/>
      <c r="I116" s="2">
        <f t="array" ref="I116">SUMPRODUCT(B100:B119, (ROW(B100:B119)-ROW(B100)+1)) / (20*21/2)</f>
        <v>13.74501380952381</v>
      </c>
      <c r="J116" s="2">
        <f t="shared" si="11"/>
        <v>13.692044229221739</v>
      </c>
      <c r="K116" s="2">
        <f t="shared" si="13"/>
        <v>13.948028856542397</v>
      </c>
    </row>
    <row r="117" spans="1:11" ht="13.5" x14ac:dyDescent="0.25">
      <c r="A117" s="3">
        <f>TITRES_STAT!B120</f>
        <v>42173</v>
      </c>
      <c r="B117" s="6">
        <f>TITRES_STAT!D120</f>
        <v>14.0342</v>
      </c>
      <c r="C117" s="2">
        <f t="shared" si="7"/>
        <v>0.35529999999999973</v>
      </c>
      <c r="D117" s="2">
        <f t="shared" si="8"/>
        <v>13.308119999999999</v>
      </c>
      <c r="E117" s="2">
        <f t="shared" si="9"/>
        <v>13.655889999999999</v>
      </c>
      <c r="F117" s="2">
        <f t="shared" si="10"/>
        <v>13.769835</v>
      </c>
      <c r="G117" s="2">
        <f t="shared" si="12"/>
        <v>13.994786000000003</v>
      </c>
      <c r="H117" s="2"/>
      <c r="I117" s="2">
        <f t="array" ref="I117">SUMPRODUCT(B101:B120, (ROW(B101:B120)-ROW(B101)+1)) / (20*21/2)</f>
        <v>13.775547142857143</v>
      </c>
      <c r="J117" s="2">
        <f t="shared" si="11"/>
        <v>13.724630493105384</v>
      </c>
      <c r="K117" s="2">
        <f t="shared" si="13"/>
        <v>13.951408117070148</v>
      </c>
    </row>
    <row r="118" spans="1:11" ht="13.5" x14ac:dyDescent="0.25">
      <c r="A118" s="3">
        <f>TITRES_STAT!B121</f>
        <v>42174</v>
      </c>
      <c r="B118" s="6">
        <f>TITRES_STAT!D121</f>
        <v>14.0342</v>
      </c>
      <c r="C118" s="2">
        <f t="shared" si="7"/>
        <v>0</v>
      </c>
      <c r="D118" s="2">
        <f t="shared" si="8"/>
        <v>13.374020000000002</v>
      </c>
      <c r="E118" s="2">
        <f t="shared" si="9"/>
        <v>13.654060000000001</v>
      </c>
      <c r="F118" s="2">
        <f t="shared" si="10"/>
        <v>13.787050000000002</v>
      </c>
      <c r="G118" s="2">
        <f t="shared" si="12"/>
        <v>14.008480000000006</v>
      </c>
      <c r="H118" s="2"/>
      <c r="I118" s="2">
        <f t="array" ref="I118">SUMPRODUCT(B102:B121, (ROW(B102:B121)-ROW(B102)+1)) / (20*21/2)</f>
        <v>13.810747142857142</v>
      </c>
      <c r="J118" s="2">
        <f t="shared" si="11"/>
        <v>13.754113303285823</v>
      </c>
      <c r="K118" s="2">
        <f t="shared" si="13"/>
        <v>13.9546548575772</v>
      </c>
    </row>
    <row r="119" spans="1:11" ht="13.5" x14ac:dyDescent="0.25">
      <c r="A119" s="3">
        <f>TITRES_STAT!B122</f>
        <v>42177</v>
      </c>
      <c r="B119" s="6">
        <f>TITRES_STAT!D122</f>
        <v>14.1675</v>
      </c>
      <c r="C119" s="2">
        <f t="shared" si="7"/>
        <v>0.1333000000000002</v>
      </c>
      <c r="D119" s="2">
        <f t="shared" si="8"/>
        <v>13.466579999999999</v>
      </c>
      <c r="E119" s="2">
        <f t="shared" si="9"/>
        <v>13.666299999999998</v>
      </c>
      <c r="F119" s="2">
        <f t="shared" si="10"/>
        <v>13.811300000000003</v>
      </c>
      <c r="G119" s="2">
        <f t="shared" si="12"/>
        <v>14.025432000000007</v>
      </c>
      <c r="H119" s="2"/>
      <c r="I119" s="2">
        <f t="array" ref="I119">SUMPRODUCT(B103:B122, (ROW(B103:B122)-ROW(B103)+1)) / (20*21/2)</f>
        <v>13.846113333333331</v>
      </c>
      <c r="J119" s="2">
        <f t="shared" si="11"/>
        <v>13.793483464877649</v>
      </c>
      <c r="K119" s="2">
        <f t="shared" si="13"/>
        <v>13.963001725907505</v>
      </c>
    </row>
    <row r="120" spans="1:11" ht="13.5" x14ac:dyDescent="0.25">
      <c r="A120" s="3">
        <f>TITRES_STAT!B123</f>
        <v>42178</v>
      </c>
      <c r="B120" s="6">
        <f>TITRES_STAT!D123</f>
        <v>14.1319</v>
      </c>
      <c r="C120" s="2">
        <f t="shared" si="7"/>
        <v>-3.560000000000052E-2</v>
      </c>
      <c r="D120" s="2">
        <f t="shared" si="8"/>
        <v>14.00934</v>
      </c>
      <c r="E120" s="2">
        <f t="shared" si="9"/>
        <v>13.67498</v>
      </c>
      <c r="F120" s="2">
        <f t="shared" si="10"/>
        <v>13.833400000000001</v>
      </c>
      <c r="G120" s="2">
        <f t="shared" si="12"/>
        <v>14.044188000000009</v>
      </c>
      <c r="H120" s="2"/>
      <c r="I120" s="2">
        <f t="array" ref="I120">SUMPRODUCT(B104:B123, (ROW(B104:B123)-ROW(B104)+1)) / (20*21/2)</f>
        <v>13.883075714285717</v>
      </c>
      <c r="J120" s="2">
        <f t="shared" si="11"/>
        <v>13.825713611079779</v>
      </c>
      <c r="K120" s="2">
        <f t="shared" si="13"/>
        <v>13.969625187636623</v>
      </c>
    </row>
    <row r="121" spans="1:11" ht="13.5" x14ac:dyDescent="0.25">
      <c r="A121" s="3">
        <f>TITRES_STAT!B124</f>
        <v>42179</v>
      </c>
      <c r="B121" s="6">
        <f>TITRES_STAT!D124</f>
        <v>14.202999999999999</v>
      </c>
      <c r="C121" s="2">
        <f t="shared" si="7"/>
        <v>7.1099999999999497E-2</v>
      </c>
      <c r="D121" s="2">
        <f t="shared" si="8"/>
        <v>14.114160000000002</v>
      </c>
      <c r="E121" s="2">
        <f t="shared" si="9"/>
        <v>13.698170000000001</v>
      </c>
      <c r="F121" s="2">
        <f t="shared" si="10"/>
        <v>13.840554999999998</v>
      </c>
      <c r="G121" s="2">
        <f t="shared" si="12"/>
        <v>14.061850000000009</v>
      </c>
      <c r="H121" s="2"/>
      <c r="I121" s="2">
        <f t="array" ref="I121">SUMPRODUCT(B105:B124, (ROW(B105:B124)-ROW(B105)+1)) / (20*21/2)</f>
        <v>13.904144285714287</v>
      </c>
      <c r="J121" s="2">
        <f t="shared" si="11"/>
        <v>13.861645648119799</v>
      </c>
      <c r="K121" s="2">
        <f t="shared" si="13"/>
        <v>13.978777141062638</v>
      </c>
    </row>
    <row r="122" spans="1:11" ht="13.5" x14ac:dyDescent="0.25">
      <c r="A122" s="3">
        <f>TITRES_STAT!B125</f>
        <v>42180</v>
      </c>
      <c r="B122" s="6">
        <f>TITRES_STAT!D125</f>
        <v>14.2119</v>
      </c>
      <c r="C122" s="2">
        <f t="shared" si="7"/>
        <v>8.9000000000005741E-3</v>
      </c>
      <c r="D122" s="2">
        <f t="shared" si="8"/>
        <v>14.149700000000001</v>
      </c>
      <c r="E122" s="2">
        <f t="shared" si="9"/>
        <v>13.728910000000003</v>
      </c>
      <c r="F122" s="2">
        <f t="shared" si="10"/>
        <v>13.841495</v>
      </c>
      <c r="G122" s="2">
        <f t="shared" si="12"/>
        <v>14.077470000000007</v>
      </c>
      <c r="H122" s="2"/>
      <c r="I122" s="2">
        <f t="array" ref="I122">SUMPRODUCT(B106:B125, (ROW(B106:B125)-ROW(B106)+1)) / (20*21/2)</f>
        <v>13.937466666666666</v>
      </c>
      <c r="J122" s="2">
        <f t="shared" si="11"/>
        <v>13.895003205441721</v>
      </c>
      <c r="K122" s="2">
        <f t="shared" si="13"/>
        <v>13.987919213962142</v>
      </c>
    </row>
    <row r="123" spans="1:11" ht="13.5" x14ac:dyDescent="0.25">
      <c r="A123" s="3">
        <f>TITRES_STAT!B126</f>
        <v>42181</v>
      </c>
      <c r="B123" s="6">
        <f>TITRES_STAT!D126</f>
        <v>14.2296</v>
      </c>
      <c r="C123" s="2">
        <f t="shared" si="7"/>
        <v>1.7699999999999605E-2</v>
      </c>
      <c r="D123" s="2">
        <f t="shared" si="8"/>
        <v>14.18878</v>
      </c>
      <c r="E123" s="2">
        <f t="shared" si="9"/>
        <v>13.781400000000001</v>
      </c>
      <c r="F123" s="2">
        <f t="shared" si="10"/>
        <v>13.857380000000001</v>
      </c>
      <c r="G123" s="2">
        <f t="shared" si="12"/>
        <v>14.093444000000007</v>
      </c>
      <c r="H123" s="2"/>
      <c r="I123" s="2">
        <f t="array" ref="I123">SUMPRODUCT(B107:B126, (ROW(B107:B126)-ROW(B107)+1)) / (20*21/2)</f>
        <v>13.969360476190477</v>
      </c>
      <c r="J123" s="2">
        <f t="shared" si="11"/>
        <v>13.926869566828223</v>
      </c>
      <c r="K123" s="2">
        <f t="shared" si="13"/>
        <v>13.99739689184598</v>
      </c>
    </row>
    <row r="124" spans="1:11" ht="13.5" x14ac:dyDescent="0.25">
      <c r="A124" s="3">
        <f>TITRES_STAT!B127</f>
        <v>42184</v>
      </c>
      <c r="B124" s="6">
        <f>TITRES_STAT!D127</f>
        <v>14.0786</v>
      </c>
      <c r="C124" s="2">
        <f t="shared" si="7"/>
        <v>-0.1509999999999998</v>
      </c>
      <c r="D124" s="2">
        <f t="shared" si="8"/>
        <v>14.170999999999998</v>
      </c>
      <c r="E124" s="2">
        <f t="shared" si="9"/>
        <v>13.818790000000002</v>
      </c>
      <c r="F124" s="2">
        <f t="shared" si="10"/>
        <v>13.862015</v>
      </c>
      <c r="G124" s="2">
        <f t="shared" si="12"/>
        <v>14.102846000000007</v>
      </c>
      <c r="H124" s="2"/>
      <c r="I124" s="2">
        <f t="array" ref="I124">SUMPRODUCT(B108:B127, (ROW(B108:B127)-ROW(B108)+1)) / (20*21/2)</f>
        <v>13.998449523809525</v>
      </c>
      <c r="J124" s="2">
        <f t="shared" si="11"/>
        <v>13.941320084273155</v>
      </c>
      <c r="K124" s="2">
        <f t="shared" si="13"/>
        <v>14.000581327459862</v>
      </c>
    </row>
    <row r="125" spans="1:11" ht="13.5" x14ac:dyDescent="0.25">
      <c r="A125" s="3">
        <f>TITRES_STAT!B128</f>
        <v>42185</v>
      </c>
      <c r="B125" s="6">
        <f>TITRES_STAT!D128</f>
        <v>14.2119</v>
      </c>
      <c r="C125" s="2">
        <f t="shared" si="7"/>
        <v>0.1333000000000002</v>
      </c>
      <c r="D125" s="2">
        <f t="shared" si="8"/>
        <v>14.187000000000001</v>
      </c>
      <c r="E125" s="2">
        <f t="shared" si="9"/>
        <v>14.09817</v>
      </c>
      <c r="F125" s="2">
        <f t="shared" si="10"/>
        <v>13.877015</v>
      </c>
      <c r="G125" s="2">
        <f t="shared" si="12"/>
        <v>14.110326000000008</v>
      </c>
      <c r="H125" s="2"/>
      <c r="I125" s="2">
        <f t="array" ref="I125">SUMPRODUCT(B109:B128, (ROW(B109:B128)-ROW(B109)+1)) / (20*21/2)</f>
        <v>14.025304761904762</v>
      </c>
      <c r="J125" s="2">
        <f t="shared" si="11"/>
        <v>13.967089600056664</v>
      </c>
      <c r="K125" s="2">
        <f t="shared" si="13"/>
        <v>14.008868334226142</v>
      </c>
    </row>
    <row r="126" spans="1:11" ht="13.5" x14ac:dyDescent="0.25">
      <c r="A126" s="3">
        <f>TITRES_STAT!B129</f>
        <v>42186</v>
      </c>
      <c r="B126" s="6">
        <f>TITRES_STAT!D129</f>
        <v>14.2119</v>
      </c>
      <c r="C126" s="2">
        <f t="shared" si="7"/>
        <v>0</v>
      </c>
      <c r="D126" s="2">
        <f t="shared" si="8"/>
        <v>14.18878</v>
      </c>
      <c r="E126" s="2">
        <f t="shared" si="9"/>
        <v>14.15147</v>
      </c>
      <c r="F126" s="2">
        <f t="shared" si="10"/>
        <v>13.897565</v>
      </c>
      <c r="G126" s="2">
        <f t="shared" si="12"/>
        <v>14.113366000000006</v>
      </c>
      <c r="H126" s="2"/>
      <c r="I126" s="2">
        <f t="array" ref="I126">SUMPRODUCT(B110:B129, (ROW(B110:B129)-ROW(B110)+1)) / (20*21/2)</f>
        <v>14.037104761904761</v>
      </c>
      <c r="J126" s="2">
        <f t="shared" si="11"/>
        <v>13.990404876241744</v>
      </c>
      <c r="K126" s="2">
        <f t="shared" si="13"/>
        <v>14.01683036033492</v>
      </c>
    </row>
    <row r="127" spans="1:11" ht="13.5" x14ac:dyDescent="0.25">
      <c r="A127" s="3">
        <f>TITRES_STAT!B130</f>
        <v>42187</v>
      </c>
      <c r="B127" s="6">
        <f>TITRES_STAT!D130</f>
        <v>14.202999999999999</v>
      </c>
      <c r="C127" s="2">
        <f t="shared" si="7"/>
        <v>-8.9000000000005741E-3</v>
      </c>
      <c r="D127" s="2">
        <f t="shared" si="8"/>
        <v>14.187000000000001</v>
      </c>
      <c r="E127" s="2">
        <f t="shared" si="9"/>
        <v>14.16835</v>
      </c>
      <c r="F127" s="2">
        <f t="shared" si="10"/>
        <v>13.912119999999998</v>
      </c>
      <c r="G127" s="2">
        <f t="shared" si="12"/>
        <v>14.109568000000003</v>
      </c>
      <c r="H127" s="2"/>
      <c r="I127" s="2">
        <f t="array" ref="I127">SUMPRODUCT(B111:B130, (ROW(B111:B130)-ROW(B111)+1)) / (20*21/2)</f>
        <v>14.039609523809524</v>
      </c>
      <c r="J127" s="2">
        <f t="shared" si="11"/>
        <v>14.010652030885387</v>
      </c>
      <c r="K127" s="2">
        <f t="shared" si="13"/>
        <v>14.024131130517864</v>
      </c>
    </row>
    <row r="128" spans="1:11" ht="13.5" x14ac:dyDescent="0.25">
      <c r="A128" s="3">
        <f>TITRES_STAT!B131</f>
        <v>42188</v>
      </c>
      <c r="B128" s="6">
        <f>TITRES_STAT!D131</f>
        <v>14.194100000000001</v>
      </c>
      <c r="C128" s="2">
        <f t="shared" si="7"/>
        <v>-8.8999999999987978E-3</v>
      </c>
      <c r="D128" s="2">
        <f t="shared" si="8"/>
        <v>14.1799</v>
      </c>
      <c r="E128" s="2">
        <f t="shared" si="9"/>
        <v>14.184340000000001</v>
      </c>
      <c r="F128" s="2">
        <f t="shared" si="10"/>
        <v>13.9192</v>
      </c>
      <c r="G128" s="2">
        <f t="shared" si="12"/>
        <v>14.107072000000008</v>
      </c>
      <c r="H128" s="2"/>
      <c r="I128" s="2">
        <f t="array" ref="I128">SUMPRODUCT(B112:B131, (ROW(B112:B131)-ROW(B112)+1)) / (20*21/2)</f>
        <v>14.028208095238092</v>
      </c>
      <c r="J128" s="2">
        <f t="shared" si="11"/>
        <v>14.028123266039159</v>
      </c>
      <c r="K128" s="2">
        <f t="shared" si="13"/>
        <v>14.03079657637991</v>
      </c>
    </row>
    <row r="129" spans="1:11" ht="13.5" x14ac:dyDescent="0.25">
      <c r="A129" s="3">
        <f>TITRES_STAT!B132</f>
        <v>42191</v>
      </c>
      <c r="B129" s="6">
        <f>TITRES_STAT!D132</f>
        <v>14.043100000000001</v>
      </c>
      <c r="C129" s="2">
        <f t="shared" si="7"/>
        <v>-0.1509999999999998</v>
      </c>
      <c r="D129" s="2">
        <f t="shared" si="8"/>
        <v>14.172800000000001</v>
      </c>
      <c r="E129" s="2">
        <f t="shared" si="9"/>
        <v>14.171899999999999</v>
      </c>
      <c r="F129" s="2">
        <f t="shared" si="10"/>
        <v>13.9191</v>
      </c>
      <c r="G129" s="2">
        <f t="shared" si="12"/>
        <v>14.100816000000007</v>
      </c>
      <c r="H129" s="2"/>
      <c r="I129" s="2">
        <f t="array" ref="I129">SUMPRODUCT(B113:B132, (ROW(B113:B132)-ROW(B113)+1)) / (20*21/2)</f>
        <v>14.01595285714286</v>
      </c>
      <c r="J129" s="2">
        <f t="shared" si="11"/>
        <v>14.029549621654478</v>
      </c>
      <c r="K129" s="2">
        <f t="shared" si="13"/>
        <v>14.031279063580698</v>
      </c>
    </row>
    <row r="130" spans="1:11" ht="13.5" x14ac:dyDescent="0.25">
      <c r="A130" s="3">
        <f>TITRES_STAT!B133</f>
        <v>42192</v>
      </c>
      <c r="B130" s="6">
        <f>TITRES_STAT!D133</f>
        <v>13.945399999999999</v>
      </c>
      <c r="C130" s="2">
        <f t="shared" si="7"/>
        <v>-9.7700000000001452E-2</v>
      </c>
      <c r="D130" s="2">
        <f t="shared" si="8"/>
        <v>14.119499999999999</v>
      </c>
      <c r="E130" s="2">
        <f t="shared" si="9"/>
        <v>14.15325</v>
      </c>
      <c r="F130" s="2">
        <f t="shared" si="10"/>
        <v>13.914115000000001</v>
      </c>
      <c r="G130" s="2">
        <f t="shared" si="12"/>
        <v>14.092606000000004</v>
      </c>
      <c r="H130" s="2"/>
      <c r="I130" s="2">
        <f t="array" ref="I130">SUMPRODUCT(B114:B133, (ROW(B114:B133)-ROW(B114)+1)) / (20*21/2)</f>
        <v>13.99162095238095</v>
      </c>
      <c r="J130" s="2">
        <f t="shared" si="11"/>
        <v>14.0215353719731</v>
      </c>
      <c r="K130" s="2">
        <f t="shared" si="13"/>
        <v>14.027911257165769</v>
      </c>
    </row>
    <row r="131" spans="1:11" ht="13.5" x14ac:dyDescent="0.25">
      <c r="A131" s="3">
        <f>TITRES_STAT!B134</f>
        <v>42193</v>
      </c>
      <c r="B131" s="6">
        <f>TITRES_STAT!D134</f>
        <v>13.7944</v>
      </c>
      <c r="C131" s="2">
        <f t="shared" si="7"/>
        <v>-0.1509999999999998</v>
      </c>
      <c r="D131" s="2">
        <f t="shared" si="8"/>
        <v>14.036000000000001</v>
      </c>
      <c r="E131" s="2">
        <f t="shared" si="9"/>
        <v>14.11239</v>
      </c>
      <c r="F131" s="2">
        <f t="shared" si="10"/>
        <v>13.905280000000001</v>
      </c>
      <c r="G131" s="2">
        <f t="shared" si="12"/>
        <v>14.066428</v>
      </c>
      <c r="H131" s="2"/>
      <c r="I131" s="2">
        <f t="array" ref="I131">SUMPRODUCT(B115:B134, (ROW(B115:B134)-ROW(B115)+1)) / (20*21/2)</f>
        <v>13.945580952380952</v>
      </c>
      <c r="J131" s="2">
        <f t="shared" si="11"/>
        <v>13.999903431785185</v>
      </c>
      <c r="K131" s="2">
        <f t="shared" si="13"/>
        <v>14.018753952963189</v>
      </c>
    </row>
    <row r="132" spans="1:11" ht="13.5" x14ac:dyDescent="0.25">
      <c r="A132" s="3">
        <f>TITRES_STAT!B135</f>
        <v>42194</v>
      </c>
      <c r="B132" s="6">
        <f>TITRES_STAT!D135</f>
        <v>13.7766</v>
      </c>
      <c r="C132" s="2">
        <f t="shared" ref="C132:C195" si="14">B132-B131</f>
        <v>-1.7799999999999372E-2</v>
      </c>
      <c r="D132" s="2">
        <f t="shared" si="8"/>
        <v>13.95072</v>
      </c>
      <c r="E132" s="2">
        <f t="shared" si="9"/>
        <v>14.068860000000001</v>
      </c>
      <c r="F132" s="2">
        <f t="shared" si="10"/>
        <v>13.898885000000002</v>
      </c>
      <c r="G132" s="2">
        <f t="shared" si="12"/>
        <v>14.037674000000003</v>
      </c>
      <c r="H132" s="2"/>
      <c r="I132" s="2">
        <f t="array" ref="I132">SUMPRODUCT(B116:B135, (ROW(B116:B135)-ROW(B116)+1)) / (20*21/2)</f>
        <v>13.921237619047618</v>
      </c>
      <c r="J132" s="2">
        <f t="shared" si="11"/>
        <v>13.978636438281834</v>
      </c>
      <c r="K132" s="2">
        <f t="shared" si="13"/>
        <v>14.009257719513652</v>
      </c>
    </row>
    <row r="133" spans="1:11" ht="13.5" x14ac:dyDescent="0.25">
      <c r="A133" s="3">
        <f>TITRES_STAT!B136</f>
        <v>42195</v>
      </c>
      <c r="B133" s="6">
        <f>TITRES_STAT!D136</f>
        <v>13.6434</v>
      </c>
      <c r="C133" s="2">
        <f t="shared" si="14"/>
        <v>-0.13320000000000043</v>
      </c>
      <c r="D133" s="2">
        <f t="shared" si="8"/>
        <v>13.840579999999999</v>
      </c>
      <c r="E133" s="2">
        <f t="shared" si="9"/>
        <v>14.01024</v>
      </c>
      <c r="F133" s="2">
        <f t="shared" si="10"/>
        <v>13.895820000000001</v>
      </c>
      <c r="G133" s="2">
        <f t="shared" si="12"/>
        <v>13.999892000000003</v>
      </c>
      <c r="H133" s="2"/>
      <c r="I133" s="2">
        <f t="array" ref="I133">SUMPRODUCT(B117:B136, (ROW(B117:B136)-ROW(B117)+1)) / (20*21/2)</f>
        <v>13.884696666666665</v>
      </c>
      <c r="J133" s="2">
        <f t="shared" si="11"/>
        <v>13.946709158445469</v>
      </c>
      <c r="K133" s="2">
        <f t="shared" si="13"/>
        <v>13.994910357964097</v>
      </c>
    </row>
    <row r="134" spans="1:11" ht="13.5" x14ac:dyDescent="0.25">
      <c r="A134" s="3">
        <f>TITRES_STAT!B137</f>
        <v>42198</v>
      </c>
      <c r="B134" s="6">
        <f>TITRES_STAT!D137</f>
        <v>13.4124</v>
      </c>
      <c r="C134" s="2">
        <f t="shared" si="14"/>
        <v>-0.23099999999999987</v>
      </c>
      <c r="D134" s="2">
        <f t="shared" ref="D134:D197" si="15">AVERAGE(B130:B134)</f>
        <v>13.71444</v>
      </c>
      <c r="E134" s="2">
        <f t="shared" si="9"/>
        <v>13.943620000000001</v>
      </c>
      <c r="F134" s="2">
        <f t="shared" si="10"/>
        <v>13.881205000000003</v>
      </c>
      <c r="G134" s="2">
        <f t="shared" si="12"/>
        <v>13.957638000000001</v>
      </c>
      <c r="H134" s="2"/>
      <c r="I134" s="2">
        <f t="array" ref="I134">SUMPRODUCT(B118:B137, (ROW(B118:B137)-ROW(B118)+1)) / (20*21/2)</f>
        <v>13.822265238095238</v>
      </c>
      <c r="J134" s="2">
        <f t="shared" si="11"/>
        <v>13.895822571926852</v>
      </c>
      <c r="K134" s="2">
        <f t="shared" si="13"/>
        <v>13.972066814514525</v>
      </c>
    </row>
    <row r="135" spans="1:11" ht="13.5" x14ac:dyDescent="0.25">
      <c r="A135" s="3">
        <f>TITRES_STAT!B138</f>
        <v>42199</v>
      </c>
      <c r="B135" s="6">
        <f>TITRES_STAT!D138</f>
        <v>13.6256</v>
      </c>
      <c r="C135" s="2">
        <f t="shared" si="14"/>
        <v>0.2132000000000005</v>
      </c>
      <c r="D135" s="2">
        <f t="shared" si="15"/>
        <v>13.650479999999998</v>
      </c>
      <c r="E135" s="2">
        <f t="shared" si="9"/>
        <v>13.884989999999998</v>
      </c>
      <c r="F135" s="2">
        <f t="shared" si="10"/>
        <v>13.991580000000003</v>
      </c>
      <c r="G135" s="2">
        <f t="shared" si="12"/>
        <v>13.927047999999999</v>
      </c>
      <c r="H135" s="2"/>
      <c r="I135" s="2">
        <f t="array" ref="I135">SUMPRODUCT(B119:B138, (ROW(B119:B138)-ROW(B119)+1)) / (20*21/2)</f>
        <v>13.770784761904764</v>
      </c>
      <c r="J135" s="2">
        <f t="shared" si="11"/>
        <v>13.8700870888862</v>
      </c>
      <c r="K135" s="2">
        <f t="shared" si="13"/>
        <v>13.958479880611996</v>
      </c>
    </row>
    <row r="136" spans="1:11" ht="13.5" x14ac:dyDescent="0.25">
      <c r="A136" s="3">
        <f>TITRES_STAT!B139</f>
        <v>42200</v>
      </c>
      <c r="B136" s="6">
        <f>TITRES_STAT!D139</f>
        <v>13.607900000000001</v>
      </c>
      <c r="C136" s="2">
        <f t="shared" si="14"/>
        <v>-1.7699999999999605E-2</v>
      </c>
      <c r="D136" s="2">
        <f t="shared" si="15"/>
        <v>13.61318</v>
      </c>
      <c r="E136" s="2">
        <f t="shared" si="9"/>
        <v>13.824590000000001</v>
      </c>
      <c r="F136" s="2">
        <f t="shared" si="10"/>
        <v>13.988030000000004</v>
      </c>
      <c r="G136" s="2">
        <f t="shared" si="12"/>
        <v>13.899507999999999</v>
      </c>
      <c r="H136" s="2"/>
      <c r="I136" s="2">
        <f t="array" ref="I136">SUMPRODUCT(B120:B139, (ROW(B120:B139)-ROW(B120)+1)) / (20*21/2)</f>
        <v>13.72226523809524</v>
      </c>
      <c r="J136" s="2">
        <f t="shared" si="11"/>
        <v>13.845116889944656</v>
      </c>
      <c r="K136" s="2">
        <f t="shared" si="13"/>
        <v>13.944731649999762</v>
      </c>
    </row>
    <row r="137" spans="1:11" ht="13.5" x14ac:dyDescent="0.25">
      <c r="A137" s="3">
        <f>TITRES_STAT!B140</f>
        <v>42201</v>
      </c>
      <c r="B137" s="6">
        <f>TITRES_STAT!D140</f>
        <v>13.3325</v>
      </c>
      <c r="C137" s="2">
        <f t="shared" si="14"/>
        <v>-0.2754000000000012</v>
      </c>
      <c r="D137" s="2">
        <f t="shared" si="15"/>
        <v>13.524359999999998</v>
      </c>
      <c r="E137" s="2">
        <f t="shared" si="9"/>
        <v>13.737540000000001</v>
      </c>
      <c r="F137" s="2">
        <f t="shared" si="10"/>
        <v>13.952945</v>
      </c>
      <c r="G137" s="2">
        <f t="shared" si="12"/>
        <v>13.873119999999998</v>
      </c>
      <c r="H137" s="2"/>
      <c r="I137" s="2">
        <f t="array" ref="I137">SUMPRODUCT(B121:B140, (ROW(B121:B140)-ROW(B121)+1)) / (20*21/2)</f>
        <v>13.677341428571429</v>
      </c>
      <c r="J137" s="2">
        <f t="shared" si="11"/>
        <v>13.796296233759451</v>
      </c>
      <c r="K137" s="2">
        <f t="shared" si="13"/>
        <v>13.920722565686047</v>
      </c>
    </row>
    <row r="138" spans="1:11" ht="13.5" x14ac:dyDescent="0.25">
      <c r="A138" s="3">
        <f>TITRES_STAT!B141</f>
        <v>42205</v>
      </c>
      <c r="B138" s="6">
        <f>TITRES_STAT!D141</f>
        <v>13.4124</v>
      </c>
      <c r="C138" s="2">
        <f t="shared" si="14"/>
        <v>7.9900000000000304E-2</v>
      </c>
      <c r="D138" s="2">
        <f t="shared" si="15"/>
        <v>13.478159999999999</v>
      </c>
      <c r="E138" s="2">
        <f t="shared" si="9"/>
        <v>13.659370000000001</v>
      </c>
      <c r="F138" s="2">
        <f t="shared" si="10"/>
        <v>13.921854999999999</v>
      </c>
      <c r="G138" s="2">
        <f t="shared" si="12"/>
        <v>13.855877999999997</v>
      </c>
      <c r="H138" s="2"/>
      <c r="I138" s="2">
        <f t="array" ref="I138">SUMPRODUCT(B122:B141, (ROW(B122:B141)-ROW(B122)+1)) / (20*21/2)</f>
        <v>13.652767619047619</v>
      </c>
      <c r="J138" s="2">
        <f t="shared" si="11"/>
        <v>13.759734687687121</v>
      </c>
      <c r="K138" s="2">
        <f t="shared" si="13"/>
        <v>13.900788347423848</v>
      </c>
    </row>
    <row r="139" spans="1:11" ht="13.5" x14ac:dyDescent="0.25">
      <c r="A139" s="3">
        <f>TITRES_STAT!B142</f>
        <v>42206</v>
      </c>
      <c r="B139" s="6">
        <f>TITRES_STAT!D142</f>
        <v>13.4124</v>
      </c>
      <c r="C139" s="2">
        <f t="shared" si="14"/>
        <v>0</v>
      </c>
      <c r="D139" s="2">
        <f t="shared" si="15"/>
        <v>13.478159999999999</v>
      </c>
      <c r="E139" s="2">
        <f t="shared" si="9"/>
        <v>13.596299999999999</v>
      </c>
      <c r="F139" s="2">
        <f t="shared" si="10"/>
        <v>13.8841</v>
      </c>
      <c r="G139" s="2">
        <f t="shared" si="12"/>
        <v>13.845888</v>
      </c>
      <c r="H139" s="2"/>
      <c r="I139" s="2">
        <f t="array" ref="I139">SUMPRODUCT(B123:B142, (ROW(B123:B142)-ROW(B123)+1)) / (20*21/2)</f>
        <v>13.631112380952382</v>
      </c>
      <c r="J139" s="2">
        <f t="shared" si="11"/>
        <v>13.72665519362168</v>
      </c>
      <c r="K139" s="2">
        <f t="shared" si="13"/>
        <v>13.881635863211148</v>
      </c>
    </row>
    <row r="140" spans="1:11" ht="13.5" x14ac:dyDescent="0.25">
      <c r="A140" s="3">
        <f>TITRES_STAT!B143</f>
        <v>42207</v>
      </c>
      <c r="B140" s="6">
        <f>TITRES_STAT!D143</f>
        <v>13.4124</v>
      </c>
      <c r="C140" s="2">
        <f t="shared" si="14"/>
        <v>0</v>
      </c>
      <c r="D140" s="2">
        <f t="shared" si="15"/>
        <v>13.43552</v>
      </c>
      <c r="E140" s="2">
        <f t="shared" ref="E140:E203" si="16">AVERAGE(B131:B140)</f>
        <v>13.543000000000001</v>
      </c>
      <c r="F140" s="2">
        <f t="shared" si="10"/>
        <v>13.848125</v>
      </c>
      <c r="G140" s="2">
        <f t="shared" si="12"/>
        <v>13.832938000000002</v>
      </c>
      <c r="H140" s="2"/>
      <c r="I140" s="2">
        <f t="array" ref="I140">SUMPRODUCT(B124:B143, (ROW(B124:B143)-ROW(B124)+1)) / (20*21/2)</f>
        <v>13.59973238095238</v>
      </c>
      <c r="J140" s="2">
        <f t="shared" si="11"/>
        <v>13.696726127562471</v>
      </c>
      <c r="K140" s="2">
        <f t="shared" si="13"/>
        <v>13.86323445681071</v>
      </c>
    </row>
    <row r="141" spans="1:11" ht="13.5" x14ac:dyDescent="0.25">
      <c r="A141" s="3">
        <f>TITRES_STAT!B144</f>
        <v>42208</v>
      </c>
      <c r="B141" s="6">
        <f>TITRES_STAT!D144</f>
        <v>13.5901</v>
      </c>
      <c r="C141" s="2">
        <f t="shared" si="14"/>
        <v>0.17769999999999975</v>
      </c>
      <c r="D141" s="2">
        <f t="shared" si="15"/>
        <v>13.431959999999998</v>
      </c>
      <c r="E141" s="2">
        <f t="shared" si="16"/>
        <v>13.522570000000002</v>
      </c>
      <c r="F141" s="2">
        <f t="shared" si="10"/>
        <v>13.81748</v>
      </c>
      <c r="G141" s="2">
        <f t="shared" si="12"/>
        <v>13.825022000000001</v>
      </c>
      <c r="H141" s="2"/>
      <c r="I141" s="2">
        <f t="array" ref="I141">SUMPRODUCT(B125:B144, (ROW(B125:B144)-ROW(B125)+1)) / (20*21/2)</f>
        <v>13.559336666666667</v>
      </c>
      <c r="J141" s="2">
        <f t="shared" si="11"/>
        <v>13.686571258270806</v>
      </c>
      <c r="K141" s="2">
        <f t="shared" si="13"/>
        <v>13.852523301641662</v>
      </c>
    </row>
    <row r="142" spans="1:11" ht="13.5" x14ac:dyDescent="0.25">
      <c r="A142" s="3">
        <f>TITRES_STAT!B145</f>
        <v>42209</v>
      </c>
      <c r="B142" s="6">
        <f>TITRES_STAT!D145</f>
        <v>13.5901</v>
      </c>
      <c r="C142" s="2">
        <f t="shared" si="14"/>
        <v>0</v>
      </c>
      <c r="D142" s="2">
        <f t="shared" si="15"/>
        <v>13.48348</v>
      </c>
      <c r="E142" s="2">
        <f t="shared" si="16"/>
        <v>13.503920000000003</v>
      </c>
      <c r="F142" s="2">
        <f t="shared" si="10"/>
        <v>13.786389999999997</v>
      </c>
      <c r="G142" s="2">
        <f t="shared" si="12"/>
        <v>13.815626000000002</v>
      </c>
      <c r="H142" s="2"/>
      <c r="I142" s="2">
        <f t="array" ref="I142">SUMPRODUCT(B126:B145, (ROW(B126:B145)-ROW(B126)+1)) / (20*21/2)</f>
        <v>13.514079047619047</v>
      </c>
      <c r="J142" s="2">
        <f t="shared" si="11"/>
        <v>13.677383519387872</v>
      </c>
      <c r="K142" s="2">
        <f t="shared" si="13"/>
        <v>13.842232191773363</v>
      </c>
    </row>
    <row r="143" spans="1:11" ht="13.5" x14ac:dyDescent="0.25">
      <c r="A143" s="3">
        <f>TITRES_STAT!B146</f>
        <v>42212</v>
      </c>
      <c r="B143" s="6">
        <f>TITRES_STAT!D146</f>
        <v>13.456899999999999</v>
      </c>
      <c r="C143" s="2">
        <f t="shared" si="14"/>
        <v>-0.13320000000000043</v>
      </c>
      <c r="D143" s="2">
        <f t="shared" si="15"/>
        <v>13.492380000000001</v>
      </c>
      <c r="E143" s="2">
        <f t="shared" si="16"/>
        <v>13.48527</v>
      </c>
      <c r="F143" s="2">
        <f t="shared" si="10"/>
        <v>13.747754999999998</v>
      </c>
      <c r="G143" s="2">
        <f t="shared" si="12"/>
        <v>13.806526000000003</v>
      </c>
      <c r="H143" s="2"/>
      <c r="I143" s="2">
        <f t="array" ref="I143">SUMPRODUCT(B127:B146, (ROW(B127:B146)-ROW(B127)+1)) / (20*21/2)</f>
        <v>13.468398095238095</v>
      </c>
      <c r="J143" s="2">
        <f t="shared" si="11"/>
        <v>13.656385088969978</v>
      </c>
      <c r="K143" s="2">
        <f t="shared" si="13"/>
        <v>13.82712112542931</v>
      </c>
    </row>
    <row r="144" spans="1:11" ht="13.5" x14ac:dyDescent="0.25">
      <c r="A144" s="3">
        <f>TITRES_STAT!B147</f>
        <v>42213</v>
      </c>
      <c r="B144" s="6">
        <f>TITRES_STAT!D147</f>
        <v>13.323600000000001</v>
      </c>
      <c r="C144" s="2">
        <f t="shared" si="14"/>
        <v>-0.13329999999999842</v>
      </c>
      <c r="D144" s="2">
        <f t="shared" si="15"/>
        <v>13.474619999999998</v>
      </c>
      <c r="E144" s="2">
        <f t="shared" si="16"/>
        <v>13.476390000000004</v>
      </c>
      <c r="F144" s="2">
        <f t="shared" si="10"/>
        <v>13.710005000000001</v>
      </c>
      <c r="G144" s="2">
        <f t="shared" si="12"/>
        <v>13.791948000000005</v>
      </c>
      <c r="H144" s="2"/>
      <c r="I144" s="2">
        <f t="array" ref="I144">SUMPRODUCT(B128:B147, (ROW(B128:B147)-ROW(B128)+1)) / (20*21/2)</f>
        <v>13.415776190476191</v>
      </c>
      <c r="J144" s="2">
        <f t="shared" si="11"/>
        <v>13.624691270972839</v>
      </c>
      <c r="K144" s="2">
        <f t="shared" si="13"/>
        <v>13.807375198941886</v>
      </c>
    </row>
    <row r="145" spans="1:11" ht="13.5" x14ac:dyDescent="0.25">
      <c r="A145" s="3">
        <f>TITRES_STAT!B148</f>
        <v>42214</v>
      </c>
      <c r="B145" s="6">
        <f>TITRES_STAT!D148</f>
        <v>13.2348</v>
      </c>
      <c r="C145" s="2">
        <f t="shared" si="14"/>
        <v>-8.8800000000000878E-2</v>
      </c>
      <c r="D145" s="2">
        <f t="shared" si="15"/>
        <v>13.4391</v>
      </c>
      <c r="E145" s="2">
        <f t="shared" si="16"/>
        <v>13.43731</v>
      </c>
      <c r="F145" s="2">
        <f t="shared" si="10"/>
        <v>13.661150000000001</v>
      </c>
      <c r="G145" s="2">
        <f t="shared" si="12"/>
        <v>13.783882000000004</v>
      </c>
      <c r="H145" s="2"/>
      <c r="I145" s="2">
        <f t="array" ref="I145">SUMPRODUCT(B129:B148, (ROW(B129:B148)-ROW(B129)+1)) / (20*21/2)</f>
        <v>13.368610952380948</v>
      </c>
      <c r="J145" s="2">
        <f t="shared" si="11"/>
        <v>13.587558768975427</v>
      </c>
      <c r="K145" s="2">
        <f t="shared" si="13"/>
        <v>13.784921269571615</v>
      </c>
    </row>
    <row r="146" spans="1:11" ht="13.5" x14ac:dyDescent="0.25">
      <c r="A146" s="3">
        <f>TITRES_STAT!B149</f>
        <v>42215</v>
      </c>
      <c r="B146" s="6">
        <f>TITRES_STAT!D149</f>
        <v>13.1815</v>
      </c>
      <c r="C146" s="2">
        <f t="shared" si="14"/>
        <v>-5.3300000000000125E-2</v>
      </c>
      <c r="D146" s="2">
        <f t="shared" si="15"/>
        <v>13.357380000000001</v>
      </c>
      <c r="E146" s="2">
        <f t="shared" si="16"/>
        <v>13.39467</v>
      </c>
      <c r="F146" s="2">
        <f t="shared" si="10"/>
        <v>13.609629999999999</v>
      </c>
      <c r="G146" s="2">
        <f t="shared" si="12"/>
        <v>13.775194000000004</v>
      </c>
      <c r="H146" s="2"/>
      <c r="I146" s="2">
        <f t="array" ref="I146">SUMPRODUCT(B130:B149, (ROW(B130:B149)-ROW(B130)+1)) / (20*21/2)</f>
        <v>13.309945714285714</v>
      </c>
      <c r="J146" s="2">
        <f t="shared" si="11"/>
        <v>13.54888650526348</v>
      </c>
      <c r="K146" s="2">
        <f t="shared" si="13"/>
        <v>13.761257690372728</v>
      </c>
    </row>
    <row r="147" spans="1:11" ht="13.5" x14ac:dyDescent="0.25">
      <c r="A147" s="3">
        <f>TITRES_STAT!B150</f>
        <v>42216</v>
      </c>
      <c r="B147" s="6">
        <f>TITRES_STAT!D150</f>
        <v>13.0571</v>
      </c>
      <c r="C147" s="2">
        <f t="shared" si="14"/>
        <v>-0.12439999999999962</v>
      </c>
      <c r="D147" s="2">
        <f t="shared" si="15"/>
        <v>13.250780000000001</v>
      </c>
      <c r="E147" s="2">
        <f t="shared" si="16"/>
        <v>13.36713</v>
      </c>
      <c r="F147" s="2">
        <f t="shared" si="10"/>
        <v>13.552334999999999</v>
      </c>
      <c r="G147" s="2">
        <f t="shared" si="12"/>
        <v>13.762538000000001</v>
      </c>
      <c r="H147" s="2"/>
      <c r="I147" s="2">
        <f t="array" ref="I147">SUMPRODUCT(B131:B150, (ROW(B131:B150)-ROW(B131)+1)) / (20*21/2)</f>
        <v>13.255973809523809</v>
      </c>
      <c r="J147" s="2">
        <f t="shared" si="11"/>
        <v>13.502049695238387</v>
      </c>
      <c r="K147" s="2">
        <f t="shared" si="13"/>
        <v>13.73364366329929</v>
      </c>
    </row>
    <row r="148" spans="1:11" ht="13.5" x14ac:dyDescent="0.25">
      <c r="A148" s="3">
        <f>TITRES_STAT!B151</f>
        <v>42219</v>
      </c>
      <c r="B148" s="6">
        <f>TITRES_STAT!D151</f>
        <v>13.0571</v>
      </c>
      <c r="C148" s="2">
        <f t="shared" si="14"/>
        <v>0</v>
      </c>
      <c r="D148" s="2">
        <f t="shared" si="15"/>
        <v>13.170820000000001</v>
      </c>
      <c r="E148" s="2">
        <f t="shared" si="16"/>
        <v>13.3316</v>
      </c>
      <c r="F148" s="2">
        <f t="shared" ref="F148:F211" si="17">AVERAGE(B129:B148)</f>
        <v>13.495484999999999</v>
      </c>
      <c r="G148" s="2">
        <f t="shared" si="12"/>
        <v>13.749882000000003</v>
      </c>
      <c r="H148" s="2"/>
      <c r="I148" s="2">
        <f t="array" ref="I148">SUMPRODUCT(B132:B151, (ROW(B132:B151)-ROW(B132)+1)) / (20*21/2)</f>
        <v>13.198662857142857</v>
      </c>
      <c r="J148" s="2">
        <f t="shared" si="11"/>
        <v>13.459673533787113</v>
      </c>
      <c r="K148" s="2">
        <f t="shared" si="13"/>
        <v>13.707112539248339</v>
      </c>
    </row>
    <row r="149" spans="1:11" ht="13.5" x14ac:dyDescent="0.25">
      <c r="A149" s="3">
        <f>TITRES_STAT!B152</f>
        <v>42220</v>
      </c>
      <c r="B149" s="6">
        <f>TITRES_STAT!D152</f>
        <v>12.8795</v>
      </c>
      <c r="C149" s="2">
        <f t="shared" si="14"/>
        <v>-0.17759999999999998</v>
      </c>
      <c r="D149" s="2">
        <f t="shared" si="15"/>
        <v>13.081999999999999</v>
      </c>
      <c r="E149" s="2">
        <f t="shared" si="16"/>
        <v>13.278310000000001</v>
      </c>
      <c r="F149" s="2">
        <f t="shared" si="17"/>
        <v>13.437304999999999</v>
      </c>
      <c r="G149" s="2">
        <f t="shared" si="12"/>
        <v>13.733822000000002</v>
      </c>
      <c r="H149" s="2"/>
      <c r="I149" s="2">
        <f t="array" ref="I149">SUMPRODUCT(B133:B152, (ROW(B133:B152)-ROW(B133)+1)) / (20*21/2)</f>
        <v>13.104726190476192</v>
      </c>
      <c r="J149" s="2">
        <f t="shared" ref="J149:J212" si="18">$J$4*B149+J148*(1-$J$4)</f>
        <v>13.404418911521674</v>
      </c>
      <c r="K149" s="2">
        <f t="shared" si="13"/>
        <v>13.674657145552326</v>
      </c>
    </row>
    <row r="150" spans="1:11" ht="13.5" x14ac:dyDescent="0.25">
      <c r="A150" s="3">
        <f>TITRES_STAT!B153</f>
        <v>42221</v>
      </c>
      <c r="B150" s="6">
        <f>TITRES_STAT!D153</f>
        <v>12.8706</v>
      </c>
      <c r="C150" s="2">
        <f t="shared" si="14"/>
        <v>-8.9000000000005741E-3</v>
      </c>
      <c r="D150" s="2">
        <f t="shared" si="15"/>
        <v>13.00916</v>
      </c>
      <c r="E150" s="2">
        <f t="shared" si="16"/>
        <v>13.224129999999999</v>
      </c>
      <c r="F150" s="2">
        <f t="shared" si="17"/>
        <v>13.383565000000001</v>
      </c>
      <c r="G150" s="2">
        <f t="shared" si="12"/>
        <v>13.717436000000003</v>
      </c>
      <c r="H150" s="2"/>
      <c r="I150" s="2">
        <f t="array" ref="I150">SUMPRODUCT(B134:B153, (ROW(B134:B153)-ROW(B134)+1)) / (20*21/2)</f>
        <v>13.017599047619045</v>
      </c>
      <c r="J150" s="2">
        <f t="shared" si="18"/>
        <v>13.353579015186277</v>
      </c>
      <c r="K150" s="2">
        <f t="shared" si="13"/>
        <v>13.643125492785568</v>
      </c>
    </row>
    <row r="151" spans="1:11" ht="13.5" x14ac:dyDescent="0.25">
      <c r="A151" s="3">
        <f>TITRES_STAT!B154</f>
        <v>42222</v>
      </c>
      <c r="B151" s="6">
        <f>TITRES_STAT!D154</f>
        <v>12.7818</v>
      </c>
      <c r="C151" s="2">
        <f t="shared" si="14"/>
        <v>-8.8799999999999102E-2</v>
      </c>
      <c r="D151" s="2">
        <f t="shared" si="15"/>
        <v>12.929220000000001</v>
      </c>
      <c r="E151" s="2">
        <f t="shared" si="16"/>
        <v>13.143300000000002</v>
      </c>
      <c r="F151" s="2">
        <f t="shared" si="17"/>
        <v>13.332935000000001</v>
      </c>
      <c r="G151" s="2">
        <f t="shared" si="12"/>
        <v>13.691874</v>
      </c>
      <c r="H151" s="2"/>
      <c r="I151" s="2">
        <f t="array" ref="I151">SUMPRODUCT(B135:B154, (ROW(B135:B154)-ROW(B135)+1)) / (20*21/2)</f>
        <v>12.936647142857142</v>
      </c>
      <c r="J151" s="2">
        <f t="shared" si="18"/>
        <v>13.299123870882822</v>
      </c>
      <c r="K151" s="2">
        <f t="shared" si="13"/>
        <v>13.609348022480251</v>
      </c>
    </row>
    <row r="152" spans="1:11" ht="13.5" x14ac:dyDescent="0.25">
      <c r="A152" s="3">
        <f>TITRES_STAT!B155</f>
        <v>42223</v>
      </c>
      <c r="B152" s="6">
        <f>TITRES_STAT!D155</f>
        <v>12.3466</v>
      </c>
      <c r="C152" s="2">
        <f t="shared" si="14"/>
        <v>-0.43520000000000003</v>
      </c>
      <c r="D152" s="2">
        <f t="shared" si="15"/>
        <v>12.78712</v>
      </c>
      <c r="E152" s="2">
        <f t="shared" si="16"/>
        <v>13.01895</v>
      </c>
      <c r="F152" s="2">
        <f t="shared" si="17"/>
        <v>13.261435000000001</v>
      </c>
      <c r="G152" s="2">
        <f t="shared" si="12"/>
        <v>13.654943999999999</v>
      </c>
      <c r="H152" s="2"/>
      <c r="I152" s="2">
        <f t="array" ref="I152">SUMPRODUCT(B136:B155, (ROW(B136:B155)-ROW(B136)+1)) / (20*21/2)</f>
        <v>12.852303809523809</v>
      </c>
      <c r="J152" s="2">
        <f t="shared" si="18"/>
        <v>13.208407311751124</v>
      </c>
      <c r="K152" s="2">
        <f t="shared" si="13"/>
        <v>13.559828492186908</v>
      </c>
    </row>
    <row r="153" spans="1:11" ht="13.5" x14ac:dyDescent="0.25">
      <c r="A153" s="3">
        <f>TITRES_STAT!B156</f>
        <v>42226</v>
      </c>
      <c r="B153" s="6">
        <f>TITRES_STAT!D156</f>
        <v>12.3466</v>
      </c>
      <c r="C153" s="2">
        <f t="shared" si="14"/>
        <v>0</v>
      </c>
      <c r="D153" s="2">
        <f t="shared" si="15"/>
        <v>12.645020000000001</v>
      </c>
      <c r="E153" s="2">
        <f t="shared" si="16"/>
        <v>12.907919999999999</v>
      </c>
      <c r="F153" s="2">
        <f t="shared" si="17"/>
        <v>13.196594999999999</v>
      </c>
      <c r="G153" s="2">
        <f t="shared" si="12"/>
        <v>13.623637999999996</v>
      </c>
      <c r="H153" s="2"/>
      <c r="I153" s="2">
        <f t="array" ref="I153">SUMPRODUCT(B137:B156, (ROW(B137:B156)-ROW(B137)+1)) / (20*21/2)</f>
        <v>12.766017142857143</v>
      </c>
      <c r="J153" s="2">
        <f t="shared" si="18"/>
        <v>13.126330424917683</v>
      </c>
      <c r="K153" s="2">
        <f t="shared" si="13"/>
        <v>13.512250904258009</v>
      </c>
    </row>
    <row r="154" spans="1:11" ht="13.5" x14ac:dyDescent="0.25">
      <c r="A154" s="3">
        <f>TITRES_STAT!B157</f>
        <v>42227</v>
      </c>
      <c r="B154" s="6">
        <f>TITRES_STAT!D157</f>
        <v>12.3466</v>
      </c>
      <c r="C154" s="2">
        <f t="shared" si="14"/>
        <v>0</v>
      </c>
      <c r="D154" s="2">
        <f t="shared" si="15"/>
        <v>12.538440000000001</v>
      </c>
      <c r="E154" s="2">
        <f t="shared" si="16"/>
        <v>12.810219999999997</v>
      </c>
      <c r="F154" s="2">
        <f t="shared" si="17"/>
        <v>13.143305000000002</v>
      </c>
      <c r="G154" s="2">
        <f t="shared" si="12"/>
        <v>13.590851999999995</v>
      </c>
      <c r="H154" s="2"/>
      <c r="I154" s="2">
        <f t="array" ref="I154">SUMPRODUCT(B138:B157, (ROW(B138:B157)-ROW(B138)+1)) / (20*21/2)</f>
        <v>12.681506666666666</v>
      </c>
      <c r="J154" s="2">
        <f t="shared" si="18"/>
        <v>13.052070384449332</v>
      </c>
      <c r="K154" s="2">
        <f t="shared" si="13"/>
        <v>13.466539104091028</v>
      </c>
    </row>
    <row r="155" spans="1:11" ht="13.5" x14ac:dyDescent="0.25">
      <c r="A155" s="3">
        <f>TITRES_STAT!B158</f>
        <v>42228</v>
      </c>
      <c r="B155" s="6">
        <f>TITRES_STAT!D158</f>
        <v>12.2577</v>
      </c>
      <c r="C155" s="2">
        <f t="shared" si="14"/>
        <v>-8.8900000000000645E-2</v>
      </c>
      <c r="D155" s="2">
        <f t="shared" si="15"/>
        <v>12.41586</v>
      </c>
      <c r="E155" s="2">
        <f t="shared" si="16"/>
        <v>12.712509999999998</v>
      </c>
      <c r="F155" s="2">
        <f t="shared" si="17"/>
        <v>13.074909999999999</v>
      </c>
      <c r="G155" s="2">
        <f t="shared" si="12"/>
        <v>13.557767999999994</v>
      </c>
      <c r="H155" s="2"/>
      <c r="I155" s="2">
        <f t="array" ref="I155">SUMPRODUCT(B139:B158, (ROW(B139:B158)-ROW(B139)+1)) / (20*21/2)</f>
        <v>12.607867142857142</v>
      </c>
      <c r="J155" s="2">
        <f t="shared" si="18"/>
        <v>12.976416062120824</v>
      </c>
      <c r="K155" s="2">
        <f t="shared" si="13"/>
        <v>13.419133649028634</v>
      </c>
    </row>
    <row r="156" spans="1:11" ht="13.5" x14ac:dyDescent="0.25">
      <c r="A156" s="3">
        <f>TITRES_STAT!B159</f>
        <v>42230</v>
      </c>
      <c r="B156" s="6">
        <f>TITRES_STAT!D159</f>
        <v>12.168900000000001</v>
      </c>
      <c r="C156" s="2">
        <f t="shared" si="14"/>
        <v>-8.8799999999999102E-2</v>
      </c>
      <c r="D156" s="2">
        <f t="shared" si="15"/>
        <v>12.293279999999999</v>
      </c>
      <c r="E156" s="2">
        <f t="shared" si="16"/>
        <v>12.611249999999998</v>
      </c>
      <c r="F156" s="2">
        <f t="shared" si="17"/>
        <v>13.002959999999998</v>
      </c>
      <c r="G156" s="2">
        <f t="shared" si="12"/>
        <v>13.525127999999995</v>
      </c>
      <c r="H156" s="2"/>
      <c r="I156" s="2">
        <f t="array" ref="I156">SUMPRODUCT(B140:B159, (ROW(B140:B159)-ROW(B140)+1)) / (20*21/2)</f>
        <v>12.527463333333333</v>
      </c>
      <c r="J156" s="2">
        <f t="shared" si="18"/>
        <v>12.899509770490271</v>
      </c>
      <c r="K156" s="2">
        <f t="shared" si="13"/>
        <v>13.370104878478493</v>
      </c>
    </row>
    <row r="157" spans="1:11" ht="13.5" x14ac:dyDescent="0.25">
      <c r="A157" s="3">
        <f>TITRES_STAT!B160</f>
        <v>42233</v>
      </c>
      <c r="B157" s="6">
        <f>TITRES_STAT!D160</f>
        <v>12.115600000000001</v>
      </c>
      <c r="C157" s="2">
        <f t="shared" si="14"/>
        <v>-5.3300000000000125E-2</v>
      </c>
      <c r="D157" s="2">
        <f t="shared" si="15"/>
        <v>12.24708</v>
      </c>
      <c r="E157" s="2">
        <f t="shared" si="16"/>
        <v>12.517099999999999</v>
      </c>
      <c r="F157" s="2">
        <f t="shared" si="17"/>
        <v>12.942115000000001</v>
      </c>
      <c r="G157" s="2">
        <f t="shared" si="12"/>
        <v>13.489201999999993</v>
      </c>
      <c r="H157" s="2"/>
      <c r="I157" s="2">
        <f t="array" ref="I157">SUMPRODUCT(B141:B160, (ROW(B141:B160)-ROW(B141)+1)) / (20*21/2)</f>
        <v>12.457843809523808</v>
      </c>
      <c r="J157" s="2">
        <f t="shared" si="18"/>
        <v>12.824851697110244</v>
      </c>
      <c r="K157" s="2">
        <f t="shared" si="13"/>
        <v>13.320908608734239</v>
      </c>
    </row>
    <row r="158" spans="1:11" ht="13.5" x14ac:dyDescent="0.25">
      <c r="A158" s="3">
        <f>TITRES_STAT!B161</f>
        <v>42234</v>
      </c>
      <c r="B158" s="6">
        <f>TITRES_STAT!D161</f>
        <v>12.168900000000001</v>
      </c>
      <c r="C158" s="2">
        <f t="shared" si="14"/>
        <v>5.3300000000000125E-2</v>
      </c>
      <c r="D158" s="2">
        <f t="shared" si="15"/>
        <v>12.211540000000001</v>
      </c>
      <c r="E158" s="2">
        <f t="shared" si="16"/>
        <v>12.428280000000001</v>
      </c>
      <c r="F158" s="2">
        <f t="shared" si="17"/>
        <v>12.87994</v>
      </c>
      <c r="G158" s="2">
        <f t="shared" si="12"/>
        <v>13.451529999999996</v>
      </c>
      <c r="H158" s="2"/>
      <c r="I158" s="2">
        <f t="array" ref="I158">SUMPRODUCT(B142:B161, (ROW(B142:B161)-ROW(B142)+1)) / (20*21/2)</f>
        <v>12.403025714285715</v>
      </c>
      <c r="J158" s="2">
        <f t="shared" si="18"/>
        <v>12.762380106909269</v>
      </c>
      <c r="K158" s="2">
        <f t="shared" si="13"/>
        <v>13.275731800548584</v>
      </c>
    </row>
    <row r="159" spans="1:11" ht="13.5" x14ac:dyDescent="0.25">
      <c r="A159" s="3">
        <f>TITRES_STAT!B162</f>
        <v>42235</v>
      </c>
      <c r="B159" s="6">
        <f>TITRES_STAT!D162</f>
        <v>12.0357</v>
      </c>
      <c r="C159" s="2">
        <f t="shared" si="14"/>
        <v>-0.13320000000000043</v>
      </c>
      <c r="D159" s="2">
        <f t="shared" si="15"/>
        <v>12.14936</v>
      </c>
      <c r="E159" s="2">
        <f t="shared" si="16"/>
        <v>12.343900000000003</v>
      </c>
      <c r="F159" s="2">
        <f t="shared" si="17"/>
        <v>12.811105000000001</v>
      </c>
      <c r="G159" s="2">
        <f t="shared" si="12"/>
        <v>13.411341999999996</v>
      </c>
      <c r="H159" s="2"/>
      <c r="I159" s="2">
        <f t="array" ref="I159">SUMPRODUCT(B143:B162, (ROW(B143:B162)-ROW(B143)+1)) / (20*21/2)</f>
        <v>12.321137142857143</v>
      </c>
      <c r="J159" s="2">
        <f t="shared" si="18"/>
        <v>12.693172477679816</v>
      </c>
      <c r="K159" s="2">
        <f t="shared" si="13"/>
        <v>13.227103102487856</v>
      </c>
    </row>
    <row r="160" spans="1:11" ht="13.5" x14ac:dyDescent="0.25">
      <c r="A160" s="3">
        <f>TITRES_STAT!B163</f>
        <v>42236</v>
      </c>
      <c r="B160" s="6">
        <f>TITRES_STAT!D163</f>
        <v>12.0801</v>
      </c>
      <c r="C160" s="2">
        <f t="shared" si="14"/>
        <v>4.4399999999999551E-2</v>
      </c>
      <c r="D160" s="2">
        <f t="shared" si="15"/>
        <v>12.11384</v>
      </c>
      <c r="E160" s="2">
        <f t="shared" si="16"/>
        <v>12.264850000000001</v>
      </c>
      <c r="F160" s="2">
        <f t="shared" si="17"/>
        <v>12.744489999999999</v>
      </c>
      <c r="G160" s="2">
        <f t="shared" si="12"/>
        <v>13.372041999999997</v>
      </c>
      <c r="H160" s="2"/>
      <c r="I160" s="2">
        <f t="array" ref="I160">SUMPRODUCT(B144:B163, (ROW(B144:B163)-ROW(B144)+1)) / (20*21/2)</f>
        <v>12.243479523809524</v>
      </c>
      <c r="J160" s="2">
        <f t="shared" si="18"/>
        <v>12.634784622662691</v>
      </c>
      <c r="K160" s="2">
        <f t="shared" si="13"/>
        <v>13.182122588664804</v>
      </c>
    </row>
    <row r="161" spans="1:11" ht="13.5" x14ac:dyDescent="0.25">
      <c r="A161" s="3">
        <f>TITRES_STAT!B164</f>
        <v>42237</v>
      </c>
      <c r="B161" s="6">
        <f>TITRES_STAT!D164</f>
        <v>12.168900000000001</v>
      </c>
      <c r="C161" s="2">
        <f t="shared" si="14"/>
        <v>8.8800000000000878E-2</v>
      </c>
      <c r="D161" s="2">
        <f t="shared" si="15"/>
        <v>12.11384</v>
      </c>
      <c r="E161" s="2">
        <f t="shared" si="16"/>
        <v>12.203560000000001</v>
      </c>
      <c r="F161" s="2">
        <f t="shared" si="17"/>
        <v>12.67343</v>
      </c>
      <c r="G161" s="2">
        <f t="shared" si="12"/>
        <v>13.335997999999996</v>
      </c>
      <c r="H161" s="2"/>
      <c r="I161" s="2">
        <f t="array" ref="I161">SUMPRODUCT(B145:B164, (ROW(B145:B164)-ROW(B145)+1)) / (20*21/2)</f>
        <v>12.16963</v>
      </c>
      <c r="J161" s="2">
        <f t="shared" si="18"/>
        <v>12.590414658599578</v>
      </c>
      <c r="K161" s="2">
        <f t="shared" si="13"/>
        <v>13.142388369501479</v>
      </c>
    </row>
    <row r="162" spans="1:11" ht="13.5" x14ac:dyDescent="0.25">
      <c r="A162" s="3">
        <f>TITRES_STAT!B165</f>
        <v>42240</v>
      </c>
      <c r="B162" s="6">
        <f>TITRES_STAT!D165</f>
        <v>11.813599999999999</v>
      </c>
      <c r="C162" s="2">
        <f t="shared" si="14"/>
        <v>-0.3553000000000015</v>
      </c>
      <c r="D162" s="2">
        <f t="shared" si="15"/>
        <v>12.05344</v>
      </c>
      <c r="E162" s="2">
        <f t="shared" si="16"/>
        <v>12.150260000000001</v>
      </c>
      <c r="F162" s="2">
        <f t="shared" si="17"/>
        <v>12.584605</v>
      </c>
      <c r="G162" s="2">
        <f t="shared" si="12"/>
        <v>13.294179999999997</v>
      </c>
      <c r="H162" s="2"/>
      <c r="I162" s="2">
        <f t="array" ref="I162">SUMPRODUCT(B146:B165, (ROW(B146:B165)-ROW(B146)+1)) / (20*21/2)</f>
        <v>12.103393809523812</v>
      </c>
      <c r="J162" s="2">
        <f t="shared" si="18"/>
        <v>12.516432310161523</v>
      </c>
      <c r="K162" s="2">
        <f t="shared" si="13"/>
        <v>13.090279021677892</v>
      </c>
    </row>
    <row r="163" spans="1:11" ht="13.5" x14ac:dyDescent="0.25">
      <c r="A163" s="3">
        <f>TITRES_STAT!B166</f>
        <v>42241</v>
      </c>
      <c r="B163" s="6">
        <f>TITRES_STAT!D166</f>
        <v>11.7692</v>
      </c>
      <c r="C163" s="2">
        <f t="shared" si="14"/>
        <v>-4.4399999999999551E-2</v>
      </c>
      <c r="D163" s="2">
        <f t="shared" si="15"/>
        <v>11.9735</v>
      </c>
      <c r="E163" s="2">
        <f t="shared" si="16"/>
        <v>12.092519999999999</v>
      </c>
      <c r="F163" s="2">
        <f t="shared" si="17"/>
        <v>12.500220000000001</v>
      </c>
      <c r="G163" s="2">
        <f t="shared" si="12"/>
        <v>13.255469999999997</v>
      </c>
      <c r="H163" s="2"/>
      <c r="I163" s="2">
        <f t="array" ref="I163">SUMPRODUCT(B147:B166, (ROW(B147:B166)-ROW(B147)+1)) / (20*21/2)</f>
        <v>12.027424285714284</v>
      </c>
      <c r="J163" s="2">
        <f t="shared" si="18"/>
        <v>12.445267328241378</v>
      </c>
      <c r="K163" s="2">
        <f t="shared" si="13"/>
        <v>13.038472001219937</v>
      </c>
    </row>
    <row r="164" spans="1:11" ht="13.5" x14ac:dyDescent="0.25">
      <c r="A164" s="3">
        <f>TITRES_STAT!B167</f>
        <v>42242</v>
      </c>
      <c r="B164" s="6">
        <f>TITRES_STAT!D167</f>
        <v>11.7248</v>
      </c>
      <c r="C164" s="2">
        <f t="shared" si="14"/>
        <v>-4.4399999999999551E-2</v>
      </c>
      <c r="D164" s="2">
        <f t="shared" si="15"/>
        <v>11.91132</v>
      </c>
      <c r="E164" s="2">
        <f t="shared" si="16"/>
        <v>12.030339999999999</v>
      </c>
      <c r="F164" s="2">
        <f t="shared" si="17"/>
        <v>12.42028</v>
      </c>
      <c r="G164" s="2">
        <f t="shared" si="12"/>
        <v>13.215871999999997</v>
      </c>
      <c r="H164" s="2"/>
      <c r="I164" s="2">
        <f t="array" ref="I164">SUMPRODUCT(B148:B167, (ROW(B148:B167)-ROW(B148)+1)) / (20*21/2)</f>
        <v>11.97616142857143</v>
      </c>
      <c r="J164" s="2">
        <f t="shared" si="18"/>
        <v>12.37665139221839</v>
      </c>
      <c r="K164" s="2">
        <f t="shared" si="13"/>
        <v>12.986955452152488</v>
      </c>
    </row>
    <row r="165" spans="1:11" ht="13.5" x14ac:dyDescent="0.25">
      <c r="A165" s="3">
        <f>TITRES_STAT!B168</f>
        <v>42243</v>
      </c>
      <c r="B165" s="6">
        <f>TITRES_STAT!D168</f>
        <v>11.7248</v>
      </c>
      <c r="C165" s="2">
        <f t="shared" si="14"/>
        <v>0</v>
      </c>
      <c r="D165" s="2">
        <f t="shared" si="15"/>
        <v>11.840260000000001</v>
      </c>
      <c r="E165" s="2">
        <f t="shared" si="16"/>
        <v>11.97705</v>
      </c>
      <c r="F165" s="2">
        <f t="shared" si="17"/>
        <v>12.344779999999998</v>
      </c>
      <c r="G165" s="2">
        <f t="shared" si="12"/>
        <v>13.222005999999997</v>
      </c>
      <c r="H165" s="2"/>
      <c r="I165" s="2">
        <f t="array" ref="I165">SUMPRODUCT(B149:B168, (ROW(B149:B168)-ROW(B149)+1)) / (20*21/2)</f>
        <v>11.906709523809525</v>
      </c>
      <c r="J165" s="2">
        <f t="shared" si="18"/>
        <v>12.31457030724521</v>
      </c>
      <c r="K165" s="2">
        <f t="shared" si="13"/>
        <v>12.937459159911214</v>
      </c>
    </row>
    <row r="166" spans="1:11" ht="13.5" x14ac:dyDescent="0.25">
      <c r="A166" s="3">
        <f>TITRES_STAT!B169</f>
        <v>42244</v>
      </c>
      <c r="B166" s="6">
        <f>TITRES_STAT!D169</f>
        <v>11.5471</v>
      </c>
      <c r="C166" s="2">
        <f t="shared" si="14"/>
        <v>-0.17769999999999975</v>
      </c>
      <c r="D166" s="2">
        <f t="shared" si="15"/>
        <v>11.715900000000001</v>
      </c>
      <c r="E166" s="2">
        <f t="shared" si="16"/>
        <v>11.914870000000001</v>
      </c>
      <c r="F166" s="2">
        <f t="shared" si="17"/>
        <v>12.263059999999999</v>
      </c>
      <c r="G166" s="2">
        <f t="shared" si="12"/>
        <v>13.179369999999999</v>
      </c>
      <c r="H166" s="2"/>
      <c r="I166" s="2">
        <f t="array" ref="I166">SUMPRODUCT(B150:B169, (ROW(B150:B169)-ROW(B150)+1)) / (20*21/2)</f>
        <v>11.839752380952378</v>
      </c>
      <c r="J166" s="2">
        <f t="shared" si="18"/>
        <v>12.24147789703138</v>
      </c>
      <c r="K166" s="2">
        <f t="shared" si="13"/>
        <v>12.882935271287245</v>
      </c>
    </row>
    <row r="167" spans="1:11" ht="13.5" x14ac:dyDescent="0.25">
      <c r="A167" s="3">
        <f>TITRES_STAT!B170</f>
        <v>42247</v>
      </c>
      <c r="B167" s="6">
        <f>TITRES_STAT!D170</f>
        <v>11.7248</v>
      </c>
      <c r="C167" s="2">
        <f t="shared" si="14"/>
        <v>0.17769999999999975</v>
      </c>
      <c r="D167" s="2">
        <f t="shared" si="15"/>
        <v>11.69814</v>
      </c>
      <c r="E167" s="2">
        <f t="shared" si="16"/>
        <v>11.87579</v>
      </c>
      <c r="F167" s="2">
        <f t="shared" si="17"/>
        <v>12.196444999999999</v>
      </c>
      <c r="G167" s="2">
        <f t="shared" si="12"/>
        <v>13.133181999999998</v>
      </c>
      <c r="H167" s="2"/>
      <c r="I167" s="2">
        <f t="array" ref="I167">SUMPRODUCT(B151:B170, (ROW(B151:B170)-ROW(B151)+1)) / (20*21/2)</f>
        <v>11.792459999999998</v>
      </c>
      <c r="J167" s="2">
        <f t="shared" si="18"/>
        <v>12.192270478266487</v>
      </c>
      <c r="K167" s="2">
        <f t="shared" si="13"/>
        <v>12.837518201825</v>
      </c>
    </row>
    <row r="168" spans="1:11" ht="13.5" x14ac:dyDescent="0.25">
      <c r="A168" s="3">
        <f>TITRES_STAT!B171</f>
        <v>42248</v>
      </c>
      <c r="B168" s="6">
        <f>TITRES_STAT!D171</f>
        <v>11.4672</v>
      </c>
      <c r="C168" s="2">
        <f t="shared" si="14"/>
        <v>-0.25760000000000005</v>
      </c>
      <c r="D168" s="2">
        <f t="shared" si="15"/>
        <v>11.637740000000001</v>
      </c>
      <c r="E168" s="2">
        <f t="shared" si="16"/>
        <v>11.805620000000001</v>
      </c>
      <c r="F168" s="2">
        <f t="shared" si="17"/>
        <v>12.116949999999999</v>
      </c>
      <c r="G168" s="2">
        <f t="shared" si="12"/>
        <v>13.081842</v>
      </c>
      <c r="H168" s="2"/>
      <c r="I168" s="2">
        <f t="array" ref="I168">SUMPRODUCT(B152:B171, (ROW(B152:B171)-ROW(B152)+1)) / (20*21/2)</f>
        <v>11.751469999999999</v>
      </c>
      <c r="J168" s="2">
        <f t="shared" si="18"/>
        <v>12.12321614700301</v>
      </c>
      <c r="K168" s="2">
        <f t="shared" si="13"/>
        <v>12.783780233125981</v>
      </c>
    </row>
    <row r="169" spans="1:11" ht="13.5" x14ac:dyDescent="0.25">
      <c r="A169" s="3">
        <f>TITRES_STAT!B172</f>
        <v>42249</v>
      </c>
      <c r="B169" s="6">
        <f>TITRES_STAT!D172</f>
        <v>11.4139</v>
      </c>
      <c r="C169" s="2">
        <f t="shared" si="14"/>
        <v>-5.3300000000000125E-2</v>
      </c>
      <c r="D169" s="2">
        <f t="shared" si="15"/>
        <v>11.575559999999999</v>
      </c>
      <c r="E169" s="2">
        <f t="shared" si="16"/>
        <v>11.743440000000001</v>
      </c>
      <c r="F169" s="2">
        <f t="shared" si="17"/>
        <v>12.043670000000002</v>
      </c>
      <c r="G169" s="2">
        <f t="shared" si="12"/>
        <v>13.026769999999999</v>
      </c>
      <c r="H169" s="2"/>
      <c r="I169" s="2">
        <f t="array" ref="I169">SUMPRODUCT(B153:B172, (ROW(B153:B172)-ROW(B153)+1)) / (20*21/2)</f>
        <v>11.706207142857142</v>
      </c>
      <c r="J169" s="2">
        <f t="shared" si="18"/>
        <v>12.055662228240818</v>
      </c>
      <c r="K169" s="2">
        <f t="shared" si="13"/>
        <v>12.730059439670059</v>
      </c>
    </row>
    <row r="170" spans="1:11" ht="13.5" x14ac:dyDescent="0.25">
      <c r="A170" s="3">
        <f>TITRES_STAT!B173</f>
        <v>42250</v>
      </c>
      <c r="B170" s="6">
        <f>TITRES_STAT!D173</f>
        <v>11.5471</v>
      </c>
      <c r="C170" s="2">
        <f t="shared" si="14"/>
        <v>0.13320000000000043</v>
      </c>
      <c r="D170" s="2">
        <f t="shared" si="15"/>
        <v>11.54002</v>
      </c>
      <c r="E170" s="2">
        <f t="shared" si="16"/>
        <v>11.690140000000001</v>
      </c>
      <c r="F170" s="2">
        <f t="shared" si="17"/>
        <v>11.977495000000001</v>
      </c>
      <c r="G170" s="2">
        <f t="shared" si="12"/>
        <v>12.975073999999999</v>
      </c>
      <c r="H170" s="2"/>
      <c r="I170" s="2">
        <f t="array" ref="I170">SUMPRODUCT(B154:B173, (ROW(B154:B173)-ROW(B154)+1)) / (20*21/2)</f>
        <v>11.665259047619047</v>
      </c>
      <c r="J170" s="2">
        <f t="shared" si="18"/>
        <v>12.007227730313121</v>
      </c>
      <c r="K170" s="2">
        <f t="shared" si="13"/>
        <v>12.683668873408488</v>
      </c>
    </row>
    <row r="171" spans="1:11" ht="13.5" x14ac:dyDescent="0.25">
      <c r="A171" s="3">
        <f>TITRES_STAT!B174</f>
        <v>42251</v>
      </c>
      <c r="B171" s="6">
        <f>TITRES_STAT!D174</f>
        <v>11.5471</v>
      </c>
      <c r="C171" s="2">
        <f t="shared" si="14"/>
        <v>0</v>
      </c>
      <c r="D171" s="2">
        <f t="shared" si="15"/>
        <v>11.54002</v>
      </c>
      <c r="E171" s="2">
        <f t="shared" si="16"/>
        <v>11.62796</v>
      </c>
      <c r="F171" s="2">
        <f t="shared" si="17"/>
        <v>11.915760000000001</v>
      </c>
      <c r="G171" s="2">
        <f t="shared" si="12"/>
        <v>12.921956</v>
      </c>
      <c r="H171" s="2"/>
      <c r="I171" s="2">
        <f t="array" ref="I171">SUMPRODUCT(B155:B174, (ROW(B155:B174)-ROW(B155)+1)) / (20*21/2)</f>
        <v>11.62271142857143</v>
      </c>
      <c r="J171" s="2">
        <f t="shared" si="18"/>
        <v>11.96340604171187</v>
      </c>
      <c r="K171" s="2">
        <f t="shared" si="13"/>
        <v>12.639097545039528</v>
      </c>
    </row>
    <row r="172" spans="1:11" ht="13.5" x14ac:dyDescent="0.25">
      <c r="A172" s="3">
        <f>TITRES_STAT!B175</f>
        <v>42254</v>
      </c>
      <c r="B172" s="6">
        <f>TITRES_STAT!D175</f>
        <v>11.4405</v>
      </c>
      <c r="C172" s="2">
        <f t="shared" si="14"/>
        <v>-0.10660000000000025</v>
      </c>
      <c r="D172" s="2">
        <f t="shared" si="15"/>
        <v>11.483160000000002</v>
      </c>
      <c r="E172" s="2">
        <f t="shared" si="16"/>
        <v>11.59065</v>
      </c>
      <c r="F172" s="2">
        <f t="shared" si="17"/>
        <v>11.870454999999998</v>
      </c>
      <c r="G172" s="2">
        <f t="shared" si="12"/>
        <v>12.866527999999999</v>
      </c>
      <c r="H172" s="2"/>
      <c r="I172" s="2">
        <f t="array" ref="I172">SUMPRODUCT(B156:B175, (ROW(B156:B175)-ROW(B156)+1)) / (20*21/2)</f>
        <v>11.583926666666667</v>
      </c>
      <c r="J172" s="2">
        <f t="shared" si="18"/>
        <v>11.91360546631074</v>
      </c>
      <c r="K172" s="2">
        <f t="shared" si="13"/>
        <v>12.592093719743861</v>
      </c>
    </row>
    <row r="173" spans="1:11" ht="13.5" x14ac:dyDescent="0.25">
      <c r="A173" s="3">
        <f>TITRES_STAT!B176</f>
        <v>42255</v>
      </c>
      <c r="B173" s="6">
        <f>TITRES_STAT!D176</f>
        <v>11.4405</v>
      </c>
      <c r="C173" s="2">
        <f t="shared" si="14"/>
        <v>0</v>
      </c>
      <c r="D173" s="2">
        <f t="shared" si="15"/>
        <v>11.477819999999999</v>
      </c>
      <c r="E173" s="2">
        <f t="shared" si="16"/>
        <v>11.557780000000001</v>
      </c>
      <c r="F173" s="2">
        <f t="shared" si="17"/>
        <v>11.825149999999997</v>
      </c>
      <c r="G173" s="2">
        <f t="shared" si="12"/>
        <v>12.810746</v>
      </c>
      <c r="H173" s="2"/>
      <c r="I173" s="2">
        <f t="array" ref="I173">SUMPRODUCT(B157:B176, (ROW(B157:B176)-ROW(B157)+1)) / (20*21/2)</f>
        <v>11.540914285714287</v>
      </c>
      <c r="J173" s="2">
        <f t="shared" si="18"/>
        <v>11.868547802852573</v>
      </c>
      <c r="K173" s="2">
        <f t="shared" si="13"/>
        <v>12.546933181714689</v>
      </c>
    </row>
    <row r="174" spans="1:11" ht="13.5" x14ac:dyDescent="0.25">
      <c r="A174" s="3">
        <f>TITRES_STAT!B177</f>
        <v>42256</v>
      </c>
      <c r="B174" s="6">
        <f>TITRES_STAT!D177</f>
        <v>11.378399999999999</v>
      </c>
      <c r="C174" s="2">
        <f t="shared" si="14"/>
        <v>-6.2100000000000932E-2</v>
      </c>
      <c r="D174" s="2">
        <f t="shared" si="15"/>
        <v>11.47072</v>
      </c>
      <c r="E174" s="2">
        <f t="shared" si="16"/>
        <v>11.523140000000001</v>
      </c>
      <c r="F174" s="2">
        <f t="shared" si="17"/>
        <v>11.776739999999998</v>
      </c>
      <c r="G174" s="2">
        <f t="shared" si="12"/>
        <v>12.756742000000004</v>
      </c>
      <c r="H174" s="2"/>
      <c r="I174" s="2">
        <f t="array" ref="I174">SUMPRODUCT(B158:B177, (ROW(B158:B177)-ROW(B158)+1)) / (20*21/2)</f>
        <v>11.517350476190476</v>
      </c>
      <c r="J174" s="2">
        <f t="shared" si="18"/>
        <v>11.821867059723758</v>
      </c>
      <c r="K174" s="2">
        <f t="shared" si="13"/>
        <v>12.50110835105921</v>
      </c>
    </row>
    <row r="175" spans="1:11" ht="13.5" x14ac:dyDescent="0.25">
      <c r="A175" s="3">
        <f>TITRES_STAT!B178</f>
        <v>42257</v>
      </c>
      <c r="B175" s="6">
        <f>TITRES_STAT!D178</f>
        <v>11.3695</v>
      </c>
      <c r="C175" s="2">
        <f t="shared" si="14"/>
        <v>-8.8999999999987978E-3</v>
      </c>
      <c r="D175" s="2">
        <f t="shared" si="15"/>
        <v>11.4352</v>
      </c>
      <c r="E175" s="2">
        <f t="shared" si="16"/>
        <v>11.48761</v>
      </c>
      <c r="F175" s="2">
        <f t="shared" si="17"/>
        <v>11.732329999999997</v>
      </c>
      <c r="G175" s="2">
        <f t="shared" si="12"/>
        <v>12.699894000000004</v>
      </c>
      <c r="H175" s="2"/>
      <c r="I175" s="2">
        <f t="array" ref="I175">SUMPRODUCT(B159:B178, (ROW(B159:B178)-ROW(B159)+1)) / (20*21/2)</f>
        <v>11.481782380952382</v>
      </c>
      <c r="J175" s="2">
        <f t="shared" si="18"/>
        <v>11.778784482607211</v>
      </c>
      <c r="K175" s="2">
        <f t="shared" si="13"/>
        <v>12.456731552978457</v>
      </c>
    </row>
    <row r="176" spans="1:11" ht="13.5" x14ac:dyDescent="0.25">
      <c r="A176" s="3">
        <f>TITRES_STAT!B179</f>
        <v>42258</v>
      </c>
      <c r="B176" s="6">
        <f>TITRES_STAT!D179</f>
        <v>11.2807</v>
      </c>
      <c r="C176" s="2">
        <f t="shared" si="14"/>
        <v>-8.8800000000000878E-2</v>
      </c>
      <c r="D176" s="2">
        <f t="shared" si="15"/>
        <v>11.381919999999999</v>
      </c>
      <c r="E176" s="2">
        <f t="shared" si="16"/>
        <v>11.46097</v>
      </c>
      <c r="F176" s="2">
        <f t="shared" si="17"/>
        <v>11.68792</v>
      </c>
      <c r="G176" s="2">
        <f t="shared" si="12"/>
        <v>12.641270000000004</v>
      </c>
      <c r="H176" s="2"/>
      <c r="I176" s="2">
        <f t="array" ref="I176">SUMPRODUCT(B160:B179, (ROW(B160:B179)-ROW(B160)+1)) / (20*21/2)</f>
        <v>11.441977142857143</v>
      </c>
      <c r="J176" s="2">
        <f t="shared" si="18"/>
        <v>11.731347865216048</v>
      </c>
      <c r="K176" s="2">
        <f t="shared" si="13"/>
        <v>12.41061266854793</v>
      </c>
    </row>
    <row r="177" spans="1:11" ht="13.5" x14ac:dyDescent="0.25">
      <c r="A177" s="3">
        <f>TITRES_STAT!B180</f>
        <v>42261</v>
      </c>
      <c r="B177" s="6">
        <f>TITRES_STAT!D180</f>
        <v>11.4405</v>
      </c>
      <c r="C177" s="2">
        <f t="shared" si="14"/>
        <v>0.15980000000000061</v>
      </c>
      <c r="D177" s="2">
        <f t="shared" si="15"/>
        <v>11.381919999999999</v>
      </c>
      <c r="E177" s="2">
        <f t="shared" si="16"/>
        <v>11.432539999999999</v>
      </c>
      <c r="F177" s="2">
        <f t="shared" si="17"/>
        <v>11.654164999999997</v>
      </c>
      <c r="G177" s="2">
        <f t="shared" si="12"/>
        <v>12.586020000000005</v>
      </c>
      <c r="H177" s="2"/>
      <c r="I177" s="2">
        <f t="array" ref="I177">SUMPRODUCT(B161:B180, (ROW(B161:B180)-ROW(B161)+1)) / (20*21/2)</f>
        <v>11.390971428571428</v>
      </c>
      <c r="J177" s="2">
        <f t="shared" si="18"/>
        <v>11.703648068528805</v>
      </c>
      <c r="K177" s="2">
        <f t="shared" si="13"/>
        <v>12.372569034487228</v>
      </c>
    </row>
    <row r="178" spans="1:11" ht="13.5" x14ac:dyDescent="0.25">
      <c r="A178" s="3">
        <f>TITRES_STAT!B181</f>
        <v>42262</v>
      </c>
      <c r="B178" s="6">
        <f>TITRES_STAT!D181</f>
        <v>11.2807</v>
      </c>
      <c r="C178" s="2">
        <f t="shared" si="14"/>
        <v>-0.15980000000000061</v>
      </c>
      <c r="D178" s="2">
        <f t="shared" si="15"/>
        <v>11.349959999999999</v>
      </c>
      <c r="E178" s="2">
        <f t="shared" si="16"/>
        <v>11.413889999999999</v>
      </c>
      <c r="F178" s="2">
        <f t="shared" si="17"/>
        <v>11.609754999999996</v>
      </c>
      <c r="G178" s="2">
        <f t="shared" ref="G178:G241" si="19">AVERAGE(B129:B178)</f>
        <v>12.527752000000007</v>
      </c>
      <c r="H178" s="2"/>
      <c r="I178" s="2">
        <f t="array" ref="I178">SUMPRODUCT(B162:B181, (ROW(B162:B181)-ROW(B162)+1)) / (20*21/2)</f>
        <v>11.343261428571431</v>
      </c>
      <c r="J178" s="2">
        <f t="shared" si="18"/>
        <v>11.663367300097491</v>
      </c>
      <c r="K178" s="2">
        <f t="shared" si="13"/>
        <v>12.329750640977926</v>
      </c>
    </row>
    <row r="179" spans="1:11" ht="13.5" x14ac:dyDescent="0.25">
      <c r="A179" s="3">
        <f>TITRES_STAT!B182</f>
        <v>42263</v>
      </c>
      <c r="B179" s="6">
        <f>TITRES_STAT!D182</f>
        <v>11.191800000000001</v>
      </c>
      <c r="C179" s="2">
        <f t="shared" si="14"/>
        <v>-8.8899999999998869E-2</v>
      </c>
      <c r="D179" s="2">
        <f t="shared" si="15"/>
        <v>11.312639999999998</v>
      </c>
      <c r="E179" s="2">
        <f t="shared" si="16"/>
        <v>11.391679999999999</v>
      </c>
      <c r="F179" s="2">
        <f t="shared" si="17"/>
        <v>11.567559999999999</v>
      </c>
      <c r="G179" s="2">
        <f t="shared" si="19"/>
        <v>12.470726000000004</v>
      </c>
      <c r="H179" s="2"/>
      <c r="I179" s="2">
        <f t="array" ref="I179">SUMPRODUCT(B163:B182, (ROW(B163:B182)-ROW(B163)+1)) / (20*21/2)</f>
        <v>11.301050000000002</v>
      </c>
      <c r="J179" s="2">
        <f t="shared" si="18"/>
        <v>11.618456128659636</v>
      </c>
      <c r="K179" s="2">
        <f t="shared" ref="K179:K242" si="20">$K$4*B179+(1-$K$4)*K178</f>
        <v>12.285125125645459</v>
      </c>
    </row>
    <row r="180" spans="1:11" ht="13.5" x14ac:dyDescent="0.25">
      <c r="A180" s="3">
        <f>TITRES_STAT!B183</f>
        <v>42264</v>
      </c>
      <c r="B180" s="6">
        <f>TITRES_STAT!D183</f>
        <v>11.032</v>
      </c>
      <c r="C180" s="2">
        <f t="shared" si="14"/>
        <v>-0.15980000000000061</v>
      </c>
      <c r="D180" s="2">
        <f t="shared" si="15"/>
        <v>11.245140000000001</v>
      </c>
      <c r="E180" s="2">
        <f t="shared" si="16"/>
        <v>11.340169999999999</v>
      </c>
      <c r="F180" s="2">
        <f t="shared" si="17"/>
        <v>11.515154999999998</v>
      </c>
      <c r="G180" s="2">
        <f t="shared" si="19"/>
        <v>12.412458000000008</v>
      </c>
      <c r="H180" s="2"/>
      <c r="I180" s="2">
        <f t="array" ref="I180">SUMPRODUCT(B164:B183, (ROW(B164:B183)-ROW(B164)+1)) / (20*21/2)</f>
        <v>11.262645238095237</v>
      </c>
      <c r="J180" s="2">
        <f t="shared" si="18"/>
        <v>11.562603164025385</v>
      </c>
      <c r="K180" s="2">
        <f t="shared" si="20"/>
        <v>12.235982963855442</v>
      </c>
    </row>
    <row r="181" spans="1:11" ht="13.5" x14ac:dyDescent="0.25">
      <c r="A181" s="3">
        <f>TITRES_STAT!B184</f>
        <v>42265</v>
      </c>
      <c r="B181" s="6">
        <f>TITRES_STAT!D184</f>
        <v>11.014200000000001</v>
      </c>
      <c r="C181" s="2">
        <f t="shared" si="14"/>
        <v>-1.7799999999999372E-2</v>
      </c>
      <c r="D181" s="2">
        <f t="shared" si="15"/>
        <v>11.191839999999999</v>
      </c>
      <c r="E181" s="2">
        <f t="shared" si="16"/>
        <v>11.28688</v>
      </c>
      <c r="F181" s="2">
        <f t="shared" si="17"/>
        <v>11.457419999999997</v>
      </c>
      <c r="G181" s="2">
        <f t="shared" si="19"/>
        <v>12.356854000000007</v>
      </c>
      <c r="H181" s="2"/>
      <c r="I181" s="2">
        <f t="array" ref="I181">SUMPRODUCT(B165:B184, (ROW(B165:B184)-ROW(B165)+1)) / (20*21/2)</f>
        <v>11.227835714285716</v>
      </c>
      <c r="J181" s="2">
        <f t="shared" si="18"/>
        <v>11.510374291261062</v>
      </c>
      <c r="K181" s="2">
        <f t="shared" si="20"/>
        <v>12.188069906449346</v>
      </c>
    </row>
    <row r="182" spans="1:11" ht="13.5" x14ac:dyDescent="0.25">
      <c r="A182" s="3">
        <f>TITRES_STAT!B185</f>
        <v>42268</v>
      </c>
      <c r="B182" s="6">
        <f>TITRES_STAT!D185</f>
        <v>11.014200000000001</v>
      </c>
      <c r="C182" s="2">
        <f t="shared" si="14"/>
        <v>0</v>
      </c>
      <c r="D182" s="2">
        <f t="shared" si="15"/>
        <v>11.106580000000001</v>
      </c>
      <c r="E182" s="2">
        <f t="shared" si="16"/>
        <v>11.244249999999999</v>
      </c>
      <c r="F182" s="2">
        <f t="shared" si="17"/>
        <v>11.417449999999999</v>
      </c>
      <c r="G182" s="2">
        <f t="shared" si="19"/>
        <v>12.301606000000003</v>
      </c>
      <c r="H182" s="2"/>
      <c r="I182" s="2">
        <f t="array" ref="I182">SUMPRODUCT(B166:B185, (ROW(B166:B185)-ROW(B166)+1)) / (20*21/2)</f>
        <v>11.196410000000002</v>
      </c>
      <c r="J182" s="2">
        <f t="shared" si="18"/>
        <v>11.463119596855247</v>
      </c>
      <c r="K182" s="2">
        <f t="shared" si="20"/>
        <v>12.14203579247094</v>
      </c>
    </row>
    <row r="183" spans="1:11" ht="13.5" x14ac:dyDescent="0.25">
      <c r="A183" s="3">
        <f>TITRES_STAT!B186</f>
        <v>42269</v>
      </c>
      <c r="B183" s="6">
        <f>TITRES_STAT!D186</f>
        <v>11.014200000000001</v>
      </c>
      <c r="C183" s="2">
        <f t="shared" si="14"/>
        <v>0</v>
      </c>
      <c r="D183" s="2">
        <f t="shared" si="15"/>
        <v>11.053280000000001</v>
      </c>
      <c r="E183" s="2">
        <f t="shared" si="16"/>
        <v>11.20162</v>
      </c>
      <c r="F183" s="2">
        <f t="shared" si="17"/>
        <v>11.379699999999998</v>
      </c>
      <c r="G183" s="2">
        <f t="shared" si="19"/>
        <v>12.249022</v>
      </c>
      <c r="H183" s="2"/>
      <c r="I183" s="2">
        <f t="array" ref="I183">SUMPRODUCT(B167:B186, (ROW(B167:B186)-ROW(B167)+1)) / (20*21/2)</f>
        <v>11.176825238095239</v>
      </c>
      <c r="J183" s="2">
        <f t="shared" si="18"/>
        <v>11.4203653495357</v>
      </c>
      <c r="K183" s="2">
        <f t="shared" si="20"/>
        <v>12.097806937864238</v>
      </c>
    </row>
    <row r="184" spans="1:11" ht="13.5" x14ac:dyDescent="0.25">
      <c r="A184" s="3">
        <f>TITRES_STAT!B187</f>
        <v>42270</v>
      </c>
      <c r="B184" s="6">
        <f>TITRES_STAT!D187</f>
        <v>11.014200000000001</v>
      </c>
      <c r="C184" s="2">
        <f t="shared" si="14"/>
        <v>0</v>
      </c>
      <c r="D184" s="2">
        <f t="shared" si="15"/>
        <v>11.017760000000001</v>
      </c>
      <c r="E184" s="2">
        <f t="shared" si="16"/>
        <v>11.1652</v>
      </c>
      <c r="F184" s="2">
        <f t="shared" si="17"/>
        <v>11.34417</v>
      </c>
      <c r="G184" s="2">
        <f t="shared" si="19"/>
        <v>12.201058</v>
      </c>
      <c r="H184" s="2"/>
      <c r="I184" s="2">
        <f t="array" ref="I184">SUMPRODUCT(B168:B187, (ROW(B168:B187)-ROW(B168)+1)) / (20*21/2)</f>
        <v>11.144126666666667</v>
      </c>
      <c r="J184" s="2">
        <f t="shared" si="18"/>
        <v>11.381682935294206</v>
      </c>
      <c r="K184" s="2">
        <f t="shared" si="20"/>
        <v>12.055312548144073</v>
      </c>
    </row>
    <row r="185" spans="1:11" ht="13.5" x14ac:dyDescent="0.25">
      <c r="A185" s="3">
        <f>TITRES_STAT!B188</f>
        <v>42275</v>
      </c>
      <c r="B185" s="6">
        <f>TITRES_STAT!D188</f>
        <v>11.014200000000001</v>
      </c>
      <c r="C185" s="2">
        <f t="shared" si="14"/>
        <v>0</v>
      </c>
      <c r="D185" s="2">
        <f t="shared" si="15"/>
        <v>11.014200000000001</v>
      </c>
      <c r="E185" s="2">
        <f t="shared" si="16"/>
        <v>11.129670000000001</v>
      </c>
      <c r="F185" s="2">
        <f t="shared" si="17"/>
        <v>11.308639999999997</v>
      </c>
      <c r="G185" s="2">
        <f t="shared" si="19"/>
        <v>12.148829999999998</v>
      </c>
      <c r="H185" s="2"/>
      <c r="I185" s="2">
        <f t="array" ref="I185">SUMPRODUCT(B169:B188, (ROW(B169:B188)-ROW(B169)+1)) / (20*21/2)</f>
        <v>11.115150476190475</v>
      </c>
      <c r="J185" s="2">
        <f t="shared" si="18"/>
        <v>11.346684560504283</v>
      </c>
      <c r="K185" s="2">
        <f t="shared" si="20"/>
        <v>12.0144846050796</v>
      </c>
    </row>
    <row r="186" spans="1:11" ht="13.5" x14ac:dyDescent="0.25">
      <c r="A186" s="3">
        <f>TITRES_STAT!B189</f>
        <v>42276</v>
      </c>
      <c r="B186" s="6">
        <f>TITRES_STAT!D189</f>
        <v>11.103</v>
      </c>
      <c r="C186" s="2">
        <f t="shared" si="14"/>
        <v>8.8799999999999102E-2</v>
      </c>
      <c r="D186" s="2">
        <f t="shared" si="15"/>
        <v>11.031960000000002</v>
      </c>
      <c r="E186" s="2">
        <f t="shared" si="16"/>
        <v>11.1119</v>
      </c>
      <c r="F186" s="2">
        <f t="shared" si="17"/>
        <v>11.286434999999999</v>
      </c>
      <c r="G186" s="2">
        <f t="shared" si="19"/>
        <v>12.098731999999998</v>
      </c>
      <c r="H186" s="2"/>
      <c r="I186" s="2">
        <f t="array" ref="I186">SUMPRODUCT(B170:B189, (ROW(B170:B189)-ROW(B170)+1)) / (20*21/2)</f>
        <v>11.09967</v>
      </c>
      <c r="J186" s="2">
        <f t="shared" si="18"/>
        <v>11.323476507122923</v>
      </c>
      <c r="K186" s="2">
        <f t="shared" si="20"/>
        <v>11.978740110762754</v>
      </c>
    </row>
    <row r="187" spans="1:11" ht="13.5" x14ac:dyDescent="0.25">
      <c r="A187" s="3">
        <f>TITRES_STAT!B190</f>
        <v>42277</v>
      </c>
      <c r="B187" s="6">
        <f>TITRES_STAT!D190</f>
        <v>10.943099999999999</v>
      </c>
      <c r="C187" s="2">
        <f t="shared" si="14"/>
        <v>-0.15990000000000038</v>
      </c>
      <c r="D187" s="2">
        <f t="shared" si="15"/>
        <v>11.01774</v>
      </c>
      <c r="E187" s="2">
        <f t="shared" si="16"/>
        <v>11.06216</v>
      </c>
      <c r="F187" s="2">
        <f t="shared" si="17"/>
        <v>11.247349999999997</v>
      </c>
      <c r="G187" s="2">
        <f t="shared" si="19"/>
        <v>12.050943999999998</v>
      </c>
      <c r="H187" s="2"/>
      <c r="I187" s="2">
        <f t="array" ref="I187">SUMPRODUCT(B171:B190, (ROW(B171:B190)-ROW(B171)+1)) / (20*21/2)</f>
        <v>11.08588142857143</v>
      </c>
      <c r="J187" s="2">
        <f t="shared" si="18"/>
        <v>11.287250173111214</v>
      </c>
      <c r="K187" s="2">
        <f t="shared" si="20"/>
        <v>11.938126773085784</v>
      </c>
    </row>
    <row r="188" spans="1:11" ht="13.5" x14ac:dyDescent="0.25">
      <c r="A188" s="3">
        <f>TITRES_STAT!B191</f>
        <v>42278</v>
      </c>
      <c r="B188" s="6">
        <f>TITRES_STAT!D191</f>
        <v>10.943099999999999</v>
      </c>
      <c r="C188" s="2">
        <f t="shared" si="14"/>
        <v>0</v>
      </c>
      <c r="D188" s="2">
        <f t="shared" si="15"/>
        <v>11.00352</v>
      </c>
      <c r="E188" s="2">
        <f t="shared" si="16"/>
        <v>11.028400000000001</v>
      </c>
      <c r="F188" s="2">
        <f t="shared" si="17"/>
        <v>11.221144999999996</v>
      </c>
      <c r="G188" s="2">
        <f t="shared" si="19"/>
        <v>12.001557999999996</v>
      </c>
      <c r="H188" s="2"/>
      <c r="I188" s="2">
        <f t="array" ref="I188">SUMPRODUCT(B172:B191, (ROW(B172:B191)-ROW(B172)+1)) / (20*21/2)</f>
        <v>11.082028571428571</v>
      </c>
      <c r="J188" s="2">
        <f t="shared" si="18"/>
        <v>11.254473966148241</v>
      </c>
      <c r="K188" s="2">
        <f t="shared" si="20"/>
        <v>11.899106115317716</v>
      </c>
    </row>
    <row r="189" spans="1:11" ht="13.5" x14ac:dyDescent="0.25">
      <c r="A189" s="3">
        <f>TITRES_STAT!B192</f>
        <v>42279</v>
      </c>
      <c r="B189" s="6">
        <f>TITRES_STAT!D192</f>
        <v>11.0586</v>
      </c>
      <c r="C189" s="2">
        <f t="shared" si="14"/>
        <v>0.11550000000000082</v>
      </c>
      <c r="D189" s="2">
        <f t="shared" si="15"/>
        <v>11.0124</v>
      </c>
      <c r="E189" s="2">
        <f t="shared" si="16"/>
        <v>11.015080000000001</v>
      </c>
      <c r="F189" s="2">
        <f t="shared" si="17"/>
        <v>11.203379999999997</v>
      </c>
      <c r="G189" s="2">
        <f t="shared" si="19"/>
        <v>11.954481999999995</v>
      </c>
      <c r="H189" s="2"/>
      <c r="I189" s="2">
        <f t="array" ref="I189">SUMPRODUCT(B173:B192, (ROW(B173:B192)-ROW(B173)+1)) / (20*21/2)</f>
        <v>11.106349999999999</v>
      </c>
      <c r="J189" s="2">
        <f t="shared" si="18"/>
        <v>11.235819302705552</v>
      </c>
      <c r="K189" s="2">
        <f t="shared" si="20"/>
        <v>11.86614509118761</v>
      </c>
    </row>
    <row r="190" spans="1:11" ht="13.5" x14ac:dyDescent="0.25">
      <c r="A190" s="3">
        <f>TITRES_STAT!B193</f>
        <v>42282</v>
      </c>
      <c r="B190" s="6">
        <f>TITRES_STAT!D193</f>
        <v>11.0586</v>
      </c>
      <c r="C190" s="2">
        <f t="shared" si="14"/>
        <v>0</v>
      </c>
      <c r="D190" s="2">
        <f t="shared" si="15"/>
        <v>11.021279999999999</v>
      </c>
      <c r="E190" s="2">
        <f t="shared" si="16"/>
        <v>11.01774</v>
      </c>
      <c r="F190" s="2">
        <f t="shared" si="17"/>
        <v>11.178954999999998</v>
      </c>
      <c r="G190" s="2">
        <f t="shared" si="19"/>
        <v>11.907405999999996</v>
      </c>
      <c r="H190" s="2"/>
      <c r="I190" s="2">
        <f t="array" ref="I190">SUMPRODUCT(B174:B193, (ROW(B174:B193)-ROW(B174)+1)) / (20*21/2)</f>
        <v>11.143483809523808</v>
      </c>
      <c r="J190" s="2">
        <f t="shared" si="18"/>
        <v>11.218941273876453</v>
      </c>
      <c r="K190" s="2">
        <f t="shared" si="20"/>
        <v>11.834476656239076</v>
      </c>
    </row>
    <row r="191" spans="1:11" ht="13.5" x14ac:dyDescent="0.25">
      <c r="A191" s="3">
        <f>TITRES_STAT!B194</f>
        <v>42283</v>
      </c>
      <c r="B191" s="6">
        <f>TITRES_STAT!D194</f>
        <v>11.138500000000001</v>
      </c>
      <c r="C191" s="2">
        <f t="shared" si="14"/>
        <v>7.9900000000000304E-2</v>
      </c>
      <c r="D191" s="2">
        <f t="shared" si="15"/>
        <v>11.02838</v>
      </c>
      <c r="E191" s="2">
        <f t="shared" si="16"/>
        <v>11.030170000000002</v>
      </c>
      <c r="F191" s="2">
        <f t="shared" si="17"/>
        <v>11.158524999999999</v>
      </c>
      <c r="G191" s="2">
        <f t="shared" si="19"/>
        <v>11.858373999999996</v>
      </c>
      <c r="H191" s="2"/>
      <c r="I191" s="2">
        <f t="array" ref="I191">SUMPRODUCT(B175:B194, (ROW(B175:B194)-ROW(B175)+1)) / (20*21/2)</f>
        <v>11.179271904761903</v>
      </c>
      <c r="J191" s="2">
        <f t="shared" si="18"/>
        <v>11.211280200173935</v>
      </c>
      <c r="K191" s="2">
        <f t="shared" si="20"/>
        <v>11.807183454033622</v>
      </c>
    </row>
    <row r="192" spans="1:11" ht="13.5" x14ac:dyDescent="0.25">
      <c r="A192" s="3">
        <f>TITRES_STAT!B195</f>
        <v>42284</v>
      </c>
      <c r="B192" s="6">
        <f>TITRES_STAT!D195</f>
        <v>11.4139</v>
      </c>
      <c r="C192" s="2">
        <f t="shared" si="14"/>
        <v>0.27539999999999942</v>
      </c>
      <c r="D192" s="2">
        <f t="shared" si="15"/>
        <v>11.122539999999999</v>
      </c>
      <c r="E192" s="2">
        <f t="shared" si="16"/>
        <v>11.070139999999999</v>
      </c>
      <c r="F192" s="2">
        <f t="shared" si="17"/>
        <v>11.157195</v>
      </c>
      <c r="G192" s="2">
        <f t="shared" si="19"/>
        <v>11.81485</v>
      </c>
      <c r="H192" s="2"/>
      <c r="I192" s="2">
        <f t="array" ref="I192">SUMPRODUCT(B176:B195, (ROW(B176:B195)-ROW(B176)+1)) / (20*21/2)</f>
        <v>11.190603333333334</v>
      </c>
      <c r="J192" s="2">
        <f t="shared" si="18"/>
        <v>11.230577323966893</v>
      </c>
      <c r="K192" s="2">
        <f t="shared" si="20"/>
        <v>11.791760573483282</v>
      </c>
    </row>
    <row r="193" spans="1:11" ht="13.5" x14ac:dyDescent="0.25">
      <c r="A193" s="3">
        <f>TITRES_STAT!B196</f>
        <v>42285</v>
      </c>
      <c r="B193" s="6">
        <f>TITRES_STAT!D196</f>
        <v>11.5471</v>
      </c>
      <c r="C193" s="2">
        <f t="shared" si="14"/>
        <v>0.13320000000000043</v>
      </c>
      <c r="D193" s="2">
        <f t="shared" si="15"/>
        <v>11.24334</v>
      </c>
      <c r="E193" s="2">
        <f t="shared" si="16"/>
        <v>11.123430000000001</v>
      </c>
      <c r="F193" s="2">
        <f t="shared" si="17"/>
        <v>11.162525</v>
      </c>
      <c r="G193" s="2">
        <f t="shared" si="19"/>
        <v>11.776654000000001</v>
      </c>
      <c r="H193" s="2"/>
      <c r="I193" s="2">
        <f t="array" ref="I193">SUMPRODUCT(B177:B196, (ROW(B177:B196)-ROW(B177)+1)) / (20*21/2)</f>
        <v>11.213315714285715</v>
      </c>
      <c r="J193" s="2">
        <f t="shared" si="18"/>
        <v>11.260722340731951</v>
      </c>
      <c r="K193" s="2">
        <f t="shared" si="20"/>
        <v>11.78216604118982</v>
      </c>
    </row>
    <row r="194" spans="1:11" ht="13.5" x14ac:dyDescent="0.25">
      <c r="A194" s="3">
        <f>TITRES_STAT!B197</f>
        <v>42286</v>
      </c>
      <c r="B194" s="6">
        <f>TITRES_STAT!D197</f>
        <v>11.5383</v>
      </c>
      <c r="C194" s="2">
        <f t="shared" si="14"/>
        <v>-8.8000000000008072E-3</v>
      </c>
      <c r="D194" s="2">
        <f t="shared" si="15"/>
        <v>11.339279999999999</v>
      </c>
      <c r="E194" s="2">
        <f t="shared" si="16"/>
        <v>11.175839999999999</v>
      </c>
      <c r="F194" s="2">
        <f t="shared" si="17"/>
        <v>11.17052</v>
      </c>
      <c r="G194" s="2">
        <f t="shared" si="19"/>
        <v>11.740948000000003</v>
      </c>
      <c r="H194" s="2"/>
      <c r="I194" s="2">
        <f t="array" ref="I194">SUMPRODUCT(B178:B197, (ROW(B178:B197)-ROW(B178)+1)) / (20*21/2)</f>
        <v>11.215131428571429</v>
      </c>
      <c r="J194" s="2">
        <f t="shared" si="18"/>
        <v>11.287158308281288</v>
      </c>
      <c r="K194" s="2">
        <f t="shared" si="20"/>
        <v>11.772602667025513</v>
      </c>
    </row>
    <row r="195" spans="1:11" ht="13.5" x14ac:dyDescent="0.25">
      <c r="A195" s="3">
        <f>TITRES_STAT!B198</f>
        <v>42289</v>
      </c>
      <c r="B195" s="6">
        <f>TITRES_STAT!D198</f>
        <v>11.2895</v>
      </c>
      <c r="C195" s="2">
        <f t="shared" si="14"/>
        <v>-0.24879999999999924</v>
      </c>
      <c r="D195" s="2">
        <f t="shared" si="15"/>
        <v>11.38546</v>
      </c>
      <c r="E195" s="2">
        <f t="shared" si="16"/>
        <v>11.203370000000001</v>
      </c>
      <c r="F195" s="2">
        <f t="shared" si="17"/>
        <v>11.166520000000002</v>
      </c>
      <c r="G195" s="2">
        <f t="shared" si="19"/>
        <v>11.702042</v>
      </c>
      <c r="H195" s="2"/>
      <c r="I195" s="2">
        <f t="array" ref="I195">SUMPRODUCT(B179:B198, (ROW(B179:B198)-ROW(B179)+1)) / (20*21/2)</f>
        <v>11.220674285714285</v>
      </c>
      <c r="J195" s="2">
        <f t="shared" si="18"/>
        <v>11.287381326540213</v>
      </c>
      <c r="K195" s="2">
        <f t="shared" si="20"/>
        <v>11.753657464397062</v>
      </c>
    </row>
    <row r="196" spans="1:11" ht="13.5" x14ac:dyDescent="0.25">
      <c r="A196" s="3">
        <f>TITRES_STAT!B199</f>
        <v>42290</v>
      </c>
      <c r="B196" s="6">
        <f>TITRES_STAT!D199</f>
        <v>11.404999999999999</v>
      </c>
      <c r="C196" s="2">
        <f t="shared" ref="C196:C259" si="21">B196-B195</f>
        <v>0.11549999999999905</v>
      </c>
      <c r="D196" s="2">
        <f t="shared" si="15"/>
        <v>11.438759999999998</v>
      </c>
      <c r="E196" s="2">
        <f t="shared" si="16"/>
        <v>11.23357</v>
      </c>
      <c r="F196" s="2">
        <f t="shared" si="17"/>
        <v>11.172735000000001</v>
      </c>
      <c r="G196" s="2">
        <f t="shared" si="19"/>
        <v>11.666512000000003</v>
      </c>
      <c r="H196" s="2"/>
      <c r="I196" s="2">
        <f t="array" ref="I196">SUMPRODUCT(B180:B199, (ROW(B180:B199)-ROW(B180)+1)) / (20*21/2)</f>
        <v>11.236665714285714</v>
      </c>
      <c r="J196" s="2">
        <f t="shared" si="18"/>
        <v>11.298583104964955</v>
      </c>
      <c r="K196" s="2">
        <f t="shared" si="20"/>
        <v>11.739984622656001</v>
      </c>
    </row>
    <row r="197" spans="1:11" ht="13.5" x14ac:dyDescent="0.25">
      <c r="A197" s="3">
        <f>TITRES_STAT!B200</f>
        <v>42293</v>
      </c>
      <c r="B197" s="6">
        <f>TITRES_STAT!D200</f>
        <v>11.191800000000001</v>
      </c>
      <c r="C197" s="2">
        <f t="shared" si="21"/>
        <v>-0.21319999999999872</v>
      </c>
      <c r="D197" s="2">
        <f t="shared" si="15"/>
        <v>11.39434</v>
      </c>
      <c r="E197" s="2">
        <f t="shared" si="16"/>
        <v>11.258439999999998</v>
      </c>
      <c r="F197" s="2">
        <f t="shared" si="17"/>
        <v>11.160300000000001</v>
      </c>
      <c r="G197" s="2">
        <f t="shared" si="19"/>
        <v>11.629206000000003</v>
      </c>
      <c r="H197" s="2"/>
      <c r="I197" s="2">
        <f t="array" ref="I197">SUMPRODUCT(B181:B200, (ROW(B181:B200)-ROW(B181)+1)) / (20*21/2)</f>
        <v>11.26808904761905</v>
      </c>
      <c r="J197" s="2">
        <f t="shared" si="18"/>
        <v>11.288413285444484</v>
      </c>
      <c r="K197" s="2">
        <f t="shared" si="20"/>
        <v>11.718487186473414</v>
      </c>
    </row>
    <row r="198" spans="1:11" ht="13.5" x14ac:dyDescent="0.25">
      <c r="A198" s="3">
        <f>TITRES_STAT!B201</f>
        <v>42296</v>
      </c>
      <c r="B198" s="6">
        <f>TITRES_STAT!D201</f>
        <v>11.218500000000001</v>
      </c>
      <c r="C198" s="2">
        <f t="shared" si="21"/>
        <v>2.6699999999999946E-2</v>
      </c>
      <c r="D198" s="2">
        <f t="shared" ref="D198:D261" si="22">AVERAGE(B194:B198)</f>
        <v>11.328619999999999</v>
      </c>
      <c r="E198" s="2">
        <f t="shared" si="16"/>
        <v>11.28598</v>
      </c>
      <c r="F198" s="2">
        <f t="shared" si="17"/>
        <v>11.157190000000002</v>
      </c>
      <c r="G198" s="2">
        <f t="shared" si="19"/>
        <v>11.592434000000003</v>
      </c>
      <c r="H198" s="2"/>
      <c r="I198" s="2">
        <f t="array" ref="I198">SUMPRODUCT(B182:B201, (ROW(B182:B201)-ROW(B182)+1)) / (20*21/2)</f>
        <v>11.293084761904762</v>
      </c>
      <c r="J198" s="2">
        <f t="shared" si="18"/>
        <v>11.281754877306915</v>
      </c>
      <c r="K198" s="2">
        <f t="shared" si="20"/>
        <v>11.698879845827399</v>
      </c>
    </row>
    <row r="199" spans="1:11" ht="13.5" x14ac:dyDescent="0.25">
      <c r="A199" s="3">
        <f>TITRES_STAT!B202</f>
        <v>42297</v>
      </c>
      <c r="B199" s="6">
        <f>TITRES_STAT!D202</f>
        <v>11.325100000000001</v>
      </c>
      <c r="C199" s="2">
        <f t="shared" si="21"/>
        <v>0.10660000000000025</v>
      </c>
      <c r="D199" s="2">
        <f t="shared" si="22"/>
        <v>11.285979999999999</v>
      </c>
      <c r="E199" s="2">
        <f t="shared" si="16"/>
        <v>11.312630000000002</v>
      </c>
      <c r="F199" s="2">
        <f t="shared" si="17"/>
        <v>11.163855000000002</v>
      </c>
      <c r="G199" s="2">
        <f t="shared" si="19"/>
        <v>11.561346000000004</v>
      </c>
      <c r="H199" s="2"/>
      <c r="I199" s="2">
        <f t="array" ref="I199">SUMPRODUCT(B183:B202, (ROW(B183:B202)-ROW(B183)+1)) / (20*21/2)</f>
        <v>11.316855714285715</v>
      </c>
      <c r="J199" s="2">
        <f t="shared" si="18"/>
        <v>11.285882984230067</v>
      </c>
      <c r="K199" s="2">
        <f t="shared" si="20"/>
        <v>11.684221812657698</v>
      </c>
    </row>
    <row r="200" spans="1:11" ht="13.5" x14ac:dyDescent="0.25">
      <c r="A200" s="3">
        <f>TITRES_STAT!B203</f>
        <v>42298</v>
      </c>
      <c r="B200" s="6">
        <f>TITRES_STAT!D203</f>
        <v>11.4938</v>
      </c>
      <c r="C200" s="2">
        <f t="shared" si="21"/>
        <v>0.16869999999999941</v>
      </c>
      <c r="D200" s="2">
        <f t="shared" si="22"/>
        <v>11.326840000000001</v>
      </c>
      <c r="E200" s="2">
        <f t="shared" si="16"/>
        <v>11.356150000000003</v>
      </c>
      <c r="F200" s="2">
        <f t="shared" si="17"/>
        <v>11.186945</v>
      </c>
      <c r="G200" s="2">
        <f t="shared" si="19"/>
        <v>11.533810000000003</v>
      </c>
      <c r="H200" s="2"/>
      <c r="I200" s="2">
        <f t="array" ref="I200">SUMPRODUCT(B184:B203, (ROW(B184:B203)-ROW(B184)+1)) / (20*21/2)</f>
        <v>11.370654761904762</v>
      </c>
      <c r="J200" s="2">
        <f t="shared" si="18"/>
        <v>11.305684604779584</v>
      </c>
      <c r="K200" s="2">
        <f t="shared" si="20"/>
        <v>11.676754290592692</v>
      </c>
    </row>
    <row r="201" spans="1:11" ht="13.5" x14ac:dyDescent="0.25">
      <c r="A201" s="3">
        <f>TITRES_STAT!B204</f>
        <v>42299</v>
      </c>
      <c r="B201" s="6">
        <f>TITRES_STAT!D204</f>
        <v>11.449400000000001</v>
      </c>
      <c r="C201" s="2">
        <f t="shared" si="21"/>
        <v>-4.4399999999999551E-2</v>
      </c>
      <c r="D201" s="2">
        <f t="shared" si="22"/>
        <v>11.33572</v>
      </c>
      <c r="E201" s="2">
        <f t="shared" si="16"/>
        <v>11.38724</v>
      </c>
      <c r="F201" s="2">
        <f t="shared" si="17"/>
        <v>11.208704999999998</v>
      </c>
      <c r="G201" s="2">
        <f t="shared" si="19"/>
        <v>11.507162000000003</v>
      </c>
      <c r="H201" s="2">
        <f>AVERAGE(B2:B201)</f>
        <v>13.520222000000006</v>
      </c>
      <c r="I201" s="2">
        <f t="array" ref="I201">SUMPRODUCT(B185:B204, (ROW(B185:B204)-ROW(B185)+1)) / (20*21/2)</f>
        <v>11.488408095238096</v>
      </c>
      <c r="J201" s="2">
        <f t="shared" si="18"/>
        <v>11.319371785276767</v>
      </c>
      <c r="K201" s="2">
        <f t="shared" si="20"/>
        <v>11.667838436059645</v>
      </c>
    </row>
    <row r="202" spans="1:11" ht="13.5" x14ac:dyDescent="0.25">
      <c r="A202" s="3">
        <f>TITRES_STAT!B205</f>
        <v>42300</v>
      </c>
      <c r="B202" s="6">
        <f>TITRES_STAT!D205</f>
        <v>11.458299999999999</v>
      </c>
      <c r="C202" s="2">
        <f t="shared" si="21"/>
        <v>8.8999999999987978E-3</v>
      </c>
      <c r="D202" s="2">
        <f t="shared" si="22"/>
        <v>11.38902</v>
      </c>
      <c r="E202" s="2">
        <f t="shared" si="16"/>
        <v>11.391680000000001</v>
      </c>
      <c r="F202" s="2">
        <f t="shared" si="17"/>
        <v>11.23091</v>
      </c>
      <c r="G202" s="2">
        <f t="shared" si="19"/>
        <v>11.489396000000001</v>
      </c>
      <c r="H202" s="2">
        <f t="shared" ref="H202:H265" si="23">AVERAGE(B3:B202)</f>
        <v>13.495004000000003</v>
      </c>
      <c r="I202" s="2">
        <f t="array" ref="I202">SUMPRODUCT(B186:B205, (ROW(B186:B205)-ROW(B186)+1)) / (20*21/2)</f>
        <v>11.59229380952381</v>
      </c>
      <c r="J202" s="2">
        <f t="shared" si="18"/>
        <v>11.332603043821836</v>
      </c>
      <c r="K202" s="2">
        <f t="shared" si="20"/>
        <v>11.659621242488678</v>
      </c>
    </row>
    <row r="203" spans="1:11" ht="13.5" x14ac:dyDescent="0.25">
      <c r="A203" s="3">
        <f>TITRES_STAT!B206</f>
        <v>42303</v>
      </c>
      <c r="B203" s="6">
        <f>TITRES_STAT!D206</f>
        <v>11.7958</v>
      </c>
      <c r="C203" s="2">
        <f t="shared" si="21"/>
        <v>0.33750000000000036</v>
      </c>
      <c r="D203" s="2">
        <f t="shared" si="22"/>
        <v>11.504479999999999</v>
      </c>
      <c r="E203" s="2">
        <f t="shared" si="16"/>
        <v>11.416549999999997</v>
      </c>
      <c r="F203" s="2">
        <f t="shared" si="17"/>
        <v>11.269990000000002</v>
      </c>
      <c r="G203" s="2">
        <f t="shared" si="19"/>
        <v>11.47838</v>
      </c>
      <c r="H203" s="2">
        <f t="shared" si="23"/>
        <v>13.471621500000001</v>
      </c>
      <c r="I203" s="2">
        <f t="array" ref="I203">SUMPRODUCT(B187:B206, (ROW(B187:B206)-ROW(B187)+1)) / (20*21/2)</f>
        <v>11.688564285714286</v>
      </c>
      <c r="J203" s="2">
        <f t="shared" si="18"/>
        <v>11.376717039648328</v>
      </c>
      <c r="K203" s="2">
        <f t="shared" si="20"/>
        <v>11.664961585920494</v>
      </c>
    </row>
    <row r="204" spans="1:11" ht="13.5" x14ac:dyDescent="0.25">
      <c r="A204" s="3">
        <f>TITRES_STAT!B207</f>
        <v>42304</v>
      </c>
      <c r="B204" s="6">
        <f>TITRES_STAT!D207</f>
        <v>12.506399999999999</v>
      </c>
      <c r="C204" s="2">
        <f t="shared" si="21"/>
        <v>0.71059999999999945</v>
      </c>
      <c r="D204" s="2">
        <f t="shared" si="22"/>
        <v>11.740739999999999</v>
      </c>
      <c r="E204" s="2">
        <f t="shared" ref="E204:E267" si="24">AVERAGE(B195:B204)</f>
        <v>11.513359999999999</v>
      </c>
      <c r="F204" s="2">
        <f t="shared" si="17"/>
        <v>11.3446</v>
      </c>
      <c r="G204" s="2">
        <f t="shared" si="19"/>
        <v>11.481576</v>
      </c>
      <c r="H204" s="2">
        <f t="shared" si="23"/>
        <v>13.452754000000004</v>
      </c>
      <c r="I204" s="2">
        <f t="array" ref="I204">SUMPRODUCT(B188:B207, (ROW(B188:B207)-ROW(B188)+1)) / (20*21/2)</f>
        <v>11.746389523809524</v>
      </c>
      <c r="J204" s="2">
        <f t="shared" si="18"/>
        <v>11.484305893015154</v>
      </c>
      <c r="K204" s="2">
        <f t="shared" si="20"/>
        <v>11.697959170786357</v>
      </c>
    </row>
    <row r="205" spans="1:11" ht="13.5" x14ac:dyDescent="0.25">
      <c r="A205" s="3">
        <f>TITRES_STAT!B208</f>
        <v>42305</v>
      </c>
      <c r="B205" s="6">
        <f>TITRES_STAT!D208</f>
        <v>12.4354</v>
      </c>
      <c r="C205" s="2">
        <f t="shared" si="21"/>
        <v>-7.099999999999973E-2</v>
      </c>
      <c r="D205" s="2">
        <f t="shared" si="22"/>
        <v>11.92906</v>
      </c>
      <c r="E205" s="2">
        <f t="shared" si="24"/>
        <v>11.62795</v>
      </c>
      <c r="F205" s="2">
        <f t="shared" si="17"/>
        <v>11.415659999999999</v>
      </c>
      <c r="G205" s="2">
        <f t="shared" si="19"/>
        <v>11.48513</v>
      </c>
      <c r="H205" s="2">
        <f t="shared" si="23"/>
        <v>13.433901500000005</v>
      </c>
      <c r="I205" s="2">
        <f t="array" ref="I205">SUMPRODUCT(B189:B208, (ROW(B189:B208)-ROW(B189)+1)) / (20*21/2)</f>
        <v>11.764919999999998</v>
      </c>
      <c r="J205" s="2">
        <f t="shared" si="18"/>
        <v>11.574886284156568</v>
      </c>
      <c r="K205" s="2">
        <f t="shared" si="20"/>
        <v>11.726878418990813</v>
      </c>
    </row>
    <row r="206" spans="1:11" ht="13.5" x14ac:dyDescent="0.25">
      <c r="A206" s="3">
        <f>TITRES_STAT!B209</f>
        <v>42306</v>
      </c>
      <c r="B206" s="6">
        <f>TITRES_STAT!D209</f>
        <v>12.426500000000001</v>
      </c>
      <c r="C206" s="2">
        <f t="shared" si="21"/>
        <v>-8.8999999999987978E-3</v>
      </c>
      <c r="D206" s="2">
        <f t="shared" si="22"/>
        <v>12.12448</v>
      </c>
      <c r="E206" s="2">
        <f t="shared" si="24"/>
        <v>11.7301</v>
      </c>
      <c r="F206" s="2">
        <f t="shared" si="17"/>
        <v>11.481834999999998</v>
      </c>
      <c r="G206" s="2">
        <f t="shared" si="19"/>
        <v>11.490282000000002</v>
      </c>
      <c r="H206" s="2">
        <f t="shared" si="23"/>
        <v>13.415078500000003</v>
      </c>
      <c r="I206" s="2">
        <f t="array" ref="I206">SUMPRODUCT(B190:B209, (ROW(B190:B209)-ROW(B190)+1)) / (20*21/2)</f>
        <v>11.753457142857146</v>
      </c>
      <c r="J206" s="2">
        <f t="shared" si="18"/>
        <v>11.655992352332133</v>
      </c>
      <c r="K206" s="2">
        <f t="shared" si="20"/>
        <v>11.754314559422546</v>
      </c>
    </row>
    <row r="207" spans="1:11" ht="13.5" x14ac:dyDescent="0.25">
      <c r="A207" s="3">
        <f>TITRES_STAT!B210</f>
        <v>42307</v>
      </c>
      <c r="B207" s="6">
        <f>TITRES_STAT!D210</f>
        <v>12.089</v>
      </c>
      <c r="C207" s="2">
        <f t="shared" si="21"/>
        <v>-0.33750000000000036</v>
      </c>
      <c r="D207" s="2">
        <f t="shared" si="22"/>
        <v>12.250620000000001</v>
      </c>
      <c r="E207" s="2">
        <f t="shared" si="24"/>
        <v>11.819820000000002</v>
      </c>
      <c r="F207" s="2">
        <f t="shared" si="17"/>
        <v>11.539129999999997</v>
      </c>
      <c r="G207" s="2">
        <f t="shared" si="19"/>
        <v>11.489750000000004</v>
      </c>
      <c r="H207" s="2">
        <f t="shared" si="23"/>
        <v>13.394864000000002</v>
      </c>
      <c r="I207" s="2">
        <f t="array" ref="I207">SUMPRODUCT(B191:B210, (ROW(B191:B210)-ROW(B191)+1)) / (20*21/2)</f>
        <v>11.735014761904761</v>
      </c>
      <c r="J207" s="2">
        <f t="shared" si="18"/>
        <v>11.69723117591955</v>
      </c>
      <c r="K207" s="2">
        <f t="shared" si="20"/>
        <v>11.767439478660878</v>
      </c>
    </row>
    <row r="208" spans="1:11" ht="13.5" x14ac:dyDescent="0.25">
      <c r="A208" s="3">
        <f>TITRES_STAT!B211</f>
        <v>42310</v>
      </c>
      <c r="B208" s="6">
        <f>TITRES_STAT!D211</f>
        <v>11.733700000000001</v>
      </c>
      <c r="C208" s="2">
        <f t="shared" si="21"/>
        <v>-0.35529999999999973</v>
      </c>
      <c r="D208" s="2">
        <f t="shared" si="22"/>
        <v>12.238200000000001</v>
      </c>
      <c r="E208" s="2">
        <f t="shared" si="24"/>
        <v>11.87134</v>
      </c>
      <c r="F208" s="2">
        <f t="shared" si="17"/>
        <v>11.578659999999999</v>
      </c>
      <c r="G208" s="2">
        <f t="shared" si="19"/>
        <v>11.481046000000003</v>
      </c>
      <c r="H208" s="2">
        <f t="shared" si="23"/>
        <v>13.374020000000007</v>
      </c>
      <c r="I208" s="2">
        <f t="array" ref="I208">SUMPRODUCT(B192:B211, (ROW(B192:B211)-ROW(B192)+1)) / (20*21/2)</f>
        <v>11.713237142857144</v>
      </c>
      <c r="J208" s="2">
        <f t="shared" si="18"/>
        <v>11.700704397260544</v>
      </c>
      <c r="K208" s="2">
        <f t="shared" si="20"/>
        <v>11.766116361850647</v>
      </c>
    </row>
    <row r="209" spans="1:11" ht="13.5" x14ac:dyDescent="0.25">
      <c r="A209" s="3">
        <f>TITRES_STAT!B212</f>
        <v>42311</v>
      </c>
      <c r="B209" s="6">
        <f>TITRES_STAT!D212</f>
        <v>11.458299999999999</v>
      </c>
      <c r="C209" s="2">
        <f t="shared" si="21"/>
        <v>-0.2754000000000012</v>
      </c>
      <c r="D209" s="2">
        <f t="shared" si="22"/>
        <v>12.02858</v>
      </c>
      <c r="E209" s="2">
        <f t="shared" si="24"/>
        <v>11.88466</v>
      </c>
      <c r="F209" s="2">
        <f t="shared" si="17"/>
        <v>11.598644999999999</v>
      </c>
      <c r="G209" s="2">
        <f t="shared" si="19"/>
        <v>11.469498000000003</v>
      </c>
      <c r="H209" s="2">
        <f t="shared" si="23"/>
        <v>13.352132000000006</v>
      </c>
      <c r="I209" s="2">
        <f t="array" ref="I209">SUMPRODUCT(B193:B212, (ROW(B193:B212)-ROW(B193)+1)) / (20*21/2)</f>
        <v>11.658122380952381</v>
      </c>
      <c r="J209" s="2">
        <f t="shared" si="18"/>
        <v>11.67761826418811</v>
      </c>
      <c r="K209" s="2">
        <f t="shared" si="20"/>
        <v>11.75404513197415</v>
      </c>
    </row>
    <row r="210" spans="1:11" ht="13.5" x14ac:dyDescent="0.25">
      <c r="A210" s="3">
        <f>TITRES_STAT!B213</f>
        <v>42312</v>
      </c>
      <c r="B210" s="6">
        <f>TITRES_STAT!D213</f>
        <v>11.404999999999999</v>
      </c>
      <c r="C210" s="2">
        <f t="shared" si="21"/>
        <v>-5.3300000000000125E-2</v>
      </c>
      <c r="D210" s="2">
        <f t="shared" si="22"/>
        <v>11.822500000000002</v>
      </c>
      <c r="E210" s="2">
        <f t="shared" si="24"/>
        <v>11.875779999999999</v>
      </c>
      <c r="F210" s="2">
        <f t="shared" si="17"/>
        <v>11.615965000000001</v>
      </c>
      <c r="G210" s="2">
        <f t="shared" si="19"/>
        <v>11.455996000000003</v>
      </c>
      <c r="H210" s="2">
        <f t="shared" si="23"/>
        <v>13.331457500000004</v>
      </c>
      <c r="I210" s="2">
        <f t="array" ref="I210">SUMPRODUCT(B194:B213, (ROW(B194:B213)-ROW(B194)+1)) / (20*21/2)</f>
        <v>11.576827619047616</v>
      </c>
      <c r="J210" s="2">
        <f t="shared" si="18"/>
        <v>11.651654619979718</v>
      </c>
      <c r="K210" s="2">
        <f t="shared" si="20"/>
        <v>11.740357087583007</v>
      </c>
    </row>
    <row r="211" spans="1:11" ht="13.5" x14ac:dyDescent="0.25">
      <c r="A211" s="3">
        <f>TITRES_STAT!B214</f>
        <v>42313</v>
      </c>
      <c r="B211" s="6">
        <f>TITRES_STAT!D214</f>
        <v>11.3873</v>
      </c>
      <c r="C211" s="2">
        <f t="shared" si="21"/>
        <v>-1.7699999999999605E-2</v>
      </c>
      <c r="D211" s="2">
        <f t="shared" si="22"/>
        <v>11.614660000000001</v>
      </c>
      <c r="E211" s="2">
        <f t="shared" si="24"/>
        <v>11.86957</v>
      </c>
      <c r="F211" s="2">
        <f t="shared" si="17"/>
        <v>11.628405000000001</v>
      </c>
      <c r="G211" s="2">
        <f t="shared" si="19"/>
        <v>11.440364000000002</v>
      </c>
      <c r="H211" s="2">
        <f t="shared" si="23"/>
        <v>13.3106945</v>
      </c>
      <c r="I211" s="2">
        <f t="array" ref="I211">SUMPRODUCT(B195:B214, (ROW(B195:B214)-ROW(B195)+1)) / (20*21/2)</f>
        <v>11.482382857142857</v>
      </c>
      <c r="J211" s="2">
        <f t="shared" si="18"/>
        <v>11.62647798950546</v>
      </c>
      <c r="K211" s="2">
        <f t="shared" si="20"/>
        <v>11.726511711599359</v>
      </c>
    </row>
    <row r="212" spans="1:11" ht="13.5" x14ac:dyDescent="0.25">
      <c r="A212" s="3">
        <f>TITRES_STAT!B215</f>
        <v>42314</v>
      </c>
      <c r="B212" s="6">
        <f>TITRES_STAT!D215</f>
        <v>11.0497</v>
      </c>
      <c r="C212" s="2">
        <f t="shared" si="21"/>
        <v>-0.33760000000000012</v>
      </c>
      <c r="D212" s="2">
        <f t="shared" si="22"/>
        <v>11.4068</v>
      </c>
      <c r="E212" s="2">
        <f t="shared" si="24"/>
        <v>11.828709999999999</v>
      </c>
      <c r="F212" s="2">
        <f t="shared" ref="F212:F275" si="25">AVERAGE(B193:B212)</f>
        <v>11.610195000000001</v>
      </c>
      <c r="G212" s="2">
        <f t="shared" si="19"/>
        <v>11.425086</v>
      </c>
      <c r="H212" s="2">
        <f t="shared" si="23"/>
        <v>13.288613500000004</v>
      </c>
      <c r="I212" s="2">
        <f t="array" ref="I212">SUMPRODUCT(B196:B215, (ROW(B196:B215)-ROW(B196)+1)) / (20*21/2)</f>
        <v>11.39250619047619</v>
      </c>
      <c r="J212" s="2">
        <f t="shared" si="18"/>
        <v>11.571546752409702</v>
      </c>
      <c r="K212" s="2">
        <f t="shared" si="20"/>
        <v>11.699970075850365</v>
      </c>
    </row>
    <row r="213" spans="1:11" ht="13.5" x14ac:dyDescent="0.25">
      <c r="A213" s="3">
        <f>TITRES_STAT!B216</f>
        <v>42317</v>
      </c>
      <c r="B213" s="6">
        <f>TITRES_STAT!D216</f>
        <v>10.756600000000001</v>
      </c>
      <c r="C213" s="2">
        <f t="shared" si="21"/>
        <v>-0.29309999999999903</v>
      </c>
      <c r="D213" s="2">
        <f t="shared" si="22"/>
        <v>11.21138</v>
      </c>
      <c r="E213" s="2">
        <f t="shared" si="24"/>
        <v>11.72479</v>
      </c>
      <c r="F213" s="2">
        <f t="shared" si="25"/>
        <v>11.57067</v>
      </c>
      <c r="G213" s="2">
        <f t="shared" si="19"/>
        <v>11.404834000000001</v>
      </c>
      <c r="H213" s="2">
        <f t="shared" si="23"/>
        <v>13.265437000000002</v>
      </c>
      <c r="I213" s="2">
        <f t="array" ref="I213">SUMPRODUCT(B197:B216, (ROW(B197:B216)-ROW(B197)+1)) / (20*21/2)</f>
        <v>11.30516523809524</v>
      </c>
      <c r="J213" s="2">
        <f t="shared" ref="J213:J276" si="26">$J$4*B213+J212*(1-$J$4)</f>
        <v>11.49393277598973</v>
      </c>
      <c r="K213" s="2">
        <f t="shared" si="20"/>
        <v>11.662975170915058</v>
      </c>
    </row>
    <row r="214" spans="1:11" ht="13.5" x14ac:dyDescent="0.25">
      <c r="A214" s="3">
        <f>TITRES_STAT!B217</f>
        <v>42318</v>
      </c>
      <c r="B214" s="6">
        <f>TITRES_STAT!D217</f>
        <v>10.579000000000001</v>
      </c>
      <c r="C214" s="2">
        <f t="shared" si="21"/>
        <v>-0.17759999999999998</v>
      </c>
      <c r="D214" s="2">
        <f t="shared" si="22"/>
        <v>11.03552</v>
      </c>
      <c r="E214" s="2">
        <f t="shared" si="24"/>
        <v>11.532050000000002</v>
      </c>
      <c r="F214" s="2">
        <f t="shared" si="25"/>
        <v>11.522705</v>
      </c>
      <c r="G214" s="2">
        <f t="shared" si="19"/>
        <v>11.381918000000001</v>
      </c>
      <c r="H214" s="2">
        <f t="shared" si="23"/>
        <v>13.242704500000002</v>
      </c>
      <c r="I214" s="2">
        <f t="array" ref="I214">SUMPRODUCT(B198:B217, (ROW(B198:B217)-ROW(B198)+1)) / (20*21/2)</f>
        <v>11.251409523809524</v>
      </c>
      <c r="J214" s="2">
        <f t="shared" si="26"/>
        <v>11.406796321133564</v>
      </c>
      <c r="K214" s="2">
        <f t="shared" si="20"/>
        <v>11.620466340683095</v>
      </c>
    </row>
    <row r="215" spans="1:11" ht="13.5" x14ac:dyDescent="0.25">
      <c r="A215" s="3">
        <f>TITRES_STAT!B218</f>
        <v>42319</v>
      </c>
      <c r="B215" s="6">
        <f>TITRES_STAT!D218</f>
        <v>10.579000000000001</v>
      </c>
      <c r="C215" s="2">
        <f t="shared" si="21"/>
        <v>0</v>
      </c>
      <c r="D215" s="2">
        <f t="shared" si="22"/>
        <v>10.87032</v>
      </c>
      <c r="E215" s="2">
        <f t="shared" si="24"/>
        <v>11.346410000000002</v>
      </c>
      <c r="F215" s="2">
        <f t="shared" si="25"/>
        <v>11.48718</v>
      </c>
      <c r="G215" s="2">
        <f t="shared" si="19"/>
        <v>11.359001999999998</v>
      </c>
      <c r="H215" s="2">
        <f t="shared" si="23"/>
        <v>13.220120000000001</v>
      </c>
      <c r="I215" s="2">
        <f t="array" ref="I215">SUMPRODUCT(B199:B218, (ROW(B199:B218)-ROW(B199)+1)) / (20*21/2)</f>
        <v>11.177981428571428</v>
      </c>
      <c r="J215" s="2">
        <f t="shared" si="26"/>
        <v>11.327958576263701</v>
      </c>
      <c r="K215" s="2">
        <f t="shared" si="20"/>
        <v>11.579624523401405</v>
      </c>
    </row>
    <row r="216" spans="1:11" ht="13.5" x14ac:dyDescent="0.25">
      <c r="A216" s="3">
        <f>TITRES_STAT!B219</f>
        <v>42320</v>
      </c>
      <c r="B216" s="6">
        <f>TITRES_STAT!D219</f>
        <v>10.5701</v>
      </c>
      <c r="C216" s="2">
        <f t="shared" si="21"/>
        <v>-8.9000000000005741E-3</v>
      </c>
      <c r="D216" s="2">
        <f t="shared" si="22"/>
        <v>10.706880000000002</v>
      </c>
      <c r="E216" s="2">
        <f t="shared" si="24"/>
        <v>11.160770000000003</v>
      </c>
      <c r="F216" s="2">
        <f t="shared" si="25"/>
        <v>11.445435000000002</v>
      </c>
      <c r="G216" s="2">
        <f t="shared" si="19"/>
        <v>11.339461999999999</v>
      </c>
      <c r="H216" s="2">
        <f t="shared" si="23"/>
        <v>13.197861000000003</v>
      </c>
      <c r="I216" s="2">
        <f t="array" ref="I216">SUMPRODUCT(B200:B219, (ROW(B200:B219)-ROW(B200)+1)) / (20*21/2)</f>
        <v>11.108913333333334</v>
      </c>
      <c r="J216" s="2">
        <f t="shared" si="26"/>
        <v>11.25578156900049</v>
      </c>
      <c r="K216" s="2">
        <f t="shared" si="20"/>
        <v>11.54003532640527</v>
      </c>
    </row>
    <row r="217" spans="1:11" ht="13.5" x14ac:dyDescent="0.25">
      <c r="A217" s="3">
        <f>TITRES_STAT!B220</f>
        <v>42321</v>
      </c>
      <c r="B217" s="6">
        <f>TITRES_STAT!D220</f>
        <v>10.881</v>
      </c>
      <c r="C217" s="2">
        <f t="shared" si="21"/>
        <v>0.31090000000000018</v>
      </c>
      <c r="D217" s="2">
        <f t="shared" si="22"/>
        <v>10.67314</v>
      </c>
      <c r="E217" s="2">
        <f t="shared" si="24"/>
        <v>11.039970000000002</v>
      </c>
      <c r="F217" s="2">
        <f t="shared" si="25"/>
        <v>11.429895000000002</v>
      </c>
      <c r="G217" s="2">
        <f t="shared" si="19"/>
        <v>11.322585999999996</v>
      </c>
      <c r="H217" s="2">
        <f t="shared" si="23"/>
        <v>13.1767865</v>
      </c>
      <c r="I217" s="2">
        <f t="array" ref="I217">SUMPRODUCT(B201:B220, (ROW(B201:B220)-ROW(B201)+1)) / (20*21/2)</f>
        <v>11.066618571428572</v>
      </c>
      <c r="J217" s="2">
        <f t="shared" si="26"/>
        <v>11.220088086238539</v>
      </c>
      <c r="K217" s="2">
        <f t="shared" si="20"/>
        <v>11.514190803801142</v>
      </c>
    </row>
    <row r="218" spans="1:11" ht="13.5" x14ac:dyDescent="0.25">
      <c r="A218" s="3">
        <f>TITRES_STAT!B221</f>
        <v>42324</v>
      </c>
      <c r="B218" s="6">
        <f>TITRES_STAT!D221</f>
        <v>10.658899999999999</v>
      </c>
      <c r="C218" s="2">
        <f t="shared" si="21"/>
        <v>-0.22210000000000107</v>
      </c>
      <c r="D218" s="2">
        <f t="shared" si="22"/>
        <v>10.653600000000001</v>
      </c>
      <c r="E218" s="2">
        <f t="shared" si="24"/>
        <v>10.93249</v>
      </c>
      <c r="F218" s="2">
        <f t="shared" si="25"/>
        <v>11.401914999999999</v>
      </c>
      <c r="G218" s="2">
        <f t="shared" si="19"/>
        <v>11.306419999999996</v>
      </c>
      <c r="H218" s="2">
        <f t="shared" si="23"/>
        <v>13.154823499999997</v>
      </c>
      <c r="I218" s="2">
        <f t="array" ref="I218">SUMPRODUCT(B202:B221, (ROW(B202:B221)-ROW(B202)+1)) / (20*21/2)</f>
        <v>11.043944761904761</v>
      </c>
      <c r="J218" s="2">
        <f t="shared" si="26"/>
        <v>11.166641601834868</v>
      </c>
      <c r="K218" s="2">
        <f t="shared" si="20"/>
        <v>11.480649987965803</v>
      </c>
    </row>
    <row r="219" spans="1:11" ht="13.5" x14ac:dyDescent="0.25">
      <c r="A219" s="3">
        <f>TITRES_STAT!B222</f>
        <v>42325</v>
      </c>
      <c r="B219" s="6">
        <f>TITRES_STAT!D222</f>
        <v>10.6767</v>
      </c>
      <c r="C219" s="2">
        <f t="shared" si="21"/>
        <v>1.7800000000001148E-2</v>
      </c>
      <c r="D219" s="2">
        <f t="shared" si="22"/>
        <v>10.67314</v>
      </c>
      <c r="E219" s="2">
        <f t="shared" si="24"/>
        <v>10.854329999999999</v>
      </c>
      <c r="F219" s="2">
        <f t="shared" si="25"/>
        <v>11.369495000000001</v>
      </c>
      <c r="G219" s="2">
        <f t="shared" si="19"/>
        <v>11.291675999999997</v>
      </c>
      <c r="H219" s="2">
        <f t="shared" si="23"/>
        <v>13.132801500000001</v>
      </c>
      <c r="I219" s="2">
        <f t="array" ref="I219">SUMPRODUCT(B203:B222, (ROW(B203:B222)-ROW(B203)+1)) / (20*21/2)</f>
        <v>11.037301428571428</v>
      </c>
      <c r="J219" s="2">
        <f t="shared" si="26"/>
        <v>11.119980496898215</v>
      </c>
      <c r="K219" s="2">
        <f t="shared" si="20"/>
        <v>11.44912253745734</v>
      </c>
    </row>
    <row r="220" spans="1:11" ht="13.5" x14ac:dyDescent="0.25">
      <c r="A220" s="3">
        <f>TITRES_STAT!B223</f>
        <v>42326</v>
      </c>
      <c r="B220" s="6">
        <f>TITRES_STAT!D223</f>
        <v>10.9254</v>
      </c>
      <c r="C220" s="2">
        <f t="shared" si="21"/>
        <v>0.24869999999999948</v>
      </c>
      <c r="D220" s="2">
        <f t="shared" si="22"/>
        <v>10.742419999999999</v>
      </c>
      <c r="E220" s="2">
        <f t="shared" si="24"/>
        <v>10.806369999999999</v>
      </c>
      <c r="F220" s="2">
        <f t="shared" si="25"/>
        <v>11.341075</v>
      </c>
      <c r="G220" s="2">
        <f t="shared" si="19"/>
        <v>11.279241999999996</v>
      </c>
      <c r="H220" s="2">
        <f t="shared" si="23"/>
        <v>13.113354999999997</v>
      </c>
      <c r="I220" s="2">
        <f t="array" ref="I220">SUMPRODUCT(B204:B223, (ROW(B204:B223)-ROW(B204)+1)) / (20*21/2)</f>
        <v>11.034173809523809</v>
      </c>
      <c r="J220" s="2">
        <f t="shared" si="26"/>
        <v>11.101449021003146</v>
      </c>
      <c r="K220" s="2">
        <f t="shared" si="20"/>
        <v>11.428584398733523</v>
      </c>
    </row>
    <row r="221" spans="1:11" ht="13.5" x14ac:dyDescent="0.25">
      <c r="A221" s="3">
        <f>TITRES_STAT!B224</f>
        <v>42327</v>
      </c>
      <c r="B221" s="6">
        <f>TITRES_STAT!D224</f>
        <v>11.103</v>
      </c>
      <c r="C221" s="2">
        <f t="shared" si="21"/>
        <v>0.17759999999999998</v>
      </c>
      <c r="D221" s="2">
        <f t="shared" si="22"/>
        <v>10.849</v>
      </c>
      <c r="E221" s="2">
        <f t="shared" si="24"/>
        <v>10.777939999999999</v>
      </c>
      <c r="F221" s="2">
        <f t="shared" si="25"/>
        <v>11.323755</v>
      </c>
      <c r="G221" s="2">
        <f t="shared" si="19"/>
        <v>11.270359999999998</v>
      </c>
      <c r="H221" s="2">
        <f t="shared" si="23"/>
        <v>13.094315499999999</v>
      </c>
      <c r="I221" s="2">
        <f t="array" ref="I221">SUMPRODUCT(B205:B224, (ROW(B205:B224)-ROW(B205)+1)) / (20*21/2)</f>
        <v>11.047032380952379</v>
      </c>
      <c r="J221" s="2">
        <f t="shared" si="26"/>
        <v>11.101596733288561</v>
      </c>
      <c r="K221" s="2">
        <f t="shared" si="20"/>
        <v>11.415816383096915</v>
      </c>
    </row>
    <row r="222" spans="1:11" ht="13.5" x14ac:dyDescent="0.25">
      <c r="A222" s="3">
        <f>TITRES_STAT!B225</f>
        <v>42328</v>
      </c>
      <c r="B222" s="6">
        <f>TITRES_STAT!D225</f>
        <v>11.254</v>
      </c>
      <c r="C222" s="2">
        <f t="shared" si="21"/>
        <v>0.1509999999999998</v>
      </c>
      <c r="D222" s="2">
        <f t="shared" si="22"/>
        <v>10.923599999999999</v>
      </c>
      <c r="E222" s="2">
        <f t="shared" si="24"/>
        <v>10.79837</v>
      </c>
      <c r="F222" s="2">
        <f t="shared" si="25"/>
        <v>11.31354</v>
      </c>
      <c r="G222" s="2">
        <f t="shared" si="19"/>
        <v>11.266629999999997</v>
      </c>
      <c r="H222" s="2">
        <f t="shared" si="23"/>
        <v>13.075845999999997</v>
      </c>
      <c r="I222" s="2">
        <f t="array" ref="I222">SUMPRODUCT(B206:B225, (ROW(B206:B225)-ROW(B206)+1)) / (20*21/2)</f>
        <v>11.065050952380954</v>
      </c>
      <c r="J222" s="2">
        <f t="shared" si="26"/>
        <v>11.116111330118223</v>
      </c>
      <c r="K222" s="2">
        <f t="shared" si="20"/>
        <v>11.40947064258331</v>
      </c>
    </row>
    <row r="223" spans="1:11" ht="13.5" x14ac:dyDescent="0.25">
      <c r="A223" s="3">
        <f>TITRES_STAT!B226</f>
        <v>42331</v>
      </c>
      <c r="B223" s="6">
        <f>TITRES_STAT!D226</f>
        <v>11.2807</v>
      </c>
      <c r="C223" s="2">
        <f t="shared" si="21"/>
        <v>2.6699999999999946E-2</v>
      </c>
      <c r="D223" s="2">
        <f t="shared" si="22"/>
        <v>11.04796</v>
      </c>
      <c r="E223" s="2">
        <f t="shared" si="24"/>
        <v>10.850779999999999</v>
      </c>
      <c r="F223" s="2">
        <f t="shared" si="25"/>
        <v>11.287785</v>
      </c>
      <c r="G223" s="2">
        <f t="shared" si="19"/>
        <v>11.263434</v>
      </c>
      <c r="H223" s="2">
        <f t="shared" si="23"/>
        <v>13.056954999999995</v>
      </c>
      <c r="I223" s="2">
        <f t="array" ref="I223">SUMPRODUCT(B207:B226, (ROW(B207:B226)-ROW(B207)+1)) / (20*21/2)</f>
        <v>11.08789142857143</v>
      </c>
      <c r="J223" s="2">
        <f t="shared" si="26"/>
        <v>11.131786441535535</v>
      </c>
      <c r="K223" s="2">
        <f t="shared" si="20"/>
        <v>11.404420813462396</v>
      </c>
    </row>
    <row r="224" spans="1:11" ht="13.5" x14ac:dyDescent="0.25">
      <c r="A224" s="3">
        <f>TITRES_STAT!B227</f>
        <v>42332</v>
      </c>
      <c r="B224" s="6">
        <f>TITRES_STAT!D227</f>
        <v>11.422800000000001</v>
      </c>
      <c r="C224" s="2">
        <f t="shared" si="21"/>
        <v>0.142100000000001</v>
      </c>
      <c r="D224" s="2">
        <f t="shared" si="22"/>
        <v>11.197179999999999</v>
      </c>
      <c r="E224" s="2">
        <f t="shared" si="24"/>
        <v>10.93516</v>
      </c>
      <c r="F224" s="2">
        <f t="shared" si="25"/>
        <v>11.233605000000001</v>
      </c>
      <c r="G224" s="2">
        <f t="shared" si="19"/>
        <v>11.264322</v>
      </c>
      <c r="H224" s="2">
        <f t="shared" si="23"/>
        <v>13.039662499999995</v>
      </c>
      <c r="I224" s="2">
        <f t="array" ref="I224">SUMPRODUCT(B208:B227, (ROW(B208:B227)-ROW(B208)+1)) / (20*21/2)</f>
        <v>11.123120952380951</v>
      </c>
      <c r="J224" s="2">
        <f t="shared" si="26"/>
        <v>11.159502018532152</v>
      </c>
      <c r="K224" s="2">
        <f t="shared" si="20"/>
        <v>11.405141565875637</v>
      </c>
    </row>
    <row r="225" spans="1:11" ht="13.5" x14ac:dyDescent="0.25">
      <c r="A225" s="3">
        <f>TITRES_STAT!B228</f>
        <v>42333</v>
      </c>
      <c r="B225" s="6">
        <f>TITRES_STAT!D228</f>
        <v>11.422800000000001</v>
      </c>
      <c r="C225" s="2">
        <f t="shared" si="21"/>
        <v>0</v>
      </c>
      <c r="D225" s="2">
        <f t="shared" si="22"/>
        <v>11.296659999999999</v>
      </c>
      <c r="E225" s="2">
        <f t="shared" si="24"/>
        <v>11.019539999999997</v>
      </c>
      <c r="F225" s="2">
        <f t="shared" si="25"/>
        <v>11.182975000000001</v>
      </c>
      <c r="G225" s="2">
        <f t="shared" si="19"/>
        <v>11.265388000000005</v>
      </c>
      <c r="H225" s="2">
        <f t="shared" si="23"/>
        <v>13.022369999999993</v>
      </c>
      <c r="I225" s="2">
        <f t="array" ref="I225">SUMPRODUCT(B209:B228, (ROW(B209:B228)-ROW(B209)+1)) / (20*21/2)</f>
        <v>11.152685238095236</v>
      </c>
      <c r="J225" s="2">
        <f t="shared" si="26"/>
        <v>11.184578016767185</v>
      </c>
      <c r="K225" s="2">
        <f t="shared" si="20"/>
        <v>11.405834053488357</v>
      </c>
    </row>
    <row r="226" spans="1:11" ht="13.5" x14ac:dyDescent="0.25">
      <c r="A226" s="3">
        <f>TITRES_STAT!B229</f>
        <v>42334</v>
      </c>
      <c r="B226" s="6">
        <f>TITRES_STAT!D229</f>
        <v>11.422800000000001</v>
      </c>
      <c r="C226" s="2">
        <f t="shared" si="21"/>
        <v>0</v>
      </c>
      <c r="D226" s="2">
        <f t="shared" si="22"/>
        <v>11.360620000000001</v>
      </c>
      <c r="E226" s="2">
        <f t="shared" si="24"/>
        <v>11.104809999999997</v>
      </c>
      <c r="F226" s="2">
        <f t="shared" si="25"/>
        <v>11.13279</v>
      </c>
      <c r="G226" s="2">
        <f t="shared" si="19"/>
        <v>11.268230000000006</v>
      </c>
      <c r="H226" s="2">
        <f t="shared" si="23"/>
        <v>13.004374499999994</v>
      </c>
      <c r="I226" s="2">
        <f t="array" ref="I226">SUMPRODUCT(B210:B229, (ROW(B210:B229)-ROW(B210)+1)) / (20*21/2)</f>
        <v>11.17446761904762</v>
      </c>
      <c r="J226" s="2">
        <f t="shared" si="26"/>
        <v>11.207265824694121</v>
      </c>
      <c r="K226" s="2">
        <f t="shared" si="20"/>
        <v>11.406499384724109</v>
      </c>
    </row>
    <row r="227" spans="1:11" ht="13.5" x14ac:dyDescent="0.25">
      <c r="A227" s="3">
        <f>TITRES_STAT!B230</f>
        <v>42335</v>
      </c>
      <c r="B227" s="6">
        <f>TITRES_STAT!D230</f>
        <v>11.502700000000001</v>
      </c>
      <c r="C227" s="2">
        <f t="shared" si="21"/>
        <v>7.9900000000000304E-2</v>
      </c>
      <c r="D227" s="2">
        <f t="shared" si="22"/>
        <v>11.410360000000001</v>
      </c>
      <c r="E227" s="2">
        <f t="shared" si="24"/>
        <v>11.166979999999999</v>
      </c>
      <c r="F227" s="2">
        <f t="shared" si="25"/>
        <v>11.103475</v>
      </c>
      <c r="G227" s="2">
        <f t="shared" si="19"/>
        <v>11.269474000000004</v>
      </c>
      <c r="H227" s="2">
        <f t="shared" si="23"/>
        <v>12.987888499999995</v>
      </c>
      <c r="I227" s="2">
        <f t="array" ref="I227">SUMPRODUCT(B211:B230, (ROW(B211:B230)-ROW(B211)+1)) / (20*21/2)</f>
        <v>11.193545714285715</v>
      </c>
      <c r="J227" s="2">
        <f t="shared" si="26"/>
        <v>11.235402412818489</v>
      </c>
      <c r="K227" s="2">
        <f t="shared" si="20"/>
        <v>11.410271957872183</v>
      </c>
    </row>
    <row r="228" spans="1:11" ht="13.5" x14ac:dyDescent="0.25">
      <c r="A228" s="3">
        <f>TITRES_STAT!B231</f>
        <v>42338</v>
      </c>
      <c r="B228" s="6">
        <f>TITRES_STAT!D231</f>
        <v>11.4139</v>
      </c>
      <c r="C228" s="2">
        <f t="shared" si="21"/>
        <v>-8.8800000000000878E-2</v>
      </c>
      <c r="D228" s="2">
        <f t="shared" si="22"/>
        <v>11.437000000000001</v>
      </c>
      <c r="E228" s="2">
        <f t="shared" si="24"/>
        <v>11.242479999999999</v>
      </c>
      <c r="F228" s="2">
        <f t="shared" si="25"/>
        <v>11.087484999999999</v>
      </c>
      <c r="G228" s="2">
        <f t="shared" si="19"/>
        <v>11.272138000000005</v>
      </c>
      <c r="H228" s="2">
        <f t="shared" si="23"/>
        <v>12.970958499999995</v>
      </c>
      <c r="I228" s="2">
        <f t="array" ref="I228">SUMPRODUCT(B212:B231, (ROW(B212:B231)-ROW(B212)+1)) / (20*21/2)</f>
        <v>11.206444285714287</v>
      </c>
      <c r="J228" s="2">
        <f t="shared" si="26"/>
        <v>11.252402183026252</v>
      </c>
      <c r="K228" s="2">
        <f t="shared" si="20"/>
        <v>11.410414234034057</v>
      </c>
    </row>
    <row r="229" spans="1:11" ht="13.5" x14ac:dyDescent="0.25">
      <c r="A229" s="3">
        <f>TITRES_STAT!B232</f>
        <v>42339</v>
      </c>
      <c r="B229" s="6">
        <f>TITRES_STAT!D232</f>
        <v>11.3162</v>
      </c>
      <c r="C229" s="2">
        <f t="shared" si="21"/>
        <v>-9.7699999999999676E-2</v>
      </c>
      <c r="D229" s="2">
        <f t="shared" si="22"/>
        <v>11.41568</v>
      </c>
      <c r="E229" s="2">
        <f t="shared" si="24"/>
        <v>11.306429999999999</v>
      </c>
      <c r="F229" s="2">
        <f t="shared" si="25"/>
        <v>11.08038</v>
      </c>
      <c r="G229" s="2">
        <f t="shared" si="19"/>
        <v>11.274626000000001</v>
      </c>
      <c r="H229" s="2">
        <f t="shared" si="23"/>
        <v>12.953539999999997</v>
      </c>
      <c r="I229" s="2">
        <f t="array" ref="I229">SUMPRODUCT(B213:B232, (ROW(B213:B232)-ROW(B213)+1)) / (20*21/2)</f>
        <v>11.235417619047618</v>
      </c>
      <c r="J229" s="2">
        <f t="shared" si="26"/>
        <v>11.25847816559518</v>
      </c>
      <c r="K229" s="2">
        <f t="shared" si="20"/>
        <v>11.406719558189584</v>
      </c>
    </row>
    <row r="230" spans="1:11" ht="13.5" x14ac:dyDescent="0.25">
      <c r="A230" s="3">
        <f>TITRES_STAT!B233</f>
        <v>42340</v>
      </c>
      <c r="B230" s="6">
        <f>TITRES_STAT!D233</f>
        <v>11.2807</v>
      </c>
      <c r="C230" s="2">
        <f t="shared" si="21"/>
        <v>-3.5500000000000753E-2</v>
      </c>
      <c r="D230" s="2">
        <f t="shared" si="22"/>
        <v>11.387260000000001</v>
      </c>
      <c r="E230" s="2">
        <f t="shared" si="24"/>
        <v>11.341959999999998</v>
      </c>
      <c r="F230" s="2">
        <f t="shared" si="25"/>
        <v>11.074164999999999</v>
      </c>
      <c r="G230" s="2">
        <f t="shared" si="19"/>
        <v>11.279600000000002</v>
      </c>
      <c r="H230" s="2">
        <f t="shared" si="23"/>
        <v>12.93594399999999</v>
      </c>
      <c r="I230" s="2">
        <f t="array" ref="I230">SUMPRODUCT(B214:B233, (ROW(B214:B233)-ROW(B214)+1)) / (20*21/2)</f>
        <v>11.262020476190477</v>
      </c>
      <c r="J230" s="2">
        <f t="shared" si="26"/>
        <v>11.260594530776594</v>
      </c>
      <c r="K230" s="2">
        <f t="shared" si="20"/>
        <v>11.40177761473117</v>
      </c>
    </row>
    <row r="231" spans="1:11" ht="13.5" x14ac:dyDescent="0.25">
      <c r="A231" s="3">
        <f>TITRES_STAT!B234</f>
        <v>42341</v>
      </c>
      <c r="B231" s="6">
        <f>TITRES_STAT!D234</f>
        <v>11.2096</v>
      </c>
      <c r="C231" s="2">
        <f t="shared" si="21"/>
        <v>-7.1099999999999497E-2</v>
      </c>
      <c r="D231" s="2">
        <f t="shared" si="22"/>
        <v>11.344620000000003</v>
      </c>
      <c r="E231" s="2">
        <f t="shared" si="24"/>
        <v>11.352619999999998</v>
      </c>
      <c r="F231" s="2">
        <f t="shared" si="25"/>
        <v>11.06528</v>
      </c>
      <c r="G231" s="2">
        <f t="shared" si="19"/>
        <v>11.283507999999999</v>
      </c>
      <c r="H231" s="2">
        <f t="shared" si="23"/>
        <v>12.917992499999992</v>
      </c>
      <c r="I231" s="2">
        <f t="array" ref="I231">SUMPRODUCT(B215:B234, (ROW(B215:B234)-ROW(B215)+1)) / (20*21/2)</f>
        <v>11.261213809523809</v>
      </c>
      <c r="J231" s="2">
        <f t="shared" si="26"/>
        <v>11.255737908797871</v>
      </c>
      <c r="K231" s="2">
        <f t="shared" si="20"/>
        <v>11.394241237682888</v>
      </c>
    </row>
    <row r="232" spans="1:11" ht="13.5" x14ac:dyDescent="0.25">
      <c r="A232" s="3">
        <f>TITRES_STAT!B235</f>
        <v>42342</v>
      </c>
      <c r="B232" s="6">
        <f>TITRES_STAT!D235</f>
        <v>11.3695</v>
      </c>
      <c r="C232" s="2">
        <f t="shared" si="21"/>
        <v>0.15990000000000038</v>
      </c>
      <c r="D232" s="2">
        <f t="shared" si="22"/>
        <v>11.317980000000002</v>
      </c>
      <c r="E232" s="2">
        <f t="shared" si="24"/>
        <v>11.364169999999998</v>
      </c>
      <c r="F232" s="2">
        <f t="shared" si="25"/>
        <v>11.08127</v>
      </c>
      <c r="G232" s="2">
        <f t="shared" si="19"/>
        <v>11.290614</v>
      </c>
      <c r="H232" s="2">
        <f t="shared" si="23"/>
        <v>12.90084049999999</v>
      </c>
      <c r="I232" s="2">
        <f t="array" ref="I232">SUMPRODUCT(B216:B235, (ROW(B216:B235)-ROW(B216)+1)) / (20*21/2)</f>
        <v>11.248607142857141</v>
      </c>
      <c r="J232" s="2">
        <f t="shared" si="26"/>
        <v>11.266572393674263</v>
      </c>
      <c r="K232" s="2">
        <f t="shared" si="20"/>
        <v>11.393270993067873</v>
      </c>
    </row>
    <row r="233" spans="1:11" ht="13.5" x14ac:dyDescent="0.25">
      <c r="A233" s="3">
        <f>TITRES_STAT!B236</f>
        <v>42345</v>
      </c>
      <c r="B233" s="6">
        <f>TITRES_STAT!D236</f>
        <v>11.3606</v>
      </c>
      <c r="C233" s="2">
        <f t="shared" si="21"/>
        <v>-8.9000000000005741E-3</v>
      </c>
      <c r="D233" s="2">
        <f t="shared" si="22"/>
        <v>11.307320000000001</v>
      </c>
      <c r="E233" s="2">
        <f t="shared" si="24"/>
        <v>11.372159999999999</v>
      </c>
      <c r="F233" s="2">
        <f t="shared" si="25"/>
        <v>11.111470000000001</v>
      </c>
      <c r="G233" s="2">
        <f t="shared" si="19"/>
        <v>11.297542000000004</v>
      </c>
      <c r="H233" s="2">
        <f t="shared" si="23"/>
        <v>12.883828999999992</v>
      </c>
      <c r="I233" s="2">
        <f t="array" ref="I233">SUMPRODUCT(B217:B236, (ROW(B217:B236)-ROW(B217)+1)) / (20*21/2)</f>
        <v>11.215360952380953</v>
      </c>
      <c r="J233" s="2">
        <f t="shared" si="26"/>
        <v>11.275527403800524</v>
      </c>
      <c r="K233" s="2">
        <f t="shared" si="20"/>
        <v>11.391989777653446</v>
      </c>
    </row>
    <row r="234" spans="1:11" ht="13.5" x14ac:dyDescent="0.25">
      <c r="A234" s="3">
        <f>TITRES_STAT!B237</f>
        <v>42346</v>
      </c>
      <c r="B234" s="6">
        <f>TITRES_STAT!D237</f>
        <v>11.103</v>
      </c>
      <c r="C234" s="2">
        <f t="shared" si="21"/>
        <v>-0.25760000000000005</v>
      </c>
      <c r="D234" s="2">
        <f t="shared" si="22"/>
        <v>11.26468</v>
      </c>
      <c r="E234" s="2">
        <f t="shared" si="24"/>
        <v>11.34018</v>
      </c>
      <c r="F234" s="2">
        <f t="shared" si="25"/>
        <v>11.13767</v>
      </c>
      <c r="G234" s="2">
        <f t="shared" si="19"/>
        <v>11.299317999999998</v>
      </c>
      <c r="H234" s="2">
        <f t="shared" si="23"/>
        <v>12.865529499999994</v>
      </c>
      <c r="I234" s="2">
        <f t="array" ref="I234">SUMPRODUCT(B218:B237, (ROW(B218:B237)-ROW(B218)+1)) / (20*21/2)</f>
        <v>11.197887142857144</v>
      </c>
      <c r="J234" s="2">
        <f t="shared" si="26"/>
        <v>11.259096222486189</v>
      </c>
      <c r="K234" s="2">
        <f t="shared" si="20"/>
        <v>11.38065684519645</v>
      </c>
    </row>
    <row r="235" spans="1:11" ht="13.5" x14ac:dyDescent="0.25">
      <c r="A235" s="3">
        <f>TITRES_STAT!B238</f>
        <v>42347</v>
      </c>
      <c r="B235" s="6">
        <f>TITRES_STAT!D238</f>
        <v>11.0053</v>
      </c>
      <c r="C235" s="2">
        <f t="shared" si="21"/>
        <v>-9.7699999999999676E-2</v>
      </c>
      <c r="D235" s="2">
        <f t="shared" si="22"/>
        <v>11.2096</v>
      </c>
      <c r="E235" s="2">
        <f t="shared" si="24"/>
        <v>11.29843</v>
      </c>
      <c r="F235" s="2">
        <f t="shared" si="25"/>
        <v>11.158984999999999</v>
      </c>
      <c r="G235" s="2">
        <f t="shared" si="19"/>
        <v>11.29914</v>
      </c>
      <c r="H235" s="2">
        <f t="shared" si="23"/>
        <v>12.847296499999993</v>
      </c>
      <c r="I235" s="2">
        <f t="array" ref="I235">SUMPRODUCT(B219:B238, (ROW(B219:B238)-ROW(B219)+1)) / (20*21/2)</f>
        <v>11.166372857142855</v>
      </c>
      <c r="J235" s="2">
        <f t="shared" si="26"/>
        <v>11.234925153677981</v>
      </c>
      <c r="K235" s="2">
        <f t="shared" si="20"/>
        <v>11.365936968914236</v>
      </c>
    </row>
    <row r="236" spans="1:11" ht="13.5" x14ac:dyDescent="0.25">
      <c r="A236" s="3">
        <f>TITRES_STAT!B239</f>
        <v>42348</v>
      </c>
      <c r="B236" s="6">
        <f>TITRES_STAT!D239</f>
        <v>10.809900000000001</v>
      </c>
      <c r="C236" s="2">
        <f t="shared" si="21"/>
        <v>-0.19539999999999935</v>
      </c>
      <c r="D236" s="2">
        <f t="shared" si="22"/>
        <v>11.129659999999999</v>
      </c>
      <c r="E236" s="2">
        <f t="shared" si="24"/>
        <v>11.23714</v>
      </c>
      <c r="F236" s="2">
        <f t="shared" si="25"/>
        <v>11.170975</v>
      </c>
      <c r="G236" s="2">
        <f t="shared" si="19"/>
        <v>11.293277999999997</v>
      </c>
      <c r="H236" s="2">
        <f t="shared" si="23"/>
        <v>12.828086499999994</v>
      </c>
      <c r="I236" s="2">
        <f t="array" ref="I236">SUMPRODUCT(B220:B239, (ROW(B220:B239)-ROW(B220)+1)) / (20*21/2)</f>
        <v>11.167808571428573</v>
      </c>
      <c r="J236" s="2">
        <f t="shared" si="26"/>
        <v>11.194446567613412</v>
      </c>
      <c r="K236" s="2">
        <f t="shared" si="20"/>
        <v>11.344131597584266</v>
      </c>
    </row>
    <row r="237" spans="1:11" ht="13.5" x14ac:dyDescent="0.25">
      <c r="A237" s="3">
        <f>TITRES_STAT!B240</f>
        <v>42349</v>
      </c>
      <c r="B237" s="6">
        <f>TITRES_STAT!D240</f>
        <v>10.987500000000001</v>
      </c>
      <c r="C237" s="2">
        <f t="shared" si="21"/>
        <v>0.17759999999999998</v>
      </c>
      <c r="D237" s="2">
        <f t="shared" si="22"/>
        <v>11.05326</v>
      </c>
      <c r="E237" s="2">
        <f t="shared" si="24"/>
        <v>11.18562</v>
      </c>
      <c r="F237" s="2">
        <f t="shared" si="25"/>
        <v>11.176299999999999</v>
      </c>
      <c r="G237" s="2">
        <f t="shared" si="19"/>
        <v>11.294166000000001</v>
      </c>
      <c r="H237" s="2">
        <f t="shared" si="23"/>
        <v>12.811947499999997</v>
      </c>
      <c r="I237" s="2">
        <f t="array" ref="I237">SUMPRODUCT(B221:B240, (ROW(B221:B240)-ROW(B221)+1)) / (20*21/2)</f>
        <v>11.214120476190475</v>
      </c>
      <c r="J237" s="2">
        <f t="shared" si="26"/>
        <v>11.174737370697848</v>
      </c>
      <c r="K237" s="2">
        <f t="shared" si="20"/>
        <v>11.330146044737825</v>
      </c>
    </row>
    <row r="238" spans="1:11" ht="13.5" x14ac:dyDescent="0.25">
      <c r="A238" s="3">
        <f>TITRES_STAT!B241</f>
        <v>42352</v>
      </c>
      <c r="B238" s="6">
        <f>TITRES_STAT!D241</f>
        <v>10.8454</v>
      </c>
      <c r="C238" s="2">
        <f t="shared" si="21"/>
        <v>-0.142100000000001</v>
      </c>
      <c r="D238" s="2">
        <f t="shared" si="22"/>
        <v>10.950219999999998</v>
      </c>
      <c r="E238" s="2">
        <f t="shared" si="24"/>
        <v>11.128769999999999</v>
      </c>
      <c r="F238" s="2">
        <f t="shared" si="25"/>
        <v>11.185625</v>
      </c>
      <c r="G238" s="2">
        <f t="shared" si="19"/>
        <v>11.292212000000001</v>
      </c>
      <c r="H238" s="2">
        <f t="shared" si="23"/>
        <v>12.795097999999996</v>
      </c>
      <c r="I238" s="2">
        <f t="array" ref="I238">SUMPRODUCT(B222:B241, (ROW(B222:B241)-ROW(B222)+1)) / (20*21/2)</f>
        <v>11.280438571428572</v>
      </c>
      <c r="J238" s="2">
        <f t="shared" si="26"/>
        <v>11.143371906821862</v>
      </c>
      <c r="K238" s="2">
        <f t="shared" si="20"/>
        <v>11.311136395924576</v>
      </c>
    </row>
    <row r="239" spans="1:11" ht="13.5" x14ac:dyDescent="0.25">
      <c r="A239" s="3">
        <f>TITRES_STAT!B242</f>
        <v>42353</v>
      </c>
      <c r="B239" s="6">
        <f>TITRES_STAT!D242</f>
        <v>11.200699999999999</v>
      </c>
      <c r="C239" s="2">
        <f t="shared" si="21"/>
        <v>0.35529999999999973</v>
      </c>
      <c r="D239" s="2">
        <f t="shared" si="22"/>
        <v>10.969759999999999</v>
      </c>
      <c r="E239" s="2">
        <f t="shared" si="24"/>
        <v>11.11722</v>
      </c>
      <c r="F239" s="2">
        <f t="shared" si="25"/>
        <v>11.211825000000001</v>
      </c>
      <c r="G239" s="2">
        <f t="shared" si="19"/>
        <v>11.295054000000002</v>
      </c>
      <c r="H239" s="2">
        <f t="shared" si="23"/>
        <v>12.780098999999996</v>
      </c>
      <c r="I239" s="2">
        <f t="array" ref="I239">SUMPRODUCT(B223:B242, (ROW(B223:B242)-ROW(B223)+1)) / (20*21/2)</f>
        <v>11.363890952380952</v>
      </c>
      <c r="J239" s="2">
        <f t="shared" si="26"/>
        <v>11.148831725219781</v>
      </c>
      <c r="K239" s="2">
        <f t="shared" si="20"/>
        <v>11.30680555686871</v>
      </c>
    </row>
    <row r="240" spans="1:11" ht="13.5" x14ac:dyDescent="0.25">
      <c r="A240" s="3">
        <f>TITRES_STAT!B243</f>
        <v>42354</v>
      </c>
      <c r="B240" s="6">
        <f>TITRES_STAT!D243</f>
        <v>11.6981</v>
      </c>
      <c r="C240" s="2">
        <f t="shared" si="21"/>
        <v>0.49740000000000073</v>
      </c>
      <c r="D240" s="2">
        <f t="shared" si="22"/>
        <v>11.108320000000001</v>
      </c>
      <c r="E240" s="2">
        <f t="shared" si="24"/>
        <v>11.158959999999999</v>
      </c>
      <c r="F240" s="2">
        <f t="shared" si="25"/>
        <v>11.250460000000002</v>
      </c>
      <c r="G240" s="2">
        <f t="shared" si="19"/>
        <v>11.307844000000003</v>
      </c>
      <c r="H240" s="2">
        <f t="shared" si="23"/>
        <v>12.768289999999995</v>
      </c>
      <c r="I240" s="2">
        <f t="array" ref="I240">SUMPRODUCT(B224:B243, (ROW(B224:B243)-ROW(B224)+1)) / (20*21/2)</f>
        <v>11.443834285714287</v>
      </c>
      <c r="J240" s="2">
        <f t="shared" si="26"/>
        <v>11.201142989484564</v>
      </c>
      <c r="K240" s="2">
        <f t="shared" si="20"/>
        <v>11.322150436991507</v>
      </c>
    </row>
    <row r="241" spans="1:11" ht="13.5" x14ac:dyDescent="0.25">
      <c r="A241" s="3">
        <f>TITRES_STAT!B244</f>
        <v>42355</v>
      </c>
      <c r="B241" s="6">
        <f>TITRES_STAT!D244</f>
        <v>11.9468</v>
      </c>
      <c r="C241" s="2">
        <f t="shared" si="21"/>
        <v>0.24869999999999948</v>
      </c>
      <c r="D241" s="2">
        <f t="shared" si="22"/>
        <v>11.335699999999999</v>
      </c>
      <c r="E241" s="2">
        <f t="shared" si="24"/>
        <v>11.232679999999998</v>
      </c>
      <c r="F241" s="2">
        <f t="shared" si="25"/>
        <v>11.292650000000002</v>
      </c>
      <c r="G241" s="2">
        <f t="shared" si="19"/>
        <v>11.324010000000003</v>
      </c>
      <c r="H241" s="2">
        <f t="shared" si="23"/>
        <v>12.758464499999993</v>
      </c>
      <c r="I241" s="2">
        <f t="array" ref="I241">SUMPRODUCT(B225:B244, (ROW(B225:B244)-ROW(B225)+1)) / (20*21/2)</f>
        <v>11.522886666666666</v>
      </c>
      <c r="J241" s="2">
        <f t="shared" si="26"/>
        <v>11.272157942866986</v>
      </c>
      <c r="K241" s="2">
        <f t="shared" si="20"/>
        <v>11.346646498285958</v>
      </c>
    </row>
    <row r="242" spans="1:11" ht="13.5" x14ac:dyDescent="0.25">
      <c r="A242" s="3">
        <f>TITRES_STAT!B245</f>
        <v>42356</v>
      </c>
      <c r="B242" s="6">
        <f>TITRES_STAT!D245</f>
        <v>12.168900000000001</v>
      </c>
      <c r="C242" s="2">
        <f t="shared" si="21"/>
        <v>0.22210000000000107</v>
      </c>
      <c r="D242" s="2">
        <f t="shared" si="22"/>
        <v>11.57198</v>
      </c>
      <c r="E242" s="2">
        <f t="shared" si="24"/>
        <v>11.312619999999999</v>
      </c>
      <c r="F242" s="2">
        <f t="shared" si="25"/>
        <v>11.338395000000002</v>
      </c>
      <c r="G242" s="2">
        <f t="shared" ref="G242:G305" si="27">AVERAGE(B193:B242)</f>
        <v>11.339110000000003</v>
      </c>
      <c r="H242" s="2">
        <f t="shared" si="23"/>
        <v>12.750859499999997</v>
      </c>
      <c r="I242" s="2">
        <f t="array" ref="I242">SUMPRODUCT(B226:B245, (ROW(B226:B245)-ROW(B226)+1)) / (20*21/2)</f>
        <v>11.602403333333333</v>
      </c>
      <c r="J242" s="2">
        <f t="shared" si="26"/>
        <v>11.357561948308227</v>
      </c>
      <c r="K242" s="2">
        <f t="shared" si="20"/>
        <v>11.378891733647293</v>
      </c>
    </row>
    <row r="243" spans="1:11" ht="13.5" x14ac:dyDescent="0.25">
      <c r="A243" s="3">
        <f>TITRES_STAT!B246</f>
        <v>42359</v>
      </c>
      <c r="B243" s="6">
        <f>TITRES_STAT!D246</f>
        <v>12.1778</v>
      </c>
      <c r="C243" s="2">
        <f t="shared" si="21"/>
        <v>8.8999999999987978E-3</v>
      </c>
      <c r="D243" s="2">
        <f t="shared" si="22"/>
        <v>11.838460000000001</v>
      </c>
      <c r="E243" s="2">
        <f t="shared" si="24"/>
        <v>11.394339999999998</v>
      </c>
      <c r="F243" s="2">
        <f t="shared" si="25"/>
        <v>11.38325</v>
      </c>
      <c r="G243" s="2">
        <f t="shared" si="27"/>
        <v>11.351724000000004</v>
      </c>
      <c r="H243" s="2">
        <f t="shared" si="23"/>
        <v>12.743668999999993</v>
      </c>
      <c r="I243" s="2">
        <f t="array" ref="I243">SUMPRODUCT(B227:B246, (ROW(B227:B246)-ROW(B227)+1)) / (20*21/2)</f>
        <v>11.677944285714286</v>
      </c>
      <c r="J243" s="2">
        <f t="shared" si="26"/>
        <v>11.435679857993158</v>
      </c>
      <c r="K243" s="2">
        <f t="shared" ref="K243:K306" si="28">$K$4*B243+(1-$K$4)*K242</f>
        <v>11.410221469582694</v>
      </c>
    </row>
    <row r="244" spans="1:11" ht="13.5" x14ac:dyDescent="0.25">
      <c r="A244" s="3">
        <f>TITRES_STAT!B247</f>
        <v>42360</v>
      </c>
      <c r="B244" s="6">
        <f>TITRES_STAT!D247</f>
        <v>12.2133</v>
      </c>
      <c r="C244" s="2">
        <f t="shared" si="21"/>
        <v>3.5500000000000753E-2</v>
      </c>
      <c r="D244" s="2">
        <f t="shared" si="22"/>
        <v>12.040979999999999</v>
      </c>
      <c r="E244" s="2">
        <f t="shared" si="24"/>
        <v>11.505370000000001</v>
      </c>
      <c r="F244" s="2">
        <f t="shared" si="25"/>
        <v>11.422775000000003</v>
      </c>
      <c r="G244" s="2">
        <f t="shared" si="27"/>
        <v>11.365224000000003</v>
      </c>
      <c r="H244" s="2">
        <f t="shared" si="23"/>
        <v>12.736655999999993</v>
      </c>
      <c r="I244" s="2">
        <f t="array" ref="I244">SUMPRODUCT(B228:B247, (ROW(B228:B247)-ROW(B228)+1)) / (20*21/2)</f>
        <v>11.748661904761905</v>
      </c>
      <c r="J244" s="2">
        <f t="shared" si="26"/>
        <v>11.509738919136668</v>
      </c>
      <c r="K244" s="2">
        <f t="shared" si="28"/>
        <v>11.441714745285335</v>
      </c>
    </row>
    <row r="245" spans="1:11" ht="13.5" x14ac:dyDescent="0.25">
      <c r="A245" s="3">
        <f>TITRES_STAT!B248</f>
        <v>42361</v>
      </c>
      <c r="B245" s="6">
        <f>TITRES_STAT!D248</f>
        <v>12.2577</v>
      </c>
      <c r="C245" s="2">
        <f t="shared" si="21"/>
        <v>4.4399999999999551E-2</v>
      </c>
      <c r="D245" s="2">
        <f t="shared" si="22"/>
        <v>12.152899999999999</v>
      </c>
      <c r="E245" s="2">
        <f t="shared" si="24"/>
        <v>11.630610000000001</v>
      </c>
      <c r="F245" s="2">
        <f t="shared" si="25"/>
        <v>11.464520000000002</v>
      </c>
      <c r="G245" s="2">
        <f t="shared" si="27"/>
        <v>11.384588000000003</v>
      </c>
      <c r="H245" s="2">
        <f t="shared" si="23"/>
        <v>12.729864999999993</v>
      </c>
      <c r="I245" s="2">
        <f t="array" ref="I245">SUMPRODUCT(B229:B248, (ROW(B229:B248)-ROW(B229)+1)) / (20*21/2)</f>
        <v>11.825140952380952</v>
      </c>
      <c r="J245" s="2">
        <f t="shared" si="26"/>
        <v>11.58097330779032</v>
      </c>
      <c r="K245" s="2">
        <f t="shared" si="28"/>
        <v>11.473714167038851</v>
      </c>
    </row>
    <row r="246" spans="1:11" ht="13.5" x14ac:dyDescent="0.25">
      <c r="A246" s="3">
        <f>TITRES_STAT!B249</f>
        <v>42363</v>
      </c>
      <c r="B246" s="6">
        <f>TITRES_STAT!D249</f>
        <v>12.2577</v>
      </c>
      <c r="C246" s="2">
        <f t="shared" si="21"/>
        <v>0</v>
      </c>
      <c r="D246" s="2">
        <f t="shared" si="22"/>
        <v>12.21508</v>
      </c>
      <c r="E246" s="2">
        <f t="shared" si="24"/>
        <v>11.77539</v>
      </c>
      <c r="F246" s="2">
        <f t="shared" si="25"/>
        <v>11.506265000000003</v>
      </c>
      <c r="G246" s="2">
        <f t="shared" si="27"/>
        <v>11.401642000000004</v>
      </c>
      <c r="H246" s="2">
        <f t="shared" si="23"/>
        <v>12.723073999999995</v>
      </c>
      <c r="I246" s="2">
        <f t="array" ref="I246">SUMPRODUCT(B230:B249, (ROW(B230:B249)-ROW(B230)+1)) / (20*21/2)</f>
        <v>11.897178571428569</v>
      </c>
      <c r="J246" s="2">
        <f t="shared" si="26"/>
        <v>11.645423468953148</v>
      </c>
      <c r="K246" s="2">
        <f t="shared" si="28"/>
        <v>11.504458709507915</v>
      </c>
    </row>
    <row r="247" spans="1:11" ht="13.5" x14ac:dyDescent="0.25">
      <c r="A247" s="3">
        <f>TITRES_STAT!B250</f>
        <v>42366</v>
      </c>
      <c r="B247" s="6">
        <f>TITRES_STAT!D250</f>
        <v>12.248799999999999</v>
      </c>
      <c r="C247" s="2">
        <f t="shared" si="21"/>
        <v>-8.9000000000005741E-3</v>
      </c>
      <c r="D247" s="2">
        <f t="shared" si="22"/>
        <v>12.231059999999999</v>
      </c>
      <c r="E247" s="2">
        <f t="shared" si="24"/>
        <v>11.901520000000001</v>
      </c>
      <c r="F247" s="2">
        <f t="shared" si="25"/>
        <v>11.543569999999999</v>
      </c>
      <c r="G247" s="2">
        <f t="shared" si="27"/>
        <v>11.422782000000002</v>
      </c>
      <c r="H247" s="2">
        <f t="shared" si="23"/>
        <v>12.714203499999995</v>
      </c>
      <c r="I247" s="2">
        <f t="array" ref="I247">SUMPRODUCT(B231:B250, (ROW(B231:B250)-ROW(B231)+1)) / (20*21/2)</f>
        <v>11.989680952380954</v>
      </c>
      <c r="J247" s="2">
        <f t="shared" si="26"/>
        <v>11.702887900481418</v>
      </c>
      <c r="K247" s="2">
        <f t="shared" si="28"/>
        <v>11.533648564037017</v>
      </c>
    </row>
    <row r="248" spans="1:11" ht="13.5" x14ac:dyDescent="0.25">
      <c r="A248" s="3">
        <f>TITRES_STAT!B251</f>
        <v>42367</v>
      </c>
      <c r="B248" s="6">
        <f>TITRES_STAT!D251</f>
        <v>12.3466</v>
      </c>
      <c r="C248" s="2">
        <f t="shared" si="21"/>
        <v>9.7800000000001219E-2</v>
      </c>
      <c r="D248" s="2">
        <f t="shared" si="22"/>
        <v>12.264820000000002</v>
      </c>
      <c r="E248" s="2">
        <f t="shared" si="24"/>
        <v>12.051640000000001</v>
      </c>
      <c r="F248" s="2">
        <f t="shared" si="25"/>
        <v>11.590204999999999</v>
      </c>
      <c r="G248" s="2">
        <f t="shared" si="27"/>
        <v>11.445344</v>
      </c>
      <c r="H248" s="2">
        <f t="shared" si="23"/>
        <v>12.703083999999995</v>
      </c>
      <c r="I248" s="2">
        <f t="array" ref="I248">SUMPRODUCT(B232:B251, (ROW(B232:B251)-ROW(B232)+1)) / (20*21/2)</f>
        <v>12.050467619047621</v>
      </c>
      <c r="J248" s="2">
        <f t="shared" si="26"/>
        <v>11.764193814721283</v>
      </c>
      <c r="K248" s="2">
        <f t="shared" si="28"/>
        <v>11.565529012506154</v>
      </c>
    </row>
    <row r="249" spans="1:11" ht="13.5" x14ac:dyDescent="0.25">
      <c r="A249" s="3">
        <f>TITRES_STAT!B252</f>
        <v>42368</v>
      </c>
      <c r="B249" s="6">
        <f>TITRES_STAT!D252</f>
        <v>12.3466</v>
      </c>
      <c r="C249" s="2">
        <f t="shared" si="21"/>
        <v>0</v>
      </c>
      <c r="D249" s="2">
        <f t="shared" si="22"/>
        <v>12.291480000000002</v>
      </c>
      <c r="E249" s="2">
        <f t="shared" si="24"/>
        <v>12.166229999999999</v>
      </c>
      <c r="F249" s="2">
        <f t="shared" si="25"/>
        <v>11.641724999999997</v>
      </c>
      <c r="G249" s="2">
        <f t="shared" si="27"/>
        <v>11.465774</v>
      </c>
      <c r="H249" s="2">
        <f t="shared" si="23"/>
        <v>12.692112499999993</v>
      </c>
      <c r="I249" s="2">
        <f t="array" ref="I249">SUMPRODUCT(B233:B252, (ROW(B233:B252)-ROW(B233)+1)) / (20*21/2)</f>
        <v>12.105839999999997</v>
      </c>
      <c r="J249" s="2">
        <f t="shared" si="26"/>
        <v>11.819661070462113</v>
      </c>
      <c r="K249" s="2">
        <f t="shared" si="28"/>
        <v>11.596159247309833</v>
      </c>
    </row>
    <row r="250" spans="1:11" ht="13.5" x14ac:dyDescent="0.25">
      <c r="A250" s="3">
        <f>TITRES_STAT!B253</f>
        <v>42369</v>
      </c>
      <c r="B250" s="6">
        <f>TITRES_STAT!D253</f>
        <v>12.613</v>
      </c>
      <c r="C250" s="2">
        <f t="shared" si="21"/>
        <v>0.26639999999999908</v>
      </c>
      <c r="D250" s="2">
        <f t="shared" si="22"/>
        <v>12.362539999999999</v>
      </c>
      <c r="E250" s="2">
        <f t="shared" si="24"/>
        <v>12.257719999999999</v>
      </c>
      <c r="F250" s="2">
        <f t="shared" si="25"/>
        <v>11.708339999999998</v>
      </c>
      <c r="G250" s="2">
        <f t="shared" si="27"/>
        <v>11.488157999999999</v>
      </c>
      <c r="H250" s="2">
        <f t="shared" si="23"/>
        <v>12.684137999999994</v>
      </c>
      <c r="I250" s="2">
        <f t="array" ref="I250">SUMPRODUCT(B234:B253, (ROW(B234:B253)-ROW(B234)+1)) / (20*21/2)</f>
        <v>12.156559523809522</v>
      </c>
      <c r="J250" s="2">
        <f t="shared" si="26"/>
        <v>11.89521715898953</v>
      </c>
      <c r="K250" s="2">
        <f t="shared" si="28"/>
        <v>11.636035355258468</v>
      </c>
    </row>
    <row r="251" spans="1:11" ht="13.5" x14ac:dyDescent="0.25">
      <c r="A251" s="3">
        <f>TITRES_STAT!B254</f>
        <v>42373</v>
      </c>
      <c r="B251" s="6">
        <f>TITRES_STAT!D254</f>
        <v>12.3466</v>
      </c>
      <c r="C251" s="2">
        <f t="shared" si="21"/>
        <v>-0.26639999999999908</v>
      </c>
      <c r="D251" s="2">
        <f t="shared" si="22"/>
        <v>12.380320000000001</v>
      </c>
      <c r="E251" s="2">
        <f t="shared" si="24"/>
        <v>12.297699999999999</v>
      </c>
      <c r="F251" s="2">
        <f t="shared" si="25"/>
        <v>11.765189999999999</v>
      </c>
      <c r="G251" s="2">
        <f t="shared" si="27"/>
        <v>11.506101999999998</v>
      </c>
      <c r="H251" s="2">
        <f t="shared" si="23"/>
        <v>12.674831499999993</v>
      </c>
      <c r="I251" s="2">
        <f t="array" ref="I251">SUMPRODUCT(B235:B254, (ROW(B235:B254)-ROW(B235)+1)) / (20*21/2)</f>
        <v>12.202583809523809</v>
      </c>
      <c r="J251" s="2">
        <f t="shared" si="26"/>
        <v>11.938206000990526</v>
      </c>
      <c r="K251" s="2">
        <f t="shared" si="28"/>
        <v>11.66390063544441</v>
      </c>
    </row>
    <row r="252" spans="1:11" ht="13.5" x14ac:dyDescent="0.25">
      <c r="A252" s="3">
        <f>TITRES_STAT!B255</f>
        <v>42374</v>
      </c>
      <c r="B252" s="6">
        <f>TITRES_STAT!D255</f>
        <v>12.3466</v>
      </c>
      <c r="C252" s="2">
        <f t="shared" si="21"/>
        <v>0</v>
      </c>
      <c r="D252" s="2">
        <f t="shared" si="22"/>
        <v>12.399880000000001</v>
      </c>
      <c r="E252" s="2">
        <f t="shared" si="24"/>
        <v>12.315469999999998</v>
      </c>
      <c r="F252" s="2">
        <f t="shared" si="25"/>
        <v>11.814044999999997</v>
      </c>
      <c r="G252" s="2">
        <f t="shared" si="27"/>
        <v>11.523867999999998</v>
      </c>
      <c r="H252" s="2">
        <f t="shared" si="23"/>
        <v>12.665524999999992</v>
      </c>
      <c r="I252" s="2">
        <f t="array" ref="I252">SUMPRODUCT(B236:B255, (ROW(B236:B255)-ROW(B236)+1)) / (20*21/2)</f>
        <v>12.24014333333333</v>
      </c>
      <c r="J252" s="2">
        <f t="shared" si="26"/>
        <v>11.977100667562857</v>
      </c>
      <c r="K252" s="2">
        <f t="shared" si="28"/>
        <v>11.690673159544628</v>
      </c>
    </row>
    <row r="253" spans="1:11" ht="13.5" x14ac:dyDescent="0.25">
      <c r="A253" s="3">
        <f>TITRES_STAT!B256</f>
        <v>42375</v>
      </c>
      <c r="B253" s="6">
        <f>TITRES_STAT!D256</f>
        <v>12.3466</v>
      </c>
      <c r="C253" s="2">
        <f t="shared" si="21"/>
        <v>0</v>
      </c>
      <c r="D253" s="2">
        <f t="shared" si="22"/>
        <v>12.399880000000001</v>
      </c>
      <c r="E253" s="2">
        <f t="shared" si="24"/>
        <v>12.33235</v>
      </c>
      <c r="F253" s="2">
        <f t="shared" si="25"/>
        <v>11.863344999999999</v>
      </c>
      <c r="G253" s="2">
        <f t="shared" si="27"/>
        <v>11.534884</v>
      </c>
      <c r="H253" s="2">
        <f t="shared" si="23"/>
        <v>12.656403499999993</v>
      </c>
      <c r="I253" s="2">
        <f t="array" ref="I253">SUMPRODUCT(B237:B256, (ROW(B237:B256)-ROW(B237)+1)) / (20*21/2)</f>
        <v>12.257061904761905</v>
      </c>
      <c r="J253" s="2">
        <f t="shared" si="26"/>
        <v>12.012291080175917</v>
      </c>
      <c r="K253" s="2">
        <f t="shared" si="28"/>
        <v>11.716395780738956</v>
      </c>
    </row>
    <row r="254" spans="1:11" ht="13.5" x14ac:dyDescent="0.25">
      <c r="A254" s="3">
        <f>TITRES_STAT!B257</f>
        <v>42376</v>
      </c>
      <c r="B254" s="6">
        <f>TITRES_STAT!D257</f>
        <v>12.3466</v>
      </c>
      <c r="C254" s="2">
        <f t="shared" si="21"/>
        <v>0</v>
      </c>
      <c r="D254" s="2">
        <f t="shared" si="22"/>
        <v>12.399880000000001</v>
      </c>
      <c r="E254" s="2">
        <f t="shared" si="24"/>
        <v>12.345679999999998</v>
      </c>
      <c r="F254" s="2">
        <f t="shared" si="25"/>
        <v>11.925524999999997</v>
      </c>
      <c r="G254" s="2">
        <f t="shared" si="27"/>
        <v>11.531687999999999</v>
      </c>
      <c r="H254" s="2">
        <f t="shared" si="23"/>
        <v>12.648428999999991</v>
      </c>
      <c r="I254" s="2">
        <f t="array" ref="I254">SUMPRODUCT(B238:B257, (ROW(B238:B257)-ROW(B238)+1)) / (20*21/2)</f>
        <v>12.275118571428573</v>
      </c>
      <c r="J254" s="2">
        <f t="shared" si="26"/>
        <v>12.044130024921067</v>
      </c>
      <c r="K254" s="2">
        <f t="shared" si="28"/>
        <v>11.741109671690369</v>
      </c>
    </row>
    <row r="255" spans="1:11" ht="13.5" x14ac:dyDescent="0.25">
      <c r="A255" s="3">
        <f>TITRES_STAT!B258</f>
        <v>42377</v>
      </c>
      <c r="B255" s="6">
        <f>TITRES_STAT!D258</f>
        <v>12.319900000000001</v>
      </c>
      <c r="C255" s="2">
        <f t="shared" si="21"/>
        <v>-2.6699999999999946E-2</v>
      </c>
      <c r="D255" s="2">
        <f t="shared" si="22"/>
        <v>12.34126</v>
      </c>
      <c r="E255" s="2">
        <f t="shared" si="24"/>
        <v>12.351899999999999</v>
      </c>
      <c r="F255" s="2">
        <f t="shared" si="25"/>
        <v>11.991254999999999</v>
      </c>
      <c r="G255" s="2">
        <f t="shared" si="27"/>
        <v>11.529377999999998</v>
      </c>
      <c r="H255" s="2">
        <f t="shared" si="23"/>
        <v>12.639728999999988</v>
      </c>
      <c r="I255" s="2">
        <f t="array" ref="I255">SUMPRODUCT(B239:B258, (ROW(B239:B258)-ROW(B239)+1)) / (20*21/2)</f>
        <v>12.296483333333331</v>
      </c>
      <c r="J255" s="2">
        <f t="shared" si="26"/>
        <v>12.070393832071442</v>
      </c>
      <c r="K255" s="2">
        <f t="shared" si="28"/>
        <v>11.763807331624079</v>
      </c>
    </row>
    <row r="256" spans="1:11" ht="13.5" x14ac:dyDescent="0.25">
      <c r="A256" s="3">
        <f>TITRES_STAT!B259</f>
        <v>42380</v>
      </c>
      <c r="B256" s="6">
        <f>TITRES_STAT!D259</f>
        <v>12.168900000000001</v>
      </c>
      <c r="C256" s="2">
        <f t="shared" si="21"/>
        <v>-0.1509999999999998</v>
      </c>
      <c r="D256" s="2">
        <f t="shared" si="22"/>
        <v>12.305720000000001</v>
      </c>
      <c r="E256" s="2">
        <f t="shared" si="24"/>
        <v>12.343019999999999</v>
      </c>
      <c r="F256" s="2">
        <f t="shared" si="25"/>
        <v>12.059204999999999</v>
      </c>
      <c r="G256" s="2">
        <f t="shared" si="27"/>
        <v>11.524225999999999</v>
      </c>
      <c r="H256" s="2">
        <f t="shared" si="23"/>
        <v>12.63208699999999</v>
      </c>
      <c r="I256" s="2">
        <f t="array" ref="I256">SUMPRODUCT(B240:B259, (ROW(B240:B259)-ROW(B240)+1)) / (20*21/2)</f>
        <v>12.302232857142858</v>
      </c>
      <c r="J256" s="2">
        <f t="shared" si="26"/>
        <v>12.079775371874163</v>
      </c>
      <c r="K256" s="2">
        <f t="shared" si="28"/>
        <v>11.779693318619215</v>
      </c>
    </row>
    <row r="257" spans="1:11" ht="13.5" x14ac:dyDescent="0.25">
      <c r="A257" s="3">
        <f>TITRES_STAT!B260</f>
        <v>42381</v>
      </c>
      <c r="B257" s="6">
        <f>TITRES_STAT!D260</f>
        <v>12.248799999999999</v>
      </c>
      <c r="C257" s="2">
        <f t="shared" si="21"/>
        <v>7.9899999999998528E-2</v>
      </c>
      <c r="D257" s="2">
        <f t="shared" si="22"/>
        <v>12.286160000000001</v>
      </c>
      <c r="E257" s="2">
        <f t="shared" si="24"/>
        <v>12.343019999999999</v>
      </c>
      <c r="F257" s="2">
        <f t="shared" si="25"/>
        <v>12.122269999999999</v>
      </c>
      <c r="G257" s="2">
        <f t="shared" si="27"/>
        <v>11.527422</v>
      </c>
      <c r="H257" s="2">
        <f t="shared" si="23"/>
        <v>12.623068499999988</v>
      </c>
      <c r="I257" s="2">
        <f t="array" ref="I257">SUMPRODUCT(B241:B260, (ROW(B241:B260)-ROW(B241)+1)) / (20*21/2)</f>
        <v>12.311415714285712</v>
      </c>
      <c r="J257" s="2">
        <f t="shared" si="26"/>
        <v>12.095872955505195</v>
      </c>
      <c r="K257" s="2">
        <f t="shared" si="28"/>
        <v>11.79808965906552</v>
      </c>
    </row>
    <row r="258" spans="1:11" ht="13.5" x14ac:dyDescent="0.25">
      <c r="A258" s="3">
        <f>TITRES_STAT!B261</f>
        <v>42382</v>
      </c>
      <c r="B258" s="6">
        <f>TITRES_STAT!D261</f>
        <v>12.3466</v>
      </c>
      <c r="C258" s="2">
        <f t="shared" si="21"/>
        <v>9.7800000000001219E-2</v>
      </c>
      <c r="D258" s="2">
        <f t="shared" si="22"/>
        <v>12.286159999999999</v>
      </c>
      <c r="E258" s="2">
        <f t="shared" si="24"/>
        <v>12.343019999999999</v>
      </c>
      <c r="F258" s="2">
        <f t="shared" si="25"/>
        <v>12.197329999999997</v>
      </c>
      <c r="G258" s="2">
        <f t="shared" si="27"/>
        <v>11.539679999999999</v>
      </c>
      <c r="H258" s="2">
        <f t="shared" si="23"/>
        <v>12.616351999999988</v>
      </c>
      <c r="I258" s="2">
        <f t="array" ref="I258">SUMPRODUCT(B242:B261, (ROW(B242:B261)-ROW(B242)+1)) / (20*21/2)</f>
        <v>12.30819619047619</v>
      </c>
      <c r="J258" s="2">
        <f t="shared" si="26"/>
        <v>12.119751721647557</v>
      </c>
      <c r="K258" s="2">
        <f t="shared" si="28"/>
        <v>11.819599868513929</v>
      </c>
    </row>
    <row r="259" spans="1:11" ht="13.5" x14ac:dyDescent="0.25">
      <c r="A259" s="3">
        <f>TITRES_STAT!B262</f>
        <v>42384</v>
      </c>
      <c r="B259" s="6">
        <f>TITRES_STAT!D262</f>
        <v>12.2577</v>
      </c>
      <c r="C259" s="2">
        <f t="shared" si="21"/>
        <v>-8.8900000000000645E-2</v>
      </c>
      <c r="D259" s="2">
        <f t="shared" si="22"/>
        <v>12.268380000000001</v>
      </c>
      <c r="E259" s="2">
        <f t="shared" si="24"/>
        <v>12.33413</v>
      </c>
      <c r="F259" s="2">
        <f t="shared" si="25"/>
        <v>12.250179999999997</v>
      </c>
      <c r="G259" s="2">
        <f t="shared" si="27"/>
        <v>11.555668000000001</v>
      </c>
      <c r="H259" s="2">
        <f t="shared" si="23"/>
        <v>12.60956099999999</v>
      </c>
      <c r="I259" s="2">
        <f t="array" ref="I259">SUMPRODUCT(B243:B262, (ROW(B243:B262)-ROW(B243)+1)) / (20*21/2)</f>
        <v>12.303538571428572</v>
      </c>
      <c r="J259" s="2">
        <f t="shared" si="26"/>
        <v>12.13288965291922</v>
      </c>
      <c r="K259" s="2">
        <f t="shared" si="28"/>
        <v>11.836780265827109</v>
      </c>
    </row>
    <row r="260" spans="1:11" ht="13.5" x14ac:dyDescent="0.25">
      <c r="A260" s="3">
        <f>TITRES_STAT!B263</f>
        <v>42387</v>
      </c>
      <c r="B260" s="6">
        <f>TITRES_STAT!D263</f>
        <v>12.3466</v>
      </c>
      <c r="C260" s="2">
        <f t="shared" ref="C260:C323" si="29">B260-B259</f>
        <v>8.8900000000000645E-2</v>
      </c>
      <c r="D260" s="2">
        <f t="shared" si="22"/>
        <v>12.273720000000001</v>
      </c>
      <c r="E260" s="2">
        <f t="shared" si="24"/>
        <v>12.30749</v>
      </c>
      <c r="F260" s="2">
        <f t="shared" si="25"/>
        <v>12.282604999999998</v>
      </c>
      <c r="G260" s="2">
        <f t="shared" si="27"/>
        <v>11.5745</v>
      </c>
      <c r="H260" s="2">
        <f t="shared" si="23"/>
        <v>12.603954499999988</v>
      </c>
      <c r="I260" s="2">
        <f t="array" ref="I260">SUMPRODUCT(B244:B263, (ROW(B244:B263)-ROW(B244)+1)) / (20*21/2)</f>
        <v>12.298500476190476</v>
      </c>
      <c r="J260" s="2">
        <f t="shared" si="26"/>
        <v>12.153243019307865</v>
      </c>
      <c r="K260" s="2">
        <f t="shared" si="28"/>
        <v>11.856773196578986</v>
      </c>
    </row>
    <row r="261" spans="1:11" ht="13.5" x14ac:dyDescent="0.25">
      <c r="A261" s="3">
        <f>TITRES_STAT!B264</f>
        <v>42388</v>
      </c>
      <c r="B261" s="6">
        <f>TITRES_STAT!D264</f>
        <v>12.248799999999999</v>
      </c>
      <c r="C261" s="2">
        <f t="shared" si="29"/>
        <v>-9.7800000000001219E-2</v>
      </c>
      <c r="D261" s="2">
        <f t="shared" si="22"/>
        <v>12.2897</v>
      </c>
      <c r="E261" s="2">
        <f t="shared" si="24"/>
        <v>12.297709999999999</v>
      </c>
      <c r="F261" s="2">
        <f t="shared" si="25"/>
        <v>12.297704999999997</v>
      </c>
      <c r="G261" s="2">
        <f t="shared" si="27"/>
        <v>11.59173</v>
      </c>
      <c r="H261" s="2">
        <f t="shared" si="23"/>
        <v>12.597118999999989</v>
      </c>
      <c r="I261" s="2">
        <f t="array" ref="I261">SUMPRODUCT(B245:B264, (ROW(B245:B264)-ROW(B245)+1)) / (20*21/2)</f>
        <v>12.293971904761904</v>
      </c>
      <c r="J261" s="2">
        <f t="shared" si="26"/>
        <v>12.162343684135687</v>
      </c>
      <c r="K261" s="2">
        <f t="shared" si="28"/>
        <v>11.872146796713144</v>
      </c>
    </row>
    <row r="262" spans="1:11" ht="13.5" x14ac:dyDescent="0.25">
      <c r="A262" s="3">
        <f>TITRES_STAT!B265</f>
        <v>42389</v>
      </c>
      <c r="B262" s="6">
        <f>TITRES_STAT!D265</f>
        <v>12.248799999999999</v>
      </c>
      <c r="C262" s="2">
        <f t="shared" si="29"/>
        <v>0</v>
      </c>
      <c r="D262" s="2">
        <f t="shared" ref="D262:D325" si="30">AVERAGE(B258:B262)</f>
        <v>12.289700000000002</v>
      </c>
      <c r="E262" s="2">
        <f t="shared" si="24"/>
        <v>12.287929999999999</v>
      </c>
      <c r="F262" s="2">
        <f t="shared" si="25"/>
        <v>12.301699999999997</v>
      </c>
      <c r="G262" s="2">
        <f t="shared" si="27"/>
        <v>11.615712</v>
      </c>
      <c r="H262" s="2">
        <f t="shared" si="23"/>
        <v>12.591023499999988</v>
      </c>
      <c r="I262" s="2">
        <f t="array" ref="I262">SUMPRODUCT(B246:B265, (ROW(B246:B265)-ROW(B246)+1)) / (20*21/2)</f>
        <v>12.28754619047619</v>
      </c>
      <c r="J262" s="2">
        <f t="shared" si="26"/>
        <v>12.170577618979907</v>
      </c>
      <c r="K262" s="2">
        <f t="shared" si="28"/>
        <v>11.886917510567532</v>
      </c>
    </row>
    <row r="263" spans="1:11" ht="13.5" x14ac:dyDescent="0.25">
      <c r="A263" s="3">
        <f>TITRES_STAT!B266</f>
        <v>42390</v>
      </c>
      <c r="B263" s="6">
        <f>TITRES_STAT!D266</f>
        <v>12.248799999999999</v>
      </c>
      <c r="C263" s="2">
        <f t="shared" si="29"/>
        <v>0</v>
      </c>
      <c r="D263" s="2">
        <f t="shared" si="30"/>
        <v>12.270140000000001</v>
      </c>
      <c r="E263" s="2">
        <f t="shared" si="24"/>
        <v>12.27815</v>
      </c>
      <c r="F263" s="2">
        <f t="shared" si="25"/>
        <v>12.305249999999997</v>
      </c>
      <c r="G263" s="2">
        <f t="shared" si="27"/>
        <v>11.645556000000001</v>
      </c>
      <c r="H263" s="2">
        <f t="shared" si="23"/>
        <v>12.58292999999999</v>
      </c>
      <c r="I263" s="2">
        <f t="array" ref="I263">SUMPRODUCT(B247:B266, (ROW(B247:B266)-ROW(B247)+1)) / (20*21/2)</f>
        <v>12.282890476190476</v>
      </c>
      <c r="J263" s="2">
        <f t="shared" si="26"/>
        <v>12.178027369553249</v>
      </c>
      <c r="K263" s="2">
        <f t="shared" si="28"/>
        <v>11.901108980741354</v>
      </c>
    </row>
    <row r="264" spans="1:11" ht="13.5" x14ac:dyDescent="0.25">
      <c r="A264" s="3">
        <f>TITRES_STAT!B267</f>
        <v>42391</v>
      </c>
      <c r="B264" s="6">
        <f>TITRES_STAT!D267</f>
        <v>12.2577</v>
      </c>
      <c r="C264" s="2">
        <f t="shared" si="29"/>
        <v>8.9000000000005741E-3</v>
      </c>
      <c r="D264" s="2">
        <f t="shared" si="30"/>
        <v>12.270140000000001</v>
      </c>
      <c r="E264" s="2">
        <f t="shared" si="24"/>
        <v>12.269260000000001</v>
      </c>
      <c r="F264" s="2">
        <f t="shared" si="25"/>
        <v>12.307469999999997</v>
      </c>
      <c r="G264" s="2">
        <f t="shared" si="27"/>
        <v>11.679130000000002</v>
      </c>
      <c r="H264" s="2">
        <f t="shared" si="23"/>
        <v>12.575768999999989</v>
      </c>
      <c r="I264" s="2">
        <f t="array" ref="I264">SUMPRODUCT(B248:B267, (ROW(B248:B267)-ROW(B248)+1)) / (20*21/2)</f>
        <v>12.275701428571427</v>
      </c>
      <c r="J264" s="2">
        <f t="shared" si="26"/>
        <v>12.185615239119606</v>
      </c>
      <c r="K264" s="2">
        <f t="shared" si="28"/>
        <v>11.915092942280909</v>
      </c>
    </row>
    <row r="265" spans="1:11" ht="13.5" x14ac:dyDescent="0.25">
      <c r="A265" s="3">
        <f>TITRES_STAT!B268</f>
        <v>42394</v>
      </c>
      <c r="B265" s="6">
        <f>TITRES_STAT!D268</f>
        <v>12.24</v>
      </c>
      <c r="C265" s="2">
        <f t="shared" si="29"/>
        <v>-1.7699999999999605E-2</v>
      </c>
      <c r="D265" s="2">
        <f t="shared" si="30"/>
        <v>12.248819999999998</v>
      </c>
      <c r="E265" s="2">
        <f t="shared" si="24"/>
        <v>12.26127</v>
      </c>
      <c r="F265" s="2">
        <f t="shared" si="25"/>
        <v>12.306584999999997</v>
      </c>
      <c r="G265" s="2">
        <f t="shared" si="27"/>
        <v>11.712350000000004</v>
      </c>
      <c r="H265" s="2">
        <f t="shared" si="23"/>
        <v>12.569592499999992</v>
      </c>
      <c r="I265" s="2">
        <f t="array" ref="I265">SUMPRODUCT(B249:B268, (ROW(B249:B268)-ROW(B249)+1)) / (20*21/2)</f>
        <v>12.260977619047617</v>
      </c>
      <c r="J265" s="2">
        <f t="shared" si="26"/>
        <v>12.190794740155834</v>
      </c>
      <c r="K265" s="2">
        <f t="shared" si="28"/>
        <v>11.927834395524796</v>
      </c>
    </row>
    <row r="266" spans="1:11" ht="13.5" x14ac:dyDescent="0.25">
      <c r="A266" s="3">
        <f>TITRES_STAT!B269</f>
        <v>42395</v>
      </c>
      <c r="B266" s="6">
        <f>TITRES_STAT!D269</f>
        <v>12.2577</v>
      </c>
      <c r="C266" s="2">
        <f t="shared" si="29"/>
        <v>1.7699999999999605E-2</v>
      </c>
      <c r="D266" s="2">
        <f t="shared" si="30"/>
        <v>12.2506</v>
      </c>
      <c r="E266" s="2">
        <f t="shared" si="24"/>
        <v>12.270149999999999</v>
      </c>
      <c r="F266" s="2">
        <f t="shared" si="25"/>
        <v>12.306584999999997</v>
      </c>
      <c r="G266" s="2">
        <f t="shared" si="27"/>
        <v>11.746102000000002</v>
      </c>
      <c r="H266" s="2">
        <f t="shared" ref="H266:H329" si="31">AVERAGE(B67:B266)</f>
        <v>12.563541499999994</v>
      </c>
      <c r="I266" s="2">
        <f t="array" ref="I266">SUMPRODUCT(B250:B269, (ROW(B250:B269)-ROW(B250)+1)) / (20*21/2)</f>
        <v>12.246346666666664</v>
      </c>
      <c r="J266" s="2">
        <f t="shared" si="26"/>
        <v>12.197166669664803</v>
      </c>
      <c r="K266" s="2">
        <f t="shared" si="28"/>
        <v>11.940770301582647</v>
      </c>
    </row>
    <row r="267" spans="1:11" ht="13.5" x14ac:dyDescent="0.25">
      <c r="A267" s="3">
        <f>TITRES_STAT!B270</f>
        <v>42396</v>
      </c>
      <c r="B267" s="6">
        <f>TITRES_STAT!D270</f>
        <v>12.2311</v>
      </c>
      <c r="C267" s="2">
        <f t="shared" si="29"/>
        <v>-2.6600000000000179E-2</v>
      </c>
      <c r="D267" s="2">
        <f t="shared" si="30"/>
        <v>12.247059999999999</v>
      </c>
      <c r="E267" s="2">
        <f t="shared" si="24"/>
        <v>12.268380000000001</v>
      </c>
      <c r="F267" s="2">
        <f t="shared" si="25"/>
        <v>12.305699999999998</v>
      </c>
      <c r="G267" s="2">
        <f t="shared" si="27"/>
        <v>11.773104000000004</v>
      </c>
      <c r="H267" s="2">
        <f t="shared" si="31"/>
        <v>12.555914499999995</v>
      </c>
      <c r="I267" s="2">
        <f t="array" ref="I267">SUMPRODUCT(B251:B270, (ROW(B251:B270)-ROW(B251)+1)) / (20*21/2)</f>
        <v>12.218307619047618</v>
      </c>
      <c r="J267" s="2">
        <f t="shared" si="26"/>
        <v>12.200398415411012</v>
      </c>
      <c r="K267" s="2">
        <f t="shared" si="28"/>
        <v>11.952155779951955</v>
      </c>
    </row>
    <row r="268" spans="1:11" ht="13.5" x14ac:dyDescent="0.25">
      <c r="A268" s="3">
        <f>TITRES_STAT!B271</f>
        <v>42397</v>
      </c>
      <c r="B268" s="6">
        <f>TITRES_STAT!D271</f>
        <v>12.1511</v>
      </c>
      <c r="C268" s="2">
        <f t="shared" si="29"/>
        <v>-8.0000000000000071E-2</v>
      </c>
      <c r="D268" s="2">
        <f t="shared" si="30"/>
        <v>12.22752</v>
      </c>
      <c r="E268" s="2">
        <f t="shared" ref="E268:E331" si="32">AVERAGE(B259:B268)</f>
        <v>12.24883</v>
      </c>
      <c r="F268" s="2">
        <f t="shared" si="25"/>
        <v>12.295925</v>
      </c>
      <c r="G268" s="2">
        <f t="shared" si="27"/>
        <v>11.802948000000006</v>
      </c>
      <c r="H268" s="2">
        <f t="shared" si="31"/>
        <v>12.549922499999996</v>
      </c>
      <c r="I268" s="2">
        <f t="array" ref="I268">SUMPRODUCT(B252:B271, (ROW(B252:B271)-ROW(B252)+1)) / (20*21/2)</f>
        <v>12.192381428571428</v>
      </c>
      <c r="J268" s="2">
        <f t="shared" si="26"/>
        <v>12.19570332822901</v>
      </c>
      <c r="K268" s="2">
        <f t="shared" si="28"/>
        <v>11.959957514071487</v>
      </c>
    </row>
    <row r="269" spans="1:11" ht="13.5" x14ac:dyDescent="0.25">
      <c r="A269" s="3">
        <f>TITRES_STAT!B272</f>
        <v>42398</v>
      </c>
      <c r="B269" s="6">
        <f>TITRES_STAT!D272</f>
        <v>12.142300000000001</v>
      </c>
      <c r="C269" s="2">
        <f t="shared" si="29"/>
        <v>-8.7999999999990308E-3</v>
      </c>
      <c r="D269" s="2">
        <f t="shared" si="30"/>
        <v>12.20444</v>
      </c>
      <c r="E269" s="2">
        <f t="shared" si="32"/>
        <v>12.23729</v>
      </c>
      <c r="F269" s="2">
        <f t="shared" si="25"/>
        <v>12.285709999999998</v>
      </c>
      <c r="G269" s="2">
        <f t="shared" si="27"/>
        <v>11.832260000000005</v>
      </c>
      <c r="H269" s="2">
        <f t="shared" si="31"/>
        <v>12.544034499999995</v>
      </c>
      <c r="I269" s="2">
        <f t="array" ref="I269">SUMPRODUCT(B253:B272, (ROW(B253:B272)-ROW(B253)+1)) / (20*21/2)</f>
        <v>12.18595142857143</v>
      </c>
      <c r="J269" s="2">
        <f t="shared" si="26"/>
        <v>12.190617296969105</v>
      </c>
      <c r="K269" s="2">
        <f t="shared" si="28"/>
        <v>11.967108199794176</v>
      </c>
    </row>
    <row r="270" spans="1:11" ht="13.5" x14ac:dyDescent="0.25">
      <c r="A270" s="3">
        <f>TITRES_STAT!B273</f>
        <v>42401</v>
      </c>
      <c r="B270" s="6">
        <f>TITRES_STAT!D273</f>
        <v>11.991300000000001</v>
      </c>
      <c r="C270" s="2">
        <f t="shared" si="29"/>
        <v>-0.1509999999999998</v>
      </c>
      <c r="D270" s="2">
        <f t="shared" si="30"/>
        <v>12.1547</v>
      </c>
      <c r="E270" s="2">
        <f t="shared" si="32"/>
        <v>12.20176</v>
      </c>
      <c r="F270" s="2">
        <f t="shared" si="25"/>
        <v>12.254624999999999</v>
      </c>
      <c r="G270" s="2">
        <f t="shared" si="27"/>
        <v>11.853578000000006</v>
      </c>
      <c r="H270" s="2">
        <f t="shared" si="31"/>
        <v>12.538020499999998</v>
      </c>
      <c r="I270" s="2">
        <f t="array" ref="I270">SUMPRODUCT(B254:B273, (ROW(B254:B273)-ROW(B254)+1)) / (20*21/2)</f>
        <v>12.171910476190476</v>
      </c>
      <c r="J270" s="2">
        <f t="shared" si="26"/>
        <v>12.171634697257762</v>
      </c>
      <c r="K270" s="2">
        <f t="shared" si="28"/>
        <v>11.968056897841464</v>
      </c>
    </row>
    <row r="271" spans="1:11" ht="13.5" x14ac:dyDescent="0.25">
      <c r="A271" s="3">
        <f>TITRES_STAT!B274</f>
        <v>42402</v>
      </c>
      <c r="B271" s="6">
        <f>TITRES_STAT!D274</f>
        <v>11.9824</v>
      </c>
      <c r="C271" s="2">
        <f t="shared" si="29"/>
        <v>-8.9000000000005741E-3</v>
      </c>
      <c r="D271" s="2">
        <f t="shared" si="30"/>
        <v>12.099639999999999</v>
      </c>
      <c r="E271" s="2">
        <f t="shared" si="32"/>
        <v>12.17512</v>
      </c>
      <c r="F271" s="2">
        <f t="shared" si="25"/>
        <v>12.236415000000001</v>
      </c>
      <c r="G271" s="2">
        <f t="shared" si="27"/>
        <v>11.871166000000006</v>
      </c>
      <c r="H271" s="2">
        <f t="shared" si="31"/>
        <v>12.531332999999997</v>
      </c>
      <c r="I271" s="2">
        <f t="array" ref="I271">SUMPRODUCT(B255:B274, (ROW(B255:B274)-ROW(B255)+1)) / (20*21/2)</f>
        <v>12.192976666666667</v>
      </c>
      <c r="J271" s="2">
        <f t="shared" si="26"/>
        <v>12.153612345137976</v>
      </c>
      <c r="K271" s="2">
        <f t="shared" si="28"/>
        <v>11.968619372435915</v>
      </c>
    </row>
    <row r="272" spans="1:11" ht="13.5" x14ac:dyDescent="0.25">
      <c r="A272" s="3">
        <f>TITRES_STAT!B275</f>
        <v>42403</v>
      </c>
      <c r="B272" s="6">
        <f>TITRES_STAT!D275</f>
        <v>12.168900000000001</v>
      </c>
      <c r="C272" s="2">
        <f t="shared" si="29"/>
        <v>0.18650000000000055</v>
      </c>
      <c r="D272" s="2">
        <f t="shared" si="30"/>
        <v>12.087199999999999</v>
      </c>
      <c r="E272" s="2">
        <f t="shared" si="32"/>
        <v>12.16713</v>
      </c>
      <c r="F272" s="2">
        <f t="shared" si="25"/>
        <v>12.22753</v>
      </c>
      <c r="G272" s="2">
        <f t="shared" si="27"/>
        <v>11.889464000000007</v>
      </c>
      <c r="H272" s="2">
        <f t="shared" si="31"/>
        <v>12.525022999999999</v>
      </c>
      <c r="I272" s="2">
        <f t="array" ref="I272">SUMPRODUCT(B256:B275, (ROW(B256:B275)-ROW(B256)+1)) / (20*21/2)</f>
        <v>12.21192476190476</v>
      </c>
      <c r="J272" s="2">
        <f t="shared" si="26"/>
        <v>12.155068312267693</v>
      </c>
      <c r="K272" s="2">
        <f t="shared" si="28"/>
        <v>11.976473514693332</v>
      </c>
    </row>
    <row r="273" spans="1:11" ht="13.5" x14ac:dyDescent="0.25">
      <c r="A273" s="3">
        <f>TITRES_STAT!B276</f>
        <v>42404</v>
      </c>
      <c r="B273" s="6">
        <f>TITRES_STAT!D276</f>
        <v>12.0801</v>
      </c>
      <c r="C273" s="2">
        <f t="shared" si="29"/>
        <v>-8.8800000000000878E-2</v>
      </c>
      <c r="D273" s="2">
        <f t="shared" si="30"/>
        <v>12.073</v>
      </c>
      <c r="E273" s="2">
        <f t="shared" si="32"/>
        <v>12.150259999999999</v>
      </c>
      <c r="F273" s="2">
        <f t="shared" si="25"/>
        <v>12.214205000000002</v>
      </c>
      <c r="G273" s="2">
        <f t="shared" si="27"/>
        <v>11.905452000000007</v>
      </c>
      <c r="H273" s="2">
        <f t="shared" si="31"/>
        <v>12.518268999999998</v>
      </c>
      <c r="I273" s="2">
        <f t="array" ref="I273">SUMPRODUCT(B257:B276, (ROW(B257:B276)-ROW(B257)+1)) / (20*21/2)</f>
        <v>12.228721904761906</v>
      </c>
      <c r="J273" s="2">
        <f t="shared" si="26"/>
        <v>12.147928473004104</v>
      </c>
      <c r="K273" s="2">
        <f t="shared" si="28"/>
        <v>11.98053729843085</v>
      </c>
    </row>
    <row r="274" spans="1:11" ht="13.5" x14ac:dyDescent="0.25">
      <c r="A274" s="3">
        <f>TITRES_STAT!B277</f>
        <v>42405</v>
      </c>
      <c r="B274" s="6">
        <f>TITRES_STAT!D277</f>
        <v>12.4354</v>
      </c>
      <c r="C274" s="2">
        <f t="shared" si="29"/>
        <v>0.35529999999999973</v>
      </c>
      <c r="D274" s="2">
        <f t="shared" si="30"/>
        <v>12.131620000000002</v>
      </c>
      <c r="E274" s="2">
        <f t="shared" si="32"/>
        <v>12.168029999999998</v>
      </c>
      <c r="F274" s="2">
        <f t="shared" si="25"/>
        <v>12.218644999999999</v>
      </c>
      <c r="G274" s="2">
        <f t="shared" si="27"/>
        <v>11.925704000000007</v>
      </c>
      <c r="H274" s="2">
        <f t="shared" si="31"/>
        <v>12.512403499999998</v>
      </c>
      <c r="I274" s="2">
        <f t="array" ref="I274">SUMPRODUCT(B258:B277, (ROW(B258:B277)-ROW(B258)+1)) / (20*21/2)</f>
        <v>12.23087619047619</v>
      </c>
      <c r="J274" s="2">
        <f t="shared" si="26"/>
        <v>12.175306713670379</v>
      </c>
      <c r="K274" s="2">
        <f t="shared" si="28"/>
        <v>11.998375051433561</v>
      </c>
    </row>
    <row r="275" spans="1:11" ht="13.5" x14ac:dyDescent="0.25">
      <c r="A275" s="3">
        <f>TITRES_STAT!B278</f>
        <v>42408</v>
      </c>
      <c r="B275" s="6">
        <f>TITRES_STAT!D278</f>
        <v>12.4176</v>
      </c>
      <c r="C275" s="2">
        <f t="shared" si="29"/>
        <v>-1.7799999999999372E-2</v>
      </c>
      <c r="D275" s="2">
        <f t="shared" si="30"/>
        <v>12.21688</v>
      </c>
      <c r="E275" s="2">
        <f t="shared" si="32"/>
        <v>12.185790000000001</v>
      </c>
      <c r="F275" s="2">
        <f t="shared" si="25"/>
        <v>12.22353</v>
      </c>
      <c r="G275" s="2">
        <f t="shared" si="27"/>
        <v>11.945600000000006</v>
      </c>
      <c r="H275" s="2">
        <f t="shared" si="31"/>
        <v>12.505301999999997</v>
      </c>
      <c r="I275" s="2">
        <f t="array" ref="I275">SUMPRODUCT(B259:B278, (ROW(B259:B278)-ROW(B259)+1)) / (20*21/2)</f>
        <v>12.227911904761905</v>
      </c>
      <c r="J275" s="2">
        <f t="shared" si="26"/>
        <v>12.198382264749391</v>
      </c>
      <c r="K275" s="2">
        <f t="shared" si="28"/>
        <v>12.01481524549499</v>
      </c>
    </row>
    <row r="276" spans="1:11" ht="13.5" x14ac:dyDescent="0.25">
      <c r="A276" s="3">
        <f>TITRES_STAT!B279</f>
        <v>42409</v>
      </c>
      <c r="B276" s="6">
        <f>TITRES_STAT!D279</f>
        <v>12.399900000000001</v>
      </c>
      <c r="C276" s="2">
        <f t="shared" si="29"/>
        <v>-1.7699999999999605E-2</v>
      </c>
      <c r="D276" s="2">
        <f t="shared" si="30"/>
        <v>12.300380000000001</v>
      </c>
      <c r="E276" s="2">
        <f t="shared" si="32"/>
        <v>12.200010000000001</v>
      </c>
      <c r="F276" s="2">
        <f t="shared" ref="F276:F339" si="33">AVERAGE(B257:B276)</f>
        <v>12.23508</v>
      </c>
      <c r="G276" s="2">
        <f t="shared" si="27"/>
        <v>11.965142000000005</v>
      </c>
      <c r="H276" s="2">
        <f t="shared" si="31"/>
        <v>12.497001999999995</v>
      </c>
      <c r="I276" s="2">
        <f t="array" ref="I276">SUMPRODUCT(B260:B279, (ROW(B260:B279)-ROW(B260)+1)) / (20*21/2)</f>
        <v>12.225624761904763</v>
      </c>
      <c r="J276" s="2">
        <f t="shared" si="26"/>
        <v>12.217574430011354</v>
      </c>
      <c r="K276" s="2">
        <f t="shared" si="28"/>
        <v>12.029916608416755</v>
      </c>
    </row>
    <row r="277" spans="1:11" ht="13.5" x14ac:dyDescent="0.25">
      <c r="A277" s="3">
        <f>TITRES_STAT!B280</f>
        <v>42410</v>
      </c>
      <c r="B277" s="6">
        <f>TITRES_STAT!D280</f>
        <v>12.2577</v>
      </c>
      <c r="C277" s="2">
        <f t="shared" si="29"/>
        <v>-0.14220000000000077</v>
      </c>
      <c r="D277" s="2">
        <f t="shared" si="30"/>
        <v>12.31814</v>
      </c>
      <c r="E277" s="2">
        <f t="shared" si="32"/>
        <v>12.202670000000001</v>
      </c>
      <c r="F277" s="2">
        <f t="shared" si="33"/>
        <v>12.235524999999999</v>
      </c>
      <c r="G277" s="2">
        <f t="shared" si="27"/>
        <v>11.980242000000002</v>
      </c>
      <c r="H277" s="2">
        <f t="shared" si="31"/>
        <v>12.486325999999996</v>
      </c>
      <c r="I277" s="2">
        <f t="array" ref="I277">SUMPRODUCT(B261:B280, (ROW(B261:B280)-ROW(B261)+1)) / (20*21/2)</f>
        <v>12.217677142857145</v>
      </c>
      <c r="J277" s="2">
        <f t="shared" ref="J277:J340" si="34">$J$4*B277+J276*(1-$J$4)</f>
        <v>12.221395912867417</v>
      </c>
      <c r="K277" s="2">
        <f t="shared" si="28"/>
        <v>12.038849290439627</v>
      </c>
    </row>
    <row r="278" spans="1:11" ht="13.5" x14ac:dyDescent="0.25">
      <c r="A278" s="3">
        <f>TITRES_STAT!B281</f>
        <v>42411</v>
      </c>
      <c r="B278" s="6">
        <f>TITRES_STAT!D281</f>
        <v>12.2044</v>
      </c>
      <c r="C278" s="2">
        <f t="shared" si="29"/>
        <v>-5.3300000000000125E-2</v>
      </c>
      <c r="D278" s="2">
        <f t="shared" si="30"/>
        <v>12.343</v>
      </c>
      <c r="E278" s="2">
        <f t="shared" si="32"/>
        <v>12.207999999999998</v>
      </c>
      <c r="F278" s="2">
        <f t="shared" si="33"/>
        <v>12.228414999999998</v>
      </c>
      <c r="G278" s="2">
        <f t="shared" si="27"/>
        <v>11.996052000000004</v>
      </c>
      <c r="H278" s="2">
        <f t="shared" si="31"/>
        <v>12.475753499999996</v>
      </c>
      <c r="I278" s="2">
        <f t="array" ref="I278">SUMPRODUCT(B262:B281, (ROW(B262:B281)-ROW(B262)+1)) / (20*21/2)</f>
        <v>12.212388095238092</v>
      </c>
      <c r="J278" s="2">
        <f t="shared" si="34"/>
        <v>12.219777254499093</v>
      </c>
      <c r="K278" s="2">
        <f t="shared" si="28"/>
        <v>12.04534147512827</v>
      </c>
    </row>
    <row r="279" spans="1:11" ht="13.5" x14ac:dyDescent="0.25">
      <c r="A279" s="3">
        <f>TITRES_STAT!B282</f>
        <v>42412</v>
      </c>
      <c r="B279" s="6">
        <f>TITRES_STAT!D282</f>
        <v>12.2044</v>
      </c>
      <c r="C279" s="2">
        <f t="shared" si="29"/>
        <v>0</v>
      </c>
      <c r="D279" s="2">
        <f t="shared" si="30"/>
        <v>12.296800000000001</v>
      </c>
      <c r="E279" s="2">
        <f t="shared" si="32"/>
        <v>12.21421</v>
      </c>
      <c r="F279" s="2">
        <f t="shared" si="33"/>
        <v>12.22575</v>
      </c>
      <c r="G279" s="2">
        <f t="shared" si="27"/>
        <v>12.013816000000002</v>
      </c>
      <c r="H279" s="2">
        <f t="shared" si="31"/>
        <v>12.464995999999996</v>
      </c>
      <c r="I279" s="2">
        <f t="array" ref="I279">SUMPRODUCT(B263:B282, (ROW(B263:B282)-ROW(B263)+1)) / (20*21/2)</f>
        <v>12.191455238095237</v>
      </c>
      <c r="J279" s="2">
        <f t="shared" si="34"/>
        <v>12.218312754070606</v>
      </c>
      <c r="K279" s="2">
        <f t="shared" si="28"/>
        <v>12.051579064338926</v>
      </c>
    </row>
    <row r="280" spans="1:11" ht="13.5" x14ac:dyDescent="0.25">
      <c r="A280" s="3">
        <f>TITRES_STAT!B283</f>
        <v>42415</v>
      </c>
      <c r="B280" s="6">
        <f>TITRES_STAT!D283</f>
        <v>12.142300000000001</v>
      </c>
      <c r="C280" s="2">
        <f t="shared" si="29"/>
        <v>-6.2099999999999156E-2</v>
      </c>
      <c r="D280" s="2">
        <f t="shared" si="30"/>
        <v>12.24174</v>
      </c>
      <c r="E280" s="2">
        <f t="shared" si="32"/>
        <v>12.229310000000002</v>
      </c>
      <c r="F280" s="2">
        <f t="shared" si="33"/>
        <v>12.215534999999999</v>
      </c>
      <c r="G280" s="2">
        <f t="shared" si="27"/>
        <v>12.031048</v>
      </c>
      <c r="H280" s="2">
        <f t="shared" si="31"/>
        <v>12.453927999999994</v>
      </c>
      <c r="I280" s="2">
        <f t="array" ref="I280">SUMPRODUCT(B264:B283, (ROW(B264:B283)-ROW(B264)+1)) / (20*21/2)</f>
        <v>12.173434285714285</v>
      </c>
      <c r="J280" s="2">
        <f t="shared" si="34"/>
        <v>12.211073444159119</v>
      </c>
      <c r="K280" s="2">
        <f t="shared" si="28"/>
        <v>12.055136748090341</v>
      </c>
    </row>
    <row r="281" spans="1:11" ht="13.5" x14ac:dyDescent="0.25">
      <c r="A281" s="3">
        <f>TITRES_STAT!B284</f>
        <v>42416</v>
      </c>
      <c r="B281" s="6">
        <f>TITRES_STAT!D284</f>
        <v>12.16</v>
      </c>
      <c r="C281" s="2">
        <f t="shared" si="29"/>
        <v>1.7699999999999605E-2</v>
      </c>
      <c r="D281" s="2">
        <f t="shared" si="30"/>
        <v>12.193760000000001</v>
      </c>
      <c r="E281" s="2">
        <f t="shared" si="32"/>
        <v>12.247069999999999</v>
      </c>
      <c r="F281" s="2">
        <f t="shared" si="33"/>
        <v>12.211094999999997</v>
      </c>
      <c r="G281" s="2">
        <f t="shared" si="27"/>
        <v>12.050056</v>
      </c>
      <c r="H281" s="2">
        <f t="shared" si="31"/>
        <v>12.439211499999992</v>
      </c>
      <c r="I281" s="2">
        <f t="array" ref="I281">SUMPRODUCT(B265:B284, (ROW(B265:B284)-ROW(B265)+1)) / (20*21/2)</f>
        <v>12.170936190476191</v>
      </c>
      <c r="J281" s="2">
        <f t="shared" si="34"/>
        <v>12.206209306620156</v>
      </c>
      <c r="K281" s="2">
        <f t="shared" si="28"/>
        <v>12.059249032478956</v>
      </c>
    </row>
    <row r="282" spans="1:11" ht="13.5" x14ac:dyDescent="0.25">
      <c r="A282" s="3">
        <f>TITRES_STAT!B285</f>
        <v>42417</v>
      </c>
      <c r="B282" s="6">
        <f>TITRES_STAT!D285</f>
        <v>11.991300000000001</v>
      </c>
      <c r="C282" s="2">
        <f t="shared" si="29"/>
        <v>-0.16869999999999941</v>
      </c>
      <c r="D282" s="2">
        <f t="shared" si="30"/>
        <v>12.14048</v>
      </c>
      <c r="E282" s="2">
        <f t="shared" si="32"/>
        <v>12.229309999999998</v>
      </c>
      <c r="F282" s="2">
        <f t="shared" si="33"/>
        <v>12.198219999999997</v>
      </c>
      <c r="G282" s="2">
        <f t="shared" si="27"/>
        <v>12.062492000000002</v>
      </c>
      <c r="H282" s="2">
        <f t="shared" si="31"/>
        <v>12.423096499999993</v>
      </c>
      <c r="I282" s="2">
        <f t="array" ref="I282">SUMPRODUCT(B266:B285, (ROW(B266:B285)-ROW(B266)+1)) / (20*21/2)</f>
        <v>12.152836666666666</v>
      </c>
      <c r="J282" s="2">
        <f t="shared" si="34"/>
        <v>12.185741753608713</v>
      </c>
      <c r="K282" s="2">
        <f t="shared" si="28"/>
        <v>12.056584364538605</v>
      </c>
    </row>
    <row r="283" spans="1:11" ht="13.5" x14ac:dyDescent="0.25">
      <c r="A283" s="3">
        <f>TITRES_STAT!B286</f>
        <v>42418</v>
      </c>
      <c r="B283" s="6">
        <f>TITRES_STAT!D286</f>
        <v>12.009</v>
      </c>
      <c r="C283" s="2">
        <f t="shared" si="29"/>
        <v>1.7699999999999605E-2</v>
      </c>
      <c r="D283" s="2">
        <f t="shared" si="30"/>
        <v>12.1014</v>
      </c>
      <c r="E283" s="2">
        <f t="shared" si="32"/>
        <v>12.222199999999999</v>
      </c>
      <c r="F283" s="2">
        <f t="shared" si="33"/>
        <v>12.186229999999998</v>
      </c>
      <c r="G283" s="2">
        <f t="shared" si="27"/>
        <v>12.07546</v>
      </c>
      <c r="H283" s="2">
        <f t="shared" si="31"/>
        <v>12.405478999999996</v>
      </c>
      <c r="I283" s="2">
        <f t="array" ref="I283">SUMPRODUCT(B267:B286, (ROW(B267:B286)-ROW(B267)+1)) / (20*21/2)</f>
        <v>12.135921428571427</v>
      </c>
      <c r="J283" s="2">
        <f t="shared" si="34"/>
        <v>12.168909205645978</v>
      </c>
      <c r="K283" s="2">
        <f t="shared" si="28"/>
        <v>12.054718311027289</v>
      </c>
    </row>
    <row r="284" spans="1:11" ht="13.5" x14ac:dyDescent="0.25">
      <c r="A284" s="3">
        <f>TITRES_STAT!B287</f>
        <v>42419</v>
      </c>
      <c r="B284" s="6">
        <f>TITRES_STAT!D287</f>
        <v>12.16</v>
      </c>
      <c r="C284" s="2">
        <f t="shared" si="29"/>
        <v>0.1509999999999998</v>
      </c>
      <c r="D284" s="2">
        <f t="shared" si="30"/>
        <v>12.092520000000002</v>
      </c>
      <c r="E284" s="2">
        <f t="shared" si="32"/>
        <v>12.194659999999999</v>
      </c>
      <c r="F284" s="2">
        <f t="shared" si="33"/>
        <v>12.181344999999997</v>
      </c>
      <c r="G284" s="2">
        <f t="shared" si="27"/>
        <v>12.0966</v>
      </c>
      <c r="H284" s="2">
        <f t="shared" si="31"/>
        <v>12.388653499999997</v>
      </c>
      <c r="I284" s="2">
        <f t="array" ref="I284">SUMPRODUCT(B268:B287, (ROW(B268:B287)-ROW(B268)+1)) / (20*21/2)</f>
        <v>12.111808095238095</v>
      </c>
      <c r="J284" s="2">
        <f t="shared" si="34"/>
        <v>12.168060709870172</v>
      </c>
      <c r="K284" s="2">
        <f t="shared" si="28"/>
        <v>12.058847004712494</v>
      </c>
    </row>
    <row r="285" spans="1:11" ht="13.5" x14ac:dyDescent="0.25">
      <c r="A285" s="3">
        <f>TITRES_STAT!B288</f>
        <v>42422</v>
      </c>
      <c r="B285" s="6">
        <f>TITRES_STAT!D288</f>
        <v>11.991300000000001</v>
      </c>
      <c r="C285" s="2">
        <f t="shared" si="29"/>
        <v>-0.16869999999999941</v>
      </c>
      <c r="D285" s="2">
        <f t="shared" si="30"/>
        <v>12.062320000000001</v>
      </c>
      <c r="E285" s="2">
        <f t="shared" si="32"/>
        <v>12.15203</v>
      </c>
      <c r="F285" s="2">
        <f t="shared" si="33"/>
        <v>12.16891</v>
      </c>
      <c r="G285" s="2">
        <f t="shared" si="27"/>
        <v>12.11632</v>
      </c>
      <c r="H285" s="2">
        <f t="shared" si="31"/>
        <v>12.3728345</v>
      </c>
      <c r="I285" s="2">
        <f t="array" ref="I285">SUMPRODUCT(B269:B288, (ROW(B269:B288)-ROW(B269)+1)) / (20*21/2)</f>
        <v>12.088421904761903</v>
      </c>
      <c r="J285" s="2">
        <f t="shared" si="34"/>
        <v>12.151226356549204</v>
      </c>
      <c r="K285" s="2">
        <f t="shared" si="28"/>
        <v>12.056198102566906</v>
      </c>
    </row>
    <row r="286" spans="1:11" ht="13.5" x14ac:dyDescent="0.25">
      <c r="A286" s="3">
        <f>TITRES_STAT!B289</f>
        <v>42423</v>
      </c>
      <c r="B286" s="6">
        <f>TITRES_STAT!D289</f>
        <v>11.991300000000001</v>
      </c>
      <c r="C286" s="2">
        <f t="shared" si="29"/>
        <v>0</v>
      </c>
      <c r="D286" s="2">
        <f t="shared" si="30"/>
        <v>12.028580000000002</v>
      </c>
      <c r="E286" s="2">
        <f t="shared" si="32"/>
        <v>12.111169999999998</v>
      </c>
      <c r="F286" s="2">
        <f t="shared" si="33"/>
        <v>12.15559</v>
      </c>
      <c r="G286" s="2">
        <f t="shared" si="27"/>
        <v>12.139948000000002</v>
      </c>
      <c r="H286" s="2">
        <f t="shared" si="31"/>
        <v>12.357866500000002</v>
      </c>
      <c r="I286" s="2">
        <f t="array" ref="I286">SUMPRODUCT(B270:B289, (ROW(B270:B289)-ROW(B270)+1)) / (20*21/2)</f>
        <v>12.083176190476191</v>
      </c>
      <c r="J286" s="2">
        <f t="shared" si="34"/>
        <v>12.135995274973089</v>
      </c>
      <c r="K286" s="2">
        <f t="shared" si="28"/>
        <v>12.053653078936833</v>
      </c>
    </row>
    <row r="287" spans="1:11" ht="13.5" x14ac:dyDescent="0.25">
      <c r="A287" s="3">
        <f>TITRES_STAT!B290</f>
        <v>42424</v>
      </c>
      <c r="B287" s="6">
        <f>TITRES_STAT!D290</f>
        <v>11.9024</v>
      </c>
      <c r="C287" s="2">
        <f t="shared" si="29"/>
        <v>-8.8900000000000645E-2</v>
      </c>
      <c r="D287" s="2">
        <f t="shared" si="30"/>
        <v>12.0108</v>
      </c>
      <c r="E287" s="2">
        <f t="shared" si="32"/>
        <v>12.075639999999998</v>
      </c>
      <c r="F287" s="2">
        <f t="shared" si="33"/>
        <v>12.139154999999999</v>
      </c>
      <c r="G287" s="2">
        <f t="shared" si="27"/>
        <v>12.158246000000004</v>
      </c>
      <c r="H287" s="2">
        <f t="shared" si="31"/>
        <v>12.344119000000001</v>
      </c>
      <c r="I287" s="2">
        <f t="array" ref="I287">SUMPRODUCT(B271:B290, (ROW(B271:B290)-ROW(B271)+1)) / (20*21/2)</f>
        <v>12.078269047619047</v>
      </c>
      <c r="J287" s="2">
        <f t="shared" si="34"/>
        <v>12.113748105928034</v>
      </c>
      <c r="K287" s="2">
        <f t="shared" si="28"/>
        <v>12.047721585645194</v>
      </c>
    </row>
    <row r="288" spans="1:11" ht="13.5" x14ac:dyDescent="0.25">
      <c r="A288" s="3">
        <f>TITRES_STAT!B291</f>
        <v>42425</v>
      </c>
      <c r="B288" s="6">
        <f>TITRES_STAT!D291</f>
        <v>11.893599999999999</v>
      </c>
      <c r="C288" s="2">
        <f t="shared" si="29"/>
        <v>-8.8000000000008072E-3</v>
      </c>
      <c r="D288" s="2">
        <f t="shared" si="30"/>
        <v>11.987719999999999</v>
      </c>
      <c r="E288" s="2">
        <f t="shared" si="32"/>
        <v>12.044559999999999</v>
      </c>
      <c r="F288" s="2">
        <f t="shared" si="33"/>
        <v>12.126279999999998</v>
      </c>
      <c r="G288" s="2">
        <f t="shared" si="27"/>
        <v>12.179210000000005</v>
      </c>
      <c r="H288" s="2">
        <f t="shared" si="31"/>
        <v>12.332214500000003</v>
      </c>
      <c r="I288" s="2">
        <f t="array" ref="I288">SUMPRODUCT(B272:B291, (ROW(B272:B291)-ROW(B272)+1)) / (20*21/2)</f>
        <v>12.072981428571429</v>
      </c>
      <c r="J288" s="2">
        <f t="shared" si="34"/>
        <v>12.092781619649173</v>
      </c>
      <c r="K288" s="2">
        <f t="shared" si="28"/>
        <v>12.041677601894403</v>
      </c>
    </row>
    <row r="289" spans="1:11" ht="13.5" x14ac:dyDescent="0.25">
      <c r="A289" s="3">
        <f>TITRES_STAT!B292</f>
        <v>42426</v>
      </c>
      <c r="B289" s="6">
        <f>TITRES_STAT!D292</f>
        <v>12.071199999999999</v>
      </c>
      <c r="C289" s="2">
        <f t="shared" si="29"/>
        <v>0.17759999999999998</v>
      </c>
      <c r="D289" s="2">
        <f t="shared" si="30"/>
        <v>11.96996</v>
      </c>
      <c r="E289" s="2">
        <f t="shared" si="32"/>
        <v>12.03124</v>
      </c>
      <c r="F289" s="2">
        <f t="shared" si="33"/>
        <v>12.122724999999999</v>
      </c>
      <c r="G289" s="2">
        <f t="shared" si="27"/>
        <v>12.196620000000003</v>
      </c>
      <c r="H289" s="2">
        <f t="shared" si="31"/>
        <v>12.323011000000001</v>
      </c>
      <c r="I289" s="2">
        <f t="array" ref="I289">SUMPRODUCT(B273:B292, (ROW(B273:B292)-ROW(B273)+1)) / (20*21/2)</f>
        <v>12.080804285714287</v>
      </c>
      <c r="J289" s="2">
        <f t="shared" si="34"/>
        <v>12.090726227301634</v>
      </c>
      <c r="K289" s="2">
        <f t="shared" si="28"/>
        <v>12.042835342996582</v>
      </c>
    </row>
    <row r="290" spans="1:11" ht="13.5" x14ac:dyDescent="0.25">
      <c r="A290" s="3">
        <f>TITRES_STAT!B293</f>
        <v>42429</v>
      </c>
      <c r="B290" s="6">
        <f>TITRES_STAT!D293</f>
        <v>12.071199999999999</v>
      </c>
      <c r="C290" s="2">
        <f t="shared" si="29"/>
        <v>0</v>
      </c>
      <c r="D290" s="2">
        <f t="shared" si="30"/>
        <v>11.985939999999999</v>
      </c>
      <c r="E290" s="2">
        <f t="shared" si="32"/>
        <v>12.024130000000003</v>
      </c>
      <c r="F290" s="2">
        <f t="shared" si="33"/>
        <v>12.126719999999999</v>
      </c>
      <c r="G290" s="2">
        <f t="shared" si="27"/>
        <v>12.204082000000001</v>
      </c>
      <c r="H290" s="2">
        <f t="shared" si="31"/>
        <v>12.313067500000002</v>
      </c>
      <c r="I290" s="2">
        <f t="array" ref="I290">SUMPRODUCT(B274:B293, (ROW(B274:B293)-ROW(B274)+1)) / (20*21/2)</f>
        <v>12.088415714285714</v>
      </c>
      <c r="J290" s="2">
        <f t="shared" si="34"/>
        <v>12.08886658660624</v>
      </c>
      <c r="K290" s="2">
        <f t="shared" si="28"/>
        <v>12.043947682486912</v>
      </c>
    </row>
    <row r="291" spans="1:11" ht="13.5" x14ac:dyDescent="0.25">
      <c r="A291" s="3">
        <f>TITRES_STAT!B294</f>
        <v>42430</v>
      </c>
      <c r="B291" s="6">
        <f>TITRES_STAT!D294</f>
        <v>12.071199999999999</v>
      </c>
      <c r="C291" s="2">
        <f t="shared" si="29"/>
        <v>0</v>
      </c>
      <c r="D291" s="2">
        <f t="shared" si="30"/>
        <v>12.001919999999998</v>
      </c>
      <c r="E291" s="2">
        <f t="shared" si="32"/>
        <v>12.015250000000004</v>
      </c>
      <c r="F291" s="2">
        <f t="shared" si="33"/>
        <v>12.131159999999999</v>
      </c>
      <c r="G291" s="2">
        <f t="shared" si="27"/>
        <v>12.206570000000001</v>
      </c>
      <c r="H291" s="2">
        <f t="shared" si="31"/>
        <v>12.303494000000001</v>
      </c>
      <c r="I291" s="2">
        <f t="array" ref="I291">SUMPRODUCT(B275:B294, (ROW(B275:B294)-ROW(B275)+1)) / (20*21/2)</f>
        <v>12.098773809523811</v>
      </c>
      <c r="J291" s="2">
        <f t="shared" si="34"/>
        <v>12.087184054548501</v>
      </c>
      <c r="K291" s="2">
        <f t="shared" si="28"/>
        <v>12.045016400820758</v>
      </c>
    </row>
    <row r="292" spans="1:11" ht="13.5" x14ac:dyDescent="0.25">
      <c r="A292" s="3">
        <f>TITRES_STAT!B295</f>
        <v>42431</v>
      </c>
      <c r="B292" s="6">
        <f>TITRES_STAT!D295</f>
        <v>12.2133</v>
      </c>
      <c r="C292" s="2">
        <f t="shared" si="29"/>
        <v>0.142100000000001</v>
      </c>
      <c r="D292" s="2">
        <f t="shared" si="30"/>
        <v>12.0641</v>
      </c>
      <c r="E292" s="2">
        <f t="shared" si="32"/>
        <v>12.037450000000002</v>
      </c>
      <c r="F292" s="2">
        <f t="shared" si="33"/>
        <v>12.133379999999999</v>
      </c>
      <c r="G292" s="2">
        <f t="shared" si="27"/>
        <v>12.207457999999999</v>
      </c>
      <c r="H292" s="2">
        <f t="shared" si="31"/>
        <v>12.294261000000001</v>
      </c>
      <c r="I292" s="2">
        <f t="array" ref="I292">SUMPRODUCT(B276:B295, (ROW(B276:B295)-ROW(B276)+1)) / (20*21/2)</f>
        <v>12.093953809523809</v>
      </c>
      <c r="J292" s="2">
        <f t="shared" si="34"/>
        <v>12.099195096972455</v>
      </c>
      <c r="K292" s="2">
        <f t="shared" si="28"/>
        <v>12.051615757651316</v>
      </c>
    </row>
    <row r="293" spans="1:11" ht="13.5" x14ac:dyDescent="0.25">
      <c r="A293" s="3">
        <f>TITRES_STAT!B296</f>
        <v>42432</v>
      </c>
      <c r="B293" s="6">
        <f>TITRES_STAT!D296</f>
        <v>12.2133</v>
      </c>
      <c r="C293" s="2">
        <f t="shared" si="29"/>
        <v>0</v>
      </c>
      <c r="D293" s="2">
        <f t="shared" si="30"/>
        <v>12.128040000000002</v>
      </c>
      <c r="E293" s="2">
        <f t="shared" si="32"/>
        <v>12.057880000000001</v>
      </c>
      <c r="F293" s="2">
        <f t="shared" si="33"/>
        <v>12.140040000000001</v>
      </c>
      <c r="G293" s="2">
        <f t="shared" si="27"/>
        <v>12.208168000000001</v>
      </c>
      <c r="H293" s="2">
        <f t="shared" si="31"/>
        <v>12.285768000000001</v>
      </c>
      <c r="I293" s="2">
        <f t="array" ref="I293">SUMPRODUCT(B277:B296, (ROW(B277:B296)-ROW(B277)+1)) / (20*21/2)</f>
        <v>12.107655238095239</v>
      </c>
      <c r="J293" s="2">
        <f t="shared" si="34"/>
        <v>12.110062230594126</v>
      </c>
      <c r="K293" s="2">
        <f t="shared" si="28"/>
        <v>12.057956316174796</v>
      </c>
    </row>
    <row r="294" spans="1:11" ht="13.5" x14ac:dyDescent="0.25">
      <c r="A294" s="3">
        <f>TITRES_STAT!B297</f>
        <v>42433</v>
      </c>
      <c r="B294" s="6">
        <f>TITRES_STAT!D297</f>
        <v>12.248799999999999</v>
      </c>
      <c r="C294" s="2">
        <f t="shared" si="29"/>
        <v>3.5499999999998977E-2</v>
      </c>
      <c r="D294" s="2">
        <f t="shared" si="30"/>
        <v>12.16356</v>
      </c>
      <c r="E294" s="2">
        <f t="shared" si="32"/>
        <v>12.066760000000002</v>
      </c>
      <c r="F294" s="2">
        <f t="shared" si="33"/>
        <v>12.130709999999999</v>
      </c>
      <c r="G294" s="2">
        <f t="shared" si="27"/>
        <v>12.208877999999997</v>
      </c>
      <c r="H294" s="2">
        <f t="shared" si="31"/>
        <v>12.276749500000001</v>
      </c>
      <c r="I294" s="2">
        <f t="array" ref="I294">SUMPRODUCT(B278:B297, (ROW(B278:B297)-ROW(B278)+1)) / (20*21/2)</f>
        <v>12.130500476190475</v>
      </c>
      <c r="J294" s="2">
        <f t="shared" si="34"/>
        <v>12.123275351489923</v>
      </c>
      <c r="K294" s="2">
        <f t="shared" si="28"/>
        <v>12.065440382207157</v>
      </c>
    </row>
    <row r="295" spans="1:11" ht="13.5" x14ac:dyDescent="0.25">
      <c r="A295" s="3">
        <f>TITRES_STAT!B298</f>
        <v>42436</v>
      </c>
      <c r="B295" s="6">
        <f>TITRES_STAT!D298</f>
        <v>12.0801</v>
      </c>
      <c r="C295" s="2">
        <f t="shared" si="29"/>
        <v>-0.16869999999999941</v>
      </c>
      <c r="D295" s="2">
        <f t="shared" si="30"/>
        <v>12.16534</v>
      </c>
      <c r="E295" s="2">
        <f t="shared" si="32"/>
        <v>12.075640000000002</v>
      </c>
      <c r="F295" s="2">
        <f t="shared" si="33"/>
        <v>12.113834999999998</v>
      </c>
      <c r="G295" s="2">
        <f t="shared" si="27"/>
        <v>12.205325999999999</v>
      </c>
      <c r="H295" s="2">
        <f t="shared" si="31"/>
        <v>12.268959500000003</v>
      </c>
      <c r="I295" s="2">
        <f t="array" ref="I295">SUMPRODUCT(B279:B298, (ROW(B279:B298)-ROW(B279)+1)) / (20*21/2)</f>
        <v>12.152922380952381</v>
      </c>
      <c r="J295" s="2">
        <f t="shared" si="34"/>
        <v>12.119163413252789</v>
      </c>
      <c r="K295" s="2">
        <f t="shared" si="28"/>
        <v>12.066015269179426</v>
      </c>
    </row>
    <row r="296" spans="1:11" ht="13.5" x14ac:dyDescent="0.25">
      <c r="A296" s="3">
        <f>TITRES_STAT!B299</f>
        <v>42437</v>
      </c>
      <c r="B296" s="6">
        <f>TITRES_STAT!D299</f>
        <v>12.2577</v>
      </c>
      <c r="C296" s="2">
        <f t="shared" si="29"/>
        <v>0.17759999999999998</v>
      </c>
      <c r="D296" s="2">
        <f t="shared" si="30"/>
        <v>12.202639999999999</v>
      </c>
      <c r="E296" s="2">
        <f t="shared" si="32"/>
        <v>12.10228</v>
      </c>
      <c r="F296" s="2">
        <f t="shared" si="33"/>
        <v>12.106724999999999</v>
      </c>
      <c r="G296" s="2">
        <f t="shared" si="27"/>
        <v>12.205325999999999</v>
      </c>
      <c r="H296" s="2">
        <f t="shared" si="31"/>
        <v>12.262168500000005</v>
      </c>
      <c r="I296" s="2">
        <f t="array" ref="I296">SUMPRODUCT(B280:B299, (ROW(B280:B299)-ROW(B280)+1)) / (20*21/2)</f>
        <v>12.178048095238093</v>
      </c>
      <c r="J296" s="2">
        <f t="shared" si="34"/>
        <v>12.132357373895381</v>
      </c>
      <c r="K296" s="2">
        <f t="shared" si="28"/>
        <v>12.073532317446899</v>
      </c>
    </row>
    <row r="297" spans="1:11" ht="13.5" x14ac:dyDescent="0.25">
      <c r="A297" s="3">
        <f>TITRES_STAT!B300</f>
        <v>42438</v>
      </c>
      <c r="B297" s="6">
        <f>TITRES_STAT!D300</f>
        <v>12.3466</v>
      </c>
      <c r="C297" s="2">
        <f t="shared" si="29"/>
        <v>8.8900000000000645E-2</v>
      </c>
      <c r="D297" s="2">
        <f t="shared" si="30"/>
        <v>12.2293</v>
      </c>
      <c r="E297" s="2">
        <f t="shared" si="32"/>
        <v>12.146699999999999</v>
      </c>
      <c r="F297" s="2">
        <f t="shared" si="33"/>
        <v>12.111169999999998</v>
      </c>
      <c r="G297" s="2">
        <f t="shared" si="27"/>
        <v>12.207281999999999</v>
      </c>
      <c r="H297" s="2">
        <f t="shared" si="31"/>
        <v>12.255452000000005</v>
      </c>
      <c r="I297" s="2">
        <f t="array" ref="I297">SUMPRODUCT(B281:B300, (ROW(B281:B300)-ROW(B281)+1)) / (20*21/2)</f>
        <v>12.198099047619046</v>
      </c>
      <c r="J297" s="2">
        <f t="shared" si="34"/>
        <v>12.152761433524391</v>
      </c>
      <c r="K297" s="2">
        <f t="shared" si="28"/>
        <v>12.084240854017608</v>
      </c>
    </row>
    <row r="298" spans="1:11" ht="13.5" x14ac:dyDescent="0.25">
      <c r="A298" s="3">
        <f>TITRES_STAT!B301</f>
        <v>42439</v>
      </c>
      <c r="B298" s="6">
        <f>TITRES_STAT!D301</f>
        <v>12.3466</v>
      </c>
      <c r="C298" s="2">
        <f t="shared" si="29"/>
        <v>0</v>
      </c>
      <c r="D298" s="2">
        <f t="shared" si="30"/>
        <v>12.25596</v>
      </c>
      <c r="E298" s="2">
        <f t="shared" si="32"/>
        <v>12.192</v>
      </c>
      <c r="F298" s="2">
        <f t="shared" si="33"/>
        <v>12.118279999999999</v>
      </c>
      <c r="G298" s="2">
        <f t="shared" si="27"/>
        <v>12.207281999999999</v>
      </c>
      <c r="H298" s="2">
        <f t="shared" si="31"/>
        <v>12.248735500000004</v>
      </c>
      <c r="I298" s="2">
        <f t="array" ref="I298">SUMPRODUCT(B282:B301, (ROW(B282:B301)-ROW(B282)+1)) / (20*21/2)</f>
        <v>12.195219523809524</v>
      </c>
      <c r="J298" s="2">
        <f t="shared" si="34"/>
        <v>12.171222249379211</v>
      </c>
      <c r="K298" s="2">
        <f t="shared" si="28"/>
        <v>12.094529447977701</v>
      </c>
    </row>
    <row r="299" spans="1:11" ht="13.5" x14ac:dyDescent="0.25">
      <c r="A299" s="3">
        <f>TITRES_STAT!B302</f>
        <v>42440</v>
      </c>
      <c r="B299" s="6">
        <f>TITRES_STAT!D302</f>
        <v>12.382099999999999</v>
      </c>
      <c r="C299" s="2">
        <f t="shared" si="29"/>
        <v>3.5499999999998977E-2</v>
      </c>
      <c r="D299" s="2">
        <f t="shared" si="30"/>
        <v>12.282620000000001</v>
      </c>
      <c r="E299" s="2">
        <f t="shared" si="32"/>
        <v>12.223089999999999</v>
      </c>
      <c r="F299" s="2">
        <f t="shared" si="33"/>
        <v>12.127165</v>
      </c>
      <c r="G299" s="2">
        <f t="shared" si="27"/>
        <v>12.207992000000001</v>
      </c>
      <c r="H299" s="2">
        <f t="shared" si="31"/>
        <v>12.242233500000003</v>
      </c>
      <c r="I299" s="2">
        <f t="array" ref="I299">SUMPRODUCT(B283:B302, (ROW(B283:B302)-ROW(B283)+1)) / (20*21/2)</f>
        <v>12.214593809523809</v>
      </c>
      <c r="J299" s="2">
        <f t="shared" si="34"/>
        <v>12.191305844676428</v>
      </c>
      <c r="K299" s="2">
        <f t="shared" si="28"/>
        <v>12.105806724527595</v>
      </c>
    </row>
    <row r="300" spans="1:11" ht="13.5" x14ac:dyDescent="0.25">
      <c r="A300" s="3">
        <f>TITRES_STAT!B303</f>
        <v>42443</v>
      </c>
      <c r="B300" s="6">
        <f>TITRES_STAT!D303</f>
        <v>12.3377</v>
      </c>
      <c r="C300" s="2">
        <f t="shared" si="29"/>
        <v>-4.4399999999999551E-2</v>
      </c>
      <c r="D300" s="2">
        <f t="shared" si="30"/>
        <v>12.334140000000001</v>
      </c>
      <c r="E300" s="2">
        <f t="shared" si="32"/>
        <v>12.249739999999999</v>
      </c>
      <c r="F300" s="2">
        <f t="shared" si="33"/>
        <v>12.136935000000001</v>
      </c>
      <c r="G300" s="2">
        <f t="shared" si="27"/>
        <v>12.202486</v>
      </c>
      <c r="H300" s="2">
        <f t="shared" si="31"/>
        <v>12.235472500000004</v>
      </c>
      <c r="I300" s="2">
        <f t="array" ref="I300">SUMPRODUCT(B284:B303, (ROW(B284:B303)-ROW(B284)+1)) / (20*21/2)</f>
        <v>12.228089999999998</v>
      </c>
      <c r="J300" s="2">
        <f t="shared" si="34"/>
        <v>12.205248145183434</v>
      </c>
      <c r="K300" s="2">
        <f t="shared" si="28"/>
        <v>12.114900578467688</v>
      </c>
    </row>
    <row r="301" spans="1:11" ht="13.5" x14ac:dyDescent="0.25">
      <c r="A301" s="3">
        <f>TITRES_STAT!B304</f>
        <v>42444</v>
      </c>
      <c r="B301" s="6">
        <f>TITRES_STAT!D304</f>
        <v>12.1067</v>
      </c>
      <c r="C301" s="2">
        <f t="shared" si="29"/>
        <v>-0.23099999999999987</v>
      </c>
      <c r="D301" s="2">
        <f t="shared" si="30"/>
        <v>12.303940000000001</v>
      </c>
      <c r="E301" s="2">
        <f t="shared" si="32"/>
        <v>12.253289999999998</v>
      </c>
      <c r="F301" s="2">
        <f t="shared" si="33"/>
        <v>12.134270000000001</v>
      </c>
      <c r="G301" s="2">
        <f t="shared" si="27"/>
        <v>12.197688000000003</v>
      </c>
      <c r="H301" s="2">
        <f t="shared" si="31"/>
        <v>12.225706500000001</v>
      </c>
      <c r="I301" s="2">
        <f t="array" ref="I301">SUMPRODUCT(B285:B304, (ROW(B285:B304)-ROW(B285)+1)) / (20*21/2)</f>
        <v>12.23853714285714</v>
      </c>
      <c r="J301" s="2">
        <f t="shared" si="34"/>
        <v>12.195862607546916</v>
      </c>
      <c r="K301" s="2">
        <f t="shared" si="28"/>
        <v>12.11457898715523</v>
      </c>
    </row>
    <row r="302" spans="1:11" ht="13.5" x14ac:dyDescent="0.25">
      <c r="A302" s="3">
        <f>TITRES_STAT!B305</f>
        <v>42445</v>
      </c>
      <c r="B302" s="6">
        <f>TITRES_STAT!D305</f>
        <v>12.3377</v>
      </c>
      <c r="C302" s="2">
        <f t="shared" si="29"/>
        <v>0.23099999999999987</v>
      </c>
      <c r="D302" s="2">
        <f t="shared" si="30"/>
        <v>12.302160000000001</v>
      </c>
      <c r="E302" s="2">
        <f t="shared" si="32"/>
        <v>12.26573</v>
      </c>
      <c r="F302" s="2">
        <f t="shared" si="33"/>
        <v>12.151590000000001</v>
      </c>
      <c r="G302" s="2">
        <f t="shared" si="27"/>
        <v>12.197510000000005</v>
      </c>
      <c r="H302" s="2">
        <f t="shared" si="31"/>
        <v>12.216429500000002</v>
      </c>
      <c r="I302" s="2">
        <f t="array" ref="I302">SUMPRODUCT(B286:B305, (ROW(B286:B305)-ROW(B286)+1)) / (20*21/2)</f>
        <v>12.245053333333335</v>
      </c>
      <c r="J302" s="2">
        <f t="shared" si="34"/>
        <v>12.209370930637686</v>
      </c>
      <c r="K302" s="2">
        <f t="shared" si="28"/>
        <v>12.123328830796202</v>
      </c>
    </row>
    <row r="303" spans="1:11" ht="13.5" x14ac:dyDescent="0.25">
      <c r="A303" s="3">
        <f>TITRES_STAT!B306</f>
        <v>42446</v>
      </c>
      <c r="B303" s="6">
        <f>TITRES_STAT!D306</f>
        <v>12.2933</v>
      </c>
      <c r="C303" s="2">
        <f t="shared" si="29"/>
        <v>-4.4399999999999551E-2</v>
      </c>
      <c r="D303" s="2">
        <f t="shared" si="30"/>
        <v>12.291499999999999</v>
      </c>
      <c r="E303" s="2">
        <f t="shared" si="32"/>
        <v>12.27373</v>
      </c>
      <c r="F303" s="2">
        <f t="shared" si="33"/>
        <v>12.165805000000001</v>
      </c>
      <c r="G303" s="2">
        <f t="shared" si="27"/>
        <v>12.196444000000007</v>
      </c>
      <c r="H303" s="2">
        <f t="shared" si="31"/>
        <v>12.2083365</v>
      </c>
      <c r="I303" s="2">
        <f t="array" ref="I303">SUMPRODUCT(B287:B306, (ROW(B287:B306)-ROW(B287)+1)) / (20*21/2)</f>
        <v>12.243613809523811</v>
      </c>
      <c r="J303" s="2">
        <f t="shared" si="34"/>
        <v>12.217364175338858</v>
      </c>
      <c r="K303" s="2">
        <f t="shared" si="28"/>
        <v>12.129994366843411</v>
      </c>
    </row>
    <row r="304" spans="1:11" ht="13.5" x14ac:dyDescent="0.25">
      <c r="A304" s="3">
        <f>TITRES_STAT!B307</f>
        <v>42447</v>
      </c>
      <c r="B304" s="6">
        <f>TITRES_STAT!D307</f>
        <v>12.275499999999999</v>
      </c>
      <c r="C304" s="2">
        <f t="shared" si="29"/>
        <v>-1.7800000000001148E-2</v>
      </c>
      <c r="D304" s="2">
        <f t="shared" si="30"/>
        <v>12.27018</v>
      </c>
      <c r="E304" s="2">
        <f t="shared" si="32"/>
        <v>12.276400000000001</v>
      </c>
      <c r="F304" s="2">
        <f t="shared" si="33"/>
        <v>12.171580000000001</v>
      </c>
      <c r="G304" s="2">
        <f t="shared" si="27"/>
        <v>12.195022000000005</v>
      </c>
      <c r="H304" s="2">
        <f t="shared" si="31"/>
        <v>12.1997845</v>
      </c>
      <c r="I304" s="2">
        <f t="array" ref="I304">SUMPRODUCT(B288:B307, (ROW(B288:B307)-ROW(B288)+1)) / (20*21/2)</f>
        <v>12.240480952380951</v>
      </c>
      <c r="J304" s="2">
        <f t="shared" si="34"/>
        <v>12.222900920544681</v>
      </c>
      <c r="K304" s="2">
        <f t="shared" si="28"/>
        <v>12.135700470104453</v>
      </c>
    </row>
    <row r="305" spans="1:11" ht="13.5" x14ac:dyDescent="0.25">
      <c r="A305" s="3">
        <f>TITRES_STAT!B308</f>
        <v>42450</v>
      </c>
      <c r="B305" s="6">
        <f>TITRES_STAT!D308</f>
        <v>12.24</v>
      </c>
      <c r="C305" s="2">
        <f t="shared" si="29"/>
        <v>-3.5499999999998977E-2</v>
      </c>
      <c r="D305" s="2">
        <f t="shared" si="30"/>
        <v>12.250640000000001</v>
      </c>
      <c r="E305" s="2">
        <f t="shared" si="32"/>
        <v>12.292389999999999</v>
      </c>
      <c r="F305" s="2">
        <f t="shared" si="33"/>
        <v>12.184015</v>
      </c>
      <c r="G305" s="2">
        <f t="shared" si="27"/>
        <v>12.193424000000007</v>
      </c>
      <c r="H305" s="2">
        <f t="shared" si="31"/>
        <v>12.191424999999995</v>
      </c>
      <c r="I305" s="2">
        <f t="array" ref="I305">SUMPRODUCT(B289:B308, (ROW(B289:B308)-ROW(B289)+1)) / (20*21/2)</f>
        <v>12.236969047619048</v>
      </c>
      <c r="J305" s="2">
        <f t="shared" si="34"/>
        <v>12.224529404302331</v>
      </c>
      <c r="K305" s="2">
        <f t="shared" si="28"/>
        <v>12.139790647747416</v>
      </c>
    </row>
    <row r="306" spans="1:11" ht="13.5" x14ac:dyDescent="0.25">
      <c r="A306" s="3">
        <f>TITRES_STAT!B309</f>
        <v>42451</v>
      </c>
      <c r="B306" s="6">
        <f>TITRES_STAT!D309</f>
        <v>12.168900000000001</v>
      </c>
      <c r="C306" s="2">
        <f t="shared" si="29"/>
        <v>-7.1099999999999497E-2</v>
      </c>
      <c r="D306" s="2">
        <f t="shared" si="30"/>
        <v>12.26308</v>
      </c>
      <c r="E306" s="2">
        <f t="shared" si="32"/>
        <v>12.283509999999998</v>
      </c>
      <c r="F306" s="2">
        <f t="shared" si="33"/>
        <v>12.192895000000002</v>
      </c>
      <c r="G306" s="2">
        <f t="shared" ref="G306:G369" si="35">AVERAGE(B257:B306)</f>
        <v>12.193424000000007</v>
      </c>
      <c r="H306" s="2">
        <f t="shared" si="31"/>
        <v>12.183264999999997</v>
      </c>
      <c r="I306" s="2">
        <f t="array" ref="I306">SUMPRODUCT(B290:B309, (ROW(B290:B309)-ROW(B290)+1)) / (20*21/2)</f>
        <v>12.227917619047618</v>
      </c>
      <c r="J306" s="2">
        <f t="shared" si="34"/>
        <v>12.219231365797347</v>
      </c>
      <c r="K306" s="2">
        <f t="shared" si="28"/>
        <v>12.140932190973009</v>
      </c>
    </row>
    <row r="307" spans="1:11" ht="13.5" x14ac:dyDescent="0.25">
      <c r="A307" s="3">
        <f>TITRES_STAT!B310</f>
        <v>42452</v>
      </c>
      <c r="B307" s="6">
        <f>TITRES_STAT!D310</f>
        <v>12.16</v>
      </c>
      <c r="C307" s="2">
        <f t="shared" si="29"/>
        <v>-8.9000000000005741E-3</v>
      </c>
      <c r="D307" s="2">
        <f t="shared" si="30"/>
        <v>12.227539999999999</v>
      </c>
      <c r="E307" s="2">
        <f t="shared" si="32"/>
        <v>12.264849999999999</v>
      </c>
      <c r="F307" s="2">
        <f t="shared" si="33"/>
        <v>12.205775000000001</v>
      </c>
      <c r="G307" s="2">
        <f t="shared" si="35"/>
        <v>12.191648000000004</v>
      </c>
      <c r="H307" s="2">
        <f t="shared" si="31"/>
        <v>12.174505499999995</v>
      </c>
      <c r="I307" s="2">
        <f t="array" ref="I307">SUMPRODUCT(B291:B310, (ROW(B291:B310)-ROW(B291)+1)) / (20*21/2)</f>
        <v>12.227069523809524</v>
      </c>
      <c r="J307" s="2">
        <f t="shared" si="34"/>
        <v>12.213590283340455</v>
      </c>
      <c r="K307" s="2">
        <f t="shared" ref="K307:K370" si="36">$K$4*B307+(1-$K$4)*K306</f>
        <v>12.141679948189754</v>
      </c>
    </row>
    <row r="308" spans="1:11" ht="13.5" x14ac:dyDescent="0.25">
      <c r="A308" s="3">
        <f>TITRES_STAT!B311</f>
        <v>42453</v>
      </c>
      <c r="B308" s="6">
        <f>TITRES_STAT!D311</f>
        <v>12.168900000000001</v>
      </c>
      <c r="C308" s="2">
        <f t="shared" si="29"/>
        <v>8.9000000000005741E-3</v>
      </c>
      <c r="D308" s="2">
        <f t="shared" si="30"/>
        <v>12.202659999999998</v>
      </c>
      <c r="E308" s="2">
        <f t="shared" si="32"/>
        <v>12.24708</v>
      </c>
      <c r="F308" s="2">
        <f t="shared" si="33"/>
        <v>12.21954</v>
      </c>
      <c r="G308" s="2">
        <f t="shared" si="35"/>
        <v>12.188094000000003</v>
      </c>
      <c r="H308" s="2">
        <f t="shared" si="31"/>
        <v>12.165087499999995</v>
      </c>
      <c r="I308" s="2">
        <f t="array" ref="I308">SUMPRODUCT(B292:B311, (ROW(B292:B311)-ROW(B292)+1)) / (20*21/2)</f>
        <v>12.199325714285715</v>
      </c>
      <c r="J308" s="2">
        <f t="shared" si="34"/>
        <v>12.20933406587946</v>
      </c>
      <c r="K308" s="2">
        <f t="shared" si="36"/>
        <v>12.142747401201921</v>
      </c>
    </row>
    <row r="309" spans="1:11" ht="13.5" x14ac:dyDescent="0.25">
      <c r="A309" s="3">
        <f>TITRES_STAT!B312</f>
        <v>42454</v>
      </c>
      <c r="B309" s="6">
        <f>TITRES_STAT!D312</f>
        <v>12.124499999999999</v>
      </c>
      <c r="C309" s="2">
        <f t="shared" si="29"/>
        <v>-4.4400000000001327E-2</v>
      </c>
      <c r="D309" s="2">
        <f t="shared" si="30"/>
        <v>12.172459999999999</v>
      </c>
      <c r="E309" s="2">
        <f t="shared" si="32"/>
        <v>12.221320000000002</v>
      </c>
      <c r="F309" s="2">
        <f t="shared" si="33"/>
        <v>12.222205000000001</v>
      </c>
      <c r="G309" s="2">
        <f t="shared" si="35"/>
        <v>12.185430000000002</v>
      </c>
      <c r="H309" s="2">
        <f t="shared" si="31"/>
        <v>12.155484499999993</v>
      </c>
      <c r="I309" s="2">
        <f t="array" ref="I309">SUMPRODUCT(B293:B312, (ROW(B293:B312)-ROW(B293)+1)) / (20*21/2)</f>
        <v>12.198435238095239</v>
      </c>
      <c r="J309" s="2">
        <f t="shared" si="34"/>
        <v>12.201254631033798</v>
      </c>
      <c r="K309" s="2">
        <f t="shared" si="36"/>
        <v>12.142031816841063</v>
      </c>
    </row>
    <row r="310" spans="1:11" ht="13.5" x14ac:dyDescent="0.25">
      <c r="A310" s="3">
        <f>TITRES_STAT!B313</f>
        <v>42457</v>
      </c>
      <c r="B310" s="6">
        <f>TITRES_STAT!D313</f>
        <v>12.2133</v>
      </c>
      <c r="C310" s="2">
        <f t="shared" si="29"/>
        <v>8.8800000000000878E-2</v>
      </c>
      <c r="D310" s="2">
        <f t="shared" si="30"/>
        <v>12.167120000000001</v>
      </c>
      <c r="E310" s="2">
        <f t="shared" si="32"/>
        <v>12.208880000000001</v>
      </c>
      <c r="F310" s="2">
        <f t="shared" si="33"/>
        <v>12.229310000000002</v>
      </c>
      <c r="G310" s="2">
        <f t="shared" si="35"/>
        <v>12.182763999999999</v>
      </c>
      <c r="H310" s="2">
        <f t="shared" si="31"/>
        <v>12.146325499999994</v>
      </c>
      <c r="I310" s="2">
        <f t="array" ref="I310">SUMPRODUCT(B294:B313, (ROW(B294:B313)-ROW(B294)+1)) / (20*21/2)</f>
        <v>12.193316190476192</v>
      </c>
      <c r="J310" s="2">
        <f t="shared" si="34"/>
        <v>12.202401809030579</v>
      </c>
      <c r="K310" s="2">
        <f t="shared" si="36"/>
        <v>12.144826647553177</v>
      </c>
    </row>
    <row r="311" spans="1:11" ht="13.5" x14ac:dyDescent="0.25">
      <c r="A311" s="3">
        <f>TITRES_STAT!B314</f>
        <v>42458</v>
      </c>
      <c r="B311" s="6">
        <f>TITRES_STAT!D314</f>
        <v>11.938000000000001</v>
      </c>
      <c r="C311" s="2">
        <f t="shared" si="29"/>
        <v>-0.27529999999999966</v>
      </c>
      <c r="D311" s="2">
        <f t="shared" si="30"/>
        <v>12.120940000000001</v>
      </c>
      <c r="E311" s="2">
        <f t="shared" si="32"/>
        <v>12.192010000000002</v>
      </c>
      <c r="F311" s="2">
        <f t="shared" si="33"/>
        <v>12.22265</v>
      </c>
      <c r="G311" s="2">
        <f t="shared" si="35"/>
        <v>12.176548</v>
      </c>
      <c r="H311" s="2">
        <f t="shared" si="31"/>
        <v>12.136159999999993</v>
      </c>
      <c r="I311" s="2">
        <f t="array" ref="I311">SUMPRODUCT(B295:B314, (ROW(B295:B314)-ROW(B295)+1)) / (20*21/2)</f>
        <v>12.186713333333334</v>
      </c>
      <c r="J311" s="2">
        <f t="shared" si="34"/>
        <v>12.177220684361002</v>
      </c>
      <c r="K311" s="2">
        <f t="shared" si="36"/>
        <v>12.136715798629524</v>
      </c>
    </row>
    <row r="312" spans="1:11" ht="13.5" x14ac:dyDescent="0.25">
      <c r="A312" s="3">
        <f>TITRES_STAT!B315</f>
        <v>42459</v>
      </c>
      <c r="B312" s="6">
        <f>TITRES_STAT!D315</f>
        <v>12.2133</v>
      </c>
      <c r="C312" s="2">
        <f t="shared" si="29"/>
        <v>0.27529999999999966</v>
      </c>
      <c r="D312" s="2">
        <f t="shared" si="30"/>
        <v>12.131600000000001</v>
      </c>
      <c r="E312" s="2">
        <f t="shared" si="32"/>
        <v>12.179570000000002</v>
      </c>
      <c r="F312" s="2">
        <f t="shared" si="33"/>
        <v>12.22265</v>
      </c>
      <c r="G312" s="2">
        <f t="shared" si="35"/>
        <v>12.175837999999999</v>
      </c>
      <c r="H312" s="2">
        <f t="shared" si="31"/>
        <v>12.127703999999994</v>
      </c>
      <c r="I312" s="2">
        <f t="array" ref="I312">SUMPRODUCT(B296:B315, (ROW(B296:B315)-ROW(B296)+1)) / (20*21/2)</f>
        <v>12.186499523809523</v>
      </c>
      <c r="J312" s="2">
        <f t="shared" si="34"/>
        <v>12.180656809659954</v>
      </c>
      <c r="K312" s="2">
        <f t="shared" si="36"/>
        <v>12.139719100644054</v>
      </c>
    </row>
    <row r="313" spans="1:11" ht="13.5" x14ac:dyDescent="0.25">
      <c r="A313" s="3">
        <f>TITRES_STAT!B316</f>
        <v>42460</v>
      </c>
      <c r="B313" s="6">
        <f>TITRES_STAT!D316</f>
        <v>12.168900000000001</v>
      </c>
      <c r="C313" s="2">
        <f t="shared" si="29"/>
        <v>-4.4399999999999551E-2</v>
      </c>
      <c r="D313" s="2">
        <f t="shared" si="30"/>
        <v>12.131600000000002</v>
      </c>
      <c r="E313" s="2">
        <f t="shared" si="32"/>
        <v>12.16713</v>
      </c>
      <c r="F313" s="2">
        <f t="shared" si="33"/>
        <v>12.220430000000002</v>
      </c>
      <c r="G313" s="2">
        <f t="shared" si="35"/>
        <v>12.174239999999998</v>
      </c>
      <c r="H313" s="2">
        <f t="shared" si="31"/>
        <v>12.120024999999996</v>
      </c>
      <c r="I313" s="2">
        <f t="array" ref="I313">SUMPRODUCT(B297:B316, (ROW(B297:B316)-ROW(B297)+1)) / (20*21/2)</f>
        <v>12.156041904761905</v>
      </c>
      <c r="J313" s="2">
        <f t="shared" si="34"/>
        <v>12.179537113501864</v>
      </c>
      <c r="K313" s="2">
        <f t="shared" si="36"/>
        <v>12.140863449638406</v>
      </c>
    </row>
    <row r="314" spans="1:11" ht="13.5" x14ac:dyDescent="0.25">
      <c r="A314" s="3">
        <f>TITRES_STAT!B317</f>
        <v>42461</v>
      </c>
      <c r="B314" s="6">
        <f>TITRES_STAT!D317</f>
        <v>12.1511</v>
      </c>
      <c r="C314" s="2">
        <f t="shared" si="29"/>
        <v>-1.7800000000001148E-2</v>
      </c>
      <c r="D314" s="2">
        <f t="shared" si="30"/>
        <v>12.13692</v>
      </c>
      <c r="E314" s="2">
        <f t="shared" si="32"/>
        <v>12.15469</v>
      </c>
      <c r="F314" s="2">
        <f t="shared" si="33"/>
        <v>12.215545000000002</v>
      </c>
      <c r="G314" s="2">
        <f t="shared" si="35"/>
        <v>12.172108000000001</v>
      </c>
      <c r="H314" s="2">
        <f t="shared" si="31"/>
        <v>12.112256999999994</v>
      </c>
      <c r="I314" s="2">
        <f t="array" ref="I314">SUMPRODUCT(B298:B317, (ROW(B298:B317)-ROW(B298)+1)) / (20*21/2)</f>
        <v>12.127276190476191</v>
      </c>
      <c r="J314" s="2">
        <f t="shared" si="34"/>
        <v>12.176828816977876</v>
      </c>
      <c r="K314" s="2">
        <f t="shared" si="36"/>
        <v>12.14126488298592</v>
      </c>
    </row>
    <row r="315" spans="1:11" ht="13.5" x14ac:dyDescent="0.25">
      <c r="A315" s="3">
        <f>TITRES_STAT!B318</f>
        <v>42464</v>
      </c>
      <c r="B315" s="6">
        <f>TITRES_STAT!D318</f>
        <v>12.2133</v>
      </c>
      <c r="C315" s="2">
        <f t="shared" si="29"/>
        <v>6.2200000000000699E-2</v>
      </c>
      <c r="D315" s="2">
        <f t="shared" si="30"/>
        <v>12.13692</v>
      </c>
      <c r="E315" s="2">
        <f t="shared" si="32"/>
        <v>12.15202</v>
      </c>
      <c r="F315" s="2">
        <f t="shared" si="33"/>
        <v>12.222204999999999</v>
      </c>
      <c r="G315" s="2">
        <f t="shared" si="35"/>
        <v>12.171574</v>
      </c>
      <c r="H315" s="2">
        <f t="shared" si="31"/>
        <v>12.116232999999996</v>
      </c>
      <c r="I315" s="2">
        <f t="array" ref="I315">SUMPRODUCT(B299:B318, (ROW(B299:B318)-ROW(B299)+1)) / (20*21/2)</f>
        <v>12.096397142857139</v>
      </c>
      <c r="J315" s="2">
        <f t="shared" si="34"/>
        <v>12.180302262979984</v>
      </c>
      <c r="K315" s="2">
        <f t="shared" si="36"/>
        <v>12.144089789535492</v>
      </c>
    </row>
    <row r="316" spans="1:11" ht="13.5" x14ac:dyDescent="0.25">
      <c r="A316" s="3">
        <f>TITRES_STAT!B319</f>
        <v>42465</v>
      </c>
      <c r="B316" s="6">
        <f>TITRES_STAT!D319</f>
        <v>11.9024</v>
      </c>
      <c r="C316" s="2">
        <f t="shared" si="29"/>
        <v>-0.31090000000000018</v>
      </c>
      <c r="D316" s="2">
        <f t="shared" si="30"/>
        <v>12.129799999999999</v>
      </c>
      <c r="E316" s="2">
        <f t="shared" si="32"/>
        <v>12.125370000000002</v>
      </c>
      <c r="F316" s="2">
        <f t="shared" si="33"/>
        <v>12.20444</v>
      </c>
      <c r="G316" s="2">
        <f t="shared" si="35"/>
        <v>12.164468000000001</v>
      </c>
      <c r="H316" s="2">
        <f t="shared" si="31"/>
        <v>12.107350499999995</v>
      </c>
      <c r="I316" s="2">
        <f t="array" ref="I316">SUMPRODUCT(B300:B319, (ROW(B300:B319)-ROW(B300)+1)) / (20*21/2)</f>
        <v>12.071235238095239</v>
      </c>
      <c r="J316" s="2">
        <f t="shared" si="34"/>
        <v>12.153835380791413</v>
      </c>
      <c r="K316" s="2">
        <f t="shared" si="36"/>
        <v>12.134611758573318</v>
      </c>
    </row>
    <row r="317" spans="1:11" ht="13.5" x14ac:dyDescent="0.25">
      <c r="A317" s="3">
        <f>TITRES_STAT!B320</f>
        <v>42466</v>
      </c>
      <c r="B317" s="6">
        <f>TITRES_STAT!D320</f>
        <v>11.9024</v>
      </c>
      <c r="C317" s="2">
        <f t="shared" si="29"/>
        <v>0</v>
      </c>
      <c r="D317" s="2">
        <f t="shared" si="30"/>
        <v>12.06762</v>
      </c>
      <c r="E317" s="2">
        <f t="shared" si="32"/>
        <v>12.09961</v>
      </c>
      <c r="F317" s="2">
        <f t="shared" si="33"/>
        <v>12.182230000000001</v>
      </c>
      <c r="G317" s="2">
        <f t="shared" si="35"/>
        <v>12.157894000000001</v>
      </c>
      <c r="H317" s="2">
        <f t="shared" si="31"/>
        <v>12.096691499999995</v>
      </c>
      <c r="I317" s="2">
        <f t="array" ref="I317">SUMPRODUCT(B301:B320, (ROW(B301:B320)-ROW(B301)+1)) / (20*21/2)</f>
        <v>12.048399523809522</v>
      </c>
      <c r="J317" s="2">
        <f t="shared" si="34"/>
        <v>12.129889154049375</v>
      </c>
      <c r="K317" s="2">
        <f t="shared" si="36"/>
        <v>12.125505415099855</v>
      </c>
    </row>
    <row r="318" spans="1:11" ht="13.5" x14ac:dyDescent="0.25">
      <c r="A318" s="3">
        <f>TITRES_STAT!B321</f>
        <v>42467</v>
      </c>
      <c r="B318" s="6">
        <f>TITRES_STAT!D321</f>
        <v>11.858000000000001</v>
      </c>
      <c r="C318" s="2">
        <f t="shared" si="29"/>
        <v>-4.4399999999999551E-2</v>
      </c>
      <c r="D318" s="2">
        <f t="shared" si="30"/>
        <v>12.005440000000002</v>
      </c>
      <c r="E318" s="2">
        <f t="shared" si="32"/>
        <v>12.068520000000001</v>
      </c>
      <c r="F318" s="2">
        <f t="shared" si="33"/>
        <v>12.1578</v>
      </c>
      <c r="G318" s="2">
        <f t="shared" si="35"/>
        <v>12.152031999999998</v>
      </c>
      <c r="H318" s="2">
        <f t="shared" si="31"/>
        <v>12.085810499999996</v>
      </c>
      <c r="I318" s="2">
        <f t="array" ref="I318">SUMPRODUCT(B302:B321, (ROW(B302:B321)-ROW(B302)+1)) / (20*21/2)</f>
        <v>12.028516666666668</v>
      </c>
      <c r="J318" s="2">
        <f t="shared" si="34"/>
        <v>12.103994948901816</v>
      </c>
      <c r="K318" s="2">
        <f t="shared" si="36"/>
        <v>12.115015006664567</v>
      </c>
    </row>
    <row r="319" spans="1:11" ht="13.5" x14ac:dyDescent="0.25">
      <c r="A319" s="3">
        <f>TITRES_STAT!B322</f>
        <v>42468</v>
      </c>
      <c r="B319" s="6">
        <f>TITRES_STAT!D322</f>
        <v>11.893599999999999</v>
      </c>
      <c r="C319" s="2">
        <f t="shared" si="29"/>
        <v>3.5599999999998744E-2</v>
      </c>
      <c r="D319" s="2">
        <f t="shared" si="30"/>
        <v>11.953940000000001</v>
      </c>
      <c r="E319" s="2">
        <f t="shared" si="32"/>
        <v>12.04543</v>
      </c>
      <c r="F319" s="2">
        <f t="shared" si="33"/>
        <v>12.133375000000001</v>
      </c>
      <c r="G319" s="2">
        <f t="shared" si="35"/>
        <v>12.147057999999999</v>
      </c>
      <c r="H319" s="2">
        <f t="shared" si="31"/>
        <v>12.074440999999995</v>
      </c>
      <c r="I319" s="2">
        <f t="array" ref="I319">SUMPRODUCT(B303:B322, (ROW(B303:B322)-ROW(B303)+1)) / (20*21/2)</f>
        <v>12.009606666666665</v>
      </c>
      <c r="J319" s="2">
        <f t="shared" si="34"/>
        <v>12.083957334720692</v>
      </c>
      <c r="K319" s="2">
        <f t="shared" si="36"/>
        <v>12.106332065226741</v>
      </c>
    </row>
    <row r="320" spans="1:11" ht="13.5" x14ac:dyDescent="0.25">
      <c r="A320" s="3">
        <f>TITRES_STAT!B323</f>
        <v>42471</v>
      </c>
      <c r="B320" s="6">
        <f>TITRES_STAT!D323</f>
        <v>11.893599999999999</v>
      </c>
      <c r="C320" s="2">
        <f t="shared" si="29"/>
        <v>0</v>
      </c>
      <c r="D320" s="2">
        <f t="shared" si="30"/>
        <v>11.89</v>
      </c>
      <c r="E320" s="2">
        <f t="shared" si="32"/>
        <v>12.01346</v>
      </c>
      <c r="F320" s="2">
        <f t="shared" si="33"/>
        <v>12.111170000000001</v>
      </c>
      <c r="G320" s="2">
        <f t="shared" si="35"/>
        <v>12.145104000000002</v>
      </c>
      <c r="H320" s="2">
        <f t="shared" si="31"/>
        <v>12.063249499999998</v>
      </c>
      <c r="I320" s="2">
        <f t="array" ref="I320">SUMPRODUCT(B304:B323, (ROW(B304:B323)-ROW(B304)+1)) / (20*21/2)</f>
        <v>12.017302857142855</v>
      </c>
      <c r="J320" s="2">
        <f t="shared" si="34"/>
        <v>12.065828064747294</v>
      </c>
      <c r="K320" s="2">
        <f t="shared" si="36"/>
        <v>12.097989631296283</v>
      </c>
    </row>
    <row r="321" spans="1:11" ht="13.5" x14ac:dyDescent="0.25">
      <c r="A321" s="3">
        <f>TITRES_STAT!B324</f>
        <v>42472</v>
      </c>
      <c r="B321" s="6">
        <f>TITRES_STAT!D324</f>
        <v>11.9024</v>
      </c>
      <c r="C321" s="2">
        <f t="shared" si="29"/>
        <v>8.8000000000008072E-3</v>
      </c>
      <c r="D321" s="2">
        <f t="shared" si="30"/>
        <v>11.889999999999999</v>
      </c>
      <c r="E321" s="2">
        <f t="shared" si="32"/>
        <v>12.009899999999998</v>
      </c>
      <c r="F321" s="2">
        <f t="shared" si="33"/>
        <v>12.100955000000003</v>
      </c>
      <c r="G321" s="2">
        <f t="shared" si="35"/>
        <v>12.143503999999998</v>
      </c>
      <c r="H321" s="2">
        <f t="shared" si="31"/>
        <v>12.051746499999997</v>
      </c>
      <c r="I321" s="2">
        <f t="array" ref="I321">SUMPRODUCT(B305:B324, (ROW(B305:B324)-ROW(B305)+1)) / (20*21/2)</f>
        <v>12.034938571428571</v>
      </c>
      <c r="J321" s="2">
        <f t="shared" si="34"/>
        <v>12.050263487152312</v>
      </c>
      <c r="K321" s="2">
        <f t="shared" si="36"/>
        <v>12.090319449676821</v>
      </c>
    </row>
    <row r="322" spans="1:11" ht="13.5" x14ac:dyDescent="0.25">
      <c r="A322" s="3">
        <f>TITRES_STAT!B325</f>
        <v>42473</v>
      </c>
      <c r="B322" s="6">
        <f>TITRES_STAT!D325</f>
        <v>11.9024</v>
      </c>
      <c r="C322" s="2">
        <f t="shared" si="29"/>
        <v>0</v>
      </c>
      <c r="D322" s="2">
        <f t="shared" si="30"/>
        <v>11.89</v>
      </c>
      <c r="E322" s="2">
        <f t="shared" si="32"/>
        <v>11.978809999999999</v>
      </c>
      <c r="F322" s="2">
        <f t="shared" si="33"/>
        <v>12.079190000000001</v>
      </c>
      <c r="G322" s="2">
        <f t="shared" si="35"/>
        <v>12.138173999999994</v>
      </c>
      <c r="H322" s="2">
        <f t="shared" si="31"/>
        <v>12.040198999999996</v>
      </c>
      <c r="I322" s="2">
        <f t="array" ref="I322">SUMPRODUCT(B306:B325, (ROW(B306:B325)-ROW(B306)+1)) / (20*21/2)</f>
        <v>12.052659047619047</v>
      </c>
      <c r="J322" s="2">
        <f t="shared" si="34"/>
        <v>12.036181250280663</v>
      </c>
      <c r="K322" s="2">
        <f t="shared" si="36"/>
        <v>12.082950059493417</v>
      </c>
    </row>
    <row r="323" spans="1:11" ht="13.5" x14ac:dyDescent="0.25">
      <c r="A323" s="3">
        <f>TITRES_STAT!B326</f>
        <v>42474</v>
      </c>
      <c r="B323" s="6">
        <f>TITRES_STAT!D326</f>
        <v>12.16</v>
      </c>
      <c r="C323" s="2">
        <f t="shared" si="29"/>
        <v>0.25760000000000005</v>
      </c>
      <c r="D323" s="2">
        <f t="shared" si="30"/>
        <v>11.950399999999998</v>
      </c>
      <c r="E323" s="2">
        <f t="shared" si="32"/>
        <v>11.977920000000001</v>
      </c>
      <c r="F323" s="2">
        <f t="shared" si="33"/>
        <v>12.072525000000001</v>
      </c>
      <c r="G323" s="2">
        <f t="shared" si="35"/>
        <v>12.139771999999995</v>
      </c>
      <c r="H323" s="2">
        <f t="shared" si="31"/>
        <v>12.029850999999997</v>
      </c>
      <c r="I323" s="2">
        <f t="array" ref="I323">SUMPRODUCT(B307:B326, (ROW(B307:B326)-ROW(B307)+1)) / (20*21/2)</f>
        <v>12.035619047619047</v>
      </c>
      <c r="J323" s="2">
        <f t="shared" si="34"/>
        <v>12.047973512158695</v>
      </c>
      <c r="K323" s="2">
        <f t="shared" si="36"/>
        <v>12.085971625787792</v>
      </c>
    </row>
    <row r="324" spans="1:11" ht="13.5" x14ac:dyDescent="0.25">
      <c r="A324" s="3">
        <f>TITRES_STAT!B327</f>
        <v>42475</v>
      </c>
      <c r="B324" s="6">
        <f>TITRES_STAT!D327</f>
        <v>12.2577</v>
      </c>
      <c r="C324" s="2">
        <f t="shared" ref="C324:C387" si="37">B324-B323</f>
        <v>9.7699999999999676E-2</v>
      </c>
      <c r="D324" s="2">
        <f t="shared" si="30"/>
        <v>12.02322</v>
      </c>
      <c r="E324" s="2">
        <f t="shared" si="32"/>
        <v>11.988580000000001</v>
      </c>
      <c r="F324" s="2">
        <f t="shared" si="33"/>
        <v>12.071634999999999</v>
      </c>
      <c r="G324" s="2">
        <f t="shared" si="35"/>
        <v>12.136218</v>
      </c>
      <c r="H324" s="2">
        <f t="shared" si="31"/>
        <v>12.020746499999998</v>
      </c>
      <c r="I324" s="2">
        <f t="array" ref="I324">SUMPRODUCT(B308:B327, (ROW(B308:B327)-ROW(B308)+1)) / (20*21/2)</f>
        <v>12.012270952380952</v>
      </c>
      <c r="J324" s="2">
        <f t="shared" si="34"/>
        <v>12.067947463381676</v>
      </c>
      <c r="K324" s="2">
        <f t="shared" si="36"/>
        <v>12.092706071835329</v>
      </c>
    </row>
    <row r="325" spans="1:11" ht="13.5" x14ac:dyDescent="0.25">
      <c r="A325" s="3">
        <f>TITRES_STAT!B328</f>
        <v>42478</v>
      </c>
      <c r="B325" s="6">
        <f>TITRES_STAT!D328</f>
        <v>12.2577</v>
      </c>
      <c r="C325" s="2">
        <f t="shared" si="37"/>
        <v>0</v>
      </c>
      <c r="D325" s="2">
        <f t="shared" si="30"/>
        <v>12.096039999999999</v>
      </c>
      <c r="E325" s="2">
        <f t="shared" si="32"/>
        <v>11.99302</v>
      </c>
      <c r="F325" s="2">
        <f t="shared" si="33"/>
        <v>12.072519999999999</v>
      </c>
      <c r="G325" s="2">
        <f t="shared" si="35"/>
        <v>12.133019999999998</v>
      </c>
      <c r="H325" s="2">
        <f t="shared" si="31"/>
        <v>12.010975499999997</v>
      </c>
      <c r="I325" s="2">
        <f t="array" ref="I325">SUMPRODUCT(B309:B328, (ROW(B309:B328)-ROW(B309)+1)) / (20*21/2)</f>
        <v>11.965191428571432</v>
      </c>
      <c r="J325" s="2">
        <f t="shared" si="34"/>
        <v>12.086019133535803</v>
      </c>
      <c r="K325" s="2">
        <f t="shared" si="36"/>
        <v>12.099176421959433</v>
      </c>
    </row>
    <row r="326" spans="1:11" ht="13.5" x14ac:dyDescent="0.25">
      <c r="A326" s="3">
        <f>TITRES_STAT!B329</f>
        <v>42479</v>
      </c>
      <c r="B326" s="6">
        <f>TITRES_STAT!D329</f>
        <v>11.893599999999999</v>
      </c>
      <c r="C326" s="2">
        <f t="shared" si="37"/>
        <v>-0.36410000000000053</v>
      </c>
      <c r="D326" s="2">
        <f t="shared" ref="D326:D389" si="38">AVERAGE(B322:B326)</f>
        <v>12.094279999999999</v>
      </c>
      <c r="E326" s="2">
        <f t="shared" si="32"/>
        <v>11.992139999999997</v>
      </c>
      <c r="F326" s="2">
        <f t="shared" si="33"/>
        <v>12.058755000000001</v>
      </c>
      <c r="G326" s="2">
        <f t="shared" si="35"/>
        <v>12.122893999999997</v>
      </c>
      <c r="H326" s="2">
        <f t="shared" si="31"/>
        <v>11.999383999999996</v>
      </c>
      <c r="I326" s="2">
        <f t="array" ref="I326">SUMPRODUCT(B310:B329, (ROW(B310:B329)-ROW(B310)+1)) / (20*21/2)</f>
        <v>11.921072857142857</v>
      </c>
      <c r="J326" s="2">
        <f t="shared" si="34"/>
        <v>12.067693501770488</v>
      </c>
      <c r="K326" s="2">
        <f t="shared" si="36"/>
        <v>12.091114601490437</v>
      </c>
    </row>
    <row r="327" spans="1:11" ht="13.5" x14ac:dyDescent="0.25">
      <c r="A327" s="3">
        <f>TITRES_STAT!B330</f>
        <v>42480</v>
      </c>
      <c r="B327" s="6">
        <f>TITRES_STAT!D330</f>
        <v>11.813599999999999</v>
      </c>
      <c r="C327" s="2">
        <f t="shared" si="37"/>
        <v>-8.0000000000000071E-2</v>
      </c>
      <c r="D327" s="2">
        <f t="shared" si="38"/>
        <v>12.076519999999999</v>
      </c>
      <c r="E327" s="2">
        <f t="shared" si="32"/>
        <v>11.98326</v>
      </c>
      <c r="F327" s="2">
        <f t="shared" si="33"/>
        <v>12.041434999999998</v>
      </c>
      <c r="G327" s="2">
        <f t="shared" si="35"/>
        <v>12.114011999999997</v>
      </c>
      <c r="H327" s="2">
        <f t="shared" si="31"/>
        <v>11.987436999999998</v>
      </c>
      <c r="I327" s="2">
        <f t="array" ref="I327">SUMPRODUCT(B311:B330, (ROW(B311:B330)-ROW(B311)+1)) / (20*21/2)</f>
        <v>11.879703809523809</v>
      </c>
      <c r="J327" s="2">
        <f t="shared" si="34"/>
        <v>12.043494120649489</v>
      </c>
      <c r="K327" s="2">
        <f t="shared" si="36"/>
        <v>12.080231675941793</v>
      </c>
    </row>
    <row r="328" spans="1:11" ht="13.5" x14ac:dyDescent="0.25">
      <c r="A328" s="3">
        <f>TITRES_STAT!B331</f>
        <v>42481</v>
      </c>
      <c r="B328" s="6">
        <f>TITRES_STAT!D331</f>
        <v>11.5471</v>
      </c>
      <c r="C328" s="2">
        <f t="shared" si="37"/>
        <v>-0.26649999999999885</v>
      </c>
      <c r="D328" s="2">
        <f t="shared" si="38"/>
        <v>11.953939999999999</v>
      </c>
      <c r="E328" s="2">
        <f t="shared" si="32"/>
        <v>11.952169999999999</v>
      </c>
      <c r="F328" s="2">
        <f t="shared" si="33"/>
        <v>12.010344999999999</v>
      </c>
      <c r="G328" s="2">
        <f t="shared" si="35"/>
        <v>12.100865999999996</v>
      </c>
      <c r="H328" s="2">
        <f t="shared" si="31"/>
        <v>11.974201999999996</v>
      </c>
      <c r="I328" s="2">
        <f t="array" ref="I328">SUMPRODUCT(B312:B331, (ROW(B312:B331)-ROW(B312)+1)) / (20*21/2)</f>
        <v>11.83305</v>
      </c>
      <c r="J328" s="2">
        <f t="shared" si="34"/>
        <v>11.996218490111442</v>
      </c>
      <c r="K328" s="2">
        <f t="shared" si="36"/>
        <v>12.059324551395056</v>
      </c>
    </row>
    <row r="329" spans="1:11" ht="13.5" x14ac:dyDescent="0.25">
      <c r="A329" s="3">
        <f>TITRES_STAT!B332</f>
        <v>42482</v>
      </c>
      <c r="B329" s="6">
        <f>TITRES_STAT!D332</f>
        <v>11.5471</v>
      </c>
      <c r="C329" s="2">
        <f t="shared" si="37"/>
        <v>0</v>
      </c>
      <c r="D329" s="2">
        <f t="shared" si="38"/>
        <v>11.811820000000001</v>
      </c>
      <c r="E329" s="2">
        <f t="shared" si="32"/>
        <v>11.91752</v>
      </c>
      <c r="F329" s="2">
        <f t="shared" si="33"/>
        <v>11.981475</v>
      </c>
      <c r="G329" s="2">
        <f t="shared" si="35"/>
        <v>12.087719999999999</v>
      </c>
      <c r="H329" s="2">
        <f t="shared" si="31"/>
        <v>11.961722</v>
      </c>
      <c r="I329" s="2">
        <f t="array" ref="I329">SUMPRODUCT(B313:B332, (ROW(B313:B332)-ROW(B313)+1)) / (20*21/2)</f>
        <v>11.784451904761905</v>
      </c>
      <c r="J329" s="2">
        <f t="shared" si="34"/>
        <v>11.953445300577018</v>
      </c>
      <c r="K329" s="2">
        <f t="shared" si="36"/>
        <v>12.039237314085446</v>
      </c>
    </row>
    <row r="330" spans="1:11" ht="13.5" x14ac:dyDescent="0.25">
      <c r="A330" s="3">
        <f>TITRES_STAT!B333</f>
        <v>42485</v>
      </c>
      <c r="B330" s="6">
        <f>TITRES_STAT!D333</f>
        <v>11.5471</v>
      </c>
      <c r="C330" s="2">
        <f t="shared" si="37"/>
        <v>0</v>
      </c>
      <c r="D330" s="2">
        <f t="shared" si="38"/>
        <v>11.669700000000001</v>
      </c>
      <c r="E330" s="2">
        <f t="shared" si="32"/>
        <v>11.882869999999999</v>
      </c>
      <c r="F330" s="2">
        <f t="shared" si="33"/>
        <v>11.948164999999999</v>
      </c>
      <c r="G330" s="2">
        <f t="shared" si="35"/>
        <v>12.075816</v>
      </c>
      <c r="H330" s="2">
        <f t="shared" ref="H330:H393" si="39">AVERAGE(B131:B330)</f>
        <v>11.949730500000001</v>
      </c>
      <c r="I330" s="2">
        <f t="array" ref="I330">SUMPRODUCT(B314:B333, (ROW(B314:B333)-ROW(B314)+1)) / (20*21/2)</f>
        <v>11.726974761904762</v>
      </c>
      <c r="J330" s="2">
        <f t="shared" si="34"/>
        <v>11.914745748141112</v>
      </c>
      <c r="K330" s="2">
        <f t="shared" si="36"/>
        <v>12.019937811572291</v>
      </c>
    </row>
    <row r="331" spans="1:11" ht="13.5" x14ac:dyDescent="0.25">
      <c r="A331" s="3">
        <f>TITRES_STAT!B334</f>
        <v>42486</v>
      </c>
      <c r="B331" s="6">
        <f>TITRES_STAT!D334</f>
        <v>11.458299999999999</v>
      </c>
      <c r="C331" s="2">
        <f t="shared" si="37"/>
        <v>-8.8800000000000878E-2</v>
      </c>
      <c r="D331" s="2">
        <f t="shared" si="38"/>
        <v>11.582640000000001</v>
      </c>
      <c r="E331" s="2">
        <f t="shared" si="32"/>
        <v>11.83846</v>
      </c>
      <c r="F331" s="2">
        <f t="shared" si="33"/>
        <v>11.92418</v>
      </c>
      <c r="G331" s="2">
        <f t="shared" si="35"/>
        <v>12.061782000000003</v>
      </c>
      <c r="H331" s="2">
        <f t="shared" si="39"/>
        <v>11.938049999999997</v>
      </c>
      <c r="I331" s="2">
        <f t="array" ref="I331">SUMPRODUCT(B315:B334, (ROW(B315:B334)-ROW(B315)+1)) / (20*21/2)</f>
        <v>11.673727142857143</v>
      </c>
      <c r="J331" s="2">
        <f t="shared" si="34"/>
        <v>11.871274724508623</v>
      </c>
      <c r="K331" s="2">
        <f t="shared" si="36"/>
        <v>11.99791279935377</v>
      </c>
    </row>
    <row r="332" spans="1:11" ht="13.5" x14ac:dyDescent="0.25">
      <c r="A332" s="3">
        <f>TITRES_STAT!B335</f>
        <v>42487</v>
      </c>
      <c r="B332" s="6">
        <f>TITRES_STAT!D335</f>
        <v>11.4139</v>
      </c>
      <c r="C332" s="2">
        <f t="shared" si="37"/>
        <v>-4.4399999999999551E-2</v>
      </c>
      <c r="D332" s="2">
        <f t="shared" si="38"/>
        <v>11.502700000000001</v>
      </c>
      <c r="E332" s="2">
        <f t="shared" ref="E332:E395" si="40">AVERAGE(B323:B332)</f>
        <v>11.78961</v>
      </c>
      <c r="F332" s="2">
        <f t="shared" si="33"/>
        <v>11.884209999999999</v>
      </c>
      <c r="G332" s="2">
        <f t="shared" si="35"/>
        <v>12.050234</v>
      </c>
      <c r="H332" s="2">
        <f t="shared" si="39"/>
        <v>11.926236499999995</v>
      </c>
      <c r="I332" s="2">
        <f t="array" ref="I332">SUMPRODUCT(B316:B335, (ROW(B316:B335)-ROW(B316)+1)) / (20*21/2)</f>
        <v>11.624624285714285</v>
      </c>
      <c r="J332" s="2">
        <f t="shared" si="34"/>
        <v>11.827715226936373</v>
      </c>
      <c r="K332" s="2">
        <f t="shared" si="36"/>
        <v>11.975010336634014</v>
      </c>
    </row>
    <row r="333" spans="1:11" ht="13.5" x14ac:dyDescent="0.25">
      <c r="A333" s="3">
        <f>TITRES_STAT!B336</f>
        <v>42488</v>
      </c>
      <c r="B333" s="6">
        <f>TITRES_STAT!D336</f>
        <v>11.2807</v>
      </c>
      <c r="C333" s="2">
        <f t="shared" si="37"/>
        <v>-0.13320000000000043</v>
      </c>
      <c r="D333" s="2">
        <f t="shared" si="38"/>
        <v>11.44942</v>
      </c>
      <c r="E333" s="2">
        <f t="shared" si="40"/>
        <v>11.70168</v>
      </c>
      <c r="F333" s="2">
        <f t="shared" si="33"/>
        <v>11.8398</v>
      </c>
      <c r="G333" s="2">
        <f t="shared" si="35"/>
        <v>12.035668000000001</v>
      </c>
      <c r="H333" s="2">
        <f t="shared" si="39"/>
        <v>11.914422999999994</v>
      </c>
      <c r="I333" s="2">
        <f t="array" ref="I333">SUMPRODUCT(B317:B336, (ROW(B317:B336)-ROW(B317)+1)) / (20*21/2)</f>
        <v>11.571495714285712</v>
      </c>
      <c r="J333" s="2">
        <f t="shared" si="34"/>
        <v>11.775618538656719</v>
      </c>
      <c r="K333" s="2">
        <f t="shared" si="36"/>
        <v>11.947782480295427</v>
      </c>
    </row>
    <row r="334" spans="1:11" ht="13.5" x14ac:dyDescent="0.25">
      <c r="A334" s="3">
        <f>TITRES_STAT!B337</f>
        <v>42489</v>
      </c>
      <c r="B334" s="6">
        <f>TITRES_STAT!D337</f>
        <v>11.2807</v>
      </c>
      <c r="C334" s="2">
        <f t="shared" si="37"/>
        <v>0</v>
      </c>
      <c r="D334" s="2">
        <f t="shared" si="38"/>
        <v>11.396139999999999</v>
      </c>
      <c r="E334" s="2">
        <f t="shared" si="40"/>
        <v>11.603979999999998</v>
      </c>
      <c r="F334" s="2">
        <f t="shared" si="33"/>
        <v>11.796280000000001</v>
      </c>
      <c r="G334" s="2">
        <f t="shared" si="35"/>
        <v>12.018082000000001</v>
      </c>
      <c r="H334" s="2">
        <f t="shared" si="39"/>
        <v>11.903764499999992</v>
      </c>
      <c r="I334" s="2">
        <f t="array" ref="I334">SUMPRODUCT(B318:B337, (ROW(B318:B337)-ROW(B318)+1)) / (20*21/2)</f>
        <v>11.553055714285712</v>
      </c>
      <c r="J334" s="2">
        <f t="shared" si="34"/>
        <v>11.728483439737033</v>
      </c>
      <c r="K334" s="2">
        <f t="shared" si="36"/>
        <v>11.921622383028941</v>
      </c>
    </row>
    <row r="335" spans="1:11" ht="13.5" x14ac:dyDescent="0.25">
      <c r="A335" s="3">
        <f>TITRES_STAT!B338</f>
        <v>42492</v>
      </c>
      <c r="B335" s="6">
        <f>TITRES_STAT!D338</f>
        <v>11.2807</v>
      </c>
      <c r="C335" s="2">
        <f t="shared" si="37"/>
        <v>0</v>
      </c>
      <c r="D335" s="2">
        <f t="shared" si="38"/>
        <v>11.342859999999998</v>
      </c>
      <c r="E335" s="2">
        <f t="shared" si="40"/>
        <v>11.506279999999999</v>
      </c>
      <c r="F335" s="2">
        <f t="shared" si="33"/>
        <v>11.749650000000001</v>
      </c>
      <c r="G335" s="2">
        <f t="shared" si="35"/>
        <v>12.003870000000001</v>
      </c>
      <c r="H335" s="2">
        <f t="shared" si="39"/>
        <v>11.892039999999991</v>
      </c>
      <c r="I335" s="2">
        <f t="array" ref="I335">SUMPRODUCT(B319:B338, (ROW(B319:B338)-ROW(B319)+1)) / (20*21/2)</f>
        <v>11.536434285714282</v>
      </c>
      <c r="J335" s="2">
        <f t="shared" si="34"/>
        <v>11.685837397857316</v>
      </c>
      <c r="K335" s="2">
        <f t="shared" si="36"/>
        <v>11.896488171929768</v>
      </c>
    </row>
    <row r="336" spans="1:11" ht="13.5" x14ac:dyDescent="0.25">
      <c r="A336" s="3">
        <f>TITRES_STAT!B339</f>
        <v>42493</v>
      </c>
      <c r="B336" s="6">
        <f>TITRES_STAT!D339</f>
        <v>11.191800000000001</v>
      </c>
      <c r="C336" s="2">
        <f t="shared" si="37"/>
        <v>-8.8899999999998869E-2</v>
      </c>
      <c r="D336" s="2">
        <f t="shared" si="38"/>
        <v>11.28956</v>
      </c>
      <c r="E336" s="2">
        <f t="shared" si="40"/>
        <v>11.4361</v>
      </c>
      <c r="F336" s="2">
        <f t="shared" si="33"/>
        <v>11.714119999999999</v>
      </c>
      <c r="G336" s="2">
        <f t="shared" si="35"/>
        <v>11.987880000000004</v>
      </c>
      <c r="H336" s="2">
        <f t="shared" si="39"/>
        <v>11.879959499999991</v>
      </c>
      <c r="I336" s="2">
        <f t="array" ref="I336">SUMPRODUCT(B320:B339, (ROW(B320:B339)-ROW(B320)+1)) / (20*21/2)</f>
        <v>11.521419999999999</v>
      </c>
      <c r="J336" s="2">
        <f t="shared" si="34"/>
        <v>11.638786217109001</v>
      </c>
      <c r="K336" s="2">
        <f t="shared" si="36"/>
        <v>11.868853341658014</v>
      </c>
    </row>
    <row r="337" spans="1:11" ht="13.5" x14ac:dyDescent="0.25">
      <c r="A337" s="3">
        <f>TITRES_STAT!B340</f>
        <v>42494</v>
      </c>
      <c r="B337" s="6">
        <f>TITRES_STAT!D340</f>
        <v>11.5205</v>
      </c>
      <c r="C337" s="2">
        <f t="shared" si="37"/>
        <v>0.32869999999999955</v>
      </c>
      <c r="D337" s="2">
        <f t="shared" si="38"/>
        <v>11.310880000000001</v>
      </c>
      <c r="E337" s="2">
        <f t="shared" si="40"/>
        <v>11.406789999999999</v>
      </c>
      <c r="F337" s="2">
        <f t="shared" si="33"/>
        <v>11.695025000000001</v>
      </c>
      <c r="G337" s="2">
        <f t="shared" si="35"/>
        <v>11.980242000000001</v>
      </c>
      <c r="H337" s="2">
        <f t="shared" si="39"/>
        <v>11.870899499999993</v>
      </c>
      <c r="I337" s="2">
        <f t="array" ref="I337">SUMPRODUCT(B321:B340, (ROW(B321:B340)-ROW(B321)+1)) / (20*21/2)</f>
        <v>11.510715714285713</v>
      </c>
      <c r="J337" s="2">
        <f t="shared" si="34"/>
        <v>11.627520863098621</v>
      </c>
      <c r="K337" s="2">
        <f t="shared" si="36"/>
        <v>11.855192426298876</v>
      </c>
    </row>
    <row r="338" spans="1:11" ht="13.5" x14ac:dyDescent="0.25">
      <c r="A338" s="3">
        <f>TITRES_STAT!B341</f>
        <v>42495</v>
      </c>
      <c r="B338" s="6">
        <f>TITRES_STAT!D341</f>
        <v>11.5205</v>
      </c>
      <c r="C338" s="2">
        <f t="shared" si="37"/>
        <v>0</v>
      </c>
      <c r="D338" s="2">
        <f t="shared" si="38"/>
        <v>11.358839999999999</v>
      </c>
      <c r="E338" s="2">
        <f t="shared" si="40"/>
        <v>11.404129999999999</v>
      </c>
      <c r="F338" s="2">
        <f t="shared" si="33"/>
        <v>11.67815</v>
      </c>
      <c r="G338" s="2">
        <f t="shared" si="35"/>
        <v>11.972780000000002</v>
      </c>
      <c r="H338" s="2">
        <f t="shared" si="39"/>
        <v>11.861439999999993</v>
      </c>
      <c r="I338" s="2">
        <f t="array" ref="I338">SUMPRODUCT(B322:B341, (ROW(B322:B341)-ROW(B322)+1)) / (20*21/2)</f>
        <v>11.488975714285713</v>
      </c>
      <c r="J338" s="2">
        <f t="shared" si="34"/>
        <v>11.617328399946372</v>
      </c>
      <c r="K338" s="2">
        <f t="shared" si="36"/>
        <v>11.842067233110685</v>
      </c>
    </row>
    <row r="339" spans="1:11" ht="13.5" x14ac:dyDescent="0.25">
      <c r="A339" s="3">
        <f>TITRES_STAT!B342</f>
        <v>42496</v>
      </c>
      <c r="B339" s="6">
        <f>TITRES_STAT!D342</f>
        <v>11.5205</v>
      </c>
      <c r="C339" s="2">
        <f t="shared" si="37"/>
        <v>0</v>
      </c>
      <c r="D339" s="2">
        <f t="shared" si="38"/>
        <v>11.4068</v>
      </c>
      <c r="E339" s="2">
        <f t="shared" si="40"/>
        <v>11.40147</v>
      </c>
      <c r="F339" s="2">
        <f t="shared" si="33"/>
        <v>11.659495000000001</v>
      </c>
      <c r="G339" s="2">
        <f t="shared" si="35"/>
        <v>11.961766000000001</v>
      </c>
      <c r="H339" s="2">
        <f t="shared" si="39"/>
        <v>11.851980499999993</v>
      </c>
      <c r="I339" s="2">
        <f t="array" ref="I339">SUMPRODUCT(B323:B342, (ROW(B323:B342)-ROW(B323)+1)) / (20*21/2)</f>
        <v>11.469561904761903</v>
      </c>
      <c r="J339" s="2">
        <f t="shared" si="34"/>
        <v>11.608106647570528</v>
      </c>
      <c r="K339" s="2">
        <f t="shared" si="36"/>
        <v>11.829456753380853</v>
      </c>
    </row>
    <row r="340" spans="1:11" ht="13.5" x14ac:dyDescent="0.25">
      <c r="A340" s="3">
        <f>TITRES_STAT!B343</f>
        <v>42499</v>
      </c>
      <c r="B340" s="6">
        <f>TITRES_STAT!D343</f>
        <v>11.5471</v>
      </c>
      <c r="C340" s="2">
        <f t="shared" si="37"/>
        <v>2.6600000000000179E-2</v>
      </c>
      <c r="D340" s="2">
        <f t="shared" si="38"/>
        <v>11.46008</v>
      </c>
      <c r="E340" s="2">
        <f t="shared" si="40"/>
        <v>11.40147</v>
      </c>
      <c r="F340" s="2">
        <f t="shared" ref="F340:F403" si="41">AVERAGE(B321:B340)</f>
        <v>11.642169999999998</v>
      </c>
      <c r="G340" s="2">
        <f t="shared" si="35"/>
        <v>11.951283999999998</v>
      </c>
      <c r="H340" s="2">
        <f t="shared" si="39"/>
        <v>11.842653999999998</v>
      </c>
      <c r="I340" s="2">
        <f t="array" ref="I340">SUMPRODUCT(B324:B343, (ROW(B324:B343)-ROW(B324)+1)) / (20*21/2)</f>
        <v>11.422864761904764</v>
      </c>
      <c r="J340" s="2">
        <f t="shared" si="34"/>
        <v>11.602296490659048</v>
      </c>
      <c r="K340" s="2">
        <f t="shared" si="36"/>
        <v>11.81838393952278</v>
      </c>
    </row>
    <row r="341" spans="1:11" ht="13.5" x14ac:dyDescent="0.25">
      <c r="A341" s="3">
        <f>TITRES_STAT!B344</f>
        <v>42500</v>
      </c>
      <c r="B341" s="6">
        <f>TITRES_STAT!D344</f>
        <v>11.4139</v>
      </c>
      <c r="C341" s="2">
        <f t="shared" si="37"/>
        <v>-0.13320000000000043</v>
      </c>
      <c r="D341" s="2">
        <f t="shared" si="38"/>
        <v>11.5045</v>
      </c>
      <c r="E341" s="2">
        <f t="shared" si="40"/>
        <v>11.397029999999999</v>
      </c>
      <c r="F341" s="2">
        <f t="shared" si="41"/>
        <v>11.617744999999999</v>
      </c>
      <c r="G341" s="2">
        <f t="shared" si="35"/>
        <v>11.938138000000002</v>
      </c>
      <c r="H341" s="2">
        <f t="shared" si="39"/>
        <v>11.831772999999997</v>
      </c>
      <c r="I341" s="2">
        <f t="array" ref="I341">SUMPRODUCT(B325:B344, (ROW(B325:B344)-ROW(B325)+1)) / (20*21/2)</f>
        <v>11.364286666666667</v>
      </c>
      <c r="J341" s="2">
        <f t="shared" ref="J341:J404" si="42">$J$4*B341+J340*(1-$J$4)</f>
        <v>11.584353967739139</v>
      </c>
      <c r="K341" s="2">
        <f t="shared" si="36"/>
        <v>11.802521824247377</v>
      </c>
    </row>
    <row r="342" spans="1:11" ht="13.5" x14ac:dyDescent="0.25">
      <c r="A342" s="3">
        <f>TITRES_STAT!B345</f>
        <v>42501</v>
      </c>
      <c r="B342" s="6">
        <f>TITRES_STAT!D345</f>
        <v>11.4139</v>
      </c>
      <c r="C342" s="2">
        <f t="shared" si="37"/>
        <v>0</v>
      </c>
      <c r="D342" s="2">
        <f t="shared" si="38"/>
        <v>11.483179999999999</v>
      </c>
      <c r="E342" s="2">
        <f t="shared" si="40"/>
        <v>11.397029999999999</v>
      </c>
      <c r="F342" s="2">
        <f t="shared" si="41"/>
        <v>11.59332</v>
      </c>
      <c r="G342" s="2">
        <f t="shared" si="35"/>
        <v>11.922149999999998</v>
      </c>
      <c r="H342" s="2">
        <f t="shared" si="39"/>
        <v>11.820891999999999</v>
      </c>
      <c r="I342" s="2">
        <f t="array" ref="I342">SUMPRODUCT(B326:B345, (ROW(B326:B345)-ROW(B326)+1)) / (20*21/2)</f>
        <v>11.316281428571431</v>
      </c>
      <c r="J342" s="2">
        <f t="shared" si="42"/>
        <v>11.568120256525887</v>
      </c>
      <c r="K342" s="2">
        <f t="shared" si="36"/>
        <v>11.787281752708264</v>
      </c>
    </row>
    <row r="343" spans="1:11" ht="13.5" x14ac:dyDescent="0.25">
      <c r="A343" s="3">
        <f>TITRES_STAT!B346</f>
        <v>42502</v>
      </c>
      <c r="B343" s="6">
        <f>TITRES_STAT!D346</f>
        <v>11.103</v>
      </c>
      <c r="C343" s="2">
        <f t="shared" si="37"/>
        <v>-0.31090000000000018</v>
      </c>
      <c r="D343" s="2">
        <f t="shared" si="38"/>
        <v>11.39968</v>
      </c>
      <c r="E343" s="2">
        <f t="shared" si="40"/>
        <v>11.379259999999999</v>
      </c>
      <c r="F343" s="2">
        <f t="shared" si="41"/>
        <v>11.540470000000001</v>
      </c>
      <c r="G343" s="2">
        <f t="shared" si="35"/>
        <v>11.899944</v>
      </c>
      <c r="H343" s="2">
        <f t="shared" si="39"/>
        <v>11.809122499999999</v>
      </c>
      <c r="I343" s="2">
        <f t="array" ref="I343">SUMPRODUCT(B327:B346, (ROW(B327:B346)-ROW(B327)+1)) / (20*21/2)</f>
        <v>11.255799523809522</v>
      </c>
      <c r="J343" s="2">
        <f t="shared" si="42"/>
        <v>11.523823089237707</v>
      </c>
      <c r="K343" s="2">
        <f t="shared" si="36"/>
        <v>11.760447174170686</v>
      </c>
    </row>
    <row r="344" spans="1:11" ht="13.5" x14ac:dyDescent="0.25">
      <c r="A344" s="3">
        <f>TITRES_STAT!B347</f>
        <v>42503</v>
      </c>
      <c r="B344" s="6">
        <f>TITRES_STAT!D347</f>
        <v>10.9254</v>
      </c>
      <c r="C344" s="2">
        <f t="shared" si="37"/>
        <v>-0.17759999999999998</v>
      </c>
      <c r="D344" s="2">
        <f t="shared" si="38"/>
        <v>11.280660000000001</v>
      </c>
      <c r="E344" s="2">
        <f t="shared" si="40"/>
        <v>11.343729999999997</v>
      </c>
      <c r="F344" s="2">
        <f t="shared" si="41"/>
        <v>11.473855</v>
      </c>
      <c r="G344" s="2">
        <f t="shared" si="35"/>
        <v>11.873476</v>
      </c>
      <c r="H344" s="2">
        <f t="shared" si="39"/>
        <v>11.797131499999995</v>
      </c>
      <c r="I344" s="2">
        <f t="array" ref="I344">SUMPRODUCT(B328:B347, (ROW(B328:B347)-ROW(B328)+1)) / (20*21/2)</f>
        <v>11.184570952380952</v>
      </c>
      <c r="J344" s="2">
        <f t="shared" si="42"/>
        <v>11.466830414072211</v>
      </c>
      <c r="K344" s="2">
        <f t="shared" si="36"/>
        <v>11.727700226163993</v>
      </c>
    </row>
    <row r="345" spans="1:11" ht="13.5" x14ac:dyDescent="0.25">
      <c r="A345" s="3">
        <f>TITRES_STAT!B348</f>
        <v>42506</v>
      </c>
      <c r="B345" s="6">
        <f>TITRES_STAT!D348</f>
        <v>10.969799999999999</v>
      </c>
      <c r="C345" s="2">
        <f t="shared" si="37"/>
        <v>4.4399999999999551E-2</v>
      </c>
      <c r="D345" s="2">
        <f t="shared" si="38"/>
        <v>11.1652</v>
      </c>
      <c r="E345" s="2">
        <f t="shared" si="40"/>
        <v>11.312639999999998</v>
      </c>
      <c r="F345" s="2">
        <f t="shared" si="41"/>
        <v>11.409459999999999</v>
      </c>
      <c r="G345" s="2">
        <f t="shared" si="35"/>
        <v>11.85127</v>
      </c>
      <c r="H345" s="2">
        <f t="shared" si="39"/>
        <v>11.785806499999994</v>
      </c>
      <c r="I345" s="2">
        <f t="array" ref="I345">SUMPRODUCT(B329:B348, (ROW(B329:B348)-ROW(B329)+1)) / (20*21/2)</f>
        <v>11.075104285714284</v>
      </c>
      <c r="J345" s="2">
        <f t="shared" si="42"/>
        <v>11.419494184160571</v>
      </c>
      <c r="K345" s="2">
        <f t="shared" si="36"/>
        <v>11.697978648667366</v>
      </c>
    </row>
    <row r="346" spans="1:11" ht="13.5" x14ac:dyDescent="0.25">
      <c r="A346" s="3">
        <f>TITRES_STAT!B349</f>
        <v>42507</v>
      </c>
      <c r="B346" s="6">
        <f>TITRES_STAT!D349</f>
        <v>10.7744</v>
      </c>
      <c r="C346" s="2">
        <f t="shared" si="37"/>
        <v>-0.19539999999999935</v>
      </c>
      <c r="D346" s="2">
        <f t="shared" si="38"/>
        <v>11.0373</v>
      </c>
      <c r="E346" s="2">
        <f t="shared" si="40"/>
        <v>11.270899999999999</v>
      </c>
      <c r="F346" s="2">
        <f t="shared" si="41"/>
        <v>11.3535</v>
      </c>
      <c r="G346" s="2">
        <f t="shared" si="35"/>
        <v>11.821604000000002</v>
      </c>
      <c r="H346" s="2">
        <f t="shared" si="39"/>
        <v>11.773770999999995</v>
      </c>
      <c r="I346" s="2">
        <f t="array" ref="I346">SUMPRODUCT(B330:B349, (ROW(B330:B349)-ROW(B330)+1)) / (20*21/2)</f>
        <v>10.972320476190479</v>
      </c>
      <c r="J346" s="2">
        <f t="shared" si="42"/>
        <v>11.358056642811947</v>
      </c>
      <c r="K346" s="2">
        <f t="shared" si="36"/>
        <v>11.66175987813139</v>
      </c>
    </row>
    <row r="347" spans="1:11" ht="13.5" x14ac:dyDescent="0.25">
      <c r="A347" s="3">
        <f>TITRES_STAT!B350</f>
        <v>42508</v>
      </c>
      <c r="B347" s="6">
        <f>TITRES_STAT!D350</f>
        <v>10.605600000000001</v>
      </c>
      <c r="C347" s="2">
        <f t="shared" si="37"/>
        <v>-0.16879999999999917</v>
      </c>
      <c r="D347" s="2">
        <f t="shared" si="38"/>
        <v>10.875640000000001</v>
      </c>
      <c r="E347" s="2">
        <f t="shared" si="40"/>
        <v>11.179409999999999</v>
      </c>
      <c r="F347" s="2">
        <f t="shared" si="41"/>
        <v>11.293100000000003</v>
      </c>
      <c r="G347" s="2">
        <f t="shared" si="35"/>
        <v>11.786784000000003</v>
      </c>
      <c r="H347" s="2">
        <f t="shared" si="39"/>
        <v>11.7615135</v>
      </c>
      <c r="I347" s="2">
        <f t="array" ref="I347">SUMPRODUCT(B331:B350, (ROW(B331:B350)-ROW(B331)+1)) / (20*21/2)</f>
        <v>10.89990523809524</v>
      </c>
      <c r="J347" s="2">
        <f t="shared" si="42"/>
        <v>11.286394105401286</v>
      </c>
      <c r="K347" s="2">
        <f t="shared" si="36"/>
        <v>11.620341843694865</v>
      </c>
    </row>
    <row r="348" spans="1:11" ht="13.5" x14ac:dyDescent="0.25">
      <c r="A348" s="3">
        <f>TITRES_STAT!B351</f>
        <v>42509</v>
      </c>
      <c r="B348" s="6">
        <f>TITRES_STAT!D351</f>
        <v>10.143700000000001</v>
      </c>
      <c r="C348" s="2">
        <f t="shared" si="37"/>
        <v>-0.46189999999999998</v>
      </c>
      <c r="D348" s="2">
        <f t="shared" si="38"/>
        <v>10.683780000000002</v>
      </c>
      <c r="E348" s="2">
        <f t="shared" si="40"/>
        <v>11.041729999999998</v>
      </c>
      <c r="F348" s="2">
        <f t="shared" si="41"/>
        <v>11.222930000000002</v>
      </c>
      <c r="G348" s="2">
        <f t="shared" si="35"/>
        <v>11.742725999999999</v>
      </c>
      <c r="H348" s="2">
        <f t="shared" si="39"/>
        <v>11.7469465</v>
      </c>
      <c r="I348" s="2">
        <f t="array" ref="I348">SUMPRODUCT(B332:B351, (ROW(B332:B351)-ROW(B332)+1)) / (20*21/2)</f>
        <v>10.804226666666667</v>
      </c>
      <c r="J348" s="2">
        <f t="shared" si="42"/>
        <v>11.177566095363067</v>
      </c>
      <c r="K348" s="2">
        <f t="shared" si="36"/>
        <v>11.562434320412715</v>
      </c>
    </row>
    <row r="349" spans="1:11" ht="13.5" x14ac:dyDescent="0.25">
      <c r="A349" s="3">
        <f>TITRES_STAT!B352</f>
        <v>42510</v>
      </c>
      <c r="B349" s="6">
        <f>TITRES_STAT!D352</f>
        <v>10.143700000000001</v>
      </c>
      <c r="C349" s="2">
        <f t="shared" si="37"/>
        <v>0</v>
      </c>
      <c r="D349" s="2">
        <f t="shared" si="38"/>
        <v>10.527440000000002</v>
      </c>
      <c r="E349" s="2">
        <f t="shared" si="40"/>
        <v>10.904049999999998</v>
      </c>
      <c r="F349" s="2">
        <f t="shared" si="41"/>
        <v>11.152759999999999</v>
      </c>
      <c r="G349" s="2">
        <f t="shared" si="35"/>
        <v>11.697958000000002</v>
      </c>
      <c r="H349" s="2">
        <f t="shared" si="39"/>
        <v>11.7332675</v>
      </c>
      <c r="I349" s="2">
        <f t="array" ref="I349">SUMPRODUCT(B333:B352, (ROW(B333:B352)-ROW(B333)+1)) / (20*21/2)</f>
        <v>10.742138095238095</v>
      </c>
      <c r="J349" s="2">
        <f t="shared" si="42"/>
        <v>11.079102657709441</v>
      </c>
      <c r="K349" s="2">
        <f t="shared" si="36"/>
        <v>11.506797680396531</v>
      </c>
    </row>
    <row r="350" spans="1:11" ht="13.5" x14ac:dyDescent="0.25">
      <c r="A350" s="3">
        <f>TITRES_STAT!B353</f>
        <v>42513</v>
      </c>
      <c r="B350" s="6">
        <f>TITRES_STAT!D353</f>
        <v>10.3924</v>
      </c>
      <c r="C350" s="2">
        <f t="shared" si="37"/>
        <v>0.24869999999999948</v>
      </c>
      <c r="D350" s="2">
        <f t="shared" si="38"/>
        <v>10.411960000000002</v>
      </c>
      <c r="E350" s="2">
        <f t="shared" si="40"/>
        <v>10.78858</v>
      </c>
      <c r="F350" s="2">
        <f t="shared" si="41"/>
        <v>11.095025</v>
      </c>
      <c r="G350" s="2">
        <f t="shared" si="35"/>
        <v>11.659052000000001</v>
      </c>
      <c r="H350" s="2">
        <f t="shared" si="39"/>
        <v>11.720876499999999</v>
      </c>
      <c r="I350" s="2">
        <f t="array" ref="I350">SUMPRODUCT(B334:B353, (ROW(B334:B353)-ROW(B334)+1)) / (20*21/2)</f>
        <v>10.661312380952383</v>
      </c>
      <c r="J350" s="2">
        <f t="shared" si="42"/>
        <v>11.013702404594255</v>
      </c>
      <c r="K350" s="2">
        <f t="shared" si="36"/>
        <v>11.463095810577059</v>
      </c>
    </row>
    <row r="351" spans="1:11" ht="13.5" x14ac:dyDescent="0.25">
      <c r="A351" s="3">
        <f>TITRES_STAT!B354</f>
        <v>42514</v>
      </c>
      <c r="B351" s="6">
        <f>TITRES_STAT!D354</f>
        <v>10.090400000000001</v>
      </c>
      <c r="C351" s="2">
        <f t="shared" si="37"/>
        <v>-0.3019999999999996</v>
      </c>
      <c r="D351" s="2">
        <f t="shared" si="38"/>
        <v>10.275160000000001</v>
      </c>
      <c r="E351" s="2">
        <f t="shared" si="40"/>
        <v>10.656229999999999</v>
      </c>
      <c r="F351" s="2">
        <f t="shared" si="41"/>
        <v>11.026629999999999</v>
      </c>
      <c r="G351" s="2">
        <f t="shared" si="35"/>
        <v>11.618726000000004</v>
      </c>
      <c r="H351" s="2">
        <f t="shared" si="39"/>
        <v>11.707419499999997</v>
      </c>
      <c r="I351" s="2">
        <f t="array" ref="I351">SUMPRODUCT(B335:B354, (ROW(B335:B354)-ROW(B335)+1)) / (20*21/2)</f>
        <v>10.585985238095239</v>
      </c>
      <c r="J351" s="2">
        <f t="shared" si="42"/>
        <v>10.925768842251946</v>
      </c>
      <c r="K351" s="2">
        <f t="shared" si="36"/>
        <v>11.409264602319135</v>
      </c>
    </row>
    <row r="352" spans="1:11" ht="13.5" x14ac:dyDescent="0.25">
      <c r="A352" s="3">
        <f>TITRES_STAT!B355</f>
        <v>42515</v>
      </c>
      <c r="B352" s="6">
        <f>TITRES_STAT!D355</f>
        <v>10.374700000000001</v>
      </c>
      <c r="C352" s="2">
        <f t="shared" si="37"/>
        <v>0.2843</v>
      </c>
      <c r="D352" s="2">
        <f t="shared" si="38"/>
        <v>10.228980000000002</v>
      </c>
      <c r="E352" s="2">
        <f t="shared" si="40"/>
        <v>10.55231</v>
      </c>
      <c r="F352" s="2">
        <f t="shared" si="41"/>
        <v>10.974669999999998</v>
      </c>
      <c r="G352" s="2">
        <f t="shared" si="35"/>
        <v>11.579466000000002</v>
      </c>
      <c r="H352" s="2">
        <f t="shared" si="39"/>
        <v>11.697559999999996</v>
      </c>
      <c r="I352" s="2">
        <f t="array" ref="I352">SUMPRODUCT(B336:B355, (ROW(B336:B355)-ROW(B336)+1)) / (20*21/2)</f>
        <v>10.516156666666665</v>
      </c>
      <c r="J352" s="2">
        <f t="shared" si="42"/>
        <v>10.873286095370808</v>
      </c>
      <c r="K352" s="2">
        <f t="shared" si="36"/>
        <v>11.368693441443876</v>
      </c>
    </row>
    <row r="353" spans="1:11" ht="13.5" x14ac:dyDescent="0.25">
      <c r="A353" s="3">
        <f>TITRES_STAT!B356</f>
        <v>42516</v>
      </c>
      <c r="B353" s="6">
        <f>TITRES_STAT!D356</f>
        <v>10.125999999999999</v>
      </c>
      <c r="C353" s="2">
        <f t="shared" si="37"/>
        <v>-0.24870000000000125</v>
      </c>
      <c r="D353" s="2">
        <f t="shared" si="38"/>
        <v>10.225439999999999</v>
      </c>
      <c r="E353" s="2">
        <f t="shared" si="40"/>
        <v>10.454610000000002</v>
      </c>
      <c r="F353" s="2">
        <f t="shared" si="41"/>
        <v>10.916934999999999</v>
      </c>
      <c r="G353" s="2">
        <f t="shared" si="35"/>
        <v>11.536120000000004</v>
      </c>
      <c r="H353" s="2">
        <f t="shared" si="39"/>
        <v>11.686457000000003</v>
      </c>
      <c r="I353" s="2">
        <f t="array" ref="I353">SUMPRODUCT(B337:B356, (ROW(B337:B356)-ROW(B337)+1)) / (20*21/2)</f>
        <v>10.451826666666667</v>
      </c>
      <c r="J353" s="2">
        <f t="shared" si="42"/>
        <v>10.80211599104978</v>
      </c>
      <c r="K353" s="2">
        <f t="shared" si="36"/>
        <v>11.319960365308821</v>
      </c>
    </row>
    <row r="354" spans="1:11" ht="13.5" x14ac:dyDescent="0.25">
      <c r="A354" s="3">
        <f>TITRES_STAT!B357</f>
        <v>42517</v>
      </c>
      <c r="B354" s="6">
        <f>TITRES_STAT!D357</f>
        <v>10.125999999999999</v>
      </c>
      <c r="C354" s="2">
        <f t="shared" si="37"/>
        <v>0</v>
      </c>
      <c r="D354" s="2">
        <f t="shared" si="38"/>
        <v>10.2219</v>
      </c>
      <c r="E354" s="2">
        <f t="shared" si="40"/>
        <v>10.374670000000002</v>
      </c>
      <c r="F354" s="2">
        <f t="shared" si="41"/>
        <v>10.859199999999998</v>
      </c>
      <c r="G354" s="2">
        <f t="shared" si="35"/>
        <v>11.493130000000003</v>
      </c>
      <c r="H354" s="2">
        <f t="shared" si="39"/>
        <v>11.675354000000004</v>
      </c>
      <c r="I354" s="2">
        <f t="array" ref="I354">SUMPRODUCT(B338:B357, (ROW(B338:B357)-ROW(B338)+1)) / (20*21/2)</f>
        <v>10.412867142857143</v>
      </c>
      <c r="J354" s="2">
        <f t="shared" si="42"/>
        <v>10.737723991902183</v>
      </c>
      <c r="K354" s="2">
        <f t="shared" si="36"/>
        <v>11.273138390198673</v>
      </c>
    </row>
    <row r="355" spans="1:11" ht="13.5" x14ac:dyDescent="0.25">
      <c r="A355" s="3">
        <f>TITRES_STAT!B358</f>
        <v>42520</v>
      </c>
      <c r="B355" s="6">
        <f>TITRES_STAT!D358</f>
        <v>10.125999999999999</v>
      </c>
      <c r="C355" s="2">
        <f t="shared" si="37"/>
        <v>0</v>
      </c>
      <c r="D355" s="2">
        <f t="shared" si="38"/>
        <v>10.168619999999999</v>
      </c>
      <c r="E355" s="2">
        <f t="shared" si="40"/>
        <v>10.290290000000002</v>
      </c>
      <c r="F355" s="2">
        <f t="shared" si="41"/>
        <v>10.801464999999999</v>
      </c>
      <c r="G355" s="2">
        <f t="shared" si="35"/>
        <v>11.450850000000003</v>
      </c>
      <c r="H355" s="2">
        <f t="shared" si="39"/>
        <v>11.664695500000004</v>
      </c>
      <c r="I355" s="2">
        <f t="array" ref="I355">SUMPRODUCT(B339:B358, (ROW(B339:B358)-ROW(B339)+1)) / (20*21/2)</f>
        <v>10.388000000000002</v>
      </c>
      <c r="J355" s="2">
        <f t="shared" si="42"/>
        <v>10.679464564101975</v>
      </c>
      <c r="K355" s="2">
        <f t="shared" si="36"/>
        <v>11.228152570975196</v>
      </c>
    </row>
    <row r="356" spans="1:11" ht="13.5" x14ac:dyDescent="0.25">
      <c r="A356" s="3">
        <f>TITRES_STAT!B359</f>
        <v>42521</v>
      </c>
      <c r="B356" s="6">
        <f>TITRES_STAT!D359</f>
        <v>10.125999999999999</v>
      </c>
      <c r="C356" s="2">
        <f t="shared" si="37"/>
        <v>0</v>
      </c>
      <c r="D356" s="2">
        <f t="shared" si="38"/>
        <v>10.175739999999999</v>
      </c>
      <c r="E356" s="2">
        <f t="shared" si="40"/>
        <v>10.225450000000002</v>
      </c>
      <c r="F356" s="2">
        <f t="shared" si="41"/>
        <v>10.748175</v>
      </c>
      <c r="G356" s="2">
        <f t="shared" si="35"/>
        <v>11.409992000000004</v>
      </c>
      <c r="H356" s="2">
        <f t="shared" si="39"/>
        <v>11.654481000000008</v>
      </c>
      <c r="I356" s="2">
        <f t="array" ref="I356">SUMPRODUCT(B340:B359, (ROW(B340:B359)-ROW(B340)+1)) / (20*21/2)</f>
        <v>10.381868571428573</v>
      </c>
      <c r="J356" s="2">
        <f t="shared" si="42"/>
        <v>10.626753653235122</v>
      </c>
      <c r="K356" s="2">
        <f t="shared" si="36"/>
        <v>11.184930901525188</v>
      </c>
    </row>
    <row r="357" spans="1:11" ht="13.5" x14ac:dyDescent="0.25">
      <c r="A357" s="3">
        <f>TITRES_STAT!B360</f>
        <v>42522</v>
      </c>
      <c r="B357" s="6">
        <f>TITRES_STAT!D360</f>
        <v>10.3391</v>
      </c>
      <c r="C357" s="2">
        <f t="shared" si="37"/>
        <v>0.21310000000000073</v>
      </c>
      <c r="D357" s="2">
        <f t="shared" si="38"/>
        <v>10.168620000000001</v>
      </c>
      <c r="E357" s="2">
        <f t="shared" si="40"/>
        <v>10.198800000000002</v>
      </c>
      <c r="F357" s="2">
        <f t="shared" si="41"/>
        <v>10.689105</v>
      </c>
      <c r="G357" s="2">
        <f t="shared" si="35"/>
        <v>11.373574000000003</v>
      </c>
      <c r="H357" s="2">
        <f t="shared" si="39"/>
        <v>11.645598500000007</v>
      </c>
      <c r="I357" s="2">
        <f t="array" ref="I357">SUMPRODUCT(B341:B360, (ROW(B341:B360)-ROW(B341)+1)) / (20*21/2)</f>
        <v>10.379415238095236</v>
      </c>
      <c r="J357" s="2">
        <f t="shared" si="42"/>
        <v>10.599358067212728</v>
      </c>
      <c r="K357" s="2">
        <f t="shared" si="36"/>
        <v>11.15176106224969</v>
      </c>
    </row>
    <row r="358" spans="1:11" ht="13.5" x14ac:dyDescent="0.25">
      <c r="A358" s="3">
        <f>TITRES_STAT!B361</f>
        <v>42523</v>
      </c>
      <c r="B358" s="6">
        <f>TITRES_STAT!D361</f>
        <v>10.428000000000001</v>
      </c>
      <c r="C358" s="2">
        <f t="shared" si="37"/>
        <v>8.8900000000000645E-2</v>
      </c>
      <c r="D358" s="2">
        <f t="shared" si="38"/>
        <v>10.22902</v>
      </c>
      <c r="E358" s="2">
        <f t="shared" si="40"/>
        <v>10.22723</v>
      </c>
      <c r="F358" s="2">
        <f t="shared" si="41"/>
        <v>10.63448</v>
      </c>
      <c r="G358" s="2">
        <f t="shared" si="35"/>
        <v>11.338756000000005</v>
      </c>
      <c r="H358" s="2">
        <f t="shared" si="39"/>
        <v>11.636894000000009</v>
      </c>
      <c r="I358" s="2">
        <f t="array" ref="I358">SUMPRODUCT(B342:B361, (ROW(B342:B361)-ROW(B342)+1)) / (20*21/2)</f>
        <v>10.352047142857144</v>
      </c>
      <c r="J358" s="2">
        <f t="shared" si="42"/>
        <v>10.583038251287707</v>
      </c>
      <c r="K358" s="2">
        <f t="shared" si="36"/>
        <v>11.123378275494801</v>
      </c>
    </row>
    <row r="359" spans="1:11" ht="13.5" x14ac:dyDescent="0.25">
      <c r="A359" s="3">
        <f>TITRES_STAT!B362</f>
        <v>42524</v>
      </c>
      <c r="B359" s="6">
        <f>TITRES_STAT!D362</f>
        <v>10.5701</v>
      </c>
      <c r="C359" s="2">
        <f t="shared" si="37"/>
        <v>0.14209999999999923</v>
      </c>
      <c r="D359" s="2">
        <f t="shared" si="38"/>
        <v>10.317839999999999</v>
      </c>
      <c r="E359" s="2">
        <f t="shared" si="40"/>
        <v>10.269869999999999</v>
      </c>
      <c r="F359" s="2">
        <f t="shared" si="41"/>
        <v>10.586959999999999</v>
      </c>
      <c r="G359" s="2">
        <f t="shared" si="35"/>
        <v>11.307668000000005</v>
      </c>
      <c r="H359" s="2">
        <f t="shared" si="39"/>
        <v>11.629566000000006</v>
      </c>
      <c r="I359" s="2">
        <f t="array" ref="I359">SUMPRODUCT(B343:B362, (ROW(B343:B362)-ROW(B343)+1)) / (20*21/2)</f>
        <v>10.326839047619048</v>
      </c>
      <c r="J359" s="2">
        <f t="shared" si="42"/>
        <v>10.581806036879353</v>
      </c>
      <c r="K359" s="2">
        <f t="shared" si="36"/>
        <v>11.101681088220495</v>
      </c>
    </row>
    <row r="360" spans="1:11" ht="13.5" x14ac:dyDescent="0.25">
      <c r="A360" s="3">
        <f>TITRES_STAT!B363</f>
        <v>42527</v>
      </c>
      <c r="B360" s="6">
        <f>TITRES_STAT!D363</f>
        <v>10.561199999999999</v>
      </c>
      <c r="C360" s="2">
        <f t="shared" si="37"/>
        <v>-8.9000000000005741E-3</v>
      </c>
      <c r="D360" s="2">
        <f t="shared" si="38"/>
        <v>10.40488</v>
      </c>
      <c r="E360" s="2">
        <f t="shared" si="40"/>
        <v>10.286749999999998</v>
      </c>
      <c r="F360" s="2">
        <f t="shared" si="41"/>
        <v>10.537665000000001</v>
      </c>
      <c r="G360" s="2">
        <f t="shared" si="35"/>
        <v>11.274626000000005</v>
      </c>
      <c r="H360" s="2">
        <f t="shared" si="39"/>
        <v>11.621971500000006</v>
      </c>
      <c r="I360" s="2">
        <f t="array" ref="I360">SUMPRODUCT(B344:B363, (ROW(B344:B363)-ROW(B344)+1)) / (20*21/2)</f>
        <v>10.307340952380953</v>
      </c>
      <c r="J360" s="2">
        <f t="shared" si="42"/>
        <v>10.579843557176558</v>
      </c>
      <c r="K360" s="2">
        <f t="shared" si="36"/>
        <v>11.080485751427535</v>
      </c>
    </row>
    <row r="361" spans="1:11" ht="13.5" x14ac:dyDescent="0.25">
      <c r="A361" s="3">
        <f>TITRES_STAT!B364</f>
        <v>42528</v>
      </c>
      <c r="B361" s="6">
        <f>TITRES_STAT!D364</f>
        <v>10.250299999999999</v>
      </c>
      <c r="C361" s="2">
        <f t="shared" si="37"/>
        <v>-0.31090000000000018</v>
      </c>
      <c r="D361" s="2">
        <f t="shared" si="38"/>
        <v>10.429739999999999</v>
      </c>
      <c r="E361" s="2">
        <f t="shared" si="40"/>
        <v>10.302739999999998</v>
      </c>
      <c r="F361" s="2">
        <f t="shared" si="41"/>
        <v>10.479485</v>
      </c>
      <c r="G361" s="2">
        <f t="shared" si="35"/>
        <v>11.240872000000003</v>
      </c>
      <c r="H361" s="2">
        <f t="shared" si="39"/>
        <v>11.612378500000009</v>
      </c>
      <c r="I361" s="2">
        <f t="array" ref="I361">SUMPRODUCT(B345:B364, (ROW(B345:B364)-ROW(B345)+1)) / (20*21/2)</f>
        <v>10.292072380952382</v>
      </c>
      <c r="J361" s="2">
        <f t="shared" si="42"/>
        <v>10.548458456493075</v>
      </c>
      <c r="K361" s="2">
        <f t="shared" si="36"/>
        <v>11.047929447449985</v>
      </c>
    </row>
    <row r="362" spans="1:11" ht="13.5" x14ac:dyDescent="0.25">
      <c r="A362" s="3">
        <f>TITRES_STAT!B365</f>
        <v>42529</v>
      </c>
      <c r="B362" s="6">
        <f>TITRES_STAT!D365</f>
        <v>10.2148</v>
      </c>
      <c r="C362" s="2">
        <f t="shared" si="37"/>
        <v>-3.5499999999998977E-2</v>
      </c>
      <c r="D362" s="2">
        <f t="shared" si="38"/>
        <v>10.40488</v>
      </c>
      <c r="E362" s="2">
        <f t="shared" si="40"/>
        <v>10.28675</v>
      </c>
      <c r="F362" s="2">
        <f t="shared" si="41"/>
        <v>10.41953</v>
      </c>
      <c r="G362" s="2">
        <f t="shared" si="35"/>
        <v>11.200902000000003</v>
      </c>
      <c r="H362" s="2">
        <f t="shared" si="39"/>
        <v>11.604384500000007</v>
      </c>
      <c r="I362" s="2">
        <f t="array" ref="I362">SUMPRODUCT(B346:B365, (ROW(B346:B365)-ROW(B346)+1)) / (20*21/2)</f>
        <v>10.271730476190477</v>
      </c>
      <c r="J362" s="2">
        <f t="shared" si="42"/>
        <v>10.516681460636592</v>
      </c>
      <c r="K362" s="2">
        <f t="shared" si="36"/>
        <v>11.015257704412731</v>
      </c>
    </row>
    <row r="363" spans="1:11" ht="13.5" x14ac:dyDescent="0.25">
      <c r="A363" s="3">
        <f>TITRES_STAT!B366</f>
        <v>42530</v>
      </c>
      <c r="B363" s="6">
        <f>TITRES_STAT!D366</f>
        <v>10.2148</v>
      </c>
      <c r="C363" s="2">
        <f t="shared" si="37"/>
        <v>0</v>
      </c>
      <c r="D363" s="2">
        <f t="shared" si="38"/>
        <v>10.36224</v>
      </c>
      <c r="E363" s="2">
        <f t="shared" si="40"/>
        <v>10.295629999999999</v>
      </c>
      <c r="F363" s="2">
        <f t="shared" si="41"/>
        <v>10.375120000000003</v>
      </c>
      <c r="G363" s="2">
        <f t="shared" si="35"/>
        <v>11.161820000000002</v>
      </c>
      <c r="H363" s="2">
        <f t="shared" si="39"/>
        <v>11.59661250000001</v>
      </c>
      <c r="I363" s="2">
        <f t="array" ref="I363">SUMPRODUCT(B347:B366, (ROW(B347:B366)-ROW(B347)+1)) / (20*21/2)</f>
        <v>10.26809238095238</v>
      </c>
      <c r="J363" s="2">
        <f t="shared" si="42"/>
        <v>10.487930845337869</v>
      </c>
      <c r="K363" s="2">
        <f t="shared" si="36"/>
        <v>10.983867206200468</v>
      </c>
    </row>
    <row r="364" spans="1:11" ht="13.5" x14ac:dyDescent="0.25">
      <c r="A364" s="3">
        <f>TITRES_STAT!B367</f>
        <v>42531</v>
      </c>
      <c r="B364" s="6">
        <f>TITRES_STAT!D367</f>
        <v>10.2148</v>
      </c>
      <c r="C364" s="2">
        <f t="shared" si="37"/>
        <v>0</v>
      </c>
      <c r="D364" s="2">
        <f t="shared" si="38"/>
        <v>10.291180000000001</v>
      </c>
      <c r="E364" s="2">
        <f t="shared" si="40"/>
        <v>10.304509999999997</v>
      </c>
      <c r="F364" s="2">
        <f t="shared" si="41"/>
        <v>10.339590000000001</v>
      </c>
      <c r="G364" s="2">
        <f t="shared" si="35"/>
        <v>11.123094000000002</v>
      </c>
      <c r="H364" s="2">
        <f t="shared" si="39"/>
        <v>11.589062500000011</v>
      </c>
      <c r="I364" s="2">
        <f t="array" ref="I364">SUMPRODUCT(B348:B367, (ROW(B348:B367)-ROW(B348)+1)) / (20*21/2)</f>
        <v>10.26690761904762</v>
      </c>
      <c r="J364" s="2">
        <f t="shared" si="42"/>
        <v>10.461918383877121</v>
      </c>
      <c r="K364" s="2">
        <f t="shared" si="36"/>
        <v>10.953707707918097</v>
      </c>
    </row>
    <row r="365" spans="1:11" ht="13.5" x14ac:dyDescent="0.25">
      <c r="A365" s="3">
        <f>TITRES_STAT!B368</f>
        <v>42534</v>
      </c>
      <c r="B365" s="6">
        <f>TITRES_STAT!D368</f>
        <v>10.125999999999999</v>
      </c>
      <c r="C365" s="2">
        <f t="shared" si="37"/>
        <v>-8.8800000000000878E-2</v>
      </c>
      <c r="D365" s="2">
        <f t="shared" si="38"/>
        <v>10.204139999999999</v>
      </c>
      <c r="E365" s="2">
        <f t="shared" si="40"/>
        <v>10.304509999999999</v>
      </c>
      <c r="F365" s="2">
        <f t="shared" si="41"/>
        <v>10.297400000000003</v>
      </c>
      <c r="G365" s="2">
        <f t="shared" si="35"/>
        <v>11.081348</v>
      </c>
      <c r="H365" s="2">
        <f t="shared" si="39"/>
        <v>11.581068500000008</v>
      </c>
      <c r="I365" s="2">
        <f t="array" ref="I365">SUMPRODUCT(B349:B368, (ROW(B349:B368)-ROW(B349)+1)) / (20*21/2)</f>
        <v>10.255524761904761</v>
      </c>
      <c r="J365" s="2">
        <f t="shared" si="42"/>
        <v>10.429926156841205</v>
      </c>
      <c r="K365" s="2">
        <f t="shared" si="36"/>
        <v>10.921248582117387</v>
      </c>
    </row>
    <row r="366" spans="1:11" ht="13.5" x14ac:dyDescent="0.25">
      <c r="A366" s="3">
        <f>TITRES_STAT!B369</f>
        <v>42535</v>
      </c>
      <c r="B366" s="6">
        <f>TITRES_STAT!D369</f>
        <v>10.2592</v>
      </c>
      <c r="C366" s="2">
        <f t="shared" si="37"/>
        <v>0.13320000000000043</v>
      </c>
      <c r="D366" s="2">
        <f t="shared" si="38"/>
        <v>10.205920000000001</v>
      </c>
      <c r="E366" s="2">
        <f t="shared" si="40"/>
        <v>10.317829999999997</v>
      </c>
      <c r="F366" s="2">
        <f t="shared" si="41"/>
        <v>10.271640000000001</v>
      </c>
      <c r="G366" s="2">
        <f t="shared" si="35"/>
        <v>11.048483999999998</v>
      </c>
      <c r="H366" s="2">
        <f t="shared" si="39"/>
        <v>11.574629000000009</v>
      </c>
      <c r="I366" s="2">
        <f t="array" ref="I366">SUMPRODUCT(B350:B369, (ROW(B350:B369)-ROW(B350)+1)) / (20*21/2)</f>
        <v>10.243346190476192</v>
      </c>
      <c r="J366" s="2">
        <f t="shared" si="42"/>
        <v>10.41366652285633</v>
      </c>
      <c r="K366" s="2">
        <f t="shared" si="36"/>
        <v>10.895285892622589</v>
      </c>
    </row>
    <row r="367" spans="1:11" ht="13.5" x14ac:dyDescent="0.25">
      <c r="A367" s="3">
        <f>TITRES_STAT!B370</f>
        <v>42536</v>
      </c>
      <c r="B367" s="6">
        <f>TITRES_STAT!D370</f>
        <v>10.2592</v>
      </c>
      <c r="C367" s="2">
        <f t="shared" si="37"/>
        <v>0</v>
      </c>
      <c r="D367" s="2">
        <f t="shared" si="38"/>
        <v>10.2148</v>
      </c>
      <c r="E367" s="2">
        <f t="shared" si="40"/>
        <v>10.309839999999999</v>
      </c>
      <c r="F367" s="2">
        <f t="shared" si="41"/>
        <v>10.25432</v>
      </c>
      <c r="G367" s="2">
        <f t="shared" si="35"/>
        <v>11.015619999999998</v>
      </c>
      <c r="H367" s="2">
        <f t="shared" si="39"/>
        <v>11.567301000000009</v>
      </c>
      <c r="I367" s="2">
        <f t="array" ref="I367">SUMPRODUCT(B351:B370, (ROW(B351:B370)-ROW(B351)+1)) / (20*21/2)</f>
        <v>10.20587095238095</v>
      </c>
      <c r="J367" s="2">
        <f t="shared" si="42"/>
        <v>10.398955425441443</v>
      </c>
      <c r="K367" s="2">
        <f t="shared" si="36"/>
        <v>10.870341347813861</v>
      </c>
    </row>
    <row r="368" spans="1:11" ht="13.5" x14ac:dyDescent="0.25">
      <c r="A368" s="3">
        <f>TITRES_STAT!B371</f>
        <v>42537</v>
      </c>
      <c r="B368" s="6">
        <f>TITRES_STAT!D371</f>
        <v>10.1348</v>
      </c>
      <c r="C368" s="2">
        <f t="shared" si="37"/>
        <v>-0.12439999999999962</v>
      </c>
      <c r="D368" s="2">
        <f t="shared" si="38"/>
        <v>10.1988</v>
      </c>
      <c r="E368" s="2">
        <f t="shared" si="40"/>
        <v>10.280519999999999</v>
      </c>
      <c r="F368" s="2">
        <f t="shared" si="41"/>
        <v>10.253874999999999</v>
      </c>
      <c r="G368" s="2">
        <f t="shared" si="35"/>
        <v>10.981156</v>
      </c>
      <c r="H368" s="2">
        <f t="shared" si="39"/>
        <v>11.560639000000007</v>
      </c>
      <c r="I368" s="2">
        <f t="array" ref="I368">SUMPRODUCT(B352:B371, (ROW(B352:B371)-ROW(B352)+1)) / (20*21/2)</f>
        <v>10.198076190476188</v>
      </c>
      <c r="J368" s="2">
        <f t="shared" si="42"/>
        <v>10.373797765875592</v>
      </c>
      <c r="K368" s="2">
        <f t="shared" si="36"/>
        <v>10.841496589076062</v>
      </c>
    </row>
    <row r="369" spans="1:11" ht="13.5" x14ac:dyDescent="0.25">
      <c r="A369" s="3">
        <f>TITRES_STAT!B372</f>
        <v>42538</v>
      </c>
      <c r="B369" s="6">
        <f>TITRES_STAT!D372</f>
        <v>10.125999999999999</v>
      </c>
      <c r="C369" s="2">
        <f t="shared" si="37"/>
        <v>-8.8000000000008072E-3</v>
      </c>
      <c r="D369" s="2">
        <f t="shared" si="38"/>
        <v>10.181039999999999</v>
      </c>
      <c r="E369" s="2">
        <f t="shared" si="40"/>
        <v>10.23611</v>
      </c>
      <c r="F369" s="2">
        <f t="shared" si="41"/>
        <v>10.25299</v>
      </c>
      <c r="G369" s="2">
        <f t="shared" si="35"/>
        <v>10.945804000000001</v>
      </c>
      <c r="H369" s="2">
        <f t="shared" si="39"/>
        <v>11.554199500000006</v>
      </c>
      <c r="I369" s="2">
        <f t="array" ref="I369">SUMPRODUCT(B353:B372, (ROW(B353:B372)-ROW(B353)+1)) / (20*21/2)</f>
        <v>10.188271428571428</v>
      </c>
      <c r="J369" s="2">
        <f t="shared" si="42"/>
        <v>10.350197978649346</v>
      </c>
      <c r="K369" s="2">
        <f t="shared" si="36"/>
        <v>10.813437899308374</v>
      </c>
    </row>
    <row r="370" spans="1:11" ht="13.5" x14ac:dyDescent="0.25">
      <c r="A370" s="3">
        <f>TITRES_STAT!B373</f>
        <v>42541</v>
      </c>
      <c r="B370" s="6">
        <f>TITRES_STAT!D373</f>
        <v>9.8595000000000006</v>
      </c>
      <c r="C370" s="2">
        <f t="shared" si="37"/>
        <v>-0.26649999999999885</v>
      </c>
      <c r="D370" s="2">
        <f t="shared" si="38"/>
        <v>10.127739999999999</v>
      </c>
      <c r="E370" s="2">
        <f t="shared" si="40"/>
        <v>10.165939999999999</v>
      </c>
      <c r="F370" s="2">
        <f t="shared" si="41"/>
        <v>10.226344999999998</v>
      </c>
      <c r="G370" s="2">
        <f t="shared" ref="G370:G433" si="43">AVERAGE(B321:B370)</f>
        <v>10.905122</v>
      </c>
      <c r="H370" s="2">
        <f t="shared" si="39"/>
        <v>11.54576150000001</v>
      </c>
      <c r="I370" s="2">
        <f t="array" ref="I370">SUMPRODUCT(B354:B373, (ROW(B354:B373)-ROW(B354)+1)) / (20*21/2)</f>
        <v>10.179650476190476</v>
      </c>
      <c r="J370" s="2">
        <f t="shared" si="42"/>
        <v>10.303464837825599</v>
      </c>
      <c r="K370" s="2">
        <f t="shared" si="36"/>
        <v>10.776028569923731</v>
      </c>
    </row>
    <row r="371" spans="1:11" ht="13.5" x14ac:dyDescent="0.25">
      <c r="A371" s="3">
        <f>TITRES_STAT!B374</f>
        <v>42542</v>
      </c>
      <c r="B371" s="6">
        <f>TITRES_STAT!D374</f>
        <v>10.144500000000001</v>
      </c>
      <c r="C371" s="2">
        <f t="shared" si="37"/>
        <v>0.28500000000000014</v>
      </c>
      <c r="D371" s="2">
        <f t="shared" si="38"/>
        <v>10.104799999999999</v>
      </c>
      <c r="E371" s="2">
        <f t="shared" si="40"/>
        <v>10.155360000000002</v>
      </c>
      <c r="F371" s="2">
        <f t="shared" si="41"/>
        <v>10.229049999999999</v>
      </c>
      <c r="G371" s="2">
        <f t="shared" si="43"/>
        <v>10.869964000000003</v>
      </c>
      <c r="H371" s="2">
        <f t="shared" si="39"/>
        <v>11.538748500000008</v>
      </c>
      <c r="I371" s="2">
        <f t="array" ref="I371">SUMPRODUCT(B355:B374, (ROW(B355:B374)-ROW(B355)+1)) / (20*21/2)</f>
        <v>10.171029047619047</v>
      </c>
      <c r="J371" s="2">
        <f t="shared" si="42"/>
        <v>10.288325329461257</v>
      </c>
      <c r="K371" s="2">
        <f t="shared" ref="K371:K434" si="44">$K$4*B371+(1-$K$4)*K370</f>
        <v>10.751262743652212</v>
      </c>
    </row>
    <row r="372" spans="1:11" ht="13.5" x14ac:dyDescent="0.25">
      <c r="A372" s="3">
        <f>TITRES_STAT!B375</f>
        <v>42543</v>
      </c>
      <c r="B372" s="6">
        <f>TITRES_STAT!D375</f>
        <v>10.126099999999999</v>
      </c>
      <c r="C372" s="2">
        <f t="shared" si="37"/>
        <v>-1.8400000000001526E-2</v>
      </c>
      <c r="D372" s="2">
        <f t="shared" si="38"/>
        <v>10.07818</v>
      </c>
      <c r="E372" s="2">
        <f t="shared" si="40"/>
        <v>10.146489999999998</v>
      </c>
      <c r="F372" s="2">
        <f t="shared" si="41"/>
        <v>10.216619999999999</v>
      </c>
      <c r="G372" s="2">
        <f t="shared" si="43"/>
        <v>10.834437999999999</v>
      </c>
      <c r="H372" s="2">
        <f t="shared" si="39"/>
        <v>11.532176500000009</v>
      </c>
      <c r="I372" s="2">
        <f t="array" ref="I372">SUMPRODUCT(B356:B375, (ROW(B356:B375)-ROW(B356)+1)) / (20*21/2)</f>
        <v>10.13347380952381</v>
      </c>
      <c r="J372" s="2">
        <f t="shared" si="42"/>
        <v>10.272875298083994</v>
      </c>
      <c r="K372" s="2">
        <f t="shared" si="44"/>
        <v>10.726746557626635</v>
      </c>
    </row>
    <row r="373" spans="1:11" ht="13.5" x14ac:dyDescent="0.25">
      <c r="A373" s="3">
        <f>TITRES_STAT!B376</f>
        <v>42544</v>
      </c>
      <c r="B373" s="6">
        <f>TITRES_STAT!D376</f>
        <v>10.126099999999999</v>
      </c>
      <c r="C373" s="2">
        <f t="shared" si="37"/>
        <v>0</v>
      </c>
      <c r="D373" s="2">
        <f t="shared" si="38"/>
        <v>10.076440000000002</v>
      </c>
      <c r="E373" s="2">
        <f t="shared" si="40"/>
        <v>10.137619999999998</v>
      </c>
      <c r="F373" s="2">
        <f t="shared" si="41"/>
        <v>10.216625000000001</v>
      </c>
      <c r="G373" s="2">
        <f t="shared" si="43"/>
        <v>10.793759999999997</v>
      </c>
      <c r="H373" s="2">
        <f t="shared" si="39"/>
        <v>11.525604500000011</v>
      </c>
      <c r="I373" s="2">
        <f t="array" ref="I373">SUMPRODUCT(B357:B376, (ROW(B357:B376)-ROW(B357)+1)) / (20*21/2)</f>
        <v>10.09123142857143</v>
      </c>
      <c r="J373" s="2">
        <f t="shared" si="42"/>
        <v>10.25889669826647</v>
      </c>
      <c r="K373" s="2">
        <f t="shared" si="44"/>
        <v>10.703191790660885</v>
      </c>
    </row>
    <row r="374" spans="1:11" ht="13.5" x14ac:dyDescent="0.25">
      <c r="A374" s="3">
        <f>TITRES_STAT!B377</f>
        <v>42545</v>
      </c>
      <c r="B374" s="6">
        <f>TITRES_STAT!D377</f>
        <v>10.126099999999999</v>
      </c>
      <c r="C374" s="2">
        <f t="shared" si="37"/>
        <v>0</v>
      </c>
      <c r="D374" s="2">
        <f t="shared" si="38"/>
        <v>10.076460000000001</v>
      </c>
      <c r="E374" s="2">
        <f t="shared" si="40"/>
        <v>10.128749999999998</v>
      </c>
      <c r="F374" s="2">
        <f t="shared" si="41"/>
        <v>10.21663</v>
      </c>
      <c r="G374" s="2">
        <f t="shared" si="43"/>
        <v>10.751127999999996</v>
      </c>
      <c r="H374" s="2">
        <f t="shared" si="39"/>
        <v>11.519343000000008</v>
      </c>
      <c r="I374" s="2">
        <f t="array" ref="I374">SUMPRODUCT(B358:B377, (ROW(B358:B377)-ROW(B358)+1)) / (20*21/2)</f>
        <v>10.068275238095239</v>
      </c>
      <c r="J374" s="2">
        <f t="shared" si="42"/>
        <v>10.246249393669663</v>
      </c>
      <c r="K374" s="2">
        <f t="shared" si="44"/>
        <v>10.680560740046733</v>
      </c>
    </row>
    <row r="375" spans="1:11" ht="13.5" x14ac:dyDescent="0.25">
      <c r="A375" s="3">
        <f>TITRES_STAT!B378</f>
        <v>42548</v>
      </c>
      <c r="B375" s="6">
        <f>TITRES_STAT!D378</f>
        <v>9.8223000000000003</v>
      </c>
      <c r="C375" s="2">
        <f t="shared" si="37"/>
        <v>-0.30379999999999896</v>
      </c>
      <c r="D375" s="2">
        <f t="shared" si="38"/>
        <v>10.06902</v>
      </c>
      <c r="E375" s="2">
        <f t="shared" si="40"/>
        <v>10.098379999999999</v>
      </c>
      <c r="F375" s="2">
        <f t="shared" si="41"/>
        <v>10.201445000000001</v>
      </c>
      <c r="G375" s="2">
        <f t="shared" si="43"/>
        <v>10.70242</v>
      </c>
      <c r="H375" s="2">
        <f t="shared" si="39"/>
        <v>11.511607000000005</v>
      </c>
      <c r="I375" s="2">
        <f t="array" ref="I375">SUMPRODUCT(B359:B378, (ROW(B359:B378)-ROW(B359)+1)) / (20*21/2)</f>
        <v>10.059476666666667</v>
      </c>
      <c r="J375" s="2">
        <f t="shared" si="42"/>
        <v>10.205873260939219</v>
      </c>
      <c r="K375" s="2">
        <f t="shared" si="44"/>
        <v>10.646903456123333</v>
      </c>
    </row>
    <row r="376" spans="1:11" ht="13.5" x14ac:dyDescent="0.25">
      <c r="A376" s="3">
        <f>TITRES_STAT!B379</f>
        <v>42549</v>
      </c>
      <c r="B376" s="6">
        <f>TITRES_STAT!D379</f>
        <v>9.7578999999999994</v>
      </c>
      <c r="C376" s="2">
        <f t="shared" si="37"/>
        <v>-6.4400000000000901E-2</v>
      </c>
      <c r="D376" s="2">
        <f t="shared" si="38"/>
        <v>9.991699999999998</v>
      </c>
      <c r="E376" s="2">
        <f t="shared" si="40"/>
        <v>10.048249999999999</v>
      </c>
      <c r="F376" s="2">
        <f t="shared" si="41"/>
        <v>10.18304</v>
      </c>
      <c r="G376" s="2">
        <f t="shared" si="43"/>
        <v>10.659705999999998</v>
      </c>
      <c r="H376" s="2">
        <f t="shared" si="39"/>
        <v>11.50399300000001</v>
      </c>
      <c r="I376" s="2">
        <f t="array" ref="I376">SUMPRODUCT(B360:B379, (ROW(B360:B379)-ROW(B360)+1)) / (20*21/2)</f>
        <v>10.031340952380949</v>
      </c>
      <c r="J376" s="2">
        <f t="shared" si="42"/>
        <v>10.163209140849769</v>
      </c>
      <c r="K376" s="2">
        <f t="shared" si="44"/>
        <v>10.612040575491047</v>
      </c>
    </row>
    <row r="377" spans="1:11" ht="13.5" x14ac:dyDescent="0.25">
      <c r="A377" s="3">
        <f>TITRES_STAT!B380</f>
        <v>42550</v>
      </c>
      <c r="B377" s="6">
        <f>TITRES_STAT!D380</f>
        <v>9.9420000000000002</v>
      </c>
      <c r="C377" s="2">
        <f t="shared" si="37"/>
        <v>0.18410000000000082</v>
      </c>
      <c r="D377" s="2">
        <f t="shared" si="38"/>
        <v>9.9548799999999993</v>
      </c>
      <c r="E377" s="2">
        <f t="shared" si="40"/>
        <v>10.016529999999999</v>
      </c>
      <c r="F377" s="2">
        <f t="shared" si="41"/>
        <v>10.163185000000002</v>
      </c>
      <c r="G377" s="2">
        <f t="shared" si="43"/>
        <v>10.622273999999999</v>
      </c>
      <c r="H377" s="2">
        <f t="shared" si="39"/>
        <v>11.496500500000009</v>
      </c>
      <c r="I377" s="2">
        <f t="array" ref="I377">SUMPRODUCT(B361:B380, (ROW(B361:B380)-ROW(B361)+1)) / (20*21/2)</f>
        <v>10.006634761904763</v>
      </c>
      <c r="J377" s="2">
        <f t="shared" si="42"/>
        <v>10.142141603625982</v>
      </c>
      <c r="K377" s="2">
        <f t="shared" si="44"/>
        <v>10.585764474491398</v>
      </c>
    </row>
    <row r="378" spans="1:11" ht="13.5" x14ac:dyDescent="0.25">
      <c r="A378" s="3">
        <f>TITRES_STAT!B381</f>
        <v>42551</v>
      </c>
      <c r="B378" s="6">
        <f>TITRES_STAT!D381</f>
        <v>10.0708</v>
      </c>
      <c r="C378" s="2">
        <f t="shared" si="37"/>
        <v>0.12880000000000003</v>
      </c>
      <c r="D378" s="2">
        <f t="shared" si="38"/>
        <v>9.9438199999999988</v>
      </c>
      <c r="E378" s="2">
        <f t="shared" si="40"/>
        <v>10.010130000000002</v>
      </c>
      <c r="F378" s="2">
        <f t="shared" si="41"/>
        <v>10.145325000000003</v>
      </c>
      <c r="G378" s="2">
        <f t="shared" si="43"/>
        <v>10.592747999999998</v>
      </c>
      <c r="H378" s="2">
        <f t="shared" si="39"/>
        <v>11.490451000000007</v>
      </c>
      <c r="I378" s="2">
        <f t="array" ref="I378">SUMPRODUCT(B362:B381, (ROW(B362:B381)-ROW(B362)+1)) / (20*21/2)</f>
        <v>9.9835633333333345</v>
      </c>
      <c r="J378" s="2">
        <f t="shared" si="42"/>
        <v>10.135347165185411</v>
      </c>
      <c r="K378" s="2">
        <f t="shared" si="44"/>
        <v>10.565569789217225</v>
      </c>
    </row>
    <row r="379" spans="1:11" ht="13.5" x14ac:dyDescent="0.25">
      <c r="A379" s="3">
        <f>TITRES_STAT!B382</f>
        <v>42552</v>
      </c>
      <c r="B379" s="6">
        <f>TITRES_STAT!D382</f>
        <v>9.8498999999999999</v>
      </c>
      <c r="C379" s="2">
        <f t="shared" si="37"/>
        <v>-0.22090000000000032</v>
      </c>
      <c r="D379" s="2">
        <f t="shared" si="38"/>
        <v>9.8885799999999993</v>
      </c>
      <c r="E379" s="2">
        <f t="shared" si="40"/>
        <v>9.9825200000000027</v>
      </c>
      <c r="F379" s="2">
        <f t="shared" si="41"/>
        <v>10.109315000000002</v>
      </c>
      <c r="G379" s="2">
        <f t="shared" si="43"/>
        <v>10.558804</v>
      </c>
      <c r="H379" s="2">
        <f t="shared" si="39"/>
        <v>11.483741500000006</v>
      </c>
      <c r="I379" s="2">
        <f t="array" ref="I379">SUMPRODUCT(B363:B382, (ROW(B363:B382)-ROW(B363)+1)) / (20*21/2)</f>
        <v>9.9642385714285719</v>
      </c>
      <c r="J379" s="2">
        <f t="shared" si="42"/>
        <v>10.108161720882039</v>
      </c>
      <c r="K379" s="2">
        <f t="shared" si="44"/>
        <v>10.537504307287138</v>
      </c>
    </row>
    <row r="380" spans="1:11" ht="13.5" x14ac:dyDescent="0.25">
      <c r="A380" s="3">
        <f>TITRES_STAT!B383</f>
        <v>42555</v>
      </c>
      <c r="B380" s="6">
        <f>TITRES_STAT!D383</f>
        <v>9.8498999999999999</v>
      </c>
      <c r="C380" s="2">
        <f t="shared" si="37"/>
        <v>0</v>
      </c>
      <c r="D380" s="2">
        <f t="shared" si="38"/>
        <v>9.8940999999999981</v>
      </c>
      <c r="E380" s="2">
        <f t="shared" si="40"/>
        <v>9.9815600000000018</v>
      </c>
      <c r="F380" s="2">
        <f t="shared" si="41"/>
        <v>10.07375</v>
      </c>
      <c r="G380" s="2">
        <f t="shared" si="43"/>
        <v>10.52486</v>
      </c>
      <c r="H380" s="2">
        <f t="shared" si="39"/>
        <v>11.477831000000005</v>
      </c>
      <c r="I380" s="2">
        <f t="array" ref="I380">SUMPRODUCT(B364:B383, (ROW(B364:B383)-ROW(B364)+1)) / (20*21/2)</f>
        <v>9.9554228571428602</v>
      </c>
      <c r="J380" s="2">
        <f t="shared" si="42"/>
        <v>10.083565366512321</v>
      </c>
      <c r="K380" s="2">
        <f t="shared" si="44"/>
        <v>10.510539432491566</v>
      </c>
    </row>
    <row r="381" spans="1:11" ht="13.5" x14ac:dyDescent="0.25">
      <c r="A381" s="3">
        <f>TITRES_STAT!B384</f>
        <v>42559</v>
      </c>
      <c r="B381" s="6">
        <f>TITRES_STAT!D384</f>
        <v>9.8315000000000001</v>
      </c>
      <c r="C381" s="2">
        <f t="shared" si="37"/>
        <v>-1.839999999999975E-2</v>
      </c>
      <c r="D381" s="2">
        <f t="shared" si="38"/>
        <v>9.9088199999999986</v>
      </c>
      <c r="E381" s="2">
        <f t="shared" si="40"/>
        <v>9.9502600000000019</v>
      </c>
      <c r="F381" s="2">
        <f t="shared" si="41"/>
        <v>10.052810000000001</v>
      </c>
      <c r="G381" s="2">
        <f t="shared" si="43"/>
        <v>10.492324000000002</v>
      </c>
      <c r="H381" s="2">
        <f t="shared" si="39"/>
        <v>11.471917500000004</v>
      </c>
      <c r="I381" s="2">
        <f t="array" ref="I381">SUMPRODUCT(B365:B384, (ROW(B365:B384)-ROW(B365)+1)) / (20*21/2)</f>
        <v>9.947906190476191</v>
      </c>
      <c r="J381" s="2">
        <f t="shared" si="42"/>
        <v>10.059559141130196</v>
      </c>
      <c r="K381" s="2">
        <f t="shared" si="44"/>
        <v>10.483910435138956</v>
      </c>
    </row>
    <row r="382" spans="1:11" ht="13.5" x14ac:dyDescent="0.25">
      <c r="A382" s="3">
        <f>TITRES_STAT!B385</f>
        <v>42562</v>
      </c>
      <c r="B382" s="6">
        <f>TITRES_STAT!D385</f>
        <v>9.8498999999999999</v>
      </c>
      <c r="C382" s="2">
        <f t="shared" si="37"/>
        <v>1.839999999999975E-2</v>
      </c>
      <c r="D382" s="2">
        <f t="shared" si="38"/>
        <v>9.8903999999999996</v>
      </c>
      <c r="E382" s="2">
        <f t="shared" si="40"/>
        <v>9.9226400000000012</v>
      </c>
      <c r="F382" s="2">
        <f t="shared" si="41"/>
        <v>10.034564999999997</v>
      </c>
      <c r="G382" s="2">
        <f t="shared" si="43"/>
        <v>10.461044000000001</v>
      </c>
      <c r="H382" s="2">
        <f t="shared" si="39"/>
        <v>11.466096000000004</v>
      </c>
      <c r="I382" s="2">
        <f t="array" ref="I382">SUMPRODUCT(B366:B385, (ROW(B366:B385)-ROW(B366)+1)) / (20*21/2)</f>
        <v>9.9697361904761888</v>
      </c>
      <c r="J382" s="2">
        <f t="shared" si="42"/>
        <v>10.039591603879702</v>
      </c>
      <c r="K382" s="2">
        <f t="shared" si="44"/>
        <v>10.459047280819782</v>
      </c>
    </row>
    <row r="383" spans="1:11" ht="13.5" x14ac:dyDescent="0.25">
      <c r="A383" s="3">
        <f>TITRES_STAT!B386</f>
        <v>42563</v>
      </c>
      <c r="B383" s="6">
        <f>TITRES_STAT!D386</f>
        <v>9.9420000000000002</v>
      </c>
      <c r="C383" s="2">
        <f t="shared" si="37"/>
        <v>9.2100000000000293E-2</v>
      </c>
      <c r="D383" s="2">
        <f t="shared" si="38"/>
        <v>9.8646399999999996</v>
      </c>
      <c r="E383" s="2">
        <f t="shared" si="40"/>
        <v>9.9042300000000019</v>
      </c>
      <c r="F383" s="2">
        <f t="shared" si="41"/>
        <v>10.020924999999998</v>
      </c>
      <c r="G383" s="2">
        <f t="shared" si="43"/>
        <v>10.434270000000001</v>
      </c>
      <c r="H383" s="2">
        <f t="shared" si="39"/>
        <v>11.460735000000005</v>
      </c>
      <c r="I383" s="2">
        <f t="array" ref="I383">SUMPRODUCT(B367:B386, (ROW(B367:B386)-ROW(B367)+1)) / (20*21/2)</f>
        <v>9.9910400000000017</v>
      </c>
      <c r="J383" s="2">
        <f t="shared" si="42"/>
        <v>10.030297165414968</v>
      </c>
      <c r="K383" s="2">
        <f t="shared" si="44"/>
        <v>10.438770916866066</v>
      </c>
    </row>
    <row r="384" spans="1:11" ht="13.5" x14ac:dyDescent="0.25">
      <c r="A384" s="3">
        <f>TITRES_STAT!B387</f>
        <v>42564</v>
      </c>
      <c r="B384" s="6">
        <f>TITRES_STAT!D387</f>
        <v>9.9420000000000002</v>
      </c>
      <c r="C384" s="2">
        <f t="shared" si="37"/>
        <v>0</v>
      </c>
      <c r="D384" s="2">
        <f t="shared" si="38"/>
        <v>9.8830600000000004</v>
      </c>
      <c r="E384" s="2">
        <f t="shared" si="40"/>
        <v>9.8858200000000007</v>
      </c>
      <c r="F384" s="2">
        <f t="shared" si="41"/>
        <v>10.007285</v>
      </c>
      <c r="G384" s="2">
        <f t="shared" si="43"/>
        <v>10.407496000000002</v>
      </c>
      <c r="H384" s="2">
        <f t="shared" si="39"/>
        <v>11.455374000000006</v>
      </c>
      <c r="I384" s="2">
        <f t="array" ref="I384">SUMPRODUCT(B368:B387, (ROW(B368:B387)-ROW(B368)+1)) / (20*21/2)</f>
        <v>10.019470952380953</v>
      </c>
      <c r="J384" s="2">
        <f t="shared" si="42"/>
        <v>10.021887911565923</v>
      </c>
      <c r="K384" s="2">
        <f t="shared" si="44"/>
        <v>10.419289704439946</v>
      </c>
    </row>
    <row r="385" spans="1:11" ht="13.5" x14ac:dyDescent="0.25">
      <c r="A385" s="3">
        <f>TITRES_STAT!B388</f>
        <v>42565</v>
      </c>
      <c r="B385" s="6">
        <f>TITRES_STAT!D388</f>
        <v>10.236499999999999</v>
      </c>
      <c r="C385" s="2">
        <f t="shared" si="37"/>
        <v>0.29449999999999932</v>
      </c>
      <c r="D385" s="2">
        <f t="shared" si="38"/>
        <v>9.9603799999999989</v>
      </c>
      <c r="E385" s="2">
        <f t="shared" si="40"/>
        <v>9.9272400000000012</v>
      </c>
      <c r="F385" s="2">
        <f t="shared" si="41"/>
        <v>10.012809999999998</v>
      </c>
      <c r="G385" s="2">
        <f t="shared" si="43"/>
        <v>10.386612000000003</v>
      </c>
      <c r="H385" s="2">
        <f t="shared" si="39"/>
        <v>11.451485500000006</v>
      </c>
      <c r="I385" s="2">
        <f t="array" ref="I385">SUMPRODUCT(B369:B388, (ROW(B369:B388)-ROW(B369)+1)) / (20*21/2)</f>
        <v>10.038887619047619</v>
      </c>
      <c r="J385" s="2">
        <f t="shared" si="42"/>
        <v>10.042327158083454</v>
      </c>
      <c r="K385" s="2">
        <f t="shared" si="44"/>
        <v>10.412121480736419</v>
      </c>
    </row>
    <row r="386" spans="1:11" ht="13.5" x14ac:dyDescent="0.25">
      <c r="A386" s="3">
        <f>TITRES_STAT!B389</f>
        <v>42566</v>
      </c>
      <c r="B386" s="6">
        <f>TITRES_STAT!D389</f>
        <v>10.236499999999999</v>
      </c>
      <c r="C386" s="2">
        <f t="shared" si="37"/>
        <v>0</v>
      </c>
      <c r="D386" s="2">
        <f t="shared" si="38"/>
        <v>10.04138</v>
      </c>
      <c r="E386" s="2">
        <f t="shared" si="40"/>
        <v>9.9751000000000012</v>
      </c>
      <c r="F386" s="2">
        <f t="shared" si="41"/>
        <v>10.011675</v>
      </c>
      <c r="G386" s="2">
        <f t="shared" si="43"/>
        <v>10.367506000000001</v>
      </c>
      <c r="H386" s="2">
        <f t="shared" si="39"/>
        <v>11.447153000000004</v>
      </c>
      <c r="I386" s="2">
        <f t="array" ref="I386">SUMPRODUCT(B370:B389, (ROW(B370:B389)-ROW(B370)+1)) / (20*21/2)</f>
        <v>10.075440952380951</v>
      </c>
      <c r="J386" s="2">
        <f t="shared" si="42"/>
        <v>10.060819809694554</v>
      </c>
      <c r="K386" s="2">
        <f t="shared" si="44"/>
        <v>10.405234363844794</v>
      </c>
    </row>
    <row r="387" spans="1:11" ht="13.5" x14ac:dyDescent="0.25">
      <c r="A387" s="3">
        <f>TITRES_STAT!B390</f>
        <v>42569</v>
      </c>
      <c r="B387" s="6">
        <f>TITRES_STAT!D390</f>
        <v>10.3102</v>
      </c>
      <c r="C387" s="2">
        <f t="shared" si="37"/>
        <v>7.3700000000000543E-2</v>
      </c>
      <c r="D387" s="2">
        <f t="shared" si="38"/>
        <v>10.13344</v>
      </c>
      <c r="E387" s="2">
        <f t="shared" si="40"/>
        <v>10.01192</v>
      </c>
      <c r="F387" s="2">
        <f t="shared" si="41"/>
        <v>10.014225000000001</v>
      </c>
      <c r="G387" s="2">
        <f t="shared" si="43"/>
        <v>10.343299999999999</v>
      </c>
      <c r="H387" s="2">
        <f t="shared" si="39"/>
        <v>11.4439885</v>
      </c>
      <c r="I387" s="2">
        <f t="array" ref="I387">SUMPRODUCT(B371:B390, (ROW(B371:B390)-ROW(B371)+1)) / (20*21/2)</f>
        <v>10.110679047619048</v>
      </c>
      <c r="J387" s="2">
        <f t="shared" si="42"/>
        <v>10.084570304009359</v>
      </c>
      <c r="K387" s="2">
        <f t="shared" si="44"/>
        <v>10.401507526046959</v>
      </c>
    </row>
    <row r="388" spans="1:11" ht="13.5" x14ac:dyDescent="0.25">
      <c r="A388" s="3">
        <f>TITRES_STAT!B391</f>
        <v>42570</v>
      </c>
      <c r="B388" s="6">
        <f>TITRES_STAT!D391</f>
        <v>10.2181</v>
      </c>
      <c r="C388" s="2">
        <f t="shared" ref="C388:C451" si="45">B388-B387</f>
        <v>-9.2100000000000293E-2</v>
      </c>
      <c r="D388" s="2">
        <f t="shared" si="38"/>
        <v>10.18866</v>
      </c>
      <c r="E388" s="2">
        <f t="shared" si="40"/>
        <v>10.02665</v>
      </c>
      <c r="F388" s="2">
        <f t="shared" si="41"/>
        <v>10.018390000000002</v>
      </c>
      <c r="G388" s="2">
        <f t="shared" si="43"/>
        <v>10.317252000000002</v>
      </c>
      <c r="H388" s="2">
        <f t="shared" si="39"/>
        <v>11.4403635</v>
      </c>
      <c r="I388" s="2">
        <f t="array" ref="I388">SUMPRODUCT(B372:B391, (ROW(B372:B391)-ROW(B372)+1)) / (20*21/2)</f>
        <v>10.133694761904762</v>
      </c>
      <c r="J388" s="2">
        <f t="shared" si="42"/>
        <v>10.097287417913231</v>
      </c>
      <c r="K388" s="2">
        <f t="shared" si="44"/>
        <v>10.394315074045117</v>
      </c>
    </row>
    <row r="389" spans="1:11" ht="13.5" x14ac:dyDescent="0.25">
      <c r="A389" s="3">
        <f>TITRES_STAT!B392</f>
        <v>42571</v>
      </c>
      <c r="B389" s="6">
        <f>TITRES_STAT!D392</f>
        <v>10.402200000000001</v>
      </c>
      <c r="C389" s="2">
        <f t="shared" si="45"/>
        <v>0.18410000000000082</v>
      </c>
      <c r="D389" s="2">
        <f t="shared" si="38"/>
        <v>10.2807</v>
      </c>
      <c r="E389" s="2">
        <f t="shared" si="40"/>
        <v>10.081879999999998</v>
      </c>
      <c r="F389" s="2">
        <f t="shared" si="41"/>
        <v>10.032200000000003</v>
      </c>
      <c r="G389" s="2">
        <f t="shared" si="43"/>
        <v>10.294885999999998</v>
      </c>
      <c r="H389" s="2">
        <f t="shared" si="39"/>
        <v>11.437081500000001</v>
      </c>
      <c r="I389" s="2">
        <f t="array" ref="I389">SUMPRODUCT(B373:B392, (ROW(B373:B392)-ROW(B373)+1)) / (20*21/2)</f>
        <v>10.127031904761903</v>
      </c>
      <c r="J389" s="2">
        <f t="shared" si="42"/>
        <v>10.126326711445303</v>
      </c>
      <c r="K389" s="2">
        <f t="shared" si="44"/>
        <v>10.394624286827661</v>
      </c>
    </row>
    <row r="390" spans="1:11" ht="13.5" x14ac:dyDescent="0.25">
      <c r="A390" s="3">
        <f>TITRES_STAT!B393</f>
        <v>42572</v>
      </c>
      <c r="B390" s="6">
        <f>TITRES_STAT!D393</f>
        <v>10.402200000000001</v>
      </c>
      <c r="C390" s="2">
        <f t="shared" si="45"/>
        <v>0</v>
      </c>
      <c r="D390" s="2">
        <f t="shared" ref="D390:D453" si="46">AVERAGE(B386:B390)</f>
        <v>10.313840000000001</v>
      </c>
      <c r="E390" s="2">
        <f t="shared" si="40"/>
        <v>10.137109999999998</v>
      </c>
      <c r="F390" s="2">
        <f t="shared" si="41"/>
        <v>10.059335000000001</v>
      </c>
      <c r="G390" s="2">
        <f t="shared" si="43"/>
        <v>10.271988</v>
      </c>
      <c r="H390" s="2">
        <f t="shared" si="39"/>
        <v>11.433799500000003</v>
      </c>
      <c r="I390" s="2">
        <f t="array" ref="I390">SUMPRODUCT(B374:B393, (ROW(B374:B393)-ROW(B374)+1)) / (20*21/2)</f>
        <v>10.097316190476191</v>
      </c>
      <c r="J390" s="2">
        <f t="shared" si="42"/>
        <v>10.152600357974322</v>
      </c>
      <c r="K390" s="2">
        <f t="shared" si="44"/>
        <v>10.394921373618732</v>
      </c>
    </row>
    <row r="391" spans="1:11" ht="13.5" x14ac:dyDescent="0.25">
      <c r="A391" s="3">
        <f>TITRES_STAT!B394</f>
        <v>42573</v>
      </c>
      <c r="B391" s="6">
        <f>TITRES_STAT!D394</f>
        <v>10.301</v>
      </c>
      <c r="C391" s="2">
        <f t="shared" si="45"/>
        <v>-0.1012000000000004</v>
      </c>
      <c r="D391" s="2">
        <f t="shared" si="46"/>
        <v>10.326740000000001</v>
      </c>
      <c r="E391" s="2">
        <f t="shared" si="40"/>
        <v>10.184059999999999</v>
      </c>
      <c r="F391" s="2">
        <f t="shared" si="41"/>
        <v>10.067160000000001</v>
      </c>
      <c r="G391" s="2">
        <f t="shared" si="43"/>
        <v>10.24973</v>
      </c>
      <c r="H391" s="2">
        <f t="shared" si="39"/>
        <v>11.429612000000002</v>
      </c>
      <c r="I391" s="2">
        <f t="array" ref="I391">SUMPRODUCT(B375:B394, (ROW(B375:B394)-ROW(B375)+1)) / (20*21/2)</f>
        <v>10.083416666666665</v>
      </c>
      <c r="J391" s="2">
        <f t="shared" si="42"/>
        <v>10.166733657214863</v>
      </c>
      <c r="K391" s="2">
        <f t="shared" si="44"/>
        <v>10.391238182496428</v>
      </c>
    </row>
    <row r="392" spans="1:11" ht="13.5" x14ac:dyDescent="0.25">
      <c r="A392" s="3">
        <f>TITRES_STAT!B395</f>
        <v>42577</v>
      </c>
      <c r="B392" s="6">
        <f>TITRES_STAT!D395</f>
        <v>9.9971999999999994</v>
      </c>
      <c r="C392" s="2">
        <f t="shared" si="45"/>
        <v>-0.30380000000000074</v>
      </c>
      <c r="D392" s="2">
        <f t="shared" si="46"/>
        <v>10.264140000000001</v>
      </c>
      <c r="E392" s="2">
        <f t="shared" si="40"/>
        <v>10.198789999999999</v>
      </c>
      <c r="F392" s="2">
        <f t="shared" si="41"/>
        <v>10.060715</v>
      </c>
      <c r="G392" s="2">
        <f t="shared" si="43"/>
        <v>10.221396</v>
      </c>
      <c r="H392" s="2">
        <f t="shared" si="39"/>
        <v>11.4225285</v>
      </c>
      <c r="I392" s="2">
        <f t="array" ref="I392">SUMPRODUCT(B376:B395, (ROW(B376:B395)-ROW(B376)+1)) / (20*21/2)</f>
        <v>10.070613333333332</v>
      </c>
      <c r="J392" s="2">
        <f t="shared" si="42"/>
        <v>10.150587594622971</v>
      </c>
      <c r="K392" s="2">
        <f t="shared" si="44"/>
        <v>10.37578570475147</v>
      </c>
    </row>
    <row r="393" spans="1:11" ht="13.5" x14ac:dyDescent="0.25">
      <c r="A393" s="3">
        <f>TITRES_STAT!B396</f>
        <v>42578</v>
      </c>
      <c r="B393" s="6">
        <f>TITRES_STAT!D396</f>
        <v>9.7486999999999995</v>
      </c>
      <c r="C393" s="2">
        <f t="shared" si="45"/>
        <v>-0.24849999999999994</v>
      </c>
      <c r="D393" s="2">
        <f t="shared" si="46"/>
        <v>10.170260000000001</v>
      </c>
      <c r="E393" s="2">
        <f t="shared" si="40"/>
        <v>10.179460000000002</v>
      </c>
      <c r="F393" s="2">
        <f t="shared" si="41"/>
        <v>10.041845</v>
      </c>
      <c r="G393" s="2">
        <f t="shared" si="43"/>
        <v>10.19431</v>
      </c>
      <c r="H393" s="2">
        <f t="shared" si="39"/>
        <v>11.413536499999998</v>
      </c>
      <c r="I393" s="2">
        <f t="array" ref="I393">SUMPRODUCT(B377:B396, (ROW(B377:B396)-ROW(B377)+1)) / (20*21/2)</f>
        <v>10.044316666666665</v>
      </c>
      <c r="J393" s="2">
        <f t="shared" si="42"/>
        <v>10.11231258561126</v>
      </c>
      <c r="K393" s="2">
        <f t="shared" si="44"/>
        <v>10.351194108486707</v>
      </c>
    </row>
    <row r="394" spans="1:11" ht="13.5" x14ac:dyDescent="0.25">
      <c r="A394" s="3">
        <f>TITRES_STAT!B397</f>
        <v>42579</v>
      </c>
      <c r="B394" s="6">
        <f>TITRES_STAT!D397</f>
        <v>9.8958999999999993</v>
      </c>
      <c r="C394" s="2">
        <f t="shared" si="45"/>
        <v>0.14719999999999978</v>
      </c>
      <c r="D394" s="2">
        <f t="shared" si="46"/>
        <v>10.068999999999999</v>
      </c>
      <c r="E394" s="2">
        <f t="shared" si="40"/>
        <v>10.174850000000001</v>
      </c>
      <c r="F394" s="2">
        <f t="shared" si="41"/>
        <v>10.030335000000001</v>
      </c>
      <c r="G394" s="2">
        <f t="shared" si="43"/>
        <v>10.173719999999999</v>
      </c>
      <c r="H394" s="2">
        <f t="shared" ref="H394:H457" si="47">AVERAGE(B195:B394)</f>
        <v>11.405324499999999</v>
      </c>
      <c r="I394" s="2">
        <f t="array" ref="I394">SUMPRODUCT(B378:B397, (ROW(B378:B397)-ROW(B378)+1)) / (20*21/2)</f>
        <v>10.044315238095239</v>
      </c>
      <c r="J394" s="2">
        <f t="shared" si="42"/>
        <v>10.091701863172093</v>
      </c>
      <c r="K394" s="2">
        <f t="shared" si="44"/>
        <v>10.333339437565661</v>
      </c>
    </row>
    <row r="395" spans="1:11" ht="13.5" x14ac:dyDescent="0.25">
      <c r="A395" s="3">
        <f>TITRES_STAT!B398</f>
        <v>42580</v>
      </c>
      <c r="B395" s="6">
        <f>TITRES_STAT!D398</f>
        <v>9.8958999999999993</v>
      </c>
      <c r="C395" s="2">
        <f t="shared" si="45"/>
        <v>0</v>
      </c>
      <c r="D395" s="2">
        <f t="shared" si="46"/>
        <v>9.9677399999999992</v>
      </c>
      <c r="E395" s="2">
        <f t="shared" si="40"/>
        <v>10.140789999999999</v>
      </c>
      <c r="F395" s="2">
        <f t="shared" si="41"/>
        <v>10.034015</v>
      </c>
      <c r="G395" s="2">
        <f t="shared" si="43"/>
        <v>10.152241999999999</v>
      </c>
      <c r="H395" s="2">
        <f t="shared" si="47"/>
        <v>11.3983565</v>
      </c>
      <c r="I395" s="2">
        <f t="array" ref="I395">SUMPRODUCT(B379:B398, (ROW(B379:B398)-ROW(B379)+1)) / (20*21/2)</f>
        <v>10.035113809523811</v>
      </c>
      <c r="J395" s="2">
        <f t="shared" si="42"/>
        <v>10.073054066679513</v>
      </c>
      <c r="K395" s="2">
        <f t="shared" si="44"/>
        <v>10.316184949817988</v>
      </c>
    </row>
    <row r="396" spans="1:11" ht="13.5" x14ac:dyDescent="0.25">
      <c r="A396" s="3">
        <f>TITRES_STAT!B399</f>
        <v>42583</v>
      </c>
      <c r="B396" s="6">
        <f>TITRES_STAT!D399</f>
        <v>9.7578999999999994</v>
      </c>
      <c r="C396" s="2">
        <f t="shared" si="45"/>
        <v>-0.1379999999999999</v>
      </c>
      <c r="D396" s="2">
        <f t="shared" si="46"/>
        <v>9.859119999999999</v>
      </c>
      <c r="E396" s="2">
        <f t="shared" ref="E396:E459" si="48">AVERAGE(B387:B396)</f>
        <v>10.092930000000001</v>
      </c>
      <c r="F396" s="2">
        <f t="shared" si="41"/>
        <v>10.034015</v>
      </c>
      <c r="G396" s="2">
        <f t="shared" si="43"/>
        <v>10.131912</v>
      </c>
      <c r="H396" s="2">
        <f t="shared" si="47"/>
        <v>11.390120999999999</v>
      </c>
      <c r="I396" s="2">
        <f t="array" ref="I396">SUMPRODUCT(B380:B399, (ROW(B380:B399)-ROW(B380)+1)) / (20*21/2)</f>
        <v>10.026525714285714</v>
      </c>
      <c r="J396" s="2">
        <f t="shared" si="42"/>
        <v>10.043039393662417</v>
      </c>
      <c r="K396" s="2">
        <f t="shared" si="44"/>
        <v>10.294291422374146</v>
      </c>
    </row>
    <row r="397" spans="1:11" ht="13.5" x14ac:dyDescent="0.25">
      <c r="A397" s="3">
        <f>TITRES_STAT!B400</f>
        <v>42584</v>
      </c>
      <c r="B397" s="6">
        <f>TITRES_STAT!D400</f>
        <v>10.034000000000001</v>
      </c>
      <c r="C397" s="2">
        <f t="shared" si="45"/>
        <v>0.27610000000000134</v>
      </c>
      <c r="D397" s="2">
        <f t="shared" si="46"/>
        <v>9.8664799999999993</v>
      </c>
      <c r="E397" s="2">
        <f t="shared" si="48"/>
        <v>10.06531</v>
      </c>
      <c r="F397" s="2">
        <f t="shared" si="41"/>
        <v>10.038614999999998</v>
      </c>
      <c r="G397" s="2">
        <f t="shared" si="43"/>
        <v>10.120479999999999</v>
      </c>
      <c r="H397" s="2">
        <f t="shared" si="47"/>
        <v>11.384331999999999</v>
      </c>
      <c r="I397" s="2">
        <f t="array" ref="I397">SUMPRODUCT(B381:B400, (ROW(B381:B400)-ROW(B381)+1)) / (20*21/2)</f>
        <v>10.017499047619047</v>
      </c>
      <c r="J397" s="2">
        <f t="shared" si="42"/>
        <v>10.0421784990279</v>
      </c>
      <c r="K397" s="2">
        <f t="shared" si="44"/>
        <v>10.284083915614376</v>
      </c>
    </row>
    <row r="398" spans="1:11" ht="13.5" x14ac:dyDescent="0.25">
      <c r="A398" s="3">
        <f>TITRES_STAT!B401</f>
        <v>42585</v>
      </c>
      <c r="B398" s="6">
        <f>TITRES_STAT!D401</f>
        <v>9.9420000000000002</v>
      </c>
      <c r="C398" s="2">
        <f t="shared" si="45"/>
        <v>-9.2000000000000526E-2</v>
      </c>
      <c r="D398" s="2">
        <f t="shared" si="46"/>
        <v>9.9051399999999994</v>
      </c>
      <c r="E398" s="2">
        <f t="shared" si="48"/>
        <v>10.037700000000001</v>
      </c>
      <c r="F398" s="2">
        <f t="shared" si="41"/>
        <v>10.032175000000001</v>
      </c>
      <c r="G398" s="2">
        <f t="shared" si="43"/>
        <v>10.116445999999998</v>
      </c>
      <c r="H398" s="2">
        <f t="shared" si="47"/>
        <v>11.3779495</v>
      </c>
      <c r="I398" s="2">
        <f t="array" ref="I398">SUMPRODUCT(B382:B401, (ROW(B382:B401)-ROW(B382)+1)) / (20*21/2)</f>
        <v>10.016795714285715</v>
      </c>
      <c r="J398" s="2">
        <f t="shared" si="42"/>
        <v>10.032637689596671</v>
      </c>
      <c r="K398" s="2">
        <f t="shared" si="44"/>
        <v>10.270668860100088</v>
      </c>
    </row>
    <row r="399" spans="1:11" ht="13.5" x14ac:dyDescent="0.25">
      <c r="A399" s="3">
        <f>TITRES_STAT!B402</f>
        <v>42586</v>
      </c>
      <c r="B399" s="6">
        <f>TITRES_STAT!D402</f>
        <v>9.9420000000000002</v>
      </c>
      <c r="C399" s="2">
        <f t="shared" si="45"/>
        <v>0</v>
      </c>
      <c r="D399" s="2">
        <f t="shared" si="46"/>
        <v>9.9143599999999985</v>
      </c>
      <c r="E399" s="2">
        <f t="shared" si="48"/>
        <v>9.9916799999999988</v>
      </c>
      <c r="F399" s="2">
        <f t="shared" si="41"/>
        <v>10.036780000000002</v>
      </c>
      <c r="G399" s="2">
        <f t="shared" si="43"/>
        <v>10.112411999999999</v>
      </c>
      <c r="H399" s="2">
        <f t="shared" si="47"/>
        <v>11.371034</v>
      </c>
      <c r="I399" s="2">
        <f t="array" ref="I399">SUMPRODUCT(B383:B402, (ROW(B383:B402)-ROW(B383)+1)) / (20*21/2)</f>
        <v>10.015128095238097</v>
      </c>
      <c r="J399" s="2">
        <f t="shared" si="42"/>
        <v>10.024005528682702</v>
      </c>
      <c r="K399" s="2">
        <f t="shared" si="44"/>
        <v>10.257779885194202</v>
      </c>
    </row>
    <row r="400" spans="1:11" ht="13.5" x14ac:dyDescent="0.25">
      <c r="A400" s="3">
        <f>TITRES_STAT!B403</f>
        <v>42587</v>
      </c>
      <c r="B400" s="6">
        <f>TITRES_STAT!D403</f>
        <v>9.9420000000000002</v>
      </c>
      <c r="C400" s="2">
        <f t="shared" si="45"/>
        <v>0</v>
      </c>
      <c r="D400" s="2">
        <f t="shared" si="46"/>
        <v>9.9235799999999994</v>
      </c>
      <c r="E400" s="2">
        <f t="shared" si="48"/>
        <v>9.9456600000000002</v>
      </c>
      <c r="F400" s="2">
        <f t="shared" si="41"/>
        <v>10.041385000000002</v>
      </c>
      <c r="G400" s="2">
        <f t="shared" si="43"/>
        <v>10.103403999999999</v>
      </c>
      <c r="H400" s="2">
        <f t="shared" si="47"/>
        <v>11.363275000000003</v>
      </c>
      <c r="I400" s="2">
        <f t="array" ref="I400">SUMPRODUCT(B384:B403, (ROW(B384:B403)-ROW(B384)+1)) / (20*21/2)</f>
        <v>10.008202857142857</v>
      </c>
      <c r="J400" s="2">
        <f t="shared" si="42"/>
        <v>10.016195478331968</v>
      </c>
      <c r="K400" s="2">
        <f t="shared" si="44"/>
        <v>10.245396360284627</v>
      </c>
    </row>
    <row r="401" spans="1:11" ht="13.5" x14ac:dyDescent="0.25">
      <c r="A401" s="3">
        <f>TITRES_STAT!B404</f>
        <v>42590</v>
      </c>
      <c r="B401" s="6">
        <f>TITRES_STAT!D404</f>
        <v>10.034000000000001</v>
      </c>
      <c r="C401" s="2">
        <f t="shared" si="45"/>
        <v>9.2000000000000526E-2</v>
      </c>
      <c r="D401" s="2">
        <f t="shared" si="46"/>
        <v>9.9787999999999997</v>
      </c>
      <c r="E401" s="2">
        <f t="shared" si="48"/>
        <v>9.9189600000000002</v>
      </c>
      <c r="F401" s="2">
        <f t="shared" si="41"/>
        <v>10.05151</v>
      </c>
      <c r="G401" s="2">
        <f t="shared" si="43"/>
        <v>10.102276</v>
      </c>
      <c r="H401" s="2">
        <f t="shared" si="47"/>
        <v>11.356198000000001</v>
      </c>
      <c r="I401" s="2">
        <f t="array" ref="I401">SUMPRODUCT(B385:B404, (ROW(B385:B404)-ROW(B385)+1)) / (20*21/2)</f>
        <v>10.001058571428572</v>
      </c>
      <c r="J401" s="2">
        <f t="shared" si="42"/>
        <v>10.017891147062256</v>
      </c>
      <c r="K401" s="2">
        <f t="shared" si="44"/>
        <v>10.237106306940133</v>
      </c>
    </row>
    <row r="402" spans="1:11" ht="13.5" x14ac:dyDescent="0.25">
      <c r="A402" s="3">
        <f>TITRES_STAT!B405</f>
        <v>42591</v>
      </c>
      <c r="B402" s="6">
        <f>TITRES_STAT!D405</f>
        <v>10.034000000000001</v>
      </c>
      <c r="C402" s="2">
        <f t="shared" si="45"/>
        <v>0</v>
      </c>
      <c r="D402" s="2">
        <f t="shared" si="46"/>
        <v>9.9787999999999997</v>
      </c>
      <c r="E402" s="2">
        <f t="shared" si="48"/>
        <v>9.9226400000000012</v>
      </c>
      <c r="F402" s="2">
        <f t="shared" si="41"/>
        <v>10.060715</v>
      </c>
      <c r="G402" s="2">
        <f t="shared" si="43"/>
        <v>10.095461999999999</v>
      </c>
      <c r="H402" s="2">
        <f t="shared" si="47"/>
        <v>11.349076500000001</v>
      </c>
      <c r="I402" s="2">
        <f t="array" ref="I402">SUMPRODUCT(B386:B405, (ROW(B386:B405)-ROW(B386)+1)) / (20*21/2)</f>
        <v>9.9936952380952349</v>
      </c>
      <c r="J402" s="2">
        <f t="shared" si="42"/>
        <v>10.019425323532516</v>
      </c>
      <c r="K402" s="2">
        <f t="shared" si="44"/>
        <v>10.229141353726794</v>
      </c>
    </row>
    <row r="403" spans="1:11" ht="13.5" x14ac:dyDescent="0.25">
      <c r="A403" s="3">
        <f>TITRES_STAT!B406</f>
        <v>42592</v>
      </c>
      <c r="B403" s="6">
        <f>TITRES_STAT!D406</f>
        <v>9.9879999999999995</v>
      </c>
      <c r="C403" s="2">
        <f t="shared" si="45"/>
        <v>-4.6000000000001151E-2</v>
      </c>
      <c r="D403" s="2">
        <f t="shared" si="46"/>
        <v>9.9879999999999995</v>
      </c>
      <c r="E403" s="2">
        <f t="shared" si="48"/>
        <v>9.9465700000000012</v>
      </c>
      <c r="F403" s="2">
        <f t="shared" si="41"/>
        <v>10.063015</v>
      </c>
      <c r="G403" s="2">
        <f t="shared" si="43"/>
        <v>10.092701999999999</v>
      </c>
      <c r="H403" s="2">
        <f t="shared" si="47"/>
        <v>11.340037500000001</v>
      </c>
      <c r="I403" s="2">
        <f t="array" ref="I403">SUMPRODUCT(B387:B406, (ROW(B387:B406)-ROW(B387)+1)) / (20*21/2)</f>
        <v>9.9866390476190467</v>
      </c>
      <c r="J403" s="2">
        <f t="shared" si="42"/>
        <v>10.016432435577038</v>
      </c>
      <c r="K403" s="2">
        <f t="shared" si="44"/>
        <v>10.219684830051232</v>
      </c>
    </row>
    <row r="404" spans="1:11" ht="13.5" x14ac:dyDescent="0.25">
      <c r="A404" s="3">
        <f>TITRES_STAT!B407</f>
        <v>42593</v>
      </c>
      <c r="B404" s="6">
        <f>TITRES_STAT!D407</f>
        <v>9.9879999999999995</v>
      </c>
      <c r="C404" s="2">
        <f t="shared" si="45"/>
        <v>0</v>
      </c>
      <c r="D404" s="2">
        <f t="shared" si="46"/>
        <v>9.9971999999999994</v>
      </c>
      <c r="E404" s="2">
        <f t="shared" si="48"/>
        <v>9.9557800000000007</v>
      </c>
      <c r="F404" s="2">
        <f t="shared" ref="F404:F467" si="49">AVERAGE(B385:B404)</f>
        <v>10.065315</v>
      </c>
      <c r="G404" s="2">
        <f t="shared" si="43"/>
        <v>10.089941999999999</v>
      </c>
      <c r="H404" s="2">
        <f t="shared" si="47"/>
        <v>11.327445499999996</v>
      </c>
      <c r="I404" s="2">
        <f t="array" ref="I404">SUMPRODUCT(B388:B407, (ROW(B388:B407)-ROW(B388)+1)) / (20*21/2)</f>
        <v>9.9808099999999982</v>
      </c>
      <c r="J404" s="2">
        <f t="shared" si="42"/>
        <v>10.013724584569701</v>
      </c>
      <c r="K404" s="2">
        <f t="shared" si="44"/>
        <v>10.21059915044138</v>
      </c>
    </row>
    <row r="405" spans="1:11" ht="13.5" x14ac:dyDescent="0.25">
      <c r="A405" s="3">
        <f>TITRES_STAT!B408</f>
        <v>42594</v>
      </c>
      <c r="B405" s="6">
        <f>TITRES_STAT!D408</f>
        <v>9.9879999999999995</v>
      </c>
      <c r="C405" s="2">
        <f t="shared" si="45"/>
        <v>0</v>
      </c>
      <c r="D405" s="2">
        <f t="shared" si="46"/>
        <v>10.006399999999999</v>
      </c>
      <c r="E405" s="2">
        <f t="shared" si="48"/>
        <v>9.9649900000000002</v>
      </c>
      <c r="F405" s="2">
        <f t="shared" si="49"/>
        <v>10.05289</v>
      </c>
      <c r="G405" s="2">
        <f t="shared" si="43"/>
        <v>10.087181999999999</v>
      </c>
      <c r="H405" s="2">
        <f t="shared" si="47"/>
        <v>11.315208499999994</v>
      </c>
      <c r="I405" s="2">
        <f t="array" ref="I405">SUMPRODUCT(B389:B408, (ROW(B389:B408)-ROW(B389)+1)) / (20*21/2)</f>
        <v>9.9800638095238092</v>
      </c>
      <c r="J405" s="2">
        <f t="shared" ref="J405:J468" si="50">$J$4*B405+J404*(1-$J$4)</f>
        <v>10.01127462413449</v>
      </c>
      <c r="K405" s="2">
        <f t="shared" si="44"/>
        <v>10.201869771992699</v>
      </c>
    </row>
    <row r="406" spans="1:11" ht="13.5" x14ac:dyDescent="0.25">
      <c r="A406" s="3">
        <f>TITRES_STAT!B409</f>
        <v>42597</v>
      </c>
      <c r="B406" s="6">
        <f>TITRES_STAT!D409</f>
        <v>9.9787999999999997</v>
      </c>
      <c r="C406" s="2">
        <f t="shared" si="45"/>
        <v>-9.1999999999998749E-3</v>
      </c>
      <c r="D406" s="2">
        <f t="shared" si="46"/>
        <v>9.9953599999999998</v>
      </c>
      <c r="E406" s="2">
        <f t="shared" si="48"/>
        <v>9.9870800000000006</v>
      </c>
      <c r="F406" s="2">
        <f t="shared" si="49"/>
        <v>10.040005000000001</v>
      </c>
      <c r="G406" s="2">
        <f t="shared" si="43"/>
        <v>10.084237999999997</v>
      </c>
      <c r="H406" s="2">
        <f t="shared" si="47"/>
        <v>11.302969999999998</v>
      </c>
      <c r="I406" s="2">
        <f t="array" ref="I406">SUMPRODUCT(B390:B409, (ROW(B390:B409)-ROW(B390)+1)) / (20*21/2)</f>
        <v>9.9820342857142847</v>
      </c>
      <c r="J406" s="2">
        <f t="shared" si="50"/>
        <v>10.008181802788348</v>
      </c>
      <c r="K406" s="2">
        <f t="shared" si="44"/>
        <v>10.193121937796906</v>
      </c>
    </row>
    <row r="407" spans="1:11" ht="13.5" x14ac:dyDescent="0.25">
      <c r="A407" s="3">
        <f>TITRES_STAT!B410</f>
        <v>42598</v>
      </c>
      <c r="B407" s="6">
        <f>TITRES_STAT!D410</f>
        <v>9.9787999999999997</v>
      </c>
      <c r="C407" s="2">
        <f t="shared" si="45"/>
        <v>0</v>
      </c>
      <c r="D407" s="2">
        <f t="shared" si="46"/>
        <v>9.9843200000000003</v>
      </c>
      <c r="E407" s="2">
        <f t="shared" si="48"/>
        <v>9.9815600000000018</v>
      </c>
      <c r="F407" s="2">
        <f t="shared" si="49"/>
        <v>10.023435000000001</v>
      </c>
      <c r="G407" s="2">
        <f t="shared" si="43"/>
        <v>10.077031999999997</v>
      </c>
      <c r="H407" s="2">
        <f t="shared" si="47"/>
        <v>11.292418999999997</v>
      </c>
      <c r="I407" s="2">
        <f t="array" ref="I407">SUMPRODUCT(B391:B410, (ROW(B391:B410)-ROW(B391)+1)) / (20*21/2)</f>
        <v>9.9769961904761892</v>
      </c>
      <c r="J407" s="2">
        <f t="shared" si="50"/>
        <v>10.005383535856126</v>
      </c>
      <c r="K407" s="2">
        <f t="shared" si="44"/>
        <v>10.184717155922517</v>
      </c>
    </row>
    <row r="408" spans="1:11" ht="13.5" x14ac:dyDescent="0.25">
      <c r="A408" s="3">
        <f>TITRES_STAT!B411</f>
        <v>42599</v>
      </c>
      <c r="B408" s="6">
        <f>TITRES_STAT!D411</f>
        <v>10.015599999999999</v>
      </c>
      <c r="C408" s="2">
        <f t="shared" si="45"/>
        <v>3.67999999999995E-2</v>
      </c>
      <c r="D408" s="2">
        <f t="shared" si="46"/>
        <v>9.9898399999999992</v>
      </c>
      <c r="E408" s="2">
        <f t="shared" si="48"/>
        <v>9.988920000000002</v>
      </c>
      <c r="F408" s="2">
        <f t="shared" si="49"/>
        <v>10.013310000000001</v>
      </c>
      <c r="G408" s="2">
        <f t="shared" si="43"/>
        <v>10.068783999999999</v>
      </c>
      <c r="H408" s="2">
        <f t="shared" si="47"/>
        <v>11.283828499999997</v>
      </c>
      <c r="I408" s="2">
        <f t="array" ref="I408">SUMPRODUCT(B392:B411, (ROW(B392:B411)-ROW(B392)+1)) / (20*21/2)</f>
        <v>9.9653780952380959</v>
      </c>
      <c r="J408" s="2">
        <f t="shared" si="50"/>
        <v>10.006356532441256</v>
      </c>
      <c r="K408" s="2">
        <f t="shared" si="44"/>
        <v>10.178085110592223</v>
      </c>
    </row>
    <row r="409" spans="1:11" ht="13.5" x14ac:dyDescent="0.25">
      <c r="A409" s="3">
        <f>TITRES_STAT!B412</f>
        <v>42600</v>
      </c>
      <c r="B409" s="6">
        <f>TITRES_STAT!D412</f>
        <v>10.034000000000001</v>
      </c>
      <c r="C409" s="2">
        <f t="shared" si="45"/>
        <v>1.8400000000001526E-2</v>
      </c>
      <c r="D409" s="2">
        <f t="shared" si="46"/>
        <v>9.999039999999999</v>
      </c>
      <c r="E409" s="2">
        <f t="shared" si="48"/>
        <v>9.9981200000000019</v>
      </c>
      <c r="F409" s="2">
        <f t="shared" si="49"/>
        <v>9.9949000000000012</v>
      </c>
      <c r="G409" s="2">
        <f t="shared" si="43"/>
        <v>10.058062</v>
      </c>
      <c r="H409" s="2">
        <f t="shared" si="47"/>
        <v>11.276706999999998</v>
      </c>
      <c r="I409" s="2">
        <f t="array" ref="I409">SUMPRODUCT(B393:B412, (ROW(B393:B412)-ROW(B393)+1)) / (20*21/2)</f>
        <v>9.9559080952380938</v>
      </c>
      <c r="J409" s="2">
        <f t="shared" si="50"/>
        <v>10.008989243637327</v>
      </c>
      <c r="K409" s="2">
        <f t="shared" si="44"/>
        <v>10.172434714098411</v>
      </c>
    </row>
    <row r="410" spans="1:11" ht="13.5" x14ac:dyDescent="0.25">
      <c r="A410" s="3">
        <f>TITRES_STAT!B413</f>
        <v>42601</v>
      </c>
      <c r="B410" s="6">
        <f>TITRES_STAT!D413</f>
        <v>9.9420000000000002</v>
      </c>
      <c r="C410" s="2">
        <f t="shared" si="45"/>
        <v>-9.2000000000000526E-2</v>
      </c>
      <c r="D410" s="2">
        <f t="shared" si="46"/>
        <v>9.9898399999999992</v>
      </c>
      <c r="E410" s="2">
        <f t="shared" si="48"/>
        <v>9.9981200000000001</v>
      </c>
      <c r="F410" s="2">
        <f t="shared" si="49"/>
        <v>9.9718900000000019</v>
      </c>
      <c r="G410" s="2">
        <f t="shared" si="43"/>
        <v>10.045677999999999</v>
      </c>
      <c r="H410" s="2">
        <f t="shared" si="47"/>
        <v>11.269392</v>
      </c>
      <c r="I410" s="2">
        <f t="array" ref="I410">SUMPRODUCT(B394:B413, (ROW(B394:B413)-ROW(B394)+1)) / (20*21/2)</f>
        <v>9.9646728571428564</v>
      </c>
      <c r="J410" s="2">
        <f t="shared" si="50"/>
        <v>10.002609315671867</v>
      </c>
      <c r="K410" s="2">
        <f t="shared" si="44"/>
        <v>10.163398058643573</v>
      </c>
    </row>
    <row r="411" spans="1:11" ht="13.5" x14ac:dyDescent="0.25">
      <c r="A411" s="3">
        <f>TITRES_STAT!B414</f>
        <v>42604</v>
      </c>
      <c r="B411" s="6">
        <f>TITRES_STAT!D414</f>
        <v>9.8498999999999999</v>
      </c>
      <c r="C411" s="2">
        <f t="shared" si="45"/>
        <v>-9.2100000000000293E-2</v>
      </c>
      <c r="D411" s="2">
        <f t="shared" si="46"/>
        <v>9.9640599999999999</v>
      </c>
      <c r="E411" s="2">
        <f t="shared" si="48"/>
        <v>9.9797100000000007</v>
      </c>
      <c r="F411" s="2">
        <f t="shared" si="49"/>
        <v>9.9493350000000014</v>
      </c>
      <c r="G411" s="2">
        <f t="shared" si="43"/>
        <v>10.037669999999999</v>
      </c>
      <c r="H411" s="2">
        <f t="shared" si="47"/>
        <v>11.261705000000001</v>
      </c>
      <c r="I411" s="2">
        <f t="array" ref="I411">SUMPRODUCT(B395:B414, (ROW(B395:B414)-ROW(B395)+1)) / (20*21/2)</f>
        <v>9.963317142857143</v>
      </c>
      <c r="J411" s="2">
        <f t="shared" si="50"/>
        <v>9.9880655713221653</v>
      </c>
      <c r="K411" s="2">
        <f t="shared" si="44"/>
        <v>10.151104017128139</v>
      </c>
    </row>
    <row r="412" spans="1:11" ht="13.5" x14ac:dyDescent="0.25">
      <c r="A412" s="3">
        <f>TITRES_STAT!B415</f>
        <v>42605</v>
      </c>
      <c r="B412" s="6">
        <f>TITRES_STAT!D415</f>
        <v>9.8498999999999999</v>
      </c>
      <c r="C412" s="2">
        <f t="shared" si="45"/>
        <v>0</v>
      </c>
      <c r="D412" s="2">
        <f t="shared" si="46"/>
        <v>9.9382799999999989</v>
      </c>
      <c r="E412" s="2">
        <f t="shared" si="48"/>
        <v>9.9612999999999996</v>
      </c>
      <c r="F412" s="2">
        <f t="shared" si="49"/>
        <v>9.9419700000000013</v>
      </c>
      <c r="G412" s="2">
        <f t="shared" si="43"/>
        <v>10.030371999999998</v>
      </c>
      <c r="H412" s="2">
        <f t="shared" si="47"/>
        <v>11.255706</v>
      </c>
      <c r="I412" s="2">
        <f t="array" ref="I412">SUMPRODUCT(B396:B415, (ROW(B396:B415)-ROW(B396)+1)) / (20*21/2)</f>
        <v>9.9617419047619062</v>
      </c>
      <c r="J412" s="2">
        <f t="shared" si="50"/>
        <v>9.9749069454819583</v>
      </c>
      <c r="K412" s="2">
        <f t="shared" si="44"/>
        <v>10.139292094887821</v>
      </c>
    </row>
    <row r="413" spans="1:11" ht="13.5" x14ac:dyDescent="0.25">
      <c r="A413" s="3">
        <f>TITRES_STAT!B416</f>
        <v>42606</v>
      </c>
      <c r="B413" s="6">
        <f>TITRES_STAT!D416</f>
        <v>10.034000000000001</v>
      </c>
      <c r="C413" s="2">
        <f t="shared" si="45"/>
        <v>0.18410000000000082</v>
      </c>
      <c r="D413" s="2">
        <f t="shared" si="46"/>
        <v>9.9419599999999981</v>
      </c>
      <c r="E413" s="2">
        <f t="shared" si="48"/>
        <v>9.9659000000000013</v>
      </c>
      <c r="F413" s="2">
        <f t="shared" si="49"/>
        <v>9.9562349999999995</v>
      </c>
      <c r="G413" s="2">
        <f t="shared" si="43"/>
        <v>10.026755999999999</v>
      </c>
      <c r="H413" s="2">
        <f t="shared" si="47"/>
        <v>11.252093000000002</v>
      </c>
      <c r="I413" s="2">
        <f t="array" ref="I413">SUMPRODUCT(B397:B416, (ROW(B397:B416)-ROW(B397)+1)) / (20*21/2)</f>
        <v>9.968709047619047</v>
      </c>
      <c r="J413" s="2">
        <f t="shared" si="50"/>
        <v>9.9805348554360567</v>
      </c>
      <c r="K413" s="2">
        <f t="shared" si="44"/>
        <v>10.135162993127516</v>
      </c>
    </row>
    <row r="414" spans="1:11" ht="13.5" x14ac:dyDescent="0.25">
      <c r="A414" s="3">
        <f>TITRES_STAT!B417</f>
        <v>42607</v>
      </c>
      <c r="B414" s="6">
        <f>TITRES_STAT!D417</f>
        <v>9.9420000000000002</v>
      </c>
      <c r="C414" s="2">
        <f t="shared" si="45"/>
        <v>-9.2000000000000526E-2</v>
      </c>
      <c r="D414" s="2">
        <f t="shared" si="46"/>
        <v>9.9235599999999984</v>
      </c>
      <c r="E414" s="2">
        <f t="shared" si="48"/>
        <v>9.9612999999999996</v>
      </c>
      <c r="F414" s="2">
        <f t="shared" si="49"/>
        <v>9.9585399999999993</v>
      </c>
      <c r="G414" s="2">
        <f t="shared" si="43"/>
        <v>10.021299999999998</v>
      </c>
      <c r="H414" s="2">
        <f t="shared" si="47"/>
        <v>11.248908000000002</v>
      </c>
      <c r="I414" s="2">
        <f t="array" ref="I414">SUMPRODUCT(B398:B417, (ROW(B398:B417)-ROW(B398)+1)) / (20*21/2)</f>
        <v>9.974361428571429</v>
      </c>
      <c r="J414" s="2">
        <f t="shared" si="50"/>
        <v>9.9768648692040518</v>
      </c>
      <c r="K414" s="2">
        <f t="shared" si="44"/>
        <v>10.127587973789183</v>
      </c>
    </row>
    <row r="415" spans="1:11" ht="13.5" x14ac:dyDescent="0.25">
      <c r="A415" s="3">
        <f>TITRES_STAT!B418</f>
        <v>42608</v>
      </c>
      <c r="B415" s="6">
        <f>TITRES_STAT!D418</f>
        <v>9.9420000000000002</v>
      </c>
      <c r="C415" s="2">
        <f t="shared" si="45"/>
        <v>0</v>
      </c>
      <c r="D415" s="2">
        <f t="shared" si="46"/>
        <v>9.9235600000000002</v>
      </c>
      <c r="E415" s="2">
        <f t="shared" si="48"/>
        <v>9.9567000000000014</v>
      </c>
      <c r="F415" s="2">
        <f t="shared" si="49"/>
        <v>9.9608450000000008</v>
      </c>
      <c r="G415" s="2">
        <f t="shared" si="43"/>
        <v>10.017619999999999</v>
      </c>
      <c r="H415" s="2">
        <f t="shared" si="47"/>
        <v>11.245723000000003</v>
      </c>
      <c r="I415" s="2">
        <f t="array" ref="I415">SUMPRODUCT(B399:B418, (ROW(B399:B418)-ROW(B399)+1)) / (20*21/2)</f>
        <v>9.9800138095238093</v>
      </c>
      <c r="J415" s="2">
        <f t="shared" si="50"/>
        <v>9.9735444054703333</v>
      </c>
      <c r="K415" s="2">
        <f t="shared" si="44"/>
        <v>10.120310014032745</v>
      </c>
    </row>
    <row r="416" spans="1:11" ht="13.5" x14ac:dyDescent="0.25">
      <c r="A416" s="3">
        <f>TITRES_STAT!B419</f>
        <v>42611</v>
      </c>
      <c r="B416" s="6">
        <f>TITRES_STAT!D419</f>
        <v>10.034000000000001</v>
      </c>
      <c r="C416" s="2">
        <f t="shared" si="45"/>
        <v>9.2000000000000526E-2</v>
      </c>
      <c r="D416" s="2">
        <f t="shared" si="46"/>
        <v>9.9603799999999989</v>
      </c>
      <c r="E416" s="2">
        <f t="shared" si="48"/>
        <v>9.9622200000000003</v>
      </c>
      <c r="F416" s="2">
        <f t="shared" si="49"/>
        <v>9.9746500000000005</v>
      </c>
      <c r="G416" s="2">
        <f t="shared" si="43"/>
        <v>10.013115999999998</v>
      </c>
      <c r="H416" s="2">
        <f t="shared" si="47"/>
        <v>11.243042500000003</v>
      </c>
      <c r="I416" s="2">
        <f t="array" ref="I416">SUMPRODUCT(B400:B419, (ROW(B400:B419)-ROW(B400)+1)) / (20*21/2)</f>
        <v>9.9852280952380976</v>
      </c>
      <c r="J416" s="2">
        <f t="shared" si="50"/>
        <v>9.9793020811398243</v>
      </c>
      <c r="K416" s="2">
        <f t="shared" si="44"/>
        <v>10.116925307600088</v>
      </c>
    </row>
    <row r="417" spans="1:11" ht="13.5" x14ac:dyDescent="0.25">
      <c r="A417" s="3">
        <f>TITRES_STAT!B420</f>
        <v>42612</v>
      </c>
      <c r="B417" s="6">
        <f>TITRES_STAT!D420</f>
        <v>10.034000000000001</v>
      </c>
      <c r="C417" s="2">
        <f t="shared" si="45"/>
        <v>0</v>
      </c>
      <c r="D417" s="2">
        <f t="shared" si="46"/>
        <v>9.9971999999999994</v>
      </c>
      <c r="E417" s="2">
        <f t="shared" si="48"/>
        <v>9.9677400000000009</v>
      </c>
      <c r="F417" s="2">
        <f t="shared" si="49"/>
        <v>9.9746500000000005</v>
      </c>
      <c r="G417" s="2">
        <f t="shared" si="43"/>
        <v>10.008611999999998</v>
      </c>
      <c r="H417" s="2">
        <f t="shared" si="47"/>
        <v>11.238807500000002</v>
      </c>
      <c r="I417" s="2">
        <f t="array" ref="I417">SUMPRODUCT(B401:B420, (ROW(B401:B420)-ROW(B401)+1)) / (20*21/2)</f>
        <v>9.9882519047619063</v>
      </c>
      <c r="J417" s="2">
        <f t="shared" si="50"/>
        <v>9.984511406745554</v>
      </c>
      <c r="K417" s="2">
        <f t="shared" si="44"/>
        <v>10.113673334753026</v>
      </c>
    </row>
    <row r="418" spans="1:11" ht="13.5" x14ac:dyDescent="0.25">
      <c r="A418" s="3">
        <f>TITRES_STAT!B421</f>
        <v>42613</v>
      </c>
      <c r="B418" s="6">
        <f>TITRES_STAT!D421</f>
        <v>10.034000000000001</v>
      </c>
      <c r="C418" s="2">
        <f t="shared" si="45"/>
        <v>0</v>
      </c>
      <c r="D418" s="2">
        <f t="shared" si="46"/>
        <v>9.9971999999999994</v>
      </c>
      <c r="E418" s="2">
        <f t="shared" si="48"/>
        <v>9.9695800000000006</v>
      </c>
      <c r="F418" s="2">
        <f t="shared" si="49"/>
        <v>9.9792499999999986</v>
      </c>
      <c r="G418" s="2">
        <f t="shared" si="43"/>
        <v>10.006595999999998</v>
      </c>
      <c r="H418" s="2">
        <f t="shared" si="47"/>
        <v>11.235683000000005</v>
      </c>
      <c r="I418" s="2">
        <f t="array" ref="I418">SUMPRODUCT(B402:B421, (ROW(B402:B421)-ROW(B402)+1)) / (20*21/2)</f>
        <v>9.973391904761904</v>
      </c>
      <c r="J418" s="2">
        <f t="shared" si="50"/>
        <v>9.9892246061031198</v>
      </c>
      <c r="K418" s="2">
        <f t="shared" si="44"/>
        <v>10.110548890252907</v>
      </c>
    </row>
    <row r="419" spans="1:11" ht="13.5" x14ac:dyDescent="0.25">
      <c r="A419" s="3">
        <f>TITRES_STAT!B422</f>
        <v>42614</v>
      </c>
      <c r="B419" s="6">
        <f>TITRES_STAT!D422</f>
        <v>10.034000000000001</v>
      </c>
      <c r="C419" s="2">
        <f t="shared" si="45"/>
        <v>0</v>
      </c>
      <c r="D419" s="2">
        <f t="shared" si="46"/>
        <v>10.015599999999999</v>
      </c>
      <c r="E419" s="2">
        <f t="shared" si="48"/>
        <v>9.9695800000000023</v>
      </c>
      <c r="F419" s="2">
        <f t="shared" si="49"/>
        <v>9.9838500000000003</v>
      </c>
      <c r="G419" s="2">
        <f t="shared" si="43"/>
        <v>10.004756</v>
      </c>
      <c r="H419" s="2">
        <f t="shared" si="47"/>
        <v>11.232469500000004</v>
      </c>
      <c r="I419" s="2">
        <f t="array" ref="I419">SUMPRODUCT(B403:B422, (ROW(B403:B422)-ROW(B403)+1)) / (20*21/2)</f>
        <v>9.9437152380952369</v>
      </c>
      <c r="J419" s="2">
        <f t="shared" si="50"/>
        <v>9.9934889293313933</v>
      </c>
      <c r="K419" s="2">
        <f t="shared" si="44"/>
        <v>10.107546972988088</v>
      </c>
    </row>
    <row r="420" spans="1:11" ht="13.5" x14ac:dyDescent="0.25">
      <c r="A420" s="3">
        <f>TITRES_STAT!B423</f>
        <v>42615</v>
      </c>
      <c r="B420" s="6">
        <f>TITRES_STAT!D423</f>
        <v>10.015599999999999</v>
      </c>
      <c r="C420" s="2">
        <f t="shared" si="45"/>
        <v>-1.8400000000001526E-2</v>
      </c>
      <c r="D420" s="2">
        <f t="shared" si="46"/>
        <v>10.03032</v>
      </c>
      <c r="E420" s="2">
        <f t="shared" si="48"/>
        <v>9.9769400000000026</v>
      </c>
      <c r="F420" s="2">
        <f t="shared" si="49"/>
        <v>9.9875299999999996</v>
      </c>
      <c r="G420" s="2">
        <f t="shared" si="43"/>
        <v>10.007878</v>
      </c>
      <c r="H420" s="2">
        <f t="shared" si="47"/>
        <v>11.227920500000007</v>
      </c>
      <c r="I420" s="2">
        <f t="array" ref="I420">SUMPRODUCT(B404:B423, (ROW(B404:B423)-ROW(B404)+1)) / (20*21/2)</f>
        <v>9.906144285714289</v>
      </c>
      <c r="J420" s="2">
        <f t="shared" si="50"/>
        <v>9.9955947455855458</v>
      </c>
      <c r="K420" s="2">
        <f t="shared" si="44"/>
        <v>10.103941209341496</v>
      </c>
    </row>
    <row r="421" spans="1:11" ht="13.5" x14ac:dyDescent="0.25">
      <c r="A421" s="3">
        <f>TITRES_STAT!B424</f>
        <v>42618</v>
      </c>
      <c r="B421" s="6">
        <f>TITRES_STAT!D424</f>
        <v>9.8315000000000001</v>
      </c>
      <c r="C421" s="2">
        <f t="shared" si="45"/>
        <v>-0.18409999999999904</v>
      </c>
      <c r="D421" s="2">
        <f t="shared" si="46"/>
        <v>9.9898199999999999</v>
      </c>
      <c r="E421" s="2">
        <f t="shared" si="48"/>
        <v>9.9751000000000012</v>
      </c>
      <c r="F421" s="2">
        <f t="shared" si="49"/>
        <v>9.977405000000001</v>
      </c>
      <c r="G421" s="2">
        <f t="shared" si="43"/>
        <v>10.001618000000001</v>
      </c>
      <c r="H421" s="2">
        <f t="shared" si="47"/>
        <v>11.221563000000005</v>
      </c>
      <c r="I421" s="2">
        <f t="array" ref="I421">SUMPRODUCT(B405:B424, (ROW(B405:B424)-ROW(B405)+1)) / (20*21/2)</f>
        <v>9.8451709523809505</v>
      </c>
      <c r="J421" s="2">
        <f t="shared" si="50"/>
        <v>9.9799666745773994</v>
      </c>
      <c r="K421" s="2">
        <f t="shared" si="44"/>
        <v>10.093257240347713</v>
      </c>
    </row>
    <row r="422" spans="1:11" ht="13.5" x14ac:dyDescent="0.25">
      <c r="A422" s="3">
        <f>TITRES_STAT!B425</f>
        <v>42619</v>
      </c>
      <c r="B422" s="6">
        <f>TITRES_STAT!D425</f>
        <v>9.6658000000000008</v>
      </c>
      <c r="C422" s="2">
        <f t="shared" si="45"/>
        <v>-0.16569999999999929</v>
      </c>
      <c r="D422" s="2">
        <f t="shared" si="46"/>
        <v>9.9161800000000007</v>
      </c>
      <c r="E422" s="2">
        <f t="shared" si="48"/>
        <v>9.9566900000000018</v>
      </c>
      <c r="F422" s="2">
        <f t="shared" si="49"/>
        <v>9.958994999999998</v>
      </c>
      <c r="G422" s="2">
        <f t="shared" si="43"/>
        <v>9.9924119999999998</v>
      </c>
      <c r="H422" s="2">
        <f t="shared" si="47"/>
        <v>11.213622000000008</v>
      </c>
      <c r="I422" s="2">
        <f t="array" ref="I422">SUMPRODUCT(B406:B425, (ROW(B406:B425)-ROW(B406)+1)) / (20*21/2)</f>
        <v>9.7787138095238095</v>
      </c>
      <c r="J422" s="2">
        <f t="shared" si="50"/>
        <v>9.9500460389033627</v>
      </c>
      <c r="K422" s="2">
        <f t="shared" si="44"/>
        <v>10.076494211314468</v>
      </c>
    </row>
    <row r="423" spans="1:11" ht="13.5" x14ac:dyDescent="0.25">
      <c r="A423" s="3">
        <f>TITRES_STAT!B426</f>
        <v>42620</v>
      </c>
      <c r="B423" s="6">
        <f>TITRES_STAT!D426</f>
        <v>9.5645000000000007</v>
      </c>
      <c r="C423" s="2">
        <f t="shared" si="45"/>
        <v>-0.10130000000000017</v>
      </c>
      <c r="D423" s="2">
        <f t="shared" si="46"/>
        <v>9.8222799999999992</v>
      </c>
      <c r="E423" s="2">
        <f t="shared" si="48"/>
        <v>9.9097399999999993</v>
      </c>
      <c r="F423" s="2">
        <f t="shared" si="49"/>
        <v>9.9378199999999985</v>
      </c>
      <c r="G423" s="2">
        <f t="shared" si="43"/>
        <v>9.9811800000000002</v>
      </c>
      <c r="H423" s="2">
        <f t="shared" si="47"/>
        <v>11.20504100000001</v>
      </c>
      <c r="I423" s="2">
        <f t="array" ref="I423">SUMPRODUCT(B407:B426, (ROW(B407:B426)-ROW(B407)+1)) / (20*21/2)</f>
        <v>9.7159828571428601</v>
      </c>
      <c r="J423" s="2">
        <f t="shared" si="50"/>
        <v>9.9133273685316148</v>
      </c>
      <c r="K423" s="2">
        <f t="shared" si="44"/>
        <v>10.056416006949195</v>
      </c>
    </row>
    <row r="424" spans="1:11" ht="13.5" x14ac:dyDescent="0.25">
      <c r="A424" s="3">
        <f>TITRES_STAT!B427</f>
        <v>42621</v>
      </c>
      <c r="B424" s="6">
        <f>TITRES_STAT!D427</f>
        <v>9.2975999999999992</v>
      </c>
      <c r="C424" s="2">
        <f t="shared" si="45"/>
        <v>-0.26690000000000147</v>
      </c>
      <c r="D424" s="2">
        <f t="shared" si="46"/>
        <v>9.6750000000000007</v>
      </c>
      <c r="E424" s="2">
        <f t="shared" si="48"/>
        <v>9.8452999999999999</v>
      </c>
      <c r="F424" s="2">
        <f t="shared" si="49"/>
        <v>9.9032999999999998</v>
      </c>
      <c r="G424" s="2">
        <f t="shared" si="43"/>
        <v>9.9646099999999986</v>
      </c>
      <c r="H424" s="2">
        <f t="shared" si="47"/>
        <v>11.19441500000001</v>
      </c>
      <c r="I424" s="2">
        <f t="array" ref="I424">SUMPRODUCT(B408:B427, (ROW(B408:B427)-ROW(B408)+1)) / (20*21/2)</f>
        <v>9.6569342857142857</v>
      </c>
      <c r="J424" s="2">
        <f t="shared" si="50"/>
        <v>9.8546866667666997</v>
      </c>
      <c r="K424" s="2">
        <f t="shared" si="44"/>
        <v>10.0266585164806</v>
      </c>
    </row>
    <row r="425" spans="1:11" ht="13.5" x14ac:dyDescent="0.25">
      <c r="A425" s="3">
        <f>TITRES_STAT!B428</f>
        <v>42622</v>
      </c>
      <c r="B425" s="6">
        <f>TITRES_STAT!D428</f>
        <v>9.2055000000000007</v>
      </c>
      <c r="C425" s="2">
        <f t="shared" si="45"/>
        <v>-9.2099999999998516E-2</v>
      </c>
      <c r="D425" s="2">
        <f t="shared" si="46"/>
        <v>9.5129800000000024</v>
      </c>
      <c r="E425" s="2">
        <f t="shared" si="48"/>
        <v>9.7716499999999993</v>
      </c>
      <c r="F425" s="2">
        <f t="shared" si="49"/>
        <v>9.8641749999999995</v>
      </c>
      <c r="G425" s="2">
        <f t="shared" si="43"/>
        <v>9.9522739999999974</v>
      </c>
      <c r="H425" s="2">
        <f t="shared" si="47"/>
        <v>11.183328500000011</v>
      </c>
      <c r="I425" s="2">
        <f t="array" ref="I425">SUMPRODUCT(B409:B428, (ROW(B409:B428)-ROW(B409)+1)) / (20*21/2)</f>
        <v>9.5936823809523819</v>
      </c>
      <c r="J425" s="2">
        <f t="shared" si="50"/>
        <v>9.7928593651698712</v>
      </c>
      <c r="K425" s="2">
        <f t="shared" si="44"/>
        <v>9.9944562217166553</v>
      </c>
    </row>
    <row r="426" spans="1:11" ht="13.5" x14ac:dyDescent="0.25">
      <c r="A426" s="3">
        <f>TITRES_STAT!B429</f>
        <v>42627</v>
      </c>
      <c r="B426" s="6">
        <f>TITRES_STAT!D429</f>
        <v>9.2055000000000007</v>
      </c>
      <c r="C426" s="2">
        <f t="shared" si="45"/>
        <v>0</v>
      </c>
      <c r="D426" s="2">
        <f t="shared" si="46"/>
        <v>9.3877800000000011</v>
      </c>
      <c r="E426" s="2">
        <f t="shared" si="48"/>
        <v>9.6888000000000005</v>
      </c>
      <c r="F426" s="2">
        <f t="shared" si="49"/>
        <v>9.8255100000000013</v>
      </c>
      <c r="G426" s="2">
        <f t="shared" si="43"/>
        <v>9.9412259999999986</v>
      </c>
      <c r="H426" s="2">
        <f t="shared" si="47"/>
        <v>11.172242000000013</v>
      </c>
      <c r="I426" s="2">
        <f t="array" ref="I426">SUMPRODUCT(B410:B429, (ROW(B410:B429)-ROW(B410)+1)) / (20*21/2)</f>
        <v>9.5294157142857152</v>
      </c>
      <c r="J426" s="2">
        <f t="shared" si="50"/>
        <v>9.7369203780108364</v>
      </c>
      <c r="K426" s="2">
        <f t="shared" si="44"/>
        <v>9.9635167620414933</v>
      </c>
    </row>
    <row r="427" spans="1:11" ht="13.5" x14ac:dyDescent="0.25">
      <c r="A427" s="3">
        <f>TITRES_STAT!B430</f>
        <v>42628</v>
      </c>
      <c r="B427" s="6">
        <f>TITRES_STAT!D430</f>
        <v>9.2055000000000007</v>
      </c>
      <c r="C427" s="2">
        <f t="shared" si="45"/>
        <v>0</v>
      </c>
      <c r="D427" s="2">
        <f t="shared" si="46"/>
        <v>9.2957199999999993</v>
      </c>
      <c r="E427" s="2">
        <f t="shared" si="48"/>
        <v>9.60595</v>
      </c>
      <c r="F427" s="2">
        <f t="shared" si="49"/>
        <v>9.7868450000000013</v>
      </c>
      <c r="G427" s="2">
        <f t="shared" si="43"/>
        <v>9.9264960000000002</v>
      </c>
      <c r="H427" s="2">
        <f t="shared" si="47"/>
        <v>11.160756000000013</v>
      </c>
      <c r="I427" s="2">
        <f t="array" ref="I427">SUMPRODUCT(B411:B430, (ROW(B411:B430)-ROW(B411)+1)) / (20*21/2)</f>
        <v>9.4688757142857138</v>
      </c>
      <c r="J427" s="2">
        <f t="shared" si="50"/>
        <v>9.686308913438376</v>
      </c>
      <c r="K427" s="2">
        <f t="shared" si="44"/>
        <v>9.9337906145104551</v>
      </c>
    </row>
    <row r="428" spans="1:11" ht="13.5" x14ac:dyDescent="0.25">
      <c r="A428" s="3">
        <f>TITRES_STAT!B431</f>
        <v>42629</v>
      </c>
      <c r="B428" s="6">
        <f>TITRES_STAT!D431</f>
        <v>9.1227</v>
      </c>
      <c r="C428" s="2">
        <f t="shared" si="45"/>
        <v>-8.2800000000000651E-2</v>
      </c>
      <c r="D428" s="2">
        <f t="shared" si="46"/>
        <v>9.2073600000000013</v>
      </c>
      <c r="E428" s="2">
        <f t="shared" si="48"/>
        <v>9.5148199999999985</v>
      </c>
      <c r="F428" s="2">
        <f t="shared" si="49"/>
        <v>9.7422000000000004</v>
      </c>
      <c r="G428" s="2">
        <f t="shared" si="43"/>
        <v>9.9075340000000001</v>
      </c>
      <c r="H428" s="2">
        <f t="shared" si="47"/>
        <v>11.149300000000013</v>
      </c>
      <c r="I428" s="2">
        <f t="array" ref="I428">SUMPRODUCT(B412:B431, (ROW(B412:B431)-ROW(B412)+1)) / (20*21/2)</f>
        <v>9.4125442857142847</v>
      </c>
      <c r="J428" s="2">
        <f t="shared" si="50"/>
        <v>9.6326318740632928</v>
      </c>
      <c r="K428" s="2">
        <f t="shared" si="44"/>
        <v>9.9019831394316142</v>
      </c>
    </row>
    <row r="429" spans="1:11" ht="13.5" x14ac:dyDescent="0.25">
      <c r="A429" s="3">
        <f>TITRES_STAT!B432</f>
        <v>42632</v>
      </c>
      <c r="B429" s="6">
        <f>TITRES_STAT!D432</f>
        <v>9.0673999999999992</v>
      </c>
      <c r="C429" s="2">
        <f t="shared" si="45"/>
        <v>-5.5300000000000793E-2</v>
      </c>
      <c r="D429" s="2">
        <f t="shared" si="46"/>
        <v>9.1613199999999999</v>
      </c>
      <c r="E429" s="2">
        <f t="shared" si="48"/>
        <v>9.4181600000000003</v>
      </c>
      <c r="F429" s="2">
        <f t="shared" si="49"/>
        <v>9.6938700000000004</v>
      </c>
      <c r="G429" s="2">
        <f t="shared" si="43"/>
        <v>9.8918839999999992</v>
      </c>
      <c r="H429" s="2">
        <f t="shared" si="47"/>
        <v>11.138056000000011</v>
      </c>
      <c r="I429" s="2">
        <f t="array" ref="I429">SUMPRODUCT(B413:B432, (ROW(B413:B432)-ROW(B413)+1)) / (20*21/2)</f>
        <v>9.3827828571428569</v>
      </c>
      <c r="J429" s="2">
        <f t="shared" si="50"/>
        <v>9.5788002670096457</v>
      </c>
      <c r="K429" s="2">
        <f t="shared" si="44"/>
        <v>9.8692543888656683</v>
      </c>
    </row>
    <row r="430" spans="1:11" ht="13.5" x14ac:dyDescent="0.25">
      <c r="A430" s="3">
        <f>TITRES_STAT!B433</f>
        <v>42633</v>
      </c>
      <c r="B430" s="6">
        <f>TITRES_STAT!D433</f>
        <v>9.0581999999999994</v>
      </c>
      <c r="C430" s="2">
        <f t="shared" si="45"/>
        <v>-9.1999999999998749E-3</v>
      </c>
      <c r="D430" s="2">
        <f t="shared" si="46"/>
        <v>9.1318599999999996</v>
      </c>
      <c r="E430" s="2">
        <f t="shared" si="48"/>
        <v>9.3224199999999993</v>
      </c>
      <c r="F430" s="2">
        <f t="shared" si="49"/>
        <v>9.64968</v>
      </c>
      <c r="G430" s="2">
        <f t="shared" si="43"/>
        <v>9.8760500000000011</v>
      </c>
      <c r="H430" s="2">
        <f t="shared" si="47"/>
        <v>11.126943500000008</v>
      </c>
      <c r="I430" s="2">
        <f t="array" ref="I430">SUMPRODUCT(B414:B433, (ROW(B414:B433)-ROW(B414)+1)) / (20*21/2)</f>
        <v>9.332851428571427</v>
      </c>
      <c r="J430" s="2">
        <f t="shared" si="50"/>
        <v>9.5292192891992027</v>
      </c>
      <c r="K430" s="2">
        <f t="shared" si="44"/>
        <v>9.8374483344003476</v>
      </c>
    </row>
    <row r="431" spans="1:11" ht="13.5" x14ac:dyDescent="0.25">
      <c r="A431" s="3">
        <f>TITRES_STAT!B434</f>
        <v>42634</v>
      </c>
      <c r="B431" s="6">
        <f>TITRES_STAT!D434</f>
        <v>9.0581999999999994</v>
      </c>
      <c r="C431" s="2">
        <f t="shared" si="45"/>
        <v>0</v>
      </c>
      <c r="D431" s="2">
        <f t="shared" si="46"/>
        <v>9.1023999999999994</v>
      </c>
      <c r="E431" s="2">
        <f t="shared" si="48"/>
        <v>9.2450899999999994</v>
      </c>
      <c r="F431" s="2">
        <f t="shared" si="49"/>
        <v>9.6100949999999994</v>
      </c>
      <c r="G431" s="2">
        <f t="shared" si="43"/>
        <v>9.8605840000000011</v>
      </c>
      <c r="H431" s="2">
        <f t="shared" si="47"/>
        <v>11.116186500000008</v>
      </c>
      <c r="I431" s="2">
        <f t="array" ref="I431">SUMPRODUCT(B415:B434, (ROW(B415:B434)-ROW(B415)+1)) / (20*21/2)</f>
        <v>9.3059857142857147</v>
      </c>
      <c r="J431" s="2">
        <f t="shared" si="50"/>
        <v>9.4843603092754698</v>
      </c>
      <c r="K431" s="2">
        <f t="shared" si="44"/>
        <v>9.8068895761885688</v>
      </c>
    </row>
    <row r="432" spans="1:11" ht="13.5" x14ac:dyDescent="0.25">
      <c r="A432" s="3">
        <f>TITRES_STAT!B435</f>
        <v>42635</v>
      </c>
      <c r="B432" s="6">
        <f>TITRES_STAT!D435</f>
        <v>9.2975999999999992</v>
      </c>
      <c r="C432" s="2">
        <f t="shared" si="45"/>
        <v>0.23939999999999984</v>
      </c>
      <c r="D432" s="2">
        <f t="shared" si="46"/>
        <v>9.1208200000000001</v>
      </c>
      <c r="E432" s="2">
        <f t="shared" si="48"/>
        <v>9.2082700000000006</v>
      </c>
      <c r="F432" s="2">
        <f t="shared" si="49"/>
        <v>9.5824800000000003</v>
      </c>
      <c r="G432" s="2">
        <f t="shared" si="43"/>
        <v>9.8495380000000008</v>
      </c>
      <c r="H432" s="2">
        <f t="shared" si="47"/>
        <v>11.105827000000009</v>
      </c>
      <c r="I432" s="2">
        <f t="array" ref="I432">SUMPRODUCT(B416:B435, (ROW(B416:B435)-ROW(B416)+1)) / (20*21/2)</f>
        <v>9.2604838095238087</v>
      </c>
      <c r="J432" s="2">
        <f t="shared" si="50"/>
        <v>9.4665736131539973</v>
      </c>
      <c r="K432" s="2">
        <f t="shared" si="44"/>
        <v>9.786917435945881</v>
      </c>
    </row>
    <row r="433" spans="1:11" ht="13.5" x14ac:dyDescent="0.25">
      <c r="A433" s="3">
        <f>TITRES_STAT!B436</f>
        <v>42636</v>
      </c>
      <c r="B433" s="6">
        <f>TITRES_STAT!D436</f>
        <v>9.0581999999999994</v>
      </c>
      <c r="C433" s="2">
        <f t="shared" si="45"/>
        <v>-0.23939999999999984</v>
      </c>
      <c r="D433" s="2">
        <f t="shared" si="46"/>
        <v>9.1079199999999982</v>
      </c>
      <c r="E433" s="2">
        <f t="shared" si="48"/>
        <v>9.1576400000000007</v>
      </c>
      <c r="F433" s="2">
        <f t="shared" si="49"/>
        <v>9.53369</v>
      </c>
      <c r="G433" s="2">
        <f t="shared" si="43"/>
        <v>9.8318620000000028</v>
      </c>
      <c r="H433" s="2">
        <f t="shared" si="47"/>
        <v>11.094315000000009</v>
      </c>
      <c r="I433" s="2">
        <f t="array" ref="I433">SUMPRODUCT(B417:B436, (ROW(B417:B436)-ROW(B417)+1)) / (20*21/2)</f>
        <v>9.2351466666666671</v>
      </c>
      <c r="J433" s="2">
        <f t="shared" si="50"/>
        <v>9.4276808880917109</v>
      </c>
      <c r="K433" s="2">
        <f t="shared" si="44"/>
        <v>9.7583402815950624</v>
      </c>
    </row>
    <row r="434" spans="1:11" ht="13.5" x14ac:dyDescent="0.25">
      <c r="A434" s="3">
        <f>TITRES_STAT!B437</f>
        <v>42639</v>
      </c>
      <c r="B434" s="6">
        <f>TITRES_STAT!D437</f>
        <v>9.2515999999999998</v>
      </c>
      <c r="C434" s="2">
        <f t="shared" si="45"/>
        <v>0.19340000000000046</v>
      </c>
      <c r="D434" s="2">
        <f t="shared" si="46"/>
        <v>9.1447599999999998</v>
      </c>
      <c r="E434" s="2">
        <f t="shared" si="48"/>
        <v>9.1530400000000007</v>
      </c>
      <c r="F434" s="2">
        <f t="shared" si="49"/>
        <v>9.4991699999999994</v>
      </c>
      <c r="G434" s="2">
        <f t="shared" ref="G434:G497" si="51">AVERAGE(B385:B434)</f>
        <v>9.8180540000000001</v>
      </c>
      <c r="H434" s="2">
        <f t="shared" si="47"/>
        <v>11.085058000000009</v>
      </c>
      <c r="I434" s="2">
        <f t="array" ref="I434">SUMPRODUCT(B418:B437, (ROW(B418:B437)-ROW(B418)+1)) / (20*21/2)</f>
        <v>9.1901757142857132</v>
      </c>
      <c r="J434" s="2">
        <f t="shared" si="50"/>
        <v>9.4109112797020238</v>
      </c>
      <c r="K434" s="2">
        <f t="shared" si="44"/>
        <v>9.7384681136893736</v>
      </c>
    </row>
    <row r="435" spans="1:11" ht="13.5" x14ac:dyDescent="0.25">
      <c r="A435" s="3">
        <f>TITRES_STAT!B438</f>
        <v>42640</v>
      </c>
      <c r="B435" s="6">
        <f>TITRES_STAT!D438</f>
        <v>9.0213999999999999</v>
      </c>
      <c r="C435" s="2">
        <f t="shared" si="45"/>
        <v>-0.23019999999999996</v>
      </c>
      <c r="D435" s="2">
        <f t="shared" si="46"/>
        <v>9.1373999999999995</v>
      </c>
      <c r="E435" s="2">
        <f t="shared" si="48"/>
        <v>9.1346299999999996</v>
      </c>
      <c r="F435" s="2">
        <f t="shared" si="49"/>
        <v>9.4531399999999994</v>
      </c>
      <c r="G435" s="2">
        <f t="shared" si="51"/>
        <v>9.7937519999999996</v>
      </c>
      <c r="H435" s="2">
        <f t="shared" si="47"/>
        <v>11.075138500000007</v>
      </c>
      <c r="I435" s="2">
        <f t="array" ref="I435">SUMPRODUCT(B419:B438, (ROW(B419:B438)-ROW(B419)+1)) / (20*21/2)</f>
        <v>9.1705828571428576</v>
      </c>
      <c r="J435" s="2">
        <f t="shared" si="50"/>
        <v>9.3738149673494515</v>
      </c>
      <c r="K435" s="2">
        <f t="shared" ref="K435:K498" si="52">$K$4*B435+(1-$K$4)*K434</f>
        <v>9.7103477955054753</v>
      </c>
    </row>
    <row r="436" spans="1:11" ht="13.5" x14ac:dyDescent="0.25">
      <c r="A436" s="3">
        <f>TITRES_STAT!B439</f>
        <v>42641</v>
      </c>
      <c r="B436" s="6">
        <f>TITRES_STAT!D439</f>
        <v>9.1870999999999992</v>
      </c>
      <c r="C436" s="2">
        <f t="shared" si="45"/>
        <v>0.16569999999999929</v>
      </c>
      <c r="D436" s="2">
        <f t="shared" si="46"/>
        <v>9.1631800000000005</v>
      </c>
      <c r="E436" s="2">
        <f t="shared" si="48"/>
        <v>9.13279</v>
      </c>
      <c r="F436" s="2">
        <f t="shared" si="49"/>
        <v>9.4107949999999985</v>
      </c>
      <c r="G436" s="2">
        <f t="shared" si="51"/>
        <v>9.7727640000000005</v>
      </c>
      <c r="H436" s="2">
        <f t="shared" si="47"/>
        <v>11.067024500000009</v>
      </c>
      <c r="I436" s="2">
        <f t="array" ref="I436">SUMPRODUCT(B420:B439, (ROW(B420:B439)-ROW(B420)+1)) / (20*21/2)</f>
        <v>9.1332838095238085</v>
      </c>
      <c r="J436" s="2">
        <f t="shared" si="50"/>
        <v>9.356032589506647</v>
      </c>
      <c r="K436" s="2">
        <f t="shared" si="52"/>
        <v>9.6898282741131041</v>
      </c>
    </row>
    <row r="437" spans="1:11" ht="13.5" x14ac:dyDescent="0.25">
      <c r="A437" s="3">
        <f>TITRES_STAT!B440</f>
        <v>42642</v>
      </c>
      <c r="B437" s="6">
        <f>TITRES_STAT!D440</f>
        <v>8.9385999999999992</v>
      </c>
      <c r="C437" s="2">
        <f t="shared" si="45"/>
        <v>-0.24849999999999994</v>
      </c>
      <c r="D437" s="2">
        <f t="shared" si="46"/>
        <v>9.0913799999999991</v>
      </c>
      <c r="E437" s="2">
        <f t="shared" si="48"/>
        <v>9.1060999999999996</v>
      </c>
      <c r="F437" s="2">
        <f t="shared" si="49"/>
        <v>9.3560249999999989</v>
      </c>
      <c r="G437" s="2">
        <f t="shared" si="51"/>
        <v>9.7453319999999994</v>
      </c>
      <c r="H437" s="2">
        <f t="shared" si="47"/>
        <v>11.056780000000009</v>
      </c>
      <c r="I437" s="2">
        <f t="array" ref="I437">SUMPRODUCT(B421:B440, (ROW(B421:B440)-ROW(B421)+1)) / (20*21/2)</f>
        <v>9.1109266666666677</v>
      </c>
      <c r="J437" s="2">
        <f t="shared" si="50"/>
        <v>9.3162771047917285</v>
      </c>
      <c r="K437" s="2">
        <f t="shared" si="52"/>
        <v>9.6603683417949426</v>
      </c>
    </row>
    <row r="438" spans="1:11" ht="13.5" x14ac:dyDescent="0.25">
      <c r="A438" s="3">
        <f>TITRES_STAT!B441</f>
        <v>42643</v>
      </c>
      <c r="B438" s="6">
        <f>TITRES_STAT!D441</f>
        <v>9.1502999999999997</v>
      </c>
      <c r="C438" s="2">
        <f t="shared" si="45"/>
        <v>0.21170000000000044</v>
      </c>
      <c r="D438" s="2">
        <f t="shared" si="46"/>
        <v>9.1097999999999999</v>
      </c>
      <c r="E438" s="2">
        <f t="shared" si="48"/>
        <v>9.1088599999999982</v>
      </c>
      <c r="F438" s="2">
        <f t="shared" si="49"/>
        <v>9.3118399999999983</v>
      </c>
      <c r="G438" s="2">
        <f t="shared" si="51"/>
        <v>9.7239760000000004</v>
      </c>
      <c r="H438" s="2">
        <f t="shared" si="47"/>
        <v>11.048304500000008</v>
      </c>
      <c r="I438" s="2">
        <f t="array" ref="I438">SUMPRODUCT(B422:B441, (ROW(B422:B441)-ROW(B422)+1)) / (20*21/2)</f>
        <v>9.1099609523809502</v>
      </c>
      <c r="J438" s="2">
        <f t="shared" si="50"/>
        <v>9.3004697614782295</v>
      </c>
      <c r="K438" s="2">
        <f t="shared" si="52"/>
        <v>9.6403656617245534</v>
      </c>
    </row>
    <row r="439" spans="1:11" ht="13.5" x14ac:dyDescent="0.25">
      <c r="A439" s="3">
        <f>TITRES_STAT!B442</f>
        <v>42647</v>
      </c>
      <c r="B439" s="6">
        <f>TITRES_STAT!D442</f>
        <v>8.9201999999999995</v>
      </c>
      <c r="C439" s="2">
        <f t="shared" si="45"/>
        <v>-0.23010000000000019</v>
      </c>
      <c r="D439" s="2">
        <f t="shared" si="46"/>
        <v>9.0435200000000009</v>
      </c>
      <c r="E439" s="2">
        <f t="shared" si="48"/>
        <v>9.0941399999999994</v>
      </c>
      <c r="F439" s="2">
        <f t="shared" si="49"/>
        <v>9.2561499999999981</v>
      </c>
      <c r="G439" s="2">
        <f t="shared" si="51"/>
        <v>9.6943360000000016</v>
      </c>
      <c r="H439" s="2">
        <f t="shared" si="47"/>
        <v>11.036902000000007</v>
      </c>
      <c r="I439" s="2">
        <f t="array" ref="I439">SUMPRODUCT(B423:B442, (ROW(B423:B442)-ROW(B423)+1)) / (20*21/2)</f>
        <v>9.1120199999999993</v>
      </c>
      <c r="J439" s="2">
        <f t="shared" si="50"/>
        <v>9.264253593718399</v>
      </c>
      <c r="K439" s="2">
        <f t="shared" si="52"/>
        <v>9.6121238710686878</v>
      </c>
    </row>
    <row r="440" spans="1:11" ht="13.5" x14ac:dyDescent="0.25">
      <c r="A440" s="3">
        <f>TITRES_STAT!B443</f>
        <v>42648</v>
      </c>
      <c r="B440" s="6">
        <f>TITRES_STAT!D443</f>
        <v>9.0213999999999999</v>
      </c>
      <c r="C440" s="2">
        <f t="shared" si="45"/>
        <v>0.1012000000000004</v>
      </c>
      <c r="D440" s="2">
        <f t="shared" si="46"/>
        <v>9.0435199999999991</v>
      </c>
      <c r="E440" s="2">
        <f t="shared" si="48"/>
        <v>9.0904599999999984</v>
      </c>
      <c r="F440" s="2">
        <f t="shared" si="49"/>
        <v>9.2064399999999988</v>
      </c>
      <c r="G440" s="2">
        <f t="shared" si="51"/>
        <v>9.6667200000000033</v>
      </c>
      <c r="H440" s="2">
        <f t="shared" si="47"/>
        <v>11.023518500000007</v>
      </c>
      <c r="I440" s="2">
        <f t="array" ref="I440">SUMPRODUCT(B424:B443, (ROW(B424:B443)-ROW(B424)+1)) / (20*21/2)</f>
        <v>9.0996576190476191</v>
      </c>
      <c r="J440" s="2">
        <f t="shared" si="50"/>
        <v>9.2411246800309339</v>
      </c>
      <c r="K440" s="2">
        <f t="shared" si="52"/>
        <v>9.5889582290659945</v>
      </c>
    </row>
    <row r="441" spans="1:11" ht="13.5" x14ac:dyDescent="0.25">
      <c r="A441" s="3">
        <f>TITRES_STAT!B444</f>
        <v>42649</v>
      </c>
      <c r="B441" s="6">
        <f>TITRES_STAT!D444</f>
        <v>9.1963000000000008</v>
      </c>
      <c r="C441" s="2">
        <f t="shared" si="45"/>
        <v>0.17490000000000094</v>
      </c>
      <c r="D441" s="2">
        <f t="shared" si="46"/>
        <v>9.0453599999999987</v>
      </c>
      <c r="E441" s="2">
        <f t="shared" si="48"/>
        <v>9.1042699999999996</v>
      </c>
      <c r="F441" s="2">
        <f t="shared" si="49"/>
        <v>9.1746799999999986</v>
      </c>
      <c r="G441" s="2">
        <f t="shared" si="51"/>
        <v>9.6446260000000024</v>
      </c>
      <c r="H441" s="2">
        <f t="shared" si="47"/>
        <v>11.009766000000006</v>
      </c>
      <c r="I441" s="2">
        <f t="array" ref="I441">SUMPRODUCT(B425:B444, (ROW(B425:B444)-ROW(B425)+1)) / (20*21/2)</f>
        <v>9.0723480952380964</v>
      </c>
      <c r="J441" s="2">
        <f t="shared" si="50"/>
        <v>9.2368556628851302</v>
      </c>
      <c r="K441" s="2">
        <f t="shared" si="52"/>
        <v>9.5735598671418387</v>
      </c>
    </row>
    <row r="442" spans="1:11" ht="13.5" x14ac:dyDescent="0.25">
      <c r="A442" s="3">
        <f>TITRES_STAT!B445</f>
        <v>42650</v>
      </c>
      <c r="B442" s="6">
        <f>TITRES_STAT!D445</f>
        <v>9.1963000000000008</v>
      </c>
      <c r="C442" s="2">
        <f t="shared" si="45"/>
        <v>0</v>
      </c>
      <c r="D442" s="2">
        <f t="shared" si="46"/>
        <v>9.0969000000000015</v>
      </c>
      <c r="E442" s="2">
        <f t="shared" si="48"/>
        <v>9.0941400000000012</v>
      </c>
      <c r="F442" s="2">
        <f t="shared" si="49"/>
        <v>9.1512050000000009</v>
      </c>
      <c r="G442" s="2">
        <f t="shared" si="51"/>
        <v>9.6286080000000016</v>
      </c>
      <c r="H442" s="2">
        <f t="shared" si="47"/>
        <v>10.994903000000006</v>
      </c>
      <c r="I442" s="2">
        <f t="array" ref="I442">SUMPRODUCT(B426:B445, (ROW(B426:B445)-ROW(B426)+1)) / (20*21/2)</f>
        <v>9.0279447619047613</v>
      </c>
      <c r="J442" s="2">
        <f t="shared" si="50"/>
        <v>9.2329932188008321</v>
      </c>
      <c r="K442" s="2">
        <f t="shared" si="52"/>
        <v>9.5587653625480424</v>
      </c>
    </row>
    <row r="443" spans="1:11" ht="13.5" x14ac:dyDescent="0.25">
      <c r="A443" s="3">
        <f>TITRES_STAT!B446</f>
        <v>42653</v>
      </c>
      <c r="B443" s="6">
        <f>TITRES_STAT!D446</f>
        <v>9.0213999999999999</v>
      </c>
      <c r="C443" s="2">
        <f t="shared" si="45"/>
        <v>-0.17490000000000094</v>
      </c>
      <c r="D443" s="2">
        <f t="shared" si="46"/>
        <v>9.0711200000000005</v>
      </c>
      <c r="E443" s="2">
        <f t="shared" si="48"/>
        <v>9.090460000000002</v>
      </c>
      <c r="F443" s="2">
        <f t="shared" si="49"/>
        <v>9.1240500000000004</v>
      </c>
      <c r="G443" s="2">
        <f t="shared" si="51"/>
        <v>9.6140620000000006</v>
      </c>
      <c r="H443" s="2">
        <f t="shared" si="47"/>
        <v>10.979121000000006</v>
      </c>
      <c r="I443" s="2">
        <f t="array" ref="I443">SUMPRODUCT(B427:B446, (ROW(B427:B446)-ROW(B427)+1)) / (20*21/2)</f>
        <v>8.9529447619047637</v>
      </c>
      <c r="J443" s="2">
        <f t="shared" si="50"/>
        <v>9.2128414836769448</v>
      </c>
      <c r="K443" s="2">
        <f t="shared" si="52"/>
        <v>9.5376922110755693</v>
      </c>
    </row>
    <row r="444" spans="1:11" ht="13.5" x14ac:dyDescent="0.25">
      <c r="A444" s="3">
        <f>TITRES_STAT!B447</f>
        <v>42654</v>
      </c>
      <c r="B444" s="6">
        <f>TITRES_STAT!D447</f>
        <v>8.8373000000000008</v>
      </c>
      <c r="C444" s="2">
        <f t="shared" si="45"/>
        <v>-0.18409999999999904</v>
      </c>
      <c r="D444" s="2">
        <f t="shared" si="46"/>
        <v>9.0545399999999994</v>
      </c>
      <c r="E444" s="2">
        <f t="shared" si="48"/>
        <v>9.0490300000000001</v>
      </c>
      <c r="F444" s="2">
        <f t="shared" si="49"/>
        <v>9.1010349999999995</v>
      </c>
      <c r="G444" s="2">
        <f t="shared" si="51"/>
        <v>9.5928900000000024</v>
      </c>
      <c r="H444" s="2">
        <f t="shared" si="47"/>
        <v>10.962241000000008</v>
      </c>
      <c r="I444" s="2">
        <f t="array" ref="I444">SUMPRODUCT(B428:B447, (ROW(B428:B447)-ROW(B428)+1)) / (20*21/2)</f>
        <v>8.8954804761904764</v>
      </c>
      <c r="J444" s="2">
        <f t="shared" si="50"/>
        <v>9.1770756280886641</v>
      </c>
      <c r="K444" s="2">
        <f t="shared" si="52"/>
        <v>9.5102258498569192</v>
      </c>
    </row>
    <row r="445" spans="1:11" ht="13.5" x14ac:dyDescent="0.25">
      <c r="A445" s="3">
        <f>TITRES_STAT!B448</f>
        <v>42655</v>
      </c>
      <c r="B445" s="6">
        <f>TITRES_STAT!D448</f>
        <v>8.6348000000000003</v>
      </c>
      <c r="C445" s="2">
        <f t="shared" si="45"/>
        <v>-0.20250000000000057</v>
      </c>
      <c r="D445" s="2">
        <f t="shared" si="46"/>
        <v>8.9772199999999991</v>
      </c>
      <c r="E445" s="2">
        <f t="shared" si="48"/>
        <v>9.0103699999999982</v>
      </c>
      <c r="F445" s="2">
        <f t="shared" si="49"/>
        <v>9.0725000000000016</v>
      </c>
      <c r="G445" s="2">
        <f t="shared" si="51"/>
        <v>9.5676680000000029</v>
      </c>
      <c r="H445" s="2">
        <f t="shared" si="47"/>
        <v>10.944126500000007</v>
      </c>
      <c r="I445" s="2">
        <f t="array" ref="I445">SUMPRODUCT(B429:B448, (ROW(B429:B448)-ROW(B429)+1)) / (20*21/2)</f>
        <v>8.8654085714285724</v>
      </c>
      <c r="J445" s="2">
        <f t="shared" si="50"/>
        <v>9.1254303301754582</v>
      </c>
      <c r="K445" s="2">
        <f t="shared" si="52"/>
        <v>9.4758954243723341</v>
      </c>
    </row>
    <row r="446" spans="1:11" ht="13.5" x14ac:dyDescent="0.25">
      <c r="A446" s="3">
        <f>TITRES_STAT!B449</f>
        <v>42656</v>
      </c>
      <c r="B446" s="6">
        <f>TITRES_STAT!D449</f>
        <v>8.2850000000000001</v>
      </c>
      <c r="C446" s="2">
        <f t="shared" si="45"/>
        <v>-0.34980000000000011</v>
      </c>
      <c r="D446" s="2">
        <f t="shared" si="46"/>
        <v>8.7949599999999997</v>
      </c>
      <c r="E446" s="2">
        <f t="shared" si="48"/>
        <v>8.9201599999999992</v>
      </c>
      <c r="F446" s="2">
        <f t="shared" si="49"/>
        <v>9.0264750000000014</v>
      </c>
      <c r="G446" s="2">
        <f t="shared" si="51"/>
        <v>9.5382100000000012</v>
      </c>
      <c r="H446" s="2">
        <f t="shared" si="47"/>
        <v>10.924263000000007</v>
      </c>
      <c r="I446" s="2">
        <f t="array" ref="I446">SUMPRODUCT(B430:B449, (ROW(B430:B449)-ROW(B430)+1)) / (20*21/2)</f>
        <v>8.8357323809523827</v>
      </c>
      <c r="J446" s="2">
        <f t="shared" si="50"/>
        <v>9.0453893463492232</v>
      </c>
      <c r="K446" s="2">
        <f t="shared" si="52"/>
        <v>9.4291936430243997</v>
      </c>
    </row>
    <row r="447" spans="1:11" ht="13.5" x14ac:dyDescent="0.25">
      <c r="A447" s="3">
        <f>TITRES_STAT!B450</f>
        <v>42657</v>
      </c>
      <c r="B447" s="6">
        <f>TITRES_STAT!D450</f>
        <v>8.4230999999999998</v>
      </c>
      <c r="C447" s="2">
        <f t="shared" si="45"/>
        <v>0.13809999999999967</v>
      </c>
      <c r="D447" s="2">
        <f t="shared" si="46"/>
        <v>8.6403199999999991</v>
      </c>
      <c r="E447" s="2">
        <f t="shared" si="48"/>
        <v>8.8686100000000003</v>
      </c>
      <c r="F447" s="2">
        <f t="shared" si="49"/>
        <v>8.9873550000000009</v>
      </c>
      <c r="G447" s="2">
        <f t="shared" si="51"/>
        <v>9.5059920000000009</v>
      </c>
      <c r="H447" s="2">
        <f t="shared" si="47"/>
        <v>10.905134500000008</v>
      </c>
      <c r="I447" s="2">
        <f t="array" ref="I447">SUMPRODUCT(B431:B450, (ROW(B431:B450)-ROW(B431)+1)) / (20*21/2)</f>
        <v>8.8097809523809509</v>
      </c>
      <c r="J447" s="2">
        <f t="shared" si="50"/>
        <v>8.9861236943159639</v>
      </c>
      <c r="K447" s="2">
        <f t="shared" si="52"/>
        <v>9.3897389903567756</v>
      </c>
    </row>
    <row r="448" spans="1:11" ht="13.5" x14ac:dyDescent="0.25">
      <c r="A448" s="3">
        <f>TITRES_STAT!B451</f>
        <v>42660</v>
      </c>
      <c r="B448" s="6">
        <f>TITRES_STAT!D451</f>
        <v>8.6715999999999998</v>
      </c>
      <c r="C448" s="2">
        <f t="shared" si="45"/>
        <v>0.24849999999999994</v>
      </c>
      <c r="D448" s="2">
        <f t="shared" si="46"/>
        <v>8.5703599999999991</v>
      </c>
      <c r="E448" s="2">
        <f t="shared" si="48"/>
        <v>8.8207400000000007</v>
      </c>
      <c r="F448" s="2">
        <f t="shared" si="49"/>
        <v>8.9648000000000003</v>
      </c>
      <c r="G448" s="2">
        <f t="shared" si="51"/>
        <v>9.4805840000000003</v>
      </c>
      <c r="H448" s="2">
        <f t="shared" si="47"/>
        <v>10.886759500000007</v>
      </c>
      <c r="I448" s="2">
        <f t="array" ref="I448">SUMPRODUCT(B432:B451, (ROW(B432:B451)-ROW(B432)+1)) / (20*21/2)</f>
        <v>8.7882990476190486</v>
      </c>
      <c r="J448" s="2">
        <f t="shared" si="50"/>
        <v>8.9561690567620627</v>
      </c>
      <c r="K448" s="2">
        <f t="shared" si="52"/>
        <v>9.3615766770094524</v>
      </c>
    </row>
    <row r="449" spans="1:11" ht="13.5" x14ac:dyDescent="0.25">
      <c r="A449" s="3">
        <f>TITRES_STAT!B452</f>
        <v>42661</v>
      </c>
      <c r="B449" s="6">
        <f>TITRES_STAT!D452</f>
        <v>8.6532</v>
      </c>
      <c r="C449" s="2">
        <f t="shared" si="45"/>
        <v>-1.839999999999975E-2</v>
      </c>
      <c r="D449" s="2">
        <f t="shared" si="46"/>
        <v>8.5335399999999986</v>
      </c>
      <c r="E449" s="2">
        <f t="shared" si="48"/>
        <v>8.794039999999999</v>
      </c>
      <c r="F449" s="2">
        <f t="shared" si="49"/>
        <v>8.944090000000001</v>
      </c>
      <c r="G449" s="2">
        <f t="shared" si="51"/>
        <v>9.4548080000000017</v>
      </c>
      <c r="H449" s="2">
        <f t="shared" si="47"/>
        <v>10.86829250000001</v>
      </c>
      <c r="I449" s="2">
        <f t="array" ref="I449">SUMPRODUCT(B433:B452, (ROW(B433:B452)-ROW(B433)+1)) / (20*21/2)</f>
        <v>8.7658980952380947</v>
      </c>
      <c r="J449" s="2">
        <f t="shared" si="50"/>
        <v>8.927314860879962</v>
      </c>
      <c r="K449" s="2">
        <f t="shared" si="52"/>
        <v>9.3337971994796707</v>
      </c>
    </row>
    <row r="450" spans="1:11" ht="13.5" x14ac:dyDescent="0.25">
      <c r="A450" s="3">
        <f>TITRES_STAT!B453</f>
        <v>42662</v>
      </c>
      <c r="B450" s="6">
        <f>TITRES_STAT!D453</f>
        <v>8.6715999999999998</v>
      </c>
      <c r="C450" s="2">
        <f t="shared" si="45"/>
        <v>1.839999999999975E-2</v>
      </c>
      <c r="D450" s="2">
        <f t="shared" si="46"/>
        <v>8.5408999999999988</v>
      </c>
      <c r="E450" s="2">
        <f t="shared" si="48"/>
        <v>8.7590599999999998</v>
      </c>
      <c r="F450" s="2">
        <f t="shared" si="49"/>
        <v>8.9247600000000027</v>
      </c>
      <c r="G450" s="2">
        <f t="shared" si="51"/>
        <v>9.4294000000000011</v>
      </c>
      <c r="H450" s="2">
        <f t="shared" si="47"/>
        <v>10.848585500000011</v>
      </c>
      <c r="I450" s="2">
        <f t="array" ref="I450">SUMPRODUCT(B434:B453, (ROW(B434:B453)-ROW(B434)+1)) / (20*21/2)</f>
        <v>8.7438495238095264</v>
      </c>
      <c r="J450" s="2">
        <f t="shared" si="50"/>
        <v>8.9029610646056803</v>
      </c>
      <c r="K450" s="2">
        <f t="shared" si="52"/>
        <v>9.3078286818530174</v>
      </c>
    </row>
    <row r="451" spans="1:11" ht="13.5" x14ac:dyDescent="0.25">
      <c r="A451" s="3">
        <f>TITRES_STAT!B454</f>
        <v>42663</v>
      </c>
      <c r="B451" s="6">
        <f>TITRES_STAT!D454</f>
        <v>8.6991999999999994</v>
      </c>
      <c r="C451" s="2">
        <f t="shared" si="45"/>
        <v>2.7599999999999625E-2</v>
      </c>
      <c r="D451" s="2">
        <f t="shared" si="46"/>
        <v>8.6237399999999997</v>
      </c>
      <c r="E451" s="2">
        <f t="shared" si="48"/>
        <v>8.7093500000000006</v>
      </c>
      <c r="F451" s="2">
        <f t="shared" si="49"/>
        <v>8.9068100000000019</v>
      </c>
      <c r="G451" s="2">
        <f t="shared" si="51"/>
        <v>9.4027040000000017</v>
      </c>
      <c r="H451" s="2">
        <f t="shared" si="47"/>
        <v>10.830348500000012</v>
      </c>
      <c r="I451" s="2">
        <f t="array" ref="I451">SUMPRODUCT(B435:B454, (ROW(B435:B454)-ROW(B435)+1)) / (20*21/2)</f>
        <v>8.7421828571428559</v>
      </c>
      <c r="J451" s="2">
        <f t="shared" si="50"/>
        <v>8.883555248928948</v>
      </c>
      <c r="K451" s="2">
        <f t="shared" si="52"/>
        <v>9.2839608904078013</v>
      </c>
    </row>
    <row r="452" spans="1:11" ht="13.5" x14ac:dyDescent="0.25">
      <c r="A452" s="3">
        <f>TITRES_STAT!B455</f>
        <v>42664</v>
      </c>
      <c r="B452" s="6">
        <f>TITRES_STAT!D455</f>
        <v>8.6715999999999998</v>
      </c>
      <c r="C452" s="2">
        <f t="shared" ref="C452:C515" si="53">B452-B451</f>
        <v>-2.7599999999999625E-2</v>
      </c>
      <c r="D452" s="2">
        <f t="shared" si="46"/>
        <v>8.6734399999999994</v>
      </c>
      <c r="E452" s="2">
        <f t="shared" si="48"/>
        <v>8.6568799999999992</v>
      </c>
      <c r="F452" s="2">
        <f t="shared" si="49"/>
        <v>8.875510000000002</v>
      </c>
      <c r="G452" s="2">
        <f t="shared" si="51"/>
        <v>9.3754560000000033</v>
      </c>
      <c r="H452" s="2">
        <f t="shared" si="47"/>
        <v>10.811973500000011</v>
      </c>
      <c r="I452" s="2">
        <f t="array" ref="I452">SUMPRODUCT(B436:B455, (ROW(B436:B455)-ROW(B436)+1)) / (20*21/2)</f>
        <v>8.7670414285714315</v>
      </c>
      <c r="J452" s="2">
        <f t="shared" si="50"/>
        <v>8.8633690347452383</v>
      </c>
      <c r="K452" s="2">
        <f t="shared" si="52"/>
        <v>9.2599467378427907</v>
      </c>
    </row>
    <row r="453" spans="1:11" ht="13.5" x14ac:dyDescent="0.25">
      <c r="A453" s="3">
        <f>TITRES_STAT!B456</f>
        <v>42667</v>
      </c>
      <c r="B453" s="6">
        <f>TITRES_STAT!D456</f>
        <v>8.6440000000000001</v>
      </c>
      <c r="C453" s="2">
        <f t="shared" si="53"/>
        <v>-2.7599999999999625E-2</v>
      </c>
      <c r="D453" s="2">
        <f t="shared" si="46"/>
        <v>8.6679199999999987</v>
      </c>
      <c r="E453" s="2">
        <f t="shared" si="48"/>
        <v>8.6191399999999998</v>
      </c>
      <c r="F453" s="2">
        <f t="shared" si="49"/>
        <v>8.8548000000000009</v>
      </c>
      <c r="G453" s="2">
        <f t="shared" si="51"/>
        <v>9.3485760000000013</v>
      </c>
      <c r="H453" s="2">
        <f t="shared" si="47"/>
        <v>10.793460500000011</v>
      </c>
      <c r="I453" s="2">
        <f t="array" ref="I453">SUMPRODUCT(B437:B456, (ROW(B437:B456)-ROW(B437)+1)) / (20*21/2)</f>
        <v>8.8011871428571435</v>
      </c>
      <c r="J453" s="2">
        <f t="shared" si="50"/>
        <v>8.842476745721882</v>
      </c>
      <c r="K453" s="2">
        <f t="shared" si="52"/>
        <v>9.2357919638097403</v>
      </c>
    </row>
    <row r="454" spans="1:11" ht="13.5" x14ac:dyDescent="0.25">
      <c r="A454" s="3">
        <f>TITRES_STAT!B457</f>
        <v>42668</v>
      </c>
      <c r="B454" s="6">
        <f>TITRES_STAT!D457</f>
        <v>8.8373000000000008</v>
      </c>
      <c r="C454" s="2">
        <f t="shared" si="53"/>
        <v>0.19330000000000069</v>
      </c>
      <c r="D454" s="2">
        <f t="shared" ref="D454:D517" si="54">AVERAGE(B450:B454)</f>
        <v>8.7047399999999993</v>
      </c>
      <c r="E454" s="2">
        <f t="shared" si="48"/>
        <v>8.6191399999999998</v>
      </c>
      <c r="F454" s="2">
        <f t="shared" si="49"/>
        <v>8.8340850000000017</v>
      </c>
      <c r="G454" s="2">
        <f t="shared" si="51"/>
        <v>9.3255620000000032</v>
      </c>
      <c r="H454" s="2">
        <f t="shared" si="47"/>
        <v>10.775914000000009</v>
      </c>
      <c r="I454" s="2">
        <f t="array" ref="I454">SUMPRODUCT(B438:B457, (ROW(B438:B457)-ROW(B438)+1)) / (20*21/2)</f>
        <v>8.8352890476190478</v>
      </c>
      <c r="J454" s="2">
        <f t="shared" si="50"/>
        <v>8.8419837223197977</v>
      </c>
      <c r="K454" s="2">
        <f t="shared" si="52"/>
        <v>9.2201648279740649</v>
      </c>
    </row>
    <row r="455" spans="1:11" ht="13.5" x14ac:dyDescent="0.25">
      <c r="A455" s="3">
        <f>TITRES_STAT!B458</f>
        <v>42669</v>
      </c>
      <c r="B455" s="6">
        <f>TITRES_STAT!D458</f>
        <v>9.0951000000000004</v>
      </c>
      <c r="C455" s="2">
        <f t="shared" si="53"/>
        <v>0.25779999999999959</v>
      </c>
      <c r="D455" s="2">
        <f t="shared" si="54"/>
        <v>8.7894400000000008</v>
      </c>
      <c r="E455" s="2">
        <f t="shared" si="48"/>
        <v>8.6651699999999998</v>
      </c>
      <c r="F455" s="2">
        <f t="shared" si="49"/>
        <v>8.8377700000000008</v>
      </c>
      <c r="G455" s="2">
        <f t="shared" si="51"/>
        <v>9.3077040000000046</v>
      </c>
      <c r="H455" s="2">
        <f t="shared" si="47"/>
        <v>10.75979000000001</v>
      </c>
      <c r="I455" s="2">
        <f t="array" ref="I455">SUMPRODUCT(B439:B458, (ROW(B439:B458)-ROW(B439)+1)) / (20*21/2)</f>
        <v>8.8672876190476195</v>
      </c>
      <c r="J455" s="2">
        <f t="shared" si="50"/>
        <v>8.8660900344798161</v>
      </c>
      <c r="K455" s="2">
        <f t="shared" si="52"/>
        <v>9.2152603249162599</v>
      </c>
    </row>
    <row r="456" spans="1:11" ht="13.5" x14ac:dyDescent="0.25">
      <c r="A456" s="3">
        <f>TITRES_STAT!B459</f>
        <v>42670</v>
      </c>
      <c r="B456" s="6">
        <f>TITRES_STAT!D459</f>
        <v>9.1963000000000008</v>
      </c>
      <c r="C456" s="2">
        <f t="shared" si="53"/>
        <v>0.1012000000000004</v>
      </c>
      <c r="D456" s="2">
        <f t="shared" si="54"/>
        <v>8.8888600000000011</v>
      </c>
      <c r="E456" s="2">
        <f t="shared" si="48"/>
        <v>8.7562999999999995</v>
      </c>
      <c r="F456" s="2">
        <f t="shared" si="49"/>
        <v>8.8382300000000011</v>
      </c>
      <c r="G456" s="2">
        <f t="shared" si="51"/>
        <v>9.2920540000000056</v>
      </c>
      <c r="H456" s="2">
        <f t="shared" si="47"/>
        <v>10.744927000000009</v>
      </c>
      <c r="I456" s="2">
        <f t="array" ref="I456">SUMPRODUCT(B440:B459, (ROW(B440:B459)-ROW(B440)+1)) / (20*21/2)</f>
        <v>8.8973585714285726</v>
      </c>
      <c r="J456" s="2">
        <f t="shared" si="50"/>
        <v>8.8975386026245946</v>
      </c>
      <c r="K456" s="2">
        <f t="shared" si="52"/>
        <v>9.214516782762681</v>
      </c>
    </row>
    <row r="457" spans="1:11" ht="13.5" x14ac:dyDescent="0.25">
      <c r="A457" s="3">
        <f>TITRES_STAT!B460</f>
        <v>42671</v>
      </c>
      <c r="B457" s="6">
        <f>TITRES_STAT!D460</f>
        <v>9.1963000000000008</v>
      </c>
      <c r="C457" s="2">
        <f t="shared" si="53"/>
        <v>0</v>
      </c>
      <c r="D457" s="2">
        <f t="shared" si="54"/>
        <v>8.9938000000000002</v>
      </c>
      <c r="E457" s="2">
        <f t="shared" si="48"/>
        <v>8.8336199999999998</v>
      </c>
      <c r="F457" s="2">
        <f t="shared" si="49"/>
        <v>8.8511150000000018</v>
      </c>
      <c r="G457" s="2">
        <f t="shared" si="51"/>
        <v>9.276404000000003</v>
      </c>
      <c r="H457" s="2">
        <f t="shared" si="47"/>
        <v>10.729664500000011</v>
      </c>
      <c r="I457" s="2">
        <f t="array" ref="I457">SUMPRODUCT(B441:B460, (ROW(B441:B460)-ROW(B441)+1)) / (20*21/2)</f>
        <v>8.9262461904761903</v>
      </c>
      <c r="J457" s="2">
        <f t="shared" si="50"/>
        <v>8.9259920690412997</v>
      </c>
      <c r="K457" s="2">
        <f t="shared" si="52"/>
        <v>9.2138023991249298</v>
      </c>
    </row>
    <row r="458" spans="1:11" ht="13.5" x14ac:dyDescent="0.25">
      <c r="A458" s="3">
        <f>TITRES_STAT!B461</f>
        <v>42674</v>
      </c>
      <c r="B458" s="6">
        <f>TITRES_STAT!D461</f>
        <v>9.1870999999999992</v>
      </c>
      <c r="C458" s="2">
        <f t="shared" si="53"/>
        <v>-9.2000000000016513E-3</v>
      </c>
      <c r="D458" s="2">
        <f t="shared" si="54"/>
        <v>9.1024200000000004</v>
      </c>
      <c r="E458" s="2">
        <f t="shared" si="48"/>
        <v>8.8851700000000005</v>
      </c>
      <c r="F458" s="2">
        <f t="shared" si="49"/>
        <v>8.8529549999999997</v>
      </c>
      <c r="G458" s="2">
        <f t="shared" si="51"/>
        <v>9.259834000000005</v>
      </c>
      <c r="H458" s="2">
        <f t="shared" ref="H458:H521" si="55">AVERAGE(B259:B458)</f>
        <v>10.713867000000011</v>
      </c>
      <c r="I458" s="2">
        <f t="array" ref="I458">SUMPRODUCT(B442:B461, (ROW(B442:B461)-ROW(B442)+1)) / (20*21/2)</f>
        <v>8.9526799999999991</v>
      </c>
      <c r="J458" s="2">
        <f t="shared" si="50"/>
        <v>8.9508594910373667</v>
      </c>
      <c r="K458" s="2">
        <f t="shared" si="52"/>
        <v>9.2127552462180695</v>
      </c>
    </row>
    <row r="459" spans="1:11" ht="13.5" x14ac:dyDescent="0.25">
      <c r="A459" s="3">
        <f>TITRES_STAT!B462</f>
        <v>42675</v>
      </c>
      <c r="B459" s="6">
        <f>TITRES_STAT!D462</f>
        <v>9.1686999999999994</v>
      </c>
      <c r="C459" s="2">
        <f t="shared" si="53"/>
        <v>-1.839999999999975E-2</v>
      </c>
      <c r="D459" s="2">
        <f t="shared" si="54"/>
        <v>9.1687000000000012</v>
      </c>
      <c r="E459" s="2">
        <f t="shared" si="48"/>
        <v>8.9367200000000011</v>
      </c>
      <c r="F459" s="2">
        <f t="shared" si="49"/>
        <v>8.86538</v>
      </c>
      <c r="G459" s="2">
        <f t="shared" si="51"/>
        <v>9.2425280000000036</v>
      </c>
      <c r="H459" s="2">
        <f t="shared" si="55"/>
        <v>10.69842200000001</v>
      </c>
      <c r="I459" s="2">
        <f t="array" ref="I459">SUMPRODUCT(B443:B462, (ROW(B443:B462)-ROW(B443)+1)) / (20*21/2)</f>
        <v>8.9784566666666663</v>
      </c>
      <c r="J459" s="2">
        <f t="shared" si="50"/>
        <v>8.9716062061766646</v>
      </c>
      <c r="K459" s="2">
        <f t="shared" si="52"/>
        <v>9.2110275895036349</v>
      </c>
    </row>
    <row r="460" spans="1:11" ht="13.5" x14ac:dyDescent="0.25">
      <c r="A460" s="3">
        <f>TITRES_STAT!B463</f>
        <v>42676</v>
      </c>
      <c r="B460" s="6">
        <f>TITRES_STAT!D463</f>
        <v>9.1686999999999994</v>
      </c>
      <c r="C460" s="2">
        <f t="shared" si="53"/>
        <v>0</v>
      </c>
      <c r="D460" s="2">
        <f t="shared" si="54"/>
        <v>9.1834200000000017</v>
      </c>
      <c r="E460" s="2">
        <f t="shared" ref="E460:E523" si="56">AVERAGE(B451:B460)</f>
        <v>8.9864300000000004</v>
      </c>
      <c r="F460" s="2">
        <f t="shared" si="49"/>
        <v>8.8727450000000001</v>
      </c>
      <c r="G460" s="2">
        <f t="shared" si="51"/>
        <v>9.2270620000000019</v>
      </c>
      <c r="H460" s="2">
        <f t="shared" si="55"/>
        <v>10.682532500000006</v>
      </c>
      <c r="I460" s="2">
        <f t="array" ref="I460">SUMPRODUCT(B444:B463, (ROW(B444:B463)-ROW(B444)+1)) / (20*21/2)</f>
        <v>9.0044961904761927</v>
      </c>
      <c r="J460" s="2">
        <f t="shared" si="50"/>
        <v>8.9903770436836474</v>
      </c>
      <c r="K460" s="2">
        <f t="shared" si="52"/>
        <v>9.2093676840329035</v>
      </c>
    </row>
    <row r="461" spans="1:11" ht="13.5" x14ac:dyDescent="0.25">
      <c r="A461" s="3">
        <f>TITRES_STAT!B464</f>
        <v>42677</v>
      </c>
      <c r="B461" s="6">
        <f>TITRES_STAT!D464</f>
        <v>9.1502999999999997</v>
      </c>
      <c r="C461" s="2">
        <f t="shared" si="53"/>
        <v>-1.839999999999975E-2</v>
      </c>
      <c r="D461" s="2">
        <f t="shared" si="54"/>
        <v>9.1742200000000018</v>
      </c>
      <c r="E461" s="2">
        <f t="shared" si="56"/>
        <v>9.0315400000000015</v>
      </c>
      <c r="F461" s="2">
        <f t="shared" si="49"/>
        <v>8.8704450000000001</v>
      </c>
      <c r="G461" s="2">
        <f t="shared" si="51"/>
        <v>9.2130700000000036</v>
      </c>
      <c r="H461" s="2">
        <f t="shared" si="55"/>
        <v>10.667040000000007</v>
      </c>
      <c r="I461" s="2">
        <f t="array" ref="I461">SUMPRODUCT(B445:B464, (ROW(B445:B464)-ROW(B445)+1)) / (20*21/2)</f>
        <v>9.0299657142857157</v>
      </c>
      <c r="J461" s="2">
        <f t="shared" si="50"/>
        <v>9.0056078014280612</v>
      </c>
      <c r="K461" s="2">
        <f t="shared" si="52"/>
        <v>9.2070513042669067</v>
      </c>
    </row>
    <row r="462" spans="1:11" ht="13.5" x14ac:dyDescent="0.25">
      <c r="A462" s="3">
        <f>TITRES_STAT!B465</f>
        <v>42678</v>
      </c>
      <c r="B462" s="6">
        <f>TITRES_STAT!D465</f>
        <v>9.1410999999999998</v>
      </c>
      <c r="C462" s="2">
        <f t="shared" si="53"/>
        <v>-9.1999999999998749E-3</v>
      </c>
      <c r="D462" s="2">
        <f t="shared" si="54"/>
        <v>9.1631800000000005</v>
      </c>
      <c r="E462" s="2">
        <f t="shared" si="56"/>
        <v>9.0784899999999986</v>
      </c>
      <c r="F462" s="2">
        <f t="shared" si="49"/>
        <v>8.867684999999998</v>
      </c>
      <c r="G462" s="2">
        <f t="shared" si="51"/>
        <v>9.1988940000000028</v>
      </c>
      <c r="H462" s="2">
        <f t="shared" si="55"/>
        <v>10.651501500000004</v>
      </c>
      <c r="I462" s="2">
        <f t="array" ref="I462">SUMPRODUCT(B446:B465, (ROW(B446:B465)-ROW(B446)+1)) / (20*21/2)</f>
        <v>9.0627504761904767</v>
      </c>
      <c r="J462" s="2">
        <f t="shared" si="50"/>
        <v>9.0185118203396755</v>
      </c>
      <c r="K462" s="2">
        <f t="shared" si="52"/>
        <v>9.20446497860938</v>
      </c>
    </row>
    <row r="463" spans="1:11" ht="13.5" x14ac:dyDescent="0.25">
      <c r="A463" s="3">
        <f>TITRES_STAT!B466</f>
        <v>42681</v>
      </c>
      <c r="B463" s="6">
        <f>TITRES_STAT!D466</f>
        <v>9.1410999999999998</v>
      </c>
      <c r="C463" s="2">
        <f t="shared" si="53"/>
        <v>0</v>
      </c>
      <c r="D463" s="2">
        <f t="shared" si="54"/>
        <v>9.1539800000000007</v>
      </c>
      <c r="E463" s="2">
        <f t="shared" si="56"/>
        <v>9.1281999999999996</v>
      </c>
      <c r="F463" s="2">
        <f t="shared" si="49"/>
        <v>8.8736699999999988</v>
      </c>
      <c r="G463" s="2">
        <f t="shared" si="51"/>
        <v>9.1810360000000024</v>
      </c>
      <c r="H463" s="2">
        <f t="shared" si="55"/>
        <v>10.635963000000002</v>
      </c>
      <c r="I463" s="2">
        <f t="array" ref="I463">SUMPRODUCT(B447:B466, (ROW(B447:B466)-ROW(B447)+1)) / (20*21/2)</f>
        <v>9.0944480952380946</v>
      </c>
      <c r="J463" s="2">
        <f t="shared" si="50"/>
        <v>9.0301868850692308</v>
      </c>
      <c r="K463" s="2">
        <f t="shared" si="52"/>
        <v>9.201980077487443</v>
      </c>
    </row>
    <row r="464" spans="1:11" ht="13.5" x14ac:dyDescent="0.25">
      <c r="A464" s="3">
        <f>TITRES_STAT!B467</f>
        <v>42682</v>
      </c>
      <c r="B464" s="6">
        <f>TITRES_STAT!D467</f>
        <v>9.1410999999999998</v>
      </c>
      <c r="C464" s="2">
        <f t="shared" si="53"/>
        <v>0</v>
      </c>
      <c r="D464" s="2">
        <f t="shared" si="54"/>
        <v>9.14846</v>
      </c>
      <c r="E464" s="2">
        <f t="shared" si="56"/>
        <v>9.1585799999999988</v>
      </c>
      <c r="F464" s="2">
        <f t="shared" si="49"/>
        <v>8.8888599999999975</v>
      </c>
      <c r="G464" s="2">
        <f t="shared" si="51"/>
        <v>9.1650180000000017</v>
      </c>
      <c r="H464" s="2">
        <f t="shared" si="55"/>
        <v>10.620380000000001</v>
      </c>
      <c r="I464" s="2">
        <f t="array" ref="I464">SUMPRODUCT(B448:B467, (ROW(B448:B467)-ROW(B448)+1)) / (20*21/2)</f>
        <v>9.1250476190476171</v>
      </c>
      <c r="J464" s="2">
        <f t="shared" si="50"/>
        <v>9.0407500388721616</v>
      </c>
      <c r="K464" s="2">
        <f t="shared" si="52"/>
        <v>9.1995926234683267</v>
      </c>
    </row>
    <row r="465" spans="1:11" ht="13.5" x14ac:dyDescent="0.25">
      <c r="A465" s="3">
        <f>TITRES_STAT!B468</f>
        <v>42683</v>
      </c>
      <c r="B465" s="6">
        <f>TITRES_STAT!D468</f>
        <v>9.2331000000000003</v>
      </c>
      <c r="C465" s="2">
        <f t="shared" si="53"/>
        <v>9.2000000000000526E-2</v>
      </c>
      <c r="D465" s="2">
        <f t="shared" si="54"/>
        <v>9.1613399999999992</v>
      </c>
      <c r="E465" s="2">
        <f t="shared" si="56"/>
        <v>9.1723799999999986</v>
      </c>
      <c r="F465" s="2">
        <f t="shared" si="49"/>
        <v>8.9187749999999983</v>
      </c>
      <c r="G465" s="2">
        <f t="shared" si="51"/>
        <v>9.1508400000000023</v>
      </c>
      <c r="H465" s="2">
        <f t="shared" si="55"/>
        <v>10.605345499999999</v>
      </c>
      <c r="I465" s="2">
        <f t="array" ref="I465">SUMPRODUCT(B449:B468, (ROW(B449:B468)-ROW(B449)+1)) / (20*21/2)</f>
        <v>9.1515266666666673</v>
      </c>
      <c r="J465" s="2">
        <f t="shared" si="50"/>
        <v>9.0590690827890992</v>
      </c>
      <c r="K465" s="2">
        <f t="shared" si="52"/>
        <v>9.2009066382342741</v>
      </c>
    </row>
    <row r="466" spans="1:11" ht="13.5" x14ac:dyDescent="0.25">
      <c r="A466" s="3">
        <f>TITRES_STAT!B469</f>
        <v>42684</v>
      </c>
      <c r="B466" s="6">
        <f>TITRES_STAT!D469</f>
        <v>9.2515999999999998</v>
      </c>
      <c r="C466" s="2">
        <f t="shared" si="53"/>
        <v>1.8499999999999517E-2</v>
      </c>
      <c r="D466" s="2">
        <f t="shared" si="54"/>
        <v>9.1815999999999995</v>
      </c>
      <c r="E466" s="2">
        <f t="shared" si="56"/>
        <v>9.1779100000000007</v>
      </c>
      <c r="F466" s="2">
        <f t="shared" si="49"/>
        <v>8.9671050000000001</v>
      </c>
      <c r="G466" s="2">
        <f t="shared" si="51"/>
        <v>9.1351920000000018</v>
      </c>
      <c r="H466" s="2">
        <f t="shared" si="55"/>
        <v>10.590315</v>
      </c>
      <c r="I466" s="2">
        <f t="array" ref="I466">SUMPRODUCT(B450:B469, (ROW(B450:B469)-ROW(B450)+1)) / (20*21/2)</f>
        <v>9.1671733333333343</v>
      </c>
      <c r="J466" s="2">
        <f t="shared" si="50"/>
        <v>9.0774053606187088</v>
      </c>
      <c r="K466" s="2">
        <f t="shared" si="52"/>
        <v>9.2028946132054781</v>
      </c>
    </row>
    <row r="467" spans="1:11" ht="13.5" x14ac:dyDescent="0.25">
      <c r="A467" s="3">
        <f>TITRES_STAT!B470</f>
        <v>42685</v>
      </c>
      <c r="B467" s="6">
        <f>TITRES_STAT!D470</f>
        <v>9.2883999999999993</v>
      </c>
      <c r="C467" s="2">
        <f t="shared" si="53"/>
        <v>3.67999999999995E-2</v>
      </c>
      <c r="D467" s="2">
        <f t="shared" si="54"/>
        <v>9.2110599999999998</v>
      </c>
      <c r="E467" s="2">
        <f t="shared" si="56"/>
        <v>9.1871199999999984</v>
      </c>
      <c r="F467" s="2">
        <f t="shared" si="49"/>
        <v>9.0103699999999982</v>
      </c>
      <c r="G467" s="2">
        <f t="shared" si="51"/>
        <v>9.1202800000000011</v>
      </c>
      <c r="H467" s="2">
        <f t="shared" si="55"/>
        <v>10.575601499999998</v>
      </c>
      <c r="I467" s="2">
        <f t="array" ref="I467">SUMPRODUCT(B451:B470, (ROW(B451:B470)-ROW(B451)+1)) / (20*21/2)</f>
        <v>9.1801899999999996</v>
      </c>
      <c r="J467" s="2">
        <f t="shared" si="50"/>
        <v>9.0975000881788315</v>
      </c>
      <c r="K467" s="2">
        <f t="shared" si="52"/>
        <v>9.2062477656287935</v>
      </c>
    </row>
    <row r="468" spans="1:11" ht="13.5" x14ac:dyDescent="0.25">
      <c r="A468" s="3">
        <f>TITRES_STAT!B471</f>
        <v>42688</v>
      </c>
      <c r="B468" s="6">
        <f>TITRES_STAT!D471</f>
        <v>9.2883999999999993</v>
      </c>
      <c r="C468" s="2">
        <f t="shared" si="53"/>
        <v>0</v>
      </c>
      <c r="D468" s="2">
        <f t="shared" si="54"/>
        <v>9.2405200000000001</v>
      </c>
      <c r="E468" s="2">
        <f t="shared" si="56"/>
        <v>9.1972500000000004</v>
      </c>
      <c r="F468" s="2">
        <f t="shared" ref="F468:F531" si="57">AVERAGE(B449:B468)</f>
        <v>9.0412099999999995</v>
      </c>
      <c r="G468" s="2">
        <f t="shared" si="51"/>
        <v>9.1053680000000021</v>
      </c>
      <c r="H468" s="2">
        <f t="shared" si="55"/>
        <v>10.561287999999999</v>
      </c>
      <c r="I468" s="2">
        <f t="array" ref="I468">SUMPRODUCT(B452:B471, (ROW(B452:B471)-ROW(B452)+1)) / (20*21/2)</f>
        <v>9.1906642857142842</v>
      </c>
      <c r="J468" s="2">
        <f t="shared" si="50"/>
        <v>9.1156810321617989</v>
      </c>
      <c r="K468" s="2">
        <f t="shared" si="52"/>
        <v>9.2094694218786444</v>
      </c>
    </row>
    <row r="469" spans="1:11" ht="13.5" x14ac:dyDescent="0.25">
      <c r="A469" s="3">
        <f>TITRES_STAT!B472</f>
        <v>42689</v>
      </c>
      <c r="B469" s="6">
        <f>TITRES_STAT!D472</f>
        <v>9.2055000000000007</v>
      </c>
      <c r="C469" s="2">
        <f t="shared" si="53"/>
        <v>-8.2899999999998641E-2</v>
      </c>
      <c r="D469" s="2">
        <f t="shared" si="54"/>
        <v>9.2533999999999992</v>
      </c>
      <c r="E469" s="2">
        <f t="shared" si="56"/>
        <v>9.2009299999999996</v>
      </c>
      <c r="F469" s="2">
        <f t="shared" si="57"/>
        <v>9.0688250000000004</v>
      </c>
      <c r="G469" s="2">
        <f t="shared" si="51"/>
        <v>9.0887980000000024</v>
      </c>
      <c r="H469" s="2">
        <f t="shared" si="55"/>
        <v>10.546604</v>
      </c>
      <c r="I469" s="2">
        <f t="array" ref="I469">SUMPRODUCT(B453:B472, (ROW(B453:B472)-ROW(B453)+1)) / (20*21/2)</f>
        <v>9.1987276190476202</v>
      </c>
      <c r="J469" s="2">
        <f t="shared" ref="J469:J532" si="58">$J$4*B469+J468*(1-$J$4)</f>
        <v>9.1242352195749614</v>
      </c>
      <c r="K469" s="2">
        <f t="shared" si="52"/>
        <v>9.2093137582755613</v>
      </c>
    </row>
    <row r="470" spans="1:11" ht="13.5" x14ac:dyDescent="0.25">
      <c r="A470" s="3">
        <f>TITRES_STAT!B473</f>
        <v>42690</v>
      </c>
      <c r="B470" s="6">
        <f>TITRES_STAT!D473</f>
        <v>9.2055000000000007</v>
      </c>
      <c r="C470" s="2">
        <f t="shared" si="53"/>
        <v>0</v>
      </c>
      <c r="D470" s="2">
        <f t="shared" si="54"/>
        <v>9.2478800000000003</v>
      </c>
      <c r="E470" s="2">
        <f t="shared" si="56"/>
        <v>9.2046099999999988</v>
      </c>
      <c r="F470" s="2">
        <f t="shared" si="57"/>
        <v>9.0955199999999987</v>
      </c>
      <c r="G470" s="2">
        <f t="shared" si="51"/>
        <v>9.0725960000000025</v>
      </c>
      <c r="H470" s="2">
        <f t="shared" si="55"/>
        <v>10.532675000000001</v>
      </c>
      <c r="I470" s="2">
        <f t="array" ref="I470">SUMPRODUCT(B454:B473, (ROW(B454:B473)-ROW(B454)+1)) / (20*21/2)</f>
        <v>9.2042485714285718</v>
      </c>
      <c r="J470" s="2">
        <f t="shared" si="58"/>
        <v>9.1319747224725845</v>
      </c>
      <c r="K470" s="2">
        <f t="shared" si="52"/>
        <v>9.2091641991275015</v>
      </c>
    </row>
    <row r="471" spans="1:11" ht="13.5" x14ac:dyDescent="0.25">
      <c r="A471" s="3">
        <f>TITRES_STAT!B474</f>
        <v>42691</v>
      </c>
      <c r="B471" s="6">
        <f>TITRES_STAT!D474</f>
        <v>9.2055000000000007</v>
      </c>
      <c r="C471" s="2">
        <f t="shared" si="53"/>
        <v>0</v>
      </c>
      <c r="D471" s="2">
        <f t="shared" si="54"/>
        <v>9.2386599999999994</v>
      </c>
      <c r="E471" s="2">
        <f t="shared" si="56"/>
        <v>9.2101299999999995</v>
      </c>
      <c r="F471" s="2">
        <f t="shared" si="57"/>
        <v>9.1208349999999996</v>
      </c>
      <c r="G471" s="2">
        <f t="shared" si="51"/>
        <v>9.060076000000004</v>
      </c>
      <c r="H471" s="2">
        <f t="shared" si="55"/>
        <v>10.518790500000001</v>
      </c>
      <c r="I471" s="2">
        <f t="array" ref="I471">SUMPRODUCT(B455:B474, (ROW(B455:B474)-ROW(B455)+1)) / (20*21/2)</f>
        <v>9.2070957142857157</v>
      </c>
      <c r="J471" s="2">
        <f t="shared" si="58"/>
        <v>9.1389771298561477</v>
      </c>
      <c r="K471" s="2">
        <f t="shared" si="52"/>
        <v>9.2090205050440712</v>
      </c>
    </row>
    <row r="472" spans="1:11" ht="13.5" x14ac:dyDescent="0.25">
      <c r="A472" s="3">
        <f>TITRES_STAT!B475</f>
        <v>42692</v>
      </c>
      <c r="B472" s="6">
        <f>TITRES_STAT!D475</f>
        <v>9.2055000000000007</v>
      </c>
      <c r="C472" s="2">
        <f t="shared" si="53"/>
        <v>0</v>
      </c>
      <c r="D472" s="2">
        <f t="shared" si="54"/>
        <v>9.2220800000000001</v>
      </c>
      <c r="E472" s="2">
        <f t="shared" si="56"/>
        <v>9.2165700000000008</v>
      </c>
      <c r="F472" s="2">
        <f t="shared" si="57"/>
        <v>9.1475299999999997</v>
      </c>
      <c r="G472" s="2">
        <f t="shared" si="51"/>
        <v>9.0508700000000051</v>
      </c>
      <c r="H472" s="2">
        <f t="shared" si="55"/>
        <v>10.503973500000003</v>
      </c>
      <c r="I472" s="2">
        <f t="array" ref="I472">SUMPRODUCT(B456:B475, (ROW(B456:B475)-ROW(B456)+1)) / (20*21/2)</f>
        <v>9.2081895238095246</v>
      </c>
      <c r="J472" s="2">
        <f t="shared" si="58"/>
        <v>9.1453126412984194</v>
      </c>
      <c r="K472" s="2">
        <f t="shared" si="52"/>
        <v>9.2088824460227361</v>
      </c>
    </row>
    <row r="473" spans="1:11" ht="13.5" x14ac:dyDescent="0.25">
      <c r="A473" s="3">
        <f>TITRES_STAT!B476</f>
        <v>42695</v>
      </c>
      <c r="B473" s="6">
        <f>TITRES_STAT!D476</f>
        <v>9.2055000000000007</v>
      </c>
      <c r="C473" s="2">
        <f t="shared" si="53"/>
        <v>0</v>
      </c>
      <c r="D473" s="2">
        <f t="shared" si="54"/>
        <v>9.2055000000000007</v>
      </c>
      <c r="E473" s="2">
        <f t="shared" si="56"/>
        <v>9.2230100000000004</v>
      </c>
      <c r="F473" s="2">
        <f t="shared" si="57"/>
        <v>9.1756049999999991</v>
      </c>
      <c r="G473" s="2">
        <f t="shared" si="51"/>
        <v>9.0436900000000033</v>
      </c>
      <c r="H473" s="2">
        <f t="shared" si="55"/>
        <v>10.489600500000003</v>
      </c>
      <c r="I473" s="2">
        <f t="array" ref="I473">SUMPRODUCT(B457:B476, (ROW(B457:B476)-ROW(B457)+1)) / (20*21/2)</f>
        <v>9.2078814285714294</v>
      </c>
      <c r="J473" s="2">
        <f t="shared" si="58"/>
        <v>9.1510447706985705</v>
      </c>
      <c r="K473" s="2">
        <f t="shared" si="52"/>
        <v>9.2087498010806694</v>
      </c>
    </row>
    <row r="474" spans="1:11" ht="13.5" x14ac:dyDescent="0.25">
      <c r="A474" s="3">
        <f>TITRES_STAT!B477</f>
        <v>42696</v>
      </c>
      <c r="B474" s="6">
        <f>TITRES_STAT!D477</f>
        <v>9.2055000000000007</v>
      </c>
      <c r="C474" s="2">
        <f t="shared" si="53"/>
        <v>0</v>
      </c>
      <c r="D474" s="2">
        <f t="shared" si="54"/>
        <v>9.2055000000000007</v>
      </c>
      <c r="E474" s="2">
        <f t="shared" si="56"/>
        <v>9.2294499999999999</v>
      </c>
      <c r="F474" s="2">
        <f t="shared" si="57"/>
        <v>9.1940149999999985</v>
      </c>
      <c r="G474" s="2">
        <f t="shared" si="51"/>
        <v>9.0418480000000052</v>
      </c>
      <c r="H474" s="2">
        <f t="shared" si="55"/>
        <v>10.473451000000004</v>
      </c>
      <c r="I474" s="2">
        <f t="array" ref="I474">SUMPRODUCT(B458:B477, (ROW(B458:B477)-ROW(B458)+1)) / (20*21/2)</f>
        <v>9.1996876190476211</v>
      </c>
      <c r="J474" s="2">
        <f t="shared" si="58"/>
        <v>9.1562309830129927</v>
      </c>
      <c r="K474" s="2">
        <f t="shared" si="52"/>
        <v>9.2086223579010369</v>
      </c>
    </row>
    <row r="475" spans="1:11" ht="13.5" x14ac:dyDescent="0.25">
      <c r="A475" s="3">
        <f>TITRES_STAT!B478</f>
        <v>42697</v>
      </c>
      <c r="B475" s="6">
        <f>TITRES_STAT!D478</f>
        <v>9.2055000000000007</v>
      </c>
      <c r="C475" s="2">
        <f t="shared" si="53"/>
        <v>0</v>
      </c>
      <c r="D475" s="2">
        <f t="shared" si="54"/>
        <v>9.2055000000000007</v>
      </c>
      <c r="E475" s="2">
        <f t="shared" si="56"/>
        <v>9.2266900000000014</v>
      </c>
      <c r="F475" s="2">
        <f t="shared" si="57"/>
        <v>9.1995349999999991</v>
      </c>
      <c r="G475" s="2">
        <f t="shared" si="51"/>
        <v>9.0418480000000052</v>
      </c>
      <c r="H475" s="2">
        <f t="shared" si="55"/>
        <v>10.457390500000004</v>
      </c>
      <c r="I475" s="2">
        <f t="array" ref="I475">SUMPRODUCT(B459:B478, (ROW(B459:B478)-ROW(B459)+1)) / (20*21/2)</f>
        <v>9.183992857142858</v>
      </c>
      <c r="J475" s="2">
        <f t="shared" si="58"/>
        <v>9.1609232703450889</v>
      </c>
      <c r="K475" s="2">
        <f t="shared" si="52"/>
        <v>9.2084999124931546</v>
      </c>
    </row>
    <row r="476" spans="1:11" ht="13.5" x14ac:dyDescent="0.25">
      <c r="A476" s="3">
        <f>TITRES_STAT!B479</f>
        <v>42698</v>
      </c>
      <c r="B476" s="6">
        <f>TITRES_STAT!D479</f>
        <v>9.1963000000000008</v>
      </c>
      <c r="C476" s="2">
        <f t="shared" si="53"/>
        <v>-9.1999999999998749E-3</v>
      </c>
      <c r="D476" s="2">
        <f t="shared" si="54"/>
        <v>9.2036600000000011</v>
      </c>
      <c r="E476" s="2">
        <f t="shared" si="56"/>
        <v>9.2211600000000011</v>
      </c>
      <c r="F476" s="2">
        <f t="shared" si="57"/>
        <v>9.1995350000000009</v>
      </c>
      <c r="G476" s="2">
        <f t="shared" si="51"/>
        <v>9.0416640000000044</v>
      </c>
      <c r="H476" s="2">
        <f t="shared" si="55"/>
        <v>10.441372500000005</v>
      </c>
      <c r="I476" s="2">
        <f t="array" ref="I476">SUMPRODUCT(B460:B479, (ROW(B460:B479)-ROW(B460)+1)) / (20*21/2)</f>
        <v>9.1707957142857133</v>
      </c>
      <c r="J476" s="2">
        <f t="shared" si="58"/>
        <v>9.1642924826931758</v>
      </c>
      <c r="K476" s="2">
        <f t="shared" si="52"/>
        <v>9.2080214845522477</v>
      </c>
    </row>
    <row r="477" spans="1:11" ht="13.5" x14ac:dyDescent="0.25">
      <c r="A477" s="3">
        <f>TITRES_STAT!B480</f>
        <v>42699</v>
      </c>
      <c r="B477" s="6">
        <f>TITRES_STAT!D480</f>
        <v>9.1135000000000002</v>
      </c>
      <c r="C477" s="2">
        <f t="shared" si="53"/>
        <v>-8.2800000000000651E-2</v>
      </c>
      <c r="D477" s="2">
        <f t="shared" si="54"/>
        <v>9.1852600000000013</v>
      </c>
      <c r="E477" s="2">
        <f t="shared" si="56"/>
        <v>9.2036700000000007</v>
      </c>
      <c r="F477" s="2">
        <f t="shared" si="57"/>
        <v>9.1953949999999995</v>
      </c>
      <c r="G477" s="2">
        <f t="shared" si="51"/>
        <v>9.0398240000000047</v>
      </c>
      <c r="H477" s="2">
        <f t="shared" si="55"/>
        <v>10.425651500000004</v>
      </c>
      <c r="I477" s="2">
        <f t="array" ref="I477">SUMPRODUCT(B461:B480, (ROW(B461:B480)-ROW(B461)+1)) / (20*21/2)</f>
        <v>9.1643114285714304</v>
      </c>
      <c r="J477" s="2">
        <f t="shared" si="58"/>
        <v>9.1594551033890639</v>
      </c>
      <c r="K477" s="2">
        <f t="shared" si="52"/>
        <v>9.204314759667847</v>
      </c>
    </row>
    <row r="478" spans="1:11" ht="13.5" x14ac:dyDescent="0.25">
      <c r="A478" s="3">
        <f>TITRES_STAT!B481</f>
        <v>42702</v>
      </c>
      <c r="B478" s="6">
        <f>TITRES_STAT!D481</f>
        <v>9.0305999999999997</v>
      </c>
      <c r="C478" s="2">
        <f t="shared" si="53"/>
        <v>-8.2900000000000418E-2</v>
      </c>
      <c r="D478" s="2">
        <f t="shared" si="54"/>
        <v>9.1502800000000004</v>
      </c>
      <c r="E478" s="2">
        <f t="shared" si="56"/>
        <v>9.1778900000000014</v>
      </c>
      <c r="F478" s="2">
        <f t="shared" si="57"/>
        <v>9.1875699999999991</v>
      </c>
      <c r="G478" s="2">
        <f t="shared" si="51"/>
        <v>9.0379820000000048</v>
      </c>
      <c r="H478" s="2">
        <f t="shared" si="55"/>
        <v>10.409782500000004</v>
      </c>
      <c r="I478" s="2">
        <f t="array" ref="I478">SUMPRODUCT(B462:B481, (ROW(B462:B481)-ROW(B462)+1)) / (20*21/2)</f>
        <v>9.157213809523812</v>
      </c>
      <c r="J478" s="2">
        <f t="shared" si="58"/>
        <v>9.1471831887805806</v>
      </c>
      <c r="K478" s="2">
        <f t="shared" si="52"/>
        <v>9.19750241615146</v>
      </c>
    </row>
    <row r="479" spans="1:11" ht="13.5" x14ac:dyDescent="0.25">
      <c r="A479" s="3">
        <f>TITRES_STAT!B482</f>
        <v>42703</v>
      </c>
      <c r="B479" s="6">
        <f>TITRES_STAT!D482</f>
        <v>9.0489999999999995</v>
      </c>
      <c r="C479" s="2">
        <f t="shared" si="53"/>
        <v>1.839999999999975E-2</v>
      </c>
      <c r="D479" s="2">
        <f t="shared" si="54"/>
        <v>9.1189800000000005</v>
      </c>
      <c r="E479" s="2">
        <f t="shared" si="56"/>
        <v>9.1622400000000024</v>
      </c>
      <c r="F479" s="2">
        <f t="shared" si="57"/>
        <v>9.1815850000000001</v>
      </c>
      <c r="G479" s="2">
        <f t="shared" si="51"/>
        <v>9.0376140000000049</v>
      </c>
      <c r="H479" s="2">
        <f t="shared" si="55"/>
        <v>10.394005500000006</v>
      </c>
      <c r="I479" s="2">
        <f t="array" ref="I479">SUMPRODUCT(B463:B482, (ROW(B463:B482)-ROW(B463)+1)) / (20*21/2)</f>
        <v>9.1503352380952414</v>
      </c>
      <c r="J479" s="2">
        <f t="shared" si="58"/>
        <v>9.1378324088967151</v>
      </c>
      <c r="K479" s="2">
        <f t="shared" si="52"/>
        <v>9.1916787919886573</v>
      </c>
    </row>
    <row r="480" spans="1:11" ht="13.5" x14ac:dyDescent="0.25">
      <c r="A480" s="3">
        <f>TITRES_STAT!B483</f>
        <v>42704</v>
      </c>
      <c r="B480" s="6">
        <f>TITRES_STAT!D483</f>
        <v>9.1135000000000002</v>
      </c>
      <c r="C480" s="2">
        <f t="shared" si="53"/>
        <v>6.4500000000000668E-2</v>
      </c>
      <c r="D480" s="2">
        <f t="shared" si="54"/>
        <v>9.1005800000000008</v>
      </c>
      <c r="E480" s="2">
        <f t="shared" si="56"/>
        <v>9.1530400000000007</v>
      </c>
      <c r="F480" s="2">
        <f t="shared" si="57"/>
        <v>9.1788249999999998</v>
      </c>
      <c r="G480" s="2">
        <f t="shared" si="51"/>
        <v>9.0387200000000032</v>
      </c>
      <c r="H480" s="2">
        <f t="shared" si="55"/>
        <v>10.378861500000005</v>
      </c>
      <c r="I480" s="2">
        <f t="array" ref="I480">SUMPRODUCT(B464:B483, (ROW(B464:B483)-ROW(B464)+1)) / (20*21/2)</f>
        <v>9.134860476190477</v>
      </c>
      <c r="J480" s="2">
        <f t="shared" si="58"/>
        <v>9.1355150366208377</v>
      </c>
      <c r="K480" s="2">
        <f t="shared" si="52"/>
        <v>9.1886129570087114</v>
      </c>
    </row>
    <row r="481" spans="1:11" ht="13.5" x14ac:dyDescent="0.25">
      <c r="A481" s="3">
        <f>TITRES_STAT!B484</f>
        <v>42705</v>
      </c>
      <c r="B481" s="6">
        <f>TITRES_STAT!D484</f>
        <v>9.1043000000000003</v>
      </c>
      <c r="C481" s="2">
        <f t="shared" si="53"/>
        <v>-9.1999999999998749E-3</v>
      </c>
      <c r="D481" s="2">
        <f t="shared" si="54"/>
        <v>9.082180000000001</v>
      </c>
      <c r="E481" s="2">
        <f t="shared" si="56"/>
        <v>9.1429200000000002</v>
      </c>
      <c r="F481" s="2">
        <f t="shared" si="57"/>
        <v>9.176524999999998</v>
      </c>
      <c r="G481" s="2">
        <f t="shared" si="51"/>
        <v>9.0396420000000042</v>
      </c>
      <c r="H481" s="2">
        <f t="shared" si="55"/>
        <v>10.363583000000006</v>
      </c>
      <c r="I481" s="2">
        <f t="array" ref="I481">SUMPRODUCT(B465:B484, (ROW(B465:B484)-ROW(B465)+1)) / (20*21/2)</f>
        <v>9.1121138095238106</v>
      </c>
      <c r="J481" s="2">
        <f t="shared" si="58"/>
        <v>9.132542175990281</v>
      </c>
      <c r="K481" s="2">
        <f t="shared" si="52"/>
        <v>9.1853065665377827</v>
      </c>
    </row>
    <row r="482" spans="1:11" ht="13.5" x14ac:dyDescent="0.25">
      <c r="A482" s="3">
        <f>TITRES_STAT!B485</f>
        <v>42706</v>
      </c>
      <c r="B482" s="6">
        <f>TITRES_STAT!D485</f>
        <v>9.1043000000000003</v>
      </c>
      <c r="C482" s="2">
        <f t="shared" si="53"/>
        <v>0</v>
      </c>
      <c r="D482" s="2">
        <f t="shared" si="54"/>
        <v>9.0803400000000014</v>
      </c>
      <c r="E482" s="2">
        <f t="shared" si="56"/>
        <v>9.1327999999999996</v>
      </c>
      <c r="F482" s="2">
        <f t="shared" si="57"/>
        <v>9.1746849999999984</v>
      </c>
      <c r="G482" s="2">
        <f t="shared" si="51"/>
        <v>9.0357760000000056</v>
      </c>
      <c r="H482" s="2">
        <f t="shared" si="55"/>
        <v>10.349148000000005</v>
      </c>
      <c r="I482" s="2">
        <f t="array" ref="I482">SUMPRODUCT(B466:B485, (ROW(B466:B485)-ROW(B466)+1)) / (20*21/2)</f>
        <v>9.0982609523809508</v>
      </c>
      <c r="J482" s="2">
        <f t="shared" si="58"/>
        <v>9.1298524449435874</v>
      </c>
      <c r="K482" s="2">
        <f t="shared" si="52"/>
        <v>9.1821298384382626</v>
      </c>
    </row>
    <row r="483" spans="1:11" ht="13.5" x14ac:dyDescent="0.25">
      <c r="A483" s="3">
        <f>TITRES_STAT!B486</f>
        <v>42709</v>
      </c>
      <c r="B483" s="6">
        <f>TITRES_STAT!D486</f>
        <v>9.0122</v>
      </c>
      <c r="C483" s="2">
        <f t="shared" si="53"/>
        <v>-9.2100000000000293E-2</v>
      </c>
      <c r="D483" s="2">
        <f t="shared" si="54"/>
        <v>9.0766600000000004</v>
      </c>
      <c r="E483" s="2">
        <f t="shared" si="56"/>
        <v>9.1134700000000013</v>
      </c>
      <c r="F483" s="2">
        <f t="shared" si="57"/>
        <v>9.1682399999999991</v>
      </c>
      <c r="G483" s="2">
        <f t="shared" si="51"/>
        <v>9.0348560000000049</v>
      </c>
      <c r="H483" s="2">
        <f t="shared" si="55"/>
        <v>10.334164000000005</v>
      </c>
      <c r="I483" s="2">
        <f t="array" ref="I483">SUMPRODUCT(B467:B486, (ROW(B467:B486)-ROW(B467)+1)) / (20*21/2)</f>
        <v>9.0775742857142845</v>
      </c>
      <c r="J483" s="2">
        <f t="shared" si="58"/>
        <v>9.1186474501870549</v>
      </c>
      <c r="K483" s="2">
        <f t="shared" si="52"/>
        <v>9.1754659232053886</v>
      </c>
    </row>
    <row r="484" spans="1:11" ht="13.5" x14ac:dyDescent="0.25">
      <c r="A484" s="3">
        <f>TITRES_STAT!B487</f>
        <v>42710</v>
      </c>
      <c r="B484" s="6">
        <f>TITRES_STAT!D487</f>
        <v>8.9293999999999993</v>
      </c>
      <c r="C484" s="2">
        <f t="shared" si="53"/>
        <v>-8.2800000000000651E-2</v>
      </c>
      <c r="D484" s="2">
        <f t="shared" si="54"/>
        <v>9.05274</v>
      </c>
      <c r="E484" s="2">
        <f t="shared" si="56"/>
        <v>9.0858600000000003</v>
      </c>
      <c r="F484" s="2">
        <f t="shared" si="57"/>
        <v>9.1576550000000001</v>
      </c>
      <c r="G484" s="2">
        <f t="shared" si="51"/>
        <v>9.0284120000000048</v>
      </c>
      <c r="H484" s="2">
        <f t="shared" si="55"/>
        <v>10.318011000000004</v>
      </c>
      <c r="I484" s="2">
        <f t="array" ref="I484">SUMPRODUCT(B468:B487, (ROW(B468:B487)-ROW(B468)+1)) / (20*21/2)</f>
        <v>9.0575457142857143</v>
      </c>
      <c r="J484" s="2">
        <f t="shared" si="58"/>
        <v>9.100623883502573</v>
      </c>
      <c r="K484" s="2">
        <f t="shared" si="52"/>
        <v>9.1658162791581184</v>
      </c>
    </row>
    <row r="485" spans="1:11" ht="13.5" x14ac:dyDescent="0.25">
      <c r="A485" s="3">
        <f>TITRES_STAT!B488</f>
        <v>42711</v>
      </c>
      <c r="B485" s="6">
        <f>TITRES_STAT!D488</f>
        <v>9.0122</v>
      </c>
      <c r="C485" s="2">
        <f t="shared" si="53"/>
        <v>8.2800000000000651E-2</v>
      </c>
      <c r="D485" s="2">
        <f t="shared" si="54"/>
        <v>9.0324799999999996</v>
      </c>
      <c r="E485" s="2">
        <f t="shared" si="56"/>
        <v>9.0665300000000002</v>
      </c>
      <c r="F485" s="2">
        <f t="shared" si="57"/>
        <v>9.146609999999999</v>
      </c>
      <c r="G485" s="2">
        <f t="shared" si="51"/>
        <v>9.0282280000000039</v>
      </c>
      <c r="H485" s="2">
        <f t="shared" si="55"/>
        <v>10.303115500000004</v>
      </c>
      <c r="I485" s="2">
        <f t="array" ref="I485">SUMPRODUCT(B469:B488, (ROW(B469:B488)-ROW(B469)+1)) / (20*21/2)</f>
        <v>9.0392704761904774</v>
      </c>
      <c r="J485" s="2">
        <f t="shared" si="58"/>
        <v>9.0922025612642337</v>
      </c>
      <c r="K485" s="2">
        <f t="shared" si="52"/>
        <v>9.1597921113479952</v>
      </c>
    </row>
    <row r="486" spans="1:11" ht="13.5" x14ac:dyDescent="0.25">
      <c r="A486" s="3">
        <f>TITRES_STAT!B489</f>
        <v>42712</v>
      </c>
      <c r="B486" s="6">
        <f>TITRES_STAT!D489</f>
        <v>8.9293999999999993</v>
      </c>
      <c r="C486" s="2">
        <f t="shared" si="53"/>
        <v>-8.2800000000000651E-2</v>
      </c>
      <c r="D486" s="2">
        <f t="shared" si="54"/>
        <v>8.9975000000000005</v>
      </c>
      <c r="E486" s="2">
        <f t="shared" si="56"/>
        <v>9.0398399999999999</v>
      </c>
      <c r="F486" s="2">
        <f t="shared" si="57"/>
        <v>9.1304999999999996</v>
      </c>
      <c r="G486" s="2">
        <f t="shared" si="51"/>
        <v>9.0230740000000029</v>
      </c>
      <c r="H486" s="2">
        <f t="shared" si="55"/>
        <v>10.287806000000003</v>
      </c>
      <c r="I486" s="2">
        <f t="array" ref="I486">SUMPRODUCT(B470:B489, (ROW(B470:B489)-ROW(B470)+1)) / (20*21/2)</f>
        <v>9.0060914285714269</v>
      </c>
      <c r="J486" s="2">
        <f t="shared" si="58"/>
        <v>9.0766975554295435</v>
      </c>
      <c r="K486" s="2">
        <f t="shared" si="52"/>
        <v>9.1507571265892498</v>
      </c>
    </row>
    <row r="487" spans="1:11" ht="13.5" x14ac:dyDescent="0.25">
      <c r="A487" s="3">
        <f>TITRES_STAT!B490</f>
        <v>42713</v>
      </c>
      <c r="B487" s="6">
        <f>TITRES_STAT!D490</f>
        <v>8.9201999999999995</v>
      </c>
      <c r="C487" s="2">
        <f t="shared" si="53"/>
        <v>-9.1999999999998749E-3</v>
      </c>
      <c r="D487" s="2">
        <f t="shared" si="54"/>
        <v>8.96068</v>
      </c>
      <c r="E487" s="2">
        <f t="shared" si="56"/>
        <v>9.0205099999999998</v>
      </c>
      <c r="F487" s="2">
        <f t="shared" si="57"/>
        <v>9.1120900000000002</v>
      </c>
      <c r="G487" s="2">
        <f t="shared" si="51"/>
        <v>9.0227060000000048</v>
      </c>
      <c r="H487" s="2">
        <f t="shared" si="55"/>
        <v>10.272895</v>
      </c>
      <c r="I487" s="2">
        <f t="array" ref="I487">SUMPRODUCT(B471:B490, (ROW(B471:B490)-ROW(B471)+1)) / (20*21/2)</f>
        <v>8.9663323809523821</v>
      </c>
      <c r="J487" s="2">
        <f t="shared" si="58"/>
        <v>9.0617930263410162</v>
      </c>
      <c r="K487" s="2">
        <f t="shared" si="52"/>
        <v>9.1417156706445724</v>
      </c>
    </row>
    <row r="488" spans="1:11" ht="13.5" x14ac:dyDescent="0.25">
      <c r="A488" s="3">
        <f>TITRES_STAT!B491</f>
        <v>42717</v>
      </c>
      <c r="B488" s="6">
        <f>TITRES_STAT!D491</f>
        <v>8.9201999999999995</v>
      </c>
      <c r="C488" s="2">
        <f t="shared" si="53"/>
        <v>0</v>
      </c>
      <c r="D488" s="2">
        <f t="shared" si="54"/>
        <v>8.9422800000000002</v>
      </c>
      <c r="E488" s="2">
        <f t="shared" si="56"/>
        <v>9.0094699999999985</v>
      </c>
      <c r="F488" s="2">
        <f t="shared" si="57"/>
        <v>9.0936800000000009</v>
      </c>
      <c r="G488" s="2">
        <f t="shared" si="51"/>
        <v>9.0181040000000046</v>
      </c>
      <c r="H488" s="2">
        <f t="shared" si="55"/>
        <v>10.258028000000001</v>
      </c>
      <c r="I488" s="2">
        <f t="array" ref="I488">SUMPRODUCT(B472:B491, (ROW(B472:B491)-ROW(B472)+1)) / (20*21/2)</f>
        <v>8.9423557142857142</v>
      </c>
      <c r="J488" s="2">
        <f t="shared" si="58"/>
        <v>9.0483079762133016</v>
      </c>
      <c r="K488" s="2">
        <f t="shared" si="52"/>
        <v>9.1330287815996858</v>
      </c>
    </row>
    <row r="489" spans="1:11" ht="13.5" x14ac:dyDescent="0.25">
      <c r="A489" s="3">
        <f>TITRES_STAT!B492</f>
        <v>42718</v>
      </c>
      <c r="B489" s="6">
        <f>TITRES_STAT!D492</f>
        <v>8.7453000000000003</v>
      </c>
      <c r="C489" s="2">
        <f t="shared" si="53"/>
        <v>-0.17489999999999917</v>
      </c>
      <c r="D489" s="2">
        <f t="shared" si="54"/>
        <v>8.9054600000000015</v>
      </c>
      <c r="E489" s="2">
        <f t="shared" si="56"/>
        <v>8.979099999999999</v>
      </c>
      <c r="F489" s="2">
        <f t="shared" si="57"/>
        <v>9.070669999999998</v>
      </c>
      <c r="G489" s="2">
        <f t="shared" si="51"/>
        <v>9.0146060000000041</v>
      </c>
      <c r="H489" s="2">
        <f t="shared" si="55"/>
        <v>10.241398500000003</v>
      </c>
      <c r="I489" s="2">
        <f t="array" ref="I489">SUMPRODUCT(B473:B492, (ROW(B473:B492)-ROW(B473)+1)) / (20*21/2)</f>
        <v>8.9247323809523795</v>
      </c>
      <c r="J489" s="2">
        <f t="shared" si="58"/>
        <v>9.0194500737167971</v>
      </c>
      <c r="K489" s="2">
        <f t="shared" si="52"/>
        <v>9.1178237313408754</v>
      </c>
    </row>
    <row r="490" spans="1:11" ht="13.5" x14ac:dyDescent="0.25">
      <c r="A490" s="3">
        <f>TITRES_STAT!B493</f>
        <v>42719</v>
      </c>
      <c r="B490" s="6">
        <f>TITRES_STAT!D493</f>
        <v>8.6532</v>
      </c>
      <c r="C490" s="2">
        <f t="shared" si="53"/>
        <v>-9.2100000000000293E-2</v>
      </c>
      <c r="D490" s="2">
        <f t="shared" si="54"/>
        <v>8.8336599999999983</v>
      </c>
      <c r="E490" s="2">
        <f t="shared" si="56"/>
        <v>8.933069999999999</v>
      </c>
      <c r="F490" s="2">
        <f t="shared" si="57"/>
        <v>9.0430549999999972</v>
      </c>
      <c r="G490" s="2">
        <f t="shared" si="51"/>
        <v>9.0072420000000033</v>
      </c>
      <c r="H490" s="2">
        <f t="shared" si="55"/>
        <v>10.224308500000003</v>
      </c>
      <c r="I490" s="2">
        <f t="array" ref="I490">SUMPRODUCT(B474:B493, (ROW(B474:B493)-ROW(B474)+1)) / (20*21/2)</f>
        <v>8.9149957142857126</v>
      </c>
      <c r="J490" s="2">
        <f t="shared" si="58"/>
        <v>8.9845691143151978</v>
      </c>
      <c r="K490" s="2">
        <f t="shared" si="52"/>
        <v>9.0996031928569199</v>
      </c>
    </row>
    <row r="491" spans="1:11" ht="13.5" x14ac:dyDescent="0.25">
      <c r="A491" s="3">
        <f>TITRES_STAT!B494</f>
        <v>42720</v>
      </c>
      <c r="B491" s="6">
        <f>TITRES_STAT!D494</f>
        <v>8.7912999999999997</v>
      </c>
      <c r="C491" s="2">
        <f t="shared" si="53"/>
        <v>0.13809999999999967</v>
      </c>
      <c r="D491" s="2">
        <f t="shared" si="54"/>
        <v>8.8060399999999994</v>
      </c>
      <c r="E491" s="2">
        <f t="shared" si="56"/>
        <v>8.9017700000000026</v>
      </c>
      <c r="F491" s="2">
        <f t="shared" si="57"/>
        <v>9.0223449999999978</v>
      </c>
      <c r="G491" s="2">
        <f t="shared" si="51"/>
        <v>8.9991420000000009</v>
      </c>
      <c r="H491" s="2">
        <f t="shared" si="55"/>
        <v>10.207909000000004</v>
      </c>
      <c r="I491" s="2">
        <f t="array" ref="I491">SUMPRODUCT(B475:B494, (ROW(B475:B494)-ROW(B475)+1)) / (20*21/2)</f>
        <v>8.891810476190475</v>
      </c>
      <c r="J491" s="2">
        <f t="shared" si="58"/>
        <v>8.9661625319994638</v>
      </c>
      <c r="K491" s="2">
        <f t="shared" si="52"/>
        <v>9.0875128715684141</v>
      </c>
    </row>
    <row r="492" spans="1:11" ht="13.5" x14ac:dyDescent="0.25">
      <c r="A492" s="3">
        <f>TITRES_STAT!B495</f>
        <v>42723</v>
      </c>
      <c r="B492" s="6">
        <f>TITRES_STAT!D495</f>
        <v>8.8373000000000008</v>
      </c>
      <c r="C492" s="2">
        <f t="shared" si="53"/>
        <v>4.6000000000001151E-2</v>
      </c>
      <c r="D492" s="2">
        <f t="shared" si="54"/>
        <v>8.7894600000000001</v>
      </c>
      <c r="E492" s="2">
        <f t="shared" si="56"/>
        <v>8.8750699999999991</v>
      </c>
      <c r="F492" s="2">
        <f t="shared" si="57"/>
        <v>9.0039350000000002</v>
      </c>
      <c r="G492" s="2">
        <f t="shared" si="51"/>
        <v>8.9919620000000027</v>
      </c>
      <c r="H492" s="2">
        <f t="shared" si="55"/>
        <v>10.191029000000004</v>
      </c>
      <c r="I492" s="2">
        <f t="array" ref="I492">SUMPRODUCT(B476:B495, (ROW(B476:B495)-ROW(B476)+1)) / (20*21/2)</f>
        <v>8.8795785714285724</v>
      </c>
      <c r="J492" s="2">
        <f t="shared" si="58"/>
        <v>8.9538899099042766</v>
      </c>
      <c r="K492" s="2">
        <f t="shared" si="52"/>
        <v>9.0777006020951436</v>
      </c>
    </row>
    <row r="493" spans="1:11" ht="13.5" x14ac:dyDescent="0.25">
      <c r="A493" s="3">
        <f>TITRES_STAT!B496</f>
        <v>42724</v>
      </c>
      <c r="B493" s="6">
        <f>TITRES_STAT!D496</f>
        <v>8.9016999999999999</v>
      </c>
      <c r="C493" s="2">
        <f t="shared" si="53"/>
        <v>6.4399999999999125E-2</v>
      </c>
      <c r="D493" s="2">
        <f t="shared" si="54"/>
        <v>8.7857599999999998</v>
      </c>
      <c r="E493" s="2">
        <f t="shared" si="56"/>
        <v>8.86402</v>
      </c>
      <c r="F493" s="2">
        <f t="shared" si="57"/>
        <v>8.9887450000000015</v>
      </c>
      <c r="G493" s="2">
        <f t="shared" si="51"/>
        <v>8.989568000000002</v>
      </c>
      <c r="H493" s="2">
        <f t="shared" si="55"/>
        <v>10.174471000000004</v>
      </c>
      <c r="I493" s="2">
        <f t="array" ref="I493">SUMPRODUCT(B477:B496, (ROW(B477:B496)-ROW(B477)+1)) / (20*21/2)</f>
        <v>8.87085238095238</v>
      </c>
      <c r="J493" s="2">
        <f t="shared" si="58"/>
        <v>8.948919442294347</v>
      </c>
      <c r="K493" s="2">
        <f t="shared" si="52"/>
        <v>9.0707986176992552</v>
      </c>
    </row>
    <row r="494" spans="1:11" ht="13.5" x14ac:dyDescent="0.25">
      <c r="A494" s="3">
        <f>TITRES_STAT!B497</f>
        <v>42725</v>
      </c>
      <c r="B494" s="6">
        <f>TITRES_STAT!D497</f>
        <v>8.7453000000000003</v>
      </c>
      <c r="C494" s="2">
        <f t="shared" si="53"/>
        <v>-0.15639999999999965</v>
      </c>
      <c r="D494" s="2">
        <f t="shared" si="54"/>
        <v>8.7857599999999998</v>
      </c>
      <c r="E494" s="2">
        <f t="shared" si="56"/>
        <v>8.8456100000000006</v>
      </c>
      <c r="F494" s="2">
        <f t="shared" si="57"/>
        <v>8.9657350000000005</v>
      </c>
      <c r="G494" s="2">
        <f t="shared" si="51"/>
        <v>8.9877280000000006</v>
      </c>
      <c r="H494" s="2">
        <f t="shared" si="55"/>
        <v>10.156953500000004</v>
      </c>
      <c r="I494" s="2">
        <f t="array" ref="I494">SUMPRODUCT(B478:B497, (ROW(B478:B497)-ROW(B478)+1)) / (20*21/2)</f>
        <v>8.8637480952380958</v>
      </c>
      <c r="J494" s="2">
        <f t="shared" si="58"/>
        <v>8.9295271144567909</v>
      </c>
      <c r="K494" s="2">
        <f t="shared" si="52"/>
        <v>9.0580339660247748</v>
      </c>
    </row>
    <row r="495" spans="1:11" ht="13.5" x14ac:dyDescent="0.25">
      <c r="A495" s="3">
        <f>TITRES_STAT!B498</f>
        <v>42726</v>
      </c>
      <c r="B495" s="6">
        <f>TITRES_STAT!D498</f>
        <v>8.8373000000000008</v>
      </c>
      <c r="C495" s="2">
        <f t="shared" si="53"/>
        <v>9.2000000000000526E-2</v>
      </c>
      <c r="D495" s="2">
        <f t="shared" si="54"/>
        <v>8.8225799999999985</v>
      </c>
      <c r="E495" s="2">
        <f t="shared" si="56"/>
        <v>8.8281200000000002</v>
      </c>
      <c r="F495" s="2">
        <f t="shared" si="57"/>
        <v>8.9473249999999993</v>
      </c>
      <c r="G495" s="2">
        <f t="shared" si="51"/>
        <v>8.991778</v>
      </c>
      <c r="H495" s="2">
        <f t="shared" si="55"/>
        <v>10.140739500000002</v>
      </c>
      <c r="I495" s="2">
        <f t="array" ref="I495">SUMPRODUCT(B479:B498, (ROW(B479:B498)-ROW(B479)+1)) / (20*21/2)</f>
        <v>8.8578714285714284</v>
      </c>
      <c r="J495" s="2">
        <f t="shared" si="58"/>
        <v>8.9207435797466204</v>
      </c>
      <c r="K495" s="2">
        <f t="shared" si="52"/>
        <v>9.0493777320630198</v>
      </c>
    </row>
    <row r="496" spans="1:11" ht="13.5" x14ac:dyDescent="0.25">
      <c r="A496" s="3">
        <f>TITRES_STAT!B499</f>
        <v>42727</v>
      </c>
      <c r="B496" s="6">
        <f>TITRES_STAT!D499</f>
        <v>8.8557000000000006</v>
      </c>
      <c r="C496" s="2">
        <f t="shared" si="53"/>
        <v>1.839999999999975E-2</v>
      </c>
      <c r="D496" s="2">
        <f t="shared" si="54"/>
        <v>8.8354600000000012</v>
      </c>
      <c r="E496" s="2">
        <f t="shared" si="56"/>
        <v>8.8207500000000003</v>
      </c>
      <c r="F496" s="2">
        <f t="shared" si="57"/>
        <v>8.9302949999999992</v>
      </c>
      <c r="G496" s="2">
        <f t="shared" si="51"/>
        <v>9.0031920000000021</v>
      </c>
      <c r="H496" s="2">
        <f t="shared" si="55"/>
        <v>10.123729500000005</v>
      </c>
      <c r="I496" s="2">
        <f t="array" ref="I496">SUMPRODUCT(B480:B499, (ROW(B480:B499)-ROW(B480)+1)) / (20*21/2)</f>
        <v>8.8554561904761897</v>
      </c>
      <c r="J496" s="2">
        <f t="shared" si="58"/>
        <v>8.9145489531040862</v>
      </c>
      <c r="K496" s="2">
        <f t="shared" si="52"/>
        <v>9.041782526884079</v>
      </c>
    </row>
    <row r="497" spans="1:11" ht="13.5" x14ac:dyDescent="0.25">
      <c r="A497" s="3">
        <f>TITRES_STAT!B500</f>
        <v>42730</v>
      </c>
      <c r="B497" s="6">
        <f>TITRES_STAT!D500</f>
        <v>8.8557000000000006</v>
      </c>
      <c r="C497" s="2">
        <f t="shared" si="53"/>
        <v>0</v>
      </c>
      <c r="D497" s="2">
        <f t="shared" si="54"/>
        <v>8.8391399999999987</v>
      </c>
      <c r="E497" s="2">
        <f t="shared" si="56"/>
        <v>8.8142999999999994</v>
      </c>
      <c r="F497" s="2">
        <f t="shared" si="57"/>
        <v>8.9174050000000005</v>
      </c>
      <c r="G497" s="2">
        <f t="shared" si="51"/>
        <v>9.0118440000000017</v>
      </c>
      <c r="H497" s="2">
        <f t="shared" si="55"/>
        <v>10.106275000000005</v>
      </c>
      <c r="I497" s="2">
        <f t="array" ref="I497">SUMPRODUCT(B481:B500, (ROW(B481:B500)-ROW(B481)+1)) / (20*21/2)</f>
        <v>8.8643538095238092</v>
      </c>
      <c r="J497" s="2">
        <f t="shared" si="58"/>
        <v>8.9089442909036975</v>
      </c>
      <c r="K497" s="2">
        <f t="shared" si="52"/>
        <v>9.0344851728886262</v>
      </c>
    </row>
    <row r="498" spans="1:11" ht="13.5" x14ac:dyDescent="0.25">
      <c r="A498" s="3">
        <f>TITRES_STAT!B501</f>
        <v>42731</v>
      </c>
      <c r="B498" s="6">
        <f>TITRES_STAT!D501</f>
        <v>8.8557000000000006</v>
      </c>
      <c r="C498" s="2">
        <f t="shared" si="53"/>
        <v>0</v>
      </c>
      <c r="D498" s="2">
        <f t="shared" si="54"/>
        <v>8.8299399999999988</v>
      </c>
      <c r="E498" s="2">
        <f t="shared" si="56"/>
        <v>8.8078499999999984</v>
      </c>
      <c r="F498" s="2">
        <f t="shared" si="57"/>
        <v>8.9086600000000011</v>
      </c>
      <c r="G498" s="2">
        <f t="shared" ref="G498:G561" si="59">AVERAGE(B449:B498)</f>
        <v>9.0155260000000013</v>
      </c>
      <c r="H498" s="2">
        <f t="shared" si="55"/>
        <v>10.088820500000004</v>
      </c>
      <c r="I498" s="2">
        <f t="array" ref="I498">SUMPRODUCT(B482:B501, (ROW(B482:B501)-ROW(B482)+1)) / (20*21/2)</f>
        <v>8.8738214285714285</v>
      </c>
      <c r="J498" s="2">
        <f t="shared" si="58"/>
        <v>8.9038734060557267</v>
      </c>
      <c r="K498" s="2">
        <f t="shared" si="52"/>
        <v>9.0274739896380929</v>
      </c>
    </row>
    <row r="499" spans="1:11" ht="13.5" x14ac:dyDescent="0.25">
      <c r="A499" s="3">
        <f>TITRES_STAT!B502</f>
        <v>42732</v>
      </c>
      <c r="B499" s="6">
        <f>TITRES_STAT!D502</f>
        <v>8.8833000000000002</v>
      </c>
      <c r="C499" s="2">
        <f t="shared" si="53"/>
        <v>2.7599999999999625E-2</v>
      </c>
      <c r="D499" s="2">
        <f t="shared" si="54"/>
        <v>8.8575400000000002</v>
      </c>
      <c r="E499" s="2">
        <f t="shared" si="56"/>
        <v>8.82165</v>
      </c>
      <c r="F499" s="2">
        <f t="shared" si="57"/>
        <v>8.9003750000000021</v>
      </c>
      <c r="G499" s="2">
        <f t="shared" si="59"/>
        <v>9.0201280000000033</v>
      </c>
      <c r="H499" s="2">
        <f t="shared" si="55"/>
        <v>10.071326500000005</v>
      </c>
      <c r="I499" s="2">
        <f t="array" ref="I499">SUMPRODUCT(B483:B502, (ROW(B483:B502)-ROW(B483)+1)) / (20*21/2)</f>
        <v>8.8864438095238096</v>
      </c>
      <c r="J499" s="2">
        <f t="shared" si="58"/>
        <v>8.901914034050419</v>
      </c>
      <c r="K499" s="2">
        <f t="shared" ref="K499:K562" si="60">$K$4*B499+(1-$K$4)*K498</f>
        <v>9.0218201076915019</v>
      </c>
    </row>
    <row r="500" spans="1:11" ht="13.5" x14ac:dyDescent="0.25">
      <c r="A500" s="3">
        <f>TITRES_STAT!B503</f>
        <v>42733</v>
      </c>
      <c r="B500" s="6">
        <f>TITRES_STAT!D503</f>
        <v>8.9938000000000002</v>
      </c>
      <c r="C500" s="2">
        <f t="shared" si="53"/>
        <v>0.11050000000000004</v>
      </c>
      <c r="D500" s="2">
        <f t="shared" si="54"/>
        <v>8.8888400000000001</v>
      </c>
      <c r="E500" s="2">
        <f t="shared" si="56"/>
        <v>8.8557099999999984</v>
      </c>
      <c r="F500" s="2">
        <f t="shared" si="57"/>
        <v>8.8943900000000014</v>
      </c>
      <c r="G500" s="2">
        <f t="shared" si="59"/>
        <v>9.0265720000000034</v>
      </c>
      <c r="H500" s="2">
        <f t="shared" si="55"/>
        <v>10.054607000000006</v>
      </c>
      <c r="I500" s="2">
        <f t="array" ref="I500">SUMPRODUCT(B484:B503, (ROW(B484:B503)-ROW(B484)+1)) / (20*21/2)</f>
        <v>8.8731657142857152</v>
      </c>
      <c r="J500" s="2">
        <f t="shared" si="58"/>
        <v>8.91066507842657</v>
      </c>
      <c r="K500" s="2">
        <f t="shared" si="60"/>
        <v>9.0207212799388952</v>
      </c>
    </row>
    <row r="501" spans="1:11" ht="13.5" x14ac:dyDescent="0.25">
      <c r="A501" s="3">
        <f>TITRES_STAT!B504</f>
        <v>42734</v>
      </c>
      <c r="B501" s="6">
        <f>TITRES_STAT!D504</f>
        <v>8.9938000000000002</v>
      </c>
      <c r="C501" s="2">
        <f t="shared" si="53"/>
        <v>0</v>
      </c>
      <c r="D501" s="2">
        <f t="shared" si="54"/>
        <v>8.9164600000000007</v>
      </c>
      <c r="E501" s="2">
        <f t="shared" si="56"/>
        <v>8.875960000000001</v>
      </c>
      <c r="F501" s="2">
        <f t="shared" si="57"/>
        <v>8.8888650000000009</v>
      </c>
      <c r="G501" s="2">
        <f t="shared" si="59"/>
        <v>9.0324640000000045</v>
      </c>
      <c r="H501" s="2">
        <f t="shared" si="55"/>
        <v>10.039042500000006</v>
      </c>
      <c r="I501" s="2">
        <f t="array" ref="I501">SUMPRODUCT(B485:B504, (ROW(B485:B504)-ROW(B485)+1)) / (20*21/2)</f>
        <v>8.8611585714285717</v>
      </c>
      <c r="J501" s="2">
        <f t="shared" si="58"/>
        <v>8.9185826900049925</v>
      </c>
      <c r="K501" s="2">
        <f t="shared" si="60"/>
        <v>9.0196655434707047</v>
      </c>
    </row>
    <row r="502" spans="1:11" ht="13.5" x14ac:dyDescent="0.25">
      <c r="A502" s="3">
        <f>TITRES_STAT!B505</f>
        <v>42737</v>
      </c>
      <c r="B502" s="6">
        <f>TITRES_STAT!D505</f>
        <v>9.0213999999999999</v>
      </c>
      <c r="C502" s="2">
        <f t="shared" si="53"/>
        <v>2.7599999999999625E-2</v>
      </c>
      <c r="D502" s="2">
        <f t="shared" si="54"/>
        <v>8.9496000000000002</v>
      </c>
      <c r="E502" s="2">
        <f t="shared" si="56"/>
        <v>8.8943699999999986</v>
      </c>
      <c r="F502" s="2">
        <f t="shared" si="57"/>
        <v>8.8847199999999997</v>
      </c>
      <c r="G502" s="2">
        <f t="shared" si="59"/>
        <v>9.0394600000000036</v>
      </c>
      <c r="H502" s="2">
        <f t="shared" si="55"/>
        <v>10.022461000000005</v>
      </c>
      <c r="I502" s="2">
        <f t="array" ref="I502">SUMPRODUCT(B486:B505, (ROW(B486:B505)-ROW(B486)+1)) / (20*21/2)</f>
        <v>8.8456376190476202</v>
      </c>
      <c r="J502" s="2">
        <f t="shared" si="58"/>
        <v>8.928374814766423</v>
      </c>
      <c r="K502" s="2">
        <f t="shared" si="60"/>
        <v>9.0197335613738137</v>
      </c>
    </row>
    <row r="503" spans="1:11" ht="13.5" x14ac:dyDescent="0.25">
      <c r="A503" s="3">
        <f>TITRES_STAT!B506</f>
        <v>42738</v>
      </c>
      <c r="B503" s="6">
        <f>TITRES_STAT!D506</f>
        <v>8.7453000000000003</v>
      </c>
      <c r="C503" s="2">
        <f t="shared" si="53"/>
        <v>-0.27609999999999957</v>
      </c>
      <c r="D503" s="2">
        <f t="shared" si="54"/>
        <v>8.9275199999999995</v>
      </c>
      <c r="E503" s="2">
        <f t="shared" si="56"/>
        <v>8.8787300000000009</v>
      </c>
      <c r="F503" s="2">
        <f t="shared" si="57"/>
        <v>8.8713750000000005</v>
      </c>
      <c r="G503" s="2">
        <f t="shared" si="59"/>
        <v>9.0414860000000026</v>
      </c>
      <c r="H503" s="2">
        <f t="shared" si="55"/>
        <v>10.004721000000005</v>
      </c>
      <c r="I503" s="2">
        <f t="array" ref="I503">SUMPRODUCT(B487:B506, (ROW(B487:B506)-ROW(B487)+1)) / (20*21/2)</f>
        <v>8.8193309523809535</v>
      </c>
      <c r="J503" s="2">
        <f t="shared" si="58"/>
        <v>8.9109391181220019</v>
      </c>
      <c r="K503" s="2">
        <f t="shared" si="60"/>
        <v>9.008971460927782</v>
      </c>
    </row>
    <row r="504" spans="1:11" ht="13.5" x14ac:dyDescent="0.25">
      <c r="A504" s="3">
        <f>TITRES_STAT!B507</f>
        <v>42739</v>
      </c>
      <c r="B504" s="6">
        <f>TITRES_STAT!D507</f>
        <v>8.7453000000000003</v>
      </c>
      <c r="C504" s="2">
        <f t="shared" si="53"/>
        <v>0</v>
      </c>
      <c r="D504" s="2">
        <f t="shared" si="54"/>
        <v>8.8999199999999998</v>
      </c>
      <c r="E504" s="2">
        <f t="shared" si="56"/>
        <v>8.8787300000000009</v>
      </c>
      <c r="F504" s="2">
        <f t="shared" si="57"/>
        <v>8.8621699999999972</v>
      </c>
      <c r="G504" s="2">
        <f t="shared" si="59"/>
        <v>9.039646000000003</v>
      </c>
      <c r="H504" s="2">
        <f t="shared" si="55"/>
        <v>9.9870700000000063</v>
      </c>
      <c r="I504" s="2">
        <f t="array" ref="I504">SUMPRODUCT(B488:B507, (ROW(B488:B507)-ROW(B488)+1)) / (20*21/2)</f>
        <v>8.8114009523809536</v>
      </c>
      <c r="J504" s="2">
        <f t="shared" si="58"/>
        <v>8.8951639640151452</v>
      </c>
      <c r="K504" s="2">
        <f t="shared" si="60"/>
        <v>8.9986314036364963</v>
      </c>
    </row>
    <row r="505" spans="1:11" ht="13.5" x14ac:dyDescent="0.25">
      <c r="A505" s="3">
        <f>TITRES_STAT!B508</f>
        <v>42740</v>
      </c>
      <c r="B505" s="6">
        <f>TITRES_STAT!D508</f>
        <v>8.6991999999999994</v>
      </c>
      <c r="C505" s="2">
        <f t="shared" si="53"/>
        <v>-4.6100000000000918E-2</v>
      </c>
      <c r="D505" s="2">
        <f t="shared" si="54"/>
        <v>8.8409999999999993</v>
      </c>
      <c r="E505" s="2">
        <f t="shared" si="56"/>
        <v>8.8649200000000015</v>
      </c>
      <c r="F505" s="2">
        <f t="shared" si="57"/>
        <v>8.8465199999999999</v>
      </c>
      <c r="G505" s="2">
        <f t="shared" si="59"/>
        <v>9.0317280000000029</v>
      </c>
      <c r="H505" s="2">
        <f t="shared" si="55"/>
        <v>9.9693660000000062</v>
      </c>
      <c r="I505" s="2">
        <f t="array" ref="I505">SUMPRODUCT(B489:B508, (ROW(B489:B508)-ROW(B489)+1)) / (20*21/2)</f>
        <v>8.8034180952380954</v>
      </c>
      <c r="J505" s="2">
        <f t="shared" si="58"/>
        <v>8.8765007293470362</v>
      </c>
      <c r="K505" s="2">
        <f t="shared" si="60"/>
        <v>8.9868889956507516</v>
      </c>
    </row>
    <row r="506" spans="1:11" ht="13.5" x14ac:dyDescent="0.25">
      <c r="A506" s="3">
        <f>TITRES_STAT!B509</f>
        <v>42741</v>
      </c>
      <c r="B506" s="6">
        <f>TITRES_STAT!D509</f>
        <v>8.5702999999999996</v>
      </c>
      <c r="C506" s="2">
        <f t="shared" si="53"/>
        <v>-0.12889999999999979</v>
      </c>
      <c r="D506" s="2">
        <f t="shared" si="54"/>
        <v>8.7562999999999995</v>
      </c>
      <c r="E506" s="2">
        <f t="shared" si="56"/>
        <v>8.8363800000000019</v>
      </c>
      <c r="F506" s="2">
        <f t="shared" si="57"/>
        <v>8.8285649999999976</v>
      </c>
      <c r="G506" s="2">
        <f t="shared" si="59"/>
        <v>9.0192080000000026</v>
      </c>
      <c r="H506" s="2">
        <f t="shared" si="55"/>
        <v>9.9513730000000074</v>
      </c>
      <c r="I506" s="2">
        <f t="array" ref="I506">SUMPRODUCT(B490:B509, (ROW(B490:B509)-ROW(B490)+1)) / (20*21/2)</f>
        <v>8.7849219047619052</v>
      </c>
      <c r="J506" s="2">
        <f t="shared" si="58"/>
        <v>8.8473387551235074</v>
      </c>
      <c r="K506" s="2">
        <f t="shared" si="60"/>
        <v>8.9705521722918995</v>
      </c>
    </row>
    <row r="507" spans="1:11" ht="13.5" x14ac:dyDescent="0.25">
      <c r="A507" s="3">
        <f>TITRES_STAT!B510</f>
        <v>42744</v>
      </c>
      <c r="B507" s="6">
        <f>TITRES_STAT!D510</f>
        <v>8.7453000000000003</v>
      </c>
      <c r="C507" s="2">
        <f t="shared" si="53"/>
        <v>0.17500000000000071</v>
      </c>
      <c r="D507" s="2">
        <f t="shared" si="54"/>
        <v>8.7010799999999993</v>
      </c>
      <c r="E507" s="2">
        <f t="shared" si="56"/>
        <v>8.8253400000000006</v>
      </c>
      <c r="F507" s="2">
        <f t="shared" si="57"/>
        <v>8.8198199999999982</v>
      </c>
      <c r="G507" s="2">
        <f t="shared" si="59"/>
        <v>9.0101880000000012</v>
      </c>
      <c r="H507" s="2">
        <f t="shared" si="55"/>
        <v>9.9342995000000052</v>
      </c>
      <c r="I507" s="2">
        <f t="array" ref="I507">SUMPRODUCT(B491:B510, (ROW(B491:B510)-ROW(B491)+1)) / (20*21/2)</f>
        <v>8.7766776190476214</v>
      </c>
      <c r="J507" s="2">
        <f t="shared" si="58"/>
        <v>8.8376207784450784</v>
      </c>
      <c r="K507" s="2">
        <f t="shared" si="60"/>
        <v>8.9617187537706489</v>
      </c>
    </row>
    <row r="508" spans="1:11" ht="13.5" x14ac:dyDescent="0.25">
      <c r="A508" s="3">
        <f>TITRES_STAT!B511</f>
        <v>42745</v>
      </c>
      <c r="B508" s="6">
        <f>TITRES_STAT!D511</f>
        <v>8.7360000000000007</v>
      </c>
      <c r="C508" s="2">
        <f t="shared" si="53"/>
        <v>-9.2999999999996419E-3</v>
      </c>
      <c r="D508" s="2">
        <f t="shared" si="54"/>
        <v>8.6992200000000004</v>
      </c>
      <c r="E508" s="2">
        <f t="shared" si="56"/>
        <v>8.8133700000000008</v>
      </c>
      <c r="F508" s="2">
        <f t="shared" si="57"/>
        <v>8.8106099999999969</v>
      </c>
      <c r="G508" s="2">
        <f t="shared" si="59"/>
        <v>9.0011660000000013</v>
      </c>
      <c r="H508" s="2">
        <f t="shared" si="55"/>
        <v>9.9171350000000071</v>
      </c>
      <c r="I508" s="2">
        <f t="array" ref="I508">SUMPRODUCT(B492:B511, (ROW(B492:B511)-ROW(B492)+1)) / (20*21/2)</f>
        <v>8.766374285714285</v>
      </c>
      <c r="J508" s="2">
        <f t="shared" si="58"/>
        <v>8.8279426090693569</v>
      </c>
      <c r="K508" s="2">
        <f t="shared" si="60"/>
        <v>8.9528670379365067</v>
      </c>
    </row>
    <row r="509" spans="1:11" ht="13.5" x14ac:dyDescent="0.25">
      <c r="A509" s="3">
        <f>TITRES_STAT!B512</f>
        <v>42746</v>
      </c>
      <c r="B509" s="6">
        <f>TITRES_STAT!D512</f>
        <v>8.6164000000000005</v>
      </c>
      <c r="C509" s="2">
        <f t="shared" si="53"/>
        <v>-0.11960000000000015</v>
      </c>
      <c r="D509" s="2">
        <f t="shared" si="54"/>
        <v>8.6734399999999994</v>
      </c>
      <c r="E509" s="2">
        <f t="shared" si="56"/>
        <v>8.7866800000000005</v>
      </c>
      <c r="F509" s="2">
        <f t="shared" si="57"/>
        <v>8.8041649999999976</v>
      </c>
      <c r="G509" s="2">
        <f t="shared" si="59"/>
        <v>8.990120000000001</v>
      </c>
      <c r="H509" s="2">
        <f t="shared" si="55"/>
        <v>9.8995945000000063</v>
      </c>
      <c r="I509" s="2">
        <f t="array" ref="I509">SUMPRODUCT(B493:B512, (ROW(B493:B512)-ROW(B493)+1)) / (20*21/2)</f>
        <v>8.7538809523809533</v>
      </c>
      <c r="J509" s="2">
        <f t="shared" si="58"/>
        <v>8.8077956939198945</v>
      </c>
      <c r="K509" s="2">
        <f t="shared" si="60"/>
        <v>8.9396722521350753</v>
      </c>
    </row>
    <row r="510" spans="1:11" ht="13.5" x14ac:dyDescent="0.25">
      <c r="A510" s="3">
        <f>TITRES_STAT!B513</f>
        <v>42747</v>
      </c>
      <c r="B510" s="6">
        <f>TITRES_STAT!D513</f>
        <v>8.7175999999999991</v>
      </c>
      <c r="C510" s="2">
        <f t="shared" si="53"/>
        <v>0.10119999999999862</v>
      </c>
      <c r="D510" s="2">
        <f t="shared" si="54"/>
        <v>8.6771199999999986</v>
      </c>
      <c r="E510" s="2">
        <f t="shared" si="56"/>
        <v>8.7590600000000016</v>
      </c>
      <c r="F510" s="2">
        <f t="shared" si="57"/>
        <v>8.807385</v>
      </c>
      <c r="G510" s="2">
        <f t="shared" si="59"/>
        <v>8.9810980000000011</v>
      </c>
      <c r="H510" s="2">
        <f t="shared" si="55"/>
        <v>9.882116000000007</v>
      </c>
      <c r="I510" s="2">
        <f t="array" ref="I510">SUMPRODUCT(B494:B513, (ROW(B494:B513)-ROW(B494)+1)) / (20*21/2)</f>
        <v>8.7386719047619064</v>
      </c>
      <c r="J510" s="2">
        <f t="shared" si="58"/>
        <v>8.7992056278322845</v>
      </c>
      <c r="K510" s="2">
        <f t="shared" si="60"/>
        <v>8.9309635363650717</v>
      </c>
    </row>
    <row r="511" spans="1:11" ht="13.5" x14ac:dyDescent="0.25">
      <c r="A511" s="3">
        <f>TITRES_STAT!B514</f>
        <v>42748</v>
      </c>
      <c r="B511" s="6">
        <f>TITRES_STAT!D514</f>
        <v>8.6991999999999994</v>
      </c>
      <c r="C511" s="2">
        <f t="shared" si="53"/>
        <v>-1.839999999999975E-2</v>
      </c>
      <c r="D511" s="2">
        <f t="shared" si="54"/>
        <v>8.7028999999999996</v>
      </c>
      <c r="E511" s="2">
        <f t="shared" si="56"/>
        <v>8.7296000000000014</v>
      </c>
      <c r="F511" s="2">
        <f t="shared" si="57"/>
        <v>8.8027800000000003</v>
      </c>
      <c r="G511" s="2">
        <f t="shared" si="59"/>
        <v>8.9720760000000013</v>
      </c>
      <c r="H511" s="2">
        <f t="shared" si="55"/>
        <v>9.8659220000000047</v>
      </c>
      <c r="I511" s="2">
        <f t="array" ref="I511">SUMPRODUCT(B495:B514, (ROW(B495:B514)-ROW(B495)+1)) / (20*21/2)</f>
        <v>8.7264861904761926</v>
      </c>
      <c r="J511" s="2">
        <f t="shared" si="58"/>
        <v>8.7896812823244481</v>
      </c>
      <c r="K511" s="2">
        <f t="shared" si="60"/>
        <v>8.9218747702331083</v>
      </c>
    </row>
    <row r="512" spans="1:11" ht="13.5" x14ac:dyDescent="0.25">
      <c r="A512" s="3">
        <f>TITRES_STAT!B515</f>
        <v>42751</v>
      </c>
      <c r="B512" s="6">
        <f>TITRES_STAT!D515</f>
        <v>8.6715999999999998</v>
      </c>
      <c r="C512" s="2">
        <f t="shared" si="53"/>
        <v>-2.7599999999999625E-2</v>
      </c>
      <c r="D512" s="2">
        <f t="shared" si="54"/>
        <v>8.6881599999999999</v>
      </c>
      <c r="E512" s="2">
        <f t="shared" si="56"/>
        <v>8.6946200000000005</v>
      </c>
      <c r="F512" s="2">
        <f t="shared" si="57"/>
        <v>8.7944949999999995</v>
      </c>
      <c r="G512" s="2">
        <f t="shared" si="59"/>
        <v>8.9626860000000015</v>
      </c>
      <c r="H512" s="2">
        <f t="shared" si="55"/>
        <v>9.8482135000000035</v>
      </c>
      <c r="I512" s="2">
        <f t="array" ref="I512">SUMPRODUCT(B496:B515, (ROW(B496:B515)-ROW(B496)+1)) / (20*21/2)</f>
        <v>8.7094819047619048</v>
      </c>
      <c r="J512" s="2">
        <f t="shared" si="58"/>
        <v>8.7784354459125957</v>
      </c>
      <c r="K512" s="2">
        <f t="shared" si="60"/>
        <v>8.9120600733612232</v>
      </c>
    </row>
    <row r="513" spans="1:11" ht="13.5" x14ac:dyDescent="0.25">
      <c r="A513" s="3">
        <f>TITRES_STAT!B516</f>
        <v>42752</v>
      </c>
      <c r="B513" s="6">
        <f>TITRES_STAT!D516</f>
        <v>8.6348000000000003</v>
      </c>
      <c r="C513" s="2">
        <f t="shared" si="53"/>
        <v>-3.67999999999995E-2</v>
      </c>
      <c r="D513" s="2">
        <f t="shared" si="54"/>
        <v>8.6679199999999987</v>
      </c>
      <c r="E513" s="2">
        <f t="shared" si="56"/>
        <v>8.6835699999999996</v>
      </c>
      <c r="F513" s="2">
        <f t="shared" si="57"/>
        <v>8.7811500000000002</v>
      </c>
      <c r="G513" s="2">
        <f t="shared" si="59"/>
        <v>8.9525600000000018</v>
      </c>
      <c r="H513" s="2">
        <f t="shared" si="55"/>
        <v>9.830543000000004</v>
      </c>
      <c r="I513" s="2">
        <f t="array" ref="I513">SUMPRODUCT(B497:B516, (ROW(B497:B516)-ROW(B497)+1)) / (20*21/2)</f>
        <v>8.6822171428571426</v>
      </c>
      <c r="J513" s="2">
        <f t="shared" si="58"/>
        <v>8.7647558796352065</v>
      </c>
      <c r="K513" s="2">
        <f t="shared" si="60"/>
        <v>8.9011871293078428</v>
      </c>
    </row>
    <row r="514" spans="1:11" ht="13.5" x14ac:dyDescent="0.25">
      <c r="A514" s="3">
        <f>TITRES_STAT!B517</f>
        <v>42753</v>
      </c>
      <c r="B514" s="6">
        <f>TITRES_STAT!D517</f>
        <v>8.6532</v>
      </c>
      <c r="C514" s="2">
        <f t="shared" si="53"/>
        <v>1.839999999999975E-2</v>
      </c>
      <c r="D514" s="2">
        <f t="shared" si="54"/>
        <v>8.675279999999999</v>
      </c>
      <c r="E514" s="2">
        <f t="shared" si="56"/>
        <v>8.6743599999999983</v>
      </c>
      <c r="F514" s="2">
        <f t="shared" si="57"/>
        <v>8.7765450000000023</v>
      </c>
      <c r="G514" s="2">
        <f t="shared" si="59"/>
        <v>8.9428020000000021</v>
      </c>
      <c r="H514" s="2">
        <f t="shared" si="55"/>
        <v>9.8130535000000041</v>
      </c>
      <c r="I514" s="2">
        <f t="array" ref="I514">SUMPRODUCT(B498:B517, (ROW(B498:B517)-ROW(B498)+1)) / (20*21/2)</f>
        <v>8.6734066666666667</v>
      </c>
      <c r="J514" s="2">
        <f t="shared" si="58"/>
        <v>8.7541315101461397</v>
      </c>
      <c r="K514" s="2">
        <f t="shared" si="60"/>
        <v>8.8914621438447909</v>
      </c>
    </row>
    <row r="515" spans="1:11" ht="13.5" x14ac:dyDescent="0.25">
      <c r="A515" s="3">
        <f>TITRES_STAT!B518</f>
        <v>42754</v>
      </c>
      <c r="B515" s="6">
        <f>TITRES_STAT!D518</f>
        <v>8.5980000000000008</v>
      </c>
      <c r="C515" s="2">
        <f t="shared" si="53"/>
        <v>-5.519999999999925E-2</v>
      </c>
      <c r="D515" s="2">
        <f t="shared" si="54"/>
        <v>8.6513600000000004</v>
      </c>
      <c r="E515" s="2">
        <f t="shared" si="56"/>
        <v>8.6642399999999995</v>
      </c>
      <c r="F515" s="2">
        <f t="shared" si="57"/>
        <v>8.7645800000000023</v>
      </c>
      <c r="G515" s="2">
        <f t="shared" si="59"/>
        <v>8.930100000000003</v>
      </c>
      <c r="H515" s="2">
        <f t="shared" si="55"/>
        <v>9.7949770000000029</v>
      </c>
      <c r="I515" s="2">
        <f t="array" ref="I515">SUMPRODUCT(B499:B518, (ROW(B499:B518)-ROW(B499)+1)) / (20*21/2)</f>
        <v>8.6655604761904765</v>
      </c>
      <c r="J515" s="2">
        <f t="shared" si="58"/>
        <v>8.7392618425131747</v>
      </c>
      <c r="K515" s="2">
        <f t="shared" si="60"/>
        <v>8.8799538244783278</v>
      </c>
    </row>
    <row r="516" spans="1:11" ht="13.5" x14ac:dyDescent="0.25">
      <c r="A516" s="3">
        <f>TITRES_STAT!B519</f>
        <v>42755</v>
      </c>
      <c r="B516" s="6">
        <f>TITRES_STAT!D519</f>
        <v>8.4783000000000008</v>
      </c>
      <c r="C516" s="2">
        <f t="shared" ref="C516:C579" si="61">B516-B515</f>
        <v>-0.11969999999999992</v>
      </c>
      <c r="D516" s="2">
        <f t="shared" si="54"/>
        <v>8.6071799999999996</v>
      </c>
      <c r="E516" s="2">
        <f t="shared" si="56"/>
        <v>8.6550399999999996</v>
      </c>
      <c r="F516" s="2">
        <f t="shared" si="57"/>
        <v>8.7457100000000025</v>
      </c>
      <c r="G516" s="2">
        <f t="shared" si="59"/>
        <v>8.9146340000000013</v>
      </c>
      <c r="H516" s="2">
        <f t="shared" si="55"/>
        <v>9.7778565000000039</v>
      </c>
      <c r="I516" s="2">
        <f t="array" ref="I516">SUMPRODUCT(B500:B519, (ROW(B500:B519)-ROW(B500)+1)) / (20*21/2)</f>
        <v>8.6586785714285721</v>
      </c>
      <c r="J516" s="2">
        <f t="shared" si="58"/>
        <v>8.7144083337023961</v>
      </c>
      <c r="K516" s="2">
        <f t="shared" si="60"/>
        <v>8.8642026941066305</v>
      </c>
    </row>
    <row r="517" spans="1:11" ht="13.5" x14ac:dyDescent="0.25">
      <c r="A517" s="3">
        <f>TITRES_STAT!B520</f>
        <v>42758</v>
      </c>
      <c r="B517" s="6">
        <f>TITRES_STAT!D520</f>
        <v>8.6532</v>
      </c>
      <c r="C517" s="2">
        <f t="shared" si="61"/>
        <v>0.17489999999999917</v>
      </c>
      <c r="D517" s="2">
        <f t="shared" si="54"/>
        <v>8.6035000000000004</v>
      </c>
      <c r="E517" s="2">
        <f t="shared" si="56"/>
        <v>8.6458300000000001</v>
      </c>
      <c r="F517" s="2">
        <f t="shared" si="57"/>
        <v>8.7355850000000022</v>
      </c>
      <c r="G517" s="2">
        <f t="shared" si="59"/>
        <v>8.9019300000000019</v>
      </c>
      <c r="H517" s="2">
        <f t="shared" si="55"/>
        <v>9.7616105000000033</v>
      </c>
      <c r="I517" s="2">
        <f t="array" ref="I517">SUMPRODUCT(B501:B520, (ROW(B501:B520)-ROW(B501)+1)) / (20*21/2)</f>
        <v>8.6528923809523821</v>
      </c>
      <c r="J517" s="2">
        <f t="shared" si="58"/>
        <v>8.7085789685878812</v>
      </c>
      <c r="K517" s="2">
        <f t="shared" si="60"/>
        <v>8.8559280786514698</v>
      </c>
    </row>
    <row r="518" spans="1:11" ht="13.5" x14ac:dyDescent="0.25">
      <c r="A518" s="3">
        <f>TITRES_STAT!B521</f>
        <v>42759</v>
      </c>
      <c r="B518" s="6">
        <f>TITRES_STAT!D521</f>
        <v>8.6532</v>
      </c>
      <c r="C518" s="2">
        <f t="shared" si="61"/>
        <v>0</v>
      </c>
      <c r="D518" s="2">
        <f t="shared" ref="D518:D581" si="62">AVERAGE(B514:B518)</f>
        <v>8.6071799999999996</v>
      </c>
      <c r="E518" s="2">
        <f t="shared" si="56"/>
        <v>8.6375499999999992</v>
      </c>
      <c r="F518" s="2">
        <f t="shared" si="57"/>
        <v>8.7254600000000018</v>
      </c>
      <c r="G518" s="2">
        <f t="shared" si="59"/>
        <v>8.8892260000000025</v>
      </c>
      <c r="H518" s="2">
        <f t="shared" si="55"/>
        <v>9.7455865000000035</v>
      </c>
      <c r="I518" s="2">
        <f t="array" ref="I518">SUMPRODUCT(B502:B521, (ROW(B502:B521)-ROW(B502)+1)) / (20*21/2)</f>
        <v>8.6311947619047622</v>
      </c>
      <c r="J518" s="2">
        <f t="shared" si="58"/>
        <v>8.70330478110332</v>
      </c>
      <c r="K518" s="2">
        <f t="shared" si="60"/>
        <v>8.8479779579200404</v>
      </c>
    </row>
    <row r="519" spans="1:11" ht="13.5" x14ac:dyDescent="0.25">
      <c r="A519" s="3">
        <f>TITRES_STAT!B522</f>
        <v>42760</v>
      </c>
      <c r="B519" s="6">
        <f>TITRES_STAT!D522</f>
        <v>8.6532</v>
      </c>
      <c r="C519" s="2">
        <f t="shared" si="61"/>
        <v>0</v>
      </c>
      <c r="D519" s="2">
        <f t="shared" si="62"/>
        <v>8.6071799999999996</v>
      </c>
      <c r="E519" s="2">
        <f t="shared" si="56"/>
        <v>8.6412299999999984</v>
      </c>
      <c r="F519" s="2">
        <f t="shared" si="57"/>
        <v>8.7139550000000003</v>
      </c>
      <c r="G519" s="2">
        <f t="shared" si="59"/>
        <v>8.8781800000000022</v>
      </c>
      <c r="H519" s="2">
        <f t="shared" si="55"/>
        <v>9.7293845000000019</v>
      </c>
      <c r="I519" s="2">
        <f t="array" ref="I519">SUMPRODUCT(B503:B522, (ROW(B503:B522)-ROW(B503)+1)) / (20*21/2)</f>
        <v>8.610243333333333</v>
      </c>
      <c r="J519" s="2">
        <f t="shared" si="58"/>
        <v>8.6985328971887181</v>
      </c>
      <c r="K519" s="2">
        <f t="shared" si="60"/>
        <v>8.8403396066290583</v>
      </c>
    </row>
    <row r="520" spans="1:11" ht="13.5" x14ac:dyDescent="0.25">
      <c r="A520" s="3">
        <f>TITRES_STAT!B523</f>
        <v>42761</v>
      </c>
      <c r="B520" s="6">
        <f>TITRES_STAT!D523</f>
        <v>8.6532</v>
      </c>
      <c r="C520" s="2">
        <f t="shared" si="61"/>
        <v>0</v>
      </c>
      <c r="D520" s="2">
        <f t="shared" si="62"/>
        <v>8.6182199999999991</v>
      </c>
      <c r="E520" s="2">
        <f t="shared" si="56"/>
        <v>8.6347899999999989</v>
      </c>
      <c r="F520" s="2">
        <f t="shared" si="57"/>
        <v>8.6969250000000002</v>
      </c>
      <c r="G520" s="2">
        <f t="shared" si="59"/>
        <v>8.8671340000000018</v>
      </c>
      <c r="H520" s="2">
        <f t="shared" si="55"/>
        <v>9.7131825000000021</v>
      </c>
      <c r="I520" s="2">
        <f t="array" ref="I520">SUMPRODUCT(B504:B523, (ROW(B504:B523)-ROW(B504)+1)) / (20*21/2)</f>
        <v>8.5920095238095229</v>
      </c>
      <c r="J520" s="2">
        <f t="shared" si="58"/>
        <v>8.6942154784088395</v>
      </c>
      <c r="K520" s="2">
        <f t="shared" si="60"/>
        <v>8.8330007985259584</v>
      </c>
    </row>
    <row r="521" spans="1:11" ht="13.5" x14ac:dyDescent="0.25">
      <c r="A521" s="3">
        <f>TITRES_STAT!B524</f>
        <v>42762</v>
      </c>
      <c r="B521" s="6">
        <f>TITRES_STAT!D524</f>
        <v>8.4690999999999992</v>
      </c>
      <c r="C521" s="2">
        <f t="shared" si="61"/>
        <v>-0.18410000000000082</v>
      </c>
      <c r="D521" s="2">
        <f t="shared" si="62"/>
        <v>8.6163799999999995</v>
      </c>
      <c r="E521" s="2">
        <f t="shared" si="56"/>
        <v>8.6117799999999995</v>
      </c>
      <c r="F521" s="2">
        <f t="shared" si="57"/>
        <v>8.6706899999999987</v>
      </c>
      <c r="G521" s="2">
        <f t="shared" si="59"/>
        <v>8.8524060000000038</v>
      </c>
      <c r="H521" s="2">
        <f t="shared" si="55"/>
        <v>9.696016000000002</v>
      </c>
      <c r="I521" s="2">
        <f t="array" ref="I521">SUMPRODUCT(B505:B524, (ROW(B505:B524)-ROW(B505)+1)) / (20*21/2)</f>
        <v>8.5743023809523802</v>
      </c>
      <c r="J521" s="2">
        <f t="shared" si="58"/>
        <v>8.6727759090365701</v>
      </c>
      <c r="K521" s="2">
        <f t="shared" si="60"/>
        <v>8.8187301789759225</v>
      </c>
    </row>
    <row r="522" spans="1:11" ht="13.5" x14ac:dyDescent="0.25">
      <c r="A522" s="3">
        <f>TITRES_STAT!B525</f>
        <v>42765</v>
      </c>
      <c r="B522" s="6">
        <f>TITRES_STAT!D525</f>
        <v>8.4506999999999994</v>
      </c>
      <c r="C522" s="2">
        <f t="shared" si="61"/>
        <v>-1.839999999999975E-2</v>
      </c>
      <c r="D522" s="2">
        <f t="shared" si="62"/>
        <v>8.5758799999999997</v>
      </c>
      <c r="E522" s="2">
        <f t="shared" si="56"/>
        <v>8.5896899999999992</v>
      </c>
      <c r="F522" s="2">
        <f t="shared" si="57"/>
        <v>8.6421550000000007</v>
      </c>
      <c r="G522" s="2">
        <f t="shared" si="59"/>
        <v>8.837310000000004</v>
      </c>
      <c r="H522" s="2">
        <f t="shared" ref="H522:H585" si="63">AVERAGE(B323:B522)</f>
        <v>9.6787575000000015</v>
      </c>
      <c r="I522" s="2">
        <f t="array" ref="I522">SUMPRODUCT(B506:B525, (ROW(B506:B525)-ROW(B506)+1)) / (20*21/2)</f>
        <v>8.5518990476190471</v>
      </c>
      <c r="J522" s="2">
        <f t="shared" si="58"/>
        <v>8.6516258224616589</v>
      </c>
      <c r="K522" s="2">
        <f t="shared" si="60"/>
        <v>8.8042976229376517</v>
      </c>
    </row>
    <row r="523" spans="1:11" ht="13.5" x14ac:dyDescent="0.25">
      <c r="A523" s="3">
        <f>TITRES_STAT!B526</f>
        <v>42766</v>
      </c>
      <c r="B523" s="6">
        <f>TITRES_STAT!D526</f>
        <v>8.4506999999999994</v>
      </c>
      <c r="C523" s="2">
        <f t="shared" si="61"/>
        <v>0</v>
      </c>
      <c r="D523" s="2">
        <f t="shared" si="62"/>
        <v>8.53538</v>
      </c>
      <c r="E523" s="2">
        <f t="shared" si="56"/>
        <v>8.571279999999998</v>
      </c>
      <c r="F523" s="2">
        <f t="shared" si="57"/>
        <v>8.6274250000000006</v>
      </c>
      <c r="G523" s="2">
        <f t="shared" si="59"/>
        <v>8.8222140000000024</v>
      </c>
      <c r="H523" s="2">
        <f t="shared" si="63"/>
        <v>9.6602110000000021</v>
      </c>
      <c r="I523" s="2">
        <f t="array" ref="I523">SUMPRODUCT(B507:B526, (ROW(B507:B526)-ROW(B507)+1)) / (20*21/2)</f>
        <v>8.5187633333333324</v>
      </c>
      <c r="J523" s="2">
        <f t="shared" si="58"/>
        <v>8.632490029846263</v>
      </c>
      <c r="K523" s="2">
        <f t="shared" si="60"/>
        <v>8.7904310494891167</v>
      </c>
    </row>
    <row r="524" spans="1:11" ht="13.5" x14ac:dyDescent="0.25">
      <c r="A524" s="3">
        <f>TITRES_STAT!B527</f>
        <v>42767</v>
      </c>
      <c r="B524" s="6">
        <f>TITRES_STAT!D527</f>
        <v>8.4414999999999996</v>
      </c>
      <c r="C524" s="2">
        <f t="shared" si="61"/>
        <v>-9.1999999999998749E-3</v>
      </c>
      <c r="D524" s="2">
        <f t="shared" si="62"/>
        <v>8.4930399999999988</v>
      </c>
      <c r="E524" s="2">
        <f t="shared" ref="E524:E587" si="64">AVERAGE(B515:B524)</f>
        <v>8.5501100000000001</v>
      </c>
      <c r="F524" s="2">
        <f t="shared" si="57"/>
        <v>8.6122350000000001</v>
      </c>
      <c r="G524" s="2">
        <f t="shared" si="59"/>
        <v>8.8069340000000036</v>
      </c>
      <c r="H524" s="2">
        <f t="shared" si="63"/>
        <v>9.6411300000000022</v>
      </c>
      <c r="I524" s="2">
        <f t="array" ref="I524">SUMPRODUCT(B508:B527, (ROW(B508:B527)-ROW(B508)+1)) / (20*21/2)</f>
        <v>8.4862757142857141</v>
      </c>
      <c r="J524" s="2">
        <f t="shared" si="58"/>
        <v>8.6143005031942383</v>
      </c>
      <c r="K524" s="2">
        <f t="shared" si="60"/>
        <v>8.7767474789209157</v>
      </c>
    </row>
    <row r="525" spans="1:11" ht="13.5" x14ac:dyDescent="0.25">
      <c r="A525" s="3">
        <f>TITRES_STAT!B528</f>
        <v>42768</v>
      </c>
      <c r="B525" s="6">
        <f>TITRES_STAT!D528</f>
        <v>8.3770000000000007</v>
      </c>
      <c r="C525" s="2">
        <f t="shared" si="61"/>
        <v>-6.4499999999998892E-2</v>
      </c>
      <c r="D525" s="2">
        <f t="shared" si="62"/>
        <v>8.4377999999999993</v>
      </c>
      <c r="E525" s="2">
        <f t="shared" si="64"/>
        <v>8.5280099999999983</v>
      </c>
      <c r="F525" s="2">
        <f t="shared" si="57"/>
        <v>8.5961250000000007</v>
      </c>
      <c r="G525" s="2">
        <f t="shared" si="59"/>
        <v>8.7903640000000038</v>
      </c>
      <c r="H525" s="2">
        <f t="shared" si="63"/>
        <v>9.6217265000000012</v>
      </c>
      <c r="I525" s="2">
        <f t="array" ref="I525">SUMPRODUCT(B509:B528, (ROW(B509:B528)-ROW(B509)+1)) / (20*21/2)</f>
        <v>8.4404185714285713</v>
      </c>
      <c r="J525" s="2">
        <f t="shared" si="58"/>
        <v>8.5917004552709777</v>
      </c>
      <c r="K525" s="2">
        <f t="shared" si="60"/>
        <v>8.7610711071985268</v>
      </c>
    </row>
    <row r="526" spans="1:11" ht="13.5" x14ac:dyDescent="0.25">
      <c r="A526" s="3">
        <f>TITRES_STAT!B529</f>
        <v>42769</v>
      </c>
      <c r="B526" s="6">
        <f>TITRES_STAT!D529</f>
        <v>8.2482000000000006</v>
      </c>
      <c r="C526" s="2">
        <f t="shared" si="61"/>
        <v>-0.12880000000000003</v>
      </c>
      <c r="D526" s="2">
        <f t="shared" si="62"/>
        <v>8.3936200000000021</v>
      </c>
      <c r="E526" s="2">
        <f t="shared" si="64"/>
        <v>8.504999999999999</v>
      </c>
      <c r="F526" s="2">
        <f t="shared" si="57"/>
        <v>8.5800200000000011</v>
      </c>
      <c r="G526" s="2">
        <f t="shared" si="59"/>
        <v>8.7714020000000019</v>
      </c>
      <c r="H526" s="2">
        <f t="shared" si="63"/>
        <v>9.6034994999999999</v>
      </c>
      <c r="I526" s="2">
        <f t="array" ref="I526">SUMPRODUCT(B510:B529, (ROW(B510:B529)-ROW(B510)+1)) / (20*21/2)</f>
        <v>8.3986033333333321</v>
      </c>
      <c r="J526" s="2">
        <f t="shared" si="58"/>
        <v>8.5589861261975511</v>
      </c>
      <c r="K526" s="2">
        <f t="shared" si="60"/>
        <v>8.7409585147593702</v>
      </c>
    </row>
    <row r="527" spans="1:11" ht="13.5" x14ac:dyDescent="0.25">
      <c r="A527" s="3">
        <f>TITRES_STAT!B530</f>
        <v>42772</v>
      </c>
      <c r="B527" s="6">
        <f>TITRES_STAT!D530</f>
        <v>8.2388999999999992</v>
      </c>
      <c r="C527" s="2">
        <f t="shared" si="61"/>
        <v>-9.3000000000014182E-3</v>
      </c>
      <c r="D527" s="2">
        <f t="shared" si="62"/>
        <v>8.3512599999999999</v>
      </c>
      <c r="E527" s="2">
        <f t="shared" si="64"/>
        <v>8.4635699999999989</v>
      </c>
      <c r="F527" s="2">
        <f t="shared" si="57"/>
        <v>8.5547000000000004</v>
      </c>
      <c r="G527" s="2">
        <f t="shared" si="59"/>
        <v>8.753910000000003</v>
      </c>
      <c r="H527" s="2">
        <f t="shared" si="63"/>
        <v>9.5856260000000013</v>
      </c>
      <c r="I527" s="2">
        <f t="array" ref="I527">SUMPRODUCT(B511:B530, (ROW(B511:B530)-ROW(B511)+1)) / (20*21/2)</f>
        <v>8.3786161904761904</v>
      </c>
      <c r="J527" s="2">
        <f t="shared" si="58"/>
        <v>8.5285017332263564</v>
      </c>
      <c r="K527" s="2">
        <f t="shared" si="60"/>
        <v>8.7212699455531215</v>
      </c>
    </row>
    <row r="528" spans="1:11" ht="13.5" x14ac:dyDescent="0.25">
      <c r="A528" s="3">
        <f>TITRES_STAT!B531</f>
        <v>42773</v>
      </c>
      <c r="B528" s="6">
        <f>TITRES_STAT!D531</f>
        <v>8.0731999999999999</v>
      </c>
      <c r="C528" s="2">
        <f t="shared" si="61"/>
        <v>-0.16569999999999929</v>
      </c>
      <c r="D528" s="2">
        <f t="shared" si="62"/>
        <v>8.27576</v>
      </c>
      <c r="E528" s="2">
        <f t="shared" si="64"/>
        <v>8.4055700000000009</v>
      </c>
      <c r="F528" s="2">
        <f t="shared" si="57"/>
        <v>8.5215599999999991</v>
      </c>
      <c r="G528" s="2">
        <f t="shared" si="59"/>
        <v>8.7347620000000035</v>
      </c>
      <c r="H528" s="2">
        <f t="shared" si="63"/>
        <v>9.5682565000000022</v>
      </c>
      <c r="I528" s="2">
        <f t="array" ref="I528">SUMPRODUCT(B512:B531, (ROW(B512:B531)-ROW(B512)+1)) / (20*21/2)</f>
        <v>8.3606890476190472</v>
      </c>
      <c r="J528" s="2">
        <f t="shared" si="58"/>
        <v>8.4851396633952749</v>
      </c>
      <c r="K528" s="2">
        <f t="shared" si="60"/>
        <v>8.6958554378843722</v>
      </c>
    </row>
    <row r="529" spans="1:11" ht="13.5" x14ac:dyDescent="0.25">
      <c r="A529" s="3">
        <f>TITRES_STAT!B532</f>
        <v>42774</v>
      </c>
      <c r="B529" s="6">
        <f>TITRES_STAT!D532</f>
        <v>8.0824999999999996</v>
      </c>
      <c r="C529" s="2">
        <f t="shared" si="61"/>
        <v>9.2999999999996419E-3</v>
      </c>
      <c r="D529" s="2">
        <f t="shared" si="62"/>
        <v>8.2039600000000004</v>
      </c>
      <c r="E529" s="2">
        <f t="shared" si="64"/>
        <v>8.3484999999999996</v>
      </c>
      <c r="F529" s="2">
        <f t="shared" si="57"/>
        <v>8.4948650000000008</v>
      </c>
      <c r="G529" s="2">
        <f t="shared" si="59"/>
        <v>8.7154320000000034</v>
      </c>
      <c r="H529" s="2">
        <f t="shared" si="63"/>
        <v>9.5509335000000029</v>
      </c>
      <c r="I529" s="2">
        <f t="array" ref="I529">SUMPRODUCT(B513:B532, (ROW(B513:B532)-ROW(B513)+1)) / (20*21/2)</f>
        <v>8.3491152380952371</v>
      </c>
      <c r="J529" s="2">
        <f t="shared" si="58"/>
        <v>8.4467930287862014</v>
      </c>
      <c r="K529" s="2">
        <f t="shared" si="60"/>
        <v>8.6718022834575343</v>
      </c>
    </row>
    <row r="530" spans="1:11" ht="13.5" x14ac:dyDescent="0.25">
      <c r="A530" s="3">
        <f>TITRES_STAT!B533</f>
        <v>42775</v>
      </c>
      <c r="B530" s="6">
        <f>TITRES_STAT!D533</f>
        <v>8.2850000000000001</v>
      </c>
      <c r="C530" s="2">
        <f t="shared" si="61"/>
        <v>0.20250000000000057</v>
      </c>
      <c r="D530" s="2">
        <f t="shared" si="62"/>
        <v>8.1855599999999988</v>
      </c>
      <c r="E530" s="2">
        <f t="shared" si="64"/>
        <v>8.3116799999999991</v>
      </c>
      <c r="F530" s="2">
        <f t="shared" si="57"/>
        <v>8.473234999999999</v>
      </c>
      <c r="G530" s="2">
        <f t="shared" si="59"/>
        <v>8.6988620000000019</v>
      </c>
      <c r="H530" s="2">
        <f t="shared" si="63"/>
        <v>9.5346230000000034</v>
      </c>
      <c r="I530" s="2">
        <f t="array" ref="I530">SUMPRODUCT(B514:B533, (ROW(B514:B533)-ROW(B514)+1)) / (20*21/2)</f>
        <v>8.3347823809523813</v>
      </c>
      <c r="J530" s="2">
        <f t="shared" si="58"/>
        <v>8.4313841689018005</v>
      </c>
      <c r="K530" s="2">
        <f t="shared" si="60"/>
        <v>8.6566335664591989</v>
      </c>
    </row>
    <row r="531" spans="1:11" ht="13.5" x14ac:dyDescent="0.25">
      <c r="A531" s="3">
        <f>TITRES_STAT!B534</f>
        <v>42776</v>
      </c>
      <c r="B531" s="6">
        <f>TITRES_STAT!D534</f>
        <v>8.2850000000000001</v>
      </c>
      <c r="C531" s="2">
        <f t="shared" si="61"/>
        <v>0</v>
      </c>
      <c r="D531" s="2">
        <f t="shared" si="62"/>
        <v>8.1929200000000009</v>
      </c>
      <c r="E531" s="2">
        <f t="shared" si="64"/>
        <v>8.2932699999999997</v>
      </c>
      <c r="F531" s="2">
        <f t="shared" si="57"/>
        <v>8.4525249999999978</v>
      </c>
      <c r="G531" s="2">
        <f t="shared" si="59"/>
        <v>8.682476000000003</v>
      </c>
      <c r="H531" s="2">
        <f t="shared" si="63"/>
        <v>9.5187565000000038</v>
      </c>
      <c r="I531" s="2">
        <f t="array" ref="I531">SUMPRODUCT(B515:B534, (ROW(B515:B534)-ROW(B515)+1)) / (20*21/2)</f>
        <v>8.3133438095238095</v>
      </c>
      <c r="J531" s="2">
        <f t="shared" si="58"/>
        <v>8.4174428194825808</v>
      </c>
      <c r="K531" s="2">
        <f t="shared" si="60"/>
        <v>8.6420597011078577</v>
      </c>
    </row>
    <row r="532" spans="1:11" ht="13.5" x14ac:dyDescent="0.25">
      <c r="A532" s="3">
        <f>TITRES_STAT!B535</f>
        <v>42779</v>
      </c>
      <c r="B532" s="6">
        <f>TITRES_STAT!D535</f>
        <v>8.3309999999999995</v>
      </c>
      <c r="C532" s="2">
        <f t="shared" si="61"/>
        <v>4.5999999999999375E-2</v>
      </c>
      <c r="D532" s="2">
        <f t="shared" si="62"/>
        <v>8.2113400000000016</v>
      </c>
      <c r="E532" s="2">
        <f t="shared" si="64"/>
        <v>8.2812999999999981</v>
      </c>
      <c r="F532" s="2">
        <f t="shared" ref="F532:F595" si="65">AVERAGE(B513:B532)</f>
        <v>8.4354949999999995</v>
      </c>
      <c r="G532" s="2">
        <f t="shared" si="59"/>
        <v>8.667010000000003</v>
      </c>
      <c r="H532" s="2">
        <f t="shared" si="63"/>
        <v>9.5033420000000035</v>
      </c>
      <c r="I532" s="2">
        <f t="array" ref="I532">SUMPRODUCT(B516:B535, (ROW(B516:B535)-ROW(B516)+1)) / (20*21/2)</f>
        <v>8.286211428571427</v>
      </c>
      <c r="J532" s="2">
        <f t="shared" si="58"/>
        <v>8.4092101700080484</v>
      </c>
      <c r="K532" s="2">
        <f t="shared" si="60"/>
        <v>8.6298612814565701</v>
      </c>
    </row>
    <row r="533" spans="1:11" ht="13.5" x14ac:dyDescent="0.25">
      <c r="A533" s="3">
        <f>TITRES_STAT!B536</f>
        <v>42780</v>
      </c>
      <c r="B533" s="6">
        <f>TITRES_STAT!D536</f>
        <v>8.2850000000000001</v>
      </c>
      <c r="C533" s="2">
        <f t="shared" si="61"/>
        <v>-4.5999999999999375E-2</v>
      </c>
      <c r="D533" s="2">
        <f t="shared" si="62"/>
        <v>8.2537000000000003</v>
      </c>
      <c r="E533" s="2">
        <f t="shared" si="64"/>
        <v>8.2647299999999984</v>
      </c>
      <c r="F533" s="2">
        <f t="shared" si="65"/>
        <v>8.4180049999999973</v>
      </c>
      <c r="G533" s="2">
        <f t="shared" si="59"/>
        <v>8.652466000000004</v>
      </c>
      <c r="H533" s="2">
        <f t="shared" si="63"/>
        <v>9.4883635000000037</v>
      </c>
      <c r="I533" s="2">
        <f t="array" ref="I533">SUMPRODUCT(B517:B536, (ROW(B517:B536)-ROW(B517)+1)) / (20*21/2)</f>
        <v>8.2622785714285705</v>
      </c>
      <c r="J533" s="2">
        <f t="shared" ref="J533:J596" si="66">$J$4*B533+J532*(1-$J$4)</f>
        <v>8.397380630007282</v>
      </c>
      <c r="K533" s="2">
        <f t="shared" si="60"/>
        <v>8.6163373096347442</v>
      </c>
    </row>
    <row r="534" spans="1:11" ht="13.5" x14ac:dyDescent="0.25">
      <c r="A534" s="3">
        <f>TITRES_STAT!B537</f>
        <v>42781</v>
      </c>
      <c r="B534" s="6">
        <f>TITRES_STAT!D537</f>
        <v>8.1928999999999998</v>
      </c>
      <c r="C534" s="2">
        <f t="shared" si="61"/>
        <v>-9.2100000000000293E-2</v>
      </c>
      <c r="D534" s="2">
        <f t="shared" si="62"/>
        <v>8.275780000000001</v>
      </c>
      <c r="E534" s="2">
        <f t="shared" si="64"/>
        <v>8.2398699999999998</v>
      </c>
      <c r="F534" s="2">
        <f t="shared" si="65"/>
        <v>8.3949899999999982</v>
      </c>
      <c r="G534" s="2">
        <f t="shared" si="59"/>
        <v>8.6377360000000039</v>
      </c>
      <c r="H534" s="2">
        <f t="shared" si="63"/>
        <v>9.4729245000000031</v>
      </c>
      <c r="I534" s="2">
        <f t="array" ref="I534">SUMPRODUCT(B518:B537, (ROW(B518:B537)-ROW(B518)+1)) / (20*21/2)</f>
        <v>8.2558361904761899</v>
      </c>
      <c r="J534" s="2">
        <f t="shared" si="66"/>
        <v>8.3779062842923029</v>
      </c>
      <c r="K534" s="2">
        <f t="shared" si="60"/>
        <v>8.5997319249431854</v>
      </c>
    </row>
    <row r="535" spans="1:11" ht="13.5" x14ac:dyDescent="0.25">
      <c r="A535" s="3">
        <f>TITRES_STAT!B538</f>
        <v>42782</v>
      </c>
      <c r="B535" s="6">
        <f>TITRES_STAT!D538</f>
        <v>8.1100999999999992</v>
      </c>
      <c r="C535" s="2">
        <f t="shared" si="61"/>
        <v>-8.2800000000000651E-2</v>
      </c>
      <c r="D535" s="2">
        <f t="shared" si="62"/>
        <v>8.2407999999999983</v>
      </c>
      <c r="E535" s="2">
        <f t="shared" si="64"/>
        <v>8.2131799999999977</v>
      </c>
      <c r="F535" s="2">
        <f t="shared" si="65"/>
        <v>8.370594999999998</v>
      </c>
      <c r="G535" s="2">
        <f t="shared" si="59"/>
        <v>8.6196940000000026</v>
      </c>
      <c r="H535" s="2">
        <f t="shared" si="63"/>
        <v>9.457071500000005</v>
      </c>
      <c r="I535" s="2">
        <f t="array" ref="I535">SUMPRODUCT(B519:B538, (ROW(B519:B538)-ROW(B519)+1)) / (20*21/2)</f>
        <v>8.2511471428571426</v>
      </c>
      <c r="J535" s="2">
        <f t="shared" si="66"/>
        <v>8.3524009238835113</v>
      </c>
      <c r="K535" s="2">
        <f t="shared" si="60"/>
        <v>8.5805306729846293</v>
      </c>
    </row>
    <row r="536" spans="1:11" ht="13.5" x14ac:dyDescent="0.25">
      <c r="A536" s="3">
        <f>TITRES_STAT!B539</f>
        <v>42783</v>
      </c>
      <c r="B536" s="6">
        <f>TITRES_STAT!D539</f>
        <v>8.1193000000000008</v>
      </c>
      <c r="C536" s="2">
        <f t="shared" si="61"/>
        <v>9.2000000000016513E-3</v>
      </c>
      <c r="D536" s="2">
        <f t="shared" si="62"/>
        <v>8.2076600000000006</v>
      </c>
      <c r="E536" s="2">
        <f t="shared" si="64"/>
        <v>8.200289999999999</v>
      </c>
      <c r="F536" s="2">
        <f t="shared" si="65"/>
        <v>8.352644999999999</v>
      </c>
      <c r="G536" s="2">
        <f t="shared" si="59"/>
        <v>8.6034920000000028</v>
      </c>
      <c r="H536" s="2">
        <f t="shared" si="63"/>
        <v>9.4417090000000048</v>
      </c>
      <c r="I536" s="2">
        <f t="array" ref="I536">SUMPRODUCT(B520:B539, (ROW(B520:B539)-ROW(B520)+1)) / (20*21/2)</f>
        <v>8.2394399999999983</v>
      </c>
      <c r="J536" s="2">
        <f t="shared" si="66"/>
        <v>8.3302008358946065</v>
      </c>
      <c r="K536" s="2">
        <f t="shared" si="60"/>
        <v>8.5624431956126834</v>
      </c>
    </row>
    <row r="537" spans="1:11" ht="13.5" x14ac:dyDescent="0.25">
      <c r="A537" s="3">
        <f>TITRES_STAT!B540</f>
        <v>42786</v>
      </c>
      <c r="B537" s="6">
        <f>TITRES_STAT!D540</f>
        <v>8.2850000000000001</v>
      </c>
      <c r="C537" s="2">
        <f t="shared" si="61"/>
        <v>0.16569999999999929</v>
      </c>
      <c r="D537" s="2">
        <f t="shared" si="62"/>
        <v>8.1984600000000007</v>
      </c>
      <c r="E537" s="2">
        <f t="shared" si="64"/>
        <v>8.2048999999999985</v>
      </c>
      <c r="F537" s="2">
        <f t="shared" si="65"/>
        <v>8.3342349999999996</v>
      </c>
      <c r="G537" s="2">
        <f t="shared" si="59"/>
        <v>8.5907880000000034</v>
      </c>
      <c r="H537" s="2">
        <f t="shared" si="63"/>
        <v>9.4255315000000035</v>
      </c>
      <c r="I537" s="2">
        <f t="array" ref="I537">SUMPRODUCT(B521:B540, (ROW(B521:B540)-ROW(B521)+1)) / (20*21/2)</f>
        <v>8.2386961904761904</v>
      </c>
      <c r="J537" s="2">
        <f t="shared" si="66"/>
        <v>8.3258959943808346</v>
      </c>
      <c r="K537" s="2">
        <f t="shared" si="60"/>
        <v>8.551563070294538</v>
      </c>
    </row>
    <row r="538" spans="1:11" ht="13.5" x14ac:dyDescent="0.25">
      <c r="A538" s="3">
        <f>TITRES_STAT!B541</f>
        <v>42787</v>
      </c>
      <c r="B538" s="6">
        <f>TITRES_STAT!D541</f>
        <v>8.2850000000000001</v>
      </c>
      <c r="C538" s="2">
        <f t="shared" si="61"/>
        <v>0</v>
      </c>
      <c r="D538" s="2">
        <f t="shared" si="62"/>
        <v>8.1984600000000007</v>
      </c>
      <c r="E538" s="2">
        <f t="shared" si="64"/>
        <v>8.2260799999999996</v>
      </c>
      <c r="F538" s="2">
        <f t="shared" si="65"/>
        <v>8.3158250000000002</v>
      </c>
      <c r="G538" s="2">
        <f t="shared" si="59"/>
        <v>8.578084000000004</v>
      </c>
      <c r="H538" s="2">
        <f t="shared" si="63"/>
        <v>9.4093540000000022</v>
      </c>
      <c r="I538" s="2">
        <f t="array" ref="I538">SUMPRODUCT(B522:B541, (ROW(B522:B541)-ROW(B522)+1)) / (20*21/2)</f>
        <v>8.2397057142857122</v>
      </c>
      <c r="J538" s="2">
        <f t="shared" si="66"/>
        <v>8.3220011377731353</v>
      </c>
      <c r="K538" s="2">
        <f t="shared" si="60"/>
        <v>8.5411096165574971</v>
      </c>
    </row>
    <row r="539" spans="1:11" ht="13.5" x14ac:dyDescent="0.25">
      <c r="A539" s="3">
        <f>TITRES_STAT!B542</f>
        <v>42788</v>
      </c>
      <c r="B539" s="6">
        <f>TITRES_STAT!D542</f>
        <v>8.1928999999999998</v>
      </c>
      <c r="C539" s="2">
        <f t="shared" si="61"/>
        <v>-9.2100000000000293E-2</v>
      </c>
      <c r="D539" s="2">
        <f t="shared" si="62"/>
        <v>8.1984600000000007</v>
      </c>
      <c r="E539" s="2">
        <f t="shared" si="64"/>
        <v>8.2371200000000009</v>
      </c>
      <c r="F539" s="2">
        <f t="shared" si="65"/>
        <v>8.2928099999999993</v>
      </c>
      <c r="G539" s="2">
        <f t="shared" si="59"/>
        <v>8.5670360000000034</v>
      </c>
      <c r="H539" s="2">
        <f t="shared" si="63"/>
        <v>9.3927160000000018</v>
      </c>
      <c r="I539" s="2">
        <f t="array" ref="I539">SUMPRODUCT(B523:B542, (ROW(B523:B542)-ROW(B523)+1)) / (20*21/2)</f>
        <v>8.2415919047619042</v>
      </c>
      <c r="J539" s="2">
        <f t="shared" si="66"/>
        <v>8.3097057913185512</v>
      </c>
      <c r="K539" s="2">
        <f t="shared" si="60"/>
        <v>8.5274543374768115</v>
      </c>
    </row>
    <row r="540" spans="1:11" ht="13.5" x14ac:dyDescent="0.25">
      <c r="A540" s="3">
        <f>TITRES_STAT!B543</f>
        <v>42789</v>
      </c>
      <c r="B540" s="6">
        <f>TITRES_STAT!D543</f>
        <v>8.2850000000000001</v>
      </c>
      <c r="C540" s="2">
        <f t="shared" si="61"/>
        <v>9.2100000000000293E-2</v>
      </c>
      <c r="D540" s="2">
        <f t="shared" si="62"/>
        <v>8.2334399999999981</v>
      </c>
      <c r="E540" s="2">
        <f t="shared" si="64"/>
        <v>8.2371199999999991</v>
      </c>
      <c r="F540" s="2">
        <f t="shared" si="65"/>
        <v>8.2744</v>
      </c>
      <c r="G540" s="2">
        <f t="shared" si="59"/>
        <v>8.5596720000000044</v>
      </c>
      <c r="H540" s="2">
        <f t="shared" si="63"/>
        <v>9.3764055000000024</v>
      </c>
      <c r="I540" s="2">
        <f t="array" ref="I540">SUMPRODUCT(B524:B543, (ROW(B524:B543)-ROW(B524)+1)) / (20*21/2)</f>
        <v>8.2346195238095223</v>
      </c>
      <c r="J540" s="2">
        <f t="shared" si="66"/>
        <v>8.3073528588120222</v>
      </c>
      <c r="K540" s="2">
        <f t="shared" si="60"/>
        <v>8.5179463242424269</v>
      </c>
    </row>
    <row r="541" spans="1:11" ht="13.5" x14ac:dyDescent="0.25">
      <c r="A541" s="3">
        <f>TITRES_STAT!B544</f>
        <v>42790</v>
      </c>
      <c r="B541" s="6">
        <f>TITRES_STAT!D544</f>
        <v>8.2850000000000001</v>
      </c>
      <c r="C541" s="2">
        <f t="shared" si="61"/>
        <v>0</v>
      </c>
      <c r="D541" s="2">
        <f t="shared" si="62"/>
        <v>8.2665799999999994</v>
      </c>
      <c r="E541" s="2">
        <f t="shared" si="64"/>
        <v>8.2371199999999991</v>
      </c>
      <c r="F541" s="2">
        <f t="shared" si="65"/>
        <v>8.2651950000000003</v>
      </c>
      <c r="G541" s="2">
        <f t="shared" si="59"/>
        <v>8.549546000000003</v>
      </c>
      <c r="H541" s="2">
        <f t="shared" si="63"/>
        <v>9.3607610000000019</v>
      </c>
      <c r="I541" s="2">
        <f t="array" ref="I541">SUMPRODUCT(B525:B544, (ROW(B525:B544)-ROW(B525)+1)) / (20*21/2)</f>
        <v>8.2385661904761918</v>
      </c>
      <c r="J541" s="2">
        <f t="shared" si="66"/>
        <v>8.3052240151156393</v>
      </c>
      <c r="K541" s="2">
        <f t="shared" si="60"/>
        <v>8.508811174272136</v>
      </c>
    </row>
    <row r="542" spans="1:11" ht="13.5" x14ac:dyDescent="0.25">
      <c r="A542" s="3">
        <f>TITRES_STAT!B545</f>
        <v>42793</v>
      </c>
      <c r="B542" s="6">
        <f>TITRES_STAT!D545</f>
        <v>8.2850000000000001</v>
      </c>
      <c r="C542" s="2">
        <f t="shared" si="61"/>
        <v>0</v>
      </c>
      <c r="D542" s="2">
        <f t="shared" si="62"/>
        <v>8.2665799999999994</v>
      </c>
      <c r="E542" s="2">
        <f t="shared" si="64"/>
        <v>8.2325199999999992</v>
      </c>
      <c r="F542" s="2">
        <f t="shared" si="65"/>
        <v>8.2569099999999995</v>
      </c>
      <c r="G542" s="2">
        <f t="shared" si="59"/>
        <v>8.5385000000000044</v>
      </c>
      <c r="H542" s="2">
        <f t="shared" si="63"/>
        <v>9.3451165000000032</v>
      </c>
      <c r="I542" s="2">
        <f t="array" ref="I542">SUMPRODUCT(B526:B545, (ROW(B526:B545)-ROW(B526)+1)) / (20*21/2)</f>
        <v>8.2432580952380956</v>
      </c>
      <c r="J542" s="2">
        <f t="shared" si="66"/>
        <v>8.3032979184379592</v>
      </c>
      <c r="K542" s="2">
        <f t="shared" si="60"/>
        <v>8.500034265477149</v>
      </c>
    </row>
    <row r="543" spans="1:11" ht="13.5" x14ac:dyDescent="0.25">
      <c r="A543" s="3">
        <f>TITRES_STAT!B546</f>
        <v>42794</v>
      </c>
      <c r="B543" s="6">
        <f>TITRES_STAT!D546</f>
        <v>8.1837</v>
      </c>
      <c r="C543" s="2">
        <f t="shared" si="61"/>
        <v>-0.10130000000000017</v>
      </c>
      <c r="D543" s="2">
        <f t="shared" si="62"/>
        <v>8.2463200000000008</v>
      </c>
      <c r="E543" s="2">
        <f t="shared" si="64"/>
        <v>8.2223900000000008</v>
      </c>
      <c r="F543" s="2">
        <f t="shared" si="65"/>
        <v>8.2435599999999987</v>
      </c>
      <c r="G543" s="2">
        <f t="shared" si="59"/>
        <v>8.5241400000000045</v>
      </c>
      <c r="H543" s="2">
        <f t="shared" si="63"/>
        <v>9.3305200000000035</v>
      </c>
      <c r="I543" s="2">
        <f t="array" ref="I543">SUMPRODUCT(B527:B546, (ROW(B527:B546)-ROW(B527)+1)) / (20*21/2)</f>
        <v>8.2396166666666666</v>
      </c>
      <c r="J543" s="2">
        <f t="shared" si="66"/>
        <v>8.2919076404914875</v>
      </c>
      <c r="K543" s="2">
        <f t="shared" si="60"/>
        <v>8.4876290001643202</v>
      </c>
    </row>
    <row r="544" spans="1:11" ht="13.5" x14ac:dyDescent="0.25">
      <c r="A544" s="3">
        <f>TITRES_STAT!B547</f>
        <v>42795</v>
      </c>
      <c r="B544" s="6">
        <f>TITRES_STAT!D547</f>
        <v>8.2850000000000001</v>
      </c>
      <c r="C544" s="2">
        <f t="shared" si="61"/>
        <v>0.10130000000000017</v>
      </c>
      <c r="D544" s="2">
        <f t="shared" si="62"/>
        <v>8.2647399999999998</v>
      </c>
      <c r="E544" s="2">
        <f t="shared" si="64"/>
        <v>8.2315999999999985</v>
      </c>
      <c r="F544" s="2">
        <f t="shared" si="65"/>
        <v>8.2357349999999983</v>
      </c>
      <c r="G544" s="2">
        <f t="shared" si="59"/>
        <v>8.5149340000000056</v>
      </c>
      <c r="H544" s="2">
        <f t="shared" si="63"/>
        <v>9.3173180000000055</v>
      </c>
      <c r="I544" s="2">
        <f t="array" ref="I544">SUMPRODUCT(B528:B547, (ROW(B528:B547)-ROW(B528)+1)) / (20*21/2)</f>
        <v>8.2274766666666661</v>
      </c>
      <c r="J544" s="2">
        <f t="shared" si="66"/>
        <v>8.2912497699684895</v>
      </c>
      <c r="K544" s="2">
        <f t="shared" si="60"/>
        <v>8.4796827648637585</v>
      </c>
    </row>
    <row r="545" spans="1:11" ht="13.5" x14ac:dyDescent="0.25">
      <c r="A545" s="3">
        <f>TITRES_STAT!B548</f>
        <v>42796</v>
      </c>
      <c r="B545" s="6">
        <f>TITRES_STAT!D548</f>
        <v>8.2850000000000001</v>
      </c>
      <c r="C545" s="2">
        <f t="shared" si="61"/>
        <v>0</v>
      </c>
      <c r="D545" s="2">
        <f t="shared" si="62"/>
        <v>8.2647399999999998</v>
      </c>
      <c r="E545" s="2">
        <f t="shared" si="64"/>
        <v>8.2490899999999989</v>
      </c>
      <c r="F545" s="2">
        <f t="shared" si="65"/>
        <v>8.2311349999999983</v>
      </c>
      <c r="G545" s="2">
        <f t="shared" si="59"/>
        <v>8.5038880000000052</v>
      </c>
      <c r="H545" s="2">
        <f t="shared" si="63"/>
        <v>9.3038940000000068</v>
      </c>
      <c r="I545" s="2">
        <f t="array" ref="I545">SUMPRODUCT(B529:B548, (ROW(B529:B548)-ROW(B529)+1)) / (20*21/2)</f>
        <v>8.2247557142857133</v>
      </c>
      <c r="J545" s="2">
        <f t="shared" si="66"/>
        <v>8.2906545537810139</v>
      </c>
      <c r="K545" s="2">
        <f t="shared" si="60"/>
        <v>8.4720481466338065</v>
      </c>
    </row>
    <row r="546" spans="1:11" ht="13.5" x14ac:dyDescent="0.25">
      <c r="A546" s="3">
        <f>TITRES_STAT!B549</f>
        <v>42797</v>
      </c>
      <c r="B546" s="6">
        <f>TITRES_STAT!D549</f>
        <v>8.1928999999999998</v>
      </c>
      <c r="C546" s="2">
        <f t="shared" si="61"/>
        <v>-9.2100000000000293E-2</v>
      </c>
      <c r="D546" s="2">
        <f t="shared" si="62"/>
        <v>8.2463200000000008</v>
      </c>
      <c r="E546" s="2">
        <f t="shared" si="64"/>
        <v>8.2564499999999974</v>
      </c>
      <c r="F546" s="2">
        <f t="shared" si="65"/>
        <v>8.2283699999999982</v>
      </c>
      <c r="G546" s="2">
        <f t="shared" si="59"/>
        <v>8.4906320000000068</v>
      </c>
      <c r="H546" s="2">
        <f t="shared" si="63"/>
        <v>9.290986500000006</v>
      </c>
      <c r="I546" s="2">
        <f t="array" ref="I546">SUMPRODUCT(B530:B549, (ROW(B530:B549)-ROW(B530)+1)) / (20*21/2)</f>
        <v>8.2214647619047607</v>
      </c>
      <c r="J546" s="2">
        <f t="shared" si="66"/>
        <v>8.2813445962780605</v>
      </c>
      <c r="K546" s="2">
        <f t="shared" si="60"/>
        <v>8.4611011604913049</v>
      </c>
    </row>
    <row r="547" spans="1:11" ht="13.5" x14ac:dyDescent="0.25">
      <c r="A547" s="3">
        <f>TITRES_STAT!B550</f>
        <v>42800</v>
      </c>
      <c r="B547" s="6">
        <f>TITRES_STAT!D550</f>
        <v>8.1008999999999993</v>
      </c>
      <c r="C547" s="2">
        <f t="shared" si="61"/>
        <v>-9.2000000000000526E-2</v>
      </c>
      <c r="D547" s="2">
        <f t="shared" si="62"/>
        <v>8.2095000000000002</v>
      </c>
      <c r="E547" s="2">
        <f t="shared" si="64"/>
        <v>8.238039999999998</v>
      </c>
      <c r="F547" s="2">
        <f t="shared" si="65"/>
        <v>8.2214699999999983</v>
      </c>
      <c r="G547" s="2">
        <f t="shared" si="59"/>
        <v>8.4755360000000071</v>
      </c>
      <c r="H547" s="2">
        <f t="shared" si="63"/>
        <v>9.2784630000000057</v>
      </c>
      <c r="I547" s="2">
        <f t="array" ref="I547">SUMPRODUCT(B531:B550, (ROW(B531:B550)-ROW(B531)+1)) / (20*21/2)</f>
        <v>8.2132671428571431</v>
      </c>
      <c r="J547" s="2">
        <f t="shared" si="66"/>
        <v>8.2641593966325306</v>
      </c>
      <c r="K547" s="2">
        <f t="shared" si="60"/>
        <v>8.4469756247857628</v>
      </c>
    </row>
    <row r="548" spans="1:11" ht="13.5" x14ac:dyDescent="0.25">
      <c r="A548" s="3">
        <f>TITRES_STAT!B551</f>
        <v>42801</v>
      </c>
      <c r="B548" s="6">
        <f>TITRES_STAT!D551</f>
        <v>8.1928999999999998</v>
      </c>
      <c r="C548" s="2">
        <f t="shared" si="61"/>
        <v>9.2000000000000526E-2</v>
      </c>
      <c r="D548" s="2">
        <f t="shared" si="62"/>
        <v>8.2113399999999999</v>
      </c>
      <c r="E548" s="2">
        <f t="shared" si="64"/>
        <v>8.2288299999999985</v>
      </c>
      <c r="F548" s="2">
        <f t="shared" si="65"/>
        <v>8.2274549999999991</v>
      </c>
      <c r="G548" s="2">
        <f t="shared" si="59"/>
        <v>8.4622800000000069</v>
      </c>
      <c r="H548" s="2">
        <f t="shared" si="63"/>
        <v>9.2687090000000065</v>
      </c>
      <c r="I548" s="2">
        <f t="array" ref="I548">SUMPRODUCT(B532:B551, (ROW(B532:B551)-ROW(B532)+1)) / (20*21/2)</f>
        <v>8.2057271428571426</v>
      </c>
      <c r="J548" s="2">
        <f t="shared" si="66"/>
        <v>8.257372787429432</v>
      </c>
      <c r="K548" s="2">
        <f t="shared" si="60"/>
        <v>8.4370118747941643</v>
      </c>
    </row>
    <row r="549" spans="1:11" ht="13.5" x14ac:dyDescent="0.25">
      <c r="A549" s="3">
        <f>TITRES_STAT!B552</f>
        <v>42802</v>
      </c>
      <c r="B549" s="6">
        <f>TITRES_STAT!D552</f>
        <v>8.1928999999999998</v>
      </c>
      <c r="C549" s="2">
        <f t="shared" si="61"/>
        <v>0</v>
      </c>
      <c r="D549" s="2">
        <f t="shared" si="62"/>
        <v>8.1929199999999991</v>
      </c>
      <c r="E549" s="2">
        <f t="shared" si="64"/>
        <v>8.2288299999999985</v>
      </c>
      <c r="F549" s="2">
        <f t="shared" si="65"/>
        <v>8.2329749999999997</v>
      </c>
      <c r="G549" s="2">
        <f t="shared" si="59"/>
        <v>8.448472000000006</v>
      </c>
      <c r="H549" s="2">
        <f t="shared" si="63"/>
        <v>9.2589550000000074</v>
      </c>
      <c r="I549" s="2">
        <f t="array" ref="I549">SUMPRODUCT(B533:B552, (ROW(B533:B552)-ROW(B533)+1)) / (20*21/2)</f>
        <v>8.2049780952380953</v>
      </c>
      <c r="J549" s="2">
        <f t="shared" si="66"/>
        <v>8.2512325219599632</v>
      </c>
      <c r="K549" s="2">
        <f t="shared" si="60"/>
        <v>8.4274388600963537</v>
      </c>
    </row>
    <row r="550" spans="1:11" ht="13.5" x14ac:dyDescent="0.25">
      <c r="A550" s="3">
        <f>TITRES_STAT!B553</f>
        <v>42803</v>
      </c>
      <c r="B550" s="6">
        <f>TITRES_STAT!D553</f>
        <v>8.1469000000000005</v>
      </c>
      <c r="C550" s="2">
        <f t="shared" si="61"/>
        <v>-4.5999999999999375E-2</v>
      </c>
      <c r="D550" s="2">
        <f t="shared" si="62"/>
        <v>8.1653000000000002</v>
      </c>
      <c r="E550" s="2">
        <f t="shared" si="64"/>
        <v>8.2150199999999991</v>
      </c>
      <c r="F550" s="2">
        <f t="shared" si="65"/>
        <v>8.2260699999999982</v>
      </c>
      <c r="G550" s="2">
        <f t="shared" si="59"/>
        <v>8.4315340000000063</v>
      </c>
      <c r="H550" s="2">
        <f t="shared" si="63"/>
        <v>9.247727500000007</v>
      </c>
      <c r="I550" s="2">
        <f t="array" ref="I550">SUMPRODUCT(B534:B553, (ROW(B534:B553)-ROW(B534)+1)) / (20*21/2)</f>
        <v>8.187265714285715</v>
      </c>
      <c r="J550" s="2">
        <f t="shared" si="66"/>
        <v>8.2412960912971105</v>
      </c>
      <c r="K550" s="2">
        <f t="shared" si="60"/>
        <v>8.4164373361710076</v>
      </c>
    </row>
    <row r="551" spans="1:11" ht="13.5" x14ac:dyDescent="0.25">
      <c r="A551" s="3">
        <f>TITRES_STAT!B554</f>
        <v>42804</v>
      </c>
      <c r="B551" s="6">
        <f>TITRES_STAT!D554</f>
        <v>8.1469000000000005</v>
      </c>
      <c r="C551" s="2">
        <f t="shared" si="61"/>
        <v>0</v>
      </c>
      <c r="D551" s="2">
        <f t="shared" si="62"/>
        <v>8.1561000000000003</v>
      </c>
      <c r="E551" s="2">
        <f t="shared" si="64"/>
        <v>8.2012099999999997</v>
      </c>
      <c r="F551" s="2">
        <f t="shared" si="65"/>
        <v>8.2191649999999985</v>
      </c>
      <c r="G551" s="2">
        <f t="shared" si="59"/>
        <v>8.4145960000000066</v>
      </c>
      <c r="H551" s="2">
        <f t="shared" si="63"/>
        <v>9.2380100000000045</v>
      </c>
      <c r="I551" s="2">
        <f t="array" ref="I551">SUMPRODUCT(B535:B554, (ROW(B535:B554)-ROW(B535)+1)) / (20*21/2)</f>
        <v>8.1716571428571445</v>
      </c>
      <c r="J551" s="2">
        <f t="shared" si="66"/>
        <v>8.2323059873640521</v>
      </c>
      <c r="K551" s="2">
        <f t="shared" si="60"/>
        <v>8.4058672445564593</v>
      </c>
    </row>
    <row r="552" spans="1:11" ht="13.5" x14ac:dyDescent="0.25">
      <c r="A552" s="3">
        <f>TITRES_STAT!B555</f>
        <v>42807</v>
      </c>
      <c r="B552" s="6">
        <f>TITRES_STAT!D555</f>
        <v>8.2112999999999996</v>
      </c>
      <c r="C552" s="2">
        <f t="shared" si="61"/>
        <v>6.4399999999999125E-2</v>
      </c>
      <c r="D552" s="2">
        <f t="shared" si="62"/>
        <v>8.1781800000000011</v>
      </c>
      <c r="E552" s="2">
        <f t="shared" si="64"/>
        <v>8.1938399999999998</v>
      </c>
      <c r="F552" s="2">
        <f t="shared" si="65"/>
        <v>8.2131799999999977</v>
      </c>
      <c r="G552" s="2">
        <f t="shared" si="59"/>
        <v>8.3983940000000068</v>
      </c>
      <c r="H552" s="2">
        <f t="shared" si="63"/>
        <v>9.2271930000000051</v>
      </c>
      <c r="I552" s="2">
        <f t="array" ref="I552">SUMPRODUCT(B536:B555, (ROW(B536:B555)-ROW(B536)+1)) / (20*21/2)</f>
        <v>8.1602985714285712</v>
      </c>
      <c r="J552" s="2">
        <f t="shared" si="66"/>
        <v>8.2303054171389043</v>
      </c>
      <c r="K552" s="2">
        <f t="shared" si="60"/>
        <v>8.3982371565346376</v>
      </c>
    </row>
    <row r="553" spans="1:11" ht="13.5" x14ac:dyDescent="0.25">
      <c r="A553" s="3">
        <f>TITRES_STAT!B556</f>
        <v>42808</v>
      </c>
      <c r="B553" s="6">
        <f>TITRES_STAT!D556</f>
        <v>8.0272000000000006</v>
      </c>
      <c r="C553" s="2">
        <f t="shared" si="61"/>
        <v>-0.18409999999999904</v>
      </c>
      <c r="D553" s="2">
        <f t="shared" si="62"/>
        <v>8.1450399999999998</v>
      </c>
      <c r="E553" s="2">
        <f t="shared" si="64"/>
        <v>8.1781900000000007</v>
      </c>
      <c r="F553" s="2">
        <f t="shared" si="65"/>
        <v>8.2002899999999972</v>
      </c>
      <c r="G553" s="2">
        <f t="shared" si="59"/>
        <v>8.3840320000000048</v>
      </c>
      <c r="H553" s="2">
        <f t="shared" si="63"/>
        <v>9.2166990000000037</v>
      </c>
      <c r="I553" s="2">
        <f t="array" ref="I553">SUMPRODUCT(B537:B556, (ROW(B537:B556)-ROW(B537)+1)) / (20*21/2)</f>
        <v>8.1491157142857116</v>
      </c>
      <c r="J553" s="2">
        <f t="shared" si="66"/>
        <v>8.2109620440780571</v>
      </c>
      <c r="K553" s="2">
        <f t="shared" si="60"/>
        <v>8.3836866798077896</v>
      </c>
    </row>
    <row r="554" spans="1:11" ht="13.5" x14ac:dyDescent="0.25">
      <c r="A554" s="3">
        <f>TITRES_STAT!B557</f>
        <v>42809</v>
      </c>
      <c r="B554" s="6">
        <f>TITRES_STAT!D557</f>
        <v>8.0364000000000004</v>
      </c>
      <c r="C554" s="2">
        <f t="shared" si="61"/>
        <v>9.1999999999998749E-3</v>
      </c>
      <c r="D554" s="2">
        <f t="shared" si="62"/>
        <v>8.11374</v>
      </c>
      <c r="E554" s="2">
        <f t="shared" si="64"/>
        <v>8.1533300000000004</v>
      </c>
      <c r="F554" s="2">
        <f t="shared" si="65"/>
        <v>8.192464999999995</v>
      </c>
      <c r="G554" s="2">
        <f t="shared" si="59"/>
        <v>8.3698540000000055</v>
      </c>
      <c r="H554" s="2">
        <f t="shared" si="63"/>
        <v>9.2062510000000035</v>
      </c>
      <c r="I554" s="2">
        <f t="array" ref="I554">SUMPRODUCT(B538:B557, (ROW(B538:B557)-ROW(B538)+1)) / (20*21/2)</f>
        <v>8.1495523809523824</v>
      </c>
      <c r="J554" s="2">
        <f t="shared" si="66"/>
        <v>8.1943370874991945</v>
      </c>
      <c r="K554" s="2">
        <f t="shared" si="60"/>
        <v>8.3700675943251319</v>
      </c>
    </row>
    <row r="555" spans="1:11" ht="13.5" x14ac:dyDescent="0.25">
      <c r="A555" s="3">
        <f>TITRES_STAT!B558</f>
        <v>42810</v>
      </c>
      <c r="B555" s="6">
        <f>TITRES_STAT!D558</f>
        <v>8.0731999999999999</v>
      </c>
      <c r="C555" s="2">
        <f t="shared" si="61"/>
        <v>3.67999999999995E-2</v>
      </c>
      <c r="D555" s="2">
        <f t="shared" si="62"/>
        <v>8.0990000000000002</v>
      </c>
      <c r="E555" s="2">
        <f t="shared" si="64"/>
        <v>8.1321500000000011</v>
      </c>
      <c r="F555" s="2">
        <f t="shared" si="65"/>
        <v>8.1906199999999956</v>
      </c>
      <c r="G555" s="2">
        <f t="shared" si="59"/>
        <v>8.3573340000000034</v>
      </c>
      <c r="H555" s="2">
        <f t="shared" si="63"/>
        <v>9.1959870000000024</v>
      </c>
      <c r="I555" s="2">
        <f t="array" ref="I555">SUMPRODUCT(B539:B558, (ROW(B539:B558)-ROW(B539)+1)) / (20*21/2)</f>
        <v>8.1372752380952384</v>
      </c>
      <c r="J555" s="2">
        <f t="shared" si="66"/>
        <v>8.1828002220230811</v>
      </c>
      <c r="K555" s="2">
        <f t="shared" si="60"/>
        <v>8.3584257278810092</v>
      </c>
    </row>
    <row r="556" spans="1:11" ht="13.5" x14ac:dyDescent="0.25">
      <c r="A556" s="3">
        <f>TITRES_STAT!B559</f>
        <v>42811</v>
      </c>
      <c r="B556" s="6">
        <f>TITRES_STAT!D559</f>
        <v>8.0731999999999999</v>
      </c>
      <c r="C556" s="2">
        <f t="shared" si="61"/>
        <v>0</v>
      </c>
      <c r="D556" s="2">
        <f t="shared" si="62"/>
        <v>8.0842600000000004</v>
      </c>
      <c r="E556" s="2">
        <f t="shared" si="64"/>
        <v>8.1201800000000013</v>
      </c>
      <c r="F556" s="2">
        <f t="shared" si="65"/>
        <v>8.1883149999999976</v>
      </c>
      <c r="G556" s="2">
        <f t="shared" si="59"/>
        <v>8.3473920000000046</v>
      </c>
      <c r="H556" s="2">
        <f t="shared" si="63"/>
        <v>9.185723000000003</v>
      </c>
      <c r="I556" s="2">
        <f t="array" ref="I556">SUMPRODUCT(B540:B559, (ROW(B540:B559)-ROW(B540)+1)) / (20*21/2)</f>
        <v>8.1304847619047624</v>
      </c>
      <c r="J556" s="2">
        <f t="shared" si="66"/>
        <v>8.1723621056399303</v>
      </c>
      <c r="K556" s="2">
        <f t="shared" si="60"/>
        <v>8.3472404052190079</v>
      </c>
    </row>
    <row r="557" spans="1:11" ht="13.5" x14ac:dyDescent="0.25">
      <c r="A557" s="3">
        <f>TITRES_STAT!B560</f>
        <v>42815</v>
      </c>
      <c r="B557" s="6">
        <f>TITRES_STAT!D560</f>
        <v>8.1928999999999998</v>
      </c>
      <c r="C557" s="2">
        <f t="shared" si="61"/>
        <v>0.11969999999999992</v>
      </c>
      <c r="D557" s="2">
        <f t="shared" si="62"/>
        <v>8.0805800000000012</v>
      </c>
      <c r="E557" s="2">
        <f t="shared" si="64"/>
        <v>8.1293800000000012</v>
      </c>
      <c r="F557" s="2">
        <f t="shared" si="65"/>
        <v>8.183709999999996</v>
      </c>
      <c r="G557" s="2">
        <f t="shared" si="59"/>
        <v>8.336344000000004</v>
      </c>
      <c r="H557" s="2">
        <f t="shared" si="63"/>
        <v>9.1749920000000031</v>
      </c>
      <c r="I557" s="2">
        <f t="array" ref="I557">SUMPRODUCT(B541:B560, (ROW(B541:B560)-ROW(B541)+1)) / (20*21/2)</f>
        <v>8.1197419047619039</v>
      </c>
      <c r="J557" s="2">
        <f t="shared" si="66"/>
        <v>8.1743180955789843</v>
      </c>
      <c r="K557" s="2">
        <f t="shared" si="60"/>
        <v>8.3411878403084589</v>
      </c>
    </row>
    <row r="558" spans="1:11" ht="13.5" x14ac:dyDescent="0.25">
      <c r="A558" s="3">
        <f>TITRES_STAT!B561</f>
        <v>42816</v>
      </c>
      <c r="B558" s="6">
        <f>TITRES_STAT!D561</f>
        <v>8.0548000000000002</v>
      </c>
      <c r="C558" s="2">
        <f t="shared" si="61"/>
        <v>-0.13809999999999967</v>
      </c>
      <c r="D558" s="2">
        <f t="shared" si="62"/>
        <v>8.0861000000000001</v>
      </c>
      <c r="E558" s="2">
        <f t="shared" si="64"/>
        <v>8.11557</v>
      </c>
      <c r="F558" s="2">
        <f t="shared" si="65"/>
        <v>8.1721999999999984</v>
      </c>
      <c r="G558" s="2">
        <f t="shared" si="59"/>
        <v>8.3227200000000021</v>
      </c>
      <c r="H558" s="2">
        <f t="shared" si="63"/>
        <v>9.1631260000000037</v>
      </c>
      <c r="I558" s="2">
        <f t="array" ref="I558">SUMPRODUCT(B542:B561, (ROW(B542:B561)-ROW(B542)+1)) / (20*21/2)</f>
        <v>8.1118476190476176</v>
      </c>
      <c r="J558" s="2">
        <f t="shared" si="66"/>
        <v>8.1629354198095569</v>
      </c>
      <c r="K558" s="2">
        <f t="shared" si="60"/>
        <v>8.3299569446100872</v>
      </c>
    </row>
    <row r="559" spans="1:11" ht="13.5" x14ac:dyDescent="0.25">
      <c r="A559" s="3">
        <f>TITRES_STAT!B562</f>
        <v>42817</v>
      </c>
      <c r="B559" s="6">
        <f>TITRES_STAT!D562</f>
        <v>8.1008999999999993</v>
      </c>
      <c r="C559" s="2">
        <f t="shared" si="61"/>
        <v>4.6099999999999142E-2</v>
      </c>
      <c r="D559" s="2">
        <f t="shared" si="62"/>
        <v>8.0990000000000002</v>
      </c>
      <c r="E559" s="2">
        <f t="shared" si="64"/>
        <v>8.1063700000000001</v>
      </c>
      <c r="F559" s="2">
        <f t="shared" si="65"/>
        <v>8.1676000000000002</v>
      </c>
      <c r="G559" s="2">
        <f t="shared" si="59"/>
        <v>8.3124100000000034</v>
      </c>
      <c r="H559" s="2">
        <f t="shared" si="63"/>
        <v>9.1507800000000046</v>
      </c>
      <c r="I559" s="2">
        <f t="array" ref="I559">SUMPRODUCT(B543:B562, (ROW(B543:B562)-ROW(B543)+1)) / (20*21/2)</f>
        <v>8.1049619047619057</v>
      </c>
      <c r="J559" s="2">
        <f t="shared" si="66"/>
        <v>8.1570272845895992</v>
      </c>
      <c r="K559" s="2">
        <f t="shared" si="60"/>
        <v>8.3209743193312597</v>
      </c>
    </row>
    <row r="560" spans="1:11" ht="13.5" x14ac:dyDescent="0.25">
      <c r="A560" s="3">
        <f>TITRES_STAT!B563</f>
        <v>42818</v>
      </c>
      <c r="B560" s="6">
        <f>TITRES_STAT!D563</f>
        <v>8.0548000000000002</v>
      </c>
      <c r="C560" s="2">
        <f t="shared" si="61"/>
        <v>-4.6099999999999142E-2</v>
      </c>
      <c r="D560" s="2">
        <f t="shared" si="62"/>
        <v>8.095320000000001</v>
      </c>
      <c r="E560" s="2">
        <f t="shared" si="64"/>
        <v>8.0971599999999988</v>
      </c>
      <c r="F560" s="2">
        <f t="shared" si="65"/>
        <v>8.156089999999999</v>
      </c>
      <c r="G560" s="2">
        <f t="shared" si="59"/>
        <v>8.2991540000000033</v>
      </c>
      <c r="H560" s="2">
        <f t="shared" si="63"/>
        <v>9.1382480000000026</v>
      </c>
      <c r="I560" s="2">
        <f t="array" ref="I560">SUMPRODUCT(B544:B563, (ROW(B544:B563)-ROW(B544)+1)) / (20*21/2)</f>
        <v>8.0999704761904763</v>
      </c>
      <c r="J560" s="2">
        <f t="shared" si="66"/>
        <v>8.1472913527239221</v>
      </c>
      <c r="K560" s="2">
        <f t="shared" si="60"/>
        <v>8.310536110730034</v>
      </c>
    </row>
    <row r="561" spans="1:11" ht="13.5" x14ac:dyDescent="0.25">
      <c r="A561" s="3">
        <f>TITRES_STAT!B564</f>
        <v>42821</v>
      </c>
      <c r="B561" s="6">
        <f>TITRES_STAT!D564</f>
        <v>8.0731999999999999</v>
      </c>
      <c r="C561" s="2">
        <f t="shared" si="61"/>
        <v>1.839999999999975E-2</v>
      </c>
      <c r="D561" s="2">
        <f t="shared" si="62"/>
        <v>8.095320000000001</v>
      </c>
      <c r="E561" s="2">
        <f t="shared" si="64"/>
        <v>8.0897900000000007</v>
      </c>
      <c r="F561" s="2">
        <f t="shared" si="65"/>
        <v>8.1454999999999984</v>
      </c>
      <c r="G561" s="2">
        <f t="shared" si="59"/>
        <v>8.2866340000000012</v>
      </c>
      <c r="H561" s="2">
        <f t="shared" si="63"/>
        <v>9.1273625000000056</v>
      </c>
      <c r="I561" s="2">
        <f t="array" ref="I561">SUMPRODUCT(B545:B564, (ROW(B545:B564)-ROW(B545)+1)) / (20*21/2)</f>
        <v>8.095460952380952</v>
      </c>
      <c r="J561" s="2">
        <f t="shared" si="66"/>
        <v>8.1402350334168823</v>
      </c>
      <c r="K561" s="2">
        <f t="shared" si="60"/>
        <v>8.3012288122700326</v>
      </c>
    </row>
    <row r="562" spans="1:11" ht="13.5" x14ac:dyDescent="0.25">
      <c r="A562" s="3">
        <f>TITRES_STAT!B565</f>
        <v>42822</v>
      </c>
      <c r="B562" s="6">
        <f>TITRES_STAT!D565</f>
        <v>8.0731999999999999</v>
      </c>
      <c r="C562" s="2">
        <f t="shared" si="61"/>
        <v>0</v>
      </c>
      <c r="D562" s="2">
        <f t="shared" si="62"/>
        <v>8.0713799999999996</v>
      </c>
      <c r="E562" s="2">
        <f t="shared" si="64"/>
        <v>8.0759799999999995</v>
      </c>
      <c r="F562" s="2">
        <f t="shared" si="65"/>
        <v>8.1349099999999996</v>
      </c>
      <c r="G562" s="2">
        <f t="shared" ref="G562:G625" si="67">AVERAGE(B513:B562)</f>
        <v>8.2746660000000016</v>
      </c>
      <c r="H562" s="2">
        <f t="shared" si="63"/>
        <v>9.1166545000000045</v>
      </c>
      <c r="I562" s="2">
        <f t="array" ref="I562">SUMPRODUCT(B546:B565, (ROW(B546:B565)-ROW(B546)+1)) / (20*21/2)</f>
        <v>8.0936680952380939</v>
      </c>
      <c r="J562" s="2">
        <f t="shared" si="66"/>
        <v>8.1338507445200356</v>
      </c>
      <c r="K562" s="2">
        <f t="shared" si="60"/>
        <v>8.2922865059065014</v>
      </c>
    </row>
    <row r="563" spans="1:11" ht="13.5" x14ac:dyDescent="0.25">
      <c r="A563" s="3">
        <f>TITRES_STAT!B566</f>
        <v>42823</v>
      </c>
      <c r="B563" s="6">
        <f>TITRES_STAT!D566</f>
        <v>8.0824999999999996</v>
      </c>
      <c r="C563" s="2">
        <f t="shared" si="61"/>
        <v>9.2999999999996419E-3</v>
      </c>
      <c r="D563" s="2">
        <f t="shared" si="62"/>
        <v>8.0769199999999977</v>
      </c>
      <c r="E563" s="2">
        <f t="shared" si="64"/>
        <v>8.0815099999999997</v>
      </c>
      <c r="F563" s="2">
        <f t="shared" si="65"/>
        <v>8.1298500000000011</v>
      </c>
      <c r="G563" s="2">
        <f t="shared" si="67"/>
        <v>8.2636200000000013</v>
      </c>
      <c r="H563" s="2">
        <f t="shared" si="63"/>
        <v>9.1059930000000033</v>
      </c>
      <c r="I563" s="2">
        <f t="array" ref="I563">SUMPRODUCT(B547:B566, (ROW(B547:B566)-ROW(B547)+1)) / (20*21/2)</f>
        <v>8.0927519047619025</v>
      </c>
      <c r="J563" s="2">
        <f t="shared" si="66"/>
        <v>8.1289601974228898</v>
      </c>
      <c r="K563" s="2">
        <f t="shared" ref="K563:K626" si="68">$K$4*B563+(1-$K$4)*K562</f>
        <v>8.284059584106247</v>
      </c>
    </row>
    <row r="564" spans="1:11" ht="13.5" x14ac:dyDescent="0.25">
      <c r="A564" s="3">
        <f>TITRES_STAT!B567</f>
        <v>42824</v>
      </c>
      <c r="B564" s="6">
        <f>TITRES_STAT!D567</f>
        <v>8.0824999999999996</v>
      </c>
      <c r="C564" s="2">
        <f t="shared" si="61"/>
        <v>0</v>
      </c>
      <c r="D564" s="2">
        <f t="shared" si="62"/>
        <v>8.0732399999999984</v>
      </c>
      <c r="E564" s="2">
        <f t="shared" si="64"/>
        <v>8.0861199999999993</v>
      </c>
      <c r="F564" s="2">
        <f t="shared" si="65"/>
        <v>8.119724999999999</v>
      </c>
      <c r="G564" s="2">
        <f t="shared" si="67"/>
        <v>8.2522059999999993</v>
      </c>
      <c r="H564" s="2">
        <f t="shared" si="63"/>
        <v>9.0953315000000039</v>
      </c>
      <c r="I564" s="2">
        <f t="array" ref="I564">SUMPRODUCT(B548:B567, (ROW(B548:B567)-ROW(B548)+1)) / (20*21/2)</f>
        <v>8.0922738095238085</v>
      </c>
      <c r="J564" s="2">
        <f t="shared" si="66"/>
        <v>8.1245354167159487</v>
      </c>
      <c r="K564" s="2">
        <f t="shared" si="68"/>
        <v>8.2761552866903152</v>
      </c>
    </row>
    <row r="565" spans="1:11" ht="13.5" x14ac:dyDescent="0.25">
      <c r="A565" s="3">
        <f>TITRES_STAT!B568</f>
        <v>42825</v>
      </c>
      <c r="B565" s="6">
        <f>TITRES_STAT!D568</f>
        <v>8.1008999999999993</v>
      </c>
      <c r="C565" s="2">
        <f t="shared" si="61"/>
        <v>1.839999999999975E-2</v>
      </c>
      <c r="D565" s="2">
        <f t="shared" si="62"/>
        <v>8.0824600000000011</v>
      </c>
      <c r="E565" s="2">
        <f t="shared" si="64"/>
        <v>8.0888899999999992</v>
      </c>
      <c r="F565" s="2">
        <f t="shared" si="65"/>
        <v>8.1105200000000011</v>
      </c>
      <c r="G565" s="2">
        <f t="shared" si="67"/>
        <v>8.2422640000000005</v>
      </c>
      <c r="H565" s="2">
        <f t="shared" si="63"/>
        <v>9.085206000000003</v>
      </c>
      <c r="I565" s="2">
        <f t="array" ref="I565">SUMPRODUCT(B549:B568, (ROW(B549:B568)-ROW(B549)+1)) / (20*21/2)</f>
        <v>8.0839004761904754</v>
      </c>
      <c r="J565" s="2">
        <f t="shared" si="66"/>
        <v>8.1222844246477628</v>
      </c>
      <c r="K565" s="2">
        <f t="shared" si="68"/>
        <v>8.2692825303495194</v>
      </c>
    </row>
    <row r="566" spans="1:11" ht="13.5" x14ac:dyDescent="0.25">
      <c r="A566" s="3">
        <f>TITRES_STAT!B569</f>
        <v>42828</v>
      </c>
      <c r="B566" s="6">
        <f>TITRES_STAT!D569</f>
        <v>8.1008999999999993</v>
      </c>
      <c r="C566" s="2">
        <f t="shared" si="61"/>
        <v>0</v>
      </c>
      <c r="D566" s="2">
        <f t="shared" si="62"/>
        <v>8.0879999999999992</v>
      </c>
      <c r="E566" s="2">
        <f t="shared" si="64"/>
        <v>8.0916599999999992</v>
      </c>
      <c r="F566" s="2">
        <f t="shared" si="65"/>
        <v>8.1059200000000011</v>
      </c>
      <c r="G566" s="2">
        <f t="shared" si="67"/>
        <v>8.2347159999999988</v>
      </c>
      <c r="H566" s="2">
        <f t="shared" si="63"/>
        <v>9.0744145000000032</v>
      </c>
      <c r="I566" s="2">
        <f t="array" ref="I566">SUMPRODUCT(B550:B569, (ROW(B550:B569)-ROW(B550)+1)) / (20*21/2)</f>
        <v>8.07548380952381</v>
      </c>
      <c r="J566" s="2">
        <f t="shared" si="66"/>
        <v>8.1202478127765474</v>
      </c>
      <c r="K566" s="2">
        <f t="shared" si="68"/>
        <v>8.2626792938652258</v>
      </c>
    </row>
    <row r="567" spans="1:11" ht="13.5" x14ac:dyDescent="0.25">
      <c r="A567" s="3">
        <f>TITRES_STAT!B570</f>
        <v>42829</v>
      </c>
      <c r="B567" s="6">
        <f>TITRES_STAT!D570</f>
        <v>8.1008999999999993</v>
      </c>
      <c r="C567" s="2">
        <f t="shared" si="61"/>
        <v>0</v>
      </c>
      <c r="D567" s="2">
        <f t="shared" si="62"/>
        <v>8.0935399999999991</v>
      </c>
      <c r="E567" s="2">
        <f t="shared" si="64"/>
        <v>8.0824599999999975</v>
      </c>
      <c r="F567" s="2">
        <f t="shared" si="65"/>
        <v>8.1059200000000011</v>
      </c>
      <c r="G567" s="2">
        <f t="shared" si="67"/>
        <v>8.2236700000000003</v>
      </c>
      <c r="H567" s="2">
        <f t="shared" si="63"/>
        <v>9.0636230000000015</v>
      </c>
      <c r="I567" s="2">
        <f t="array" ref="I567">SUMPRODUCT(B551:B570, (ROW(B551:B570)-ROW(B551)+1)) / (20*21/2)</f>
        <v>8.0661914285714289</v>
      </c>
      <c r="J567" s="2">
        <f t="shared" si="66"/>
        <v>8.118405163940686</v>
      </c>
      <c r="K567" s="2">
        <f t="shared" si="68"/>
        <v>8.2563350078312965</v>
      </c>
    </row>
    <row r="568" spans="1:11" ht="13.5" x14ac:dyDescent="0.25">
      <c r="A568" s="3">
        <f>TITRES_STAT!B571</f>
        <v>42830</v>
      </c>
      <c r="B568" s="6">
        <f>TITRES_STAT!D571</f>
        <v>8.0180000000000007</v>
      </c>
      <c r="C568" s="2">
        <f t="shared" si="61"/>
        <v>-8.2899999999998641E-2</v>
      </c>
      <c r="D568" s="2">
        <f t="shared" si="62"/>
        <v>8.0806399999999989</v>
      </c>
      <c r="E568" s="2">
        <f t="shared" si="64"/>
        <v>8.0787799999999983</v>
      </c>
      <c r="F568" s="2">
        <f t="shared" si="65"/>
        <v>8.0971749999999982</v>
      </c>
      <c r="G568" s="2">
        <f t="shared" si="67"/>
        <v>8.2109660000000009</v>
      </c>
      <c r="H568" s="2">
        <f t="shared" si="63"/>
        <v>9.0530390000000036</v>
      </c>
      <c r="I568" s="2">
        <f t="array" ref="I568">SUMPRODUCT(B552:B571, (ROW(B552:B571)-ROW(B552)+1)) / (20*21/2)</f>
        <v>8.0576442857142858</v>
      </c>
      <c r="J568" s="2">
        <f t="shared" si="66"/>
        <v>8.1088427673749059</v>
      </c>
      <c r="K568" s="2">
        <f t="shared" si="68"/>
        <v>8.2469885369359517</v>
      </c>
    </row>
    <row r="569" spans="1:11" ht="13.5" x14ac:dyDescent="0.25">
      <c r="A569" s="3">
        <f>TITRES_STAT!B572</f>
        <v>42831</v>
      </c>
      <c r="B569" s="6">
        <f>TITRES_STAT!D572</f>
        <v>8.0088000000000008</v>
      </c>
      <c r="C569" s="2">
        <f t="shared" si="61"/>
        <v>-9.1999999999998749E-3</v>
      </c>
      <c r="D569" s="2">
        <f t="shared" si="62"/>
        <v>8.065900000000001</v>
      </c>
      <c r="E569" s="2">
        <f t="shared" si="64"/>
        <v>8.0695699999999988</v>
      </c>
      <c r="F569" s="2">
        <f t="shared" si="65"/>
        <v>8.0879700000000003</v>
      </c>
      <c r="G569" s="2">
        <f t="shared" si="67"/>
        <v>8.1980780000000024</v>
      </c>
      <c r="H569" s="2">
        <f t="shared" si="63"/>
        <v>9.0424530000000019</v>
      </c>
      <c r="I569" s="2">
        <f t="array" ref="I569">SUMPRODUCT(B553:B572, (ROW(B553:B572)-ROW(B553)+1)) / (20*21/2)</f>
        <v>8.0726328571428585</v>
      </c>
      <c r="J569" s="2">
        <f t="shared" si="66"/>
        <v>8.0993148847677716</v>
      </c>
      <c r="K569" s="2">
        <f t="shared" si="68"/>
        <v>8.2376478099972861</v>
      </c>
    </row>
    <row r="570" spans="1:11" ht="13.5" x14ac:dyDescent="0.25">
      <c r="A570" s="3">
        <f>TITRES_STAT!B573</f>
        <v>42832</v>
      </c>
      <c r="B570" s="6">
        <f>TITRES_STAT!D573</f>
        <v>7.9904000000000002</v>
      </c>
      <c r="C570" s="2">
        <f t="shared" si="61"/>
        <v>-1.8400000000000638E-2</v>
      </c>
      <c r="D570" s="2">
        <f t="shared" si="62"/>
        <v>8.0438000000000009</v>
      </c>
      <c r="E570" s="2">
        <f t="shared" si="64"/>
        <v>8.0631299999999975</v>
      </c>
      <c r="F570" s="2">
        <f t="shared" si="65"/>
        <v>8.0801449999999981</v>
      </c>
      <c r="G570" s="2">
        <f t="shared" si="67"/>
        <v>8.1848220000000005</v>
      </c>
      <c r="H570" s="2">
        <f t="shared" si="63"/>
        <v>9.0331075000000052</v>
      </c>
      <c r="I570" s="2">
        <f t="array" ref="I570">SUMPRODUCT(B554:B573, (ROW(B554:B573)-ROW(B554)+1)) / (20*21/2)</f>
        <v>8.0866576190476191</v>
      </c>
      <c r="J570" s="2">
        <f t="shared" si="66"/>
        <v>8.0889420385994129</v>
      </c>
      <c r="K570" s="2">
        <f t="shared" si="68"/>
        <v>8.227951817448373</v>
      </c>
    </row>
    <row r="571" spans="1:11" ht="13.5" x14ac:dyDescent="0.25">
      <c r="A571" s="3">
        <f>TITRES_STAT!B574</f>
        <v>42835</v>
      </c>
      <c r="B571" s="6">
        <f>TITRES_STAT!D574</f>
        <v>7.9904000000000002</v>
      </c>
      <c r="C571" s="2">
        <f t="shared" si="61"/>
        <v>0</v>
      </c>
      <c r="D571" s="2">
        <f t="shared" si="62"/>
        <v>8.0216999999999992</v>
      </c>
      <c r="E571" s="2">
        <f t="shared" si="64"/>
        <v>8.0548499999999983</v>
      </c>
      <c r="F571" s="2">
        <f t="shared" si="65"/>
        <v>8.0723199999999995</v>
      </c>
      <c r="G571" s="2">
        <f t="shared" si="67"/>
        <v>8.1752479999999998</v>
      </c>
      <c r="H571" s="2">
        <f t="shared" si="63"/>
        <v>9.022337000000002</v>
      </c>
      <c r="I571" s="2">
        <f t="array" ref="I571">SUMPRODUCT(B555:B574, (ROW(B555:B574)-ROW(B555)+1)) / (20*21/2)</f>
        <v>8.0997619047619054</v>
      </c>
      <c r="J571" s="2">
        <f t="shared" si="66"/>
        <v>8.0795570825423262</v>
      </c>
      <c r="K571" s="2">
        <f t="shared" si="68"/>
        <v>8.2186360599013781</v>
      </c>
    </row>
    <row r="572" spans="1:11" ht="13.5" x14ac:dyDescent="0.25">
      <c r="A572" s="3">
        <f>TITRES_STAT!B575</f>
        <v>42836</v>
      </c>
      <c r="B572" s="6">
        <f>TITRES_STAT!D575</f>
        <v>8.2296999999999993</v>
      </c>
      <c r="C572" s="2">
        <f t="shared" si="61"/>
        <v>0.23929999999999918</v>
      </c>
      <c r="D572" s="2">
        <f t="shared" si="62"/>
        <v>8.0474600000000009</v>
      </c>
      <c r="E572" s="2">
        <f t="shared" si="64"/>
        <v>8.0704999999999991</v>
      </c>
      <c r="F572" s="2">
        <f t="shared" si="65"/>
        <v>8.0732400000000002</v>
      </c>
      <c r="G572" s="2">
        <f t="shared" si="67"/>
        <v>8.1708280000000002</v>
      </c>
      <c r="H572" s="2">
        <f t="shared" si="63"/>
        <v>9.0128550000000036</v>
      </c>
      <c r="I572" s="2">
        <f t="array" ref="I572">SUMPRODUCT(B556:B575, (ROW(B556:B575)-ROW(B556)+1)) / (20*21/2)</f>
        <v>8.111989523809525</v>
      </c>
      <c r="J572" s="2">
        <f t="shared" si="66"/>
        <v>8.093856408014485</v>
      </c>
      <c r="K572" s="2">
        <f t="shared" si="68"/>
        <v>8.2190699399052463</v>
      </c>
    </row>
    <row r="573" spans="1:11" ht="13.5" x14ac:dyDescent="0.25">
      <c r="A573" s="3">
        <f>TITRES_STAT!B576</f>
        <v>42837</v>
      </c>
      <c r="B573" s="6">
        <f>TITRES_STAT!D576</f>
        <v>8.2204999999999995</v>
      </c>
      <c r="C573" s="2">
        <f t="shared" si="61"/>
        <v>-9.1999999999998749E-3</v>
      </c>
      <c r="D573" s="2">
        <f t="shared" si="62"/>
        <v>8.0879600000000007</v>
      </c>
      <c r="E573" s="2">
        <f t="shared" si="64"/>
        <v>8.0842999999999989</v>
      </c>
      <c r="F573" s="2">
        <f t="shared" si="65"/>
        <v>8.0829049999999985</v>
      </c>
      <c r="G573" s="2">
        <f t="shared" si="67"/>
        <v>8.1662240000000015</v>
      </c>
      <c r="H573" s="2">
        <f t="shared" si="63"/>
        <v>9.0033270000000059</v>
      </c>
      <c r="I573" s="2">
        <f t="array" ref="I573">SUMPRODUCT(B557:B576, (ROW(B557:B576)-ROW(B557)+1)) / (20*21/2)</f>
        <v>8.1235157142857144</v>
      </c>
      <c r="J573" s="2">
        <f t="shared" si="66"/>
        <v>8.1059177024892968</v>
      </c>
      <c r="K573" s="2">
        <f t="shared" si="68"/>
        <v>8.2191260206932757</v>
      </c>
    </row>
    <row r="574" spans="1:11" ht="13.5" x14ac:dyDescent="0.25">
      <c r="A574" s="3">
        <f>TITRES_STAT!B577</f>
        <v>42838</v>
      </c>
      <c r="B574" s="6">
        <f>TITRES_STAT!D577</f>
        <v>8.2204999999999995</v>
      </c>
      <c r="C574" s="2">
        <f t="shared" si="61"/>
        <v>0</v>
      </c>
      <c r="D574" s="2">
        <f t="shared" si="62"/>
        <v>8.1303000000000001</v>
      </c>
      <c r="E574" s="2">
        <f t="shared" si="64"/>
        <v>8.0981000000000005</v>
      </c>
      <c r="F574" s="2">
        <f t="shared" si="65"/>
        <v>8.0921099999999981</v>
      </c>
      <c r="G574" s="2">
        <f t="shared" si="67"/>
        <v>8.1618040000000001</v>
      </c>
      <c r="H574" s="2">
        <f t="shared" si="63"/>
        <v>8.9937990000000028</v>
      </c>
      <c r="I574" s="2">
        <f t="array" ref="I574">SUMPRODUCT(B558:B577, (ROW(B558:B577)-ROW(B558)+1)) / (20*21/2)</f>
        <v>8.1343404761904754</v>
      </c>
      <c r="J574" s="2">
        <f t="shared" si="66"/>
        <v>8.1168303022522217</v>
      </c>
      <c r="K574" s="2">
        <f t="shared" si="68"/>
        <v>8.2191799022347158</v>
      </c>
    </row>
    <row r="575" spans="1:11" ht="13.5" x14ac:dyDescent="0.25">
      <c r="A575" s="3">
        <f>TITRES_STAT!B578</f>
        <v>42839</v>
      </c>
      <c r="B575" s="6">
        <f>TITRES_STAT!D578</f>
        <v>8.2204999999999995</v>
      </c>
      <c r="C575" s="2">
        <f t="shared" si="61"/>
        <v>0</v>
      </c>
      <c r="D575" s="2">
        <f t="shared" si="62"/>
        <v>8.1763200000000005</v>
      </c>
      <c r="E575" s="2">
        <f t="shared" si="64"/>
        <v>8.1100600000000007</v>
      </c>
      <c r="F575" s="2">
        <f t="shared" si="65"/>
        <v>8.0994749999999964</v>
      </c>
      <c r="G575" s="2">
        <f t="shared" si="67"/>
        <v>8.1586739999999995</v>
      </c>
      <c r="H575" s="2">
        <f t="shared" si="63"/>
        <v>8.9857900000000033</v>
      </c>
      <c r="I575" s="2">
        <f t="array" ref="I575">SUMPRODUCT(B559:B578, (ROW(B559:B578)-ROW(B559)+1)) / (20*21/2)</f>
        <v>8.1292528571428555</v>
      </c>
      <c r="J575" s="2">
        <f t="shared" si="66"/>
        <v>8.1267036067996301</v>
      </c>
      <c r="K575" s="2">
        <f t="shared" si="68"/>
        <v>8.2192316707745317</v>
      </c>
    </row>
    <row r="576" spans="1:11" ht="13.5" x14ac:dyDescent="0.25">
      <c r="A576" s="3">
        <f>TITRES_STAT!B579</f>
        <v>42842</v>
      </c>
      <c r="B576" s="6">
        <f>TITRES_STAT!D579</f>
        <v>8.2204999999999995</v>
      </c>
      <c r="C576" s="2">
        <f t="shared" si="61"/>
        <v>0</v>
      </c>
      <c r="D576" s="2">
        <f t="shared" si="62"/>
        <v>8.2223399999999991</v>
      </c>
      <c r="E576" s="2">
        <f t="shared" si="64"/>
        <v>8.1220200000000009</v>
      </c>
      <c r="F576" s="2">
        <f t="shared" si="65"/>
        <v>8.1068399999999965</v>
      </c>
      <c r="G576" s="2">
        <f t="shared" si="67"/>
        <v>8.1581200000000003</v>
      </c>
      <c r="H576" s="2">
        <f t="shared" si="63"/>
        <v>8.9781030000000026</v>
      </c>
      <c r="I576" s="2">
        <f t="array" ref="I576">SUMPRODUCT(B560:B579, (ROW(B560:B579)-ROW(B560)+1)) / (20*21/2)</f>
        <v>8.1241652380952392</v>
      </c>
      <c r="J576" s="2">
        <f t="shared" si="66"/>
        <v>8.1356365966282365</v>
      </c>
      <c r="K576" s="2">
        <f t="shared" si="68"/>
        <v>8.2192814091755313</v>
      </c>
    </row>
    <row r="577" spans="1:11" ht="13.5" x14ac:dyDescent="0.25">
      <c r="A577" s="3">
        <f>TITRES_STAT!B580</f>
        <v>42843</v>
      </c>
      <c r="B577" s="6">
        <f>TITRES_STAT!D580</f>
        <v>8.2204999999999995</v>
      </c>
      <c r="C577" s="2">
        <f t="shared" si="61"/>
        <v>0</v>
      </c>
      <c r="D577" s="2">
        <f t="shared" si="62"/>
        <v>8.2204999999999995</v>
      </c>
      <c r="E577" s="2">
        <f t="shared" si="64"/>
        <v>8.1339800000000011</v>
      </c>
      <c r="F577" s="2">
        <f t="shared" si="65"/>
        <v>8.1082199999999958</v>
      </c>
      <c r="G577" s="2">
        <f t="shared" si="67"/>
        <v>8.1577520000000021</v>
      </c>
      <c r="H577" s="2">
        <f t="shared" si="63"/>
        <v>8.9694955000000043</v>
      </c>
      <c r="I577" s="2">
        <f t="array" ref="I577">SUMPRODUCT(B561:B580, (ROW(B561:B580)-ROW(B561)+1)) / (20*21/2)</f>
        <v>8.1166685714285727</v>
      </c>
      <c r="J577" s="2">
        <f t="shared" si="66"/>
        <v>8.1437188255207857</v>
      </c>
      <c r="K577" s="2">
        <f t="shared" si="68"/>
        <v>8.2193291970510014</v>
      </c>
    </row>
    <row r="578" spans="1:11" ht="13.5" x14ac:dyDescent="0.25">
      <c r="A578" s="3">
        <f>TITRES_STAT!B581</f>
        <v>42844</v>
      </c>
      <c r="B578" s="6">
        <f>TITRES_STAT!D581</f>
        <v>8.0548000000000002</v>
      </c>
      <c r="C578" s="2">
        <f t="shared" si="61"/>
        <v>-0.16569999999999929</v>
      </c>
      <c r="D578" s="2">
        <f t="shared" si="62"/>
        <v>8.18736</v>
      </c>
      <c r="E578" s="2">
        <f t="shared" si="64"/>
        <v>8.1376600000000003</v>
      </c>
      <c r="F578" s="2">
        <f t="shared" si="65"/>
        <v>8.1082199999999958</v>
      </c>
      <c r="G578" s="2">
        <f t="shared" si="67"/>
        <v>8.1573840000000004</v>
      </c>
      <c r="H578" s="2">
        <f t="shared" si="63"/>
        <v>8.9594155000000022</v>
      </c>
      <c r="I578" s="2">
        <f t="array" ref="I578">SUMPRODUCT(B562:B581, (ROW(B562:B581)-ROW(B562)+1)) / (20*21/2)</f>
        <v>8.1040461904761916</v>
      </c>
      <c r="J578" s="2">
        <f t="shared" si="66"/>
        <v>8.1352503659473783</v>
      </c>
      <c r="K578" s="2">
        <f t="shared" si="68"/>
        <v>8.2128770716764521</v>
      </c>
    </row>
    <row r="579" spans="1:11" ht="13.5" x14ac:dyDescent="0.25">
      <c r="A579" s="3">
        <f>TITRES_STAT!B582</f>
        <v>42845</v>
      </c>
      <c r="B579" s="6">
        <f>TITRES_STAT!D582</f>
        <v>8.0548000000000002</v>
      </c>
      <c r="C579" s="2">
        <f t="shared" si="61"/>
        <v>0</v>
      </c>
      <c r="D579" s="2">
        <f t="shared" si="62"/>
        <v>8.1542199999999987</v>
      </c>
      <c r="E579" s="2">
        <f t="shared" si="64"/>
        <v>8.1422600000000003</v>
      </c>
      <c r="F579" s="2">
        <f t="shared" si="65"/>
        <v>8.1059149999999978</v>
      </c>
      <c r="G579" s="2">
        <f t="shared" si="67"/>
        <v>8.1568300000000011</v>
      </c>
      <c r="H579" s="2">
        <f t="shared" si="63"/>
        <v>8.9504400000000004</v>
      </c>
      <c r="I579" s="2">
        <f t="array" ref="I579">SUMPRODUCT(B563:B582, (ROW(B563:B582)-ROW(B563)+1)) / (20*21/2)</f>
        <v>8.104181904761905</v>
      </c>
      <c r="J579" s="2">
        <f t="shared" si="66"/>
        <v>8.1275884263333431</v>
      </c>
      <c r="K579" s="2">
        <f t="shared" si="68"/>
        <v>8.2066779708263944</v>
      </c>
    </row>
    <row r="580" spans="1:11" ht="13.5" x14ac:dyDescent="0.25">
      <c r="A580" s="3">
        <f>TITRES_STAT!B583</f>
        <v>42846</v>
      </c>
      <c r="B580" s="6">
        <f>TITRES_STAT!D583</f>
        <v>8.0272000000000006</v>
      </c>
      <c r="C580" s="2">
        <f t="shared" ref="C580:C643" si="69">B580-B579</f>
        <v>-2.7599999999999625E-2</v>
      </c>
      <c r="D580" s="2">
        <f t="shared" si="62"/>
        <v>8.1155600000000003</v>
      </c>
      <c r="E580" s="2">
        <f t="shared" si="64"/>
        <v>8.1459399999999995</v>
      </c>
      <c r="F580" s="2">
        <f t="shared" si="65"/>
        <v>8.1045349999999967</v>
      </c>
      <c r="G580" s="2">
        <f t="shared" si="67"/>
        <v>8.1516740000000016</v>
      </c>
      <c r="H580" s="2">
        <f t="shared" si="63"/>
        <v>8.9413265000000024</v>
      </c>
      <c r="I580" s="2">
        <f t="array" ref="I580">SUMPRODUCT(B564:B583, (ROW(B564:B583)-ROW(B564)+1)) / (20*21/2)</f>
        <v>8.1041857142857125</v>
      </c>
      <c r="J580" s="2">
        <f t="shared" si="66"/>
        <v>8.1180276238254052</v>
      </c>
      <c r="K580" s="2">
        <f t="shared" si="68"/>
        <v>8.1996396190292806</v>
      </c>
    </row>
    <row r="581" spans="1:11" ht="13.5" x14ac:dyDescent="0.25">
      <c r="A581" s="3">
        <f>TITRES_STAT!B584</f>
        <v>42849</v>
      </c>
      <c r="B581" s="6">
        <f>TITRES_STAT!D584</f>
        <v>7.9720000000000004</v>
      </c>
      <c r="C581" s="2">
        <f t="shared" si="69"/>
        <v>-5.5200000000000138E-2</v>
      </c>
      <c r="D581" s="2">
        <f t="shared" si="62"/>
        <v>8.0658600000000007</v>
      </c>
      <c r="E581" s="2">
        <f t="shared" si="64"/>
        <v>8.1440999999999981</v>
      </c>
      <c r="F581" s="2">
        <f t="shared" si="65"/>
        <v>8.099475</v>
      </c>
      <c r="G581" s="2">
        <f t="shared" si="67"/>
        <v>8.1454140000000024</v>
      </c>
      <c r="H581" s="2">
        <f t="shared" si="63"/>
        <v>8.9320290000000035</v>
      </c>
      <c r="I581" s="2">
        <f t="array" ref="I581">SUMPRODUCT(B565:B584, (ROW(B565:B584)-ROW(B565)+1)) / (20*21/2)</f>
        <v>8.0979590476190459</v>
      </c>
      <c r="J581" s="2">
        <f t="shared" si="66"/>
        <v>8.1041202310801292</v>
      </c>
      <c r="K581" s="2">
        <f t="shared" si="68"/>
        <v>8.1907125751457794</v>
      </c>
    </row>
    <row r="582" spans="1:11" ht="13.5" x14ac:dyDescent="0.25">
      <c r="A582" s="3">
        <f>TITRES_STAT!B585</f>
        <v>42850</v>
      </c>
      <c r="B582" s="6">
        <f>TITRES_STAT!D585</f>
        <v>8.1008999999999993</v>
      </c>
      <c r="C582" s="2">
        <f t="shared" si="69"/>
        <v>0.1288999999999989</v>
      </c>
      <c r="D582" s="2">
        <f t="shared" ref="D582:D645" si="70">AVERAGE(B578:B582)</f>
        <v>8.0419400000000003</v>
      </c>
      <c r="E582" s="2">
        <f t="shared" si="64"/>
        <v>8.131219999999999</v>
      </c>
      <c r="F582" s="2">
        <f t="shared" si="65"/>
        <v>8.1008600000000008</v>
      </c>
      <c r="G582" s="2">
        <f t="shared" si="67"/>
        <v>8.1408120000000022</v>
      </c>
      <c r="H582" s="2">
        <f t="shared" si="63"/>
        <v>8.9232840000000024</v>
      </c>
      <c r="I582" s="2">
        <f t="array" ref="I582">SUMPRODUCT(B566:B585, (ROW(B566:B585)-ROW(B566)+1)) / (20*21/2)</f>
        <v>8.0919519047619062</v>
      </c>
      <c r="J582" s="2">
        <f t="shared" si="66"/>
        <v>8.1038135424058311</v>
      </c>
      <c r="K582" s="2">
        <f t="shared" si="68"/>
        <v>8.1871905133753575</v>
      </c>
    </row>
    <row r="583" spans="1:11" ht="13.5" x14ac:dyDescent="0.25">
      <c r="A583" s="3">
        <f>TITRES_STAT!B586</f>
        <v>42851</v>
      </c>
      <c r="B583" s="6">
        <f>TITRES_STAT!D586</f>
        <v>8.1008999999999993</v>
      </c>
      <c r="C583" s="2">
        <f t="shared" si="69"/>
        <v>0</v>
      </c>
      <c r="D583" s="2">
        <f t="shared" si="70"/>
        <v>8.0511599999999994</v>
      </c>
      <c r="E583" s="2">
        <f t="shared" si="64"/>
        <v>8.1192599999999988</v>
      </c>
      <c r="F583" s="2">
        <f t="shared" si="65"/>
        <v>8.1017799999999998</v>
      </c>
      <c r="G583" s="2">
        <f t="shared" si="67"/>
        <v>8.1371300000000026</v>
      </c>
      <c r="H583" s="2">
        <f t="shared" si="63"/>
        <v>8.9140785000000022</v>
      </c>
      <c r="I583" s="2">
        <f t="array" ref="I583">SUMPRODUCT(B567:B586, (ROW(B567:B586)-ROW(B567)+1)) / (20*21/2)</f>
        <v>8.0967757142857142</v>
      </c>
      <c r="J583" s="2">
        <f t="shared" si="66"/>
        <v>8.1035360621767047</v>
      </c>
      <c r="K583" s="2">
        <f t="shared" si="68"/>
        <v>8.1838065716743635</v>
      </c>
    </row>
    <row r="584" spans="1:11" ht="13.5" x14ac:dyDescent="0.25">
      <c r="A584" s="3">
        <f>TITRES_STAT!B587</f>
        <v>42852</v>
      </c>
      <c r="B584" s="6">
        <f>TITRES_STAT!D587</f>
        <v>8.0364000000000004</v>
      </c>
      <c r="C584" s="2">
        <f t="shared" si="69"/>
        <v>-6.4499999999998892E-2</v>
      </c>
      <c r="D584" s="2">
        <f t="shared" si="70"/>
        <v>8.0474800000000002</v>
      </c>
      <c r="E584" s="2">
        <f t="shared" si="64"/>
        <v>8.1008499999999994</v>
      </c>
      <c r="F584" s="2">
        <f t="shared" si="65"/>
        <v>8.0994750000000018</v>
      </c>
      <c r="G584" s="2">
        <f t="shared" si="67"/>
        <v>8.1340000000000003</v>
      </c>
      <c r="H584" s="2">
        <f t="shared" si="63"/>
        <v>8.9045505000000009</v>
      </c>
      <c r="I584" s="2">
        <f t="array" ref="I584">SUMPRODUCT(B568:B587, (ROW(B568:B587)-ROW(B568)+1)) / (20*21/2)</f>
        <v>8.0917328571428566</v>
      </c>
      <c r="J584" s="2">
        <f t="shared" si="66"/>
        <v>8.0971421514932089</v>
      </c>
      <c r="K584" s="2">
        <f t="shared" si="68"/>
        <v>8.1780259218047817</v>
      </c>
    </row>
    <row r="585" spans="1:11" ht="13.5" x14ac:dyDescent="0.25">
      <c r="A585" s="3">
        <f>TITRES_STAT!B588</f>
        <v>42853</v>
      </c>
      <c r="B585" s="6">
        <f>TITRES_STAT!D588</f>
        <v>8.0364000000000004</v>
      </c>
      <c r="C585" s="2">
        <f t="shared" si="69"/>
        <v>0</v>
      </c>
      <c r="D585" s="2">
        <f t="shared" si="70"/>
        <v>8.0493199999999998</v>
      </c>
      <c r="E585" s="2">
        <f t="shared" si="64"/>
        <v>8.0824400000000001</v>
      </c>
      <c r="F585" s="2">
        <f t="shared" si="65"/>
        <v>8.0962500000000013</v>
      </c>
      <c r="G585" s="2">
        <f t="shared" si="67"/>
        <v>8.1325260000000021</v>
      </c>
      <c r="H585" s="2">
        <f t="shared" si="63"/>
        <v>8.8935500000000012</v>
      </c>
      <c r="I585" s="2">
        <f t="array" ref="I585">SUMPRODUCT(B569:B588, (ROW(B569:B588)-ROW(B569)+1)) / (20*21/2)</f>
        <v>8.0922199999999993</v>
      </c>
      <c r="J585" s="2">
        <f t="shared" si="66"/>
        <v>8.0913571846843322</v>
      </c>
      <c r="K585" s="2">
        <f t="shared" si="68"/>
        <v>8.172471964086947</v>
      </c>
    </row>
    <row r="586" spans="1:11" ht="13.5" x14ac:dyDescent="0.25">
      <c r="A586" s="3">
        <f>TITRES_STAT!B589</f>
        <v>42857</v>
      </c>
      <c r="B586" s="6">
        <f>TITRES_STAT!D589</f>
        <v>8.1469000000000005</v>
      </c>
      <c r="C586" s="2">
        <f t="shared" si="69"/>
        <v>0.11050000000000004</v>
      </c>
      <c r="D586" s="2">
        <f t="shared" si="70"/>
        <v>8.0843000000000007</v>
      </c>
      <c r="E586" s="2">
        <f t="shared" si="64"/>
        <v>8.0750799999999998</v>
      </c>
      <c r="F586" s="2">
        <f t="shared" si="65"/>
        <v>8.0985500000000012</v>
      </c>
      <c r="G586" s="2">
        <f t="shared" si="67"/>
        <v>8.1330780000000029</v>
      </c>
      <c r="H586" s="2">
        <f t="shared" ref="H586:H649" si="71">AVERAGE(B387:B586)</f>
        <v>8.8831020000000009</v>
      </c>
      <c r="I586" s="2">
        <f t="array" ref="I586">SUMPRODUCT(B570:B589, (ROW(B570:B589)-ROW(B570)+1)) / (20*21/2)</f>
        <v>8.0861695238095237</v>
      </c>
      <c r="J586" s="2">
        <f t="shared" si="66"/>
        <v>8.0966469766191587</v>
      </c>
      <c r="K586" s="2">
        <f t="shared" si="68"/>
        <v>8.1714691419658916</v>
      </c>
    </row>
    <row r="587" spans="1:11" ht="13.5" x14ac:dyDescent="0.25">
      <c r="A587" s="3">
        <f>TITRES_STAT!B590</f>
        <v>42858</v>
      </c>
      <c r="B587" s="6">
        <f>TITRES_STAT!D590</f>
        <v>8.0456000000000003</v>
      </c>
      <c r="C587" s="2">
        <f t="shared" si="69"/>
        <v>-0.10130000000000017</v>
      </c>
      <c r="D587" s="2">
        <f t="shared" si="70"/>
        <v>8.0732400000000002</v>
      </c>
      <c r="E587" s="2">
        <f t="shared" si="64"/>
        <v>8.0575899999999994</v>
      </c>
      <c r="F587" s="2">
        <f t="shared" si="65"/>
        <v>8.0957850000000011</v>
      </c>
      <c r="G587" s="2">
        <f t="shared" si="67"/>
        <v>8.1282900000000016</v>
      </c>
      <c r="H587" s="2">
        <f t="shared" si="71"/>
        <v>8.8717790000000019</v>
      </c>
      <c r="I587" s="2">
        <f t="array" ref="I587">SUMPRODUCT(B571:B590, (ROW(B571:B590)-ROW(B571)+1)) / (20*21/2)</f>
        <v>8.0905114285714284</v>
      </c>
      <c r="J587" s="2">
        <f t="shared" si="66"/>
        <v>8.0917853597982869</v>
      </c>
      <c r="K587" s="2">
        <f t="shared" si="68"/>
        <v>8.1665330971829153</v>
      </c>
    </row>
    <row r="588" spans="1:11" ht="13.5" x14ac:dyDescent="0.25">
      <c r="A588" s="3">
        <f>TITRES_STAT!B591</f>
        <v>42859</v>
      </c>
      <c r="B588" s="6">
        <f>TITRES_STAT!D591</f>
        <v>8.1008999999999993</v>
      </c>
      <c r="C588" s="2">
        <f t="shared" si="69"/>
        <v>5.5299999999999017E-2</v>
      </c>
      <c r="D588" s="2">
        <f t="shared" si="70"/>
        <v>8.073240000000002</v>
      </c>
      <c r="E588" s="2">
        <f t="shared" ref="E588:E651" si="72">AVERAGE(B579:B588)</f>
        <v>8.0621999999999989</v>
      </c>
      <c r="F588" s="2">
        <f t="shared" si="65"/>
        <v>8.0999299999999987</v>
      </c>
      <c r="G588" s="2">
        <f t="shared" si="67"/>
        <v>8.1246080000000021</v>
      </c>
      <c r="H588" s="2">
        <f t="shared" si="71"/>
        <v>8.8611930000000001</v>
      </c>
      <c r="I588" s="2">
        <f t="array" ref="I588">SUMPRODUCT(B572:B591, (ROW(B572:B591)-ROW(B572)+1)) / (20*21/2)</f>
        <v>8.094108095238095</v>
      </c>
      <c r="J588" s="2">
        <f t="shared" si="66"/>
        <v>8.0926534207698779</v>
      </c>
      <c r="K588" s="2">
        <f t="shared" si="68"/>
        <v>8.1639592502345657</v>
      </c>
    </row>
    <row r="589" spans="1:11" ht="13.5" x14ac:dyDescent="0.25">
      <c r="A589" s="3">
        <f>TITRES_STAT!B592</f>
        <v>42860</v>
      </c>
      <c r="B589" s="6">
        <f>TITRES_STAT!D592</f>
        <v>8.0364000000000004</v>
      </c>
      <c r="C589" s="2">
        <f t="shared" si="69"/>
        <v>-6.4499999999998892E-2</v>
      </c>
      <c r="D589" s="2">
        <f t="shared" si="70"/>
        <v>8.073240000000002</v>
      </c>
      <c r="E589" s="2">
        <f t="shared" si="72"/>
        <v>8.0603599999999993</v>
      </c>
      <c r="F589" s="2">
        <f t="shared" si="65"/>
        <v>8.101309999999998</v>
      </c>
      <c r="G589" s="2">
        <f t="shared" si="67"/>
        <v>8.1214780000000033</v>
      </c>
      <c r="H589" s="2">
        <f t="shared" si="71"/>
        <v>8.8493640000000013</v>
      </c>
      <c r="I589" s="2">
        <f t="array" ref="I589">SUMPRODUCT(B573:B592, (ROW(B573:B592)-ROW(B573)+1)) / (20*21/2)</f>
        <v>8.1136166666666654</v>
      </c>
      <c r="J589" s="2">
        <f t="shared" si="66"/>
        <v>8.0872959521251282</v>
      </c>
      <c r="K589" s="2">
        <f t="shared" si="68"/>
        <v>8.1589569266959554</v>
      </c>
    </row>
    <row r="590" spans="1:11" ht="13.5" x14ac:dyDescent="0.25">
      <c r="A590" s="3">
        <f>TITRES_STAT!B593</f>
        <v>42863</v>
      </c>
      <c r="B590" s="6">
        <f>TITRES_STAT!D593</f>
        <v>8.1469000000000005</v>
      </c>
      <c r="C590" s="2">
        <f t="shared" si="69"/>
        <v>0.11050000000000004</v>
      </c>
      <c r="D590" s="2">
        <f t="shared" si="70"/>
        <v>8.095340000000002</v>
      </c>
      <c r="E590" s="2">
        <f t="shared" si="72"/>
        <v>8.0723300000000009</v>
      </c>
      <c r="F590" s="2">
        <f t="shared" si="65"/>
        <v>8.1091349999999984</v>
      </c>
      <c r="G590" s="2">
        <f t="shared" si="67"/>
        <v>8.1187160000000027</v>
      </c>
      <c r="H590" s="2">
        <f t="shared" si="71"/>
        <v>8.8380875000000003</v>
      </c>
      <c r="I590" s="2">
        <f t="array" ref="I590">SUMPRODUCT(B574:B593, (ROW(B574:B593)-ROW(B574)+1)) / (20*21/2)</f>
        <v>8.1291819047619054</v>
      </c>
      <c r="J590" s="2">
        <f t="shared" si="66"/>
        <v>8.0929725281132114</v>
      </c>
      <c r="K590" s="2">
        <f t="shared" si="68"/>
        <v>8.1584841060412128</v>
      </c>
    </row>
    <row r="591" spans="1:11" ht="13.5" x14ac:dyDescent="0.25">
      <c r="A591" s="3">
        <f>TITRES_STAT!B594</f>
        <v>42864</v>
      </c>
      <c r="B591" s="6">
        <f>TITRES_STAT!D594</f>
        <v>8.1469000000000005</v>
      </c>
      <c r="C591" s="2">
        <f t="shared" si="69"/>
        <v>0</v>
      </c>
      <c r="D591" s="2">
        <f t="shared" si="70"/>
        <v>8.0953400000000002</v>
      </c>
      <c r="E591" s="2">
        <f t="shared" si="72"/>
        <v>8.0898199999999996</v>
      </c>
      <c r="F591" s="2">
        <f t="shared" si="65"/>
        <v>8.1169599999999971</v>
      </c>
      <c r="G591" s="2">
        <f t="shared" si="67"/>
        <v>8.1159540000000021</v>
      </c>
      <c r="H591" s="2">
        <f t="shared" si="71"/>
        <v>8.8273170000000007</v>
      </c>
      <c r="I591" s="2">
        <f t="array" ref="I591">SUMPRODUCT(B575:B594, (ROW(B575:B594)-ROW(B575)+1)) / (20*21/2)</f>
        <v>8.1444399999999995</v>
      </c>
      <c r="J591" s="2">
        <f t="shared" si="66"/>
        <v>8.0981084778167158</v>
      </c>
      <c r="K591" s="2">
        <f t="shared" si="68"/>
        <v>8.1580298273729301</v>
      </c>
    </row>
    <row r="592" spans="1:11" ht="13.5" x14ac:dyDescent="0.25">
      <c r="A592" s="3">
        <f>TITRES_STAT!B595</f>
        <v>42865</v>
      </c>
      <c r="B592" s="6">
        <f>TITRES_STAT!D595</f>
        <v>8.3217999999999996</v>
      </c>
      <c r="C592" s="2">
        <f t="shared" si="69"/>
        <v>0.17489999999999917</v>
      </c>
      <c r="D592" s="2">
        <f t="shared" si="70"/>
        <v>8.1505799999999997</v>
      </c>
      <c r="E592" s="2">
        <f t="shared" si="72"/>
        <v>8.11191</v>
      </c>
      <c r="F592" s="2">
        <f t="shared" si="65"/>
        <v>8.1215649999999986</v>
      </c>
      <c r="G592" s="2">
        <f t="shared" si="67"/>
        <v>8.1166900000000037</v>
      </c>
      <c r="H592" s="2">
        <f t="shared" si="71"/>
        <v>8.8189399999999996</v>
      </c>
      <c r="I592" s="2">
        <f t="array" ref="I592">SUMPRODUCT(B576:B595, (ROW(B576:B595)-ROW(B576)+1)) / (20*21/2)</f>
        <v>8.1585147619047635</v>
      </c>
      <c r="J592" s="2">
        <f t="shared" si="66"/>
        <v>8.1194124323103622</v>
      </c>
      <c r="K592" s="2">
        <f t="shared" si="68"/>
        <v>8.1644521870837963</v>
      </c>
    </row>
    <row r="593" spans="1:11" ht="13.5" x14ac:dyDescent="0.25">
      <c r="A593" s="3">
        <f>TITRES_STAT!B596</f>
        <v>42866</v>
      </c>
      <c r="B593" s="6">
        <f>TITRES_STAT!D596</f>
        <v>8.2850000000000001</v>
      </c>
      <c r="C593" s="2">
        <f t="shared" si="69"/>
        <v>-3.67999999999995E-2</v>
      </c>
      <c r="D593" s="2">
        <f t="shared" si="70"/>
        <v>8.1874000000000002</v>
      </c>
      <c r="E593" s="2">
        <f t="shared" si="72"/>
        <v>8.1303200000000011</v>
      </c>
      <c r="F593" s="2">
        <f t="shared" si="65"/>
        <v>8.1247899999999973</v>
      </c>
      <c r="G593" s="2">
        <f t="shared" si="67"/>
        <v>8.1187160000000027</v>
      </c>
      <c r="H593" s="2">
        <f t="shared" si="71"/>
        <v>8.8116214999999993</v>
      </c>
      <c r="I593" s="2">
        <f t="array" ref="I593">SUMPRODUCT(B577:B596, (ROW(B577:B596)-ROW(B577)+1)) / (20*21/2)</f>
        <v>8.152154761904761</v>
      </c>
      <c r="J593" s="2">
        <f t="shared" si="66"/>
        <v>8.1351826768522333</v>
      </c>
      <c r="K593" s="2">
        <f t="shared" si="68"/>
        <v>8.1691795522961961</v>
      </c>
    </row>
    <row r="594" spans="1:11" ht="13.5" x14ac:dyDescent="0.25">
      <c r="A594" s="3">
        <f>TITRES_STAT!B597</f>
        <v>42867</v>
      </c>
      <c r="B594" s="6">
        <f>TITRES_STAT!D597</f>
        <v>8.2850000000000001</v>
      </c>
      <c r="C594" s="2">
        <f t="shared" si="69"/>
        <v>0</v>
      </c>
      <c r="D594" s="2">
        <f t="shared" si="70"/>
        <v>8.2371199999999991</v>
      </c>
      <c r="E594" s="2">
        <f t="shared" si="72"/>
        <v>8.1551799999999997</v>
      </c>
      <c r="F594" s="2">
        <f t="shared" si="65"/>
        <v>8.1280149999999995</v>
      </c>
      <c r="G594" s="2">
        <f t="shared" si="67"/>
        <v>8.1187160000000027</v>
      </c>
      <c r="H594" s="2">
        <f t="shared" si="71"/>
        <v>8.8035669999999993</v>
      </c>
      <c r="I594" s="2">
        <f t="array" ref="I594">SUMPRODUCT(B578:B597, (ROW(B578:B597)-ROW(B578)+1)) / (20*21/2)</f>
        <v>8.1369019047619062</v>
      </c>
      <c r="J594" s="2">
        <f t="shared" si="66"/>
        <v>8.1494509933424961</v>
      </c>
      <c r="K594" s="2">
        <f t="shared" si="68"/>
        <v>8.1737215306375219</v>
      </c>
    </row>
    <row r="595" spans="1:11" ht="13.5" x14ac:dyDescent="0.25">
      <c r="A595" s="3">
        <f>TITRES_STAT!B598</f>
        <v>42870</v>
      </c>
      <c r="B595" s="6">
        <f>TITRES_STAT!D598</f>
        <v>8.2758000000000003</v>
      </c>
      <c r="C595" s="2">
        <f t="shared" si="69"/>
        <v>-9.1999999999998749E-3</v>
      </c>
      <c r="D595" s="2">
        <f t="shared" si="70"/>
        <v>8.2628999999999984</v>
      </c>
      <c r="E595" s="2">
        <f t="shared" si="72"/>
        <v>8.1791200000000011</v>
      </c>
      <c r="F595" s="2">
        <f t="shared" si="65"/>
        <v>8.1307799999999979</v>
      </c>
      <c r="G595" s="2">
        <f t="shared" si="67"/>
        <v>8.1185320000000019</v>
      </c>
      <c r="H595" s="2">
        <f t="shared" si="71"/>
        <v>8.7954664999999981</v>
      </c>
      <c r="I595" s="2">
        <f t="array" ref="I595">SUMPRODUCT(B579:B598, (ROW(B579:B598)-ROW(B579)+1)) / (20*21/2)</f>
        <v>8.1456666666666671</v>
      </c>
      <c r="J595" s="2">
        <f t="shared" si="66"/>
        <v>8.161484232071782</v>
      </c>
      <c r="K595" s="2">
        <f t="shared" si="68"/>
        <v>8.1777246078674235</v>
      </c>
    </row>
    <row r="596" spans="1:11" ht="13.5" x14ac:dyDescent="0.25">
      <c r="A596" s="3">
        <f>TITRES_STAT!B599</f>
        <v>42871</v>
      </c>
      <c r="B596" s="6">
        <f>TITRES_STAT!D599</f>
        <v>8.0640000000000001</v>
      </c>
      <c r="C596" s="2">
        <f t="shared" si="69"/>
        <v>-0.21180000000000021</v>
      </c>
      <c r="D596" s="2">
        <f t="shared" si="70"/>
        <v>8.2463200000000008</v>
      </c>
      <c r="E596" s="2">
        <f t="shared" si="72"/>
        <v>8.1708300000000005</v>
      </c>
      <c r="F596" s="2">
        <f t="shared" ref="F596:F659" si="73">AVERAGE(B577:B596)</f>
        <v>8.122955000000001</v>
      </c>
      <c r="G596" s="2">
        <f t="shared" si="67"/>
        <v>8.1159540000000021</v>
      </c>
      <c r="H596" s="2">
        <f t="shared" si="71"/>
        <v>8.7869969999999995</v>
      </c>
      <c r="I596" s="2">
        <f t="array" ref="I596">SUMPRODUCT(B580:B599, (ROW(B580:B599)-ROW(B580)+1)) / (20*21/2)</f>
        <v>8.1572347619047623</v>
      </c>
      <c r="J596" s="2">
        <f t="shared" si="66"/>
        <v>8.1522000194935167</v>
      </c>
      <c r="K596" s="2">
        <f t="shared" si="68"/>
        <v>8.1732648193236024</v>
      </c>
    </row>
    <row r="597" spans="1:11" ht="13.5" x14ac:dyDescent="0.25">
      <c r="A597" s="3">
        <f>TITRES_STAT!B600</f>
        <v>42872</v>
      </c>
      <c r="B597" s="6">
        <f>TITRES_STAT!D600</f>
        <v>7.9627999999999997</v>
      </c>
      <c r="C597" s="2">
        <f t="shared" si="69"/>
        <v>-0.1012000000000004</v>
      </c>
      <c r="D597" s="2">
        <f t="shared" si="70"/>
        <v>8.1745200000000011</v>
      </c>
      <c r="E597" s="2">
        <f t="shared" si="72"/>
        <v>8.1625499999999995</v>
      </c>
      <c r="F597" s="2">
        <f t="shared" si="73"/>
        <v>8.1100699999999986</v>
      </c>
      <c r="G597" s="2">
        <f t="shared" si="67"/>
        <v>8.1131920000000033</v>
      </c>
      <c r="H597" s="2">
        <f t="shared" si="71"/>
        <v>8.7766409999999979</v>
      </c>
      <c r="I597" s="2">
        <f t="array" ref="I597">SUMPRODUCT(B581:B600, (ROW(B581:B600)-ROW(B581)+1)) / (20*21/2)</f>
        <v>8.1547833333333326</v>
      </c>
      <c r="J597" s="2">
        <f t="shared" ref="J597:J660" si="74">$J$4*B597+J596*(1-$J$4)</f>
        <v>8.1341619223988957</v>
      </c>
      <c r="K597" s="2">
        <f t="shared" si="68"/>
        <v>8.1650112969971858</v>
      </c>
    </row>
    <row r="598" spans="1:11" ht="13.5" x14ac:dyDescent="0.25">
      <c r="A598" s="3">
        <f>TITRES_STAT!B601</f>
        <v>42873</v>
      </c>
      <c r="B598" s="6">
        <f>TITRES_STAT!D601</f>
        <v>8.2020999999999997</v>
      </c>
      <c r="C598" s="2">
        <f t="shared" si="69"/>
        <v>0.23930000000000007</v>
      </c>
      <c r="D598" s="2">
        <f t="shared" si="70"/>
        <v>8.15794</v>
      </c>
      <c r="E598" s="2">
        <f t="shared" si="72"/>
        <v>8.1726700000000001</v>
      </c>
      <c r="F598" s="2">
        <f t="shared" si="73"/>
        <v>8.1174349999999986</v>
      </c>
      <c r="G598" s="2">
        <f t="shared" si="67"/>
        <v>8.1133760000000024</v>
      </c>
      <c r="H598" s="2">
        <f t="shared" si="71"/>
        <v>8.7679414999999992</v>
      </c>
      <c r="I598" s="2">
        <f t="array" ref="I598">SUMPRODUCT(B582:B601, (ROW(B582:B601)-ROW(B582)+1)) / (20*21/2)</f>
        <v>8.1519809523809528</v>
      </c>
      <c r="J598" s="2">
        <f t="shared" si="74"/>
        <v>8.1406322155037625</v>
      </c>
      <c r="K598" s="2">
        <f t="shared" si="68"/>
        <v>8.1664657559384732</v>
      </c>
    </row>
    <row r="599" spans="1:11" ht="13.5" x14ac:dyDescent="0.25">
      <c r="A599" s="3">
        <f>TITRES_STAT!B602</f>
        <v>42874</v>
      </c>
      <c r="B599" s="6">
        <f>TITRES_STAT!D602</f>
        <v>8.2388999999999992</v>
      </c>
      <c r="C599" s="2">
        <f t="shared" si="69"/>
        <v>3.67999999999995E-2</v>
      </c>
      <c r="D599" s="2">
        <f t="shared" si="70"/>
        <v>8.1487200000000009</v>
      </c>
      <c r="E599" s="2">
        <f t="shared" si="72"/>
        <v>8.1929199999999991</v>
      </c>
      <c r="F599" s="2">
        <f t="shared" si="73"/>
        <v>8.1266399999999983</v>
      </c>
      <c r="G599" s="2">
        <f t="shared" si="67"/>
        <v>8.1142960000000031</v>
      </c>
      <c r="H599" s="2">
        <f t="shared" si="71"/>
        <v>8.7594259999999977</v>
      </c>
      <c r="I599" s="2">
        <f t="array" ref="I599">SUMPRODUCT(B583:B602, (ROW(B583:B602)-ROW(B583)+1)) / (20*21/2)</f>
        <v>8.1573266666666662</v>
      </c>
      <c r="J599" s="2">
        <f t="shared" si="74"/>
        <v>8.1499910521224521</v>
      </c>
      <c r="K599" s="2">
        <f t="shared" si="68"/>
        <v>8.1693063145291216</v>
      </c>
    </row>
    <row r="600" spans="1:11" ht="13.5" x14ac:dyDescent="0.25">
      <c r="A600" s="3">
        <f>TITRES_STAT!B603</f>
        <v>42877</v>
      </c>
      <c r="B600" s="6">
        <f>TITRES_STAT!D603</f>
        <v>8.1008999999999993</v>
      </c>
      <c r="C600" s="2">
        <f t="shared" si="69"/>
        <v>-0.1379999999999999</v>
      </c>
      <c r="D600" s="2">
        <f t="shared" si="70"/>
        <v>8.1137400000000017</v>
      </c>
      <c r="E600" s="2">
        <f t="shared" si="72"/>
        <v>8.1883199999999992</v>
      </c>
      <c r="F600" s="2">
        <f t="shared" si="73"/>
        <v>8.1303249999999991</v>
      </c>
      <c r="G600" s="2">
        <f t="shared" si="67"/>
        <v>8.1133760000000024</v>
      </c>
      <c r="H600" s="2">
        <f t="shared" si="71"/>
        <v>8.7502204999999975</v>
      </c>
      <c r="I600" s="2">
        <f t="array" ref="I600">SUMPRODUCT(B584:B603, (ROW(B584:B603)-ROW(B584)+1)) / (20*21/2)</f>
        <v>8.1622342857142858</v>
      </c>
      <c r="J600" s="2">
        <f t="shared" si="74"/>
        <v>8.1453157138250756</v>
      </c>
      <c r="K600" s="2">
        <f t="shared" si="68"/>
        <v>8.1666237139593534</v>
      </c>
    </row>
    <row r="601" spans="1:11" ht="13.5" x14ac:dyDescent="0.25">
      <c r="A601" s="3">
        <f>TITRES_STAT!B604</f>
        <v>42878</v>
      </c>
      <c r="B601" s="6">
        <f>TITRES_STAT!D604</f>
        <v>8.1008999999999993</v>
      </c>
      <c r="C601" s="2">
        <f t="shared" si="69"/>
        <v>0</v>
      </c>
      <c r="D601" s="2">
        <f t="shared" si="70"/>
        <v>8.1211199999999995</v>
      </c>
      <c r="E601" s="2">
        <f t="shared" si="72"/>
        <v>8.1837199999999992</v>
      </c>
      <c r="F601" s="2">
        <f t="shared" si="73"/>
        <v>8.1367699999999985</v>
      </c>
      <c r="G601" s="2">
        <f t="shared" si="67"/>
        <v>8.1124560000000034</v>
      </c>
      <c r="H601" s="2">
        <f t="shared" si="71"/>
        <v>8.740554999999997</v>
      </c>
      <c r="I601" s="2">
        <f t="array" ref="I601">SUMPRODUCT(B585:B604, (ROW(B585:B604)-ROW(B585)+1)) / (20*21/2)</f>
        <v>8.1754752380952382</v>
      </c>
      <c r="J601" s="2">
        <f t="shared" si="74"/>
        <v>8.1410856458417342</v>
      </c>
      <c r="K601" s="2">
        <f t="shared" si="68"/>
        <v>8.1640463134119283</v>
      </c>
    </row>
    <row r="602" spans="1:11" ht="13.5" x14ac:dyDescent="0.25">
      <c r="A602" s="3">
        <f>TITRES_STAT!B605</f>
        <v>42879</v>
      </c>
      <c r="B602" s="6">
        <f>TITRES_STAT!D605</f>
        <v>8.1928999999999998</v>
      </c>
      <c r="C602" s="2">
        <f t="shared" si="69"/>
        <v>9.2000000000000526E-2</v>
      </c>
      <c r="D602" s="2">
        <f t="shared" si="70"/>
        <v>8.1671399999999998</v>
      </c>
      <c r="E602" s="2">
        <f t="shared" si="72"/>
        <v>8.1708299999999987</v>
      </c>
      <c r="F602" s="2">
        <f t="shared" si="73"/>
        <v>8.1413699999999984</v>
      </c>
      <c r="G602" s="2">
        <f t="shared" si="67"/>
        <v>8.1120880000000017</v>
      </c>
      <c r="H602" s="2">
        <f t="shared" si="71"/>
        <v>8.7313494999999985</v>
      </c>
      <c r="I602" s="2">
        <f t="array" ref="I602">SUMPRODUCT(B586:B605, (ROW(B586:B605)-ROW(B586)+1)) / (20*21/2)</f>
        <v>8.1708752380952365</v>
      </c>
      <c r="J602" s="2">
        <f t="shared" si="74"/>
        <v>8.1460203462377603</v>
      </c>
      <c r="K602" s="2">
        <f t="shared" si="68"/>
        <v>8.1651778305330289</v>
      </c>
    </row>
    <row r="603" spans="1:11" ht="13.5" x14ac:dyDescent="0.25">
      <c r="A603" s="3">
        <f>TITRES_STAT!B606</f>
        <v>42880</v>
      </c>
      <c r="B603" s="6">
        <f>TITRES_STAT!D606</f>
        <v>8.1928999999999998</v>
      </c>
      <c r="C603" s="2">
        <f t="shared" si="69"/>
        <v>0</v>
      </c>
      <c r="D603" s="2">
        <f t="shared" si="70"/>
        <v>8.1652999999999984</v>
      </c>
      <c r="E603" s="2">
        <f t="shared" si="72"/>
        <v>8.1616199999999992</v>
      </c>
      <c r="F603" s="2">
        <f t="shared" si="73"/>
        <v>8.1459700000000002</v>
      </c>
      <c r="G603" s="2">
        <f t="shared" si="67"/>
        <v>8.1154020000000031</v>
      </c>
      <c r="H603" s="2">
        <f t="shared" si="71"/>
        <v>8.7223740000000003</v>
      </c>
      <c r="I603" s="2">
        <f t="array" ref="I603">SUMPRODUCT(B587:B606, (ROW(B587:B606)-ROW(B587)+1)) / (20*21/2)</f>
        <v>8.1659242857142864</v>
      </c>
      <c r="J603" s="2">
        <f t="shared" si="74"/>
        <v>8.1504850751674969</v>
      </c>
      <c r="K603" s="2">
        <f t="shared" si="68"/>
        <v>8.1662649744336946</v>
      </c>
    </row>
    <row r="604" spans="1:11" ht="13.5" x14ac:dyDescent="0.25">
      <c r="A604" s="3">
        <f>TITRES_STAT!B607</f>
        <v>42881</v>
      </c>
      <c r="B604" s="6">
        <f>TITRES_STAT!D607</f>
        <v>8.2850000000000001</v>
      </c>
      <c r="C604" s="2">
        <f t="shared" si="69"/>
        <v>9.2100000000000293E-2</v>
      </c>
      <c r="D604" s="2">
        <f t="shared" si="70"/>
        <v>8.1745200000000011</v>
      </c>
      <c r="E604" s="2">
        <f t="shared" si="72"/>
        <v>8.1616199999999974</v>
      </c>
      <c r="F604" s="2">
        <f t="shared" si="73"/>
        <v>8.1584000000000021</v>
      </c>
      <c r="G604" s="2">
        <f t="shared" si="67"/>
        <v>8.1203740000000035</v>
      </c>
      <c r="H604" s="2">
        <f t="shared" si="71"/>
        <v>8.7138589999999994</v>
      </c>
      <c r="I604" s="2">
        <f t="array" ref="I604">SUMPRODUCT(B588:B607, (ROW(B588:B607)-ROW(B588)+1)) / (20*21/2)</f>
        <v>8.1646533333333338</v>
      </c>
      <c r="J604" s="2">
        <f t="shared" si="74"/>
        <v>8.1632960203896392</v>
      </c>
      <c r="K604" s="2">
        <f t="shared" si="68"/>
        <v>8.1709212499460993</v>
      </c>
    </row>
    <row r="605" spans="1:11" ht="13.5" x14ac:dyDescent="0.25">
      <c r="A605" s="3">
        <f>TITRES_STAT!B608</f>
        <v>42884</v>
      </c>
      <c r="B605" s="6">
        <f>TITRES_STAT!D608</f>
        <v>8.1100999999999992</v>
      </c>
      <c r="C605" s="2">
        <f t="shared" si="69"/>
        <v>-0.17490000000000094</v>
      </c>
      <c r="D605" s="2">
        <f t="shared" si="70"/>
        <v>8.176359999999999</v>
      </c>
      <c r="E605" s="2">
        <f t="shared" si="72"/>
        <v>8.1450500000000012</v>
      </c>
      <c r="F605" s="2">
        <f t="shared" si="73"/>
        <v>8.1620850000000011</v>
      </c>
      <c r="G605" s="2">
        <f t="shared" si="67"/>
        <v>8.1211120000000037</v>
      </c>
      <c r="H605" s="2">
        <f t="shared" si="71"/>
        <v>8.7044695000000001</v>
      </c>
      <c r="I605" s="2">
        <f t="array" ref="I605">SUMPRODUCT(B589:B608, (ROW(B589:B608)-ROW(B589)+1)) / (20*21/2)</f>
        <v>8.1795571428571421</v>
      </c>
      <c r="J605" s="2">
        <f t="shared" si="74"/>
        <v>8.1582297327334832</v>
      </c>
      <c r="K605" s="2">
        <f t="shared" si="68"/>
        <v>8.168536102889389</v>
      </c>
    </row>
    <row r="606" spans="1:11" ht="13.5" x14ac:dyDescent="0.25">
      <c r="A606" s="3">
        <f>TITRES_STAT!B609</f>
        <v>42885</v>
      </c>
      <c r="B606" s="6">
        <f>TITRES_STAT!D609</f>
        <v>8.1100999999999992</v>
      </c>
      <c r="C606" s="2">
        <f t="shared" si="69"/>
        <v>0</v>
      </c>
      <c r="D606" s="2">
        <f t="shared" si="70"/>
        <v>8.1782000000000004</v>
      </c>
      <c r="E606" s="2">
        <f t="shared" si="72"/>
        <v>8.1496600000000008</v>
      </c>
      <c r="F606" s="2">
        <f t="shared" si="73"/>
        <v>8.1602449999999997</v>
      </c>
      <c r="G606" s="2">
        <f t="shared" si="67"/>
        <v>8.121850000000002</v>
      </c>
      <c r="H606" s="2">
        <f t="shared" si="71"/>
        <v>8.6951260000000019</v>
      </c>
      <c r="I606" s="2">
        <f t="array" ref="I606">SUMPRODUCT(B590:B609, (ROW(B590:B609)-ROW(B590)+1)) / (20*21/2)</f>
        <v>8.1925328571428562</v>
      </c>
      <c r="J606" s="2">
        <f t="shared" si="74"/>
        <v>8.1536459486636268</v>
      </c>
      <c r="K606" s="2">
        <f t="shared" si="68"/>
        <v>8.1662444910113727</v>
      </c>
    </row>
    <row r="607" spans="1:11" ht="13.5" x14ac:dyDescent="0.25">
      <c r="A607" s="3">
        <f>TITRES_STAT!B610</f>
        <v>42886</v>
      </c>
      <c r="B607" s="6">
        <f>TITRES_STAT!D610</f>
        <v>8.1469000000000005</v>
      </c>
      <c r="C607" s="2">
        <f t="shared" si="69"/>
        <v>3.6800000000001276E-2</v>
      </c>
      <c r="D607" s="2">
        <f t="shared" si="70"/>
        <v>8.1690000000000005</v>
      </c>
      <c r="E607" s="2">
        <f t="shared" si="72"/>
        <v>8.1680700000000002</v>
      </c>
      <c r="F607" s="2">
        <f t="shared" si="73"/>
        <v>8.1653099999999981</v>
      </c>
      <c r="G607" s="2">
        <f t="shared" si="67"/>
        <v>8.1209300000000013</v>
      </c>
      <c r="H607" s="2">
        <f t="shared" si="71"/>
        <v>8.6859664999999993</v>
      </c>
      <c r="I607" s="2">
        <f t="array" ref="I607">SUMPRODUCT(B591:B610, (ROW(B591:B610)-ROW(B591)+1)) / (20*21/2)</f>
        <v>8.1840314285714282</v>
      </c>
      <c r="J607" s="2">
        <f t="shared" si="74"/>
        <v>8.1530034773623292</v>
      </c>
      <c r="K607" s="2">
        <f t="shared" si="68"/>
        <v>8.1654858835207307</v>
      </c>
    </row>
    <row r="608" spans="1:11" ht="13.5" x14ac:dyDescent="0.25">
      <c r="A608" s="3">
        <f>TITRES_STAT!B611</f>
        <v>42887</v>
      </c>
      <c r="B608" s="6">
        <f>TITRES_STAT!D611</f>
        <v>8.3217999999999996</v>
      </c>
      <c r="C608" s="2">
        <f t="shared" si="69"/>
        <v>0.17489999999999917</v>
      </c>
      <c r="D608" s="2">
        <f t="shared" si="70"/>
        <v>8.1947799999999997</v>
      </c>
      <c r="E608" s="2">
        <f t="shared" si="72"/>
        <v>8.18004</v>
      </c>
      <c r="F608" s="2">
        <f t="shared" si="73"/>
        <v>8.1763549999999974</v>
      </c>
      <c r="G608" s="2">
        <f t="shared" si="67"/>
        <v>8.1262700000000017</v>
      </c>
      <c r="H608" s="2">
        <f t="shared" si="71"/>
        <v>8.6774974999999976</v>
      </c>
      <c r="I608" s="2">
        <f t="array" ref="I608">SUMPRODUCT(B592:B611, (ROW(B592:B611)-ROW(B592)+1)) / (20*21/2)</f>
        <v>8.1932823809523789</v>
      </c>
      <c r="J608" s="2">
        <f t="shared" si="74"/>
        <v>8.1690793366611558</v>
      </c>
      <c r="K608" s="2">
        <f t="shared" si="68"/>
        <v>8.1716158488728592</v>
      </c>
    </row>
    <row r="609" spans="1:11" ht="13.5" x14ac:dyDescent="0.25">
      <c r="A609" s="3">
        <f>TITRES_STAT!B612</f>
        <v>42888</v>
      </c>
      <c r="B609" s="6">
        <f>TITRES_STAT!D612</f>
        <v>8.3125999999999998</v>
      </c>
      <c r="C609" s="2">
        <f t="shared" si="69"/>
        <v>-9.1999999999998749E-3</v>
      </c>
      <c r="D609" s="2">
        <f t="shared" si="70"/>
        <v>8.2003000000000021</v>
      </c>
      <c r="E609" s="2">
        <f t="shared" si="72"/>
        <v>8.1874100000000016</v>
      </c>
      <c r="F609" s="2">
        <f t="shared" si="73"/>
        <v>8.1901649999999968</v>
      </c>
      <c r="G609" s="2">
        <f t="shared" si="67"/>
        <v>8.1305040000000002</v>
      </c>
      <c r="H609" s="2">
        <f t="shared" si="71"/>
        <v>8.6688904999999981</v>
      </c>
      <c r="I609" s="2">
        <f t="array" ref="I609">SUMPRODUCT(B593:B612, (ROW(B593:B612)-ROW(B593)+1)) / (20*21/2)</f>
        <v>8.2018757142857126</v>
      </c>
      <c r="J609" s="2">
        <f t="shared" si="74"/>
        <v>8.1827479712648561</v>
      </c>
      <c r="K609" s="2">
        <f t="shared" si="68"/>
        <v>8.1771446391131395</v>
      </c>
    </row>
    <row r="610" spans="1:11" ht="13.5" x14ac:dyDescent="0.25">
      <c r="A610" s="3">
        <f>TITRES_STAT!B613</f>
        <v>42891</v>
      </c>
      <c r="B610" s="6">
        <f>TITRES_STAT!D613</f>
        <v>8.1008999999999993</v>
      </c>
      <c r="C610" s="2">
        <f t="shared" si="69"/>
        <v>-0.21170000000000044</v>
      </c>
      <c r="D610" s="2">
        <f t="shared" si="70"/>
        <v>8.1984600000000007</v>
      </c>
      <c r="E610" s="2">
        <f t="shared" si="72"/>
        <v>8.1874099999999999</v>
      </c>
      <c r="F610" s="2">
        <f t="shared" si="73"/>
        <v>8.1878649999999986</v>
      </c>
      <c r="G610" s="2">
        <f t="shared" si="67"/>
        <v>8.1314260000000012</v>
      </c>
      <c r="H610" s="2">
        <f t="shared" si="71"/>
        <v>8.6596849999999979</v>
      </c>
      <c r="I610" s="2">
        <f t="array" ref="I610">SUMPRODUCT(B594:B613, (ROW(B594:B613)-ROW(B594)+1)) / (20*21/2)</f>
        <v>8.2194061904761906</v>
      </c>
      <c r="J610" s="2">
        <f t="shared" si="74"/>
        <v>8.1749529263824883</v>
      </c>
      <c r="K610" s="2">
        <f t="shared" si="68"/>
        <v>8.1741546532655658</v>
      </c>
    </row>
    <row r="611" spans="1:11" ht="13.5" x14ac:dyDescent="0.25">
      <c r="A611" s="3">
        <f>TITRES_STAT!B614</f>
        <v>42892</v>
      </c>
      <c r="B611" s="6">
        <f>TITRES_STAT!D614</f>
        <v>8.2850000000000001</v>
      </c>
      <c r="C611" s="2">
        <f t="shared" si="69"/>
        <v>0.18410000000000082</v>
      </c>
      <c r="D611" s="2">
        <f t="shared" si="70"/>
        <v>8.2334399999999981</v>
      </c>
      <c r="E611" s="2">
        <f t="shared" si="72"/>
        <v>8.2058199999999992</v>
      </c>
      <c r="F611" s="2">
        <f t="shared" si="73"/>
        <v>8.1947699999999983</v>
      </c>
      <c r="G611" s="2">
        <f t="shared" si="67"/>
        <v>8.1356620000000017</v>
      </c>
      <c r="H611" s="2">
        <f t="shared" si="71"/>
        <v>8.6518604999999997</v>
      </c>
      <c r="I611" s="2">
        <f t="array" ref="I611">SUMPRODUCT(B595:B614, (ROW(B595:B614)-ROW(B595)+1)) / (20*21/2)</f>
        <v>8.2601747619047607</v>
      </c>
      <c r="J611" s="2">
        <f t="shared" si="74"/>
        <v>8.185433600060346</v>
      </c>
      <c r="K611" s="2">
        <f t="shared" si="68"/>
        <v>8.1785015296080932</v>
      </c>
    </row>
    <row r="612" spans="1:11" ht="13.5" x14ac:dyDescent="0.25">
      <c r="A612" s="3">
        <f>TITRES_STAT!B615</f>
        <v>42893</v>
      </c>
      <c r="B612" s="6">
        <f>TITRES_STAT!D615</f>
        <v>8.2850000000000001</v>
      </c>
      <c r="C612" s="2">
        <f t="shared" si="69"/>
        <v>0</v>
      </c>
      <c r="D612" s="2">
        <f t="shared" si="70"/>
        <v>8.2610600000000005</v>
      </c>
      <c r="E612" s="2">
        <f t="shared" si="72"/>
        <v>8.2150299999999987</v>
      </c>
      <c r="F612" s="2">
        <f t="shared" si="73"/>
        <v>8.1929300000000005</v>
      </c>
      <c r="G612" s="2">
        <f t="shared" si="67"/>
        <v>8.1398980000000023</v>
      </c>
      <c r="H612" s="2">
        <f t="shared" si="71"/>
        <v>8.6440359999999981</v>
      </c>
      <c r="I612" s="2">
        <f t="array" ref="I612">SUMPRODUCT(B596:B615, (ROW(B596:B615)-ROW(B596)+1)) / (20*21/2)</f>
        <v>8.2975690476190476</v>
      </c>
      <c r="J612" s="2">
        <f t="shared" si="74"/>
        <v>8.1949161143403124</v>
      </c>
      <c r="K612" s="2">
        <f t="shared" si="68"/>
        <v>8.1826779402116969</v>
      </c>
    </row>
    <row r="613" spans="1:11" ht="13.5" x14ac:dyDescent="0.25">
      <c r="A613" s="3">
        <f>TITRES_STAT!B616</f>
        <v>42894</v>
      </c>
      <c r="B613" s="6">
        <f>TITRES_STAT!D616</f>
        <v>8.3770000000000007</v>
      </c>
      <c r="C613" s="2">
        <f t="shared" si="69"/>
        <v>9.2000000000000526E-2</v>
      </c>
      <c r="D613" s="2">
        <f t="shared" si="70"/>
        <v>8.2721</v>
      </c>
      <c r="E613" s="2">
        <f t="shared" si="72"/>
        <v>8.2334399999999981</v>
      </c>
      <c r="F613" s="2">
        <f t="shared" si="73"/>
        <v>8.1975299999999987</v>
      </c>
      <c r="G613" s="2">
        <f t="shared" si="67"/>
        <v>8.1457880000000031</v>
      </c>
      <c r="H613" s="2">
        <f t="shared" si="71"/>
        <v>8.6357509999999973</v>
      </c>
      <c r="I613" s="2">
        <f t="array" ref="I613">SUMPRODUCT(B597:B616, (ROW(B597:B616)-ROW(B597)+1)) / (20*21/2)</f>
        <v>8.3325090476190482</v>
      </c>
      <c r="J613" s="2">
        <f t="shared" si="74"/>
        <v>8.2122574367840926</v>
      </c>
      <c r="K613" s="2">
        <f t="shared" si="68"/>
        <v>8.1902984131445713</v>
      </c>
    </row>
    <row r="614" spans="1:11" ht="13.5" x14ac:dyDescent="0.25">
      <c r="A614" s="3">
        <f>TITRES_STAT!B617</f>
        <v>42895</v>
      </c>
      <c r="B614" s="6">
        <f>TITRES_STAT!D617</f>
        <v>8.6256000000000004</v>
      </c>
      <c r="C614" s="2">
        <f t="shared" si="69"/>
        <v>0.24859999999999971</v>
      </c>
      <c r="D614" s="2">
        <f t="shared" si="70"/>
        <v>8.3346999999999998</v>
      </c>
      <c r="E614" s="2">
        <f t="shared" si="72"/>
        <v>8.2675000000000001</v>
      </c>
      <c r="F614" s="2">
        <f t="shared" si="73"/>
        <v>8.2145599999999988</v>
      </c>
      <c r="G614" s="2">
        <f t="shared" si="67"/>
        <v>8.1566500000000026</v>
      </c>
      <c r="H614" s="2">
        <f t="shared" si="71"/>
        <v>8.6291689999999974</v>
      </c>
      <c r="I614" s="2">
        <f t="array" ref="I614">SUMPRODUCT(B598:B617, (ROW(B598:B617)-ROW(B598)+1)) / (20*21/2)</f>
        <v>8.3438585714285711</v>
      </c>
      <c r="J614" s="2">
        <f t="shared" si="74"/>
        <v>8.2516233951856073</v>
      </c>
      <c r="K614" s="2">
        <f t="shared" si="68"/>
        <v>8.2073690636094909</v>
      </c>
    </row>
    <row r="615" spans="1:11" ht="13.5" x14ac:dyDescent="0.25">
      <c r="A615" s="3">
        <f>TITRES_STAT!B618</f>
        <v>42898</v>
      </c>
      <c r="B615" s="6">
        <f>TITRES_STAT!D618</f>
        <v>8.6072000000000006</v>
      </c>
      <c r="C615" s="2">
        <f t="shared" si="69"/>
        <v>-1.839999999999975E-2</v>
      </c>
      <c r="D615" s="2">
        <f t="shared" si="70"/>
        <v>8.4359599999999997</v>
      </c>
      <c r="E615" s="2">
        <f t="shared" si="72"/>
        <v>8.3172099999999993</v>
      </c>
      <c r="F615" s="2">
        <f t="shared" si="73"/>
        <v>8.2311300000000003</v>
      </c>
      <c r="G615" s="2">
        <f t="shared" si="67"/>
        <v>8.1667760000000005</v>
      </c>
      <c r="H615" s="2">
        <f t="shared" si="71"/>
        <v>8.6224949999999971</v>
      </c>
      <c r="I615" s="2">
        <f t="array" ref="I615">SUMPRODUCT(B599:B618, (ROW(B599:B618)-ROW(B599)+1)) / (20*21/2)</f>
        <v>8.3707690476190457</v>
      </c>
      <c r="J615" s="2">
        <f t="shared" si="74"/>
        <v>8.2854878337393583</v>
      </c>
      <c r="K615" s="2">
        <f t="shared" si="68"/>
        <v>8.2230487081738239</v>
      </c>
    </row>
    <row r="616" spans="1:11" ht="13.5" x14ac:dyDescent="0.25">
      <c r="A616" s="3">
        <f>TITRES_STAT!B619</f>
        <v>42899</v>
      </c>
      <c r="B616" s="6">
        <f>TITRES_STAT!D619</f>
        <v>8.5980000000000008</v>
      </c>
      <c r="C616" s="2">
        <f t="shared" si="69"/>
        <v>-9.1999999999998749E-3</v>
      </c>
      <c r="D616" s="2">
        <f t="shared" si="70"/>
        <v>8.4985599999999994</v>
      </c>
      <c r="E616" s="2">
        <f t="shared" si="72"/>
        <v>8.3659999999999997</v>
      </c>
      <c r="F616" s="2">
        <f t="shared" si="73"/>
        <v>8.257830000000002</v>
      </c>
      <c r="G616" s="2">
        <f t="shared" si="67"/>
        <v>8.176718000000001</v>
      </c>
      <c r="H616" s="2">
        <f t="shared" si="71"/>
        <v>8.6153149999999972</v>
      </c>
      <c r="I616" s="2">
        <f t="array" ref="I616">SUMPRODUCT(B600:B619, (ROW(B600:B619)-ROW(B600)+1)) / (20*21/2)</f>
        <v>8.391589047619048</v>
      </c>
      <c r="J616" s="2">
        <f t="shared" si="74"/>
        <v>8.3152508971927528</v>
      </c>
      <c r="K616" s="2">
        <f t="shared" si="68"/>
        <v>8.237752680402302</v>
      </c>
    </row>
    <row r="617" spans="1:11" ht="13.5" x14ac:dyDescent="0.25">
      <c r="A617" s="3">
        <f>TITRES_STAT!B620</f>
        <v>42900</v>
      </c>
      <c r="B617" s="6">
        <f>TITRES_STAT!D620</f>
        <v>8.3770000000000007</v>
      </c>
      <c r="C617" s="2">
        <f t="shared" si="69"/>
        <v>-0.22100000000000009</v>
      </c>
      <c r="D617" s="2">
        <f t="shared" si="70"/>
        <v>8.516960000000001</v>
      </c>
      <c r="E617" s="2">
        <f t="shared" si="72"/>
        <v>8.3890100000000007</v>
      </c>
      <c r="F617" s="2">
        <f t="shared" si="73"/>
        <v>8.2785400000000013</v>
      </c>
      <c r="G617" s="2">
        <f t="shared" si="67"/>
        <v>8.182240000000002</v>
      </c>
      <c r="H617" s="2">
        <f t="shared" si="71"/>
        <v>8.6070299999999964</v>
      </c>
      <c r="I617" s="2">
        <f t="array" ref="I617">SUMPRODUCT(B601:B620, (ROW(B601:B620)-ROW(B601)+1)) / (20*21/2)</f>
        <v>8.415474761904763</v>
      </c>
      <c r="J617" s="2">
        <f t="shared" si="74"/>
        <v>8.3211317641267772</v>
      </c>
      <c r="K617" s="2">
        <f t="shared" si="68"/>
        <v>8.2432133596022119</v>
      </c>
    </row>
    <row r="618" spans="1:11" ht="13.5" x14ac:dyDescent="0.25">
      <c r="A618" s="3">
        <f>TITRES_STAT!B621</f>
        <v>42901</v>
      </c>
      <c r="B618" s="6">
        <f>TITRES_STAT!D621</f>
        <v>8.5610999999999997</v>
      </c>
      <c r="C618" s="2">
        <f t="shared" si="69"/>
        <v>0.18409999999999904</v>
      </c>
      <c r="D618" s="2">
        <f t="shared" si="70"/>
        <v>8.5537799999999997</v>
      </c>
      <c r="E618" s="2">
        <f t="shared" si="72"/>
        <v>8.412939999999999</v>
      </c>
      <c r="F618" s="2">
        <f t="shared" si="73"/>
        <v>8.2964900000000021</v>
      </c>
      <c r="G618" s="2">
        <f t="shared" si="67"/>
        <v>8.1931020000000014</v>
      </c>
      <c r="H618" s="2">
        <f t="shared" si="71"/>
        <v>8.5996654999999951</v>
      </c>
      <c r="I618" s="2">
        <f t="array" ref="I618">SUMPRODUCT(B602:B621, (ROW(B602:B621)-ROW(B602)+1)) / (20*21/2)</f>
        <v>8.4336642857142863</v>
      </c>
      <c r="J618" s="2">
        <f t="shared" si="74"/>
        <v>8.3439858818289885</v>
      </c>
      <c r="K618" s="2">
        <f t="shared" si="68"/>
        <v>8.2556795023629093</v>
      </c>
    </row>
    <row r="619" spans="1:11" ht="13.5" x14ac:dyDescent="0.25">
      <c r="A619" s="3">
        <f>TITRES_STAT!B622</f>
        <v>42902</v>
      </c>
      <c r="B619" s="6">
        <f>TITRES_STAT!D622</f>
        <v>8.5151000000000003</v>
      </c>
      <c r="C619" s="2">
        <f t="shared" si="69"/>
        <v>-4.5999999999999375E-2</v>
      </c>
      <c r="D619" s="2">
        <f t="shared" si="70"/>
        <v>8.5316799999999997</v>
      </c>
      <c r="E619" s="2">
        <f t="shared" si="72"/>
        <v>8.4331899999999997</v>
      </c>
      <c r="F619" s="2">
        <f t="shared" si="73"/>
        <v>8.3103000000000016</v>
      </c>
      <c r="G619" s="2">
        <f t="shared" si="67"/>
        <v>8.2032280000000011</v>
      </c>
      <c r="H619" s="2">
        <f t="shared" si="71"/>
        <v>8.5920709999999954</v>
      </c>
      <c r="I619" s="2">
        <f t="array" ref="I619">SUMPRODUCT(B603:B622, (ROW(B603:B622)-ROW(B603)+1)) / (20*21/2)</f>
        <v>8.4559804761904758</v>
      </c>
      <c r="J619" s="2">
        <f t="shared" si="74"/>
        <v>8.3602824645119416</v>
      </c>
      <c r="K619" s="2">
        <f t="shared" si="68"/>
        <v>8.2658528552114223</v>
      </c>
    </row>
    <row r="620" spans="1:11" ht="13.5" x14ac:dyDescent="0.25">
      <c r="A620" s="3">
        <f>TITRES_STAT!B623</f>
        <v>42905</v>
      </c>
      <c r="B620" s="6">
        <f>TITRES_STAT!D623</f>
        <v>8.5610999999999997</v>
      </c>
      <c r="C620" s="2">
        <f t="shared" si="69"/>
        <v>4.5999999999999375E-2</v>
      </c>
      <c r="D620" s="2">
        <f t="shared" si="70"/>
        <v>8.5224600000000006</v>
      </c>
      <c r="E620" s="2">
        <f t="shared" si="72"/>
        <v>8.4792100000000001</v>
      </c>
      <c r="F620" s="2">
        <f t="shared" si="73"/>
        <v>8.3333100000000009</v>
      </c>
      <c r="G620" s="2">
        <f t="shared" si="67"/>
        <v>8.2146420000000013</v>
      </c>
      <c r="H620" s="2">
        <f t="shared" si="71"/>
        <v>8.5847984999999944</v>
      </c>
      <c r="I620" s="2">
        <f t="array" ref="I620">SUMPRODUCT(B604:B623, (ROW(B604:B623)-ROW(B604)+1)) / (20*21/2)</f>
        <v>8.4764114285714314</v>
      </c>
      <c r="J620" s="2">
        <f t="shared" si="74"/>
        <v>8.3794079440822333</v>
      </c>
      <c r="K620" s="2">
        <f t="shared" si="68"/>
        <v>8.2774311746148967</v>
      </c>
    </row>
    <row r="621" spans="1:11" ht="13.5" x14ac:dyDescent="0.25">
      <c r="A621" s="3">
        <f>TITRES_STAT!B624</f>
        <v>42906</v>
      </c>
      <c r="B621" s="6">
        <f>TITRES_STAT!D624</f>
        <v>8.5243000000000002</v>
      </c>
      <c r="C621" s="2">
        <f t="shared" si="69"/>
        <v>-3.67999999999995E-2</v>
      </c>
      <c r="D621" s="2">
        <f t="shared" si="70"/>
        <v>8.5077200000000008</v>
      </c>
      <c r="E621" s="2">
        <f t="shared" si="72"/>
        <v>8.5031399999999984</v>
      </c>
      <c r="F621" s="2">
        <f t="shared" si="73"/>
        <v>8.3544800000000006</v>
      </c>
      <c r="G621" s="2">
        <f t="shared" si="67"/>
        <v>8.22532</v>
      </c>
      <c r="H621" s="2">
        <f t="shared" si="71"/>
        <v>8.5782624999999921</v>
      </c>
      <c r="I621" s="2">
        <f t="array" ref="I621">SUMPRODUCT(B605:B624, (ROW(B605:B624)-ROW(B605)+1)) / (20*21/2)</f>
        <v>8.5203761904761919</v>
      </c>
      <c r="J621" s="2">
        <f t="shared" si="74"/>
        <v>8.3932071875029735</v>
      </c>
      <c r="K621" s="2">
        <f t="shared" si="68"/>
        <v>8.2871123050221556</v>
      </c>
    </row>
    <row r="622" spans="1:11" ht="13.5" x14ac:dyDescent="0.25">
      <c r="A622" s="3">
        <f>TITRES_STAT!B625</f>
        <v>42907</v>
      </c>
      <c r="B622" s="6">
        <f>TITRES_STAT!D625</f>
        <v>8.5888000000000009</v>
      </c>
      <c r="C622" s="2">
        <f t="shared" si="69"/>
        <v>6.4500000000000668E-2</v>
      </c>
      <c r="D622" s="2">
        <f t="shared" si="70"/>
        <v>8.5500799999999995</v>
      </c>
      <c r="E622" s="2">
        <f t="shared" si="72"/>
        <v>8.5335199999999993</v>
      </c>
      <c r="F622" s="2">
        <f t="shared" si="73"/>
        <v>8.3742750000000008</v>
      </c>
      <c r="G622" s="2">
        <f t="shared" si="67"/>
        <v>8.2325020000000002</v>
      </c>
      <c r="H622" s="2">
        <f t="shared" si="71"/>
        <v>8.5728774999999935</v>
      </c>
      <c r="I622" s="2">
        <f t="array" ref="I622">SUMPRODUCT(B606:B625, (ROW(B606:B625)-ROW(B606)+1)) / (20*21/2)</f>
        <v>8.586175714285714</v>
      </c>
      <c r="J622" s="2">
        <f t="shared" si="74"/>
        <v>8.4118350744074526</v>
      </c>
      <c r="K622" s="2">
        <f t="shared" si="68"/>
        <v>8.2989431950212875</v>
      </c>
    </row>
    <row r="623" spans="1:11" ht="13.5" x14ac:dyDescent="0.25">
      <c r="A623" s="3">
        <f>TITRES_STAT!B626</f>
        <v>42908</v>
      </c>
      <c r="B623" s="6">
        <f>TITRES_STAT!D626</f>
        <v>8.5888000000000009</v>
      </c>
      <c r="C623" s="2">
        <f t="shared" si="69"/>
        <v>0</v>
      </c>
      <c r="D623" s="2">
        <f t="shared" si="70"/>
        <v>8.5556200000000011</v>
      </c>
      <c r="E623" s="2">
        <f t="shared" si="72"/>
        <v>8.5547000000000004</v>
      </c>
      <c r="F623" s="2">
        <f t="shared" si="73"/>
        <v>8.3940699999999993</v>
      </c>
      <c r="G623" s="2">
        <f t="shared" si="67"/>
        <v>8.2398679999999995</v>
      </c>
      <c r="H623" s="2">
        <f t="shared" si="71"/>
        <v>8.5679989999999915</v>
      </c>
      <c r="I623" s="2">
        <f t="array" ref="I623">SUMPRODUCT(B607:B626, (ROW(B607:B626)-ROW(B607)+1)) / (20*21/2)</f>
        <v>8.6217685714285732</v>
      </c>
      <c r="J623" s="2">
        <f t="shared" si="74"/>
        <v>8.4286888768448378</v>
      </c>
      <c r="K623" s="2">
        <f t="shared" si="68"/>
        <v>8.3103101285498653</v>
      </c>
    </row>
    <row r="624" spans="1:11" ht="13.5" x14ac:dyDescent="0.25">
      <c r="A624" s="3">
        <f>TITRES_STAT!B627</f>
        <v>42909</v>
      </c>
      <c r="B624" s="6">
        <f>TITRES_STAT!D627</f>
        <v>8.8557000000000006</v>
      </c>
      <c r="C624" s="2">
        <f t="shared" si="69"/>
        <v>0.26689999999999969</v>
      </c>
      <c r="D624" s="2">
        <f t="shared" si="70"/>
        <v>8.6237399999999997</v>
      </c>
      <c r="E624" s="2">
        <f t="shared" si="72"/>
        <v>8.5777099999999997</v>
      </c>
      <c r="F624" s="2">
        <f t="shared" si="73"/>
        <v>8.4226050000000008</v>
      </c>
      <c r="G624" s="2">
        <f t="shared" si="67"/>
        <v>8.2525720000000007</v>
      </c>
      <c r="H624" s="2">
        <f t="shared" si="71"/>
        <v>8.5657894999999922</v>
      </c>
      <c r="I624" s="2">
        <f t="array" ref="I624">SUMPRODUCT(B608:B627, (ROW(B608:B627)-ROW(B608)+1)) / (20*21/2)</f>
        <v>8.6442166666666669</v>
      </c>
      <c r="J624" s="2">
        <f t="shared" si="74"/>
        <v>8.4693566028596159</v>
      </c>
      <c r="K624" s="2">
        <f t="shared" si="68"/>
        <v>8.3316979666459492</v>
      </c>
    </row>
    <row r="625" spans="1:11" ht="13.5" x14ac:dyDescent="0.25">
      <c r="A625" s="3">
        <f>TITRES_STAT!B628</f>
        <v>42914</v>
      </c>
      <c r="B625" s="6">
        <f>TITRES_STAT!D628</f>
        <v>9.1135000000000002</v>
      </c>
      <c r="C625" s="2">
        <f t="shared" si="69"/>
        <v>0.25779999999999959</v>
      </c>
      <c r="D625" s="2">
        <f t="shared" si="70"/>
        <v>8.7342200000000005</v>
      </c>
      <c r="E625" s="2">
        <f t="shared" si="72"/>
        <v>8.6283399999999997</v>
      </c>
      <c r="F625" s="2">
        <f t="shared" si="73"/>
        <v>8.4727749999999986</v>
      </c>
      <c r="G625" s="2">
        <f t="shared" si="67"/>
        <v>8.2704320000000013</v>
      </c>
      <c r="H625" s="2">
        <f t="shared" si="71"/>
        <v>8.56532949999999</v>
      </c>
      <c r="I625" s="2">
        <f t="array" ref="I625">SUMPRODUCT(B609:B628, (ROW(B609:B628)-ROW(B609)+1)) / (20*21/2)</f>
        <v>8.6638152380952391</v>
      </c>
      <c r="J625" s="2">
        <f t="shared" si="74"/>
        <v>8.5307035930634623</v>
      </c>
      <c r="K625" s="2">
        <f t="shared" si="68"/>
        <v>8.3623568699147359</v>
      </c>
    </row>
    <row r="626" spans="1:11" ht="13.5" x14ac:dyDescent="0.25">
      <c r="A626" s="3">
        <f>TITRES_STAT!B629</f>
        <v>42915</v>
      </c>
      <c r="B626" s="6">
        <f>TITRES_STAT!D629</f>
        <v>8.8465000000000007</v>
      </c>
      <c r="C626" s="2">
        <f t="shared" si="69"/>
        <v>-0.26699999999999946</v>
      </c>
      <c r="D626" s="2">
        <f t="shared" si="70"/>
        <v>8.7986600000000017</v>
      </c>
      <c r="E626" s="2">
        <f t="shared" si="72"/>
        <v>8.6531900000000004</v>
      </c>
      <c r="F626" s="2">
        <f t="shared" si="73"/>
        <v>8.5095949999999991</v>
      </c>
      <c r="G626" s="2">
        <f t="shared" ref="G626:G689" si="75">AVERAGE(B577:B626)</f>
        <v>8.2829520000000016</v>
      </c>
      <c r="H626" s="2">
        <f t="shared" si="71"/>
        <v>8.5635344999999905</v>
      </c>
      <c r="I626" s="2">
        <f t="array" ref="I626">SUMPRODUCT(B610:B629, (ROW(B610:B629)-ROW(B610)+1)) / (20*21/2)</f>
        <v>8.6901590476190496</v>
      </c>
      <c r="J626" s="2">
        <f t="shared" si="74"/>
        <v>8.5607794413431328</v>
      </c>
      <c r="K626" s="2">
        <f t="shared" si="68"/>
        <v>8.3813428750161183</v>
      </c>
    </row>
    <row r="627" spans="1:11" ht="13.5" x14ac:dyDescent="0.25">
      <c r="A627" s="3">
        <f>TITRES_STAT!B630</f>
        <v>42916</v>
      </c>
      <c r="B627" s="6">
        <f>TITRES_STAT!D630</f>
        <v>8.7453000000000003</v>
      </c>
      <c r="C627" s="2">
        <f t="shared" si="69"/>
        <v>-0.1012000000000004</v>
      </c>
      <c r="D627" s="2">
        <f t="shared" si="70"/>
        <v>8.8299599999999998</v>
      </c>
      <c r="E627" s="2">
        <f t="shared" si="72"/>
        <v>8.6900200000000005</v>
      </c>
      <c r="F627" s="2">
        <f t="shared" si="73"/>
        <v>8.5395149999999997</v>
      </c>
      <c r="G627" s="2">
        <f t="shared" si="75"/>
        <v>8.2934480000000015</v>
      </c>
      <c r="H627" s="2">
        <f t="shared" si="71"/>
        <v>8.5612334999999913</v>
      </c>
      <c r="I627" s="2">
        <f t="array" ref="I627">SUMPRODUCT(B611:B630, (ROW(B611:B630)-ROW(B611)+1)) / (20*21/2)</f>
        <v>8.7148804761904781</v>
      </c>
      <c r="J627" s="2">
        <f t="shared" si="74"/>
        <v>8.5783528278818828</v>
      </c>
      <c r="K627" s="2">
        <f t="shared" ref="K627:K690" si="76">$K$4*B627+(1-$K$4)*K626</f>
        <v>8.3956157034468593</v>
      </c>
    </row>
    <row r="628" spans="1:11" ht="13.5" x14ac:dyDescent="0.25">
      <c r="A628" s="3">
        <f>TITRES_STAT!B631</f>
        <v>42919</v>
      </c>
      <c r="B628" s="6">
        <f>TITRES_STAT!D631</f>
        <v>8.7453000000000003</v>
      </c>
      <c r="C628" s="2">
        <f t="shared" si="69"/>
        <v>0</v>
      </c>
      <c r="D628" s="2">
        <f t="shared" si="70"/>
        <v>8.8612599999999997</v>
      </c>
      <c r="E628" s="2">
        <f t="shared" si="72"/>
        <v>8.7084399999999995</v>
      </c>
      <c r="F628" s="2">
        <f t="shared" si="73"/>
        <v>8.5606899999999992</v>
      </c>
      <c r="G628" s="2">
        <f t="shared" si="75"/>
        <v>8.3072580000000009</v>
      </c>
      <c r="H628" s="2">
        <f t="shared" si="71"/>
        <v>8.5593464999999913</v>
      </c>
      <c r="I628" s="2">
        <f t="array" ref="I628">SUMPRODUCT(B612:B631, (ROW(B612:B631)-ROW(B612)+1)) / (20*21/2)</f>
        <v>8.7351752380952394</v>
      </c>
      <c r="J628" s="2">
        <f t="shared" si="74"/>
        <v>8.5942525585597984</v>
      </c>
      <c r="K628" s="2">
        <f t="shared" si="76"/>
        <v>8.4093288131156108</v>
      </c>
    </row>
    <row r="629" spans="1:11" ht="13.5" x14ac:dyDescent="0.25">
      <c r="A629" s="3">
        <f>TITRES_STAT!B632</f>
        <v>42920</v>
      </c>
      <c r="B629" s="6">
        <f>TITRES_STAT!D632</f>
        <v>8.8373000000000008</v>
      </c>
      <c r="C629" s="2">
        <f t="shared" si="69"/>
        <v>9.2000000000000526E-2</v>
      </c>
      <c r="D629" s="2">
        <f t="shared" si="70"/>
        <v>8.8575800000000005</v>
      </c>
      <c r="E629" s="2">
        <f t="shared" si="72"/>
        <v>8.7406600000000001</v>
      </c>
      <c r="F629" s="2">
        <f t="shared" si="73"/>
        <v>8.5869249999999973</v>
      </c>
      <c r="G629" s="2">
        <f t="shared" si="75"/>
        <v>8.322908</v>
      </c>
      <c r="H629" s="2">
        <f t="shared" si="71"/>
        <v>8.5581959999999881</v>
      </c>
      <c r="I629" s="2">
        <f t="array" ref="I629">SUMPRODUCT(B613:B632, (ROW(B613:B632)-ROW(B613)+1)) / (20*21/2)</f>
        <v>8.7449542857142859</v>
      </c>
      <c r="J629" s="2">
        <f t="shared" si="74"/>
        <v>8.6173999339350562</v>
      </c>
      <c r="K629" s="2">
        <f t="shared" si="76"/>
        <v>8.4261119969149991</v>
      </c>
    </row>
    <row r="630" spans="1:11" ht="13.5" x14ac:dyDescent="0.25">
      <c r="A630" s="3">
        <f>TITRES_STAT!B633</f>
        <v>42921</v>
      </c>
      <c r="B630" s="6">
        <f>TITRES_STAT!D633</f>
        <v>8.8465000000000007</v>
      </c>
      <c r="C630" s="2">
        <f t="shared" si="69"/>
        <v>9.1999999999998749E-3</v>
      </c>
      <c r="D630" s="2">
        <f t="shared" si="70"/>
        <v>8.8041799999999988</v>
      </c>
      <c r="E630" s="2">
        <f t="shared" si="72"/>
        <v>8.7692000000000014</v>
      </c>
      <c r="F630" s="2">
        <f t="shared" si="73"/>
        <v>8.6242049999999999</v>
      </c>
      <c r="G630" s="2">
        <f t="shared" si="75"/>
        <v>8.3392940000000007</v>
      </c>
      <c r="H630" s="2">
        <f t="shared" si="71"/>
        <v>8.557137499999989</v>
      </c>
      <c r="I630" s="2">
        <f t="array" ref="I630">SUMPRODUCT(B614:B633, (ROW(B614:B633)-ROW(B614)+1)) / (20*21/2)</f>
        <v>8.7603833333333334</v>
      </c>
      <c r="J630" s="2">
        <f t="shared" si="74"/>
        <v>8.6392189878460037</v>
      </c>
      <c r="K630" s="2">
        <f t="shared" si="76"/>
        <v>8.4425978009575484</v>
      </c>
    </row>
    <row r="631" spans="1:11" ht="13.5" x14ac:dyDescent="0.25">
      <c r="A631" s="3">
        <f>TITRES_STAT!B634</f>
        <v>42922</v>
      </c>
      <c r="B631" s="6">
        <f>TITRES_STAT!D634</f>
        <v>8.8373000000000008</v>
      </c>
      <c r="C631" s="2">
        <f t="shared" si="69"/>
        <v>-9.1999999999998749E-3</v>
      </c>
      <c r="D631" s="2">
        <f t="shared" si="70"/>
        <v>8.8023399999999992</v>
      </c>
      <c r="E631" s="2">
        <f t="shared" si="72"/>
        <v>8.8005000000000013</v>
      </c>
      <c r="F631" s="2">
        <f t="shared" si="73"/>
        <v>8.6518199999999972</v>
      </c>
      <c r="G631" s="2">
        <f t="shared" si="75"/>
        <v>8.3566000000000003</v>
      </c>
      <c r="H631" s="2">
        <f t="shared" si="71"/>
        <v>8.5560329999999905</v>
      </c>
      <c r="I631" s="2">
        <f t="array" ref="I631">SUMPRODUCT(B615:B634, (ROW(B615:B634)-ROW(B615)+1)) / (20*21/2)</f>
        <v>8.7744966666666677</v>
      </c>
      <c r="J631" s="2">
        <f t="shared" si="74"/>
        <v>8.6580838461463845</v>
      </c>
      <c r="K631" s="2">
        <f t="shared" si="76"/>
        <v>8.4580763185670556</v>
      </c>
    </row>
    <row r="632" spans="1:11" ht="13.5" x14ac:dyDescent="0.25">
      <c r="A632" s="3">
        <f>TITRES_STAT!B635</f>
        <v>42923</v>
      </c>
      <c r="B632" s="6">
        <f>TITRES_STAT!D635</f>
        <v>8.7545000000000002</v>
      </c>
      <c r="C632" s="2">
        <f t="shared" si="69"/>
        <v>-8.2800000000000651E-2</v>
      </c>
      <c r="D632" s="2">
        <f t="shared" si="70"/>
        <v>8.8041799999999988</v>
      </c>
      <c r="E632" s="2">
        <f t="shared" si="72"/>
        <v>8.8170700000000011</v>
      </c>
      <c r="F632" s="2">
        <f t="shared" si="73"/>
        <v>8.6752950000000002</v>
      </c>
      <c r="G632" s="2">
        <f t="shared" si="75"/>
        <v>8.3696719999999996</v>
      </c>
      <c r="H632" s="2">
        <f t="shared" si="71"/>
        <v>8.5533174999999897</v>
      </c>
      <c r="I632" s="2">
        <f t="array" ref="I632">SUMPRODUCT(B616:B635, (ROW(B616:B635)-ROW(B616)+1)) / (20*21/2)</f>
        <v>8.7875580952380954</v>
      </c>
      <c r="J632" s="2">
        <f t="shared" si="74"/>
        <v>8.6672663369895862</v>
      </c>
      <c r="K632" s="2">
        <f t="shared" si="76"/>
        <v>8.4697007766624655</v>
      </c>
    </row>
    <row r="633" spans="1:11" ht="13.5" x14ac:dyDescent="0.25">
      <c r="A633" s="3">
        <f>TITRES_STAT!B636</f>
        <v>42926</v>
      </c>
      <c r="B633" s="6">
        <f>TITRES_STAT!D636</f>
        <v>8.8373000000000008</v>
      </c>
      <c r="C633" s="2">
        <f t="shared" si="69"/>
        <v>8.2800000000000651E-2</v>
      </c>
      <c r="D633" s="2">
        <f t="shared" si="70"/>
        <v>8.8225800000000003</v>
      </c>
      <c r="E633" s="2">
        <f t="shared" si="72"/>
        <v>8.8419199999999982</v>
      </c>
      <c r="F633" s="2">
        <f t="shared" si="73"/>
        <v>8.6983100000000011</v>
      </c>
      <c r="G633" s="2">
        <f t="shared" si="75"/>
        <v>8.3844000000000012</v>
      </c>
      <c r="H633" s="2">
        <f t="shared" si="71"/>
        <v>8.5522129999999894</v>
      </c>
      <c r="I633" s="2">
        <f t="array" ref="I633">SUMPRODUCT(B617:B636, (ROW(B617:B636)-ROW(B617)+1)) / (20*21/2)</f>
        <v>8.8029847619047619</v>
      </c>
      <c r="J633" s="2">
        <f t="shared" si="74"/>
        <v>8.6834600191810534</v>
      </c>
      <c r="K633" s="2">
        <f t="shared" si="76"/>
        <v>8.4841164324796239</v>
      </c>
    </row>
    <row r="634" spans="1:11" ht="13.5" x14ac:dyDescent="0.25">
      <c r="A634" s="3">
        <f>TITRES_STAT!B637</f>
        <v>42927</v>
      </c>
      <c r="B634" s="6">
        <f>TITRES_STAT!D637</f>
        <v>8.8465000000000007</v>
      </c>
      <c r="C634" s="2">
        <f t="shared" si="69"/>
        <v>9.1999999999998749E-3</v>
      </c>
      <c r="D634" s="2">
        <f t="shared" si="70"/>
        <v>8.8244199999999999</v>
      </c>
      <c r="E634" s="2">
        <f t="shared" si="72"/>
        <v>8.8410000000000011</v>
      </c>
      <c r="F634" s="2">
        <f t="shared" si="73"/>
        <v>8.7093550000000004</v>
      </c>
      <c r="G634" s="2">
        <f t="shared" si="75"/>
        <v>8.400602000000001</v>
      </c>
      <c r="H634" s="2">
        <f t="shared" si="71"/>
        <v>8.5501874999999909</v>
      </c>
      <c r="I634" s="2">
        <f t="array" ref="I634">SUMPRODUCT(B618:B637, (ROW(B618:B637)-ROW(B618)+1)) / (20*21/2)</f>
        <v>8.8354719047619046</v>
      </c>
      <c r="J634" s="2">
        <f t="shared" si="74"/>
        <v>8.6989876364019043</v>
      </c>
      <c r="K634" s="2">
        <f t="shared" si="76"/>
        <v>8.4983275527745405</v>
      </c>
    </row>
    <row r="635" spans="1:11" ht="13.5" x14ac:dyDescent="0.25">
      <c r="A635" s="3">
        <f>TITRES_STAT!B638</f>
        <v>42928</v>
      </c>
      <c r="B635" s="6">
        <f>TITRES_STAT!D638</f>
        <v>8.8465000000000007</v>
      </c>
      <c r="C635" s="2">
        <f t="shared" si="69"/>
        <v>0</v>
      </c>
      <c r="D635" s="2">
        <f t="shared" si="70"/>
        <v>8.8244199999999999</v>
      </c>
      <c r="E635" s="2">
        <f t="shared" si="72"/>
        <v>8.8143000000000011</v>
      </c>
      <c r="F635" s="2">
        <f t="shared" si="73"/>
        <v>8.7213200000000004</v>
      </c>
      <c r="G635" s="2">
        <f t="shared" si="75"/>
        <v>8.4168040000000008</v>
      </c>
      <c r="H635" s="2">
        <f t="shared" si="71"/>
        <v>8.5493129999999926</v>
      </c>
      <c r="I635" s="2">
        <f t="array" ref="I635">SUMPRODUCT(B619:B638, (ROW(B619:B638)-ROW(B619)+1)) / (20*21/2)</f>
        <v>8.8681319047619045</v>
      </c>
      <c r="J635" s="2">
        <f t="shared" si="74"/>
        <v>8.7130364329350556</v>
      </c>
      <c r="K635" s="2">
        <f t="shared" si="76"/>
        <v>8.5119813742343631</v>
      </c>
    </row>
    <row r="636" spans="1:11" ht="13.5" x14ac:dyDescent="0.25">
      <c r="A636" s="3">
        <f>TITRES_STAT!B639</f>
        <v>42929</v>
      </c>
      <c r="B636" s="6">
        <f>TITRES_STAT!D639</f>
        <v>8.8833000000000002</v>
      </c>
      <c r="C636" s="2">
        <f t="shared" si="69"/>
        <v>3.67999999999995E-2</v>
      </c>
      <c r="D636" s="2">
        <f t="shared" si="70"/>
        <v>8.8336199999999998</v>
      </c>
      <c r="E636" s="2">
        <f t="shared" si="72"/>
        <v>8.8179800000000021</v>
      </c>
      <c r="F636" s="2">
        <f t="shared" si="73"/>
        <v>8.7355850000000004</v>
      </c>
      <c r="G636" s="2">
        <f t="shared" si="75"/>
        <v>8.4315320000000007</v>
      </c>
      <c r="H636" s="2">
        <f t="shared" si="71"/>
        <v>8.5477939999999926</v>
      </c>
      <c r="I636" s="2">
        <f t="array" ref="I636">SUMPRODUCT(B620:B639, (ROW(B620:B639)-ROW(B620)+1)) / (20*21/2)</f>
        <v>8.872732857142859</v>
      </c>
      <c r="J636" s="2">
        <f t="shared" si="74"/>
        <v>8.7292520107507645</v>
      </c>
      <c r="K636" s="2">
        <f t="shared" si="76"/>
        <v>8.5265428889702708</v>
      </c>
    </row>
    <row r="637" spans="1:11" ht="13.5" x14ac:dyDescent="0.25">
      <c r="A637" s="3">
        <f>TITRES_STAT!B640</f>
        <v>42930</v>
      </c>
      <c r="B637" s="6">
        <f>TITRES_STAT!D640</f>
        <v>9.0767000000000007</v>
      </c>
      <c r="C637" s="2">
        <f t="shared" si="69"/>
        <v>0.19340000000000046</v>
      </c>
      <c r="D637" s="2">
        <f t="shared" si="70"/>
        <v>8.898060000000001</v>
      </c>
      <c r="E637" s="2">
        <f t="shared" si="72"/>
        <v>8.8511199999999999</v>
      </c>
      <c r="F637" s="2">
        <f t="shared" si="73"/>
        <v>8.7705699999999975</v>
      </c>
      <c r="G637" s="2">
        <f t="shared" si="75"/>
        <v>8.4521540000000002</v>
      </c>
      <c r="H637" s="2">
        <f t="shared" si="71"/>
        <v>8.5484844999999936</v>
      </c>
      <c r="I637" s="2">
        <f t="array" ref="I637">SUMPRODUCT(B621:B640, (ROW(B621:B640)-ROW(B621)+1)) / (20*21/2)</f>
        <v>8.8783842857142865</v>
      </c>
      <c r="J637" s="2">
        <f t="shared" si="74"/>
        <v>8.7623422954411687</v>
      </c>
      <c r="K637" s="2">
        <f t="shared" si="76"/>
        <v>8.5481176776381034</v>
      </c>
    </row>
    <row r="638" spans="1:11" ht="13.5" x14ac:dyDescent="0.25">
      <c r="A638" s="3">
        <f>TITRES_STAT!B641</f>
        <v>42933</v>
      </c>
      <c r="B638" s="6">
        <f>TITRES_STAT!D641</f>
        <v>9.1135000000000002</v>
      </c>
      <c r="C638" s="2">
        <f t="shared" si="69"/>
        <v>3.67999999999995E-2</v>
      </c>
      <c r="D638" s="2">
        <f t="shared" si="70"/>
        <v>8.9533000000000023</v>
      </c>
      <c r="E638" s="2">
        <f t="shared" si="72"/>
        <v>8.8879400000000004</v>
      </c>
      <c r="F638" s="2">
        <f t="shared" si="73"/>
        <v>8.7981899999999982</v>
      </c>
      <c r="G638" s="2">
        <f t="shared" si="75"/>
        <v>8.4724060000000012</v>
      </c>
      <c r="H638" s="2">
        <f t="shared" si="71"/>
        <v>8.548300499999991</v>
      </c>
      <c r="I638" s="2">
        <f t="array" ref="I638">SUMPRODUCT(B622:B641, (ROW(B622:B641)-ROW(B622)+1)) / (20*21/2)</f>
        <v>8.8790404761904771</v>
      </c>
      <c r="J638" s="2">
        <f t="shared" si="74"/>
        <v>8.795785886351533</v>
      </c>
      <c r="K638" s="2">
        <f t="shared" si="76"/>
        <v>8.5702895334170019</v>
      </c>
    </row>
    <row r="639" spans="1:11" ht="13.5" x14ac:dyDescent="0.25">
      <c r="A639" s="3">
        <f>TITRES_STAT!B642</f>
        <v>42934</v>
      </c>
      <c r="B639" s="6">
        <f>TITRES_STAT!D642</f>
        <v>8.8465000000000007</v>
      </c>
      <c r="C639" s="2">
        <f t="shared" si="69"/>
        <v>-0.26699999999999946</v>
      </c>
      <c r="D639" s="2">
        <f t="shared" si="70"/>
        <v>8.9533000000000005</v>
      </c>
      <c r="E639" s="2">
        <f t="shared" si="72"/>
        <v>8.8888600000000011</v>
      </c>
      <c r="F639" s="2">
        <f t="shared" si="73"/>
        <v>8.8147599999999962</v>
      </c>
      <c r="G639" s="2">
        <f t="shared" si="75"/>
        <v>8.4886079999999993</v>
      </c>
      <c r="H639" s="2">
        <f t="shared" si="71"/>
        <v>8.5479319999999923</v>
      </c>
      <c r="I639" s="2">
        <f t="array" ref="I639">SUMPRODUCT(B623:B642, (ROW(B623:B642)-ROW(B623)+1)) / (20*21/2)</f>
        <v>8.8633014285714289</v>
      </c>
      <c r="J639" s="2">
        <f t="shared" si="74"/>
        <v>8.8006158019371004</v>
      </c>
      <c r="K639" s="2">
        <f t="shared" si="76"/>
        <v>8.5811213164202567</v>
      </c>
    </row>
    <row r="640" spans="1:11" ht="13.5" x14ac:dyDescent="0.25">
      <c r="A640" s="3">
        <f>TITRES_STAT!B643</f>
        <v>42935</v>
      </c>
      <c r="B640" s="6">
        <f>TITRES_STAT!D643</f>
        <v>8.8741000000000003</v>
      </c>
      <c r="C640" s="2">
        <f t="shared" si="69"/>
        <v>2.7599999999999625E-2</v>
      </c>
      <c r="D640" s="2">
        <f t="shared" si="70"/>
        <v>8.9588199999999993</v>
      </c>
      <c r="E640" s="2">
        <f t="shared" si="72"/>
        <v>8.8916199999999996</v>
      </c>
      <c r="F640" s="2">
        <f t="shared" si="73"/>
        <v>8.8304099999999988</v>
      </c>
      <c r="G640" s="2">
        <f t="shared" si="75"/>
        <v>8.503152</v>
      </c>
      <c r="H640" s="2">
        <f t="shared" si="71"/>
        <v>8.547195499999992</v>
      </c>
      <c r="I640" s="2">
        <f t="array" ref="I640">SUMPRODUCT(B624:B643, (ROW(B624:B643)-ROW(B624)+1)) / (20*21/2)</f>
        <v>8.8444957142857152</v>
      </c>
      <c r="J640" s="2">
        <f t="shared" si="74"/>
        <v>8.8076142969907103</v>
      </c>
      <c r="K640" s="2">
        <f t="shared" si="76"/>
        <v>8.5926106765606391</v>
      </c>
    </row>
    <row r="641" spans="1:11" ht="13.5" x14ac:dyDescent="0.25">
      <c r="A641" s="3">
        <f>TITRES_STAT!B644</f>
        <v>42936</v>
      </c>
      <c r="B641" s="6">
        <f>TITRES_STAT!D644</f>
        <v>8.8373000000000008</v>
      </c>
      <c r="C641" s="2">
        <f t="shared" si="69"/>
        <v>-3.67999999999995E-2</v>
      </c>
      <c r="D641" s="2">
        <f t="shared" si="70"/>
        <v>8.9496199999999995</v>
      </c>
      <c r="E641" s="2">
        <f t="shared" si="72"/>
        <v>8.8916199999999996</v>
      </c>
      <c r="F641" s="2">
        <f t="shared" si="73"/>
        <v>8.8460599999999978</v>
      </c>
      <c r="G641" s="2">
        <f t="shared" si="75"/>
        <v>8.516960000000001</v>
      </c>
      <c r="H641" s="2">
        <f t="shared" si="71"/>
        <v>8.5454004999999924</v>
      </c>
      <c r="I641" s="2">
        <f t="array" ref="I641">SUMPRODUCT(B625:B644, (ROW(B625:B644)-ROW(B625)+1)) / (20*21/2)</f>
        <v>8.8288880952380957</v>
      </c>
      <c r="J641" s="2">
        <f t="shared" si="74"/>
        <v>8.8104415068011193</v>
      </c>
      <c r="K641" s="2">
        <f t="shared" si="76"/>
        <v>8.6022063363033592</v>
      </c>
    </row>
    <row r="642" spans="1:11" ht="13.5" x14ac:dyDescent="0.25">
      <c r="A642" s="3">
        <f>TITRES_STAT!B645</f>
        <v>42937</v>
      </c>
      <c r="B642" s="6">
        <f>TITRES_STAT!D645</f>
        <v>8.6807999999999996</v>
      </c>
      <c r="C642" s="2">
        <f t="shared" si="69"/>
        <v>-0.15650000000000119</v>
      </c>
      <c r="D642" s="2">
        <f t="shared" si="70"/>
        <v>8.8704399999999985</v>
      </c>
      <c r="E642" s="2">
        <f t="shared" si="72"/>
        <v>8.8842500000000015</v>
      </c>
      <c r="F642" s="2">
        <f t="shared" si="73"/>
        <v>8.8506600000000013</v>
      </c>
      <c r="G642" s="2">
        <f t="shared" si="75"/>
        <v>8.5241400000000027</v>
      </c>
      <c r="H642" s="2">
        <f t="shared" si="71"/>
        <v>8.5428229999999932</v>
      </c>
      <c r="I642" s="2">
        <f t="array" ref="I642">SUMPRODUCT(B626:B645, (ROW(B626:B645)-ROW(B626)+1)) / (20*21/2)</f>
        <v>8.8359933333333327</v>
      </c>
      <c r="J642" s="2">
        <f t="shared" si="74"/>
        <v>8.7980946966295832</v>
      </c>
      <c r="K642" s="2">
        <f t="shared" si="76"/>
        <v>8.6052884407620525</v>
      </c>
    </row>
    <row r="643" spans="1:11" ht="13.5" x14ac:dyDescent="0.25">
      <c r="A643" s="3">
        <f>TITRES_STAT!B646</f>
        <v>42940</v>
      </c>
      <c r="B643" s="6">
        <f>TITRES_STAT!D646</f>
        <v>8.6532</v>
      </c>
      <c r="C643" s="2">
        <f t="shared" si="69"/>
        <v>-2.7599999999999625E-2</v>
      </c>
      <c r="D643" s="2">
        <f t="shared" si="70"/>
        <v>8.7783800000000003</v>
      </c>
      <c r="E643" s="2">
        <f t="shared" si="72"/>
        <v>8.8658400000000022</v>
      </c>
      <c r="F643" s="2">
        <f t="shared" si="73"/>
        <v>8.8538800000000002</v>
      </c>
      <c r="G643" s="2">
        <f t="shared" si="75"/>
        <v>8.5315040000000018</v>
      </c>
      <c r="H643" s="2">
        <f t="shared" si="71"/>
        <v>8.5409819999999925</v>
      </c>
      <c r="I643" s="2">
        <f t="array" ref="I643">SUMPRODUCT(B627:B646, (ROW(B627:B646)-ROW(B627)+1)) / (20*21/2)</f>
        <v>8.8440190476190477</v>
      </c>
      <c r="J643" s="2">
        <f t="shared" si="74"/>
        <v>8.7842952017124798</v>
      </c>
      <c r="K643" s="2">
        <f t="shared" si="76"/>
        <v>8.6071673254380503</v>
      </c>
    </row>
    <row r="644" spans="1:11" ht="13.5" x14ac:dyDescent="0.25">
      <c r="A644" s="3">
        <f>TITRES_STAT!B647</f>
        <v>42942</v>
      </c>
      <c r="B644" s="6">
        <f>TITRES_STAT!D647</f>
        <v>8.69</v>
      </c>
      <c r="C644" s="2">
        <f t="shared" ref="C644:C707" si="77">B644-B643</f>
        <v>3.67999999999995E-2</v>
      </c>
      <c r="D644" s="2">
        <f t="shared" si="70"/>
        <v>8.7470800000000004</v>
      </c>
      <c r="E644" s="2">
        <f t="shared" si="72"/>
        <v>8.8501899999999996</v>
      </c>
      <c r="F644" s="2">
        <f t="shared" si="73"/>
        <v>8.8455950000000012</v>
      </c>
      <c r="G644" s="2">
        <f t="shared" si="75"/>
        <v>8.5396040000000024</v>
      </c>
      <c r="H644" s="2">
        <f t="shared" si="71"/>
        <v>8.5402454999999939</v>
      </c>
      <c r="I644" s="2">
        <f t="array" ref="I644">SUMPRODUCT(B628:B647, (ROW(B628:B647)-ROW(B628)+1)) / (20*21/2)</f>
        <v>8.8508176190476195</v>
      </c>
      <c r="J644" s="2">
        <f t="shared" si="74"/>
        <v>8.7753147063112902</v>
      </c>
      <c r="K644" s="2">
        <f t="shared" si="76"/>
        <v>8.6104156656169497</v>
      </c>
    </row>
    <row r="645" spans="1:11" ht="13.5" x14ac:dyDescent="0.25">
      <c r="A645" s="3">
        <f>TITRES_STAT!B648</f>
        <v>42943</v>
      </c>
      <c r="B645" s="6">
        <f>TITRES_STAT!D648</f>
        <v>8.9201999999999995</v>
      </c>
      <c r="C645" s="2">
        <f t="shared" si="77"/>
        <v>0.23019999999999996</v>
      </c>
      <c r="D645" s="2">
        <f t="shared" si="70"/>
        <v>8.7562999999999995</v>
      </c>
      <c r="E645" s="2">
        <f t="shared" si="72"/>
        <v>8.8575599999999994</v>
      </c>
      <c r="F645" s="2">
        <f t="shared" si="73"/>
        <v>8.8359300000000012</v>
      </c>
      <c r="G645" s="2">
        <f t="shared" si="75"/>
        <v>8.5524920000000026</v>
      </c>
      <c r="H645" s="2">
        <f t="shared" si="71"/>
        <v>8.5416724999999936</v>
      </c>
      <c r="I645" s="2">
        <f t="array" ref="I645">SUMPRODUCT(B629:B648, (ROW(B629:B648)-ROW(B629)+1)) / (20*21/2)</f>
        <v>8.8585795238095244</v>
      </c>
      <c r="J645" s="2">
        <f t="shared" si="74"/>
        <v>8.7891133057102149</v>
      </c>
      <c r="K645" s="2">
        <f t="shared" si="76"/>
        <v>8.622564070886872</v>
      </c>
    </row>
    <row r="646" spans="1:11" ht="13.5" x14ac:dyDescent="0.25">
      <c r="A646" s="3">
        <f>TITRES_STAT!B649</f>
        <v>42944</v>
      </c>
      <c r="B646" s="6">
        <f>TITRES_STAT!D649</f>
        <v>8.9201999999999995</v>
      </c>
      <c r="C646" s="2">
        <f t="shared" si="77"/>
        <v>0</v>
      </c>
      <c r="D646" s="2">
        <f t="shared" ref="D646:D709" si="78">AVERAGE(B642:B646)</f>
        <v>8.7728800000000007</v>
      </c>
      <c r="E646" s="2">
        <f t="shared" si="72"/>
        <v>8.8612499999999983</v>
      </c>
      <c r="F646" s="2">
        <f t="shared" si="73"/>
        <v>8.8396150000000002</v>
      </c>
      <c r="G646" s="2">
        <f t="shared" si="75"/>
        <v>8.5696160000000035</v>
      </c>
      <c r="H646" s="2">
        <f t="shared" si="71"/>
        <v>8.5448484999999934</v>
      </c>
      <c r="I646" s="2">
        <f t="array" ref="I646">SUMPRODUCT(B630:B649, (ROW(B630:B649)-ROW(B630)+1)) / (20*21/2)</f>
        <v>8.8654647619047608</v>
      </c>
      <c r="J646" s="2">
        <f t="shared" si="74"/>
        <v>8.8015977527854332</v>
      </c>
      <c r="K646" s="2">
        <f t="shared" si="76"/>
        <v>8.6342360681069934</v>
      </c>
    </row>
    <row r="647" spans="1:11" ht="13.5" x14ac:dyDescent="0.25">
      <c r="A647" s="3">
        <f>TITRES_STAT!B650</f>
        <v>42947</v>
      </c>
      <c r="B647" s="6">
        <f>TITRES_STAT!D650</f>
        <v>8.9109999999999996</v>
      </c>
      <c r="C647" s="2">
        <f t="shared" si="77"/>
        <v>-9.1999999999998749E-3</v>
      </c>
      <c r="D647" s="2">
        <f t="shared" si="78"/>
        <v>8.8189200000000003</v>
      </c>
      <c r="E647" s="2">
        <f t="shared" si="72"/>
        <v>8.8446799999999985</v>
      </c>
      <c r="F647" s="2">
        <f t="shared" si="73"/>
        <v>8.8478999999999992</v>
      </c>
      <c r="G647" s="2">
        <f t="shared" si="75"/>
        <v>8.5885800000000021</v>
      </c>
      <c r="H647" s="2">
        <f t="shared" si="71"/>
        <v>8.5472879999999947</v>
      </c>
      <c r="I647" s="2">
        <f t="array" ref="I647">SUMPRODUCT(B631:B650, (ROW(B631:B650)-ROW(B631)+1)) / (20*21/2)</f>
        <v>8.8710352380952386</v>
      </c>
      <c r="J647" s="2">
        <f t="shared" si="74"/>
        <v>8.8120170144249155</v>
      </c>
      <c r="K647" s="2">
        <f t="shared" si="76"/>
        <v>8.6450895556322109</v>
      </c>
    </row>
    <row r="648" spans="1:11" ht="13.5" x14ac:dyDescent="0.25">
      <c r="A648" s="3">
        <f>TITRES_STAT!B651</f>
        <v>42948</v>
      </c>
      <c r="B648" s="6">
        <f>TITRES_STAT!D651</f>
        <v>8.9293999999999993</v>
      </c>
      <c r="C648" s="2">
        <f t="shared" si="77"/>
        <v>1.839999999999975E-2</v>
      </c>
      <c r="D648" s="2">
        <f t="shared" si="78"/>
        <v>8.8741599999999998</v>
      </c>
      <c r="E648" s="2">
        <f t="shared" si="72"/>
        <v>8.8262699999999992</v>
      </c>
      <c r="F648" s="2">
        <f t="shared" si="73"/>
        <v>8.8571050000000007</v>
      </c>
      <c r="G648" s="2">
        <f t="shared" si="75"/>
        <v>8.6031260000000032</v>
      </c>
      <c r="H648" s="2">
        <f t="shared" si="71"/>
        <v>8.5485769999999963</v>
      </c>
      <c r="I648" s="2">
        <f t="array" ref="I648">SUMPRODUCT(B632:B651, (ROW(B632:B651)-ROW(B632)+1)) / (20*21/2)</f>
        <v>8.8508261904761909</v>
      </c>
      <c r="J648" s="2">
        <f t="shared" si="74"/>
        <v>8.8231963463844476</v>
      </c>
      <c r="K648" s="2">
        <f t="shared" si="76"/>
        <v>8.6562389848231049</v>
      </c>
    </row>
    <row r="649" spans="1:11" ht="13.5" x14ac:dyDescent="0.25">
      <c r="A649" s="3">
        <f>TITRES_STAT!B652</f>
        <v>42949</v>
      </c>
      <c r="B649" s="6">
        <f>TITRES_STAT!D652</f>
        <v>8.9293999999999993</v>
      </c>
      <c r="C649" s="2">
        <f t="shared" si="77"/>
        <v>0</v>
      </c>
      <c r="D649" s="2">
        <f t="shared" si="78"/>
        <v>8.9220399999999991</v>
      </c>
      <c r="E649" s="2">
        <f t="shared" si="72"/>
        <v>8.8345599999999997</v>
      </c>
      <c r="F649" s="2">
        <f t="shared" si="73"/>
        <v>8.8617099999999986</v>
      </c>
      <c r="G649" s="2">
        <f t="shared" si="75"/>
        <v>8.6169360000000026</v>
      </c>
      <c r="H649" s="2">
        <f t="shared" si="71"/>
        <v>8.5499579999999948</v>
      </c>
      <c r="I649" s="2">
        <f t="array" ref="I649">SUMPRODUCT(B633:B652, (ROW(B633:B652)-ROW(B633)+1)) / (20*21/2)</f>
        <v>8.8332461904761903</v>
      </c>
      <c r="J649" s="2">
        <f t="shared" si="74"/>
        <v>8.8333109800621195</v>
      </c>
      <c r="K649" s="2">
        <f t="shared" si="76"/>
        <v>8.6669511814967084</v>
      </c>
    </row>
    <row r="650" spans="1:11" ht="13.5" x14ac:dyDescent="0.25">
      <c r="A650" s="3">
        <f>TITRES_STAT!B653</f>
        <v>42950</v>
      </c>
      <c r="B650" s="6">
        <f>TITRES_STAT!D653</f>
        <v>8.9201999999999995</v>
      </c>
      <c r="C650" s="2">
        <f t="shared" si="77"/>
        <v>-9.1999999999998749E-3</v>
      </c>
      <c r="D650" s="2">
        <f t="shared" si="78"/>
        <v>8.9220399999999991</v>
      </c>
      <c r="E650" s="2">
        <f t="shared" si="72"/>
        <v>8.8391699999999993</v>
      </c>
      <c r="F650" s="2">
        <f t="shared" si="73"/>
        <v>8.8653949999999977</v>
      </c>
      <c r="G650" s="2">
        <f t="shared" si="75"/>
        <v>8.6333220000000015</v>
      </c>
      <c r="H650" s="2">
        <f t="shared" ref="H650:H713" si="79">AVERAGE(B451:B650)</f>
        <v>8.5512009999999936</v>
      </c>
      <c r="I650" s="2">
        <f t="array" ref="I650">SUMPRODUCT(B634:B653, (ROW(B634:B653)-ROW(B634)+1)) / (20*21/2)</f>
        <v>8.8362228571428556</v>
      </c>
      <c r="J650" s="2">
        <f t="shared" si="74"/>
        <v>8.8415861248181074</v>
      </c>
      <c r="K650" s="2">
        <f t="shared" si="76"/>
        <v>8.6768825077125236</v>
      </c>
    </row>
    <row r="651" spans="1:11" ht="13.5" x14ac:dyDescent="0.25">
      <c r="A651" s="3">
        <f>TITRES_STAT!B654</f>
        <v>42951</v>
      </c>
      <c r="B651" s="6">
        <f>TITRES_STAT!D654</f>
        <v>8.6532</v>
      </c>
      <c r="C651" s="2">
        <f t="shared" si="77"/>
        <v>-0.26699999999999946</v>
      </c>
      <c r="D651" s="2">
        <f t="shared" si="78"/>
        <v>8.8686399999999992</v>
      </c>
      <c r="E651" s="2">
        <f t="shared" si="72"/>
        <v>8.8207599999999999</v>
      </c>
      <c r="F651" s="2">
        <f t="shared" si="73"/>
        <v>8.856189999999998</v>
      </c>
      <c r="G651" s="2">
        <f t="shared" si="75"/>
        <v>8.6443680000000018</v>
      </c>
      <c r="H651" s="2">
        <f t="shared" si="79"/>
        <v>8.5509709999999934</v>
      </c>
      <c r="I651" s="2">
        <f t="array" ref="I651">SUMPRODUCT(B635:B654, (ROW(B635:B654)-ROW(B635)+1)) / (20*21/2)</f>
        <v>8.8609042857142839</v>
      </c>
      <c r="J651" s="2">
        <f t="shared" si="74"/>
        <v>8.8236445891211446</v>
      </c>
      <c r="K651" s="2">
        <f t="shared" si="76"/>
        <v>8.6759537819198762</v>
      </c>
    </row>
    <row r="652" spans="1:11" ht="13.5" x14ac:dyDescent="0.25">
      <c r="A652" s="3">
        <f>TITRES_STAT!B655</f>
        <v>42954</v>
      </c>
      <c r="B652" s="6">
        <f>TITRES_STAT!D655</f>
        <v>8.6715999999999998</v>
      </c>
      <c r="C652" s="2">
        <f t="shared" si="77"/>
        <v>1.839999999999975E-2</v>
      </c>
      <c r="D652" s="2">
        <f t="shared" si="78"/>
        <v>8.8207599999999982</v>
      </c>
      <c r="E652" s="2">
        <f t="shared" ref="E652:E715" si="80">AVERAGE(B643:B652)</f>
        <v>8.8198399999999992</v>
      </c>
      <c r="F652" s="2">
        <f t="shared" si="73"/>
        <v>8.8520449999999986</v>
      </c>
      <c r="G652" s="2">
        <f t="shared" si="75"/>
        <v>8.6539420000000025</v>
      </c>
      <c r="H652" s="2">
        <f t="shared" si="79"/>
        <v>8.5509709999999952</v>
      </c>
      <c r="I652" s="2">
        <f t="array" ref="I652">SUMPRODUCT(B636:B655, (ROW(B636:B655)-ROW(B636)+1)) / (20*21/2)</f>
        <v>8.8843142857142858</v>
      </c>
      <c r="J652" s="2">
        <f t="shared" si="74"/>
        <v>8.8091641520619888</v>
      </c>
      <c r="K652" s="2">
        <f t="shared" si="76"/>
        <v>8.6757830453739988</v>
      </c>
    </row>
    <row r="653" spans="1:11" ht="13.5" x14ac:dyDescent="0.25">
      <c r="A653" s="3">
        <f>TITRES_STAT!B656</f>
        <v>42955</v>
      </c>
      <c r="B653" s="6">
        <f>TITRES_STAT!D656</f>
        <v>8.8833000000000002</v>
      </c>
      <c r="C653" s="2">
        <f t="shared" si="77"/>
        <v>0.21170000000000044</v>
      </c>
      <c r="D653" s="2">
        <f t="shared" si="78"/>
        <v>8.811539999999999</v>
      </c>
      <c r="E653" s="2">
        <f t="shared" si="80"/>
        <v>8.8428500000000021</v>
      </c>
      <c r="F653" s="2">
        <f t="shared" si="73"/>
        <v>8.8543449999999986</v>
      </c>
      <c r="G653" s="2">
        <f t="shared" si="75"/>
        <v>8.6677500000000016</v>
      </c>
      <c r="H653" s="2">
        <f t="shared" si="79"/>
        <v>8.5521674999999941</v>
      </c>
      <c r="I653" s="2">
        <f t="array" ref="I653">SUMPRODUCT(B637:B656, (ROW(B637:B656)-ROW(B637)+1)) / (20*21/2)</f>
        <v>8.9064528571428561</v>
      </c>
      <c r="J653" s="2">
        <f t="shared" si="74"/>
        <v>8.8162247090084662</v>
      </c>
      <c r="K653" s="2">
        <f t="shared" si="76"/>
        <v>8.6839209651632547</v>
      </c>
    </row>
    <row r="654" spans="1:11" ht="13.5" x14ac:dyDescent="0.25">
      <c r="A654" s="3">
        <f>TITRES_STAT!B657</f>
        <v>42956</v>
      </c>
      <c r="B654" s="6">
        <f>TITRES_STAT!D657</f>
        <v>9.1135000000000002</v>
      </c>
      <c r="C654" s="2">
        <f t="shared" si="77"/>
        <v>0.23019999999999996</v>
      </c>
      <c r="D654" s="2">
        <f t="shared" si="78"/>
        <v>8.8483599999999996</v>
      </c>
      <c r="E654" s="2">
        <f t="shared" si="80"/>
        <v>8.8852000000000011</v>
      </c>
      <c r="F654" s="2">
        <f t="shared" si="73"/>
        <v>8.8676949999999977</v>
      </c>
      <c r="G654" s="2">
        <f t="shared" si="75"/>
        <v>8.6843200000000031</v>
      </c>
      <c r="H654" s="2">
        <f t="shared" si="79"/>
        <v>8.5535484999999944</v>
      </c>
      <c r="I654" s="2">
        <f t="array" ref="I654">SUMPRODUCT(B638:B657, (ROW(B638:B657)-ROW(B638)+1)) / (20*21/2)</f>
        <v>8.9187238095238079</v>
      </c>
      <c r="J654" s="2">
        <f t="shared" si="74"/>
        <v>8.8445366414838507</v>
      </c>
      <c r="K654" s="2">
        <f t="shared" si="76"/>
        <v>8.7007672018235205</v>
      </c>
    </row>
    <row r="655" spans="1:11" ht="13.5" x14ac:dyDescent="0.25">
      <c r="A655" s="3">
        <f>TITRES_STAT!B658</f>
        <v>42957</v>
      </c>
      <c r="B655" s="6">
        <f>TITRES_STAT!D658</f>
        <v>9.1135000000000002</v>
      </c>
      <c r="C655" s="2">
        <f t="shared" si="77"/>
        <v>0</v>
      </c>
      <c r="D655" s="2">
        <f t="shared" si="78"/>
        <v>8.8870200000000015</v>
      </c>
      <c r="E655" s="2">
        <f t="shared" si="80"/>
        <v>8.9045299999999994</v>
      </c>
      <c r="F655" s="2">
        <f t="shared" si="73"/>
        <v>8.8810449999999985</v>
      </c>
      <c r="G655" s="2">
        <f t="shared" si="75"/>
        <v>8.7043880000000016</v>
      </c>
      <c r="H655" s="2">
        <f t="shared" si="79"/>
        <v>8.5536404999999949</v>
      </c>
      <c r="I655" s="2">
        <f t="array" ref="I655">SUMPRODUCT(B639:B658, (ROW(B639:B658)-ROW(B639)+1)) / (20*21/2)</f>
        <v>8.9303819047619051</v>
      </c>
      <c r="J655" s="2">
        <f t="shared" si="74"/>
        <v>8.8701521994377703</v>
      </c>
      <c r="K655" s="2">
        <f t="shared" si="76"/>
        <v>8.7169528017520115</v>
      </c>
    </row>
    <row r="656" spans="1:11" ht="13.5" x14ac:dyDescent="0.25">
      <c r="A656" s="3">
        <f>TITRES_STAT!B659</f>
        <v>42958</v>
      </c>
      <c r="B656" s="6">
        <f>TITRES_STAT!D659</f>
        <v>9.1135000000000002</v>
      </c>
      <c r="C656" s="2">
        <f t="shared" si="77"/>
        <v>0</v>
      </c>
      <c r="D656" s="2">
        <f t="shared" si="78"/>
        <v>8.9790799999999997</v>
      </c>
      <c r="E656" s="2">
        <f t="shared" si="80"/>
        <v>8.9238599999999995</v>
      </c>
      <c r="F656" s="2">
        <f t="shared" si="73"/>
        <v>8.892554999999998</v>
      </c>
      <c r="G656" s="2">
        <f t="shared" si="75"/>
        <v>8.724456</v>
      </c>
      <c r="H656" s="2">
        <f t="shared" si="79"/>
        <v>8.5532264999999956</v>
      </c>
      <c r="I656" s="2">
        <f t="array" ref="I656">SUMPRODUCT(B640:B659, (ROW(B640:B659)-ROW(B640)+1)) / (20*21/2)</f>
        <v>8.9433985714285704</v>
      </c>
      <c r="J656" s="2">
        <f t="shared" si="74"/>
        <v>8.8933281804436977</v>
      </c>
      <c r="K656" s="2">
        <f t="shared" si="76"/>
        <v>8.732503672271541</v>
      </c>
    </row>
    <row r="657" spans="1:11" ht="13.5" x14ac:dyDescent="0.25">
      <c r="A657" s="3">
        <f>TITRES_STAT!B660</f>
        <v>42961</v>
      </c>
      <c r="B657" s="6">
        <f>TITRES_STAT!D660</f>
        <v>9.0213999999999999</v>
      </c>
      <c r="C657" s="2">
        <f t="shared" si="77"/>
        <v>-9.2100000000000293E-2</v>
      </c>
      <c r="D657" s="2">
        <f t="shared" si="78"/>
        <v>9.0490400000000015</v>
      </c>
      <c r="E657" s="2">
        <f t="shared" si="80"/>
        <v>8.934899999999999</v>
      </c>
      <c r="F657" s="2">
        <f t="shared" si="73"/>
        <v>8.8897899999999961</v>
      </c>
      <c r="G657" s="2">
        <f t="shared" si="75"/>
        <v>8.7419460000000004</v>
      </c>
      <c r="H657" s="2">
        <f t="shared" si="79"/>
        <v>8.5523519999999955</v>
      </c>
      <c r="I657" s="2">
        <f t="array" ref="I657">SUMPRODUCT(B641:B660, (ROW(B641:B660)-ROW(B641)+1)) / (20*21/2)</f>
        <v>8.9301633333333328</v>
      </c>
      <c r="J657" s="2">
        <f t="shared" si="74"/>
        <v>8.9055254965919168</v>
      </c>
      <c r="K657" s="2">
        <f t="shared" si="76"/>
        <v>8.7438329400255981</v>
      </c>
    </row>
    <row r="658" spans="1:11" ht="13.5" x14ac:dyDescent="0.25">
      <c r="A658" s="3">
        <f>TITRES_STAT!B661</f>
        <v>42962</v>
      </c>
      <c r="B658" s="6">
        <f>TITRES_STAT!D661</f>
        <v>9.0122</v>
      </c>
      <c r="C658" s="2">
        <f t="shared" si="77"/>
        <v>-9.1999999999998749E-3</v>
      </c>
      <c r="D658" s="2">
        <f t="shared" si="78"/>
        <v>9.074819999999999</v>
      </c>
      <c r="E658" s="2">
        <f t="shared" si="80"/>
        <v>8.9431800000000017</v>
      </c>
      <c r="F658" s="2">
        <f t="shared" si="73"/>
        <v>8.8847249999999978</v>
      </c>
      <c r="G658" s="2">
        <f t="shared" si="75"/>
        <v>8.7557540000000014</v>
      </c>
      <c r="H658" s="2">
        <f t="shared" si="79"/>
        <v>8.5514774999999972</v>
      </c>
      <c r="I658" s="2">
        <f t="array" ref="I658">SUMPRODUCT(B642:B661, (ROW(B642:B661)-ROW(B642)+1)) / (20*21/2)</f>
        <v>8.9420404761904759</v>
      </c>
      <c r="J658" s="2">
        <f t="shared" si="74"/>
        <v>8.9156849731069716</v>
      </c>
      <c r="K658" s="2">
        <f t="shared" si="76"/>
        <v>8.7543571384559655</v>
      </c>
    </row>
    <row r="659" spans="1:11" ht="13.5" x14ac:dyDescent="0.25">
      <c r="A659" s="3">
        <f>TITRES_STAT!B662</f>
        <v>42963</v>
      </c>
      <c r="B659" s="6">
        <f>TITRES_STAT!D662</f>
        <v>9.0213999999999999</v>
      </c>
      <c r="C659" s="2">
        <f t="shared" si="77"/>
        <v>9.1999999999998749E-3</v>
      </c>
      <c r="D659" s="2">
        <f t="shared" si="78"/>
        <v>9.0564</v>
      </c>
      <c r="E659" s="2">
        <f t="shared" si="80"/>
        <v>8.9523799999999998</v>
      </c>
      <c r="F659" s="2">
        <f t="shared" si="73"/>
        <v>8.8934699999999989</v>
      </c>
      <c r="G659" s="2">
        <f t="shared" si="75"/>
        <v>8.7699299999999987</v>
      </c>
      <c r="H659" s="2">
        <f t="shared" si="79"/>
        <v>8.5507409999999968</v>
      </c>
      <c r="I659" s="2">
        <f t="array" ref="I659">SUMPRODUCT(B643:B662, (ROW(B643:B662)-ROW(B643)+1)) / (20*21/2)</f>
        <v>8.953084761904762</v>
      </c>
      <c r="J659" s="2">
        <f t="shared" si="74"/>
        <v>8.9257530709063087</v>
      </c>
      <c r="K659" s="2">
        <f t="shared" si="76"/>
        <v>8.7648294075361228</v>
      </c>
    </row>
    <row r="660" spans="1:11" ht="13.5" x14ac:dyDescent="0.25">
      <c r="A660" s="3">
        <f>TITRES_STAT!B663</f>
        <v>42964</v>
      </c>
      <c r="B660" s="6">
        <f>TITRES_STAT!D663</f>
        <v>8.7545000000000002</v>
      </c>
      <c r="C660" s="2">
        <f t="shared" si="77"/>
        <v>-0.26689999999999969</v>
      </c>
      <c r="D660" s="2">
        <f t="shared" si="78"/>
        <v>8.9846000000000004</v>
      </c>
      <c r="E660" s="2">
        <f t="shared" si="80"/>
        <v>8.93581</v>
      </c>
      <c r="F660" s="2">
        <f t="shared" ref="F660:F723" si="81">AVERAGE(B641:B660)</f>
        <v>8.8874899999999997</v>
      </c>
      <c r="G660" s="2">
        <f t="shared" si="75"/>
        <v>8.7830020000000015</v>
      </c>
      <c r="H660" s="2">
        <f t="shared" si="79"/>
        <v>8.5486699999999978</v>
      </c>
      <c r="I660" s="2">
        <f t="array" ref="I660">SUMPRODUCT(B644:B663, (ROW(B644:B663)-ROW(B644)+1)) / (20*21/2)</f>
        <v>8.9625509523809512</v>
      </c>
      <c r="J660" s="2">
        <f t="shared" si="74"/>
        <v>8.9094432546295188</v>
      </c>
      <c r="K660" s="2">
        <f t="shared" si="76"/>
        <v>8.7644243327307851</v>
      </c>
    </row>
    <row r="661" spans="1:11" ht="13.5" x14ac:dyDescent="0.25">
      <c r="A661" s="3">
        <f>TITRES_STAT!B664</f>
        <v>42965</v>
      </c>
      <c r="B661" s="6">
        <f>TITRES_STAT!D664</f>
        <v>9.0122</v>
      </c>
      <c r="C661" s="2">
        <f t="shared" si="77"/>
        <v>0.25769999999999982</v>
      </c>
      <c r="D661" s="2">
        <f t="shared" si="78"/>
        <v>8.96434</v>
      </c>
      <c r="E661" s="2">
        <f t="shared" si="80"/>
        <v>8.9717100000000016</v>
      </c>
      <c r="F661" s="2">
        <f t="shared" si="81"/>
        <v>8.8962350000000008</v>
      </c>
      <c r="G661" s="2">
        <f t="shared" si="75"/>
        <v>8.7975460000000005</v>
      </c>
      <c r="H661" s="2">
        <f t="shared" si="79"/>
        <v>8.5479794999999985</v>
      </c>
      <c r="I661" s="2">
        <f t="array" ref="I661">SUMPRODUCT(B645:B664, (ROW(B645:B664)-ROW(B645)+1)) / (20*21/2)</f>
        <v>8.9457647619047602</v>
      </c>
      <c r="J661" s="2">
        <f t="shared" ref="J661:J724" si="82">$J$4*B661+J660*(1-$J$4)</f>
        <v>8.9192296113314686</v>
      </c>
      <c r="K661" s="2">
        <f t="shared" si="76"/>
        <v>8.7741410255648713</v>
      </c>
    </row>
    <row r="662" spans="1:11" ht="13.5" x14ac:dyDescent="0.25">
      <c r="A662" s="3">
        <f>TITRES_STAT!B665</f>
        <v>42968</v>
      </c>
      <c r="B662" s="6">
        <f>TITRES_STAT!D665</f>
        <v>9.0122</v>
      </c>
      <c r="C662" s="2">
        <f t="shared" si="77"/>
        <v>0</v>
      </c>
      <c r="D662" s="2">
        <f t="shared" si="78"/>
        <v>8.9625000000000004</v>
      </c>
      <c r="E662" s="2">
        <f t="shared" si="80"/>
        <v>9.0057700000000018</v>
      </c>
      <c r="F662" s="2">
        <f t="shared" si="81"/>
        <v>8.9128050000000023</v>
      </c>
      <c r="G662" s="2">
        <f t="shared" si="75"/>
        <v>8.8120900000000013</v>
      </c>
      <c r="H662" s="2">
        <f t="shared" si="79"/>
        <v>8.5473349999999968</v>
      </c>
      <c r="I662" s="2">
        <f t="array" ref="I662">SUMPRODUCT(B646:B665, (ROW(B646:B665)-ROW(B646)+1)) / (20*21/2)</f>
        <v>8.9532142857142869</v>
      </c>
      <c r="J662" s="2">
        <f t="shared" si="82"/>
        <v>8.9280839340618048</v>
      </c>
      <c r="K662" s="2">
        <f t="shared" si="76"/>
        <v>8.7834766716211501</v>
      </c>
    </row>
    <row r="663" spans="1:11" ht="13.5" x14ac:dyDescent="0.25">
      <c r="A663" s="3">
        <f>TITRES_STAT!B666</f>
        <v>42969</v>
      </c>
      <c r="B663" s="6">
        <f>TITRES_STAT!D666</f>
        <v>9.0122</v>
      </c>
      <c r="C663" s="2">
        <f t="shared" si="77"/>
        <v>0</v>
      </c>
      <c r="D663" s="2">
        <f t="shared" si="78"/>
        <v>8.9625000000000004</v>
      </c>
      <c r="E663" s="2">
        <f t="shared" si="80"/>
        <v>9.0186600000000006</v>
      </c>
      <c r="F663" s="2">
        <f t="shared" si="81"/>
        <v>8.9307550000000013</v>
      </c>
      <c r="G663" s="2">
        <f t="shared" si="75"/>
        <v>8.8247940000000025</v>
      </c>
      <c r="H663" s="2">
        <f t="shared" si="79"/>
        <v>8.5466904999999969</v>
      </c>
      <c r="I663" s="2">
        <f t="array" ref="I663">SUMPRODUCT(B647:B666, (ROW(B647:B666)-ROW(B647)+1)) / (20*21/2)</f>
        <v>8.9602257142857127</v>
      </c>
      <c r="J663" s="2">
        <f t="shared" si="82"/>
        <v>8.936094987960681</v>
      </c>
      <c r="K663" s="2">
        <f t="shared" si="76"/>
        <v>8.792446213910516</v>
      </c>
    </row>
    <row r="664" spans="1:11" ht="13.5" x14ac:dyDescent="0.25">
      <c r="A664" s="3">
        <f>TITRES_STAT!B667</f>
        <v>42970</v>
      </c>
      <c r="B664" s="6">
        <f>TITRES_STAT!D667</f>
        <v>8.7545000000000002</v>
      </c>
      <c r="C664" s="2">
        <f t="shared" si="77"/>
        <v>-0.25769999999999982</v>
      </c>
      <c r="D664" s="2">
        <f t="shared" si="78"/>
        <v>8.9091199999999997</v>
      </c>
      <c r="E664" s="2">
        <f t="shared" si="80"/>
        <v>8.9827600000000025</v>
      </c>
      <c r="F664" s="2">
        <f t="shared" si="81"/>
        <v>8.9339800000000018</v>
      </c>
      <c r="G664" s="2">
        <f t="shared" si="75"/>
        <v>8.8273720000000004</v>
      </c>
      <c r="H664" s="2">
        <f t="shared" si="79"/>
        <v>8.5447574999999976</v>
      </c>
      <c r="I664" s="2">
        <f t="array" ref="I664">SUMPRODUCT(B648:B667, (ROW(B648:B667)-ROW(B648)+1)) / (20*21/2)</f>
        <v>8.9667990476190482</v>
      </c>
      <c r="J664" s="2">
        <f t="shared" si="82"/>
        <v>8.9188002272025209</v>
      </c>
      <c r="K664" s="2">
        <f t="shared" si="76"/>
        <v>8.7909581270904962</v>
      </c>
    </row>
    <row r="665" spans="1:11" ht="13.5" x14ac:dyDescent="0.25">
      <c r="A665" s="3">
        <f>TITRES_STAT!B668</f>
        <v>42971</v>
      </c>
      <c r="B665" s="6">
        <f>TITRES_STAT!D668</f>
        <v>9.0122</v>
      </c>
      <c r="C665" s="2">
        <f t="shared" si="77"/>
        <v>0.25769999999999982</v>
      </c>
      <c r="D665" s="2">
        <f t="shared" si="78"/>
        <v>8.9606600000000007</v>
      </c>
      <c r="E665" s="2">
        <f t="shared" si="80"/>
        <v>8.9726300000000005</v>
      </c>
      <c r="F665" s="2">
        <f t="shared" si="81"/>
        <v>8.9385800000000017</v>
      </c>
      <c r="G665" s="2">
        <f t="shared" si="75"/>
        <v>8.8354719999999993</v>
      </c>
      <c r="H665" s="2">
        <f t="shared" si="79"/>
        <v>8.5436529999999991</v>
      </c>
      <c r="I665" s="2">
        <f t="array" ref="I665">SUMPRODUCT(B649:B668, (ROW(B649:B668)-ROW(B649)+1)) / (20*21/2)</f>
        <v>8.9720142857142857</v>
      </c>
      <c r="J665" s="2">
        <f t="shared" si="82"/>
        <v>8.9276954436594238</v>
      </c>
      <c r="K665" s="2">
        <f t="shared" si="76"/>
        <v>8.7996342789693003</v>
      </c>
    </row>
    <row r="666" spans="1:11" ht="13.5" x14ac:dyDescent="0.25">
      <c r="A666" s="3">
        <f>TITRES_STAT!B669</f>
        <v>42972</v>
      </c>
      <c r="B666" s="6">
        <f>TITRES_STAT!D669</f>
        <v>9.0122</v>
      </c>
      <c r="C666" s="2">
        <f t="shared" si="77"/>
        <v>0</v>
      </c>
      <c r="D666" s="2">
        <f t="shared" si="78"/>
        <v>8.9606600000000007</v>
      </c>
      <c r="E666" s="2">
        <f t="shared" si="80"/>
        <v>8.9625000000000004</v>
      </c>
      <c r="F666" s="2">
        <f t="shared" si="81"/>
        <v>8.9431800000000017</v>
      </c>
      <c r="G666" s="2">
        <f t="shared" si="75"/>
        <v>8.8437560000000008</v>
      </c>
      <c r="H666" s="2">
        <f t="shared" si="79"/>
        <v>8.5424559999999961</v>
      </c>
      <c r="I666" s="2">
        <f t="array" ref="I666">SUMPRODUCT(B650:B669, (ROW(B650:B669)-ROW(B650)+1)) / (20*21/2)</f>
        <v>8.9760028571428574</v>
      </c>
      <c r="J666" s="2">
        <f t="shared" si="82"/>
        <v>8.9357434966442408</v>
      </c>
      <c r="K666" s="2">
        <f t="shared" si="76"/>
        <v>8.8079701895979543</v>
      </c>
    </row>
    <row r="667" spans="1:11" ht="13.5" x14ac:dyDescent="0.25">
      <c r="A667" s="3">
        <f>TITRES_STAT!B670</f>
        <v>42975</v>
      </c>
      <c r="B667" s="6">
        <f>TITRES_STAT!D670</f>
        <v>9.0122</v>
      </c>
      <c r="C667" s="2">
        <f t="shared" si="77"/>
        <v>0</v>
      </c>
      <c r="D667" s="2">
        <f t="shared" si="78"/>
        <v>8.9606600000000007</v>
      </c>
      <c r="E667" s="2">
        <f t="shared" si="80"/>
        <v>8.9615800000000014</v>
      </c>
      <c r="F667" s="2">
        <f t="shared" si="81"/>
        <v>8.948240000000002</v>
      </c>
      <c r="G667" s="2">
        <f t="shared" si="75"/>
        <v>8.8564600000000002</v>
      </c>
      <c r="H667" s="2">
        <f t="shared" si="79"/>
        <v>8.5410749999999975</v>
      </c>
      <c r="I667" s="2">
        <f t="array" ref="I667">SUMPRODUCT(B651:B670, (ROW(B651:B670)-ROW(B651)+1)) / (20*21/2)</f>
        <v>8.9875800000000012</v>
      </c>
      <c r="J667" s="2">
        <f t="shared" si="82"/>
        <v>8.9430250683924086</v>
      </c>
      <c r="K667" s="2">
        <f t="shared" si="76"/>
        <v>8.8159792017705829</v>
      </c>
    </row>
    <row r="668" spans="1:11" ht="13.5" x14ac:dyDescent="0.25">
      <c r="A668" s="3">
        <f>TITRES_STAT!B671</f>
        <v>42976</v>
      </c>
      <c r="B668" s="6">
        <f>TITRES_STAT!D671</f>
        <v>9.0030000000000001</v>
      </c>
      <c r="C668" s="2">
        <f t="shared" si="77"/>
        <v>-9.1999999999998749E-3</v>
      </c>
      <c r="D668" s="2">
        <f t="shared" si="78"/>
        <v>8.9588199999999993</v>
      </c>
      <c r="E668" s="2">
        <f t="shared" si="80"/>
        <v>8.9606600000000007</v>
      </c>
      <c r="F668" s="2">
        <f t="shared" si="81"/>
        <v>8.9519200000000048</v>
      </c>
      <c r="G668" s="2">
        <f t="shared" si="75"/>
        <v>8.8652979999999992</v>
      </c>
      <c r="H668" s="2">
        <f t="shared" si="79"/>
        <v>8.5396479999999979</v>
      </c>
      <c r="I668" s="2">
        <f t="array" ref="I668">SUMPRODUCT(B652:B671, (ROW(B652:B671)-ROW(B652)+1)) / (20*21/2)</f>
        <v>9.0010404761904752</v>
      </c>
      <c r="J668" s="2">
        <f t="shared" si="82"/>
        <v>8.9487369666407499</v>
      </c>
      <c r="K668" s="2">
        <f t="shared" si="76"/>
        <v>8.823313350720758</v>
      </c>
    </row>
    <row r="669" spans="1:11" ht="13.5" x14ac:dyDescent="0.25">
      <c r="A669" s="3">
        <f>TITRES_STAT!B672</f>
        <v>42977</v>
      </c>
      <c r="B669" s="6">
        <f>TITRES_STAT!D672</f>
        <v>8.9938000000000002</v>
      </c>
      <c r="C669" s="2">
        <f t="shared" si="77"/>
        <v>-9.1999999999998749E-3</v>
      </c>
      <c r="D669" s="2">
        <f t="shared" si="78"/>
        <v>9.0066799999999994</v>
      </c>
      <c r="E669" s="2">
        <f t="shared" si="80"/>
        <v>8.9579000000000004</v>
      </c>
      <c r="F669" s="2">
        <f t="shared" si="81"/>
        <v>8.9551400000000019</v>
      </c>
      <c r="G669" s="2">
        <f t="shared" si="75"/>
        <v>8.8748719999999999</v>
      </c>
      <c r="H669" s="2">
        <f t="shared" si="79"/>
        <v>8.5385894999999969</v>
      </c>
      <c r="I669" s="2">
        <f t="array" ref="I669">SUMPRODUCT(B653:B672, (ROW(B653:B672)-ROW(B653)+1)) / (20*21/2)</f>
        <v>8.9869242857142861</v>
      </c>
      <c r="J669" s="2">
        <f t="shared" si="82"/>
        <v>8.9530286841035362</v>
      </c>
      <c r="K669" s="2">
        <f t="shared" si="76"/>
        <v>8.829999101672886</v>
      </c>
    </row>
    <row r="670" spans="1:11" ht="13.5" x14ac:dyDescent="0.25">
      <c r="A670" s="3">
        <f>TITRES_STAT!B673</f>
        <v>42978</v>
      </c>
      <c r="B670" s="6">
        <f>TITRES_STAT!D673</f>
        <v>9.0767000000000007</v>
      </c>
      <c r="C670" s="2">
        <f t="shared" si="77"/>
        <v>8.2900000000000418E-2</v>
      </c>
      <c r="D670" s="2">
        <f t="shared" si="78"/>
        <v>9.0195800000000013</v>
      </c>
      <c r="E670" s="2">
        <f t="shared" si="80"/>
        <v>8.990120000000001</v>
      </c>
      <c r="F670" s="2">
        <f t="shared" si="81"/>
        <v>8.9629650000000023</v>
      </c>
      <c r="G670" s="2">
        <f t="shared" si="75"/>
        <v>8.8851840000000006</v>
      </c>
      <c r="H670" s="2">
        <f t="shared" si="79"/>
        <v>8.5379454999999975</v>
      </c>
      <c r="I670" s="2">
        <f t="array" ref="I670">SUMPRODUCT(B654:B673, (ROW(B654:B673)-ROW(B654)+1)) / (20*21/2)</f>
        <v>8.9895523809523805</v>
      </c>
      <c r="J670" s="2">
        <f t="shared" si="82"/>
        <v>8.9648069046651031</v>
      </c>
      <c r="K670" s="2">
        <f t="shared" si="76"/>
        <v>8.8396736467053216</v>
      </c>
    </row>
    <row r="671" spans="1:11" ht="13.5" x14ac:dyDescent="0.25">
      <c r="A671" s="3">
        <f>TITRES_STAT!B674</f>
        <v>42982</v>
      </c>
      <c r="B671" s="6">
        <f>TITRES_STAT!D674</f>
        <v>9.1043000000000003</v>
      </c>
      <c r="C671" s="2">
        <f t="shared" si="77"/>
        <v>2.7599999999999625E-2</v>
      </c>
      <c r="D671" s="2">
        <f t="shared" si="78"/>
        <v>9.0380000000000003</v>
      </c>
      <c r="E671" s="2">
        <f t="shared" si="80"/>
        <v>8.9993299999999987</v>
      </c>
      <c r="F671" s="2">
        <f t="shared" si="81"/>
        <v>8.9855200000000011</v>
      </c>
      <c r="G671" s="2">
        <f t="shared" si="75"/>
        <v>8.8967840000000002</v>
      </c>
      <c r="H671" s="2">
        <f t="shared" si="79"/>
        <v>8.5374394999999978</v>
      </c>
      <c r="I671" s="2">
        <f t="array" ref="I671">SUMPRODUCT(B655:B674, (ROW(B655:B674)-ROW(B655)+1)) / (20*21/2)</f>
        <v>8.991522857142856</v>
      </c>
      <c r="J671" s="2">
        <f t="shared" si="82"/>
        <v>8.9780919613636652</v>
      </c>
      <c r="K671" s="2">
        <f t="shared" si="76"/>
        <v>8.8500511507560944</v>
      </c>
    </row>
    <row r="672" spans="1:11" ht="13.5" x14ac:dyDescent="0.25">
      <c r="A672" s="3">
        <f>TITRES_STAT!B675</f>
        <v>42983</v>
      </c>
      <c r="B672" s="6">
        <f>TITRES_STAT!D675</f>
        <v>8.8373000000000008</v>
      </c>
      <c r="C672" s="2">
        <f t="shared" si="77"/>
        <v>-0.26699999999999946</v>
      </c>
      <c r="D672" s="2">
        <f t="shared" si="78"/>
        <v>9.0030200000000011</v>
      </c>
      <c r="E672" s="2">
        <f t="shared" si="80"/>
        <v>8.98184</v>
      </c>
      <c r="F672" s="2">
        <f t="shared" si="81"/>
        <v>8.993805</v>
      </c>
      <c r="G672" s="2">
        <f t="shared" si="75"/>
        <v>8.9017540000000004</v>
      </c>
      <c r="H672" s="2">
        <f t="shared" si="79"/>
        <v>8.5355984999999972</v>
      </c>
      <c r="I672" s="2">
        <f t="array" ref="I672">SUMPRODUCT(B656:B675, (ROW(B656:B675)-ROW(B656)+1)) / (20*21/2)</f>
        <v>8.9939319047619044</v>
      </c>
      <c r="J672" s="2">
        <f t="shared" si="82"/>
        <v>8.9646832031385539</v>
      </c>
      <c r="K672" s="2">
        <f t="shared" si="76"/>
        <v>8.8495511056284037</v>
      </c>
    </row>
    <row r="673" spans="1:11" ht="13.5" x14ac:dyDescent="0.25">
      <c r="A673" s="3">
        <f>TITRES_STAT!B676</f>
        <v>42984</v>
      </c>
      <c r="B673" s="6">
        <f>TITRES_STAT!D676</f>
        <v>9.0213999999999999</v>
      </c>
      <c r="C673" s="2">
        <f t="shared" si="77"/>
        <v>0.18409999999999904</v>
      </c>
      <c r="D673" s="2">
        <f t="shared" si="78"/>
        <v>9.0067000000000004</v>
      </c>
      <c r="E673" s="2">
        <f t="shared" si="80"/>
        <v>8.9827600000000007</v>
      </c>
      <c r="F673" s="2">
        <f t="shared" si="81"/>
        <v>9.0007099999999998</v>
      </c>
      <c r="G673" s="2">
        <f t="shared" si="75"/>
        <v>8.910406</v>
      </c>
      <c r="H673" s="2">
        <f t="shared" si="79"/>
        <v>8.534677999999996</v>
      </c>
      <c r="I673" s="2">
        <f t="array" ref="I673">SUMPRODUCT(B657:B676, (ROW(B657:B676)-ROW(B657)+1)) / (20*21/2)</f>
        <v>8.9967795238095238</v>
      </c>
      <c r="J673" s="2">
        <f t="shared" si="82"/>
        <v>8.9700848028396454</v>
      </c>
      <c r="K673" s="2">
        <f t="shared" si="76"/>
        <v>8.8562902779567008</v>
      </c>
    </row>
    <row r="674" spans="1:11" ht="13.5" x14ac:dyDescent="0.25">
      <c r="A674" s="3">
        <f>TITRES_STAT!B677</f>
        <v>42985</v>
      </c>
      <c r="B674" s="6">
        <f>TITRES_STAT!D677</f>
        <v>9.0213999999999999</v>
      </c>
      <c r="C674" s="2">
        <f t="shared" si="77"/>
        <v>0</v>
      </c>
      <c r="D674" s="2">
        <f t="shared" si="78"/>
        <v>9.012220000000001</v>
      </c>
      <c r="E674" s="2">
        <f t="shared" si="80"/>
        <v>9.0094500000000011</v>
      </c>
      <c r="F674" s="2">
        <f t="shared" si="81"/>
        <v>8.9961050000000018</v>
      </c>
      <c r="G674" s="2">
        <f t="shared" si="75"/>
        <v>8.9137200000000014</v>
      </c>
      <c r="H674" s="2">
        <f t="shared" si="79"/>
        <v>8.5337574999999983</v>
      </c>
      <c r="I674" s="2">
        <f t="array" ref="I674">SUMPRODUCT(B658:B677, (ROW(B658:B677)-ROW(B658)+1)) / (20*21/2)</f>
        <v>8.9825323809523816</v>
      </c>
      <c r="J674" s="2">
        <f t="shared" si="82"/>
        <v>8.9749719644739656</v>
      </c>
      <c r="K674" s="2">
        <f t="shared" si="76"/>
        <v>8.8627651690172211</v>
      </c>
    </row>
    <row r="675" spans="1:11" ht="13.5" x14ac:dyDescent="0.25">
      <c r="A675" s="3">
        <f>TITRES_STAT!B678</f>
        <v>42986</v>
      </c>
      <c r="B675" s="6">
        <f>TITRES_STAT!D678</f>
        <v>9.0213999999999999</v>
      </c>
      <c r="C675" s="2">
        <f t="shared" si="77"/>
        <v>0</v>
      </c>
      <c r="D675" s="2">
        <f t="shared" si="78"/>
        <v>9.0011600000000005</v>
      </c>
      <c r="E675" s="2">
        <f t="shared" si="80"/>
        <v>9.01037</v>
      </c>
      <c r="F675" s="2">
        <f t="shared" si="81"/>
        <v>8.9915000000000003</v>
      </c>
      <c r="G675" s="2">
        <f t="shared" si="75"/>
        <v>8.9118779999999997</v>
      </c>
      <c r="H675" s="2">
        <f t="shared" si="79"/>
        <v>8.5328369999999971</v>
      </c>
      <c r="I675" s="2">
        <f t="array" ref="I675">SUMPRODUCT(B659:B678, (ROW(B659:B678)-ROW(B659)+1)) / (20*21/2)</f>
        <v>8.9595142857142864</v>
      </c>
      <c r="J675" s="2">
        <f t="shared" si="82"/>
        <v>8.9793936821431117</v>
      </c>
      <c r="K675" s="2">
        <f t="shared" si="76"/>
        <v>8.8689861427812513</v>
      </c>
    </row>
    <row r="676" spans="1:11" ht="13.5" x14ac:dyDescent="0.25">
      <c r="A676" s="3">
        <f>TITRES_STAT!B679</f>
        <v>42989</v>
      </c>
      <c r="B676" s="6">
        <f>TITRES_STAT!D679</f>
        <v>9.0213999999999999</v>
      </c>
      <c r="C676" s="2">
        <f t="shared" si="77"/>
        <v>0</v>
      </c>
      <c r="D676" s="2">
        <f t="shared" si="78"/>
        <v>8.9845799999999993</v>
      </c>
      <c r="E676" s="2">
        <f t="shared" si="80"/>
        <v>9.0112899999999989</v>
      </c>
      <c r="F676" s="2">
        <f t="shared" si="81"/>
        <v>8.9868950000000005</v>
      </c>
      <c r="G676" s="2">
        <f t="shared" si="75"/>
        <v>8.9153759999999984</v>
      </c>
      <c r="H676" s="2">
        <f t="shared" si="79"/>
        <v>8.5319624999999988</v>
      </c>
      <c r="I676" s="2">
        <f t="array" ref="I676">SUMPRODUCT(B660:B679, (ROW(B660:B679)-ROW(B660)+1)) / (20*21/2)</f>
        <v>8.9606114285714291</v>
      </c>
      <c r="J676" s="2">
        <f t="shared" si="82"/>
        <v>8.9833942838437686</v>
      </c>
      <c r="K676" s="2">
        <f t="shared" si="76"/>
        <v>8.8749631567898284</v>
      </c>
    </row>
    <row r="677" spans="1:11" ht="13.5" x14ac:dyDescent="0.25">
      <c r="A677" s="3">
        <f>TITRES_STAT!B680</f>
        <v>42990</v>
      </c>
      <c r="B677" s="6">
        <f>TITRES_STAT!D680</f>
        <v>8.8373000000000008</v>
      </c>
      <c r="C677" s="2">
        <f t="shared" si="77"/>
        <v>-0.18409999999999904</v>
      </c>
      <c r="D677" s="2">
        <f t="shared" si="78"/>
        <v>8.9845799999999993</v>
      </c>
      <c r="E677" s="2">
        <f t="shared" si="80"/>
        <v>8.9938000000000002</v>
      </c>
      <c r="F677" s="2">
        <f t="shared" si="81"/>
        <v>8.9776900000000008</v>
      </c>
      <c r="G677" s="2">
        <f t="shared" si="75"/>
        <v>8.917215999999998</v>
      </c>
      <c r="H677" s="2">
        <f t="shared" si="79"/>
        <v>8.5305814999999985</v>
      </c>
      <c r="I677" s="2">
        <f t="array" ref="I677">SUMPRODUCT(B661:B680, (ROW(B661:B680)-ROW(B661)+1)) / (20*21/2)</f>
        <v>8.9400133333333329</v>
      </c>
      <c r="J677" s="2">
        <f t="shared" si="82"/>
        <v>8.9694805425253143</v>
      </c>
      <c r="K677" s="2">
        <f t="shared" si="76"/>
        <v>8.8734861702490502</v>
      </c>
    </row>
    <row r="678" spans="1:11" ht="13.5" x14ac:dyDescent="0.25">
      <c r="A678" s="3">
        <f>TITRES_STAT!B681</f>
        <v>42991</v>
      </c>
      <c r="B678" s="6">
        <f>TITRES_STAT!D681</f>
        <v>8.7360000000000007</v>
      </c>
      <c r="C678" s="2">
        <f t="shared" si="77"/>
        <v>-0.10130000000000017</v>
      </c>
      <c r="D678" s="2">
        <f t="shared" si="78"/>
        <v>8.9275000000000002</v>
      </c>
      <c r="E678" s="2">
        <f t="shared" si="80"/>
        <v>8.9671000000000003</v>
      </c>
      <c r="F678" s="2">
        <f t="shared" si="81"/>
        <v>8.9638799999999996</v>
      </c>
      <c r="G678" s="2">
        <f t="shared" si="75"/>
        <v>8.9170300000000005</v>
      </c>
      <c r="H678" s="2">
        <f t="shared" si="79"/>
        <v>8.5291084999999995</v>
      </c>
      <c r="I678" s="2">
        <f t="array" ref="I678">SUMPRODUCT(B662:B681, (ROW(B662:B681)-ROW(B662)+1)) / (20*21/2)</f>
        <v>8.9220876190476179</v>
      </c>
      <c r="J678" s="2">
        <f t="shared" si="82"/>
        <v>8.9472443003800475</v>
      </c>
      <c r="K678" s="2">
        <f t="shared" si="76"/>
        <v>8.8680945557294795</v>
      </c>
    </row>
    <row r="679" spans="1:11" ht="13.5" x14ac:dyDescent="0.25">
      <c r="A679" s="3">
        <f>TITRES_STAT!B682</f>
        <v>42992</v>
      </c>
      <c r="B679" s="6">
        <f>TITRES_STAT!D682</f>
        <v>8.9754000000000005</v>
      </c>
      <c r="C679" s="2">
        <f t="shared" si="77"/>
        <v>0.23939999999999984</v>
      </c>
      <c r="D679" s="2">
        <f t="shared" si="78"/>
        <v>8.9183000000000003</v>
      </c>
      <c r="E679" s="2">
        <f t="shared" si="80"/>
        <v>8.9652600000000007</v>
      </c>
      <c r="F679" s="2">
        <f t="shared" si="81"/>
        <v>8.9615800000000014</v>
      </c>
      <c r="G679" s="2">
        <f t="shared" si="75"/>
        <v>8.9197919999999993</v>
      </c>
      <c r="H679" s="2">
        <f t="shared" si="79"/>
        <v>8.5287404999999996</v>
      </c>
      <c r="I679" s="2">
        <f t="array" ref="I679">SUMPRODUCT(B663:B682, (ROW(B663:B682)-ROW(B663)+1)) / (20*21/2)</f>
        <v>8.9184538095238111</v>
      </c>
      <c r="J679" s="2">
        <f t="shared" si="82"/>
        <v>8.9499257955819473</v>
      </c>
      <c r="K679" s="2">
        <f t="shared" si="76"/>
        <v>8.8723026123675393</v>
      </c>
    </row>
    <row r="680" spans="1:11" ht="13.5" x14ac:dyDescent="0.25">
      <c r="A680" s="3">
        <f>TITRES_STAT!B683</f>
        <v>42993</v>
      </c>
      <c r="B680" s="6">
        <f>TITRES_STAT!D683</f>
        <v>8.7453000000000003</v>
      </c>
      <c r="C680" s="2">
        <f t="shared" si="77"/>
        <v>-0.23010000000000019</v>
      </c>
      <c r="D680" s="2">
        <f t="shared" si="78"/>
        <v>8.8630800000000001</v>
      </c>
      <c r="E680" s="2">
        <f t="shared" si="80"/>
        <v>8.9321199999999994</v>
      </c>
      <c r="F680" s="2">
        <f t="shared" si="81"/>
        <v>8.9611199999999993</v>
      </c>
      <c r="G680" s="2">
        <f t="shared" si="75"/>
        <v>8.9177679999999988</v>
      </c>
      <c r="H680" s="2">
        <f t="shared" si="79"/>
        <v>8.526899499999999</v>
      </c>
      <c r="I680" s="2">
        <f t="array" ref="I680">SUMPRODUCT(B664:B683, (ROW(B664:B683)-ROW(B664)+1)) / (20*21/2)</f>
        <v>8.91266380952381</v>
      </c>
      <c r="J680" s="2">
        <f t="shared" si="82"/>
        <v>8.930437624574143</v>
      </c>
      <c r="K680" s="2">
        <f t="shared" si="76"/>
        <v>8.8673221177648909</v>
      </c>
    </row>
    <row r="681" spans="1:11" ht="13.5" x14ac:dyDescent="0.25">
      <c r="A681" s="3">
        <f>TITRES_STAT!B684</f>
        <v>42996</v>
      </c>
      <c r="B681" s="6">
        <f>TITRES_STAT!D684</f>
        <v>8.7728999999999999</v>
      </c>
      <c r="C681" s="2">
        <f t="shared" si="77"/>
        <v>2.7599999999999625E-2</v>
      </c>
      <c r="D681" s="2">
        <f t="shared" si="78"/>
        <v>8.8133800000000004</v>
      </c>
      <c r="E681" s="2">
        <f t="shared" si="80"/>
        <v>8.8989799999999999</v>
      </c>
      <c r="F681" s="2">
        <f t="shared" si="81"/>
        <v>8.9491549999999993</v>
      </c>
      <c r="G681" s="2">
        <f t="shared" si="75"/>
        <v>8.9164799999999982</v>
      </c>
      <c r="H681" s="2">
        <f t="shared" si="79"/>
        <v>8.5252425000000009</v>
      </c>
      <c r="I681" s="2">
        <f t="array" ref="I681">SUMPRODUCT(B665:B684, (ROW(B665:B684)-ROW(B665)+1)) / (20*21/2)</f>
        <v>8.910125714285714</v>
      </c>
      <c r="J681" s="2">
        <f t="shared" si="82"/>
        <v>8.9154340412813671</v>
      </c>
      <c r="K681" s="2">
        <f t="shared" si="76"/>
        <v>8.8636192896172492</v>
      </c>
    </row>
    <row r="682" spans="1:11" ht="13.5" x14ac:dyDescent="0.25">
      <c r="A682" s="3">
        <f>TITRES_STAT!B685</f>
        <v>42997</v>
      </c>
      <c r="B682" s="6">
        <f>TITRES_STAT!D685</f>
        <v>8.9109999999999996</v>
      </c>
      <c r="C682" s="2">
        <f t="shared" si="77"/>
        <v>0.13809999999999967</v>
      </c>
      <c r="D682" s="2">
        <f t="shared" si="78"/>
        <v>8.828120000000002</v>
      </c>
      <c r="E682" s="2">
        <f t="shared" si="80"/>
        <v>8.9063499999999998</v>
      </c>
      <c r="F682" s="2">
        <f t="shared" si="81"/>
        <v>8.944094999999999</v>
      </c>
      <c r="G682" s="2">
        <f t="shared" si="75"/>
        <v>8.9196099999999987</v>
      </c>
      <c r="H682" s="2">
        <f t="shared" si="79"/>
        <v>8.5242760000000004</v>
      </c>
      <c r="I682" s="2">
        <f t="array" ref="I682">SUMPRODUCT(B666:B685, (ROW(B666:B685)-ROW(B666)+1)) / (20*21/2)</f>
        <v>8.90684238095238</v>
      </c>
      <c r="J682" s="2">
        <f t="shared" si="82"/>
        <v>8.9150117516355216</v>
      </c>
      <c r="K682" s="2">
        <f t="shared" si="76"/>
        <v>8.8654773566910841</v>
      </c>
    </row>
    <row r="683" spans="1:11" ht="13.5" x14ac:dyDescent="0.25">
      <c r="A683" s="3">
        <f>TITRES_STAT!B686</f>
        <v>42998</v>
      </c>
      <c r="B683" s="6">
        <f>TITRES_STAT!D686</f>
        <v>8.8833000000000002</v>
      </c>
      <c r="C683" s="2">
        <f t="shared" si="77"/>
        <v>-2.7699999999999392E-2</v>
      </c>
      <c r="D683" s="2">
        <f t="shared" si="78"/>
        <v>8.8575800000000005</v>
      </c>
      <c r="E683" s="2">
        <f t="shared" si="80"/>
        <v>8.8925400000000003</v>
      </c>
      <c r="F683" s="2">
        <f t="shared" si="81"/>
        <v>8.9376500000000014</v>
      </c>
      <c r="G683" s="2">
        <f t="shared" si="75"/>
        <v>8.9205299999999994</v>
      </c>
      <c r="H683" s="2">
        <f t="shared" si="79"/>
        <v>8.5236314999999987</v>
      </c>
      <c r="I683" s="2">
        <f t="array" ref="I683">SUMPRODUCT(B667:B686, (ROW(B667:B686)-ROW(B667)+1)) / (20*21/2)</f>
        <v>8.9031552380952395</v>
      </c>
      <c r="J683" s="2">
        <f t="shared" si="82"/>
        <v>8.9119915848130908</v>
      </c>
      <c r="K683" s="2">
        <f t="shared" si="76"/>
        <v>8.8661762838796694</v>
      </c>
    </row>
    <row r="684" spans="1:11" ht="13.5" x14ac:dyDescent="0.25">
      <c r="A684" s="3">
        <f>TITRES_STAT!B687</f>
        <v>43000</v>
      </c>
      <c r="B684" s="6">
        <f>TITRES_STAT!D687</f>
        <v>8.9109999999999996</v>
      </c>
      <c r="C684" s="2">
        <f t="shared" si="77"/>
        <v>2.7699999999999392E-2</v>
      </c>
      <c r="D684" s="2">
        <f t="shared" si="78"/>
        <v>8.8446999999999996</v>
      </c>
      <c r="E684" s="2">
        <f t="shared" si="80"/>
        <v>8.8815000000000008</v>
      </c>
      <c r="F684" s="2">
        <f t="shared" si="81"/>
        <v>8.9454750000000001</v>
      </c>
      <c r="G684" s="2">
        <f t="shared" si="75"/>
        <v>8.9218200000000003</v>
      </c>
      <c r="H684" s="2">
        <f t="shared" si="79"/>
        <v>8.5235395</v>
      </c>
      <c r="I684" s="2">
        <f t="array" ref="I684">SUMPRODUCT(B668:B687, (ROW(B668:B687)-ROW(B668)+1)) / (20*21/2)</f>
        <v>8.8999942857142873</v>
      </c>
      <c r="J684" s="2">
        <f t="shared" si="82"/>
        <v>8.9118971481642255</v>
      </c>
      <c r="K684" s="2">
        <f t="shared" si="76"/>
        <v>8.8679340766687034</v>
      </c>
    </row>
    <row r="685" spans="1:11" ht="13.5" x14ac:dyDescent="0.25">
      <c r="A685" s="3">
        <f>TITRES_STAT!B688</f>
        <v>43003</v>
      </c>
      <c r="B685" s="6">
        <f>TITRES_STAT!D688</f>
        <v>8.9109999999999996</v>
      </c>
      <c r="C685" s="2">
        <f t="shared" si="77"/>
        <v>0</v>
      </c>
      <c r="D685" s="2">
        <f t="shared" si="78"/>
        <v>8.8778400000000008</v>
      </c>
      <c r="E685" s="2">
        <f t="shared" si="80"/>
        <v>8.8704599999999996</v>
      </c>
      <c r="F685" s="2">
        <f t="shared" si="81"/>
        <v>8.9404149999999998</v>
      </c>
      <c r="G685" s="2">
        <f t="shared" si="75"/>
        <v>8.9231100000000012</v>
      </c>
      <c r="H685" s="2">
        <f t="shared" si="79"/>
        <v>8.5230335000000004</v>
      </c>
      <c r="I685" s="2">
        <f t="array" ref="I685">SUMPRODUCT(B669:B688, (ROW(B669:B688)-ROW(B669)+1)) / (20*21/2)</f>
        <v>8.8850928571428582</v>
      </c>
      <c r="J685" s="2">
        <f t="shared" si="82"/>
        <v>8.9118117054819184</v>
      </c>
      <c r="K685" s="2">
        <f t="shared" si="76"/>
        <v>8.8696229364071861</v>
      </c>
    </row>
    <row r="686" spans="1:11" ht="13.5" x14ac:dyDescent="0.25">
      <c r="A686" s="3">
        <f>TITRES_STAT!B689</f>
        <v>43004</v>
      </c>
      <c r="B686" s="6">
        <f>TITRES_STAT!D689</f>
        <v>8.9016999999999999</v>
      </c>
      <c r="C686" s="2">
        <f t="shared" si="77"/>
        <v>-9.2999999999996419E-3</v>
      </c>
      <c r="D686" s="2">
        <f t="shared" si="78"/>
        <v>8.9036000000000008</v>
      </c>
      <c r="E686" s="2">
        <f t="shared" si="80"/>
        <v>8.8584899999999998</v>
      </c>
      <c r="F686" s="2">
        <f t="shared" si="81"/>
        <v>8.9348899999999993</v>
      </c>
      <c r="G686" s="2">
        <f t="shared" si="75"/>
        <v>8.9234779999999994</v>
      </c>
      <c r="H686" s="2">
        <f t="shared" si="79"/>
        <v>8.5228950000000001</v>
      </c>
      <c r="I686" s="2">
        <f t="array" ref="I686">SUMPRODUCT(B670:B689, (ROW(B670:B689)-ROW(B670)+1)) / (20*21/2)</f>
        <v>8.8721633333333347</v>
      </c>
      <c r="J686" s="2">
        <f t="shared" si="82"/>
        <v>8.910848685912212</v>
      </c>
      <c r="K686" s="2">
        <f t="shared" si="76"/>
        <v>8.870880860469649</v>
      </c>
    </row>
    <row r="687" spans="1:11" ht="13.5" x14ac:dyDescent="0.25">
      <c r="A687" s="3">
        <f>TITRES_STAT!B690</f>
        <v>43005</v>
      </c>
      <c r="B687" s="6">
        <f>TITRES_STAT!D690</f>
        <v>8.9016999999999999</v>
      </c>
      <c r="C687" s="2">
        <f t="shared" si="77"/>
        <v>0</v>
      </c>
      <c r="D687" s="2">
        <f t="shared" si="78"/>
        <v>8.9017400000000002</v>
      </c>
      <c r="E687" s="2">
        <f t="shared" si="80"/>
        <v>8.8649300000000011</v>
      </c>
      <c r="F687" s="2">
        <f t="shared" si="81"/>
        <v>8.9293650000000007</v>
      </c>
      <c r="G687" s="2">
        <f t="shared" si="75"/>
        <v>8.9199780000000004</v>
      </c>
      <c r="H687" s="2">
        <f t="shared" si="79"/>
        <v>8.5228024999999992</v>
      </c>
      <c r="I687" s="2">
        <f t="array" ref="I687">SUMPRODUCT(B671:B690, (ROW(B671:B690)-ROW(B671)+1)) / (20*21/2)</f>
        <v>8.8602419047619048</v>
      </c>
      <c r="J687" s="2">
        <f t="shared" si="82"/>
        <v>8.9099773824920021</v>
      </c>
      <c r="K687" s="2">
        <f t="shared" si="76"/>
        <v>8.8720894541767201</v>
      </c>
    </row>
    <row r="688" spans="1:11" ht="13.5" x14ac:dyDescent="0.25">
      <c r="A688" s="3">
        <f>TITRES_STAT!B691</f>
        <v>43006</v>
      </c>
      <c r="B688" s="6">
        <f>TITRES_STAT!D691</f>
        <v>8.7728999999999999</v>
      </c>
      <c r="C688" s="2">
        <f t="shared" si="77"/>
        <v>-0.12880000000000003</v>
      </c>
      <c r="D688" s="2">
        <f t="shared" si="78"/>
        <v>8.8796599999999994</v>
      </c>
      <c r="E688" s="2">
        <f t="shared" si="80"/>
        <v>8.8686200000000017</v>
      </c>
      <c r="F688" s="2">
        <f t="shared" si="81"/>
        <v>8.917860000000001</v>
      </c>
      <c r="G688" s="2">
        <f t="shared" si="75"/>
        <v>8.9131659999999986</v>
      </c>
      <c r="H688" s="2">
        <f t="shared" si="79"/>
        <v>8.5220659999999988</v>
      </c>
      <c r="I688" s="2">
        <f t="array" ref="I688">SUMPRODUCT(B672:B691, (ROW(B672:B691)-ROW(B672)+1)) / (20*21/2)</f>
        <v>8.8497233333333334</v>
      </c>
      <c r="J688" s="2">
        <f t="shared" si="82"/>
        <v>8.8969223936832407</v>
      </c>
      <c r="K688" s="2">
        <f t="shared" si="76"/>
        <v>8.8681996716599869</v>
      </c>
    </row>
    <row r="689" spans="1:11" ht="13.5" x14ac:dyDescent="0.25">
      <c r="A689" s="3">
        <f>TITRES_STAT!B692</f>
        <v>43007</v>
      </c>
      <c r="B689" s="6">
        <f>TITRES_STAT!D692</f>
        <v>8.7820999999999998</v>
      </c>
      <c r="C689" s="2">
        <f t="shared" si="77"/>
        <v>9.1999999999998749E-3</v>
      </c>
      <c r="D689" s="2">
        <f t="shared" si="78"/>
        <v>8.8538800000000002</v>
      </c>
      <c r="E689" s="2">
        <f t="shared" si="80"/>
        <v>8.8492899999999999</v>
      </c>
      <c r="F689" s="2">
        <f t="shared" si="81"/>
        <v>8.9072750000000021</v>
      </c>
      <c r="G689" s="2">
        <f t="shared" si="75"/>
        <v>8.9118780000000015</v>
      </c>
      <c r="H689" s="2">
        <f t="shared" si="79"/>
        <v>8.5222499999999979</v>
      </c>
      <c r="I689" s="2">
        <f t="array" ref="I689">SUMPRODUCT(B673:B692, (ROW(B673:B692)-ROW(B673)+1)) / (20*21/2)</f>
        <v>8.8407390476190475</v>
      </c>
      <c r="J689" s="2">
        <f t="shared" si="82"/>
        <v>8.8859869276181698</v>
      </c>
      <c r="K689" s="2">
        <f t="shared" si="76"/>
        <v>8.8648232139478313</v>
      </c>
    </row>
    <row r="690" spans="1:11" ht="13.5" x14ac:dyDescent="0.25">
      <c r="A690" s="3">
        <f>TITRES_STAT!B693</f>
        <v>43010</v>
      </c>
      <c r="B690" s="6">
        <f>TITRES_STAT!D693</f>
        <v>8.7820999999999998</v>
      </c>
      <c r="C690" s="2">
        <f t="shared" si="77"/>
        <v>0</v>
      </c>
      <c r="D690" s="2">
        <f t="shared" si="78"/>
        <v>8.8281000000000009</v>
      </c>
      <c r="E690" s="2">
        <f t="shared" si="80"/>
        <v>8.8529699999999991</v>
      </c>
      <c r="F690" s="2">
        <f t="shared" si="81"/>
        <v>8.8925450000000019</v>
      </c>
      <c r="G690" s="2">
        <f t="shared" ref="G690:G753" si="83">AVERAGE(B641:B690)</f>
        <v>8.9100380000000019</v>
      </c>
      <c r="H690" s="2">
        <f t="shared" si="79"/>
        <v>8.5228944999999978</v>
      </c>
      <c r="I690" s="2">
        <f t="array" ref="I690">SUMPRODUCT(B674:B693, (ROW(B674:B693)-ROW(B674)+1)) / (20*21/2)</f>
        <v>8.8320176190476172</v>
      </c>
      <c r="J690" s="2">
        <f t="shared" si="82"/>
        <v>8.8760929345116786</v>
      </c>
      <c r="K690" s="2">
        <f t="shared" si="76"/>
        <v>8.8615791663420342</v>
      </c>
    </row>
    <row r="691" spans="1:11" ht="13.5" x14ac:dyDescent="0.25">
      <c r="A691" s="3">
        <f>TITRES_STAT!B694</f>
        <v>43011</v>
      </c>
      <c r="B691" s="6">
        <f>TITRES_STAT!D694</f>
        <v>8.7820999999999998</v>
      </c>
      <c r="C691" s="2">
        <f t="shared" si="77"/>
        <v>0</v>
      </c>
      <c r="D691" s="2">
        <f t="shared" si="78"/>
        <v>8.8041799999999988</v>
      </c>
      <c r="E691" s="2">
        <f t="shared" si="80"/>
        <v>8.8538899999999998</v>
      </c>
      <c r="F691" s="2">
        <f t="shared" si="81"/>
        <v>8.8764350000000007</v>
      </c>
      <c r="G691" s="2">
        <f t="shared" si="83"/>
        <v>8.9089340000000021</v>
      </c>
      <c r="H691" s="2">
        <f t="shared" si="79"/>
        <v>8.5228484999999967</v>
      </c>
      <c r="I691" s="2">
        <f t="array" ref="I691">SUMPRODUCT(B675:B694, (ROW(B675:B694)-ROW(B675)+1)) / (20*21/2)</f>
        <v>8.8244357142857126</v>
      </c>
      <c r="J691" s="2">
        <f t="shared" si="82"/>
        <v>8.8671412264629481</v>
      </c>
      <c r="K691" s="2">
        <f t="shared" ref="K691:K754" si="84">$K$4*B691+(1-$K$4)*K690</f>
        <v>8.8584623362894064</v>
      </c>
    </row>
    <row r="692" spans="1:11" ht="13.5" x14ac:dyDescent="0.25">
      <c r="A692" s="3">
        <f>TITRES_STAT!B695</f>
        <v>43012</v>
      </c>
      <c r="B692" s="6">
        <f>TITRES_STAT!D695</f>
        <v>8.7820999999999998</v>
      </c>
      <c r="C692" s="2">
        <f t="shared" si="77"/>
        <v>0</v>
      </c>
      <c r="D692" s="2">
        <f t="shared" si="78"/>
        <v>8.7802600000000002</v>
      </c>
      <c r="E692" s="2">
        <f t="shared" si="80"/>
        <v>8.8409999999999993</v>
      </c>
      <c r="F692" s="2">
        <f t="shared" si="81"/>
        <v>8.8736750000000022</v>
      </c>
      <c r="G692" s="2">
        <f t="shared" si="83"/>
        <v>8.9109600000000029</v>
      </c>
      <c r="H692" s="2">
        <f t="shared" si="79"/>
        <v>8.5225724999999972</v>
      </c>
      <c r="I692" s="2">
        <f t="array" ref="I692">SUMPRODUCT(B676:B695, (ROW(B676:B695)-ROW(B676)+1)) / (20*21/2)</f>
        <v>8.817993333333332</v>
      </c>
      <c r="J692" s="2">
        <f t="shared" si="82"/>
        <v>8.8590420620379042</v>
      </c>
      <c r="K692" s="2">
        <f t="shared" si="84"/>
        <v>8.8554677348662931</v>
      </c>
    </row>
    <row r="693" spans="1:11" ht="13.5" x14ac:dyDescent="0.25">
      <c r="A693" s="3">
        <f>TITRES_STAT!B696</f>
        <v>43013</v>
      </c>
      <c r="B693" s="6">
        <f>TITRES_STAT!D696</f>
        <v>8.7820999999999998</v>
      </c>
      <c r="C693" s="2">
        <f t="shared" si="77"/>
        <v>0</v>
      </c>
      <c r="D693" s="2">
        <f t="shared" si="78"/>
        <v>8.7820999999999998</v>
      </c>
      <c r="E693" s="2">
        <f t="shared" si="80"/>
        <v>8.8308799999999987</v>
      </c>
      <c r="F693" s="2">
        <f t="shared" si="81"/>
        <v>8.8617100000000057</v>
      </c>
      <c r="G693" s="2">
        <f t="shared" si="83"/>
        <v>8.9135380000000008</v>
      </c>
      <c r="H693" s="2">
        <f t="shared" si="79"/>
        <v>8.5219744999999971</v>
      </c>
      <c r="I693" s="2">
        <f t="array" ref="I693">SUMPRODUCT(B677:B696, (ROW(B677:B696)-ROW(B677)+1)) / (20*21/2)</f>
        <v>8.8135666666666648</v>
      </c>
      <c r="J693" s="2">
        <f t="shared" si="82"/>
        <v>8.8517142466057237</v>
      </c>
      <c r="K693" s="2">
        <f t="shared" si="84"/>
        <v>8.8525905687931061</v>
      </c>
    </row>
    <row r="694" spans="1:11" ht="13.5" x14ac:dyDescent="0.25">
      <c r="A694" s="3">
        <f>TITRES_STAT!B697</f>
        <v>43014</v>
      </c>
      <c r="B694" s="6">
        <f>TITRES_STAT!D697</f>
        <v>8.7820999999999998</v>
      </c>
      <c r="C694" s="2">
        <f t="shared" si="77"/>
        <v>0</v>
      </c>
      <c r="D694" s="2">
        <f t="shared" si="78"/>
        <v>8.7820999999999998</v>
      </c>
      <c r="E694" s="2">
        <f t="shared" si="80"/>
        <v>8.81799</v>
      </c>
      <c r="F694" s="2">
        <f t="shared" si="81"/>
        <v>8.849745000000004</v>
      </c>
      <c r="G694" s="2">
        <f t="shared" si="83"/>
        <v>8.9153800000000007</v>
      </c>
      <c r="H694" s="2">
        <f t="shared" si="79"/>
        <v>8.5221584999999962</v>
      </c>
      <c r="I694" s="2">
        <f t="array" ref="I694">SUMPRODUCT(B678:B697, (ROW(B678:B697)-ROW(B678)+1)) / (20*21/2)</f>
        <v>8.8102357142857137</v>
      </c>
      <c r="J694" s="2">
        <f t="shared" si="82"/>
        <v>8.8450843183575607</v>
      </c>
      <c r="K694" s="2">
        <f t="shared" si="84"/>
        <v>8.8498262327620054</v>
      </c>
    </row>
    <row r="695" spans="1:11" ht="13.5" x14ac:dyDescent="0.25">
      <c r="A695" s="3">
        <f>TITRES_STAT!B698</f>
        <v>43017</v>
      </c>
      <c r="B695" s="6">
        <f>TITRES_STAT!D698</f>
        <v>8.7820999999999998</v>
      </c>
      <c r="C695" s="2">
        <f t="shared" si="77"/>
        <v>0</v>
      </c>
      <c r="D695" s="2">
        <f t="shared" si="78"/>
        <v>8.7820999999999998</v>
      </c>
      <c r="E695" s="2">
        <f t="shared" si="80"/>
        <v>8.8050999999999995</v>
      </c>
      <c r="F695" s="2">
        <f t="shared" si="81"/>
        <v>8.837780000000004</v>
      </c>
      <c r="G695" s="2">
        <f t="shared" si="83"/>
        <v>8.9126180000000019</v>
      </c>
      <c r="H695" s="2">
        <f t="shared" si="79"/>
        <v>8.5218824999999949</v>
      </c>
      <c r="I695" s="2">
        <f t="array" ref="I695">SUMPRODUCT(B679:B698, (ROW(B679:B698)-ROW(B679)+1)) / (20*21/2)</f>
        <v>8.8079999999999998</v>
      </c>
      <c r="J695" s="2">
        <f t="shared" si="82"/>
        <v>8.8390858118473155</v>
      </c>
      <c r="K695" s="2">
        <f t="shared" si="84"/>
        <v>8.8471703020654573</v>
      </c>
    </row>
    <row r="696" spans="1:11" ht="13.5" x14ac:dyDescent="0.25">
      <c r="A696" s="3">
        <f>TITRES_STAT!B699</f>
        <v>43018</v>
      </c>
      <c r="B696" s="6">
        <f>TITRES_STAT!D699</f>
        <v>8.7912999999999997</v>
      </c>
      <c r="C696" s="2">
        <f t="shared" si="77"/>
        <v>9.1999999999998749E-3</v>
      </c>
      <c r="D696" s="2">
        <f t="shared" si="78"/>
        <v>8.7839399999999994</v>
      </c>
      <c r="E696" s="2">
        <f t="shared" si="80"/>
        <v>8.7940599999999982</v>
      </c>
      <c r="F696" s="2">
        <f t="shared" si="81"/>
        <v>8.8262750000000025</v>
      </c>
      <c r="G696" s="2">
        <f t="shared" si="83"/>
        <v>8.9100400000000022</v>
      </c>
      <c r="H696" s="2">
        <f t="shared" si="79"/>
        <v>8.5215604999999943</v>
      </c>
      <c r="I696" s="2">
        <f t="array" ref="I696">SUMPRODUCT(B680:B699, (ROW(B680:B699)-ROW(B680)+1)) / (20*21/2)</f>
        <v>8.8054571428571435</v>
      </c>
      <c r="J696" s="2">
        <f t="shared" si="82"/>
        <v>8.8345347821475713</v>
      </c>
      <c r="K696" s="2">
        <f t="shared" si="84"/>
        <v>8.8449793098275968</v>
      </c>
    </row>
    <row r="697" spans="1:11" ht="13.5" x14ac:dyDescent="0.25">
      <c r="A697" s="3">
        <f>TITRES_STAT!B700</f>
        <v>43019</v>
      </c>
      <c r="B697" s="6">
        <f>TITRES_STAT!D700</f>
        <v>8.7912999999999997</v>
      </c>
      <c r="C697" s="2">
        <f t="shared" si="77"/>
        <v>0</v>
      </c>
      <c r="D697" s="2">
        <f t="shared" si="78"/>
        <v>8.785779999999999</v>
      </c>
      <c r="E697" s="2">
        <f t="shared" si="80"/>
        <v>8.7830200000000023</v>
      </c>
      <c r="F697" s="2">
        <f t="shared" si="81"/>
        <v>8.8239750000000008</v>
      </c>
      <c r="G697" s="2">
        <f t="shared" si="83"/>
        <v>8.9076460000000015</v>
      </c>
      <c r="H697" s="2">
        <f t="shared" si="79"/>
        <v>8.5212384999999955</v>
      </c>
      <c r="I697" s="2">
        <f t="array" ref="I697">SUMPRODUCT(B681:B700, (ROW(B681:B700)-ROW(B681)+1)) / (20*21/2)</f>
        <v>8.8028709523809514</v>
      </c>
      <c r="J697" s="2">
        <f t="shared" si="82"/>
        <v>8.8304171838478034</v>
      </c>
      <c r="K697" s="2">
        <f t="shared" si="84"/>
        <v>8.8428742388539661</v>
      </c>
    </row>
    <row r="698" spans="1:11" ht="13.5" x14ac:dyDescent="0.25">
      <c r="A698" s="3">
        <f>TITRES_STAT!B701</f>
        <v>43020</v>
      </c>
      <c r="B698" s="6">
        <f>TITRES_STAT!D701</f>
        <v>8.8004999999999995</v>
      </c>
      <c r="C698" s="2">
        <f t="shared" si="77"/>
        <v>9.1999999999998749E-3</v>
      </c>
      <c r="D698" s="2">
        <f t="shared" si="78"/>
        <v>8.7894600000000001</v>
      </c>
      <c r="E698" s="2">
        <f t="shared" si="80"/>
        <v>8.785779999999999</v>
      </c>
      <c r="F698" s="2">
        <f t="shared" si="81"/>
        <v>8.8272000000000013</v>
      </c>
      <c r="G698" s="2">
        <f t="shared" si="83"/>
        <v>8.9050680000000018</v>
      </c>
      <c r="H698" s="2">
        <f t="shared" si="79"/>
        <v>8.520962499999996</v>
      </c>
      <c r="I698" s="2">
        <f t="array" ref="I698">SUMPRODUCT(B682:B701, (ROW(B682:B701)-ROW(B682)+1)) / (20*21/2)</f>
        <v>8.8000657142857133</v>
      </c>
      <c r="J698" s="2">
        <f t="shared" si="82"/>
        <v>8.8275679282432513</v>
      </c>
      <c r="K698" s="2">
        <f t="shared" si="84"/>
        <v>8.8412125039969496</v>
      </c>
    </row>
    <row r="699" spans="1:11" ht="13.5" x14ac:dyDescent="0.25">
      <c r="A699" s="3">
        <f>TITRES_STAT!B702</f>
        <v>43021</v>
      </c>
      <c r="B699" s="6">
        <f>TITRES_STAT!D702</f>
        <v>8.8004999999999995</v>
      </c>
      <c r="C699" s="2">
        <f t="shared" si="77"/>
        <v>0</v>
      </c>
      <c r="D699" s="2">
        <f t="shared" si="78"/>
        <v>8.7931399999999993</v>
      </c>
      <c r="E699" s="2">
        <f t="shared" si="80"/>
        <v>8.7876200000000004</v>
      </c>
      <c r="F699" s="2">
        <f t="shared" si="81"/>
        <v>8.8184550000000002</v>
      </c>
      <c r="G699" s="2">
        <f t="shared" si="83"/>
        <v>8.902490000000002</v>
      </c>
      <c r="H699" s="2">
        <f t="shared" si="79"/>
        <v>8.5205484999999967</v>
      </c>
      <c r="I699" s="2">
        <f t="array" ref="I699">SUMPRODUCT(B683:B702, (ROW(B683:B702)-ROW(B683)+1)) / (20*21/2)</f>
        <v>8.7962966666666667</v>
      </c>
      <c r="J699" s="2">
        <f t="shared" si="82"/>
        <v>8.8249900303153233</v>
      </c>
      <c r="K699" s="2">
        <f t="shared" si="84"/>
        <v>8.8396159352127555</v>
      </c>
    </row>
    <row r="700" spans="1:11" ht="13.5" x14ac:dyDescent="0.25">
      <c r="A700" s="3">
        <f>TITRES_STAT!B703</f>
        <v>43024</v>
      </c>
      <c r="B700" s="6">
        <f>TITRES_STAT!D703</f>
        <v>8.7912999999999997</v>
      </c>
      <c r="C700" s="2">
        <f t="shared" si="77"/>
        <v>-9.1999999999998749E-3</v>
      </c>
      <c r="D700" s="2">
        <f t="shared" si="78"/>
        <v>8.7949799999999989</v>
      </c>
      <c r="E700" s="2">
        <f t="shared" si="80"/>
        <v>8.7885400000000011</v>
      </c>
      <c r="F700" s="2">
        <f t="shared" si="81"/>
        <v>8.8207550000000019</v>
      </c>
      <c r="G700" s="2">
        <f t="shared" si="83"/>
        <v>8.8999120000000023</v>
      </c>
      <c r="H700" s="2">
        <f t="shared" si="79"/>
        <v>8.5195359999999951</v>
      </c>
      <c r="I700" s="2">
        <f t="array" ref="I700">SUMPRODUCT(B684:B703, (ROW(B684:B703)-ROW(B684)+1)) / (20*21/2)</f>
        <v>8.79226523809524</v>
      </c>
      <c r="J700" s="2">
        <f t="shared" si="82"/>
        <v>8.8217814559995791</v>
      </c>
      <c r="K700" s="2">
        <f t="shared" si="84"/>
        <v>8.837721192655394</v>
      </c>
    </row>
    <row r="701" spans="1:11" ht="13.5" x14ac:dyDescent="0.25">
      <c r="A701" s="3">
        <f>TITRES_STAT!B704</f>
        <v>43025</v>
      </c>
      <c r="B701" s="6">
        <f>TITRES_STAT!D704</f>
        <v>8.7912999999999997</v>
      </c>
      <c r="C701" s="2">
        <f t="shared" si="77"/>
        <v>0</v>
      </c>
      <c r="D701" s="2">
        <f t="shared" si="78"/>
        <v>8.7949799999999989</v>
      </c>
      <c r="E701" s="2">
        <f t="shared" si="80"/>
        <v>8.7894600000000001</v>
      </c>
      <c r="F701" s="2">
        <f t="shared" si="81"/>
        <v>8.8216750000000008</v>
      </c>
      <c r="G701" s="2">
        <f t="shared" si="83"/>
        <v>8.9026740000000011</v>
      </c>
      <c r="H701" s="2">
        <f t="shared" si="79"/>
        <v>8.518523499999997</v>
      </c>
      <c r="I701" s="2">
        <f t="array" ref="I701">SUMPRODUCT(B685:B704, (ROW(B685:B704)-ROW(B685)+1)) / (20*21/2)</f>
        <v>8.7887595238095244</v>
      </c>
      <c r="J701" s="2">
        <f t="shared" si="82"/>
        <v>8.8188784601900956</v>
      </c>
      <c r="K701" s="2">
        <f t="shared" si="84"/>
        <v>8.8359007537277332</v>
      </c>
    </row>
    <row r="702" spans="1:11" ht="13.5" x14ac:dyDescent="0.25">
      <c r="A702" s="3">
        <f>TITRES_STAT!B705</f>
        <v>43026</v>
      </c>
      <c r="B702" s="6">
        <f>TITRES_STAT!D705</f>
        <v>8.7820999999999998</v>
      </c>
      <c r="C702" s="2">
        <f t="shared" si="77"/>
        <v>-9.1999999999998749E-3</v>
      </c>
      <c r="D702" s="2">
        <f t="shared" si="78"/>
        <v>8.7931399999999993</v>
      </c>
      <c r="E702" s="2">
        <f t="shared" si="80"/>
        <v>8.7894600000000018</v>
      </c>
      <c r="F702" s="2">
        <f t="shared" si="81"/>
        <v>8.8152299999999997</v>
      </c>
      <c r="G702" s="2">
        <f t="shared" si="83"/>
        <v>8.9048840000000009</v>
      </c>
      <c r="H702" s="2">
        <f t="shared" si="79"/>
        <v>8.5173269999999963</v>
      </c>
      <c r="I702" s="2">
        <f t="array" ref="I702">SUMPRODUCT(B686:B705, (ROW(B686:B705)-ROW(B686)+1)) / (20*21/2)</f>
        <v>8.78766380952381</v>
      </c>
      <c r="J702" s="2">
        <f t="shared" si="82"/>
        <v>8.8153757496958001</v>
      </c>
      <c r="K702" s="2">
        <f t="shared" si="84"/>
        <v>8.8337909202482159</v>
      </c>
    </row>
    <row r="703" spans="1:11" ht="13.5" x14ac:dyDescent="0.25">
      <c r="A703" s="3">
        <f>TITRES_STAT!B706</f>
        <v>43027</v>
      </c>
      <c r="B703" s="6">
        <f>TITRES_STAT!D706</f>
        <v>8.7728999999999999</v>
      </c>
      <c r="C703" s="2">
        <f t="shared" si="77"/>
        <v>-9.1999999999998749E-3</v>
      </c>
      <c r="D703" s="2">
        <f t="shared" si="78"/>
        <v>8.7876200000000004</v>
      </c>
      <c r="E703" s="2">
        <f t="shared" si="80"/>
        <v>8.7885400000000011</v>
      </c>
      <c r="F703" s="2">
        <f t="shared" si="81"/>
        <v>8.8097100000000008</v>
      </c>
      <c r="G703" s="2">
        <f t="shared" si="83"/>
        <v>8.9026759999999996</v>
      </c>
      <c r="H703" s="2">
        <f t="shared" si="79"/>
        <v>8.5174649999999943</v>
      </c>
      <c r="I703" s="2">
        <f t="array" ref="I703">SUMPRODUCT(B687:B706, (ROW(B687:B706)-ROW(B687)+1)) / (20*21/2)</f>
        <v>8.7739857142857147</v>
      </c>
      <c r="J703" s="2">
        <f t="shared" si="82"/>
        <v>8.8113304402009618</v>
      </c>
      <c r="K703" s="2">
        <f t="shared" si="84"/>
        <v>8.8314030410227957</v>
      </c>
    </row>
    <row r="704" spans="1:11" ht="13.5" x14ac:dyDescent="0.25">
      <c r="A704" s="3">
        <f>TITRES_STAT!B707</f>
        <v>43028</v>
      </c>
      <c r="B704" s="6">
        <f>TITRES_STAT!D707</f>
        <v>8.7728999999999999</v>
      </c>
      <c r="C704" s="2">
        <f t="shared" si="77"/>
        <v>0</v>
      </c>
      <c r="D704" s="2">
        <f t="shared" si="78"/>
        <v>8.7820999999999998</v>
      </c>
      <c r="E704" s="2">
        <f t="shared" si="80"/>
        <v>8.7876199999999987</v>
      </c>
      <c r="F704" s="2">
        <f t="shared" si="81"/>
        <v>8.8028050000000011</v>
      </c>
      <c r="G704" s="2">
        <f t="shared" si="83"/>
        <v>8.8958640000000013</v>
      </c>
      <c r="H704" s="2">
        <f t="shared" si="79"/>
        <v>8.517602999999994</v>
      </c>
      <c r="I704" s="2">
        <f t="array" ref="I704">SUMPRODUCT(B688:B707, (ROW(B688:B707)-ROW(B688)+1)) / (20*21/2)</f>
        <v>8.7606147619047636</v>
      </c>
      <c r="J704" s="2">
        <f t="shared" si="82"/>
        <v>8.807670398277061</v>
      </c>
      <c r="K704" s="2">
        <f t="shared" si="84"/>
        <v>8.8291088041199419</v>
      </c>
    </row>
    <row r="705" spans="1:11" ht="13.5" x14ac:dyDescent="0.25">
      <c r="A705" s="3">
        <f>TITRES_STAT!B708</f>
        <v>43031</v>
      </c>
      <c r="B705" s="6">
        <f>TITRES_STAT!D708</f>
        <v>8.7912999999999997</v>
      </c>
      <c r="C705" s="2">
        <f t="shared" si="77"/>
        <v>1.839999999999975E-2</v>
      </c>
      <c r="D705" s="2">
        <f t="shared" si="78"/>
        <v>8.7820999999999998</v>
      </c>
      <c r="E705" s="2">
        <f t="shared" si="80"/>
        <v>8.7885400000000011</v>
      </c>
      <c r="F705" s="2">
        <f t="shared" si="81"/>
        <v>8.7968200000000003</v>
      </c>
      <c r="G705" s="2">
        <f t="shared" si="83"/>
        <v>8.8894199999999994</v>
      </c>
      <c r="H705" s="2">
        <f t="shared" si="79"/>
        <v>8.5180634999999949</v>
      </c>
      <c r="I705" s="2">
        <f t="array" ref="I705">SUMPRODUCT(B689:B708, (ROW(B689:B708)-ROW(B689)+1)) / (20*21/2)</f>
        <v>8.7493471428571414</v>
      </c>
      <c r="J705" s="2">
        <f t="shared" si="82"/>
        <v>8.8061113127268644</v>
      </c>
      <c r="K705" s="2">
        <f t="shared" si="84"/>
        <v>8.8276261059191601</v>
      </c>
    </row>
    <row r="706" spans="1:11" ht="13.5" x14ac:dyDescent="0.25">
      <c r="A706" s="3">
        <f>TITRES_STAT!B709</f>
        <v>43032</v>
      </c>
      <c r="B706" s="6">
        <f>TITRES_STAT!D709</f>
        <v>8.6532</v>
      </c>
      <c r="C706" s="2">
        <f t="shared" si="77"/>
        <v>-0.13809999999999967</v>
      </c>
      <c r="D706" s="2">
        <f t="shared" si="78"/>
        <v>8.7544799999999992</v>
      </c>
      <c r="E706" s="2">
        <f t="shared" si="80"/>
        <v>8.7747299999999999</v>
      </c>
      <c r="F706" s="2">
        <f t="shared" si="81"/>
        <v>8.784395</v>
      </c>
      <c r="G706" s="2">
        <f t="shared" si="83"/>
        <v>8.8802140000000005</v>
      </c>
      <c r="H706" s="2">
        <f t="shared" si="79"/>
        <v>8.5184779999999947</v>
      </c>
      <c r="I706" s="2">
        <f t="array" ref="I706">SUMPRODUCT(B690:B709, (ROW(B690:B709)-ROW(B690)+1)) / (20*21/2)</f>
        <v>8.7386495238095243</v>
      </c>
      <c r="J706" s="2">
        <f t="shared" si="82"/>
        <v>8.7915483305624011</v>
      </c>
      <c r="K706" s="2">
        <f t="shared" si="84"/>
        <v>8.8207858664713505</v>
      </c>
    </row>
    <row r="707" spans="1:11" ht="13.5" x14ac:dyDescent="0.25">
      <c r="A707" s="3">
        <f>TITRES_STAT!B710</f>
        <v>43033</v>
      </c>
      <c r="B707" s="6">
        <f>TITRES_STAT!D710</f>
        <v>8.6440000000000001</v>
      </c>
      <c r="C707" s="2">
        <f t="shared" si="77"/>
        <v>-9.1999999999998749E-3</v>
      </c>
      <c r="D707" s="2">
        <f t="shared" si="78"/>
        <v>8.7268599999999985</v>
      </c>
      <c r="E707" s="2">
        <f t="shared" si="80"/>
        <v>8.76</v>
      </c>
      <c r="F707" s="2">
        <f t="shared" si="81"/>
        <v>8.771510000000001</v>
      </c>
      <c r="G707" s="2">
        <f t="shared" si="83"/>
        <v>8.8726660000000006</v>
      </c>
      <c r="H707" s="2">
        <f t="shared" si="79"/>
        <v>8.5179714999999945</v>
      </c>
      <c r="I707" s="2">
        <f t="array" ref="I707">SUMPRODUCT(B691:B710, (ROW(B691:B710)-ROW(B691)+1)) / (20*21/2)</f>
        <v>8.7373371428571396</v>
      </c>
      <c r="J707" s="2">
        <f t="shared" si="82"/>
        <v>8.7774961086040779</v>
      </c>
      <c r="K707" s="2">
        <f t="shared" si="84"/>
        <v>8.8138530873940422</v>
      </c>
    </row>
    <row r="708" spans="1:11" ht="13.5" x14ac:dyDescent="0.25">
      <c r="A708" s="3">
        <f>TITRES_STAT!B711</f>
        <v>43034</v>
      </c>
      <c r="B708" s="6">
        <f>TITRES_STAT!D711</f>
        <v>8.6532</v>
      </c>
      <c r="C708" s="2">
        <f t="shared" ref="C708:C771" si="85">B708-B707</f>
        <v>9.1999999999998749E-3</v>
      </c>
      <c r="D708" s="2">
        <f t="shared" si="78"/>
        <v>8.7029199999999989</v>
      </c>
      <c r="E708" s="2">
        <f t="shared" si="80"/>
        <v>8.7452700000000014</v>
      </c>
      <c r="F708" s="2">
        <f t="shared" si="81"/>
        <v>8.7655250000000002</v>
      </c>
      <c r="G708" s="2">
        <f t="shared" si="83"/>
        <v>8.8654860000000006</v>
      </c>
      <c r="H708" s="2">
        <f t="shared" si="79"/>
        <v>8.5175574999999952</v>
      </c>
      <c r="I708" s="2">
        <f t="array" ref="I708">SUMPRODUCT(B692:B711, (ROW(B692:B711)-ROW(B692)+1)) / (20*21/2)</f>
        <v>8.7405809523809523</v>
      </c>
      <c r="J708" s="2">
        <f t="shared" si="82"/>
        <v>8.7656583839751185</v>
      </c>
      <c r="K708" s="2">
        <f t="shared" si="84"/>
        <v>8.8075529663197667</v>
      </c>
    </row>
    <row r="709" spans="1:11" ht="13.5" x14ac:dyDescent="0.25">
      <c r="A709" s="3">
        <f>TITRES_STAT!B712</f>
        <v>43035</v>
      </c>
      <c r="B709" s="6">
        <f>TITRES_STAT!D712</f>
        <v>8.6532</v>
      </c>
      <c r="C709" s="2">
        <f t="shared" si="85"/>
        <v>0</v>
      </c>
      <c r="D709" s="2">
        <f t="shared" si="78"/>
        <v>8.6789799999999993</v>
      </c>
      <c r="E709" s="2">
        <f t="shared" si="80"/>
        <v>8.7305399999999995</v>
      </c>
      <c r="F709" s="2">
        <f t="shared" si="81"/>
        <v>8.7590800000000009</v>
      </c>
      <c r="G709" s="2">
        <f t="shared" si="83"/>
        <v>8.8581220000000016</v>
      </c>
      <c r="H709" s="2">
        <f t="shared" si="79"/>
        <v>8.5177414999999943</v>
      </c>
      <c r="I709" s="2">
        <f t="array" ref="I709">SUMPRODUCT(B693:B712, (ROW(B693:B712)-ROW(B693)+1)) / (20*21/2)</f>
        <v>8.7201047619047625</v>
      </c>
      <c r="J709" s="2">
        <f t="shared" si="82"/>
        <v>8.7549480616917741</v>
      </c>
      <c r="K709" s="2">
        <f t="shared" si="84"/>
        <v>8.801499908817032</v>
      </c>
    </row>
    <row r="710" spans="1:11" ht="13.5" x14ac:dyDescent="0.25">
      <c r="A710" s="3">
        <f>TITRES_STAT!B713</f>
        <v>43038</v>
      </c>
      <c r="B710" s="6">
        <f>TITRES_STAT!D713</f>
        <v>8.7453000000000003</v>
      </c>
      <c r="C710" s="2">
        <f t="shared" si="85"/>
        <v>9.2100000000000293E-2</v>
      </c>
      <c r="D710" s="2">
        <f t="shared" ref="D710:D773" si="86">AVERAGE(B706:B710)</f>
        <v>8.6697799999999994</v>
      </c>
      <c r="E710" s="2">
        <f t="shared" si="80"/>
        <v>8.7259399999999996</v>
      </c>
      <c r="F710" s="2">
        <f t="shared" si="81"/>
        <v>8.7572400000000012</v>
      </c>
      <c r="G710" s="2">
        <f t="shared" si="83"/>
        <v>8.8579380000000008</v>
      </c>
      <c r="H710" s="2">
        <f t="shared" si="79"/>
        <v>8.5178799999999963</v>
      </c>
      <c r="I710" s="2">
        <f t="array" ref="I710">SUMPRODUCT(B694:B713, (ROW(B694:B713)-ROW(B694)+1)) / (20*21/2)</f>
        <v>8.7235685714285705</v>
      </c>
      <c r="J710" s="2">
        <f t="shared" si="82"/>
        <v>8.7540291986735106</v>
      </c>
      <c r="K710" s="2">
        <f t="shared" si="84"/>
        <v>8.7992959908242074</v>
      </c>
    </row>
    <row r="711" spans="1:11" ht="13.5" x14ac:dyDescent="0.25">
      <c r="A711" s="3">
        <f>TITRES_STAT!B714</f>
        <v>43039</v>
      </c>
      <c r="B711" s="6">
        <f>TITRES_STAT!D714</f>
        <v>8.7912999999999997</v>
      </c>
      <c r="C711" s="2">
        <f t="shared" si="85"/>
        <v>4.5999999999999375E-2</v>
      </c>
      <c r="D711" s="2">
        <f t="shared" si="86"/>
        <v>8.6974</v>
      </c>
      <c r="E711" s="2">
        <f t="shared" si="80"/>
        <v>8.7259399999999996</v>
      </c>
      <c r="F711" s="2">
        <f t="shared" si="81"/>
        <v>8.7577000000000016</v>
      </c>
      <c r="G711" s="2">
        <f t="shared" si="83"/>
        <v>8.8535199999999996</v>
      </c>
      <c r="H711" s="2">
        <f t="shared" si="79"/>
        <v>8.5183404999999954</v>
      </c>
      <c r="I711" s="2">
        <f t="array" ref="I711">SUMPRODUCT(B695:B714, (ROW(B695:B714)-ROW(B695)+1)) / (20*21/2)</f>
        <v>8.7279085714285713</v>
      </c>
      <c r="J711" s="2">
        <f t="shared" si="82"/>
        <v>8.7575787987998428</v>
      </c>
      <c r="K711" s="2">
        <f t="shared" si="84"/>
        <v>8.7989824225565929</v>
      </c>
    </row>
    <row r="712" spans="1:11" ht="13.5" x14ac:dyDescent="0.25">
      <c r="A712" s="3">
        <f>TITRES_STAT!B715</f>
        <v>43040</v>
      </c>
      <c r="B712" s="6">
        <f>TITRES_STAT!D715</f>
        <v>8.5427</v>
      </c>
      <c r="C712" s="2">
        <f t="shared" si="85"/>
        <v>-0.24859999999999971</v>
      </c>
      <c r="D712" s="2">
        <f t="shared" si="86"/>
        <v>8.6771399999999996</v>
      </c>
      <c r="E712" s="2">
        <f t="shared" si="80"/>
        <v>8.7019999999999982</v>
      </c>
      <c r="F712" s="2">
        <f t="shared" si="81"/>
        <v>8.74573</v>
      </c>
      <c r="G712" s="2">
        <f t="shared" si="83"/>
        <v>8.8441299999999998</v>
      </c>
      <c r="H712" s="2">
        <f t="shared" si="79"/>
        <v>8.5176959999999955</v>
      </c>
      <c r="I712" s="2">
        <f t="array" ref="I712">SUMPRODUCT(B696:B715, (ROW(B696:B715)-ROW(B696)+1)) / (20*21/2)</f>
        <v>8.7453571428571415</v>
      </c>
      <c r="J712" s="2">
        <f t="shared" si="82"/>
        <v>8.7371141512950956</v>
      </c>
      <c r="K712" s="2">
        <f t="shared" si="84"/>
        <v>8.7889321314759421</v>
      </c>
    </row>
    <row r="713" spans="1:11" ht="13.5" x14ac:dyDescent="0.25">
      <c r="A713" s="3">
        <f>TITRES_STAT!B716</f>
        <v>43041</v>
      </c>
      <c r="B713" s="6">
        <f>TITRES_STAT!D716</f>
        <v>8.7820999999999998</v>
      </c>
      <c r="C713" s="2">
        <f t="shared" si="85"/>
        <v>0.23939999999999984</v>
      </c>
      <c r="D713" s="2">
        <f t="shared" si="86"/>
        <v>8.7029200000000007</v>
      </c>
      <c r="E713" s="2">
        <f t="shared" si="80"/>
        <v>8.7029199999999989</v>
      </c>
      <c r="F713" s="2">
        <f t="shared" si="81"/>
        <v>8.74573</v>
      </c>
      <c r="G713" s="2">
        <f t="shared" si="83"/>
        <v>8.8395280000000014</v>
      </c>
      <c r="H713" s="2">
        <f t="shared" si="79"/>
        <v>8.5184324999999941</v>
      </c>
      <c r="I713" s="2">
        <f t="array" ref="I713">SUMPRODUCT(B697:B716, (ROW(B697:B716)-ROW(B697)+1)) / (20*21/2)</f>
        <v>8.762104285714285</v>
      </c>
      <c r="J713" s="2">
        <f t="shared" si="82"/>
        <v>8.7413985178384195</v>
      </c>
      <c r="K713" s="2">
        <f t="shared" si="84"/>
        <v>8.788664204751397</v>
      </c>
    </row>
    <row r="714" spans="1:11" ht="13.5" x14ac:dyDescent="0.25">
      <c r="A714" s="3">
        <f>TITRES_STAT!B717</f>
        <v>43042</v>
      </c>
      <c r="B714" s="6">
        <f>TITRES_STAT!D717</f>
        <v>8.7912999999999997</v>
      </c>
      <c r="C714" s="2">
        <f t="shared" si="85"/>
        <v>9.1999999999998749E-3</v>
      </c>
      <c r="D714" s="2">
        <f t="shared" si="86"/>
        <v>8.7305400000000013</v>
      </c>
      <c r="E714" s="2">
        <f t="shared" si="80"/>
        <v>8.7047599999999985</v>
      </c>
      <c r="F714" s="2">
        <f t="shared" si="81"/>
        <v>8.7461900000000004</v>
      </c>
      <c r="G714" s="2">
        <f t="shared" si="83"/>
        <v>8.8402640000000012</v>
      </c>
      <c r="H714" s="2">
        <f t="shared" ref="H714:H777" si="87">AVERAGE(B515:B714)</f>
        <v>8.5191229999999933</v>
      </c>
      <c r="I714" s="2">
        <f t="array" ref="I714">SUMPRODUCT(B698:B717, (ROW(B698:B717)-ROW(B698)+1)) / (20*21/2)</f>
        <v>8.7957271428571424</v>
      </c>
      <c r="J714" s="2">
        <f t="shared" si="82"/>
        <v>8.7461510399490461</v>
      </c>
      <c r="K714" s="2">
        <f t="shared" si="84"/>
        <v>8.7887675692709504</v>
      </c>
    </row>
    <row r="715" spans="1:11" ht="13.5" x14ac:dyDescent="0.25">
      <c r="A715" s="3">
        <f>TITRES_STAT!B718</f>
        <v>43045</v>
      </c>
      <c r="B715" s="6">
        <f>TITRES_STAT!D718</f>
        <v>8.9293999999999993</v>
      </c>
      <c r="C715" s="2">
        <f t="shared" si="85"/>
        <v>0.13809999999999967</v>
      </c>
      <c r="D715" s="2">
        <f t="shared" si="86"/>
        <v>8.76736</v>
      </c>
      <c r="E715" s="2">
        <f t="shared" si="80"/>
        <v>8.7185700000000015</v>
      </c>
      <c r="F715" s="2">
        <f t="shared" si="81"/>
        <v>8.7535550000000022</v>
      </c>
      <c r="G715" s="2">
        <f t="shared" si="83"/>
        <v>8.8386080000000007</v>
      </c>
      <c r="H715" s="2">
        <f t="shared" si="87"/>
        <v>8.5207799999999949</v>
      </c>
      <c r="I715" s="2">
        <f t="array" ref="I715">SUMPRODUCT(B699:B718, (ROW(B699:B718)-ROW(B699)+1)) / (20*21/2)</f>
        <v>8.8357014285714293</v>
      </c>
      <c r="J715" s="2">
        <f t="shared" si="82"/>
        <v>8.7636033218586604</v>
      </c>
      <c r="K715" s="2">
        <f t="shared" si="84"/>
        <v>8.7942825665544415</v>
      </c>
    </row>
    <row r="716" spans="1:11" ht="13.5" x14ac:dyDescent="0.25">
      <c r="A716" s="3">
        <f>TITRES_STAT!B719</f>
        <v>43046</v>
      </c>
      <c r="B716" s="6">
        <f>TITRES_STAT!D719</f>
        <v>8.9293999999999993</v>
      </c>
      <c r="C716" s="2">
        <f t="shared" si="85"/>
        <v>0</v>
      </c>
      <c r="D716" s="2">
        <f t="shared" si="86"/>
        <v>8.7949799999999989</v>
      </c>
      <c r="E716" s="2">
        <f t="shared" ref="E716:E779" si="88">AVERAGE(B707:B716)</f>
        <v>8.7461900000000021</v>
      </c>
      <c r="F716" s="2">
        <f t="shared" si="81"/>
        <v>8.7604599999999984</v>
      </c>
      <c r="G716" s="2">
        <f t="shared" si="83"/>
        <v>8.8369520000000001</v>
      </c>
      <c r="H716" s="2">
        <f t="shared" si="87"/>
        <v>8.5230354999999935</v>
      </c>
      <c r="I716" s="2">
        <f t="array" ref="I716">SUMPRODUCT(B700:B719, (ROW(B700:B719)-ROW(B700)+1)) / (20*21/2)</f>
        <v>8.872914761904763</v>
      </c>
      <c r="J716" s="2">
        <f t="shared" si="82"/>
        <v>8.7793934816816446</v>
      </c>
      <c r="K716" s="2">
        <f t="shared" si="84"/>
        <v>8.7995812894346592</v>
      </c>
    </row>
    <row r="717" spans="1:11" ht="13.5" x14ac:dyDescent="0.25">
      <c r="A717" s="3">
        <f>TITRES_STAT!B720</f>
        <v>43047</v>
      </c>
      <c r="B717" s="6">
        <f>TITRES_STAT!D720</f>
        <v>9.1135000000000002</v>
      </c>
      <c r="C717" s="2">
        <f t="shared" si="85"/>
        <v>0.18410000000000082</v>
      </c>
      <c r="D717" s="2">
        <f t="shared" si="86"/>
        <v>8.9091400000000007</v>
      </c>
      <c r="E717" s="2">
        <f t="shared" si="88"/>
        <v>8.7931399999999993</v>
      </c>
      <c r="F717" s="2">
        <f t="shared" si="81"/>
        <v>8.776569999999996</v>
      </c>
      <c r="G717" s="2">
        <f t="shared" si="83"/>
        <v>8.8389780000000009</v>
      </c>
      <c r="H717" s="2">
        <f t="shared" si="87"/>
        <v>8.5253369999999933</v>
      </c>
      <c r="I717" s="2">
        <f t="array" ref="I717">SUMPRODUCT(B701:B720, (ROW(B701:B720)-ROW(B701)+1)) / (20*21/2)</f>
        <v>8.9074109523809515</v>
      </c>
      <c r="J717" s="2">
        <f t="shared" si="82"/>
        <v>8.8112131500929163</v>
      </c>
      <c r="K717" s="2">
        <f t="shared" si="84"/>
        <v>8.8118918271038886</v>
      </c>
    </row>
    <row r="718" spans="1:11" ht="13.5" x14ac:dyDescent="0.25">
      <c r="A718" s="3">
        <f>TITRES_STAT!B721</f>
        <v>43048</v>
      </c>
      <c r="B718" s="6">
        <f>TITRES_STAT!D721</f>
        <v>9.1963000000000008</v>
      </c>
      <c r="C718" s="2">
        <f t="shared" si="85"/>
        <v>8.2800000000000651E-2</v>
      </c>
      <c r="D718" s="2">
        <f t="shared" si="86"/>
        <v>8.9919800000000016</v>
      </c>
      <c r="E718" s="2">
        <f t="shared" si="88"/>
        <v>8.8474500000000003</v>
      </c>
      <c r="F718" s="2">
        <f t="shared" si="81"/>
        <v>8.79636</v>
      </c>
      <c r="G718" s="2">
        <f t="shared" si="83"/>
        <v>8.8428440000000013</v>
      </c>
      <c r="H718" s="2">
        <f t="shared" si="87"/>
        <v>8.528052499999994</v>
      </c>
      <c r="I718" s="2">
        <f t="array" ref="I718">SUMPRODUCT(B702:B721, (ROW(B702:B721)-ROW(B702)+1)) / (20*21/2)</f>
        <v>8.9400661904761911</v>
      </c>
      <c r="J718" s="2">
        <f t="shared" si="82"/>
        <v>8.8478880881793049</v>
      </c>
      <c r="K718" s="2">
        <f t="shared" si="84"/>
        <v>8.826966657413541</v>
      </c>
    </row>
    <row r="719" spans="1:11" ht="13.5" x14ac:dyDescent="0.25">
      <c r="A719" s="3">
        <f>TITRES_STAT!B722</f>
        <v>43049</v>
      </c>
      <c r="B719" s="6">
        <f>TITRES_STAT!D722</f>
        <v>9.1870999999999992</v>
      </c>
      <c r="C719" s="2">
        <f t="shared" si="85"/>
        <v>-9.2000000000016513E-3</v>
      </c>
      <c r="D719" s="2">
        <f t="shared" si="86"/>
        <v>9.0711399999999998</v>
      </c>
      <c r="E719" s="2">
        <f t="shared" si="88"/>
        <v>8.9008400000000005</v>
      </c>
      <c r="F719" s="2">
        <f t="shared" si="81"/>
        <v>8.8156899999999965</v>
      </c>
      <c r="G719" s="2">
        <f t="shared" si="83"/>
        <v>8.8467100000000016</v>
      </c>
      <c r="H719" s="2">
        <f t="shared" si="87"/>
        <v>8.5307219999999937</v>
      </c>
      <c r="I719" s="2">
        <f t="array" ref="I719">SUMPRODUCT(B703:B722, (ROW(B703:B722)-ROW(B703)+1)) / (20*21/2)</f>
        <v>8.9472138095238094</v>
      </c>
      <c r="J719" s="2">
        <f t="shared" si="82"/>
        <v>8.8801939845431814</v>
      </c>
      <c r="K719" s="2">
        <f t="shared" si="84"/>
        <v>8.8410895335934025</v>
      </c>
    </row>
    <row r="720" spans="1:11" ht="13.5" x14ac:dyDescent="0.25">
      <c r="A720" s="3">
        <f>TITRES_STAT!B723</f>
        <v>43052</v>
      </c>
      <c r="B720" s="6">
        <f>TITRES_STAT!D723</f>
        <v>9.1778999999999993</v>
      </c>
      <c r="C720" s="2">
        <f t="shared" si="85"/>
        <v>-9.1999999999998749E-3</v>
      </c>
      <c r="D720" s="2">
        <f t="shared" si="86"/>
        <v>9.1208399999999994</v>
      </c>
      <c r="E720" s="2">
        <f t="shared" si="88"/>
        <v>8.9440999999999988</v>
      </c>
      <c r="F720" s="2">
        <f t="shared" si="81"/>
        <v>8.8350199999999965</v>
      </c>
      <c r="G720" s="2">
        <f t="shared" si="83"/>
        <v>8.8487340000000021</v>
      </c>
      <c r="H720" s="2">
        <f t="shared" si="87"/>
        <v>8.5333454999999923</v>
      </c>
      <c r="I720" s="2">
        <f t="array" ref="I720">SUMPRODUCT(B704:B723, (ROW(B704:B723)-ROW(B704)+1)) / (20*21/2)</f>
        <v>8.9571647619047621</v>
      </c>
      <c r="J720" s="2">
        <f t="shared" si="82"/>
        <v>8.9085469383962117</v>
      </c>
      <c r="K720" s="2">
        <f t="shared" si="84"/>
        <v>8.8542977871779751</v>
      </c>
    </row>
    <row r="721" spans="1:11" ht="13.5" x14ac:dyDescent="0.25">
      <c r="A721" s="3">
        <f>TITRES_STAT!B724</f>
        <v>43053</v>
      </c>
      <c r="B721" s="6">
        <f>TITRES_STAT!D724</f>
        <v>9.1778999999999993</v>
      </c>
      <c r="C721" s="2">
        <f t="shared" si="85"/>
        <v>0</v>
      </c>
      <c r="D721" s="2">
        <f t="shared" si="86"/>
        <v>9.1705400000000008</v>
      </c>
      <c r="E721" s="2">
        <f t="shared" si="88"/>
        <v>8.982759999999999</v>
      </c>
      <c r="F721" s="2">
        <f t="shared" si="81"/>
        <v>8.8543499999999984</v>
      </c>
      <c r="G721" s="2">
        <f t="shared" si="83"/>
        <v>8.8502060000000018</v>
      </c>
      <c r="H721" s="2">
        <f t="shared" si="87"/>
        <v>8.5368894999999938</v>
      </c>
      <c r="I721" s="2">
        <f t="array" ref="I721">SUMPRODUCT(B705:B724, (ROW(B705:B724)-ROW(B705)+1)) / (20*21/2)</f>
        <v>8.9872333333333323</v>
      </c>
      <c r="J721" s="2">
        <f t="shared" si="82"/>
        <v>8.9341996109299053</v>
      </c>
      <c r="K721" s="2">
        <f t="shared" si="84"/>
        <v>8.8669880700337416</v>
      </c>
    </row>
    <row r="722" spans="1:11" ht="13.5" x14ac:dyDescent="0.25">
      <c r="A722" s="3">
        <f>TITRES_STAT!B725</f>
        <v>43054</v>
      </c>
      <c r="B722" s="6">
        <f>TITRES_STAT!D725</f>
        <v>8.9293999999999993</v>
      </c>
      <c r="C722" s="2">
        <f t="shared" si="85"/>
        <v>-0.24849999999999994</v>
      </c>
      <c r="D722" s="2">
        <f t="shared" si="86"/>
        <v>9.1337200000000003</v>
      </c>
      <c r="E722" s="2">
        <f t="shared" si="88"/>
        <v>9.0214299999999987</v>
      </c>
      <c r="F722" s="2">
        <f t="shared" si="81"/>
        <v>8.8617149999999967</v>
      </c>
      <c r="G722" s="2">
        <f t="shared" si="83"/>
        <v>8.8520480000000035</v>
      </c>
      <c r="H722" s="2">
        <f t="shared" si="87"/>
        <v>8.5392829999999922</v>
      </c>
      <c r="I722" s="2">
        <f t="array" ref="I722">SUMPRODUCT(B706:B725, (ROW(B706:B725)-ROW(B706)+1)) / (20*21/2)</f>
        <v>9.0127009523809516</v>
      </c>
      <c r="J722" s="2">
        <f t="shared" si="82"/>
        <v>8.9337425051270571</v>
      </c>
      <c r="K722" s="2">
        <f t="shared" si="84"/>
        <v>8.8694355966990841</v>
      </c>
    </row>
    <row r="723" spans="1:11" ht="13.5" x14ac:dyDescent="0.25">
      <c r="A723" s="3">
        <f>TITRES_STAT!B726</f>
        <v>43055</v>
      </c>
      <c r="B723" s="6">
        <f>TITRES_STAT!D726</f>
        <v>8.9662000000000006</v>
      </c>
      <c r="C723" s="2">
        <f t="shared" si="85"/>
        <v>3.6800000000001276E-2</v>
      </c>
      <c r="D723" s="2">
        <f t="shared" si="86"/>
        <v>9.0876999999999999</v>
      </c>
      <c r="E723" s="2">
        <f t="shared" si="88"/>
        <v>9.0398400000000017</v>
      </c>
      <c r="F723" s="2">
        <f t="shared" si="81"/>
        <v>8.8713799999999967</v>
      </c>
      <c r="G723" s="2">
        <f t="shared" si="83"/>
        <v>8.8509440000000037</v>
      </c>
      <c r="H723" s="2">
        <f t="shared" si="87"/>
        <v>8.5418604999999932</v>
      </c>
      <c r="I723" s="2">
        <f t="array" ref="I723">SUMPRODUCT(B707:B726, (ROW(B707:B726)-ROW(B707)+1)) / (20*21/2)</f>
        <v>9.0364152380952394</v>
      </c>
      <c r="J723" s="2">
        <f t="shared" si="82"/>
        <v>8.9368336951149576</v>
      </c>
      <c r="K723" s="2">
        <f t="shared" si="84"/>
        <v>8.8732302791814739</v>
      </c>
    </row>
    <row r="724" spans="1:11" ht="13.5" x14ac:dyDescent="0.25">
      <c r="A724" s="3">
        <f>TITRES_STAT!B727</f>
        <v>43056</v>
      </c>
      <c r="B724" s="6">
        <f>TITRES_STAT!D727</f>
        <v>9.1870999999999992</v>
      </c>
      <c r="C724" s="2">
        <f t="shared" si="85"/>
        <v>0.22089999999999854</v>
      </c>
      <c r="D724" s="2">
        <f t="shared" si="86"/>
        <v>9.0876999999999999</v>
      </c>
      <c r="E724" s="2">
        <f t="shared" si="88"/>
        <v>9.0794200000000007</v>
      </c>
      <c r="F724" s="2">
        <f t="shared" ref="F724:F787" si="89">AVERAGE(B705:B724)</f>
        <v>8.8920899999999961</v>
      </c>
      <c r="G724" s="2">
        <f t="shared" si="83"/>
        <v>8.8542580000000033</v>
      </c>
      <c r="H724" s="2">
        <f t="shared" si="87"/>
        <v>8.5455884999999938</v>
      </c>
      <c r="I724" s="2">
        <f t="array" ref="I724">SUMPRODUCT(B708:B727, (ROW(B708:B727)-ROW(B708)+1)) / (20*21/2)</f>
        <v>9.0577185714285697</v>
      </c>
      <c r="J724" s="2">
        <f t="shared" si="82"/>
        <v>8.9606685812944864</v>
      </c>
      <c r="K724" s="2">
        <f t="shared" si="84"/>
        <v>8.8855388956841619</v>
      </c>
    </row>
    <row r="725" spans="1:11" ht="13.5" x14ac:dyDescent="0.25">
      <c r="A725" s="3">
        <f>TITRES_STAT!B728</f>
        <v>43059</v>
      </c>
      <c r="B725" s="6">
        <f>TITRES_STAT!D728</f>
        <v>9.1594999999999995</v>
      </c>
      <c r="C725" s="2">
        <f t="shared" si="85"/>
        <v>-2.7599999999999625E-2</v>
      </c>
      <c r="D725" s="2">
        <f t="shared" si="86"/>
        <v>9.0840199999999989</v>
      </c>
      <c r="E725" s="2">
        <f t="shared" si="88"/>
        <v>9.10243</v>
      </c>
      <c r="F725" s="2">
        <f t="shared" si="89"/>
        <v>8.9105000000000008</v>
      </c>
      <c r="G725" s="2">
        <f t="shared" si="83"/>
        <v>8.8570200000000021</v>
      </c>
      <c r="H725" s="2">
        <f t="shared" si="87"/>
        <v>8.549500999999994</v>
      </c>
      <c r="I725" s="2">
        <f t="array" ref="I725">SUMPRODUCT(B709:B728, (ROW(B709:B728)-ROW(B709)+1)) / (20*21/2)</f>
        <v>9.0809480952380959</v>
      </c>
      <c r="J725" s="2">
        <f t="shared" ref="J725:J788" si="90">$J$4*B725+J724*(1-$J$4)</f>
        <v>8.9796049068854877</v>
      </c>
      <c r="K725" s="2">
        <f t="shared" si="84"/>
        <v>8.8962824684024309</v>
      </c>
    </row>
    <row r="726" spans="1:11" ht="13.5" x14ac:dyDescent="0.25">
      <c r="A726" s="3">
        <f>TITRES_STAT!B729</f>
        <v>43060</v>
      </c>
      <c r="B726" s="6">
        <f>TITRES_STAT!D729</f>
        <v>9.1594999999999995</v>
      </c>
      <c r="C726" s="2">
        <f t="shared" si="85"/>
        <v>0</v>
      </c>
      <c r="D726" s="2">
        <f t="shared" si="86"/>
        <v>9.0803400000000014</v>
      </c>
      <c r="E726" s="2">
        <f t="shared" si="88"/>
        <v>9.1254399999999993</v>
      </c>
      <c r="F726" s="2">
        <f t="shared" si="89"/>
        <v>8.9358149999999998</v>
      </c>
      <c r="G726" s="2">
        <f t="shared" si="83"/>
        <v>8.8597820000000009</v>
      </c>
      <c r="H726" s="2">
        <f t="shared" si="87"/>
        <v>8.5540574999999937</v>
      </c>
      <c r="I726" s="2">
        <f t="array" ref="I726">SUMPRODUCT(B710:B729, (ROW(B710:B729)-ROW(B710)+1)) / (20*21/2)</f>
        <v>9.113823809523808</v>
      </c>
      <c r="J726" s="2">
        <f t="shared" si="90"/>
        <v>8.9967377728963935</v>
      </c>
      <c r="K726" s="2">
        <f t="shared" si="84"/>
        <v>8.9066047245435129</v>
      </c>
    </row>
    <row r="727" spans="1:11" ht="13.5" x14ac:dyDescent="0.25">
      <c r="A727" s="3">
        <f>TITRES_STAT!B730</f>
        <v>43061</v>
      </c>
      <c r="B727" s="6">
        <f>TITRES_STAT!D730</f>
        <v>9.1594999999999995</v>
      </c>
      <c r="C727" s="2">
        <f t="shared" si="85"/>
        <v>0</v>
      </c>
      <c r="D727" s="2">
        <f t="shared" si="86"/>
        <v>9.1263600000000018</v>
      </c>
      <c r="E727" s="2">
        <f t="shared" si="88"/>
        <v>9.1300399999999993</v>
      </c>
      <c r="F727" s="2">
        <f t="shared" si="89"/>
        <v>8.9615899999999993</v>
      </c>
      <c r="G727" s="2">
        <f t="shared" si="83"/>
        <v>8.8662260000000011</v>
      </c>
      <c r="H727" s="2">
        <f t="shared" si="87"/>
        <v>8.5586604999999931</v>
      </c>
      <c r="I727" s="2">
        <f t="array" ref="I727">SUMPRODUCT(B711:B730, (ROW(B711:B730)-ROW(B711)+1)) / (20*21/2)</f>
        <v>9.1706366666666668</v>
      </c>
      <c r="J727" s="2">
        <f t="shared" si="90"/>
        <v>9.0122389373824525</v>
      </c>
      <c r="K727" s="2">
        <f t="shared" si="84"/>
        <v>8.9165221863261195</v>
      </c>
    </row>
    <row r="728" spans="1:11" ht="13.5" x14ac:dyDescent="0.25">
      <c r="A728" s="3">
        <f>TITRES_STAT!B731</f>
        <v>43062</v>
      </c>
      <c r="B728" s="6">
        <f>TITRES_STAT!D731</f>
        <v>9.2055000000000007</v>
      </c>
      <c r="C728" s="2">
        <f t="shared" si="85"/>
        <v>4.6000000000001151E-2</v>
      </c>
      <c r="D728" s="2">
        <f t="shared" si="86"/>
        <v>9.17422</v>
      </c>
      <c r="E728" s="2">
        <f t="shared" si="88"/>
        <v>9.1309599999999982</v>
      </c>
      <c r="F728" s="2">
        <f t="shared" si="89"/>
        <v>8.9892050000000019</v>
      </c>
      <c r="G728" s="2">
        <f t="shared" si="83"/>
        <v>8.8756160000000008</v>
      </c>
      <c r="H728" s="2">
        <f t="shared" si="87"/>
        <v>8.5643219999999936</v>
      </c>
      <c r="I728" s="2">
        <f t="array" ref="I728">SUMPRODUCT(B712:B731, (ROW(B712:B731)-ROW(B712)+1)) / (20*21/2)</f>
        <v>9.2557233333333322</v>
      </c>
      <c r="J728" s="2">
        <f t="shared" si="90"/>
        <v>9.0306447528698381</v>
      </c>
      <c r="K728" s="2">
        <f t="shared" si="84"/>
        <v>8.9278546496074487</v>
      </c>
    </row>
    <row r="729" spans="1:11" ht="13.5" x14ac:dyDescent="0.25">
      <c r="A729" s="3">
        <f>TITRES_STAT!B732</f>
        <v>43063</v>
      </c>
      <c r="B729" s="6">
        <f>TITRES_STAT!D732</f>
        <v>9.3344000000000005</v>
      </c>
      <c r="C729" s="2">
        <f t="shared" si="85"/>
        <v>0.12889999999999979</v>
      </c>
      <c r="D729" s="2">
        <f t="shared" si="86"/>
        <v>9.2036800000000003</v>
      </c>
      <c r="E729" s="2">
        <f t="shared" si="88"/>
        <v>9.1456900000000001</v>
      </c>
      <c r="F729" s="2">
        <f t="shared" si="89"/>
        <v>9.0232650000000003</v>
      </c>
      <c r="G729" s="2">
        <f t="shared" si="83"/>
        <v>8.882795999999999</v>
      </c>
      <c r="H729" s="2">
        <f t="shared" si="87"/>
        <v>8.5705814999999941</v>
      </c>
      <c r="I729" s="2">
        <f t="array" ref="I729">SUMPRODUCT(B713:B732, (ROW(B713:B732)-ROW(B713)+1)) / (20*21/2)</f>
        <v>9.3825857142857139</v>
      </c>
      <c r="J729" s="2">
        <f t="shared" si="90"/>
        <v>9.059573824025092</v>
      </c>
      <c r="K729" s="2">
        <f t="shared" si="84"/>
        <v>8.9437976045248035</v>
      </c>
    </row>
    <row r="730" spans="1:11" ht="13.5" x14ac:dyDescent="0.25">
      <c r="A730" s="3">
        <f>TITRES_STAT!B733</f>
        <v>43066</v>
      </c>
      <c r="B730" s="6">
        <f>TITRES_STAT!D733</f>
        <v>9.6197999999999997</v>
      </c>
      <c r="C730" s="2">
        <f t="shared" si="85"/>
        <v>0.28539999999999921</v>
      </c>
      <c r="D730" s="2">
        <f t="shared" si="86"/>
        <v>9.2957399999999986</v>
      </c>
      <c r="E730" s="2">
        <f t="shared" si="88"/>
        <v>9.1898800000000005</v>
      </c>
      <c r="F730" s="2">
        <f t="shared" si="89"/>
        <v>9.0669900000000005</v>
      </c>
      <c r="G730" s="2">
        <f t="shared" si="83"/>
        <v>8.9002859999999995</v>
      </c>
      <c r="H730" s="2">
        <f t="shared" si="87"/>
        <v>8.5772554999999944</v>
      </c>
      <c r="I730" s="2">
        <f t="array" ref="I730">SUMPRODUCT(B714:B733, (ROW(B714:B733)-ROW(B714)+1)) / (20*21/2)</f>
        <v>9.545044285714285</v>
      </c>
      <c r="J730" s="2">
        <f t="shared" si="90"/>
        <v>9.1129286979274653</v>
      </c>
      <c r="K730" s="2">
        <f t="shared" si="84"/>
        <v>8.9703075023865768</v>
      </c>
    </row>
    <row r="731" spans="1:11" ht="13.5" x14ac:dyDescent="0.25">
      <c r="A731" s="3">
        <f>TITRES_STAT!B734</f>
        <v>43067</v>
      </c>
      <c r="B731" s="6">
        <f>TITRES_STAT!D734</f>
        <v>9.9603999999999999</v>
      </c>
      <c r="C731" s="2">
        <f t="shared" si="85"/>
        <v>0.34060000000000024</v>
      </c>
      <c r="D731" s="2">
        <f t="shared" si="86"/>
        <v>9.4559200000000008</v>
      </c>
      <c r="E731" s="2">
        <f t="shared" si="88"/>
        <v>9.2681299999999993</v>
      </c>
      <c r="F731" s="2">
        <f t="shared" si="89"/>
        <v>9.1254449999999991</v>
      </c>
      <c r="G731" s="2">
        <f t="shared" si="83"/>
        <v>8.9240359999999974</v>
      </c>
      <c r="H731" s="2">
        <f t="shared" si="87"/>
        <v>8.5856324999999956</v>
      </c>
      <c r="I731" s="2">
        <f t="array" ref="I731">SUMPRODUCT(B715:B734, (ROW(B715:B734)-ROW(B715)+1)) / (20*21/2)</f>
        <v>9.6525747619047628</v>
      </c>
      <c r="J731" s="2">
        <f t="shared" si="90"/>
        <v>9.1936402505058012</v>
      </c>
      <c r="K731" s="2">
        <f t="shared" si="84"/>
        <v>9.0091346591557322</v>
      </c>
    </row>
    <row r="732" spans="1:11" ht="13.5" x14ac:dyDescent="0.25">
      <c r="A732" s="3">
        <f>TITRES_STAT!B735</f>
        <v>43068</v>
      </c>
      <c r="B732" s="6">
        <f>TITRES_STAT!D735</f>
        <v>10.4575</v>
      </c>
      <c r="C732" s="2">
        <f t="shared" si="85"/>
        <v>0.49709999999999965</v>
      </c>
      <c r="D732" s="2">
        <f t="shared" si="86"/>
        <v>9.7155200000000015</v>
      </c>
      <c r="E732" s="2">
        <f t="shared" si="88"/>
        <v>9.4209399999999999</v>
      </c>
      <c r="F732" s="2">
        <f t="shared" si="89"/>
        <v>9.2211849999999984</v>
      </c>
      <c r="G732" s="2">
        <f t="shared" si="83"/>
        <v>8.9549659999999989</v>
      </c>
      <c r="H732" s="2">
        <f t="shared" si="87"/>
        <v>8.5962649999999954</v>
      </c>
      <c r="I732" s="2">
        <f t="array" ref="I732">SUMPRODUCT(B716:B735, (ROW(B716:B735)-ROW(B716)+1)) / (20*21/2)</f>
        <v>9.7626852380952389</v>
      </c>
      <c r="J732" s="2">
        <f t="shared" si="90"/>
        <v>9.3140078456957252</v>
      </c>
      <c r="K732" s="2">
        <f t="shared" si="84"/>
        <v>9.065933299973155</v>
      </c>
    </row>
    <row r="733" spans="1:11" ht="13.5" x14ac:dyDescent="0.25">
      <c r="A733" s="3">
        <f>TITRES_STAT!B736</f>
        <v>43069</v>
      </c>
      <c r="B733" s="6">
        <f>TITRES_STAT!D736</f>
        <v>10.927</v>
      </c>
      <c r="C733" s="2">
        <f t="shared" si="85"/>
        <v>0.46950000000000003</v>
      </c>
      <c r="D733" s="2">
        <f t="shared" si="86"/>
        <v>10.05982</v>
      </c>
      <c r="E733" s="2">
        <f t="shared" si="88"/>
        <v>9.6170200000000001</v>
      </c>
      <c r="F733" s="2">
        <f t="shared" si="89"/>
        <v>9.3284299999999991</v>
      </c>
      <c r="G733" s="2">
        <f t="shared" si="83"/>
        <v>8.9958399999999994</v>
      </c>
      <c r="H733" s="2">
        <f t="shared" si="87"/>
        <v>8.6094749999999962</v>
      </c>
      <c r="I733" s="2">
        <f t="array" ref="I733">SUMPRODUCT(B717:B736, (ROW(B717:B736)-ROW(B717)+1)) / (20*21/2)</f>
        <v>9.8579838095238088</v>
      </c>
      <c r="J733" s="2">
        <f t="shared" si="90"/>
        <v>9.4676261461056566</v>
      </c>
      <c r="K733" s="2">
        <f t="shared" si="84"/>
        <v>9.1389163078173468</v>
      </c>
    </row>
    <row r="734" spans="1:11" ht="13.5" x14ac:dyDescent="0.25">
      <c r="A734" s="3">
        <f>TITRES_STAT!B737</f>
        <v>43073</v>
      </c>
      <c r="B734" s="6">
        <f>TITRES_STAT!D737</f>
        <v>10.4575</v>
      </c>
      <c r="C734" s="2">
        <f t="shared" si="85"/>
        <v>-0.46950000000000003</v>
      </c>
      <c r="D734" s="2">
        <f t="shared" si="86"/>
        <v>10.284439999999998</v>
      </c>
      <c r="E734" s="2">
        <f t="shared" si="88"/>
        <v>9.7440600000000011</v>
      </c>
      <c r="F734" s="2">
        <f t="shared" si="89"/>
        <v>9.4117399999999982</v>
      </c>
      <c r="G734" s="2">
        <f t="shared" si="83"/>
        <v>9.0267699999999973</v>
      </c>
      <c r="H734" s="2">
        <f t="shared" si="87"/>
        <v>8.6207979999999953</v>
      </c>
      <c r="I734" s="2">
        <f t="array" ref="I734">SUMPRODUCT(B718:B737, (ROW(B718:B737)-ROW(B718)+1)) / (20*21/2)</f>
        <v>9.9282971428571418</v>
      </c>
      <c r="J734" s="2">
        <f t="shared" si="90"/>
        <v>9.5618998464765479</v>
      </c>
      <c r="K734" s="2">
        <f t="shared" si="84"/>
        <v>9.1906254722166665</v>
      </c>
    </row>
    <row r="735" spans="1:11" ht="13.5" x14ac:dyDescent="0.25">
      <c r="A735" s="3">
        <f>TITRES_STAT!B738</f>
        <v>43074</v>
      </c>
      <c r="B735" s="6">
        <f>TITRES_STAT!D738</f>
        <v>10.5679</v>
      </c>
      <c r="C735" s="2">
        <f t="shared" si="85"/>
        <v>0.11040000000000028</v>
      </c>
      <c r="D735" s="2">
        <f t="shared" si="86"/>
        <v>10.47406</v>
      </c>
      <c r="E735" s="2">
        <f t="shared" si="88"/>
        <v>9.8848999999999982</v>
      </c>
      <c r="F735" s="2">
        <f t="shared" si="89"/>
        <v>9.493665</v>
      </c>
      <c r="G735" s="2">
        <f t="shared" si="83"/>
        <v>9.0599080000000001</v>
      </c>
      <c r="H735" s="2">
        <f t="shared" si="87"/>
        <v>8.6330869999999944</v>
      </c>
      <c r="I735" s="2">
        <f t="array" ref="I735">SUMPRODUCT(B719:B738, (ROW(B719:B738)-ROW(B719)+1)) / (20*21/2)</f>
        <v>10.017454761904762</v>
      </c>
      <c r="J735" s="2">
        <f t="shared" si="90"/>
        <v>9.6577093849073528</v>
      </c>
      <c r="K735" s="2">
        <f t="shared" si="84"/>
        <v>9.2446362380120917</v>
      </c>
    </row>
    <row r="736" spans="1:11" ht="13.5" x14ac:dyDescent="0.25">
      <c r="A736" s="3">
        <f>TITRES_STAT!B739</f>
        <v>43075</v>
      </c>
      <c r="B736" s="6">
        <f>TITRES_STAT!D739</f>
        <v>10.494300000000001</v>
      </c>
      <c r="C736" s="2">
        <f t="shared" si="85"/>
        <v>-7.3599999999999E-2</v>
      </c>
      <c r="D736" s="2">
        <f t="shared" si="86"/>
        <v>10.58084</v>
      </c>
      <c r="E736" s="2">
        <f t="shared" si="88"/>
        <v>10.018379999999997</v>
      </c>
      <c r="F736" s="2">
        <f t="shared" si="89"/>
        <v>9.5719100000000008</v>
      </c>
      <c r="G736" s="2">
        <f t="shared" si="83"/>
        <v>9.091759999999999</v>
      </c>
      <c r="H736" s="2">
        <f t="shared" si="87"/>
        <v>8.644961999999996</v>
      </c>
      <c r="I736" s="2">
        <f t="array" ref="I736">SUMPRODUCT(B720:B739, (ROW(B720:B739)-ROW(B720)+1)) / (20*21/2)</f>
        <v>10.101842857142856</v>
      </c>
      <c r="J736" s="2">
        <f t="shared" si="90"/>
        <v>9.7373846815828422</v>
      </c>
      <c r="K736" s="2">
        <f t="shared" si="84"/>
        <v>9.2936426600508337</v>
      </c>
    </row>
    <row r="737" spans="1:11" ht="13.5" x14ac:dyDescent="0.25">
      <c r="A737" s="3">
        <f>TITRES_STAT!B740</f>
        <v>43076</v>
      </c>
      <c r="B737" s="6">
        <f>TITRES_STAT!D740</f>
        <v>10.3102</v>
      </c>
      <c r="C737" s="2">
        <f t="shared" si="85"/>
        <v>-0.18410000000000082</v>
      </c>
      <c r="D737" s="2">
        <f t="shared" si="86"/>
        <v>10.55138</v>
      </c>
      <c r="E737" s="2">
        <f t="shared" si="88"/>
        <v>10.13345</v>
      </c>
      <c r="F737" s="2">
        <f t="shared" si="89"/>
        <v>9.6317450000000022</v>
      </c>
      <c r="G737" s="2">
        <f t="shared" si="83"/>
        <v>9.1199300000000001</v>
      </c>
      <c r="H737" s="2">
        <f t="shared" si="87"/>
        <v>8.6550879999999957</v>
      </c>
      <c r="I737" s="2">
        <f t="array" ref="I737">SUMPRODUCT(B721:B740, (ROW(B721:B740)-ROW(B721)+1)) / (20*21/2)</f>
        <v>10.19710095238095</v>
      </c>
      <c r="J737" s="2">
        <f t="shared" si="90"/>
        <v>9.7919385214320958</v>
      </c>
      <c r="K737" s="2">
        <f t="shared" si="84"/>
        <v>9.3335076537743298</v>
      </c>
    </row>
    <row r="738" spans="1:11" ht="13.5" x14ac:dyDescent="0.25">
      <c r="A738" s="3">
        <f>TITRES_STAT!B741</f>
        <v>43077</v>
      </c>
      <c r="B738" s="6">
        <f>TITRES_STAT!D741</f>
        <v>10.5679</v>
      </c>
      <c r="C738" s="2">
        <f t="shared" si="85"/>
        <v>0.25769999999999982</v>
      </c>
      <c r="D738" s="2">
        <f t="shared" si="86"/>
        <v>10.479560000000001</v>
      </c>
      <c r="E738" s="2">
        <f t="shared" si="88"/>
        <v>10.269689999999999</v>
      </c>
      <c r="F738" s="2">
        <f t="shared" si="89"/>
        <v>9.700325000000003</v>
      </c>
      <c r="G738" s="2">
        <f t="shared" si="83"/>
        <v>9.1558299999999981</v>
      </c>
      <c r="H738" s="2">
        <f t="shared" si="87"/>
        <v>8.6665024999999947</v>
      </c>
      <c r="I738" s="2">
        <f t="array" ref="I738">SUMPRODUCT(B722:B741, (ROW(B722:B741)-ROW(B722)+1)) / (20*21/2)</f>
        <v>10.284775238095238</v>
      </c>
      <c r="J738" s="2">
        <f t="shared" si="90"/>
        <v>9.8658396146290386</v>
      </c>
      <c r="K738" s="2">
        <f t="shared" si="84"/>
        <v>9.3819151967635719</v>
      </c>
    </row>
    <row r="739" spans="1:11" ht="13.5" x14ac:dyDescent="0.25">
      <c r="A739" s="3">
        <f>TITRES_STAT!B742</f>
        <v>43080</v>
      </c>
      <c r="B739" s="6">
        <f>TITRES_STAT!D742</f>
        <v>10.586399999999999</v>
      </c>
      <c r="C739" s="2">
        <f t="shared" si="85"/>
        <v>1.8499999999999517E-2</v>
      </c>
      <c r="D739" s="2">
        <f t="shared" si="86"/>
        <v>10.50534</v>
      </c>
      <c r="E739" s="2">
        <f t="shared" si="88"/>
        <v>10.394889999999998</v>
      </c>
      <c r="F739" s="2">
        <f t="shared" si="89"/>
        <v>9.7702900000000028</v>
      </c>
      <c r="G739" s="2">
        <f t="shared" si="83"/>
        <v>9.1919160000000009</v>
      </c>
      <c r="H739" s="2">
        <f t="shared" si="87"/>
        <v>8.6784699999999955</v>
      </c>
      <c r="I739" s="2">
        <f t="array" ref="I739">SUMPRODUCT(B723:B742, (ROW(B723:B742)-ROW(B723)+1)) / (20*21/2)</f>
        <v>10.362237142857143</v>
      </c>
      <c r="J739" s="2">
        <f t="shared" si="90"/>
        <v>9.934464413235796</v>
      </c>
      <c r="K739" s="2">
        <f t="shared" si="84"/>
        <v>9.4291498949297061</v>
      </c>
    </row>
    <row r="740" spans="1:11" ht="13.5" x14ac:dyDescent="0.25">
      <c r="A740" s="3">
        <f>TITRES_STAT!B743</f>
        <v>43081</v>
      </c>
      <c r="B740" s="6">
        <f>TITRES_STAT!D743</f>
        <v>10.7705</v>
      </c>
      <c r="C740" s="2">
        <f t="shared" si="85"/>
        <v>0.18410000000000082</v>
      </c>
      <c r="D740" s="2">
        <f t="shared" si="86"/>
        <v>10.545859999999999</v>
      </c>
      <c r="E740" s="2">
        <f t="shared" si="88"/>
        <v>10.50996</v>
      </c>
      <c r="F740" s="2">
        <f t="shared" si="89"/>
        <v>9.8499200000000027</v>
      </c>
      <c r="G740" s="2">
        <f t="shared" si="83"/>
        <v>9.2316840000000013</v>
      </c>
      <c r="H740" s="2">
        <f t="shared" si="87"/>
        <v>8.6908974999999948</v>
      </c>
      <c r="I740" s="2">
        <f t="array" ref="I740">SUMPRODUCT(B724:B743, (ROW(B724:B743)-ROW(B724)+1)) / (20*21/2)</f>
        <v>10.424920476190476</v>
      </c>
      <c r="J740" s="2">
        <f t="shared" si="90"/>
        <v>10.01408685007048</v>
      </c>
      <c r="K740" s="2">
        <f t="shared" si="84"/>
        <v>9.4817518598344233</v>
      </c>
    </row>
    <row r="741" spans="1:11" ht="13.5" x14ac:dyDescent="0.25">
      <c r="A741" s="3">
        <f>TITRES_STAT!B744</f>
        <v>43082</v>
      </c>
      <c r="B741" s="6">
        <f>TITRES_STAT!D744</f>
        <v>10.7705</v>
      </c>
      <c r="C741" s="2">
        <f t="shared" si="85"/>
        <v>0</v>
      </c>
      <c r="D741" s="2">
        <f t="shared" si="86"/>
        <v>10.601099999999999</v>
      </c>
      <c r="E741" s="2">
        <f t="shared" si="88"/>
        <v>10.59097</v>
      </c>
      <c r="F741" s="2">
        <f t="shared" si="89"/>
        <v>9.9295500000000008</v>
      </c>
      <c r="G741" s="2">
        <f t="shared" si="83"/>
        <v>9.2714520000000018</v>
      </c>
      <c r="H741" s="2">
        <f t="shared" si="87"/>
        <v>8.703324999999996</v>
      </c>
      <c r="I741" s="2">
        <f t="array" ref="I741">SUMPRODUCT(B725:B744, (ROW(B725:B744)-ROW(B725)+1)) / (20*21/2)</f>
        <v>10.484707619047619</v>
      </c>
      <c r="J741" s="2">
        <f t="shared" si="90"/>
        <v>10.086126197682816</v>
      </c>
      <c r="K741" s="2">
        <f t="shared" si="84"/>
        <v>9.5322910025860139</v>
      </c>
    </row>
    <row r="742" spans="1:11" ht="13.5" x14ac:dyDescent="0.25">
      <c r="A742" s="3">
        <f>TITRES_STAT!B745</f>
        <v>43083</v>
      </c>
      <c r="B742" s="6">
        <f>TITRES_STAT!D745</f>
        <v>10.742900000000001</v>
      </c>
      <c r="C742" s="2">
        <f t="shared" si="85"/>
        <v>-2.7599999999999625E-2</v>
      </c>
      <c r="D742" s="2">
        <f t="shared" si="86"/>
        <v>10.687639999999998</v>
      </c>
      <c r="E742" s="2">
        <f t="shared" si="88"/>
        <v>10.619510000000002</v>
      </c>
      <c r="F742" s="2">
        <f t="shared" si="89"/>
        <v>10.020225</v>
      </c>
      <c r="G742" s="2">
        <f t="shared" si="83"/>
        <v>9.3106680000000015</v>
      </c>
      <c r="H742" s="2">
        <f t="shared" si="87"/>
        <v>8.7156144999999974</v>
      </c>
      <c r="I742" s="2">
        <f t="array" ref="I742">SUMPRODUCT(B726:B745, (ROW(B726:B745)-ROW(B726)+1)) / (20*21/2)</f>
        <v>10.523111428571429</v>
      </c>
      <c r="J742" s="2">
        <f t="shared" si="90"/>
        <v>10.148676083617787</v>
      </c>
      <c r="K742" s="2">
        <f t="shared" si="84"/>
        <v>9.5797658652296995</v>
      </c>
    </row>
    <row r="743" spans="1:11" ht="13.5" x14ac:dyDescent="0.25">
      <c r="A743" s="3">
        <f>TITRES_STAT!B746</f>
        <v>43084</v>
      </c>
      <c r="B743" s="6">
        <f>TITRES_STAT!D746</f>
        <v>10.6784</v>
      </c>
      <c r="C743" s="2">
        <f t="shared" si="85"/>
        <v>-6.4500000000000668E-2</v>
      </c>
      <c r="D743" s="2">
        <f t="shared" si="86"/>
        <v>10.70974</v>
      </c>
      <c r="E743" s="2">
        <f t="shared" si="88"/>
        <v>10.59465</v>
      </c>
      <c r="F743" s="2">
        <f t="shared" si="89"/>
        <v>10.105834999999999</v>
      </c>
      <c r="G743" s="2">
        <f t="shared" si="83"/>
        <v>9.3485940000000021</v>
      </c>
      <c r="H743" s="2">
        <f t="shared" si="87"/>
        <v>8.7280879999999978</v>
      </c>
      <c r="I743" s="2">
        <f t="array" ref="I743">SUMPRODUCT(B727:B746, (ROW(B727:B746)-ROW(B727)+1)) / (20*21/2)</f>
        <v>10.550329999999999</v>
      </c>
      <c r="J743" s="2">
        <f t="shared" si="90"/>
        <v>10.199125980416092</v>
      </c>
      <c r="K743" s="2">
        <f t="shared" si="84"/>
        <v>9.6228495567893191</v>
      </c>
    </row>
    <row r="744" spans="1:11" ht="13.5" x14ac:dyDescent="0.25">
      <c r="A744" s="3">
        <f>TITRES_STAT!B747</f>
        <v>43087</v>
      </c>
      <c r="B744" s="6">
        <f>TITRES_STAT!D747</f>
        <v>10.733599999999999</v>
      </c>
      <c r="C744" s="2">
        <f t="shared" si="85"/>
        <v>5.519999999999925E-2</v>
      </c>
      <c r="D744" s="2">
        <f t="shared" si="86"/>
        <v>10.739179999999999</v>
      </c>
      <c r="E744" s="2">
        <f t="shared" si="88"/>
        <v>10.622260000000001</v>
      </c>
      <c r="F744" s="2">
        <f t="shared" si="89"/>
        <v>10.183159999999999</v>
      </c>
      <c r="G744" s="2">
        <f t="shared" si="83"/>
        <v>9.3876239999999989</v>
      </c>
      <c r="H744" s="2">
        <f t="shared" si="87"/>
        <v>8.7403309999999976</v>
      </c>
      <c r="I744" s="2">
        <f t="array" ref="I744">SUMPRODUCT(B728:B747, (ROW(B728:B747)-ROW(B728)+1)) / (20*21/2)</f>
        <v>10.566592380952381</v>
      </c>
      <c r="J744" s="2">
        <f t="shared" si="90"/>
        <v>10.250028267995511</v>
      </c>
      <c r="K744" s="2">
        <f t="shared" si="84"/>
        <v>9.6664083976995414</v>
      </c>
    </row>
    <row r="745" spans="1:11" ht="13.5" x14ac:dyDescent="0.25">
      <c r="A745" s="3">
        <f>TITRES_STAT!B748</f>
        <v>43088</v>
      </c>
      <c r="B745" s="6">
        <f>TITRES_STAT!D748</f>
        <v>10.586399999999999</v>
      </c>
      <c r="C745" s="2">
        <f t="shared" si="85"/>
        <v>-0.14719999999999978</v>
      </c>
      <c r="D745" s="2">
        <f t="shared" si="86"/>
        <v>10.702359999999999</v>
      </c>
      <c r="E745" s="2">
        <f t="shared" si="88"/>
        <v>10.624109999999998</v>
      </c>
      <c r="F745" s="2">
        <f t="shared" si="89"/>
        <v>10.254504999999998</v>
      </c>
      <c r="G745" s="2">
        <f t="shared" si="83"/>
        <v>9.4237100000000016</v>
      </c>
      <c r="H745" s="2">
        <f t="shared" si="87"/>
        <v>8.7518379999999976</v>
      </c>
      <c r="I745" s="2">
        <f t="array" ref="I745">SUMPRODUCT(B729:B748, (ROW(B729:B748)-ROW(B729)+1)) / (20*21/2)</f>
        <v>10.57562238095238</v>
      </c>
      <c r="J745" s="2">
        <f t="shared" si="90"/>
        <v>10.282063671043558</v>
      </c>
      <c r="K745" s="2">
        <f t="shared" si="84"/>
        <v>9.70248649975054</v>
      </c>
    </row>
    <row r="746" spans="1:11" ht="13.5" x14ac:dyDescent="0.25">
      <c r="A746" s="3">
        <f>TITRES_STAT!B749</f>
        <v>43089</v>
      </c>
      <c r="B746" s="6">
        <f>TITRES_STAT!D749</f>
        <v>10.5403</v>
      </c>
      <c r="C746" s="2">
        <f t="shared" si="85"/>
        <v>-4.6099999999999142E-2</v>
      </c>
      <c r="D746" s="2">
        <f t="shared" si="86"/>
        <v>10.656319999999999</v>
      </c>
      <c r="E746" s="2">
        <f t="shared" si="88"/>
        <v>10.62871</v>
      </c>
      <c r="F746" s="2">
        <f t="shared" si="89"/>
        <v>10.323544999999999</v>
      </c>
      <c r="G746" s="2">
        <f t="shared" si="83"/>
        <v>9.4586900000000007</v>
      </c>
      <c r="H746" s="2">
        <f t="shared" si="87"/>
        <v>8.7635749999999977</v>
      </c>
      <c r="I746" s="2">
        <f t="array" ref="I746">SUMPRODUCT(B730:B749, (ROW(B730:B749)-ROW(B730)+1)) / (20*21/2)</f>
        <v>10.588206666666665</v>
      </c>
      <c r="J746" s="2">
        <f t="shared" si="90"/>
        <v>10.306657607134646</v>
      </c>
      <c r="K746" s="2">
        <f t="shared" si="84"/>
        <v>9.7353419311328722</v>
      </c>
    </row>
    <row r="747" spans="1:11" ht="13.5" x14ac:dyDescent="0.25">
      <c r="A747" s="3">
        <f>TITRES_STAT!B750</f>
        <v>43090</v>
      </c>
      <c r="B747" s="6">
        <f>TITRES_STAT!D750</f>
        <v>10.494300000000001</v>
      </c>
      <c r="C747" s="2">
        <f t="shared" si="85"/>
        <v>-4.5999999999999375E-2</v>
      </c>
      <c r="D747" s="2">
        <f t="shared" si="86"/>
        <v>10.6066</v>
      </c>
      <c r="E747" s="2">
        <f t="shared" si="88"/>
        <v>10.647119999999997</v>
      </c>
      <c r="F747" s="2">
        <f t="shared" si="89"/>
        <v>10.390285</v>
      </c>
      <c r="G747" s="2">
        <f t="shared" si="83"/>
        <v>9.4927500000000009</v>
      </c>
      <c r="H747" s="2">
        <f t="shared" si="87"/>
        <v>8.775541999999998</v>
      </c>
      <c r="I747" s="2">
        <f t="array" ref="I747">SUMPRODUCT(B731:B750, (ROW(B731:B750)-ROW(B731)+1)) / (20*21/2)</f>
        <v>10.594829047619047</v>
      </c>
      <c r="J747" s="2">
        <f t="shared" si="90"/>
        <v>10.32452831121706</v>
      </c>
      <c r="K747" s="2">
        <f t="shared" si="84"/>
        <v>9.7651049926570739</v>
      </c>
    </row>
    <row r="748" spans="1:11" ht="13.5" x14ac:dyDescent="0.25">
      <c r="A748" s="3">
        <f>TITRES_STAT!B751</f>
        <v>43091</v>
      </c>
      <c r="B748" s="6">
        <f>TITRES_STAT!D751</f>
        <v>10.485099999999999</v>
      </c>
      <c r="C748" s="2">
        <f t="shared" si="85"/>
        <v>-9.2000000000016513E-3</v>
      </c>
      <c r="D748" s="2">
        <f t="shared" si="86"/>
        <v>10.567940000000002</v>
      </c>
      <c r="E748" s="2">
        <f t="shared" si="88"/>
        <v>10.638839999999998</v>
      </c>
      <c r="F748" s="2">
        <f t="shared" si="89"/>
        <v>10.454264999999999</v>
      </c>
      <c r="G748" s="2">
        <f t="shared" si="83"/>
        <v>9.5264420000000012</v>
      </c>
      <c r="H748" s="2">
        <f t="shared" si="87"/>
        <v>8.7870029999999986</v>
      </c>
      <c r="I748" s="2">
        <f t="array" ref="I748">SUMPRODUCT(B732:B751, (ROW(B732:B751)-ROW(B732)+1)) / (20*21/2)</f>
        <v>10.59684857142857</v>
      </c>
      <c r="J748" s="2">
        <f t="shared" si="90"/>
        <v>10.339820853005911</v>
      </c>
      <c r="K748" s="2">
        <f t="shared" si="84"/>
        <v>9.7933400909842483</v>
      </c>
    </row>
    <row r="749" spans="1:11" ht="13.5" x14ac:dyDescent="0.25">
      <c r="A749" s="3">
        <f>TITRES_STAT!B752</f>
        <v>43094</v>
      </c>
      <c r="B749" s="6">
        <f>TITRES_STAT!D752</f>
        <v>10.586399999999999</v>
      </c>
      <c r="C749" s="2">
        <f t="shared" si="85"/>
        <v>0.10130000000000017</v>
      </c>
      <c r="D749" s="2">
        <f t="shared" si="86"/>
        <v>10.538499999999999</v>
      </c>
      <c r="E749" s="2">
        <f t="shared" si="88"/>
        <v>10.638839999999998</v>
      </c>
      <c r="F749" s="2">
        <f t="shared" si="89"/>
        <v>10.516864999999999</v>
      </c>
      <c r="G749" s="2">
        <f t="shared" si="83"/>
        <v>9.5621600000000022</v>
      </c>
      <c r="H749" s="2">
        <f t="shared" si="87"/>
        <v>8.7989704999999994</v>
      </c>
      <c r="I749" s="2">
        <f t="array" ref="I749">SUMPRODUCT(B733:B752, (ROW(B733:B752)-ROW(B733)+1)) / (20*21/2)</f>
        <v>10.595887142857144</v>
      </c>
      <c r="J749" s="2">
        <f t="shared" si="90"/>
        <v>10.363304581291063</v>
      </c>
      <c r="K749" s="2">
        <f t="shared" si="84"/>
        <v>9.8244404795731022</v>
      </c>
    </row>
    <row r="750" spans="1:11" ht="13.5" x14ac:dyDescent="0.25">
      <c r="A750" s="3">
        <f>TITRES_STAT!B753</f>
        <v>43095</v>
      </c>
      <c r="B750" s="6">
        <f>TITRES_STAT!D753</f>
        <v>10.586399999999999</v>
      </c>
      <c r="C750" s="2">
        <f t="shared" si="85"/>
        <v>0</v>
      </c>
      <c r="D750" s="2">
        <f t="shared" si="86"/>
        <v>10.538499999999999</v>
      </c>
      <c r="E750" s="2">
        <f t="shared" si="88"/>
        <v>10.620429999999999</v>
      </c>
      <c r="F750" s="2">
        <f t="shared" si="89"/>
        <v>10.565194999999999</v>
      </c>
      <c r="G750" s="2">
        <f t="shared" si="83"/>
        <v>9.5980620000000041</v>
      </c>
      <c r="H750" s="2">
        <f t="shared" si="87"/>
        <v>8.8111679999999986</v>
      </c>
      <c r="I750" s="2">
        <f t="array" ref="I750">SUMPRODUCT(B734:B753, (ROW(B734:B753)-ROW(B734)+1)) / (20*21/2)</f>
        <v>10.585540476190477</v>
      </c>
      <c r="J750" s="2">
        <f t="shared" si="90"/>
        <v>10.384551764025247</v>
      </c>
      <c r="K750" s="2">
        <f t="shared" si="84"/>
        <v>9.8543212450800404</v>
      </c>
    </row>
    <row r="751" spans="1:11" ht="13.5" x14ac:dyDescent="0.25">
      <c r="A751" s="3">
        <f>TITRES_STAT!B754</f>
        <v>43096</v>
      </c>
      <c r="B751" s="6">
        <f>TITRES_STAT!D754</f>
        <v>10.586399999999999</v>
      </c>
      <c r="C751" s="2">
        <f t="shared" si="85"/>
        <v>0</v>
      </c>
      <c r="D751" s="2">
        <f t="shared" si="86"/>
        <v>10.547719999999998</v>
      </c>
      <c r="E751" s="2">
        <f t="shared" si="88"/>
        <v>10.60202</v>
      </c>
      <c r="F751" s="2">
        <f t="shared" si="89"/>
        <v>10.596495000000001</v>
      </c>
      <c r="G751" s="2">
        <f t="shared" si="83"/>
        <v>9.6339640000000042</v>
      </c>
      <c r="H751" s="2">
        <f t="shared" si="87"/>
        <v>8.8233654999999995</v>
      </c>
      <c r="I751" s="2">
        <f t="array" ref="I751">SUMPRODUCT(B735:B754, (ROW(B735:B754)-ROW(B735)+1)) / (20*21/2)</f>
        <v>10.594787619047617</v>
      </c>
      <c r="J751" s="2">
        <f t="shared" si="90"/>
        <v>10.403775405546652</v>
      </c>
      <c r="K751" s="2">
        <f t="shared" si="84"/>
        <v>9.8830302158612167</v>
      </c>
    </row>
    <row r="752" spans="1:11" ht="13.5" x14ac:dyDescent="0.25">
      <c r="A752" s="3">
        <f>TITRES_STAT!B755</f>
        <v>43097</v>
      </c>
      <c r="B752" s="6">
        <f>TITRES_STAT!D755</f>
        <v>10.586399999999999</v>
      </c>
      <c r="C752" s="2">
        <f t="shared" si="85"/>
        <v>0</v>
      </c>
      <c r="D752" s="2">
        <f t="shared" si="86"/>
        <v>10.566139999999999</v>
      </c>
      <c r="E752" s="2">
        <f t="shared" si="88"/>
        <v>10.586369999999999</v>
      </c>
      <c r="F752" s="2">
        <f t="shared" si="89"/>
        <v>10.60294</v>
      </c>
      <c r="G752" s="2">
        <f t="shared" si="83"/>
        <v>9.6700500000000051</v>
      </c>
      <c r="H752" s="2">
        <f t="shared" si="87"/>
        <v>8.8352409999999981</v>
      </c>
      <c r="I752" s="2">
        <f t="array" ref="I752">SUMPRODUCT(B736:B755, (ROW(B736:B755)-ROW(B736)+1)) / (20*21/2)</f>
        <v>10.602982857142857</v>
      </c>
      <c r="J752" s="2">
        <f t="shared" si="90"/>
        <v>10.421168224066019</v>
      </c>
      <c r="K752" s="2">
        <f t="shared" si="84"/>
        <v>9.9106133446509741</v>
      </c>
    </row>
    <row r="753" spans="1:11" ht="13.5" x14ac:dyDescent="0.25">
      <c r="A753" s="3">
        <f>TITRES_STAT!B756</f>
        <v>43098</v>
      </c>
      <c r="B753" s="6">
        <f>TITRES_STAT!D756</f>
        <v>10.494300000000001</v>
      </c>
      <c r="C753" s="2">
        <f t="shared" si="85"/>
        <v>-9.2099999999998516E-2</v>
      </c>
      <c r="D753" s="2">
        <f t="shared" si="86"/>
        <v>10.56798</v>
      </c>
      <c r="E753" s="2">
        <f t="shared" si="88"/>
        <v>10.567959999999999</v>
      </c>
      <c r="F753" s="2">
        <f t="shared" si="89"/>
        <v>10.581304999999999</v>
      </c>
      <c r="G753" s="2">
        <f t="shared" si="83"/>
        <v>9.7044780000000053</v>
      </c>
      <c r="H753" s="2">
        <f t="shared" si="87"/>
        <v>8.8475764999999971</v>
      </c>
      <c r="I753" s="2">
        <f t="array" ref="I753">SUMPRODUCT(B737:B756, (ROW(B737:B756)-ROW(B737)+1)) / (20*21/2)</f>
        <v>10.601889999999999</v>
      </c>
      <c r="J753" s="2">
        <f t="shared" si="90"/>
        <v>10.42813315510735</v>
      </c>
      <c r="K753" s="2">
        <f t="shared" si="84"/>
        <v>9.9335030174097607</v>
      </c>
    </row>
    <row r="754" spans="1:11" ht="13.5" x14ac:dyDescent="0.25">
      <c r="A754" s="3">
        <f>TITRES_STAT!B757</f>
        <v>43102</v>
      </c>
      <c r="B754" s="6">
        <f>TITRES_STAT!D757</f>
        <v>10.6784</v>
      </c>
      <c r="C754" s="2">
        <f t="shared" si="85"/>
        <v>0.18409999999999904</v>
      </c>
      <c r="D754" s="2">
        <f t="shared" si="86"/>
        <v>10.58638</v>
      </c>
      <c r="E754" s="2">
        <f t="shared" si="88"/>
        <v>10.562439999999999</v>
      </c>
      <c r="F754" s="2">
        <f t="shared" si="89"/>
        <v>10.59235</v>
      </c>
      <c r="G754" s="2">
        <f t="shared" ref="G754:G817" si="91">AVERAGE(B705:B754)</f>
        <v>9.7425880000000049</v>
      </c>
      <c r="H754" s="2">
        <f t="shared" si="87"/>
        <v>8.8607864999999961</v>
      </c>
      <c r="I754" s="2">
        <f t="array" ref="I754">SUMPRODUCT(B738:B757, (ROW(B738:B757)-ROW(B738)+1)) / (20*21/2)</f>
        <v>10.63015857142857</v>
      </c>
      <c r="J754" s="2">
        <f t="shared" si="90"/>
        <v>10.451968092716175</v>
      </c>
      <c r="K754" s="2">
        <f t="shared" si="84"/>
        <v>9.9627146637858495</v>
      </c>
    </row>
    <row r="755" spans="1:11" ht="13.5" x14ac:dyDescent="0.25">
      <c r="A755" s="3">
        <f>TITRES_STAT!B758</f>
        <v>43103</v>
      </c>
      <c r="B755" s="6">
        <f>TITRES_STAT!D758</f>
        <v>10.6784</v>
      </c>
      <c r="C755" s="2">
        <f t="shared" si="85"/>
        <v>0</v>
      </c>
      <c r="D755" s="2">
        <f t="shared" si="86"/>
        <v>10.60478</v>
      </c>
      <c r="E755" s="2">
        <f t="shared" si="88"/>
        <v>10.571639999999999</v>
      </c>
      <c r="F755" s="2">
        <f t="shared" si="89"/>
        <v>10.597875</v>
      </c>
      <c r="G755" s="2">
        <f t="shared" si="91"/>
        <v>9.7803300000000064</v>
      </c>
      <c r="H755" s="2">
        <f t="shared" si="87"/>
        <v>8.8738124999999961</v>
      </c>
      <c r="I755" s="2">
        <f t="array" ref="I755">SUMPRODUCT(B739:B758, (ROW(B739:B758)-ROW(B739)+1)) / (20*21/2)</f>
        <v>10.655621904761906</v>
      </c>
      <c r="J755" s="2">
        <f t="shared" si="90"/>
        <v>10.473533036267014</v>
      </c>
      <c r="K755" s="2">
        <f t="shared" ref="K755:K818" si="92">$K$4*B755+(1-$K$4)*K754</f>
        <v>9.990780755402092</v>
      </c>
    </row>
    <row r="756" spans="1:11" ht="13.5" x14ac:dyDescent="0.25">
      <c r="A756" s="3">
        <f>TITRES_STAT!B759</f>
        <v>43104</v>
      </c>
      <c r="B756" s="6">
        <f>TITRES_STAT!D759</f>
        <v>10.586399999999999</v>
      </c>
      <c r="C756" s="2">
        <f t="shared" si="85"/>
        <v>-9.2000000000000526E-2</v>
      </c>
      <c r="D756" s="2">
        <f t="shared" si="86"/>
        <v>10.60478</v>
      </c>
      <c r="E756" s="2">
        <f t="shared" si="88"/>
        <v>10.576249999999998</v>
      </c>
      <c r="F756" s="2">
        <f t="shared" si="89"/>
        <v>10.602480000000002</v>
      </c>
      <c r="G756" s="2">
        <f t="shared" si="91"/>
        <v>9.8189940000000071</v>
      </c>
      <c r="H756" s="2">
        <f t="shared" si="87"/>
        <v>8.8863784999999957</v>
      </c>
      <c r="I756" s="2">
        <f t="array" ref="I756">SUMPRODUCT(B740:B759, (ROW(B740:B759)-ROW(B740)+1)) / (20*21/2)</f>
        <v>10.667240476190473</v>
      </c>
      <c r="J756" s="2">
        <f t="shared" si="90"/>
        <v>10.484282270908251</v>
      </c>
      <c r="K756" s="2">
        <f t="shared" si="92"/>
        <v>10.014138372837305</v>
      </c>
    </row>
    <row r="757" spans="1:11" ht="13.5" x14ac:dyDescent="0.25">
      <c r="A757" s="3">
        <f>TITRES_STAT!B760</f>
        <v>43105</v>
      </c>
      <c r="B757" s="6">
        <f>TITRES_STAT!D760</f>
        <v>10.8993</v>
      </c>
      <c r="C757" s="2">
        <f t="shared" si="85"/>
        <v>0.31290000000000084</v>
      </c>
      <c r="D757" s="2">
        <f t="shared" si="86"/>
        <v>10.667359999999999</v>
      </c>
      <c r="E757" s="2">
        <f t="shared" si="88"/>
        <v>10.61675</v>
      </c>
      <c r="F757" s="2">
        <f t="shared" si="89"/>
        <v>10.631935000000002</v>
      </c>
      <c r="G757" s="2">
        <f t="shared" si="91"/>
        <v>9.8641000000000059</v>
      </c>
      <c r="H757" s="2">
        <f t="shared" si="87"/>
        <v>8.8999104999999972</v>
      </c>
      <c r="I757" s="2">
        <f t="array" ref="I757">SUMPRODUCT(B741:B760, (ROW(B741:B760)-ROW(B741)+1)) / (20*21/2)</f>
        <v>10.669210952380951</v>
      </c>
      <c r="J757" s="2">
        <f t="shared" si="90"/>
        <v>10.523807768916988</v>
      </c>
      <c r="K757" s="2">
        <f t="shared" si="92"/>
        <v>10.048850593510352</v>
      </c>
    </row>
    <row r="758" spans="1:11" ht="13.5" x14ac:dyDescent="0.25">
      <c r="A758" s="3">
        <f>TITRES_STAT!B761</f>
        <v>43108</v>
      </c>
      <c r="B758" s="6">
        <f>TITRES_STAT!D761</f>
        <v>10.8993</v>
      </c>
      <c r="C758" s="2">
        <f t="shared" si="85"/>
        <v>0</v>
      </c>
      <c r="D758" s="2">
        <f t="shared" si="86"/>
        <v>10.74836</v>
      </c>
      <c r="E758" s="2">
        <f t="shared" si="88"/>
        <v>10.658169999999998</v>
      </c>
      <c r="F758" s="2">
        <f t="shared" si="89"/>
        <v>10.648505000000002</v>
      </c>
      <c r="G758" s="2">
        <f t="shared" si="91"/>
        <v>9.9090220000000073</v>
      </c>
      <c r="H758" s="2">
        <f t="shared" si="87"/>
        <v>8.9141329999999961</v>
      </c>
      <c r="I758" s="2">
        <f t="array" ref="I758">SUMPRODUCT(B742:B761, (ROW(B742:B761)-ROW(B742)+1)) / (20*21/2)</f>
        <v>10.65934380952381</v>
      </c>
      <c r="J758" s="2">
        <f t="shared" si="90"/>
        <v>10.559568933782037</v>
      </c>
      <c r="K758" s="2">
        <f t="shared" si="92"/>
        <v>10.082201550627593</v>
      </c>
    </row>
    <row r="759" spans="1:11" ht="13.5" x14ac:dyDescent="0.25">
      <c r="A759" s="3">
        <f>TITRES_STAT!B762</f>
        <v>43109</v>
      </c>
      <c r="B759" s="6">
        <f>TITRES_STAT!D762</f>
        <v>10.7705</v>
      </c>
      <c r="C759" s="2">
        <f t="shared" si="85"/>
        <v>-0.12880000000000003</v>
      </c>
      <c r="D759" s="2">
        <f t="shared" si="86"/>
        <v>10.766780000000001</v>
      </c>
      <c r="E759" s="2">
        <f t="shared" si="88"/>
        <v>10.676579999999998</v>
      </c>
      <c r="F759" s="2">
        <f t="shared" si="89"/>
        <v>10.657710000000002</v>
      </c>
      <c r="G759" s="2">
        <f t="shared" si="91"/>
        <v>9.9513680000000075</v>
      </c>
      <c r="H759" s="2">
        <f t="shared" si="87"/>
        <v>8.9274809999999967</v>
      </c>
      <c r="I759" s="2">
        <f t="array" ref="I759">SUMPRODUCT(B743:B762, (ROW(B743:B762)-ROW(B743)+1)) / (20*21/2)</f>
        <v>10.681214761904762</v>
      </c>
      <c r="J759" s="2">
        <f t="shared" si="90"/>
        <v>10.579657606755177</v>
      </c>
      <c r="K759" s="2">
        <f t="shared" si="92"/>
        <v>10.109193646681414</v>
      </c>
    </row>
    <row r="760" spans="1:11" ht="13.5" x14ac:dyDescent="0.25">
      <c r="A760" s="3">
        <f>TITRES_STAT!B763</f>
        <v>43110</v>
      </c>
      <c r="B760" s="6">
        <f>TITRES_STAT!D763</f>
        <v>10.6784</v>
      </c>
      <c r="C760" s="2">
        <f t="shared" si="85"/>
        <v>-9.2100000000000293E-2</v>
      </c>
      <c r="D760" s="2">
        <f t="shared" si="86"/>
        <v>10.766780000000001</v>
      </c>
      <c r="E760" s="2">
        <f t="shared" si="88"/>
        <v>10.685779999999998</v>
      </c>
      <c r="F760" s="2">
        <f t="shared" si="89"/>
        <v>10.653105000000002</v>
      </c>
      <c r="G760" s="2">
        <f t="shared" si="91"/>
        <v>9.990030000000008</v>
      </c>
      <c r="H760" s="2">
        <f t="shared" si="87"/>
        <v>8.9405989999999971</v>
      </c>
      <c r="I760" s="2">
        <f t="array" ref="I760">SUMPRODUCT(B744:B763, (ROW(B744:B763)-ROW(B744)+1)) / (20*21/2)</f>
        <v>10.691958095238096</v>
      </c>
      <c r="J760" s="2">
        <f t="shared" si="90"/>
        <v>10.589061644207064</v>
      </c>
      <c r="K760" s="2">
        <f t="shared" si="92"/>
        <v>10.131515464458614</v>
      </c>
    </row>
    <row r="761" spans="1:11" ht="13.5" x14ac:dyDescent="0.25">
      <c r="A761" s="3">
        <f>TITRES_STAT!B764</f>
        <v>43111</v>
      </c>
      <c r="B761" s="6">
        <f>TITRES_STAT!D764</f>
        <v>10.5495</v>
      </c>
      <c r="C761" s="2">
        <f t="shared" si="85"/>
        <v>-0.12889999999999979</v>
      </c>
      <c r="D761" s="2">
        <f t="shared" si="86"/>
        <v>10.759400000000001</v>
      </c>
      <c r="E761" s="2">
        <f t="shared" si="88"/>
        <v>10.682089999999999</v>
      </c>
      <c r="F761" s="2">
        <f t="shared" si="89"/>
        <v>10.642055000000001</v>
      </c>
      <c r="G761" s="2">
        <f t="shared" si="91"/>
        <v>10.025194000000006</v>
      </c>
      <c r="H761" s="2">
        <f t="shared" si="87"/>
        <v>8.9529804999999971</v>
      </c>
      <c r="I761" s="2">
        <f t="array" ref="I761">SUMPRODUCT(B745:B764, (ROW(B745:B764)-ROW(B745)+1)) / (20*21/2)</f>
        <v>10.720716190476193</v>
      </c>
      <c r="J761" s="2">
        <f t="shared" si="90"/>
        <v>10.585293868568296</v>
      </c>
      <c r="K761" s="2">
        <f t="shared" si="92"/>
        <v>10.147907014872002</v>
      </c>
    </row>
    <row r="762" spans="1:11" ht="13.5" x14ac:dyDescent="0.25">
      <c r="A762" s="3">
        <f>TITRES_STAT!B765</f>
        <v>43112</v>
      </c>
      <c r="B762" s="6">
        <f>TITRES_STAT!D765</f>
        <v>10.871700000000001</v>
      </c>
      <c r="C762" s="2">
        <f t="shared" si="85"/>
        <v>0.32220000000000049</v>
      </c>
      <c r="D762" s="2">
        <f t="shared" si="86"/>
        <v>10.753880000000001</v>
      </c>
      <c r="E762" s="2">
        <f t="shared" si="88"/>
        <v>10.710619999999999</v>
      </c>
      <c r="F762" s="2">
        <f t="shared" si="89"/>
        <v>10.648495</v>
      </c>
      <c r="G762" s="2">
        <f t="shared" si="91"/>
        <v>10.071774000000007</v>
      </c>
      <c r="H762" s="2">
        <f t="shared" si="87"/>
        <v>8.9669729999999976</v>
      </c>
      <c r="I762" s="2">
        <f t="array" ref="I762">SUMPRODUCT(B746:B765, (ROW(B746:B765)-ROW(B746)+1)) / (20*21/2)</f>
        <v>10.757183809523809</v>
      </c>
      <c r="J762" s="2">
        <f t="shared" si="90"/>
        <v>10.612570642990363</v>
      </c>
      <c r="K762" s="2">
        <f t="shared" si="92"/>
        <v>10.176291053504473</v>
      </c>
    </row>
    <row r="763" spans="1:11" ht="13.5" x14ac:dyDescent="0.25">
      <c r="A763" s="3">
        <f>TITRES_STAT!B766</f>
        <v>43115</v>
      </c>
      <c r="B763" s="6">
        <f>TITRES_STAT!D766</f>
        <v>10.7613</v>
      </c>
      <c r="C763" s="2">
        <f t="shared" si="85"/>
        <v>-0.11040000000000028</v>
      </c>
      <c r="D763" s="2">
        <f t="shared" si="86"/>
        <v>10.726280000000001</v>
      </c>
      <c r="E763" s="2">
        <f t="shared" si="88"/>
        <v>10.73732</v>
      </c>
      <c r="F763" s="2">
        <f t="shared" si="89"/>
        <v>10.652640000000002</v>
      </c>
      <c r="G763" s="2">
        <f t="shared" si="91"/>
        <v>10.111358000000006</v>
      </c>
      <c r="H763" s="2">
        <f t="shared" si="87"/>
        <v>8.9803669999999958</v>
      </c>
      <c r="I763" s="2">
        <f t="array" ref="I763">SUMPRODUCT(B747:B766, (ROW(B747:B766)-ROW(B747)+1)) / (20*21/2)</f>
        <v>10.800231428571429</v>
      </c>
      <c r="J763" s="2">
        <f t="shared" si="90"/>
        <v>10.626735343657948</v>
      </c>
      <c r="K763" s="2">
        <f t="shared" si="92"/>
        <v>10.199232580818023</v>
      </c>
    </row>
    <row r="764" spans="1:11" ht="13.5" x14ac:dyDescent="0.25">
      <c r="A764" s="3">
        <f>TITRES_STAT!B767</f>
        <v>43116</v>
      </c>
      <c r="B764" s="6">
        <f>TITRES_STAT!D767</f>
        <v>10.954599999999999</v>
      </c>
      <c r="C764" s="2">
        <f t="shared" si="85"/>
        <v>0.19329999999999892</v>
      </c>
      <c r="D764" s="2">
        <f t="shared" si="86"/>
        <v>10.763099999999998</v>
      </c>
      <c r="E764" s="2">
        <f t="shared" si="88"/>
        <v>10.764939999999999</v>
      </c>
      <c r="F764" s="2">
        <f t="shared" si="89"/>
        <v>10.663689999999999</v>
      </c>
      <c r="G764" s="2">
        <f t="shared" si="91"/>
        <v>10.154624000000005</v>
      </c>
      <c r="H764" s="2">
        <f t="shared" si="87"/>
        <v>8.9947274999999962</v>
      </c>
      <c r="I764" s="2">
        <f t="array" ref="I764">SUMPRODUCT(B748:B767, (ROW(B748:B767)-ROW(B748)+1)) / (20*21/2)</f>
        <v>10.846562857142857</v>
      </c>
      <c r="J764" s="2">
        <f t="shared" si="90"/>
        <v>10.657960549023858</v>
      </c>
      <c r="K764" s="2">
        <f t="shared" si="92"/>
        <v>10.228854832550649</v>
      </c>
    </row>
    <row r="765" spans="1:11" ht="13.5" x14ac:dyDescent="0.25">
      <c r="A765" s="3">
        <f>TITRES_STAT!B768</f>
        <v>43117</v>
      </c>
      <c r="B765" s="6">
        <f>TITRES_STAT!D768</f>
        <v>11.0466</v>
      </c>
      <c r="C765" s="2">
        <f t="shared" si="85"/>
        <v>9.2000000000000526E-2</v>
      </c>
      <c r="D765" s="2">
        <f t="shared" si="86"/>
        <v>10.836739999999999</v>
      </c>
      <c r="E765" s="2">
        <f t="shared" si="88"/>
        <v>10.80176</v>
      </c>
      <c r="F765" s="2">
        <f t="shared" si="89"/>
        <v>10.6867</v>
      </c>
      <c r="G765" s="2">
        <f t="shared" si="91"/>
        <v>10.196968000000005</v>
      </c>
      <c r="H765" s="2">
        <f t="shared" si="87"/>
        <v>9.0094559999999948</v>
      </c>
      <c r="I765" s="2">
        <f t="array" ref="I765">SUMPRODUCT(B749:B768, (ROW(B749:B768)-ROW(B749)+1)) / (20*21/2)</f>
        <v>10.888642857142859</v>
      </c>
      <c r="J765" s="2">
        <f t="shared" si="90"/>
        <v>10.694973830069205</v>
      </c>
      <c r="K765" s="2">
        <f t="shared" si="92"/>
        <v>10.260923270489839</v>
      </c>
    </row>
    <row r="766" spans="1:11" ht="13.5" x14ac:dyDescent="0.25">
      <c r="A766" s="3">
        <f>TITRES_STAT!B769</f>
        <v>43118</v>
      </c>
      <c r="B766" s="6">
        <f>TITRES_STAT!D769</f>
        <v>11.1387</v>
      </c>
      <c r="C766" s="2">
        <f t="shared" si="85"/>
        <v>9.2100000000000293E-2</v>
      </c>
      <c r="D766" s="2">
        <f t="shared" si="86"/>
        <v>10.95458</v>
      </c>
      <c r="E766" s="2">
        <f t="shared" si="88"/>
        <v>10.85699</v>
      </c>
      <c r="F766" s="2">
        <f t="shared" si="89"/>
        <v>10.716620000000001</v>
      </c>
      <c r="G766" s="2">
        <f t="shared" si="91"/>
        <v>10.241154000000003</v>
      </c>
      <c r="H766" s="2">
        <f t="shared" si="87"/>
        <v>9.0246449999999943</v>
      </c>
      <c r="I766" s="2">
        <f t="array" ref="I766">SUMPRODUCT(B750:B769, (ROW(B750:B769)-ROW(B750)+1)) / (20*21/2)</f>
        <v>10.922090476190474</v>
      </c>
      <c r="J766" s="2">
        <f t="shared" si="90"/>
        <v>10.73723346530071</v>
      </c>
      <c r="K766" s="2">
        <f t="shared" si="92"/>
        <v>10.295345887333376</v>
      </c>
    </row>
    <row r="767" spans="1:11" ht="13.5" x14ac:dyDescent="0.25">
      <c r="A767" s="3">
        <f>TITRES_STAT!B770</f>
        <v>43119</v>
      </c>
      <c r="B767" s="6">
        <f>TITRES_STAT!D770</f>
        <v>11.203099999999999</v>
      </c>
      <c r="C767" s="2">
        <f t="shared" si="85"/>
        <v>6.4399999999999125E-2</v>
      </c>
      <c r="D767" s="2">
        <f t="shared" si="86"/>
        <v>11.020859999999999</v>
      </c>
      <c r="E767" s="2">
        <f t="shared" si="88"/>
        <v>10.887370000000001</v>
      </c>
      <c r="F767" s="2">
        <f t="shared" si="89"/>
        <v>10.75206</v>
      </c>
      <c r="G767" s="2">
        <f t="shared" si="91"/>
        <v>10.282946000000004</v>
      </c>
      <c r="H767" s="2">
        <f t="shared" si="87"/>
        <v>9.0401559999999943</v>
      </c>
      <c r="I767" s="2">
        <f t="array" ref="I767">SUMPRODUCT(B751:B770, (ROW(B751:B770)-ROW(B751)+1)) / (20*21/2)</f>
        <v>10.97482238095238</v>
      </c>
      <c r="J767" s="2">
        <f t="shared" si="90"/>
        <v>10.781601706700641</v>
      </c>
      <c r="K767" s="2">
        <f t="shared" si="92"/>
        <v>10.330944087830106</v>
      </c>
    </row>
    <row r="768" spans="1:11" ht="13.5" x14ac:dyDescent="0.25">
      <c r="A768" s="3">
        <f>TITRES_STAT!B771</f>
        <v>43122</v>
      </c>
      <c r="B768" s="6">
        <f>TITRES_STAT!D771</f>
        <v>11.193899999999999</v>
      </c>
      <c r="C768" s="2">
        <f t="shared" si="85"/>
        <v>-9.1999999999998749E-3</v>
      </c>
      <c r="D768" s="2">
        <f t="shared" si="86"/>
        <v>11.107379999999999</v>
      </c>
      <c r="E768" s="2">
        <f t="shared" si="88"/>
        <v>10.916830000000001</v>
      </c>
      <c r="F768" s="2">
        <f t="shared" si="89"/>
        <v>10.7875</v>
      </c>
      <c r="G768" s="2">
        <f t="shared" si="91"/>
        <v>10.322898000000004</v>
      </c>
      <c r="H768" s="2">
        <f t="shared" si="87"/>
        <v>9.0560354999999948</v>
      </c>
      <c r="I768" s="2">
        <f t="array" ref="I768">SUMPRODUCT(B752:B771, (ROW(B752:B771)-ROW(B752)+1)) / (20*21/2)</f>
        <v>11.023828571428574</v>
      </c>
      <c r="J768" s="2">
        <f t="shared" si="90"/>
        <v>10.82086821082439</v>
      </c>
      <c r="K768" s="2">
        <f t="shared" si="92"/>
        <v>10.364785496150494</v>
      </c>
    </row>
    <row r="769" spans="1:11" ht="13.5" x14ac:dyDescent="0.25">
      <c r="A769" s="3">
        <f>TITRES_STAT!B772</f>
        <v>43123</v>
      </c>
      <c r="B769" s="6">
        <f>TITRES_STAT!D772</f>
        <v>11.1387</v>
      </c>
      <c r="C769" s="2">
        <f t="shared" si="85"/>
        <v>-5.519999999999925E-2</v>
      </c>
      <c r="D769" s="2">
        <f t="shared" si="86"/>
        <v>11.1442</v>
      </c>
      <c r="E769" s="2">
        <f t="shared" si="88"/>
        <v>10.95365</v>
      </c>
      <c r="F769" s="2">
        <f t="shared" si="89"/>
        <v>10.815114999999999</v>
      </c>
      <c r="G769" s="2">
        <f t="shared" si="91"/>
        <v>10.361930000000005</v>
      </c>
      <c r="H769" s="2">
        <f t="shared" si="87"/>
        <v>9.0716849999999951</v>
      </c>
      <c r="I769" s="2">
        <f t="array" ref="I769">SUMPRODUCT(B753:B772, (ROW(B753:B772)-ROW(B753)+1)) / (20*21/2)</f>
        <v>11.069109047619049</v>
      </c>
      <c r="J769" s="2">
        <f t="shared" si="90"/>
        <v>10.851137905031591</v>
      </c>
      <c r="K769" s="2">
        <f t="shared" si="92"/>
        <v>10.395135084536751</v>
      </c>
    </row>
    <row r="770" spans="1:11" ht="13.5" x14ac:dyDescent="0.25">
      <c r="A770" s="3">
        <f>TITRES_STAT!B773</f>
        <v>43124</v>
      </c>
      <c r="B770" s="6">
        <f>TITRES_STAT!D773</f>
        <v>11.3688</v>
      </c>
      <c r="C770" s="2">
        <f t="shared" si="85"/>
        <v>0.23010000000000019</v>
      </c>
      <c r="D770" s="2">
        <f t="shared" si="86"/>
        <v>11.208639999999999</v>
      </c>
      <c r="E770" s="2">
        <f t="shared" si="88"/>
        <v>11.022690000000001</v>
      </c>
      <c r="F770" s="2">
        <f t="shared" si="89"/>
        <v>10.854234999999999</v>
      </c>
      <c r="G770" s="2">
        <f t="shared" si="91"/>
        <v>10.405748000000003</v>
      </c>
      <c r="H770" s="2">
        <f t="shared" si="87"/>
        <v>9.0885769999999937</v>
      </c>
      <c r="I770" s="2">
        <f t="array" ref="I770">SUMPRODUCT(B754:B773, (ROW(B754:B773)-ROW(B754)+1)) / (20*21/2)</f>
        <v>11.110663809523812</v>
      </c>
      <c r="J770" s="2">
        <f t="shared" si="90"/>
        <v>10.900439056933344</v>
      </c>
      <c r="K770" s="2">
        <f t="shared" si="92"/>
        <v>10.433318022398055</v>
      </c>
    </row>
    <row r="771" spans="1:11" ht="13.5" x14ac:dyDescent="0.25">
      <c r="A771" s="3">
        <f>TITRES_STAT!B774</f>
        <v>43125</v>
      </c>
      <c r="B771" s="6">
        <f>TITRES_STAT!D774</f>
        <v>11.3688</v>
      </c>
      <c r="C771" s="2">
        <f t="shared" si="85"/>
        <v>0</v>
      </c>
      <c r="D771" s="2">
        <f t="shared" si="86"/>
        <v>11.254659999999999</v>
      </c>
      <c r="E771" s="2">
        <f t="shared" si="88"/>
        <v>11.104620000000001</v>
      </c>
      <c r="F771" s="2">
        <f t="shared" si="89"/>
        <v>10.893354999999998</v>
      </c>
      <c r="G771" s="2">
        <f t="shared" si="91"/>
        <v>10.449566000000004</v>
      </c>
      <c r="H771" s="2">
        <f t="shared" si="87"/>
        <v>9.105468999999994</v>
      </c>
      <c r="I771" s="2">
        <f t="array" ref="I771">SUMPRODUCT(B755:B774, (ROW(B755:B774)-ROW(B755)+1)) / (20*21/2)</f>
        <v>11.152444761904761</v>
      </c>
      <c r="J771" s="2">
        <f t="shared" si="90"/>
        <v>10.945044861034932</v>
      </c>
      <c r="K771" s="2">
        <f t="shared" si="92"/>
        <v>10.470003590147151</v>
      </c>
    </row>
    <row r="772" spans="1:11" ht="13.5" x14ac:dyDescent="0.25">
      <c r="A772" s="3">
        <f>TITRES_STAT!B775</f>
        <v>43126</v>
      </c>
      <c r="B772" s="6">
        <f>TITRES_STAT!D775</f>
        <v>11.3688</v>
      </c>
      <c r="C772" s="2">
        <f t="shared" ref="C772:C835" si="93">B772-B771</f>
        <v>0</v>
      </c>
      <c r="D772" s="2">
        <f t="shared" si="86"/>
        <v>11.287800000000001</v>
      </c>
      <c r="E772" s="2">
        <f t="shared" si="88"/>
        <v>11.154329999999998</v>
      </c>
      <c r="F772" s="2">
        <f t="shared" si="89"/>
        <v>10.932475</v>
      </c>
      <c r="G772" s="2">
        <f t="shared" si="91"/>
        <v>10.498354000000004</v>
      </c>
      <c r="H772" s="2">
        <f t="shared" si="87"/>
        <v>9.1211644999999955</v>
      </c>
      <c r="I772" s="2">
        <f t="array" ref="I772">SUMPRODUCT(B756:B775, (ROW(B756:B775)-ROW(B756)+1)) / (20*21/2)</f>
        <v>11.195975714285714</v>
      </c>
      <c r="J772" s="2">
        <f t="shared" si="90"/>
        <v>10.98540249331732</v>
      </c>
      <c r="K772" s="2">
        <f t="shared" si="92"/>
        <v>10.505250508180596</v>
      </c>
    </row>
    <row r="773" spans="1:11" ht="13.5" x14ac:dyDescent="0.25">
      <c r="A773" s="3">
        <f>TITRES_STAT!B776</f>
        <v>43129</v>
      </c>
      <c r="B773" s="6">
        <f>TITRES_STAT!D776</f>
        <v>11.3688</v>
      </c>
      <c r="C773" s="2">
        <f t="shared" si="93"/>
        <v>0</v>
      </c>
      <c r="D773" s="2">
        <f t="shared" si="86"/>
        <v>11.32278</v>
      </c>
      <c r="E773" s="2">
        <f t="shared" si="88"/>
        <v>11.215079999999997</v>
      </c>
      <c r="F773" s="2">
        <f t="shared" si="89"/>
        <v>10.976199999999999</v>
      </c>
      <c r="G773" s="2">
        <f t="shared" si="91"/>
        <v>10.546406000000001</v>
      </c>
      <c r="H773" s="2">
        <f t="shared" si="87"/>
        <v>9.1369059999999962</v>
      </c>
      <c r="I773" s="2">
        <f t="array" ref="I773">SUMPRODUCT(B757:B776, (ROW(B757:B776)-ROW(B757)+1)) / (20*21/2)</f>
        <v>11.239241428571427</v>
      </c>
      <c r="J773" s="2">
        <f t="shared" si="90"/>
        <v>11.021916541572814</v>
      </c>
      <c r="K773" s="2">
        <f t="shared" si="92"/>
        <v>10.539115194134299</v>
      </c>
    </row>
    <row r="774" spans="1:11" ht="13.5" x14ac:dyDescent="0.25">
      <c r="A774" s="3">
        <f>TITRES_STAT!B777</f>
        <v>43130</v>
      </c>
      <c r="B774" s="6">
        <f>TITRES_STAT!D777</f>
        <v>11.414899999999999</v>
      </c>
      <c r="C774" s="2">
        <f t="shared" si="93"/>
        <v>4.6099999999999142E-2</v>
      </c>
      <c r="D774" s="2">
        <f t="shared" ref="D774:D837" si="94">AVERAGE(B770:B774)</f>
        <v>11.378020000000001</v>
      </c>
      <c r="E774" s="2">
        <f t="shared" si="88"/>
        <v>11.261109999999999</v>
      </c>
      <c r="F774" s="2">
        <f t="shared" si="89"/>
        <v>11.013024999999997</v>
      </c>
      <c r="G774" s="2">
        <f t="shared" si="91"/>
        <v>10.590962000000005</v>
      </c>
      <c r="H774" s="2">
        <f t="shared" si="87"/>
        <v>9.1528779999999959</v>
      </c>
      <c r="I774" s="2">
        <f t="array" ref="I774">SUMPRODUCT(B758:B777, (ROW(B758:B777)-ROW(B758)+1)) / (20*21/2)</f>
        <v>11.307057142857143</v>
      </c>
      <c r="J774" s="2">
        <f t="shared" si="90"/>
        <v>11.059343537613499</v>
      </c>
      <c r="K774" s="2">
        <f t="shared" si="92"/>
        <v>10.573459696325111</v>
      </c>
    </row>
    <row r="775" spans="1:11" ht="13.5" x14ac:dyDescent="0.25">
      <c r="A775" s="3">
        <f>TITRES_STAT!B778</f>
        <v>43131</v>
      </c>
      <c r="B775" s="6">
        <f>TITRES_STAT!D778</f>
        <v>11.4701</v>
      </c>
      <c r="C775" s="2">
        <f t="shared" si="93"/>
        <v>5.5200000000001026E-2</v>
      </c>
      <c r="D775" s="2">
        <f t="shared" si="94"/>
        <v>11.39828</v>
      </c>
      <c r="E775" s="2">
        <f t="shared" si="88"/>
        <v>11.303459999999999</v>
      </c>
      <c r="F775" s="2">
        <f t="shared" si="89"/>
        <v>11.052609999999998</v>
      </c>
      <c r="G775" s="2">
        <f t="shared" si="91"/>
        <v>10.637174000000005</v>
      </c>
      <c r="H775" s="2">
        <f t="shared" si="87"/>
        <v>9.1691259999999986</v>
      </c>
      <c r="I775" s="2">
        <f t="array" ref="I775">SUMPRODUCT(B759:B778, (ROW(B759:B778)-ROW(B759)+1)) / (20*21/2)</f>
        <v>11.363513809523811</v>
      </c>
      <c r="J775" s="2">
        <f t="shared" si="90"/>
        <v>11.098463200697926</v>
      </c>
      <c r="K775" s="2">
        <f t="shared" si="92"/>
        <v>10.608622061175106</v>
      </c>
    </row>
    <row r="776" spans="1:11" ht="13.5" x14ac:dyDescent="0.25">
      <c r="A776" s="3">
        <f>TITRES_STAT!B779</f>
        <v>43132</v>
      </c>
      <c r="B776" s="6">
        <f>TITRES_STAT!D779</f>
        <v>11.5069</v>
      </c>
      <c r="C776" s="2">
        <f t="shared" si="93"/>
        <v>3.67999999999995E-2</v>
      </c>
      <c r="D776" s="2">
        <f t="shared" si="94"/>
        <v>11.425900000000002</v>
      </c>
      <c r="E776" s="2">
        <f t="shared" si="88"/>
        <v>11.34028</v>
      </c>
      <c r="F776" s="2">
        <f t="shared" si="89"/>
        <v>11.098634999999998</v>
      </c>
      <c r="G776" s="2">
        <f t="shared" si="91"/>
        <v>10.684122000000002</v>
      </c>
      <c r="H776" s="2">
        <f t="shared" si="87"/>
        <v>9.1855579999999986</v>
      </c>
      <c r="I776" s="2">
        <f t="array" ref="I776">SUMPRODUCT(B760:B779, (ROW(B760:B779)-ROW(B760)+1)) / (20*21/2)</f>
        <v>11.387057619047621</v>
      </c>
      <c r="J776" s="2">
        <f t="shared" si="90"/>
        <v>11.1373619434886</v>
      </c>
      <c r="K776" s="2">
        <f t="shared" si="92"/>
        <v>10.643848647011376</v>
      </c>
    </row>
    <row r="777" spans="1:11" ht="13.5" x14ac:dyDescent="0.25">
      <c r="A777" s="3">
        <f>TITRES_STAT!B780</f>
        <v>43133</v>
      </c>
      <c r="B777" s="6">
        <f>TITRES_STAT!D780</f>
        <v>11.810700000000001</v>
      </c>
      <c r="C777" s="2">
        <f t="shared" si="93"/>
        <v>0.30380000000000074</v>
      </c>
      <c r="D777" s="2">
        <f t="shared" si="94"/>
        <v>11.514279999999999</v>
      </c>
      <c r="E777" s="2">
        <f t="shared" si="88"/>
        <v>11.40104</v>
      </c>
      <c r="F777" s="2">
        <f t="shared" si="89"/>
        <v>11.144204999999998</v>
      </c>
      <c r="G777" s="2">
        <f t="shared" si="91"/>
        <v>10.737146000000003</v>
      </c>
      <c r="H777" s="2">
        <f t="shared" si="87"/>
        <v>9.2035089999999986</v>
      </c>
      <c r="I777" s="2">
        <f t="array" ref="I777">SUMPRODUCT(B761:B780, (ROW(B761:B780)-ROW(B761)+1)) / (20*21/2)</f>
        <v>11.407445238095239</v>
      </c>
      <c r="J777" s="2">
        <f t="shared" si="90"/>
        <v>11.201489377442066</v>
      </c>
      <c r="K777" s="2">
        <f t="shared" si="92"/>
        <v>10.689607523599165</v>
      </c>
    </row>
    <row r="778" spans="1:11" ht="13.5" x14ac:dyDescent="0.25">
      <c r="A778" s="3">
        <f>TITRES_STAT!B781</f>
        <v>43136</v>
      </c>
      <c r="B778" s="6">
        <f>TITRES_STAT!D781</f>
        <v>11.737</v>
      </c>
      <c r="C778" s="2">
        <f t="shared" si="93"/>
        <v>-7.3700000000000543E-2</v>
      </c>
      <c r="D778" s="2">
        <f t="shared" si="94"/>
        <v>11.58792</v>
      </c>
      <c r="E778" s="2">
        <f t="shared" si="88"/>
        <v>11.455349999999999</v>
      </c>
      <c r="F778" s="2">
        <f t="shared" si="89"/>
        <v>11.186089999999998</v>
      </c>
      <c r="G778" s="2">
        <f t="shared" si="91"/>
        <v>10.787776000000001</v>
      </c>
      <c r="H778" s="2">
        <f t="shared" ref="H778:H841" si="95">AVERAGE(B579:B778)</f>
        <v>9.2219199999999972</v>
      </c>
      <c r="I778" s="2">
        <f t="array" ref="I778">SUMPRODUCT(B762:B781, (ROW(B762:B781)-ROW(B762)+1)) / (20*21/2)</f>
        <v>11.448780952380954</v>
      </c>
      <c r="J778" s="2">
        <f t="shared" si="90"/>
        <v>11.25249038911425</v>
      </c>
      <c r="K778" s="2">
        <f t="shared" si="92"/>
        <v>10.730681738359982</v>
      </c>
    </row>
    <row r="779" spans="1:11" ht="13.5" x14ac:dyDescent="0.25">
      <c r="A779" s="3">
        <f>TITRES_STAT!B782</f>
        <v>43137</v>
      </c>
      <c r="B779" s="6">
        <f>TITRES_STAT!D782</f>
        <v>11.433299999999999</v>
      </c>
      <c r="C779" s="2">
        <f t="shared" si="93"/>
        <v>-0.30370000000000097</v>
      </c>
      <c r="D779" s="2">
        <f t="shared" si="94"/>
        <v>11.5916</v>
      </c>
      <c r="E779" s="2">
        <f t="shared" si="88"/>
        <v>11.48481</v>
      </c>
      <c r="F779" s="2">
        <f t="shared" si="89"/>
        <v>11.21923</v>
      </c>
      <c r="G779" s="2">
        <f t="shared" si="91"/>
        <v>10.829754000000001</v>
      </c>
      <c r="H779" s="2">
        <f t="shared" si="95"/>
        <v>9.2388124999999963</v>
      </c>
      <c r="I779" s="2">
        <f t="array" ref="I779">SUMPRODUCT(B763:B782, (ROW(B763:B782)-ROW(B763)+1)) / (20*21/2)</f>
        <v>11.475919047619046</v>
      </c>
      <c r="J779" s="2">
        <f t="shared" si="90"/>
        <v>11.26971035205575</v>
      </c>
      <c r="K779" s="2">
        <f t="shared" si="92"/>
        <v>10.758235395679199</v>
      </c>
    </row>
    <row r="780" spans="1:11" ht="13.5" x14ac:dyDescent="0.25">
      <c r="A780" s="3">
        <f>TITRES_STAT!B783</f>
        <v>43138</v>
      </c>
      <c r="B780" s="6">
        <f>TITRES_STAT!D783</f>
        <v>11.433299999999999</v>
      </c>
      <c r="C780" s="2">
        <f t="shared" si="93"/>
        <v>0</v>
      </c>
      <c r="D780" s="2">
        <f t="shared" si="94"/>
        <v>11.584239999999999</v>
      </c>
      <c r="E780" s="2">
        <f t="shared" ref="E780:E843" si="96">AVERAGE(B771:B780)</f>
        <v>11.49126</v>
      </c>
      <c r="F780" s="2">
        <f t="shared" si="89"/>
        <v>11.256974999999999</v>
      </c>
      <c r="G780" s="2">
        <f t="shared" si="91"/>
        <v>10.866024000000003</v>
      </c>
      <c r="H780" s="2">
        <f t="shared" si="95"/>
        <v>9.2558429999999969</v>
      </c>
      <c r="I780" s="2">
        <f t="array" ref="I780">SUMPRODUCT(B764:B783, (ROW(B764:B783)-ROW(B764)+1)) / (20*21/2)</f>
        <v>11.499593809523809</v>
      </c>
      <c r="J780" s="2">
        <f t="shared" si="90"/>
        <v>11.285290318526631</v>
      </c>
      <c r="K780" s="2">
        <f t="shared" si="92"/>
        <v>10.78470851741727</v>
      </c>
    </row>
    <row r="781" spans="1:11" ht="13.5" x14ac:dyDescent="0.25">
      <c r="A781" s="3">
        <f>TITRES_STAT!B784</f>
        <v>43139</v>
      </c>
      <c r="B781" s="6">
        <f>TITRES_STAT!D784</f>
        <v>11.691000000000001</v>
      </c>
      <c r="C781" s="2">
        <f t="shared" si="93"/>
        <v>0.25770000000000159</v>
      </c>
      <c r="D781" s="2">
        <f t="shared" si="94"/>
        <v>11.62106</v>
      </c>
      <c r="E781" s="2">
        <f t="shared" si="96"/>
        <v>11.523480000000001</v>
      </c>
      <c r="F781" s="2">
        <f t="shared" si="89"/>
        <v>11.314049999999998</v>
      </c>
      <c r="G781" s="2">
        <f t="shared" si="91"/>
        <v>10.900636000000004</v>
      </c>
      <c r="H781" s="2">
        <f t="shared" si="95"/>
        <v>9.2744379999999964</v>
      </c>
      <c r="I781" s="2">
        <f t="array" ref="I781">SUMPRODUCT(B765:B784, (ROW(B765:B784)-ROW(B765)+1)) / (20*21/2)</f>
        <v>11.519279523809523</v>
      </c>
      <c r="J781" s="2">
        <f t="shared" si="90"/>
        <v>11.323929335809808</v>
      </c>
      <c r="K781" s="2">
        <f t="shared" si="92"/>
        <v>10.820249359871495</v>
      </c>
    </row>
    <row r="782" spans="1:11" ht="13.5" x14ac:dyDescent="0.25">
      <c r="A782" s="3">
        <f>TITRES_STAT!B785</f>
        <v>43140</v>
      </c>
      <c r="B782" s="6">
        <f>TITRES_STAT!D785</f>
        <v>11.599</v>
      </c>
      <c r="C782" s="2">
        <f t="shared" si="93"/>
        <v>-9.2000000000000526E-2</v>
      </c>
      <c r="D782" s="2">
        <f t="shared" si="94"/>
        <v>11.578720000000001</v>
      </c>
      <c r="E782" s="2">
        <f t="shared" si="96"/>
        <v>11.5465</v>
      </c>
      <c r="F782" s="2">
        <f t="shared" si="89"/>
        <v>11.350414999999998</v>
      </c>
      <c r="G782" s="2">
        <f t="shared" si="91"/>
        <v>10.923466000000003</v>
      </c>
      <c r="H782" s="2">
        <f t="shared" si="95"/>
        <v>9.2919284999999938</v>
      </c>
      <c r="I782" s="2">
        <f t="array" ref="I782">SUMPRODUCT(B766:B785, (ROW(B766:B785)-ROW(B766)+1)) / (20*21/2)</f>
        <v>11.527125238095236</v>
      </c>
      <c r="J782" s="2">
        <f t="shared" si="90"/>
        <v>11.35012654192316</v>
      </c>
      <c r="K782" s="2">
        <f t="shared" si="92"/>
        <v>10.850788600660847</v>
      </c>
    </row>
    <row r="783" spans="1:11" ht="13.5" x14ac:dyDescent="0.25">
      <c r="A783" s="3">
        <f>TITRES_STAT!B786</f>
        <v>43143</v>
      </c>
      <c r="B783" s="6">
        <f>TITRES_STAT!D786</f>
        <v>11.599</v>
      </c>
      <c r="C783" s="2">
        <f t="shared" si="93"/>
        <v>0</v>
      </c>
      <c r="D783" s="2">
        <f t="shared" si="94"/>
        <v>11.551120000000001</v>
      </c>
      <c r="E783" s="2">
        <f t="shared" si="96"/>
        <v>11.569520000000001</v>
      </c>
      <c r="F783" s="2">
        <f t="shared" si="89"/>
        <v>11.392299999999997</v>
      </c>
      <c r="G783" s="2">
        <f t="shared" si="91"/>
        <v>10.936906000000004</v>
      </c>
      <c r="H783" s="2">
        <f t="shared" si="95"/>
        <v>9.3094189999999948</v>
      </c>
      <c r="I783" s="2">
        <f t="array" ref="I783">SUMPRODUCT(B767:B786, (ROW(B767:B786)-ROW(B767)+1)) / (20*21/2)</f>
        <v>11.563464761904759</v>
      </c>
      <c r="J783" s="2">
        <f t="shared" si="90"/>
        <v>11.373828776025716</v>
      </c>
      <c r="K783" s="2">
        <f t="shared" si="92"/>
        <v>10.880130224164343</v>
      </c>
    </row>
    <row r="784" spans="1:11" ht="13.5" x14ac:dyDescent="0.25">
      <c r="A784" s="3">
        <f>TITRES_STAT!B787</f>
        <v>43144</v>
      </c>
      <c r="B784" s="6">
        <f>TITRES_STAT!D787</f>
        <v>11.599</v>
      </c>
      <c r="C784" s="2">
        <f t="shared" si="93"/>
        <v>0</v>
      </c>
      <c r="D784" s="2">
        <f t="shared" si="94"/>
        <v>11.58426</v>
      </c>
      <c r="E784" s="2">
        <f t="shared" si="96"/>
        <v>11.587930000000002</v>
      </c>
      <c r="F784" s="2">
        <f t="shared" si="89"/>
        <v>11.424519999999998</v>
      </c>
      <c r="G784" s="2">
        <f t="shared" si="91"/>
        <v>10.959736000000005</v>
      </c>
      <c r="H784" s="2">
        <f t="shared" si="95"/>
        <v>9.3272319999999951</v>
      </c>
      <c r="I784" s="2">
        <f t="array" ref="I784">SUMPRODUCT(B768:B787, (ROW(B768:B787)-ROW(B768)+1)) / (20*21/2)</f>
        <v>11.594764285714284</v>
      </c>
      <c r="J784" s="2">
        <f t="shared" si="90"/>
        <v>11.395273654499457</v>
      </c>
      <c r="K784" s="2">
        <f t="shared" si="92"/>
        <v>10.908321195765742</v>
      </c>
    </row>
    <row r="785" spans="1:11" ht="13.5" x14ac:dyDescent="0.25">
      <c r="A785" s="3">
        <f>TITRES_STAT!B788</f>
        <v>43145</v>
      </c>
      <c r="B785" s="6">
        <f>TITRES_STAT!D788</f>
        <v>11.5069</v>
      </c>
      <c r="C785" s="2">
        <f t="shared" si="93"/>
        <v>-9.2100000000000293E-2</v>
      </c>
      <c r="D785" s="2">
        <f t="shared" si="94"/>
        <v>11.598980000000001</v>
      </c>
      <c r="E785" s="2">
        <f t="shared" si="96"/>
        <v>11.591610000000001</v>
      </c>
      <c r="F785" s="2">
        <f t="shared" si="89"/>
        <v>11.447534999999998</v>
      </c>
      <c r="G785" s="2">
        <f t="shared" si="91"/>
        <v>10.978516000000003</v>
      </c>
      <c r="H785" s="2">
        <f t="shared" si="95"/>
        <v>9.3445844999999963</v>
      </c>
      <c r="I785" s="2">
        <f t="array" ref="I785">SUMPRODUCT(B769:B788, (ROW(B769:B788)-ROW(B769)+1)) / (20*21/2)</f>
        <v>11.620541904761904</v>
      </c>
      <c r="J785" s="2">
        <f t="shared" si="90"/>
        <v>11.405904735023318</v>
      </c>
      <c r="K785" s="2">
        <f t="shared" si="92"/>
        <v>10.931794874363165</v>
      </c>
    </row>
    <row r="786" spans="1:11" ht="13.5" x14ac:dyDescent="0.25">
      <c r="A786" s="3">
        <f>TITRES_STAT!B789</f>
        <v>43146</v>
      </c>
      <c r="B786" s="6">
        <f>TITRES_STAT!D789</f>
        <v>11.8291</v>
      </c>
      <c r="C786" s="2">
        <f t="shared" si="93"/>
        <v>0.32220000000000049</v>
      </c>
      <c r="D786" s="2">
        <f t="shared" si="94"/>
        <v>11.6266</v>
      </c>
      <c r="E786" s="2">
        <f t="shared" si="96"/>
        <v>11.623830000000002</v>
      </c>
      <c r="F786" s="2">
        <f t="shared" si="89"/>
        <v>11.482054999999999</v>
      </c>
      <c r="G786" s="2">
        <f t="shared" si="91"/>
        <v>11.005212000000002</v>
      </c>
      <c r="H786" s="2">
        <f t="shared" si="95"/>
        <v>9.3629954999999967</v>
      </c>
      <c r="I786" s="2">
        <f t="array" ref="I786">SUMPRODUCT(B770:B789, (ROW(B770:B789)-ROW(B770)+1)) / (20*21/2)</f>
        <v>11.611075714285716</v>
      </c>
      <c r="J786" s="2">
        <f t="shared" si="90"/>
        <v>11.446209045973479</v>
      </c>
      <c r="K786" s="2">
        <f t="shared" si="92"/>
        <v>10.966983310662648</v>
      </c>
    </row>
    <row r="787" spans="1:11" ht="13.5" x14ac:dyDescent="0.25">
      <c r="A787" s="3">
        <f>TITRES_STAT!B790</f>
        <v>43147</v>
      </c>
      <c r="B787" s="6">
        <f>TITRES_STAT!D790</f>
        <v>11.810700000000001</v>
      </c>
      <c r="C787" s="2">
        <f t="shared" si="93"/>
        <v>-1.839999999999975E-2</v>
      </c>
      <c r="D787" s="2">
        <f t="shared" si="94"/>
        <v>11.668940000000001</v>
      </c>
      <c r="E787" s="2">
        <f t="shared" si="96"/>
        <v>11.623830000000002</v>
      </c>
      <c r="F787" s="2">
        <f t="shared" si="89"/>
        <v>11.512435</v>
      </c>
      <c r="G787" s="2">
        <f t="shared" si="91"/>
        <v>11.035222000000001</v>
      </c>
      <c r="H787" s="2">
        <f t="shared" si="95"/>
        <v>9.3818209999999951</v>
      </c>
      <c r="I787" s="2">
        <f t="array" ref="I787">SUMPRODUCT(B771:B790, (ROW(B771:B790)-ROW(B771)+1)) / (20*21/2)</f>
        <v>11.606296190476188</v>
      </c>
      <c r="J787" s="2">
        <f t="shared" si="90"/>
        <v>11.480922470166481</v>
      </c>
      <c r="K787" s="2">
        <f t="shared" si="92"/>
        <v>11.000070239656269</v>
      </c>
    </row>
    <row r="788" spans="1:11" ht="13.5" x14ac:dyDescent="0.25">
      <c r="A788" s="3">
        <f>TITRES_STAT!B791</f>
        <v>43150</v>
      </c>
      <c r="B788" s="6">
        <f>TITRES_STAT!D791</f>
        <v>11.783099999999999</v>
      </c>
      <c r="C788" s="2">
        <f t="shared" si="93"/>
        <v>-2.7600000000001401E-2</v>
      </c>
      <c r="D788" s="2">
        <f t="shared" si="94"/>
        <v>11.70576</v>
      </c>
      <c r="E788" s="2">
        <f t="shared" si="96"/>
        <v>11.628440000000001</v>
      </c>
      <c r="F788" s="2">
        <f t="shared" ref="F788:F851" si="97">AVERAGE(B769:B788)</f>
        <v>11.541894999999998</v>
      </c>
      <c r="G788" s="2">
        <f t="shared" si="91"/>
        <v>11.059526</v>
      </c>
      <c r="H788" s="2">
        <f t="shared" si="95"/>
        <v>9.4002319999999955</v>
      </c>
      <c r="I788" s="2">
        <f t="array" ref="I788">SUMPRODUCT(B772:B791, (ROW(B772:B791)-ROW(B772)+1)) / (20*21/2)</f>
        <v>11.600859047619046</v>
      </c>
      <c r="J788" s="2">
        <f t="shared" si="90"/>
        <v>11.509701282531578</v>
      </c>
      <c r="K788" s="2">
        <f t="shared" si="92"/>
        <v>11.030777289081515</v>
      </c>
    </row>
    <row r="789" spans="1:11" ht="13.5" x14ac:dyDescent="0.25">
      <c r="A789" s="3">
        <f>TITRES_STAT!B792</f>
        <v>43151</v>
      </c>
      <c r="B789" s="6">
        <f>TITRES_STAT!D792</f>
        <v>11.442500000000001</v>
      </c>
      <c r="C789" s="2">
        <f t="shared" si="93"/>
        <v>-0.34059999999999846</v>
      </c>
      <c r="D789" s="2">
        <f t="shared" si="94"/>
        <v>11.67446</v>
      </c>
      <c r="E789" s="2">
        <f t="shared" si="96"/>
        <v>11.62936</v>
      </c>
      <c r="F789" s="2">
        <f t="shared" si="97"/>
        <v>11.557084999999997</v>
      </c>
      <c r="G789" s="2">
        <f t="shared" si="91"/>
        <v>11.076647999999999</v>
      </c>
      <c r="H789" s="2">
        <f t="shared" si="95"/>
        <v>9.4172624999999979</v>
      </c>
      <c r="I789" s="2">
        <f t="array" ref="I789">SUMPRODUCT(B773:B792, (ROW(B773:B792)-ROW(B773)+1)) / (20*21/2)</f>
        <v>11.594764285714284</v>
      </c>
      <c r="J789" s="2">
        <f t="shared" ref="J789:J852" si="98">$J$4*B789+J788*(1-$J$4)</f>
        <v>11.503301160385714</v>
      </c>
      <c r="K789" s="2">
        <f t="shared" si="92"/>
        <v>11.046923277744986</v>
      </c>
    </row>
    <row r="790" spans="1:11" ht="13.5" x14ac:dyDescent="0.25">
      <c r="A790" s="3">
        <f>TITRES_STAT!B793</f>
        <v>43152</v>
      </c>
      <c r="B790" s="6">
        <f>TITRES_STAT!D793</f>
        <v>11.5069</v>
      </c>
      <c r="C790" s="2">
        <f t="shared" si="93"/>
        <v>6.4399999999999125E-2</v>
      </c>
      <c r="D790" s="2">
        <f t="shared" si="94"/>
        <v>11.67446</v>
      </c>
      <c r="E790" s="2">
        <f t="shared" si="96"/>
        <v>11.63672</v>
      </c>
      <c r="F790" s="2">
        <f t="shared" si="97"/>
        <v>11.563989999999999</v>
      </c>
      <c r="G790" s="2">
        <f t="shared" si="91"/>
        <v>11.091375999999999</v>
      </c>
      <c r="H790" s="2">
        <f t="shared" si="95"/>
        <v>9.434062499999996</v>
      </c>
      <c r="I790" s="2">
        <f t="array" ref="I790">SUMPRODUCT(B774:B793, (ROW(B774:B793)-ROW(B774)+1)) / (20*21/2)</f>
        <v>11.609926190476191</v>
      </c>
      <c r="J790" s="2">
        <f t="shared" si="98"/>
        <v>11.503643907015647</v>
      </c>
      <c r="K790" s="2">
        <f t="shared" si="92"/>
        <v>11.064961580578515</v>
      </c>
    </row>
    <row r="791" spans="1:11" ht="13.5" x14ac:dyDescent="0.25">
      <c r="A791" s="3">
        <f>TITRES_STAT!B794</f>
        <v>43153</v>
      </c>
      <c r="B791" s="6">
        <f>TITRES_STAT!D794</f>
        <v>11.5069</v>
      </c>
      <c r="C791" s="2">
        <f t="shared" si="93"/>
        <v>0</v>
      </c>
      <c r="D791" s="2">
        <f t="shared" si="94"/>
        <v>11.610020000000002</v>
      </c>
      <c r="E791" s="2">
        <f t="shared" si="96"/>
        <v>11.618309999999999</v>
      </c>
      <c r="F791" s="2">
        <f t="shared" si="97"/>
        <v>11.570895</v>
      </c>
      <c r="G791" s="2">
        <f t="shared" si="91"/>
        <v>11.106103999999998</v>
      </c>
      <c r="H791" s="2">
        <f t="shared" si="95"/>
        <v>9.4508624999999977</v>
      </c>
      <c r="I791" s="2">
        <f t="array" ref="I791">SUMPRODUCT(B775:B794, (ROW(B775:B794)-ROW(B775)+1)) / (20*21/2)</f>
        <v>11.623334761904763</v>
      </c>
      <c r="J791" s="2">
        <f t="shared" si="98"/>
        <v>11.503954011109395</v>
      </c>
      <c r="K791" s="2">
        <f t="shared" si="92"/>
        <v>11.082292498987201</v>
      </c>
    </row>
    <row r="792" spans="1:11" ht="13.5" x14ac:dyDescent="0.25">
      <c r="A792" s="3">
        <f>TITRES_STAT!B795</f>
        <v>43154</v>
      </c>
      <c r="B792" s="6">
        <f>TITRES_STAT!D795</f>
        <v>11.5069</v>
      </c>
      <c r="C792" s="2">
        <f t="shared" si="93"/>
        <v>0</v>
      </c>
      <c r="D792" s="2">
        <f t="shared" si="94"/>
        <v>11.54926</v>
      </c>
      <c r="E792" s="2">
        <f t="shared" si="96"/>
        <v>11.609100000000002</v>
      </c>
      <c r="F792" s="2">
        <f t="shared" si="97"/>
        <v>11.5778</v>
      </c>
      <c r="G792" s="2">
        <f t="shared" si="91"/>
        <v>11.121383999999999</v>
      </c>
      <c r="H792" s="2">
        <f t="shared" si="95"/>
        <v>9.4667879999999993</v>
      </c>
      <c r="I792" s="2">
        <f t="array" ref="I792">SUMPRODUCT(B776:B795, (ROW(B776:B795)-ROW(B776)+1)) / (20*21/2)</f>
        <v>11.637847619047619</v>
      </c>
      <c r="J792" s="2">
        <f t="shared" si="98"/>
        <v>11.504234581479929</v>
      </c>
      <c r="K792" s="2">
        <f t="shared" si="92"/>
        <v>11.098943773536723</v>
      </c>
    </row>
    <row r="793" spans="1:11" ht="13.5" x14ac:dyDescent="0.25">
      <c r="A793" s="3">
        <f>TITRES_STAT!B796</f>
        <v>43157</v>
      </c>
      <c r="B793" s="6">
        <f>TITRES_STAT!D796</f>
        <v>11.737</v>
      </c>
      <c r="C793" s="2">
        <f t="shared" si="93"/>
        <v>0.23010000000000019</v>
      </c>
      <c r="D793" s="2">
        <f t="shared" si="94"/>
        <v>11.540040000000001</v>
      </c>
      <c r="E793" s="2">
        <f t="shared" si="96"/>
        <v>11.6229</v>
      </c>
      <c r="F793" s="2">
        <f t="shared" si="97"/>
        <v>11.596210000000001</v>
      </c>
      <c r="G793" s="2">
        <f t="shared" si="91"/>
        <v>11.142555999999995</v>
      </c>
      <c r="H793" s="2">
        <f t="shared" si="95"/>
        <v>9.4840479999999996</v>
      </c>
      <c r="I793" s="2">
        <f t="array" ref="I793">SUMPRODUCT(B777:B796, (ROW(B777:B796)-ROW(B777)+1)) / (20*21/2)</f>
        <v>11.635176666666666</v>
      </c>
      <c r="J793" s="2">
        <f t="shared" si="98"/>
        <v>11.526402716577078</v>
      </c>
      <c r="K793" s="2">
        <f t="shared" si="92"/>
        <v>11.123965586339205</v>
      </c>
    </row>
    <row r="794" spans="1:11" ht="13.5" x14ac:dyDescent="0.25">
      <c r="A794" s="3">
        <f>TITRES_STAT!B797</f>
        <v>43158</v>
      </c>
      <c r="B794" s="6">
        <f>TITRES_STAT!D797</f>
        <v>11.737</v>
      </c>
      <c r="C794" s="2">
        <f t="shared" si="93"/>
        <v>0</v>
      </c>
      <c r="D794" s="2">
        <f t="shared" si="94"/>
        <v>11.598940000000001</v>
      </c>
      <c r="E794" s="2">
        <f t="shared" si="96"/>
        <v>11.636699999999999</v>
      </c>
      <c r="F794" s="2">
        <f t="shared" si="97"/>
        <v>11.612314999999999</v>
      </c>
      <c r="G794" s="2">
        <f t="shared" si="91"/>
        <v>11.162623999999996</v>
      </c>
      <c r="H794" s="2">
        <f t="shared" si="95"/>
        <v>9.5013079999999999</v>
      </c>
      <c r="I794" s="2">
        <f t="array" ref="I794">SUMPRODUCT(B778:B797, (ROW(B778:B797)-ROW(B778)+1)) / (20*21/2)</f>
        <v>11.61453380952381</v>
      </c>
      <c r="J794" s="2">
        <f t="shared" si="98"/>
        <v>11.546459600712593</v>
      </c>
      <c r="K794" s="2">
        <f t="shared" si="92"/>
        <v>11.148006151580805</v>
      </c>
    </row>
    <row r="795" spans="1:11" ht="13.5" x14ac:dyDescent="0.25">
      <c r="A795" s="3">
        <f>TITRES_STAT!B798</f>
        <v>43159</v>
      </c>
      <c r="B795" s="6">
        <f>TITRES_STAT!D798</f>
        <v>11.764699999999999</v>
      </c>
      <c r="C795" s="2">
        <f t="shared" si="93"/>
        <v>2.7699999999999392E-2</v>
      </c>
      <c r="D795" s="2">
        <f t="shared" si="94"/>
        <v>11.650499999999999</v>
      </c>
      <c r="E795" s="2">
        <f t="shared" si="96"/>
        <v>11.662479999999999</v>
      </c>
      <c r="F795" s="2">
        <f t="shared" si="97"/>
        <v>11.627044999999999</v>
      </c>
      <c r="G795" s="2">
        <f t="shared" si="91"/>
        <v>11.186189999999995</v>
      </c>
      <c r="H795" s="2">
        <f t="shared" si="95"/>
        <v>9.5187524999999997</v>
      </c>
      <c r="I795" s="2">
        <f t="array" ref="I795">SUMPRODUCT(B779:B798, (ROW(B779:B798)-ROW(B779)+1)) / (20*21/2)</f>
        <v>11.601032857142856</v>
      </c>
      <c r="J795" s="2">
        <f t="shared" si="98"/>
        <v>11.567244400644727</v>
      </c>
      <c r="K795" s="2">
        <f t="shared" si="92"/>
        <v>11.172190224067833</v>
      </c>
    </row>
    <row r="796" spans="1:11" ht="13.5" x14ac:dyDescent="0.25">
      <c r="A796" s="3">
        <f>TITRES_STAT!B799</f>
        <v>43160</v>
      </c>
      <c r="B796" s="6">
        <f>TITRES_STAT!D799</f>
        <v>11.599</v>
      </c>
      <c r="C796" s="2">
        <f t="shared" si="93"/>
        <v>-0.16569999999999929</v>
      </c>
      <c r="D796" s="2">
        <f t="shared" si="94"/>
        <v>11.66892</v>
      </c>
      <c r="E796" s="2">
        <f t="shared" si="96"/>
        <v>11.639469999999999</v>
      </c>
      <c r="F796" s="2">
        <f t="shared" si="97"/>
        <v>11.631649999999999</v>
      </c>
      <c r="G796" s="2">
        <f t="shared" si="91"/>
        <v>11.207363999999995</v>
      </c>
      <c r="H796" s="2">
        <f t="shared" si="95"/>
        <v>9.5364274999999985</v>
      </c>
      <c r="I796" s="2">
        <f t="array" ref="I796">SUMPRODUCT(B780:B799, (ROW(B780:B799)-ROW(B780)+1)) / (20*21/2)</f>
        <v>11.578279047619047</v>
      </c>
      <c r="J796" s="2">
        <f t="shared" si="98"/>
        <v>11.570268743440467</v>
      </c>
      <c r="K796" s="2">
        <f t="shared" si="92"/>
        <v>11.188927862339682</v>
      </c>
    </row>
    <row r="797" spans="1:11" ht="13.5" x14ac:dyDescent="0.25">
      <c r="A797" s="3">
        <f>TITRES_STAT!B800</f>
        <v>43161</v>
      </c>
      <c r="B797" s="6">
        <f>TITRES_STAT!D800</f>
        <v>11.414899999999999</v>
      </c>
      <c r="C797" s="2">
        <f t="shared" si="93"/>
        <v>-0.18410000000000082</v>
      </c>
      <c r="D797" s="2">
        <f t="shared" si="94"/>
        <v>11.65052</v>
      </c>
      <c r="E797" s="2">
        <f t="shared" si="96"/>
        <v>11.59989</v>
      </c>
      <c r="F797" s="2">
        <f t="shared" si="97"/>
        <v>11.611859999999998</v>
      </c>
      <c r="G797" s="2">
        <f t="shared" si="91"/>
        <v>11.225775999999994</v>
      </c>
      <c r="H797" s="2">
        <f t="shared" si="95"/>
        <v>9.5536879999999993</v>
      </c>
      <c r="I797" s="2">
        <f t="array" ref="I797">SUMPRODUCT(B781:B800, (ROW(B781:B800)-ROW(B781)+1)) / (20*21/2)</f>
        <v>11.578676190476191</v>
      </c>
      <c r="J797" s="2">
        <f t="shared" si="98"/>
        <v>11.555471720255662</v>
      </c>
      <c r="K797" s="2">
        <f t="shared" si="92"/>
        <v>11.19778951479695</v>
      </c>
    </row>
    <row r="798" spans="1:11" ht="13.5" x14ac:dyDescent="0.25">
      <c r="A798" s="3">
        <f>TITRES_STAT!B801</f>
        <v>43164</v>
      </c>
      <c r="B798" s="6">
        <f>TITRES_STAT!D801</f>
        <v>11.4701</v>
      </c>
      <c r="C798" s="2">
        <f t="shared" si="93"/>
        <v>5.5200000000001026E-2</v>
      </c>
      <c r="D798" s="2">
        <f t="shared" si="94"/>
        <v>11.597140000000001</v>
      </c>
      <c r="E798" s="2">
        <f t="shared" si="96"/>
        <v>11.568590000000002</v>
      </c>
      <c r="F798" s="2">
        <f t="shared" si="97"/>
        <v>11.598514999999999</v>
      </c>
      <c r="G798" s="2">
        <f t="shared" si="91"/>
        <v>11.245475999999995</v>
      </c>
      <c r="H798" s="2">
        <f t="shared" si="95"/>
        <v>9.5700279999999989</v>
      </c>
      <c r="I798" s="2">
        <f t="array" ref="I798">SUMPRODUCT(B782:B801, (ROW(B782:B801)-ROW(B782)+1)) / (20*21/2)</f>
        <v>11.569512857142856</v>
      </c>
      <c r="J798" s="2">
        <f t="shared" si="98"/>
        <v>11.547341080231313</v>
      </c>
      <c r="K798" s="2">
        <f t="shared" si="92"/>
        <v>11.208468357353931</v>
      </c>
    </row>
    <row r="799" spans="1:11" ht="13.5" x14ac:dyDescent="0.25">
      <c r="A799" s="3">
        <f>TITRES_STAT!B802</f>
        <v>43165</v>
      </c>
      <c r="B799" s="6">
        <f>TITRES_STAT!D802</f>
        <v>11.3596</v>
      </c>
      <c r="C799" s="2">
        <f t="shared" si="93"/>
        <v>-0.11050000000000004</v>
      </c>
      <c r="D799" s="2">
        <f t="shared" si="94"/>
        <v>11.521660000000001</v>
      </c>
      <c r="E799" s="2">
        <f t="shared" si="96"/>
        <v>11.560300000000002</v>
      </c>
      <c r="F799" s="2">
        <f t="shared" si="97"/>
        <v>11.594829999999998</v>
      </c>
      <c r="G799" s="2">
        <f t="shared" si="91"/>
        <v>11.260939999999996</v>
      </c>
      <c r="H799" s="2">
        <f t="shared" si="95"/>
        <v>9.5856314999999981</v>
      </c>
      <c r="I799" s="2">
        <f t="array" ref="I799">SUMPRODUCT(B783:B802, (ROW(B783:B802)-ROW(B783)+1)) / (20*21/2)</f>
        <v>11.561226190476189</v>
      </c>
      <c r="J799" s="2">
        <f t="shared" si="98"/>
        <v>11.529460977352139</v>
      </c>
      <c r="K799" s="2">
        <f t="shared" si="92"/>
        <v>11.21439508843809</v>
      </c>
    </row>
    <row r="800" spans="1:11" ht="13.5" x14ac:dyDescent="0.25">
      <c r="A800" s="3">
        <f>TITRES_STAT!B803</f>
        <v>43166</v>
      </c>
      <c r="B800" s="6">
        <f>TITRES_STAT!D803</f>
        <v>11.599</v>
      </c>
      <c r="C800" s="2">
        <f t="shared" si="93"/>
        <v>0.23939999999999984</v>
      </c>
      <c r="D800" s="2">
        <f t="shared" si="94"/>
        <v>11.488519999999999</v>
      </c>
      <c r="E800" s="2">
        <f t="shared" si="96"/>
        <v>11.569510000000001</v>
      </c>
      <c r="F800" s="2">
        <f t="shared" si="97"/>
        <v>11.603114999999999</v>
      </c>
      <c r="G800" s="2">
        <f t="shared" si="91"/>
        <v>11.281191999999997</v>
      </c>
      <c r="H800" s="2">
        <f t="shared" si="95"/>
        <v>9.6031219999999973</v>
      </c>
      <c r="I800" s="2">
        <f t="array" ref="I800">SUMPRODUCT(B784:B803, (ROW(B784:B803)-ROW(B784)+1)) / (20*21/2)</f>
        <v>11.552501904761908</v>
      </c>
      <c r="J800" s="2">
        <f t="shared" si="98"/>
        <v>11.53608374141384</v>
      </c>
      <c r="K800" s="2">
        <f t="shared" si="92"/>
        <v>11.229477633989537</v>
      </c>
    </row>
    <row r="801" spans="1:11" ht="13.5" x14ac:dyDescent="0.25">
      <c r="A801" s="3">
        <f>TITRES_STAT!B804</f>
        <v>43167</v>
      </c>
      <c r="B801" s="6">
        <f>TITRES_STAT!D804</f>
        <v>11.5069</v>
      </c>
      <c r="C801" s="2">
        <f t="shared" si="93"/>
        <v>-9.2100000000000293E-2</v>
      </c>
      <c r="D801" s="2">
        <f t="shared" si="94"/>
        <v>11.470099999999999</v>
      </c>
      <c r="E801" s="2">
        <f t="shared" si="96"/>
        <v>11.569510000000001</v>
      </c>
      <c r="F801" s="2">
        <f t="shared" si="97"/>
        <v>11.593909999999997</v>
      </c>
      <c r="G801" s="2">
        <f t="shared" si="91"/>
        <v>11.299601999999995</v>
      </c>
      <c r="H801" s="2">
        <f t="shared" si="95"/>
        <v>9.6201519999999974</v>
      </c>
      <c r="I801" s="2">
        <f t="array" ref="I801">SUMPRODUCT(B785:B804, (ROW(B785:B804)-ROW(B785)+1)) / (20*21/2)</f>
        <v>11.544260000000001</v>
      </c>
      <c r="J801" s="2">
        <f t="shared" si="98"/>
        <v>11.533304337469666</v>
      </c>
      <c r="K801" s="2">
        <f t="shared" si="92"/>
        <v>11.240356942460537</v>
      </c>
    </row>
    <row r="802" spans="1:11" ht="13.5" x14ac:dyDescent="0.25">
      <c r="A802" s="3">
        <f>TITRES_STAT!B805</f>
        <v>43168</v>
      </c>
      <c r="B802" s="6">
        <f>TITRES_STAT!D805</f>
        <v>11.5069</v>
      </c>
      <c r="C802" s="2">
        <f t="shared" si="93"/>
        <v>0</v>
      </c>
      <c r="D802" s="2">
        <f t="shared" si="94"/>
        <v>11.488500000000002</v>
      </c>
      <c r="E802" s="2">
        <f t="shared" si="96"/>
        <v>11.569510000000001</v>
      </c>
      <c r="F802" s="2">
        <f t="shared" si="97"/>
        <v>11.589305</v>
      </c>
      <c r="G802" s="2">
        <f t="shared" si="91"/>
        <v>11.318011999999994</v>
      </c>
      <c r="H802" s="2">
        <f t="shared" si="95"/>
        <v>9.6367219999999971</v>
      </c>
      <c r="I802" s="2">
        <f t="array" ref="I802">SUMPRODUCT(B786:B805, (ROW(B786:B805)-ROW(B786)+1)) / (20*21/2)</f>
        <v>11.526852857142854</v>
      </c>
      <c r="J802" s="2">
        <f t="shared" si="98"/>
        <v>11.53078963866303</v>
      </c>
      <c r="K802" s="2">
        <f t="shared" si="92"/>
        <v>11.250809611383653</v>
      </c>
    </row>
    <row r="803" spans="1:11" ht="13.5" x14ac:dyDescent="0.25">
      <c r="A803" s="3">
        <f>TITRES_STAT!B806</f>
        <v>43171</v>
      </c>
      <c r="B803" s="6">
        <f>TITRES_STAT!D806</f>
        <v>11.4977</v>
      </c>
      <c r="C803" s="2">
        <f t="shared" si="93"/>
        <v>-9.1999999999998749E-3</v>
      </c>
      <c r="D803" s="2">
        <f t="shared" si="94"/>
        <v>11.494020000000001</v>
      </c>
      <c r="E803" s="2">
        <f t="shared" si="96"/>
        <v>11.545580000000001</v>
      </c>
      <c r="F803" s="2">
        <f t="shared" si="97"/>
        <v>11.584239999999998</v>
      </c>
      <c r="G803" s="2">
        <f t="shared" si="91"/>
        <v>11.338079999999996</v>
      </c>
      <c r="H803" s="2">
        <f t="shared" si="95"/>
        <v>9.6532459999999976</v>
      </c>
      <c r="I803" s="2">
        <f t="array" ref="I803">SUMPRODUCT(B787:B806, (ROW(B787:B806)-ROW(B787)+1)) / (20*21/2)</f>
        <v>11.485429047619046</v>
      </c>
      <c r="J803" s="2">
        <f t="shared" si="98"/>
        <v>11.527638244504645</v>
      </c>
      <c r="K803" s="2">
        <f t="shared" si="92"/>
        <v>11.260491587407824</v>
      </c>
    </row>
    <row r="804" spans="1:11" ht="13.5" x14ac:dyDescent="0.25">
      <c r="A804" s="3">
        <f>TITRES_STAT!B807</f>
        <v>43172</v>
      </c>
      <c r="B804" s="6">
        <f>TITRES_STAT!D807</f>
        <v>11.4977</v>
      </c>
      <c r="C804" s="2">
        <f t="shared" si="93"/>
        <v>0</v>
      </c>
      <c r="D804" s="2">
        <f t="shared" si="94"/>
        <v>11.521640000000001</v>
      </c>
      <c r="E804" s="2">
        <f t="shared" si="96"/>
        <v>11.521649999999999</v>
      </c>
      <c r="F804" s="2">
        <f t="shared" si="97"/>
        <v>11.579174999999999</v>
      </c>
      <c r="G804" s="2">
        <f t="shared" si="91"/>
        <v>11.354465999999995</v>
      </c>
      <c r="H804" s="2">
        <f t="shared" si="95"/>
        <v>9.6693094999999971</v>
      </c>
      <c r="I804" s="2">
        <f t="array" ref="I804">SUMPRODUCT(B788:B807, (ROW(B788:B807)-ROW(B788)+1)) / (20*21/2)</f>
        <v>11.447292857142855</v>
      </c>
      <c r="J804" s="2">
        <f t="shared" si="98"/>
        <v>11.524786983123251</v>
      </c>
      <c r="K804" s="2">
        <f t="shared" si="92"/>
        <v>11.269793878097714</v>
      </c>
    </row>
    <row r="805" spans="1:11" ht="13.5" x14ac:dyDescent="0.25">
      <c r="A805" s="3">
        <f>TITRES_STAT!B808</f>
        <v>43173</v>
      </c>
      <c r="B805" s="6">
        <f>TITRES_STAT!D808</f>
        <v>11.3964</v>
      </c>
      <c r="C805" s="2">
        <f t="shared" si="93"/>
        <v>-0.10130000000000017</v>
      </c>
      <c r="D805" s="2">
        <f t="shared" si="94"/>
        <v>11.481120000000001</v>
      </c>
      <c r="E805" s="2">
        <f t="shared" si="96"/>
        <v>11.484819999999999</v>
      </c>
      <c r="F805" s="2">
        <f t="shared" si="97"/>
        <v>11.573649999999999</v>
      </c>
      <c r="G805" s="2">
        <f t="shared" si="91"/>
        <v>11.368825999999995</v>
      </c>
      <c r="H805" s="2">
        <f t="shared" si="95"/>
        <v>9.6857409999999984</v>
      </c>
      <c r="I805" s="2">
        <f t="array" ref="I805">SUMPRODUCT(B789:B808, (ROW(B789:B808)-ROW(B789)+1)) / (20*21/2)</f>
        <v>11.412356666666668</v>
      </c>
      <c r="J805" s="2">
        <f t="shared" si="98"/>
        <v>11.512559651397225</v>
      </c>
      <c r="K805" s="2">
        <f t="shared" si="92"/>
        <v>11.274758824054667</v>
      </c>
    </row>
    <row r="806" spans="1:11" ht="13.5" x14ac:dyDescent="0.25">
      <c r="A806" s="3">
        <f>TITRES_STAT!B809</f>
        <v>43174</v>
      </c>
      <c r="B806" s="6">
        <f>TITRES_STAT!D809</f>
        <v>11.1387</v>
      </c>
      <c r="C806" s="2">
        <f t="shared" si="93"/>
        <v>-0.25769999999999982</v>
      </c>
      <c r="D806" s="2">
        <f t="shared" si="94"/>
        <v>11.40748</v>
      </c>
      <c r="E806" s="2">
        <f t="shared" si="96"/>
        <v>11.438789999999999</v>
      </c>
      <c r="F806" s="2">
        <f t="shared" si="97"/>
        <v>11.53913</v>
      </c>
      <c r="G806" s="2">
        <f t="shared" si="91"/>
        <v>11.379871999999994</v>
      </c>
      <c r="H806" s="2">
        <f t="shared" si="95"/>
        <v>9.7008839999999967</v>
      </c>
      <c r="I806" s="2">
        <f t="array" ref="I806">SUMPRODUCT(B790:B809, (ROW(B790:B809)-ROW(B790)+1)) / (20*21/2)</f>
        <v>11.398022380952382</v>
      </c>
      <c r="J806" s="2">
        <f t="shared" si="98"/>
        <v>11.476953970311776</v>
      </c>
      <c r="K806" s="2">
        <f t="shared" si="92"/>
        <v>11.269423183895661</v>
      </c>
    </row>
    <row r="807" spans="1:11" ht="13.5" x14ac:dyDescent="0.25">
      <c r="A807" s="3">
        <f>TITRES_STAT!B810</f>
        <v>43175</v>
      </c>
      <c r="B807" s="6">
        <f>TITRES_STAT!D810</f>
        <v>11.1387</v>
      </c>
      <c r="C807" s="2">
        <f t="shared" si="93"/>
        <v>0</v>
      </c>
      <c r="D807" s="2">
        <f t="shared" si="94"/>
        <v>11.33384</v>
      </c>
      <c r="E807" s="2">
        <f t="shared" si="96"/>
        <v>11.41117</v>
      </c>
      <c r="F807" s="2">
        <f t="shared" si="97"/>
        <v>11.50553</v>
      </c>
      <c r="G807" s="2">
        <f t="shared" si="91"/>
        <v>11.384659999999995</v>
      </c>
      <c r="H807" s="2">
        <f t="shared" si="95"/>
        <v>9.715842999999996</v>
      </c>
      <c r="I807" s="2">
        <f t="array" ref="I807">SUMPRODUCT(B791:B810, (ROW(B791:B810)-ROW(B791)+1)) / (20*21/2)</f>
        <v>11.384258095238097</v>
      </c>
      <c r="J807" s="2">
        <f t="shared" si="98"/>
        <v>11.44473930647256</v>
      </c>
      <c r="K807" s="2">
        <f t="shared" si="92"/>
        <v>11.264296784527206</v>
      </c>
    </row>
    <row r="808" spans="1:11" ht="13.5" x14ac:dyDescent="0.25">
      <c r="A808" s="3">
        <f>TITRES_STAT!B811</f>
        <v>43178</v>
      </c>
      <c r="B808" s="6">
        <f>TITRES_STAT!D811</f>
        <v>11.1387</v>
      </c>
      <c r="C808" s="2">
        <f t="shared" si="93"/>
        <v>0</v>
      </c>
      <c r="D808" s="2">
        <f t="shared" si="94"/>
        <v>11.262040000000001</v>
      </c>
      <c r="E808" s="2">
        <f t="shared" si="96"/>
        <v>11.378029999999999</v>
      </c>
      <c r="F808" s="2">
        <f t="shared" si="97"/>
        <v>11.473310000000001</v>
      </c>
      <c r="G808" s="2">
        <f t="shared" si="91"/>
        <v>11.389447999999993</v>
      </c>
      <c r="H808" s="2">
        <f t="shared" si="95"/>
        <v>9.729927499999997</v>
      </c>
      <c r="I808" s="2">
        <f t="array" ref="I808">SUMPRODUCT(B792:B811, (ROW(B792:B811)-ROW(B792)+1)) / (20*21/2)</f>
        <v>11.383646666666667</v>
      </c>
      <c r="J808" s="2">
        <f t="shared" si="98"/>
        <v>11.415592705856126</v>
      </c>
      <c r="K808" s="2">
        <f t="shared" si="92"/>
        <v>11.259371420428101</v>
      </c>
    </row>
    <row r="809" spans="1:11" ht="13.5" x14ac:dyDescent="0.25">
      <c r="A809" s="3">
        <f>TITRES_STAT!B812</f>
        <v>43180</v>
      </c>
      <c r="B809" s="6">
        <f>TITRES_STAT!D812</f>
        <v>11.322800000000001</v>
      </c>
      <c r="C809" s="2">
        <f t="shared" si="93"/>
        <v>0.18410000000000082</v>
      </c>
      <c r="D809" s="2">
        <f t="shared" si="94"/>
        <v>11.22706</v>
      </c>
      <c r="E809" s="2">
        <f t="shared" si="96"/>
        <v>11.374350000000002</v>
      </c>
      <c r="F809" s="2">
        <f t="shared" si="97"/>
        <v>11.467325000000001</v>
      </c>
      <c r="G809" s="2">
        <f t="shared" si="91"/>
        <v>11.400493999999995</v>
      </c>
      <c r="H809" s="2">
        <f t="shared" si="95"/>
        <v>9.7449784999999949</v>
      </c>
      <c r="I809" s="2">
        <f t="array" ref="I809">SUMPRODUCT(B793:B812, (ROW(B793:B812)-ROW(B793)+1)) / (20*21/2)</f>
        <v>11.381545714285714</v>
      </c>
      <c r="J809" s="2">
        <f t="shared" si="98"/>
        <v>11.4067553052984</v>
      </c>
      <c r="K809" s="2">
        <f t="shared" si="92"/>
        <v>11.26185881570543</v>
      </c>
    </row>
    <row r="810" spans="1:11" ht="13.5" x14ac:dyDescent="0.25">
      <c r="A810" s="3">
        <f>TITRES_STAT!B813</f>
        <v>43181</v>
      </c>
      <c r="B810" s="6">
        <f>TITRES_STAT!D813</f>
        <v>11.322800000000001</v>
      </c>
      <c r="C810" s="2">
        <f t="shared" si="93"/>
        <v>0</v>
      </c>
      <c r="D810" s="2">
        <f t="shared" si="94"/>
        <v>11.212340000000001</v>
      </c>
      <c r="E810" s="2">
        <f t="shared" si="96"/>
        <v>11.346729999999999</v>
      </c>
      <c r="F810" s="2">
        <f t="shared" si="97"/>
        <v>11.458120000000001</v>
      </c>
      <c r="G810" s="2">
        <f t="shared" si="91"/>
        <v>11.413381999999995</v>
      </c>
      <c r="H810" s="2">
        <f t="shared" si="95"/>
        <v>9.7610879999999955</v>
      </c>
      <c r="I810" s="2">
        <f t="array" ref="I810">SUMPRODUCT(B794:B813, (ROW(B794:B813)-ROW(B794)+1)) / (20*21/2)</f>
        <v>11.379795238095239</v>
      </c>
      <c r="J810" s="2">
        <f t="shared" si="98"/>
        <v>11.398759561936648</v>
      </c>
      <c r="K810" s="2">
        <f t="shared" si="92"/>
        <v>11.264248666069925</v>
      </c>
    </row>
    <row r="811" spans="1:11" ht="13.5" x14ac:dyDescent="0.25">
      <c r="A811" s="3">
        <f>TITRES_STAT!B814</f>
        <v>43182</v>
      </c>
      <c r="B811" s="6">
        <f>TITRES_STAT!D814</f>
        <v>11.451700000000001</v>
      </c>
      <c r="C811" s="2">
        <f t="shared" si="93"/>
        <v>0.12889999999999979</v>
      </c>
      <c r="D811" s="2">
        <f t="shared" si="94"/>
        <v>11.274940000000001</v>
      </c>
      <c r="E811" s="2">
        <f t="shared" si="96"/>
        <v>11.34121</v>
      </c>
      <c r="F811" s="2">
        <f t="shared" si="97"/>
        <v>11.455360000000001</v>
      </c>
      <c r="G811" s="2">
        <f t="shared" si="91"/>
        <v>11.431425999999995</v>
      </c>
      <c r="H811" s="2">
        <f t="shared" si="95"/>
        <v>9.7769214999999949</v>
      </c>
      <c r="I811" s="2">
        <f t="array" ref="I811">SUMPRODUCT(B795:B814, (ROW(B795:B814)-ROW(B795)+1)) / (20*21/2)</f>
        <v>11.349681428571429</v>
      </c>
      <c r="J811" s="2">
        <f t="shared" si="98"/>
        <v>11.403801508418873</v>
      </c>
      <c r="K811" s="2">
        <f t="shared" si="92"/>
        <v>11.271599698773066</v>
      </c>
    </row>
    <row r="812" spans="1:11" ht="13.5" x14ac:dyDescent="0.25">
      <c r="A812" s="3">
        <f>TITRES_STAT!B815</f>
        <v>43185</v>
      </c>
      <c r="B812" s="6">
        <f>TITRES_STAT!D815</f>
        <v>11.433299999999999</v>
      </c>
      <c r="C812" s="2">
        <f t="shared" si="93"/>
        <v>-1.8400000000001526E-2</v>
      </c>
      <c r="D812" s="2">
        <f t="shared" si="94"/>
        <v>11.333860000000001</v>
      </c>
      <c r="E812" s="2">
        <f t="shared" si="96"/>
        <v>11.333850000000002</v>
      </c>
      <c r="F812" s="2">
        <f t="shared" si="97"/>
        <v>11.45168</v>
      </c>
      <c r="G812" s="2">
        <f t="shared" si="91"/>
        <v>11.442657999999994</v>
      </c>
      <c r="H812" s="2">
        <f t="shared" si="95"/>
        <v>9.7926629999999957</v>
      </c>
      <c r="I812" s="2">
        <f t="array" ref="I812">SUMPRODUCT(B796:B815, (ROW(B796:B815)-ROW(B796)+1)) / (20*21/2)</f>
        <v>11.315485238095237</v>
      </c>
      <c r="J812" s="2">
        <f t="shared" si="98"/>
        <v>11.406610888569457</v>
      </c>
      <c r="K812" s="2">
        <f t="shared" si="92"/>
        <v>11.277940887056475</v>
      </c>
    </row>
    <row r="813" spans="1:11" ht="13.5" x14ac:dyDescent="0.25">
      <c r="A813" s="3">
        <f>TITRES_STAT!B816</f>
        <v>43186</v>
      </c>
      <c r="B813" s="6">
        <f>TITRES_STAT!D816</f>
        <v>11.433299999999999</v>
      </c>
      <c r="C813" s="2">
        <f t="shared" si="93"/>
        <v>0</v>
      </c>
      <c r="D813" s="2">
        <f t="shared" si="94"/>
        <v>11.392780000000002</v>
      </c>
      <c r="E813" s="2">
        <f t="shared" si="96"/>
        <v>11.327410000000002</v>
      </c>
      <c r="F813" s="2">
        <f t="shared" si="97"/>
        <v>11.436494999999999</v>
      </c>
      <c r="G813" s="2">
        <f t="shared" si="91"/>
        <v>11.456097999999997</v>
      </c>
      <c r="H813" s="2">
        <f t="shared" si="95"/>
        <v>9.8079444999999961</v>
      </c>
      <c r="I813" s="2">
        <f t="array" ref="I813">SUMPRODUCT(B797:B816, (ROW(B797:B816)-ROW(B797)+1)) / (20*21/2)</f>
        <v>11.28470857142857</v>
      </c>
      <c r="J813" s="2">
        <f t="shared" si="98"/>
        <v>11.409152708705699</v>
      </c>
      <c r="K813" s="2">
        <f t="shared" si="92"/>
        <v>11.284033401289555</v>
      </c>
    </row>
    <row r="814" spans="1:11" ht="13.5" x14ac:dyDescent="0.25">
      <c r="A814" s="3">
        <f>TITRES_STAT!B817</f>
        <v>43187</v>
      </c>
      <c r="B814" s="6">
        <f>TITRES_STAT!D817</f>
        <v>11.1203</v>
      </c>
      <c r="C814" s="2">
        <f t="shared" si="93"/>
        <v>-0.31299999999999883</v>
      </c>
      <c r="D814" s="2">
        <f t="shared" si="94"/>
        <v>11.352280000000002</v>
      </c>
      <c r="E814" s="2">
        <f t="shared" si="96"/>
        <v>11.289670000000001</v>
      </c>
      <c r="F814" s="2">
        <f t="shared" si="97"/>
        <v>11.405660000000001</v>
      </c>
      <c r="G814" s="2">
        <f t="shared" si="91"/>
        <v>11.459411999999997</v>
      </c>
      <c r="H814" s="2">
        <f t="shared" si="95"/>
        <v>9.8204179999999948</v>
      </c>
      <c r="I814" s="2">
        <f t="array" ref="I814">SUMPRODUCT(B798:B817, (ROW(B798:B817)-ROW(B798)+1)) / (20*21/2)</f>
        <v>11.256562380952381</v>
      </c>
      <c r="J814" s="2">
        <f t="shared" si="98"/>
        <v>11.381642926924204</v>
      </c>
      <c r="K814" s="2">
        <f t="shared" si="92"/>
        <v>11.277612483591927</v>
      </c>
    </row>
    <row r="815" spans="1:11" ht="13.5" x14ac:dyDescent="0.25">
      <c r="A815" s="3">
        <f>TITRES_STAT!B818</f>
        <v>43188</v>
      </c>
      <c r="B815" s="6">
        <f>TITRES_STAT!D818</f>
        <v>11.0466</v>
      </c>
      <c r="C815" s="2">
        <f t="shared" si="93"/>
        <v>-7.3700000000000543E-2</v>
      </c>
      <c r="D815" s="2">
        <f t="shared" si="94"/>
        <v>11.297039999999999</v>
      </c>
      <c r="E815" s="2">
        <f t="shared" si="96"/>
        <v>11.25469</v>
      </c>
      <c r="F815" s="2">
        <f t="shared" si="97"/>
        <v>11.369755000000001</v>
      </c>
      <c r="G815" s="2">
        <f t="shared" si="91"/>
        <v>11.459412</v>
      </c>
      <c r="H815" s="2">
        <f t="shared" si="95"/>
        <v>9.832614999999997</v>
      </c>
      <c r="I815" s="2">
        <f t="array" ref="I815">SUMPRODUCT(B799:B818, (ROW(B799:B818)-ROW(B799)+1)) / (20*21/2)</f>
        <v>11.254722380952382</v>
      </c>
      <c r="J815" s="2">
        <f t="shared" si="98"/>
        <v>11.349734076740946</v>
      </c>
      <c r="K815" s="2">
        <f t="shared" si="92"/>
        <v>11.26855317050989</v>
      </c>
    </row>
    <row r="816" spans="1:11" ht="13.5" x14ac:dyDescent="0.25">
      <c r="A816" s="3">
        <f>TITRES_STAT!B819</f>
        <v>43189</v>
      </c>
      <c r="B816" s="6">
        <f>TITRES_STAT!D819</f>
        <v>11.0466</v>
      </c>
      <c r="C816" s="2">
        <f t="shared" si="93"/>
        <v>0</v>
      </c>
      <c r="D816" s="2">
        <f t="shared" si="94"/>
        <v>11.216019999999999</v>
      </c>
      <c r="E816" s="2">
        <f t="shared" si="96"/>
        <v>11.245480000000001</v>
      </c>
      <c r="F816" s="2">
        <f t="shared" si="97"/>
        <v>11.342135000000003</v>
      </c>
      <c r="G816" s="2">
        <f t="shared" si="91"/>
        <v>11.457569999999999</v>
      </c>
      <c r="H816" s="2">
        <f t="shared" si="95"/>
        <v>9.844857999999995</v>
      </c>
      <c r="I816" s="2">
        <f t="array" ref="I816">SUMPRODUCT(B800:B819, (ROW(B800:B819)-ROW(B800)+1)) / (20*21/2)</f>
        <v>11.25367142857143</v>
      </c>
      <c r="J816" s="2">
        <f t="shared" si="98"/>
        <v>11.320864164670379</v>
      </c>
      <c r="K816" s="2">
        <f t="shared" si="92"/>
        <v>11.259849124607541</v>
      </c>
    </row>
    <row r="817" spans="1:11" ht="13.5" x14ac:dyDescent="0.25">
      <c r="A817" s="3">
        <f>TITRES_STAT!B820</f>
        <v>43192</v>
      </c>
      <c r="B817" s="6">
        <f>TITRES_STAT!D820</f>
        <v>11.0466</v>
      </c>
      <c r="C817" s="2">
        <f t="shared" si="93"/>
        <v>0</v>
      </c>
      <c r="D817" s="2">
        <f t="shared" si="94"/>
        <v>11.138679999999999</v>
      </c>
      <c r="E817" s="2">
        <f t="shared" si="96"/>
        <v>11.236270000000001</v>
      </c>
      <c r="F817" s="2">
        <f t="shared" si="97"/>
        <v>11.32372</v>
      </c>
      <c r="G817" s="2">
        <f t="shared" si="91"/>
        <v>11.45444</v>
      </c>
      <c r="H817" s="2">
        <f t="shared" si="95"/>
        <v>9.8582059999999938</v>
      </c>
      <c r="I817" s="2">
        <f t="array" ref="I817">SUMPRODUCT(B801:B820, (ROW(B801:B820)-ROW(B801)+1)) / (20*21/2)</f>
        <v>11.252883333333333</v>
      </c>
      <c r="J817" s="2">
        <f t="shared" si="98"/>
        <v>11.294743768035104</v>
      </c>
      <c r="K817" s="2">
        <f t="shared" si="92"/>
        <v>11.251486413838618</v>
      </c>
    </row>
    <row r="818" spans="1:11" ht="13.5" x14ac:dyDescent="0.25">
      <c r="A818" s="3">
        <f>TITRES_STAT!B821</f>
        <v>43193</v>
      </c>
      <c r="B818" s="6">
        <f>TITRES_STAT!D821</f>
        <v>11.304399999999999</v>
      </c>
      <c r="C818" s="2">
        <f t="shared" si="93"/>
        <v>0.25779999999999959</v>
      </c>
      <c r="D818" s="2">
        <f t="shared" si="94"/>
        <v>11.1129</v>
      </c>
      <c r="E818" s="2">
        <f t="shared" si="96"/>
        <v>11.252840000000001</v>
      </c>
      <c r="F818" s="2">
        <f t="shared" si="97"/>
        <v>11.315435000000003</v>
      </c>
      <c r="G818" s="2">
        <f t="shared" ref="G818:G881" si="99">AVERAGE(B769:B818)</f>
        <v>11.45665</v>
      </c>
      <c r="H818" s="2">
        <f t="shared" si="95"/>
        <v>9.8719224999999948</v>
      </c>
      <c r="I818" s="2">
        <f t="array" ref="I818">SUMPRODUCT(B802:B821, (ROW(B802:B821)-ROW(B802)+1)) / (20*21/2)</f>
        <v>11.253498095238097</v>
      </c>
      <c r="J818" s="2">
        <f t="shared" si="98"/>
        <v>11.295663409174617</v>
      </c>
      <c r="K818" s="2">
        <f t="shared" si="92"/>
        <v>11.253561456433182</v>
      </c>
    </row>
    <row r="819" spans="1:11" ht="13.5" x14ac:dyDescent="0.25">
      <c r="A819" s="3">
        <f>TITRES_STAT!B822</f>
        <v>43194</v>
      </c>
      <c r="B819" s="6">
        <f>TITRES_STAT!D822</f>
        <v>11.304399999999999</v>
      </c>
      <c r="C819" s="2">
        <f t="shared" si="93"/>
        <v>0</v>
      </c>
      <c r="D819" s="2">
        <f t="shared" si="94"/>
        <v>11.14972</v>
      </c>
      <c r="E819" s="2">
        <f t="shared" si="96"/>
        <v>11.251000000000001</v>
      </c>
      <c r="F819" s="2">
        <f t="shared" si="97"/>
        <v>11.312675000000002</v>
      </c>
      <c r="G819" s="2">
        <f t="shared" si="99"/>
        <v>11.459963999999998</v>
      </c>
      <c r="H819" s="2">
        <f t="shared" si="95"/>
        <v>9.885868999999996</v>
      </c>
      <c r="I819" s="2">
        <f t="array" ref="I819">SUMPRODUCT(B803:B822, (ROW(B803:B822)-ROW(B803)+1)) / (20*21/2)</f>
        <v>11.230524761904761</v>
      </c>
      <c r="J819" s="2">
        <f t="shared" si="98"/>
        <v>11.296495465443702</v>
      </c>
      <c r="K819" s="2">
        <f t="shared" ref="K819:K882" si="100">$K$4*B819+(1-$K$4)*K818</f>
        <v>11.255555124808351</v>
      </c>
    </row>
    <row r="820" spans="1:11" ht="13.5" x14ac:dyDescent="0.25">
      <c r="A820" s="3">
        <f>TITRES_STAT!B823</f>
        <v>43195</v>
      </c>
      <c r="B820" s="6">
        <f>TITRES_STAT!D823</f>
        <v>11.304399999999999</v>
      </c>
      <c r="C820" s="2">
        <f t="shared" si="93"/>
        <v>0</v>
      </c>
      <c r="D820" s="2">
        <f t="shared" si="94"/>
        <v>11.201280000000001</v>
      </c>
      <c r="E820" s="2">
        <f t="shared" si="96"/>
        <v>11.24916</v>
      </c>
      <c r="F820" s="2">
        <f t="shared" si="97"/>
        <v>11.297944999999999</v>
      </c>
      <c r="G820" s="2">
        <f t="shared" si="99"/>
        <v>11.458675999999999</v>
      </c>
      <c r="H820" s="2">
        <f t="shared" si="95"/>
        <v>9.8995854999999953</v>
      </c>
      <c r="I820" s="2">
        <f t="array" ref="I820">SUMPRODUCT(B804:B823, (ROW(B804:B823)-ROW(B804)+1)) / (20*21/2)</f>
        <v>11.209743333333334</v>
      </c>
      <c r="J820" s="2">
        <f t="shared" si="98"/>
        <v>11.297248278258587</v>
      </c>
      <c r="K820" s="2">
        <f t="shared" si="100"/>
        <v>11.257470610109985</v>
      </c>
    </row>
    <row r="821" spans="1:11" ht="13.5" x14ac:dyDescent="0.25">
      <c r="A821" s="3">
        <f>TITRES_STAT!B824</f>
        <v>43196</v>
      </c>
      <c r="B821" s="6">
        <f>TITRES_STAT!D824</f>
        <v>11.304399999999999</v>
      </c>
      <c r="C821" s="2">
        <f t="shared" si="93"/>
        <v>0</v>
      </c>
      <c r="D821" s="2">
        <f t="shared" si="94"/>
        <v>11.252840000000001</v>
      </c>
      <c r="E821" s="2">
        <f t="shared" si="96"/>
        <v>11.23443</v>
      </c>
      <c r="F821" s="2">
        <f t="shared" si="97"/>
        <v>11.28782</v>
      </c>
      <c r="G821" s="2">
        <f t="shared" si="99"/>
        <v>11.457387999999996</v>
      </c>
      <c r="H821" s="2">
        <f t="shared" si="95"/>
        <v>9.9134859999999954</v>
      </c>
      <c r="I821" s="2">
        <f t="array" ref="I821">SUMPRODUCT(B805:B824, (ROW(B805:B824)-ROW(B805)+1)) / (20*21/2)</f>
        <v>11.19111</v>
      </c>
      <c r="J821" s="2">
        <f t="shared" si="98"/>
        <v>11.297929394614911</v>
      </c>
      <c r="K821" s="2">
        <f t="shared" si="100"/>
        <v>11.259310978340967</v>
      </c>
    </row>
    <row r="822" spans="1:11" ht="13.5" x14ac:dyDescent="0.25">
      <c r="A822" s="3">
        <f>TITRES_STAT!B825</f>
        <v>43200</v>
      </c>
      <c r="B822" s="6">
        <f>TITRES_STAT!D825</f>
        <v>11.0466</v>
      </c>
      <c r="C822" s="2">
        <f t="shared" si="93"/>
        <v>-0.25779999999999959</v>
      </c>
      <c r="D822" s="2">
        <f t="shared" si="94"/>
        <v>11.252839999999999</v>
      </c>
      <c r="E822" s="2">
        <f t="shared" si="96"/>
        <v>11.19576</v>
      </c>
      <c r="F822" s="2">
        <f t="shared" si="97"/>
        <v>11.264805000000001</v>
      </c>
      <c r="G822" s="2">
        <f t="shared" si="99"/>
        <v>11.450943999999998</v>
      </c>
      <c r="H822" s="2">
        <f t="shared" si="95"/>
        <v>9.9257749999999927</v>
      </c>
      <c r="I822" s="2">
        <f t="array" ref="I822">SUMPRODUCT(B806:B825, (ROW(B806:B825)-ROW(B806)+1)) / (20*21/2)</f>
        <v>11.174624761904761</v>
      </c>
      <c r="J822" s="2">
        <f t="shared" si="98"/>
        <v>11.273993261794443</v>
      </c>
      <c r="K822" s="2">
        <f t="shared" si="100"/>
        <v>11.250969371347203</v>
      </c>
    </row>
    <row r="823" spans="1:11" ht="13.5" x14ac:dyDescent="0.25">
      <c r="A823" s="3">
        <f>TITRES_STAT!B826</f>
        <v>43201</v>
      </c>
      <c r="B823" s="6">
        <f>TITRES_STAT!D826</f>
        <v>11.0466</v>
      </c>
      <c r="C823" s="2">
        <f t="shared" si="93"/>
        <v>0</v>
      </c>
      <c r="D823" s="2">
        <f t="shared" si="94"/>
        <v>11.201279999999999</v>
      </c>
      <c r="E823" s="2">
        <f t="shared" si="96"/>
        <v>11.15709</v>
      </c>
      <c r="F823" s="2">
        <f t="shared" si="97"/>
        <v>11.242250000000002</v>
      </c>
      <c r="G823" s="2">
        <f t="shared" si="99"/>
        <v>11.444499999999998</v>
      </c>
      <c r="H823" s="2">
        <f t="shared" si="95"/>
        <v>9.9380639999999918</v>
      </c>
      <c r="I823" s="2">
        <f t="array" ref="I823">SUMPRODUCT(B807:B826, (ROW(B807:B826)-ROW(B807)+1)) / (20*21/2)</f>
        <v>11.180852857142858</v>
      </c>
      <c r="J823" s="2">
        <f t="shared" si="98"/>
        <v>11.252336760671163</v>
      </c>
      <c r="K823" s="2">
        <f t="shared" si="100"/>
        <v>11.242954886196332</v>
      </c>
    </row>
    <row r="824" spans="1:11" ht="13.5" x14ac:dyDescent="0.25">
      <c r="A824" s="3">
        <f>TITRES_STAT!B827</f>
        <v>43202</v>
      </c>
      <c r="B824" s="6">
        <f>TITRES_STAT!D827</f>
        <v>11.0466</v>
      </c>
      <c r="C824" s="2">
        <f t="shared" si="93"/>
        <v>0</v>
      </c>
      <c r="D824" s="2">
        <f t="shared" si="94"/>
        <v>11.149719999999999</v>
      </c>
      <c r="E824" s="2">
        <f t="shared" si="96"/>
        <v>11.149719999999999</v>
      </c>
      <c r="F824" s="2">
        <f t="shared" si="97"/>
        <v>11.219695</v>
      </c>
      <c r="G824" s="2">
        <f t="shared" si="99"/>
        <v>11.437133999999999</v>
      </c>
      <c r="H824" s="2">
        <f t="shared" si="95"/>
        <v>9.9490184999999922</v>
      </c>
      <c r="I824" s="2">
        <f t="array" ref="I824">SUMPRODUCT(B808:B827, (ROW(B808:B827)-ROW(B808)+1)) / (20*21/2)</f>
        <v>11.165419523809524</v>
      </c>
      <c r="J824" s="2">
        <f t="shared" si="98"/>
        <v>11.232742783464385</v>
      </c>
      <c r="K824" s="2">
        <f t="shared" si="100"/>
        <v>11.235254694580789</v>
      </c>
    </row>
    <row r="825" spans="1:11" ht="13.5" x14ac:dyDescent="0.25">
      <c r="A825" s="3">
        <f>TITRES_STAT!B828</f>
        <v>43203</v>
      </c>
      <c r="B825" s="6">
        <f>TITRES_STAT!D828</f>
        <v>11.0466</v>
      </c>
      <c r="C825" s="2">
        <f t="shared" si="93"/>
        <v>0</v>
      </c>
      <c r="D825" s="2">
        <f t="shared" si="94"/>
        <v>11.098159999999998</v>
      </c>
      <c r="E825" s="2">
        <f t="shared" si="96"/>
        <v>11.149719999999999</v>
      </c>
      <c r="F825" s="2">
        <f t="shared" si="97"/>
        <v>11.202205000000001</v>
      </c>
      <c r="G825" s="2">
        <f t="shared" si="99"/>
        <v>11.428663999999996</v>
      </c>
      <c r="H825" s="2">
        <f t="shared" si="95"/>
        <v>9.9586839999999928</v>
      </c>
      <c r="I825" s="2">
        <f t="array" ref="I825">SUMPRODUCT(B809:B828, (ROW(B809:B828)-ROW(B809)+1)) / (20*21/2)</f>
        <v>11.167081904761904</v>
      </c>
      <c r="J825" s="2">
        <f t="shared" si="98"/>
        <v>11.21501489932492</v>
      </c>
      <c r="K825" s="2">
        <f t="shared" si="100"/>
        <v>11.227856471263895</v>
      </c>
    </row>
    <row r="826" spans="1:11" ht="13.5" x14ac:dyDescent="0.25">
      <c r="A826" s="3">
        <f>TITRES_STAT!B829</f>
        <v>43206</v>
      </c>
      <c r="B826" s="6">
        <f>TITRES_STAT!D829</f>
        <v>11.2676</v>
      </c>
      <c r="C826" s="2">
        <f t="shared" si="93"/>
        <v>0.22100000000000009</v>
      </c>
      <c r="D826" s="2">
        <f t="shared" si="94"/>
        <v>11.0908</v>
      </c>
      <c r="E826" s="2">
        <f t="shared" si="96"/>
        <v>11.17182</v>
      </c>
      <c r="F826" s="2">
        <f t="shared" si="97"/>
        <v>11.20865</v>
      </c>
      <c r="G826" s="2">
        <f t="shared" si="99"/>
        <v>11.423877999999997</v>
      </c>
      <c r="H826" s="2">
        <f t="shared" si="95"/>
        <v>9.9707894999999933</v>
      </c>
      <c r="I826" s="2">
        <f t="array" ref="I826">SUMPRODUCT(B810:B829, (ROW(B810:B829)-ROW(B810)+1)) / (20*21/2)</f>
        <v>11.142930952380953</v>
      </c>
      <c r="J826" s="2">
        <f t="shared" si="98"/>
        <v>11.220023004151118</v>
      </c>
      <c r="K826" s="2">
        <f t="shared" si="100"/>
        <v>11.229415041018251</v>
      </c>
    </row>
    <row r="827" spans="1:11" ht="13.5" x14ac:dyDescent="0.25">
      <c r="A827" s="3">
        <f>TITRES_STAT!B830</f>
        <v>43207</v>
      </c>
      <c r="B827" s="6">
        <f>TITRES_STAT!D830</f>
        <v>11.0466</v>
      </c>
      <c r="C827" s="2">
        <f t="shared" si="93"/>
        <v>-0.22100000000000009</v>
      </c>
      <c r="D827" s="2">
        <f t="shared" si="94"/>
        <v>11.0908</v>
      </c>
      <c r="E827" s="2">
        <f t="shared" si="96"/>
        <v>11.17182</v>
      </c>
      <c r="F827" s="2">
        <f t="shared" si="97"/>
        <v>11.204045000000001</v>
      </c>
      <c r="G827" s="2">
        <f t="shared" si="99"/>
        <v>11.408595999999998</v>
      </c>
      <c r="H827" s="2">
        <f t="shared" si="95"/>
        <v>9.982295999999991</v>
      </c>
      <c r="I827" s="2">
        <f t="array" ref="I827">SUMPRODUCT(B811:B830, (ROW(B811:B830)-ROW(B811)+1)) / (20*21/2)</f>
        <v>11.149466666666669</v>
      </c>
      <c r="J827" s="2">
        <f t="shared" si="98"/>
        <v>11.203506527565297</v>
      </c>
      <c r="K827" s="2">
        <f t="shared" si="100"/>
        <v>11.222245823723418</v>
      </c>
    </row>
    <row r="828" spans="1:11" ht="13.5" x14ac:dyDescent="0.25">
      <c r="A828" s="3">
        <f>TITRES_STAT!B831</f>
        <v>43208</v>
      </c>
      <c r="B828" s="6">
        <f>TITRES_STAT!D831</f>
        <v>11.221500000000001</v>
      </c>
      <c r="C828" s="2">
        <f t="shared" si="93"/>
        <v>0.17490000000000094</v>
      </c>
      <c r="D828" s="2">
        <f t="shared" si="94"/>
        <v>11.125779999999999</v>
      </c>
      <c r="E828" s="2">
        <f t="shared" si="96"/>
        <v>11.16353</v>
      </c>
      <c r="F828" s="2">
        <f t="shared" si="97"/>
        <v>11.208185000000002</v>
      </c>
      <c r="G828" s="2">
        <f t="shared" si="99"/>
        <v>11.398285999999999</v>
      </c>
      <c r="H828" s="2">
        <f t="shared" si="95"/>
        <v>9.9946769999999923</v>
      </c>
      <c r="I828" s="2">
        <f t="array" ref="I828">SUMPRODUCT(B812:B831, (ROW(B812:B831)-ROW(B812)+1)) / (20*21/2)</f>
        <v>11.153670952380953</v>
      </c>
      <c r="J828" s="2">
        <f t="shared" si="98"/>
        <v>11.205220191606697</v>
      </c>
      <c r="K828" s="2">
        <f t="shared" si="100"/>
        <v>11.222216575734265</v>
      </c>
    </row>
    <row r="829" spans="1:11" ht="13.5" x14ac:dyDescent="0.25">
      <c r="A829" s="3">
        <f>TITRES_STAT!B832</f>
        <v>43209</v>
      </c>
      <c r="B829" s="6">
        <f>TITRES_STAT!D832</f>
        <v>10.954599999999999</v>
      </c>
      <c r="C829" s="2">
        <f t="shared" si="93"/>
        <v>-0.26690000000000147</v>
      </c>
      <c r="D829" s="2">
        <f t="shared" si="94"/>
        <v>11.107379999999999</v>
      </c>
      <c r="E829" s="2">
        <f t="shared" si="96"/>
        <v>11.128550000000001</v>
      </c>
      <c r="F829" s="2">
        <f t="shared" si="97"/>
        <v>11.189775000000001</v>
      </c>
      <c r="G829" s="2">
        <f t="shared" si="99"/>
        <v>11.388712</v>
      </c>
      <c r="H829" s="2">
        <f t="shared" si="95"/>
        <v>10.005263499999991</v>
      </c>
      <c r="I829" s="2">
        <f t="array" ref="I829">SUMPRODUCT(B813:B832, (ROW(B813:B832)-ROW(B813)+1)) / (20*21/2)</f>
        <v>11.116851428571429</v>
      </c>
      <c r="J829" s="2">
        <f t="shared" si="98"/>
        <v>11.181351601929869</v>
      </c>
      <c r="K829" s="2">
        <f t="shared" si="100"/>
        <v>11.211721808058412</v>
      </c>
    </row>
    <row r="830" spans="1:11" ht="13.5" x14ac:dyDescent="0.25">
      <c r="A830" s="3">
        <f>TITRES_STAT!B833</f>
        <v>43210</v>
      </c>
      <c r="B830" s="6">
        <f>TITRES_STAT!D833</f>
        <v>11.2584</v>
      </c>
      <c r="C830" s="2">
        <f t="shared" si="93"/>
        <v>0.30380000000000074</v>
      </c>
      <c r="D830" s="2">
        <f t="shared" si="94"/>
        <v>11.14974</v>
      </c>
      <c r="E830" s="2">
        <f t="shared" si="96"/>
        <v>11.123949999999999</v>
      </c>
      <c r="F830" s="2">
        <f t="shared" si="97"/>
        <v>11.186555000000002</v>
      </c>
      <c r="G830" s="2">
        <f t="shared" si="99"/>
        <v>11.385214000000001</v>
      </c>
      <c r="H830" s="2">
        <f t="shared" si="95"/>
        <v>10.017322999999992</v>
      </c>
      <c r="I830" s="2">
        <f t="array" ref="I830">SUMPRODUCT(B814:B833, (ROW(B814:B833)-ROW(B814)+1)) / (20*21/2)</f>
        <v>11.081348095238095</v>
      </c>
      <c r="J830" s="2">
        <f t="shared" si="98"/>
        <v>11.188689544603214</v>
      </c>
      <c r="K830" s="2">
        <f t="shared" si="100"/>
        <v>11.213552325389454</v>
      </c>
    </row>
    <row r="831" spans="1:11" ht="13.5" x14ac:dyDescent="0.25">
      <c r="A831" s="3">
        <f>TITRES_STAT!B834</f>
        <v>43213</v>
      </c>
      <c r="B831" s="6">
        <f>TITRES_STAT!D834</f>
        <v>11.230700000000001</v>
      </c>
      <c r="C831" s="2">
        <f t="shared" si="93"/>
        <v>-2.7699999999999392E-2</v>
      </c>
      <c r="D831" s="2">
        <f t="shared" si="94"/>
        <v>11.14236</v>
      </c>
      <c r="E831" s="2">
        <f t="shared" si="96"/>
        <v>11.116580000000001</v>
      </c>
      <c r="F831" s="2">
        <f t="shared" si="97"/>
        <v>11.175505000000001</v>
      </c>
      <c r="G831" s="2">
        <f t="shared" si="99"/>
        <v>11.376007999999999</v>
      </c>
      <c r="H831" s="2">
        <f t="shared" si="95"/>
        <v>10.029289999999992</v>
      </c>
      <c r="I831" s="2">
        <f t="array" ref="I831">SUMPRODUCT(B815:B834, (ROW(B815:B834)-ROW(B815)+1)) / (20*21/2)</f>
        <v>11.053381904761903</v>
      </c>
      <c r="J831" s="2">
        <f t="shared" si="98"/>
        <v>11.19269054035529</v>
      </c>
      <c r="K831" s="2">
        <f t="shared" si="100"/>
        <v>11.21422478321732</v>
      </c>
    </row>
    <row r="832" spans="1:11" ht="13.5" x14ac:dyDescent="0.25">
      <c r="A832" s="3">
        <f>TITRES_STAT!B835</f>
        <v>43214</v>
      </c>
      <c r="B832" s="6">
        <f>TITRES_STAT!D835</f>
        <v>10.7889</v>
      </c>
      <c r="C832" s="2">
        <f t="shared" si="93"/>
        <v>-0.44180000000000064</v>
      </c>
      <c r="D832" s="2">
        <f t="shared" si="94"/>
        <v>11.090819999999999</v>
      </c>
      <c r="E832" s="2">
        <f t="shared" si="96"/>
        <v>11.090809999999999</v>
      </c>
      <c r="F832" s="2">
        <f t="shared" si="97"/>
        <v>11.143285000000002</v>
      </c>
      <c r="G832" s="2">
        <f t="shared" si="99"/>
        <v>11.359806000000001</v>
      </c>
      <c r="H832" s="2">
        <f t="shared" si="95"/>
        <v>10.039461999999991</v>
      </c>
      <c r="I832" s="2">
        <f t="array" ref="I832">SUMPRODUCT(B816:B835, (ROW(B816:B835)-ROW(B816)+1)) / (20*21/2)</f>
        <v>11.007576666666667</v>
      </c>
      <c r="J832" s="2">
        <f t="shared" si="98"/>
        <v>11.154234298416691</v>
      </c>
      <c r="K832" s="2">
        <f t="shared" si="100"/>
        <v>11.197545379953896</v>
      </c>
    </row>
    <row r="833" spans="1:11" ht="13.5" x14ac:dyDescent="0.25">
      <c r="A833" s="3">
        <f>TITRES_STAT!B836</f>
        <v>43215</v>
      </c>
      <c r="B833" s="6">
        <f>TITRES_STAT!D836</f>
        <v>10.7705</v>
      </c>
      <c r="C833" s="2">
        <f t="shared" si="93"/>
        <v>-1.839999999999975E-2</v>
      </c>
      <c r="D833" s="2">
        <f t="shared" si="94"/>
        <v>11.00062</v>
      </c>
      <c r="E833" s="2">
        <f t="shared" si="96"/>
        <v>11.063199999999998</v>
      </c>
      <c r="F833" s="2">
        <f t="shared" si="97"/>
        <v>11.110144999999999</v>
      </c>
      <c r="G833" s="2">
        <f t="shared" si="99"/>
        <v>11.343235999999999</v>
      </c>
      <c r="H833" s="2">
        <f t="shared" si="95"/>
        <v>10.049127999999994</v>
      </c>
      <c r="I833" s="2">
        <f t="array" ref="I833">SUMPRODUCT(B817:B836, (ROW(B817:B836)-ROW(B817)+1)) / (20*21/2)</f>
        <v>10.961202857142858</v>
      </c>
      <c r="J833" s="2">
        <f t="shared" si="98"/>
        <v>11.117688174757959</v>
      </c>
      <c r="K833" s="2">
        <f t="shared" si="100"/>
        <v>11.180798502308646</v>
      </c>
    </row>
    <row r="834" spans="1:11" ht="13.5" x14ac:dyDescent="0.25">
      <c r="A834" s="3">
        <f>TITRES_STAT!B837</f>
        <v>43216</v>
      </c>
      <c r="B834" s="6">
        <f>TITRES_STAT!D837</f>
        <v>10.8165</v>
      </c>
      <c r="C834" s="2">
        <f t="shared" si="93"/>
        <v>4.5999999999999375E-2</v>
      </c>
      <c r="D834" s="2">
        <f t="shared" si="94"/>
        <v>10.972999999999999</v>
      </c>
      <c r="E834" s="2">
        <f t="shared" si="96"/>
        <v>11.040189999999999</v>
      </c>
      <c r="F834" s="2">
        <f t="shared" si="97"/>
        <v>11.094955000000001</v>
      </c>
      <c r="G834" s="2">
        <f t="shared" si="99"/>
        <v>11.327586000000002</v>
      </c>
      <c r="H834" s="2">
        <f t="shared" si="95"/>
        <v>10.058977999999994</v>
      </c>
      <c r="I834" s="2">
        <f t="array" ref="I834">SUMPRODUCT(B818:B837, (ROW(B818:B837)-ROW(B818)+1)) / (20*21/2)</f>
        <v>10.912629999999998</v>
      </c>
      <c r="J834" s="2">
        <f t="shared" si="98"/>
        <v>11.089003586685772</v>
      </c>
      <c r="K834" s="2">
        <f t="shared" si="100"/>
        <v>11.166512286531837</v>
      </c>
    </row>
    <row r="835" spans="1:11" ht="13.5" x14ac:dyDescent="0.25">
      <c r="A835" s="3">
        <f>TITRES_STAT!B838</f>
        <v>43217</v>
      </c>
      <c r="B835" s="6">
        <f>TITRES_STAT!D838</f>
        <v>10.614000000000001</v>
      </c>
      <c r="C835" s="2">
        <f t="shared" si="93"/>
        <v>-0.20249999999999879</v>
      </c>
      <c r="D835" s="2">
        <f t="shared" si="94"/>
        <v>10.84412</v>
      </c>
      <c r="E835" s="2">
        <f t="shared" si="96"/>
        <v>10.996930000000001</v>
      </c>
      <c r="F835" s="2">
        <f t="shared" si="97"/>
        <v>11.073325000000001</v>
      </c>
      <c r="G835" s="2">
        <f t="shared" si="99"/>
        <v>11.309728000000002</v>
      </c>
      <c r="H835" s="2">
        <f t="shared" si="95"/>
        <v>10.067815499999993</v>
      </c>
      <c r="I835" s="2">
        <f t="array" ref="I835">SUMPRODUCT(B819:B838, (ROW(B819:B838)-ROW(B819)+1)) / (20*21/2)</f>
        <v>10.870858571428572</v>
      </c>
      <c r="J835" s="2">
        <f t="shared" si="98"/>
        <v>11.043765149858556</v>
      </c>
      <c r="K835" s="2">
        <f t="shared" si="100"/>
        <v>11.144845138040393</v>
      </c>
    </row>
    <row r="836" spans="1:11" ht="13.5" x14ac:dyDescent="0.25">
      <c r="A836" s="3">
        <f>TITRES_STAT!B839</f>
        <v>43220</v>
      </c>
      <c r="B836" s="6">
        <f>TITRES_STAT!D839</f>
        <v>10.586399999999999</v>
      </c>
      <c r="C836" s="2">
        <f t="shared" ref="C836:C899" si="101">B836-B835</f>
        <v>-2.7600000000001401E-2</v>
      </c>
      <c r="D836" s="2">
        <f t="shared" si="94"/>
        <v>10.715260000000001</v>
      </c>
      <c r="E836" s="2">
        <f t="shared" si="96"/>
        <v>10.928810000000002</v>
      </c>
      <c r="F836" s="2">
        <f t="shared" si="97"/>
        <v>11.050315000000001</v>
      </c>
      <c r="G836" s="2">
        <f t="shared" si="99"/>
        <v>11.284874000000002</v>
      </c>
      <c r="H836" s="2">
        <f t="shared" si="95"/>
        <v>10.076330999999993</v>
      </c>
      <c r="I836" s="2">
        <f t="array" ref="I836">SUMPRODUCT(B820:B839, (ROW(B820:B839)-ROW(B820)+1)) / (20*21/2)</f>
        <v>10.799182380952381</v>
      </c>
      <c r="J836" s="2">
        <f t="shared" si="98"/>
        <v>11.000206564157741</v>
      </c>
      <c r="K836" s="2">
        <f t="shared" si="100"/>
        <v>11.122945328705477</v>
      </c>
    </row>
    <row r="837" spans="1:11" ht="13.5" x14ac:dyDescent="0.25">
      <c r="A837" s="3">
        <f>TITRES_STAT!B840</f>
        <v>43222</v>
      </c>
      <c r="B837" s="6">
        <f>TITRES_STAT!D840</f>
        <v>10.5403</v>
      </c>
      <c r="C837" s="2">
        <f t="shared" si="101"/>
        <v>-4.6099999999999142E-2</v>
      </c>
      <c r="D837" s="2">
        <f t="shared" si="94"/>
        <v>10.66554</v>
      </c>
      <c r="E837" s="2">
        <f t="shared" si="96"/>
        <v>10.87818</v>
      </c>
      <c r="F837" s="2">
        <f t="shared" si="97"/>
        <v>11.025</v>
      </c>
      <c r="G837" s="2">
        <f t="shared" si="99"/>
        <v>11.259466000000002</v>
      </c>
      <c r="H837" s="2">
        <f t="shared" si="95"/>
        <v>10.083648999999991</v>
      </c>
      <c r="I837" s="2">
        <f t="array" ref="I837">SUMPRODUCT(B821:B840, (ROW(B821:B840)-ROW(B821)+1)) / (20*21/2)</f>
        <v>10.722077142857142</v>
      </c>
      <c r="J837" s="2">
        <f t="shared" si="98"/>
        <v>10.956405938999861</v>
      </c>
      <c r="K837" s="2">
        <f t="shared" si="100"/>
        <v>11.100096492285655</v>
      </c>
    </row>
    <row r="838" spans="1:11" ht="13.5" x14ac:dyDescent="0.25">
      <c r="A838" s="3">
        <f>TITRES_STAT!B841</f>
        <v>43223</v>
      </c>
      <c r="B838" s="6">
        <f>TITRES_STAT!D841</f>
        <v>10.586399999999999</v>
      </c>
      <c r="C838" s="2">
        <f t="shared" si="101"/>
        <v>4.6099999999999142E-2</v>
      </c>
      <c r="D838" s="2">
        <f t="shared" ref="D838:D901" si="102">AVERAGE(B834:B838)</f>
        <v>10.62872</v>
      </c>
      <c r="E838" s="2">
        <f t="shared" si="96"/>
        <v>10.81467</v>
      </c>
      <c r="F838" s="2">
        <f t="shared" si="97"/>
        <v>10.989100000000001</v>
      </c>
      <c r="G838" s="2">
        <f t="shared" si="99"/>
        <v>11.235532000000003</v>
      </c>
      <c r="H838" s="2">
        <f t="shared" si="95"/>
        <v>10.091013499999992</v>
      </c>
      <c r="I838" s="2">
        <f t="array" ref="I838">SUMPRODUCT(B822:B841, (ROW(B822:B841)-ROW(B822)+1)) / (20*21/2)</f>
        <v>10.679516190476191</v>
      </c>
      <c r="J838" s="2">
        <f t="shared" si="98"/>
        <v>10.921167278142731</v>
      </c>
      <c r="K838" s="2">
        <f t="shared" si="100"/>
        <v>11.079951531803864</v>
      </c>
    </row>
    <row r="839" spans="1:11" ht="13.5" x14ac:dyDescent="0.25">
      <c r="A839" s="3">
        <f>TITRES_STAT!B842</f>
        <v>43224</v>
      </c>
      <c r="B839" s="6">
        <f>TITRES_STAT!D842</f>
        <v>10.236499999999999</v>
      </c>
      <c r="C839" s="2">
        <f t="shared" si="101"/>
        <v>-0.34989999999999988</v>
      </c>
      <c r="D839" s="2">
        <f t="shared" si="102"/>
        <v>10.51272</v>
      </c>
      <c r="E839" s="2">
        <f t="shared" si="96"/>
        <v>10.742859999999999</v>
      </c>
      <c r="F839" s="2">
        <f t="shared" si="97"/>
        <v>10.935705</v>
      </c>
      <c r="G839" s="2">
        <f t="shared" si="99"/>
        <v>11.211412000000003</v>
      </c>
      <c r="H839" s="2">
        <f t="shared" si="95"/>
        <v>10.097963499999993</v>
      </c>
      <c r="I839" s="2">
        <f t="array" ref="I839">SUMPRODUCT(B823:B842, (ROW(B823:B842)-ROW(B823)+1)) / (20*21/2)</f>
        <v>10.641119523809524</v>
      </c>
      <c r="J839" s="2">
        <f t="shared" si="98"/>
        <v>10.855960870700565</v>
      </c>
      <c r="K839" s="2">
        <f t="shared" si="100"/>
        <v>11.04687500114489</v>
      </c>
    </row>
    <row r="840" spans="1:11" ht="13.5" x14ac:dyDescent="0.25">
      <c r="A840" s="3">
        <f>TITRES_STAT!B843</f>
        <v>43227</v>
      </c>
      <c r="B840" s="6">
        <f>TITRES_STAT!D843</f>
        <v>10.126099999999999</v>
      </c>
      <c r="C840" s="2">
        <f t="shared" si="101"/>
        <v>-0.11040000000000028</v>
      </c>
      <c r="D840" s="2">
        <f t="shared" si="102"/>
        <v>10.415139999999999</v>
      </c>
      <c r="E840" s="2">
        <f t="shared" si="96"/>
        <v>10.629629999999999</v>
      </c>
      <c r="F840" s="2">
        <f t="shared" si="97"/>
        <v>10.87679</v>
      </c>
      <c r="G840" s="2">
        <f t="shared" si="99"/>
        <v>11.183796000000003</v>
      </c>
      <c r="H840" s="2">
        <f t="shared" si="95"/>
        <v>10.104223499999994</v>
      </c>
      <c r="I840" s="2">
        <f t="array" ref="I840">SUMPRODUCT(B824:B843, (ROW(B824:B843)-ROW(B824)+1)) / (20*21/2)</f>
        <v>10.617926190476192</v>
      </c>
      <c r="J840" s="2">
        <f t="shared" si="98"/>
        <v>10.786450311586226</v>
      </c>
      <c r="K840" s="2">
        <f t="shared" si="100"/>
        <v>11.010766177570581</v>
      </c>
    </row>
    <row r="841" spans="1:11" ht="13.5" x14ac:dyDescent="0.25">
      <c r="A841" s="3">
        <f>TITRES_STAT!B844</f>
        <v>43228</v>
      </c>
      <c r="B841" s="6">
        <f>TITRES_STAT!D844</f>
        <v>10.4299</v>
      </c>
      <c r="C841" s="2">
        <f t="shared" si="101"/>
        <v>0.30380000000000074</v>
      </c>
      <c r="D841" s="2">
        <f t="shared" si="102"/>
        <v>10.383840000000001</v>
      </c>
      <c r="E841" s="2">
        <f t="shared" si="96"/>
        <v>10.54955</v>
      </c>
      <c r="F841" s="2">
        <f t="shared" si="97"/>
        <v>10.833065000000001</v>
      </c>
      <c r="G841" s="2">
        <f t="shared" si="99"/>
        <v>11.162256000000003</v>
      </c>
      <c r="H841" s="2">
        <f t="shared" si="95"/>
        <v>10.112186499999993</v>
      </c>
      <c r="I841" s="2">
        <f t="array" ref="I841">SUMPRODUCT(B825:B844, (ROW(B825:B844)-ROW(B825)+1)) / (20*21/2)</f>
        <v>10.59618</v>
      </c>
      <c r="J841" s="2">
        <f t="shared" si="98"/>
        <v>10.752493139054204</v>
      </c>
      <c r="K841" s="2">
        <f t="shared" si="100"/>
        <v>10.987987111783498</v>
      </c>
    </row>
    <row r="842" spans="1:11" ht="13.5" x14ac:dyDescent="0.25">
      <c r="A842" s="3">
        <f>TITRES_STAT!B845</f>
        <v>43229</v>
      </c>
      <c r="B842" s="6">
        <f>TITRES_STAT!D845</f>
        <v>10.4299</v>
      </c>
      <c r="C842" s="2">
        <f t="shared" si="101"/>
        <v>0</v>
      </c>
      <c r="D842" s="2">
        <f t="shared" si="102"/>
        <v>10.36176</v>
      </c>
      <c r="E842" s="2">
        <f t="shared" si="96"/>
        <v>10.51365</v>
      </c>
      <c r="F842" s="2">
        <f t="shared" si="97"/>
        <v>10.80223</v>
      </c>
      <c r="G842" s="2">
        <f t="shared" si="99"/>
        <v>11.140715999999999</v>
      </c>
      <c r="H842" s="2">
        <f t="shared" ref="H842:H905" si="103">AVERAGE(B643:B842)</f>
        <v>10.120931999999993</v>
      </c>
      <c r="I842" s="2">
        <f t="array" ref="I842">SUMPRODUCT(B826:B845, (ROW(B826:B845)-ROW(B826)+1)) / (20*21/2)</f>
        <v>10.576800952380951</v>
      </c>
      <c r="J842" s="2">
        <f t="shared" si="98"/>
        <v>10.721769982953804</v>
      </c>
      <c r="K842" s="2">
        <f t="shared" si="100"/>
        <v>10.96610134269395</v>
      </c>
    </row>
    <row r="843" spans="1:11" ht="13.5" x14ac:dyDescent="0.25">
      <c r="A843" s="3">
        <f>TITRES_STAT!B846</f>
        <v>43230</v>
      </c>
      <c r="B843" s="6">
        <f>TITRES_STAT!D846</f>
        <v>10.5587</v>
      </c>
      <c r="C843" s="2">
        <f t="shared" si="101"/>
        <v>0.12880000000000003</v>
      </c>
      <c r="D843" s="2">
        <f t="shared" si="102"/>
        <v>10.35622</v>
      </c>
      <c r="E843" s="2">
        <f t="shared" si="96"/>
        <v>10.492470000000001</v>
      </c>
      <c r="F843" s="2">
        <f t="shared" si="97"/>
        <v>10.777835</v>
      </c>
      <c r="G843" s="2">
        <f t="shared" si="99"/>
        <v>11.117150000000002</v>
      </c>
      <c r="H843" s="2">
        <f t="shared" si="103"/>
        <v>10.130459499999994</v>
      </c>
      <c r="I843" s="2">
        <f t="array" ref="I843">SUMPRODUCT(B827:B846, (ROW(B827:B846)-ROW(B827)+1)) / (20*21/2)</f>
        <v>10.516836666666666</v>
      </c>
      <c r="J843" s="2">
        <f t="shared" si="98"/>
        <v>10.706239508386776</v>
      </c>
      <c r="K843" s="2">
        <f t="shared" si="100"/>
        <v>10.95012481945105</v>
      </c>
    </row>
    <row r="844" spans="1:11" ht="13.5" x14ac:dyDescent="0.25">
      <c r="A844" s="3">
        <f>TITRES_STAT!B847</f>
        <v>43231</v>
      </c>
      <c r="B844" s="6">
        <f>TITRES_STAT!D847</f>
        <v>10.5495</v>
      </c>
      <c r="C844" s="2">
        <f t="shared" si="101"/>
        <v>-9.1999999999998749E-3</v>
      </c>
      <c r="D844" s="2">
        <f t="shared" si="102"/>
        <v>10.41882</v>
      </c>
      <c r="E844" s="2">
        <f t="shared" ref="E844:E907" si="104">AVERAGE(B835:B844)</f>
        <v>10.465770000000001</v>
      </c>
      <c r="F844" s="2">
        <f t="shared" si="97"/>
        <v>10.752980000000001</v>
      </c>
      <c r="G844" s="2">
        <f t="shared" si="99"/>
        <v>11.093400000000001</v>
      </c>
      <c r="H844" s="2">
        <f t="shared" si="103"/>
        <v>10.139756999999992</v>
      </c>
      <c r="I844" s="2">
        <f t="array" ref="I844">SUMPRODUCT(B828:B847, (ROW(B828:B847)-ROW(B828)+1)) / (20*21/2)</f>
        <v>10.491363333333332</v>
      </c>
      <c r="J844" s="2">
        <f t="shared" si="98"/>
        <v>10.691311936159465</v>
      </c>
      <c r="K844" s="2">
        <f t="shared" si="100"/>
        <v>10.934414042217675</v>
      </c>
    </row>
    <row r="845" spans="1:11" ht="13.5" x14ac:dyDescent="0.25">
      <c r="A845" s="3">
        <f>TITRES_STAT!B848</f>
        <v>43234</v>
      </c>
      <c r="B845" s="6">
        <f>TITRES_STAT!D848</f>
        <v>10.5495</v>
      </c>
      <c r="C845" s="2">
        <f t="shared" si="101"/>
        <v>0</v>
      </c>
      <c r="D845" s="2">
        <f t="shared" si="102"/>
        <v>10.503500000000001</v>
      </c>
      <c r="E845" s="2">
        <f t="shared" si="104"/>
        <v>10.45932</v>
      </c>
      <c r="F845" s="2">
        <f t="shared" si="97"/>
        <v>10.728125</v>
      </c>
      <c r="G845" s="2">
        <f t="shared" si="99"/>
        <v>11.069096000000002</v>
      </c>
      <c r="H845" s="2">
        <f t="shared" si="103"/>
        <v>10.147903499999995</v>
      </c>
      <c r="I845" s="2">
        <f t="array" ref="I845">SUMPRODUCT(B829:B848, (ROW(B829:B848)-ROW(B829)+1)) / (20*21/2)</f>
        <v>10.473349047619047</v>
      </c>
      <c r="J845" s="2">
        <f t="shared" si="98"/>
        <v>10.677806037477612</v>
      </c>
      <c r="K845" s="2">
        <f t="shared" si="100"/>
        <v>10.919319373895414</v>
      </c>
    </row>
    <row r="846" spans="1:11" ht="13.5" x14ac:dyDescent="0.25">
      <c r="A846" s="3">
        <f>TITRES_STAT!B849</f>
        <v>43235</v>
      </c>
      <c r="B846" s="6">
        <f>TITRES_STAT!D849</f>
        <v>10.0985</v>
      </c>
      <c r="C846" s="2">
        <f t="shared" si="101"/>
        <v>-0.45100000000000051</v>
      </c>
      <c r="D846" s="2">
        <f t="shared" si="102"/>
        <v>10.43722</v>
      </c>
      <c r="E846" s="2">
        <f t="shared" si="104"/>
        <v>10.41053</v>
      </c>
      <c r="F846" s="2">
        <f t="shared" si="97"/>
        <v>10.66967</v>
      </c>
      <c r="G846" s="2">
        <f t="shared" si="99"/>
        <v>11.039085999999999</v>
      </c>
      <c r="H846" s="2">
        <f t="shared" si="103"/>
        <v>10.153794999999995</v>
      </c>
      <c r="I846" s="2">
        <f t="array" ref="I846">SUMPRODUCT(B830:B849, (ROW(B830:B849)-ROW(B830)+1)) / (20*21/2)</f>
        <v>10.435340476190476</v>
      </c>
      <c r="J846" s="2">
        <f t="shared" si="98"/>
        <v>10.622634033908318</v>
      </c>
      <c r="K846" s="2">
        <f t="shared" si="100"/>
        <v>10.887130378840691</v>
      </c>
    </row>
    <row r="847" spans="1:11" ht="13.5" x14ac:dyDescent="0.25">
      <c r="A847" s="3">
        <f>TITRES_STAT!B850</f>
        <v>43236</v>
      </c>
      <c r="B847" s="6">
        <f>TITRES_STAT!D850</f>
        <v>10.402200000000001</v>
      </c>
      <c r="C847" s="2">
        <f t="shared" si="101"/>
        <v>0.30370000000000097</v>
      </c>
      <c r="D847" s="2">
        <f t="shared" si="102"/>
        <v>10.43168</v>
      </c>
      <c r="E847" s="2">
        <f t="shared" si="104"/>
        <v>10.396719999999998</v>
      </c>
      <c r="F847" s="2">
        <f t="shared" si="97"/>
        <v>10.637449999999999</v>
      </c>
      <c r="G847" s="2">
        <f t="shared" si="99"/>
        <v>11.018831999999998</v>
      </c>
      <c r="H847" s="2">
        <f t="shared" si="103"/>
        <v>10.161250999999995</v>
      </c>
      <c r="I847" s="2">
        <f t="array" ref="I847">SUMPRODUCT(B831:B850, (ROW(B831:B850)-ROW(B831)+1)) / (20*21/2)</f>
        <v>10.420212380952384</v>
      </c>
      <c r="J847" s="2">
        <f t="shared" si="98"/>
        <v>10.60164031639324</v>
      </c>
      <c r="K847" s="2">
        <f t="shared" si="100"/>
        <v>10.868113501239096</v>
      </c>
    </row>
    <row r="848" spans="1:11" ht="13.5" x14ac:dyDescent="0.25">
      <c r="A848" s="3">
        <f>TITRES_STAT!B851</f>
        <v>43237</v>
      </c>
      <c r="B848" s="6">
        <f>TITRES_STAT!D851</f>
        <v>10.4483</v>
      </c>
      <c r="C848" s="2">
        <f t="shared" si="101"/>
        <v>4.6099999999999142E-2</v>
      </c>
      <c r="D848" s="2">
        <f t="shared" si="102"/>
        <v>10.409600000000001</v>
      </c>
      <c r="E848" s="2">
        <f t="shared" si="104"/>
        <v>10.382909999999999</v>
      </c>
      <c r="F848" s="2">
        <f t="shared" si="97"/>
        <v>10.598789999999997</v>
      </c>
      <c r="G848" s="2">
        <f t="shared" si="99"/>
        <v>10.998396000000003</v>
      </c>
      <c r="H848" s="2">
        <f t="shared" si="103"/>
        <v>10.168845499999994</v>
      </c>
      <c r="I848" s="2">
        <f t="array" ref="I848">SUMPRODUCT(B832:B851, (ROW(B832:B851)-ROW(B832)+1)) / (20*21/2)</f>
        <v>10.378485238095239</v>
      </c>
      <c r="J848" s="2">
        <f t="shared" si="98"/>
        <v>10.587036476736742</v>
      </c>
      <c r="K848" s="2">
        <f t="shared" si="100"/>
        <v>10.8516502266807</v>
      </c>
    </row>
    <row r="849" spans="1:11" ht="13.5" x14ac:dyDescent="0.25">
      <c r="A849" s="3">
        <f>TITRES_STAT!B852</f>
        <v>43238</v>
      </c>
      <c r="B849" s="6">
        <f>TITRES_STAT!D852</f>
        <v>10.1997</v>
      </c>
      <c r="C849" s="2">
        <f t="shared" si="101"/>
        <v>-0.24859999999999971</v>
      </c>
      <c r="D849" s="2">
        <f t="shared" si="102"/>
        <v>10.339639999999999</v>
      </c>
      <c r="E849" s="2">
        <f t="shared" si="104"/>
        <v>10.379229999999998</v>
      </c>
      <c r="F849" s="2">
        <f t="shared" si="97"/>
        <v>10.561044999999996</v>
      </c>
      <c r="G849" s="2">
        <f t="shared" si="99"/>
        <v>10.975198000000002</v>
      </c>
      <c r="H849" s="2">
        <f t="shared" si="103"/>
        <v>10.175196999999994</v>
      </c>
      <c r="I849" s="2">
        <f t="array" ref="I849">SUMPRODUCT(B833:B852, (ROW(B833:B852)-ROW(B833)+1)) / (20*21/2)</f>
        <v>10.364151428571427</v>
      </c>
      <c r="J849" s="2">
        <f t="shared" si="98"/>
        <v>10.550147288476099</v>
      </c>
      <c r="K849" s="2">
        <f t="shared" si="100"/>
        <v>10.826083551124594</v>
      </c>
    </row>
    <row r="850" spans="1:11" ht="13.5" x14ac:dyDescent="0.25">
      <c r="A850" s="3">
        <f>TITRES_STAT!B853</f>
        <v>43241</v>
      </c>
      <c r="B850" s="6">
        <f>TITRES_STAT!D853</f>
        <v>10.402200000000001</v>
      </c>
      <c r="C850" s="2">
        <f t="shared" si="101"/>
        <v>0.20250000000000057</v>
      </c>
      <c r="D850" s="2">
        <f t="shared" si="102"/>
        <v>10.310180000000001</v>
      </c>
      <c r="E850" s="2">
        <f t="shared" si="104"/>
        <v>10.406839999999999</v>
      </c>
      <c r="F850" s="2">
        <f t="shared" si="97"/>
        <v>10.518234999999999</v>
      </c>
      <c r="G850" s="2">
        <f t="shared" si="99"/>
        <v>10.951262000000003</v>
      </c>
      <c r="H850" s="2">
        <f t="shared" si="103"/>
        <v>10.182606999999994</v>
      </c>
      <c r="I850" s="2">
        <f t="array" ref="I850">SUMPRODUCT(B834:B853, (ROW(B834:B853)-ROW(B834)+1)) / (20*21/2)</f>
        <v>10.325792380952381</v>
      </c>
      <c r="J850" s="2">
        <f t="shared" si="98"/>
        <v>10.536057070525993</v>
      </c>
      <c r="K850" s="2">
        <f t="shared" si="100"/>
        <v>10.809460666766766</v>
      </c>
    </row>
    <row r="851" spans="1:11" ht="13.5" x14ac:dyDescent="0.25">
      <c r="A851" s="3">
        <f>TITRES_STAT!B854</f>
        <v>43242</v>
      </c>
      <c r="B851" s="6">
        <f>TITRES_STAT!D854</f>
        <v>10.0801</v>
      </c>
      <c r="C851" s="2">
        <f t="shared" si="101"/>
        <v>-0.32210000000000072</v>
      </c>
      <c r="D851" s="2">
        <f t="shared" si="102"/>
        <v>10.3065</v>
      </c>
      <c r="E851" s="2">
        <f t="shared" si="104"/>
        <v>10.37186</v>
      </c>
      <c r="F851" s="2">
        <f t="shared" si="97"/>
        <v>10.460704999999999</v>
      </c>
      <c r="G851" s="2">
        <f t="shared" si="99"/>
        <v>10.922726000000003</v>
      </c>
      <c r="H851" s="2">
        <f t="shared" si="103"/>
        <v>10.189741499999993</v>
      </c>
      <c r="I851" s="2">
        <f t="array" ref="I851">SUMPRODUCT(B835:B854, (ROW(B835:B854)-ROW(B835)+1)) / (20*21/2)</f>
        <v>10.283930952380951</v>
      </c>
      <c r="J851" s="2">
        <f t="shared" si="98"/>
        <v>10.492632587618756</v>
      </c>
      <c r="K851" s="2">
        <f t="shared" si="100"/>
        <v>10.780858287677875</v>
      </c>
    </row>
    <row r="852" spans="1:11" ht="13.5" x14ac:dyDescent="0.25">
      <c r="A852" s="3">
        <f>TITRES_STAT!B855</f>
        <v>43243</v>
      </c>
      <c r="B852" s="6">
        <f>TITRES_STAT!D855</f>
        <v>10.3102</v>
      </c>
      <c r="C852" s="2">
        <f t="shared" si="101"/>
        <v>0.23010000000000019</v>
      </c>
      <c r="D852" s="2">
        <f t="shared" si="102"/>
        <v>10.2881</v>
      </c>
      <c r="E852" s="2">
        <f t="shared" si="104"/>
        <v>10.359889999999998</v>
      </c>
      <c r="F852" s="2">
        <f t="shared" ref="F852:F915" si="105">AVERAGE(B833:B852)</f>
        <v>10.436769999999999</v>
      </c>
      <c r="G852" s="2">
        <f t="shared" si="99"/>
        <v>10.898792000000004</v>
      </c>
      <c r="H852" s="2">
        <f t="shared" si="103"/>
        <v>10.197934499999993</v>
      </c>
      <c r="I852" s="2">
        <f t="array" ref="I852">SUMPRODUCT(B836:B855, (ROW(B836:B855)-ROW(B836)+1)) / (20*21/2)</f>
        <v>10.24439380952381</v>
      </c>
      <c r="J852" s="2">
        <f t="shared" si="98"/>
        <v>10.47525805546459</v>
      </c>
      <c r="K852" s="2">
        <f t="shared" si="100"/>
        <v>10.762401099925802</v>
      </c>
    </row>
    <row r="853" spans="1:11" ht="13.5" x14ac:dyDescent="0.25">
      <c r="A853" s="3">
        <f>TITRES_STAT!B856</f>
        <v>43244</v>
      </c>
      <c r="B853" s="6">
        <f>TITRES_STAT!D856</f>
        <v>10.034000000000001</v>
      </c>
      <c r="C853" s="2">
        <f t="shared" si="101"/>
        <v>-0.27619999999999933</v>
      </c>
      <c r="D853" s="2">
        <f t="shared" si="102"/>
        <v>10.20524</v>
      </c>
      <c r="E853" s="2">
        <f t="shared" si="104"/>
        <v>10.30742</v>
      </c>
      <c r="F853" s="2">
        <f t="shared" si="105"/>
        <v>10.399944999999999</v>
      </c>
      <c r="G853" s="2">
        <f t="shared" si="99"/>
        <v>10.869518000000005</v>
      </c>
      <c r="H853" s="2">
        <f t="shared" si="103"/>
        <v>10.203687999999993</v>
      </c>
      <c r="I853" s="2">
        <f t="array" ref="I853">SUMPRODUCT(B837:B856, (ROW(B837:B856)-ROW(B837)+1)) / (20*21/2)</f>
        <v>10.208056666666666</v>
      </c>
      <c r="J853" s="2">
        <f t="shared" ref="J853:J916" si="106">$J$4*B853+J852*(1-$J$4)</f>
        <v>10.433233478753676</v>
      </c>
      <c r="K853" s="2">
        <f t="shared" si="100"/>
        <v>10.733836350909105</v>
      </c>
    </row>
    <row r="854" spans="1:11" ht="13.5" x14ac:dyDescent="0.25">
      <c r="A854" s="3">
        <f>TITRES_STAT!B857</f>
        <v>43245</v>
      </c>
      <c r="B854" s="6">
        <f>TITRES_STAT!D857</f>
        <v>9.9603999999999999</v>
      </c>
      <c r="C854" s="2">
        <f t="shared" si="101"/>
        <v>-7.3600000000000776E-2</v>
      </c>
      <c r="D854" s="2">
        <f t="shared" si="102"/>
        <v>10.15738</v>
      </c>
      <c r="E854" s="2">
        <f t="shared" si="104"/>
        <v>10.24851</v>
      </c>
      <c r="F854" s="2">
        <f t="shared" si="105"/>
        <v>10.357139999999998</v>
      </c>
      <c r="G854" s="2">
        <f t="shared" si="99"/>
        <v>10.838772000000001</v>
      </c>
      <c r="H854" s="2">
        <f t="shared" si="103"/>
        <v>10.207922499999993</v>
      </c>
      <c r="I854" s="2">
        <f t="array" ref="I854">SUMPRODUCT(B838:B857, (ROW(B838:B857)-ROW(B838)+1)) / (20*21/2)</f>
        <v>10.18355</v>
      </c>
      <c r="J854" s="2">
        <f t="shared" si="106"/>
        <v>10.388201718872374</v>
      </c>
      <c r="K854" s="2">
        <f t="shared" si="100"/>
        <v>10.703505513618552</v>
      </c>
    </row>
    <row r="855" spans="1:11" ht="13.5" x14ac:dyDescent="0.25">
      <c r="A855" s="3">
        <f>TITRES_STAT!B858</f>
        <v>43248</v>
      </c>
      <c r="B855" s="6">
        <f>TITRES_STAT!D858</f>
        <v>9.9420000000000002</v>
      </c>
      <c r="C855" s="2">
        <f t="shared" si="101"/>
        <v>-1.839999999999975E-2</v>
      </c>
      <c r="D855" s="2">
        <f t="shared" si="102"/>
        <v>10.065340000000001</v>
      </c>
      <c r="E855" s="2">
        <f t="shared" si="104"/>
        <v>10.187760000000003</v>
      </c>
      <c r="F855" s="2">
        <f t="shared" si="105"/>
        <v>10.323539999999998</v>
      </c>
      <c r="G855" s="2">
        <f t="shared" si="99"/>
        <v>10.809684000000004</v>
      </c>
      <c r="H855" s="2">
        <f t="shared" si="103"/>
        <v>10.212064999999994</v>
      </c>
      <c r="I855" s="2">
        <f t="array" ref="I855">SUMPRODUCT(B839:B858, (ROW(B839:B858)-ROW(B839)+1)) / (20*21/2)</f>
        <v>10.170225714285717</v>
      </c>
      <c r="J855" s="2">
        <f t="shared" si="106"/>
        <v>10.345706317075004</v>
      </c>
      <c r="K855" s="2">
        <f t="shared" si="100"/>
        <v>10.673642552300178</v>
      </c>
    </row>
    <row r="856" spans="1:11" ht="13.5" x14ac:dyDescent="0.25">
      <c r="A856" s="3">
        <f>TITRES_STAT!B859</f>
        <v>43249</v>
      </c>
      <c r="B856" s="6">
        <f>TITRES_STAT!D859</f>
        <v>9.9420000000000002</v>
      </c>
      <c r="C856" s="2">
        <f t="shared" si="101"/>
        <v>0</v>
      </c>
      <c r="D856" s="2">
        <f t="shared" si="102"/>
        <v>10.03772</v>
      </c>
      <c r="E856" s="2">
        <f t="shared" si="104"/>
        <v>10.17211</v>
      </c>
      <c r="F856" s="2">
        <f t="shared" si="105"/>
        <v>10.291319999999999</v>
      </c>
      <c r="G856" s="2">
        <f t="shared" si="99"/>
        <v>10.785750000000002</v>
      </c>
      <c r="H856" s="2">
        <f t="shared" si="103"/>
        <v>10.216207499999994</v>
      </c>
      <c r="I856" s="2">
        <f t="array" ref="I856">SUMPRODUCT(B840:B859, (ROW(B840:B859)-ROW(B840)+1)) / (20*21/2)</f>
        <v>10.16823619047619</v>
      </c>
      <c r="J856" s="2">
        <f t="shared" si="106"/>
        <v>10.307258096401194</v>
      </c>
      <c r="K856" s="2">
        <f t="shared" si="100"/>
        <v>10.644950687504092</v>
      </c>
    </row>
    <row r="857" spans="1:11" ht="13.5" x14ac:dyDescent="0.25">
      <c r="A857" s="3">
        <f>TITRES_STAT!B860</f>
        <v>43250</v>
      </c>
      <c r="B857" s="6">
        <f>TITRES_STAT!D860</f>
        <v>10.034000000000001</v>
      </c>
      <c r="C857" s="2">
        <f t="shared" si="101"/>
        <v>9.2000000000000526E-2</v>
      </c>
      <c r="D857" s="2">
        <f t="shared" si="102"/>
        <v>9.9824799999999989</v>
      </c>
      <c r="E857" s="2">
        <f t="shared" si="104"/>
        <v>10.135290000000001</v>
      </c>
      <c r="F857" s="2">
        <f t="shared" si="105"/>
        <v>10.266004999999998</v>
      </c>
      <c r="G857" s="2">
        <f t="shared" si="99"/>
        <v>10.763656000000001</v>
      </c>
      <c r="H857" s="2">
        <f t="shared" si="103"/>
        <v>10.221270499999996</v>
      </c>
      <c r="I857" s="2">
        <f t="array" ref="I857">SUMPRODUCT(B841:B860, (ROW(B841:B860)-ROW(B841)+1)) / (20*21/2)</f>
        <v>10.206505714285717</v>
      </c>
      <c r="J857" s="2">
        <f t="shared" si="106"/>
        <v>10.281233515791556</v>
      </c>
      <c r="K857" s="2">
        <f t="shared" si="100"/>
        <v>10.620991837013737</v>
      </c>
    </row>
    <row r="858" spans="1:11" ht="13.5" x14ac:dyDescent="0.25">
      <c r="A858" s="3">
        <f>TITRES_STAT!B861</f>
        <v>43251</v>
      </c>
      <c r="B858" s="6">
        <f>TITRES_STAT!D861</f>
        <v>10.126099999999999</v>
      </c>
      <c r="C858" s="2">
        <f t="shared" si="101"/>
        <v>9.2099999999998516E-2</v>
      </c>
      <c r="D858" s="2">
        <f t="shared" si="102"/>
        <v>10.0009</v>
      </c>
      <c r="E858" s="2">
        <f t="shared" si="104"/>
        <v>10.103069999999999</v>
      </c>
      <c r="F858" s="2">
        <f t="shared" si="105"/>
        <v>10.242989999999999</v>
      </c>
      <c r="G858" s="2">
        <f t="shared" si="99"/>
        <v>10.743404</v>
      </c>
      <c r="H858" s="2">
        <f t="shared" si="103"/>
        <v>10.226839999999996</v>
      </c>
      <c r="I858" s="2">
        <f t="array" ref="I858">SUMPRODUCT(B842:B861, (ROW(B842:B861)-ROW(B842)+1)) / (20*21/2)</f>
        <v>10.242308571428573</v>
      </c>
      <c r="J858" s="2">
        <f t="shared" si="106"/>
        <v>10.266458895239978</v>
      </c>
      <c r="K858" s="2">
        <f t="shared" si="100"/>
        <v>10.601584313993591</v>
      </c>
    </row>
    <row r="859" spans="1:11" ht="13.5" x14ac:dyDescent="0.25">
      <c r="A859" s="3">
        <f>TITRES_STAT!B862</f>
        <v>43252</v>
      </c>
      <c r="B859" s="6">
        <f>TITRES_STAT!D862</f>
        <v>10.222099999999999</v>
      </c>
      <c r="C859" s="2">
        <f t="shared" si="101"/>
        <v>9.6000000000000085E-2</v>
      </c>
      <c r="D859" s="2">
        <f t="shared" si="102"/>
        <v>10.053239999999999</v>
      </c>
      <c r="E859" s="2">
        <f t="shared" si="104"/>
        <v>10.105309999999999</v>
      </c>
      <c r="F859" s="2">
        <f t="shared" si="105"/>
        <v>10.24227</v>
      </c>
      <c r="G859" s="2">
        <f t="shared" si="99"/>
        <v>10.721390000000001</v>
      </c>
      <c r="H859" s="2">
        <f t="shared" si="103"/>
        <v>10.232843499999994</v>
      </c>
      <c r="I859" s="2">
        <f t="array" ref="I859">SUMPRODUCT(B843:B862, (ROW(B843:B862)-ROW(B843)+1)) / (20*21/2)</f>
        <v>10.253872380952378</v>
      </c>
      <c r="J859" s="2">
        <f t="shared" si="106"/>
        <v>10.262234238550457</v>
      </c>
      <c r="K859" s="2">
        <f t="shared" si="100"/>
        <v>10.586702576189921</v>
      </c>
    </row>
    <row r="860" spans="1:11" ht="13.5" x14ac:dyDescent="0.25">
      <c r="A860" s="3">
        <f>TITRES_STAT!B863</f>
        <v>43255</v>
      </c>
      <c r="B860" s="6">
        <f>TITRES_STAT!D863</f>
        <v>10.6441</v>
      </c>
      <c r="C860" s="2">
        <f t="shared" si="101"/>
        <v>0.4220000000000006</v>
      </c>
      <c r="D860" s="2">
        <f t="shared" si="102"/>
        <v>10.193659999999999</v>
      </c>
      <c r="E860" s="2">
        <f t="shared" si="104"/>
        <v>10.129499999999998</v>
      </c>
      <c r="F860" s="2">
        <f t="shared" si="105"/>
        <v>10.268170000000001</v>
      </c>
      <c r="G860" s="2">
        <f t="shared" si="99"/>
        <v>10.707816000000001</v>
      </c>
      <c r="H860" s="2">
        <f t="shared" si="103"/>
        <v>10.242291499999995</v>
      </c>
      <c r="I860" s="2">
        <f t="array" ref="I860">SUMPRODUCT(B844:B863, (ROW(B844:B863)-ROW(B844)+1)) / (20*21/2)</f>
        <v>10.284329523809525</v>
      </c>
      <c r="J860" s="2">
        <f t="shared" si="106"/>
        <v>10.298602406307555</v>
      </c>
      <c r="K860" s="2">
        <f t="shared" si="100"/>
        <v>10.588953455555023</v>
      </c>
    </row>
    <row r="861" spans="1:11" ht="13.5" x14ac:dyDescent="0.25">
      <c r="A861" s="3">
        <f>TITRES_STAT!B864</f>
        <v>43256</v>
      </c>
      <c r="B861" s="6">
        <f>TITRES_STAT!D864</f>
        <v>10.6441</v>
      </c>
      <c r="C861" s="2">
        <f t="shared" si="101"/>
        <v>0</v>
      </c>
      <c r="D861" s="2">
        <f t="shared" si="102"/>
        <v>10.33408</v>
      </c>
      <c r="E861" s="2">
        <f t="shared" si="104"/>
        <v>10.185899999999998</v>
      </c>
      <c r="F861" s="2">
        <f t="shared" si="105"/>
        <v>10.278880000000003</v>
      </c>
      <c r="G861" s="2">
        <f t="shared" si="99"/>
        <v>10.691664000000001</v>
      </c>
      <c r="H861" s="2">
        <f t="shared" si="103"/>
        <v>10.250450999999996</v>
      </c>
      <c r="I861" s="2">
        <f t="array" ref="I861">SUMPRODUCT(B845:B864, (ROW(B845:B864)-ROW(B845)+1)) / (20*21/2)</f>
        <v>10.28602238095238</v>
      </c>
      <c r="J861" s="2">
        <f t="shared" si="106"/>
        <v>10.331506939040167</v>
      </c>
      <c r="K861" s="2">
        <f t="shared" si="100"/>
        <v>10.591116065141101</v>
      </c>
    </row>
    <row r="862" spans="1:11" ht="13.5" x14ac:dyDescent="0.25">
      <c r="A862" s="3">
        <f>TITRES_STAT!B865</f>
        <v>43257</v>
      </c>
      <c r="B862" s="6">
        <f>TITRES_STAT!D865</f>
        <v>10.4003</v>
      </c>
      <c r="C862" s="2">
        <f t="shared" si="101"/>
        <v>-0.24380000000000024</v>
      </c>
      <c r="D862" s="2">
        <f t="shared" si="102"/>
        <v>10.407340000000001</v>
      </c>
      <c r="E862" s="2">
        <f t="shared" si="104"/>
        <v>10.194909999999998</v>
      </c>
      <c r="F862" s="2">
        <f t="shared" si="105"/>
        <v>10.277400000000002</v>
      </c>
      <c r="G862" s="2">
        <f t="shared" si="99"/>
        <v>10.671004000000003</v>
      </c>
      <c r="H862" s="2">
        <f t="shared" si="103"/>
        <v>10.257391499999994</v>
      </c>
      <c r="I862" s="2">
        <f t="array" ref="I862">SUMPRODUCT(B846:B865, (ROW(B846:B865)-ROW(B846)+1)) / (20*21/2)</f>
        <v>10.288917142857143</v>
      </c>
      <c r="J862" s="2">
        <f t="shared" si="106"/>
        <v>10.33805865913158</v>
      </c>
      <c r="K862" s="2">
        <f t="shared" si="100"/>
        <v>10.583633082194391</v>
      </c>
    </row>
    <row r="863" spans="1:11" ht="13.5" x14ac:dyDescent="0.25">
      <c r="A863" s="3">
        <f>TITRES_STAT!B866</f>
        <v>43258</v>
      </c>
      <c r="B863" s="6">
        <f>TITRES_STAT!D866</f>
        <v>10.597200000000001</v>
      </c>
      <c r="C863" s="2">
        <f t="shared" si="101"/>
        <v>0.19690000000000119</v>
      </c>
      <c r="D863" s="2">
        <f t="shared" si="102"/>
        <v>10.501560000000001</v>
      </c>
      <c r="E863" s="2">
        <f t="shared" si="104"/>
        <v>10.25123</v>
      </c>
      <c r="F863" s="2">
        <f t="shared" si="105"/>
        <v>10.279325000000004</v>
      </c>
      <c r="G863" s="2">
        <f t="shared" si="99"/>
        <v>10.654282</v>
      </c>
      <c r="H863" s="2">
        <f t="shared" si="103"/>
        <v>10.265316499999994</v>
      </c>
      <c r="I863" s="2">
        <f t="array" ref="I863">SUMPRODUCT(B847:B866, (ROW(B847:B866)-ROW(B847)+1)) / (20*21/2)</f>
        <v>10.294804285714285</v>
      </c>
      <c r="J863" s="2">
        <f t="shared" si="106"/>
        <v>10.362738786833335</v>
      </c>
      <c r="K863" s="2">
        <f t="shared" si="100"/>
        <v>10.584165118186768</v>
      </c>
    </row>
    <row r="864" spans="1:11" ht="13.5" x14ac:dyDescent="0.25">
      <c r="A864" s="3">
        <f>TITRES_STAT!B867</f>
        <v>43259</v>
      </c>
      <c r="B864" s="6">
        <f>TITRES_STAT!D867</f>
        <v>10.2971</v>
      </c>
      <c r="C864" s="2">
        <f t="shared" si="101"/>
        <v>-0.30010000000000048</v>
      </c>
      <c r="D864" s="2">
        <f t="shared" si="102"/>
        <v>10.51656</v>
      </c>
      <c r="E864" s="2">
        <f t="shared" si="104"/>
        <v>10.2849</v>
      </c>
      <c r="F864" s="2">
        <f t="shared" si="105"/>
        <v>10.266705000000002</v>
      </c>
      <c r="G864" s="2">
        <f t="shared" si="99"/>
        <v>10.637817999999999</v>
      </c>
      <c r="H864" s="2">
        <f t="shared" si="103"/>
        <v>10.273029499999993</v>
      </c>
      <c r="I864" s="2">
        <f t="array" ref="I864">SUMPRODUCT(B848:B867, (ROW(B848:B867)-ROW(B848)+1)) / (20*21/2)</f>
        <v>10.29965619047619</v>
      </c>
      <c r="J864" s="2">
        <f t="shared" si="106"/>
        <v>10.356487473801588</v>
      </c>
      <c r="K864" s="2">
        <f t="shared" si="100"/>
        <v>10.5729076625716</v>
      </c>
    </row>
    <row r="865" spans="1:11" ht="13.5" x14ac:dyDescent="0.25">
      <c r="A865" s="3">
        <f>TITRES_STAT!B868</f>
        <v>43262</v>
      </c>
      <c r="B865" s="6">
        <f>TITRES_STAT!D868</f>
        <v>10.2971</v>
      </c>
      <c r="C865" s="2">
        <f t="shared" si="101"/>
        <v>0</v>
      </c>
      <c r="D865" s="2">
        <f t="shared" si="102"/>
        <v>10.44716</v>
      </c>
      <c r="E865" s="2">
        <f t="shared" si="104"/>
        <v>10.320409999999999</v>
      </c>
      <c r="F865" s="2">
        <f t="shared" si="105"/>
        <v>10.254085000000003</v>
      </c>
      <c r="G865" s="2">
        <f t="shared" si="99"/>
        <v>10.622828</v>
      </c>
      <c r="H865" s="2">
        <f t="shared" si="103"/>
        <v>10.279453999999996</v>
      </c>
      <c r="I865" s="2">
        <f t="array" ref="I865">SUMPRODUCT(B849:B868, (ROW(B849:B868)-ROW(B849)+1)) / (20*21/2)</f>
        <v>10.304919047619046</v>
      </c>
      <c r="J865" s="2">
        <f t="shared" si="106"/>
        <v>10.350831523915723</v>
      </c>
      <c r="K865" s="2">
        <f t="shared" si="100"/>
        <v>10.562091675804087</v>
      </c>
    </row>
    <row r="866" spans="1:11" ht="13.5" x14ac:dyDescent="0.25">
      <c r="A866" s="3">
        <f>TITRES_STAT!B869</f>
        <v>43263</v>
      </c>
      <c r="B866" s="6">
        <f>TITRES_STAT!D869</f>
        <v>10.315899999999999</v>
      </c>
      <c r="C866" s="2">
        <f t="shared" si="101"/>
        <v>1.8799999999998818E-2</v>
      </c>
      <c r="D866" s="2">
        <f t="shared" si="102"/>
        <v>10.38152</v>
      </c>
      <c r="E866" s="2">
        <f t="shared" si="104"/>
        <v>10.357800000000001</v>
      </c>
      <c r="F866" s="2">
        <f t="shared" si="105"/>
        <v>10.264955</v>
      </c>
      <c r="G866" s="2">
        <f t="shared" si="99"/>
        <v>10.608214000000002</v>
      </c>
      <c r="H866" s="2">
        <f t="shared" si="103"/>
        <v>10.285972499999993</v>
      </c>
      <c r="I866" s="2">
        <f t="array" ref="I866">SUMPRODUCT(B850:B869, (ROW(B850:B869)-ROW(B850)+1)) / (20*21/2)</f>
        <v>10.30098380952381</v>
      </c>
      <c r="J866" s="2">
        <f t="shared" si="106"/>
        <v>10.347504712114226</v>
      </c>
      <c r="K866" s="2">
        <f t="shared" si="100"/>
        <v>10.55243710028236</v>
      </c>
    </row>
    <row r="867" spans="1:11" ht="13.5" x14ac:dyDescent="0.25">
      <c r="A867" s="3">
        <f>TITRES_STAT!B870</f>
        <v>43264</v>
      </c>
      <c r="B867" s="6">
        <f>TITRES_STAT!D870</f>
        <v>10.315899999999999</v>
      </c>
      <c r="C867" s="2">
        <f t="shared" si="101"/>
        <v>0</v>
      </c>
      <c r="D867" s="2">
        <f t="shared" si="102"/>
        <v>10.36464</v>
      </c>
      <c r="E867" s="2">
        <f t="shared" si="104"/>
        <v>10.385990000000001</v>
      </c>
      <c r="F867" s="2">
        <f t="shared" si="105"/>
        <v>10.26064</v>
      </c>
      <c r="G867" s="2">
        <f t="shared" si="99"/>
        <v>10.593600000000002</v>
      </c>
      <c r="H867" s="2">
        <f t="shared" si="103"/>
        <v>10.292490999999995</v>
      </c>
      <c r="I867" s="2">
        <f t="array" ref="I867">SUMPRODUCT(B851:B870, (ROW(B851:B870)-ROW(B851)+1)) / (20*21/2)</f>
        <v>10.280024761904761</v>
      </c>
      <c r="J867" s="2">
        <f t="shared" si="106"/>
        <v>10.344494739531919</v>
      </c>
      <c r="K867" s="2">
        <f t="shared" si="100"/>
        <v>10.543161135565406</v>
      </c>
    </row>
    <row r="868" spans="1:11" ht="13.5" x14ac:dyDescent="0.25">
      <c r="A868" s="3">
        <f>TITRES_STAT!B871</f>
        <v>43265</v>
      </c>
      <c r="B868" s="6">
        <f>TITRES_STAT!D871</f>
        <v>10.315899999999999</v>
      </c>
      <c r="C868" s="2">
        <f t="shared" si="101"/>
        <v>0</v>
      </c>
      <c r="D868" s="2">
        <f t="shared" si="102"/>
        <v>10.30838</v>
      </c>
      <c r="E868" s="2">
        <f t="shared" si="104"/>
        <v>10.40497</v>
      </c>
      <c r="F868" s="2">
        <f t="shared" si="105"/>
        <v>10.254020000000001</v>
      </c>
      <c r="G868" s="2">
        <f t="shared" si="99"/>
        <v>10.573830000000003</v>
      </c>
      <c r="H868" s="2">
        <f t="shared" si="103"/>
        <v>10.299055499999994</v>
      </c>
      <c r="I868" s="2">
        <f t="array" ref="I868">SUMPRODUCT(B852:B871, (ROW(B852:B871)-ROW(B852)+1)) / (20*21/2)</f>
        <v>10.260816190476191</v>
      </c>
      <c r="J868" s="2">
        <f t="shared" si="106"/>
        <v>10.341771431005071</v>
      </c>
      <c r="K868" s="2">
        <f t="shared" si="100"/>
        <v>10.534248934170686</v>
      </c>
    </row>
    <row r="869" spans="1:11" ht="13.5" x14ac:dyDescent="0.25">
      <c r="A869" s="3">
        <f>TITRES_STAT!B872</f>
        <v>43269</v>
      </c>
      <c r="B869" s="6">
        <f>TITRES_STAT!D872</f>
        <v>10.2127</v>
      </c>
      <c r="C869" s="2">
        <f t="shared" si="101"/>
        <v>-0.10319999999999929</v>
      </c>
      <c r="D869" s="2">
        <f t="shared" si="102"/>
        <v>10.291499999999999</v>
      </c>
      <c r="E869" s="2">
        <f t="shared" si="104"/>
        <v>10.404029999999999</v>
      </c>
      <c r="F869" s="2">
        <f t="shared" si="105"/>
        <v>10.254670000000001</v>
      </c>
      <c r="G869" s="2">
        <f t="shared" si="99"/>
        <v>10.551996000000004</v>
      </c>
      <c r="H869" s="2">
        <f t="shared" si="103"/>
        <v>10.305149999999994</v>
      </c>
      <c r="I869" s="2">
        <f t="array" ref="I869">SUMPRODUCT(B853:B872, (ROW(B853:B872)-ROW(B853)+1)) / (20*21/2)</f>
        <v>10.241824285714285</v>
      </c>
      <c r="J869" s="2">
        <f t="shared" si="106"/>
        <v>10.329478913766492</v>
      </c>
      <c r="K869" s="2">
        <f t="shared" si="100"/>
        <v>10.521639172046344</v>
      </c>
    </row>
    <row r="870" spans="1:11" ht="13.5" x14ac:dyDescent="0.25">
      <c r="A870" s="3">
        <f>TITRES_STAT!B873</f>
        <v>43270</v>
      </c>
      <c r="B870" s="6">
        <f>TITRES_STAT!D873</f>
        <v>10.034599999999999</v>
      </c>
      <c r="C870" s="2">
        <f t="shared" si="101"/>
        <v>-0.17810000000000059</v>
      </c>
      <c r="D870" s="2">
        <f t="shared" si="102"/>
        <v>10.238999999999999</v>
      </c>
      <c r="E870" s="2">
        <f t="shared" si="104"/>
        <v>10.343079999999999</v>
      </c>
      <c r="F870" s="2">
        <f t="shared" si="105"/>
        <v>10.23629</v>
      </c>
      <c r="G870" s="2">
        <f t="shared" si="99"/>
        <v>10.5266</v>
      </c>
      <c r="H870" s="2">
        <f t="shared" si="103"/>
        <v>10.309939499999993</v>
      </c>
      <c r="I870" s="2">
        <f t="array" ref="I870">SUMPRODUCT(B854:B873, (ROW(B854:B873)-ROW(B854)+1)) / (20*21/2)</f>
        <v>10.224144761904762</v>
      </c>
      <c r="J870" s="2">
        <f t="shared" si="106"/>
        <v>10.301395207693492</v>
      </c>
      <c r="K870" s="2">
        <f t="shared" si="100"/>
        <v>10.502539596671978</v>
      </c>
    </row>
    <row r="871" spans="1:11" ht="13.5" x14ac:dyDescent="0.25">
      <c r="A871" s="3">
        <f>TITRES_STAT!B874</f>
        <v>43271</v>
      </c>
      <c r="B871" s="6">
        <f>TITRES_STAT!D874</f>
        <v>10.034599999999999</v>
      </c>
      <c r="C871" s="2">
        <f t="shared" si="101"/>
        <v>0</v>
      </c>
      <c r="D871" s="2">
        <f t="shared" si="102"/>
        <v>10.182739999999999</v>
      </c>
      <c r="E871" s="2">
        <f t="shared" si="104"/>
        <v>10.282129999999999</v>
      </c>
      <c r="F871" s="2">
        <f t="shared" si="105"/>
        <v>10.234015000000001</v>
      </c>
      <c r="G871" s="2">
        <f t="shared" si="99"/>
        <v>10.501203999999998</v>
      </c>
      <c r="H871" s="2">
        <f t="shared" si="103"/>
        <v>10.314590999999997</v>
      </c>
      <c r="I871" s="2">
        <f t="array" ref="I871">SUMPRODUCT(B855:B874, (ROW(B855:B874)-ROW(B855)+1)) / (20*21/2)</f>
        <v>10.230576666666664</v>
      </c>
      <c r="J871" s="2">
        <f t="shared" si="106"/>
        <v>10.275986140294112</v>
      </c>
      <c r="K871" s="2">
        <f t="shared" si="100"/>
        <v>10.484189024253469</v>
      </c>
    </row>
    <row r="872" spans="1:11" ht="13.5" x14ac:dyDescent="0.25">
      <c r="A872" s="3">
        <f>TITRES_STAT!B875</f>
        <v>43272</v>
      </c>
      <c r="B872" s="6">
        <f>TITRES_STAT!D875</f>
        <v>10.034599999999999</v>
      </c>
      <c r="C872" s="2">
        <f t="shared" si="101"/>
        <v>0</v>
      </c>
      <c r="D872" s="2">
        <f t="shared" si="102"/>
        <v>10.126479999999997</v>
      </c>
      <c r="E872" s="2">
        <f t="shared" si="104"/>
        <v>10.245559999999999</v>
      </c>
      <c r="F872" s="2">
        <f t="shared" si="105"/>
        <v>10.220235000000001</v>
      </c>
      <c r="G872" s="2">
        <f t="shared" si="99"/>
        <v>10.480963999999998</v>
      </c>
      <c r="H872" s="2">
        <f t="shared" si="103"/>
        <v>10.320577499999995</v>
      </c>
      <c r="I872" s="2">
        <f t="array" ref="I872">SUMPRODUCT(B856:B875, (ROW(B856:B875)-ROW(B856)+1)) / (20*21/2)</f>
        <v>10.231868571428571</v>
      </c>
      <c r="J872" s="2">
        <f t="shared" si="106"/>
        <v>10.252996984075624</v>
      </c>
      <c r="K872" s="2">
        <f t="shared" si="100"/>
        <v>10.466558082125882</v>
      </c>
    </row>
    <row r="873" spans="1:11" ht="13.5" x14ac:dyDescent="0.25">
      <c r="A873" s="3">
        <f>TITRES_STAT!B876</f>
        <v>43273</v>
      </c>
      <c r="B873" s="6">
        <f>TITRES_STAT!D876</f>
        <v>10.034599999999999</v>
      </c>
      <c r="C873" s="2">
        <f t="shared" si="101"/>
        <v>0</v>
      </c>
      <c r="D873" s="2">
        <f t="shared" si="102"/>
        <v>10.070219999999999</v>
      </c>
      <c r="E873" s="2">
        <f t="shared" si="104"/>
        <v>10.189299999999999</v>
      </c>
      <c r="F873" s="2">
        <f t="shared" si="105"/>
        <v>10.220265000000001</v>
      </c>
      <c r="G873" s="2">
        <f t="shared" si="99"/>
        <v>10.460723999999997</v>
      </c>
      <c r="H873" s="2">
        <f t="shared" si="103"/>
        <v>10.325643499999995</v>
      </c>
      <c r="I873" s="2">
        <f t="array" ref="I873">SUMPRODUCT(B857:B876, (ROW(B857:B876)-ROW(B857)+1)) / (20*21/2)</f>
        <v>10.227235714285714</v>
      </c>
      <c r="J873" s="2">
        <f t="shared" si="106"/>
        <v>10.232197271306516</v>
      </c>
      <c r="K873" s="2">
        <f t="shared" si="100"/>
        <v>10.449618549493495</v>
      </c>
    </row>
    <row r="874" spans="1:11" ht="13.5" x14ac:dyDescent="0.25">
      <c r="A874" s="3">
        <f>TITRES_STAT!B877</f>
        <v>43276</v>
      </c>
      <c r="B874" s="6">
        <f>TITRES_STAT!D877</f>
        <v>10.287800000000001</v>
      </c>
      <c r="C874" s="2">
        <f t="shared" si="101"/>
        <v>0.25320000000000142</v>
      </c>
      <c r="D874" s="2">
        <f t="shared" si="102"/>
        <v>10.085239999999999</v>
      </c>
      <c r="E874" s="2">
        <f t="shared" si="104"/>
        <v>10.188369999999999</v>
      </c>
      <c r="F874" s="2">
        <f t="shared" si="105"/>
        <v>10.236635000000003</v>
      </c>
      <c r="G874" s="2">
        <f t="shared" si="99"/>
        <v>10.445548</v>
      </c>
      <c r="H874" s="2">
        <f t="shared" si="103"/>
        <v>10.331975499999993</v>
      </c>
      <c r="I874" s="2">
        <f t="array" ref="I874">SUMPRODUCT(B858:B877, (ROW(B858:B877)-ROW(B858)+1)) / (20*21/2)</f>
        <v>10.200815238095236</v>
      </c>
      <c r="J874" s="2">
        <f t="shared" si="106"/>
        <v>10.237492769277324</v>
      </c>
      <c r="K874" s="2">
        <f t="shared" si="100"/>
        <v>10.443272724023162</v>
      </c>
    </row>
    <row r="875" spans="1:11" ht="13.5" x14ac:dyDescent="0.25">
      <c r="A875" s="3">
        <f>TITRES_STAT!B878</f>
        <v>43277</v>
      </c>
      <c r="B875" s="6">
        <f>TITRES_STAT!D878</f>
        <v>10.2502</v>
      </c>
      <c r="C875" s="2">
        <f t="shared" si="101"/>
        <v>-3.7600000000001188E-2</v>
      </c>
      <c r="D875" s="2">
        <f t="shared" si="102"/>
        <v>10.128359999999999</v>
      </c>
      <c r="E875" s="2">
        <f t="shared" si="104"/>
        <v>10.183679999999999</v>
      </c>
      <c r="F875" s="2">
        <f t="shared" si="105"/>
        <v>10.252045000000003</v>
      </c>
      <c r="G875" s="2">
        <f t="shared" si="99"/>
        <v>10.42962</v>
      </c>
      <c r="H875" s="2">
        <f t="shared" si="103"/>
        <v>10.338119499999994</v>
      </c>
      <c r="I875" s="2">
        <f t="array" ref="I875">SUMPRODUCT(B859:B878, (ROW(B859:B878)-ROW(B859)+1)) / (20*21/2)</f>
        <v>10.174615238095239</v>
      </c>
      <c r="J875" s="2">
        <f t="shared" si="106"/>
        <v>10.238702981727103</v>
      </c>
      <c r="K875" s="2">
        <f t="shared" si="100"/>
        <v>10.435701244649705</v>
      </c>
    </row>
    <row r="876" spans="1:11" ht="13.5" x14ac:dyDescent="0.25">
      <c r="A876" s="3">
        <f>TITRES_STAT!B879</f>
        <v>43278</v>
      </c>
      <c r="B876" s="6">
        <f>TITRES_STAT!D879</f>
        <v>10.2034</v>
      </c>
      <c r="C876" s="2">
        <f t="shared" si="101"/>
        <v>-4.6799999999999287E-2</v>
      </c>
      <c r="D876" s="2">
        <f t="shared" si="102"/>
        <v>10.16212</v>
      </c>
      <c r="E876" s="2">
        <f t="shared" si="104"/>
        <v>10.172429999999999</v>
      </c>
      <c r="F876" s="2">
        <f t="shared" si="105"/>
        <v>10.265115000000003</v>
      </c>
      <c r="G876" s="2">
        <f t="shared" si="99"/>
        <v>10.408336000000002</v>
      </c>
      <c r="H876" s="2">
        <f t="shared" si="103"/>
        <v>10.344029499999992</v>
      </c>
      <c r="I876" s="2">
        <f t="array" ref="I876">SUMPRODUCT(B860:B879, (ROW(B860:B879)-ROW(B860)+1)) / (20*21/2)</f>
        <v>10.152645714285713</v>
      </c>
      <c r="J876" s="2">
        <f t="shared" si="106"/>
        <v>10.235340792991188</v>
      </c>
      <c r="K876" s="2">
        <f t="shared" si="100"/>
        <v>10.426591391918343</v>
      </c>
    </row>
    <row r="877" spans="1:11" ht="13.5" x14ac:dyDescent="0.25">
      <c r="A877" s="3">
        <f>TITRES_STAT!B880</f>
        <v>43279</v>
      </c>
      <c r="B877" s="6">
        <f>TITRES_STAT!D880</f>
        <v>9.9877000000000002</v>
      </c>
      <c r="C877" s="2">
        <f t="shared" si="101"/>
        <v>-0.2157</v>
      </c>
      <c r="D877" s="2">
        <f t="shared" si="102"/>
        <v>10.15274</v>
      </c>
      <c r="E877" s="2">
        <f t="shared" si="104"/>
        <v>10.139609999999999</v>
      </c>
      <c r="F877" s="2">
        <f t="shared" si="105"/>
        <v>10.262800000000002</v>
      </c>
      <c r="G877" s="2">
        <f t="shared" si="99"/>
        <v>10.387157999999999</v>
      </c>
      <c r="H877" s="2">
        <f t="shared" si="103"/>
        <v>10.349781499999995</v>
      </c>
      <c r="I877" s="2">
        <f t="array" ref="I877">SUMPRODUCT(B861:B880, (ROW(B861:B880)-ROW(B861)+1)) / (20*21/2)</f>
        <v>10.126251904761906</v>
      </c>
      <c r="J877" s="2">
        <f t="shared" si="106"/>
        <v>10.211755955563456</v>
      </c>
      <c r="K877" s="2">
        <f t="shared" si="100"/>
        <v>10.409379964784291</v>
      </c>
    </row>
    <row r="878" spans="1:11" ht="13.5" x14ac:dyDescent="0.25">
      <c r="A878" s="3">
        <f>TITRES_STAT!B881</f>
        <v>43280</v>
      </c>
      <c r="B878" s="6">
        <f>TITRES_STAT!D881</f>
        <v>9.9877000000000002</v>
      </c>
      <c r="C878" s="2">
        <f t="shared" si="101"/>
        <v>0</v>
      </c>
      <c r="D878" s="2">
        <f t="shared" si="102"/>
        <v>10.143360000000001</v>
      </c>
      <c r="E878" s="2">
        <f t="shared" si="104"/>
        <v>10.10679</v>
      </c>
      <c r="F878" s="2">
        <f t="shared" si="105"/>
        <v>10.255880000000001</v>
      </c>
      <c r="G878" s="2">
        <f t="shared" si="99"/>
        <v>10.362482</v>
      </c>
      <c r="H878" s="2">
        <f t="shared" si="103"/>
        <v>10.356039999999997</v>
      </c>
      <c r="I878" s="2">
        <f t="array" ref="I878">SUMPRODUCT(B862:B881, (ROW(B862:B881)-ROW(B862)+1)) / (20*21/2)</f>
        <v>10.108435238095238</v>
      </c>
      <c r="J878" s="2">
        <f t="shared" si="106"/>
        <v>10.190417293128842</v>
      </c>
      <c r="K878" s="2">
        <f t="shared" si="100"/>
        <v>10.392843495577065</v>
      </c>
    </row>
    <row r="879" spans="1:11" ht="13.5" x14ac:dyDescent="0.25">
      <c r="A879" s="3">
        <f>TITRES_STAT!B882</f>
        <v>43283</v>
      </c>
      <c r="B879" s="6">
        <f>TITRES_STAT!D882</f>
        <v>10.0252</v>
      </c>
      <c r="C879" s="2">
        <f t="shared" si="101"/>
        <v>3.7499999999999645E-2</v>
      </c>
      <c r="D879" s="2">
        <f t="shared" si="102"/>
        <v>10.09084</v>
      </c>
      <c r="E879" s="2">
        <f t="shared" si="104"/>
        <v>10.088039999999999</v>
      </c>
      <c r="F879" s="2">
        <f t="shared" si="105"/>
        <v>10.246034999999999</v>
      </c>
      <c r="G879" s="2">
        <f t="shared" si="99"/>
        <v>10.343894000000001</v>
      </c>
      <c r="H879" s="2">
        <f t="shared" si="103"/>
        <v>10.361288999999998</v>
      </c>
      <c r="I879" s="2">
        <f t="array" ref="I879">SUMPRODUCT(B863:B882, (ROW(B863:B882)-ROW(B863)+1)) / (20*21/2)</f>
        <v>10.12125142857143</v>
      </c>
      <c r="J879" s="2">
        <f t="shared" si="106"/>
        <v>10.174682312830857</v>
      </c>
      <c r="K879" s="2">
        <f t="shared" si="100"/>
        <v>10.378426103593652</v>
      </c>
    </row>
    <row r="880" spans="1:11" ht="13.5" x14ac:dyDescent="0.25">
      <c r="A880" s="3">
        <f>TITRES_STAT!B883</f>
        <v>43284</v>
      </c>
      <c r="B880" s="6">
        <f>TITRES_STAT!D883</f>
        <v>9.9688999999999997</v>
      </c>
      <c r="C880" s="2">
        <f t="shared" si="101"/>
        <v>-5.6300000000000239E-2</v>
      </c>
      <c r="D880" s="2">
        <f t="shared" si="102"/>
        <v>10.03458</v>
      </c>
      <c r="E880" s="2">
        <f t="shared" si="104"/>
        <v>10.081469999999999</v>
      </c>
      <c r="F880" s="2">
        <f t="shared" si="105"/>
        <v>10.212274999999998</v>
      </c>
      <c r="G880" s="2">
        <f t="shared" si="99"/>
        <v>10.318103999999998</v>
      </c>
      <c r="H880" s="2">
        <f t="shared" si="103"/>
        <v>10.367406999999996</v>
      </c>
      <c r="I880" s="2">
        <f t="array" ref="I880">SUMPRODUCT(B864:B883, (ROW(B864:B883)-ROW(B864)+1)) / (20*21/2)</f>
        <v>10.15233619047619</v>
      </c>
      <c r="J880" s="2">
        <f t="shared" si="106"/>
        <v>10.155083997323157</v>
      </c>
      <c r="K880" s="2">
        <f t="shared" si="100"/>
        <v>10.362366256393901</v>
      </c>
    </row>
    <row r="881" spans="1:11" ht="13.5" x14ac:dyDescent="0.25">
      <c r="A881" s="3">
        <f>TITRES_STAT!B884</f>
        <v>43285</v>
      </c>
      <c r="B881" s="6">
        <f>TITRES_STAT!D884</f>
        <v>10.0252</v>
      </c>
      <c r="C881" s="2">
        <f t="shared" si="101"/>
        <v>5.6300000000000239E-2</v>
      </c>
      <c r="D881" s="2">
        <f t="shared" si="102"/>
        <v>9.9989399999999993</v>
      </c>
      <c r="E881" s="2">
        <f t="shared" si="104"/>
        <v>10.08053</v>
      </c>
      <c r="F881" s="2">
        <f t="shared" si="105"/>
        <v>10.181329999999999</v>
      </c>
      <c r="G881" s="2">
        <f t="shared" si="99"/>
        <v>10.293994</v>
      </c>
      <c r="H881" s="2">
        <f t="shared" si="103"/>
        <v>10.373668499999994</v>
      </c>
      <c r="I881" s="2">
        <f t="array" ref="I881">SUMPRODUCT(B865:B884, (ROW(B865:B884)-ROW(B865)+1)) / (20*21/2)</f>
        <v>10.183867142857142</v>
      </c>
      <c r="J881" s="2">
        <f t="shared" si="106"/>
        <v>10.14271409281619</v>
      </c>
      <c r="K881" s="2">
        <f t="shared" si="100"/>
        <v>10.349144050260808</v>
      </c>
    </row>
    <row r="882" spans="1:11" ht="13.5" x14ac:dyDescent="0.25">
      <c r="A882" s="3">
        <f>TITRES_STAT!B885</f>
        <v>43286</v>
      </c>
      <c r="B882" s="6">
        <f>TITRES_STAT!D885</f>
        <v>10.315899999999999</v>
      </c>
      <c r="C882" s="2">
        <f t="shared" si="101"/>
        <v>0.29069999999999929</v>
      </c>
      <c r="D882" s="2">
        <f t="shared" si="102"/>
        <v>10.064579999999999</v>
      </c>
      <c r="E882" s="2">
        <f t="shared" si="104"/>
        <v>10.10866</v>
      </c>
      <c r="F882" s="2">
        <f t="shared" si="105"/>
        <v>10.177109999999999</v>
      </c>
      <c r="G882" s="2">
        <f t="shared" ref="G882:G945" si="107">AVERAGE(B833:B882)</f>
        <v>10.284533999999999</v>
      </c>
      <c r="H882" s="2">
        <f t="shared" si="103"/>
        <v>10.380692999999997</v>
      </c>
      <c r="I882" s="2">
        <f t="array" ref="I882">SUMPRODUCT(B866:B885, (ROW(B866:B885)-ROW(B866)+1)) / (20*21/2)</f>
        <v>10.189405714285714</v>
      </c>
      <c r="J882" s="2">
        <f t="shared" si="106"/>
        <v>10.159207988738459</v>
      </c>
      <c r="K882" s="2">
        <f t="shared" si="100"/>
        <v>10.347840362015287</v>
      </c>
    </row>
    <row r="883" spans="1:11" ht="13.5" x14ac:dyDescent="0.25">
      <c r="A883" s="3">
        <f>TITRES_STAT!B886</f>
        <v>43287</v>
      </c>
      <c r="B883" s="6">
        <f>TITRES_STAT!D886</f>
        <v>10.503500000000001</v>
      </c>
      <c r="C883" s="2">
        <f t="shared" si="101"/>
        <v>0.18760000000000154</v>
      </c>
      <c r="D883" s="2">
        <f t="shared" si="102"/>
        <v>10.16774</v>
      </c>
      <c r="E883" s="2">
        <f t="shared" si="104"/>
        <v>10.155550000000002</v>
      </c>
      <c r="F883" s="2">
        <f t="shared" si="105"/>
        <v>10.172424999999999</v>
      </c>
      <c r="G883" s="2">
        <f t="shared" si="107"/>
        <v>10.279194</v>
      </c>
      <c r="H883" s="2">
        <f t="shared" si="103"/>
        <v>10.388793999999995</v>
      </c>
      <c r="I883" s="2">
        <f t="array" ref="I883">SUMPRODUCT(B867:B886, (ROW(B867:B886)-ROW(B867)+1)) / (20*21/2)</f>
        <v>10.195211904761903</v>
      </c>
      <c r="J883" s="2">
        <f t="shared" si="106"/>
        <v>10.191997704096702</v>
      </c>
      <c r="K883" s="2">
        <f t="shared" ref="K883:K946" si="108">$K$4*B883+(1-$K$4)*K882</f>
        <v>10.353944661544098</v>
      </c>
    </row>
    <row r="884" spans="1:11" ht="13.5" x14ac:dyDescent="0.25">
      <c r="A884" s="3">
        <f>TITRES_STAT!B887</f>
        <v>43290</v>
      </c>
      <c r="B884" s="6">
        <f>TITRES_STAT!D887</f>
        <v>10.503500000000001</v>
      </c>
      <c r="C884" s="2">
        <f t="shared" si="101"/>
        <v>0</v>
      </c>
      <c r="D884" s="2">
        <f t="shared" si="102"/>
        <v>10.263400000000001</v>
      </c>
      <c r="E884" s="2">
        <f t="shared" si="104"/>
        <v>10.17712</v>
      </c>
      <c r="F884" s="2">
        <f t="shared" si="105"/>
        <v>10.182745000000001</v>
      </c>
      <c r="G884" s="2">
        <f t="shared" si="107"/>
        <v>10.272933999999999</v>
      </c>
      <c r="H884" s="2">
        <f t="shared" si="103"/>
        <v>10.396756499999995</v>
      </c>
      <c r="I884" s="2">
        <f t="array" ref="I884">SUMPRODUCT(B868:B887, (ROW(B868:B887)-ROW(B868)+1)) / (20*21/2)</f>
        <v>10.176365714285714</v>
      </c>
      <c r="J884" s="2">
        <f t="shared" si="106"/>
        <v>10.221664589420826</v>
      </c>
      <c r="K884" s="2">
        <f t="shared" si="108"/>
        <v>10.359809576777664</v>
      </c>
    </row>
    <row r="885" spans="1:11" ht="13.5" x14ac:dyDescent="0.25">
      <c r="A885" s="3">
        <f>TITRES_STAT!B888</f>
        <v>43291</v>
      </c>
      <c r="B885" s="6">
        <f>TITRES_STAT!D888</f>
        <v>10.2409</v>
      </c>
      <c r="C885" s="2">
        <f t="shared" si="101"/>
        <v>-0.26260000000000083</v>
      </c>
      <c r="D885" s="2">
        <f t="shared" si="102"/>
        <v>10.3178</v>
      </c>
      <c r="E885" s="2">
        <f t="shared" si="104"/>
        <v>10.17619</v>
      </c>
      <c r="F885" s="2">
        <f t="shared" si="105"/>
        <v>10.179935</v>
      </c>
      <c r="G885" s="2">
        <f t="shared" si="107"/>
        <v>10.265471999999999</v>
      </c>
      <c r="H885" s="2">
        <f t="shared" si="103"/>
        <v>10.403405999999993</v>
      </c>
      <c r="I885" s="2">
        <f t="array" ref="I885">SUMPRODUCT(B869:B888, (ROW(B869:B888)-ROW(B869)+1)) / (20*21/2)</f>
        <v>10.18234619047619</v>
      </c>
      <c r="J885" s="2">
        <f t="shared" si="106"/>
        <v>10.223496533285509</v>
      </c>
      <c r="K885" s="2">
        <f t="shared" si="108"/>
        <v>10.355146456119718</v>
      </c>
    </row>
    <row r="886" spans="1:11" ht="13.5" x14ac:dyDescent="0.25">
      <c r="A886" s="3">
        <f>TITRES_STAT!B889</f>
        <v>43292</v>
      </c>
      <c r="B886" s="6">
        <f>TITRES_STAT!D889</f>
        <v>10.2409</v>
      </c>
      <c r="C886" s="2">
        <f t="shared" si="101"/>
        <v>0</v>
      </c>
      <c r="D886" s="2">
        <f t="shared" si="102"/>
        <v>10.360939999999999</v>
      </c>
      <c r="E886" s="2">
        <f t="shared" si="104"/>
        <v>10.179939999999998</v>
      </c>
      <c r="F886" s="2">
        <f t="shared" si="105"/>
        <v>10.176185</v>
      </c>
      <c r="G886" s="2">
        <f t="shared" si="107"/>
        <v>10.258562</v>
      </c>
      <c r="H886" s="2">
        <f t="shared" si="103"/>
        <v>10.410101999999993</v>
      </c>
      <c r="I886" s="2">
        <f t="array" ref="I886">SUMPRODUCT(B870:B889, (ROW(B870:B889)-ROW(B870)+1)) / (20*21/2)</f>
        <v>10.186992380952383</v>
      </c>
      <c r="J886" s="2">
        <f t="shared" si="106"/>
        <v>10.225154006305937</v>
      </c>
      <c r="K886" s="2">
        <f t="shared" si="108"/>
        <v>10.350666202938552</v>
      </c>
    </row>
    <row r="887" spans="1:11" ht="13.5" x14ac:dyDescent="0.25">
      <c r="A887" s="3">
        <f>TITRES_STAT!B890</f>
        <v>43293</v>
      </c>
      <c r="B887" s="6">
        <f>TITRES_STAT!D890</f>
        <v>9.9783000000000008</v>
      </c>
      <c r="C887" s="2">
        <f t="shared" si="101"/>
        <v>-0.26259999999999906</v>
      </c>
      <c r="D887" s="2">
        <f t="shared" si="102"/>
        <v>10.293420000000001</v>
      </c>
      <c r="E887" s="2">
        <f t="shared" si="104"/>
        <v>10.178999999999998</v>
      </c>
      <c r="F887" s="2">
        <f t="shared" si="105"/>
        <v>10.159305</v>
      </c>
      <c r="G887" s="2">
        <f t="shared" si="107"/>
        <v>10.247322000000002</v>
      </c>
      <c r="H887" s="2">
        <f t="shared" si="103"/>
        <v>10.415484999999995</v>
      </c>
      <c r="I887" s="2">
        <f t="array" ref="I887">SUMPRODUCT(B871:B890, (ROW(B871:B890)-ROW(B871)+1)) / (20*21/2)</f>
        <v>10.157739999999999</v>
      </c>
      <c r="J887" s="2">
        <f t="shared" si="106"/>
        <v>10.201644100943467</v>
      </c>
      <c r="K887" s="2">
        <f t="shared" si="108"/>
        <v>10.336063606744885</v>
      </c>
    </row>
    <row r="888" spans="1:11" ht="13.5" x14ac:dyDescent="0.25">
      <c r="A888" s="3">
        <f>TITRES_STAT!B891</f>
        <v>43294</v>
      </c>
      <c r="B888" s="6">
        <f>TITRES_STAT!D891</f>
        <v>10.222099999999999</v>
      </c>
      <c r="C888" s="2">
        <f t="shared" si="101"/>
        <v>0.24379999999999846</v>
      </c>
      <c r="D888" s="2">
        <f t="shared" si="102"/>
        <v>10.23714</v>
      </c>
      <c r="E888" s="2">
        <f t="shared" si="104"/>
        <v>10.202439999999999</v>
      </c>
      <c r="F888" s="2">
        <f t="shared" si="105"/>
        <v>10.154615000000002</v>
      </c>
      <c r="G888" s="2">
        <f t="shared" si="107"/>
        <v>10.240036</v>
      </c>
      <c r="H888" s="2">
        <f t="shared" si="103"/>
        <v>10.422730999999994</v>
      </c>
      <c r="I888" s="2">
        <f t="array" ref="I888">SUMPRODUCT(B872:B891, (ROW(B872:B891)-ROW(B872)+1)) / (20*21/2)</f>
        <v>10.138314285714285</v>
      </c>
      <c r="J888" s="2">
        <f t="shared" si="106"/>
        <v>10.203592281805994</v>
      </c>
      <c r="K888" s="2">
        <f t="shared" si="108"/>
        <v>10.331594445696068</v>
      </c>
    </row>
    <row r="889" spans="1:11" ht="13.5" x14ac:dyDescent="0.25">
      <c r="A889" s="3">
        <f>TITRES_STAT!B892</f>
        <v>43297</v>
      </c>
      <c r="B889" s="6">
        <f>TITRES_STAT!D892</f>
        <v>10.2034</v>
      </c>
      <c r="C889" s="2">
        <f t="shared" si="101"/>
        <v>-1.8699999999999051E-2</v>
      </c>
      <c r="D889" s="2">
        <f t="shared" si="102"/>
        <v>10.17712</v>
      </c>
      <c r="E889" s="2">
        <f t="shared" si="104"/>
        <v>10.22026</v>
      </c>
      <c r="F889" s="2">
        <f t="shared" si="105"/>
        <v>10.154150000000001</v>
      </c>
      <c r="G889" s="2">
        <f t="shared" si="107"/>
        <v>10.239374</v>
      </c>
      <c r="H889" s="2">
        <f t="shared" si="103"/>
        <v>10.429837499999996</v>
      </c>
      <c r="I889" s="2">
        <f t="array" ref="I889">SUMPRODUCT(B873:B892, (ROW(B873:B892)-ROW(B873)+1)) / (20*21/2)</f>
        <v>10.139878095238096</v>
      </c>
      <c r="J889" s="2">
        <f t="shared" si="106"/>
        <v>10.203573969253043</v>
      </c>
      <c r="K889" s="2">
        <f t="shared" si="108"/>
        <v>10.326567212531515</v>
      </c>
    </row>
    <row r="890" spans="1:11" ht="13.5" x14ac:dyDescent="0.25">
      <c r="A890" s="3">
        <f>TITRES_STAT!B893</f>
        <v>43298</v>
      </c>
      <c r="B890" s="6">
        <f>TITRES_STAT!D893</f>
        <v>9.8469999999999995</v>
      </c>
      <c r="C890" s="2">
        <f t="shared" si="101"/>
        <v>-0.35640000000000072</v>
      </c>
      <c r="D890" s="2">
        <f t="shared" si="102"/>
        <v>10.09834</v>
      </c>
      <c r="E890" s="2">
        <f t="shared" si="104"/>
        <v>10.208069999999999</v>
      </c>
      <c r="F890" s="2">
        <f t="shared" si="105"/>
        <v>10.144770000000001</v>
      </c>
      <c r="G890" s="2">
        <f t="shared" si="107"/>
        <v>10.233791999999999</v>
      </c>
      <c r="H890" s="2">
        <f t="shared" si="103"/>
        <v>10.435161999999996</v>
      </c>
      <c r="I890" s="2">
        <f t="array" ref="I890">SUMPRODUCT(B874:B893, (ROW(B874:B893)-ROW(B874)+1)) / (20*21/2)</f>
        <v>10.14086142857143</v>
      </c>
      <c r="J890" s="2">
        <f t="shared" si="106"/>
        <v>10.169614543609896</v>
      </c>
      <c r="K890" s="2">
        <f t="shared" si="108"/>
        <v>10.307760655177338</v>
      </c>
    </row>
    <row r="891" spans="1:11" ht="13.5" x14ac:dyDescent="0.25">
      <c r="A891" s="3">
        <f>TITRES_STAT!B894</f>
        <v>43299</v>
      </c>
      <c r="B891" s="6">
        <f>TITRES_STAT!D894</f>
        <v>9.9407999999999994</v>
      </c>
      <c r="C891" s="2">
        <f t="shared" si="101"/>
        <v>9.3799999999999883E-2</v>
      </c>
      <c r="D891" s="2">
        <f t="shared" si="102"/>
        <v>10.038320000000002</v>
      </c>
      <c r="E891" s="2">
        <f t="shared" si="104"/>
        <v>10.199629999999999</v>
      </c>
      <c r="F891" s="2">
        <f t="shared" si="105"/>
        <v>10.140080000000001</v>
      </c>
      <c r="G891" s="2">
        <f t="shared" si="107"/>
        <v>10.22401</v>
      </c>
      <c r="H891" s="2">
        <f t="shared" si="103"/>
        <v>10.440955499999996</v>
      </c>
      <c r="I891" s="2">
        <f t="array" ref="I891">SUMPRODUCT(B875:B894, (ROW(B875:B894)-ROW(B875)+1)) / (20*21/2)</f>
        <v>10.138578571428571</v>
      </c>
      <c r="J891" s="2">
        <f t="shared" si="106"/>
        <v>10.147822682313715</v>
      </c>
      <c r="K891" s="2">
        <f t="shared" si="108"/>
        <v>10.293370041248815</v>
      </c>
    </row>
    <row r="892" spans="1:11" ht="13.5" x14ac:dyDescent="0.25">
      <c r="A892" s="3">
        <f>TITRES_STAT!B895</f>
        <v>43300</v>
      </c>
      <c r="B892" s="6">
        <f>TITRES_STAT!D895</f>
        <v>10.156499999999999</v>
      </c>
      <c r="C892" s="2">
        <f t="shared" si="101"/>
        <v>0.2157</v>
      </c>
      <c r="D892" s="2">
        <f t="shared" si="102"/>
        <v>10.073960000000001</v>
      </c>
      <c r="E892" s="2">
        <f t="shared" si="104"/>
        <v>10.183689999999999</v>
      </c>
      <c r="F892" s="2">
        <f t="shared" si="105"/>
        <v>10.146175000000001</v>
      </c>
      <c r="G892" s="2">
        <f t="shared" si="107"/>
        <v>10.218542000000001</v>
      </c>
      <c r="H892" s="2">
        <f t="shared" si="103"/>
        <v>10.447827499999995</v>
      </c>
      <c r="I892" s="2">
        <f t="array" ref="I892">SUMPRODUCT(B876:B895, (ROW(B876:B895)-ROW(B876)+1)) / (20*21/2)</f>
        <v>10.110264761904761</v>
      </c>
      <c r="J892" s="2">
        <f t="shared" si="106"/>
        <v>10.148649093521932</v>
      </c>
      <c r="K892" s="2">
        <f t="shared" si="108"/>
        <v>10.288002588650823</v>
      </c>
    </row>
    <row r="893" spans="1:11" ht="13.5" x14ac:dyDescent="0.25">
      <c r="A893" s="3">
        <f>TITRES_STAT!B896</f>
        <v>43301</v>
      </c>
      <c r="B893" s="6">
        <f>TITRES_STAT!D896</f>
        <v>10.156499999999999</v>
      </c>
      <c r="C893" s="2">
        <f t="shared" si="101"/>
        <v>0</v>
      </c>
      <c r="D893" s="2">
        <f t="shared" si="102"/>
        <v>10.060840000000001</v>
      </c>
      <c r="E893" s="2">
        <f t="shared" si="104"/>
        <v>10.148989999999998</v>
      </c>
      <c r="F893" s="2">
        <f t="shared" si="105"/>
        <v>10.15227</v>
      </c>
      <c r="G893" s="2">
        <f t="shared" si="107"/>
        <v>10.210498000000001</v>
      </c>
      <c r="H893" s="2">
        <f t="shared" si="103"/>
        <v>10.454699499999995</v>
      </c>
      <c r="I893" s="2">
        <f t="array" ref="I893">SUMPRODUCT(B877:B896, (ROW(B877:B896)-ROW(B877)+1)) / (20*21/2)</f>
        <v>10.092804285714285</v>
      </c>
      <c r="J893" s="2">
        <f t="shared" si="106"/>
        <v>10.149396798900796</v>
      </c>
      <c r="K893" s="2">
        <f t="shared" si="108"/>
        <v>10.282845624390006</v>
      </c>
    </row>
    <row r="894" spans="1:11" ht="13.5" x14ac:dyDescent="0.25">
      <c r="A894" s="3">
        <f>TITRES_STAT!B897</f>
        <v>43304</v>
      </c>
      <c r="B894" s="6">
        <f>TITRES_STAT!D897</f>
        <v>10.128299999999999</v>
      </c>
      <c r="C894" s="2">
        <f t="shared" si="101"/>
        <v>-2.8200000000000003E-2</v>
      </c>
      <c r="D894" s="2">
        <f t="shared" si="102"/>
        <v>10.045820000000001</v>
      </c>
      <c r="E894" s="2">
        <f t="shared" si="104"/>
        <v>10.111469999999999</v>
      </c>
      <c r="F894" s="2">
        <f t="shared" si="105"/>
        <v>10.144295</v>
      </c>
      <c r="G894" s="2">
        <f t="shared" si="107"/>
        <v>10.202074000000001</v>
      </c>
      <c r="H894" s="2">
        <f t="shared" si="103"/>
        <v>10.461430499999995</v>
      </c>
      <c r="I894" s="2">
        <f t="array" ref="I894">SUMPRODUCT(B878:B897, (ROW(B878:B897)-ROW(B878)+1)) / (20*21/2)</f>
        <v>10.103384761904762</v>
      </c>
      <c r="J894" s="2">
        <f t="shared" si="106"/>
        <v>10.147387579957861</v>
      </c>
      <c r="K894" s="2">
        <f t="shared" si="108"/>
        <v>10.27678501166883</v>
      </c>
    </row>
    <row r="895" spans="1:11" ht="13.5" x14ac:dyDescent="0.25">
      <c r="A895" s="3">
        <f>TITRES_STAT!B898</f>
        <v>43305</v>
      </c>
      <c r="B895" s="6">
        <f>TITRES_STAT!D898</f>
        <v>9.8469999999999995</v>
      </c>
      <c r="C895" s="2">
        <f t="shared" si="101"/>
        <v>-0.28129999999999988</v>
      </c>
      <c r="D895" s="2">
        <f t="shared" si="102"/>
        <v>10.045819999999999</v>
      </c>
      <c r="E895" s="2">
        <f t="shared" si="104"/>
        <v>10.072079999999998</v>
      </c>
      <c r="F895" s="2">
        <f t="shared" si="105"/>
        <v>10.124134999999999</v>
      </c>
      <c r="G895" s="2">
        <f t="shared" si="107"/>
        <v>10.188024000000002</v>
      </c>
      <c r="H895" s="2">
        <f t="shared" si="103"/>
        <v>10.466754999999996</v>
      </c>
      <c r="I895" s="2">
        <f t="array" ref="I895">SUMPRODUCT(B879:B898, (ROW(B879:B898)-ROW(B879)+1)) / (20*21/2)</f>
        <v>10.08605857142857</v>
      </c>
      <c r="J895" s="2">
        <f t="shared" si="106"/>
        <v>10.118779239009493</v>
      </c>
      <c r="K895" s="2">
        <f t="shared" si="108"/>
        <v>10.259930697485739</v>
      </c>
    </row>
    <row r="896" spans="1:11" ht="13.5" x14ac:dyDescent="0.25">
      <c r="A896" s="3">
        <f>TITRES_STAT!B899</f>
        <v>43307</v>
      </c>
      <c r="B896" s="6">
        <f>TITRES_STAT!D899</f>
        <v>9.9407999999999994</v>
      </c>
      <c r="C896" s="2">
        <f t="shared" si="101"/>
        <v>9.3799999999999883E-2</v>
      </c>
      <c r="D896" s="2">
        <f t="shared" si="102"/>
        <v>10.045820000000001</v>
      </c>
      <c r="E896" s="2">
        <f t="shared" si="104"/>
        <v>10.042069999999999</v>
      </c>
      <c r="F896" s="2">
        <f t="shared" si="105"/>
        <v>10.111004999999999</v>
      </c>
      <c r="G896" s="2">
        <f t="shared" si="107"/>
        <v>10.18487</v>
      </c>
      <c r="H896" s="2">
        <f t="shared" si="103"/>
        <v>10.472502499999994</v>
      </c>
      <c r="I896" s="2">
        <f t="array" ref="I896">SUMPRODUCT(B880:B899, (ROW(B880:B899)-ROW(B880)+1)) / (20*21/2)</f>
        <v>10.060022380952381</v>
      </c>
      <c r="J896" s="2">
        <f t="shared" si="106"/>
        <v>10.101828835294302</v>
      </c>
      <c r="K896" s="2">
        <f t="shared" si="108"/>
        <v>10.247415768172573</v>
      </c>
    </row>
    <row r="897" spans="1:11" ht="13.5" x14ac:dyDescent="0.25">
      <c r="A897" s="3">
        <f>TITRES_STAT!B900</f>
        <v>43308</v>
      </c>
      <c r="B897" s="6">
        <f>TITRES_STAT!D900</f>
        <v>10.222099999999999</v>
      </c>
      <c r="C897" s="2">
        <f t="shared" si="101"/>
        <v>0.28129999999999988</v>
      </c>
      <c r="D897" s="2">
        <f t="shared" si="102"/>
        <v>10.058939999999998</v>
      </c>
      <c r="E897" s="2">
        <f t="shared" si="104"/>
        <v>10.06645</v>
      </c>
      <c r="F897" s="2">
        <f t="shared" si="105"/>
        <v>10.122724999999999</v>
      </c>
      <c r="G897" s="2">
        <f t="shared" si="107"/>
        <v>10.181268000000001</v>
      </c>
      <c r="H897" s="2">
        <f t="shared" si="103"/>
        <v>10.479656499999994</v>
      </c>
      <c r="I897" s="2">
        <f t="array" ref="I897">SUMPRODUCT(B881:B900, (ROW(B881:B900)-ROW(B881)+1)) / (20*21/2)</f>
        <v>10.033939523809524</v>
      </c>
      <c r="J897" s="2">
        <f t="shared" si="106"/>
        <v>10.113283231932941</v>
      </c>
      <c r="K897" s="2">
        <f t="shared" si="108"/>
        <v>10.246422992950119</v>
      </c>
    </row>
    <row r="898" spans="1:11" ht="13.5" x14ac:dyDescent="0.25">
      <c r="A898" s="3">
        <f>TITRES_STAT!B901</f>
        <v>43311</v>
      </c>
      <c r="B898" s="6">
        <f>TITRES_STAT!D901</f>
        <v>9.9407999999999994</v>
      </c>
      <c r="C898" s="2">
        <f t="shared" si="101"/>
        <v>-0.28129999999999988</v>
      </c>
      <c r="D898" s="2">
        <f t="shared" si="102"/>
        <v>10.015799999999999</v>
      </c>
      <c r="E898" s="2">
        <f t="shared" si="104"/>
        <v>10.038319999999999</v>
      </c>
      <c r="F898" s="2">
        <f t="shared" si="105"/>
        <v>10.120380000000001</v>
      </c>
      <c r="G898" s="2">
        <f t="shared" si="107"/>
        <v>10.171118000000002</v>
      </c>
      <c r="H898" s="2">
        <f t="shared" si="103"/>
        <v>10.485357999999994</v>
      </c>
      <c r="I898" s="2">
        <f t="array" ref="I898">SUMPRODUCT(B882:B901, (ROW(B882:B901)-ROW(B882)+1)) / (20*21/2)</f>
        <v>10.008481904761906</v>
      </c>
      <c r="J898" s="2">
        <f t="shared" si="106"/>
        <v>10.096856257463138</v>
      </c>
      <c r="K898" s="2">
        <f t="shared" si="108"/>
        <v>10.234437777540311</v>
      </c>
    </row>
    <row r="899" spans="1:11" ht="13.5" x14ac:dyDescent="0.25">
      <c r="A899" s="3">
        <f>TITRES_STAT!B902</f>
        <v>43312</v>
      </c>
      <c r="B899" s="6">
        <f>TITRES_STAT!D902</f>
        <v>9.8469999999999995</v>
      </c>
      <c r="C899" s="2">
        <f t="shared" si="101"/>
        <v>-9.3799999999999883E-2</v>
      </c>
      <c r="D899" s="2">
        <f t="shared" si="102"/>
        <v>9.9595400000000005</v>
      </c>
      <c r="E899" s="2">
        <f t="shared" si="104"/>
        <v>10.00268</v>
      </c>
      <c r="F899" s="2">
        <f t="shared" si="105"/>
        <v>10.111470000000001</v>
      </c>
      <c r="G899" s="2">
        <f t="shared" si="107"/>
        <v>10.164064000000002</v>
      </c>
      <c r="H899" s="2">
        <f t="shared" si="103"/>
        <v>10.490590499999996</v>
      </c>
      <c r="I899" s="2">
        <f t="array" ref="I899">SUMPRODUCT(B883:B902, (ROW(B883:B902)-ROW(B883)+1)) / (20*21/2)</f>
        <v>9.9848128571428578</v>
      </c>
      <c r="J899" s="2">
        <f t="shared" si="106"/>
        <v>10.07306042341903</v>
      </c>
      <c r="K899" s="2">
        <f t="shared" si="108"/>
        <v>10.219244139205397</v>
      </c>
    </row>
    <row r="900" spans="1:11" ht="13.5" x14ac:dyDescent="0.25">
      <c r="A900" s="3">
        <f>TITRES_STAT!B903</f>
        <v>43313</v>
      </c>
      <c r="B900" s="6">
        <f>TITRES_STAT!D903</f>
        <v>9.8376000000000001</v>
      </c>
      <c r="C900" s="2">
        <f t="shared" ref="C900:C963" si="109">B900-B899</f>
        <v>-9.3999999999994088E-3</v>
      </c>
      <c r="D900" s="2">
        <f t="shared" si="102"/>
        <v>9.9576600000000006</v>
      </c>
      <c r="E900" s="2">
        <f t="shared" si="104"/>
        <v>10.001739999999998</v>
      </c>
      <c r="F900" s="2">
        <f t="shared" si="105"/>
        <v>10.104905</v>
      </c>
      <c r="G900" s="2">
        <f t="shared" si="107"/>
        <v>10.152772000000002</v>
      </c>
      <c r="H900" s="2">
        <f t="shared" si="103"/>
        <v>10.495821999999997</v>
      </c>
      <c r="I900" s="2">
        <f t="array" ref="I900">SUMPRODUCT(B884:B903, (ROW(B884:B903)-ROW(B884)+1)) / (20*21/2)</f>
        <v>9.96158619047619</v>
      </c>
      <c r="J900" s="2">
        <f t="shared" si="106"/>
        <v>10.050635621188645</v>
      </c>
      <c r="K900" s="2">
        <f t="shared" si="108"/>
        <v>10.204277702373814</v>
      </c>
    </row>
    <row r="901" spans="1:11" ht="13.5" x14ac:dyDescent="0.25">
      <c r="A901" s="3">
        <f>TITRES_STAT!B904</f>
        <v>43314</v>
      </c>
      <c r="B901" s="6">
        <f>TITRES_STAT!D904</f>
        <v>9.8376000000000001</v>
      </c>
      <c r="C901" s="2">
        <f t="shared" si="109"/>
        <v>0</v>
      </c>
      <c r="D901" s="2">
        <f t="shared" si="102"/>
        <v>9.9370200000000004</v>
      </c>
      <c r="E901" s="2">
        <f t="shared" si="104"/>
        <v>9.991419999999998</v>
      </c>
      <c r="F901" s="2">
        <f t="shared" si="105"/>
        <v>10.095525</v>
      </c>
      <c r="G901" s="2">
        <f t="shared" si="107"/>
        <v>10.147922000000001</v>
      </c>
      <c r="H901" s="2">
        <f t="shared" si="103"/>
        <v>10.501053499999996</v>
      </c>
      <c r="I901" s="2">
        <f t="array" ref="I901">SUMPRODUCT(B885:B904, (ROW(B885:B904)-ROW(B885)+1)) / (20*21/2)</f>
        <v>9.9344323809523782</v>
      </c>
      <c r="J901" s="2">
        <f t="shared" si="106"/>
        <v>10.030346514408775</v>
      </c>
      <c r="K901" s="2">
        <f t="shared" si="108"/>
        <v>10.189898184633664</v>
      </c>
    </row>
    <row r="902" spans="1:11" ht="13.5" x14ac:dyDescent="0.25">
      <c r="A902" s="3">
        <f>TITRES_STAT!B905</f>
        <v>43315</v>
      </c>
      <c r="B902" s="6">
        <f>TITRES_STAT!D905</f>
        <v>9.8469999999999995</v>
      </c>
      <c r="C902" s="2">
        <f t="shared" si="109"/>
        <v>9.3999999999994088E-3</v>
      </c>
      <c r="D902" s="2">
        <f t="shared" ref="D902:D965" si="110">AVERAGE(B898:B902)</f>
        <v>9.8620000000000001</v>
      </c>
      <c r="E902" s="2">
        <f t="shared" si="104"/>
        <v>9.9604699999999973</v>
      </c>
      <c r="F902" s="2">
        <f t="shared" si="105"/>
        <v>10.072080000000001</v>
      </c>
      <c r="G902" s="2">
        <f t="shared" si="107"/>
        <v>10.138658</v>
      </c>
      <c r="H902" s="2">
        <f t="shared" si="103"/>
        <v>10.506377999999998</v>
      </c>
      <c r="I902" s="2">
        <f t="array" ref="I902">SUMPRODUCT(B886:B905, (ROW(B886:B905)-ROW(B886)+1)) / (20*21/2)</f>
        <v>9.901918095238095</v>
      </c>
      <c r="J902" s="2">
        <f t="shared" si="106"/>
        <v>10.01288494160794</v>
      </c>
      <c r="K902" s="2">
        <f t="shared" si="108"/>
        <v>10.176451197000972</v>
      </c>
    </row>
    <row r="903" spans="1:11" ht="13.5" x14ac:dyDescent="0.25">
      <c r="A903" s="3">
        <f>TITRES_STAT!B906</f>
        <v>43318</v>
      </c>
      <c r="B903" s="6">
        <f>TITRES_STAT!D906</f>
        <v>9.8282000000000007</v>
      </c>
      <c r="C903" s="2">
        <f t="shared" si="109"/>
        <v>-1.8799999999998818E-2</v>
      </c>
      <c r="D903" s="2">
        <f t="shared" si="110"/>
        <v>9.83948</v>
      </c>
      <c r="E903" s="2">
        <f t="shared" si="104"/>
        <v>9.9276399999999985</v>
      </c>
      <c r="F903" s="2">
        <f t="shared" si="105"/>
        <v>10.038315000000001</v>
      </c>
      <c r="G903" s="2">
        <f t="shared" si="107"/>
        <v>10.134542</v>
      </c>
      <c r="H903" s="2">
        <f t="shared" si="103"/>
        <v>10.511654499999997</v>
      </c>
      <c r="I903" s="2">
        <f t="array" ref="I903">SUMPRODUCT(B887:B906, (ROW(B887:B906)-ROW(B887)+1)) / (20*21/2)</f>
        <v>9.8811061904761903</v>
      </c>
      <c r="J903" s="2">
        <f t="shared" si="106"/>
        <v>9.9952958995500421</v>
      </c>
      <c r="K903" s="2">
        <f t="shared" si="108"/>
        <v>10.162794287314659</v>
      </c>
    </row>
    <row r="904" spans="1:11" ht="13.5" x14ac:dyDescent="0.25">
      <c r="A904" s="3">
        <f>TITRES_STAT!B907</f>
        <v>43319</v>
      </c>
      <c r="B904" s="6">
        <f>TITRES_STAT!D907</f>
        <v>9.7531999999999996</v>
      </c>
      <c r="C904" s="2">
        <f t="shared" si="109"/>
        <v>-7.5000000000001066E-2</v>
      </c>
      <c r="D904" s="2">
        <f t="shared" si="110"/>
        <v>9.8207199999999997</v>
      </c>
      <c r="E904" s="2">
        <f t="shared" si="104"/>
        <v>9.8901299999999992</v>
      </c>
      <c r="F904" s="2">
        <f t="shared" si="105"/>
        <v>10.000800000000002</v>
      </c>
      <c r="G904" s="2">
        <f t="shared" si="107"/>
        <v>10.130398</v>
      </c>
      <c r="H904" s="2">
        <f t="shared" si="103"/>
        <v>10.516555999999996</v>
      </c>
      <c r="I904" s="2">
        <f t="array" ref="I904">SUMPRODUCT(B888:B907, (ROW(B888:B907)-ROW(B888)+1)) / (20*21/2)</f>
        <v>9.8626166666666659</v>
      </c>
      <c r="J904" s="2">
        <f t="shared" si="106"/>
        <v>9.9722391472119423</v>
      </c>
      <c r="K904" s="2">
        <f t="shared" si="108"/>
        <v>10.146731766243496</v>
      </c>
    </row>
    <row r="905" spans="1:11" ht="13.5" x14ac:dyDescent="0.25">
      <c r="A905" s="3">
        <f>TITRES_STAT!B908</f>
        <v>43320</v>
      </c>
      <c r="B905" s="6">
        <f>TITRES_STAT!D908</f>
        <v>9.6593999999999998</v>
      </c>
      <c r="C905" s="2">
        <f t="shared" si="109"/>
        <v>-9.3799999999999883E-2</v>
      </c>
      <c r="D905" s="2">
        <f t="shared" si="110"/>
        <v>9.7850799999999989</v>
      </c>
      <c r="E905" s="2">
        <f t="shared" si="104"/>
        <v>9.8713699999999989</v>
      </c>
      <c r="F905" s="2">
        <f t="shared" si="105"/>
        <v>9.9717250000000011</v>
      </c>
      <c r="G905" s="2">
        <f t="shared" si="107"/>
        <v>10.124746</v>
      </c>
      <c r="H905" s="2">
        <f t="shared" si="103"/>
        <v>10.520896499999997</v>
      </c>
      <c r="I905" s="2">
        <f t="array" ref="I905">SUMPRODUCT(B889:B908, (ROW(B889:B908)-ROW(B889)+1)) / (20*21/2)</f>
        <v>9.8362657142857142</v>
      </c>
      <c r="J905" s="2">
        <f t="shared" si="106"/>
        <v>9.9424449427155661</v>
      </c>
      <c r="K905" s="2">
        <f t="shared" si="108"/>
        <v>10.127620716586888</v>
      </c>
    </row>
    <row r="906" spans="1:11" ht="13.5" x14ac:dyDescent="0.25">
      <c r="A906" s="3">
        <f>TITRES_STAT!B909</f>
        <v>43321</v>
      </c>
      <c r="B906" s="6">
        <f>TITRES_STAT!D909</f>
        <v>9.7531999999999996</v>
      </c>
      <c r="C906" s="2">
        <f t="shared" si="109"/>
        <v>9.3799999999999883E-2</v>
      </c>
      <c r="D906" s="2">
        <f t="shared" si="110"/>
        <v>9.7682000000000002</v>
      </c>
      <c r="E906" s="2">
        <f t="shared" si="104"/>
        <v>9.8526100000000021</v>
      </c>
      <c r="F906" s="2">
        <f t="shared" si="105"/>
        <v>9.9473400000000005</v>
      </c>
      <c r="G906" s="2">
        <f t="shared" si="107"/>
        <v>10.120970000000002</v>
      </c>
      <c r="H906" s="2">
        <f t="shared" ref="H906:H969" si="111">AVERAGE(B707:B906)</f>
        <v>10.526396499999999</v>
      </c>
      <c r="I906" s="2">
        <f t="array" ref="I906">SUMPRODUCT(B890:B909, (ROW(B890:B909)-ROW(B890)+1)) / (20*21/2)</f>
        <v>9.8125942857142867</v>
      </c>
      <c r="J906" s="2">
        <f t="shared" si="106"/>
        <v>9.9244216148378932</v>
      </c>
      <c r="K906" s="2">
        <f t="shared" si="108"/>
        <v>10.112937551230539</v>
      </c>
    </row>
    <row r="907" spans="1:11" ht="13.5" x14ac:dyDescent="0.25">
      <c r="A907" s="3">
        <f>TITRES_STAT!B910</f>
        <v>43322</v>
      </c>
      <c r="B907" s="6">
        <f>TITRES_STAT!D910</f>
        <v>9.7531999999999996</v>
      </c>
      <c r="C907" s="2">
        <f t="shared" si="109"/>
        <v>0</v>
      </c>
      <c r="D907" s="2">
        <f t="shared" si="110"/>
        <v>9.7494399999999999</v>
      </c>
      <c r="E907" s="2">
        <f t="shared" si="104"/>
        <v>9.8057199999999991</v>
      </c>
      <c r="F907" s="2">
        <f t="shared" si="105"/>
        <v>9.9360850000000003</v>
      </c>
      <c r="G907" s="2">
        <f t="shared" si="107"/>
        <v>10.115354</v>
      </c>
      <c r="H907" s="2">
        <f t="shared" si="111"/>
        <v>10.5319425</v>
      </c>
      <c r="I907" s="2">
        <f t="array" ref="I907">SUMPRODUCT(B891:B910, (ROW(B891:B910)-ROW(B891)+1)) / (20*21/2)</f>
        <v>9.7915133333333344</v>
      </c>
      <c r="J907" s="2">
        <f t="shared" si="106"/>
        <v>9.9081147943771413</v>
      </c>
      <c r="K907" s="2">
        <f t="shared" si="108"/>
        <v>10.098830196280323</v>
      </c>
    </row>
    <row r="908" spans="1:11" ht="13.5" x14ac:dyDescent="0.25">
      <c r="A908" s="3">
        <f>TITRES_STAT!B911</f>
        <v>43326</v>
      </c>
      <c r="B908" s="6">
        <f>TITRES_STAT!D911</f>
        <v>9.6593999999999998</v>
      </c>
      <c r="C908" s="2">
        <f t="shared" si="109"/>
        <v>-9.3799999999999883E-2</v>
      </c>
      <c r="D908" s="2">
        <f t="shared" si="110"/>
        <v>9.715679999999999</v>
      </c>
      <c r="E908" s="2">
        <f t="shared" ref="E908:E971" si="112">AVERAGE(B899:B908)</f>
        <v>9.7775800000000004</v>
      </c>
      <c r="F908" s="2">
        <f t="shared" si="105"/>
        <v>9.9079499999999996</v>
      </c>
      <c r="G908" s="2">
        <f t="shared" si="107"/>
        <v>10.106020000000001</v>
      </c>
      <c r="H908" s="2">
        <f t="shared" si="111"/>
        <v>10.536973499999998</v>
      </c>
      <c r="I908" s="2">
        <f t="array" ref="I908">SUMPRODUCT(B892:B911, (ROW(B892:B911)-ROW(B892)+1)) / (20*21/2)</f>
        <v>9.7713257142857159</v>
      </c>
      <c r="J908" s="2">
        <f t="shared" si="106"/>
        <v>9.8844276711031274</v>
      </c>
      <c r="K908" s="2">
        <f t="shared" si="108"/>
        <v>10.081597639563448</v>
      </c>
    </row>
    <row r="909" spans="1:11" ht="13.5" x14ac:dyDescent="0.25">
      <c r="A909" s="3">
        <f>TITRES_STAT!B912</f>
        <v>43327</v>
      </c>
      <c r="B909" s="6">
        <f>TITRES_STAT!D912</f>
        <v>9.6593999999999998</v>
      </c>
      <c r="C909" s="2">
        <f t="shared" si="109"/>
        <v>0</v>
      </c>
      <c r="D909" s="2">
        <f t="shared" si="110"/>
        <v>9.6969199999999987</v>
      </c>
      <c r="E909" s="2">
        <f t="shared" si="112"/>
        <v>9.7588200000000001</v>
      </c>
      <c r="F909" s="2">
        <f t="shared" si="105"/>
        <v>9.880749999999999</v>
      </c>
      <c r="G909" s="2">
        <f t="shared" si="107"/>
        <v>10.094766</v>
      </c>
      <c r="H909" s="2">
        <f t="shared" si="111"/>
        <v>10.542004500000001</v>
      </c>
      <c r="I909" s="2">
        <f t="array" ref="I909">SUMPRODUCT(B893:B912, (ROW(B893:B912)-ROW(B893)+1)) / (20*21/2)</f>
        <v>9.7399733333333334</v>
      </c>
      <c r="J909" s="2">
        <f t="shared" si="106"/>
        <v>9.8629964643314008</v>
      </c>
      <c r="K909" s="2">
        <f t="shared" si="108"/>
        <v>10.065040869384489</v>
      </c>
    </row>
    <row r="910" spans="1:11" ht="13.5" x14ac:dyDescent="0.25">
      <c r="A910" s="3">
        <f>TITRES_STAT!B913</f>
        <v>43328</v>
      </c>
      <c r="B910" s="6">
        <f>TITRES_STAT!D913</f>
        <v>9.6593999999999998</v>
      </c>
      <c r="C910" s="2">
        <f t="shared" si="109"/>
        <v>0</v>
      </c>
      <c r="D910" s="2">
        <f t="shared" si="110"/>
        <v>9.6969199999999987</v>
      </c>
      <c r="E910" s="2">
        <f t="shared" si="112"/>
        <v>9.7410000000000014</v>
      </c>
      <c r="F910" s="2">
        <f t="shared" si="105"/>
        <v>9.8713699999999989</v>
      </c>
      <c r="G910" s="2">
        <f t="shared" si="107"/>
        <v>10.075072</v>
      </c>
      <c r="H910" s="2">
        <f t="shared" si="111"/>
        <v>10.546574999999997</v>
      </c>
      <c r="I910" s="2">
        <f t="array" ref="I910">SUMPRODUCT(B894:B913, (ROW(B894:B913)-ROW(B894)+1)) / (20*21/2)</f>
        <v>9.7366228571428604</v>
      </c>
      <c r="J910" s="2">
        <f t="shared" si="106"/>
        <v>9.8436063248712671</v>
      </c>
      <c r="K910" s="2">
        <f t="shared" si="108"/>
        <v>10.049133384310588</v>
      </c>
    </row>
    <row r="911" spans="1:11" ht="13.5" x14ac:dyDescent="0.25">
      <c r="A911" s="3">
        <f>TITRES_STAT!B914</f>
        <v>43329</v>
      </c>
      <c r="B911" s="6">
        <f>TITRES_STAT!D914</f>
        <v>9.6593999999999998</v>
      </c>
      <c r="C911" s="2">
        <f t="shared" si="109"/>
        <v>0</v>
      </c>
      <c r="D911" s="2">
        <f t="shared" si="110"/>
        <v>9.6781599999999983</v>
      </c>
      <c r="E911" s="2">
        <f t="shared" si="112"/>
        <v>9.7231800000000028</v>
      </c>
      <c r="F911" s="2">
        <f t="shared" si="105"/>
        <v>9.8572999999999986</v>
      </c>
      <c r="G911" s="2">
        <f t="shared" si="107"/>
        <v>10.055378000000001</v>
      </c>
      <c r="H911" s="2">
        <f t="shared" si="111"/>
        <v>10.550915499999999</v>
      </c>
      <c r="I911" s="2">
        <f t="array" ref="I911">SUMPRODUCT(B895:B914, (ROW(B895:B914)-ROW(B895)+1)) / (20*21/2)</f>
        <v>9.713576190476191</v>
      </c>
      <c r="J911" s="2">
        <f t="shared" si="106"/>
        <v>9.8260628653597184</v>
      </c>
      <c r="K911" s="2">
        <f t="shared" si="108"/>
        <v>10.033849722180761</v>
      </c>
    </row>
    <row r="912" spans="1:11" ht="13.5" x14ac:dyDescent="0.25">
      <c r="A912" s="3">
        <f>TITRES_STAT!B915</f>
        <v>43332</v>
      </c>
      <c r="B912" s="6">
        <f>TITRES_STAT!D915</f>
        <v>9.5281000000000002</v>
      </c>
      <c r="C912" s="2">
        <f t="shared" si="109"/>
        <v>-0.13129999999999953</v>
      </c>
      <c r="D912" s="2">
        <f t="shared" si="110"/>
        <v>9.6331400000000009</v>
      </c>
      <c r="E912" s="2">
        <f t="shared" si="112"/>
        <v>9.6912900000000004</v>
      </c>
      <c r="F912" s="2">
        <f t="shared" si="105"/>
        <v>9.8258799999999979</v>
      </c>
      <c r="G912" s="2">
        <f t="shared" si="107"/>
        <v>10.037934</v>
      </c>
      <c r="H912" s="2">
        <f t="shared" si="111"/>
        <v>10.555842499999999</v>
      </c>
      <c r="I912" s="2">
        <f t="array" ref="I912">SUMPRODUCT(B896:B915, (ROW(B896:B915)-ROW(B896)+1)) / (20*21/2)</f>
        <v>9.702142380952381</v>
      </c>
      <c r="J912" s="2">
        <f t="shared" si="106"/>
        <v>9.7976854496111745</v>
      </c>
      <c r="K912" s="2">
        <f t="shared" si="108"/>
        <v>10.0140163997423</v>
      </c>
    </row>
    <row r="913" spans="1:11" ht="13.5" x14ac:dyDescent="0.25">
      <c r="A913" s="3">
        <f>TITRES_STAT!B916</f>
        <v>43335</v>
      </c>
      <c r="B913" s="6">
        <f>TITRES_STAT!D916</f>
        <v>9.7906999999999993</v>
      </c>
      <c r="C913" s="2">
        <f t="shared" si="109"/>
        <v>0.26259999999999906</v>
      </c>
      <c r="D913" s="2">
        <f t="shared" si="110"/>
        <v>9.6594000000000015</v>
      </c>
      <c r="E913" s="2">
        <f t="shared" si="112"/>
        <v>9.6875400000000003</v>
      </c>
      <c r="F913" s="2">
        <f t="shared" si="105"/>
        <v>9.8075899999999994</v>
      </c>
      <c r="G913" s="2">
        <f t="shared" si="107"/>
        <v>10.021804000000001</v>
      </c>
      <c r="H913" s="2">
        <f t="shared" si="111"/>
        <v>10.560885499999998</v>
      </c>
      <c r="I913" s="2">
        <f t="array" ref="I913">SUMPRODUCT(B897:B916, (ROW(B897:B916)-ROW(B897)+1)) / (20*21/2)</f>
        <v>9.6916019047619066</v>
      </c>
      <c r="J913" s="2">
        <f t="shared" si="106"/>
        <v>9.7970201686958234</v>
      </c>
      <c r="K913" s="2">
        <f t="shared" si="108"/>
        <v>10.005258893870053</v>
      </c>
    </row>
    <row r="914" spans="1:11" ht="13.5" x14ac:dyDescent="0.25">
      <c r="A914" s="3">
        <f>TITRES_STAT!B917</f>
        <v>43336</v>
      </c>
      <c r="B914" s="6">
        <f>TITRES_STAT!D917</f>
        <v>9.5655999999999999</v>
      </c>
      <c r="C914" s="2">
        <f t="shared" si="109"/>
        <v>-0.22509999999999941</v>
      </c>
      <c r="D914" s="2">
        <f t="shared" si="110"/>
        <v>9.6406399999999994</v>
      </c>
      <c r="E914" s="2">
        <f t="shared" si="112"/>
        <v>9.6687799999999999</v>
      </c>
      <c r="F914" s="2">
        <f t="shared" si="105"/>
        <v>9.7794549999999987</v>
      </c>
      <c r="G914" s="2">
        <f t="shared" si="107"/>
        <v>10.007174000000001</v>
      </c>
      <c r="H914" s="2">
        <f t="shared" si="111"/>
        <v>10.564756999999997</v>
      </c>
      <c r="I914" s="2">
        <f t="array" ref="I914">SUMPRODUCT(B898:B917, (ROW(B898:B917)-ROW(B898)+1)) / (20*21/2)</f>
        <v>9.6556109523809521</v>
      </c>
      <c r="J914" s="2">
        <f t="shared" si="106"/>
        <v>9.7749801526295546</v>
      </c>
      <c r="K914" s="2">
        <f t="shared" si="108"/>
        <v>9.9880173686202465</v>
      </c>
    </row>
    <row r="915" spans="1:11" ht="13.5" x14ac:dyDescent="0.25">
      <c r="A915" s="3">
        <f>TITRES_STAT!B918</f>
        <v>43339</v>
      </c>
      <c r="B915" s="6">
        <f>TITRES_STAT!D918</f>
        <v>9.6593999999999998</v>
      </c>
      <c r="C915" s="2">
        <f t="shared" si="109"/>
        <v>9.3799999999999883E-2</v>
      </c>
      <c r="D915" s="2">
        <f t="shared" si="110"/>
        <v>9.6406400000000012</v>
      </c>
      <c r="E915" s="2">
        <f t="shared" si="112"/>
        <v>9.6687799999999999</v>
      </c>
      <c r="F915" s="2">
        <f t="shared" si="105"/>
        <v>9.7700749999999985</v>
      </c>
      <c r="G915" s="2">
        <f t="shared" si="107"/>
        <v>9.9944200000000016</v>
      </c>
      <c r="H915" s="2">
        <f t="shared" si="111"/>
        <v>10.568406999999997</v>
      </c>
      <c r="I915" s="2">
        <f t="array" ref="I915">SUMPRODUCT(B899:B918, (ROW(B899:B918)-ROW(B899)+1)) / (20*21/2)</f>
        <v>9.6593628571428578</v>
      </c>
      <c r="J915" s="2">
        <f t="shared" si="106"/>
        <v>9.7639725190457867</v>
      </c>
      <c r="K915" s="2">
        <f t="shared" si="108"/>
        <v>9.9751304129880811</v>
      </c>
    </row>
    <row r="916" spans="1:11" ht="13.5" x14ac:dyDescent="0.25">
      <c r="A916" s="3">
        <f>TITRES_STAT!B919</f>
        <v>43340</v>
      </c>
      <c r="B916" s="6">
        <f>TITRES_STAT!D919</f>
        <v>9.6593999999999998</v>
      </c>
      <c r="C916" s="2">
        <f t="shared" si="109"/>
        <v>0</v>
      </c>
      <c r="D916" s="2">
        <f t="shared" si="110"/>
        <v>9.6406399999999994</v>
      </c>
      <c r="E916" s="2">
        <f t="shared" si="112"/>
        <v>9.6594000000000015</v>
      </c>
      <c r="F916" s="2">
        <f t="shared" ref="F916:F979" si="113">AVERAGE(B897:B916)</f>
        <v>9.756005</v>
      </c>
      <c r="G916" s="2">
        <f t="shared" si="107"/>
        <v>9.9812900000000013</v>
      </c>
      <c r="H916" s="2">
        <f t="shared" si="111"/>
        <v>10.572056999999997</v>
      </c>
      <c r="I916" s="2">
        <f t="array" ref="I916">SUMPRODUCT(B900:B919, (ROW(B900:B919)-ROW(B900)+1)) / (20*21/2)</f>
        <v>9.6282842857142867</v>
      </c>
      <c r="J916" s="2">
        <f t="shared" si="106"/>
        <v>9.7540132315176162</v>
      </c>
      <c r="K916" s="2">
        <f t="shared" si="108"/>
        <v>9.9627488281650187</v>
      </c>
    </row>
    <row r="917" spans="1:11" ht="13.5" x14ac:dyDescent="0.25">
      <c r="A917" s="3">
        <f>TITRES_STAT!B920</f>
        <v>43341</v>
      </c>
      <c r="B917" s="6">
        <f>TITRES_STAT!D920</f>
        <v>9.3780999999999999</v>
      </c>
      <c r="C917" s="2">
        <f t="shared" si="109"/>
        <v>-0.28129999999999988</v>
      </c>
      <c r="D917" s="2">
        <f t="shared" si="110"/>
        <v>9.6106399999999983</v>
      </c>
      <c r="E917" s="2">
        <f t="shared" si="112"/>
        <v>9.6218900000000023</v>
      </c>
      <c r="F917" s="2">
        <f t="shared" si="113"/>
        <v>9.7138049999999989</v>
      </c>
      <c r="G917" s="2">
        <f t="shared" si="107"/>
        <v>9.9625340000000016</v>
      </c>
      <c r="H917" s="2">
        <f t="shared" si="111"/>
        <v>10.573379999999997</v>
      </c>
      <c r="I917" s="2">
        <f t="array" ref="I917">SUMPRODUCT(B901:B920, (ROW(B901:B920)-ROW(B901)+1)) / (20*21/2)</f>
        <v>9.5797909523809519</v>
      </c>
      <c r="J917" s="2">
        <f t="shared" ref="J917:J980" si="114">$J$4*B917+J916*(1-$J$4)</f>
        <v>9.7182119713730817</v>
      </c>
      <c r="K917" s="2">
        <f t="shared" si="108"/>
        <v>9.9398214231389392</v>
      </c>
    </row>
    <row r="918" spans="1:11" ht="13.5" x14ac:dyDescent="0.25">
      <c r="A918" s="3">
        <f>TITRES_STAT!B921</f>
        <v>43342</v>
      </c>
      <c r="B918" s="6">
        <f>TITRES_STAT!D921</f>
        <v>9.7531999999999996</v>
      </c>
      <c r="C918" s="2">
        <f t="shared" si="109"/>
        <v>0.37509999999999977</v>
      </c>
      <c r="D918" s="2">
        <f t="shared" si="110"/>
        <v>9.6031399999999998</v>
      </c>
      <c r="E918" s="2">
        <f t="shared" si="112"/>
        <v>9.6312700000000007</v>
      </c>
      <c r="F918" s="2">
        <f t="shared" si="113"/>
        <v>9.7044249999999987</v>
      </c>
      <c r="G918" s="2">
        <f t="shared" si="107"/>
        <v>9.9512800000000023</v>
      </c>
      <c r="H918" s="2">
        <f t="shared" si="111"/>
        <v>10.576164499999999</v>
      </c>
      <c r="I918" s="2">
        <f t="array" ref="I918">SUMPRODUCT(B902:B921, (ROW(B902:B921)-ROW(B902)+1)) / (20*21/2)</f>
        <v>9.5344680952380951</v>
      </c>
      <c r="J918" s="2">
        <f t="shared" si="114"/>
        <v>9.7215441645756453</v>
      </c>
      <c r="K918" s="2">
        <f t="shared" si="108"/>
        <v>9.9325029359570198</v>
      </c>
    </row>
    <row r="919" spans="1:11" ht="13.5" x14ac:dyDescent="0.25">
      <c r="A919" s="3">
        <f>TITRES_STAT!B922</f>
        <v>43343</v>
      </c>
      <c r="B919" s="6">
        <f>TITRES_STAT!D922</f>
        <v>9.3780999999999999</v>
      </c>
      <c r="C919" s="2">
        <f t="shared" si="109"/>
        <v>-0.37509999999999977</v>
      </c>
      <c r="D919" s="2">
        <f t="shared" si="110"/>
        <v>9.5656399999999984</v>
      </c>
      <c r="E919" s="2">
        <f t="shared" si="112"/>
        <v>9.6031399999999998</v>
      </c>
      <c r="F919" s="2">
        <f t="shared" si="113"/>
        <v>9.6809799999999981</v>
      </c>
      <c r="G919" s="2">
        <f t="shared" si="107"/>
        <v>9.9345880000000015</v>
      </c>
      <c r="H919" s="2">
        <f t="shared" si="111"/>
        <v>10.577119499999998</v>
      </c>
      <c r="I919" s="2">
        <f t="array" ref="I919">SUMPRODUCT(B903:B922, (ROW(B903:B922)-ROW(B903)+1)) / (20*21/2)</f>
        <v>9.4673061904761884</v>
      </c>
      <c r="J919" s="2">
        <f t="shared" si="114"/>
        <v>9.6888351965208219</v>
      </c>
      <c r="K919" s="2">
        <f t="shared" si="108"/>
        <v>9.9107616443508615</v>
      </c>
    </row>
    <row r="920" spans="1:11" ht="13.5" x14ac:dyDescent="0.25">
      <c r="A920" s="3">
        <f>TITRES_STAT!B923</f>
        <v>43346</v>
      </c>
      <c r="B920" s="6">
        <f>TITRES_STAT!D923</f>
        <v>9.1717999999999993</v>
      </c>
      <c r="C920" s="2">
        <f t="shared" si="109"/>
        <v>-0.20630000000000059</v>
      </c>
      <c r="D920" s="2">
        <f t="shared" si="110"/>
        <v>9.4681200000000008</v>
      </c>
      <c r="E920" s="2">
        <f t="shared" si="112"/>
        <v>9.5543800000000001</v>
      </c>
      <c r="F920" s="2">
        <f t="shared" si="113"/>
        <v>9.647689999999999</v>
      </c>
      <c r="G920" s="2">
        <f t="shared" si="107"/>
        <v>9.9173320000000018</v>
      </c>
      <c r="H920" s="2">
        <f t="shared" si="111"/>
        <v>10.577088999999999</v>
      </c>
      <c r="I920" s="2">
        <f t="array" ref="I920">SUMPRODUCT(B904:B923, (ROW(B904:B923)-ROW(B904)+1)) / (20*21/2)</f>
        <v>9.4028195238095229</v>
      </c>
      <c r="J920" s="2">
        <f t="shared" si="114"/>
        <v>9.639593749233125</v>
      </c>
      <c r="K920" s="2">
        <f t="shared" si="108"/>
        <v>9.8817827563371026</v>
      </c>
    </row>
    <row r="921" spans="1:11" ht="13.5" x14ac:dyDescent="0.25">
      <c r="A921" s="3">
        <f>TITRES_STAT!B924</f>
        <v>43347</v>
      </c>
      <c r="B921" s="6">
        <f>TITRES_STAT!D924</f>
        <v>9.1717999999999993</v>
      </c>
      <c r="C921" s="2">
        <f t="shared" si="109"/>
        <v>0</v>
      </c>
      <c r="D921" s="2">
        <f t="shared" si="110"/>
        <v>9.3705999999999996</v>
      </c>
      <c r="E921" s="2">
        <f t="shared" si="112"/>
        <v>9.5056200000000004</v>
      </c>
      <c r="F921" s="2">
        <f t="shared" si="113"/>
        <v>9.6143999999999998</v>
      </c>
      <c r="G921" s="2">
        <f t="shared" si="107"/>
        <v>9.9000760000000021</v>
      </c>
      <c r="H921" s="2">
        <f t="shared" si="111"/>
        <v>10.5770585</v>
      </c>
      <c r="I921" s="2">
        <f t="array" ref="I921">SUMPRODUCT(B905:B924, (ROW(B905:B924)-ROW(B905)+1)) / (20*21/2)</f>
        <v>9.3177890476190477</v>
      </c>
      <c r="J921" s="2">
        <f t="shared" si="114"/>
        <v>9.5950419635918749</v>
      </c>
      <c r="K921" s="2">
        <f t="shared" si="108"/>
        <v>9.853940295304275</v>
      </c>
    </row>
    <row r="922" spans="1:11" ht="13.5" x14ac:dyDescent="0.25">
      <c r="A922" s="3">
        <f>TITRES_STAT!B925</f>
        <v>43348</v>
      </c>
      <c r="B922" s="6">
        <f>TITRES_STAT!D925</f>
        <v>8.9092000000000002</v>
      </c>
      <c r="C922" s="2">
        <f t="shared" si="109"/>
        <v>-0.26259999999999906</v>
      </c>
      <c r="D922" s="2">
        <f t="shared" si="110"/>
        <v>9.276819999999999</v>
      </c>
      <c r="E922" s="2">
        <f t="shared" si="112"/>
        <v>9.4437299999999986</v>
      </c>
      <c r="F922" s="2">
        <f t="shared" si="113"/>
        <v>9.5675099999999986</v>
      </c>
      <c r="G922" s="2">
        <f t="shared" si="107"/>
        <v>9.8775680000000019</v>
      </c>
      <c r="H922" s="2">
        <f t="shared" si="111"/>
        <v>10.576957500000001</v>
      </c>
      <c r="I922" s="2">
        <f t="array" ref="I922">SUMPRODUCT(B906:B925, (ROW(B906:B925)-ROW(B906)+1)) / (20*21/2)</f>
        <v>9.220260476190477</v>
      </c>
      <c r="J922" s="2">
        <f t="shared" si="114"/>
        <v>9.529723681345029</v>
      </c>
      <c r="K922" s="2">
        <f t="shared" si="108"/>
        <v>9.8168916562727357</v>
      </c>
    </row>
    <row r="923" spans="1:11" ht="13.5" x14ac:dyDescent="0.25">
      <c r="A923" s="3">
        <f>TITRES_STAT!B926</f>
        <v>43349</v>
      </c>
      <c r="B923" s="6">
        <f>TITRES_STAT!D926</f>
        <v>8.8903999999999996</v>
      </c>
      <c r="C923" s="2">
        <f t="shared" si="109"/>
        <v>-1.8800000000000594E-2</v>
      </c>
      <c r="D923" s="2">
        <f t="shared" si="110"/>
        <v>9.10426</v>
      </c>
      <c r="E923" s="2">
        <f t="shared" si="112"/>
        <v>9.3536999999999999</v>
      </c>
      <c r="F923" s="2">
        <f t="shared" si="113"/>
        <v>9.5206199999999974</v>
      </c>
      <c r="G923" s="2">
        <f t="shared" si="107"/>
        <v>9.8546840000000024</v>
      </c>
      <c r="H923" s="2">
        <f t="shared" si="111"/>
        <v>10.5765785</v>
      </c>
      <c r="I923" s="2">
        <f t="array" ref="I923">SUMPRODUCT(B907:B926, (ROW(B907:B926)-ROW(B907)+1)) / (20*21/2)</f>
        <v>9.1213942857142865</v>
      </c>
      <c r="J923" s="2">
        <f t="shared" si="114"/>
        <v>9.4688357116931225</v>
      </c>
      <c r="K923" s="2">
        <f t="shared" si="108"/>
        <v>9.7805586501443926</v>
      </c>
    </row>
    <row r="924" spans="1:11" ht="13.5" x14ac:dyDescent="0.25">
      <c r="A924" s="3">
        <f>TITRES_STAT!B927</f>
        <v>43350</v>
      </c>
      <c r="B924" s="6">
        <f>TITRES_STAT!D927</f>
        <v>8.6278000000000006</v>
      </c>
      <c r="C924" s="2">
        <f t="shared" si="109"/>
        <v>-0.26259999999999906</v>
      </c>
      <c r="D924" s="2">
        <f t="shared" si="110"/>
        <v>8.9542000000000002</v>
      </c>
      <c r="E924" s="2">
        <f t="shared" si="112"/>
        <v>9.2599199999999993</v>
      </c>
      <c r="F924" s="2">
        <f t="shared" si="113"/>
        <v>9.4643499999999996</v>
      </c>
      <c r="G924" s="2">
        <f t="shared" si="107"/>
        <v>9.8214840000000017</v>
      </c>
      <c r="H924" s="2">
        <f t="shared" si="111"/>
        <v>10.573782000000005</v>
      </c>
      <c r="I924" s="2">
        <f t="array" ref="I924">SUMPRODUCT(B908:B927, (ROW(B908:B927)-ROW(B908)+1)) / (20*21/2)</f>
        <v>9.0228800000000007</v>
      </c>
      <c r="J924" s="2">
        <f t="shared" si="114"/>
        <v>9.388737072484254</v>
      </c>
      <c r="K924" s="2">
        <f t="shared" si="108"/>
        <v>9.7353524285701027</v>
      </c>
    </row>
    <row r="925" spans="1:11" ht="13.5" x14ac:dyDescent="0.25">
      <c r="A925" s="3">
        <f>TITRES_STAT!B928</f>
        <v>43353</v>
      </c>
      <c r="B925" s="6">
        <f>TITRES_STAT!D928</f>
        <v>8.4403000000000006</v>
      </c>
      <c r="C925" s="2">
        <f t="shared" si="109"/>
        <v>-0.1875</v>
      </c>
      <c r="D925" s="2">
        <f t="shared" si="110"/>
        <v>8.8079000000000001</v>
      </c>
      <c r="E925" s="2">
        <f t="shared" si="112"/>
        <v>9.1380099999999995</v>
      </c>
      <c r="F925" s="2">
        <f t="shared" si="113"/>
        <v>9.4033949999999997</v>
      </c>
      <c r="G925" s="2">
        <f t="shared" si="107"/>
        <v>9.785286000000001</v>
      </c>
      <c r="H925" s="2">
        <f t="shared" si="111"/>
        <v>10.570186000000003</v>
      </c>
      <c r="I925" s="2">
        <f t="array" ref="I925">SUMPRODUCT(B909:B928, (ROW(B909:B928)-ROW(B909)+1)) / (20*21/2)</f>
        <v>8.9312876190476178</v>
      </c>
      <c r="J925" s="2">
        <f t="shared" si="114"/>
        <v>9.2984097322476593</v>
      </c>
      <c r="K925" s="2">
        <f t="shared" si="108"/>
        <v>9.6845660588222557</v>
      </c>
    </row>
    <row r="926" spans="1:11" ht="13.5" x14ac:dyDescent="0.25">
      <c r="A926" s="3">
        <f>TITRES_STAT!B929</f>
        <v>43355</v>
      </c>
      <c r="B926" s="6">
        <f>TITRES_STAT!D929</f>
        <v>8.3652999999999995</v>
      </c>
      <c r="C926" s="2">
        <f t="shared" si="109"/>
        <v>-7.5000000000001066E-2</v>
      </c>
      <c r="D926" s="2">
        <f t="shared" si="110"/>
        <v>8.6465999999999994</v>
      </c>
      <c r="E926" s="2">
        <f t="shared" si="112"/>
        <v>9.0085999999999995</v>
      </c>
      <c r="F926" s="2">
        <f t="shared" si="113"/>
        <v>9.3339999999999996</v>
      </c>
      <c r="G926" s="2">
        <f t="shared" si="107"/>
        <v>9.7485240000000015</v>
      </c>
      <c r="H926" s="2">
        <f t="shared" si="111"/>
        <v>10.566215000000005</v>
      </c>
      <c r="I926" s="2">
        <f t="array" ref="I926">SUMPRODUCT(B910:B929, (ROW(B910:B929)-ROW(B910)+1)) / (20*21/2)</f>
        <v>8.859570476190477</v>
      </c>
      <c r="J926" s="2">
        <f t="shared" si="114"/>
        <v>9.2095421387002627</v>
      </c>
      <c r="K926" s="2">
        <f t="shared" si="108"/>
        <v>9.6328301349468735</v>
      </c>
    </row>
    <row r="927" spans="1:11" ht="13.5" x14ac:dyDescent="0.25">
      <c r="A927" s="3">
        <f>TITRES_STAT!B930</f>
        <v>43356</v>
      </c>
      <c r="B927" s="6">
        <f>TITRES_STAT!D930</f>
        <v>8.2995999999999999</v>
      </c>
      <c r="C927" s="2">
        <f t="shared" si="109"/>
        <v>-6.5699999999999648E-2</v>
      </c>
      <c r="D927" s="2">
        <f t="shared" si="110"/>
        <v>8.52468</v>
      </c>
      <c r="E927" s="2">
        <f t="shared" si="112"/>
        <v>8.9007500000000004</v>
      </c>
      <c r="F927" s="2">
        <f t="shared" si="113"/>
        <v>9.2613200000000013</v>
      </c>
      <c r="G927" s="2">
        <f t="shared" si="107"/>
        <v>9.7147620000000021</v>
      </c>
      <c r="H927" s="2">
        <f t="shared" si="111"/>
        <v>10.561915500000005</v>
      </c>
      <c r="I927" s="2">
        <f t="array" ref="I927">SUMPRODUCT(B911:B930, (ROW(B911:B930)-ROW(B911)+1)) / (20*21/2)</f>
        <v>8.7936585714285727</v>
      </c>
      <c r="J927" s="2">
        <f t="shared" si="114"/>
        <v>9.1228809826335713</v>
      </c>
      <c r="K927" s="2">
        <f t="shared" si="108"/>
        <v>9.5805466002430748</v>
      </c>
    </row>
    <row r="928" spans="1:11" ht="13.5" x14ac:dyDescent="0.25">
      <c r="A928" s="3">
        <f>TITRES_STAT!B931</f>
        <v>43357</v>
      </c>
      <c r="B928" s="6">
        <f>TITRES_STAT!D931</f>
        <v>8.2995999999999999</v>
      </c>
      <c r="C928" s="2">
        <f t="shared" si="109"/>
        <v>0</v>
      </c>
      <c r="D928" s="2">
        <f t="shared" si="110"/>
        <v>8.4065199999999987</v>
      </c>
      <c r="E928" s="2">
        <f t="shared" si="112"/>
        <v>8.7553900000000002</v>
      </c>
      <c r="F928" s="2">
        <f t="shared" si="113"/>
        <v>9.1933300000000013</v>
      </c>
      <c r="G928" s="2">
        <f t="shared" si="107"/>
        <v>9.6810000000000027</v>
      </c>
      <c r="H928" s="2">
        <f t="shared" si="111"/>
        <v>10.557386000000003</v>
      </c>
      <c r="I928" s="2">
        <f t="array" ref="I928">SUMPRODUCT(B912:B931, (ROW(B912:B931)-ROW(B912)+1)) / (20*21/2)</f>
        <v>8.7094376190476197</v>
      </c>
      <c r="J928" s="2">
        <f t="shared" si="114"/>
        <v>9.0444732700018022</v>
      </c>
      <c r="K928" s="2">
        <f t="shared" si="108"/>
        <v>9.5303134002335419</v>
      </c>
    </row>
    <row r="929" spans="1:11" ht="13.5" x14ac:dyDescent="0.25">
      <c r="A929" s="3">
        <f>TITRES_STAT!B932</f>
        <v>43360</v>
      </c>
      <c r="B929" s="6">
        <f>TITRES_STAT!D932</f>
        <v>8.4403000000000006</v>
      </c>
      <c r="C929" s="2">
        <f t="shared" si="109"/>
        <v>0.14070000000000071</v>
      </c>
      <c r="D929" s="2">
        <f t="shared" si="110"/>
        <v>8.369019999999999</v>
      </c>
      <c r="E929" s="2">
        <f t="shared" si="112"/>
        <v>8.6616099999999996</v>
      </c>
      <c r="F929" s="2">
        <f t="shared" si="113"/>
        <v>9.1323749999999997</v>
      </c>
      <c r="G929" s="2">
        <f t="shared" si="107"/>
        <v>9.6493020000000005</v>
      </c>
      <c r="H929" s="2">
        <f t="shared" si="111"/>
        <v>10.552915500000001</v>
      </c>
      <c r="I929" s="2">
        <f t="array" ref="I929">SUMPRODUCT(B913:B932, (ROW(B913:B932)-ROW(B913)+1)) / (20*21/2)</f>
        <v>8.6313323809523812</v>
      </c>
      <c r="J929" s="2">
        <f t="shared" si="114"/>
        <v>8.9869329585730586</v>
      </c>
      <c r="K929" s="2">
        <f t="shared" si="108"/>
        <v>9.4875677766949718</v>
      </c>
    </row>
    <row r="930" spans="1:11" ht="13.5" x14ac:dyDescent="0.25">
      <c r="A930" s="3">
        <f>TITRES_STAT!B933</f>
        <v>43361</v>
      </c>
      <c r="B930" s="6">
        <f>TITRES_STAT!D933</f>
        <v>8.4403000000000006</v>
      </c>
      <c r="C930" s="2">
        <f t="shared" si="109"/>
        <v>0</v>
      </c>
      <c r="D930" s="2">
        <f t="shared" si="110"/>
        <v>8.3690200000000008</v>
      </c>
      <c r="E930" s="2">
        <f t="shared" si="112"/>
        <v>8.5884600000000013</v>
      </c>
      <c r="F930" s="2">
        <f t="shared" si="113"/>
        <v>9.0714199999999998</v>
      </c>
      <c r="G930" s="2">
        <f t="shared" si="107"/>
        <v>9.6187300000000011</v>
      </c>
      <c r="H930" s="2">
        <f t="shared" si="111"/>
        <v>10.547018000000005</v>
      </c>
      <c r="I930" s="2">
        <f t="array" ref="I930">SUMPRODUCT(B914:B933, (ROW(B914:B933)-ROW(B914)+1)) / (20*21/2)</f>
        <v>8.5802004761904769</v>
      </c>
      <c r="J930" s="2">
        <f t="shared" si="114"/>
        <v>8.9348726768041971</v>
      </c>
      <c r="K930" s="2">
        <f t="shared" si="108"/>
        <v>9.4464984521186981</v>
      </c>
    </row>
    <row r="931" spans="1:11" ht="13.5" x14ac:dyDescent="0.25">
      <c r="A931" s="3">
        <f>TITRES_STAT!B934</f>
        <v>43362</v>
      </c>
      <c r="B931" s="6">
        <f>TITRES_STAT!D934</f>
        <v>8.1870999999999992</v>
      </c>
      <c r="C931" s="2">
        <f t="shared" si="109"/>
        <v>-0.25320000000000142</v>
      </c>
      <c r="D931" s="2">
        <f t="shared" si="110"/>
        <v>8.33338</v>
      </c>
      <c r="E931" s="2">
        <f t="shared" si="112"/>
        <v>8.4899899999999988</v>
      </c>
      <c r="F931" s="2">
        <f t="shared" si="113"/>
        <v>8.9978049999999996</v>
      </c>
      <c r="G931" s="2">
        <f t="shared" si="107"/>
        <v>9.5819679999999998</v>
      </c>
      <c r="H931" s="2">
        <f t="shared" si="111"/>
        <v>10.538151500000005</v>
      </c>
      <c r="I931" s="2">
        <f t="array" ref="I931">SUMPRODUCT(B915:B934, (ROW(B915:B934)-ROW(B915)+1)) / (20*21/2)</f>
        <v>8.5357223809523788</v>
      </c>
      <c r="J931" s="2">
        <f t="shared" si="114"/>
        <v>8.8636562313942733</v>
      </c>
      <c r="K931" s="2">
        <f t="shared" si="108"/>
        <v>9.3971102775258082</v>
      </c>
    </row>
    <row r="932" spans="1:11" ht="13.5" x14ac:dyDescent="0.25">
      <c r="A932" s="3">
        <f>TITRES_STAT!B935</f>
        <v>43363</v>
      </c>
      <c r="B932" s="6">
        <f>TITRES_STAT!D935</f>
        <v>8.1776999999999997</v>
      </c>
      <c r="C932" s="2">
        <f t="shared" si="109"/>
        <v>-9.3999999999994088E-3</v>
      </c>
      <c r="D932" s="2">
        <f t="shared" si="110"/>
        <v>8.3090000000000011</v>
      </c>
      <c r="E932" s="2">
        <f t="shared" si="112"/>
        <v>8.4168399999999988</v>
      </c>
      <c r="F932" s="2">
        <f t="shared" si="113"/>
        <v>8.9302849999999996</v>
      </c>
      <c r="G932" s="2">
        <f t="shared" si="107"/>
        <v>9.5392040000000016</v>
      </c>
      <c r="H932" s="2">
        <f t="shared" si="111"/>
        <v>10.526752500000004</v>
      </c>
      <c r="I932" s="2">
        <f t="array" ref="I932">SUMPRODUCT(B916:B935, (ROW(B916:B935)-ROW(B916)+1)) / (20*21/2)</f>
        <v>8.4914642857142848</v>
      </c>
      <c r="J932" s="2">
        <f t="shared" si="114"/>
        <v>8.7983270664995796</v>
      </c>
      <c r="K932" s="2">
        <f t="shared" si="108"/>
        <v>9.3492902666424449</v>
      </c>
    </row>
    <row r="933" spans="1:11" ht="13.5" x14ac:dyDescent="0.25">
      <c r="A933" s="3">
        <f>TITRES_STAT!B936</f>
        <v>43364</v>
      </c>
      <c r="B933" s="6">
        <f>TITRES_STAT!D936</f>
        <v>8.3933999999999997</v>
      </c>
      <c r="C933" s="2">
        <f t="shared" si="109"/>
        <v>0.2157</v>
      </c>
      <c r="D933" s="2">
        <f t="shared" si="110"/>
        <v>8.3277600000000014</v>
      </c>
      <c r="E933" s="2">
        <f t="shared" si="112"/>
        <v>8.3671399999999991</v>
      </c>
      <c r="F933" s="2">
        <f t="shared" si="113"/>
        <v>8.8604200000000013</v>
      </c>
      <c r="G933" s="2">
        <f t="shared" si="107"/>
        <v>9.4970020000000002</v>
      </c>
      <c r="H933" s="2">
        <f t="shared" si="111"/>
        <v>10.514084500000006</v>
      </c>
      <c r="I933" s="2">
        <f t="array" ref="I933">SUMPRODUCT(B917:B936, (ROW(B917:B936)-ROW(B917)+1)) / (20*21/2)</f>
        <v>8.4543980952380959</v>
      </c>
      <c r="J933" s="2">
        <f t="shared" si="114"/>
        <v>8.7597625839758102</v>
      </c>
      <c r="K933" s="2">
        <f t="shared" si="108"/>
        <v>9.3118043738329384</v>
      </c>
    </row>
    <row r="934" spans="1:11" ht="13.5" x14ac:dyDescent="0.25">
      <c r="A934" s="3">
        <f>TITRES_STAT!B937</f>
        <v>43367</v>
      </c>
      <c r="B934" s="6">
        <f>TITRES_STAT!D937</f>
        <v>8.3933999999999997</v>
      </c>
      <c r="C934" s="2">
        <f t="shared" si="109"/>
        <v>0</v>
      </c>
      <c r="D934" s="2">
        <f t="shared" si="110"/>
        <v>8.3183800000000012</v>
      </c>
      <c r="E934" s="2">
        <f t="shared" si="112"/>
        <v>8.3437000000000001</v>
      </c>
      <c r="F934" s="2">
        <f t="shared" si="113"/>
        <v>8.8018099999999979</v>
      </c>
      <c r="G934" s="2">
        <f t="shared" si="107"/>
        <v>9.4548000000000005</v>
      </c>
      <c r="H934" s="2">
        <f t="shared" si="111"/>
        <v>10.503764000000007</v>
      </c>
      <c r="I934" s="2">
        <f t="array" ref="I934">SUMPRODUCT(B918:B937, (ROW(B918:B937)-ROW(B918)+1)) / (20*21/2)</f>
        <v>8.4235838095238105</v>
      </c>
      <c r="J934" s="2">
        <f t="shared" si="114"/>
        <v>8.7248709093114467</v>
      </c>
      <c r="K934" s="2">
        <f t="shared" si="108"/>
        <v>9.2757885160355684</v>
      </c>
    </row>
    <row r="935" spans="1:11" ht="13.5" x14ac:dyDescent="0.25">
      <c r="A935" s="3">
        <f>TITRES_STAT!B938</f>
        <v>43368</v>
      </c>
      <c r="B935" s="6">
        <f>TITRES_STAT!D938</f>
        <v>8.3370999999999995</v>
      </c>
      <c r="C935" s="2">
        <f t="shared" si="109"/>
        <v>-5.6300000000000239E-2</v>
      </c>
      <c r="D935" s="2">
        <f t="shared" si="110"/>
        <v>8.297740000000001</v>
      </c>
      <c r="E935" s="2">
        <f t="shared" si="112"/>
        <v>8.33338</v>
      </c>
      <c r="F935" s="2">
        <f t="shared" si="113"/>
        <v>8.7356949999999962</v>
      </c>
      <c r="G935" s="2">
        <f t="shared" si="107"/>
        <v>9.4167240000000003</v>
      </c>
      <c r="H935" s="2">
        <f t="shared" si="111"/>
        <v>10.492610000000008</v>
      </c>
      <c r="I935" s="2">
        <f t="array" ref="I935">SUMPRODUCT(B919:B938, (ROW(B919:B938)-ROW(B919)+1)) / (20*21/2)</f>
        <v>8.3967866666666655</v>
      </c>
      <c r="J935" s="2">
        <f t="shared" si="114"/>
        <v>8.6879403465198806</v>
      </c>
      <c r="K935" s="2">
        <f t="shared" si="108"/>
        <v>9.2389772016812337</v>
      </c>
    </row>
    <row r="936" spans="1:11" ht="13.5" x14ac:dyDescent="0.25">
      <c r="A936" s="3">
        <f>TITRES_STAT!B939</f>
        <v>43369</v>
      </c>
      <c r="B936" s="6">
        <f>TITRES_STAT!D939</f>
        <v>8.3465000000000007</v>
      </c>
      <c r="C936" s="2">
        <f t="shared" si="109"/>
        <v>9.4000000000011852E-3</v>
      </c>
      <c r="D936" s="2">
        <f t="shared" si="110"/>
        <v>8.3296200000000002</v>
      </c>
      <c r="E936" s="2">
        <f t="shared" si="112"/>
        <v>8.3315000000000019</v>
      </c>
      <c r="F936" s="2">
        <f t="shared" si="113"/>
        <v>8.6700499999999963</v>
      </c>
      <c r="G936" s="2">
        <f t="shared" si="107"/>
        <v>9.3788360000000015</v>
      </c>
      <c r="H936" s="2">
        <f t="shared" si="111"/>
        <v>10.481871000000005</v>
      </c>
      <c r="I936" s="2">
        <f t="array" ref="I936">SUMPRODUCT(B920:B939, (ROW(B920:B939)-ROW(B920)+1)) / (20*21/2)</f>
        <v>8.3535138095238093</v>
      </c>
      <c r="J936" s="2">
        <f t="shared" si="114"/>
        <v>8.6554222182798917</v>
      </c>
      <c r="K936" s="2">
        <f t="shared" si="108"/>
        <v>9.2039780957329498</v>
      </c>
    </row>
    <row r="937" spans="1:11" ht="13.5" x14ac:dyDescent="0.25">
      <c r="A937" s="3">
        <f>TITRES_STAT!B940</f>
        <v>43370</v>
      </c>
      <c r="B937" s="6">
        <f>TITRES_STAT!D940</f>
        <v>8.3465000000000007</v>
      </c>
      <c r="C937" s="2">
        <f t="shared" si="109"/>
        <v>0</v>
      </c>
      <c r="D937" s="2">
        <f t="shared" si="110"/>
        <v>8.3633799999999994</v>
      </c>
      <c r="E937" s="2">
        <f t="shared" si="112"/>
        <v>8.336190000000002</v>
      </c>
      <c r="F937" s="2">
        <f t="shared" si="113"/>
        <v>8.6184699999999985</v>
      </c>
      <c r="G937" s="2">
        <f t="shared" si="107"/>
        <v>9.3461999999999996</v>
      </c>
      <c r="H937" s="2">
        <f t="shared" si="111"/>
        <v>10.472052500000007</v>
      </c>
      <c r="I937" s="2">
        <f t="array" ref="I937">SUMPRODUCT(B921:B940, (ROW(B921:B940)-ROW(B921)+1)) / (20*21/2)</f>
        <v>8.2708066666666671</v>
      </c>
      <c r="J937" s="2">
        <f t="shared" si="114"/>
        <v>8.6260010546341874</v>
      </c>
      <c r="K937" s="2">
        <f t="shared" si="108"/>
        <v>9.1703515037434222</v>
      </c>
    </row>
    <row r="938" spans="1:11" ht="13.5" x14ac:dyDescent="0.25">
      <c r="A938" s="3">
        <f>TITRES_STAT!B941</f>
        <v>43371</v>
      </c>
      <c r="B938" s="6">
        <f>TITRES_STAT!D941</f>
        <v>8.3370999999999995</v>
      </c>
      <c r="C938" s="2">
        <f t="shared" si="109"/>
        <v>-9.4000000000011852E-3</v>
      </c>
      <c r="D938" s="2">
        <f t="shared" si="110"/>
        <v>8.3521199999999993</v>
      </c>
      <c r="E938" s="2">
        <f t="shared" si="112"/>
        <v>8.3399400000000021</v>
      </c>
      <c r="F938" s="2">
        <f t="shared" si="113"/>
        <v>8.5476649999999985</v>
      </c>
      <c r="G938" s="2">
        <f t="shared" si="107"/>
        <v>9.3084999999999987</v>
      </c>
      <c r="H938" s="2">
        <f t="shared" si="111"/>
        <v>10.460898500000008</v>
      </c>
      <c r="I938" s="2">
        <f t="array" ref="I938">SUMPRODUCT(B922:B941, (ROW(B922:B941)-ROW(B922)+1)) / (20*21/2)</f>
        <v>8.1526461904761902</v>
      </c>
      <c r="J938" s="2">
        <f t="shared" si="114"/>
        <v>8.5984866684785501</v>
      </c>
      <c r="K938" s="2">
        <f t="shared" si="108"/>
        <v>9.1376749741848577</v>
      </c>
    </row>
    <row r="939" spans="1:11" ht="13.5" x14ac:dyDescent="0.25">
      <c r="A939" s="3">
        <f>TITRES_STAT!B942</f>
        <v>43374</v>
      </c>
      <c r="B939" s="6">
        <f>TITRES_STAT!D942</f>
        <v>8.0932999999999993</v>
      </c>
      <c r="C939" s="2">
        <f t="shared" si="109"/>
        <v>-0.24380000000000024</v>
      </c>
      <c r="D939" s="2">
        <f t="shared" si="110"/>
        <v>8.2920999999999996</v>
      </c>
      <c r="E939" s="2">
        <f t="shared" si="112"/>
        <v>8.3052400000000013</v>
      </c>
      <c r="F939" s="2">
        <f t="shared" si="113"/>
        <v>8.4834249999999987</v>
      </c>
      <c r="G939" s="2">
        <f t="shared" si="107"/>
        <v>9.266297999999999</v>
      </c>
      <c r="H939" s="2">
        <f t="shared" si="111"/>
        <v>10.448433000000007</v>
      </c>
      <c r="I939" s="2">
        <f t="array" ref="I939">SUMPRODUCT(B923:B942, (ROW(B923:B942)-ROW(B923)+1)) / (20*21/2)</f>
        <v>8.0431471428571424</v>
      </c>
      <c r="J939" s="2">
        <f t="shared" si="114"/>
        <v>8.5503736524329739</v>
      </c>
      <c r="K939" s="2">
        <f t="shared" si="108"/>
        <v>9.0967190928442765</v>
      </c>
    </row>
    <row r="940" spans="1:11" ht="13.5" x14ac:dyDescent="0.25">
      <c r="A940" s="3">
        <f>TITRES_STAT!B943</f>
        <v>43375</v>
      </c>
      <c r="B940" s="6">
        <f>TITRES_STAT!D943</f>
        <v>7.6150000000000002</v>
      </c>
      <c r="C940" s="2">
        <f t="shared" si="109"/>
        <v>-0.47829999999999906</v>
      </c>
      <c r="D940" s="2">
        <f t="shared" si="110"/>
        <v>8.1476800000000011</v>
      </c>
      <c r="E940" s="2">
        <f t="shared" si="112"/>
        <v>8.2227099999999993</v>
      </c>
      <c r="F940" s="2">
        <f t="shared" si="113"/>
        <v>8.4055849999999985</v>
      </c>
      <c r="G940" s="2">
        <f t="shared" si="107"/>
        <v>9.2216579999999979</v>
      </c>
      <c r="H940" s="2">
        <f t="shared" si="111"/>
        <v>10.432655500000003</v>
      </c>
      <c r="I940" s="2">
        <f t="array" ref="I940">SUMPRODUCT(B924:B943, (ROW(B924:B943)-ROW(B924)+1)) / (20*21/2)</f>
        <v>7.9437800000000003</v>
      </c>
      <c r="J940" s="2">
        <f t="shared" si="114"/>
        <v>8.4612904474393567</v>
      </c>
      <c r="K940" s="2">
        <f t="shared" si="108"/>
        <v>9.0386124617523453</v>
      </c>
    </row>
    <row r="941" spans="1:11" ht="13.5" x14ac:dyDescent="0.25">
      <c r="A941" s="3">
        <f>TITRES_STAT!B944</f>
        <v>43376</v>
      </c>
      <c r="B941" s="6">
        <f>TITRES_STAT!D944</f>
        <v>7.1649000000000003</v>
      </c>
      <c r="C941" s="2">
        <f t="shared" si="109"/>
        <v>-0.45009999999999994</v>
      </c>
      <c r="D941" s="2">
        <f t="shared" si="110"/>
        <v>7.9113600000000002</v>
      </c>
      <c r="E941" s="2">
        <f t="shared" si="112"/>
        <v>8.1204900000000002</v>
      </c>
      <c r="F941" s="2">
        <f t="shared" si="113"/>
        <v>8.3052399999999995</v>
      </c>
      <c r="G941" s="2">
        <f t="shared" si="107"/>
        <v>9.1661399999999986</v>
      </c>
      <c r="H941" s="2">
        <f t="shared" si="111"/>
        <v>10.414627500000003</v>
      </c>
      <c r="I941" s="2">
        <f t="array" ref="I941">SUMPRODUCT(B925:B944, (ROW(B925:B944)-ROW(B925)+1)) / (20*21/2)</f>
        <v>7.8481185714285715</v>
      </c>
      <c r="J941" s="2">
        <f t="shared" si="114"/>
        <v>8.337824690540371</v>
      </c>
      <c r="K941" s="2">
        <f t="shared" si="108"/>
        <v>8.9651335416836275</v>
      </c>
    </row>
    <row r="942" spans="1:11" ht="13.5" x14ac:dyDescent="0.25">
      <c r="A942" s="3">
        <f>TITRES_STAT!B945</f>
        <v>43377</v>
      </c>
      <c r="B942" s="6">
        <f>TITRES_STAT!D945</f>
        <v>7.1555</v>
      </c>
      <c r="C942" s="2">
        <f t="shared" si="109"/>
        <v>-9.400000000000297E-3</v>
      </c>
      <c r="D942" s="2">
        <f t="shared" si="110"/>
        <v>7.6731600000000002</v>
      </c>
      <c r="E942" s="2">
        <f t="shared" si="112"/>
        <v>8.0182699999999993</v>
      </c>
      <c r="F942" s="2">
        <f t="shared" si="113"/>
        <v>8.2175549999999991</v>
      </c>
      <c r="G942" s="2">
        <f t="shared" si="107"/>
        <v>9.1061199999999971</v>
      </c>
      <c r="H942" s="2">
        <f t="shared" si="111"/>
        <v>10.396690500000004</v>
      </c>
      <c r="I942" s="2">
        <f t="array" ref="I942">SUMPRODUCT(B926:B945, (ROW(B926:B945)-ROW(B926)+1)) / (20*21/2)</f>
        <v>7.7587166666666665</v>
      </c>
      <c r="J942" s="2">
        <f t="shared" si="114"/>
        <v>8.2252223390603358</v>
      </c>
      <c r="K942" s="2">
        <f t="shared" si="108"/>
        <v>8.8941675204411315</v>
      </c>
    </row>
    <row r="943" spans="1:11" ht="13.5" x14ac:dyDescent="0.25">
      <c r="A943" s="3">
        <f>TITRES_STAT!B946</f>
        <v>43378</v>
      </c>
      <c r="B943" s="6">
        <f>TITRES_STAT!D946</f>
        <v>7.1741999999999999</v>
      </c>
      <c r="C943" s="2">
        <f t="shared" si="109"/>
        <v>1.8699999999999939E-2</v>
      </c>
      <c r="D943" s="2">
        <f t="shared" si="110"/>
        <v>7.4405799999999997</v>
      </c>
      <c r="E943" s="2">
        <f t="shared" si="112"/>
        <v>7.89635</v>
      </c>
      <c r="F943" s="2">
        <f t="shared" si="113"/>
        <v>8.1317449999999987</v>
      </c>
      <c r="G943" s="2">
        <f t="shared" si="107"/>
        <v>9.0464739999999964</v>
      </c>
      <c r="H943" s="2">
        <f t="shared" si="111"/>
        <v>10.379169500000003</v>
      </c>
      <c r="I943" s="2">
        <f t="array" ref="I943">SUMPRODUCT(B927:B946, (ROW(B927:B946)-ROW(B927)+1)) / (20*21/2)</f>
        <v>7.658640000000001</v>
      </c>
      <c r="J943" s="2">
        <f t="shared" si="114"/>
        <v>8.1251249734355415</v>
      </c>
      <c r="K943" s="2">
        <f t="shared" si="108"/>
        <v>8.8267178137571669</v>
      </c>
    </row>
    <row r="944" spans="1:11" ht="13.5" x14ac:dyDescent="0.25">
      <c r="A944" s="3">
        <f>TITRES_STAT!B947</f>
        <v>43381</v>
      </c>
      <c r="B944" s="6">
        <f>TITRES_STAT!D947</f>
        <v>7.1273</v>
      </c>
      <c r="C944" s="2">
        <f t="shared" si="109"/>
        <v>-4.6899999999999942E-2</v>
      </c>
      <c r="D944" s="2">
        <f t="shared" si="110"/>
        <v>7.2473799999999997</v>
      </c>
      <c r="E944" s="2">
        <f t="shared" si="112"/>
        <v>7.7697400000000005</v>
      </c>
      <c r="F944" s="2">
        <f t="shared" si="113"/>
        <v>8.0567200000000003</v>
      </c>
      <c r="G944" s="2">
        <f t="shared" si="107"/>
        <v>8.9864539999999966</v>
      </c>
      <c r="H944" s="2">
        <f t="shared" si="111"/>
        <v>10.361138000000004</v>
      </c>
      <c r="I944" s="2">
        <f t="array" ref="I944">SUMPRODUCT(B928:B947, (ROW(B928:B947)-ROW(B928)+1)) / (20*21/2)</f>
        <v>7.5457038095238094</v>
      </c>
      <c r="J944" s="2">
        <f t="shared" si="114"/>
        <v>8.0300940235845371</v>
      </c>
      <c r="K944" s="2">
        <f t="shared" si="108"/>
        <v>8.7600739779235539</v>
      </c>
    </row>
    <row r="945" spans="1:11" ht="13.5" x14ac:dyDescent="0.25">
      <c r="A945" s="3">
        <f>TITRES_STAT!B948</f>
        <v>43382</v>
      </c>
      <c r="B945" s="6">
        <f>TITRES_STAT!D948</f>
        <v>7.1180000000000003</v>
      </c>
      <c r="C945" s="2">
        <f t="shared" si="109"/>
        <v>-9.2999999999996419E-3</v>
      </c>
      <c r="D945" s="2">
        <f t="shared" si="110"/>
        <v>7.1479799999999996</v>
      </c>
      <c r="E945" s="2">
        <f t="shared" si="112"/>
        <v>7.6478300000000008</v>
      </c>
      <c r="F945" s="2">
        <f t="shared" si="113"/>
        <v>7.9906049999999995</v>
      </c>
      <c r="G945" s="2">
        <f t="shared" si="107"/>
        <v>8.931873999999997</v>
      </c>
      <c r="H945" s="2">
        <f t="shared" si="111"/>
        <v>10.343796000000005</v>
      </c>
      <c r="I945" s="2">
        <f t="array" ref="I945">SUMPRODUCT(B929:B948, (ROW(B929:B948)-ROW(B929)+1)) / (20*21/2)</f>
        <v>7.4411109523809529</v>
      </c>
      <c r="J945" s="2">
        <f t="shared" si="114"/>
        <v>7.9432279261002954</v>
      </c>
      <c r="K945" s="2">
        <f t="shared" si="108"/>
        <v>8.6956789199657685</v>
      </c>
    </row>
    <row r="946" spans="1:11" ht="13.5" x14ac:dyDescent="0.25">
      <c r="A946" s="3">
        <f>TITRES_STAT!B949</f>
        <v>43383</v>
      </c>
      <c r="B946" s="6">
        <f>TITRES_STAT!D949</f>
        <v>6.9398</v>
      </c>
      <c r="C946" s="2">
        <f t="shared" si="109"/>
        <v>-0.17820000000000036</v>
      </c>
      <c r="D946" s="2">
        <f t="shared" si="110"/>
        <v>7.1029600000000004</v>
      </c>
      <c r="E946" s="2">
        <f t="shared" si="112"/>
        <v>7.5071600000000007</v>
      </c>
      <c r="F946" s="2">
        <f t="shared" si="113"/>
        <v>7.9193299999999995</v>
      </c>
      <c r="G946" s="2">
        <f t="shared" ref="G946:G1009" si="115">AVERAGE(B897:B946)</f>
        <v>8.8718539999999972</v>
      </c>
      <c r="H946" s="2">
        <f t="shared" si="111"/>
        <v>10.325793500000005</v>
      </c>
      <c r="I946" s="2">
        <f t="array" ref="I946">SUMPRODUCT(B930:B949, (ROW(B930:B949)-ROW(B930)+1)) / (20*21/2)</f>
        <v>7.3430457142857142</v>
      </c>
      <c r="J946" s="2">
        <f t="shared" si="114"/>
        <v>7.8476633617097908</v>
      </c>
      <c r="K946" s="2">
        <f t="shared" si="108"/>
        <v>8.6268209231043667</v>
      </c>
    </row>
    <row r="947" spans="1:11" ht="13.5" x14ac:dyDescent="0.25">
      <c r="A947" s="3">
        <f>TITRES_STAT!B950</f>
        <v>43384</v>
      </c>
      <c r="B947" s="6">
        <f>TITRES_STAT!D950</f>
        <v>6.7335000000000003</v>
      </c>
      <c r="C947" s="2">
        <f t="shared" si="109"/>
        <v>-0.20629999999999971</v>
      </c>
      <c r="D947" s="2">
        <f t="shared" si="110"/>
        <v>7.018559999999999</v>
      </c>
      <c r="E947" s="2">
        <f t="shared" si="112"/>
        <v>7.3458600000000001</v>
      </c>
      <c r="F947" s="2">
        <f t="shared" si="113"/>
        <v>7.8410249999999992</v>
      </c>
      <c r="G947" s="2">
        <f t="shared" si="115"/>
        <v>8.8020819999999969</v>
      </c>
      <c r="H947" s="2">
        <f t="shared" si="111"/>
        <v>10.306989500000004</v>
      </c>
      <c r="I947" s="2">
        <f t="array" ref="I947">SUMPRODUCT(B931:B950, (ROW(B931:B950)-ROW(B931)+1)) / (20*21/2)</f>
        <v>7.2522128571428564</v>
      </c>
      <c r="J947" s="2">
        <f t="shared" si="114"/>
        <v>7.7415525653564776</v>
      </c>
      <c r="K947" s="2">
        <f t="shared" ref="K947:K1010" si="116">$K$4*B947+(1-$K$4)*K946</f>
        <v>8.5525730437669409</v>
      </c>
    </row>
    <row r="948" spans="1:11" ht="13.5" x14ac:dyDescent="0.25">
      <c r="A948" s="3">
        <f>TITRES_STAT!B951</f>
        <v>43385</v>
      </c>
      <c r="B948" s="6">
        <f>TITRES_STAT!D951</f>
        <v>6.7427999999999999</v>
      </c>
      <c r="C948" s="2">
        <f t="shared" si="109"/>
        <v>9.2999999999996419E-3</v>
      </c>
      <c r="D948" s="2">
        <f t="shared" si="110"/>
        <v>6.9322800000000004</v>
      </c>
      <c r="E948" s="2">
        <f t="shared" si="112"/>
        <v>7.1864299999999997</v>
      </c>
      <c r="F948" s="2">
        <f t="shared" si="113"/>
        <v>7.763185</v>
      </c>
      <c r="G948" s="2">
        <f t="shared" si="115"/>
        <v>8.7381219999999971</v>
      </c>
      <c r="H948" s="2">
        <f t="shared" si="111"/>
        <v>10.288278000000005</v>
      </c>
      <c r="I948" s="2">
        <f t="array" ref="I948">SUMPRODUCT(B932:B951, (ROW(B932:B951)-ROW(B932)+1)) / (20*21/2)</f>
        <v>7.2079523809523813</v>
      </c>
      <c r="J948" s="2">
        <f t="shared" si="114"/>
        <v>7.6464332734177649</v>
      </c>
      <c r="K948" s="2">
        <f t="shared" si="116"/>
        <v>8.4816015518545118</v>
      </c>
    </row>
    <row r="949" spans="1:11" ht="13.5" x14ac:dyDescent="0.25">
      <c r="A949" s="3">
        <f>TITRES_STAT!B952</f>
        <v>43389</v>
      </c>
      <c r="B949" s="6">
        <f>TITRES_STAT!D952</f>
        <v>6.7335000000000003</v>
      </c>
      <c r="C949" s="2">
        <f t="shared" si="109"/>
        <v>-9.2999999999996419E-3</v>
      </c>
      <c r="D949" s="2">
        <f t="shared" si="110"/>
        <v>6.8535200000000005</v>
      </c>
      <c r="E949" s="2">
        <f t="shared" si="112"/>
        <v>7.0504500000000005</v>
      </c>
      <c r="F949" s="2">
        <f t="shared" si="113"/>
        <v>7.6778449999999996</v>
      </c>
      <c r="G949" s="2">
        <f t="shared" si="115"/>
        <v>8.6758519999999972</v>
      </c>
      <c r="H949" s="2">
        <f t="shared" si="111"/>
        <v>10.269013500000005</v>
      </c>
      <c r="I949" s="2">
        <f t="array" ref="I949">SUMPRODUCT(B933:B952, (ROW(B933:B952)-ROW(B933)+1)) / (20*21/2)</f>
        <v>7.193748095238095</v>
      </c>
      <c r="J949" s="2">
        <f t="shared" si="114"/>
        <v>7.5594872473779775</v>
      </c>
      <c r="K949" s="2">
        <f t="shared" si="116"/>
        <v>8.4130485498210028</v>
      </c>
    </row>
    <row r="950" spans="1:11" ht="13.5" x14ac:dyDescent="0.25">
      <c r="A950" s="3">
        <f>TITRES_STAT!B953</f>
        <v>43390</v>
      </c>
      <c r="B950" s="6">
        <f>TITRES_STAT!D953</f>
        <v>6.7241</v>
      </c>
      <c r="C950" s="2">
        <f t="shared" si="109"/>
        <v>-9.400000000000297E-3</v>
      </c>
      <c r="D950" s="2">
        <f t="shared" si="110"/>
        <v>6.7747399999999995</v>
      </c>
      <c r="E950" s="2">
        <f t="shared" si="112"/>
        <v>6.9613599999999991</v>
      </c>
      <c r="F950" s="2">
        <f t="shared" si="113"/>
        <v>7.5920349999999983</v>
      </c>
      <c r="G950" s="2">
        <f t="shared" si="115"/>
        <v>8.6135819999999974</v>
      </c>
      <c r="H950" s="2">
        <f t="shared" si="111"/>
        <v>10.249702000000006</v>
      </c>
      <c r="I950" s="2">
        <f t="array" ref="I950">SUMPRODUCT(B934:B953, (ROW(B934:B953)-ROW(B934)+1)) / (20*21/2)</f>
        <v>7.1815142857142851</v>
      </c>
      <c r="J950" s="2">
        <f t="shared" si="114"/>
        <v>7.4799265571515035</v>
      </c>
      <c r="K950" s="2">
        <f t="shared" si="116"/>
        <v>8.3468152733574357</v>
      </c>
    </row>
    <row r="951" spans="1:11" ht="13.5" x14ac:dyDescent="0.25">
      <c r="A951" s="3">
        <f>TITRES_STAT!B954</f>
        <v>43391</v>
      </c>
      <c r="B951" s="6">
        <f>TITRES_STAT!D954</f>
        <v>7.1273</v>
      </c>
      <c r="C951" s="2">
        <f t="shared" si="109"/>
        <v>0.4032</v>
      </c>
      <c r="D951" s="2">
        <f t="shared" si="110"/>
        <v>6.8122400000000001</v>
      </c>
      <c r="E951" s="2">
        <f t="shared" si="112"/>
        <v>6.9576000000000011</v>
      </c>
      <c r="F951" s="2">
        <f t="shared" si="113"/>
        <v>7.5390449999999989</v>
      </c>
      <c r="G951" s="2">
        <f t="shared" si="115"/>
        <v>8.5593759999999985</v>
      </c>
      <c r="H951" s="2">
        <f t="shared" si="111"/>
        <v>10.232406500000005</v>
      </c>
      <c r="I951" s="2">
        <f t="array" ref="I951">SUMPRODUCT(B935:B954, (ROW(B935:B954)-ROW(B935)+1)) / (20*21/2)</f>
        <v>7.1777195238095235</v>
      </c>
      <c r="J951" s="2">
        <f t="shared" si="114"/>
        <v>7.4463430755180262</v>
      </c>
      <c r="K951" s="2">
        <f t="shared" si="116"/>
        <v>8.2989911449904774</v>
      </c>
    </row>
    <row r="952" spans="1:11" ht="13.5" x14ac:dyDescent="0.25">
      <c r="A952" s="3">
        <f>TITRES_STAT!B955</f>
        <v>43392</v>
      </c>
      <c r="B952" s="6">
        <f>TITRES_STAT!D955</f>
        <v>7.3898999999999999</v>
      </c>
      <c r="C952" s="2">
        <f t="shared" si="109"/>
        <v>0.26259999999999994</v>
      </c>
      <c r="D952" s="2">
        <f t="shared" si="110"/>
        <v>6.9435199999999995</v>
      </c>
      <c r="E952" s="2">
        <f t="shared" si="112"/>
        <v>6.9810400000000001</v>
      </c>
      <c r="F952" s="2">
        <f t="shared" si="113"/>
        <v>7.4996549999999997</v>
      </c>
      <c r="G952" s="2">
        <f t="shared" si="115"/>
        <v>8.5102339999999987</v>
      </c>
      <c r="H952" s="2">
        <f t="shared" si="111"/>
        <v>10.216424000000004</v>
      </c>
      <c r="I952" s="2">
        <f t="array" ref="I952">SUMPRODUCT(B936:B955, (ROW(B936:B955)-ROW(B936)+1)) / (20*21/2)</f>
        <v>7.1696804761904751</v>
      </c>
      <c r="J952" s="2">
        <f t="shared" si="114"/>
        <v>7.4409675445163099</v>
      </c>
      <c r="K952" s="2">
        <f t="shared" si="116"/>
        <v>8.2633405118535954</v>
      </c>
    </row>
    <row r="953" spans="1:11" ht="13.5" x14ac:dyDescent="0.25">
      <c r="A953" s="3">
        <f>TITRES_STAT!B956</f>
        <v>43395</v>
      </c>
      <c r="B953" s="6">
        <f>TITRES_STAT!D956</f>
        <v>7.3712</v>
      </c>
      <c r="C953" s="2">
        <f t="shared" si="109"/>
        <v>-1.8699999999999939E-2</v>
      </c>
      <c r="D953" s="2">
        <f t="shared" si="110"/>
        <v>7.0691999999999995</v>
      </c>
      <c r="E953" s="2">
        <f t="shared" si="112"/>
        <v>7.0007399999999986</v>
      </c>
      <c r="F953" s="2">
        <f t="shared" si="113"/>
        <v>7.4485450000000002</v>
      </c>
      <c r="G953" s="2">
        <f t="shared" si="115"/>
        <v>8.4610939999999992</v>
      </c>
      <c r="H953" s="2">
        <f t="shared" si="111"/>
        <v>10.200808500000004</v>
      </c>
      <c r="I953" s="2">
        <f t="array" ref="I953">SUMPRODUCT(B937:B956, (ROW(B937:B956)-ROW(B937)+1)) / (20*21/2)</f>
        <v>7.1781185714285716</v>
      </c>
      <c r="J953" s="2">
        <f t="shared" si="114"/>
        <v>7.434323016467137</v>
      </c>
      <c r="K953" s="2">
        <f t="shared" si="116"/>
        <v>8.2283546094279636</v>
      </c>
    </row>
    <row r="954" spans="1:11" ht="13.5" x14ac:dyDescent="0.25">
      <c r="A954" s="3">
        <f>TITRES_STAT!B957</f>
        <v>43396</v>
      </c>
      <c r="B954" s="6">
        <f>TITRES_STAT!D957</f>
        <v>7.4086999999999996</v>
      </c>
      <c r="C954" s="2">
        <f t="shared" si="109"/>
        <v>3.7499999999999645E-2</v>
      </c>
      <c r="D954" s="2">
        <f t="shared" si="110"/>
        <v>7.2042399999999986</v>
      </c>
      <c r="E954" s="2">
        <f t="shared" si="112"/>
        <v>7.0288799999999991</v>
      </c>
      <c r="F954" s="2">
        <f t="shared" si="113"/>
        <v>7.3993100000000016</v>
      </c>
      <c r="G954" s="2">
        <f t="shared" si="115"/>
        <v>8.414203999999998</v>
      </c>
      <c r="H954" s="2">
        <f t="shared" si="111"/>
        <v>10.184460000000003</v>
      </c>
      <c r="I954" s="2">
        <f t="array" ref="I954">SUMPRODUCT(B938:B957, (ROW(B938:B957)-ROW(B938)+1)) / (20*21/2)</f>
        <v>7.1846409523809509</v>
      </c>
      <c r="J954" s="2">
        <f t="shared" si="114"/>
        <v>7.4318827291845526</v>
      </c>
      <c r="K954" s="2">
        <f t="shared" si="116"/>
        <v>8.1962112914111813</v>
      </c>
    </row>
    <row r="955" spans="1:11" ht="13.5" x14ac:dyDescent="0.25">
      <c r="A955" s="3">
        <f>TITRES_STAT!B958</f>
        <v>43397</v>
      </c>
      <c r="B955" s="6">
        <f>TITRES_STAT!D958</f>
        <v>7.3148999999999997</v>
      </c>
      <c r="C955" s="2">
        <f t="shared" si="109"/>
        <v>-9.3799999999999883E-2</v>
      </c>
      <c r="D955" s="2">
        <f t="shared" si="110"/>
        <v>7.3223999999999991</v>
      </c>
      <c r="E955" s="2">
        <f t="shared" si="112"/>
        <v>7.0485699999999998</v>
      </c>
      <c r="F955" s="2">
        <f t="shared" si="113"/>
        <v>7.3482000000000012</v>
      </c>
      <c r="G955" s="2">
        <f t="shared" si="115"/>
        <v>8.3673139999999986</v>
      </c>
      <c r="H955" s="2">
        <f t="shared" si="111"/>
        <v>10.167642500000005</v>
      </c>
      <c r="I955" s="2">
        <f t="array" ref="I955">SUMPRODUCT(B939:B958, (ROW(B939:B958)-ROW(B939)+1)) / (20*21/2)</f>
        <v>7.2217028571428576</v>
      </c>
      <c r="J955" s="2">
        <f t="shared" si="114"/>
        <v>7.4207415168812618</v>
      </c>
      <c r="K955" s="2">
        <f t="shared" si="116"/>
        <v>8.1616500642970173</v>
      </c>
    </row>
    <row r="956" spans="1:11" ht="13.5" x14ac:dyDescent="0.25">
      <c r="A956" s="3">
        <f>TITRES_STAT!B959</f>
        <v>43398</v>
      </c>
      <c r="B956" s="6">
        <f>TITRES_STAT!D959</f>
        <v>7.4367999999999999</v>
      </c>
      <c r="C956" s="2">
        <f t="shared" si="109"/>
        <v>0.12190000000000012</v>
      </c>
      <c r="D956" s="2">
        <f t="shared" si="110"/>
        <v>7.3842999999999988</v>
      </c>
      <c r="E956" s="2">
        <f t="shared" si="112"/>
        <v>7.0982699999999994</v>
      </c>
      <c r="F956" s="2">
        <f t="shared" si="113"/>
        <v>7.302715000000001</v>
      </c>
      <c r="G956" s="2">
        <f t="shared" si="115"/>
        <v>8.3209859999999995</v>
      </c>
      <c r="H956" s="2">
        <f t="shared" si="111"/>
        <v>10.151894500000003</v>
      </c>
      <c r="I956" s="2">
        <f t="array" ref="I956">SUMPRODUCT(B940:B959, (ROW(B940:B959)-ROW(B940)+1)) / (20*21/2)</f>
        <v>7.2736885714285711</v>
      </c>
      <c r="J956" s="2">
        <f t="shared" si="114"/>
        <v>7.4222708962259034</v>
      </c>
      <c r="K956" s="2">
        <f t="shared" si="116"/>
        <v>8.133224571579488</v>
      </c>
    </row>
    <row r="957" spans="1:11" ht="13.5" x14ac:dyDescent="0.25">
      <c r="A957" s="3">
        <f>TITRES_STAT!B960</f>
        <v>43399</v>
      </c>
      <c r="B957" s="6">
        <f>TITRES_STAT!D960</f>
        <v>7.3712</v>
      </c>
      <c r="C957" s="2">
        <f t="shared" si="109"/>
        <v>-6.5599999999999881E-2</v>
      </c>
      <c r="D957" s="2">
        <f t="shared" si="110"/>
        <v>7.38056</v>
      </c>
      <c r="E957" s="2">
        <f t="shared" si="112"/>
        <v>7.1620400000000002</v>
      </c>
      <c r="F957" s="2">
        <f t="shared" si="113"/>
        <v>7.2539500000000006</v>
      </c>
      <c r="G957" s="2">
        <f t="shared" si="115"/>
        <v>8.2733460000000001</v>
      </c>
      <c r="H957" s="2">
        <f t="shared" si="111"/>
        <v>10.134254000000004</v>
      </c>
      <c r="I957" s="2">
        <f t="array" ref="I957">SUMPRODUCT(B941:B960, (ROW(B941:B960)-ROW(B941)+1)) / (20*21/2)</f>
        <v>7.3272371428571441</v>
      </c>
      <c r="J957" s="2">
        <f t="shared" si="114"/>
        <v>7.4174070013472457</v>
      </c>
      <c r="K957" s="2">
        <f t="shared" si="116"/>
        <v>8.1033412550469581</v>
      </c>
    </row>
    <row r="958" spans="1:11" ht="13.5" x14ac:dyDescent="0.25">
      <c r="A958" s="3">
        <f>TITRES_STAT!B961</f>
        <v>43402</v>
      </c>
      <c r="B958" s="6">
        <f>TITRES_STAT!D961</f>
        <v>7.6430999999999996</v>
      </c>
      <c r="C958" s="2">
        <f t="shared" si="109"/>
        <v>0.27189999999999959</v>
      </c>
      <c r="D958" s="2">
        <f t="shared" si="110"/>
        <v>7.4349399999999992</v>
      </c>
      <c r="E958" s="2">
        <f t="shared" si="112"/>
        <v>7.2520700000000007</v>
      </c>
      <c r="F958" s="2">
        <f t="shared" si="113"/>
        <v>7.2192499999999997</v>
      </c>
      <c r="G958" s="2">
        <f t="shared" si="115"/>
        <v>8.2330199999999998</v>
      </c>
      <c r="H958" s="2">
        <f t="shared" si="111"/>
        <v>10.117973000000005</v>
      </c>
      <c r="I958" s="2">
        <f t="array" ref="I958">SUMPRODUCT(B942:B961, (ROW(B942:B961)-ROW(B942)+1)) / (20*21/2)</f>
        <v>7.3630995238095238</v>
      </c>
      <c r="J958" s="2">
        <f t="shared" si="114"/>
        <v>7.4389015726475076</v>
      </c>
      <c r="K958" s="2">
        <f t="shared" si="116"/>
        <v>8.0852925783784499</v>
      </c>
    </row>
    <row r="959" spans="1:11" ht="13.5" x14ac:dyDescent="0.25">
      <c r="A959" s="3">
        <f>TITRES_STAT!B962</f>
        <v>43403</v>
      </c>
      <c r="B959" s="6">
        <f>TITRES_STAT!D962</f>
        <v>7.7651000000000003</v>
      </c>
      <c r="C959" s="2">
        <f t="shared" si="109"/>
        <v>0.12200000000000077</v>
      </c>
      <c r="D959" s="2">
        <f t="shared" si="110"/>
        <v>7.5062200000000008</v>
      </c>
      <c r="E959" s="2">
        <f t="shared" si="112"/>
        <v>7.3552300000000006</v>
      </c>
      <c r="F959" s="2">
        <f t="shared" si="113"/>
        <v>7.2028399999999992</v>
      </c>
      <c r="G959" s="2">
        <f t="shared" si="115"/>
        <v>8.1951339999999995</v>
      </c>
      <c r="H959" s="2">
        <f t="shared" si="111"/>
        <v>10.102946000000005</v>
      </c>
      <c r="I959" s="2">
        <f t="array" ref="I959">SUMPRODUCT(B943:B962, (ROW(B943:B962)-ROW(B943)+1)) / (20*21/2)</f>
        <v>7.397838095238094</v>
      </c>
      <c r="J959" s="2">
        <f t="shared" si="114"/>
        <v>7.469968089538221</v>
      </c>
      <c r="K959" s="2">
        <f t="shared" si="116"/>
        <v>8.072736006677335</v>
      </c>
    </row>
    <row r="960" spans="1:11" ht="13.5" x14ac:dyDescent="0.25">
      <c r="A960" s="3">
        <f>TITRES_STAT!B963</f>
        <v>43404</v>
      </c>
      <c r="B960" s="6">
        <f>TITRES_STAT!D963</f>
        <v>7.7651000000000003</v>
      </c>
      <c r="C960" s="2">
        <f t="shared" si="109"/>
        <v>0</v>
      </c>
      <c r="D960" s="2">
        <f t="shared" si="110"/>
        <v>7.5962600000000009</v>
      </c>
      <c r="E960" s="2">
        <f t="shared" si="112"/>
        <v>7.4593299999999996</v>
      </c>
      <c r="F960" s="2">
        <f t="shared" si="113"/>
        <v>7.2103449999999984</v>
      </c>
      <c r="G960" s="2">
        <f t="shared" si="115"/>
        <v>8.1572479999999992</v>
      </c>
      <c r="H960" s="2">
        <f t="shared" si="111"/>
        <v>10.088379500000006</v>
      </c>
      <c r="I960" s="2">
        <f t="array" ref="I960">SUMPRODUCT(B944:B963, (ROW(B944:B963)-ROW(B944)+1)) / (20*21/2)</f>
        <v>7.4438780952380945</v>
      </c>
      <c r="J960" s="2">
        <f t="shared" si="114"/>
        <v>7.4980758905345803</v>
      </c>
      <c r="K960" s="2">
        <f t="shared" si="116"/>
        <v>8.060671849552735</v>
      </c>
    </row>
    <row r="961" spans="1:11" ht="13.5" x14ac:dyDescent="0.25">
      <c r="A961" s="3">
        <f>TITRES_STAT!B964</f>
        <v>43405</v>
      </c>
      <c r="B961" s="6">
        <f>TITRES_STAT!D964</f>
        <v>7.5869</v>
      </c>
      <c r="C961" s="2">
        <f t="shared" si="109"/>
        <v>-0.17820000000000036</v>
      </c>
      <c r="D961" s="2">
        <f t="shared" si="110"/>
        <v>7.6262799999999995</v>
      </c>
      <c r="E961" s="2">
        <f t="shared" si="112"/>
        <v>7.5052899999999996</v>
      </c>
      <c r="F961" s="2">
        <f t="shared" si="113"/>
        <v>7.231444999999999</v>
      </c>
      <c r="G961" s="2">
        <f t="shared" si="115"/>
        <v>8.1157979999999998</v>
      </c>
      <c r="H961" s="2">
        <f t="shared" si="111"/>
        <v>10.073566500000005</v>
      </c>
      <c r="I961" s="2">
        <f t="array" ref="I961">SUMPRODUCT(B945:B964, (ROW(B945:B964)-ROW(B945)+1)) / (20*21/2)</f>
        <v>7.4756290476190479</v>
      </c>
      <c r="J961" s="2">
        <f t="shared" si="114"/>
        <v>7.5065353295312871</v>
      </c>
      <c r="K961" s="2">
        <f t="shared" si="116"/>
        <v>8.0420925613349805</v>
      </c>
    </row>
    <row r="962" spans="1:11" ht="13.5" x14ac:dyDescent="0.25">
      <c r="A962" s="3">
        <f>TITRES_STAT!B965</f>
        <v>43406</v>
      </c>
      <c r="B962" s="6">
        <f>TITRES_STAT!D965</f>
        <v>7.5961999999999996</v>
      </c>
      <c r="C962" s="2">
        <f t="shared" si="109"/>
        <v>9.2999999999996419E-3</v>
      </c>
      <c r="D962" s="2">
        <f t="shared" si="110"/>
        <v>7.6712800000000003</v>
      </c>
      <c r="E962" s="2">
        <f t="shared" si="112"/>
        <v>7.5259199999999993</v>
      </c>
      <c r="F962" s="2">
        <f t="shared" si="113"/>
        <v>7.2534800000000015</v>
      </c>
      <c r="G962" s="2">
        <f t="shared" si="115"/>
        <v>8.0771599999999992</v>
      </c>
      <c r="H962" s="2">
        <f t="shared" si="111"/>
        <v>10.057189000000005</v>
      </c>
      <c r="I962" s="2">
        <f t="array" ref="I962">SUMPRODUCT(B946:B965, (ROW(B946:B965)-ROW(B946)+1)) / (20*21/2)</f>
        <v>7.516667142857143</v>
      </c>
      <c r="J962" s="2">
        <f t="shared" si="114"/>
        <v>7.5150748219568788</v>
      </c>
      <c r="K962" s="2">
        <f t="shared" si="116"/>
        <v>8.0246065785375293</v>
      </c>
    </row>
    <row r="963" spans="1:11" ht="13.5" x14ac:dyDescent="0.25">
      <c r="A963" s="3">
        <f>TITRES_STAT!B966</f>
        <v>43409</v>
      </c>
      <c r="B963" s="6">
        <f>TITRES_STAT!D966</f>
        <v>7.7369000000000003</v>
      </c>
      <c r="C963" s="2">
        <f t="shared" si="109"/>
        <v>0.14070000000000071</v>
      </c>
      <c r="D963" s="2">
        <f t="shared" si="110"/>
        <v>7.6900400000000007</v>
      </c>
      <c r="E963" s="2">
        <f t="shared" si="112"/>
        <v>7.5624899999999995</v>
      </c>
      <c r="F963" s="2">
        <f t="shared" si="113"/>
        <v>7.2816149999999995</v>
      </c>
      <c r="G963" s="2">
        <f t="shared" si="115"/>
        <v>8.0360840000000007</v>
      </c>
      <c r="H963" s="2">
        <f t="shared" si="111"/>
        <v>10.042067000000007</v>
      </c>
      <c r="I963" s="2">
        <f t="array" ref="I963">SUMPRODUCT(B947:B966, (ROW(B947:B966)-ROW(B947)+1)) / (20*21/2)</f>
        <v>7.5547580952380953</v>
      </c>
      <c r="J963" s="2">
        <f t="shared" si="114"/>
        <v>7.5362010293895576</v>
      </c>
      <c r="K963" s="2">
        <f t="shared" si="116"/>
        <v>8.0133239676144896</v>
      </c>
    </row>
    <row r="964" spans="1:11" ht="13.5" x14ac:dyDescent="0.25">
      <c r="A964" s="3">
        <f>TITRES_STAT!B967</f>
        <v>43410</v>
      </c>
      <c r="B964" s="6">
        <f>TITRES_STAT!D967</f>
        <v>7.6150000000000002</v>
      </c>
      <c r="C964" s="2">
        <f t="shared" ref="C964:C1027" si="117">B964-B963</f>
        <v>-0.12190000000000012</v>
      </c>
      <c r="D964" s="2">
        <f t="shared" si="110"/>
        <v>7.6600200000000003</v>
      </c>
      <c r="E964" s="2">
        <f t="shared" si="112"/>
        <v>7.5831199999999992</v>
      </c>
      <c r="F964" s="2">
        <f t="shared" si="113"/>
        <v>7.306</v>
      </c>
      <c r="G964" s="2">
        <f t="shared" si="115"/>
        <v>7.9970719999999993</v>
      </c>
      <c r="H964" s="2">
        <f t="shared" si="111"/>
        <v>10.025369000000007</v>
      </c>
      <c r="I964" s="2">
        <f t="array" ref="I964">SUMPRODUCT(B948:B967, (ROW(B948:B967)-ROW(B948)+1)) / (20*21/2)</f>
        <v>7.574767619047619</v>
      </c>
      <c r="J964" s="2">
        <f t="shared" si="114"/>
        <v>7.543705693257218</v>
      </c>
      <c r="K964" s="2">
        <f t="shared" si="116"/>
        <v>7.9977034198649024</v>
      </c>
    </row>
    <row r="965" spans="1:11" ht="13.5" x14ac:dyDescent="0.25">
      <c r="A965" s="3">
        <f>TITRES_STAT!B968</f>
        <v>43411</v>
      </c>
      <c r="B965" s="6">
        <f>TITRES_STAT!D968</f>
        <v>7.7369000000000003</v>
      </c>
      <c r="C965" s="2">
        <f t="shared" si="117"/>
        <v>0.12190000000000012</v>
      </c>
      <c r="D965" s="2">
        <f t="shared" si="110"/>
        <v>7.6543800000000006</v>
      </c>
      <c r="E965" s="2">
        <f t="shared" si="112"/>
        <v>7.6253200000000003</v>
      </c>
      <c r="F965" s="2">
        <f t="shared" si="113"/>
        <v>7.3369450000000001</v>
      </c>
      <c r="G965" s="2">
        <f t="shared" si="115"/>
        <v>7.9586219999999992</v>
      </c>
      <c r="H965" s="2">
        <f t="shared" si="111"/>
        <v>10.008820500000008</v>
      </c>
      <c r="I965" s="2">
        <f t="array" ref="I965">SUMPRODUCT(B949:B968, (ROW(B949:B968)-ROW(B949)+1)) / (20*21/2)</f>
        <v>7.5826752380952378</v>
      </c>
      <c r="J965" s="2">
        <f t="shared" si="114"/>
        <v>7.5621051510422452</v>
      </c>
      <c r="K965" s="2">
        <f t="shared" si="116"/>
        <v>7.9874758347721615</v>
      </c>
    </row>
    <row r="966" spans="1:11" ht="13.5" x14ac:dyDescent="0.25">
      <c r="A966" s="3">
        <f>TITRES_STAT!B969</f>
        <v>43412</v>
      </c>
      <c r="B966" s="6">
        <f>TITRES_STAT!D969</f>
        <v>7.7369000000000003</v>
      </c>
      <c r="C966" s="2">
        <f t="shared" si="117"/>
        <v>0</v>
      </c>
      <c r="D966" s="2">
        <f t="shared" ref="D966:D1029" si="118">AVERAGE(B962:B966)</f>
        <v>7.68438</v>
      </c>
      <c r="E966" s="2">
        <f t="shared" si="112"/>
        <v>7.6553300000000011</v>
      </c>
      <c r="F966" s="2">
        <f t="shared" si="113"/>
        <v>7.3768000000000002</v>
      </c>
      <c r="G966" s="2">
        <f t="shared" si="115"/>
        <v>7.9201719999999991</v>
      </c>
      <c r="H966" s="2">
        <f t="shared" si="111"/>
        <v>9.9918115000000078</v>
      </c>
      <c r="I966" s="2">
        <f t="array" ref="I966">SUMPRODUCT(B950:B969, (ROW(B950:B969)-ROW(B950)+1)) / (20*21/2)</f>
        <v>7.5851747619047618</v>
      </c>
      <c r="J966" s="2">
        <f t="shared" si="114"/>
        <v>7.5787522795144131</v>
      </c>
      <c r="K966" s="2">
        <f t="shared" si="116"/>
        <v>7.977649331447763</v>
      </c>
    </row>
    <row r="967" spans="1:11" ht="13.5" x14ac:dyDescent="0.25">
      <c r="A967" s="3">
        <f>TITRES_STAT!B970</f>
        <v>43413</v>
      </c>
      <c r="B967" s="6">
        <f>TITRES_STAT!D970</f>
        <v>7.5869</v>
      </c>
      <c r="C967" s="2">
        <f t="shared" si="117"/>
        <v>-0.15000000000000036</v>
      </c>
      <c r="D967" s="2">
        <f t="shared" si="118"/>
        <v>7.6825199999999993</v>
      </c>
      <c r="E967" s="2">
        <f t="shared" si="112"/>
        <v>7.6769000000000007</v>
      </c>
      <c r="F967" s="2">
        <f t="shared" si="113"/>
        <v>7.4194700000000013</v>
      </c>
      <c r="G967" s="2">
        <f t="shared" si="115"/>
        <v>7.8843480000000001</v>
      </c>
      <c r="H967" s="2">
        <f t="shared" si="111"/>
        <v>9.9737305000000092</v>
      </c>
      <c r="I967" s="2">
        <f t="array" ref="I967">SUMPRODUCT(B951:B970, (ROW(B951:B970)-ROW(B951)+1)) / (20*21/2)</f>
        <v>7.5849971428571434</v>
      </c>
      <c r="J967" s="2">
        <f t="shared" si="114"/>
        <v>7.5795282528939936</v>
      </c>
      <c r="K967" s="2">
        <f t="shared" si="116"/>
        <v>7.9623258282537339</v>
      </c>
    </row>
    <row r="968" spans="1:11" ht="13.5" x14ac:dyDescent="0.25">
      <c r="A968" s="3">
        <f>TITRES_STAT!B971</f>
        <v>43416</v>
      </c>
      <c r="B968" s="6">
        <f>TITRES_STAT!D971</f>
        <v>7.5025000000000004</v>
      </c>
      <c r="C968" s="2">
        <f t="shared" si="117"/>
        <v>-8.4399999999999586E-2</v>
      </c>
      <c r="D968" s="2">
        <f t="shared" si="118"/>
        <v>7.6356399999999995</v>
      </c>
      <c r="E968" s="2">
        <f t="shared" si="112"/>
        <v>7.6628400000000001</v>
      </c>
      <c r="F968" s="2">
        <f t="shared" si="113"/>
        <v>7.4574550000000013</v>
      </c>
      <c r="G968" s="2">
        <f t="shared" si="115"/>
        <v>7.839334</v>
      </c>
      <c r="H968" s="2">
        <f t="shared" si="111"/>
        <v>9.9552735000000094</v>
      </c>
      <c r="I968" s="2">
        <f t="array" ref="I968">SUMPRODUCT(B952:B971, (ROW(B952:B971)-ROW(B952)+1)) / (20*21/2)</f>
        <v>7.5793671428571434</v>
      </c>
      <c r="J968" s="2">
        <f t="shared" si="114"/>
        <v>7.5721922288088512</v>
      </c>
      <c r="K968" s="2">
        <f t="shared" si="116"/>
        <v>7.9442934428320191</v>
      </c>
    </row>
    <row r="969" spans="1:11" ht="13.5" x14ac:dyDescent="0.25">
      <c r="A969" s="3">
        <f>TITRES_STAT!B972</f>
        <v>43417</v>
      </c>
      <c r="B969" s="6">
        <f>TITRES_STAT!D972</f>
        <v>7.4836999999999998</v>
      </c>
      <c r="C969" s="2">
        <f t="shared" si="117"/>
        <v>-1.8800000000000594E-2</v>
      </c>
      <c r="D969" s="2">
        <f t="shared" si="118"/>
        <v>7.6093799999999998</v>
      </c>
      <c r="E969" s="2">
        <f t="shared" si="112"/>
        <v>7.6346999999999996</v>
      </c>
      <c r="F969" s="2">
        <f t="shared" si="113"/>
        <v>7.4949650000000005</v>
      </c>
      <c r="G969" s="2">
        <f t="shared" si="115"/>
        <v>7.8014459999999994</v>
      </c>
      <c r="H969" s="2">
        <f t="shared" si="111"/>
        <v>9.9369985000000085</v>
      </c>
      <c r="I969" s="2">
        <f t="array" ref="I969">SUMPRODUCT(B953:B972, (ROW(B953:B972)-ROW(B953)+1)) / (20*21/2)</f>
        <v>7.5720847619047627</v>
      </c>
      <c r="J969" s="2">
        <f t="shared" si="114"/>
        <v>7.5637643974937223</v>
      </c>
      <c r="K969" s="2">
        <f t="shared" si="116"/>
        <v>7.9262309548778225</v>
      </c>
    </row>
    <row r="970" spans="1:11" ht="13.5" x14ac:dyDescent="0.25">
      <c r="A970" s="3">
        <f>TITRES_STAT!B973</f>
        <v>43418</v>
      </c>
      <c r="B970" s="6">
        <f>TITRES_STAT!D973</f>
        <v>7.4931000000000001</v>
      </c>
      <c r="C970" s="2">
        <f t="shared" si="117"/>
        <v>9.400000000000297E-3</v>
      </c>
      <c r="D970" s="2">
        <f t="shared" si="118"/>
        <v>7.5606200000000001</v>
      </c>
      <c r="E970" s="2">
        <f t="shared" si="112"/>
        <v>7.6074999999999999</v>
      </c>
      <c r="F970" s="2">
        <f t="shared" si="113"/>
        <v>7.5334150000000006</v>
      </c>
      <c r="G970" s="2">
        <f t="shared" si="115"/>
        <v>7.7678720000000006</v>
      </c>
      <c r="H970" s="2">
        <f t="shared" ref="H970:H1033" si="119">AVERAGE(B771:B970)</f>
        <v>9.9176200000000065</v>
      </c>
      <c r="I970" s="2">
        <f t="array" ref="I970">SUMPRODUCT(B954:B973, (ROW(B954:B973)-ROW(B954)+1)) / (20*21/2)</f>
        <v>7.5626195238095244</v>
      </c>
      <c r="J970" s="2">
        <f t="shared" si="114"/>
        <v>7.5570344548752724</v>
      </c>
      <c r="K970" s="2">
        <f t="shared" si="116"/>
        <v>7.9092454272355557</v>
      </c>
    </row>
    <row r="971" spans="1:11" ht="13.5" x14ac:dyDescent="0.25">
      <c r="A971" s="3">
        <f>TITRES_STAT!B974</f>
        <v>43419</v>
      </c>
      <c r="B971" s="6">
        <f>TITRES_STAT!D974</f>
        <v>7.4743000000000004</v>
      </c>
      <c r="C971" s="2">
        <f t="shared" si="117"/>
        <v>-1.8799999999999706E-2</v>
      </c>
      <c r="D971" s="2">
        <f t="shared" si="118"/>
        <v>7.5081000000000007</v>
      </c>
      <c r="E971" s="2">
        <f t="shared" si="112"/>
        <v>7.5962399999999999</v>
      </c>
      <c r="F971" s="2">
        <f t="shared" si="113"/>
        <v>7.5507650000000002</v>
      </c>
      <c r="G971" s="2">
        <f t="shared" si="115"/>
        <v>7.7339220000000015</v>
      </c>
      <c r="H971" s="2">
        <f t="shared" si="119"/>
        <v>9.8981475000000074</v>
      </c>
      <c r="I971" s="2">
        <f t="array" ref="I971">SUMPRODUCT(B955:B974, (ROW(B955:B974)-ROW(B955)+1)) / (20*21/2)</f>
        <v>7.555428571428572</v>
      </c>
      <c r="J971" s="2">
        <f t="shared" si="114"/>
        <v>7.5491549829823894</v>
      </c>
      <c r="K971" s="2">
        <f t="shared" si="116"/>
        <v>7.8921887438145539</v>
      </c>
    </row>
    <row r="972" spans="1:11" ht="13.5" x14ac:dyDescent="0.25">
      <c r="A972" s="3">
        <f>TITRES_STAT!B975</f>
        <v>43420</v>
      </c>
      <c r="B972" s="6">
        <f>TITRES_STAT!D975</f>
        <v>7.4743000000000004</v>
      </c>
      <c r="C972" s="2">
        <f t="shared" si="117"/>
        <v>0</v>
      </c>
      <c r="D972" s="2">
        <f t="shared" si="118"/>
        <v>7.4855800000000006</v>
      </c>
      <c r="E972" s="2">
        <f t="shared" ref="E972:E1035" si="120">AVERAGE(B963:B972)</f>
        <v>7.5840499999999995</v>
      </c>
      <c r="F972" s="2">
        <f t="shared" si="113"/>
        <v>7.5549850000000003</v>
      </c>
      <c r="G972" s="2">
        <f t="shared" si="115"/>
        <v>7.7052240000000021</v>
      </c>
      <c r="H972" s="2">
        <f t="shared" si="119"/>
        <v>9.8786750000000083</v>
      </c>
      <c r="I972" s="2">
        <f t="array" ref="I972">SUMPRODUCT(B956:B975, (ROW(B956:B975)-ROW(B956)+1)) / (20*21/2)</f>
        <v>7.5407376190476203</v>
      </c>
      <c r="J972" s="2">
        <f t="shared" si="114"/>
        <v>7.5420259369840661</v>
      </c>
      <c r="K972" s="2">
        <f t="shared" si="116"/>
        <v>7.8758009499394737</v>
      </c>
    </row>
    <row r="973" spans="1:11" ht="13.5" x14ac:dyDescent="0.25">
      <c r="A973" s="3">
        <f>TITRES_STAT!B976</f>
        <v>43423</v>
      </c>
      <c r="B973" s="6">
        <f>TITRES_STAT!D976</f>
        <v>7.4555999999999996</v>
      </c>
      <c r="C973" s="2">
        <f t="shared" si="117"/>
        <v>-1.8700000000000827E-2</v>
      </c>
      <c r="D973" s="2">
        <f t="shared" si="118"/>
        <v>7.4762000000000004</v>
      </c>
      <c r="E973" s="2">
        <f t="shared" si="120"/>
        <v>7.5559200000000004</v>
      </c>
      <c r="F973" s="2">
        <f t="shared" si="113"/>
        <v>7.5592050000000004</v>
      </c>
      <c r="G973" s="2">
        <f t="shared" si="115"/>
        <v>7.676528000000002</v>
      </c>
      <c r="H973" s="2">
        <f t="shared" si="119"/>
        <v>9.859109000000009</v>
      </c>
      <c r="I973" s="2">
        <f t="array" ref="I973">SUMPRODUCT(B957:B976, (ROW(B957:B976)-ROW(B957)+1)) / (20*21/2)</f>
        <v>7.5211333333333341</v>
      </c>
      <c r="J973" s="2">
        <f t="shared" si="114"/>
        <v>7.5337948953665359</v>
      </c>
      <c r="K973" s="2">
        <f t="shared" si="116"/>
        <v>7.859322481314396</v>
      </c>
    </row>
    <row r="974" spans="1:11" ht="13.5" x14ac:dyDescent="0.25">
      <c r="A974" s="3">
        <f>TITRES_STAT!B977</f>
        <v>43425</v>
      </c>
      <c r="B974" s="6">
        <f>TITRES_STAT!D977</f>
        <v>7.4836999999999998</v>
      </c>
      <c r="C974" s="2">
        <f t="shared" si="117"/>
        <v>2.8100000000000236E-2</v>
      </c>
      <c r="D974" s="2">
        <f t="shared" si="118"/>
        <v>7.4762000000000004</v>
      </c>
      <c r="E974" s="2">
        <f t="shared" si="120"/>
        <v>7.5427899999999992</v>
      </c>
      <c r="F974" s="2">
        <f t="shared" si="113"/>
        <v>7.5629550000000005</v>
      </c>
      <c r="G974" s="2">
        <f t="shared" si="115"/>
        <v>7.6536460000000011</v>
      </c>
      <c r="H974" s="2">
        <f t="shared" si="119"/>
        <v>9.8394530000000096</v>
      </c>
      <c r="I974" s="2">
        <f t="array" ref="I974">SUMPRODUCT(B958:B977, (ROW(B958:B977)-ROW(B958)+1)) / (20*21/2)</f>
        <v>7.5126004761904781</v>
      </c>
      <c r="J974" s="2">
        <f t="shared" si="114"/>
        <v>7.5290239529506753</v>
      </c>
      <c r="K974" s="2">
        <f t="shared" si="116"/>
        <v>7.8445921879295177</v>
      </c>
    </row>
    <row r="975" spans="1:11" ht="13.5" x14ac:dyDescent="0.25">
      <c r="A975" s="3">
        <f>TITRES_STAT!B978</f>
        <v>43426</v>
      </c>
      <c r="B975" s="6">
        <f>TITRES_STAT!D978</f>
        <v>7.4086999999999996</v>
      </c>
      <c r="C975" s="2">
        <f t="shared" si="117"/>
        <v>-7.5000000000000178E-2</v>
      </c>
      <c r="D975" s="2">
        <f t="shared" si="118"/>
        <v>7.45932</v>
      </c>
      <c r="E975" s="2">
        <f t="shared" si="120"/>
        <v>7.50997</v>
      </c>
      <c r="F975" s="2">
        <f t="shared" si="113"/>
        <v>7.5676450000000015</v>
      </c>
      <c r="G975" s="2">
        <f t="shared" si="115"/>
        <v>7.633014000000002</v>
      </c>
      <c r="H975" s="2">
        <f t="shared" si="119"/>
        <v>9.819146000000007</v>
      </c>
      <c r="I975" s="2">
        <f t="array" ref="I975">SUMPRODUCT(B959:B978, (ROW(B959:B978)-ROW(B959)+1)) / (20*21/2)</f>
        <v>7.5053671428571427</v>
      </c>
      <c r="J975" s="2">
        <f t="shared" si="114"/>
        <v>7.5175645288601354</v>
      </c>
      <c r="K975" s="2">
        <f t="shared" si="116"/>
        <v>7.8274983766381636</v>
      </c>
    </row>
    <row r="976" spans="1:11" ht="13.5" x14ac:dyDescent="0.25">
      <c r="A976" s="3">
        <f>TITRES_STAT!B979</f>
        <v>43427</v>
      </c>
      <c r="B976" s="6">
        <f>TITRES_STAT!D979</f>
        <v>7.3617999999999997</v>
      </c>
      <c r="C976" s="2">
        <f t="shared" si="117"/>
        <v>-4.6899999999999942E-2</v>
      </c>
      <c r="D976" s="2">
        <f t="shared" si="118"/>
        <v>7.43682</v>
      </c>
      <c r="E976" s="2">
        <f t="shared" si="120"/>
        <v>7.4724599999999999</v>
      </c>
      <c r="F976" s="2">
        <f t="shared" si="113"/>
        <v>7.5638949999999996</v>
      </c>
      <c r="G976" s="2">
        <f t="shared" si="115"/>
        <v>7.6129440000000015</v>
      </c>
      <c r="H976" s="2">
        <f t="shared" si="119"/>
        <v>9.7984205000000077</v>
      </c>
      <c r="I976" s="2">
        <f t="array" ref="I976">SUMPRODUCT(B960:B979, (ROW(B960:B979)-ROW(B960)+1)) / (20*21/2)</f>
        <v>7.4988480952380945</v>
      </c>
      <c r="J976" s="2">
        <f t="shared" si="114"/>
        <v>7.5027298118258372</v>
      </c>
      <c r="K976" s="2">
        <f t="shared" si="116"/>
        <v>7.8092356952013731</v>
      </c>
    </row>
    <row r="977" spans="1:11" ht="13.5" x14ac:dyDescent="0.25">
      <c r="A977" s="3">
        <f>TITRES_STAT!B980</f>
        <v>43430</v>
      </c>
      <c r="B977" s="6">
        <f>TITRES_STAT!D980</f>
        <v>7.4743000000000004</v>
      </c>
      <c r="C977" s="2">
        <f t="shared" si="117"/>
        <v>0.11250000000000071</v>
      </c>
      <c r="D977" s="2">
        <f t="shared" si="118"/>
        <v>7.43682</v>
      </c>
      <c r="E977" s="2">
        <f t="shared" si="120"/>
        <v>7.4611999999999998</v>
      </c>
      <c r="F977" s="2">
        <f t="shared" si="113"/>
        <v>7.5690499999999998</v>
      </c>
      <c r="G977" s="2">
        <f t="shared" si="115"/>
        <v>7.5964380000000018</v>
      </c>
      <c r="H977" s="2">
        <f t="shared" si="119"/>
        <v>9.7767385000000075</v>
      </c>
      <c r="I977" s="2">
        <f t="array" ref="I977">SUMPRODUCT(B961:B980, (ROW(B961:B980)-ROW(B961)+1)) / (20*21/2)</f>
        <v>7.4918338095238095</v>
      </c>
      <c r="J977" s="2">
        <f t="shared" si="114"/>
        <v>7.5000222106995666</v>
      </c>
      <c r="K977" s="2">
        <f t="shared" si="116"/>
        <v>7.7961009620562214</v>
      </c>
    </row>
    <row r="978" spans="1:11" ht="13.5" x14ac:dyDescent="0.25">
      <c r="A978" s="3">
        <f>TITRES_STAT!B981</f>
        <v>43431</v>
      </c>
      <c r="B978" s="6">
        <f>TITRES_STAT!D981</f>
        <v>7.4931000000000001</v>
      </c>
      <c r="C978" s="2">
        <f t="shared" si="117"/>
        <v>1.8799999999999706E-2</v>
      </c>
      <c r="D978" s="2">
        <f t="shared" si="118"/>
        <v>7.4443199999999994</v>
      </c>
      <c r="E978" s="2">
        <f t="shared" si="120"/>
        <v>7.4602599999999999</v>
      </c>
      <c r="F978" s="2">
        <f t="shared" si="113"/>
        <v>7.5615499999999995</v>
      </c>
      <c r="G978" s="2">
        <f t="shared" si="115"/>
        <v>7.5803080000000023</v>
      </c>
      <c r="H978" s="2">
        <f t="shared" si="119"/>
        <v>9.7555190000000067</v>
      </c>
      <c r="I978" s="2">
        <f t="array" ref="I978">SUMPRODUCT(B962:B981, (ROW(B962:B981)-ROW(B962)+1)) / (20*21/2)</f>
        <v>7.4844233333333348</v>
      </c>
      <c r="J978" s="2">
        <f t="shared" si="114"/>
        <v>7.4993629525377026</v>
      </c>
      <c r="K978" s="2">
        <f t="shared" si="116"/>
        <v>7.78421857138735</v>
      </c>
    </row>
    <row r="979" spans="1:11" ht="13.5" x14ac:dyDescent="0.25">
      <c r="A979" s="3">
        <f>TITRES_STAT!B982</f>
        <v>43432</v>
      </c>
      <c r="B979" s="6">
        <f>TITRES_STAT!D982</f>
        <v>7.4931000000000001</v>
      </c>
      <c r="C979" s="2">
        <f t="shared" si="117"/>
        <v>0</v>
      </c>
      <c r="D979" s="2">
        <f t="shared" si="118"/>
        <v>7.4461999999999993</v>
      </c>
      <c r="E979" s="2">
        <f t="shared" si="120"/>
        <v>7.4611999999999998</v>
      </c>
      <c r="F979" s="2">
        <f t="shared" si="113"/>
        <v>7.5479499999999984</v>
      </c>
      <c r="G979" s="2">
        <f t="shared" si="115"/>
        <v>7.5613640000000029</v>
      </c>
      <c r="H979" s="2">
        <f t="shared" si="119"/>
        <v>9.7358180000000072</v>
      </c>
      <c r="I979" s="2">
        <f t="array" ref="I979">SUMPRODUCT(B963:B982, (ROW(B963:B982)-ROW(B963)+1)) / (20*21/2)</f>
        <v>7.4794190476190483</v>
      </c>
      <c r="J979" s="2">
        <f t="shared" si="114"/>
        <v>7.4987664808674452</v>
      </c>
      <c r="K979" s="2">
        <f t="shared" si="116"/>
        <v>7.7728021568231407</v>
      </c>
    </row>
    <row r="980" spans="1:11" ht="13.5" x14ac:dyDescent="0.25">
      <c r="A980" s="3">
        <f>TITRES_STAT!B983</f>
        <v>43433</v>
      </c>
      <c r="B980" s="6">
        <f>TITRES_STAT!D983</f>
        <v>7.4743000000000004</v>
      </c>
      <c r="C980" s="2">
        <f t="shared" si="117"/>
        <v>-1.8799999999999706E-2</v>
      </c>
      <c r="D980" s="2">
        <f t="shared" si="118"/>
        <v>7.45932</v>
      </c>
      <c r="E980" s="2">
        <f t="shared" si="120"/>
        <v>7.45932</v>
      </c>
      <c r="F980" s="2">
        <f t="shared" ref="F980:F1043" si="121">AVERAGE(B961:B980)</f>
        <v>7.5334100000000008</v>
      </c>
      <c r="G980" s="2">
        <f t="shared" si="115"/>
        <v>7.5420440000000033</v>
      </c>
      <c r="H980" s="2">
        <f t="shared" si="119"/>
        <v>9.7160230000000087</v>
      </c>
      <c r="I980" s="2">
        <f t="array" ref="I980">SUMPRODUCT(B964:B983, (ROW(B964:B983)-ROW(B964)+1)) / (20*21/2)</f>
        <v>7.4741095238095241</v>
      </c>
      <c r="J980" s="2">
        <f t="shared" si="114"/>
        <v>7.4964363398324503</v>
      </c>
      <c r="K980" s="2">
        <f t="shared" si="116"/>
        <v>7.7610961898889004</v>
      </c>
    </row>
    <row r="981" spans="1:11" ht="13.5" x14ac:dyDescent="0.25">
      <c r="A981" s="3">
        <f>TITRES_STAT!B984</f>
        <v>43434</v>
      </c>
      <c r="B981" s="6">
        <f>TITRES_STAT!D984</f>
        <v>7.4555999999999996</v>
      </c>
      <c r="C981" s="2">
        <f t="shared" si="117"/>
        <v>-1.8700000000000827E-2</v>
      </c>
      <c r="D981" s="2">
        <f t="shared" si="118"/>
        <v>7.4780800000000003</v>
      </c>
      <c r="E981" s="2">
        <f t="shared" si="120"/>
        <v>7.4574499999999997</v>
      </c>
      <c r="F981" s="2">
        <f t="shared" si="121"/>
        <v>7.5268449999999998</v>
      </c>
      <c r="G981" s="2">
        <f t="shared" si="115"/>
        <v>7.5274140000000038</v>
      </c>
      <c r="H981" s="2">
        <f t="shared" si="119"/>
        <v>9.6948460000000072</v>
      </c>
      <c r="I981" s="2">
        <f t="array" ref="I981">SUMPRODUCT(B965:B984, (ROW(B965:B984)-ROW(B965)+1)) / (20*21/2)</f>
        <v>7.4647328571428577</v>
      </c>
      <c r="J981" s="2">
        <f t="shared" ref="J981:J1044" si="122">$J$4*B981+J980*(1-$J$4)</f>
        <v>7.4925471646103121</v>
      </c>
      <c r="K981" s="2">
        <f t="shared" si="116"/>
        <v>7.7491159471481588</v>
      </c>
    </row>
    <row r="982" spans="1:11" ht="13.5" x14ac:dyDescent="0.25">
      <c r="A982" s="3">
        <f>TITRES_STAT!B985</f>
        <v>43437</v>
      </c>
      <c r="B982" s="6">
        <f>TITRES_STAT!D985</f>
        <v>7.4743000000000004</v>
      </c>
      <c r="C982" s="2">
        <f t="shared" si="117"/>
        <v>1.8700000000000827E-2</v>
      </c>
      <c r="D982" s="2">
        <f t="shared" si="118"/>
        <v>7.4780800000000003</v>
      </c>
      <c r="E982" s="2">
        <f t="shared" si="120"/>
        <v>7.4574499999999997</v>
      </c>
      <c r="F982" s="2">
        <f t="shared" si="121"/>
        <v>7.5207499999999996</v>
      </c>
      <c r="G982" s="2">
        <f t="shared" si="115"/>
        <v>7.5133460000000047</v>
      </c>
      <c r="H982" s="2">
        <f t="shared" si="119"/>
        <v>9.6742225000000079</v>
      </c>
      <c r="I982" s="2">
        <f t="array" ref="I982">SUMPRODUCT(B966:B985, (ROW(B966:B985)-ROW(B966)+1)) / (20*21/2)</f>
        <v>7.4545480952380947</v>
      </c>
      <c r="J982" s="2">
        <f t="shared" si="122"/>
        <v>7.4908093394093296</v>
      </c>
      <c r="K982" s="2">
        <f t="shared" si="116"/>
        <v>7.7383388511815649</v>
      </c>
    </row>
    <row r="983" spans="1:11" ht="13.5" x14ac:dyDescent="0.25">
      <c r="A983" s="3">
        <f>TITRES_STAT!B986</f>
        <v>43438</v>
      </c>
      <c r="B983" s="6">
        <f>TITRES_STAT!D986</f>
        <v>7.4649999999999999</v>
      </c>
      <c r="C983" s="2">
        <f t="shared" si="117"/>
        <v>-9.3000000000005301E-3</v>
      </c>
      <c r="D983" s="2">
        <f t="shared" si="118"/>
        <v>7.4724600000000008</v>
      </c>
      <c r="E983" s="2">
        <f t="shared" si="120"/>
        <v>7.4583899999999996</v>
      </c>
      <c r="F983" s="2">
        <f t="shared" si="121"/>
        <v>7.507155</v>
      </c>
      <c r="G983" s="2">
        <f t="shared" si="115"/>
        <v>7.4947780000000046</v>
      </c>
      <c r="H983" s="2">
        <f t="shared" si="119"/>
        <v>9.6535525000000071</v>
      </c>
      <c r="I983" s="2">
        <f t="array" ref="I983">SUMPRODUCT(B967:B986, (ROW(B967:B986)-ROW(B967)+1)) / (20*21/2)</f>
        <v>7.4469109523809518</v>
      </c>
      <c r="J983" s="2">
        <f t="shared" si="122"/>
        <v>7.4883513070846313</v>
      </c>
      <c r="K983" s="2">
        <f t="shared" si="116"/>
        <v>7.7276196805469946</v>
      </c>
    </row>
    <row r="984" spans="1:11" ht="13.5" x14ac:dyDescent="0.25">
      <c r="A984" s="3">
        <f>TITRES_STAT!B987</f>
        <v>43439</v>
      </c>
      <c r="B984" s="6">
        <f>TITRES_STAT!D987</f>
        <v>7.4086999999999996</v>
      </c>
      <c r="C984" s="2">
        <f t="shared" si="117"/>
        <v>-5.6300000000000239E-2</v>
      </c>
      <c r="D984" s="2">
        <f t="shared" si="118"/>
        <v>7.4555800000000003</v>
      </c>
      <c r="E984" s="2">
        <f t="shared" si="120"/>
        <v>7.4508899999999985</v>
      </c>
      <c r="F984" s="2">
        <f t="shared" si="121"/>
        <v>7.4968400000000006</v>
      </c>
      <c r="G984" s="2">
        <f t="shared" si="115"/>
        <v>7.4750840000000052</v>
      </c>
      <c r="H984" s="2">
        <f t="shared" si="119"/>
        <v>9.6326010000000082</v>
      </c>
      <c r="I984" s="2">
        <f t="array" ref="I984">SUMPRODUCT(B968:B987, (ROW(B968:B987)-ROW(B968)+1)) / (20*21/2)</f>
        <v>7.4328433333333326</v>
      </c>
      <c r="J984" s="2">
        <f t="shared" si="122"/>
        <v>7.4807654683146669</v>
      </c>
      <c r="K984" s="2">
        <f t="shared" si="116"/>
        <v>7.7151130264078969</v>
      </c>
    </row>
    <row r="985" spans="1:11" ht="13.5" x14ac:dyDescent="0.25">
      <c r="A985" s="3">
        <f>TITRES_STAT!B988</f>
        <v>43440</v>
      </c>
      <c r="B985" s="6">
        <f>TITRES_STAT!D988</f>
        <v>7.3898999999999999</v>
      </c>
      <c r="C985" s="2">
        <f t="shared" si="117"/>
        <v>-1.8799999999999706E-2</v>
      </c>
      <c r="D985" s="2">
        <f t="shared" si="118"/>
        <v>7.4386999999999999</v>
      </c>
      <c r="E985" s="2">
        <f t="shared" si="120"/>
        <v>7.4490099999999986</v>
      </c>
      <c r="F985" s="2">
        <f t="shared" si="121"/>
        <v>7.4794900000000011</v>
      </c>
      <c r="G985" s="2">
        <f t="shared" si="115"/>
        <v>7.4561400000000049</v>
      </c>
      <c r="H985" s="2">
        <f t="shared" si="119"/>
        <v>9.6120160000000077</v>
      </c>
      <c r="I985" s="2">
        <f t="array" ref="I985">SUMPRODUCT(B969:B988, (ROW(B969:B988)-ROW(B969)+1)) / (20*21/2)</f>
        <v>7.4075661904761914</v>
      </c>
      <c r="J985" s="2">
        <f t="shared" si="122"/>
        <v>7.472111614189461</v>
      </c>
      <c r="K985" s="2">
        <f t="shared" si="116"/>
        <v>7.7023595743919007</v>
      </c>
    </row>
    <row r="986" spans="1:11" ht="13.5" x14ac:dyDescent="0.25">
      <c r="A986" s="3">
        <f>TITRES_STAT!B989</f>
        <v>43441</v>
      </c>
      <c r="B986" s="6">
        <f>TITRES_STAT!D989</f>
        <v>7.3993000000000002</v>
      </c>
      <c r="C986" s="2">
        <f t="shared" si="117"/>
        <v>9.400000000000297E-3</v>
      </c>
      <c r="D986" s="2">
        <f t="shared" si="118"/>
        <v>7.4274399999999998</v>
      </c>
      <c r="E986" s="2">
        <f t="shared" si="120"/>
        <v>7.4527599999999996</v>
      </c>
      <c r="F986" s="2">
        <f t="shared" si="121"/>
        <v>7.4626100000000006</v>
      </c>
      <c r="G986" s="2">
        <f t="shared" si="115"/>
        <v>7.4371960000000037</v>
      </c>
      <c r="H986" s="2">
        <f t="shared" si="119"/>
        <v>9.5898670000000052</v>
      </c>
      <c r="I986" s="2">
        <f t="array" ref="I986">SUMPRODUCT(B970:B989, (ROW(B970:B989)-ROW(B970)+1)) / (20*21/2)</f>
        <v>7.3802361904761904</v>
      </c>
      <c r="J986" s="2">
        <f t="shared" si="122"/>
        <v>7.4651771747428457</v>
      </c>
      <c r="K986" s="2">
        <f t="shared" si="116"/>
        <v>7.6904748852000617</v>
      </c>
    </row>
    <row r="987" spans="1:11" ht="13.5" x14ac:dyDescent="0.25">
      <c r="A987" s="3">
        <f>TITRES_STAT!B990</f>
        <v>43444</v>
      </c>
      <c r="B987" s="6">
        <f>TITRES_STAT!D990</f>
        <v>7.3148999999999997</v>
      </c>
      <c r="C987" s="2">
        <f t="shared" si="117"/>
        <v>-8.4400000000000475E-2</v>
      </c>
      <c r="D987" s="2">
        <f t="shared" si="118"/>
        <v>7.3955600000000006</v>
      </c>
      <c r="E987" s="2">
        <f t="shared" si="120"/>
        <v>7.4368199999999991</v>
      </c>
      <c r="F987" s="2">
        <f t="shared" si="121"/>
        <v>7.4490099999999995</v>
      </c>
      <c r="G987" s="2">
        <f t="shared" si="115"/>
        <v>7.4165640000000046</v>
      </c>
      <c r="H987" s="2">
        <f t="shared" si="119"/>
        <v>9.5673880000000064</v>
      </c>
      <c r="I987" s="2">
        <f t="array" ref="I987">SUMPRODUCT(B971:B990, (ROW(B971:B990)-ROW(B971)+1)) / (20*21/2)</f>
        <v>7.355409047619049</v>
      </c>
      <c r="J987" s="2">
        <f t="shared" si="122"/>
        <v>7.450865062862575</v>
      </c>
      <c r="K987" s="2">
        <f t="shared" si="116"/>
        <v>7.6757464583294706</v>
      </c>
    </row>
    <row r="988" spans="1:11" ht="13.5" x14ac:dyDescent="0.25">
      <c r="A988" s="3">
        <f>TITRES_STAT!B991</f>
        <v>43445</v>
      </c>
      <c r="B988" s="6">
        <f>TITRES_STAT!D991</f>
        <v>7.1836000000000002</v>
      </c>
      <c r="C988" s="2">
        <f t="shared" si="117"/>
        <v>-0.13129999999999953</v>
      </c>
      <c r="D988" s="2">
        <f t="shared" si="118"/>
        <v>7.3392799999999996</v>
      </c>
      <c r="E988" s="2">
        <f t="shared" si="120"/>
        <v>7.4058699999999984</v>
      </c>
      <c r="F988" s="2">
        <f t="shared" si="121"/>
        <v>7.4330650000000009</v>
      </c>
      <c r="G988" s="2">
        <f t="shared" si="115"/>
        <v>7.3934940000000031</v>
      </c>
      <c r="H988" s="2">
        <f t="shared" si="119"/>
        <v>9.5443905000000075</v>
      </c>
      <c r="I988" s="2">
        <f t="array" ref="I988">SUMPRODUCT(B972:B991, (ROW(B972:B991)-ROW(B972)+1)) / (20*21/2)</f>
        <v>7.3429038095238095</v>
      </c>
      <c r="J988" s="2">
        <f t="shared" si="122"/>
        <v>7.4254112473518532</v>
      </c>
      <c r="K988" s="2">
        <f t="shared" si="116"/>
        <v>7.656446597218511</v>
      </c>
    </row>
    <row r="989" spans="1:11" ht="13.5" x14ac:dyDescent="0.25">
      <c r="A989" s="3">
        <f>TITRES_STAT!B992</f>
        <v>43446</v>
      </c>
      <c r="B989" s="6">
        <f>TITRES_STAT!D992</f>
        <v>7.1460999999999997</v>
      </c>
      <c r="C989" s="2">
        <f t="shared" si="117"/>
        <v>-3.7500000000000533E-2</v>
      </c>
      <c r="D989" s="2">
        <f t="shared" si="118"/>
        <v>7.2867599999999992</v>
      </c>
      <c r="E989" s="2">
        <f t="shared" si="120"/>
        <v>7.3711700000000011</v>
      </c>
      <c r="F989" s="2">
        <f t="shared" si="121"/>
        <v>7.4161850000000005</v>
      </c>
      <c r="G989" s="2">
        <f t="shared" si="115"/>
        <v>7.3745500000000037</v>
      </c>
      <c r="H989" s="2">
        <f t="shared" si="119"/>
        <v>9.5229085000000069</v>
      </c>
      <c r="I989" s="2">
        <f t="array" ref="I989">SUMPRODUCT(B973:B992, (ROW(B973:B992)-ROW(B973)+1)) / (20*21/2)</f>
        <v>7.3287047619047616</v>
      </c>
      <c r="J989" s="2">
        <f t="shared" si="122"/>
        <v>7.3988101761754859</v>
      </c>
      <c r="K989" s="2">
        <f t="shared" si="116"/>
        <v>7.6364330051707263</v>
      </c>
    </row>
    <row r="990" spans="1:11" ht="13.5" x14ac:dyDescent="0.25">
      <c r="A990" s="3">
        <f>TITRES_STAT!B993</f>
        <v>43447</v>
      </c>
      <c r="B990" s="6">
        <f>TITRES_STAT!D993</f>
        <v>7.1555</v>
      </c>
      <c r="C990" s="2">
        <f t="shared" si="117"/>
        <v>9.400000000000297E-3</v>
      </c>
      <c r="D990" s="2">
        <f t="shared" si="118"/>
        <v>7.2398799999999994</v>
      </c>
      <c r="E990" s="2">
        <f t="shared" si="120"/>
        <v>7.3392900000000001</v>
      </c>
      <c r="F990" s="2">
        <f t="shared" si="121"/>
        <v>7.3993049999999982</v>
      </c>
      <c r="G990" s="2">
        <f t="shared" si="115"/>
        <v>7.3653600000000026</v>
      </c>
      <c r="H990" s="2">
        <f t="shared" si="119"/>
        <v>9.5011515000000077</v>
      </c>
      <c r="I990" s="2">
        <f t="array" ref="I990">SUMPRODUCT(B974:B993, (ROW(B974:B993)-ROW(B974)+1)) / (20*21/2)</f>
        <v>7.3156219047619038</v>
      </c>
      <c r="J990" s="2">
        <f t="shared" si="122"/>
        <v>7.3756377784444869</v>
      </c>
      <c r="K990" s="2">
        <f t="shared" si="116"/>
        <v>7.6175728873208941</v>
      </c>
    </row>
    <row r="991" spans="1:11" ht="13.5" x14ac:dyDescent="0.25">
      <c r="A991" s="3">
        <f>TITRES_STAT!B994</f>
        <v>43448</v>
      </c>
      <c r="B991" s="6">
        <f>TITRES_STAT!D994</f>
        <v>7.2679999999999998</v>
      </c>
      <c r="C991" s="2">
        <f t="shared" si="117"/>
        <v>0.11249999999999982</v>
      </c>
      <c r="D991" s="2">
        <f t="shared" si="118"/>
        <v>7.2136200000000006</v>
      </c>
      <c r="E991" s="2">
        <f t="shared" si="120"/>
        <v>7.3205299999999998</v>
      </c>
      <c r="F991" s="2">
        <f t="shared" si="121"/>
        <v>7.3889899999999979</v>
      </c>
      <c r="G991" s="2">
        <f t="shared" si="115"/>
        <v>7.3674220000000021</v>
      </c>
      <c r="H991" s="2">
        <f t="shared" si="119"/>
        <v>9.4799570000000077</v>
      </c>
      <c r="I991" s="2">
        <f t="array" ref="I991">SUMPRODUCT(B975:B994, (ROW(B975:B994)-ROW(B975)+1)) / (20*21/2)</f>
        <v>7.3017757142857134</v>
      </c>
      <c r="J991" s="2">
        <f t="shared" si="122"/>
        <v>7.3653865614497738</v>
      </c>
      <c r="K991" s="2">
        <f t="shared" si="116"/>
        <v>7.6038641466416435</v>
      </c>
    </row>
    <row r="992" spans="1:11" ht="13.5" x14ac:dyDescent="0.25">
      <c r="A992" s="3">
        <f>TITRES_STAT!B995</f>
        <v>43451</v>
      </c>
      <c r="B992" s="6">
        <f>TITRES_STAT!D995</f>
        <v>7.2398999999999996</v>
      </c>
      <c r="C992" s="2">
        <f t="shared" si="117"/>
        <v>-2.8100000000000236E-2</v>
      </c>
      <c r="D992" s="2">
        <f t="shared" si="118"/>
        <v>7.19862</v>
      </c>
      <c r="E992" s="2">
        <f t="shared" si="120"/>
        <v>7.2970899999999999</v>
      </c>
      <c r="F992" s="2">
        <f t="shared" si="121"/>
        <v>7.3772700000000002</v>
      </c>
      <c r="G992" s="2">
        <f t="shared" si="115"/>
        <v>7.3691100000000027</v>
      </c>
      <c r="H992" s="2">
        <f t="shared" si="119"/>
        <v>9.4586220000000072</v>
      </c>
      <c r="I992" s="2">
        <f t="array" ref="I992">SUMPRODUCT(B976:B995, (ROW(B976:B995)-ROW(B976)+1)) / (20*21/2)</f>
        <v>7.2686371428571421</v>
      </c>
      <c r="J992" s="2">
        <f t="shared" si="122"/>
        <v>7.3534354603593197</v>
      </c>
      <c r="K992" s="2">
        <f t="shared" si="116"/>
        <v>7.589591042851775</v>
      </c>
    </row>
    <row r="993" spans="1:11" ht="13.5" x14ac:dyDescent="0.25">
      <c r="A993" s="3">
        <f>TITRES_STAT!B996</f>
        <v>43452</v>
      </c>
      <c r="B993" s="6">
        <f>TITRES_STAT!D996</f>
        <v>7.2398999999999996</v>
      </c>
      <c r="C993" s="2">
        <f t="shared" si="117"/>
        <v>0</v>
      </c>
      <c r="D993" s="2">
        <f t="shared" si="118"/>
        <v>7.2098800000000001</v>
      </c>
      <c r="E993" s="2">
        <f t="shared" si="120"/>
        <v>7.2745800000000003</v>
      </c>
      <c r="F993" s="2">
        <f t="shared" si="121"/>
        <v>7.3664849999999999</v>
      </c>
      <c r="G993" s="2">
        <f t="shared" si="115"/>
        <v>7.3704240000000008</v>
      </c>
      <c r="H993" s="2">
        <f t="shared" si="119"/>
        <v>9.4361365000000088</v>
      </c>
      <c r="I993" s="2">
        <f t="array" ref="I993">SUMPRODUCT(B977:B996, (ROW(B977:B996)-ROW(B977)+1)) / (20*21/2)</f>
        <v>7.2374190476190474</v>
      </c>
      <c r="J993" s="2">
        <f t="shared" si="122"/>
        <v>7.3426225593727183</v>
      </c>
      <c r="K993" s="2">
        <f t="shared" si="116"/>
        <v>7.5758776686222937</v>
      </c>
    </row>
    <row r="994" spans="1:11" ht="13.5" x14ac:dyDescent="0.25">
      <c r="A994" s="3">
        <f>TITRES_STAT!B997</f>
        <v>43453</v>
      </c>
      <c r="B994" s="6">
        <f>TITRES_STAT!D997</f>
        <v>7.2210999999999999</v>
      </c>
      <c r="C994" s="2">
        <f t="shared" si="117"/>
        <v>-1.8799999999999706E-2</v>
      </c>
      <c r="D994" s="2">
        <f t="shared" si="118"/>
        <v>7.2248799999999989</v>
      </c>
      <c r="E994" s="2">
        <f t="shared" si="120"/>
        <v>7.2558199999999999</v>
      </c>
      <c r="F994" s="2">
        <f t="shared" si="121"/>
        <v>7.3533549999999988</v>
      </c>
      <c r="G994" s="2">
        <f t="shared" si="115"/>
        <v>7.3723000000000001</v>
      </c>
      <c r="H994" s="2">
        <f t="shared" si="119"/>
        <v>9.4135570000000079</v>
      </c>
      <c r="I994" s="2">
        <f t="array" ref="I994">SUMPRODUCT(B978:B997, (ROW(B978:B997)-ROW(B978)+1)) / (20*21/2)</f>
        <v>7.2275457142857134</v>
      </c>
      <c r="J994" s="2">
        <f t="shared" si="122"/>
        <v>7.3310489822896026</v>
      </c>
      <c r="K994" s="2">
        <f t="shared" si="116"/>
        <v>7.5619648188724007</v>
      </c>
    </row>
    <row r="995" spans="1:11" ht="13.5" x14ac:dyDescent="0.25">
      <c r="A995" s="3">
        <f>TITRES_STAT!B998</f>
        <v>43454</v>
      </c>
      <c r="B995" s="6">
        <f>TITRES_STAT!D998</f>
        <v>7.0053999999999998</v>
      </c>
      <c r="C995" s="2">
        <f t="shared" si="117"/>
        <v>-0.2157</v>
      </c>
      <c r="D995" s="2">
        <f t="shared" si="118"/>
        <v>7.1948600000000003</v>
      </c>
      <c r="E995" s="2">
        <f t="shared" si="120"/>
        <v>7.2173699999999981</v>
      </c>
      <c r="F995" s="2">
        <f t="shared" si="121"/>
        <v>7.3331900000000001</v>
      </c>
      <c r="G995" s="2">
        <f t="shared" si="115"/>
        <v>7.3700479999999997</v>
      </c>
      <c r="H995" s="2">
        <f t="shared" si="119"/>
        <v>9.3897605000000066</v>
      </c>
      <c r="I995" s="2">
        <f t="array" ref="I995">SUMPRODUCT(B979:B998, (ROW(B979:B998)-ROW(B979)+1)) / (20*21/2)</f>
        <v>7.2180371428571428</v>
      </c>
      <c r="J995" s="2">
        <f t="shared" si="122"/>
        <v>7.3000347935001164</v>
      </c>
      <c r="K995" s="2">
        <f t="shared" si="116"/>
        <v>7.5401387475440718</v>
      </c>
    </row>
    <row r="996" spans="1:11" ht="13.5" x14ac:dyDescent="0.25">
      <c r="A996" s="3">
        <f>TITRES_STAT!B999</f>
        <v>43455</v>
      </c>
      <c r="B996" s="6">
        <f>TITRES_STAT!D999</f>
        <v>7.0053999999999998</v>
      </c>
      <c r="C996" s="2">
        <f t="shared" si="117"/>
        <v>0</v>
      </c>
      <c r="D996" s="2">
        <f t="shared" si="118"/>
        <v>7.1423399999999999</v>
      </c>
      <c r="E996" s="2">
        <f t="shared" si="120"/>
        <v>7.1779799999999998</v>
      </c>
      <c r="F996" s="2">
        <f t="shared" si="121"/>
        <v>7.3153700000000015</v>
      </c>
      <c r="G996" s="2">
        <f t="shared" si="115"/>
        <v>7.3713599999999992</v>
      </c>
      <c r="H996" s="2">
        <f t="shared" si="119"/>
        <v>9.3667925000000078</v>
      </c>
      <c r="I996" s="2">
        <f t="array" ref="I996">SUMPRODUCT(B980:B999, (ROW(B980:B999)-ROW(B980)+1)) / (20*21/2)</f>
        <v>7.2099128571428572</v>
      </c>
      <c r="J996" s="2">
        <f t="shared" si="122"/>
        <v>7.271974336976295</v>
      </c>
      <c r="K996" s="2">
        <f t="shared" si="116"/>
        <v>7.5191686005815601</v>
      </c>
    </row>
    <row r="997" spans="1:11" ht="13.5" x14ac:dyDescent="0.25">
      <c r="A997" s="3">
        <f>TITRES_STAT!B1000</f>
        <v>43458</v>
      </c>
      <c r="B997" s="6">
        <f>TITRES_STAT!D1000</f>
        <v>7.2117000000000004</v>
      </c>
      <c r="C997" s="2">
        <f t="shared" si="117"/>
        <v>0.20630000000000059</v>
      </c>
      <c r="D997" s="2">
        <f t="shared" si="118"/>
        <v>7.1367000000000003</v>
      </c>
      <c r="E997" s="2">
        <f t="shared" si="120"/>
        <v>7.1676600000000006</v>
      </c>
      <c r="F997" s="2">
        <f t="shared" si="121"/>
        <v>7.3022400000000021</v>
      </c>
      <c r="G997" s="2">
        <f t="shared" si="115"/>
        <v>7.3809240000000003</v>
      </c>
      <c r="H997" s="2">
        <f t="shared" si="119"/>
        <v>9.3457765000000066</v>
      </c>
      <c r="I997" s="2">
        <f t="array" ref="I997">SUMPRODUCT(B981:B1000, (ROW(B981:B1000)-ROW(B981)+1)) / (20*21/2)</f>
        <v>7.2031728571428575</v>
      </c>
      <c r="J997" s="2">
        <f t="shared" si="122"/>
        <v>7.2662339239309333</v>
      </c>
      <c r="K997" s="2">
        <f t="shared" si="116"/>
        <v>7.5071110084018908</v>
      </c>
    </row>
    <row r="998" spans="1:11" ht="13.5" x14ac:dyDescent="0.25">
      <c r="A998" s="3">
        <f>TITRES_STAT!B1001</f>
        <v>43459</v>
      </c>
      <c r="B998" s="6">
        <f>TITRES_STAT!D1001</f>
        <v>7.2023999999999999</v>
      </c>
      <c r="C998" s="2">
        <f t="shared" si="117"/>
        <v>-9.3000000000005301E-3</v>
      </c>
      <c r="D998" s="2">
        <f t="shared" si="118"/>
        <v>7.1292</v>
      </c>
      <c r="E998" s="2">
        <f t="shared" si="120"/>
        <v>7.1695399999999996</v>
      </c>
      <c r="F998" s="2">
        <f t="shared" si="121"/>
        <v>7.2877050000000008</v>
      </c>
      <c r="G998" s="2">
        <f t="shared" si="115"/>
        <v>7.3901160000000008</v>
      </c>
      <c r="H998" s="2">
        <f t="shared" si="119"/>
        <v>9.3244380000000078</v>
      </c>
      <c r="I998" s="2">
        <f t="array" ref="I998">SUMPRODUCT(B982:B1001, (ROW(B982:B1001)-ROW(B982)+1)) / (20*21/2)</f>
        <v>7.1977276190476189</v>
      </c>
      <c r="J998" s="2">
        <f t="shared" si="122"/>
        <v>7.2601545026041778</v>
      </c>
      <c r="K998" s="2">
        <f t="shared" si="116"/>
        <v>7.4951615570920129</v>
      </c>
    </row>
    <row r="999" spans="1:11" ht="13.5" x14ac:dyDescent="0.25">
      <c r="A999" s="3">
        <f>TITRES_STAT!B1002</f>
        <v>43460</v>
      </c>
      <c r="B999" s="6">
        <f>TITRES_STAT!D1002</f>
        <v>7.2023999999999999</v>
      </c>
      <c r="C999" s="2">
        <f t="shared" si="117"/>
        <v>0</v>
      </c>
      <c r="D999" s="2">
        <f t="shared" si="118"/>
        <v>7.1254599999999995</v>
      </c>
      <c r="E999" s="2">
        <f t="shared" si="120"/>
        <v>7.1751699999999996</v>
      </c>
      <c r="F999" s="2">
        <f t="shared" si="121"/>
        <v>7.2731700000000021</v>
      </c>
      <c r="G999" s="2">
        <f t="shared" si="115"/>
        <v>7.3994939999999998</v>
      </c>
      <c r="H999" s="2">
        <f t="shared" si="119"/>
        <v>9.3036520000000049</v>
      </c>
      <c r="I999" s="2">
        <f t="array" ref="I999">SUMPRODUCT(B983:B1002, (ROW(B983:B1002)-ROW(B983)+1)) / (20*21/2)</f>
        <v>7.1782976190476182</v>
      </c>
      <c r="J999" s="2">
        <f t="shared" si="122"/>
        <v>7.2546540737847325</v>
      </c>
      <c r="K999" s="2">
        <f t="shared" si="116"/>
        <v>7.4836807117158557</v>
      </c>
    </row>
    <row r="1000" spans="1:11" ht="13.5" x14ac:dyDescent="0.25">
      <c r="A1000" s="3">
        <f>TITRES_STAT!B1003</f>
        <v>43461</v>
      </c>
      <c r="B1000" s="6">
        <f>TITRES_STAT!D1003</f>
        <v>7.2023999999999999</v>
      </c>
      <c r="C1000" s="2">
        <f t="shared" si="117"/>
        <v>0</v>
      </c>
      <c r="D1000" s="2">
        <f t="shared" si="118"/>
        <v>7.16486</v>
      </c>
      <c r="E1000" s="2">
        <f t="shared" si="120"/>
        <v>7.1798599999999997</v>
      </c>
      <c r="F1000" s="2">
        <f t="shared" si="121"/>
        <v>7.2595750000000026</v>
      </c>
      <c r="G1000" s="2">
        <f t="shared" si="115"/>
        <v>7.4090600000000002</v>
      </c>
      <c r="H1000" s="2">
        <f t="shared" si="119"/>
        <v>9.2816690000000044</v>
      </c>
      <c r="I1000" s="2">
        <f t="array" ref="I1000">SUMPRODUCT(B984:B1003, (ROW(B984:B1003)-ROW(B984)+1)) / (20*21/2)</f>
        <v>7.1787885714285711</v>
      </c>
      <c r="J1000" s="2">
        <f t="shared" si="122"/>
        <v>7.2496774953290437</v>
      </c>
      <c r="K1000" s="2">
        <f t="shared" si="116"/>
        <v>7.4726500955701365</v>
      </c>
    </row>
    <row r="1001" spans="1:11" ht="13.5" x14ac:dyDescent="0.25">
      <c r="A1001" s="3">
        <f>TITRES_STAT!B1004</f>
        <v>43462</v>
      </c>
      <c r="B1001" s="6">
        <f>TITRES_STAT!D1004</f>
        <v>7.2023999999999999</v>
      </c>
      <c r="C1001" s="2">
        <f t="shared" si="117"/>
        <v>0</v>
      </c>
      <c r="D1001" s="2">
        <f t="shared" si="118"/>
        <v>7.2042600000000006</v>
      </c>
      <c r="E1001" s="2">
        <f t="shared" si="120"/>
        <v>7.1732999999999993</v>
      </c>
      <c r="F1001" s="2">
        <f t="shared" si="121"/>
        <v>7.2469150000000013</v>
      </c>
      <c r="G1001" s="2">
        <f t="shared" si="115"/>
        <v>7.4105620000000014</v>
      </c>
      <c r="H1001" s="2">
        <f t="shared" si="119"/>
        <v>9.2601465000000047</v>
      </c>
      <c r="I1001" s="2">
        <f t="array" ref="I1001">SUMPRODUCT(B985:B1004, (ROW(B985:B1004)-ROW(B985)+1)) / (20*21/2)</f>
        <v>7.1616438095238113</v>
      </c>
      <c r="J1001" s="2">
        <f t="shared" si="122"/>
        <v>7.2451748767262778</v>
      </c>
      <c r="K1001" s="2">
        <f t="shared" si="116"/>
        <v>7.4620520526066016</v>
      </c>
    </row>
    <row r="1002" spans="1:11" ht="13.5" x14ac:dyDescent="0.25">
      <c r="A1002" s="3">
        <f>TITRES_STAT!B1005</f>
        <v>43465</v>
      </c>
      <c r="B1002" s="6">
        <f>TITRES_STAT!D1005</f>
        <v>7.0429000000000004</v>
      </c>
      <c r="C1002" s="2">
        <f t="shared" si="117"/>
        <v>-0.15949999999999953</v>
      </c>
      <c r="D1002" s="2">
        <f t="shared" si="118"/>
        <v>7.1704999999999997</v>
      </c>
      <c r="E1002" s="2">
        <f t="shared" si="120"/>
        <v>7.1536</v>
      </c>
      <c r="F1002" s="2">
        <f t="shared" si="121"/>
        <v>7.2253450000000017</v>
      </c>
      <c r="G1002" s="2">
        <f t="shared" si="115"/>
        <v>7.4036220000000004</v>
      </c>
      <c r="H1002" s="2">
        <f t="shared" si="119"/>
        <v>9.2378265000000042</v>
      </c>
      <c r="I1002" s="2">
        <f t="array" ref="I1002">SUMPRODUCT(B986:B1005, (ROW(B986:B1005)-ROW(B986)+1)) / (20*21/2)</f>
        <v>7.1346661904761897</v>
      </c>
      <c r="J1002" s="2">
        <f t="shared" si="122"/>
        <v>7.2259106027523465</v>
      </c>
      <c r="K1002" s="2">
        <f t="shared" si="116"/>
        <v>7.4456147172102645</v>
      </c>
    </row>
    <row r="1003" spans="1:11" ht="13.5" x14ac:dyDescent="0.25">
      <c r="A1003" s="3">
        <f>TITRES_STAT!B1006</f>
        <v>43467</v>
      </c>
      <c r="B1003" s="6">
        <f>TITRES_STAT!D1006</f>
        <v>7.2305000000000001</v>
      </c>
      <c r="C1003" s="2">
        <f t="shared" si="117"/>
        <v>0.18759999999999977</v>
      </c>
      <c r="D1003" s="2">
        <f t="shared" si="118"/>
        <v>7.1761200000000001</v>
      </c>
      <c r="E1003" s="2">
        <f t="shared" si="120"/>
        <v>7.15266</v>
      </c>
      <c r="F1003" s="2">
        <f t="shared" si="121"/>
        <v>7.2136200000000006</v>
      </c>
      <c r="G1003" s="2">
        <f t="shared" si="115"/>
        <v>7.4008079999999996</v>
      </c>
      <c r="H1003" s="2">
        <f t="shared" si="119"/>
        <v>9.2164905000000026</v>
      </c>
      <c r="I1003" s="2">
        <f t="array" ref="I1003">SUMPRODUCT(B987:B1006, (ROW(B987:B1006)-ROW(B987)+1)) / (20*21/2)</f>
        <v>7.1206900000000015</v>
      </c>
      <c r="J1003" s="2">
        <f t="shared" si="122"/>
        <v>7.2263476882045037</v>
      </c>
      <c r="K1003" s="2">
        <f t="shared" si="116"/>
        <v>7.4371788459471171</v>
      </c>
    </row>
    <row r="1004" spans="1:11" ht="13.5" x14ac:dyDescent="0.25">
      <c r="A1004" s="3">
        <f>TITRES_STAT!B1007</f>
        <v>43468</v>
      </c>
      <c r="B1004" s="6">
        <f>TITRES_STAT!D1007</f>
        <v>7.0335999999999999</v>
      </c>
      <c r="C1004" s="2">
        <f t="shared" si="117"/>
        <v>-0.1969000000000003</v>
      </c>
      <c r="D1004" s="2">
        <f t="shared" si="118"/>
        <v>7.1423599999999992</v>
      </c>
      <c r="E1004" s="2">
        <f t="shared" si="120"/>
        <v>7.1339100000000002</v>
      </c>
      <c r="F1004" s="2">
        <f t="shared" si="121"/>
        <v>7.1948650000000001</v>
      </c>
      <c r="G1004" s="2">
        <f t="shared" si="115"/>
        <v>7.3933059999999999</v>
      </c>
      <c r="H1004" s="2">
        <f t="shared" si="119"/>
        <v>9.1941700000000015</v>
      </c>
      <c r="I1004" s="2">
        <f t="array" ref="I1004">SUMPRODUCT(B988:B1007, (ROW(B988:B1007)-ROW(B988)+1)) / (20*21/2)</f>
        <v>7.0888523809523818</v>
      </c>
      <c r="J1004" s="2">
        <f t="shared" si="122"/>
        <v>7.2079907655183604</v>
      </c>
      <c r="K1004" s="2">
        <f t="shared" si="116"/>
        <v>7.4213522245374266</v>
      </c>
    </row>
    <row r="1005" spans="1:11" ht="13.5" x14ac:dyDescent="0.25">
      <c r="A1005" s="3">
        <f>TITRES_STAT!B1008</f>
        <v>43469</v>
      </c>
      <c r="B1005" s="6">
        <f>TITRES_STAT!D1008</f>
        <v>6.9116</v>
      </c>
      <c r="C1005" s="2">
        <f t="shared" si="117"/>
        <v>-0.12199999999999989</v>
      </c>
      <c r="D1005" s="2">
        <f t="shared" si="118"/>
        <v>7.0842000000000001</v>
      </c>
      <c r="E1005" s="2">
        <f t="shared" si="120"/>
        <v>7.1245299999999983</v>
      </c>
      <c r="F1005" s="2">
        <f t="shared" si="121"/>
        <v>7.1709499999999995</v>
      </c>
      <c r="G1005" s="2">
        <f t="shared" si="115"/>
        <v>7.3852399999999996</v>
      </c>
      <c r="H1005" s="2">
        <f t="shared" si="119"/>
        <v>9.1717460000000024</v>
      </c>
      <c r="I1005" s="2">
        <f t="array" ref="I1005">SUMPRODUCT(B989:B1008, (ROW(B989:B1008)-ROW(B989)+1)) / (20*21/2)</f>
        <v>7.0575909523809521</v>
      </c>
      <c r="J1005" s="2">
        <f t="shared" si="122"/>
        <v>7.1797630735642306</v>
      </c>
      <c r="K1005" s="2">
        <f t="shared" si="116"/>
        <v>7.401361941222234</v>
      </c>
    </row>
    <row r="1006" spans="1:11" ht="13.5" x14ac:dyDescent="0.25">
      <c r="A1006" s="3">
        <f>TITRES_STAT!B1009</f>
        <v>43472</v>
      </c>
      <c r="B1006" s="6">
        <f>TITRES_STAT!D1009</f>
        <v>7.0242000000000004</v>
      </c>
      <c r="C1006" s="2">
        <f t="shared" si="117"/>
        <v>0.11260000000000048</v>
      </c>
      <c r="D1006" s="2">
        <f t="shared" si="118"/>
        <v>7.0485600000000002</v>
      </c>
      <c r="E1006" s="2">
        <f t="shared" si="120"/>
        <v>7.1264100000000017</v>
      </c>
      <c r="F1006" s="2">
        <f t="shared" si="121"/>
        <v>7.1521950000000007</v>
      </c>
      <c r="G1006" s="2">
        <f t="shared" si="115"/>
        <v>7.3769879999999999</v>
      </c>
      <c r="H1006" s="2">
        <f t="shared" si="119"/>
        <v>9.1511735000000023</v>
      </c>
      <c r="I1006" s="2">
        <f t="array" ref="I1006">SUMPRODUCT(B990:B1009, (ROW(B990:B1009)-ROW(B990)+1)) / (20*21/2)</f>
        <v>7.0254842857142865</v>
      </c>
      <c r="J1006" s="2">
        <f t="shared" si="122"/>
        <v>7.1649475427485889</v>
      </c>
      <c r="K1006" s="2">
        <f t="shared" si="116"/>
        <v>7.3865712768605771</v>
      </c>
    </row>
    <row r="1007" spans="1:11" ht="13.5" x14ac:dyDescent="0.25">
      <c r="A1007" s="3">
        <f>TITRES_STAT!B1010</f>
        <v>43473</v>
      </c>
      <c r="B1007" s="6">
        <f>TITRES_STAT!D1010</f>
        <v>6.8178999999999998</v>
      </c>
      <c r="C1007" s="2">
        <f t="shared" si="117"/>
        <v>-0.20630000000000059</v>
      </c>
      <c r="D1007" s="2">
        <f t="shared" si="118"/>
        <v>7.0035600000000002</v>
      </c>
      <c r="E1007" s="2">
        <f t="shared" si="120"/>
        <v>7.0870300000000004</v>
      </c>
      <c r="F1007" s="2">
        <f t="shared" si="121"/>
        <v>7.1273450000000009</v>
      </c>
      <c r="G1007" s="2">
        <f t="shared" si="115"/>
        <v>7.3659220000000003</v>
      </c>
      <c r="H1007" s="2">
        <f t="shared" si="119"/>
        <v>9.1295695000000006</v>
      </c>
      <c r="I1007" s="2">
        <f t="array" ref="I1007">SUMPRODUCT(B991:B1010, (ROW(B991:B1010)-ROW(B991)+1)) / (20*21/2)</f>
        <v>6.984440000000002</v>
      </c>
      <c r="J1007" s="2">
        <f t="shared" si="122"/>
        <v>7.1318953958201519</v>
      </c>
      <c r="K1007" s="2">
        <f t="shared" si="116"/>
        <v>7.3642704424738881</v>
      </c>
    </row>
    <row r="1008" spans="1:11" ht="13.5" x14ac:dyDescent="0.25">
      <c r="A1008" s="3">
        <f>TITRES_STAT!B1011</f>
        <v>43474</v>
      </c>
      <c r="B1008" s="6">
        <f>TITRES_STAT!D1011</f>
        <v>6.7991000000000001</v>
      </c>
      <c r="C1008" s="2">
        <f t="shared" si="117"/>
        <v>-1.8799999999999706E-2</v>
      </c>
      <c r="D1008" s="2">
        <f t="shared" si="118"/>
        <v>6.9172800000000008</v>
      </c>
      <c r="E1008" s="2">
        <f t="shared" si="120"/>
        <v>7.0466999999999995</v>
      </c>
      <c r="F1008" s="2">
        <f t="shared" si="121"/>
        <v>7.1081200000000013</v>
      </c>
      <c r="G1008" s="2">
        <f t="shared" si="115"/>
        <v>7.3490420000000016</v>
      </c>
      <c r="H1008" s="2">
        <f t="shared" si="119"/>
        <v>9.1078714999999999</v>
      </c>
      <c r="I1008" s="2">
        <f t="array" ref="I1008">SUMPRODUCT(B992:B1011, (ROW(B992:B1011)-ROW(B992)+1)) / (20*21/2)</f>
        <v>6.927905714285715</v>
      </c>
      <c r="J1008" s="2">
        <f t="shared" si="122"/>
        <v>7.1002005962182331</v>
      </c>
      <c r="K1008" s="2">
        <f t="shared" si="116"/>
        <v>7.3421068957102067</v>
      </c>
    </row>
    <row r="1009" spans="1:11" ht="13.5" x14ac:dyDescent="0.25">
      <c r="A1009" s="3">
        <f>TITRES_STAT!B1012</f>
        <v>43475</v>
      </c>
      <c r="B1009" s="6">
        <f>TITRES_STAT!D1012</f>
        <v>6.7709999999999999</v>
      </c>
      <c r="C1009" s="2">
        <f t="shared" si="117"/>
        <v>-2.8100000000000236E-2</v>
      </c>
      <c r="D1009" s="2">
        <f t="shared" si="118"/>
        <v>6.8647599999999995</v>
      </c>
      <c r="E1009" s="2">
        <f t="shared" si="120"/>
        <v>7.0035600000000002</v>
      </c>
      <c r="F1009" s="2">
        <f t="shared" si="121"/>
        <v>7.0893650000000008</v>
      </c>
      <c r="G1009" s="2">
        <f t="shared" si="115"/>
        <v>7.3291600000000017</v>
      </c>
      <c r="H1009" s="2">
        <f t="shared" si="119"/>
        <v>9.0851124999999993</v>
      </c>
      <c r="I1009" s="2">
        <f t="array" ref="I1009">SUMPRODUCT(B993:B1012, (ROW(B993:B1012)-ROW(B993)+1)) / (20*21/2)</f>
        <v>6.8778433333333346</v>
      </c>
      <c r="J1009" s="2">
        <f t="shared" si="122"/>
        <v>7.0688481584831635</v>
      </c>
      <c r="K1009" s="2">
        <f t="shared" si="116"/>
        <v>7.3197105468588264</v>
      </c>
    </row>
    <row r="1010" spans="1:11" ht="13.5" x14ac:dyDescent="0.25">
      <c r="A1010" s="3">
        <f>TITRES_STAT!B1013</f>
        <v>43476</v>
      </c>
      <c r="B1010" s="6">
        <f>TITRES_STAT!D1013</f>
        <v>6.6584000000000003</v>
      </c>
      <c r="C1010" s="2">
        <f t="shared" si="117"/>
        <v>-0.11259999999999959</v>
      </c>
      <c r="D1010" s="2">
        <f t="shared" si="118"/>
        <v>6.81412</v>
      </c>
      <c r="E1010" s="2">
        <f t="shared" si="120"/>
        <v>6.9491600000000009</v>
      </c>
      <c r="F1010" s="2">
        <f t="shared" si="121"/>
        <v>7.0645099999999985</v>
      </c>
      <c r="G1010" s="2">
        <f t="shared" ref="G1010:G1073" si="123">AVERAGE(B961:B1010)</f>
        <v>7.3070260000000031</v>
      </c>
      <c r="H1010" s="2">
        <f t="shared" si="119"/>
        <v>9.061790499999999</v>
      </c>
      <c r="I1010" s="2">
        <f t="array" ref="I1010">SUMPRODUCT(B994:B1013, (ROW(B994:B1013)-ROW(B994)+1)) / (20*21/2)</f>
        <v>6.8500709523809533</v>
      </c>
      <c r="J1010" s="2">
        <f t="shared" si="122"/>
        <v>7.0297578576752437</v>
      </c>
      <c r="K1010" s="2">
        <f t="shared" si="116"/>
        <v>7.2937767999231857</v>
      </c>
    </row>
    <row r="1011" spans="1:11" ht="13.5" x14ac:dyDescent="0.25">
      <c r="A1011" s="3">
        <f>TITRES_STAT!B1014</f>
        <v>43480</v>
      </c>
      <c r="B1011" s="6">
        <f>TITRES_STAT!D1014</f>
        <v>6.4709000000000003</v>
      </c>
      <c r="C1011" s="2">
        <f t="shared" si="117"/>
        <v>-0.1875</v>
      </c>
      <c r="D1011" s="2">
        <f t="shared" si="118"/>
        <v>6.7034600000000015</v>
      </c>
      <c r="E1011" s="2">
        <f t="shared" si="120"/>
        <v>6.8760100000000008</v>
      </c>
      <c r="F1011" s="2">
        <f t="shared" si="121"/>
        <v>7.0246550000000001</v>
      </c>
      <c r="G1011" s="2">
        <f t="shared" si="123"/>
        <v>7.2847060000000035</v>
      </c>
      <c r="H1011" s="2">
        <f t="shared" si="119"/>
        <v>9.0368864999999996</v>
      </c>
      <c r="I1011" s="2">
        <f t="array" ref="I1011">SUMPRODUCT(B995:B1014, (ROW(B995:B1014)-ROW(B995)+1)) / (20*21/2)</f>
        <v>6.8293457142857141</v>
      </c>
      <c r="J1011" s="2">
        <f t="shared" si="122"/>
        <v>6.9765332998014111</v>
      </c>
      <c r="K1011" s="2">
        <f t="shared" ref="K1011:K1074" si="124">$K$4*B1011+(1-$K$4)*K1010</f>
        <v>7.2615071214948257</v>
      </c>
    </row>
    <row r="1012" spans="1:11" ht="13.5" x14ac:dyDescent="0.25">
      <c r="A1012" s="3">
        <f>TITRES_STAT!B1015</f>
        <v>43481</v>
      </c>
      <c r="B1012" s="6">
        <f>TITRES_STAT!D1015</f>
        <v>6.4989999999999997</v>
      </c>
      <c r="C1012" s="2">
        <f t="shared" si="117"/>
        <v>2.8099999999999348E-2</v>
      </c>
      <c r="D1012" s="2">
        <f t="shared" si="118"/>
        <v>6.6396800000000002</v>
      </c>
      <c r="E1012" s="2">
        <f t="shared" si="120"/>
        <v>6.8216200000000002</v>
      </c>
      <c r="F1012" s="2">
        <f t="shared" si="121"/>
        <v>6.9876099999999992</v>
      </c>
      <c r="G1012" s="2">
        <f t="shared" si="123"/>
        <v>7.2627620000000022</v>
      </c>
      <c r="H1012" s="2">
        <f t="shared" si="119"/>
        <v>9.0122149999999994</v>
      </c>
      <c r="I1012" s="2">
        <f t="array" ref="I1012">SUMPRODUCT(B996:B1015, (ROW(B996:B1015)-ROW(B996)+1)) / (20*21/2)</f>
        <v>6.8073266666666656</v>
      </c>
      <c r="J1012" s="2">
        <f t="shared" si="122"/>
        <v>6.9310539379155625</v>
      </c>
      <c r="K1012" s="2">
        <f t="shared" si="124"/>
        <v>7.2316048814362057</v>
      </c>
    </row>
    <row r="1013" spans="1:11" ht="13.5" x14ac:dyDescent="0.25">
      <c r="A1013" s="3">
        <f>TITRES_STAT!B1016</f>
        <v>43482</v>
      </c>
      <c r="B1013" s="6">
        <f>TITRES_STAT!D1016</f>
        <v>6.6959999999999997</v>
      </c>
      <c r="C1013" s="2">
        <f t="shared" si="117"/>
        <v>0.19700000000000006</v>
      </c>
      <c r="D1013" s="2">
        <f t="shared" si="118"/>
        <v>6.6190600000000002</v>
      </c>
      <c r="E1013" s="2">
        <f t="shared" si="120"/>
        <v>6.7681700000000005</v>
      </c>
      <c r="F1013" s="2">
        <f t="shared" si="121"/>
        <v>6.9604150000000002</v>
      </c>
      <c r="G1013" s="2">
        <f t="shared" si="123"/>
        <v>7.2419440000000028</v>
      </c>
      <c r="H1013" s="2">
        <f t="shared" si="119"/>
        <v>8.9885284999999993</v>
      </c>
      <c r="I1013" s="2">
        <f t="array" ref="I1013">SUMPRODUCT(B997:B1016, (ROW(B997:B1016)-ROW(B997)+1)) / (20*21/2)</f>
        <v>6.7876319047619056</v>
      </c>
      <c r="J1013" s="2">
        <f t="shared" si="122"/>
        <v>6.9086678485902713</v>
      </c>
      <c r="K1013" s="2">
        <f t="shared" si="124"/>
        <v>7.2106007684387077</v>
      </c>
    </row>
    <row r="1014" spans="1:11" ht="13.5" x14ac:dyDescent="0.25">
      <c r="A1014" s="3">
        <f>TITRES_STAT!B1017</f>
        <v>43483</v>
      </c>
      <c r="B1014" s="6">
        <f>TITRES_STAT!D1017</f>
        <v>6.7427999999999999</v>
      </c>
      <c r="C1014" s="2">
        <f t="shared" si="117"/>
        <v>4.6800000000000175E-2</v>
      </c>
      <c r="D1014" s="2">
        <f t="shared" si="118"/>
        <v>6.6134200000000005</v>
      </c>
      <c r="E1014" s="2">
        <f t="shared" si="120"/>
        <v>6.73909</v>
      </c>
      <c r="F1014" s="2">
        <f t="shared" si="121"/>
        <v>6.9364999999999997</v>
      </c>
      <c r="G1014" s="2">
        <f t="shared" si="123"/>
        <v>7.2245000000000026</v>
      </c>
      <c r="H1014" s="2">
        <f t="shared" si="119"/>
        <v>8.9666409999999992</v>
      </c>
      <c r="I1014" s="2">
        <f t="array" ref="I1014">SUMPRODUCT(B998:B1017, (ROW(B998:B1017)-ROW(B998)+1)) / (20*21/2)</f>
        <v>6.7684261904761902</v>
      </c>
      <c r="J1014" s="2">
        <f t="shared" si="122"/>
        <v>6.8928709106292931</v>
      </c>
      <c r="K1014" s="2">
        <f t="shared" si="124"/>
        <v>7.1922556402646416</v>
      </c>
    </row>
    <row r="1015" spans="1:11" ht="13.5" x14ac:dyDescent="0.25">
      <c r="A1015" s="3">
        <f>TITRES_STAT!B1018</f>
        <v>43486</v>
      </c>
      <c r="B1015" s="6">
        <f>TITRES_STAT!D1018</f>
        <v>6.7053000000000003</v>
      </c>
      <c r="C1015" s="2">
        <f t="shared" si="117"/>
        <v>-3.7499999999999645E-2</v>
      </c>
      <c r="D1015" s="2">
        <f t="shared" si="118"/>
        <v>6.6227999999999998</v>
      </c>
      <c r="E1015" s="2">
        <f t="shared" si="120"/>
        <v>6.7184600000000003</v>
      </c>
      <c r="F1015" s="2">
        <f t="shared" si="121"/>
        <v>6.9214949999999984</v>
      </c>
      <c r="G1015" s="2">
        <f t="shared" si="123"/>
        <v>7.2038680000000035</v>
      </c>
      <c r="H1015" s="2">
        <f t="shared" si="119"/>
        <v>8.9449345000000005</v>
      </c>
      <c r="I1015" s="2">
        <f t="array" ref="I1015">SUMPRODUCT(B999:B1018, (ROW(B999:B1018)-ROW(B999)+1)) / (20*21/2)</f>
        <v>6.7498509523809531</v>
      </c>
      <c r="J1015" s="2">
        <f t="shared" si="122"/>
        <v>6.8750070143788848</v>
      </c>
      <c r="K1015" s="2">
        <f t="shared" si="124"/>
        <v>7.1731593406464205</v>
      </c>
    </row>
    <row r="1016" spans="1:11" ht="13.5" x14ac:dyDescent="0.25">
      <c r="A1016" s="3">
        <f>TITRES_STAT!B1019</f>
        <v>43487</v>
      </c>
      <c r="B1016" s="6">
        <f>TITRES_STAT!D1019</f>
        <v>6.7146999999999997</v>
      </c>
      <c r="C1016" s="2">
        <f t="shared" si="117"/>
        <v>9.3999999999994088E-3</v>
      </c>
      <c r="D1016" s="2">
        <f t="shared" si="118"/>
        <v>6.6715599999999995</v>
      </c>
      <c r="E1016" s="2">
        <f t="shared" si="120"/>
        <v>6.6875100000000005</v>
      </c>
      <c r="F1016" s="2">
        <f t="shared" si="121"/>
        <v>6.9069599999999998</v>
      </c>
      <c r="G1016" s="2">
        <f t="shared" si="123"/>
        <v>7.1834240000000031</v>
      </c>
      <c r="H1016" s="2">
        <f t="shared" si="119"/>
        <v>8.9232750000000003</v>
      </c>
      <c r="I1016" s="2">
        <f t="array" ref="I1016">SUMPRODUCT(B1000:B1019, (ROW(B1000:B1019)-ROW(B1000)+1)) / (20*21/2)</f>
        <v>6.7328366666666675</v>
      </c>
      <c r="J1016" s="2">
        <f t="shared" si="122"/>
        <v>6.8597396796761334</v>
      </c>
      <c r="K1016" s="2">
        <f t="shared" si="124"/>
        <v>7.1551805429740121</v>
      </c>
    </row>
    <row r="1017" spans="1:11" ht="13.5" x14ac:dyDescent="0.25">
      <c r="A1017" s="3">
        <f>TITRES_STAT!B1020</f>
        <v>43488</v>
      </c>
      <c r="B1017" s="6">
        <f>TITRES_STAT!D1020</f>
        <v>6.7053000000000003</v>
      </c>
      <c r="C1017" s="2">
        <f t="shared" si="117"/>
        <v>-9.3999999999994088E-3</v>
      </c>
      <c r="D1017" s="2">
        <f t="shared" si="118"/>
        <v>6.7128200000000007</v>
      </c>
      <c r="E1017" s="2">
        <f t="shared" si="120"/>
        <v>6.6762500000000005</v>
      </c>
      <c r="F1017" s="2">
        <f t="shared" si="121"/>
        <v>6.8816399999999991</v>
      </c>
      <c r="G1017" s="2">
        <f t="shared" si="123"/>
        <v>7.1657920000000033</v>
      </c>
      <c r="H1017" s="2">
        <f t="shared" si="119"/>
        <v>8.9015685000000015</v>
      </c>
      <c r="I1017" s="2">
        <f t="array" ref="I1017">SUMPRODUCT(B1001:B1020, (ROW(B1001:B1020)-ROW(B1001)+1)) / (20*21/2)</f>
        <v>6.7192185714285708</v>
      </c>
      <c r="J1017" s="2">
        <f t="shared" si="122"/>
        <v>6.8450311387545968</v>
      </c>
      <c r="K1017" s="2">
        <f t="shared" si="124"/>
        <v>7.137538168739737</v>
      </c>
    </row>
    <row r="1018" spans="1:11" ht="13.5" x14ac:dyDescent="0.25">
      <c r="A1018" s="3">
        <f>TITRES_STAT!B1021</f>
        <v>43489</v>
      </c>
      <c r="B1018" s="6">
        <f>TITRES_STAT!D1021</f>
        <v>6.6866000000000003</v>
      </c>
      <c r="C1018" s="2">
        <f t="shared" si="117"/>
        <v>-1.8699999999999939E-2</v>
      </c>
      <c r="D1018" s="2">
        <f t="shared" si="118"/>
        <v>6.7109400000000008</v>
      </c>
      <c r="E1018" s="2">
        <f t="shared" si="120"/>
        <v>6.6650000000000009</v>
      </c>
      <c r="F1018" s="2">
        <f t="shared" si="121"/>
        <v>6.8558499999999993</v>
      </c>
      <c r="G1018" s="2">
        <f t="shared" si="123"/>
        <v>7.149474000000005</v>
      </c>
      <c r="H1018" s="2">
        <f t="shared" si="119"/>
        <v>8.878479500000001</v>
      </c>
      <c r="I1018" s="2">
        <f t="array" ref="I1018">SUMPRODUCT(B1002:B1021, (ROW(B1002:B1021)-ROW(B1002)+1)) / (20*21/2)</f>
        <v>6.7053709523809522</v>
      </c>
      <c r="J1018" s="2">
        <f t="shared" si="122"/>
        <v>6.8299424588732061</v>
      </c>
      <c r="K1018" s="2">
        <f t="shared" si="124"/>
        <v>7.1198543189852384</v>
      </c>
    </row>
    <row r="1019" spans="1:11" ht="13.5" x14ac:dyDescent="0.25">
      <c r="A1019" s="3">
        <f>TITRES_STAT!B1022</f>
        <v>43490</v>
      </c>
      <c r="B1019" s="6">
        <f>TITRES_STAT!D1022</f>
        <v>6.6772</v>
      </c>
      <c r="C1019" s="2">
        <f t="shared" si="117"/>
        <v>-9.400000000000297E-3</v>
      </c>
      <c r="D1019" s="2">
        <f t="shared" si="118"/>
        <v>6.6978200000000001</v>
      </c>
      <c r="E1019" s="2">
        <f t="shared" si="120"/>
        <v>6.6556200000000008</v>
      </c>
      <c r="F1019" s="2">
        <f t="shared" si="121"/>
        <v>6.8295899999999987</v>
      </c>
      <c r="G1019" s="2">
        <f t="shared" si="123"/>
        <v>7.1333440000000055</v>
      </c>
      <c r="H1019" s="2">
        <f t="shared" si="119"/>
        <v>8.8553435000000018</v>
      </c>
      <c r="I1019" s="2">
        <f t="array" ref="I1019">SUMPRODUCT(B1003:B1022, (ROW(B1003:B1022)-ROW(B1003)+1)) / (20*21/2)</f>
        <v>6.6941138095238113</v>
      </c>
      <c r="J1019" s="2">
        <f t="shared" si="122"/>
        <v>6.8153955580281389</v>
      </c>
      <c r="K1019" s="2">
        <f t="shared" si="124"/>
        <v>7.1024953260838561</v>
      </c>
    </row>
    <row r="1020" spans="1:11" ht="13.5" x14ac:dyDescent="0.25">
      <c r="A1020" s="3">
        <f>TITRES_STAT!B1023</f>
        <v>43493</v>
      </c>
      <c r="B1020" s="6">
        <f>TITRES_STAT!D1023</f>
        <v>6.6866000000000003</v>
      </c>
      <c r="C1020" s="2">
        <f t="shared" si="117"/>
        <v>9.400000000000297E-3</v>
      </c>
      <c r="D1020" s="2">
        <f t="shared" si="118"/>
        <v>6.6940799999999996</v>
      </c>
      <c r="E1020" s="2">
        <f t="shared" si="120"/>
        <v>6.6584400000000006</v>
      </c>
      <c r="F1020" s="2">
        <f t="shared" si="121"/>
        <v>6.8037999999999998</v>
      </c>
      <c r="G1020" s="2">
        <f t="shared" si="123"/>
        <v>7.117214000000005</v>
      </c>
      <c r="H1020" s="2">
        <f t="shared" si="119"/>
        <v>8.8322545000000012</v>
      </c>
      <c r="I1020" s="2">
        <f t="array" ref="I1020">SUMPRODUCT(B1004:B1023, (ROW(B1004:B1023)-ROW(B1004)+1)) / (20*21/2)</f>
        <v>6.6820114285714292</v>
      </c>
      <c r="J1020" s="2">
        <f t="shared" si="122"/>
        <v>6.8031293144064113</v>
      </c>
      <c r="K1020" s="2">
        <f t="shared" si="124"/>
        <v>7.0861857054531177</v>
      </c>
    </row>
    <row r="1021" spans="1:11" ht="13.5" x14ac:dyDescent="0.25">
      <c r="A1021" s="3">
        <f>TITRES_STAT!B1024</f>
        <v>43494</v>
      </c>
      <c r="B1021" s="6">
        <f>TITRES_STAT!D1024</f>
        <v>6.6584000000000003</v>
      </c>
      <c r="C1021" s="2">
        <f t="shared" si="117"/>
        <v>-2.8200000000000003E-2</v>
      </c>
      <c r="D1021" s="2">
        <f t="shared" si="118"/>
        <v>6.6828199999999995</v>
      </c>
      <c r="E1021" s="2">
        <f t="shared" si="120"/>
        <v>6.6771899999999986</v>
      </c>
      <c r="F1021" s="2">
        <f t="shared" si="121"/>
        <v>6.7765999999999993</v>
      </c>
      <c r="G1021" s="2">
        <f t="shared" si="123"/>
        <v>7.100896000000005</v>
      </c>
      <c r="H1021" s="2">
        <f t="shared" si="119"/>
        <v>8.8090244999999996</v>
      </c>
      <c r="I1021" s="2">
        <f t="array" ref="I1021">SUMPRODUCT(B1005:B1024, (ROW(B1005:B1024)-ROW(B1005)+1)) / (20*21/2)</f>
        <v>6.6959861904761899</v>
      </c>
      <c r="J1021" s="2">
        <f t="shared" si="122"/>
        <v>6.7893455701772298</v>
      </c>
      <c r="K1021" s="2">
        <f t="shared" si="124"/>
        <v>7.0694097954353481</v>
      </c>
    </row>
    <row r="1022" spans="1:11" ht="13.5" x14ac:dyDescent="0.25">
      <c r="A1022" s="3">
        <f>TITRES_STAT!B1025</f>
        <v>43495</v>
      </c>
      <c r="B1022" s="6">
        <f>TITRES_STAT!D1025</f>
        <v>6.6584000000000003</v>
      </c>
      <c r="C1022" s="2">
        <f t="shared" si="117"/>
        <v>0</v>
      </c>
      <c r="D1022" s="2">
        <f t="shared" si="118"/>
        <v>6.6734400000000011</v>
      </c>
      <c r="E1022" s="2">
        <f t="shared" si="120"/>
        <v>6.6931299999999991</v>
      </c>
      <c r="F1022" s="2">
        <f t="shared" si="121"/>
        <v>6.7573749999999988</v>
      </c>
      <c r="G1022" s="2">
        <f t="shared" si="123"/>
        <v>7.0845780000000058</v>
      </c>
      <c r="H1022" s="2">
        <f t="shared" si="119"/>
        <v>8.7870834999999996</v>
      </c>
      <c r="I1022" s="2">
        <f t="array" ref="I1022">SUMPRODUCT(B1006:B1025, (ROW(B1006:B1025)-ROW(B1006)+1)) / (20*21/2)</f>
        <v>6.6919680952380958</v>
      </c>
      <c r="J1022" s="2">
        <f t="shared" si="122"/>
        <v>6.7768745634936849</v>
      </c>
      <c r="K1022" s="2">
        <f t="shared" si="124"/>
        <v>7.0532917642418047</v>
      </c>
    </row>
    <row r="1023" spans="1:11" ht="13.5" x14ac:dyDescent="0.25">
      <c r="A1023" s="3">
        <f>TITRES_STAT!B1026</f>
        <v>43496</v>
      </c>
      <c r="B1023" s="6">
        <f>TITRES_STAT!D1026</f>
        <v>6.6303000000000001</v>
      </c>
      <c r="C1023" s="2">
        <f t="shared" si="117"/>
        <v>-2.8100000000000236E-2</v>
      </c>
      <c r="D1023" s="2">
        <f t="shared" si="118"/>
        <v>6.6621800000000011</v>
      </c>
      <c r="E1023" s="2">
        <f t="shared" si="120"/>
        <v>6.6865600000000001</v>
      </c>
      <c r="F1023" s="2">
        <f t="shared" si="121"/>
        <v>6.7273649999999989</v>
      </c>
      <c r="G1023" s="2">
        <f t="shared" si="123"/>
        <v>7.0680720000000052</v>
      </c>
      <c r="H1023" s="2">
        <f t="shared" si="119"/>
        <v>8.7650020000000026</v>
      </c>
      <c r="I1023" s="2">
        <f t="array" ref="I1023">SUMPRODUCT(B1007:B1026, (ROW(B1007:B1026)-ROW(B1007)+1)) / (20*21/2)</f>
        <v>6.6890661904761917</v>
      </c>
      <c r="J1023" s="2">
        <f t="shared" si="122"/>
        <v>6.7629150812561916</v>
      </c>
      <c r="K1023" s="2">
        <f t="shared" si="124"/>
        <v>7.0367038519185963</v>
      </c>
    </row>
    <row r="1024" spans="1:11" ht="13.5" x14ac:dyDescent="0.25">
      <c r="A1024" s="3">
        <f>TITRES_STAT!B1027</f>
        <v>43497</v>
      </c>
      <c r="B1024" s="6">
        <f>TITRES_STAT!D1027</f>
        <v>6.8741000000000003</v>
      </c>
      <c r="C1024" s="2">
        <f t="shared" si="117"/>
        <v>0.24380000000000024</v>
      </c>
      <c r="D1024" s="2">
        <f t="shared" si="118"/>
        <v>6.7015599999999989</v>
      </c>
      <c r="E1024" s="2">
        <f t="shared" si="120"/>
        <v>6.6996899999999995</v>
      </c>
      <c r="F1024" s="2">
        <f t="shared" si="121"/>
        <v>6.7193899999999998</v>
      </c>
      <c r="G1024" s="2">
        <f t="shared" si="123"/>
        <v>7.0558800000000028</v>
      </c>
      <c r="H1024" s="2">
        <f t="shared" si="119"/>
        <v>8.7441395000000028</v>
      </c>
      <c r="I1024" s="2">
        <f t="array" ref="I1024">SUMPRODUCT(B1008:B1027, (ROW(B1008:B1027)-ROW(B1008)+1)) / (20*21/2)</f>
        <v>6.6726357142857147</v>
      </c>
      <c r="J1024" s="2">
        <f t="shared" si="122"/>
        <v>6.7735041211365541</v>
      </c>
      <c r="K1024" s="2">
        <f t="shared" si="124"/>
        <v>7.0303272302747297</v>
      </c>
    </row>
    <row r="1025" spans="1:11" ht="13.5" x14ac:dyDescent="0.25">
      <c r="A1025" s="3">
        <f>TITRES_STAT!B1028</f>
        <v>43500</v>
      </c>
      <c r="B1025" s="6">
        <f>TITRES_STAT!D1028</f>
        <v>6.6772</v>
      </c>
      <c r="C1025" s="2">
        <f t="shared" si="117"/>
        <v>-0.1969000000000003</v>
      </c>
      <c r="D1025" s="2">
        <f t="shared" si="118"/>
        <v>6.699679999999999</v>
      </c>
      <c r="E1025" s="2">
        <f t="shared" si="120"/>
        <v>6.6968800000000002</v>
      </c>
      <c r="F1025" s="2">
        <f t="shared" si="121"/>
        <v>6.7076700000000002</v>
      </c>
      <c r="G1025" s="2">
        <f t="shared" si="123"/>
        <v>7.0412500000000042</v>
      </c>
      <c r="H1025" s="2">
        <f t="shared" si="119"/>
        <v>8.7222925000000036</v>
      </c>
      <c r="I1025" s="2">
        <f t="array" ref="I1025">SUMPRODUCT(B1009:B1028, (ROW(B1009:B1028)-ROW(B1009)+1)) / (20*21/2)</f>
        <v>6.6540628571428568</v>
      </c>
      <c r="J1025" s="2">
        <f t="shared" si="122"/>
        <v>6.7643323000759299</v>
      </c>
      <c r="K1025" s="2">
        <f t="shared" si="124"/>
        <v>7.0164791035972893</v>
      </c>
    </row>
    <row r="1026" spans="1:11" ht="13.5" x14ac:dyDescent="0.25">
      <c r="A1026" s="3">
        <f>TITRES_STAT!B1029</f>
        <v>43501</v>
      </c>
      <c r="B1026" s="6">
        <f>TITRES_STAT!D1029</f>
        <v>6.6772</v>
      </c>
      <c r="C1026" s="2">
        <f t="shared" si="117"/>
        <v>0</v>
      </c>
      <c r="D1026" s="2">
        <f t="shared" si="118"/>
        <v>6.7034400000000005</v>
      </c>
      <c r="E1026" s="2">
        <f t="shared" si="120"/>
        <v>6.6931299999999991</v>
      </c>
      <c r="F1026" s="2">
        <f t="shared" si="121"/>
        <v>6.6903199999999998</v>
      </c>
      <c r="G1026" s="2">
        <f t="shared" si="123"/>
        <v>7.0275580000000044</v>
      </c>
      <c r="H1026" s="2">
        <f t="shared" si="119"/>
        <v>8.6993405000000035</v>
      </c>
      <c r="I1026" s="2">
        <f t="array" ref="I1026">SUMPRODUCT(B1010:B1029, (ROW(B1010:B1029)-ROW(B1010)+1)) / (20*21/2)</f>
        <v>6.6512938095238097</v>
      </c>
      <c r="J1026" s="2">
        <f t="shared" si="122"/>
        <v>6.7560339857829845</v>
      </c>
      <c r="K1026" s="2">
        <f t="shared" si="124"/>
        <v>7.0031740407111212</v>
      </c>
    </row>
    <row r="1027" spans="1:11" ht="13.5" x14ac:dyDescent="0.25">
      <c r="A1027" s="3">
        <f>TITRES_STAT!B1030</f>
        <v>43502</v>
      </c>
      <c r="B1027" s="6">
        <f>TITRES_STAT!D1030</f>
        <v>6.5178000000000003</v>
      </c>
      <c r="C1027" s="2">
        <f t="shared" si="117"/>
        <v>-0.15939999999999976</v>
      </c>
      <c r="D1027" s="2">
        <f t="shared" si="118"/>
        <v>6.6753199999999993</v>
      </c>
      <c r="E1027" s="2">
        <f t="shared" si="120"/>
        <v>6.6743799999999993</v>
      </c>
      <c r="F1027" s="2">
        <f t="shared" si="121"/>
        <v>6.6753150000000003</v>
      </c>
      <c r="G1027" s="2">
        <f t="shared" si="123"/>
        <v>7.0084280000000057</v>
      </c>
      <c r="H1027" s="2">
        <f t="shared" si="119"/>
        <v>8.6766965000000038</v>
      </c>
      <c r="I1027" s="2">
        <f t="array" ref="I1027">SUMPRODUCT(B1011:B1030, (ROW(B1011:B1030)-ROW(B1011)+1)) / (20*21/2)</f>
        <v>6.6304423809523803</v>
      </c>
      <c r="J1027" s="2">
        <f t="shared" si="122"/>
        <v>6.7333450347560335</v>
      </c>
      <c r="K1027" s="2">
        <f t="shared" si="124"/>
        <v>6.9841397646048033</v>
      </c>
    </row>
    <row r="1028" spans="1:11" ht="13.5" x14ac:dyDescent="0.25">
      <c r="A1028" s="3">
        <f>TITRES_STAT!B1031</f>
        <v>43503</v>
      </c>
      <c r="B1028" s="6">
        <f>TITRES_STAT!D1031</f>
        <v>6.4802999999999997</v>
      </c>
      <c r="C1028" s="2">
        <f t="shared" ref="C1028:C1091" si="125">B1028-B1027</f>
        <v>-3.7500000000000533E-2</v>
      </c>
      <c r="D1028" s="2">
        <f t="shared" si="118"/>
        <v>6.6453200000000008</v>
      </c>
      <c r="E1028" s="2">
        <f t="shared" si="120"/>
        <v>6.6537499999999996</v>
      </c>
      <c r="F1028" s="2">
        <f t="shared" si="121"/>
        <v>6.6593749999999998</v>
      </c>
      <c r="G1028" s="2">
        <f t="shared" si="123"/>
        <v>6.9881720000000049</v>
      </c>
      <c r="H1028" s="2">
        <f t="shared" si="119"/>
        <v>8.6529905000000031</v>
      </c>
      <c r="I1028" s="2">
        <f t="array" ref="I1028">SUMPRODUCT(B1012:B1031, (ROW(B1012:B1031)-ROW(B1012)+1)) / (20*21/2)</f>
        <v>6.6231671428571426</v>
      </c>
      <c r="J1028" s="2">
        <f t="shared" si="122"/>
        <v>6.7092455076364104</v>
      </c>
      <c r="K1028" s="2">
        <f t="shared" si="124"/>
        <v>6.9643813424634384</v>
      </c>
    </row>
    <row r="1029" spans="1:11" ht="13.5" x14ac:dyDescent="0.25">
      <c r="A1029" s="3">
        <f>TITRES_STAT!B1032</f>
        <v>43504</v>
      </c>
      <c r="B1029" s="6">
        <f>TITRES_STAT!D1032</f>
        <v>6.6303000000000001</v>
      </c>
      <c r="C1029" s="2">
        <f t="shared" si="125"/>
        <v>0.15000000000000036</v>
      </c>
      <c r="D1029" s="2">
        <f t="shared" si="118"/>
        <v>6.5965599999999993</v>
      </c>
      <c r="E1029" s="2">
        <f t="shared" si="120"/>
        <v>6.6490600000000004</v>
      </c>
      <c r="F1029" s="2">
        <f t="shared" si="121"/>
        <v>6.6523399999999997</v>
      </c>
      <c r="G1029" s="2">
        <f t="shared" si="123"/>
        <v>6.9709160000000043</v>
      </c>
      <c r="H1029" s="2">
        <f t="shared" si="119"/>
        <v>8.631369000000003</v>
      </c>
      <c r="I1029" s="2">
        <f t="array" ref="I1029">SUMPRODUCT(B1013:B1032, (ROW(B1013:B1032)-ROW(B1013)+1)) / (20*21/2)</f>
        <v>6.6047214285714277</v>
      </c>
      <c r="J1029" s="2">
        <f t="shared" si="122"/>
        <v>6.7017268878615148</v>
      </c>
      <c r="K1029" s="2">
        <f t="shared" si="124"/>
        <v>6.9512801133472255</v>
      </c>
    </row>
    <row r="1030" spans="1:11" ht="13.5" x14ac:dyDescent="0.25">
      <c r="A1030" s="3">
        <f>TITRES_STAT!B1033</f>
        <v>43507</v>
      </c>
      <c r="B1030" s="6">
        <f>TITRES_STAT!D1033</f>
        <v>6.4333999999999998</v>
      </c>
      <c r="C1030" s="2">
        <f t="shared" si="125"/>
        <v>-0.1969000000000003</v>
      </c>
      <c r="D1030" s="2">
        <f t="shared" ref="D1030:D1093" si="126">AVERAGE(B1026:B1030)</f>
        <v>6.5477999999999996</v>
      </c>
      <c r="E1030" s="2">
        <f t="shared" si="120"/>
        <v>6.6237399999999997</v>
      </c>
      <c r="F1030" s="2">
        <f t="shared" si="121"/>
        <v>6.6410900000000002</v>
      </c>
      <c r="G1030" s="2">
        <f t="shared" si="123"/>
        <v>6.9500980000000023</v>
      </c>
      <c r="H1030" s="2">
        <f t="shared" si="119"/>
        <v>8.6072440000000032</v>
      </c>
      <c r="I1030" s="2">
        <f t="array" ref="I1030">SUMPRODUCT(B1014:B1033, (ROW(B1014:B1033)-ROW(B1014)+1)) / (20*21/2)</f>
        <v>6.6043657142857137</v>
      </c>
      <c r="J1030" s="2">
        <f t="shared" si="122"/>
        <v>6.6761719461604176</v>
      </c>
      <c r="K1030" s="2">
        <f t="shared" si="124"/>
        <v>6.9309710892943928</v>
      </c>
    </row>
    <row r="1031" spans="1:11" ht="13.5" x14ac:dyDescent="0.25">
      <c r="A1031" s="3">
        <f>TITRES_STAT!B1034</f>
        <v>43508</v>
      </c>
      <c r="B1031" s="6">
        <f>TITRES_STAT!D1034</f>
        <v>6.5647000000000002</v>
      </c>
      <c r="C1031" s="2">
        <f t="shared" si="125"/>
        <v>0.13130000000000042</v>
      </c>
      <c r="D1031" s="2">
        <f t="shared" si="126"/>
        <v>6.5252999999999997</v>
      </c>
      <c r="E1031" s="2">
        <f t="shared" si="120"/>
        <v>6.6143699999999992</v>
      </c>
      <c r="F1031" s="2">
        <f t="shared" si="121"/>
        <v>6.6457799999999994</v>
      </c>
      <c r="G1031" s="2">
        <f t="shared" si="123"/>
        <v>6.9322800000000031</v>
      </c>
      <c r="H1031" s="2">
        <f t="shared" si="119"/>
        <v>8.5839140000000036</v>
      </c>
      <c r="I1031" s="2">
        <f t="array" ref="I1031">SUMPRODUCT(B1015:B1034, (ROW(B1015:B1034)-ROW(B1015)+1)) / (20*21/2)</f>
        <v>6.6078495238095236</v>
      </c>
      <c r="J1031" s="2">
        <f t="shared" si="122"/>
        <v>6.6655555703356155</v>
      </c>
      <c r="K1031" s="2">
        <f t="shared" si="124"/>
        <v>6.9166075171652013</v>
      </c>
    </row>
    <row r="1032" spans="1:11" ht="13.5" x14ac:dyDescent="0.25">
      <c r="A1032" s="3">
        <f>TITRES_STAT!B1035</f>
        <v>43509</v>
      </c>
      <c r="B1032" s="6">
        <f>TITRES_STAT!D1035</f>
        <v>6.4520999999999997</v>
      </c>
      <c r="C1032" s="2">
        <f t="shared" si="125"/>
        <v>-0.11260000000000048</v>
      </c>
      <c r="D1032" s="2">
        <f t="shared" si="126"/>
        <v>6.5121599999999997</v>
      </c>
      <c r="E1032" s="2">
        <f t="shared" si="120"/>
        <v>6.5937399999999995</v>
      </c>
      <c r="F1032" s="2">
        <f t="shared" si="121"/>
        <v>6.6434349999999993</v>
      </c>
      <c r="G1032" s="2">
        <f t="shared" si="123"/>
        <v>6.911836000000001</v>
      </c>
      <c r="H1032" s="2">
        <f t="shared" si="119"/>
        <v>8.5622300000000013</v>
      </c>
      <c r="I1032" s="2">
        <f t="array" ref="I1032">SUMPRODUCT(B1016:B1035, (ROW(B1016:B1035)-ROW(B1016)+1)) / (20*21/2)</f>
        <v>6.5928933333333326</v>
      </c>
      <c r="J1032" s="2">
        <f t="shared" si="122"/>
        <v>6.6452264683988904</v>
      </c>
      <c r="K1032" s="2">
        <f t="shared" si="124"/>
        <v>6.8983915360998997</v>
      </c>
    </row>
    <row r="1033" spans="1:11" ht="13.5" x14ac:dyDescent="0.25">
      <c r="A1033" s="3">
        <f>TITRES_STAT!B1036</f>
        <v>43510</v>
      </c>
      <c r="B1033" s="6">
        <f>TITRES_STAT!D1036</f>
        <v>6.6397000000000004</v>
      </c>
      <c r="C1033" s="2">
        <f t="shared" si="125"/>
        <v>0.18760000000000066</v>
      </c>
      <c r="D1033" s="2">
        <f t="shared" si="126"/>
        <v>6.5440399999999999</v>
      </c>
      <c r="E1033" s="2">
        <f t="shared" si="120"/>
        <v>6.5946800000000012</v>
      </c>
      <c r="F1033" s="2">
        <f t="shared" si="121"/>
        <v>6.6406200000000002</v>
      </c>
      <c r="G1033" s="2">
        <f t="shared" si="123"/>
        <v>6.8953300000000004</v>
      </c>
      <c r="H1033" s="2">
        <f t="shared" si="119"/>
        <v>8.5415760000000009</v>
      </c>
      <c r="I1033" s="2">
        <f t="array" ref="I1033">SUMPRODUCT(B1017:B1036, (ROW(B1017:B1036)-ROW(B1017)+1)) / (20*21/2)</f>
        <v>6.5870466666666676</v>
      </c>
      <c r="J1033" s="2">
        <f t="shared" si="122"/>
        <v>6.6447001380751862</v>
      </c>
      <c r="K1033" s="2">
        <f t="shared" si="124"/>
        <v>6.8882467699783358</v>
      </c>
    </row>
    <row r="1034" spans="1:11" ht="13.5" x14ac:dyDescent="0.25">
      <c r="A1034" s="3">
        <f>TITRES_STAT!B1037</f>
        <v>43511</v>
      </c>
      <c r="B1034" s="6">
        <f>TITRES_STAT!D1037</f>
        <v>6.6772</v>
      </c>
      <c r="C1034" s="2">
        <f t="shared" si="125"/>
        <v>3.7499999999999645E-2</v>
      </c>
      <c r="D1034" s="2">
        <f t="shared" si="126"/>
        <v>6.5534200000000009</v>
      </c>
      <c r="E1034" s="2">
        <f t="shared" si="120"/>
        <v>6.5749899999999997</v>
      </c>
      <c r="F1034" s="2">
        <f t="shared" si="121"/>
        <v>6.63734</v>
      </c>
      <c r="G1034" s="2">
        <f t="shared" si="123"/>
        <v>6.8807000000000018</v>
      </c>
      <c r="H1034" s="2">
        <f t="shared" ref="H1034:H1097" si="127">AVERAGE(B835:B1034)</f>
        <v>8.5208795000000013</v>
      </c>
      <c r="I1034" s="2">
        <f t="array" ref="I1034">SUMPRODUCT(B1018:B1037, (ROW(B1018:B1037)-ROW(B1018)+1)) / (20*21/2)</f>
        <v>6.5729809523809521</v>
      </c>
      <c r="J1034" s="2">
        <f t="shared" si="122"/>
        <v>6.647795363020407</v>
      </c>
      <c r="K1034" s="2">
        <f t="shared" si="124"/>
        <v>6.8799704260576169</v>
      </c>
    </row>
    <row r="1035" spans="1:11" ht="13.5" x14ac:dyDescent="0.25">
      <c r="A1035" s="3">
        <f>TITRES_STAT!B1038</f>
        <v>43514</v>
      </c>
      <c r="B1035" s="6">
        <f>TITRES_STAT!D1038</f>
        <v>6.4802999999999997</v>
      </c>
      <c r="C1035" s="2">
        <f t="shared" si="125"/>
        <v>-0.1969000000000003</v>
      </c>
      <c r="D1035" s="2">
        <f t="shared" si="126"/>
        <v>6.5628000000000002</v>
      </c>
      <c r="E1035" s="2">
        <f t="shared" si="120"/>
        <v>6.5552999999999999</v>
      </c>
      <c r="F1035" s="2">
        <f t="shared" si="121"/>
        <v>6.6260900000000005</v>
      </c>
      <c r="G1035" s="2">
        <f t="shared" si="123"/>
        <v>6.8625080000000001</v>
      </c>
      <c r="H1035" s="2">
        <f t="shared" si="127"/>
        <v>8.5002110000000002</v>
      </c>
      <c r="I1035" s="2">
        <f t="array" ref="I1035">SUMPRODUCT(B1019:B1038, (ROW(B1019:B1038)-ROW(B1019)+1)) / (20*21/2)</f>
        <v>6.5600314285714285</v>
      </c>
      <c r="J1035" s="2">
        <f t="shared" si="122"/>
        <v>6.6318434236851296</v>
      </c>
      <c r="K1035" s="2">
        <f t="shared" si="124"/>
        <v>6.8642970760161415</v>
      </c>
    </row>
    <row r="1036" spans="1:11" ht="13.5" x14ac:dyDescent="0.25">
      <c r="A1036" s="3">
        <f>TITRES_STAT!B1039</f>
        <v>43515</v>
      </c>
      <c r="B1036" s="6">
        <f>TITRES_STAT!D1039</f>
        <v>6.5647000000000002</v>
      </c>
      <c r="C1036" s="2">
        <f t="shared" si="125"/>
        <v>8.4400000000000475E-2</v>
      </c>
      <c r="D1036" s="2">
        <f t="shared" si="126"/>
        <v>6.5628000000000002</v>
      </c>
      <c r="E1036" s="2">
        <f t="shared" ref="E1036:E1099" si="128">AVERAGE(B1027:B1036)</f>
        <v>6.5440500000000004</v>
      </c>
      <c r="F1036" s="2">
        <f t="shared" si="121"/>
        <v>6.6185900000000002</v>
      </c>
      <c r="G1036" s="2">
        <f t="shared" si="123"/>
        <v>6.845816000000001</v>
      </c>
      <c r="H1036" s="2">
        <f t="shared" si="127"/>
        <v>8.480102500000001</v>
      </c>
      <c r="I1036" s="2">
        <f t="array" ref="I1036">SUMPRODUCT(B1020:B1039, (ROW(B1020:B1039)-ROW(B1020)+1)) / (20*21/2)</f>
        <v>6.5347090476190486</v>
      </c>
      <c r="J1036" s="2">
        <f t="shared" si="122"/>
        <v>6.625448811905593</v>
      </c>
      <c r="K1036" s="2">
        <f t="shared" si="124"/>
        <v>6.8525481710743321</v>
      </c>
    </row>
    <row r="1037" spans="1:11" ht="13.5" x14ac:dyDescent="0.25">
      <c r="A1037" s="3">
        <f>TITRES_STAT!B1040</f>
        <v>43516</v>
      </c>
      <c r="B1037" s="6">
        <f>TITRES_STAT!D1040</f>
        <v>6.4709000000000003</v>
      </c>
      <c r="C1037" s="2">
        <f t="shared" si="125"/>
        <v>-9.3799999999999883E-2</v>
      </c>
      <c r="D1037" s="2">
        <f t="shared" si="126"/>
        <v>6.56656</v>
      </c>
      <c r="E1037" s="2">
        <f t="shared" si="128"/>
        <v>6.5393599999999994</v>
      </c>
      <c r="F1037" s="2">
        <f t="shared" si="121"/>
        <v>6.6068700000000007</v>
      </c>
      <c r="G1037" s="2">
        <f t="shared" si="123"/>
        <v>6.8289360000000014</v>
      </c>
      <c r="H1037" s="2">
        <f t="shared" si="127"/>
        <v>8.4597555000000018</v>
      </c>
      <c r="I1037" s="2">
        <f t="array" ref="I1037">SUMPRODUCT(B1021:B1040, (ROW(B1021:B1040)-ROW(B1021)+1)) / (20*21/2)</f>
        <v>6.51014380952381</v>
      </c>
      <c r="J1037" s="2">
        <f t="shared" si="122"/>
        <v>6.610729877438394</v>
      </c>
      <c r="K1037" s="2">
        <f t="shared" si="124"/>
        <v>6.8375815761302414</v>
      </c>
    </row>
    <row r="1038" spans="1:11" ht="13.5" x14ac:dyDescent="0.25">
      <c r="A1038" s="3">
        <f>TITRES_STAT!B1041</f>
        <v>43517</v>
      </c>
      <c r="B1038" s="6">
        <f>TITRES_STAT!D1041</f>
        <v>6.4709000000000003</v>
      </c>
      <c r="C1038" s="2">
        <f t="shared" si="125"/>
        <v>0</v>
      </c>
      <c r="D1038" s="2">
        <f t="shared" si="126"/>
        <v>6.5327999999999999</v>
      </c>
      <c r="E1038" s="2">
        <f t="shared" si="128"/>
        <v>6.5384199999999995</v>
      </c>
      <c r="F1038" s="2">
        <f t="shared" si="121"/>
        <v>6.5960850000000004</v>
      </c>
      <c r="G1038" s="2">
        <f t="shared" si="123"/>
        <v>6.8146820000000004</v>
      </c>
      <c r="H1038" s="2">
        <f t="shared" si="127"/>
        <v>8.4391780000000001</v>
      </c>
      <c r="I1038" s="2">
        <f t="array" ref="I1038">SUMPRODUCT(B1022:B1041, (ROW(B1022:B1041)-ROW(B1022)+1)) / (20*21/2)</f>
        <v>6.4882157142857144</v>
      </c>
      <c r="J1038" s="2">
        <f t="shared" si="122"/>
        <v>6.5974127462537853</v>
      </c>
      <c r="K1038" s="2">
        <f t="shared" si="124"/>
        <v>6.8232019064780758</v>
      </c>
    </row>
    <row r="1039" spans="1:11" ht="13.5" x14ac:dyDescent="0.25">
      <c r="A1039" s="3">
        <f>TITRES_STAT!B1042</f>
        <v>43518</v>
      </c>
      <c r="B1039" s="6">
        <f>TITRES_STAT!D1042</f>
        <v>6.3301999999999996</v>
      </c>
      <c r="C1039" s="2">
        <f t="shared" si="125"/>
        <v>-0.14070000000000071</v>
      </c>
      <c r="D1039" s="2">
        <f t="shared" si="126"/>
        <v>6.4634</v>
      </c>
      <c r="E1039" s="2">
        <f t="shared" si="128"/>
        <v>6.5084100000000005</v>
      </c>
      <c r="F1039" s="2">
        <f t="shared" si="121"/>
        <v>6.578735</v>
      </c>
      <c r="G1039" s="2">
        <f t="shared" si="123"/>
        <v>6.7983640000000012</v>
      </c>
      <c r="H1039" s="2">
        <f t="shared" si="127"/>
        <v>8.4196465000000007</v>
      </c>
      <c r="I1039" s="2">
        <f t="array" ref="I1039">SUMPRODUCT(B1023:B1042, (ROW(B1023:B1042)-ROW(B1023)+1)) / (20*21/2)</f>
        <v>6.4678504761904758</v>
      </c>
      <c r="J1039" s="2">
        <f t="shared" si="122"/>
        <v>6.5719639132772345</v>
      </c>
      <c r="K1039" s="2">
        <f t="shared" si="124"/>
        <v>6.803868498380897</v>
      </c>
    </row>
    <row r="1040" spans="1:11" ht="13.5" x14ac:dyDescent="0.25">
      <c r="A1040" s="3">
        <f>TITRES_STAT!B1043</f>
        <v>43521</v>
      </c>
      <c r="B1040" s="6">
        <f>TITRES_STAT!D1043</f>
        <v>6.3208000000000002</v>
      </c>
      <c r="C1040" s="2">
        <f t="shared" si="125"/>
        <v>-9.3999999999994088E-3</v>
      </c>
      <c r="D1040" s="2">
        <f t="shared" si="126"/>
        <v>6.4314999999999998</v>
      </c>
      <c r="E1040" s="2">
        <f t="shared" si="128"/>
        <v>6.4971500000000004</v>
      </c>
      <c r="F1040" s="2">
        <f t="shared" si="121"/>
        <v>6.5604449999999996</v>
      </c>
      <c r="G1040" s="2">
        <f t="shared" si="123"/>
        <v>6.7816700000000001</v>
      </c>
      <c r="H1040" s="2">
        <f t="shared" si="127"/>
        <v>8.4006200000000018</v>
      </c>
      <c r="I1040" s="2">
        <f t="array" ref="I1040">SUMPRODUCT(B1024:B1043, (ROW(B1024:B1043)-ROW(B1024)+1)) / (20*21/2)</f>
        <v>6.4490480952380951</v>
      </c>
      <c r="J1040" s="2">
        <f t="shared" si="122"/>
        <v>6.5480435405841639</v>
      </c>
      <c r="K1040" s="2">
        <f t="shared" si="124"/>
        <v>6.7849246356992934</v>
      </c>
    </row>
    <row r="1041" spans="1:11" ht="13.5" x14ac:dyDescent="0.25">
      <c r="A1041" s="3">
        <f>TITRES_STAT!B1044</f>
        <v>43522</v>
      </c>
      <c r="B1041" s="6">
        <f>TITRES_STAT!D1044</f>
        <v>6.3301999999999996</v>
      </c>
      <c r="C1041" s="2">
        <f t="shared" si="125"/>
        <v>9.3999999999994088E-3</v>
      </c>
      <c r="D1041" s="2">
        <f t="shared" si="126"/>
        <v>6.3845999999999989</v>
      </c>
      <c r="E1041" s="2">
        <f t="shared" si="128"/>
        <v>6.4736999999999991</v>
      </c>
      <c r="F1041" s="2">
        <f t="shared" si="121"/>
        <v>6.5440350000000009</v>
      </c>
      <c r="G1041" s="2">
        <f t="shared" si="123"/>
        <v>6.7629139999999994</v>
      </c>
      <c r="H1041" s="2">
        <f t="shared" si="127"/>
        <v>8.3801215000000013</v>
      </c>
      <c r="I1041" s="2">
        <f t="array" ref="I1041">SUMPRODUCT(B1025:B1044, (ROW(B1025:B1044)-ROW(B1025)+1)) / (20*21/2)</f>
        <v>6.4316747619047616</v>
      </c>
      <c r="J1041" s="2">
        <f t="shared" si="122"/>
        <v>6.5272965367190059</v>
      </c>
      <c r="K1041" s="2">
        <f t="shared" si="124"/>
        <v>6.7670922970444192</v>
      </c>
    </row>
    <row r="1042" spans="1:11" ht="13.5" x14ac:dyDescent="0.25">
      <c r="A1042" s="3">
        <f>TITRES_STAT!B1045</f>
        <v>43523</v>
      </c>
      <c r="B1042" s="6">
        <f>TITRES_STAT!D1045</f>
        <v>6.3301999999999996</v>
      </c>
      <c r="C1042" s="2">
        <f t="shared" si="125"/>
        <v>0</v>
      </c>
      <c r="D1042" s="2">
        <f t="shared" si="126"/>
        <v>6.3564600000000002</v>
      </c>
      <c r="E1042" s="2">
        <f t="shared" si="128"/>
        <v>6.4615099999999996</v>
      </c>
      <c r="F1042" s="2">
        <f t="shared" si="121"/>
        <v>6.5276250000000005</v>
      </c>
      <c r="G1042" s="2">
        <f t="shared" si="123"/>
        <v>6.7447200000000009</v>
      </c>
      <c r="H1042" s="2">
        <f t="shared" si="127"/>
        <v>8.3596230000000027</v>
      </c>
      <c r="I1042" s="2">
        <f t="array" ref="I1042">SUMPRODUCT(B1026:B1045, (ROW(B1026:B1045)-ROW(B1026)+1)) / (20*21/2)</f>
        <v>6.4168914285714287</v>
      </c>
      <c r="J1042" s="2">
        <f t="shared" si="122"/>
        <v>6.5085254379838622</v>
      </c>
      <c r="K1042" s="2">
        <f t="shared" si="124"/>
        <v>6.7499592657877754</v>
      </c>
    </row>
    <row r="1043" spans="1:11" ht="13.5" x14ac:dyDescent="0.25">
      <c r="A1043" s="3">
        <f>TITRES_STAT!B1046</f>
        <v>43524</v>
      </c>
      <c r="B1043" s="6">
        <f>TITRES_STAT!D1046</f>
        <v>6.3301999999999996</v>
      </c>
      <c r="C1043" s="2">
        <f t="shared" si="125"/>
        <v>0</v>
      </c>
      <c r="D1043" s="2">
        <f t="shared" si="126"/>
        <v>6.3283199999999997</v>
      </c>
      <c r="E1043" s="2">
        <f t="shared" si="128"/>
        <v>6.4305599999999998</v>
      </c>
      <c r="F1043" s="2">
        <f t="shared" si="121"/>
        <v>6.512620000000001</v>
      </c>
      <c r="G1043" s="2">
        <f t="shared" si="123"/>
        <v>6.7265259999999998</v>
      </c>
      <c r="H1043" s="2">
        <f t="shared" si="127"/>
        <v>8.3384805000000028</v>
      </c>
      <c r="I1043" s="2">
        <f t="array" ref="I1043">SUMPRODUCT(B1027:B1046, (ROW(B1027:B1046)-ROW(B1027)+1)) / (20*21/2)</f>
        <v>6.4117985714285712</v>
      </c>
      <c r="J1043" s="2">
        <f t="shared" si="122"/>
        <v>6.4915420629377802</v>
      </c>
      <c r="K1043" s="2">
        <f t="shared" si="124"/>
        <v>6.7334981181098241</v>
      </c>
    </row>
    <row r="1044" spans="1:11" ht="13.5" x14ac:dyDescent="0.25">
      <c r="A1044" s="3">
        <f>TITRES_STAT!B1047</f>
        <v>43525</v>
      </c>
      <c r="B1044" s="6">
        <f>TITRES_STAT!D1047</f>
        <v>6.3301999999999996</v>
      </c>
      <c r="C1044" s="2">
        <f t="shared" si="125"/>
        <v>0</v>
      </c>
      <c r="D1044" s="2">
        <f t="shared" si="126"/>
        <v>6.3283199999999997</v>
      </c>
      <c r="E1044" s="2">
        <f t="shared" si="128"/>
        <v>6.395859999999999</v>
      </c>
      <c r="F1044" s="2">
        <f t="shared" ref="F1044:F1107" si="129">AVERAGE(B1025:B1044)</f>
        <v>6.4854250000000011</v>
      </c>
      <c r="G1044" s="2">
        <f t="shared" si="123"/>
        <v>6.7087080000000006</v>
      </c>
      <c r="H1044" s="2">
        <f t="shared" si="127"/>
        <v>8.3173840000000041</v>
      </c>
      <c r="I1044" s="2">
        <f t="array" ref="I1044">SUMPRODUCT(B1028:B1047, (ROW(B1028:B1047)-ROW(B1028)+1)) / (20*21/2)</f>
        <v>6.4079561904761899</v>
      </c>
      <c r="J1044" s="2">
        <f t="shared" si="122"/>
        <v>6.4761761521818011</v>
      </c>
      <c r="K1044" s="2">
        <f t="shared" si="124"/>
        <v>6.7176825056349294</v>
      </c>
    </row>
    <row r="1045" spans="1:11" ht="13.5" x14ac:dyDescent="0.25">
      <c r="A1045" s="3">
        <f>TITRES_STAT!B1048</f>
        <v>43528</v>
      </c>
      <c r="B1045" s="6">
        <f>TITRES_STAT!D1048</f>
        <v>6.3301999999999996</v>
      </c>
      <c r="C1045" s="2">
        <f t="shared" si="125"/>
        <v>0</v>
      </c>
      <c r="D1045" s="2">
        <f t="shared" si="126"/>
        <v>6.3301999999999996</v>
      </c>
      <c r="E1045" s="2">
        <f t="shared" si="128"/>
        <v>6.3808499999999988</v>
      </c>
      <c r="F1045" s="2">
        <f t="shared" si="129"/>
        <v>6.4680750000000016</v>
      </c>
      <c r="G1045" s="2">
        <f t="shared" si="123"/>
        <v>6.6952040000000004</v>
      </c>
      <c r="H1045" s="2">
        <f t="shared" si="127"/>
        <v>8.2962875000000036</v>
      </c>
      <c r="I1045" s="2">
        <f t="array" ref="I1045">SUMPRODUCT(B1029:B1048, (ROW(B1029:B1048)-ROW(B1029)+1)) / (20*21/2)</f>
        <v>6.404605238095237</v>
      </c>
      <c r="J1045" s="2">
        <f t="shared" ref="J1045:J1108" si="130">$J$4*B1045+J1044*(1-$J$4)</f>
        <v>6.4622736614978198</v>
      </c>
      <c r="K1045" s="2">
        <f t="shared" si="124"/>
        <v>6.7024871132570896</v>
      </c>
    </row>
    <row r="1046" spans="1:11" ht="13.5" x14ac:dyDescent="0.25">
      <c r="A1046" s="3">
        <f>TITRES_STAT!B1049</f>
        <v>43529</v>
      </c>
      <c r="B1046" s="6">
        <f>TITRES_STAT!D1049</f>
        <v>6.4146000000000001</v>
      </c>
      <c r="C1046" s="2">
        <f t="shared" si="125"/>
        <v>8.4400000000000475E-2</v>
      </c>
      <c r="D1046" s="2">
        <f t="shared" si="126"/>
        <v>6.3470800000000001</v>
      </c>
      <c r="E1046" s="2">
        <f t="shared" si="128"/>
        <v>6.3658399999999986</v>
      </c>
      <c r="F1046" s="2">
        <f t="shared" si="129"/>
        <v>6.4549450000000022</v>
      </c>
      <c r="G1046" s="2">
        <f t="shared" si="123"/>
        <v>6.6833879999999999</v>
      </c>
      <c r="H1046" s="2">
        <f t="shared" si="127"/>
        <v>8.2778680000000051</v>
      </c>
      <c r="I1046" s="2">
        <f t="array" ref="I1046">SUMPRODUCT(B1030:B1049, (ROW(B1030:B1049)-ROW(B1030)+1)) / (20*21/2)</f>
        <v>6.3837004761904756</v>
      </c>
      <c r="J1046" s="2">
        <f t="shared" si="130"/>
        <v>6.4577333127837413</v>
      </c>
      <c r="K1046" s="2">
        <f t="shared" si="124"/>
        <v>6.6911974225411255</v>
      </c>
    </row>
    <row r="1047" spans="1:11" ht="13.5" x14ac:dyDescent="0.25">
      <c r="A1047" s="3">
        <f>TITRES_STAT!B1050</f>
        <v>43530</v>
      </c>
      <c r="B1047" s="6">
        <f>TITRES_STAT!D1050</f>
        <v>6.4146000000000001</v>
      </c>
      <c r="C1047" s="2">
        <f t="shared" si="125"/>
        <v>0</v>
      </c>
      <c r="D1047" s="2">
        <f t="shared" si="126"/>
        <v>6.3639600000000005</v>
      </c>
      <c r="E1047" s="2">
        <f t="shared" si="128"/>
        <v>6.3602099999999995</v>
      </c>
      <c r="F1047" s="2">
        <f t="shared" si="129"/>
        <v>6.4497850000000012</v>
      </c>
      <c r="G1047" s="2">
        <f t="shared" si="123"/>
        <v>6.6674460000000009</v>
      </c>
      <c r="H1047" s="2">
        <f t="shared" si="127"/>
        <v>8.2579300000000053</v>
      </c>
      <c r="I1047" s="2">
        <f t="array" ref="I1047">SUMPRODUCT(B1031:B1050, (ROW(B1031:B1050)-ROW(B1031)+1)) / (20*21/2)</f>
        <v>6.3647161904761909</v>
      </c>
      <c r="J1047" s="2">
        <f t="shared" si="130"/>
        <v>6.4536253782329087</v>
      </c>
      <c r="K1047" s="2">
        <f t="shared" si="124"/>
        <v>6.6803504647944143</v>
      </c>
    </row>
    <row r="1048" spans="1:11" ht="13.5" x14ac:dyDescent="0.25">
      <c r="A1048" s="3">
        <f>TITRES_STAT!B1051</f>
        <v>43531</v>
      </c>
      <c r="B1048" s="6">
        <f>TITRES_STAT!D1051</f>
        <v>6.4146000000000001</v>
      </c>
      <c r="C1048" s="2">
        <f t="shared" si="125"/>
        <v>0</v>
      </c>
      <c r="D1048" s="2">
        <f t="shared" si="126"/>
        <v>6.3808400000000001</v>
      </c>
      <c r="E1048" s="2">
        <f t="shared" si="128"/>
        <v>6.3545799999999995</v>
      </c>
      <c r="F1048" s="2">
        <f t="shared" si="129"/>
        <v>6.4465000000000021</v>
      </c>
      <c r="G1048" s="2">
        <f t="shared" si="123"/>
        <v>6.6516900000000012</v>
      </c>
      <c r="H1048" s="2">
        <f t="shared" si="127"/>
        <v>8.2377615000000048</v>
      </c>
      <c r="I1048" s="2">
        <f t="array" ref="I1048">SUMPRODUCT(B1032:B1051, (ROW(B1032:B1051)-ROW(B1032)+1)) / (20*21/2)</f>
        <v>6.3386766666666681</v>
      </c>
      <c r="J1048" s="2">
        <f t="shared" si="130"/>
        <v>6.4499086755440604</v>
      </c>
      <c r="K1048" s="2">
        <f t="shared" si="124"/>
        <v>6.6699288779397312</v>
      </c>
    </row>
    <row r="1049" spans="1:11" ht="13.5" x14ac:dyDescent="0.25">
      <c r="A1049" s="3">
        <f>TITRES_STAT!B1052</f>
        <v>43532</v>
      </c>
      <c r="B1049" s="6">
        <f>TITRES_STAT!D1052</f>
        <v>6.2270000000000003</v>
      </c>
      <c r="C1049" s="2">
        <f t="shared" si="125"/>
        <v>-0.18759999999999977</v>
      </c>
      <c r="D1049" s="2">
        <f t="shared" si="126"/>
        <v>6.3601999999999999</v>
      </c>
      <c r="E1049" s="2">
        <f t="shared" si="128"/>
        <v>6.3442600000000002</v>
      </c>
      <c r="F1049" s="2">
        <f t="shared" si="129"/>
        <v>6.4263350000000035</v>
      </c>
      <c r="G1049" s="2">
        <f t="shared" si="123"/>
        <v>6.6321819999999976</v>
      </c>
      <c r="H1049" s="2">
        <f t="shared" si="127"/>
        <v>8.2178980000000053</v>
      </c>
      <c r="I1049" s="2">
        <f t="array" ref="I1049">SUMPRODUCT(B1033:B1052, (ROW(B1033:B1052)-ROW(B1033)+1)) / (20*21/2)</f>
        <v>6.3057233333333338</v>
      </c>
      <c r="J1049" s="2">
        <f t="shared" si="130"/>
        <v>6.4286792778731972</v>
      </c>
      <c r="K1049" s="2">
        <f t="shared" si="124"/>
        <v>6.6525591180205259</v>
      </c>
    </row>
    <row r="1050" spans="1:11" ht="13.5" x14ac:dyDescent="0.25">
      <c r="A1050" s="3">
        <f>TITRES_STAT!B1053</f>
        <v>43535</v>
      </c>
      <c r="B1050" s="6">
        <f>TITRES_STAT!D1053</f>
        <v>6.2270000000000003</v>
      </c>
      <c r="C1050" s="2">
        <f t="shared" si="125"/>
        <v>0</v>
      </c>
      <c r="D1050" s="2">
        <f t="shared" si="126"/>
        <v>6.3395600000000005</v>
      </c>
      <c r="E1050" s="2">
        <f t="shared" si="128"/>
        <v>6.3348800000000001</v>
      </c>
      <c r="F1050" s="2">
        <f t="shared" si="129"/>
        <v>6.4160150000000034</v>
      </c>
      <c r="G1050" s="2">
        <f t="shared" si="123"/>
        <v>6.6126739999999984</v>
      </c>
      <c r="H1050" s="2">
        <f t="shared" si="127"/>
        <v>8.1970220000000058</v>
      </c>
      <c r="I1050" s="2">
        <f t="array" ref="I1050">SUMPRODUCT(B1034:B1053, (ROW(B1034:B1053)-ROW(B1034)+1)) / (20*21/2)</f>
        <v>6.2916519047619053</v>
      </c>
      <c r="J1050" s="2">
        <f t="shared" si="130"/>
        <v>6.4094717275995592</v>
      </c>
      <c r="K1050" s="2">
        <f t="shared" si="124"/>
        <v>6.6358705251569754</v>
      </c>
    </row>
    <row r="1051" spans="1:11" ht="13.5" x14ac:dyDescent="0.25">
      <c r="A1051" s="3">
        <f>TITRES_STAT!B1054</f>
        <v>43536</v>
      </c>
      <c r="B1051" s="6">
        <f>TITRES_STAT!D1054</f>
        <v>6.1425999999999998</v>
      </c>
      <c r="C1051" s="2">
        <f t="shared" si="125"/>
        <v>-8.4400000000000475E-2</v>
      </c>
      <c r="D1051" s="2">
        <f t="shared" si="126"/>
        <v>6.2851600000000003</v>
      </c>
      <c r="E1051" s="2">
        <f t="shared" si="128"/>
        <v>6.3161200000000006</v>
      </c>
      <c r="F1051" s="2">
        <f t="shared" si="129"/>
        <v>6.3949100000000021</v>
      </c>
      <c r="G1051" s="2">
        <f t="shared" si="123"/>
        <v>6.5914779999999986</v>
      </c>
      <c r="H1051" s="2">
        <f t="shared" si="127"/>
        <v>8.1773345000000059</v>
      </c>
      <c r="I1051" s="2">
        <f t="array" ref="I1051">SUMPRODUCT(B1035:B1054, (ROW(B1035:B1054)-ROW(B1035)+1)) / (20*21/2)</f>
        <v>6.2759742857142857</v>
      </c>
      <c r="J1051" s="2">
        <f t="shared" si="130"/>
        <v>6.3840553725900779</v>
      </c>
      <c r="K1051" s="2">
        <f t="shared" si="124"/>
        <v>6.6165265829939566</v>
      </c>
    </row>
    <row r="1052" spans="1:11" ht="13.5" x14ac:dyDescent="0.25">
      <c r="A1052" s="3">
        <f>TITRES_STAT!B1055</f>
        <v>43537</v>
      </c>
      <c r="B1052" s="6">
        <f>TITRES_STAT!D1055</f>
        <v>6.0488999999999997</v>
      </c>
      <c r="C1052" s="2">
        <f t="shared" si="125"/>
        <v>-9.3700000000000117E-2</v>
      </c>
      <c r="D1052" s="2">
        <f t="shared" si="126"/>
        <v>6.2120200000000008</v>
      </c>
      <c r="E1052" s="2">
        <f t="shared" si="128"/>
        <v>6.2879900000000006</v>
      </c>
      <c r="F1052" s="2">
        <f t="shared" si="129"/>
        <v>6.3747500000000024</v>
      </c>
      <c r="G1052" s="2">
        <f t="shared" si="123"/>
        <v>6.5715979999999981</v>
      </c>
      <c r="H1052" s="2">
        <f t="shared" si="127"/>
        <v>8.1560280000000045</v>
      </c>
      <c r="I1052" s="2">
        <f t="array" ref="I1052">SUMPRODUCT(B1036:B1055, (ROW(B1036:B1055)-ROW(B1036)+1)) / (20*21/2)</f>
        <v>6.2536952380952373</v>
      </c>
      <c r="J1052" s="2">
        <f t="shared" si="130"/>
        <v>6.352135813295785</v>
      </c>
      <c r="K1052" s="2">
        <f t="shared" si="124"/>
        <v>6.5942667169941931</v>
      </c>
    </row>
    <row r="1053" spans="1:11" ht="13.5" x14ac:dyDescent="0.25">
      <c r="A1053" s="3">
        <f>TITRES_STAT!B1056</f>
        <v>43538</v>
      </c>
      <c r="B1053" s="6">
        <f>TITRES_STAT!D1056</f>
        <v>6.2270000000000003</v>
      </c>
      <c r="C1053" s="2">
        <f t="shared" si="125"/>
        <v>0.17810000000000059</v>
      </c>
      <c r="D1053" s="2">
        <f t="shared" si="126"/>
        <v>6.1745000000000001</v>
      </c>
      <c r="E1053" s="2">
        <f t="shared" si="128"/>
        <v>6.2776700000000005</v>
      </c>
      <c r="F1053" s="2">
        <f t="shared" si="129"/>
        <v>6.354115000000002</v>
      </c>
      <c r="G1053" s="2">
        <f t="shared" si="123"/>
        <v>6.5515279999999976</v>
      </c>
      <c r="H1053" s="2">
        <f t="shared" si="127"/>
        <v>8.1369930000000039</v>
      </c>
      <c r="I1053" s="2">
        <f t="array" ref="I1053">SUMPRODUCT(B1037:B1056, (ROW(B1037:B1056)-ROW(B1037)+1)) / (20*21/2)</f>
        <v>6.2243138095238093</v>
      </c>
      <c r="J1053" s="2">
        <f t="shared" si="130"/>
        <v>6.3402181167914247</v>
      </c>
      <c r="K1053" s="2">
        <f t="shared" si="124"/>
        <v>6.5798641006414798</v>
      </c>
    </row>
    <row r="1054" spans="1:11" ht="13.5" x14ac:dyDescent="0.25">
      <c r="A1054" s="3">
        <f>TITRES_STAT!B1057</f>
        <v>43539</v>
      </c>
      <c r="B1054" s="6">
        <f>TITRES_STAT!D1057</f>
        <v>6.1894999999999998</v>
      </c>
      <c r="C1054" s="2">
        <f t="shared" si="125"/>
        <v>-3.7500000000000533E-2</v>
      </c>
      <c r="D1054" s="2">
        <f t="shared" si="126"/>
        <v>6.1669999999999998</v>
      </c>
      <c r="E1054" s="2">
        <f t="shared" si="128"/>
        <v>6.2636000000000003</v>
      </c>
      <c r="F1054" s="2">
        <f t="shared" si="129"/>
        <v>6.3297300000000005</v>
      </c>
      <c r="G1054" s="2">
        <f t="shared" si="123"/>
        <v>6.5346459999999977</v>
      </c>
      <c r="H1054" s="2">
        <f t="shared" si="127"/>
        <v>8.1181385000000041</v>
      </c>
      <c r="I1054" s="2">
        <f t="array" ref="I1054">SUMPRODUCT(B1038:B1057, (ROW(B1038:B1057)-ROW(B1038)+1)) / (20*21/2)</f>
        <v>6.1967166666666671</v>
      </c>
      <c r="J1054" s="2">
        <f t="shared" si="130"/>
        <v>6.3258640104303367</v>
      </c>
      <c r="K1054" s="2">
        <f t="shared" si="124"/>
        <v>6.5645557045378924</v>
      </c>
    </row>
    <row r="1055" spans="1:11" ht="13.5" x14ac:dyDescent="0.25">
      <c r="A1055" s="3">
        <f>TITRES_STAT!B1058</f>
        <v>43542</v>
      </c>
      <c r="B1055" s="6">
        <f>TITRES_STAT!D1058</f>
        <v>6.0957999999999997</v>
      </c>
      <c r="C1055" s="2">
        <f t="shared" si="125"/>
        <v>-9.3700000000000117E-2</v>
      </c>
      <c r="D1055" s="2">
        <f t="shared" si="126"/>
        <v>6.1407600000000002</v>
      </c>
      <c r="E1055" s="2">
        <f t="shared" si="128"/>
        <v>6.2401600000000013</v>
      </c>
      <c r="F1055" s="2">
        <f t="shared" si="129"/>
        <v>6.3105050000000009</v>
      </c>
      <c r="G1055" s="2">
        <f t="shared" si="123"/>
        <v>6.5183299999999988</v>
      </c>
      <c r="H1055" s="2">
        <f t="shared" si="127"/>
        <v>8.0989075000000028</v>
      </c>
      <c r="I1055" s="2">
        <f t="array" ref="I1055">SUMPRODUCT(B1039:B1058, (ROW(B1039:B1058)-ROW(B1039)+1)) / (20*21/2)</f>
        <v>6.1553209523809524</v>
      </c>
      <c r="J1055" s="2">
        <f t="shared" si="130"/>
        <v>6.3039531522941141</v>
      </c>
      <c r="K1055" s="2">
        <f t="shared" si="124"/>
        <v>6.5461731278893476</v>
      </c>
    </row>
    <row r="1056" spans="1:11" ht="13.5" x14ac:dyDescent="0.25">
      <c r="A1056" s="3">
        <f>TITRES_STAT!B1059</f>
        <v>43543</v>
      </c>
      <c r="B1056" s="6">
        <f>TITRES_STAT!D1059</f>
        <v>6.0019999999999998</v>
      </c>
      <c r="C1056" s="2">
        <f t="shared" si="125"/>
        <v>-9.3799999999999883E-2</v>
      </c>
      <c r="D1056" s="2">
        <f t="shared" si="126"/>
        <v>6.1126399999999999</v>
      </c>
      <c r="E1056" s="2">
        <f t="shared" si="128"/>
        <v>6.1989000000000001</v>
      </c>
      <c r="F1056" s="2">
        <f t="shared" si="129"/>
        <v>6.2823699999999993</v>
      </c>
      <c r="G1056" s="2">
        <f t="shared" si="123"/>
        <v>6.4978859999999985</v>
      </c>
      <c r="H1056" s="2">
        <f t="shared" si="127"/>
        <v>8.0792075000000043</v>
      </c>
      <c r="I1056" s="2">
        <f t="array" ref="I1056">SUMPRODUCT(B1040:B1059, (ROW(B1040:B1059)-ROW(B1040)+1)) / (20*21/2)</f>
        <v>6.1411209523809518</v>
      </c>
      <c r="J1056" s="2">
        <f t="shared" si="130"/>
        <v>6.275195709218484</v>
      </c>
      <c r="K1056" s="2">
        <f t="shared" si="124"/>
        <v>6.5248330052270198</v>
      </c>
    </row>
    <row r="1057" spans="1:11" ht="13.5" x14ac:dyDescent="0.25">
      <c r="A1057" s="3">
        <f>TITRES_STAT!B1060</f>
        <v>43545</v>
      </c>
      <c r="B1057" s="6">
        <f>TITRES_STAT!D1060</f>
        <v>5.9926000000000004</v>
      </c>
      <c r="C1057" s="2">
        <f t="shared" si="125"/>
        <v>-9.3999999999994088E-3</v>
      </c>
      <c r="D1057" s="2">
        <f t="shared" si="126"/>
        <v>6.1013799999999998</v>
      </c>
      <c r="E1057" s="2">
        <f t="shared" si="128"/>
        <v>6.1567000000000007</v>
      </c>
      <c r="F1057" s="2">
        <f t="shared" si="129"/>
        <v>6.2584549999999997</v>
      </c>
      <c r="G1057" s="2">
        <f t="shared" si="123"/>
        <v>6.4813799999999979</v>
      </c>
      <c r="H1057" s="2">
        <f t="shared" si="127"/>
        <v>8.0590005000000033</v>
      </c>
      <c r="I1057" s="2">
        <f t="array" ref="I1057">SUMPRODUCT(B1041:B1060, (ROW(B1041:B1060)-ROW(B1041)+1)) / (20*21/2)</f>
        <v>6.1272314285714291</v>
      </c>
      <c r="J1057" s="2">
        <f t="shared" si="130"/>
        <v>6.2482818321500577</v>
      </c>
      <c r="K1057" s="2">
        <f t="shared" si="124"/>
        <v>6.5039611226690974</v>
      </c>
    </row>
    <row r="1058" spans="1:11" ht="13.5" x14ac:dyDescent="0.25">
      <c r="A1058" s="3">
        <f>TITRES_STAT!B1061</f>
        <v>43546</v>
      </c>
      <c r="B1058" s="6">
        <f>TITRES_STAT!D1061</f>
        <v>5.8238000000000003</v>
      </c>
      <c r="C1058" s="2">
        <f t="shared" si="125"/>
        <v>-0.16880000000000006</v>
      </c>
      <c r="D1058" s="2">
        <f t="shared" si="126"/>
        <v>6.0207399999999991</v>
      </c>
      <c r="E1058" s="2">
        <f t="shared" si="128"/>
        <v>6.0976200000000009</v>
      </c>
      <c r="F1058" s="2">
        <f t="shared" si="129"/>
        <v>6.2260999999999997</v>
      </c>
      <c r="G1058" s="2">
        <f t="shared" si="123"/>
        <v>6.4618739999999981</v>
      </c>
      <c r="H1058" s="2">
        <f t="shared" si="127"/>
        <v>8.0374890000000025</v>
      </c>
      <c r="I1058" s="2">
        <f t="array" ref="I1058">SUMPRODUCT(B1042:B1061, (ROW(B1042:B1061)-ROW(B1042)+1)) / (20*21/2)</f>
        <v>6.115442857142857</v>
      </c>
      <c r="J1058" s="2">
        <f t="shared" si="130"/>
        <v>6.2078549909929102</v>
      </c>
      <c r="K1058" s="2">
        <f t="shared" si="124"/>
        <v>6.4772881374663882</v>
      </c>
    </row>
    <row r="1059" spans="1:11" ht="13.5" x14ac:dyDescent="0.25">
      <c r="A1059" s="3">
        <f>TITRES_STAT!B1062</f>
        <v>43549</v>
      </c>
      <c r="B1059" s="6">
        <f>TITRES_STAT!D1062</f>
        <v>6.077</v>
      </c>
      <c r="C1059" s="2">
        <f t="shared" si="125"/>
        <v>0.25319999999999965</v>
      </c>
      <c r="D1059" s="2">
        <f t="shared" si="126"/>
        <v>5.99824</v>
      </c>
      <c r="E1059" s="2">
        <f t="shared" si="128"/>
        <v>6.0826200000000004</v>
      </c>
      <c r="F1059" s="2">
        <f t="shared" si="129"/>
        <v>6.2134400000000003</v>
      </c>
      <c r="G1059" s="2">
        <f t="shared" si="123"/>
        <v>6.4479939999999978</v>
      </c>
      <c r="H1059" s="2">
        <f t="shared" si="127"/>
        <v>8.0167635000000033</v>
      </c>
      <c r="I1059" s="2">
        <f t="array" ref="I1059">SUMPRODUCT(B1043:B1062, (ROW(B1043:B1062)-ROW(B1043)+1)) / (20*21/2)</f>
        <v>6.1048599999999995</v>
      </c>
      <c r="J1059" s="2">
        <f t="shared" si="130"/>
        <v>6.195392610898347</v>
      </c>
      <c r="K1059" s="2">
        <f t="shared" si="124"/>
        <v>6.4615905634480981</v>
      </c>
    </row>
    <row r="1060" spans="1:11" ht="13.5" x14ac:dyDescent="0.25">
      <c r="A1060" s="3">
        <f>TITRES_STAT!B1063</f>
        <v>43550</v>
      </c>
      <c r="B1060" s="6">
        <f>TITRES_STAT!D1063</f>
        <v>6.0675999999999997</v>
      </c>
      <c r="C1060" s="2">
        <f t="shared" si="125"/>
        <v>-9.400000000000297E-3</v>
      </c>
      <c r="D1060" s="2">
        <f t="shared" si="126"/>
        <v>5.9926000000000004</v>
      </c>
      <c r="E1060" s="2">
        <f t="shared" si="128"/>
        <v>6.0666799999999999</v>
      </c>
      <c r="F1060" s="2">
        <f t="shared" si="129"/>
        <v>6.20078</v>
      </c>
      <c r="G1060" s="2">
        <f t="shared" si="123"/>
        <v>6.4361779999999991</v>
      </c>
      <c r="H1060" s="2">
        <f t="shared" si="127"/>
        <v>7.9938810000000036</v>
      </c>
      <c r="I1060" s="2">
        <f t="array" ref="I1060">SUMPRODUCT(B1044:B1063, (ROW(B1044:B1063)-ROW(B1044)+1)) / (20*21/2)</f>
        <v>6.097273333333332</v>
      </c>
      <c r="J1060" s="2">
        <f t="shared" si="130"/>
        <v>6.1832218860508856</v>
      </c>
      <c r="K1060" s="2">
        <f t="shared" si="124"/>
        <v>6.4461399531168002</v>
      </c>
    </row>
    <row r="1061" spans="1:11" ht="13.5" x14ac:dyDescent="0.25">
      <c r="A1061" s="3">
        <f>TITRES_STAT!B1064</f>
        <v>43551</v>
      </c>
      <c r="B1061" s="6">
        <f>TITRES_STAT!D1064</f>
        <v>6.077</v>
      </c>
      <c r="C1061" s="2">
        <f t="shared" si="125"/>
        <v>9.400000000000297E-3</v>
      </c>
      <c r="D1061" s="2">
        <f t="shared" si="126"/>
        <v>6.0075999999999992</v>
      </c>
      <c r="E1061" s="2">
        <f t="shared" si="128"/>
        <v>6.0601199999999995</v>
      </c>
      <c r="F1061" s="2">
        <f t="shared" si="129"/>
        <v>6.1881199999999996</v>
      </c>
      <c r="G1061" s="2">
        <f t="shared" si="123"/>
        <v>6.4282999999999992</v>
      </c>
      <c r="H1061" s="2">
        <f t="shared" si="127"/>
        <v>7.9710455000000033</v>
      </c>
      <c r="I1061" s="2">
        <f t="array" ref="I1061">SUMPRODUCT(B1045:B1064, (ROW(B1045:B1064)-ROW(B1045)+1)) / (20*21/2)</f>
        <v>6.0908028571428563</v>
      </c>
      <c r="J1061" s="2">
        <f t="shared" si="130"/>
        <v>6.1731055159508008</v>
      </c>
      <c r="K1061" s="2">
        <f t="shared" si="124"/>
        <v>6.4316638765239844</v>
      </c>
    </row>
    <row r="1062" spans="1:11" ht="13.5" x14ac:dyDescent="0.25">
      <c r="A1062" s="3">
        <f>TITRES_STAT!B1065</f>
        <v>43552</v>
      </c>
      <c r="B1062" s="6">
        <f>TITRES_STAT!D1065</f>
        <v>6.077</v>
      </c>
      <c r="C1062" s="2">
        <f t="shared" si="125"/>
        <v>0</v>
      </c>
      <c r="D1062" s="2">
        <f t="shared" si="126"/>
        <v>6.0244799999999996</v>
      </c>
      <c r="E1062" s="2">
        <f t="shared" si="128"/>
        <v>6.0629299999999997</v>
      </c>
      <c r="F1062" s="2">
        <f t="shared" si="129"/>
        <v>6.1754599999999993</v>
      </c>
      <c r="G1062" s="2">
        <f t="shared" si="123"/>
        <v>6.419859999999999</v>
      </c>
      <c r="H1062" s="2">
        <f t="shared" si="127"/>
        <v>7.9494290000000039</v>
      </c>
      <c r="I1062" s="2">
        <f t="array" ref="I1062">SUMPRODUCT(B1046:B1065, (ROW(B1046:B1065)-ROW(B1046)+1)) / (20*21/2)</f>
        <v>6.0854485714285698</v>
      </c>
      <c r="J1062" s="2">
        <f t="shared" si="130"/>
        <v>6.1639526096697717</v>
      </c>
      <c r="K1062" s="2">
        <f t="shared" si="124"/>
        <v>6.417755489209318</v>
      </c>
    </row>
    <row r="1063" spans="1:11" ht="13.5" x14ac:dyDescent="0.25">
      <c r="A1063" s="3">
        <f>TITRES_STAT!B1066</f>
        <v>43553</v>
      </c>
      <c r="B1063" s="6">
        <f>TITRES_STAT!D1066</f>
        <v>6.0957999999999997</v>
      </c>
      <c r="C1063" s="2">
        <f t="shared" si="125"/>
        <v>1.8799999999999706E-2</v>
      </c>
      <c r="D1063" s="2">
        <f t="shared" si="126"/>
        <v>6.0788799999999998</v>
      </c>
      <c r="E1063" s="2">
        <f t="shared" si="128"/>
        <v>6.049809999999999</v>
      </c>
      <c r="F1063" s="2">
        <f t="shared" si="129"/>
        <v>6.1637399999999989</v>
      </c>
      <c r="G1063" s="2">
        <f t="shared" si="123"/>
        <v>6.4078559999999989</v>
      </c>
      <c r="H1063" s="2">
        <f t="shared" si="127"/>
        <v>7.9269220000000038</v>
      </c>
      <c r="I1063" s="2">
        <f t="array" ref="I1063">SUMPRODUCT(B1047:B1066, (ROW(B1047:B1066)-ROW(B1047)+1)) / (20*21/2)</f>
        <v>6.0812104761904751</v>
      </c>
      <c r="J1063" s="2">
        <f t="shared" si="130"/>
        <v>6.157461884939317</v>
      </c>
      <c r="K1063" s="2">
        <f t="shared" si="124"/>
        <v>6.4051297837501293</v>
      </c>
    </row>
    <row r="1064" spans="1:11" ht="13.5" x14ac:dyDescent="0.25">
      <c r="A1064" s="3">
        <f>TITRES_STAT!B1067</f>
        <v>43556</v>
      </c>
      <c r="B1064" s="6">
        <f>TITRES_STAT!D1067</f>
        <v>6.0957999999999997</v>
      </c>
      <c r="C1064" s="2">
        <f t="shared" si="125"/>
        <v>0</v>
      </c>
      <c r="D1064" s="2">
        <f t="shared" si="126"/>
        <v>6.0826400000000005</v>
      </c>
      <c r="E1064" s="2">
        <f t="shared" si="128"/>
        <v>6.0404399999999985</v>
      </c>
      <c r="F1064" s="2">
        <f t="shared" si="129"/>
        <v>6.1520199999999994</v>
      </c>
      <c r="G1064" s="2">
        <f t="shared" si="123"/>
        <v>6.3949159999999994</v>
      </c>
      <c r="H1064" s="2">
        <f t="shared" si="127"/>
        <v>7.9059155000000034</v>
      </c>
      <c r="I1064" s="2">
        <f t="array" ref="I1064">SUMPRODUCT(B1048:B1067, (ROW(B1048:B1067)-ROW(B1048)+1)) / (20*21/2)</f>
        <v>6.0766999999999998</v>
      </c>
      <c r="J1064" s="2">
        <f t="shared" si="130"/>
        <v>6.1515893244689055</v>
      </c>
      <c r="K1064" s="2">
        <f t="shared" si="124"/>
        <v>6.3929992039952221</v>
      </c>
    </row>
    <row r="1065" spans="1:11" ht="13.5" x14ac:dyDescent="0.25">
      <c r="A1065" s="3">
        <f>TITRES_STAT!B1068</f>
        <v>43557</v>
      </c>
      <c r="B1065" s="6">
        <f>TITRES_STAT!D1068</f>
        <v>6.0957999999999997</v>
      </c>
      <c r="C1065" s="2">
        <f t="shared" si="125"/>
        <v>0</v>
      </c>
      <c r="D1065" s="2">
        <f t="shared" si="126"/>
        <v>6.0882800000000001</v>
      </c>
      <c r="E1065" s="2">
        <f t="shared" si="128"/>
        <v>6.0404399999999985</v>
      </c>
      <c r="F1065" s="2">
        <f t="shared" si="129"/>
        <v>6.1402999999999999</v>
      </c>
      <c r="G1065" s="2">
        <f t="shared" si="123"/>
        <v>6.3827259999999999</v>
      </c>
      <c r="H1065" s="2">
        <f t="shared" si="127"/>
        <v>7.8849090000000039</v>
      </c>
      <c r="I1065" s="2">
        <f t="array" ref="I1065">SUMPRODUCT(B1049:B1068, (ROW(B1049:B1068)-ROW(B1049)+1)) / (20*21/2)</f>
        <v>6.0737971428571429</v>
      </c>
      <c r="J1065" s="2">
        <f t="shared" si="130"/>
        <v>6.1462760554718665</v>
      </c>
      <c r="K1065" s="2">
        <f t="shared" si="124"/>
        <v>6.3813443332503113</v>
      </c>
    </row>
    <row r="1066" spans="1:11" ht="13.5" x14ac:dyDescent="0.25">
      <c r="A1066" s="3">
        <f>TITRES_STAT!B1069</f>
        <v>43558</v>
      </c>
      <c r="B1066" s="6">
        <f>TITRES_STAT!D1069</f>
        <v>6.0957999999999997</v>
      </c>
      <c r="C1066" s="2">
        <f t="shared" si="125"/>
        <v>0</v>
      </c>
      <c r="D1066" s="2">
        <f t="shared" si="126"/>
        <v>6.0920399999999999</v>
      </c>
      <c r="E1066" s="2">
        <f t="shared" si="128"/>
        <v>6.0498199999999986</v>
      </c>
      <c r="F1066" s="2">
        <f t="shared" si="129"/>
        <v>6.1243599999999994</v>
      </c>
      <c r="G1066" s="2">
        <f t="shared" si="123"/>
        <v>6.370347999999999</v>
      </c>
      <c r="H1066" s="2">
        <f t="shared" si="127"/>
        <v>7.8638085000000046</v>
      </c>
      <c r="I1066" s="2">
        <f t="array" ref="I1066">SUMPRODUCT(B1050:B1069, (ROW(B1050:B1069)-ROW(B1050)+1)) / (20*21/2)</f>
        <v>6.0725019047619035</v>
      </c>
      <c r="J1066" s="2">
        <f t="shared" si="130"/>
        <v>6.141468812093593</v>
      </c>
      <c r="K1066" s="2">
        <f t="shared" si="124"/>
        <v>6.3701465162601032</v>
      </c>
    </row>
    <row r="1067" spans="1:11" ht="13.5" x14ac:dyDescent="0.25">
      <c r="A1067" s="3">
        <f>TITRES_STAT!B1070</f>
        <v>43559</v>
      </c>
      <c r="B1067" s="6">
        <f>TITRES_STAT!D1070</f>
        <v>6.077</v>
      </c>
      <c r="C1067" s="2">
        <f t="shared" si="125"/>
        <v>-1.8799999999999706E-2</v>
      </c>
      <c r="D1067" s="2">
        <f t="shared" si="126"/>
        <v>6.0920399999999999</v>
      </c>
      <c r="E1067" s="2">
        <f t="shared" si="128"/>
        <v>6.0582599999999989</v>
      </c>
      <c r="F1067" s="2">
        <f t="shared" si="129"/>
        <v>6.1074799999999998</v>
      </c>
      <c r="G1067" s="2">
        <f t="shared" si="123"/>
        <v>6.3577819999999994</v>
      </c>
      <c r="H1067" s="2">
        <f t="shared" si="127"/>
        <v>7.8426140000000046</v>
      </c>
      <c r="I1067" s="2">
        <f t="array" ref="I1067">SUMPRODUCT(B1051:B1070, (ROW(B1051:B1070)-ROW(B1051)+1)) / (20*21/2)</f>
        <v>6.0719209523809514</v>
      </c>
      <c r="J1067" s="2">
        <f t="shared" si="130"/>
        <v>6.1353289252275367</v>
      </c>
      <c r="K1067" s="2">
        <f t="shared" si="124"/>
        <v>6.3586505744459814</v>
      </c>
    </row>
    <row r="1068" spans="1:11" ht="13.5" x14ac:dyDescent="0.25">
      <c r="A1068" s="3">
        <f>TITRES_STAT!B1071</f>
        <v>43560</v>
      </c>
      <c r="B1068" s="6">
        <f>TITRES_STAT!D1071</f>
        <v>6.077</v>
      </c>
      <c r="C1068" s="2">
        <f t="shared" si="125"/>
        <v>0</v>
      </c>
      <c r="D1068" s="2">
        <f t="shared" si="126"/>
        <v>6.0882799999999992</v>
      </c>
      <c r="E1068" s="2">
        <f t="shared" si="128"/>
        <v>6.0835799999999995</v>
      </c>
      <c r="F1068" s="2">
        <f t="shared" si="129"/>
        <v>6.0905999999999993</v>
      </c>
      <c r="G1068" s="2">
        <f t="shared" si="123"/>
        <v>6.3455899999999996</v>
      </c>
      <c r="H1068" s="2">
        <f t="shared" si="127"/>
        <v>7.8214195000000055</v>
      </c>
      <c r="I1068" s="2">
        <f t="array" ref="I1068">SUMPRODUCT(B1052:B1071, (ROW(B1052:B1071)-ROW(B1052)+1)) / (20*21/2)</f>
        <v>6.0720542857142847</v>
      </c>
      <c r="J1068" s="2">
        <f t="shared" si="130"/>
        <v>6.1297737894915807</v>
      </c>
      <c r="K1068" s="2">
        <f t="shared" si="124"/>
        <v>6.3476054538794724</v>
      </c>
    </row>
    <row r="1069" spans="1:11" ht="13.5" x14ac:dyDescent="0.25">
      <c r="A1069" s="3">
        <f>TITRES_STAT!B1072</f>
        <v>43563</v>
      </c>
      <c r="B1069" s="6">
        <f>TITRES_STAT!D1072</f>
        <v>6.077</v>
      </c>
      <c r="C1069" s="2">
        <f t="shared" si="125"/>
        <v>0</v>
      </c>
      <c r="D1069" s="2">
        <f t="shared" si="126"/>
        <v>6.0845199999999995</v>
      </c>
      <c r="E1069" s="2">
        <f t="shared" si="128"/>
        <v>6.0835799999999995</v>
      </c>
      <c r="F1069" s="2">
        <f t="shared" si="129"/>
        <v>6.0830999999999991</v>
      </c>
      <c r="G1069" s="2">
        <f t="shared" si="123"/>
        <v>6.3335860000000004</v>
      </c>
      <c r="H1069" s="2">
        <f t="shared" si="127"/>
        <v>7.8007410000000048</v>
      </c>
      <c r="I1069" s="2">
        <f t="array" ref="I1069">SUMPRODUCT(B1053:B1072, (ROW(B1053:B1072)-ROW(B1053)+1)) / (20*21/2)</f>
        <v>6.0564238095238085</v>
      </c>
      <c r="J1069" s="2">
        <f t="shared" si="130"/>
        <v>6.1247477143019058</v>
      </c>
      <c r="K1069" s="2">
        <f t="shared" si="124"/>
        <v>6.3369934752959631</v>
      </c>
    </row>
    <row r="1070" spans="1:11" ht="13.5" x14ac:dyDescent="0.25">
      <c r="A1070" s="3">
        <f>TITRES_STAT!B1073</f>
        <v>43565</v>
      </c>
      <c r="B1070" s="6">
        <f>TITRES_STAT!D1073</f>
        <v>6.077</v>
      </c>
      <c r="C1070" s="2">
        <f t="shared" si="125"/>
        <v>0</v>
      </c>
      <c r="D1070" s="2">
        <f t="shared" si="126"/>
        <v>6.0807599999999997</v>
      </c>
      <c r="E1070" s="2">
        <f t="shared" si="128"/>
        <v>6.0845199999999995</v>
      </c>
      <c r="F1070" s="2">
        <f t="shared" si="129"/>
        <v>6.0755999999999997</v>
      </c>
      <c r="G1070" s="2">
        <f t="shared" si="123"/>
        <v>6.3213940000000006</v>
      </c>
      <c r="H1070" s="2">
        <f t="shared" si="127"/>
        <v>7.7809530000000056</v>
      </c>
      <c r="I1070" s="2">
        <f t="array" ref="I1070">SUMPRODUCT(B1054:B1073, (ROW(B1054:B1073)-ROW(B1054)+1)) / (20*21/2)</f>
        <v>6.0369966666666661</v>
      </c>
      <c r="J1070" s="2">
        <f t="shared" si="130"/>
        <v>6.1202003129398195</v>
      </c>
      <c r="K1070" s="2">
        <f t="shared" si="124"/>
        <v>6.3267976527353369</v>
      </c>
    </row>
    <row r="1071" spans="1:11" ht="13.5" x14ac:dyDescent="0.25">
      <c r="A1071" s="3">
        <f>TITRES_STAT!B1074</f>
        <v>43566</v>
      </c>
      <c r="B1071" s="6">
        <f>TITRES_STAT!D1074</f>
        <v>6.077</v>
      </c>
      <c r="C1071" s="2">
        <f t="shared" si="125"/>
        <v>0</v>
      </c>
      <c r="D1071" s="2">
        <f t="shared" si="126"/>
        <v>6.077</v>
      </c>
      <c r="E1071" s="2">
        <f t="shared" si="128"/>
        <v>6.0845199999999995</v>
      </c>
      <c r="F1071" s="2">
        <f t="shared" si="129"/>
        <v>6.0723199999999986</v>
      </c>
      <c r="G1071" s="2">
        <f t="shared" si="123"/>
        <v>6.3097660000000007</v>
      </c>
      <c r="H1071" s="2">
        <f t="shared" si="127"/>
        <v>7.7611650000000028</v>
      </c>
      <c r="I1071" s="2">
        <f t="array" ref="I1071">SUMPRODUCT(B1055:B1074, (ROW(B1055:B1074)-ROW(B1055)+1)) / (20*21/2)</f>
        <v>6.0344919047619037</v>
      </c>
      <c r="J1071" s="2">
        <f t="shared" si="130"/>
        <v>6.1160859974217416</v>
      </c>
      <c r="K1071" s="2">
        <f t="shared" si="124"/>
        <v>6.3170016663535584</v>
      </c>
    </row>
    <row r="1072" spans="1:11" ht="13.5" x14ac:dyDescent="0.25">
      <c r="A1072" s="3">
        <f>TITRES_STAT!B1075</f>
        <v>43567</v>
      </c>
      <c r="B1072" s="6">
        <f>TITRES_STAT!D1075</f>
        <v>5.9081999999999999</v>
      </c>
      <c r="C1072" s="2">
        <f t="shared" si="125"/>
        <v>-0.16880000000000006</v>
      </c>
      <c r="D1072" s="2">
        <f t="shared" si="126"/>
        <v>6.0432399999999999</v>
      </c>
      <c r="E1072" s="2">
        <f t="shared" si="128"/>
        <v>6.067639999999999</v>
      </c>
      <c r="F1072" s="2">
        <f t="shared" si="129"/>
        <v>6.0652849999999985</v>
      </c>
      <c r="G1072" s="2">
        <f t="shared" si="123"/>
        <v>6.2947620000000004</v>
      </c>
      <c r="H1072" s="2">
        <f t="shared" si="127"/>
        <v>7.7405330000000045</v>
      </c>
      <c r="I1072" s="2">
        <f t="array" ref="I1072">SUMPRODUCT(B1056:B1075, (ROW(B1056:B1075)-ROW(B1056)+1)) / (20*21/2)</f>
        <v>6.0310099999999984</v>
      </c>
      <c r="J1072" s="2">
        <f t="shared" si="130"/>
        <v>6.0962873310006236</v>
      </c>
      <c r="K1072" s="2">
        <f t="shared" si="124"/>
        <v>6.3009702284573414</v>
      </c>
    </row>
    <row r="1073" spans="1:11" ht="13.5" x14ac:dyDescent="0.25">
      <c r="A1073" s="3">
        <f>TITRES_STAT!B1076</f>
        <v>43570</v>
      </c>
      <c r="B1073" s="6">
        <f>TITRES_STAT!D1076</f>
        <v>5.8613</v>
      </c>
      <c r="C1073" s="2">
        <f t="shared" si="125"/>
        <v>-4.6899999999999942E-2</v>
      </c>
      <c r="D1073" s="2">
        <f t="shared" si="126"/>
        <v>6.0001000000000007</v>
      </c>
      <c r="E1073" s="2">
        <f t="shared" si="128"/>
        <v>6.0441899999999986</v>
      </c>
      <c r="F1073" s="2">
        <f t="shared" si="129"/>
        <v>6.0469999999999988</v>
      </c>
      <c r="G1073" s="2">
        <f t="shared" si="123"/>
        <v>6.2793820000000009</v>
      </c>
      <c r="H1073" s="2">
        <f t="shared" si="127"/>
        <v>7.7196665000000051</v>
      </c>
      <c r="I1073" s="2">
        <f t="array" ref="I1073">SUMPRODUCT(B1057:B1076, (ROW(B1057:B1076)-ROW(B1057)+1)) / (20*21/2)</f>
        <v>6.0190414285714278</v>
      </c>
      <c r="J1073" s="2">
        <f t="shared" si="130"/>
        <v>6.0739075851910407</v>
      </c>
      <c r="K1073" s="2">
        <f t="shared" si="124"/>
        <v>6.2837282587139169</v>
      </c>
    </row>
    <row r="1074" spans="1:11" ht="13.5" x14ac:dyDescent="0.25">
      <c r="A1074" s="3">
        <f>TITRES_STAT!B1077</f>
        <v>43571</v>
      </c>
      <c r="B1074" s="6">
        <f>TITRES_STAT!D1077</f>
        <v>6.0206999999999997</v>
      </c>
      <c r="C1074" s="2">
        <f t="shared" si="125"/>
        <v>0.15939999999999976</v>
      </c>
      <c r="D1074" s="2">
        <f t="shared" si="126"/>
        <v>5.9888400000000006</v>
      </c>
      <c r="E1074" s="2">
        <f t="shared" si="128"/>
        <v>6.0366799999999987</v>
      </c>
      <c r="F1074" s="2">
        <f t="shared" si="129"/>
        <v>6.0385599999999986</v>
      </c>
      <c r="G1074" s="2">
        <f t="shared" ref="G1074:G1137" si="131">AVERAGE(B1025:B1074)</f>
        <v>6.2623139999999999</v>
      </c>
      <c r="H1074" s="2">
        <f t="shared" si="127"/>
        <v>7.698331000000004</v>
      </c>
      <c r="I1074" s="2">
        <f t="array" ref="I1074">SUMPRODUCT(B1058:B1077, (ROW(B1058:B1077)-ROW(B1058)+1)) / (20*21/2)</f>
        <v>6.0155576190476188</v>
      </c>
      <c r="J1074" s="2">
        <f t="shared" si="130"/>
        <v>6.0688401961252278</v>
      </c>
      <c r="K1074" s="2">
        <f t="shared" si="124"/>
        <v>6.2734134250388616</v>
      </c>
    </row>
    <row r="1075" spans="1:11" ht="13.5" x14ac:dyDescent="0.25">
      <c r="A1075" s="3">
        <f>TITRES_STAT!B1078</f>
        <v>43572</v>
      </c>
      <c r="B1075" s="6">
        <f>TITRES_STAT!D1078</f>
        <v>6.0019999999999998</v>
      </c>
      <c r="C1075" s="2">
        <f t="shared" si="125"/>
        <v>-1.8699999999999939E-2</v>
      </c>
      <c r="D1075" s="2">
        <f t="shared" si="126"/>
        <v>5.9738399999999992</v>
      </c>
      <c r="E1075" s="2">
        <f t="shared" si="128"/>
        <v>6.0272999999999994</v>
      </c>
      <c r="F1075" s="2">
        <f t="shared" si="129"/>
        <v>6.0338699999999985</v>
      </c>
      <c r="G1075" s="2">
        <f t="shared" si="131"/>
        <v>6.2488100000000006</v>
      </c>
      <c r="H1075" s="2">
        <f t="shared" si="127"/>
        <v>7.6770900000000042</v>
      </c>
      <c r="I1075" s="2">
        <f t="array" ref="I1075">SUMPRODUCT(B1059:B1078, (ROW(B1059:B1078)-ROW(B1059)+1)) / (20*21/2)</f>
        <v>6.0370833333333325</v>
      </c>
      <c r="J1075" s="2">
        <f t="shared" si="130"/>
        <v>6.0624744631609202</v>
      </c>
      <c r="K1075" s="2">
        <f t="shared" ref="K1075:K1138" si="132">$K$4*B1075+(1-$K$4)*K1074</f>
        <v>6.2627697613118469</v>
      </c>
    </row>
    <row r="1076" spans="1:11" ht="13.5" x14ac:dyDescent="0.25">
      <c r="A1076" s="3">
        <f>TITRES_STAT!B1079</f>
        <v>43573</v>
      </c>
      <c r="B1076" s="6">
        <f>TITRES_STAT!D1079</f>
        <v>5.9081999999999999</v>
      </c>
      <c r="C1076" s="2">
        <f t="shared" si="125"/>
        <v>-9.3799999999999883E-2</v>
      </c>
      <c r="D1076" s="2">
        <f t="shared" si="126"/>
        <v>5.94008</v>
      </c>
      <c r="E1076" s="2">
        <f t="shared" si="128"/>
        <v>6.00854</v>
      </c>
      <c r="F1076" s="2">
        <f t="shared" si="129"/>
        <v>6.0291799999999984</v>
      </c>
      <c r="G1076" s="2">
        <f t="shared" si="131"/>
        <v>6.233430000000002</v>
      </c>
      <c r="H1076" s="2">
        <f t="shared" si="127"/>
        <v>7.6556140000000035</v>
      </c>
      <c r="I1076" s="2">
        <f t="array" ref="I1076">SUMPRODUCT(B1060:B1079, (ROW(B1060:B1079)-ROW(B1060)+1)) / (20*21/2)</f>
        <v>6.0681642857142846</v>
      </c>
      <c r="J1076" s="2">
        <f t="shared" si="130"/>
        <v>6.0477816571455945</v>
      </c>
      <c r="K1076" s="2">
        <f t="shared" si="132"/>
        <v>6.2488650647898147</v>
      </c>
    </row>
    <row r="1077" spans="1:11" ht="13.5" x14ac:dyDescent="0.25">
      <c r="A1077" s="3">
        <f>TITRES_STAT!B1080</f>
        <v>43574</v>
      </c>
      <c r="B1077" s="6">
        <f>TITRES_STAT!D1080</f>
        <v>5.9926000000000004</v>
      </c>
      <c r="C1077" s="2">
        <f t="shared" si="125"/>
        <v>8.4400000000000475E-2</v>
      </c>
      <c r="D1077" s="2">
        <f t="shared" si="126"/>
        <v>5.9569600000000005</v>
      </c>
      <c r="E1077" s="2">
        <f t="shared" si="128"/>
        <v>6.0001000000000007</v>
      </c>
      <c r="F1077" s="2">
        <f t="shared" si="129"/>
        <v>6.0291799999999984</v>
      </c>
      <c r="G1077" s="2">
        <f t="shared" si="131"/>
        <v>6.222926000000002</v>
      </c>
      <c r="H1077" s="2">
        <f t="shared" si="127"/>
        <v>7.6356385000000042</v>
      </c>
      <c r="I1077" s="2">
        <f t="array" ref="I1077">SUMPRODUCT(B1061:B1080, (ROW(B1061:B1080)-ROW(B1061)+1)) / (20*21/2)</f>
        <v>6.1344352380952376</v>
      </c>
      <c r="J1077" s="2">
        <f t="shared" si="130"/>
        <v>6.0425262612269668</v>
      </c>
      <c r="K1077" s="2">
        <f t="shared" si="132"/>
        <v>6.2388154544059002</v>
      </c>
    </row>
    <row r="1078" spans="1:11" ht="13.5" x14ac:dyDescent="0.25">
      <c r="A1078" s="3">
        <f>TITRES_STAT!B1081</f>
        <v>43577</v>
      </c>
      <c r="B1078" s="6">
        <f>TITRES_STAT!D1081</f>
        <v>6.2552000000000003</v>
      </c>
      <c r="C1078" s="2">
        <f t="shared" si="125"/>
        <v>0.26259999999999994</v>
      </c>
      <c r="D1078" s="2">
        <f t="shared" si="126"/>
        <v>6.0357399999999997</v>
      </c>
      <c r="E1078" s="2">
        <f t="shared" si="128"/>
        <v>6.017920000000001</v>
      </c>
      <c r="F1078" s="2">
        <f t="shared" si="129"/>
        <v>6.050749999999999</v>
      </c>
      <c r="G1078" s="2">
        <f t="shared" si="131"/>
        <v>6.2184240000000015</v>
      </c>
      <c r="H1078" s="2">
        <f t="shared" si="127"/>
        <v>7.6169760000000064</v>
      </c>
      <c r="I1078" s="2">
        <f t="array" ref="I1078">SUMPRODUCT(B1062:B1081, (ROW(B1062:B1081)-ROW(B1062)+1)) / (20*21/2)</f>
        <v>6.2349157142857141</v>
      </c>
      <c r="J1078" s="2">
        <f t="shared" si="130"/>
        <v>6.0627809030148745</v>
      </c>
      <c r="K1078" s="2">
        <f t="shared" si="132"/>
        <v>6.2394579856056689</v>
      </c>
    </row>
    <row r="1079" spans="1:11" ht="13.5" x14ac:dyDescent="0.25">
      <c r="A1079" s="3">
        <f>TITRES_STAT!B1082</f>
        <v>43578</v>
      </c>
      <c r="B1079" s="6">
        <f>TITRES_STAT!D1082</f>
        <v>6.3771000000000004</v>
      </c>
      <c r="C1079" s="2">
        <f t="shared" si="125"/>
        <v>0.12190000000000012</v>
      </c>
      <c r="D1079" s="2">
        <f t="shared" si="126"/>
        <v>6.1070200000000003</v>
      </c>
      <c r="E1079" s="2">
        <f t="shared" si="128"/>
        <v>6.0479300000000009</v>
      </c>
      <c r="F1079" s="2">
        <f t="shared" si="129"/>
        <v>6.0657549999999985</v>
      </c>
      <c r="G1079" s="2">
        <f t="shared" si="131"/>
        <v>6.2133600000000024</v>
      </c>
      <c r="H1079" s="2">
        <f t="shared" si="127"/>
        <v>7.5987355000000072</v>
      </c>
      <c r="I1079" s="2">
        <f t="array" ref="I1079">SUMPRODUCT(B1063:B1082, (ROW(B1063:B1082)-ROW(B1063)+1)) / (20*21/2)</f>
        <v>6.3633080952380947</v>
      </c>
      <c r="J1079" s="2">
        <f t="shared" si="130"/>
        <v>6.0927160551086956</v>
      </c>
      <c r="K1079" s="2">
        <f t="shared" si="132"/>
        <v>6.2448557116603487</v>
      </c>
    </row>
    <row r="1080" spans="1:11" ht="13.5" x14ac:dyDescent="0.25">
      <c r="A1080" s="3">
        <f>TITRES_STAT!B1083</f>
        <v>43579</v>
      </c>
      <c r="B1080" s="6">
        <f>TITRES_STAT!D1083</f>
        <v>6.7615999999999996</v>
      </c>
      <c r="C1080" s="2">
        <f t="shared" si="125"/>
        <v>0.38449999999999918</v>
      </c>
      <c r="D1080" s="2">
        <f t="shared" si="126"/>
        <v>6.2589399999999999</v>
      </c>
      <c r="E1080" s="2">
        <f t="shared" si="128"/>
        <v>6.11639</v>
      </c>
      <c r="F1080" s="2">
        <f t="shared" si="129"/>
        <v>6.1004549999999984</v>
      </c>
      <c r="G1080" s="2">
        <f t="shared" si="131"/>
        <v>6.2199239999999998</v>
      </c>
      <c r="H1080" s="2">
        <f t="shared" si="127"/>
        <v>7.582699000000007</v>
      </c>
      <c r="I1080" s="2">
        <f t="array" ref="I1080">SUMPRODUCT(B1064:B1083, (ROW(B1064:B1083)-ROW(B1064)+1)) / (20*21/2)</f>
        <v>6.5179599999999986</v>
      </c>
      <c r="J1080" s="2">
        <f t="shared" si="130"/>
        <v>6.1564192879554867</v>
      </c>
      <c r="K1080" s="2">
        <f t="shared" si="132"/>
        <v>6.2651201935560215</v>
      </c>
    </row>
    <row r="1081" spans="1:11" ht="13.5" x14ac:dyDescent="0.25">
      <c r="A1081" s="3">
        <f>TITRES_STAT!B1084</f>
        <v>43580</v>
      </c>
      <c r="B1081" s="6">
        <f>TITRES_STAT!D1084</f>
        <v>7.1555</v>
      </c>
      <c r="C1081" s="2">
        <f t="shared" si="125"/>
        <v>0.39390000000000036</v>
      </c>
      <c r="D1081" s="2">
        <f t="shared" si="126"/>
        <v>6.5084</v>
      </c>
      <c r="E1081" s="2">
        <f t="shared" si="128"/>
        <v>6.22424</v>
      </c>
      <c r="F1081" s="2">
        <f t="shared" si="129"/>
        <v>6.1543799999999989</v>
      </c>
      <c r="G1081" s="2">
        <f t="shared" si="131"/>
        <v>6.2317399999999994</v>
      </c>
      <c r="H1081" s="2">
        <f t="shared" si="127"/>
        <v>7.5683505000000082</v>
      </c>
      <c r="I1081" s="2">
        <f t="array" ref="I1081">SUMPRODUCT(B1065:B1084, (ROW(B1065:B1084)-ROW(B1065)+1)) / (20*21/2)</f>
        <v>6.7089180952380953</v>
      </c>
      <c r="J1081" s="2">
        <f t="shared" si="130"/>
        <v>6.2515698319597259</v>
      </c>
      <c r="K1081" s="2">
        <f t="shared" si="132"/>
        <v>6.3000370487106876</v>
      </c>
    </row>
    <row r="1082" spans="1:11" ht="13.5" x14ac:dyDescent="0.25">
      <c r="A1082" s="3">
        <f>TITRES_STAT!B1085</f>
        <v>43581</v>
      </c>
      <c r="B1082" s="6">
        <f>TITRES_STAT!D1085</f>
        <v>7.5025000000000004</v>
      </c>
      <c r="C1082" s="2">
        <f t="shared" si="125"/>
        <v>0.34700000000000042</v>
      </c>
      <c r="D1082" s="2">
        <f t="shared" si="126"/>
        <v>6.8103800000000003</v>
      </c>
      <c r="E1082" s="2">
        <f t="shared" si="128"/>
        <v>6.3836699999999995</v>
      </c>
      <c r="F1082" s="2">
        <f t="shared" si="129"/>
        <v>6.2256549999999997</v>
      </c>
      <c r="G1082" s="2">
        <f t="shared" si="131"/>
        <v>6.2527480000000004</v>
      </c>
      <c r="H1082" s="2">
        <f t="shared" si="127"/>
        <v>7.5542835000000084</v>
      </c>
      <c r="I1082" s="2">
        <f t="array" ref="I1082">SUMPRODUCT(B1066:B1085, (ROW(B1066:B1085)-ROW(B1066)+1)) / (20*21/2)</f>
        <v>6.9187590476190479</v>
      </c>
      <c r="J1082" s="2">
        <f t="shared" si="130"/>
        <v>6.370706038439752</v>
      </c>
      <c r="K1082" s="2">
        <f t="shared" si="132"/>
        <v>6.3471924585651704</v>
      </c>
    </row>
    <row r="1083" spans="1:11" ht="13.5" x14ac:dyDescent="0.25">
      <c r="A1083" s="3">
        <f>TITRES_STAT!B1086</f>
        <v>43584</v>
      </c>
      <c r="B1083" s="6">
        <f>TITRES_STAT!D1086</f>
        <v>7.8494999999999999</v>
      </c>
      <c r="C1083" s="2">
        <f t="shared" si="125"/>
        <v>0.34699999999999953</v>
      </c>
      <c r="D1083" s="2">
        <f t="shared" si="126"/>
        <v>7.1292400000000002</v>
      </c>
      <c r="E1083" s="2">
        <f t="shared" si="128"/>
        <v>6.58249</v>
      </c>
      <c r="F1083" s="2">
        <f t="shared" si="129"/>
        <v>6.3133399999999993</v>
      </c>
      <c r="G1083" s="2">
        <f t="shared" si="131"/>
        <v>6.2769439999999994</v>
      </c>
      <c r="H1083" s="2">
        <f t="shared" si="127"/>
        <v>7.541013500000008</v>
      </c>
      <c r="I1083" s="2">
        <f t="array" ref="I1083">SUMPRODUCT(B1067:B1086, (ROW(B1067:B1086)-ROW(B1067)+1)) / (20*21/2)</f>
        <v>7.0933238095238105</v>
      </c>
      <c r="J1083" s="2">
        <f t="shared" si="130"/>
        <v>6.5115435585883477</v>
      </c>
      <c r="K1083" s="2">
        <f t="shared" si="132"/>
        <v>6.4061064797979093</v>
      </c>
    </row>
    <row r="1084" spans="1:11" ht="13.5" x14ac:dyDescent="0.25">
      <c r="A1084" s="3">
        <f>TITRES_STAT!B1087</f>
        <v>43585</v>
      </c>
      <c r="B1084" s="6">
        <f>TITRES_STAT!D1087</f>
        <v>8.3184000000000005</v>
      </c>
      <c r="C1084" s="2">
        <f t="shared" si="125"/>
        <v>0.46890000000000054</v>
      </c>
      <c r="D1084" s="2">
        <f t="shared" si="126"/>
        <v>7.5175000000000001</v>
      </c>
      <c r="E1084" s="2">
        <f t="shared" si="128"/>
        <v>6.8122600000000002</v>
      </c>
      <c r="F1084" s="2">
        <f t="shared" si="129"/>
        <v>6.4244699999999995</v>
      </c>
      <c r="G1084" s="2">
        <f t="shared" si="131"/>
        <v>6.3097679999999992</v>
      </c>
      <c r="H1084" s="2">
        <f t="shared" si="127"/>
        <v>7.5300880000000099</v>
      </c>
      <c r="I1084" s="2">
        <f t="array" ref="I1084">SUMPRODUCT(B1068:B1087, (ROW(B1068:B1087)-ROW(B1068)+1)) / (20*21/2)</f>
        <v>7.2757447619047619</v>
      </c>
      <c r="J1084" s="2">
        <f t="shared" si="130"/>
        <v>6.6836251244370768</v>
      </c>
      <c r="K1084" s="2">
        <f t="shared" si="132"/>
        <v>6.4810983825509325</v>
      </c>
    </row>
    <row r="1085" spans="1:11" ht="13.5" x14ac:dyDescent="0.25">
      <c r="A1085" s="3">
        <f>TITRES_STAT!B1088</f>
        <v>43587</v>
      </c>
      <c r="B1085" s="6">
        <f>TITRES_STAT!D1088</f>
        <v>8.6278000000000006</v>
      </c>
      <c r="C1085" s="2">
        <f t="shared" si="125"/>
        <v>0.30940000000000012</v>
      </c>
      <c r="D1085" s="2">
        <f t="shared" si="126"/>
        <v>7.8907399999999992</v>
      </c>
      <c r="E1085" s="2">
        <f t="shared" si="128"/>
        <v>7.07484</v>
      </c>
      <c r="F1085" s="2">
        <f t="shared" si="129"/>
        <v>6.5510700000000002</v>
      </c>
      <c r="G1085" s="2">
        <f t="shared" si="131"/>
        <v>6.3527179999999985</v>
      </c>
      <c r="H1085" s="2">
        <f t="shared" si="127"/>
        <v>7.5220225000000083</v>
      </c>
      <c r="I1085" s="2">
        <f t="array" ref="I1085">SUMPRODUCT(B1069:B1088, (ROW(B1069:B1088)-ROW(B1069)+1)) / (20*21/2)</f>
        <v>7.441785238095239</v>
      </c>
      <c r="J1085" s="2">
        <f t="shared" si="130"/>
        <v>6.8687846363954499</v>
      </c>
      <c r="K1085" s="2">
        <f t="shared" si="132"/>
        <v>6.5652827597057977</v>
      </c>
    </row>
    <row r="1086" spans="1:11" ht="13.5" x14ac:dyDescent="0.25">
      <c r="A1086" s="3">
        <f>TITRES_STAT!B1089</f>
        <v>43588</v>
      </c>
      <c r="B1086" s="6">
        <f>TITRES_STAT!D1089</f>
        <v>8.3840000000000003</v>
      </c>
      <c r="C1086" s="2">
        <f t="shared" si="125"/>
        <v>-0.24380000000000024</v>
      </c>
      <c r="D1086" s="2">
        <f t="shared" si="126"/>
        <v>8.1364400000000003</v>
      </c>
      <c r="E1086" s="2">
        <f t="shared" si="128"/>
        <v>7.322420000000001</v>
      </c>
      <c r="F1086" s="2">
        <f t="shared" si="129"/>
        <v>6.6654799999999996</v>
      </c>
      <c r="G1086" s="2">
        <f t="shared" si="131"/>
        <v>6.3891039999999988</v>
      </c>
      <c r="H1086" s="2">
        <f t="shared" si="127"/>
        <v>7.5127380000000095</v>
      </c>
      <c r="I1086" s="2">
        <f t="array" ref="I1086">SUMPRODUCT(B1070:B1089, (ROW(B1070:B1089)-ROW(B1070)+1)) / (20*21/2)</f>
        <v>7.5693252380952387</v>
      </c>
      <c r="J1086" s="2">
        <f t="shared" si="130"/>
        <v>7.0130908615006451</v>
      </c>
      <c r="K1086" s="2">
        <f t="shared" si="132"/>
        <v>6.6366050044232168</v>
      </c>
    </row>
    <row r="1087" spans="1:11" ht="13.5" x14ac:dyDescent="0.25">
      <c r="A1087" s="3">
        <f>TITRES_STAT!B1090</f>
        <v>43591</v>
      </c>
      <c r="B1087" s="6">
        <f>TITRES_STAT!D1090</f>
        <v>8.5808999999999997</v>
      </c>
      <c r="C1087" s="2">
        <f t="shared" si="125"/>
        <v>0.19689999999999941</v>
      </c>
      <c r="D1087" s="2">
        <f t="shared" si="126"/>
        <v>8.3521199999999993</v>
      </c>
      <c r="E1087" s="2">
        <f t="shared" si="128"/>
        <v>7.5812500000000016</v>
      </c>
      <c r="F1087" s="2">
        <f t="shared" si="129"/>
        <v>6.7906750000000002</v>
      </c>
      <c r="G1087" s="2">
        <f t="shared" si="131"/>
        <v>6.431303999999999</v>
      </c>
      <c r="H1087" s="2">
        <f t="shared" si="127"/>
        <v>7.5057510000000089</v>
      </c>
      <c r="I1087" s="2">
        <f t="array" ref="I1087">SUMPRODUCT(B1071:B1090, (ROW(B1071:B1090)-ROW(B1071)+1)) / (20*21/2)</f>
        <v>7.6847238095238115</v>
      </c>
      <c r="J1087" s="2">
        <f t="shared" si="130"/>
        <v>7.1624060175482027</v>
      </c>
      <c r="K1087" s="2">
        <f t="shared" si="132"/>
        <v>6.7128518669948551</v>
      </c>
    </row>
    <row r="1088" spans="1:11" ht="13.5" x14ac:dyDescent="0.25">
      <c r="A1088" s="3">
        <f>TITRES_STAT!B1091</f>
        <v>43592</v>
      </c>
      <c r="B1088" s="6">
        <f>TITRES_STAT!D1091</f>
        <v>8.5341000000000005</v>
      </c>
      <c r="C1088" s="2">
        <f t="shared" si="125"/>
        <v>-4.6799999999999287E-2</v>
      </c>
      <c r="D1088" s="2">
        <f t="shared" si="126"/>
        <v>8.489040000000001</v>
      </c>
      <c r="E1088" s="2">
        <f t="shared" si="128"/>
        <v>7.8091399999999993</v>
      </c>
      <c r="F1088" s="2">
        <f t="shared" si="129"/>
        <v>6.9135299999999997</v>
      </c>
      <c r="G1088" s="2">
        <f t="shared" si="131"/>
        <v>6.4725679999999999</v>
      </c>
      <c r="H1088" s="2">
        <f t="shared" si="127"/>
        <v>7.4973110000000087</v>
      </c>
      <c r="I1088" s="2">
        <f t="array" ref="I1088">SUMPRODUCT(B1072:B1091, (ROW(B1072:B1091)-ROW(B1072)+1)) / (20*21/2)</f>
        <v>7.7960985714285709</v>
      </c>
      <c r="J1088" s="2">
        <f t="shared" si="130"/>
        <v>7.2930435396864697</v>
      </c>
      <c r="K1088" s="2">
        <f t="shared" si="132"/>
        <v>6.7842733624068217</v>
      </c>
    </row>
    <row r="1089" spans="1:11" ht="13.5" x14ac:dyDescent="0.25">
      <c r="A1089" s="3">
        <f>TITRES_STAT!B1092</f>
        <v>43593</v>
      </c>
      <c r="B1089" s="6">
        <f>TITRES_STAT!D1092</f>
        <v>8.2527000000000008</v>
      </c>
      <c r="C1089" s="2">
        <f t="shared" si="125"/>
        <v>-0.28139999999999965</v>
      </c>
      <c r="D1089" s="2">
        <f t="shared" si="126"/>
        <v>8.4759000000000011</v>
      </c>
      <c r="E1089" s="2">
        <f t="shared" si="128"/>
        <v>7.9966999999999997</v>
      </c>
      <c r="F1089" s="2">
        <f t="shared" si="129"/>
        <v>7.0223150000000008</v>
      </c>
      <c r="G1089" s="2">
        <f t="shared" si="131"/>
        <v>6.5110179999999991</v>
      </c>
      <c r="H1089" s="2">
        <f t="shared" si="127"/>
        <v>7.4875575000000083</v>
      </c>
      <c r="I1089" s="2">
        <f t="array" ref="I1089">SUMPRODUCT(B1073:B1092, (ROW(B1073:B1092)-ROW(B1073)+1)) / (20*21/2)</f>
        <v>7.8968895238095236</v>
      </c>
      <c r="J1089" s="2">
        <f t="shared" si="130"/>
        <v>7.3844393930496635</v>
      </c>
      <c r="K1089" s="2">
        <f t="shared" si="132"/>
        <v>6.8418587207438089</v>
      </c>
    </row>
    <row r="1090" spans="1:11" ht="13.5" x14ac:dyDescent="0.25">
      <c r="A1090" s="3">
        <f>TITRES_STAT!B1093</f>
        <v>43594</v>
      </c>
      <c r="B1090" s="6">
        <f>TITRES_STAT!D1093</f>
        <v>8.234</v>
      </c>
      <c r="C1090" s="2">
        <f t="shared" si="125"/>
        <v>-1.8700000000000827E-2</v>
      </c>
      <c r="D1090" s="2">
        <f t="shared" si="126"/>
        <v>8.3971400000000003</v>
      </c>
      <c r="E1090" s="2">
        <f t="shared" si="128"/>
        <v>8.1439399999999988</v>
      </c>
      <c r="F1090" s="2">
        <f t="shared" si="129"/>
        <v>7.1301650000000008</v>
      </c>
      <c r="G1090" s="2">
        <f t="shared" si="131"/>
        <v>6.5492819999999998</v>
      </c>
      <c r="H1090" s="2">
        <f t="shared" si="127"/>
        <v>7.4794925000000072</v>
      </c>
      <c r="I1090" s="2">
        <f t="array" ref="I1090">SUMPRODUCT(B1074:B1093, (ROW(B1074:B1093)-ROW(B1074)+1)) / (20*21/2)</f>
        <v>7.9996928571428585</v>
      </c>
      <c r="J1090" s="2">
        <f t="shared" si="130"/>
        <v>7.4653499270449339</v>
      </c>
      <c r="K1090" s="2">
        <f t="shared" si="132"/>
        <v>6.8964524964009142</v>
      </c>
    </row>
    <row r="1091" spans="1:11" ht="13.5" x14ac:dyDescent="0.25">
      <c r="A1091" s="3">
        <f>TITRES_STAT!B1094</f>
        <v>43595</v>
      </c>
      <c r="B1091" s="6">
        <f>TITRES_STAT!D1094</f>
        <v>8.2995999999999999</v>
      </c>
      <c r="C1091" s="2">
        <f t="shared" si="125"/>
        <v>6.5599999999999881E-2</v>
      </c>
      <c r="D1091" s="2">
        <f t="shared" si="126"/>
        <v>8.3802599999999998</v>
      </c>
      <c r="E1091" s="2">
        <f t="shared" si="128"/>
        <v>8.2583500000000001</v>
      </c>
      <c r="F1091" s="2">
        <f t="shared" si="129"/>
        <v>7.2412950000000009</v>
      </c>
      <c r="G1091" s="2">
        <f t="shared" si="131"/>
        <v>6.5886699999999996</v>
      </c>
      <c r="H1091" s="2">
        <f t="shared" si="127"/>
        <v>7.4712865000000068</v>
      </c>
      <c r="I1091" s="2">
        <f t="array" ref="I1091">SUMPRODUCT(B1075:B1094, (ROW(B1075:B1094)-ROW(B1075)+1)) / (20*21/2)</f>
        <v>8.0902152380952383</v>
      </c>
      <c r="J1091" s="2">
        <f t="shared" si="130"/>
        <v>7.5448023149454162</v>
      </c>
      <c r="K1091" s="2">
        <f t="shared" si="132"/>
        <v>6.9514778886989177</v>
      </c>
    </row>
    <row r="1092" spans="1:11" ht="13.5" x14ac:dyDescent="0.25">
      <c r="A1092" s="3">
        <f>TITRES_STAT!B1095</f>
        <v>43598</v>
      </c>
      <c r="B1092" s="6">
        <f>TITRES_STAT!D1095</f>
        <v>8.2995999999999999</v>
      </c>
      <c r="C1092" s="2">
        <f t="shared" ref="C1092:C1155" si="133">B1092-B1091</f>
        <v>0</v>
      </c>
      <c r="D1092" s="2">
        <f t="shared" si="126"/>
        <v>8.3239999999999998</v>
      </c>
      <c r="E1092" s="2">
        <f t="shared" si="128"/>
        <v>8.3380599999999987</v>
      </c>
      <c r="F1092" s="2">
        <f t="shared" si="129"/>
        <v>7.3608649999999995</v>
      </c>
      <c r="G1092" s="2">
        <f t="shared" si="131"/>
        <v>6.6280579999999993</v>
      </c>
      <c r="H1092" s="2">
        <f t="shared" si="127"/>
        <v>7.4620020000000071</v>
      </c>
      <c r="I1092" s="2">
        <f t="array" ref="I1092">SUMPRODUCT(B1076:B1095, (ROW(B1076:B1095)-ROW(B1076)+1)) / (20*21/2)</f>
        <v>8.1692157142857162</v>
      </c>
      <c r="J1092" s="2">
        <f t="shared" si="130"/>
        <v>7.6166878087601386</v>
      </c>
      <c r="K1092" s="2">
        <f t="shared" si="132"/>
        <v>7.0043454224754313</v>
      </c>
    </row>
    <row r="1093" spans="1:11" ht="13.5" x14ac:dyDescent="0.25">
      <c r="A1093" s="3">
        <f>TITRES_STAT!B1096</f>
        <v>43599</v>
      </c>
      <c r="B1093" s="6">
        <f>TITRES_STAT!D1096</f>
        <v>8.4403000000000006</v>
      </c>
      <c r="C1093" s="2">
        <f t="shared" si="133"/>
        <v>0.14070000000000071</v>
      </c>
      <c r="D1093" s="2">
        <f t="shared" si="126"/>
        <v>8.3052399999999995</v>
      </c>
      <c r="E1093" s="2">
        <f t="shared" si="128"/>
        <v>8.397140000000002</v>
      </c>
      <c r="F1093" s="2">
        <f t="shared" si="129"/>
        <v>7.4898150000000001</v>
      </c>
      <c r="G1093" s="2">
        <f t="shared" si="131"/>
        <v>6.6702599999999999</v>
      </c>
      <c r="H1093" s="2">
        <f t="shared" si="127"/>
        <v>7.4534210000000067</v>
      </c>
      <c r="I1093" s="2">
        <f t="array" ref="I1093">SUMPRODUCT(B1077:B1096, (ROW(B1077:B1096)-ROW(B1077)+1)) / (20*21/2)</f>
        <v>8.235710000000001</v>
      </c>
      <c r="J1093" s="2">
        <f t="shared" si="130"/>
        <v>7.6951270650686974</v>
      </c>
      <c r="K1093" s="2">
        <f t="shared" si="132"/>
        <v>7.0606573666920811</v>
      </c>
    </row>
    <row r="1094" spans="1:11" ht="13.5" x14ac:dyDescent="0.25">
      <c r="A1094" s="3">
        <f>TITRES_STAT!B1097</f>
        <v>43600</v>
      </c>
      <c r="B1094" s="6">
        <f>TITRES_STAT!D1097</f>
        <v>8.4403000000000006</v>
      </c>
      <c r="C1094" s="2">
        <f t="shared" si="133"/>
        <v>0</v>
      </c>
      <c r="D1094" s="2">
        <f t="shared" ref="D1094:D1157" si="134">AVERAGE(B1090:B1094)</f>
        <v>8.3427600000000002</v>
      </c>
      <c r="E1094" s="2">
        <f t="shared" si="128"/>
        <v>8.4093300000000024</v>
      </c>
      <c r="F1094" s="2">
        <f t="shared" si="129"/>
        <v>7.6107950000000013</v>
      </c>
      <c r="G1094" s="2">
        <f t="shared" si="131"/>
        <v>6.7124619999999995</v>
      </c>
      <c r="H1094" s="2">
        <f t="shared" si="127"/>
        <v>7.4449810000000056</v>
      </c>
      <c r="I1094" s="2">
        <f t="array" ref="I1094">SUMPRODUCT(B1078:B1097, (ROW(B1078:B1097)-ROW(B1078)+1)) / (20*21/2)</f>
        <v>8.2732200000000002</v>
      </c>
      <c r="J1094" s="2">
        <f t="shared" si="130"/>
        <v>7.7660959160145362</v>
      </c>
      <c r="K1094" s="2">
        <f t="shared" si="132"/>
        <v>7.114760999370823</v>
      </c>
    </row>
    <row r="1095" spans="1:11" ht="13.5" x14ac:dyDescent="0.25">
      <c r="A1095" s="3">
        <f>TITRES_STAT!B1098</f>
        <v>43601</v>
      </c>
      <c r="B1095" s="6">
        <f>TITRES_STAT!D1098</f>
        <v>8.4403000000000006</v>
      </c>
      <c r="C1095" s="2">
        <f t="shared" si="133"/>
        <v>0</v>
      </c>
      <c r="D1095" s="2">
        <f t="shared" si="134"/>
        <v>8.3840199999999996</v>
      </c>
      <c r="E1095" s="2">
        <f t="shared" si="128"/>
        <v>8.3905799999999999</v>
      </c>
      <c r="F1095" s="2">
        <f t="shared" si="129"/>
        <v>7.7327100000000017</v>
      </c>
      <c r="G1095" s="2">
        <f t="shared" si="131"/>
        <v>6.7546639999999991</v>
      </c>
      <c r="H1095" s="2">
        <f t="shared" si="127"/>
        <v>7.4379475000000062</v>
      </c>
      <c r="I1095" s="2">
        <f t="array" ref="I1095">SUMPRODUCT(B1079:B1098, (ROW(B1079:B1098)-ROW(B1079)+1)) / (20*21/2)</f>
        <v>8.3035390476190489</v>
      </c>
      <c r="J1095" s="2">
        <f t="shared" si="130"/>
        <v>7.8303058287750567</v>
      </c>
      <c r="K1095" s="2">
        <f t="shared" si="132"/>
        <v>7.1667429209641247</v>
      </c>
    </row>
    <row r="1096" spans="1:11" ht="13.5" x14ac:dyDescent="0.25">
      <c r="A1096" s="3">
        <f>TITRES_STAT!B1099</f>
        <v>43602</v>
      </c>
      <c r="B1096" s="6">
        <f>TITRES_STAT!D1099</f>
        <v>8.4308999999999994</v>
      </c>
      <c r="C1096" s="2">
        <f t="shared" si="133"/>
        <v>-9.4000000000011852E-3</v>
      </c>
      <c r="D1096" s="2">
        <f t="shared" si="134"/>
        <v>8.4102800000000002</v>
      </c>
      <c r="E1096" s="2">
        <f t="shared" si="128"/>
        <v>8.39527</v>
      </c>
      <c r="F1096" s="2">
        <f t="shared" si="129"/>
        <v>7.8588450000000005</v>
      </c>
      <c r="G1096" s="2">
        <f t="shared" si="131"/>
        <v>6.7949899999999994</v>
      </c>
      <c r="H1096" s="2">
        <f t="shared" si="127"/>
        <v>7.4303980000000056</v>
      </c>
      <c r="I1096" s="2">
        <f t="array" ref="I1096">SUMPRODUCT(B1080:B1099, (ROW(B1080:B1099)-ROW(B1080)+1)) / (20*21/2)</f>
        <v>8.3205961904761896</v>
      </c>
      <c r="J1096" s="2">
        <f t="shared" si="130"/>
        <v>7.8875052736536224</v>
      </c>
      <c r="K1096" s="2">
        <f t="shared" si="132"/>
        <v>7.2163177083772965</v>
      </c>
    </row>
    <row r="1097" spans="1:11" ht="13.5" x14ac:dyDescent="0.25">
      <c r="A1097" s="3">
        <f>TITRES_STAT!B1100</f>
        <v>43605</v>
      </c>
      <c r="B1097" s="6">
        <f>TITRES_STAT!D1100</f>
        <v>8.2527000000000008</v>
      </c>
      <c r="C1097" s="2">
        <f t="shared" si="133"/>
        <v>-0.17819999999999858</v>
      </c>
      <c r="D1097" s="2">
        <f t="shared" si="134"/>
        <v>8.4009000000000018</v>
      </c>
      <c r="E1097" s="2">
        <f t="shared" si="128"/>
        <v>8.3624499999999991</v>
      </c>
      <c r="F1097" s="2">
        <f t="shared" si="129"/>
        <v>7.9718500000000017</v>
      </c>
      <c r="G1097" s="2">
        <f t="shared" si="131"/>
        <v>6.8317519999999989</v>
      </c>
      <c r="H1097" s="2">
        <f t="shared" si="127"/>
        <v>7.420551000000005</v>
      </c>
      <c r="I1097" s="2">
        <f t="array" ref="I1097">SUMPRODUCT(B1081:B1100, (ROW(B1081:B1100)-ROW(B1081)+1)) / (20*21/2)</f>
        <v>8.3189028571428576</v>
      </c>
      <c r="J1097" s="2">
        <f t="shared" si="130"/>
        <v>7.9222857237818491</v>
      </c>
      <c r="K1097" s="2">
        <f t="shared" si="132"/>
        <v>7.2569601511860302</v>
      </c>
    </row>
    <row r="1098" spans="1:11" ht="13.5" x14ac:dyDescent="0.25">
      <c r="A1098" s="3">
        <f>TITRES_STAT!B1101</f>
        <v>43606</v>
      </c>
      <c r="B1098" s="6">
        <f>TITRES_STAT!D1101</f>
        <v>8.2902000000000005</v>
      </c>
      <c r="C1098" s="2">
        <f t="shared" si="133"/>
        <v>3.7499999999999645E-2</v>
      </c>
      <c r="D1098" s="2">
        <f t="shared" si="134"/>
        <v>8.3708799999999997</v>
      </c>
      <c r="E1098" s="2">
        <f t="shared" si="128"/>
        <v>8.3380600000000005</v>
      </c>
      <c r="F1098" s="2">
        <f t="shared" si="129"/>
        <v>8.0736000000000008</v>
      </c>
      <c r="G1098" s="2">
        <f t="shared" si="131"/>
        <v>6.8692639999999994</v>
      </c>
      <c r="H1098" s="2">
        <f t="shared" ref="H1098:H1161" si="135">AVERAGE(B899:B1098)</f>
        <v>7.412298000000006</v>
      </c>
      <c r="I1098" s="2">
        <f t="array" ref="I1098">SUMPRODUCT(B1082:B1101, (ROW(B1082:B1101)-ROW(B1082)+1)) / (20*21/2)</f>
        <v>8.2954095238095249</v>
      </c>
      <c r="J1098" s="2">
        <f t="shared" si="130"/>
        <v>7.9573251786597679</v>
      </c>
      <c r="K1098" s="2">
        <f t="shared" si="132"/>
        <v>7.2974793609434414</v>
      </c>
    </row>
    <row r="1099" spans="1:11" ht="13.5" x14ac:dyDescent="0.25">
      <c r="A1099" s="3">
        <f>TITRES_STAT!B1102</f>
        <v>43607</v>
      </c>
      <c r="B1099" s="6">
        <f>TITRES_STAT!D1102</f>
        <v>8.2527000000000008</v>
      </c>
      <c r="C1099" s="2">
        <f t="shared" si="133"/>
        <v>-3.7499999999999645E-2</v>
      </c>
      <c r="D1099" s="2">
        <f t="shared" si="134"/>
        <v>8.3333600000000025</v>
      </c>
      <c r="E1099" s="2">
        <f t="shared" si="128"/>
        <v>8.3380600000000005</v>
      </c>
      <c r="F1099" s="2">
        <f t="shared" si="129"/>
        <v>8.1673800000000014</v>
      </c>
      <c r="G1099" s="2">
        <f t="shared" si="131"/>
        <v>6.9097779999999975</v>
      </c>
      <c r="H1099" s="2">
        <f t="shared" si="135"/>
        <v>7.4043265000000069</v>
      </c>
      <c r="I1099" s="2">
        <f t="array" ref="I1099">SUMPRODUCT(B1083:B1102, (ROW(B1083:B1102)-ROW(B1083)+1)) / (20*21/2)</f>
        <v>8.2607990476190469</v>
      </c>
      <c r="J1099" s="2">
        <f t="shared" si="130"/>
        <v>7.9854561140255047</v>
      </c>
      <c r="K1099" s="2">
        <f t="shared" si="132"/>
        <v>7.3349389938476204</v>
      </c>
    </row>
    <row r="1100" spans="1:11" ht="13.5" x14ac:dyDescent="0.25">
      <c r="A1100" s="3">
        <f>TITRES_STAT!B1103</f>
        <v>43608</v>
      </c>
      <c r="B1100" s="6">
        <f>TITRES_STAT!D1103</f>
        <v>8.1495999999999995</v>
      </c>
      <c r="C1100" s="2">
        <f t="shared" si="133"/>
        <v>-0.1031000000000013</v>
      </c>
      <c r="D1100" s="2">
        <f t="shared" si="134"/>
        <v>8.2752200000000009</v>
      </c>
      <c r="E1100" s="2">
        <f t="shared" ref="E1100:E1163" si="136">AVERAGE(B1091:B1100)</f>
        <v>8.3296200000000002</v>
      </c>
      <c r="F1100" s="2">
        <f t="shared" si="129"/>
        <v>8.2367799999999995</v>
      </c>
      <c r="G1100" s="2">
        <f t="shared" si="131"/>
        <v>6.9482299999999997</v>
      </c>
      <c r="H1100" s="2">
        <f t="shared" si="135"/>
        <v>7.3958865000000067</v>
      </c>
      <c r="I1100" s="2">
        <f t="array" ref="I1100">SUMPRODUCT(B1084:B1103, (ROW(B1084:B1103)-ROW(B1084)+1)) / (20*21/2)</f>
        <v>8.2206523809523802</v>
      </c>
      <c r="J1100" s="2">
        <f t="shared" si="130"/>
        <v>8.0010888650706953</v>
      </c>
      <c r="K1100" s="2">
        <f t="shared" si="132"/>
        <v>7.3668864842849686</v>
      </c>
    </row>
    <row r="1101" spans="1:11" ht="13.5" x14ac:dyDescent="0.25">
      <c r="A1101" s="3">
        <f>TITRES_STAT!B1104</f>
        <v>43609</v>
      </c>
      <c r="B1101" s="6">
        <f>TITRES_STAT!D1104</f>
        <v>7.9901</v>
      </c>
      <c r="C1101" s="2">
        <f t="shared" si="133"/>
        <v>-0.15949999999999953</v>
      </c>
      <c r="D1101" s="2">
        <f t="shared" si="134"/>
        <v>8.1870599999999989</v>
      </c>
      <c r="E1101" s="2">
        <f t="shared" si="136"/>
        <v>8.2986699999999995</v>
      </c>
      <c r="F1101" s="2">
        <f t="shared" si="129"/>
        <v>8.2785100000000007</v>
      </c>
      <c r="G1101" s="2">
        <f t="shared" si="131"/>
        <v>6.9851799999999988</v>
      </c>
      <c r="H1101" s="2">
        <f t="shared" si="135"/>
        <v>7.3866490000000082</v>
      </c>
      <c r="I1101" s="2">
        <f t="array" ref="I1101">SUMPRODUCT(B1085:B1104, (ROW(B1085:B1104)-ROW(B1085)+1)) / (20*21/2)</f>
        <v>8.1714385714285704</v>
      </c>
      <c r="J1101" s="2">
        <f t="shared" si="130"/>
        <v>8.0000423064925332</v>
      </c>
      <c r="K1101" s="2">
        <f t="shared" si="132"/>
        <v>7.3913262299992839</v>
      </c>
    </row>
    <row r="1102" spans="1:11" ht="13.5" x14ac:dyDescent="0.25">
      <c r="A1102" s="3">
        <f>TITRES_STAT!B1105</f>
        <v>43612</v>
      </c>
      <c r="B1102" s="6">
        <f>TITRES_STAT!D1105</f>
        <v>7.9150999999999998</v>
      </c>
      <c r="C1102" s="2">
        <f t="shared" si="133"/>
        <v>-7.5000000000000178E-2</v>
      </c>
      <c r="D1102" s="2">
        <f t="shared" si="134"/>
        <v>8.1195400000000006</v>
      </c>
      <c r="E1102" s="2">
        <f t="shared" si="136"/>
        <v>8.2602200000000003</v>
      </c>
      <c r="F1102" s="2">
        <f t="shared" si="129"/>
        <v>8.2991400000000013</v>
      </c>
      <c r="G1102" s="2">
        <f t="shared" si="131"/>
        <v>7.0225039999999987</v>
      </c>
      <c r="H1102" s="2">
        <f t="shared" si="135"/>
        <v>7.3769895000000067</v>
      </c>
      <c r="I1102" s="2">
        <f t="array" ref="I1102">SUMPRODUCT(B1086:B1105, (ROW(B1086:B1105)-ROW(B1086)+1)) / (20*21/2)</f>
        <v>8.1381704761904778</v>
      </c>
      <c r="J1102" s="2">
        <f t="shared" si="130"/>
        <v>7.9919525630170538</v>
      </c>
      <c r="K1102" s="2">
        <f t="shared" si="132"/>
        <v>7.4118663778424496</v>
      </c>
    </row>
    <row r="1103" spans="1:11" ht="13.5" x14ac:dyDescent="0.25">
      <c r="A1103" s="3">
        <f>TITRES_STAT!B1106</f>
        <v>43613</v>
      </c>
      <c r="B1103" s="6">
        <f>TITRES_STAT!D1106</f>
        <v>7.8776000000000002</v>
      </c>
      <c r="C1103" s="2">
        <f t="shared" si="133"/>
        <v>-3.7499999999999645E-2</v>
      </c>
      <c r="D1103" s="2">
        <f t="shared" si="134"/>
        <v>8.0370200000000018</v>
      </c>
      <c r="E1103" s="2">
        <f t="shared" si="136"/>
        <v>8.2039500000000007</v>
      </c>
      <c r="F1103" s="2">
        <f t="shared" si="129"/>
        <v>8.3005450000000014</v>
      </c>
      <c r="G1103" s="2">
        <f t="shared" si="131"/>
        <v>7.055515999999999</v>
      </c>
      <c r="H1103" s="2">
        <f t="shared" si="135"/>
        <v>7.3672365000000068</v>
      </c>
      <c r="I1103" s="2">
        <f t="array" ref="I1103">SUMPRODUCT(B1087:B1106, (ROW(B1087:B1106)-ROW(B1087)+1)) / (20*21/2)</f>
        <v>8.1082514285714282</v>
      </c>
      <c r="J1103" s="2">
        <f t="shared" si="130"/>
        <v>7.9810618427297157</v>
      </c>
      <c r="K1103" s="2">
        <f t="shared" si="132"/>
        <v>7.4301304414564715</v>
      </c>
    </row>
    <row r="1104" spans="1:11" ht="13.5" x14ac:dyDescent="0.25">
      <c r="A1104" s="3">
        <f>TITRES_STAT!B1107</f>
        <v>43614</v>
      </c>
      <c r="B1104" s="6">
        <f>TITRES_STAT!D1107</f>
        <v>7.7838000000000003</v>
      </c>
      <c r="C1104" s="2">
        <f t="shared" si="133"/>
        <v>-9.3799999999999883E-2</v>
      </c>
      <c r="D1104" s="2">
        <f t="shared" si="134"/>
        <v>7.9432400000000003</v>
      </c>
      <c r="E1104" s="2">
        <f t="shared" si="136"/>
        <v>8.138300000000001</v>
      </c>
      <c r="F1104" s="2">
        <f t="shared" si="129"/>
        <v>8.2738150000000026</v>
      </c>
      <c r="G1104" s="2">
        <f t="shared" si="131"/>
        <v>7.0874019999999982</v>
      </c>
      <c r="H1104" s="2">
        <f t="shared" si="135"/>
        <v>7.3573895000000071</v>
      </c>
      <c r="I1104" s="2">
        <f t="array" ref="I1104">SUMPRODUCT(B1088:B1107, (ROW(B1088:B1107)-ROW(B1088)+1)) / (20*21/2)</f>
        <v>8.0626538095238107</v>
      </c>
      <c r="J1104" s="2">
        <f t="shared" si="130"/>
        <v>7.9622750005649809</v>
      </c>
      <c r="K1104" s="2">
        <f t="shared" si="132"/>
        <v>7.4439998359091595</v>
      </c>
    </row>
    <row r="1105" spans="1:11" ht="13.5" x14ac:dyDescent="0.25">
      <c r="A1105" s="3">
        <f>TITRES_STAT!B1108</f>
        <v>43615</v>
      </c>
      <c r="B1105" s="6">
        <f>TITRES_STAT!D1108</f>
        <v>7.9245000000000001</v>
      </c>
      <c r="C1105" s="2">
        <f t="shared" si="133"/>
        <v>0.14069999999999983</v>
      </c>
      <c r="D1105" s="2">
        <f t="shared" si="134"/>
        <v>7.8982200000000002</v>
      </c>
      <c r="E1105" s="2">
        <f t="shared" si="136"/>
        <v>8.0867199999999997</v>
      </c>
      <c r="F1105" s="2">
        <f t="shared" si="129"/>
        <v>8.2386500000000016</v>
      </c>
      <c r="G1105" s="2">
        <f t="shared" si="131"/>
        <v>7.123975999999999</v>
      </c>
      <c r="H1105" s="2">
        <f t="shared" si="135"/>
        <v>7.3487150000000065</v>
      </c>
      <c r="I1105" s="2">
        <f t="array" ref="I1105">SUMPRODUCT(B1089:B1108, (ROW(B1089:B1108)-ROW(B1089)+1)) / (20*21/2)</f>
        <v>8.0139323809523813</v>
      </c>
      <c r="J1105" s="2">
        <f t="shared" si="130"/>
        <v>7.9586773814635547</v>
      </c>
      <c r="K1105" s="2">
        <f t="shared" si="132"/>
        <v>7.4628429795989968</v>
      </c>
    </row>
    <row r="1106" spans="1:11" ht="13.5" x14ac:dyDescent="0.25">
      <c r="A1106" s="3">
        <f>TITRES_STAT!B1109</f>
        <v>43616</v>
      </c>
      <c r="B1106" s="6">
        <f>TITRES_STAT!D1109</f>
        <v>7.9245000000000001</v>
      </c>
      <c r="C1106" s="2">
        <f t="shared" si="133"/>
        <v>0</v>
      </c>
      <c r="D1106" s="2">
        <f t="shared" si="134"/>
        <v>7.8850999999999996</v>
      </c>
      <c r="E1106" s="2">
        <f t="shared" si="136"/>
        <v>8.0360800000000001</v>
      </c>
      <c r="F1106" s="2">
        <f t="shared" si="129"/>
        <v>8.2156750000000009</v>
      </c>
      <c r="G1106" s="2">
        <f t="shared" si="131"/>
        <v>7.1624259999999991</v>
      </c>
      <c r="H1106" s="2">
        <f t="shared" si="135"/>
        <v>7.3395715000000061</v>
      </c>
      <c r="I1106" s="2">
        <f t="array" ref="I1106">SUMPRODUCT(B1090:B1109, (ROW(B1090:B1109)-ROW(B1090)+1)) / (20*21/2)</f>
        <v>7.9908023809523812</v>
      </c>
      <c r="J1106" s="2">
        <f t="shared" si="130"/>
        <v>7.9554223927527401</v>
      </c>
      <c r="K1106" s="2">
        <f t="shared" si="132"/>
        <v>7.4809471764774678</v>
      </c>
    </row>
    <row r="1107" spans="1:11" ht="13.5" x14ac:dyDescent="0.25">
      <c r="A1107" s="3">
        <f>TITRES_STAT!B1110</f>
        <v>43619</v>
      </c>
      <c r="B1107" s="6">
        <f>TITRES_STAT!D1110</f>
        <v>7.7369000000000003</v>
      </c>
      <c r="C1107" s="2">
        <f t="shared" si="133"/>
        <v>-0.18759999999999977</v>
      </c>
      <c r="D1107" s="2">
        <f t="shared" si="134"/>
        <v>7.8494600000000005</v>
      </c>
      <c r="E1107" s="2">
        <f t="shared" si="136"/>
        <v>7.9844999999999997</v>
      </c>
      <c r="F1107" s="2">
        <f t="shared" si="129"/>
        <v>8.1734749999999998</v>
      </c>
      <c r="G1107" s="2">
        <f t="shared" si="131"/>
        <v>7.1973119999999993</v>
      </c>
      <c r="H1107" s="2">
        <f t="shared" si="135"/>
        <v>7.3294900000000052</v>
      </c>
      <c r="I1107" s="2">
        <f t="array" ref="I1107">SUMPRODUCT(B1091:B1110, (ROW(B1091:B1110)-ROW(B1091)+1)) / (20*21/2)</f>
        <v>7.9685185714285707</v>
      </c>
      <c r="J1107" s="2">
        <f t="shared" si="130"/>
        <v>7.9346107363000984</v>
      </c>
      <c r="K1107" s="2">
        <f t="shared" si="132"/>
        <v>7.490984542105803</v>
      </c>
    </row>
    <row r="1108" spans="1:11" ht="13.5" x14ac:dyDescent="0.25">
      <c r="A1108" s="3">
        <f>TITRES_STAT!B1111</f>
        <v>43623</v>
      </c>
      <c r="B1108" s="6">
        <f>TITRES_STAT!D1111</f>
        <v>7.6619000000000002</v>
      </c>
      <c r="C1108" s="2">
        <f t="shared" si="133"/>
        <v>-7.5000000000000178E-2</v>
      </c>
      <c r="D1108" s="2">
        <f t="shared" si="134"/>
        <v>7.8063200000000013</v>
      </c>
      <c r="E1108" s="2">
        <f t="shared" si="136"/>
        <v>7.9216700000000015</v>
      </c>
      <c r="F1108" s="2">
        <f t="shared" ref="F1108:F1171" si="137">AVERAGE(B1089:B1108)</f>
        <v>8.1298649999999988</v>
      </c>
      <c r="G1108" s="2">
        <f t="shared" si="131"/>
        <v>7.2340739999999997</v>
      </c>
      <c r="H1108" s="2">
        <f t="shared" si="135"/>
        <v>7.3195025000000058</v>
      </c>
      <c r="I1108" s="2">
        <f t="array" ref="I1108">SUMPRODUCT(B1092:B1111, (ROW(B1092:B1111)-ROW(B1092)+1)) / (20*21/2)</f>
        <v>7.9300652380952377</v>
      </c>
      <c r="J1108" s="2">
        <f t="shared" si="130"/>
        <v>7.9086382852238977</v>
      </c>
      <c r="K1108" s="2">
        <f t="shared" si="132"/>
        <v>7.4976871090820465</v>
      </c>
    </row>
    <row r="1109" spans="1:11" ht="13.5" x14ac:dyDescent="0.25">
      <c r="A1109" s="3">
        <f>TITRES_STAT!B1112</f>
        <v>43626</v>
      </c>
      <c r="B1109" s="6">
        <f>TITRES_STAT!D1112</f>
        <v>7.8869999999999996</v>
      </c>
      <c r="C1109" s="2">
        <f t="shared" si="133"/>
        <v>0.22509999999999941</v>
      </c>
      <c r="D1109" s="2">
        <f t="shared" si="134"/>
        <v>7.8269599999999997</v>
      </c>
      <c r="E1109" s="2">
        <f t="shared" si="136"/>
        <v>7.8850999999999996</v>
      </c>
      <c r="F1109" s="2">
        <f t="shared" si="137"/>
        <v>8.11158</v>
      </c>
      <c r="G1109" s="2">
        <f t="shared" si="131"/>
        <v>7.2702739999999997</v>
      </c>
      <c r="H1109" s="2">
        <f t="shared" si="135"/>
        <v>7.3106405000000052</v>
      </c>
      <c r="I1109" s="2">
        <f t="array" ref="I1109">SUMPRODUCT(B1093:B1112, (ROW(B1093:B1112)-ROW(B1093)+1)) / (20*21/2)</f>
        <v>7.8945147619047615</v>
      </c>
      <c r="J1109" s="2">
        <f t="shared" ref="J1109:J1172" si="138">$J$4*B1109+J1108*(1-$J$4)</f>
        <v>7.9065774961549549</v>
      </c>
      <c r="K1109" s="2">
        <f t="shared" si="132"/>
        <v>7.5129542812749079</v>
      </c>
    </row>
    <row r="1110" spans="1:11" ht="13.5" x14ac:dyDescent="0.25">
      <c r="A1110" s="3">
        <f>TITRES_STAT!B1113</f>
        <v>43627</v>
      </c>
      <c r="B1110" s="6">
        <f>TITRES_STAT!D1113</f>
        <v>7.8776000000000002</v>
      </c>
      <c r="C1110" s="2">
        <f t="shared" si="133"/>
        <v>-9.3999999999994088E-3</v>
      </c>
      <c r="D1110" s="2">
        <f t="shared" si="134"/>
        <v>7.8175799999999995</v>
      </c>
      <c r="E1110" s="2">
        <f t="shared" si="136"/>
        <v>7.8579000000000008</v>
      </c>
      <c r="F1110" s="2">
        <f t="shared" si="137"/>
        <v>8.0937599999999996</v>
      </c>
      <c r="G1110" s="2">
        <f t="shared" si="131"/>
        <v>7.3064739999999997</v>
      </c>
      <c r="H1110" s="2">
        <f t="shared" si="135"/>
        <v>7.3017315000000043</v>
      </c>
      <c r="I1110" s="2">
        <f t="array" ref="I1110">SUMPRODUCT(B1094:B1113, (ROW(B1094:B1113)-ROW(B1094)+1)) / (20*21/2)</f>
        <v>7.8627623809523826</v>
      </c>
      <c r="J1110" s="2">
        <f t="shared" si="138"/>
        <v>7.9038177346163883</v>
      </c>
      <c r="K1110" s="2">
        <f t="shared" si="132"/>
        <v>7.5272541133817752</v>
      </c>
    </row>
    <row r="1111" spans="1:11" ht="13.5" x14ac:dyDescent="0.25">
      <c r="A1111" s="3">
        <f>TITRES_STAT!B1114</f>
        <v>43628</v>
      </c>
      <c r="B1111" s="6">
        <f>TITRES_STAT!D1114</f>
        <v>7.69</v>
      </c>
      <c r="C1111" s="2">
        <f t="shared" si="133"/>
        <v>-0.18759999999999977</v>
      </c>
      <c r="D1111" s="2">
        <f t="shared" si="134"/>
        <v>7.7706800000000005</v>
      </c>
      <c r="E1111" s="2">
        <f t="shared" si="136"/>
        <v>7.8278899999999991</v>
      </c>
      <c r="F1111" s="2">
        <f t="shared" si="137"/>
        <v>8.0632799999999989</v>
      </c>
      <c r="G1111" s="2">
        <f t="shared" si="131"/>
        <v>7.3387339999999996</v>
      </c>
      <c r="H1111" s="2">
        <f t="shared" si="135"/>
        <v>7.2918845000000037</v>
      </c>
      <c r="I1111" s="2">
        <f t="array" ref="I1111">SUMPRODUCT(B1095:B1114, (ROW(B1095:B1114)-ROW(B1095)+1)) / (20*21/2)</f>
        <v>7.8497190476190477</v>
      </c>
      <c r="J1111" s="2">
        <f t="shared" si="138"/>
        <v>7.8834541408433996</v>
      </c>
      <c r="K1111" s="2">
        <f t="shared" si="132"/>
        <v>7.5336363050138626</v>
      </c>
    </row>
    <row r="1112" spans="1:11" ht="13.5" x14ac:dyDescent="0.25">
      <c r="A1112" s="3">
        <f>TITRES_STAT!B1115</f>
        <v>43629</v>
      </c>
      <c r="B1112" s="6">
        <f>TITRES_STAT!D1115</f>
        <v>7.69</v>
      </c>
      <c r="C1112" s="2">
        <f t="shared" si="133"/>
        <v>0</v>
      </c>
      <c r="D1112" s="2">
        <f t="shared" si="134"/>
        <v>7.7613000000000003</v>
      </c>
      <c r="E1112" s="2">
        <f t="shared" si="136"/>
        <v>7.8053800000000013</v>
      </c>
      <c r="F1112" s="2">
        <f t="shared" si="137"/>
        <v>8.0327999999999982</v>
      </c>
      <c r="G1112" s="2">
        <f t="shared" si="131"/>
        <v>7.3709939999999996</v>
      </c>
      <c r="H1112" s="2">
        <f t="shared" si="135"/>
        <v>7.2826940000000038</v>
      </c>
      <c r="I1112" s="2">
        <f t="array" ref="I1112">SUMPRODUCT(B1096:B1115, (ROW(B1096:B1115)-ROW(B1096)+1)) / (20*21/2)</f>
        <v>7.8394447619047609</v>
      </c>
      <c r="J1112" s="2">
        <f t="shared" si="138"/>
        <v>7.8650299369535528</v>
      </c>
      <c r="K1112" s="2">
        <f t="shared" si="132"/>
        <v>7.5397682146211622</v>
      </c>
    </row>
    <row r="1113" spans="1:11" ht="13.5" x14ac:dyDescent="0.25">
      <c r="A1113" s="3">
        <f>TITRES_STAT!B1116</f>
        <v>43630</v>
      </c>
      <c r="B1113" s="6">
        <f>TITRES_STAT!D1116</f>
        <v>7.6993999999999998</v>
      </c>
      <c r="C1113" s="2">
        <f t="shared" si="133"/>
        <v>9.3999999999994088E-3</v>
      </c>
      <c r="D1113" s="2">
        <f t="shared" si="134"/>
        <v>7.7688000000000006</v>
      </c>
      <c r="E1113" s="2">
        <f t="shared" si="136"/>
        <v>7.7875600000000009</v>
      </c>
      <c r="F1113" s="2">
        <f t="shared" si="137"/>
        <v>7.9957549999999999</v>
      </c>
      <c r="G1113" s="2">
        <f t="shared" si="131"/>
        <v>7.4030659999999999</v>
      </c>
      <c r="H1113" s="2">
        <f t="shared" si="135"/>
        <v>7.2722375000000037</v>
      </c>
      <c r="I1113" s="2">
        <f t="array" ref="I1113">SUMPRODUCT(B1097:B1116, (ROW(B1097:B1116)-ROW(B1097)+1)) / (20*21/2)</f>
        <v>7.8587395238095237</v>
      </c>
      <c r="J1113" s="2">
        <f t="shared" si="138"/>
        <v>7.8492556572436909</v>
      </c>
      <c r="K1113" s="2">
        <f t="shared" si="132"/>
        <v>7.5460282846360185</v>
      </c>
    </row>
    <row r="1114" spans="1:11" ht="13.5" x14ac:dyDescent="0.25">
      <c r="A1114" s="3">
        <f>TITRES_STAT!B1117</f>
        <v>43633</v>
      </c>
      <c r="B1114" s="6">
        <f>TITRES_STAT!D1117</f>
        <v>7.8587999999999996</v>
      </c>
      <c r="C1114" s="2">
        <f t="shared" si="133"/>
        <v>0.15939999999999976</v>
      </c>
      <c r="D1114" s="2">
        <f t="shared" si="134"/>
        <v>7.7631600000000009</v>
      </c>
      <c r="E1114" s="2">
        <f t="shared" si="136"/>
        <v>7.7950599999999994</v>
      </c>
      <c r="F1114" s="2">
        <f t="shared" si="137"/>
        <v>7.9666799999999993</v>
      </c>
      <c r="G1114" s="2">
        <f t="shared" si="131"/>
        <v>7.438326</v>
      </c>
      <c r="H1114" s="2">
        <f t="shared" si="135"/>
        <v>7.2637035000000036</v>
      </c>
      <c r="I1114" s="2">
        <f t="array" ref="I1114">SUMPRODUCT(B1098:B1117, (ROW(B1098:B1117)-ROW(B1098)+1)) / (20*21/2)</f>
        <v>7.8811995238095234</v>
      </c>
      <c r="J1114" s="2">
        <f t="shared" si="138"/>
        <v>7.8501646422681013</v>
      </c>
      <c r="K1114" s="2">
        <f t="shared" si="132"/>
        <v>7.5582938421012731</v>
      </c>
    </row>
    <row r="1115" spans="1:11" ht="13.5" x14ac:dyDescent="0.25">
      <c r="A1115" s="3">
        <f>TITRES_STAT!B1118</f>
        <v>43634</v>
      </c>
      <c r="B1115" s="6">
        <f>TITRES_STAT!D1118</f>
        <v>7.8587999999999996</v>
      </c>
      <c r="C1115" s="2">
        <f t="shared" si="133"/>
        <v>0</v>
      </c>
      <c r="D1115" s="2">
        <f t="shared" si="134"/>
        <v>7.7593999999999994</v>
      </c>
      <c r="E1115" s="2">
        <f t="shared" si="136"/>
        <v>7.7884899999999986</v>
      </c>
      <c r="F1115" s="2">
        <f t="shared" si="137"/>
        <v>7.9376050000000005</v>
      </c>
      <c r="G1115" s="2">
        <f t="shared" si="131"/>
        <v>7.4735859999999992</v>
      </c>
      <c r="H1115" s="2">
        <f t="shared" si="135"/>
        <v>7.2547005000000038</v>
      </c>
      <c r="I1115" s="2">
        <f t="array" ref="I1115">SUMPRODUCT(B1099:B1118, (ROW(B1099:B1118)-ROW(B1099)+1)) / (20*21/2)</f>
        <v>7.9130395238095241</v>
      </c>
      <c r="J1115" s="2">
        <f t="shared" si="138"/>
        <v>7.8509870572901876</v>
      </c>
      <c r="K1115" s="2">
        <f t="shared" si="132"/>
        <v>7.5700783973129884</v>
      </c>
    </row>
    <row r="1116" spans="1:11" ht="13.5" x14ac:dyDescent="0.25">
      <c r="A1116" s="3">
        <f>TITRES_STAT!B1119</f>
        <v>43635</v>
      </c>
      <c r="B1116" s="6">
        <f>TITRES_STAT!D1119</f>
        <v>8.1402000000000001</v>
      </c>
      <c r="C1116" s="2">
        <f t="shared" si="133"/>
        <v>0.28140000000000054</v>
      </c>
      <c r="D1116" s="2">
        <f t="shared" si="134"/>
        <v>7.8494399999999995</v>
      </c>
      <c r="E1116" s="2">
        <f t="shared" si="136"/>
        <v>7.8100599999999982</v>
      </c>
      <c r="F1116" s="2">
        <f t="shared" si="137"/>
        <v>7.9230700000000001</v>
      </c>
      <c r="G1116" s="2">
        <f t="shared" si="131"/>
        <v>7.514473999999999</v>
      </c>
      <c r="H1116" s="2">
        <f t="shared" si="135"/>
        <v>7.2471045000000034</v>
      </c>
      <c r="I1116" s="2">
        <f t="array" ref="I1116">SUMPRODUCT(B1100:B1119, (ROW(B1100:B1119)-ROW(B1100)+1)) / (20*21/2)</f>
        <v>7.9530961904761908</v>
      </c>
      <c r="J1116" s="2">
        <f t="shared" si="138"/>
        <v>7.8785311470720742</v>
      </c>
      <c r="K1116" s="2">
        <f t="shared" si="132"/>
        <v>7.5924361072222837</v>
      </c>
    </row>
    <row r="1117" spans="1:11" ht="13.5" x14ac:dyDescent="0.25">
      <c r="A1117" s="3">
        <f>TITRES_STAT!B1120</f>
        <v>43636</v>
      </c>
      <c r="B1117" s="6">
        <f>TITRES_STAT!D1120</f>
        <v>8.1588999999999992</v>
      </c>
      <c r="C1117" s="2">
        <f t="shared" si="133"/>
        <v>1.8699999999999051E-2</v>
      </c>
      <c r="D1117" s="2">
        <f t="shared" si="134"/>
        <v>7.9432199999999993</v>
      </c>
      <c r="E1117" s="2">
        <f t="shared" si="136"/>
        <v>7.8522599999999994</v>
      </c>
      <c r="F1117" s="2">
        <f t="shared" si="137"/>
        <v>7.9183799999999991</v>
      </c>
      <c r="G1117" s="2">
        <f t="shared" si="131"/>
        <v>7.5561120000000006</v>
      </c>
      <c r="H1117" s="2">
        <f t="shared" si="135"/>
        <v>7.241008500000004</v>
      </c>
      <c r="I1117" s="2">
        <f t="array" ref="I1117">SUMPRODUCT(B1101:B1120, (ROW(B1101:B1120)-ROW(B1101)+1)) / (20*21/2)</f>
        <v>8.0025795238095245</v>
      </c>
      <c r="J1117" s="2">
        <f t="shared" si="138"/>
        <v>7.9052329425890191</v>
      </c>
      <c r="K1117" s="2">
        <f t="shared" si="132"/>
        <v>7.6146503775272922</v>
      </c>
    </row>
    <row r="1118" spans="1:11" ht="13.5" x14ac:dyDescent="0.25">
      <c r="A1118" s="3">
        <f>TITRES_STAT!B1121</f>
        <v>43637</v>
      </c>
      <c r="B1118" s="6">
        <f>TITRES_STAT!D1121</f>
        <v>8.2527000000000008</v>
      </c>
      <c r="C1118" s="2">
        <f t="shared" si="133"/>
        <v>9.380000000000166E-2</v>
      </c>
      <c r="D1118" s="2">
        <f t="shared" si="134"/>
        <v>8.0538800000000013</v>
      </c>
      <c r="E1118" s="2">
        <f t="shared" si="136"/>
        <v>7.9113400000000009</v>
      </c>
      <c r="F1118" s="2">
        <f t="shared" si="137"/>
        <v>7.916504999999999</v>
      </c>
      <c r="G1118" s="2">
        <f t="shared" si="131"/>
        <v>7.5996260000000007</v>
      </c>
      <c r="H1118" s="2">
        <f t="shared" si="135"/>
        <v>7.2335060000000029</v>
      </c>
      <c r="I1118" s="2">
        <f t="array" ref="I1118">SUMPRODUCT(B1102:B1121, (ROW(B1102:B1121)-ROW(B1102)+1)) / (20*21/2)</f>
        <v>8.0506785714285716</v>
      </c>
      <c r="J1118" s="2">
        <f t="shared" si="138"/>
        <v>7.9383250432948271</v>
      </c>
      <c r="K1118" s="2">
        <f t="shared" si="132"/>
        <v>7.6396719313497519</v>
      </c>
    </row>
    <row r="1119" spans="1:11" ht="13.5" x14ac:dyDescent="0.25">
      <c r="A1119" s="3">
        <f>TITRES_STAT!B1122</f>
        <v>43640</v>
      </c>
      <c r="B1119" s="6">
        <f>TITRES_STAT!D1122</f>
        <v>8.3370999999999995</v>
      </c>
      <c r="C1119" s="2">
        <f t="shared" si="133"/>
        <v>8.4399999999998698E-2</v>
      </c>
      <c r="D1119" s="2">
        <f t="shared" si="134"/>
        <v>8.14954</v>
      </c>
      <c r="E1119" s="2">
        <f t="shared" si="136"/>
        <v>7.9563500000000005</v>
      </c>
      <c r="F1119" s="2">
        <f t="shared" si="137"/>
        <v>7.9207249999999991</v>
      </c>
      <c r="G1119" s="2">
        <f t="shared" si="131"/>
        <v>7.6448280000000013</v>
      </c>
      <c r="H1119" s="2">
        <f t="shared" si="135"/>
        <v>7.2283010000000036</v>
      </c>
      <c r="I1119" s="2">
        <f t="array" ref="I1119">SUMPRODUCT(B1103:B1122, (ROW(B1103:B1122)-ROW(B1103)+1)) / (20*21/2)</f>
        <v>8.0743004761904782</v>
      </c>
      <c r="J1119" s="2">
        <f t="shared" si="138"/>
        <v>7.9763036106000813</v>
      </c>
      <c r="K1119" s="2">
        <f t="shared" si="132"/>
        <v>7.6670220516889778</v>
      </c>
    </row>
    <row r="1120" spans="1:11" ht="13.5" x14ac:dyDescent="0.25">
      <c r="A1120" s="3">
        <f>TITRES_STAT!B1123</f>
        <v>43641</v>
      </c>
      <c r="B1120" s="6">
        <f>TITRES_STAT!D1123</f>
        <v>8.4403000000000006</v>
      </c>
      <c r="C1120" s="2">
        <f t="shared" si="133"/>
        <v>0.10320000000000107</v>
      </c>
      <c r="D1120" s="2">
        <f t="shared" si="134"/>
        <v>8.2658400000000007</v>
      </c>
      <c r="E1120" s="2">
        <f t="shared" si="136"/>
        <v>8.0126200000000019</v>
      </c>
      <c r="F1120" s="2">
        <f t="shared" si="137"/>
        <v>7.9352599999999995</v>
      </c>
      <c r="G1120" s="2">
        <f t="shared" si="131"/>
        <v>7.6920940000000009</v>
      </c>
      <c r="H1120" s="2">
        <f t="shared" si="135"/>
        <v>7.2246435000000027</v>
      </c>
      <c r="I1120" s="2">
        <f t="array" ref="I1120">SUMPRODUCT(B1104:B1123, (ROW(B1104:B1123)-ROW(B1104)+1)) / (20*21/2)</f>
        <v>8.1170809523809542</v>
      </c>
      <c r="J1120" s="2">
        <f t="shared" si="138"/>
        <v>8.0204937429238825</v>
      </c>
      <c r="K1120" s="2">
        <f t="shared" si="132"/>
        <v>7.6973466771129395</v>
      </c>
    </row>
    <row r="1121" spans="1:11" ht="13.5" x14ac:dyDescent="0.25">
      <c r="A1121" s="3">
        <f>TITRES_STAT!B1124</f>
        <v>43642</v>
      </c>
      <c r="B1121" s="6">
        <f>TITRES_STAT!D1124</f>
        <v>8.4403000000000006</v>
      </c>
      <c r="C1121" s="2">
        <f t="shared" si="133"/>
        <v>0</v>
      </c>
      <c r="D1121" s="2">
        <f t="shared" si="134"/>
        <v>8.3258600000000005</v>
      </c>
      <c r="E1121" s="2">
        <f t="shared" si="136"/>
        <v>8.08765</v>
      </c>
      <c r="F1121" s="2">
        <f t="shared" si="137"/>
        <v>7.9577699999999991</v>
      </c>
      <c r="G1121" s="2">
        <f t="shared" si="131"/>
        <v>7.7393600000000005</v>
      </c>
      <c r="H1121" s="2">
        <f t="shared" si="135"/>
        <v>7.2209860000000035</v>
      </c>
      <c r="I1121" s="2">
        <f t="array" ref="I1121">SUMPRODUCT(B1105:B1124, (ROW(B1105:B1124)-ROW(B1105)+1)) / (20*21/2)</f>
        <v>8.1671000000000014</v>
      </c>
      <c r="J1121" s="2">
        <f t="shared" si="138"/>
        <v>8.0604752912168465</v>
      </c>
      <c r="K1121" s="2">
        <f t="shared" si="132"/>
        <v>7.726482101539883</v>
      </c>
    </row>
    <row r="1122" spans="1:11" ht="13.5" x14ac:dyDescent="0.25">
      <c r="A1122" s="3">
        <f>TITRES_STAT!B1125</f>
        <v>43643</v>
      </c>
      <c r="B1122" s="6">
        <f>TITRES_STAT!D1125</f>
        <v>8.2058</v>
      </c>
      <c r="C1122" s="2">
        <f t="shared" si="133"/>
        <v>-0.2345000000000006</v>
      </c>
      <c r="D1122" s="2">
        <f t="shared" si="134"/>
        <v>8.3352399999999989</v>
      </c>
      <c r="E1122" s="2">
        <f t="shared" si="136"/>
        <v>8.1392299999999995</v>
      </c>
      <c r="F1122" s="2">
        <f t="shared" si="137"/>
        <v>7.9723050000000031</v>
      </c>
      <c r="G1122" s="2">
        <f t="shared" si="131"/>
        <v>7.7853120000000002</v>
      </c>
      <c r="H1122" s="2">
        <f t="shared" si="135"/>
        <v>7.217469000000003</v>
      </c>
      <c r="I1122" s="2">
        <f t="array" ref="I1122">SUMPRODUCT(B1106:B1125, (ROW(B1106:B1125)-ROW(B1106)+1)) / (20*21/2)</f>
        <v>8.2234100000000012</v>
      </c>
      <c r="J1122" s="2">
        <f t="shared" si="138"/>
        <v>8.0743157396723841</v>
      </c>
      <c r="K1122" s="2">
        <f t="shared" si="132"/>
        <v>7.745278881871652</v>
      </c>
    </row>
    <row r="1123" spans="1:11" ht="13.5" x14ac:dyDescent="0.25">
      <c r="A1123" s="3">
        <f>TITRES_STAT!B1126</f>
        <v>43644</v>
      </c>
      <c r="B1123" s="6">
        <f>TITRES_STAT!D1126</f>
        <v>8.4215</v>
      </c>
      <c r="C1123" s="2">
        <f t="shared" si="133"/>
        <v>0.2157</v>
      </c>
      <c r="D1123" s="2">
        <f t="shared" si="134"/>
        <v>8.3690000000000015</v>
      </c>
      <c r="E1123" s="2">
        <f t="shared" si="136"/>
        <v>8.2114399999999996</v>
      </c>
      <c r="F1123" s="2">
        <f t="shared" si="137"/>
        <v>7.9995000000000029</v>
      </c>
      <c r="G1123" s="2">
        <f t="shared" si="131"/>
        <v>7.8365159999999996</v>
      </c>
      <c r="H1123" s="2">
        <f t="shared" si="135"/>
        <v>7.2151245000000026</v>
      </c>
      <c r="I1123" s="2">
        <f t="array" ref="I1123">SUMPRODUCT(B1107:B1126, (ROW(B1107:B1126)-ROW(B1107)+1)) / (20*21/2)</f>
        <v>8.2585138095238104</v>
      </c>
      <c r="J1123" s="2">
        <f t="shared" si="138"/>
        <v>8.1073809073226339</v>
      </c>
      <c r="K1123" s="2">
        <f t="shared" si="132"/>
        <v>7.771797357092372</v>
      </c>
    </row>
    <row r="1124" spans="1:11" ht="13.5" x14ac:dyDescent="0.25">
      <c r="A1124" s="3">
        <f>TITRES_STAT!B1127</f>
        <v>43647</v>
      </c>
      <c r="B1124" s="6">
        <f>TITRES_STAT!D1127</f>
        <v>8.5246999999999993</v>
      </c>
      <c r="C1124" s="2">
        <f t="shared" si="133"/>
        <v>0.10319999999999929</v>
      </c>
      <c r="D1124" s="2">
        <f t="shared" si="134"/>
        <v>8.4065200000000004</v>
      </c>
      <c r="E1124" s="2">
        <f t="shared" si="136"/>
        <v>8.2780299999999993</v>
      </c>
      <c r="F1124" s="2">
        <f t="shared" si="137"/>
        <v>8.036545000000002</v>
      </c>
      <c r="G1124" s="2">
        <f t="shared" si="131"/>
        <v>7.8865959999999999</v>
      </c>
      <c r="H1124" s="2">
        <f t="shared" si="135"/>
        <v>7.2146090000000029</v>
      </c>
      <c r="I1124" s="2">
        <f t="array" ref="I1124">SUMPRODUCT(B1108:B1127, (ROW(B1108:B1127)-ROW(B1108)+1)) / (20*21/2)</f>
        <v>8.2679328571428581</v>
      </c>
      <c r="J1124" s="2">
        <f t="shared" si="138"/>
        <v>8.1471255828157165</v>
      </c>
      <c r="K1124" s="2">
        <f t="shared" si="132"/>
        <v>7.8013229509318869</v>
      </c>
    </row>
    <row r="1125" spans="1:11" ht="13.5" x14ac:dyDescent="0.25">
      <c r="A1125" s="3">
        <f>TITRES_STAT!B1128</f>
        <v>43648</v>
      </c>
      <c r="B1125" s="6">
        <f>TITRES_STAT!D1128</f>
        <v>8.6278000000000006</v>
      </c>
      <c r="C1125" s="2">
        <f t="shared" si="133"/>
        <v>0.1031000000000013</v>
      </c>
      <c r="D1125" s="2">
        <f t="shared" si="134"/>
        <v>8.4440199999999983</v>
      </c>
      <c r="E1125" s="2">
        <f t="shared" si="136"/>
        <v>8.3549299999999995</v>
      </c>
      <c r="F1125" s="2">
        <f t="shared" si="137"/>
        <v>8.0717100000000013</v>
      </c>
      <c r="G1125" s="2">
        <f t="shared" si="131"/>
        <v>7.9391119999999988</v>
      </c>
      <c r="H1125" s="2">
        <f t="shared" si="135"/>
        <v>7.2155465000000012</v>
      </c>
      <c r="I1125" s="2">
        <f t="array" ref="I1125">SUMPRODUCT(B1109:B1128, (ROW(B1109:B1128)-ROW(B1109)+1)) / (20*21/2)</f>
        <v>8.2519447619047632</v>
      </c>
      <c r="J1125" s="2">
        <f t="shared" si="138"/>
        <v>8.1929040987380297</v>
      </c>
      <c r="K1125" s="2">
        <f t="shared" si="132"/>
        <v>7.8337338156012244</v>
      </c>
    </row>
    <row r="1126" spans="1:11" ht="13.5" x14ac:dyDescent="0.25">
      <c r="A1126" s="3">
        <f>TITRES_STAT!B1129</f>
        <v>43649</v>
      </c>
      <c r="B1126" s="6">
        <f>TITRES_STAT!D1129</f>
        <v>8.4403000000000006</v>
      </c>
      <c r="C1126" s="2">
        <f t="shared" si="133"/>
        <v>-0.1875</v>
      </c>
      <c r="D1126" s="2">
        <f t="shared" si="134"/>
        <v>8.4440199999999983</v>
      </c>
      <c r="E1126" s="2">
        <f t="shared" si="136"/>
        <v>8.3849400000000003</v>
      </c>
      <c r="F1126" s="2">
        <f t="shared" si="137"/>
        <v>8.0975000000000001</v>
      </c>
      <c r="G1126" s="2">
        <f t="shared" si="131"/>
        <v>7.9897539999999978</v>
      </c>
      <c r="H1126" s="2">
        <f t="shared" si="135"/>
        <v>7.2159215000000003</v>
      </c>
      <c r="I1126" s="2">
        <f t="array" ref="I1126">SUMPRODUCT(B1110:B1129, (ROW(B1110:B1129)-ROW(B1110)+1)) / (20*21/2)</f>
        <v>8.2122485714285709</v>
      </c>
      <c r="J1126" s="2">
        <f t="shared" si="138"/>
        <v>8.2164656131439315</v>
      </c>
      <c r="K1126" s="2">
        <f t="shared" si="132"/>
        <v>7.8575207247933339</v>
      </c>
    </row>
    <row r="1127" spans="1:11" ht="13.5" x14ac:dyDescent="0.25">
      <c r="A1127" s="3">
        <f>TITRES_STAT!B1130</f>
        <v>43650</v>
      </c>
      <c r="B1127" s="6">
        <f>TITRES_STAT!D1130</f>
        <v>8.1964000000000006</v>
      </c>
      <c r="C1127" s="2">
        <f t="shared" si="133"/>
        <v>-0.24390000000000001</v>
      </c>
      <c r="D1127" s="2">
        <f t="shared" si="134"/>
        <v>8.4421400000000002</v>
      </c>
      <c r="E1127" s="2">
        <f t="shared" si="136"/>
        <v>8.3886900000000004</v>
      </c>
      <c r="F1127" s="2">
        <f t="shared" si="137"/>
        <v>8.1204750000000026</v>
      </c>
      <c r="G1127" s="2">
        <f t="shared" si="131"/>
        <v>8.0338299999999983</v>
      </c>
      <c r="H1127" s="2">
        <f t="shared" si="135"/>
        <v>7.2154055000000019</v>
      </c>
      <c r="I1127" s="2">
        <f t="array" ref="I1127">SUMPRODUCT(B1111:B1130, (ROW(B1111:B1130)-ROW(B1111)+1)) / (20*21/2)</f>
        <v>8.1706704761904767</v>
      </c>
      <c r="J1127" s="2">
        <f t="shared" si="138"/>
        <v>8.2145546023683202</v>
      </c>
      <c r="K1127" s="2">
        <f t="shared" si="132"/>
        <v>7.8708101081347719</v>
      </c>
    </row>
    <row r="1128" spans="1:11" ht="13.5" x14ac:dyDescent="0.25">
      <c r="A1128" s="3">
        <f>TITRES_STAT!B1131</f>
        <v>43651</v>
      </c>
      <c r="B1128" s="6">
        <f>TITRES_STAT!D1131</f>
        <v>7.9526000000000003</v>
      </c>
      <c r="C1128" s="2">
        <f t="shared" si="133"/>
        <v>-0.24380000000000024</v>
      </c>
      <c r="D1128" s="2">
        <f t="shared" si="134"/>
        <v>8.3483599999999996</v>
      </c>
      <c r="E1128" s="2">
        <f t="shared" si="136"/>
        <v>8.3586800000000014</v>
      </c>
      <c r="F1128" s="2">
        <f t="shared" si="137"/>
        <v>8.1350100000000012</v>
      </c>
      <c r="G1128" s="2">
        <f t="shared" si="131"/>
        <v>8.0677779999999988</v>
      </c>
      <c r="H1128" s="2">
        <f t="shared" si="135"/>
        <v>7.213670500000001</v>
      </c>
      <c r="I1128" s="2">
        <f t="array" ref="I1128">SUMPRODUCT(B1112:B1131, (ROW(B1112:B1131)-ROW(B1112)+1)) / (20*21/2)</f>
        <v>8.1299857142857164</v>
      </c>
      <c r="J1128" s="2">
        <f t="shared" si="138"/>
        <v>8.1896065449999078</v>
      </c>
      <c r="K1128" s="2">
        <f t="shared" si="132"/>
        <v>7.8740175548745857</v>
      </c>
    </row>
    <row r="1129" spans="1:11" ht="13.5" x14ac:dyDescent="0.25">
      <c r="A1129" s="3">
        <f>TITRES_STAT!B1132</f>
        <v>43654</v>
      </c>
      <c r="B1129" s="6">
        <f>TITRES_STAT!D1132</f>
        <v>7.7182000000000004</v>
      </c>
      <c r="C1129" s="2">
        <f t="shared" si="133"/>
        <v>-0.23439999999999994</v>
      </c>
      <c r="D1129" s="2">
        <f t="shared" si="134"/>
        <v>8.1870600000000007</v>
      </c>
      <c r="E1129" s="2">
        <f t="shared" si="136"/>
        <v>8.2967899999999997</v>
      </c>
      <c r="F1129" s="2">
        <f t="shared" si="137"/>
        <v>8.126570000000001</v>
      </c>
      <c r="G1129" s="2">
        <f t="shared" si="131"/>
        <v>8.0945999999999998</v>
      </c>
      <c r="H1129" s="2">
        <f t="shared" si="135"/>
        <v>7.2100600000000012</v>
      </c>
      <c r="I1129" s="2">
        <f t="array" ref="I1129">SUMPRODUCT(B1113:B1132, (ROW(B1113:B1132)-ROW(B1113)+1)) / (20*21/2)</f>
        <v>8.0893009523809525</v>
      </c>
      <c r="J1129" s="2">
        <f t="shared" si="138"/>
        <v>8.1447106835713452</v>
      </c>
      <c r="K1129" s="2">
        <f t="shared" si="132"/>
        <v>7.8679070625265624</v>
      </c>
    </row>
    <row r="1130" spans="1:11" ht="13.5" x14ac:dyDescent="0.25">
      <c r="A1130" s="3">
        <f>TITRES_STAT!B1133</f>
        <v>43655</v>
      </c>
      <c r="B1130" s="6">
        <f>TITRES_STAT!D1133</f>
        <v>7.69</v>
      </c>
      <c r="C1130" s="2">
        <f t="shared" si="133"/>
        <v>-2.8200000000000003E-2</v>
      </c>
      <c r="D1130" s="2">
        <f t="shared" si="134"/>
        <v>7.9995000000000003</v>
      </c>
      <c r="E1130" s="2">
        <f t="shared" si="136"/>
        <v>8.2217599999999997</v>
      </c>
      <c r="F1130" s="2">
        <f t="shared" si="137"/>
        <v>8.1171900000000008</v>
      </c>
      <c r="G1130" s="2">
        <f t="shared" si="131"/>
        <v>8.1131679999999999</v>
      </c>
      <c r="H1130" s="2">
        <f t="shared" si="135"/>
        <v>7.2063085000000013</v>
      </c>
      <c r="I1130" s="2">
        <f t="array" ref="I1130">SUMPRODUCT(B1114:B1133, (ROW(B1114:B1133)-ROW(B1114)+1)) / (20*21/2)</f>
        <v>8.0441495238095246</v>
      </c>
      <c r="J1130" s="2">
        <f t="shared" si="138"/>
        <v>8.1014049041835978</v>
      </c>
      <c r="K1130" s="2">
        <f t="shared" si="132"/>
        <v>7.8609303149765015</v>
      </c>
    </row>
    <row r="1131" spans="1:11" ht="13.5" x14ac:dyDescent="0.25">
      <c r="A1131" s="3">
        <f>TITRES_STAT!B1134</f>
        <v>43656</v>
      </c>
      <c r="B1131" s="6">
        <f>TITRES_STAT!D1134</f>
        <v>7.69</v>
      </c>
      <c r="C1131" s="2">
        <f t="shared" si="133"/>
        <v>0</v>
      </c>
      <c r="D1131" s="2">
        <f t="shared" si="134"/>
        <v>7.8494399999999995</v>
      </c>
      <c r="E1131" s="2">
        <f t="shared" si="136"/>
        <v>8.1467299999999998</v>
      </c>
      <c r="F1131" s="2">
        <f t="shared" si="137"/>
        <v>8.117189999999999</v>
      </c>
      <c r="G1131" s="2">
        <f t="shared" si="131"/>
        <v>8.1238579999999985</v>
      </c>
      <c r="H1131" s="2">
        <f t="shared" si="135"/>
        <v>7.2038230000000025</v>
      </c>
      <c r="I1131" s="2">
        <f t="array" ref="I1131">SUMPRODUCT(B1115:B1134, (ROW(B1115:B1134)-ROW(B1115)+1)) / (20*21/2)</f>
        <v>7.9992661904761917</v>
      </c>
      <c r="J1131" s="2">
        <f t="shared" si="138"/>
        <v>8.0622234847375402</v>
      </c>
      <c r="K1131" s="2">
        <f t="shared" si="132"/>
        <v>7.8542271653695801</v>
      </c>
    </row>
    <row r="1132" spans="1:11" ht="13.5" x14ac:dyDescent="0.25">
      <c r="A1132" s="3">
        <f>TITRES_STAT!B1135</f>
        <v>43657</v>
      </c>
      <c r="B1132" s="6">
        <f>TITRES_STAT!D1135</f>
        <v>7.69</v>
      </c>
      <c r="C1132" s="2">
        <f t="shared" si="133"/>
        <v>0</v>
      </c>
      <c r="D1132" s="2">
        <f t="shared" si="134"/>
        <v>7.7481600000000004</v>
      </c>
      <c r="E1132" s="2">
        <f t="shared" si="136"/>
        <v>8.0951500000000003</v>
      </c>
      <c r="F1132" s="2">
        <f t="shared" si="137"/>
        <v>8.117189999999999</v>
      </c>
      <c r="G1132" s="2">
        <f t="shared" si="131"/>
        <v>8.1276079999999986</v>
      </c>
      <c r="H1132" s="2">
        <f t="shared" si="135"/>
        <v>7.2013845000000023</v>
      </c>
      <c r="I1132" s="2">
        <f t="array" ref="I1132">SUMPRODUCT(B1116:B1135, (ROW(B1116:B1135)-ROW(B1116)+1)) / (20*21/2)</f>
        <v>7.9813147619047626</v>
      </c>
      <c r="J1132" s="2">
        <f t="shared" si="138"/>
        <v>8.0267736290482503</v>
      </c>
      <c r="K1132" s="2">
        <f t="shared" si="132"/>
        <v>7.8477868843746954</v>
      </c>
    </row>
    <row r="1133" spans="1:11" ht="13.5" x14ac:dyDescent="0.25">
      <c r="A1133" s="3">
        <f>TITRES_STAT!B1136</f>
        <v>43658</v>
      </c>
      <c r="B1133" s="6">
        <f>TITRES_STAT!D1136</f>
        <v>7.6430999999999996</v>
      </c>
      <c r="C1133" s="2">
        <f t="shared" si="133"/>
        <v>-4.690000000000083E-2</v>
      </c>
      <c r="D1133" s="2">
        <f t="shared" si="134"/>
        <v>7.6862599999999999</v>
      </c>
      <c r="E1133" s="2">
        <f t="shared" si="136"/>
        <v>8.0173100000000002</v>
      </c>
      <c r="F1133" s="2">
        <f t="shared" si="137"/>
        <v>8.114374999999999</v>
      </c>
      <c r="G1133" s="2">
        <f t="shared" si="131"/>
        <v>8.1234799999999989</v>
      </c>
      <c r="H1133" s="2">
        <f t="shared" si="135"/>
        <v>7.1976330000000006</v>
      </c>
      <c r="I1133" s="2">
        <f t="array" ref="I1133">SUMPRODUCT(B1117:B1136, (ROW(B1117:B1136)-ROW(B1117)+1)) / (20*21/2)</f>
        <v>7.9639904761904763</v>
      </c>
      <c r="J1133" s="2">
        <f t="shared" si="138"/>
        <v>7.9902332834246073</v>
      </c>
      <c r="K1133" s="2">
        <f t="shared" si="132"/>
        <v>7.839759947732551</v>
      </c>
    </row>
    <row r="1134" spans="1:11" ht="13.5" x14ac:dyDescent="0.25">
      <c r="A1134" s="3">
        <f>TITRES_STAT!B1137</f>
        <v>43661</v>
      </c>
      <c r="B1134" s="6">
        <f>TITRES_STAT!D1137</f>
        <v>7.6430999999999996</v>
      </c>
      <c r="C1134" s="2">
        <f t="shared" si="133"/>
        <v>0</v>
      </c>
      <c r="D1134" s="2">
        <f t="shared" si="134"/>
        <v>7.6712400000000001</v>
      </c>
      <c r="E1134" s="2">
        <f t="shared" si="136"/>
        <v>7.9291500000000017</v>
      </c>
      <c r="F1134" s="2">
        <f t="shared" si="137"/>
        <v>8.1035900000000005</v>
      </c>
      <c r="G1134" s="2">
        <f t="shared" si="131"/>
        <v>8.1099740000000011</v>
      </c>
      <c r="H1134" s="2">
        <f t="shared" si="135"/>
        <v>7.1938815000000007</v>
      </c>
      <c r="I1134" s="2">
        <f t="array" ref="I1134">SUMPRODUCT(B1118:B1137, (ROW(B1118:B1137)-ROW(B1118)+1)) / (20*21/2)</f>
        <v>7.9476933333333344</v>
      </c>
      <c r="J1134" s="2">
        <f t="shared" si="138"/>
        <v>7.9571729707175018</v>
      </c>
      <c r="K1134" s="2">
        <f t="shared" si="132"/>
        <v>7.8320477929195098</v>
      </c>
    </row>
    <row r="1135" spans="1:11" ht="13.5" x14ac:dyDescent="0.25">
      <c r="A1135" s="3">
        <f>TITRES_STAT!B1138</f>
        <v>43662</v>
      </c>
      <c r="B1135" s="6">
        <f>TITRES_STAT!D1138</f>
        <v>7.9150999999999998</v>
      </c>
      <c r="C1135" s="2">
        <f t="shared" si="133"/>
        <v>0.27200000000000024</v>
      </c>
      <c r="D1135" s="2">
        <f t="shared" si="134"/>
        <v>7.7162600000000001</v>
      </c>
      <c r="E1135" s="2">
        <f t="shared" si="136"/>
        <v>7.8578799999999989</v>
      </c>
      <c r="F1135" s="2">
        <f t="shared" si="137"/>
        <v>8.1064049999999988</v>
      </c>
      <c r="G1135" s="2">
        <f t="shared" si="131"/>
        <v>8.0957199999999983</v>
      </c>
      <c r="H1135" s="2">
        <f t="shared" si="135"/>
        <v>7.1917715000000006</v>
      </c>
      <c r="I1135" s="2">
        <f t="array" ref="I1135">SUMPRODUCT(B1119:B1138, (ROW(B1119:B1138)-ROW(B1119)+1)) / (20*21/2)</f>
        <v>7.9369790476190483</v>
      </c>
      <c r="J1135" s="2">
        <f t="shared" si="138"/>
        <v>7.9531660211253588</v>
      </c>
      <c r="K1135" s="2">
        <f t="shared" si="132"/>
        <v>7.8353047422167839</v>
      </c>
    </row>
    <row r="1136" spans="1:11" ht="13.5" x14ac:dyDescent="0.25">
      <c r="A1136" s="3">
        <f>TITRES_STAT!B1139</f>
        <v>43663</v>
      </c>
      <c r="B1136" s="6">
        <f>TITRES_STAT!D1139</f>
        <v>7.9245000000000001</v>
      </c>
      <c r="C1136" s="2">
        <f t="shared" si="133"/>
        <v>9.400000000000297E-3</v>
      </c>
      <c r="D1136" s="2">
        <f t="shared" si="134"/>
        <v>7.7631599999999992</v>
      </c>
      <c r="E1136" s="2">
        <f t="shared" si="136"/>
        <v>7.8062999999999985</v>
      </c>
      <c r="F1136" s="2">
        <f t="shared" si="137"/>
        <v>8.0956200000000003</v>
      </c>
      <c r="G1136" s="2">
        <f t="shared" si="131"/>
        <v>8.0865299999999998</v>
      </c>
      <c r="H1136" s="2">
        <f t="shared" si="135"/>
        <v>7.1896615000000006</v>
      </c>
      <c r="I1136" s="2">
        <f t="array" ref="I1136">SUMPRODUCT(B1120:B1139, (ROW(B1120:B1139)-ROW(B1120)+1)) / (20*21/2)</f>
        <v>7.9445757142857145</v>
      </c>
      <c r="J1136" s="2">
        <f t="shared" si="138"/>
        <v>7.9504359238753244</v>
      </c>
      <c r="K1136" s="2">
        <f t="shared" si="132"/>
        <v>7.8388025954631848</v>
      </c>
    </row>
    <row r="1137" spans="1:11" ht="13.5" x14ac:dyDescent="0.25">
      <c r="A1137" s="3">
        <f>TITRES_STAT!B1140</f>
        <v>43664</v>
      </c>
      <c r="B1137" s="6">
        <f>TITRES_STAT!D1140</f>
        <v>7.9245000000000001</v>
      </c>
      <c r="C1137" s="2">
        <f t="shared" si="133"/>
        <v>0</v>
      </c>
      <c r="D1137" s="2">
        <f t="shared" si="134"/>
        <v>7.81006</v>
      </c>
      <c r="E1137" s="2">
        <f t="shared" si="136"/>
        <v>7.7791099999999984</v>
      </c>
      <c r="F1137" s="2">
        <f t="shared" si="137"/>
        <v>8.0838999999999999</v>
      </c>
      <c r="G1137" s="2">
        <f t="shared" si="131"/>
        <v>8.073401999999998</v>
      </c>
      <c r="H1137" s="2">
        <f t="shared" si="135"/>
        <v>7.1875515000000014</v>
      </c>
      <c r="I1137" s="2">
        <f t="array" ref="I1137">SUMPRODUCT(B1121:B1140, (ROW(B1121:B1140)-ROW(B1121)+1)) / (20*21/2)</f>
        <v>7.918227142857142</v>
      </c>
      <c r="J1137" s="2">
        <f t="shared" si="138"/>
        <v>7.9479658358871985</v>
      </c>
      <c r="K1137" s="2">
        <f t="shared" si="132"/>
        <v>7.8421632779940404</v>
      </c>
    </row>
    <row r="1138" spans="1:11" ht="13.5" x14ac:dyDescent="0.25">
      <c r="A1138" s="3">
        <f>TITRES_STAT!B1141</f>
        <v>43665</v>
      </c>
      <c r="B1138" s="6">
        <f>TITRES_STAT!D1141</f>
        <v>7.9714</v>
      </c>
      <c r="C1138" s="2">
        <f t="shared" si="133"/>
        <v>4.6899999999999942E-2</v>
      </c>
      <c r="D1138" s="2">
        <f t="shared" si="134"/>
        <v>7.8757200000000012</v>
      </c>
      <c r="E1138" s="2">
        <f t="shared" si="136"/>
        <v>7.7809900000000001</v>
      </c>
      <c r="F1138" s="2">
        <f t="shared" si="137"/>
        <v>8.0698349999999994</v>
      </c>
      <c r="G1138" s="2">
        <f t="shared" ref="G1138:G1201" si="139">AVERAGE(B1089:B1138)</f>
        <v>8.0621480000000005</v>
      </c>
      <c r="H1138" s="2">
        <f t="shared" si="135"/>
        <v>7.1857230000000012</v>
      </c>
      <c r="I1138" s="2">
        <f t="array" ref="I1138">SUMPRODUCT(B1122:B1141, (ROW(B1122:B1141)-ROW(B1122)+1)) / (20*21/2)</f>
        <v>7.9128714285714281</v>
      </c>
      <c r="J1138" s="2">
        <f t="shared" si="138"/>
        <v>7.9501976610407992</v>
      </c>
      <c r="K1138" s="2">
        <f t="shared" si="132"/>
        <v>7.8472313847393727</v>
      </c>
    </row>
    <row r="1139" spans="1:11" ht="13.5" x14ac:dyDescent="0.25">
      <c r="A1139" s="3">
        <f>TITRES_STAT!B1142</f>
        <v>43668</v>
      </c>
      <c r="B1139" s="6">
        <f>TITRES_STAT!D1142</f>
        <v>8.1495999999999995</v>
      </c>
      <c r="C1139" s="2">
        <f t="shared" si="133"/>
        <v>0.17819999999999947</v>
      </c>
      <c r="D1139" s="2">
        <f t="shared" si="134"/>
        <v>7.9770199999999987</v>
      </c>
      <c r="E1139" s="2">
        <f t="shared" si="136"/>
        <v>7.8241299999999994</v>
      </c>
      <c r="F1139" s="2">
        <f t="shared" si="137"/>
        <v>8.0604599999999991</v>
      </c>
      <c r="G1139" s="2">
        <f t="shared" si="139"/>
        <v>8.0600860000000001</v>
      </c>
      <c r="H1139" s="2">
        <f t="shared" si="135"/>
        <v>7.186004500000001</v>
      </c>
      <c r="I1139" s="2">
        <f t="array" ref="I1139">SUMPRODUCT(B1123:B1142, (ROW(B1123:B1142)-ROW(B1123)+1)) / (20*21/2)</f>
        <v>7.905281904761905</v>
      </c>
      <c r="J1139" s="2">
        <f t="shared" si="138"/>
        <v>7.9691883599892943</v>
      </c>
      <c r="K1139" s="2">
        <f t="shared" ref="K1139:K1202" si="140">$K$4*B1139+(1-$K$4)*K1138</f>
        <v>7.8590889774946913</v>
      </c>
    </row>
    <row r="1140" spans="1:11" ht="13.5" x14ac:dyDescent="0.25">
      <c r="A1140" s="3">
        <f>TITRES_STAT!B1143</f>
        <v>43669</v>
      </c>
      <c r="B1140" s="6">
        <f>TITRES_STAT!D1143</f>
        <v>7.7838000000000003</v>
      </c>
      <c r="C1140" s="2">
        <f t="shared" si="133"/>
        <v>-0.36579999999999924</v>
      </c>
      <c r="D1140" s="2">
        <f t="shared" si="134"/>
        <v>7.9507599999999998</v>
      </c>
      <c r="E1140" s="2">
        <f t="shared" si="136"/>
        <v>7.8335099999999995</v>
      </c>
      <c r="F1140" s="2">
        <f t="shared" si="137"/>
        <v>8.0276350000000001</v>
      </c>
      <c r="G1140" s="2">
        <f t="shared" si="139"/>
        <v>8.051082000000001</v>
      </c>
      <c r="H1140" s="2">
        <f t="shared" si="135"/>
        <v>7.1868485000000009</v>
      </c>
      <c r="I1140" s="2">
        <f t="array" ref="I1140">SUMPRODUCT(B1124:B1143, (ROW(B1124:B1143)-ROW(B1124)+1)) / (20*21/2)</f>
        <v>7.8990319047619044</v>
      </c>
      <c r="J1140" s="2">
        <f t="shared" si="138"/>
        <v>7.9515323257045996</v>
      </c>
      <c r="K1140" s="2">
        <f t="shared" si="140"/>
        <v>7.8561364685733315</v>
      </c>
    </row>
    <row r="1141" spans="1:11" ht="13.5" x14ac:dyDescent="0.25">
      <c r="A1141" s="3">
        <f>TITRES_STAT!B1144</f>
        <v>43670</v>
      </c>
      <c r="B1141" s="6">
        <f>TITRES_STAT!D1144</f>
        <v>7.9714</v>
      </c>
      <c r="C1141" s="2">
        <f t="shared" si="133"/>
        <v>0.18759999999999977</v>
      </c>
      <c r="D1141" s="2">
        <f t="shared" si="134"/>
        <v>7.96014</v>
      </c>
      <c r="E1141" s="2">
        <f t="shared" si="136"/>
        <v>7.86165</v>
      </c>
      <c r="F1141" s="2">
        <f t="shared" si="137"/>
        <v>8.0041899999999977</v>
      </c>
      <c r="G1141" s="2">
        <f t="shared" si="139"/>
        <v>8.0445180000000001</v>
      </c>
      <c r="H1141" s="2">
        <f t="shared" si="135"/>
        <v>7.190881000000001</v>
      </c>
      <c r="I1141" s="2">
        <f t="array" ref="I1141">SUMPRODUCT(B1125:B1144, (ROW(B1125:B1144)-ROW(B1125)+1)) / (20*21/2)</f>
        <v>7.895148571428571</v>
      </c>
      <c r="J1141" s="2">
        <f t="shared" si="138"/>
        <v>7.953424485161305</v>
      </c>
      <c r="K1141" s="2">
        <f t="shared" si="140"/>
        <v>7.8606566070606521</v>
      </c>
    </row>
    <row r="1142" spans="1:11" ht="13.5" x14ac:dyDescent="0.25">
      <c r="A1142" s="3">
        <f>TITRES_STAT!B1145</f>
        <v>43672</v>
      </c>
      <c r="B1142" s="6">
        <f>TITRES_STAT!D1145</f>
        <v>7.9245000000000001</v>
      </c>
      <c r="C1142" s="2">
        <f t="shared" si="133"/>
        <v>-4.6899999999999942E-2</v>
      </c>
      <c r="D1142" s="2">
        <f t="shared" si="134"/>
        <v>7.96014</v>
      </c>
      <c r="E1142" s="2">
        <f t="shared" si="136"/>
        <v>7.8850999999999996</v>
      </c>
      <c r="F1142" s="2">
        <f t="shared" si="137"/>
        <v>7.9901250000000008</v>
      </c>
      <c r="G1142" s="2">
        <f t="shared" si="139"/>
        <v>8.0370160000000013</v>
      </c>
      <c r="H1142" s="2">
        <f t="shared" si="135"/>
        <v>7.1947260000000002</v>
      </c>
      <c r="I1142" s="2">
        <f t="array" ref="I1142">SUMPRODUCT(B1126:B1145, (ROW(B1126:B1145)-ROW(B1126)+1)) / (20*21/2)</f>
        <v>7.8941233333333329</v>
      </c>
      <c r="J1142" s="2">
        <f t="shared" si="138"/>
        <v>7.9506697722887996</v>
      </c>
      <c r="K1142" s="2">
        <f t="shared" si="140"/>
        <v>7.863160269528862</v>
      </c>
    </row>
    <row r="1143" spans="1:11" ht="13.5" x14ac:dyDescent="0.25">
      <c r="A1143" s="3">
        <f>TITRES_STAT!B1146</f>
        <v>43675</v>
      </c>
      <c r="B1143" s="6">
        <f>TITRES_STAT!D1146</f>
        <v>7.9245000000000001</v>
      </c>
      <c r="C1143" s="2">
        <f t="shared" si="133"/>
        <v>0</v>
      </c>
      <c r="D1143" s="2">
        <f t="shared" si="134"/>
        <v>7.9507599999999998</v>
      </c>
      <c r="E1143" s="2">
        <f t="shared" si="136"/>
        <v>7.9132400000000001</v>
      </c>
      <c r="F1143" s="2">
        <f t="shared" si="137"/>
        <v>7.9652750000000001</v>
      </c>
      <c r="G1143" s="2">
        <f t="shared" si="139"/>
        <v>8.0267000000000035</v>
      </c>
      <c r="H1143" s="2">
        <f t="shared" si="135"/>
        <v>7.1984775000000001</v>
      </c>
      <c r="I1143" s="2">
        <f t="array" ref="I1143">SUMPRODUCT(B1127:B1146, (ROW(B1127:B1146)-ROW(B1127)+1)) / (20*21/2)</f>
        <v>7.8776852380952374</v>
      </c>
      <c r="J1143" s="2">
        <f t="shared" si="138"/>
        <v>7.9481774130231999</v>
      </c>
      <c r="K1143" s="2">
        <f t="shared" si="140"/>
        <v>7.8655657491551816</v>
      </c>
    </row>
    <row r="1144" spans="1:11" ht="13.5" x14ac:dyDescent="0.25">
      <c r="A1144" s="3">
        <f>TITRES_STAT!B1147</f>
        <v>43676</v>
      </c>
      <c r="B1144" s="6">
        <f>TITRES_STAT!D1147</f>
        <v>7.9245000000000001</v>
      </c>
      <c r="C1144" s="2">
        <f t="shared" si="133"/>
        <v>0</v>
      </c>
      <c r="D1144" s="2">
        <f t="shared" si="134"/>
        <v>7.9057399999999998</v>
      </c>
      <c r="E1144" s="2">
        <f t="shared" si="136"/>
        <v>7.9413799999999997</v>
      </c>
      <c r="F1144" s="2">
        <f t="shared" si="137"/>
        <v>7.9352649999999993</v>
      </c>
      <c r="G1144" s="2">
        <f t="shared" si="139"/>
        <v>8.016384000000004</v>
      </c>
      <c r="H1144" s="2">
        <f t="shared" si="135"/>
        <v>7.2024635000000021</v>
      </c>
      <c r="I1144" s="2">
        <f t="array" ref="I1144">SUMPRODUCT(B1128:B1147, (ROW(B1128:B1147)-ROW(B1128)+1)) / (20*21/2)</f>
        <v>7.8816128571428568</v>
      </c>
      <c r="J1144" s="2">
        <f t="shared" si="138"/>
        <v>7.9459224213067046</v>
      </c>
      <c r="K1144" s="2">
        <f t="shared" si="140"/>
        <v>7.8678768962471359</v>
      </c>
    </row>
    <row r="1145" spans="1:11" ht="13.5" x14ac:dyDescent="0.25">
      <c r="A1145" s="3">
        <f>TITRES_STAT!B1148</f>
        <v>43677</v>
      </c>
      <c r="B1145" s="6">
        <f>TITRES_STAT!D1148</f>
        <v>7.9245000000000001</v>
      </c>
      <c r="C1145" s="2">
        <f t="shared" si="133"/>
        <v>0</v>
      </c>
      <c r="D1145" s="2">
        <f t="shared" si="134"/>
        <v>7.9338800000000003</v>
      </c>
      <c r="E1145" s="2">
        <f t="shared" si="136"/>
        <v>7.9423199999999996</v>
      </c>
      <c r="F1145" s="2">
        <f t="shared" si="137"/>
        <v>7.9000999999999975</v>
      </c>
      <c r="G1145" s="2">
        <f t="shared" si="139"/>
        <v>8.0060680000000044</v>
      </c>
      <c r="H1145" s="2">
        <f t="shared" si="135"/>
        <v>7.2064960000000031</v>
      </c>
      <c r="I1145" s="2">
        <f t="array" ref="I1145">SUMPRODUCT(B1129:B1148, (ROW(B1129:B1148)-ROW(B1129)+1)) / (20*21/2)</f>
        <v>7.8869247619047611</v>
      </c>
      <c r="J1145" s="2">
        <f t="shared" si="138"/>
        <v>7.9438821907060664</v>
      </c>
      <c r="K1145" s="2">
        <f t="shared" si="140"/>
        <v>7.870097410119798</v>
      </c>
    </row>
    <row r="1146" spans="1:11" ht="13.5" x14ac:dyDescent="0.25">
      <c r="A1146" s="3">
        <f>TITRES_STAT!B1149</f>
        <v>43678</v>
      </c>
      <c r="B1146" s="6">
        <f>TITRES_STAT!D1149</f>
        <v>7.7275</v>
      </c>
      <c r="C1146" s="2">
        <f t="shared" si="133"/>
        <v>-0.19700000000000006</v>
      </c>
      <c r="D1146" s="2">
        <f t="shared" si="134"/>
        <v>7.8850999999999996</v>
      </c>
      <c r="E1146" s="2">
        <f t="shared" si="136"/>
        <v>7.9226200000000002</v>
      </c>
      <c r="F1146" s="2">
        <f t="shared" si="137"/>
        <v>7.8644599999999985</v>
      </c>
      <c r="G1146" s="2">
        <f t="shared" si="139"/>
        <v>7.9920000000000053</v>
      </c>
      <c r="H1146" s="2">
        <f t="shared" si="135"/>
        <v>7.2104345000000025</v>
      </c>
      <c r="I1146" s="2">
        <f t="array" ref="I1146">SUMPRODUCT(B1130:B1149, (ROW(B1130:B1149)-ROW(B1130)+1)) / (20*21/2)</f>
        <v>7.8888885714285717</v>
      </c>
      <c r="J1146" s="2">
        <f t="shared" si="138"/>
        <v>7.9232743630197744</v>
      </c>
      <c r="K1146" s="2">
        <f t="shared" si="140"/>
        <v>7.8645053548209827</v>
      </c>
    </row>
    <row r="1147" spans="1:11" ht="13.5" x14ac:dyDescent="0.25">
      <c r="A1147" s="3">
        <f>TITRES_STAT!B1150</f>
        <v>43679</v>
      </c>
      <c r="B1147" s="6">
        <f>TITRES_STAT!D1150</f>
        <v>7.9057000000000004</v>
      </c>
      <c r="C1147" s="2">
        <f t="shared" si="133"/>
        <v>0.17820000000000036</v>
      </c>
      <c r="D1147" s="2">
        <f t="shared" si="134"/>
        <v>7.8813399999999998</v>
      </c>
      <c r="E1147" s="2">
        <f t="shared" si="136"/>
        <v>7.9207400000000003</v>
      </c>
      <c r="F1147" s="2">
        <f t="shared" si="137"/>
        <v>7.8499249999999972</v>
      </c>
      <c r="G1147" s="2">
        <f t="shared" si="139"/>
        <v>7.9850600000000052</v>
      </c>
      <c r="H1147" s="2">
        <f t="shared" si="135"/>
        <v>7.2162955000000037</v>
      </c>
      <c r="I1147" s="2">
        <f t="array" ref="I1147">SUMPRODUCT(B1131:B1150, (ROW(B1131:B1150)-ROW(B1131)+1)) / (20*21/2)</f>
        <v>7.8910333333333318</v>
      </c>
      <c r="J1147" s="2">
        <f t="shared" si="138"/>
        <v>7.9216006141607487</v>
      </c>
      <c r="K1147" s="2">
        <f t="shared" si="140"/>
        <v>7.8661208311025135</v>
      </c>
    </row>
    <row r="1148" spans="1:11" ht="13.5" x14ac:dyDescent="0.25">
      <c r="A1148" s="3">
        <f>TITRES_STAT!B1151</f>
        <v>43682</v>
      </c>
      <c r="B1148" s="6">
        <f>TITRES_STAT!D1151</f>
        <v>7.9057000000000004</v>
      </c>
      <c r="C1148" s="2">
        <f t="shared" si="133"/>
        <v>0</v>
      </c>
      <c r="D1148" s="2">
        <f t="shared" si="134"/>
        <v>7.87758</v>
      </c>
      <c r="E1148" s="2">
        <f t="shared" si="136"/>
        <v>7.9141700000000004</v>
      </c>
      <c r="F1148" s="2">
        <f t="shared" si="137"/>
        <v>7.847579999999998</v>
      </c>
      <c r="G1148" s="2">
        <f t="shared" si="139"/>
        <v>7.977370000000005</v>
      </c>
      <c r="H1148" s="2">
        <f t="shared" si="135"/>
        <v>7.2221100000000025</v>
      </c>
      <c r="I1148" s="2">
        <f t="array" ref="I1148">SUMPRODUCT(B1132:B1151, (ROW(B1132:B1151)-ROW(B1132)+1)) / (20*21/2)</f>
        <v>7.8958561904761906</v>
      </c>
      <c r="J1148" s="2">
        <f t="shared" si="138"/>
        <v>7.9200862699549637</v>
      </c>
      <c r="K1148" s="2">
        <f t="shared" si="140"/>
        <v>7.8676729553730036</v>
      </c>
    </row>
    <row r="1149" spans="1:11" ht="13.5" x14ac:dyDescent="0.25">
      <c r="A1149" s="3">
        <f>TITRES_STAT!B1152</f>
        <v>43683</v>
      </c>
      <c r="B1149" s="6">
        <f>TITRES_STAT!D1152</f>
        <v>7.8681999999999999</v>
      </c>
      <c r="C1149" s="2">
        <f t="shared" si="133"/>
        <v>-3.7500000000000533E-2</v>
      </c>
      <c r="D1149" s="2">
        <f t="shared" si="134"/>
        <v>7.86632</v>
      </c>
      <c r="E1149" s="2">
        <f t="shared" si="136"/>
        <v>7.8860300000000008</v>
      </c>
      <c r="F1149" s="2">
        <f t="shared" si="137"/>
        <v>7.8550799999999983</v>
      </c>
      <c r="G1149" s="2">
        <f t="shared" si="139"/>
        <v>7.9696800000000056</v>
      </c>
      <c r="H1149" s="2">
        <f t="shared" si="135"/>
        <v>7.2277835000000019</v>
      </c>
      <c r="I1149" s="2">
        <f t="array" ref="I1149">SUMPRODUCT(B1133:B1152, (ROW(B1133:B1152)-ROW(B1133)+1)) / (20*21/2)</f>
        <v>7.8960357142857145</v>
      </c>
      <c r="J1149" s="2">
        <f t="shared" si="138"/>
        <v>7.9151447204354435</v>
      </c>
      <c r="K1149" s="2">
        <f t="shared" si="140"/>
        <v>7.8676936237897488</v>
      </c>
    </row>
    <row r="1150" spans="1:11" ht="13.5" x14ac:dyDescent="0.25">
      <c r="A1150" s="3">
        <f>TITRES_STAT!B1153</f>
        <v>43684</v>
      </c>
      <c r="B1150" s="6">
        <f>TITRES_STAT!D1153</f>
        <v>7.8776000000000002</v>
      </c>
      <c r="C1150" s="2">
        <f t="shared" si="133"/>
        <v>9.400000000000297E-3</v>
      </c>
      <c r="D1150" s="2">
        <f t="shared" si="134"/>
        <v>7.8569399999999998</v>
      </c>
      <c r="E1150" s="2">
        <f t="shared" si="136"/>
        <v>7.8954100000000009</v>
      </c>
      <c r="F1150" s="2">
        <f t="shared" si="137"/>
        <v>7.8644599999999993</v>
      </c>
      <c r="G1150" s="2">
        <f t="shared" si="139"/>
        <v>7.9642400000000055</v>
      </c>
      <c r="H1150" s="2">
        <f t="shared" si="135"/>
        <v>7.2335510000000012</v>
      </c>
      <c r="I1150" s="2">
        <f t="array" ref="I1150">SUMPRODUCT(B1134:B1153, (ROW(B1134:B1153)-ROW(B1134)+1)) / (20*21/2)</f>
        <v>7.8953219047619045</v>
      </c>
      <c r="J1150" s="2">
        <f t="shared" si="138"/>
        <v>7.9115690327749251</v>
      </c>
      <c r="K1150" s="2">
        <f t="shared" si="140"/>
        <v>7.8680821091313282</v>
      </c>
    </row>
    <row r="1151" spans="1:11" ht="13.5" x14ac:dyDescent="0.25">
      <c r="A1151" s="3">
        <f>TITRES_STAT!B1154</f>
        <v>43685</v>
      </c>
      <c r="B1151" s="6">
        <f>TITRES_STAT!D1154</f>
        <v>7.9150999999999998</v>
      </c>
      <c r="C1151" s="2">
        <f t="shared" si="133"/>
        <v>3.7499999999999645E-2</v>
      </c>
      <c r="D1151" s="2">
        <f t="shared" si="134"/>
        <v>7.8944600000000005</v>
      </c>
      <c r="E1151" s="2">
        <f t="shared" si="136"/>
        <v>7.88978</v>
      </c>
      <c r="F1151" s="2">
        <f t="shared" si="137"/>
        <v>7.8757149999999996</v>
      </c>
      <c r="G1151" s="2">
        <f t="shared" si="139"/>
        <v>7.9627400000000046</v>
      </c>
      <c r="H1151" s="2">
        <f t="shared" si="135"/>
        <v>7.2374900000000011</v>
      </c>
      <c r="I1151" s="2">
        <f t="array" ref="I1151">SUMPRODUCT(B1135:B1154, (ROW(B1135:B1154)-ROW(B1135)+1)) / (20*21/2)</f>
        <v>7.8756247619047617</v>
      </c>
      <c r="J1151" s="2">
        <f t="shared" si="138"/>
        <v>7.9119053153677887</v>
      </c>
      <c r="K1151" s="2">
        <f t="shared" si="140"/>
        <v>7.8699259479889232</v>
      </c>
    </row>
    <row r="1152" spans="1:11" ht="13.5" x14ac:dyDescent="0.25">
      <c r="A1152" s="3">
        <f>TITRES_STAT!B1155</f>
        <v>43686</v>
      </c>
      <c r="B1152" s="6">
        <f>TITRES_STAT!D1155</f>
        <v>7.8776000000000002</v>
      </c>
      <c r="C1152" s="2">
        <f t="shared" si="133"/>
        <v>-3.7499999999999645E-2</v>
      </c>
      <c r="D1152" s="2">
        <f t="shared" si="134"/>
        <v>7.8888400000000001</v>
      </c>
      <c r="E1152" s="2">
        <f t="shared" si="136"/>
        <v>7.8850900000000008</v>
      </c>
      <c r="F1152" s="2">
        <f t="shared" si="137"/>
        <v>7.885094999999998</v>
      </c>
      <c r="G1152" s="2">
        <f t="shared" si="139"/>
        <v>7.9619900000000055</v>
      </c>
      <c r="H1152" s="2">
        <f t="shared" si="135"/>
        <v>7.2399285000000013</v>
      </c>
      <c r="I1152" s="2">
        <f t="array" ref="I1152">SUMPRODUCT(B1136:B1155, (ROW(B1136:B1155)-ROW(B1136)+1)) / (20*21/2)</f>
        <v>7.8557042857142871</v>
      </c>
      <c r="J1152" s="2">
        <f t="shared" si="138"/>
        <v>7.9086381424756187</v>
      </c>
      <c r="K1152" s="2">
        <f t="shared" si="140"/>
        <v>7.8702268912050446</v>
      </c>
    </row>
    <row r="1153" spans="1:11" ht="13.5" x14ac:dyDescent="0.25">
      <c r="A1153" s="3">
        <f>TITRES_STAT!B1156</f>
        <v>43691</v>
      </c>
      <c r="B1153" s="6">
        <f>TITRES_STAT!D1156</f>
        <v>7.8776000000000002</v>
      </c>
      <c r="C1153" s="2">
        <f t="shared" si="133"/>
        <v>0</v>
      </c>
      <c r="D1153" s="2">
        <f t="shared" si="134"/>
        <v>7.8832199999999997</v>
      </c>
      <c r="E1153" s="2">
        <f t="shared" si="136"/>
        <v>7.8803999999999998</v>
      </c>
      <c r="F1153" s="2">
        <f t="shared" si="137"/>
        <v>7.89682</v>
      </c>
      <c r="G1153" s="2">
        <f t="shared" si="139"/>
        <v>7.9619900000000037</v>
      </c>
      <c r="H1153" s="2">
        <f t="shared" si="135"/>
        <v>7.2424605000000017</v>
      </c>
      <c r="I1153" s="2">
        <f t="array" ref="I1153">SUMPRODUCT(B1137:B1156, (ROW(B1137:B1156)-ROW(B1137)+1)) / (20*21/2)</f>
        <v>7.836855714285714</v>
      </c>
      <c r="J1153" s="2">
        <f t="shared" si="138"/>
        <v>7.9056821289065127</v>
      </c>
      <c r="K1153" s="2">
        <f t="shared" si="140"/>
        <v>7.8705160327264156</v>
      </c>
    </row>
    <row r="1154" spans="1:11" ht="13.5" x14ac:dyDescent="0.25">
      <c r="A1154" s="3">
        <f>TITRES_STAT!B1157</f>
        <v>43692</v>
      </c>
      <c r="B1154" s="6">
        <f>TITRES_STAT!D1157</f>
        <v>7.69</v>
      </c>
      <c r="C1154" s="2">
        <f t="shared" si="133"/>
        <v>-0.18759999999999977</v>
      </c>
      <c r="D1154" s="2">
        <f t="shared" si="134"/>
        <v>7.8475800000000007</v>
      </c>
      <c r="E1154" s="2">
        <f t="shared" si="136"/>
        <v>7.8569500000000003</v>
      </c>
      <c r="F1154" s="2">
        <f t="shared" si="137"/>
        <v>7.8991649999999991</v>
      </c>
      <c r="G1154" s="2">
        <f t="shared" si="139"/>
        <v>7.9601140000000035</v>
      </c>
      <c r="H1154" s="2">
        <f t="shared" si="135"/>
        <v>7.2438670000000025</v>
      </c>
      <c r="I1154" s="2">
        <f t="array" ref="I1154">SUMPRODUCT(B1138:B1157, (ROW(B1138:B1157)-ROW(B1138)+1)) / (20*21/2)</f>
        <v>7.8369904761904774</v>
      </c>
      <c r="J1154" s="2">
        <f t="shared" si="138"/>
        <v>7.8851409737725593</v>
      </c>
      <c r="K1154" s="2">
        <f t="shared" si="140"/>
        <v>7.8634369726194979</v>
      </c>
    </row>
    <row r="1155" spans="1:11" ht="13.5" x14ac:dyDescent="0.25">
      <c r="A1155" s="3">
        <f>TITRES_STAT!B1158</f>
        <v>43693</v>
      </c>
      <c r="B1155" s="6">
        <f>TITRES_STAT!D1158</f>
        <v>7.69</v>
      </c>
      <c r="C1155" s="2">
        <f t="shared" si="133"/>
        <v>0</v>
      </c>
      <c r="D1155" s="2">
        <f t="shared" si="134"/>
        <v>7.81006</v>
      </c>
      <c r="E1155" s="2">
        <f t="shared" si="136"/>
        <v>7.8335000000000008</v>
      </c>
      <c r="F1155" s="2">
        <f t="shared" si="137"/>
        <v>7.8879099999999998</v>
      </c>
      <c r="G1155" s="2">
        <f t="shared" si="139"/>
        <v>7.9554240000000025</v>
      </c>
      <c r="H1155" s="2">
        <f t="shared" si="135"/>
        <v>7.2457425000000031</v>
      </c>
      <c r="I1155" s="2">
        <f t="array" ref="I1155">SUMPRODUCT(B1139:B1158, (ROW(B1139:B1158)-ROW(B1139)+1)) / (20*21/2)</f>
        <v>7.8373485714285716</v>
      </c>
      <c r="J1155" s="2">
        <f t="shared" si="138"/>
        <v>7.8665561191275533</v>
      </c>
      <c r="K1155" s="2">
        <f t="shared" si="140"/>
        <v>7.8566355227128515</v>
      </c>
    </row>
    <row r="1156" spans="1:11" ht="13.5" x14ac:dyDescent="0.25">
      <c r="A1156" s="3">
        <f>TITRES_STAT!B1159</f>
        <v>43696</v>
      </c>
      <c r="B1156" s="6">
        <f>TITRES_STAT!D1159</f>
        <v>7.69</v>
      </c>
      <c r="C1156" s="2">
        <f t="shared" ref="C1156:C1219" si="141">B1156-B1155</f>
        <v>0</v>
      </c>
      <c r="D1156" s="2">
        <f t="shared" si="134"/>
        <v>7.7650400000000008</v>
      </c>
      <c r="E1156" s="2">
        <f t="shared" si="136"/>
        <v>7.8297499999999998</v>
      </c>
      <c r="F1156" s="2">
        <f t="shared" si="137"/>
        <v>7.8761849999999995</v>
      </c>
      <c r="G1156" s="2">
        <f t="shared" si="139"/>
        <v>7.9507340000000006</v>
      </c>
      <c r="H1156" s="2">
        <f t="shared" si="135"/>
        <v>7.2470085000000042</v>
      </c>
      <c r="I1156" s="2">
        <f t="array" ref="I1156">SUMPRODUCT(B1140:B1159, (ROW(B1140:B1159)-ROW(B1140)+1)) / (20*21/2)</f>
        <v>7.8381533333333326</v>
      </c>
      <c r="J1156" s="2">
        <f t="shared" si="138"/>
        <v>7.8497412506392141</v>
      </c>
      <c r="K1156" s="2">
        <f t="shared" si="140"/>
        <v>7.8501007963319553</v>
      </c>
    </row>
    <row r="1157" spans="1:11" ht="13.5" x14ac:dyDescent="0.25">
      <c r="A1157" s="3">
        <f>TITRES_STAT!B1160</f>
        <v>43697</v>
      </c>
      <c r="B1157" s="6">
        <f>TITRES_STAT!D1160</f>
        <v>7.8776000000000002</v>
      </c>
      <c r="C1157" s="2">
        <f t="shared" si="141"/>
        <v>0.18759999999999977</v>
      </c>
      <c r="D1157" s="2">
        <f t="shared" si="134"/>
        <v>7.7650400000000008</v>
      </c>
      <c r="E1157" s="2">
        <f t="shared" si="136"/>
        <v>7.8269400000000005</v>
      </c>
      <c r="F1157" s="2">
        <f t="shared" si="137"/>
        <v>7.8738399999999995</v>
      </c>
      <c r="G1157" s="2">
        <f t="shared" si="139"/>
        <v>7.9535480000000005</v>
      </c>
      <c r="H1157" s="2">
        <f t="shared" si="135"/>
        <v>7.2495405000000037</v>
      </c>
      <c r="I1157" s="2">
        <f t="array" ref="I1157">SUMPRODUCT(B1141:B1160, (ROW(B1141:B1160)-ROW(B1141)+1)) / (20*21/2)</f>
        <v>7.8313200000000007</v>
      </c>
      <c r="J1157" s="2">
        <f t="shared" si="138"/>
        <v>7.8523944648640516</v>
      </c>
      <c r="K1157" s="2">
        <f t="shared" si="140"/>
        <v>7.8511791964758011</v>
      </c>
    </row>
    <row r="1158" spans="1:11" ht="13.5" x14ac:dyDescent="0.25">
      <c r="A1158" s="3">
        <f>TITRES_STAT!B1161</f>
        <v>43698</v>
      </c>
      <c r="B1158" s="6">
        <f>TITRES_STAT!D1161</f>
        <v>7.8776000000000002</v>
      </c>
      <c r="C1158" s="2">
        <f t="shared" si="141"/>
        <v>0</v>
      </c>
      <c r="D1158" s="2">
        <f t="shared" ref="D1158:D1221" si="142">AVERAGE(B1154:B1158)</f>
        <v>7.7650400000000008</v>
      </c>
      <c r="E1158" s="2">
        <f t="shared" si="136"/>
        <v>7.8241299999999994</v>
      </c>
      <c r="F1158" s="2">
        <f t="shared" si="137"/>
        <v>7.8691500000000003</v>
      </c>
      <c r="G1158" s="2">
        <f t="shared" si="139"/>
        <v>7.9578620000000004</v>
      </c>
      <c r="H1158" s="2">
        <f t="shared" si="135"/>
        <v>7.2507130000000037</v>
      </c>
      <c r="I1158" s="2">
        <f t="array" ref="I1158">SUMPRODUCT(B1142:B1161, (ROW(B1142:B1161)-ROW(B1142)+1)) / (20*21/2)</f>
        <v>7.8334200000000003</v>
      </c>
      <c r="J1158" s="2">
        <f t="shared" si="138"/>
        <v>7.8547949920198565</v>
      </c>
      <c r="K1158" s="2">
        <f t="shared" si="140"/>
        <v>7.8522153064179268</v>
      </c>
    </row>
    <row r="1159" spans="1:11" ht="13.5" x14ac:dyDescent="0.25">
      <c r="A1159" s="3">
        <f>TITRES_STAT!B1162</f>
        <v>43699</v>
      </c>
      <c r="B1159" s="6">
        <f>TITRES_STAT!D1162</f>
        <v>7.8776000000000002</v>
      </c>
      <c r="C1159" s="2">
        <f t="shared" si="141"/>
        <v>0</v>
      </c>
      <c r="D1159" s="2">
        <f t="shared" si="142"/>
        <v>7.8025599999999997</v>
      </c>
      <c r="E1159" s="2">
        <f t="shared" si="136"/>
        <v>7.8250699999999993</v>
      </c>
      <c r="F1159" s="2">
        <f t="shared" si="137"/>
        <v>7.8555500000000009</v>
      </c>
      <c r="G1159" s="2">
        <f t="shared" si="139"/>
        <v>7.9576739999999999</v>
      </c>
      <c r="H1159" s="2">
        <f t="shared" si="135"/>
        <v>7.2512755000000038</v>
      </c>
      <c r="I1159" s="2">
        <f t="array" ref="I1159">SUMPRODUCT(B1143:B1162, (ROW(B1143:B1162)-ROW(B1143)+1)) / (20*21/2)</f>
        <v>7.8181000000000012</v>
      </c>
      <c r="J1159" s="2">
        <f t="shared" si="138"/>
        <v>7.856966897541775</v>
      </c>
      <c r="K1159" s="2">
        <f t="shared" si="140"/>
        <v>7.853210784597616</v>
      </c>
    </row>
    <row r="1160" spans="1:11" ht="13.5" x14ac:dyDescent="0.25">
      <c r="A1160" s="3">
        <f>TITRES_STAT!B1163</f>
        <v>43700</v>
      </c>
      <c r="B1160" s="6">
        <f>TITRES_STAT!D1163</f>
        <v>7.7838000000000003</v>
      </c>
      <c r="C1160" s="2">
        <f t="shared" si="141"/>
        <v>-9.3799999999999883E-2</v>
      </c>
      <c r="D1160" s="2">
        <f t="shared" si="142"/>
        <v>7.8213200000000001</v>
      </c>
      <c r="E1160" s="2">
        <f t="shared" si="136"/>
        <v>7.8156899999999991</v>
      </c>
      <c r="F1160" s="2">
        <f t="shared" si="137"/>
        <v>7.8555500000000009</v>
      </c>
      <c r="G1160" s="2">
        <f t="shared" si="139"/>
        <v>7.9557979999999988</v>
      </c>
      <c r="H1160" s="2">
        <f t="shared" si="135"/>
        <v>7.2513690000000031</v>
      </c>
      <c r="I1160" s="2">
        <f t="array" ref="I1160">SUMPRODUCT(B1144:B1163, (ROW(B1144:B1163)-ROW(B1144)+1)) / (20*21/2)</f>
        <v>7.8217633333333314</v>
      </c>
      <c r="J1160" s="2">
        <f t="shared" si="138"/>
        <v>7.8499986215854163</v>
      </c>
      <c r="K1160" s="2">
        <f t="shared" si="140"/>
        <v>7.8504887930447689</v>
      </c>
    </row>
    <row r="1161" spans="1:11" ht="13.5" x14ac:dyDescent="0.25">
      <c r="A1161" s="3">
        <f>TITRES_STAT!B1164</f>
        <v>43703</v>
      </c>
      <c r="B1161" s="6">
        <f>TITRES_STAT!D1164</f>
        <v>7.8776000000000002</v>
      </c>
      <c r="C1161" s="2">
        <f t="shared" si="141"/>
        <v>9.3799999999999883E-2</v>
      </c>
      <c r="D1161" s="2">
        <f t="shared" si="142"/>
        <v>7.8588399999999989</v>
      </c>
      <c r="E1161" s="2">
        <f t="shared" si="136"/>
        <v>7.8119400000000017</v>
      </c>
      <c r="F1161" s="2">
        <f t="shared" si="137"/>
        <v>7.8508599999999999</v>
      </c>
      <c r="G1161" s="2">
        <f t="shared" si="139"/>
        <v>7.9595499999999966</v>
      </c>
      <c r="H1161" s="2">
        <f t="shared" si="135"/>
        <v>7.2528225000000033</v>
      </c>
      <c r="I1161" s="2">
        <f t="array" ref="I1161">SUMPRODUCT(B1145:B1164, (ROW(B1145:B1164)-ROW(B1145)+1)) / (20*21/2)</f>
        <v>7.8247547619047619</v>
      </c>
      <c r="J1161" s="2">
        <f t="shared" si="138"/>
        <v>7.852627324291567</v>
      </c>
      <c r="K1161" s="2">
        <f t="shared" si="140"/>
        <v>7.8515519776312495</v>
      </c>
    </row>
    <row r="1162" spans="1:11" ht="13.5" x14ac:dyDescent="0.25">
      <c r="A1162" s="3">
        <f>TITRES_STAT!B1165</f>
        <v>43704</v>
      </c>
      <c r="B1162" s="6">
        <f>TITRES_STAT!D1165</f>
        <v>7.69</v>
      </c>
      <c r="C1162" s="2">
        <f t="shared" si="141"/>
        <v>-0.18759999999999977</v>
      </c>
      <c r="D1162" s="2">
        <f t="shared" si="142"/>
        <v>7.8213200000000001</v>
      </c>
      <c r="E1162" s="2">
        <f t="shared" si="136"/>
        <v>7.7931799999999996</v>
      </c>
      <c r="F1162" s="2">
        <f t="shared" si="137"/>
        <v>7.8391350000000006</v>
      </c>
      <c r="G1162" s="2">
        <f t="shared" si="139"/>
        <v>7.9595499999999966</v>
      </c>
      <c r="H1162" s="2">
        <f t="shared" ref="H1162:H1225" si="143">AVERAGE(B963:B1162)</f>
        <v>7.253291500000004</v>
      </c>
      <c r="I1162" s="2">
        <f t="array" ref="I1162">SUMPRODUCT(B1146:B1165, (ROW(B1146:B1165)-ROW(B1146)+1)) / (20*21/2)</f>
        <v>7.8110428571428567</v>
      </c>
      <c r="J1162" s="2">
        <f t="shared" si="138"/>
        <v>7.8371390076923699</v>
      </c>
      <c r="K1162" s="2">
        <f t="shared" si="140"/>
        <v>7.8452166059594362</v>
      </c>
    </row>
    <row r="1163" spans="1:11" ht="13.5" x14ac:dyDescent="0.25">
      <c r="A1163" s="3">
        <f>TITRES_STAT!B1166</f>
        <v>43705</v>
      </c>
      <c r="B1163" s="6">
        <f>TITRES_STAT!D1166</f>
        <v>7.8776000000000002</v>
      </c>
      <c r="C1163" s="2">
        <f t="shared" si="141"/>
        <v>0.18759999999999977</v>
      </c>
      <c r="D1163" s="2">
        <f t="shared" si="142"/>
        <v>7.8213200000000001</v>
      </c>
      <c r="E1163" s="2">
        <f t="shared" si="136"/>
        <v>7.7931800000000013</v>
      </c>
      <c r="F1163" s="2">
        <f t="shared" si="137"/>
        <v>7.8367900000000006</v>
      </c>
      <c r="G1163" s="2">
        <f t="shared" si="139"/>
        <v>7.9631139999999956</v>
      </c>
      <c r="H1163" s="2">
        <f t="shared" si="143"/>
        <v>7.2539950000000024</v>
      </c>
      <c r="I1163" s="2">
        <f t="array" ref="I1163">SUMPRODUCT(B1147:B1166, (ROW(B1147:B1166)-ROW(B1147)+1)) / (20*21/2)</f>
        <v>7.7984476190476197</v>
      </c>
      <c r="J1163" s="2">
        <f t="shared" si="138"/>
        <v>7.8409924355311924</v>
      </c>
      <c r="K1163" s="2">
        <f t="shared" si="140"/>
        <v>7.8464865429806352</v>
      </c>
    </row>
    <row r="1164" spans="1:11" ht="13.5" x14ac:dyDescent="0.25">
      <c r="A1164" s="3">
        <f>TITRES_STAT!B1167</f>
        <v>43706</v>
      </c>
      <c r="B1164" s="6">
        <f>TITRES_STAT!D1167</f>
        <v>7.8681999999999999</v>
      </c>
      <c r="C1164" s="2">
        <f t="shared" si="141"/>
        <v>-9.400000000000297E-3</v>
      </c>
      <c r="D1164" s="2">
        <f t="shared" si="142"/>
        <v>7.8194400000000002</v>
      </c>
      <c r="E1164" s="2">
        <f t="shared" ref="E1164:E1227" si="144">AVERAGE(B1155:B1164)</f>
        <v>7.8109999999999999</v>
      </c>
      <c r="F1164" s="2">
        <f t="shared" si="137"/>
        <v>7.8339749999999997</v>
      </c>
      <c r="G1164" s="2">
        <f t="shared" si="139"/>
        <v>7.9633019999999952</v>
      </c>
      <c r="H1164" s="2">
        <f t="shared" si="143"/>
        <v>7.2552610000000017</v>
      </c>
      <c r="I1164" s="2">
        <f t="array" ref="I1164">SUMPRODUCT(B1148:B1167, (ROW(B1148:B1167)-ROW(B1148)+1)) / (20*21/2)</f>
        <v>7.786030952380953</v>
      </c>
      <c r="J1164" s="2">
        <f t="shared" si="138"/>
        <v>7.8435836321472694</v>
      </c>
      <c r="K1164" s="2">
        <f t="shared" si="140"/>
        <v>7.847338051099042</v>
      </c>
    </row>
    <row r="1165" spans="1:11" ht="13.5" x14ac:dyDescent="0.25">
      <c r="A1165" s="3">
        <f>TITRES_STAT!B1168</f>
        <v>43707</v>
      </c>
      <c r="B1165" s="6">
        <f>TITRES_STAT!D1168</f>
        <v>7.69</v>
      </c>
      <c r="C1165" s="2">
        <f t="shared" si="141"/>
        <v>-0.17819999999999947</v>
      </c>
      <c r="D1165" s="2">
        <f t="shared" si="142"/>
        <v>7.8006799999999998</v>
      </c>
      <c r="E1165" s="2">
        <f t="shared" si="144"/>
        <v>7.8109999999999999</v>
      </c>
      <c r="F1165" s="2">
        <f t="shared" si="137"/>
        <v>7.8222500000000013</v>
      </c>
      <c r="G1165" s="2">
        <f t="shared" si="139"/>
        <v>7.9599259999999949</v>
      </c>
      <c r="H1165" s="2">
        <f t="shared" si="143"/>
        <v>7.2550265000000023</v>
      </c>
      <c r="I1165" s="2">
        <f t="array" ref="I1165">SUMPRODUCT(B1149:B1168, (ROW(B1149:B1168)-ROW(B1149)+1)) / (20*21/2)</f>
        <v>7.7657080952380966</v>
      </c>
      <c r="J1165" s="2">
        <f t="shared" si="138"/>
        <v>7.828956619561815</v>
      </c>
      <c r="K1165" s="2">
        <f t="shared" si="140"/>
        <v>7.8411679314480995</v>
      </c>
    </row>
    <row r="1166" spans="1:11" ht="13.5" x14ac:dyDescent="0.25">
      <c r="A1166" s="3">
        <f>TITRES_STAT!B1169</f>
        <v>43710</v>
      </c>
      <c r="B1166" s="6">
        <f>TITRES_STAT!D1169</f>
        <v>7.69</v>
      </c>
      <c r="C1166" s="2">
        <f t="shared" si="141"/>
        <v>0</v>
      </c>
      <c r="D1166" s="2">
        <f t="shared" si="142"/>
        <v>7.7631600000000009</v>
      </c>
      <c r="E1166" s="2">
        <f t="shared" si="144"/>
        <v>7.8109999999999999</v>
      </c>
      <c r="F1166" s="2">
        <f t="shared" si="137"/>
        <v>7.8203750000000003</v>
      </c>
      <c r="G1166" s="2">
        <f t="shared" si="139"/>
        <v>7.950921999999994</v>
      </c>
      <c r="H1166" s="2">
        <f t="shared" si="143"/>
        <v>7.2547920000000037</v>
      </c>
      <c r="I1166" s="2">
        <f t="array" ref="I1166">SUMPRODUCT(B1150:B1169, (ROW(B1150:B1169)-ROW(B1150)+1)) / (20*21/2)</f>
        <v>7.7334685714285722</v>
      </c>
      <c r="J1166" s="2">
        <f t="shared" si="138"/>
        <v>7.8157226557940227</v>
      </c>
      <c r="K1166" s="2">
        <f t="shared" si="140"/>
        <v>7.8352397772736646</v>
      </c>
    </row>
    <row r="1167" spans="1:11" ht="13.5" x14ac:dyDescent="0.25">
      <c r="A1167" s="3">
        <f>TITRES_STAT!B1170</f>
        <v>43711</v>
      </c>
      <c r="B1167" s="6">
        <f>TITRES_STAT!D1170</f>
        <v>7.69</v>
      </c>
      <c r="C1167" s="2">
        <f t="shared" si="141"/>
        <v>0</v>
      </c>
      <c r="D1167" s="2">
        <f t="shared" si="142"/>
        <v>7.7631600000000009</v>
      </c>
      <c r="E1167" s="2">
        <f t="shared" si="144"/>
        <v>7.7922399999999996</v>
      </c>
      <c r="F1167" s="2">
        <f t="shared" si="137"/>
        <v>7.80959</v>
      </c>
      <c r="G1167" s="2">
        <f t="shared" si="139"/>
        <v>7.9415439999999933</v>
      </c>
      <c r="H1167" s="2">
        <f t="shared" si="143"/>
        <v>7.2553075000000034</v>
      </c>
      <c r="I1167" s="2">
        <f t="array" ref="I1167">SUMPRODUCT(B1151:B1170, (ROW(B1151:B1170)-ROW(B1151)+1)) / (20*21/2)</f>
        <v>7.7031938095238113</v>
      </c>
      <c r="J1167" s="2">
        <f t="shared" si="138"/>
        <v>7.8037490695279246</v>
      </c>
      <c r="K1167" s="2">
        <f t="shared" si="140"/>
        <v>7.8295440997335213</v>
      </c>
    </row>
    <row r="1168" spans="1:11" ht="13.5" x14ac:dyDescent="0.25">
      <c r="A1168" s="3">
        <f>TITRES_STAT!B1171</f>
        <v>43712</v>
      </c>
      <c r="B1168" s="6">
        <f>TITRES_STAT!D1171</f>
        <v>7.5961999999999996</v>
      </c>
      <c r="C1168" s="2">
        <f t="shared" si="141"/>
        <v>-9.3800000000000772E-2</v>
      </c>
      <c r="D1168" s="2">
        <f t="shared" si="142"/>
        <v>7.7068800000000008</v>
      </c>
      <c r="E1168" s="2">
        <f t="shared" si="144"/>
        <v>7.7640999999999991</v>
      </c>
      <c r="F1168" s="2">
        <f t="shared" si="137"/>
        <v>7.7941150000000006</v>
      </c>
      <c r="G1168" s="2">
        <f t="shared" si="139"/>
        <v>7.9284139999999947</v>
      </c>
      <c r="H1168" s="2">
        <f t="shared" si="143"/>
        <v>7.2557760000000044</v>
      </c>
      <c r="I1168" s="2">
        <f t="array" ref="I1168">SUMPRODUCT(B1152:B1171, (ROW(B1152:B1171)-ROW(B1152)+1)) / (20*21/2)</f>
        <v>7.6543857142857155</v>
      </c>
      <c r="J1168" s="2">
        <f t="shared" si="138"/>
        <v>7.7839824914776461</v>
      </c>
      <c r="K1168" s="2">
        <f t="shared" si="140"/>
        <v>7.8203933507243635</v>
      </c>
    </row>
    <row r="1169" spans="1:11" ht="13.5" x14ac:dyDescent="0.25">
      <c r="A1169" s="3">
        <f>TITRES_STAT!B1172</f>
        <v>43713</v>
      </c>
      <c r="B1169" s="6">
        <f>TITRES_STAT!D1172</f>
        <v>7.4555999999999996</v>
      </c>
      <c r="C1169" s="2">
        <f t="shared" si="141"/>
        <v>-0.14060000000000006</v>
      </c>
      <c r="D1169" s="2">
        <f t="shared" si="142"/>
        <v>7.6243600000000002</v>
      </c>
      <c r="E1169" s="2">
        <f t="shared" si="144"/>
        <v>7.7218999999999998</v>
      </c>
      <c r="F1169" s="2">
        <f t="shared" si="137"/>
        <v>7.7734850000000009</v>
      </c>
      <c r="G1169" s="2">
        <f t="shared" si="139"/>
        <v>7.9107839999999952</v>
      </c>
      <c r="H1169" s="2">
        <f t="shared" si="143"/>
        <v>7.255635500000003</v>
      </c>
      <c r="I1169" s="2">
        <f t="array" ref="I1169">SUMPRODUCT(B1153:B1172, (ROW(B1153:B1172)-ROW(B1153)+1)) / (20*21/2)</f>
        <v>7.6257642857142862</v>
      </c>
      <c r="J1169" s="2">
        <f t="shared" si="138"/>
        <v>7.7527079684797755</v>
      </c>
      <c r="K1169" s="2">
        <f t="shared" si="140"/>
        <v>7.8060877291273298</v>
      </c>
    </row>
    <row r="1170" spans="1:11" ht="13.5" x14ac:dyDescent="0.25">
      <c r="A1170" s="3">
        <f>TITRES_STAT!B1173</f>
        <v>43714</v>
      </c>
      <c r="B1170" s="6">
        <f>TITRES_STAT!D1173</f>
        <v>7.4555999999999996</v>
      </c>
      <c r="C1170" s="2">
        <f t="shared" si="141"/>
        <v>0</v>
      </c>
      <c r="D1170" s="2">
        <f t="shared" si="142"/>
        <v>7.5774799999999995</v>
      </c>
      <c r="E1170" s="2">
        <f t="shared" si="144"/>
        <v>7.6890799999999997</v>
      </c>
      <c r="F1170" s="2">
        <f t="shared" si="137"/>
        <v>7.7523850000000012</v>
      </c>
      <c r="G1170" s="2">
        <f t="shared" si="139"/>
        <v>7.8910899999999957</v>
      </c>
      <c r="H1170" s="2">
        <f t="shared" si="143"/>
        <v>7.2554480000000039</v>
      </c>
      <c r="I1170" s="2">
        <f t="array" ref="I1170">SUMPRODUCT(B1154:B1173, (ROW(B1154:B1173)-ROW(B1154)+1)) / (20*21/2)</f>
        <v>7.6359499999999993</v>
      </c>
      <c r="J1170" s="2">
        <f t="shared" si="138"/>
        <v>7.7244119714817021</v>
      </c>
      <c r="K1170" s="2">
        <f t="shared" si="140"/>
        <v>7.7923431122988074</v>
      </c>
    </row>
    <row r="1171" spans="1:11" ht="13.5" x14ac:dyDescent="0.25">
      <c r="A1171" s="3">
        <f>TITRES_STAT!B1174</f>
        <v>43717</v>
      </c>
      <c r="B1171" s="6">
        <f>TITRES_STAT!D1174</f>
        <v>7.2398999999999996</v>
      </c>
      <c r="C1171" s="2">
        <f t="shared" si="141"/>
        <v>-0.2157</v>
      </c>
      <c r="D1171" s="2">
        <f t="shared" si="142"/>
        <v>7.4874600000000004</v>
      </c>
      <c r="E1171" s="2">
        <f t="shared" si="144"/>
        <v>7.6253100000000007</v>
      </c>
      <c r="F1171" s="2">
        <f t="shared" si="137"/>
        <v>7.7186250000000012</v>
      </c>
      <c r="G1171" s="2">
        <f t="shared" si="139"/>
        <v>7.8670819999999955</v>
      </c>
      <c r="H1171" s="2">
        <f t="shared" si="143"/>
        <v>7.2542760000000044</v>
      </c>
      <c r="I1171" s="2">
        <f t="array" ref="I1171">SUMPRODUCT(B1155:B1174, (ROW(B1155:B1174)-ROW(B1155)+1)) / (20*21/2)</f>
        <v>7.6438071428571419</v>
      </c>
      <c r="J1171" s="2">
        <f t="shared" si="138"/>
        <v>7.6782679741977304</v>
      </c>
      <c r="K1171" s="2">
        <f t="shared" si="140"/>
        <v>7.7706786765223832</v>
      </c>
    </row>
    <row r="1172" spans="1:11" ht="13.5" x14ac:dyDescent="0.25">
      <c r="A1172" s="3">
        <f>TITRES_STAT!B1175</f>
        <v>43718</v>
      </c>
      <c r="B1172" s="6">
        <f>TITRES_STAT!D1175</f>
        <v>7.4180999999999999</v>
      </c>
      <c r="C1172" s="2">
        <f t="shared" si="141"/>
        <v>0.17820000000000036</v>
      </c>
      <c r="D1172" s="2">
        <f t="shared" si="142"/>
        <v>7.4330799999999995</v>
      </c>
      <c r="E1172" s="2">
        <f t="shared" si="144"/>
        <v>7.5981199999999998</v>
      </c>
      <c r="F1172" s="2">
        <f t="shared" ref="F1172:F1235" si="145">AVERAGE(B1153:B1172)</f>
        <v>7.6956500000000005</v>
      </c>
      <c r="G1172" s="2">
        <f t="shared" si="139"/>
        <v>7.8513279999999961</v>
      </c>
      <c r="H1172" s="2">
        <f t="shared" si="143"/>
        <v>7.2539950000000042</v>
      </c>
      <c r="I1172" s="2">
        <f t="array" ref="I1172">SUMPRODUCT(B1156:B1175, (ROW(B1156:B1175)-ROW(B1156)+1)) / (20*21/2)</f>
        <v>7.6298338095238103</v>
      </c>
      <c r="J1172" s="2">
        <f t="shared" si="138"/>
        <v>7.6534900718931844</v>
      </c>
      <c r="K1172" s="2">
        <f t="shared" si="140"/>
        <v>7.7568520617568</v>
      </c>
    </row>
    <row r="1173" spans="1:11" ht="13.5" x14ac:dyDescent="0.25">
      <c r="A1173" s="3">
        <f>TITRES_STAT!B1176</f>
        <v>43719</v>
      </c>
      <c r="B1173" s="6">
        <f>TITRES_STAT!D1176</f>
        <v>7.8026</v>
      </c>
      <c r="C1173" s="2">
        <f t="shared" si="141"/>
        <v>0.38450000000000006</v>
      </c>
      <c r="D1173" s="2">
        <f t="shared" si="142"/>
        <v>7.4743599999999999</v>
      </c>
      <c r="E1173" s="2">
        <f t="shared" si="144"/>
        <v>7.5906199999999995</v>
      </c>
      <c r="F1173" s="2">
        <f t="shared" si="145"/>
        <v>7.6919000000000013</v>
      </c>
      <c r="G1173" s="2">
        <f t="shared" si="139"/>
        <v>7.8389499999999952</v>
      </c>
      <c r="H1173" s="2">
        <f t="shared" si="143"/>
        <v>7.2557300000000051</v>
      </c>
      <c r="I1173" s="2">
        <f t="array" ref="I1173">SUMPRODUCT(B1157:B1176, (ROW(B1157:B1176)-ROW(B1157)+1)) / (20*21/2)</f>
        <v>7.6281395238095238</v>
      </c>
      <c r="J1173" s="2">
        <f t="shared" ref="J1173:J1236" si="146">$J$4*B1173+J1172*(1-$J$4)</f>
        <v>7.6676910174271669</v>
      </c>
      <c r="K1173" s="2">
        <f t="shared" si="140"/>
        <v>7.7586460985506518</v>
      </c>
    </row>
    <row r="1174" spans="1:11" ht="13.5" x14ac:dyDescent="0.25">
      <c r="A1174" s="3">
        <f>TITRES_STAT!B1177</f>
        <v>43720</v>
      </c>
      <c r="B1174" s="6">
        <f>TITRES_STAT!D1177</f>
        <v>7.7744</v>
      </c>
      <c r="C1174" s="2">
        <f t="shared" si="141"/>
        <v>-2.8200000000000003E-2</v>
      </c>
      <c r="D1174" s="2">
        <f t="shared" si="142"/>
        <v>7.5381199999999993</v>
      </c>
      <c r="E1174" s="2">
        <f t="shared" si="144"/>
        <v>7.5812399999999993</v>
      </c>
      <c r="F1174" s="2">
        <f t="shared" si="145"/>
        <v>7.6961200000000023</v>
      </c>
      <c r="G1174" s="2">
        <f t="shared" si="139"/>
        <v>7.8239439999999956</v>
      </c>
      <c r="H1174" s="2">
        <f t="shared" si="143"/>
        <v>7.2571835000000053</v>
      </c>
      <c r="I1174" s="2">
        <f t="array" ref="I1174">SUMPRODUCT(B1158:B1177, (ROW(B1158:B1177)-ROW(B1158)+1)) / (20*21/2)</f>
        <v>7.6265342857142864</v>
      </c>
      <c r="J1174" s="2">
        <f t="shared" si="146"/>
        <v>7.6778537776721985</v>
      </c>
      <c r="K1174" s="2">
        <f t="shared" si="140"/>
        <v>7.7592638986074887</v>
      </c>
    </row>
    <row r="1175" spans="1:11" ht="13.5" x14ac:dyDescent="0.25">
      <c r="A1175" s="3">
        <f>TITRES_STAT!B1178</f>
        <v>43721</v>
      </c>
      <c r="B1175" s="6">
        <f>TITRES_STAT!D1178</f>
        <v>7.5494000000000003</v>
      </c>
      <c r="C1175" s="2">
        <f t="shared" si="141"/>
        <v>-0.22499999999999964</v>
      </c>
      <c r="D1175" s="2">
        <f t="shared" si="142"/>
        <v>7.5568799999999996</v>
      </c>
      <c r="E1175" s="2">
        <f t="shared" si="144"/>
        <v>7.5671800000000005</v>
      </c>
      <c r="F1175" s="2">
        <f t="shared" si="145"/>
        <v>7.689090000000002</v>
      </c>
      <c r="G1175" s="2">
        <f t="shared" si="139"/>
        <v>7.8023759999999962</v>
      </c>
      <c r="H1175" s="2">
        <f t="shared" si="143"/>
        <v>7.2578870000000064</v>
      </c>
      <c r="I1175" s="2">
        <f t="array" ref="I1175">SUMPRODUCT(B1159:B1178, (ROW(B1159:B1178)-ROW(B1159)+1)) / (20*21/2)</f>
        <v>7.6062638095238091</v>
      </c>
      <c r="J1175" s="2">
        <f t="shared" si="146"/>
        <v>7.6656200845605609</v>
      </c>
      <c r="K1175" s="2">
        <f t="shared" si="140"/>
        <v>7.7510339417993519</v>
      </c>
    </row>
    <row r="1176" spans="1:11" ht="13.5" x14ac:dyDescent="0.25">
      <c r="A1176" s="3">
        <f>TITRES_STAT!B1179</f>
        <v>43724</v>
      </c>
      <c r="B1176" s="6">
        <f>TITRES_STAT!D1179</f>
        <v>7.6712999999999996</v>
      </c>
      <c r="C1176" s="2">
        <f t="shared" si="141"/>
        <v>0.12189999999999923</v>
      </c>
      <c r="D1176" s="2">
        <f t="shared" si="142"/>
        <v>7.64316</v>
      </c>
      <c r="E1176" s="2">
        <f t="shared" si="144"/>
        <v>7.5653100000000011</v>
      </c>
      <c r="F1176" s="2">
        <f t="shared" si="145"/>
        <v>7.6881549999999992</v>
      </c>
      <c r="G1176" s="2">
        <f t="shared" si="139"/>
        <v>7.7869959999999958</v>
      </c>
      <c r="H1176" s="2">
        <f t="shared" si="143"/>
        <v>7.2594345000000056</v>
      </c>
      <c r="I1176" s="2">
        <f t="array" ref="I1176">SUMPRODUCT(B1160:B1179, (ROW(B1160:B1179)-ROW(B1160)+1)) / (20*21/2)</f>
        <v>7.5879580952380952</v>
      </c>
      <c r="J1176" s="2">
        <f t="shared" si="146"/>
        <v>7.6661610288881263</v>
      </c>
      <c r="K1176" s="2">
        <f t="shared" si="140"/>
        <v>7.7479071205523189</v>
      </c>
    </row>
    <row r="1177" spans="1:11" ht="13.5" x14ac:dyDescent="0.25">
      <c r="A1177" s="3">
        <f>TITRES_STAT!B1180</f>
        <v>43725</v>
      </c>
      <c r="B1177" s="6">
        <f>TITRES_STAT!D1180</f>
        <v>7.6712999999999996</v>
      </c>
      <c r="C1177" s="2">
        <f t="shared" si="141"/>
        <v>0</v>
      </c>
      <c r="D1177" s="2">
        <f t="shared" si="142"/>
        <v>7.6938000000000004</v>
      </c>
      <c r="E1177" s="2">
        <f t="shared" si="144"/>
        <v>7.5634399999999999</v>
      </c>
      <c r="F1177" s="2">
        <f t="shared" si="145"/>
        <v>7.6778400000000007</v>
      </c>
      <c r="G1177" s="2">
        <f t="shared" si="139"/>
        <v>7.776493999999996</v>
      </c>
      <c r="H1177" s="2">
        <f t="shared" si="143"/>
        <v>7.2604195000000065</v>
      </c>
      <c r="I1177" s="2">
        <f t="array" ref="I1177">SUMPRODUCT(B1161:B1180, (ROW(B1161:B1180)-ROW(B1161)+1)) / (20*21/2)</f>
        <v>7.5751885714285709</v>
      </c>
      <c r="J1177" s="2">
        <f t="shared" si="146"/>
        <v>7.6666504547083045</v>
      </c>
      <c r="K1177" s="2">
        <f t="shared" si="140"/>
        <v>7.7449029197463455</v>
      </c>
    </row>
    <row r="1178" spans="1:11" ht="13.5" x14ac:dyDescent="0.25">
      <c r="A1178" s="3">
        <f>TITRES_STAT!B1181</f>
        <v>43726</v>
      </c>
      <c r="B1178" s="6">
        <f>TITRES_STAT!D1181</f>
        <v>7.4649999999999999</v>
      </c>
      <c r="C1178" s="2">
        <f t="shared" si="141"/>
        <v>-0.20629999999999971</v>
      </c>
      <c r="D1178" s="2">
        <f t="shared" si="142"/>
        <v>7.6262799999999995</v>
      </c>
      <c r="E1178" s="2">
        <f t="shared" si="144"/>
        <v>7.550320000000001</v>
      </c>
      <c r="F1178" s="2">
        <f t="shared" si="145"/>
        <v>7.657210000000001</v>
      </c>
      <c r="G1178" s="2">
        <f t="shared" si="139"/>
        <v>7.7667419999999963</v>
      </c>
      <c r="H1178" s="2">
        <f t="shared" si="143"/>
        <v>7.2602790000000059</v>
      </c>
      <c r="I1178" s="2">
        <f t="array" ref="I1178">SUMPRODUCT(B1162:B1181, (ROW(B1162:B1181)-ROW(B1162)+1)) / (20*21/2)</f>
        <v>7.5423204761904765</v>
      </c>
      <c r="J1178" s="2">
        <f t="shared" si="146"/>
        <v>7.6474456494979899</v>
      </c>
      <c r="K1178" s="2">
        <f t="shared" si="140"/>
        <v>7.7339263346582543</v>
      </c>
    </row>
    <row r="1179" spans="1:11" ht="13.5" x14ac:dyDescent="0.25">
      <c r="A1179" s="3">
        <f>TITRES_STAT!B1182</f>
        <v>43727</v>
      </c>
      <c r="B1179" s="6">
        <f>TITRES_STAT!D1182</f>
        <v>7.4649999999999999</v>
      </c>
      <c r="C1179" s="2">
        <f t="shared" si="141"/>
        <v>0</v>
      </c>
      <c r="D1179" s="2">
        <f t="shared" si="142"/>
        <v>7.5644000000000009</v>
      </c>
      <c r="E1179" s="2">
        <f t="shared" si="144"/>
        <v>7.551260000000001</v>
      </c>
      <c r="F1179" s="2">
        <f t="shared" si="145"/>
        <v>7.6365800000000004</v>
      </c>
      <c r="G1179" s="2">
        <f t="shared" si="139"/>
        <v>7.7616779999999963</v>
      </c>
      <c r="H1179" s="2">
        <f t="shared" si="143"/>
        <v>7.2601385000000063</v>
      </c>
      <c r="I1179" s="2">
        <f t="array" ref="I1179">SUMPRODUCT(B1163:B1182, (ROW(B1163:B1182)-ROW(B1163)+1)) / (20*21/2)</f>
        <v>7.5158819047619048</v>
      </c>
      <c r="J1179" s="2">
        <f t="shared" si="146"/>
        <v>7.6300698733553238</v>
      </c>
      <c r="K1179" s="2">
        <f t="shared" si="140"/>
        <v>7.7233802038873431</v>
      </c>
    </row>
    <row r="1180" spans="1:11" ht="13.5" x14ac:dyDescent="0.25">
      <c r="A1180" s="3">
        <f>TITRES_STAT!B1183</f>
        <v>43728</v>
      </c>
      <c r="B1180" s="6">
        <f>TITRES_STAT!D1183</f>
        <v>7.5025000000000004</v>
      </c>
      <c r="C1180" s="2">
        <f t="shared" si="141"/>
        <v>3.7500000000000533E-2</v>
      </c>
      <c r="D1180" s="2">
        <f t="shared" si="142"/>
        <v>7.5550200000000007</v>
      </c>
      <c r="E1180" s="2">
        <f t="shared" si="144"/>
        <v>7.5559500000000002</v>
      </c>
      <c r="F1180" s="2">
        <f t="shared" si="145"/>
        <v>7.6225149999999999</v>
      </c>
      <c r="G1180" s="2">
        <f t="shared" si="139"/>
        <v>7.757927999999997</v>
      </c>
      <c r="H1180" s="2">
        <f t="shared" si="143"/>
        <v>7.2602795000000064</v>
      </c>
      <c r="I1180" s="2">
        <f t="array" ref="I1180">SUMPRODUCT(B1164:B1183, (ROW(B1164:B1183)-ROW(B1164)+1)) / (20*21/2)</f>
        <v>7.5082009523809532</v>
      </c>
      <c r="J1180" s="2">
        <f t="shared" si="146"/>
        <v>7.6179203616071982</v>
      </c>
      <c r="K1180" s="2">
        <f t="shared" si="140"/>
        <v>7.7147182351074477</v>
      </c>
    </row>
    <row r="1181" spans="1:11" ht="13.5" x14ac:dyDescent="0.25">
      <c r="A1181" s="3">
        <f>TITRES_STAT!B1184</f>
        <v>43731</v>
      </c>
      <c r="B1181" s="6">
        <f>TITRES_STAT!D1184</f>
        <v>7.2774000000000001</v>
      </c>
      <c r="C1181" s="2">
        <f t="shared" si="141"/>
        <v>-0.2251000000000003</v>
      </c>
      <c r="D1181" s="2">
        <f t="shared" si="142"/>
        <v>7.4762399999999998</v>
      </c>
      <c r="E1181" s="2">
        <f t="shared" si="144"/>
        <v>7.5597000000000012</v>
      </c>
      <c r="F1181" s="2">
        <f t="shared" si="145"/>
        <v>7.5925050000000001</v>
      </c>
      <c r="G1181" s="2">
        <f t="shared" si="139"/>
        <v>7.7496759999999973</v>
      </c>
      <c r="H1181" s="2">
        <f t="shared" si="143"/>
        <v>7.2593885000000054</v>
      </c>
      <c r="I1181" s="2">
        <f t="array" ref="I1181">SUMPRODUCT(B1165:B1184, (ROW(B1165:B1184)-ROW(B1165)+1)) / (20*21/2)</f>
        <v>7.497884285714286</v>
      </c>
      <c r="J1181" s="2">
        <f t="shared" si="146"/>
        <v>7.5854898509779414</v>
      </c>
      <c r="K1181" s="2">
        <f t="shared" si="140"/>
        <v>7.6975685003973524</v>
      </c>
    </row>
    <row r="1182" spans="1:11" ht="13.5" x14ac:dyDescent="0.25">
      <c r="A1182" s="3">
        <f>TITRES_STAT!B1185</f>
        <v>43732</v>
      </c>
      <c r="B1182" s="6">
        <f>TITRES_STAT!D1185</f>
        <v>7.3148999999999997</v>
      </c>
      <c r="C1182" s="2">
        <f t="shared" si="141"/>
        <v>3.7499999999999645E-2</v>
      </c>
      <c r="D1182" s="2">
        <f t="shared" si="142"/>
        <v>7.40496</v>
      </c>
      <c r="E1182" s="2">
        <f t="shared" si="144"/>
        <v>7.5493799999999993</v>
      </c>
      <c r="F1182" s="2">
        <f t="shared" si="145"/>
        <v>7.5737499999999995</v>
      </c>
      <c r="G1182" s="2">
        <f t="shared" si="139"/>
        <v>7.7421739999999977</v>
      </c>
      <c r="H1182" s="2">
        <f t="shared" si="143"/>
        <v>7.258591500000005</v>
      </c>
      <c r="I1182" s="2">
        <f t="array" ref="I1182">SUMPRODUCT(B1166:B1185, (ROW(B1166:B1185)-ROW(B1166)+1)) / (20*21/2)</f>
        <v>7.4904723809523821</v>
      </c>
      <c r="J1182" s="2">
        <f t="shared" si="146"/>
        <v>7.5597193889800423</v>
      </c>
      <c r="K1182" s="2">
        <f t="shared" si="140"/>
        <v>7.682561892538633</v>
      </c>
    </row>
    <row r="1183" spans="1:11" ht="13.5" x14ac:dyDescent="0.25">
      <c r="A1183" s="3">
        <f>TITRES_STAT!B1186</f>
        <v>43733</v>
      </c>
      <c r="B1183" s="6">
        <f>TITRES_STAT!D1186</f>
        <v>7.4931000000000001</v>
      </c>
      <c r="C1183" s="2">
        <f t="shared" si="141"/>
        <v>0.17820000000000036</v>
      </c>
      <c r="D1183" s="2">
        <f t="shared" si="142"/>
        <v>7.4105800000000004</v>
      </c>
      <c r="E1183" s="2">
        <f t="shared" si="144"/>
        <v>7.5184299999999995</v>
      </c>
      <c r="F1183" s="2">
        <f t="shared" si="145"/>
        <v>7.5545250000000008</v>
      </c>
      <c r="G1183" s="2">
        <f t="shared" si="139"/>
        <v>7.7391739999999984</v>
      </c>
      <c r="H1183" s="2">
        <f t="shared" si="143"/>
        <v>7.2587320000000046</v>
      </c>
      <c r="I1183" s="2">
        <f t="array" ref="I1183">SUMPRODUCT(B1167:B1186, (ROW(B1167:B1186)-ROW(B1167)+1)) / (20*21/2)</f>
        <v>7.4832814285714289</v>
      </c>
      <c r="J1183" s="2">
        <f t="shared" si="146"/>
        <v>7.5533746852676567</v>
      </c>
      <c r="K1183" s="2">
        <f t="shared" si="140"/>
        <v>7.6751320143998631</v>
      </c>
    </row>
    <row r="1184" spans="1:11" ht="13.5" x14ac:dyDescent="0.25">
      <c r="A1184" s="3">
        <f>TITRES_STAT!B1187</f>
        <v>43734</v>
      </c>
      <c r="B1184" s="6">
        <f>TITRES_STAT!D1187</f>
        <v>7.4462000000000002</v>
      </c>
      <c r="C1184" s="2">
        <f t="shared" si="141"/>
        <v>-4.6899999999999942E-2</v>
      </c>
      <c r="D1184" s="2">
        <f t="shared" si="142"/>
        <v>7.4068199999999988</v>
      </c>
      <c r="E1184" s="2">
        <f t="shared" si="144"/>
        <v>7.4856100000000012</v>
      </c>
      <c r="F1184" s="2">
        <f t="shared" si="145"/>
        <v>7.5334250000000011</v>
      </c>
      <c r="G1184" s="2">
        <f t="shared" si="139"/>
        <v>7.7352359999999978</v>
      </c>
      <c r="H1184" s="2">
        <f t="shared" si="143"/>
        <v>7.2589195000000055</v>
      </c>
      <c r="I1184" s="2">
        <f t="array" ref="I1184">SUMPRODUCT(B1168:B1187, (ROW(B1168:B1187)-ROW(B1168)+1)) / (20*21/2)</f>
        <v>7.4826133333333331</v>
      </c>
      <c r="J1184" s="2">
        <f t="shared" si="146"/>
        <v>7.5431675723850224</v>
      </c>
      <c r="K1184" s="2">
        <f t="shared" si="140"/>
        <v>7.6661542883449671</v>
      </c>
    </row>
    <row r="1185" spans="1:11" ht="13.5" x14ac:dyDescent="0.25">
      <c r="A1185" s="3">
        <f>TITRES_STAT!B1188</f>
        <v>43735</v>
      </c>
      <c r="B1185" s="6">
        <f>TITRES_STAT!D1188</f>
        <v>7.4555999999999996</v>
      </c>
      <c r="C1185" s="2">
        <f t="shared" si="141"/>
        <v>9.3999999999994088E-3</v>
      </c>
      <c r="D1185" s="2">
        <f t="shared" si="142"/>
        <v>7.3974400000000005</v>
      </c>
      <c r="E1185" s="2">
        <f t="shared" si="144"/>
        <v>7.476230000000001</v>
      </c>
      <c r="F1185" s="2">
        <f t="shared" si="145"/>
        <v>7.5217050000000016</v>
      </c>
      <c r="G1185" s="2">
        <f t="shared" si="139"/>
        <v>7.7260459999999975</v>
      </c>
      <c r="H1185" s="2">
        <f t="shared" si="143"/>
        <v>7.2592480000000048</v>
      </c>
      <c r="I1185" s="2">
        <f t="array" ref="I1185">SUMPRODUCT(B1169:B1188, (ROW(B1169:B1188)-ROW(B1169)+1)) / (20*21/2)</f>
        <v>7.4828380952380948</v>
      </c>
      <c r="J1185" s="2">
        <f t="shared" si="146"/>
        <v>7.5348278035864489</v>
      </c>
      <c r="K1185" s="2">
        <f t="shared" si="140"/>
        <v>7.6578972574294779</v>
      </c>
    </row>
    <row r="1186" spans="1:11" ht="13.5" x14ac:dyDescent="0.25">
      <c r="A1186" s="3">
        <f>TITRES_STAT!B1189</f>
        <v>43738</v>
      </c>
      <c r="B1186" s="6">
        <f>TITRES_STAT!D1189</f>
        <v>7.4462000000000002</v>
      </c>
      <c r="C1186" s="2">
        <f t="shared" si="141"/>
        <v>-9.3999999999994088E-3</v>
      </c>
      <c r="D1186" s="2">
        <f t="shared" si="142"/>
        <v>7.4311999999999996</v>
      </c>
      <c r="E1186" s="2">
        <f t="shared" si="144"/>
        <v>7.4537199999999997</v>
      </c>
      <c r="F1186" s="2">
        <f t="shared" si="145"/>
        <v>7.5095150000000004</v>
      </c>
      <c r="G1186" s="2">
        <f t="shared" si="139"/>
        <v>7.7164799999999971</v>
      </c>
      <c r="H1186" s="2">
        <f t="shared" si="143"/>
        <v>7.2594825000000052</v>
      </c>
      <c r="I1186" s="2">
        <f t="array" ref="I1186">SUMPRODUCT(B1170:B1189, (ROW(B1170:B1189)-ROW(B1170)+1)) / (20*21/2)</f>
        <v>7.4835090476190489</v>
      </c>
      <c r="J1186" s="2">
        <f t="shared" si="146"/>
        <v>7.526387060387739</v>
      </c>
      <c r="K1186" s="2">
        <f t="shared" si="140"/>
        <v>7.6495954041969494</v>
      </c>
    </row>
    <row r="1187" spans="1:11" ht="13.5" x14ac:dyDescent="0.25">
      <c r="A1187" s="3">
        <f>TITRES_STAT!B1190</f>
        <v>43739</v>
      </c>
      <c r="B1187" s="6">
        <f>TITRES_STAT!D1190</f>
        <v>7.5025000000000004</v>
      </c>
      <c r="C1187" s="2">
        <f t="shared" si="141"/>
        <v>5.6300000000000239E-2</v>
      </c>
      <c r="D1187" s="2">
        <f t="shared" si="142"/>
        <v>7.4687200000000002</v>
      </c>
      <c r="E1187" s="2">
        <f t="shared" si="144"/>
        <v>7.4368399999999992</v>
      </c>
      <c r="F1187" s="2">
        <f t="shared" si="145"/>
        <v>7.50014</v>
      </c>
      <c r="G1187" s="2">
        <f t="shared" si="139"/>
        <v>7.7080399999999978</v>
      </c>
      <c r="H1187" s="2">
        <f t="shared" si="143"/>
        <v>7.2604205000000048</v>
      </c>
      <c r="I1187" s="2">
        <f t="array" ref="I1187">SUMPRODUCT(B1171:B1190, (ROW(B1171:B1190)-ROW(B1171)+1)) / (20*21/2)</f>
        <v>7.4794900000000002</v>
      </c>
      <c r="J1187" s="2">
        <f t="shared" si="146"/>
        <v>7.5241121022555735</v>
      </c>
      <c r="K1187" s="2">
        <f t="shared" si="140"/>
        <v>7.6438269569735393</v>
      </c>
    </row>
    <row r="1188" spans="1:11" ht="13.5" x14ac:dyDescent="0.25">
      <c r="A1188" s="3">
        <f>TITRES_STAT!B1191</f>
        <v>43740</v>
      </c>
      <c r="B1188" s="6">
        <f>TITRES_STAT!D1191</f>
        <v>7.5025000000000004</v>
      </c>
      <c r="C1188" s="2">
        <f t="shared" si="141"/>
        <v>0</v>
      </c>
      <c r="D1188" s="2">
        <f t="shared" si="142"/>
        <v>7.4706000000000001</v>
      </c>
      <c r="E1188" s="2">
        <f t="shared" si="144"/>
        <v>7.4405899999999985</v>
      </c>
      <c r="F1188" s="2">
        <f t="shared" si="145"/>
        <v>7.4954549999999998</v>
      </c>
      <c r="G1188" s="2">
        <f t="shared" si="139"/>
        <v>7.6986619999999979</v>
      </c>
      <c r="H1188" s="2">
        <f t="shared" si="143"/>
        <v>7.2620150000000043</v>
      </c>
      <c r="I1188" s="2">
        <f t="array" ref="I1188">SUMPRODUCT(B1172:B1191, (ROW(B1172:B1191)-ROW(B1172)+1)) / (20*21/2)</f>
        <v>7.4584995238095244</v>
      </c>
      <c r="J1188" s="2">
        <f t="shared" si="146"/>
        <v>7.5220538068026617</v>
      </c>
      <c r="K1188" s="2">
        <f t="shared" si="140"/>
        <v>7.6382847233667341</v>
      </c>
    </row>
    <row r="1189" spans="1:11" ht="13.5" x14ac:dyDescent="0.25">
      <c r="A1189" s="3">
        <f>TITRES_STAT!B1192</f>
        <v>43741</v>
      </c>
      <c r="B1189" s="6">
        <f>TITRES_STAT!D1192</f>
        <v>7.5025000000000004</v>
      </c>
      <c r="C1189" s="2">
        <f t="shared" si="141"/>
        <v>0</v>
      </c>
      <c r="D1189" s="2">
        <f t="shared" si="142"/>
        <v>7.4818600000000002</v>
      </c>
      <c r="E1189" s="2">
        <f t="shared" si="144"/>
        <v>7.4443399999999986</v>
      </c>
      <c r="F1189" s="2">
        <f t="shared" si="145"/>
        <v>7.4978000000000007</v>
      </c>
      <c r="G1189" s="2">
        <f t="shared" si="139"/>
        <v>7.685719999999999</v>
      </c>
      <c r="H1189" s="2">
        <f t="shared" si="143"/>
        <v>7.2637970000000056</v>
      </c>
      <c r="I1189" s="2">
        <f t="array" ref="I1189">SUMPRODUCT(B1173:B1192, (ROW(B1173:B1192)-ROW(B1173)+1)) / (20*21/2)</f>
        <v>7.449835238095238</v>
      </c>
      <c r="J1189" s="2">
        <f t="shared" si="146"/>
        <v>7.5201915394881222</v>
      </c>
      <c r="K1189" s="2">
        <f t="shared" si="140"/>
        <v>7.6329598322543131</v>
      </c>
    </row>
    <row r="1190" spans="1:11" ht="13.5" x14ac:dyDescent="0.25">
      <c r="A1190" s="3">
        <f>TITRES_STAT!B1193</f>
        <v>43742</v>
      </c>
      <c r="B1190" s="6">
        <f>TITRES_STAT!D1193</f>
        <v>7.4555999999999996</v>
      </c>
      <c r="C1190" s="2">
        <f t="shared" si="141"/>
        <v>-4.690000000000083E-2</v>
      </c>
      <c r="D1190" s="2">
        <f t="shared" si="142"/>
        <v>7.4818600000000002</v>
      </c>
      <c r="E1190" s="2">
        <f t="shared" si="144"/>
        <v>7.4396500000000003</v>
      </c>
      <c r="F1190" s="2">
        <f t="shared" si="145"/>
        <v>7.4978000000000007</v>
      </c>
      <c r="G1190" s="2">
        <f t="shared" si="139"/>
        <v>7.679155999999999</v>
      </c>
      <c r="H1190" s="2">
        <f t="shared" si="143"/>
        <v>7.2652975000000053</v>
      </c>
      <c r="I1190" s="2">
        <f t="array" ref="I1190">SUMPRODUCT(B1174:B1193, (ROW(B1174:B1193)-ROW(B1174)+1)) / (20*21/2)</f>
        <v>7.4492538095238094</v>
      </c>
      <c r="J1190" s="2">
        <f t="shared" si="146"/>
        <v>7.5140399642987772</v>
      </c>
      <c r="K1190" s="2">
        <f t="shared" si="140"/>
        <v>7.6260045447149283</v>
      </c>
    </row>
    <row r="1191" spans="1:11" ht="13.5" x14ac:dyDescent="0.25">
      <c r="A1191" s="3">
        <f>TITRES_STAT!B1194</f>
        <v>43745</v>
      </c>
      <c r="B1191" s="6">
        <f>TITRES_STAT!D1194</f>
        <v>7.2774000000000001</v>
      </c>
      <c r="C1191" s="2">
        <f t="shared" si="141"/>
        <v>-0.17819999999999947</v>
      </c>
      <c r="D1191" s="2">
        <f t="shared" si="142"/>
        <v>7.4480999999999993</v>
      </c>
      <c r="E1191" s="2">
        <f t="shared" si="144"/>
        <v>7.4396499999999985</v>
      </c>
      <c r="F1191" s="2">
        <f t="shared" si="145"/>
        <v>7.4996750000000008</v>
      </c>
      <c r="G1191" s="2">
        <f t="shared" si="139"/>
        <v>7.6652759999999986</v>
      </c>
      <c r="H1191" s="2">
        <f t="shared" si="143"/>
        <v>7.2653445000000048</v>
      </c>
      <c r="I1191" s="2">
        <f t="array" ref="I1191">SUMPRODUCT(B1175:B1194, (ROW(B1175:B1194)-ROW(B1175)+1)) / (20*21/2)</f>
        <v>7.4331747619047617</v>
      </c>
      <c r="J1191" s="2">
        <f t="shared" si="146"/>
        <v>7.491502824841751</v>
      </c>
      <c r="K1191" s="2">
        <f t="shared" si="140"/>
        <v>7.61233377825552</v>
      </c>
    </row>
    <row r="1192" spans="1:11" ht="13.5" x14ac:dyDescent="0.25">
      <c r="A1192" s="3">
        <f>TITRES_STAT!B1195</f>
        <v>43746</v>
      </c>
      <c r="B1192" s="6">
        <f>TITRES_STAT!D1195</f>
        <v>7.4086999999999996</v>
      </c>
      <c r="C1192" s="2">
        <f t="shared" si="141"/>
        <v>0.13129999999999953</v>
      </c>
      <c r="D1192" s="2">
        <f t="shared" si="142"/>
        <v>7.4293399999999989</v>
      </c>
      <c r="E1192" s="2">
        <f t="shared" si="144"/>
        <v>7.4490299999999987</v>
      </c>
      <c r="F1192" s="2">
        <f t="shared" si="145"/>
        <v>7.4992050000000008</v>
      </c>
      <c r="G1192" s="2">
        <f t="shared" si="139"/>
        <v>7.6549599999999991</v>
      </c>
      <c r="H1192" s="2">
        <f t="shared" si="143"/>
        <v>7.2661885000000037</v>
      </c>
      <c r="I1192" s="2">
        <f t="array" ref="I1192">SUMPRODUCT(B1176:B1195, (ROW(B1176:B1195)-ROW(B1176)+1)) / (20*21/2)</f>
        <v>7.4148171428571414</v>
      </c>
      <c r="J1192" s="2">
        <f t="shared" si="146"/>
        <v>7.4836168415234896</v>
      </c>
      <c r="K1192" s="2">
        <f t="shared" si="140"/>
        <v>7.6043481398925588</v>
      </c>
    </row>
    <row r="1193" spans="1:11" ht="13.5" x14ac:dyDescent="0.25">
      <c r="A1193" s="3">
        <f>TITRES_STAT!B1196</f>
        <v>43747</v>
      </c>
      <c r="B1193" s="6">
        <f>TITRES_STAT!D1196</f>
        <v>7.4931000000000001</v>
      </c>
      <c r="C1193" s="2">
        <f t="shared" si="141"/>
        <v>8.4400000000000475E-2</v>
      </c>
      <c r="D1193" s="2">
        <f t="shared" si="142"/>
        <v>7.4274600000000008</v>
      </c>
      <c r="E1193" s="2">
        <f t="shared" si="144"/>
        <v>7.4490299999999987</v>
      </c>
      <c r="F1193" s="2">
        <f t="shared" si="145"/>
        <v>7.4837300000000013</v>
      </c>
      <c r="G1193" s="2">
        <f t="shared" si="139"/>
        <v>7.646332000000001</v>
      </c>
      <c r="H1193" s="2">
        <f t="shared" si="143"/>
        <v>7.267454500000003</v>
      </c>
      <c r="I1193" s="2">
        <f t="array" ref="I1193">SUMPRODUCT(B1177:B1196, (ROW(B1177:B1196)-ROW(B1177)+1)) / (20*21/2)</f>
        <v>7.3977995238095238</v>
      </c>
      <c r="J1193" s="2">
        <f t="shared" si="146"/>
        <v>7.4845199994736333</v>
      </c>
      <c r="K1193" s="2">
        <f t="shared" si="140"/>
        <v>7.5999854677399101</v>
      </c>
    </row>
    <row r="1194" spans="1:11" ht="13.5" x14ac:dyDescent="0.25">
      <c r="A1194" s="3">
        <f>TITRES_STAT!B1197</f>
        <v>43748</v>
      </c>
      <c r="B1194" s="6">
        <f>TITRES_STAT!D1197</f>
        <v>7.3148999999999997</v>
      </c>
      <c r="C1194" s="2">
        <f t="shared" si="141"/>
        <v>-0.17820000000000036</v>
      </c>
      <c r="D1194" s="2">
        <f t="shared" si="142"/>
        <v>7.3899400000000002</v>
      </c>
      <c r="E1194" s="2">
        <f t="shared" si="144"/>
        <v>7.4358999999999993</v>
      </c>
      <c r="F1194" s="2">
        <f t="shared" si="145"/>
        <v>7.4607550000000007</v>
      </c>
      <c r="G1194" s="2">
        <f t="shared" si="139"/>
        <v>7.6341400000000013</v>
      </c>
      <c r="H1194" s="2">
        <f t="shared" si="143"/>
        <v>7.2679235000000038</v>
      </c>
      <c r="I1194" s="2">
        <f t="array" ref="I1194">SUMPRODUCT(B1178:B1197, (ROW(B1178:B1197)-ROW(B1178)+1)) / (20*21/2)</f>
        <v>7.4005690476190491</v>
      </c>
      <c r="J1194" s="2">
        <f t="shared" si="146"/>
        <v>7.4683657138094777</v>
      </c>
      <c r="K1194" s="2">
        <f t="shared" si="140"/>
        <v>7.5888056454755999</v>
      </c>
    </row>
    <row r="1195" spans="1:11" ht="13.5" x14ac:dyDescent="0.25">
      <c r="A1195" s="3">
        <f>TITRES_STAT!B1198</f>
        <v>43749</v>
      </c>
      <c r="B1195" s="6">
        <f>TITRES_STAT!D1198</f>
        <v>7.2679999999999998</v>
      </c>
      <c r="C1195" s="2">
        <f t="shared" si="141"/>
        <v>-4.6899999999999942E-2</v>
      </c>
      <c r="D1195" s="2">
        <f t="shared" si="142"/>
        <v>7.3524200000000004</v>
      </c>
      <c r="E1195" s="2">
        <f t="shared" si="144"/>
        <v>7.417139999999999</v>
      </c>
      <c r="F1195" s="2">
        <f t="shared" si="145"/>
        <v>7.4466850000000004</v>
      </c>
      <c r="G1195" s="2">
        <f t="shared" si="139"/>
        <v>7.6210100000000018</v>
      </c>
      <c r="H1195" s="2">
        <f t="shared" si="143"/>
        <v>7.2692365000000052</v>
      </c>
      <c r="I1195" s="2">
        <f t="array" ref="I1195">SUMPRODUCT(B1179:B1198, (ROW(B1179:B1198)-ROW(B1179)+1)) / (20*21/2)</f>
        <v>7.3909657142857146</v>
      </c>
      <c r="J1195" s="2">
        <f t="shared" si="146"/>
        <v>7.4492832648752421</v>
      </c>
      <c r="K1195" s="2">
        <f t="shared" si="140"/>
        <v>7.576225031927537</v>
      </c>
    </row>
    <row r="1196" spans="1:11" ht="13.5" x14ac:dyDescent="0.25">
      <c r="A1196" s="3">
        <f>TITRES_STAT!B1199</f>
        <v>43752</v>
      </c>
      <c r="B1196" s="6">
        <f>TITRES_STAT!D1199</f>
        <v>7.2679999999999998</v>
      </c>
      <c r="C1196" s="2">
        <f t="shared" si="141"/>
        <v>0</v>
      </c>
      <c r="D1196" s="2">
        <f t="shared" si="142"/>
        <v>7.3505399999999996</v>
      </c>
      <c r="E1196" s="2">
        <f t="shared" si="144"/>
        <v>7.3993199999999986</v>
      </c>
      <c r="F1196" s="2">
        <f t="shared" si="145"/>
        <v>7.4265199999999991</v>
      </c>
      <c r="G1196" s="2">
        <f t="shared" si="139"/>
        <v>7.6118200000000016</v>
      </c>
      <c r="H1196" s="2">
        <f t="shared" si="143"/>
        <v>7.2705495000000049</v>
      </c>
      <c r="I1196" s="2">
        <f t="array" ref="I1196">SUMPRODUCT(B1180:B1199, (ROW(B1180:B1199)-ROW(B1180)+1)) / (20*21/2)</f>
        <v>7.3999438095238093</v>
      </c>
      <c r="J1196" s="2">
        <f t="shared" si="146"/>
        <v>7.4320181920299815</v>
      </c>
      <c r="K1196" s="2">
        <f t="shared" si="140"/>
        <v>7.5641377757735162</v>
      </c>
    </row>
    <row r="1197" spans="1:11" ht="13.5" x14ac:dyDescent="0.25">
      <c r="A1197" s="3">
        <f>TITRES_STAT!B1200</f>
        <v>43754</v>
      </c>
      <c r="B1197" s="6">
        <f>TITRES_STAT!D1200</f>
        <v>7.4555999999999996</v>
      </c>
      <c r="C1197" s="2">
        <f t="shared" si="141"/>
        <v>0.18759999999999977</v>
      </c>
      <c r="D1197" s="2">
        <f t="shared" si="142"/>
        <v>7.3599199999999998</v>
      </c>
      <c r="E1197" s="2">
        <f t="shared" si="144"/>
        <v>7.3946299999999994</v>
      </c>
      <c r="F1197" s="2">
        <f t="shared" si="145"/>
        <v>7.4157349999999997</v>
      </c>
      <c r="G1197" s="2">
        <f t="shared" si="139"/>
        <v>7.602818000000001</v>
      </c>
      <c r="H1197" s="2">
        <f t="shared" si="143"/>
        <v>7.2717690000000061</v>
      </c>
      <c r="I1197" s="2">
        <f t="array" ref="I1197">SUMPRODUCT(B1181:B1200, (ROW(B1181:B1200)-ROW(B1181)+1)) / (20*21/2)</f>
        <v>7.3908766666666681</v>
      </c>
      <c r="J1197" s="2">
        <f t="shared" si="146"/>
        <v>7.4342640785033165</v>
      </c>
      <c r="K1197" s="2">
        <f t="shared" si="140"/>
        <v>7.5598813924098485</v>
      </c>
    </row>
    <row r="1198" spans="1:11" ht="13.5" x14ac:dyDescent="0.25">
      <c r="A1198" s="3">
        <f>TITRES_STAT!B1201</f>
        <v>43755</v>
      </c>
      <c r="B1198" s="6">
        <f>TITRES_STAT!D1201</f>
        <v>7.3148999999999997</v>
      </c>
      <c r="C1198" s="2">
        <f t="shared" si="141"/>
        <v>-0.14069999999999983</v>
      </c>
      <c r="D1198" s="2">
        <f t="shared" si="142"/>
        <v>7.3242799999999999</v>
      </c>
      <c r="E1198" s="2">
        <f t="shared" si="144"/>
        <v>7.3758700000000008</v>
      </c>
      <c r="F1198" s="2">
        <f t="shared" si="145"/>
        <v>7.4082299999999988</v>
      </c>
      <c r="G1198" s="2">
        <f t="shared" si="139"/>
        <v>7.5910020000000022</v>
      </c>
      <c r="H1198" s="2">
        <f t="shared" si="143"/>
        <v>7.2723315000000062</v>
      </c>
      <c r="I1198" s="2">
        <f t="array" ref="I1198">SUMPRODUCT(B1182:B1201, (ROW(B1182:B1201)-ROW(B1182)+1)) / (20*21/2)</f>
        <v>7.3827028571428563</v>
      </c>
      <c r="J1198" s="2">
        <f t="shared" si="146"/>
        <v>7.4228960710268108</v>
      </c>
      <c r="K1198" s="2">
        <f t="shared" si="140"/>
        <v>7.5502742789820108</v>
      </c>
    </row>
    <row r="1199" spans="1:11" ht="13.5" x14ac:dyDescent="0.25">
      <c r="A1199" s="3">
        <f>TITRES_STAT!B1202</f>
        <v>43756</v>
      </c>
      <c r="B1199" s="6">
        <f>TITRES_STAT!D1202</f>
        <v>7.5025000000000004</v>
      </c>
      <c r="C1199" s="2">
        <f t="shared" si="141"/>
        <v>0.18760000000000066</v>
      </c>
      <c r="D1199" s="2">
        <f t="shared" si="142"/>
        <v>7.3617999999999997</v>
      </c>
      <c r="E1199" s="2">
        <f t="shared" si="144"/>
        <v>7.375869999999999</v>
      </c>
      <c r="F1199" s="2">
        <f t="shared" si="145"/>
        <v>7.4101049999999988</v>
      </c>
      <c r="G1199" s="2">
        <f t="shared" si="139"/>
        <v>7.5836880000000004</v>
      </c>
      <c r="H1199" s="2">
        <f t="shared" si="143"/>
        <v>7.2738320000000058</v>
      </c>
      <c r="I1199" s="2">
        <f t="array" ref="I1199">SUMPRODUCT(B1183:B1202, (ROW(B1183:B1202)-ROW(B1183)+1)) / (20*21/2)</f>
        <v>7.3922171428571426</v>
      </c>
      <c r="J1199" s="2">
        <f t="shared" si="146"/>
        <v>7.4304773975956859</v>
      </c>
      <c r="K1199" s="2">
        <f t="shared" si="140"/>
        <v>7.5484007778454609</v>
      </c>
    </row>
    <row r="1200" spans="1:11" ht="13.5" x14ac:dyDescent="0.25">
      <c r="A1200" s="3">
        <f>TITRES_STAT!B1203</f>
        <v>43759</v>
      </c>
      <c r="B1200" s="6">
        <f>TITRES_STAT!D1203</f>
        <v>7.3148999999999997</v>
      </c>
      <c r="C1200" s="2">
        <f t="shared" si="141"/>
        <v>-0.18760000000000066</v>
      </c>
      <c r="D1200" s="2">
        <f t="shared" si="142"/>
        <v>7.3711799999999998</v>
      </c>
      <c r="E1200" s="2">
        <f t="shared" si="144"/>
        <v>7.3617999999999997</v>
      </c>
      <c r="F1200" s="2">
        <f t="shared" si="145"/>
        <v>7.4007249999999996</v>
      </c>
      <c r="G1200" s="2">
        <f t="shared" si="139"/>
        <v>7.5724340000000003</v>
      </c>
      <c r="H1200" s="2">
        <f t="shared" si="143"/>
        <v>7.274394500000005</v>
      </c>
      <c r="I1200" s="2">
        <f t="array" ref="I1200">SUMPRODUCT(B1184:B1203, (ROW(B1184:B1203)-ROW(B1184)+1)) / (20*21/2)</f>
        <v>7.4142285714285725</v>
      </c>
      <c r="J1200" s="2">
        <f t="shared" si="146"/>
        <v>7.4194700263960973</v>
      </c>
      <c r="K1200" s="2">
        <f t="shared" si="140"/>
        <v>7.539243884596619</v>
      </c>
    </row>
    <row r="1201" spans="1:11" ht="13.5" x14ac:dyDescent="0.25">
      <c r="A1201" s="3">
        <f>TITRES_STAT!B1204</f>
        <v>43760</v>
      </c>
      <c r="B1201" s="6">
        <f>TITRES_STAT!D1204</f>
        <v>7.3148999999999997</v>
      </c>
      <c r="C1201" s="2">
        <f t="shared" si="141"/>
        <v>0</v>
      </c>
      <c r="D1201" s="2">
        <f t="shared" si="142"/>
        <v>7.38056</v>
      </c>
      <c r="E1201" s="2">
        <f t="shared" si="144"/>
        <v>7.3655499999999989</v>
      </c>
      <c r="F1201" s="2">
        <f t="shared" si="145"/>
        <v>7.4025999999999978</v>
      </c>
      <c r="G1201" s="2">
        <f t="shared" si="139"/>
        <v>7.5604300000000011</v>
      </c>
      <c r="H1201" s="2">
        <f t="shared" si="143"/>
        <v>7.274957000000005</v>
      </c>
      <c r="I1201" s="2">
        <f t="array" ref="I1201">SUMPRODUCT(B1185:B1204, (ROW(B1185:B1204)-ROW(B1185)+1)) / (20*21/2)</f>
        <v>7.4355257142857152</v>
      </c>
      <c r="J1201" s="2">
        <f t="shared" si="146"/>
        <v>7.4095109762631362</v>
      </c>
      <c r="K1201" s="2">
        <f t="shared" si="140"/>
        <v>7.5304460852006727</v>
      </c>
    </row>
    <row r="1202" spans="1:11" ht="13.5" x14ac:dyDescent="0.25">
      <c r="A1202" s="3">
        <f>TITRES_STAT!B1205</f>
        <v>43761</v>
      </c>
      <c r="B1202" s="6">
        <f>TITRES_STAT!D1205</f>
        <v>7.5025000000000004</v>
      </c>
      <c r="C1202" s="2">
        <f t="shared" si="141"/>
        <v>0.18760000000000066</v>
      </c>
      <c r="D1202" s="2">
        <f t="shared" si="142"/>
        <v>7.3899400000000002</v>
      </c>
      <c r="E1202" s="2">
        <f t="shared" si="144"/>
        <v>7.3749299999999991</v>
      </c>
      <c r="F1202" s="2">
        <f t="shared" si="145"/>
        <v>7.411979999999998</v>
      </c>
      <c r="G1202" s="2">
        <f t="shared" ref="G1202:G1265" si="147">AVERAGE(B1153:B1202)</f>
        <v>7.5529280000000014</v>
      </c>
      <c r="H1202" s="2">
        <f t="shared" si="143"/>
        <v>7.2772550000000047</v>
      </c>
      <c r="I1202" s="2">
        <f t="array" ref="I1202">SUMPRODUCT(B1186:B1205, (ROW(B1186:B1205)-ROW(B1186)+1)) / (20*21/2)</f>
        <v>7.455885238095239</v>
      </c>
      <c r="J1202" s="2">
        <f t="shared" si="146"/>
        <v>7.4183670737618854</v>
      </c>
      <c r="K1202" s="2">
        <f t="shared" si="140"/>
        <v>7.5293501602908428</v>
      </c>
    </row>
    <row r="1203" spans="1:11" ht="13.5" x14ac:dyDescent="0.25">
      <c r="A1203" s="3">
        <f>TITRES_STAT!B1206</f>
        <v>43762</v>
      </c>
      <c r="B1203" s="6">
        <f>TITRES_STAT!D1206</f>
        <v>7.6430999999999996</v>
      </c>
      <c r="C1203" s="2">
        <f t="shared" si="141"/>
        <v>0.14059999999999917</v>
      </c>
      <c r="D1203" s="2">
        <f t="shared" si="142"/>
        <v>7.4555800000000003</v>
      </c>
      <c r="E1203" s="2">
        <f t="shared" si="144"/>
        <v>7.3899300000000014</v>
      </c>
      <c r="F1203" s="2">
        <f t="shared" si="145"/>
        <v>7.4194799999999983</v>
      </c>
      <c r="G1203" s="2">
        <f t="shared" si="147"/>
        <v>7.5482380000000022</v>
      </c>
      <c r="H1203" s="2">
        <f t="shared" si="143"/>
        <v>7.2793180000000044</v>
      </c>
      <c r="I1203" s="2">
        <f t="array" ref="I1203">SUMPRODUCT(B1187:B1206, (ROW(B1187:B1206)-ROW(B1187)+1)) / (20*21/2)</f>
        <v>7.4833900000000009</v>
      </c>
      <c r="J1203" s="2">
        <f t="shared" si="146"/>
        <v>7.4397702095940863</v>
      </c>
      <c r="K1203" s="2">
        <f t="shared" ref="K1203:K1266" si="148">$K$4*B1203+(1-$K$4)*K1202</f>
        <v>7.5338109383186529</v>
      </c>
    </row>
    <row r="1204" spans="1:11" ht="13.5" x14ac:dyDescent="0.25">
      <c r="A1204" s="3">
        <f>TITRES_STAT!B1207</f>
        <v>43763</v>
      </c>
      <c r="B1204" s="6">
        <f>TITRES_STAT!D1207</f>
        <v>7.6430999999999996</v>
      </c>
      <c r="C1204" s="2">
        <f t="shared" si="141"/>
        <v>0</v>
      </c>
      <c r="D1204" s="2">
        <f t="shared" si="142"/>
        <v>7.4837000000000007</v>
      </c>
      <c r="E1204" s="2">
        <f t="shared" si="144"/>
        <v>7.4227500000000006</v>
      </c>
      <c r="F1204" s="2">
        <f t="shared" si="145"/>
        <v>7.4293250000000004</v>
      </c>
      <c r="G1204" s="2">
        <f t="shared" si="147"/>
        <v>7.5473000000000026</v>
      </c>
      <c r="H1204" s="2">
        <f t="shared" si="143"/>
        <v>7.2823655000000045</v>
      </c>
      <c r="I1204" s="2">
        <f t="array" ref="I1204">SUMPRODUCT(B1188:B1207, (ROW(B1188:B1207)-ROW(B1188)+1)) / (20*21/2)</f>
        <v>7.4881266666666662</v>
      </c>
      <c r="J1204" s="2">
        <f t="shared" si="146"/>
        <v>7.4591349515375063</v>
      </c>
      <c r="K1204" s="2">
        <f t="shared" si="148"/>
        <v>7.5380967838747841</v>
      </c>
    </row>
    <row r="1205" spans="1:11" ht="13.5" x14ac:dyDescent="0.25">
      <c r="A1205" s="3">
        <f>TITRES_STAT!B1208</f>
        <v>43766</v>
      </c>
      <c r="B1205" s="6">
        <f>TITRES_STAT!D1208</f>
        <v>7.6430999999999996</v>
      </c>
      <c r="C1205" s="2">
        <f t="shared" si="141"/>
        <v>0</v>
      </c>
      <c r="D1205" s="2">
        <f t="shared" si="142"/>
        <v>7.5493399999999991</v>
      </c>
      <c r="E1205" s="2">
        <f t="shared" si="144"/>
        <v>7.4602599999999999</v>
      </c>
      <c r="F1205" s="2">
        <f t="shared" si="145"/>
        <v>7.438699999999999</v>
      </c>
      <c r="G1205" s="2">
        <f t="shared" si="147"/>
        <v>7.5463620000000029</v>
      </c>
      <c r="H1205" s="2">
        <f t="shared" si="143"/>
        <v>7.2860230000000046</v>
      </c>
      <c r="I1205" s="2">
        <f t="array" ref="I1205">SUMPRODUCT(B1189:B1208, (ROW(B1189:B1208)-ROW(B1189)+1)) / (20*21/2)</f>
        <v>7.4928633333333314</v>
      </c>
      <c r="J1205" s="2">
        <f t="shared" si="146"/>
        <v>7.476655432343458</v>
      </c>
      <c r="K1205" s="2">
        <f t="shared" si="148"/>
        <v>7.5422145570561652</v>
      </c>
    </row>
    <row r="1206" spans="1:11" ht="13.5" x14ac:dyDescent="0.25">
      <c r="A1206" s="3">
        <f>TITRES_STAT!B1209</f>
        <v>43767</v>
      </c>
      <c r="B1206" s="6">
        <f>TITRES_STAT!D1209</f>
        <v>7.7275</v>
      </c>
      <c r="C1206" s="2">
        <f t="shared" si="141"/>
        <v>8.4400000000000475E-2</v>
      </c>
      <c r="D1206" s="2">
        <f t="shared" si="142"/>
        <v>7.6318600000000005</v>
      </c>
      <c r="E1206" s="2">
        <f t="shared" si="144"/>
        <v>7.5062100000000003</v>
      </c>
      <c r="F1206" s="2">
        <f t="shared" si="145"/>
        <v>7.4527649999999976</v>
      </c>
      <c r="G1206" s="2">
        <f t="shared" si="147"/>
        <v>7.547112000000002</v>
      </c>
      <c r="H1206" s="2">
        <f t="shared" si="143"/>
        <v>7.2895395000000045</v>
      </c>
      <c r="I1206" s="2">
        <f t="array" ref="I1206">SUMPRODUCT(B1190:B1209, (ROW(B1190:B1209)-ROW(B1190)+1)) / (20*21/2)</f>
        <v>7.5136761904761897</v>
      </c>
      <c r="J1206" s="2">
        <f t="shared" si="146"/>
        <v>7.5005453911678908</v>
      </c>
      <c r="K1206" s="2">
        <f t="shared" si="148"/>
        <v>7.5494806528578842</v>
      </c>
    </row>
    <row r="1207" spans="1:11" ht="13.5" x14ac:dyDescent="0.25">
      <c r="A1207" s="3">
        <f>TITRES_STAT!B1210</f>
        <v>43768</v>
      </c>
      <c r="B1207" s="6">
        <f>TITRES_STAT!D1210</f>
        <v>7.5025000000000004</v>
      </c>
      <c r="C1207" s="2">
        <f t="shared" si="141"/>
        <v>-0.22499999999999964</v>
      </c>
      <c r="D1207" s="2">
        <f t="shared" si="142"/>
        <v>7.6318599999999988</v>
      </c>
      <c r="E1207" s="2">
        <f t="shared" si="144"/>
        <v>7.5108999999999995</v>
      </c>
      <c r="F1207" s="2">
        <f t="shared" si="145"/>
        <v>7.4527649999999976</v>
      </c>
      <c r="G1207" s="2">
        <f t="shared" si="147"/>
        <v>7.5396100000000024</v>
      </c>
      <c r="H1207" s="2">
        <f t="shared" si="143"/>
        <v>7.2929625000000042</v>
      </c>
      <c r="I1207" s="2">
        <f t="array" ref="I1207">SUMPRODUCT(B1191:B1210, (ROW(B1191:B1210)-ROW(B1191)+1)) / (20*21/2)</f>
        <v>7.5176090476190467</v>
      </c>
      <c r="J1207" s="2">
        <f t="shared" si="146"/>
        <v>7.5007315443899962</v>
      </c>
      <c r="K1207" s="2">
        <f t="shared" si="148"/>
        <v>7.5476382743144379</v>
      </c>
    </row>
    <row r="1208" spans="1:11" ht="13.5" x14ac:dyDescent="0.25">
      <c r="A1208" s="3">
        <f>TITRES_STAT!B1211</f>
        <v>43769</v>
      </c>
      <c r="B1208" s="6">
        <f>TITRES_STAT!D1211</f>
        <v>7.5025000000000004</v>
      </c>
      <c r="C1208" s="2">
        <f t="shared" si="141"/>
        <v>0</v>
      </c>
      <c r="D1208" s="2">
        <f t="shared" si="142"/>
        <v>7.6037400000000002</v>
      </c>
      <c r="E1208" s="2">
        <f t="shared" si="144"/>
        <v>7.5296599999999998</v>
      </c>
      <c r="F1208" s="2">
        <f t="shared" si="145"/>
        <v>7.4527649999999994</v>
      </c>
      <c r="G1208" s="2">
        <f t="shared" si="147"/>
        <v>7.5321080000000018</v>
      </c>
      <c r="H1208" s="2">
        <f t="shared" si="143"/>
        <v>7.2964795000000064</v>
      </c>
      <c r="I1208" s="2">
        <f t="array" ref="I1208">SUMPRODUCT(B1192:B1211, (ROW(B1192:B1211)-ROW(B1192)+1)) / (20*21/2)</f>
        <v>7.5293566666666667</v>
      </c>
      <c r="J1208" s="2">
        <f t="shared" si="146"/>
        <v>7.5008999687338065</v>
      </c>
      <c r="K1208" s="2">
        <f t="shared" si="148"/>
        <v>7.5458681459099504</v>
      </c>
    </row>
    <row r="1209" spans="1:11" ht="13.5" x14ac:dyDescent="0.25">
      <c r="A1209" s="3">
        <f>TITRES_STAT!B1212</f>
        <v>43770</v>
      </c>
      <c r="B1209" s="6">
        <f>TITRES_STAT!D1212</f>
        <v>7.6712999999999996</v>
      </c>
      <c r="C1209" s="2">
        <f t="shared" si="141"/>
        <v>0.16879999999999917</v>
      </c>
      <c r="D1209" s="2">
        <f t="shared" si="142"/>
        <v>7.6093799999999998</v>
      </c>
      <c r="E1209" s="2">
        <f t="shared" si="144"/>
        <v>7.5465400000000002</v>
      </c>
      <c r="F1209" s="2">
        <f t="shared" si="145"/>
        <v>7.4612049999999996</v>
      </c>
      <c r="G1209" s="2">
        <f t="shared" si="147"/>
        <v>7.5279820000000015</v>
      </c>
      <c r="H1209" s="2">
        <f t="shared" si="143"/>
        <v>7.3009810000000046</v>
      </c>
      <c r="I1209" s="2">
        <f t="array" ref="I1209">SUMPRODUCT(B1193:B1212, (ROW(B1193:B1212)-ROW(B1193)+1)) / (20*21/2)</f>
        <v>7.5449828571428572</v>
      </c>
      <c r="J1209" s="2">
        <f t="shared" si="146"/>
        <v>7.5171285431401103</v>
      </c>
      <c r="K1209" s="2">
        <f t="shared" si="148"/>
        <v>7.5507870421487757</v>
      </c>
    </row>
    <row r="1210" spans="1:11" ht="13.5" x14ac:dyDescent="0.25">
      <c r="A1210" s="3">
        <f>TITRES_STAT!B1213</f>
        <v>43773</v>
      </c>
      <c r="B1210" s="6">
        <f>TITRES_STAT!D1213</f>
        <v>7.5025000000000004</v>
      </c>
      <c r="C1210" s="2">
        <f t="shared" si="141"/>
        <v>-0.16879999999999917</v>
      </c>
      <c r="D1210" s="2">
        <f t="shared" si="142"/>
        <v>7.5812600000000003</v>
      </c>
      <c r="E1210" s="2">
        <f t="shared" si="144"/>
        <v>7.5652999999999988</v>
      </c>
      <c r="F1210" s="2">
        <f t="shared" si="145"/>
        <v>7.4635500000000006</v>
      </c>
      <c r="G1210" s="2">
        <f t="shared" si="147"/>
        <v>7.5223560000000012</v>
      </c>
      <c r="H1210" s="2">
        <f t="shared" si="143"/>
        <v>7.3052015000000061</v>
      </c>
      <c r="I1210" s="2">
        <f t="array" ref="I1210">SUMPRODUCT(B1194:B1213, (ROW(B1194:B1213)-ROW(B1194)+1)) / (20*21/2)</f>
        <v>7.5550261904761911</v>
      </c>
      <c r="J1210" s="2">
        <f t="shared" si="146"/>
        <v>7.5157353485553378</v>
      </c>
      <c r="K1210" s="2">
        <f t="shared" si="148"/>
        <v>7.5488934326527453</v>
      </c>
    </row>
    <row r="1211" spans="1:11" ht="13.5" x14ac:dyDescent="0.25">
      <c r="A1211" s="3">
        <f>TITRES_STAT!B1214</f>
        <v>43774</v>
      </c>
      <c r="B1211" s="6">
        <f>TITRES_STAT!D1214</f>
        <v>7.5869</v>
      </c>
      <c r="C1211" s="2">
        <f t="shared" si="141"/>
        <v>8.4399999999999586E-2</v>
      </c>
      <c r="D1211" s="2">
        <f t="shared" si="142"/>
        <v>7.5531400000000009</v>
      </c>
      <c r="E1211" s="2">
        <f t="shared" si="144"/>
        <v>7.5924999999999994</v>
      </c>
      <c r="F1211" s="2">
        <f t="shared" si="145"/>
        <v>7.4790249999999983</v>
      </c>
      <c r="G1211" s="2">
        <f t="shared" si="147"/>
        <v>7.5165420000000021</v>
      </c>
      <c r="H1211" s="2">
        <f t="shared" si="143"/>
        <v>7.3107815000000063</v>
      </c>
      <c r="I1211" s="2">
        <f t="array" ref="I1211">SUMPRODUCT(B1195:B1214, (ROW(B1195:B1214)-ROW(B1195)+1)) / (20*21/2)</f>
        <v>7.5636928571428577</v>
      </c>
      <c r="J1211" s="2">
        <f t="shared" si="146"/>
        <v>7.5225129344072101</v>
      </c>
      <c r="K1211" s="2">
        <f t="shared" si="148"/>
        <v>7.550383886274207</v>
      </c>
    </row>
    <row r="1212" spans="1:11" ht="13.5" x14ac:dyDescent="0.25">
      <c r="A1212" s="3">
        <f>TITRES_STAT!B1215</f>
        <v>43775</v>
      </c>
      <c r="B1212" s="6">
        <f>TITRES_STAT!D1215</f>
        <v>7.6430999999999996</v>
      </c>
      <c r="C1212" s="2">
        <f t="shared" si="141"/>
        <v>5.6199999999999584E-2</v>
      </c>
      <c r="D1212" s="2">
        <f t="shared" si="142"/>
        <v>7.5812600000000003</v>
      </c>
      <c r="E1212" s="2">
        <f t="shared" si="144"/>
        <v>7.6065599999999991</v>
      </c>
      <c r="F1212" s="2">
        <f t="shared" si="145"/>
        <v>7.4907450000000013</v>
      </c>
      <c r="G1212" s="2">
        <f t="shared" si="147"/>
        <v>7.5156040000000015</v>
      </c>
      <c r="H1212" s="2">
        <f t="shared" si="143"/>
        <v>7.3165020000000061</v>
      </c>
      <c r="I1212" s="2">
        <f t="array" ref="I1212">SUMPRODUCT(B1196:B1215, (ROW(B1196:B1215)-ROW(B1196)+1)) / (20*21/2)</f>
        <v>7.5540928571428587</v>
      </c>
      <c r="J1212" s="2">
        <f t="shared" si="146"/>
        <v>7.5339974168446187</v>
      </c>
      <c r="K1212" s="2">
        <f t="shared" si="148"/>
        <v>7.5540198123026698</v>
      </c>
    </row>
    <row r="1213" spans="1:11" ht="13.5" x14ac:dyDescent="0.25">
      <c r="A1213" s="3">
        <f>TITRES_STAT!B1216</f>
        <v>43776</v>
      </c>
      <c r="B1213" s="6">
        <f>TITRES_STAT!D1216</f>
        <v>7.5961999999999996</v>
      </c>
      <c r="C1213" s="2">
        <f t="shared" si="141"/>
        <v>-4.6899999999999942E-2</v>
      </c>
      <c r="D1213" s="2">
        <f t="shared" si="142"/>
        <v>7.6</v>
      </c>
      <c r="E1213" s="2">
        <f t="shared" si="144"/>
        <v>7.6018699999999999</v>
      </c>
      <c r="F1213" s="2">
        <f t="shared" si="145"/>
        <v>7.4959000000000016</v>
      </c>
      <c r="G1213" s="2">
        <f t="shared" si="147"/>
        <v>7.5099760000000026</v>
      </c>
      <c r="H1213" s="2">
        <f t="shared" si="143"/>
        <v>7.3210030000000055</v>
      </c>
      <c r="I1213" s="2">
        <f t="array" ref="I1213">SUMPRODUCT(B1197:B1216, (ROW(B1197:B1216)-ROW(B1197)+1)) / (20*21/2)</f>
        <v>7.5527561904761891</v>
      </c>
      <c r="J1213" s="2">
        <f t="shared" si="146"/>
        <v>7.5399214723832264</v>
      </c>
      <c r="K1213" s="2">
        <f t="shared" si="148"/>
        <v>7.5556739373104085</v>
      </c>
    </row>
    <row r="1214" spans="1:11" ht="13.5" x14ac:dyDescent="0.25">
      <c r="A1214" s="3">
        <f>TITRES_STAT!B1217</f>
        <v>43777</v>
      </c>
      <c r="B1214" s="6">
        <f>TITRES_STAT!D1217</f>
        <v>7.5869</v>
      </c>
      <c r="C1214" s="2">
        <f t="shared" si="141"/>
        <v>-9.2999999999996419E-3</v>
      </c>
      <c r="D1214" s="2">
        <f t="shared" si="142"/>
        <v>7.5831199999999992</v>
      </c>
      <c r="E1214" s="2">
        <f t="shared" si="144"/>
        <v>7.5962499999999995</v>
      </c>
      <c r="F1214" s="2">
        <f t="shared" si="145"/>
        <v>7.5095000000000001</v>
      </c>
      <c r="G1214" s="2">
        <f t="shared" si="147"/>
        <v>7.5043500000000032</v>
      </c>
      <c r="H1214" s="2">
        <f t="shared" si="143"/>
        <v>7.3252235000000052</v>
      </c>
      <c r="I1214" s="2">
        <f t="array" ref="I1214">SUMPRODUCT(B1198:B1217, (ROW(B1198:B1217)-ROW(B1198)+1)) / (20*21/2)</f>
        <v>7.5503028571428583</v>
      </c>
      <c r="J1214" s="2">
        <f t="shared" si="146"/>
        <v>7.5443956178705385</v>
      </c>
      <c r="K1214" s="2">
        <f t="shared" si="148"/>
        <v>7.5568984887884323</v>
      </c>
    </row>
    <row r="1215" spans="1:11" ht="13.5" x14ac:dyDescent="0.25">
      <c r="A1215" s="3">
        <f>TITRES_STAT!B1218</f>
        <v>43780</v>
      </c>
      <c r="B1215" s="6">
        <f>TITRES_STAT!D1218</f>
        <v>7.4086999999999996</v>
      </c>
      <c r="C1215" s="2">
        <f t="shared" si="141"/>
        <v>-0.17820000000000036</v>
      </c>
      <c r="D1215" s="2">
        <f t="shared" si="142"/>
        <v>7.5643599999999989</v>
      </c>
      <c r="E1215" s="2">
        <f t="shared" si="144"/>
        <v>7.5728099999999996</v>
      </c>
      <c r="F1215" s="2">
        <f t="shared" si="145"/>
        <v>7.516535000000002</v>
      </c>
      <c r="G1215" s="2">
        <f t="shared" si="147"/>
        <v>7.4987240000000019</v>
      </c>
      <c r="H1215" s="2">
        <f t="shared" si="143"/>
        <v>7.3287405000000057</v>
      </c>
      <c r="I1215" s="2">
        <f t="array" ref="I1215">SUMPRODUCT(B1199:B1218, (ROW(B1199:B1218)-ROW(B1199)+1)) / (20*21/2)</f>
        <v>7.5342261904761907</v>
      </c>
      <c r="J1215" s="2">
        <f t="shared" si="146"/>
        <v>7.5314722256923918</v>
      </c>
      <c r="K1215" s="2">
        <f t="shared" si="148"/>
        <v>7.5510867833457489</v>
      </c>
    </row>
    <row r="1216" spans="1:11" ht="13.5" x14ac:dyDescent="0.25">
      <c r="A1216" s="3">
        <f>TITRES_STAT!B1219</f>
        <v>43781</v>
      </c>
      <c r="B1216" s="6">
        <f>TITRES_STAT!D1219</f>
        <v>7.5025000000000004</v>
      </c>
      <c r="C1216" s="2">
        <f t="shared" si="141"/>
        <v>9.3800000000000772E-2</v>
      </c>
      <c r="D1216" s="2">
        <f t="shared" si="142"/>
        <v>7.5474800000000002</v>
      </c>
      <c r="E1216" s="2">
        <f t="shared" si="144"/>
        <v>7.5503099999999987</v>
      </c>
      <c r="F1216" s="2">
        <f t="shared" si="145"/>
        <v>7.5282600000000004</v>
      </c>
      <c r="G1216" s="2">
        <f t="shared" si="147"/>
        <v>7.4949740000000009</v>
      </c>
      <c r="H1216" s="2">
        <f t="shared" si="143"/>
        <v>7.3326795000000047</v>
      </c>
      <c r="I1216" s="2">
        <f t="array" ref="I1216">SUMPRODUCT(B1200:B1219, (ROW(B1200:B1219)-ROW(B1200)+1)) / (20*21/2)</f>
        <v>7.5313261904761912</v>
      </c>
      <c r="J1216" s="2">
        <f t="shared" si="146"/>
        <v>7.5287129661026402</v>
      </c>
      <c r="K1216" s="2">
        <f t="shared" si="148"/>
        <v>7.5491814192929745</v>
      </c>
    </row>
    <row r="1217" spans="1:11" ht="13.5" x14ac:dyDescent="0.25">
      <c r="A1217" s="3">
        <f>TITRES_STAT!B1220</f>
        <v>43782</v>
      </c>
      <c r="B1217" s="6">
        <f>TITRES_STAT!D1220</f>
        <v>7.5025000000000004</v>
      </c>
      <c r="C1217" s="2">
        <f t="shared" si="141"/>
        <v>0</v>
      </c>
      <c r="D1217" s="2">
        <f t="shared" si="142"/>
        <v>7.5193600000000007</v>
      </c>
      <c r="E1217" s="2">
        <f t="shared" si="144"/>
        <v>7.5503099999999987</v>
      </c>
      <c r="F1217" s="2">
        <f t="shared" si="145"/>
        <v>7.5306049999999995</v>
      </c>
      <c r="G1217" s="2">
        <f t="shared" si="147"/>
        <v>7.4912240000000008</v>
      </c>
      <c r="H1217" s="2">
        <f t="shared" si="143"/>
        <v>7.3366655000000058</v>
      </c>
      <c r="I1217" s="2">
        <f t="array" ref="I1217">SUMPRODUCT(B1201:B1220, (ROW(B1201:B1220)-ROW(B1201)+1)) / (20*21/2)</f>
        <v>7.52842619047619</v>
      </c>
      <c r="J1217" s="2">
        <f t="shared" si="146"/>
        <v>7.5262164931404838</v>
      </c>
      <c r="K1217" s="2">
        <f t="shared" si="148"/>
        <v>7.5473507753991322</v>
      </c>
    </row>
    <row r="1218" spans="1:11" ht="13.5" x14ac:dyDescent="0.25">
      <c r="A1218" s="3">
        <f>TITRES_STAT!B1221</f>
        <v>43783</v>
      </c>
      <c r="B1218" s="6">
        <f>TITRES_STAT!D1221</f>
        <v>7.3617999999999997</v>
      </c>
      <c r="C1218" s="2">
        <f t="shared" si="141"/>
        <v>-0.14070000000000071</v>
      </c>
      <c r="D1218" s="2">
        <f t="shared" si="142"/>
        <v>7.47248</v>
      </c>
      <c r="E1218" s="2">
        <f t="shared" si="144"/>
        <v>7.5362399999999994</v>
      </c>
      <c r="F1218" s="2">
        <f t="shared" si="145"/>
        <v>7.5329499999999996</v>
      </c>
      <c r="G1218" s="2">
        <f t="shared" si="147"/>
        <v>7.486536000000001</v>
      </c>
      <c r="H1218" s="2">
        <f t="shared" si="143"/>
        <v>7.3400415000000052</v>
      </c>
      <c r="I1218" s="2">
        <f t="array" ref="I1218">SUMPRODUCT(B1202:B1221, (ROW(B1202:B1221)-ROW(B1202)+1)) / (20*21/2)</f>
        <v>7.5246328571428558</v>
      </c>
      <c r="J1218" s="2">
        <f t="shared" si="146"/>
        <v>7.5105577795080567</v>
      </c>
      <c r="K1218" s="2">
        <f t="shared" si="148"/>
        <v>7.5400742744030875</v>
      </c>
    </row>
    <row r="1219" spans="1:11" ht="13.5" x14ac:dyDescent="0.25">
      <c r="A1219" s="3">
        <f>TITRES_STAT!B1222</f>
        <v>43784</v>
      </c>
      <c r="B1219" s="6">
        <f>TITRES_STAT!D1222</f>
        <v>7.5025000000000004</v>
      </c>
      <c r="C1219" s="2">
        <f t="shared" si="141"/>
        <v>0.14070000000000071</v>
      </c>
      <c r="D1219" s="2">
        <f t="shared" si="142"/>
        <v>7.4555999999999996</v>
      </c>
      <c r="E1219" s="2">
        <f t="shared" si="144"/>
        <v>7.5193599999999989</v>
      </c>
      <c r="F1219" s="2">
        <f t="shared" si="145"/>
        <v>7.5329499999999996</v>
      </c>
      <c r="G1219" s="2">
        <f t="shared" si="147"/>
        <v>7.4874740000000006</v>
      </c>
      <c r="H1219" s="2">
        <f t="shared" si="143"/>
        <v>7.3441680000000069</v>
      </c>
      <c r="I1219" s="2">
        <f t="array" ref="I1219">SUMPRODUCT(B1203:B1222, (ROW(B1203:B1222)-ROW(B1203)+1)) / (20*21/2)</f>
        <v>7.5360223809523808</v>
      </c>
      <c r="J1219" s="2">
        <f t="shared" si="146"/>
        <v>7.5097903719358605</v>
      </c>
      <c r="K1219" s="2">
        <f t="shared" si="148"/>
        <v>7.5386007734461034</v>
      </c>
    </row>
    <row r="1220" spans="1:11" ht="13.5" x14ac:dyDescent="0.25">
      <c r="A1220" s="3">
        <f>TITRES_STAT!B1223</f>
        <v>43787</v>
      </c>
      <c r="B1220" s="6">
        <f>TITRES_STAT!D1223</f>
        <v>7.5025000000000004</v>
      </c>
      <c r="C1220" s="2">
        <f t="shared" ref="C1220:C1283" si="149">B1220-B1219</f>
        <v>0</v>
      </c>
      <c r="D1220" s="2">
        <f t="shared" si="142"/>
        <v>7.4743599999999999</v>
      </c>
      <c r="E1220" s="2">
        <f t="shared" si="144"/>
        <v>7.5193599999999989</v>
      </c>
      <c r="F1220" s="2">
        <f t="shared" si="145"/>
        <v>7.542329999999998</v>
      </c>
      <c r="G1220" s="2">
        <f t="shared" si="147"/>
        <v>7.4884120000000003</v>
      </c>
      <c r="H1220" s="2">
        <f t="shared" si="143"/>
        <v>7.3482475000000065</v>
      </c>
      <c r="I1220" s="2">
        <f t="array" ref="I1220">SUMPRODUCT(B1204:B1223, (ROW(B1204:B1223)-ROW(B1204)+1)) / (20*21/2)</f>
        <v>7.5305319047619044</v>
      </c>
      <c r="J1220" s="2">
        <f t="shared" si="146"/>
        <v>7.509096050799112</v>
      </c>
      <c r="K1220" s="2">
        <f t="shared" si="148"/>
        <v>7.5371850568403742</v>
      </c>
    </row>
    <row r="1221" spans="1:11" ht="13.5" x14ac:dyDescent="0.25">
      <c r="A1221" s="3">
        <f>TITRES_STAT!B1224</f>
        <v>43788</v>
      </c>
      <c r="B1221" s="6">
        <f>TITRES_STAT!D1224</f>
        <v>7.5025000000000004</v>
      </c>
      <c r="C1221" s="2">
        <f t="shared" si="149"/>
        <v>0</v>
      </c>
      <c r="D1221" s="2">
        <f t="shared" si="142"/>
        <v>7.4743599999999999</v>
      </c>
      <c r="E1221" s="2">
        <f t="shared" si="144"/>
        <v>7.5109200000000005</v>
      </c>
      <c r="F1221" s="2">
        <f t="shared" si="145"/>
        <v>7.5517099999999981</v>
      </c>
      <c r="G1221" s="2">
        <f t="shared" si="147"/>
        <v>7.4936640000000008</v>
      </c>
      <c r="H1221" s="2">
        <f t="shared" si="143"/>
        <v>7.3524680000000071</v>
      </c>
      <c r="I1221" s="2">
        <f t="array" ref="I1221">SUMPRODUCT(B1205:B1224, (ROW(B1205:B1224)-ROW(B1205)+1)) / (20*21/2)</f>
        <v>7.5257109523809511</v>
      </c>
      <c r="J1221" s="2">
        <f t="shared" si="146"/>
        <v>7.5084678554849109</v>
      </c>
      <c r="K1221" s="2">
        <f t="shared" si="148"/>
        <v>7.5358248585329086</v>
      </c>
    </row>
    <row r="1222" spans="1:11" ht="13.5" x14ac:dyDescent="0.25">
      <c r="A1222" s="3">
        <f>TITRES_STAT!B1225</f>
        <v>43789</v>
      </c>
      <c r="B1222" s="6">
        <f>TITRES_STAT!D1225</f>
        <v>7.6712999999999996</v>
      </c>
      <c r="C1222" s="2">
        <f t="shared" si="149"/>
        <v>0.16879999999999917</v>
      </c>
      <c r="D1222" s="2">
        <f t="shared" ref="D1222:D1285" si="150">AVERAGE(B1218:B1222)</f>
        <v>7.5081200000000008</v>
      </c>
      <c r="E1222" s="2">
        <f t="shared" si="144"/>
        <v>7.5137400000000003</v>
      </c>
      <c r="F1222" s="2">
        <f t="shared" si="145"/>
        <v>7.5601499999999984</v>
      </c>
      <c r="G1222" s="2">
        <f t="shared" si="147"/>
        <v>7.4987279999999998</v>
      </c>
      <c r="H1222" s="2">
        <f t="shared" si="143"/>
        <v>7.3575325000000067</v>
      </c>
      <c r="I1222" s="2">
        <f t="array" ref="I1222">SUMPRODUCT(B1206:B1225, (ROW(B1206:B1225)-ROW(B1206)+1)) / (20*21/2)</f>
        <v>7.5215595238095236</v>
      </c>
      <c r="J1222" s="2">
        <f t="shared" si="146"/>
        <v>7.5239756787720626</v>
      </c>
      <c r="K1222" s="2">
        <f t="shared" si="148"/>
        <v>7.5411376091786773</v>
      </c>
    </row>
    <row r="1223" spans="1:11" ht="13.5" x14ac:dyDescent="0.25">
      <c r="A1223" s="3">
        <f>TITRES_STAT!B1226</f>
        <v>43790</v>
      </c>
      <c r="B1223" s="6">
        <f>TITRES_STAT!D1226</f>
        <v>7.5025000000000004</v>
      </c>
      <c r="C1223" s="2">
        <f t="shared" si="149"/>
        <v>-0.16879999999999917</v>
      </c>
      <c r="D1223" s="2">
        <f t="shared" si="150"/>
        <v>7.5362600000000004</v>
      </c>
      <c r="E1223" s="2">
        <f t="shared" si="144"/>
        <v>7.5043699999999989</v>
      </c>
      <c r="F1223" s="2">
        <f t="shared" si="145"/>
        <v>7.5531199999999998</v>
      </c>
      <c r="G1223" s="2">
        <f t="shared" si="147"/>
        <v>7.4927260000000002</v>
      </c>
      <c r="H1223" s="2">
        <f t="shared" si="143"/>
        <v>7.3618935000000079</v>
      </c>
      <c r="I1223" s="2">
        <f t="array" ref="I1223">SUMPRODUCT(B1207:B1226, (ROW(B1207:B1226)-ROW(B1207)+1)) / (20*21/2)</f>
        <v>7.5180776190476202</v>
      </c>
      <c r="J1223" s="2">
        <f t="shared" si="146"/>
        <v>7.5219303760318663</v>
      </c>
      <c r="K1223" s="2">
        <f t="shared" si="148"/>
        <v>7.5396224088187287</v>
      </c>
    </row>
    <row r="1224" spans="1:11" ht="13.5" x14ac:dyDescent="0.25">
      <c r="A1224" s="3">
        <f>TITRES_STAT!B1227</f>
        <v>43791</v>
      </c>
      <c r="B1224" s="6">
        <f>TITRES_STAT!D1227</f>
        <v>7.5025000000000004</v>
      </c>
      <c r="C1224" s="2">
        <f t="shared" si="149"/>
        <v>0</v>
      </c>
      <c r="D1224" s="2">
        <f t="shared" si="150"/>
        <v>7.5362600000000004</v>
      </c>
      <c r="E1224" s="2">
        <f t="shared" si="144"/>
        <v>7.4959299999999995</v>
      </c>
      <c r="F1224" s="2">
        <f t="shared" si="145"/>
        <v>7.5460899999999995</v>
      </c>
      <c r="G1224" s="2">
        <f t="shared" si="147"/>
        <v>7.4872879999999995</v>
      </c>
      <c r="H1224" s="2">
        <f t="shared" si="143"/>
        <v>7.3650355000000083</v>
      </c>
      <c r="I1224" s="2">
        <f t="array" ref="I1224">SUMPRODUCT(B1208:B1227, (ROW(B1208:B1227)-ROW(B1208)+1)) / (20*21/2)</f>
        <v>7.5156671428571427</v>
      </c>
      <c r="J1224" s="2">
        <f t="shared" si="146"/>
        <v>7.5200798640288316</v>
      </c>
      <c r="K1224" s="2">
        <f t="shared" si="148"/>
        <v>7.5381666280807389</v>
      </c>
    </row>
    <row r="1225" spans="1:11" ht="13.5" x14ac:dyDescent="0.25">
      <c r="A1225" s="3">
        <f>TITRES_STAT!B1228</f>
        <v>43794</v>
      </c>
      <c r="B1225" s="6">
        <f>TITRES_STAT!D1228</f>
        <v>7.5025000000000004</v>
      </c>
      <c r="C1225" s="2">
        <f t="shared" si="149"/>
        <v>0</v>
      </c>
      <c r="D1225" s="2">
        <f t="shared" si="150"/>
        <v>7.5362600000000004</v>
      </c>
      <c r="E1225" s="2">
        <f t="shared" si="144"/>
        <v>7.5053099999999997</v>
      </c>
      <c r="F1225" s="2">
        <f t="shared" si="145"/>
        <v>7.5390599999999992</v>
      </c>
      <c r="G1225" s="2">
        <f t="shared" si="147"/>
        <v>7.4863500000000007</v>
      </c>
      <c r="H1225" s="2">
        <f t="shared" si="143"/>
        <v>7.3691620000000091</v>
      </c>
      <c r="I1225" s="2">
        <f t="array" ref="I1225">SUMPRODUCT(B1209:B1228, (ROW(B1209:B1228)-ROW(B1209)+1)) / (20*21/2)</f>
        <v>7.5132566666666669</v>
      </c>
      <c r="J1225" s="2">
        <f t="shared" si="146"/>
        <v>7.5184055912641812</v>
      </c>
      <c r="K1225" s="2">
        <f t="shared" si="148"/>
        <v>7.5367679367834546</v>
      </c>
    </row>
    <row r="1226" spans="1:11" ht="13.5" x14ac:dyDescent="0.25">
      <c r="A1226" s="3">
        <f>TITRES_STAT!B1229</f>
        <v>43795</v>
      </c>
      <c r="B1226" s="6">
        <f>TITRES_STAT!D1229</f>
        <v>7.5025000000000004</v>
      </c>
      <c r="C1226" s="2">
        <f t="shared" si="149"/>
        <v>0</v>
      </c>
      <c r="D1226" s="2">
        <f t="shared" si="150"/>
        <v>7.5362600000000004</v>
      </c>
      <c r="E1226" s="2">
        <f t="shared" si="144"/>
        <v>7.5053099999999997</v>
      </c>
      <c r="F1226" s="2">
        <f t="shared" si="145"/>
        <v>7.5278099999999997</v>
      </c>
      <c r="G1226" s="2">
        <f t="shared" si="147"/>
        <v>7.4829739999999996</v>
      </c>
      <c r="H1226" s="2">
        <f t="shared" ref="H1226:H1289" si="151">AVERAGE(B1027:B1226)</f>
        <v>7.373288500000009</v>
      </c>
      <c r="I1226" s="2">
        <f t="array" ref="I1226">SUMPRODUCT(B1210:B1229, (ROW(B1210:B1229)-ROW(B1210)+1)) / (20*21/2)</f>
        <v>7.5108461904761903</v>
      </c>
      <c r="J1226" s="2">
        <f t="shared" si="146"/>
        <v>7.5168907730485452</v>
      </c>
      <c r="K1226" s="2">
        <f t="shared" si="148"/>
        <v>7.5354240961252801</v>
      </c>
    </row>
    <row r="1227" spans="1:11" ht="13.5" x14ac:dyDescent="0.25">
      <c r="A1227" s="3">
        <f>TITRES_STAT!B1230</f>
        <v>43796</v>
      </c>
      <c r="B1227" s="6">
        <f>TITRES_STAT!D1230</f>
        <v>7.5025000000000004</v>
      </c>
      <c r="C1227" s="2">
        <f t="shared" si="149"/>
        <v>0</v>
      </c>
      <c r="D1227" s="2">
        <f t="shared" si="150"/>
        <v>7.5025000000000004</v>
      </c>
      <c r="E1227" s="2">
        <f t="shared" si="144"/>
        <v>7.5053099999999997</v>
      </c>
      <c r="F1227" s="2">
        <f t="shared" si="145"/>
        <v>7.5278099999999997</v>
      </c>
      <c r="G1227" s="2">
        <f t="shared" si="147"/>
        <v>7.4795979999999993</v>
      </c>
      <c r="H1227" s="2">
        <f t="shared" si="151"/>
        <v>7.3782120000000084</v>
      </c>
      <c r="I1227" s="2">
        <f t="array" ref="I1227">SUMPRODUCT(B1211:B1230, (ROW(B1211:B1230)-ROW(B1211)+1)) / (20*21/2)</f>
        <v>7.5003061904761905</v>
      </c>
      <c r="J1227" s="2">
        <f t="shared" si="146"/>
        <v>7.5155202232343985</v>
      </c>
      <c r="K1227" s="2">
        <f t="shared" si="148"/>
        <v>7.534132955100759</v>
      </c>
    </row>
    <row r="1228" spans="1:11" ht="13.5" x14ac:dyDescent="0.25">
      <c r="A1228" s="3">
        <f>TITRES_STAT!B1231</f>
        <v>43797</v>
      </c>
      <c r="B1228" s="6">
        <f>TITRES_STAT!D1231</f>
        <v>7.5025000000000004</v>
      </c>
      <c r="C1228" s="2">
        <f t="shared" si="149"/>
        <v>0</v>
      </c>
      <c r="D1228" s="2">
        <f t="shared" si="150"/>
        <v>7.5025000000000004</v>
      </c>
      <c r="E1228" s="2">
        <f t="shared" ref="E1228:E1291" si="152">AVERAGE(B1219:B1228)</f>
        <v>7.51938</v>
      </c>
      <c r="F1228" s="2">
        <f t="shared" si="145"/>
        <v>7.5278099999999997</v>
      </c>
      <c r="G1228" s="2">
        <f t="shared" si="147"/>
        <v>7.4803479999999993</v>
      </c>
      <c r="H1228" s="2">
        <f t="shared" si="151"/>
        <v>7.3833230000000096</v>
      </c>
      <c r="I1228" s="2">
        <f t="array" ref="I1228">SUMPRODUCT(B1212:B1231, (ROW(B1212:B1231)-ROW(B1212)+1)) / (20*21/2)</f>
        <v>7.4902128571428568</v>
      </c>
      <c r="J1228" s="2">
        <f t="shared" si="146"/>
        <v>7.5142802019739801</v>
      </c>
      <c r="K1228" s="2">
        <f t="shared" si="148"/>
        <v>7.5328924470575922</v>
      </c>
    </row>
    <row r="1229" spans="1:11" ht="13.5" x14ac:dyDescent="0.25">
      <c r="A1229" s="3">
        <f>TITRES_STAT!B1232</f>
        <v>43798</v>
      </c>
      <c r="B1229" s="6">
        <f>TITRES_STAT!D1232</f>
        <v>7.5025000000000004</v>
      </c>
      <c r="C1229" s="2">
        <f t="shared" si="149"/>
        <v>0</v>
      </c>
      <c r="D1229" s="2">
        <f t="shared" si="150"/>
        <v>7.5025000000000004</v>
      </c>
      <c r="E1229" s="2">
        <f t="shared" si="152"/>
        <v>7.51938</v>
      </c>
      <c r="F1229" s="2">
        <f t="shared" si="145"/>
        <v>7.5193699999999994</v>
      </c>
      <c r="G1229" s="2">
        <f t="shared" si="147"/>
        <v>7.4810979999999994</v>
      </c>
      <c r="H1229" s="2">
        <f t="shared" si="151"/>
        <v>7.3876840000000099</v>
      </c>
      <c r="I1229" s="2">
        <f t="array" ref="I1229">SUMPRODUCT(B1213:B1232, (ROW(B1213:B1232)-ROW(B1213)+1)) / (20*21/2)</f>
        <v>7.4809680952380955</v>
      </c>
      <c r="J1229" s="2">
        <f t="shared" si="146"/>
        <v>7.5131582779764585</v>
      </c>
      <c r="K1229" s="2">
        <f t="shared" si="148"/>
        <v>7.5317005863886672</v>
      </c>
    </row>
    <row r="1230" spans="1:11" ht="13.5" x14ac:dyDescent="0.25">
      <c r="A1230" s="3">
        <f>TITRES_STAT!B1233</f>
        <v>43801</v>
      </c>
      <c r="B1230" s="6">
        <f>TITRES_STAT!D1233</f>
        <v>7.4086999999999996</v>
      </c>
      <c r="C1230" s="2">
        <f t="shared" si="149"/>
        <v>-9.3800000000000772E-2</v>
      </c>
      <c r="D1230" s="2">
        <f t="shared" si="150"/>
        <v>7.4837400000000001</v>
      </c>
      <c r="E1230" s="2">
        <f t="shared" si="152"/>
        <v>7.51</v>
      </c>
      <c r="F1230" s="2">
        <f t="shared" si="145"/>
        <v>7.5146800000000002</v>
      </c>
      <c r="G1230" s="2">
        <f t="shared" si="147"/>
        <v>7.479222</v>
      </c>
      <c r="H1230" s="2">
        <f t="shared" si="151"/>
        <v>7.392560500000009</v>
      </c>
      <c r="I1230" s="2">
        <f t="array" ref="I1230">SUMPRODUCT(B1214:B1233, (ROW(B1214:B1233)-ROW(B1214)+1)) / (20*21/2)</f>
        <v>7.4683728571428567</v>
      </c>
      <c r="J1230" s="2">
        <f t="shared" si="146"/>
        <v>7.5032098705501289</v>
      </c>
      <c r="K1230" s="2">
        <f t="shared" si="148"/>
        <v>7.5268770339812683</v>
      </c>
    </row>
    <row r="1231" spans="1:11" ht="13.5" x14ac:dyDescent="0.25">
      <c r="A1231" s="3">
        <f>TITRES_STAT!B1234</f>
        <v>43802</v>
      </c>
      <c r="B1231" s="6">
        <f>TITRES_STAT!D1234</f>
        <v>7.4086999999999996</v>
      </c>
      <c r="C1231" s="2">
        <f t="shared" si="149"/>
        <v>0</v>
      </c>
      <c r="D1231" s="2">
        <f t="shared" si="150"/>
        <v>7.4649799999999997</v>
      </c>
      <c r="E1231" s="2">
        <f t="shared" si="152"/>
        <v>7.5006199999999996</v>
      </c>
      <c r="F1231" s="2">
        <f t="shared" si="145"/>
        <v>7.5057700000000009</v>
      </c>
      <c r="G1231" s="2">
        <f t="shared" si="147"/>
        <v>7.4818480000000003</v>
      </c>
      <c r="H1231" s="2">
        <f t="shared" si="151"/>
        <v>7.3967805000000091</v>
      </c>
      <c r="I1231" s="2">
        <f t="array" ref="I1231">SUMPRODUCT(B1215:B1234, (ROW(B1215:B1234)-ROW(B1215)+1)) / (20*21/2)</f>
        <v>7.4613604761904755</v>
      </c>
      <c r="J1231" s="2">
        <f t="shared" si="146"/>
        <v>7.4942089304977362</v>
      </c>
      <c r="K1231" s="2">
        <f t="shared" si="148"/>
        <v>7.5222426404918066</v>
      </c>
    </row>
    <row r="1232" spans="1:11" ht="13.5" x14ac:dyDescent="0.25">
      <c r="A1232" s="3">
        <f>TITRES_STAT!B1235</f>
        <v>43803</v>
      </c>
      <c r="B1232" s="6">
        <f>TITRES_STAT!D1235</f>
        <v>7.4086999999999996</v>
      </c>
      <c r="C1232" s="2">
        <f t="shared" si="149"/>
        <v>0</v>
      </c>
      <c r="D1232" s="2">
        <f t="shared" si="150"/>
        <v>7.4462199999999994</v>
      </c>
      <c r="E1232" s="2">
        <f t="shared" si="152"/>
        <v>7.474359999999999</v>
      </c>
      <c r="F1232" s="2">
        <f t="shared" si="145"/>
        <v>7.4940499999999997</v>
      </c>
      <c r="G1232" s="2">
        <f t="shared" si="147"/>
        <v>7.4837239999999996</v>
      </c>
      <c r="H1232" s="2">
        <f t="shared" si="151"/>
        <v>7.4015635000000088</v>
      </c>
      <c r="I1232" s="2">
        <f t="array" ref="I1232">SUMPRODUCT(B1216:B1235, (ROW(B1216:B1235)-ROW(B1216)+1)) / (20*21/2)</f>
        <v>7.4551966666666658</v>
      </c>
      <c r="J1232" s="2">
        <f t="shared" si="146"/>
        <v>7.4860652228312849</v>
      </c>
      <c r="K1232" s="2">
        <f t="shared" si="148"/>
        <v>7.5177899879235</v>
      </c>
    </row>
    <row r="1233" spans="1:11" ht="13.5" x14ac:dyDescent="0.25">
      <c r="A1233" s="3">
        <f>TITRES_STAT!B1236</f>
        <v>43804</v>
      </c>
      <c r="B1233" s="6">
        <f>TITRES_STAT!D1236</f>
        <v>7.3617999999999997</v>
      </c>
      <c r="C1233" s="2">
        <f t="shared" si="149"/>
        <v>-4.6899999999999942E-2</v>
      </c>
      <c r="D1233" s="2">
        <f t="shared" si="150"/>
        <v>7.4180800000000007</v>
      </c>
      <c r="E1233" s="2">
        <f t="shared" si="152"/>
        <v>7.4602899999999988</v>
      </c>
      <c r="F1233" s="2">
        <f t="shared" si="145"/>
        <v>7.4823299999999993</v>
      </c>
      <c r="G1233" s="2">
        <f t="shared" si="147"/>
        <v>7.4810980000000002</v>
      </c>
      <c r="H1233" s="2">
        <f t="shared" si="151"/>
        <v>7.4051740000000086</v>
      </c>
      <c r="I1233" s="2">
        <f t="array" ref="I1233">SUMPRODUCT(B1217:B1236, (ROW(B1217:B1236)-ROW(B1217)+1)) / (20*21/2)</f>
        <v>7.4472423809523809</v>
      </c>
      <c r="J1233" s="2">
        <f t="shared" si="146"/>
        <v>7.4742304397044963</v>
      </c>
      <c r="K1233" s="2">
        <f t="shared" si="148"/>
        <v>7.5116727334951277</v>
      </c>
    </row>
    <row r="1234" spans="1:11" ht="13.5" x14ac:dyDescent="0.25">
      <c r="A1234" s="3">
        <f>TITRES_STAT!B1237</f>
        <v>43805</v>
      </c>
      <c r="B1234" s="6">
        <f>TITRES_STAT!D1237</f>
        <v>7.4086999999999996</v>
      </c>
      <c r="C1234" s="2">
        <f t="shared" si="149"/>
        <v>4.6899999999999942E-2</v>
      </c>
      <c r="D1234" s="2">
        <f t="shared" si="150"/>
        <v>7.3993200000000003</v>
      </c>
      <c r="E1234" s="2">
        <f t="shared" si="152"/>
        <v>7.4509099999999986</v>
      </c>
      <c r="F1234" s="2">
        <f t="shared" si="145"/>
        <v>7.4734199999999991</v>
      </c>
      <c r="G1234" s="2">
        <f t="shared" si="147"/>
        <v>7.4803480000000011</v>
      </c>
      <c r="H1234" s="2">
        <f t="shared" si="151"/>
        <v>7.4088315000000078</v>
      </c>
      <c r="I1234" s="2">
        <f t="array" ref="I1234">SUMPRODUCT(B1218:B1237, (ROW(B1218:B1237)-ROW(B1218)+1)) / (20*21/2)</f>
        <v>7.4371480952380962</v>
      </c>
      <c r="J1234" s="2">
        <f t="shared" si="146"/>
        <v>7.4679894454469258</v>
      </c>
      <c r="K1234" s="2">
        <f t="shared" si="148"/>
        <v>7.5076345870835537</v>
      </c>
    </row>
    <row r="1235" spans="1:11" ht="13.5" x14ac:dyDescent="0.25">
      <c r="A1235" s="3">
        <f>TITRES_STAT!B1238</f>
        <v>43808</v>
      </c>
      <c r="B1235" s="6">
        <f>TITRES_STAT!D1238</f>
        <v>7.4086999999999996</v>
      </c>
      <c r="C1235" s="2">
        <f t="shared" si="149"/>
        <v>0</v>
      </c>
      <c r="D1235" s="2">
        <f t="shared" si="150"/>
        <v>7.3993200000000003</v>
      </c>
      <c r="E1235" s="2">
        <f t="shared" si="152"/>
        <v>7.4415299999999984</v>
      </c>
      <c r="F1235" s="2">
        <f t="shared" si="145"/>
        <v>7.47342</v>
      </c>
      <c r="G1235" s="2">
        <f t="shared" si="147"/>
        <v>7.4794100000000006</v>
      </c>
      <c r="H1235" s="2">
        <f t="shared" si="151"/>
        <v>7.4134735000000065</v>
      </c>
      <c r="I1235" s="2">
        <f t="array" ref="I1235">SUMPRODUCT(B1219:B1238, (ROW(B1219:B1238)-ROW(B1219)+1)) / (20*21/2)</f>
        <v>7.4321904761904749</v>
      </c>
      <c r="J1235" s="2">
        <f t="shared" si="146"/>
        <v>7.4623428315948379</v>
      </c>
      <c r="K1235" s="2">
        <f t="shared" si="148"/>
        <v>7.5037547993547866</v>
      </c>
    </row>
    <row r="1236" spans="1:11" ht="13.5" x14ac:dyDescent="0.25">
      <c r="A1236" s="3">
        <f>TITRES_STAT!B1239</f>
        <v>43809</v>
      </c>
      <c r="B1236" s="6">
        <f>TITRES_STAT!D1239</f>
        <v>7.3898999999999999</v>
      </c>
      <c r="C1236" s="2">
        <f t="shared" si="149"/>
        <v>-1.8799999999999706E-2</v>
      </c>
      <c r="D1236" s="2">
        <f t="shared" si="150"/>
        <v>7.3955599999999988</v>
      </c>
      <c r="E1236" s="2">
        <f t="shared" si="152"/>
        <v>7.4302699999999984</v>
      </c>
      <c r="F1236" s="2">
        <f t="shared" ref="F1236:F1299" si="153">AVERAGE(B1217:B1236)</f>
        <v>7.4677900000000008</v>
      </c>
      <c r="G1236" s="2">
        <f t="shared" si="147"/>
        <v>7.4782840000000013</v>
      </c>
      <c r="H1236" s="2">
        <f t="shared" si="151"/>
        <v>7.4175995000000068</v>
      </c>
      <c r="I1236" s="2">
        <f t="array" ref="I1236">SUMPRODUCT(B1220:B1239, (ROW(B1220:B1239)-ROW(B1220)+1)) / (20*21/2)</f>
        <v>7.4225428571428571</v>
      </c>
      <c r="J1236" s="2">
        <f t="shared" si="146"/>
        <v>7.4554435143000921</v>
      </c>
      <c r="K1236" s="2">
        <f t="shared" si="148"/>
        <v>7.499289905262442</v>
      </c>
    </row>
    <row r="1237" spans="1:11" ht="13.5" x14ac:dyDescent="0.25">
      <c r="A1237" s="3">
        <f>TITRES_STAT!B1240</f>
        <v>43810</v>
      </c>
      <c r="B1237" s="6">
        <f>TITRES_STAT!D1240</f>
        <v>7.3617999999999997</v>
      </c>
      <c r="C1237" s="2">
        <f t="shared" si="149"/>
        <v>-2.8100000000000236E-2</v>
      </c>
      <c r="D1237" s="2">
        <f t="shared" si="150"/>
        <v>7.3861800000000004</v>
      </c>
      <c r="E1237" s="2">
        <f t="shared" si="152"/>
        <v>7.416199999999999</v>
      </c>
      <c r="F1237" s="2">
        <f t="shared" si="153"/>
        <v>7.4607549999999989</v>
      </c>
      <c r="G1237" s="2">
        <f t="shared" si="147"/>
        <v>7.4754700000000014</v>
      </c>
      <c r="H1237" s="2">
        <f t="shared" si="151"/>
        <v>7.4220540000000064</v>
      </c>
      <c r="I1237" s="2">
        <f t="array" ref="I1237">SUMPRODUCT(B1221:B1240, (ROW(B1221:B1240)-ROW(B1221)+1)) / (20*21/2)</f>
        <v>7.4090985714285713</v>
      </c>
      <c r="J1237" s="2">
        <f t="shared" ref="J1237:J1300" si="154">$J$4*B1237+J1236*(1-$J$4)</f>
        <v>7.4465250843667503</v>
      </c>
      <c r="K1237" s="2">
        <f t="shared" si="148"/>
        <v>7.4938981442717578</v>
      </c>
    </row>
    <row r="1238" spans="1:11" ht="13.5" x14ac:dyDescent="0.25">
      <c r="A1238" s="3">
        <f>TITRES_STAT!B1241</f>
        <v>43811</v>
      </c>
      <c r="B1238" s="6">
        <f>TITRES_STAT!D1241</f>
        <v>7.4086999999999996</v>
      </c>
      <c r="C1238" s="2">
        <f t="shared" si="149"/>
        <v>4.6899999999999942E-2</v>
      </c>
      <c r="D1238" s="2">
        <f t="shared" si="150"/>
        <v>7.3955600000000006</v>
      </c>
      <c r="E1238" s="2">
        <f t="shared" si="152"/>
        <v>7.4068199999999988</v>
      </c>
      <c r="F1238" s="2">
        <f t="shared" si="153"/>
        <v>7.463099999999999</v>
      </c>
      <c r="G1238" s="2">
        <f t="shared" si="147"/>
        <v>7.4735940000000021</v>
      </c>
      <c r="H1238" s="2">
        <f t="shared" si="151"/>
        <v>7.4267430000000054</v>
      </c>
      <c r="I1238" s="2">
        <f t="array" ref="I1238">SUMPRODUCT(B1222:B1241, (ROW(B1222:B1241)-ROW(B1222)+1)) / (20*21/2)</f>
        <v>7.3956523809523809</v>
      </c>
      <c r="J1238" s="2">
        <f t="shared" si="154"/>
        <v>7.4429226953794405</v>
      </c>
      <c r="K1238" s="2">
        <f t="shared" si="148"/>
        <v>7.4905570405748261</v>
      </c>
    </row>
    <row r="1239" spans="1:11" ht="13.5" x14ac:dyDescent="0.25">
      <c r="A1239" s="3">
        <f>TITRES_STAT!B1242</f>
        <v>43812</v>
      </c>
      <c r="B1239" s="6">
        <f>TITRES_STAT!D1242</f>
        <v>7.3617999999999997</v>
      </c>
      <c r="C1239" s="2">
        <f t="shared" si="149"/>
        <v>-4.6899999999999942E-2</v>
      </c>
      <c r="D1239" s="2">
        <f t="shared" si="150"/>
        <v>7.3861800000000004</v>
      </c>
      <c r="E1239" s="2">
        <f t="shared" si="152"/>
        <v>7.3927499999999995</v>
      </c>
      <c r="F1239" s="2">
        <f t="shared" si="153"/>
        <v>7.4560649999999979</v>
      </c>
      <c r="G1239" s="2">
        <f t="shared" si="147"/>
        <v>7.4707800000000022</v>
      </c>
      <c r="H1239" s="2">
        <f t="shared" si="151"/>
        <v>7.4319010000000052</v>
      </c>
      <c r="I1239" s="2">
        <f t="array" ref="I1239">SUMPRODUCT(B1223:B1242, (ROW(B1223:B1242)-ROW(B1223)+1)) / (20*21/2)</f>
        <v>7.3929728571428575</v>
      </c>
      <c r="J1239" s="2">
        <f t="shared" si="154"/>
        <v>7.4351967243909227</v>
      </c>
      <c r="K1239" s="2">
        <f t="shared" si="148"/>
        <v>7.485507744866009</v>
      </c>
    </row>
    <row r="1240" spans="1:11" ht="13.5" x14ac:dyDescent="0.25">
      <c r="A1240" s="3">
        <f>TITRES_STAT!B1243</f>
        <v>43815</v>
      </c>
      <c r="B1240" s="6">
        <f>TITRES_STAT!D1243</f>
        <v>7.3148999999999997</v>
      </c>
      <c r="C1240" s="2">
        <f t="shared" si="149"/>
        <v>-4.6899999999999942E-2</v>
      </c>
      <c r="D1240" s="2">
        <f t="shared" si="150"/>
        <v>7.3674200000000001</v>
      </c>
      <c r="E1240" s="2">
        <f t="shared" si="152"/>
        <v>7.3833699999999993</v>
      </c>
      <c r="F1240" s="2">
        <f t="shared" si="153"/>
        <v>7.4466849999999978</v>
      </c>
      <c r="G1240" s="2">
        <f t="shared" si="147"/>
        <v>7.4679660000000032</v>
      </c>
      <c r="H1240" s="2">
        <f t="shared" si="151"/>
        <v>7.4368715000000059</v>
      </c>
      <c r="I1240" s="2">
        <f t="array" ref="I1240">SUMPRODUCT(B1224:B1243, (ROW(B1224:B1243)-ROW(B1224)+1)) / (20*21/2)</f>
        <v>7.3906485714285717</v>
      </c>
      <c r="J1240" s="2">
        <f t="shared" si="154"/>
        <v>7.4237398934965491</v>
      </c>
      <c r="K1240" s="2">
        <f t="shared" si="148"/>
        <v>7.4788172450673418</v>
      </c>
    </row>
    <row r="1241" spans="1:11" ht="13.5" x14ac:dyDescent="0.25">
      <c r="A1241" s="3">
        <f>TITRES_STAT!B1244</f>
        <v>43816</v>
      </c>
      <c r="B1241" s="6">
        <f>TITRES_STAT!D1244</f>
        <v>7.3055000000000003</v>
      </c>
      <c r="C1241" s="2">
        <f t="shared" si="149"/>
        <v>-9.3999999999994088E-3</v>
      </c>
      <c r="D1241" s="2">
        <f t="shared" si="150"/>
        <v>7.3505399999999996</v>
      </c>
      <c r="E1241" s="2">
        <f t="shared" si="152"/>
        <v>7.3730499999999992</v>
      </c>
      <c r="F1241" s="2">
        <f t="shared" si="153"/>
        <v>7.4368349999999976</v>
      </c>
      <c r="G1241" s="2">
        <f t="shared" si="147"/>
        <v>7.4685280000000027</v>
      </c>
      <c r="H1241" s="2">
        <f t="shared" si="151"/>
        <v>7.4417480000000058</v>
      </c>
      <c r="I1241" s="2">
        <f t="array" ref="I1241">SUMPRODUCT(B1225:B1244, (ROW(B1225:B1244)-ROW(B1225)+1)) / (20*21/2)</f>
        <v>7.3897109523809528</v>
      </c>
      <c r="J1241" s="2">
        <f t="shared" si="154"/>
        <v>7.4124789512587821</v>
      </c>
      <c r="K1241" s="2">
        <f t="shared" si="148"/>
        <v>7.472020490358819</v>
      </c>
    </row>
    <row r="1242" spans="1:11" ht="13.5" x14ac:dyDescent="0.25">
      <c r="A1242" s="3">
        <f>TITRES_STAT!B1245</f>
        <v>43817</v>
      </c>
      <c r="B1242" s="6">
        <f>TITRES_STAT!D1245</f>
        <v>7.4086999999999996</v>
      </c>
      <c r="C1242" s="2">
        <f t="shared" si="149"/>
        <v>0.10319999999999929</v>
      </c>
      <c r="D1242" s="2">
        <f t="shared" si="150"/>
        <v>7.3599199999999998</v>
      </c>
      <c r="E1242" s="2">
        <f t="shared" si="152"/>
        <v>7.373050000000001</v>
      </c>
      <c r="F1242" s="2">
        <f t="shared" si="153"/>
        <v>7.423705</v>
      </c>
      <c r="G1242" s="2">
        <f t="shared" si="147"/>
        <v>7.4685280000000036</v>
      </c>
      <c r="H1242" s="2">
        <f t="shared" si="151"/>
        <v>7.4471405000000059</v>
      </c>
      <c r="I1242" s="2">
        <f t="array" ref="I1242">SUMPRODUCT(B1226:B1245, (ROW(B1226:B1245)-ROW(B1226)+1)) / (20*21/2)</f>
        <v>7.3892199999999999</v>
      </c>
      <c r="J1242" s="2">
        <f t="shared" si="154"/>
        <v>7.4121190511388981</v>
      </c>
      <c r="K1242" s="2">
        <f t="shared" si="148"/>
        <v>7.4695373338741593</v>
      </c>
    </row>
    <row r="1243" spans="1:11" ht="13.5" x14ac:dyDescent="0.25">
      <c r="A1243" s="3">
        <f>TITRES_STAT!B1246</f>
        <v>43818</v>
      </c>
      <c r="B1243" s="6">
        <f>TITRES_STAT!D1246</f>
        <v>7.3993000000000002</v>
      </c>
      <c r="C1243" s="2">
        <f t="shared" si="149"/>
        <v>-9.3999999999994088E-3</v>
      </c>
      <c r="D1243" s="2">
        <f t="shared" si="150"/>
        <v>7.3580399999999999</v>
      </c>
      <c r="E1243" s="2">
        <f t="shared" si="152"/>
        <v>7.3768000000000002</v>
      </c>
      <c r="F1243" s="2">
        <f t="shared" si="153"/>
        <v>7.4185449999999999</v>
      </c>
      <c r="G1243" s="2">
        <f t="shared" si="147"/>
        <v>7.4666520000000025</v>
      </c>
      <c r="H1243" s="2">
        <f t="shared" si="151"/>
        <v>7.4524860000000066</v>
      </c>
      <c r="I1243" s="2">
        <f t="array" ref="I1243">SUMPRODUCT(B1227:B1246, (ROW(B1227:B1246)-ROW(B1227)+1)) / (20*21/2)</f>
        <v>7.3882804761904763</v>
      </c>
      <c r="J1243" s="2">
        <f t="shared" si="154"/>
        <v>7.4108981891256693</v>
      </c>
      <c r="K1243" s="2">
        <f t="shared" si="148"/>
        <v>7.4667829286241929</v>
      </c>
    </row>
    <row r="1244" spans="1:11" ht="13.5" x14ac:dyDescent="0.25">
      <c r="A1244" s="3">
        <f>TITRES_STAT!B1247</f>
        <v>43819</v>
      </c>
      <c r="B1244" s="6">
        <f>TITRES_STAT!D1247</f>
        <v>7.4086999999999996</v>
      </c>
      <c r="C1244" s="2">
        <f t="shared" si="149"/>
        <v>9.3999999999994088E-3</v>
      </c>
      <c r="D1244" s="2">
        <f t="shared" si="150"/>
        <v>7.3674200000000001</v>
      </c>
      <c r="E1244" s="2">
        <f t="shared" si="152"/>
        <v>7.3768000000000002</v>
      </c>
      <c r="F1244" s="2">
        <f t="shared" si="153"/>
        <v>7.4138549999999999</v>
      </c>
      <c r="G1244" s="2">
        <f t="shared" si="147"/>
        <v>7.4685280000000027</v>
      </c>
      <c r="H1244" s="2">
        <f t="shared" si="151"/>
        <v>7.4578785000000059</v>
      </c>
      <c r="I1244" s="2">
        <f t="array" ref="I1244">SUMPRODUCT(B1228:B1247, (ROW(B1228:B1247)-ROW(B1228)+1)) / (20*21/2)</f>
        <v>7.387832380952382</v>
      </c>
      <c r="J1244" s="2">
        <f t="shared" si="154"/>
        <v>7.4106888377803672</v>
      </c>
      <c r="K1244" s="2">
        <f t="shared" si="148"/>
        <v>7.4645051667173616</v>
      </c>
    </row>
    <row r="1245" spans="1:11" ht="13.5" x14ac:dyDescent="0.25">
      <c r="A1245" s="3">
        <f>TITRES_STAT!B1248</f>
        <v>43822</v>
      </c>
      <c r="B1245" s="6">
        <f>TITRES_STAT!D1248</f>
        <v>7.4086999999999996</v>
      </c>
      <c r="C1245" s="2">
        <f t="shared" si="149"/>
        <v>0</v>
      </c>
      <c r="D1245" s="2">
        <f t="shared" si="150"/>
        <v>7.3861800000000004</v>
      </c>
      <c r="E1245" s="2">
        <f t="shared" si="152"/>
        <v>7.3767999999999985</v>
      </c>
      <c r="F1245" s="2">
        <f t="shared" si="153"/>
        <v>7.4091649999999998</v>
      </c>
      <c r="G1245" s="2">
        <f t="shared" si="147"/>
        <v>7.4713420000000035</v>
      </c>
      <c r="H1245" s="2">
        <f t="shared" si="151"/>
        <v>7.4632710000000051</v>
      </c>
      <c r="I1245" s="2">
        <f t="array" ref="I1245">SUMPRODUCT(B1229:B1248, (ROW(B1229:B1248)-ROW(B1229)+1)) / (20*21/2)</f>
        <v>7.3869804761904758</v>
      </c>
      <c r="J1245" s="2">
        <f t="shared" si="154"/>
        <v>7.4104994246584273</v>
      </c>
      <c r="K1245" s="2">
        <f t="shared" si="148"/>
        <v>7.4623167288068766</v>
      </c>
    </row>
    <row r="1246" spans="1:11" ht="13.5" x14ac:dyDescent="0.25">
      <c r="A1246" s="3">
        <f>TITRES_STAT!B1249</f>
        <v>43823</v>
      </c>
      <c r="B1246" s="6">
        <f>TITRES_STAT!D1249</f>
        <v>7.3993000000000002</v>
      </c>
      <c r="C1246" s="2">
        <f t="shared" si="149"/>
        <v>-9.3999999999994088E-3</v>
      </c>
      <c r="D1246" s="2">
        <f t="shared" si="150"/>
        <v>7.404939999999999</v>
      </c>
      <c r="E1246" s="2">
        <f t="shared" si="152"/>
        <v>7.3777399999999984</v>
      </c>
      <c r="F1246" s="2">
        <f t="shared" si="153"/>
        <v>7.4040049999999997</v>
      </c>
      <c r="G1246" s="2">
        <f t="shared" si="147"/>
        <v>7.4739680000000019</v>
      </c>
      <c r="H1246" s="2">
        <f t="shared" si="151"/>
        <v>7.4681945000000063</v>
      </c>
      <c r="I1246" s="2">
        <f t="array" ref="I1246">SUMPRODUCT(B1230:B1249, (ROW(B1230:B1249)-ROW(B1230)+1)) / (20*21/2)</f>
        <v>7.3786266666666656</v>
      </c>
      <c r="J1246" s="2">
        <f t="shared" si="154"/>
        <v>7.4094328127861955</v>
      </c>
      <c r="K1246" s="2">
        <f t="shared" si="148"/>
        <v>7.4598454845399402</v>
      </c>
    </row>
    <row r="1247" spans="1:11" ht="13.5" x14ac:dyDescent="0.25">
      <c r="A1247" s="3">
        <f>TITRES_STAT!B1250</f>
        <v>43824</v>
      </c>
      <c r="B1247" s="6">
        <f>TITRES_STAT!D1250</f>
        <v>7.3993000000000002</v>
      </c>
      <c r="C1247" s="2">
        <f t="shared" si="149"/>
        <v>0</v>
      </c>
      <c r="D1247" s="2">
        <f t="shared" si="150"/>
        <v>7.4030599999999991</v>
      </c>
      <c r="E1247" s="2">
        <f t="shared" si="152"/>
        <v>7.3814899999999977</v>
      </c>
      <c r="F1247" s="2">
        <f t="shared" si="153"/>
        <v>7.3988449999999997</v>
      </c>
      <c r="G1247" s="2">
        <f t="shared" si="147"/>
        <v>7.4728420000000018</v>
      </c>
      <c r="H1247" s="2">
        <f t="shared" si="151"/>
        <v>7.4731180000000066</v>
      </c>
      <c r="I1247" s="2">
        <f t="array" ref="I1247">SUMPRODUCT(B1231:B1250, (ROW(B1231:B1250)-ROW(B1231)+1)) / (20*21/2)</f>
        <v>7.3810395238095223</v>
      </c>
      <c r="J1247" s="2">
        <f t="shared" si="154"/>
        <v>7.4084677829970333</v>
      </c>
      <c r="K1247" s="2">
        <f t="shared" si="148"/>
        <v>7.457471151812884</v>
      </c>
    </row>
    <row r="1248" spans="1:11" ht="13.5" x14ac:dyDescent="0.25">
      <c r="A1248" s="3">
        <f>TITRES_STAT!B1251</f>
        <v>43825</v>
      </c>
      <c r="B1248" s="6">
        <f>TITRES_STAT!D1251</f>
        <v>7.3898999999999999</v>
      </c>
      <c r="C1248" s="2">
        <f t="shared" si="149"/>
        <v>-9.400000000000297E-3</v>
      </c>
      <c r="D1248" s="2">
        <f t="shared" si="150"/>
        <v>7.4011799999999992</v>
      </c>
      <c r="E1248" s="2">
        <f t="shared" si="152"/>
        <v>7.3796099999999978</v>
      </c>
      <c r="F1248" s="2">
        <f t="shared" si="153"/>
        <v>7.3932149999999996</v>
      </c>
      <c r="G1248" s="2">
        <f t="shared" si="147"/>
        <v>7.4743420000000018</v>
      </c>
      <c r="H1248" s="2">
        <f t="shared" si="151"/>
        <v>7.4779945000000057</v>
      </c>
      <c r="I1248" s="2">
        <f t="array" ref="I1248">SUMPRODUCT(B1232:B1251, (ROW(B1232:B1251)-ROW(B1232)+1)) / (20*21/2)</f>
        <v>7.3745190476190485</v>
      </c>
      <c r="J1248" s="2">
        <f t="shared" si="154"/>
        <v>7.4066994227116014</v>
      </c>
      <c r="K1248" s="2">
        <f t="shared" si="148"/>
        <v>7.4548213027221824</v>
      </c>
    </row>
    <row r="1249" spans="1:11" ht="13.5" x14ac:dyDescent="0.25">
      <c r="A1249" s="3">
        <f>TITRES_STAT!B1252</f>
        <v>43826</v>
      </c>
      <c r="B1249" s="6">
        <f>TITRES_STAT!D1252</f>
        <v>7.3055000000000003</v>
      </c>
      <c r="C1249" s="2">
        <f t="shared" si="149"/>
        <v>-8.4399999999999586E-2</v>
      </c>
      <c r="D1249" s="2">
        <f t="shared" si="150"/>
        <v>7.3805400000000008</v>
      </c>
      <c r="E1249" s="2">
        <f t="shared" si="152"/>
        <v>7.3739799999999986</v>
      </c>
      <c r="F1249" s="2">
        <f t="shared" si="153"/>
        <v>7.3833649999999995</v>
      </c>
      <c r="G1249" s="2">
        <f t="shared" si="147"/>
        <v>7.4704020000000018</v>
      </c>
      <c r="H1249" s="2">
        <f t="shared" si="151"/>
        <v>7.4833870000000049</v>
      </c>
      <c r="I1249" s="2">
        <f t="array" ref="I1249">SUMPRODUCT(B1233:B1252, (ROW(B1233:B1252)-ROW(B1233)+1)) / (20*21/2)</f>
        <v>7.3684452380952381</v>
      </c>
      <c r="J1249" s="2">
        <f t="shared" si="154"/>
        <v>7.3970613824533533</v>
      </c>
      <c r="K1249" s="2">
        <f t="shared" si="148"/>
        <v>7.4489655653605285</v>
      </c>
    </row>
    <row r="1250" spans="1:11" ht="13.5" x14ac:dyDescent="0.25">
      <c r="A1250" s="3">
        <f>TITRES_STAT!B1253</f>
        <v>43829</v>
      </c>
      <c r="B1250" s="6">
        <f>TITRES_STAT!D1253</f>
        <v>7.4086999999999996</v>
      </c>
      <c r="C1250" s="2">
        <f t="shared" si="149"/>
        <v>0.10319999999999929</v>
      </c>
      <c r="D1250" s="2">
        <f t="shared" si="150"/>
        <v>7.380539999999999</v>
      </c>
      <c r="E1250" s="2">
        <f t="shared" si="152"/>
        <v>7.3833599999999988</v>
      </c>
      <c r="F1250" s="2">
        <f t="shared" si="153"/>
        <v>7.3833649999999995</v>
      </c>
      <c r="G1250" s="2">
        <f t="shared" si="147"/>
        <v>7.4722780000000011</v>
      </c>
      <c r="H1250" s="2">
        <f t="shared" si="151"/>
        <v>7.4892955000000043</v>
      </c>
      <c r="I1250" s="2">
        <f t="array" ref="I1250">SUMPRODUCT(B1234:B1253, (ROW(B1234:B1253)-ROW(B1234)+1)) / (20*21/2)</f>
        <v>7.3681799999999988</v>
      </c>
      <c r="J1250" s="2">
        <f t="shared" si="154"/>
        <v>7.3981698222197005</v>
      </c>
      <c r="K1250" s="2">
        <f t="shared" si="148"/>
        <v>7.4473865235816845</v>
      </c>
    </row>
    <row r="1251" spans="1:11" ht="13.5" x14ac:dyDescent="0.25">
      <c r="A1251" s="3">
        <f>TITRES_STAT!B1254</f>
        <v>43830</v>
      </c>
      <c r="B1251" s="6">
        <f>TITRES_STAT!D1254</f>
        <v>7.3148999999999997</v>
      </c>
      <c r="C1251" s="2">
        <f t="shared" si="149"/>
        <v>-9.3799999999999883E-2</v>
      </c>
      <c r="D1251" s="2">
        <f t="shared" si="150"/>
        <v>7.3636600000000003</v>
      </c>
      <c r="E1251" s="2">
        <f t="shared" si="152"/>
        <v>7.3842999999999988</v>
      </c>
      <c r="F1251" s="2">
        <f t="shared" si="153"/>
        <v>7.3786749999999985</v>
      </c>
      <c r="G1251" s="2">
        <f t="shared" si="147"/>
        <v>7.4722780000000011</v>
      </c>
      <c r="H1251" s="2">
        <f t="shared" si="151"/>
        <v>7.4951570000000052</v>
      </c>
      <c r="I1251" s="2">
        <f t="array" ref="I1251">SUMPRODUCT(B1235:B1254, (ROW(B1235:B1254)-ROW(B1235)+1)) / (20*21/2)</f>
        <v>7.3669747619047614</v>
      </c>
      <c r="J1251" s="2">
        <f t="shared" si="154"/>
        <v>7.3902393629606813</v>
      </c>
      <c r="K1251" s="2">
        <f t="shared" si="148"/>
        <v>7.4421909736373042</v>
      </c>
    </row>
    <row r="1252" spans="1:11" ht="13.5" x14ac:dyDescent="0.25">
      <c r="A1252" s="3">
        <f>TITRES_STAT!B1255</f>
        <v>43832</v>
      </c>
      <c r="B1252" s="6">
        <f>TITRES_STAT!D1255</f>
        <v>7.3148999999999997</v>
      </c>
      <c r="C1252" s="2">
        <f t="shared" si="149"/>
        <v>0</v>
      </c>
      <c r="D1252" s="2">
        <f t="shared" si="150"/>
        <v>7.3467799999999999</v>
      </c>
      <c r="E1252" s="2">
        <f t="shared" si="152"/>
        <v>7.3749199999999986</v>
      </c>
      <c r="F1252" s="2">
        <f t="shared" si="153"/>
        <v>7.3739849999999993</v>
      </c>
      <c r="G1252" s="2">
        <f t="shared" si="147"/>
        <v>7.4685260000000016</v>
      </c>
      <c r="H1252" s="2">
        <f t="shared" si="151"/>
        <v>7.5014870000000053</v>
      </c>
      <c r="I1252" s="2">
        <f t="array" ref="I1252">SUMPRODUCT(B1236:B1255, (ROW(B1236:B1255)-ROW(B1236)+1)) / (20*21/2)</f>
        <v>7.348126190476191</v>
      </c>
      <c r="J1252" s="2">
        <f t="shared" si="154"/>
        <v>7.3830641855358552</v>
      </c>
      <c r="K1252" s="2">
        <f t="shared" si="148"/>
        <v>7.437199170749567</v>
      </c>
    </row>
    <row r="1253" spans="1:11" ht="13.5" x14ac:dyDescent="0.25">
      <c r="A1253" s="3">
        <f>TITRES_STAT!B1256</f>
        <v>43833</v>
      </c>
      <c r="B1253" s="6">
        <f>TITRES_STAT!D1256</f>
        <v>7.3712</v>
      </c>
      <c r="C1253" s="2">
        <f t="shared" si="149"/>
        <v>5.6300000000000239E-2</v>
      </c>
      <c r="D1253" s="2">
        <f t="shared" si="150"/>
        <v>7.3430400000000002</v>
      </c>
      <c r="E1253" s="2">
        <f t="shared" si="152"/>
        <v>7.3721100000000011</v>
      </c>
      <c r="F1253" s="2">
        <f t="shared" si="153"/>
        <v>7.3744549999999975</v>
      </c>
      <c r="G1253" s="2">
        <f t="shared" si="147"/>
        <v>7.4630880000000017</v>
      </c>
      <c r="H1253" s="2">
        <f t="shared" si="151"/>
        <v>7.5072080000000048</v>
      </c>
      <c r="I1253" s="2">
        <f t="array" ref="I1253">SUMPRODUCT(B1237:B1256, (ROW(B1237:B1256)-ROW(B1237)+1)) / (20*21/2)</f>
        <v>7.3205752380952394</v>
      </c>
      <c r="J1253" s="2">
        <f t="shared" si="154"/>
        <v>7.3819342631038687</v>
      </c>
      <c r="K1253" s="2">
        <f t="shared" si="148"/>
        <v>7.4346109679750745</v>
      </c>
    </row>
    <row r="1254" spans="1:11" ht="13.5" x14ac:dyDescent="0.25">
      <c r="A1254" s="3">
        <f>TITRES_STAT!B1257</f>
        <v>43836</v>
      </c>
      <c r="B1254" s="6">
        <f>TITRES_STAT!D1257</f>
        <v>7.3617999999999997</v>
      </c>
      <c r="C1254" s="2">
        <f t="shared" si="149"/>
        <v>-9.400000000000297E-3</v>
      </c>
      <c r="D1254" s="2">
        <f t="shared" si="150"/>
        <v>7.3543000000000003</v>
      </c>
      <c r="E1254" s="2">
        <f t="shared" si="152"/>
        <v>7.367420000000001</v>
      </c>
      <c r="F1254" s="2">
        <f t="shared" si="153"/>
        <v>7.3721099999999975</v>
      </c>
      <c r="G1254" s="2">
        <f t="shared" si="147"/>
        <v>7.4574620000000014</v>
      </c>
      <c r="H1254" s="2">
        <f t="shared" si="151"/>
        <v>7.5130695000000047</v>
      </c>
      <c r="I1254" s="2">
        <f t="array" ref="I1254">SUMPRODUCT(B1238:B1257, (ROW(B1238:B1257)-ROW(B1238)+1)) / (20*21/2)</f>
        <v>7.3302661904761894</v>
      </c>
      <c r="J1254" s="2">
        <f t="shared" si="154"/>
        <v>7.3800167142368336</v>
      </c>
      <c r="K1254" s="2">
        <f t="shared" si="148"/>
        <v>7.4317556358976207</v>
      </c>
    </row>
    <row r="1255" spans="1:11" ht="13.5" x14ac:dyDescent="0.25">
      <c r="A1255" s="3">
        <f>TITRES_STAT!B1258</f>
        <v>43837</v>
      </c>
      <c r="B1255" s="6">
        <f>TITRES_STAT!D1258</f>
        <v>7.1741999999999999</v>
      </c>
      <c r="C1255" s="2">
        <f t="shared" si="149"/>
        <v>-0.18759999999999977</v>
      </c>
      <c r="D1255" s="2">
        <f t="shared" si="150"/>
        <v>7.3073999999999995</v>
      </c>
      <c r="E1255" s="2">
        <f t="shared" si="152"/>
        <v>7.3439700000000006</v>
      </c>
      <c r="F1255" s="2">
        <f t="shared" si="153"/>
        <v>7.3603849999999982</v>
      </c>
      <c r="G1255" s="2">
        <f t="shared" si="147"/>
        <v>7.4480840000000015</v>
      </c>
      <c r="H1255" s="2">
        <f t="shared" si="151"/>
        <v>7.5184615000000043</v>
      </c>
      <c r="I1255" s="2">
        <f t="array" ref="I1255">SUMPRODUCT(B1239:B1258, (ROW(B1239:B1258)-ROW(B1239)+1)) / (20*21/2)</f>
        <v>7.3395552380952376</v>
      </c>
      <c r="J1255" s="2">
        <f t="shared" si="154"/>
        <v>7.3604151224047545</v>
      </c>
      <c r="K1255" s="2">
        <f t="shared" si="148"/>
        <v>7.4216554148820286</v>
      </c>
    </row>
    <row r="1256" spans="1:11" ht="13.5" x14ac:dyDescent="0.25">
      <c r="A1256" s="3">
        <f>TITRES_STAT!B1259</f>
        <v>43838</v>
      </c>
      <c r="B1256" s="6">
        <f>TITRES_STAT!D1259</f>
        <v>7.0711000000000004</v>
      </c>
      <c r="C1256" s="2">
        <f t="shared" si="149"/>
        <v>-0.10309999999999953</v>
      </c>
      <c r="D1256" s="2">
        <f t="shared" si="150"/>
        <v>7.2586399999999998</v>
      </c>
      <c r="E1256" s="2">
        <f t="shared" si="152"/>
        <v>7.3111500000000005</v>
      </c>
      <c r="F1256" s="2">
        <f t="shared" si="153"/>
        <v>7.3444449999999986</v>
      </c>
      <c r="G1256" s="2">
        <f t="shared" si="147"/>
        <v>7.4349560000000006</v>
      </c>
      <c r="H1256" s="2">
        <f t="shared" si="151"/>
        <v>7.5238070000000041</v>
      </c>
      <c r="I1256" s="2">
        <f t="array" ref="I1256">SUMPRODUCT(B1240:B1259, (ROW(B1240:B1259)-ROW(B1240)+1)) / (20*21/2)</f>
        <v>7.3629514285714297</v>
      </c>
      <c r="J1256" s="2">
        <f t="shared" si="154"/>
        <v>7.3328613012233497</v>
      </c>
      <c r="K1256" s="2">
        <f t="shared" si="148"/>
        <v>7.4079081437101841</v>
      </c>
    </row>
    <row r="1257" spans="1:11" ht="13.5" x14ac:dyDescent="0.25">
      <c r="A1257" s="3">
        <f>TITRES_STAT!B1260</f>
        <v>43839</v>
      </c>
      <c r="B1257" s="6">
        <f>TITRES_STAT!D1260</f>
        <v>7.4462000000000002</v>
      </c>
      <c r="C1257" s="2">
        <f t="shared" si="149"/>
        <v>0.37509999999999977</v>
      </c>
      <c r="D1257" s="2">
        <f t="shared" si="150"/>
        <v>7.2849000000000004</v>
      </c>
      <c r="E1257" s="2">
        <f t="shared" si="152"/>
        <v>7.3158399999999997</v>
      </c>
      <c r="F1257" s="2">
        <f t="shared" si="153"/>
        <v>7.3486649999999987</v>
      </c>
      <c r="G1257" s="2">
        <f t="shared" si="147"/>
        <v>7.4338300000000004</v>
      </c>
      <c r="H1257" s="2">
        <f t="shared" si="151"/>
        <v>7.531075000000004</v>
      </c>
      <c r="I1257" s="2">
        <f t="array" ref="I1257">SUMPRODUCT(B1241:B1260, (ROW(B1241:B1260)-ROW(B1241)+1)) / (20*21/2)</f>
        <v>7.3807742857142857</v>
      </c>
      <c r="J1257" s="2">
        <f t="shared" si="154"/>
        <v>7.3436554630116015</v>
      </c>
      <c r="K1257" s="2">
        <f t="shared" si="148"/>
        <v>7.4094097851333149</v>
      </c>
    </row>
    <row r="1258" spans="1:11" ht="13.5" x14ac:dyDescent="0.25">
      <c r="A1258" s="3">
        <f>TITRES_STAT!B1261</f>
        <v>43840</v>
      </c>
      <c r="B1258" s="6">
        <f>TITRES_STAT!D1261</f>
        <v>7.4462000000000002</v>
      </c>
      <c r="C1258" s="2">
        <f t="shared" si="149"/>
        <v>0</v>
      </c>
      <c r="D1258" s="2">
        <f t="shared" si="150"/>
        <v>7.2998999999999992</v>
      </c>
      <c r="E1258" s="2">
        <f t="shared" si="152"/>
        <v>7.3214700000000006</v>
      </c>
      <c r="F1258" s="2">
        <f t="shared" si="153"/>
        <v>7.3505399999999979</v>
      </c>
      <c r="G1258" s="2">
        <f t="shared" si="147"/>
        <v>7.4327040000000002</v>
      </c>
      <c r="H1258" s="2">
        <f t="shared" si="151"/>
        <v>7.5391870000000036</v>
      </c>
      <c r="I1258" s="2">
        <f t="array" ref="I1258">SUMPRODUCT(B1242:B1261, (ROW(B1242:B1261)-ROW(B1242)+1)) / (20*21/2)</f>
        <v>7.3930138095238096</v>
      </c>
      <c r="J1258" s="2">
        <f t="shared" si="154"/>
        <v>7.3534216093914484</v>
      </c>
      <c r="K1258" s="2">
        <f t="shared" si="148"/>
        <v>7.4108525386574993</v>
      </c>
    </row>
    <row r="1259" spans="1:11" ht="13.5" x14ac:dyDescent="0.25">
      <c r="A1259" s="3">
        <f>TITRES_STAT!B1262</f>
        <v>43843</v>
      </c>
      <c r="B1259" s="6">
        <f>TITRES_STAT!D1262</f>
        <v>7.5961999999999996</v>
      </c>
      <c r="C1259" s="2">
        <f t="shared" si="149"/>
        <v>0.14999999999999947</v>
      </c>
      <c r="D1259" s="2">
        <f t="shared" si="150"/>
        <v>7.3467800000000008</v>
      </c>
      <c r="E1259" s="2">
        <f t="shared" si="152"/>
        <v>7.3505399999999996</v>
      </c>
      <c r="F1259" s="2">
        <f t="shared" si="153"/>
        <v>7.3622599999999991</v>
      </c>
      <c r="G1259" s="2">
        <f t="shared" si="147"/>
        <v>7.4312020000000008</v>
      </c>
      <c r="H1259" s="2">
        <f t="shared" si="151"/>
        <v>7.546783000000004</v>
      </c>
      <c r="I1259" s="2">
        <f t="array" ref="I1259">SUMPRODUCT(B1243:B1262, (ROW(B1243:B1262)-ROW(B1243)+1)) / (20*21/2)</f>
        <v>7.4060961904761911</v>
      </c>
      <c r="J1259" s="2">
        <f t="shared" si="154"/>
        <v>7.3765433608779771</v>
      </c>
      <c r="K1259" s="2">
        <f t="shared" si="148"/>
        <v>7.418121066553284</v>
      </c>
    </row>
    <row r="1260" spans="1:11" ht="13.5" x14ac:dyDescent="0.25">
      <c r="A1260" s="3">
        <f>TITRES_STAT!B1263</f>
        <v>43845</v>
      </c>
      <c r="B1260" s="6">
        <f>TITRES_STAT!D1263</f>
        <v>7.5494000000000003</v>
      </c>
      <c r="C1260" s="2">
        <f t="shared" si="149"/>
        <v>-4.6799999999999287E-2</v>
      </c>
      <c r="D1260" s="2">
        <f t="shared" si="150"/>
        <v>7.4218199999999994</v>
      </c>
      <c r="E1260" s="2">
        <f t="shared" si="152"/>
        <v>7.3646100000000008</v>
      </c>
      <c r="F1260" s="2">
        <f t="shared" si="153"/>
        <v>7.3739849999999993</v>
      </c>
      <c r="G1260" s="2">
        <f t="shared" si="147"/>
        <v>7.4321400000000004</v>
      </c>
      <c r="H1260" s="2">
        <f t="shared" si="151"/>
        <v>7.5541920000000049</v>
      </c>
      <c r="I1260" s="2">
        <f t="array" ref="I1260">SUMPRODUCT(B1244:B1263, (ROW(B1244:B1263)-ROW(B1244)+1)) / (20*21/2)</f>
        <v>7.4168619047619053</v>
      </c>
      <c r="J1260" s="2">
        <f t="shared" si="154"/>
        <v>7.3930058979372175</v>
      </c>
      <c r="K1260" s="2">
        <f t="shared" si="148"/>
        <v>7.4232692600217822</v>
      </c>
    </row>
    <row r="1261" spans="1:11" ht="13.5" x14ac:dyDescent="0.25">
      <c r="A1261" s="3">
        <f>TITRES_STAT!B1264</f>
        <v>43846</v>
      </c>
      <c r="B1261" s="6">
        <f>TITRES_STAT!D1264</f>
        <v>7.5025000000000004</v>
      </c>
      <c r="C1261" s="2">
        <f t="shared" si="149"/>
        <v>-4.6899999999999942E-2</v>
      </c>
      <c r="D1261" s="2">
        <f t="shared" si="150"/>
        <v>7.5080999999999989</v>
      </c>
      <c r="E1261" s="2">
        <f t="shared" si="152"/>
        <v>7.3833699999999993</v>
      </c>
      <c r="F1261" s="2">
        <f t="shared" si="153"/>
        <v>7.3838349999999995</v>
      </c>
      <c r="G1261" s="2">
        <f t="shared" si="147"/>
        <v>7.4304520000000016</v>
      </c>
      <c r="H1261" s="2">
        <f t="shared" si="151"/>
        <v>7.5613195000000051</v>
      </c>
      <c r="I1261" s="2">
        <f t="array" ref="I1261">SUMPRODUCT(B1245:B1264, (ROW(B1245:B1264)-ROW(B1245)+1)) / (20*21/2)</f>
        <v>7.4271361904761903</v>
      </c>
      <c r="J1261" s="2">
        <f t="shared" si="154"/>
        <v>7.4034339076574822</v>
      </c>
      <c r="K1261" s="2">
        <f t="shared" si="148"/>
        <v>7.426376347864065</v>
      </c>
    </row>
    <row r="1262" spans="1:11" ht="13.5" x14ac:dyDescent="0.25">
      <c r="A1262" s="3">
        <f>TITRES_STAT!B1265</f>
        <v>43847</v>
      </c>
      <c r="B1262" s="6">
        <f>TITRES_STAT!D1265</f>
        <v>7.5212000000000003</v>
      </c>
      <c r="C1262" s="2">
        <f t="shared" si="149"/>
        <v>1.8699999999999939E-2</v>
      </c>
      <c r="D1262" s="2">
        <f t="shared" si="150"/>
        <v>7.5230999999999995</v>
      </c>
      <c r="E1262" s="2">
        <f t="shared" si="152"/>
        <v>7.403999999999999</v>
      </c>
      <c r="F1262" s="2">
        <f t="shared" si="153"/>
        <v>7.3894599999999997</v>
      </c>
      <c r="G1262" s="2">
        <f t="shared" si="147"/>
        <v>7.4280140000000019</v>
      </c>
      <c r="H1262" s="2">
        <f t="shared" si="151"/>
        <v>7.5685405000000046</v>
      </c>
      <c r="I1262" s="2">
        <f t="array" ref="I1262">SUMPRODUCT(B1246:B1265, (ROW(B1246:B1265)-ROW(B1246)+1)) / (20*21/2)</f>
        <v>7.4190971428571419</v>
      </c>
      <c r="J1262" s="2">
        <f t="shared" si="154"/>
        <v>7.4146497259758171</v>
      </c>
      <c r="K1262" s="2">
        <f t="shared" si="148"/>
        <v>7.4300949224576316</v>
      </c>
    </row>
    <row r="1263" spans="1:11" ht="13.5" x14ac:dyDescent="0.25">
      <c r="A1263" s="3">
        <f>TITRES_STAT!B1266</f>
        <v>43850</v>
      </c>
      <c r="B1263" s="6">
        <f>TITRES_STAT!D1266</f>
        <v>7.5025000000000004</v>
      </c>
      <c r="C1263" s="2">
        <f t="shared" si="149"/>
        <v>-1.8699999999999939E-2</v>
      </c>
      <c r="D1263" s="2">
        <f t="shared" si="150"/>
        <v>7.5343599999999995</v>
      </c>
      <c r="E1263" s="2">
        <f t="shared" si="152"/>
        <v>7.4171299999999984</v>
      </c>
      <c r="F1263" s="2">
        <f t="shared" si="153"/>
        <v>7.3946200000000006</v>
      </c>
      <c r="G1263" s="2">
        <f t="shared" si="147"/>
        <v>7.4261400000000011</v>
      </c>
      <c r="H1263" s="2">
        <f t="shared" si="151"/>
        <v>7.5755740000000049</v>
      </c>
      <c r="I1263" s="2">
        <f t="array" ref="I1263">SUMPRODUCT(B1247:B1266, (ROW(B1247:B1266)-ROW(B1247)+1)) / (20*21/2)</f>
        <v>7.4293714285714278</v>
      </c>
      <c r="J1263" s="2">
        <f t="shared" si="154"/>
        <v>7.4230164187400254</v>
      </c>
      <c r="K1263" s="2">
        <f t="shared" si="148"/>
        <v>7.4329343372632151</v>
      </c>
    </row>
    <row r="1264" spans="1:11" ht="13.5" x14ac:dyDescent="0.25">
      <c r="A1264" s="3">
        <f>TITRES_STAT!B1267</f>
        <v>43851</v>
      </c>
      <c r="B1264" s="6">
        <f>TITRES_STAT!D1267</f>
        <v>7.5025000000000004</v>
      </c>
      <c r="C1264" s="2">
        <f t="shared" si="149"/>
        <v>0</v>
      </c>
      <c r="D1264" s="2">
        <f t="shared" si="150"/>
        <v>7.5156200000000002</v>
      </c>
      <c r="E1264" s="2">
        <f t="shared" si="152"/>
        <v>7.4311999999999996</v>
      </c>
      <c r="F1264" s="2">
        <f t="shared" si="153"/>
        <v>7.3993100000000016</v>
      </c>
      <c r="G1264" s="2">
        <f t="shared" si="147"/>
        <v>7.4244520000000014</v>
      </c>
      <c r="H1264" s="2">
        <f t="shared" si="151"/>
        <v>7.5826075000000053</v>
      </c>
      <c r="I1264" s="2">
        <f t="array" ref="I1264">SUMPRODUCT(B1248:B1267, (ROW(B1248:B1267)-ROW(B1248)+1)) / (20*21/2)</f>
        <v>7.4373638095238093</v>
      </c>
      <c r="J1264" s="2">
        <f t="shared" si="154"/>
        <v>7.4305862836219276</v>
      </c>
      <c r="K1264" s="2">
        <f t="shared" si="148"/>
        <v>7.4356624024685791</v>
      </c>
    </row>
    <row r="1265" spans="1:11" ht="13.5" x14ac:dyDescent="0.25">
      <c r="A1265" s="3">
        <f>TITRES_STAT!B1268</f>
        <v>43852</v>
      </c>
      <c r="B1265" s="6">
        <f>TITRES_STAT!D1268</f>
        <v>7.3148999999999997</v>
      </c>
      <c r="C1265" s="2">
        <f t="shared" si="149"/>
        <v>-0.18760000000000066</v>
      </c>
      <c r="D1265" s="2">
        <f t="shared" si="150"/>
        <v>7.4687200000000002</v>
      </c>
      <c r="E1265" s="2">
        <f t="shared" si="152"/>
        <v>7.4452699999999989</v>
      </c>
      <c r="F1265" s="2">
        <f t="shared" si="153"/>
        <v>7.3946200000000006</v>
      </c>
      <c r="G1265" s="2">
        <f t="shared" si="147"/>
        <v>7.4225760000000012</v>
      </c>
      <c r="H1265" s="2">
        <f t="shared" si="151"/>
        <v>7.5887030000000042</v>
      </c>
      <c r="I1265" s="2">
        <f t="array" ref="I1265">SUMPRODUCT(B1249:B1268, (ROW(B1249:B1268)-ROW(B1249)+1)) / (20*21/2)</f>
        <v>7.4333447619047615</v>
      </c>
      <c r="J1265" s="2">
        <f t="shared" si="154"/>
        <v>7.4195685423246012</v>
      </c>
      <c r="K1265" s="2">
        <f t="shared" si="148"/>
        <v>7.4309266219796148</v>
      </c>
    </row>
    <row r="1266" spans="1:11" ht="13.5" x14ac:dyDescent="0.25">
      <c r="A1266" s="3">
        <f>TITRES_STAT!B1269</f>
        <v>43853</v>
      </c>
      <c r="B1266" s="6">
        <f>TITRES_STAT!D1269</f>
        <v>7.5025000000000004</v>
      </c>
      <c r="C1266" s="2">
        <f t="shared" si="149"/>
        <v>0.18760000000000066</v>
      </c>
      <c r="D1266" s="2">
        <f t="shared" si="150"/>
        <v>7.4687200000000002</v>
      </c>
      <c r="E1266" s="2">
        <f t="shared" si="152"/>
        <v>7.4884099999999991</v>
      </c>
      <c r="F1266" s="2">
        <f t="shared" si="153"/>
        <v>7.3997799999999998</v>
      </c>
      <c r="G1266" s="2">
        <f t="shared" ref="G1266:G1329" si="155">AVERAGE(B1217:B1266)</f>
        <v>7.4225760000000012</v>
      </c>
      <c r="H1266" s="2">
        <f t="shared" si="151"/>
        <v>7.5957365000000037</v>
      </c>
      <c r="I1266" s="2">
        <f t="array" ref="I1266">SUMPRODUCT(B1250:B1269, (ROW(B1250:B1269)-ROW(B1250)+1)) / (20*21/2)</f>
        <v>7.4249928571428567</v>
      </c>
      <c r="J1266" s="2">
        <f t="shared" si="154"/>
        <v>7.4274667763889246</v>
      </c>
      <c r="K1266" s="2">
        <f t="shared" si="148"/>
        <v>7.4337334211176689</v>
      </c>
    </row>
    <row r="1267" spans="1:11" ht="13.5" x14ac:dyDescent="0.25">
      <c r="A1267" s="3">
        <f>TITRES_STAT!B1270</f>
        <v>43854</v>
      </c>
      <c r="B1267" s="6">
        <f>TITRES_STAT!D1270</f>
        <v>7.4836999999999998</v>
      </c>
      <c r="C1267" s="2">
        <f t="shared" si="149"/>
        <v>-1.8800000000000594E-2</v>
      </c>
      <c r="D1267" s="2">
        <f t="shared" si="150"/>
        <v>7.46122</v>
      </c>
      <c r="E1267" s="2">
        <f t="shared" si="152"/>
        <v>7.4921600000000002</v>
      </c>
      <c r="F1267" s="2">
        <f t="shared" si="153"/>
        <v>7.403999999999999</v>
      </c>
      <c r="G1267" s="2">
        <f t="shared" si="155"/>
        <v>7.4222000000000001</v>
      </c>
      <c r="H1267" s="2">
        <f t="shared" si="151"/>
        <v>7.602770000000004</v>
      </c>
      <c r="I1267" s="2">
        <f t="array" ref="I1267">SUMPRODUCT(B1251:B1270, (ROW(B1251:B1270)-ROW(B1251)+1)) / (20*21/2)</f>
        <v>7.4165961904761906</v>
      </c>
      <c r="J1267" s="2">
        <f t="shared" si="154"/>
        <v>7.4328223214947418</v>
      </c>
      <c r="K1267" s="2">
        <f t="shared" ref="K1267:K1330" si="156">$K$4*B1267+(1-$K$4)*K1266</f>
        <v>7.4356928947993284</v>
      </c>
    </row>
    <row r="1268" spans="1:11" ht="13.5" x14ac:dyDescent="0.25">
      <c r="A1268" s="3">
        <f>TITRES_STAT!B1271</f>
        <v>43857</v>
      </c>
      <c r="B1268" s="6">
        <f>TITRES_STAT!D1271</f>
        <v>7.3617999999999997</v>
      </c>
      <c r="C1268" s="2">
        <f t="shared" si="149"/>
        <v>-0.12190000000000012</v>
      </c>
      <c r="D1268" s="2">
        <f t="shared" si="150"/>
        <v>7.4330799999999995</v>
      </c>
      <c r="E1268" s="2">
        <f t="shared" si="152"/>
        <v>7.4837199999999999</v>
      </c>
      <c r="F1268" s="2">
        <f t="shared" si="153"/>
        <v>7.4025949999999998</v>
      </c>
      <c r="G1268" s="2">
        <f t="shared" si="155"/>
        <v>7.4222000000000001</v>
      </c>
      <c r="H1268" s="2">
        <f t="shared" si="151"/>
        <v>7.6091940000000022</v>
      </c>
      <c r="I1268" s="2">
        <f t="array" ref="I1268">SUMPRODUCT(B1252:B1271, (ROW(B1252:B1271)-ROW(B1252)+1)) / (20*21/2)</f>
        <v>7.4086461904761896</v>
      </c>
      <c r="J1268" s="2">
        <f t="shared" si="154"/>
        <v>7.4260582908761954</v>
      </c>
      <c r="K1268" s="2">
        <f t="shared" si="156"/>
        <v>7.4327951342189627</v>
      </c>
    </row>
    <row r="1269" spans="1:11" ht="13.5" x14ac:dyDescent="0.25">
      <c r="A1269" s="3">
        <f>TITRES_STAT!B1272</f>
        <v>43858</v>
      </c>
      <c r="B1269" s="6">
        <f>TITRES_STAT!D1272</f>
        <v>7.3148999999999997</v>
      </c>
      <c r="C1269" s="2">
        <f t="shared" si="149"/>
        <v>-4.6899999999999942E-2</v>
      </c>
      <c r="D1269" s="2">
        <f t="shared" si="150"/>
        <v>7.3955599999999988</v>
      </c>
      <c r="E1269" s="2">
        <f t="shared" si="152"/>
        <v>7.4555899999999991</v>
      </c>
      <c r="F1269" s="2">
        <f t="shared" si="153"/>
        <v>7.403064999999998</v>
      </c>
      <c r="G1269" s="2">
        <f t="shared" si="155"/>
        <v>7.4184480000000006</v>
      </c>
      <c r="H1269" s="2">
        <f t="shared" si="151"/>
        <v>7.6153835000000027</v>
      </c>
      <c r="I1269" s="2">
        <f t="array" ref="I1269">SUMPRODUCT(B1253:B1272, (ROW(B1253:B1272)-ROW(B1253)+1)) / (20*21/2)</f>
        <v>7.3971247619047613</v>
      </c>
      <c r="J1269" s="2">
        <f t="shared" si="154"/>
        <v>7.4154717869832245</v>
      </c>
      <c r="K1269" s="2">
        <f t="shared" si="156"/>
        <v>7.4281717956221405</v>
      </c>
    </row>
    <row r="1270" spans="1:11" ht="13.5" x14ac:dyDescent="0.25">
      <c r="A1270" s="3">
        <f>TITRES_STAT!B1273</f>
        <v>43859</v>
      </c>
      <c r="B1270" s="6">
        <f>TITRES_STAT!D1273</f>
        <v>7.3148999999999997</v>
      </c>
      <c r="C1270" s="2">
        <f t="shared" si="149"/>
        <v>0</v>
      </c>
      <c r="D1270" s="2">
        <f t="shared" si="150"/>
        <v>7.3955600000000006</v>
      </c>
      <c r="E1270" s="2">
        <f t="shared" si="152"/>
        <v>7.4321399999999995</v>
      </c>
      <c r="F1270" s="2">
        <f t="shared" si="153"/>
        <v>7.3983749999999988</v>
      </c>
      <c r="G1270" s="2">
        <f t="shared" si="155"/>
        <v>7.4146960000000011</v>
      </c>
      <c r="H1270" s="2">
        <f t="shared" si="151"/>
        <v>7.6215730000000033</v>
      </c>
      <c r="I1270" s="2">
        <f t="array" ref="I1270">SUMPRODUCT(B1254:B1273, (ROW(B1254:B1273)-ROW(B1254)+1)) / (20*21/2)</f>
        <v>7.3893533333333341</v>
      </c>
      <c r="J1270" s="2">
        <f t="shared" si="154"/>
        <v>7.4058935215562514</v>
      </c>
      <c r="K1270" s="2">
        <f t="shared" si="156"/>
        <v>7.4237297644212719</v>
      </c>
    </row>
    <row r="1271" spans="1:11" ht="13.5" x14ac:dyDescent="0.25">
      <c r="A1271" s="3">
        <f>TITRES_STAT!B1274</f>
        <v>43860</v>
      </c>
      <c r="B1271" s="6">
        <f>TITRES_STAT!D1274</f>
        <v>7.3148999999999997</v>
      </c>
      <c r="C1271" s="2">
        <f t="shared" si="149"/>
        <v>0</v>
      </c>
      <c r="D1271" s="2">
        <f t="shared" si="150"/>
        <v>7.3580399999999999</v>
      </c>
      <c r="E1271" s="2">
        <f t="shared" si="152"/>
        <v>7.4133799999999992</v>
      </c>
      <c r="F1271" s="2">
        <f t="shared" si="153"/>
        <v>7.3983749999999988</v>
      </c>
      <c r="G1271" s="2">
        <f t="shared" si="155"/>
        <v>7.4109440000000015</v>
      </c>
      <c r="H1271" s="2">
        <f t="shared" si="151"/>
        <v>7.6277625000000047</v>
      </c>
      <c r="I1271" s="2">
        <f t="array" ref="I1271">SUMPRODUCT(B1255:B1274, (ROW(B1255:B1274)-ROW(B1255)+1)) / (20*21/2)</f>
        <v>7.38185</v>
      </c>
      <c r="J1271" s="2">
        <f t="shared" si="154"/>
        <v>7.3972274718842277</v>
      </c>
      <c r="K1271" s="2">
        <f t="shared" si="156"/>
        <v>7.4194619305223979</v>
      </c>
    </row>
    <row r="1272" spans="1:11" ht="13.5" x14ac:dyDescent="0.25">
      <c r="A1272" s="3">
        <f>TITRES_STAT!B1275</f>
        <v>43861</v>
      </c>
      <c r="B1272" s="6">
        <f>TITRES_STAT!D1275</f>
        <v>7.2774000000000001</v>
      </c>
      <c r="C1272" s="2">
        <f t="shared" si="149"/>
        <v>-3.7499999999999645E-2</v>
      </c>
      <c r="D1272" s="2">
        <f t="shared" si="150"/>
        <v>7.3167799999999996</v>
      </c>
      <c r="E1272" s="2">
        <f t="shared" si="152"/>
        <v>7.3890000000000002</v>
      </c>
      <c r="F1272" s="2">
        <f t="shared" si="153"/>
        <v>7.3964999999999987</v>
      </c>
      <c r="G1272" s="2">
        <f t="shared" si="155"/>
        <v>7.4030660000000026</v>
      </c>
      <c r="H1272" s="2">
        <f t="shared" si="151"/>
        <v>7.6346085000000041</v>
      </c>
      <c r="I1272" s="2">
        <f t="array" ref="I1272">SUMPRODUCT(B1256:B1275, (ROW(B1256:B1275)-ROW(B1256)+1)) / (20*21/2)</f>
        <v>7.3745700000000012</v>
      </c>
      <c r="J1272" s="2">
        <f t="shared" si="154"/>
        <v>7.3858153317047774</v>
      </c>
      <c r="K1272" s="2">
        <f t="shared" si="156"/>
        <v>7.4138908744234806</v>
      </c>
    </row>
    <row r="1273" spans="1:11" ht="13.5" x14ac:dyDescent="0.25">
      <c r="A1273" s="3">
        <f>TITRES_STAT!B1276</f>
        <v>43864</v>
      </c>
      <c r="B1273" s="6">
        <f>TITRES_STAT!D1276</f>
        <v>7.3148999999999997</v>
      </c>
      <c r="C1273" s="2">
        <f t="shared" si="149"/>
        <v>3.7499999999999645E-2</v>
      </c>
      <c r="D1273" s="2">
        <f t="shared" si="150"/>
        <v>7.3073999999999995</v>
      </c>
      <c r="E1273" s="2">
        <f t="shared" si="152"/>
        <v>7.3702399999999999</v>
      </c>
      <c r="F1273" s="2">
        <f t="shared" si="153"/>
        <v>7.3936849999999978</v>
      </c>
      <c r="G1273" s="2">
        <f t="shared" si="155"/>
        <v>7.3993140000000039</v>
      </c>
      <c r="H1273" s="2">
        <f t="shared" si="151"/>
        <v>7.6418765000000057</v>
      </c>
      <c r="I1273" s="2">
        <f t="array" ref="I1273">SUMPRODUCT(B1257:B1276, (ROW(B1257:B1276)-ROW(B1257)+1)) / (20*21/2)</f>
        <v>7.374658095238094</v>
      </c>
      <c r="J1273" s="2">
        <f t="shared" si="154"/>
        <v>7.3790614905900371</v>
      </c>
      <c r="K1273" s="2">
        <f t="shared" si="156"/>
        <v>7.4100088793480499</v>
      </c>
    </row>
    <row r="1274" spans="1:11" ht="13.5" x14ac:dyDescent="0.25">
      <c r="A1274" s="3">
        <f>TITRES_STAT!B1277</f>
        <v>43865</v>
      </c>
      <c r="B1274" s="6">
        <f>TITRES_STAT!D1277</f>
        <v>7.3148999999999997</v>
      </c>
      <c r="C1274" s="2">
        <f t="shared" si="149"/>
        <v>0</v>
      </c>
      <c r="D1274" s="2">
        <f t="shared" si="150"/>
        <v>7.3073999999999995</v>
      </c>
      <c r="E1274" s="2">
        <f t="shared" si="152"/>
        <v>7.3514799999999996</v>
      </c>
      <c r="F1274" s="2">
        <f t="shared" si="153"/>
        <v>7.3913399999999978</v>
      </c>
      <c r="G1274" s="2">
        <f t="shared" si="155"/>
        <v>7.3955620000000035</v>
      </c>
      <c r="H1274" s="2">
        <f t="shared" si="151"/>
        <v>7.6483475000000052</v>
      </c>
      <c r="I1274" s="2">
        <f t="array" ref="I1274">SUMPRODUCT(B1258:B1277, (ROW(B1258:B1277)-ROW(B1258)+1)) / (20*21/2)</f>
        <v>7.3651452380952378</v>
      </c>
      <c r="J1274" s="2">
        <f t="shared" si="154"/>
        <v>7.3729508724386053</v>
      </c>
      <c r="K1274" s="2">
        <f t="shared" si="156"/>
        <v>7.4062791193736164</v>
      </c>
    </row>
    <row r="1275" spans="1:11" ht="13.5" x14ac:dyDescent="0.25">
      <c r="A1275" s="3">
        <f>TITRES_STAT!B1278</f>
        <v>43866</v>
      </c>
      <c r="B1275" s="6">
        <f>TITRES_STAT!D1278</f>
        <v>7.3148999999999997</v>
      </c>
      <c r="C1275" s="2">
        <f t="shared" si="149"/>
        <v>0</v>
      </c>
      <c r="D1275" s="2">
        <f t="shared" si="150"/>
        <v>7.3073999999999995</v>
      </c>
      <c r="E1275" s="2">
        <f t="shared" si="152"/>
        <v>7.3514799999999996</v>
      </c>
      <c r="F1275" s="2">
        <f t="shared" si="153"/>
        <v>7.3983749999999988</v>
      </c>
      <c r="G1275" s="2">
        <f t="shared" si="155"/>
        <v>7.3918100000000049</v>
      </c>
      <c r="H1275" s="2">
        <f t="shared" si="151"/>
        <v>7.6549120000000048</v>
      </c>
      <c r="I1275" s="2">
        <f t="array" ref="I1275">SUMPRODUCT(B1259:B1278, (ROW(B1259:B1278)-ROW(B1259)+1)) / (20*21/2)</f>
        <v>7.3553623809523812</v>
      </c>
      <c r="J1275" s="2">
        <f t="shared" si="154"/>
        <v>7.3674222179206428</v>
      </c>
      <c r="K1275" s="2">
        <f t="shared" si="156"/>
        <v>7.4026956244962197</v>
      </c>
    </row>
    <row r="1276" spans="1:11" ht="13.5" x14ac:dyDescent="0.25">
      <c r="A1276" s="3">
        <f>TITRES_STAT!B1279</f>
        <v>43867</v>
      </c>
      <c r="B1276" s="6">
        <f>TITRES_STAT!D1279</f>
        <v>7.3993000000000002</v>
      </c>
      <c r="C1276" s="2">
        <f t="shared" si="149"/>
        <v>8.4400000000000475E-2</v>
      </c>
      <c r="D1276" s="2">
        <f t="shared" si="150"/>
        <v>7.324279999999999</v>
      </c>
      <c r="E1276" s="2">
        <f t="shared" si="152"/>
        <v>7.3411599999999995</v>
      </c>
      <c r="F1276" s="2">
        <f t="shared" si="153"/>
        <v>7.4147849999999993</v>
      </c>
      <c r="G1276" s="2">
        <f t="shared" si="155"/>
        <v>7.3897460000000033</v>
      </c>
      <c r="H1276" s="2">
        <f t="shared" si="151"/>
        <v>7.6623675000000047</v>
      </c>
      <c r="I1276" s="2">
        <f t="array" ref="I1276">SUMPRODUCT(B1260:B1279, (ROW(B1260:B1279)-ROW(B1260)+1)) / (20*21/2)</f>
        <v>7.3337447619047627</v>
      </c>
      <c r="J1276" s="2">
        <f t="shared" si="154"/>
        <v>7.3704581971662959</v>
      </c>
      <c r="K1276" s="2">
        <f t="shared" si="156"/>
        <v>7.4025624627512698</v>
      </c>
    </row>
    <row r="1277" spans="1:11" ht="13.5" x14ac:dyDescent="0.25">
      <c r="A1277" s="3">
        <f>TITRES_STAT!B1280</f>
        <v>43868</v>
      </c>
      <c r="B1277" s="6">
        <f>TITRES_STAT!D1280</f>
        <v>7.3148999999999997</v>
      </c>
      <c r="C1277" s="2">
        <f t="shared" si="149"/>
        <v>-8.4400000000000475E-2</v>
      </c>
      <c r="D1277" s="2">
        <f t="shared" si="150"/>
        <v>7.3317799999999993</v>
      </c>
      <c r="E1277" s="2">
        <f t="shared" si="152"/>
        <v>7.3242799999999999</v>
      </c>
      <c r="F1277" s="2">
        <f t="shared" si="153"/>
        <v>7.4082199999999983</v>
      </c>
      <c r="G1277" s="2">
        <f t="shared" si="155"/>
        <v>7.3859940000000037</v>
      </c>
      <c r="H1277" s="2">
        <f t="shared" si="151"/>
        <v>7.6689790000000073</v>
      </c>
      <c r="I1277" s="2">
        <f t="array" ref="I1277">SUMPRODUCT(B1261:B1280, (ROW(B1261:B1280)-ROW(B1261)+1)) / (20*21/2)</f>
        <v>7.3186033333333329</v>
      </c>
      <c r="J1277" s="2">
        <f t="shared" si="154"/>
        <v>7.3651669402933155</v>
      </c>
      <c r="K1277" s="2">
        <f t="shared" si="156"/>
        <v>7.3991247191139653</v>
      </c>
    </row>
    <row r="1278" spans="1:11" ht="13.5" x14ac:dyDescent="0.25">
      <c r="A1278" s="3">
        <f>TITRES_STAT!B1281</f>
        <v>43871</v>
      </c>
      <c r="B1278" s="6">
        <f>TITRES_STAT!D1281</f>
        <v>7.3055000000000003</v>
      </c>
      <c r="C1278" s="2">
        <f t="shared" si="149"/>
        <v>-9.3999999999994088E-3</v>
      </c>
      <c r="D1278" s="2">
        <f t="shared" si="150"/>
        <v>7.3299000000000003</v>
      </c>
      <c r="E1278" s="2">
        <f t="shared" si="152"/>
        <v>7.3186499999999999</v>
      </c>
      <c r="F1278" s="2">
        <f t="shared" si="153"/>
        <v>7.4011849999999981</v>
      </c>
      <c r="G1278" s="2">
        <f t="shared" si="155"/>
        <v>7.3820540000000028</v>
      </c>
      <c r="H1278" s="2">
        <f t="shared" si="151"/>
        <v>7.6742305000000055</v>
      </c>
      <c r="I1278" s="2">
        <f t="array" ref="I1278">SUMPRODUCT(B1262:B1281, (ROW(B1262:B1281)-ROW(B1262)+1)) / (20*21/2)</f>
        <v>7.3050252380952392</v>
      </c>
      <c r="J1278" s="2">
        <f t="shared" si="154"/>
        <v>7.3594843745510952</v>
      </c>
      <c r="K1278" s="2">
        <f t="shared" si="156"/>
        <v>7.3954531615016528</v>
      </c>
    </row>
    <row r="1279" spans="1:11" ht="13.5" x14ac:dyDescent="0.25">
      <c r="A1279" s="3">
        <f>TITRES_STAT!B1282</f>
        <v>43872</v>
      </c>
      <c r="B1279" s="6">
        <f>TITRES_STAT!D1282</f>
        <v>7.1741999999999999</v>
      </c>
      <c r="C1279" s="2">
        <f t="shared" si="149"/>
        <v>-0.13130000000000042</v>
      </c>
      <c r="D1279" s="2">
        <f t="shared" si="150"/>
        <v>7.3017599999999998</v>
      </c>
      <c r="E1279" s="2">
        <f t="shared" si="152"/>
        <v>7.3045799999999996</v>
      </c>
      <c r="F1279" s="2">
        <f t="shared" si="153"/>
        <v>7.3800849999999985</v>
      </c>
      <c r="G1279" s="2">
        <f t="shared" si="155"/>
        <v>7.3754880000000025</v>
      </c>
      <c r="H1279" s="2">
        <f t="shared" si="151"/>
        <v>7.6782160000000053</v>
      </c>
      <c r="I1279" s="2">
        <f t="array" ref="I1279">SUMPRODUCT(B1263:B1282, (ROW(B1263:B1282)-ROW(B1263)+1)) / (20*21/2)</f>
        <v>7.3017204761904777</v>
      </c>
      <c r="J1279" s="2">
        <f t="shared" si="154"/>
        <v>7.3418382436414671</v>
      </c>
      <c r="K1279" s="2">
        <f t="shared" si="156"/>
        <v>7.3867765669329604</v>
      </c>
    </row>
    <row r="1280" spans="1:11" ht="13.5" x14ac:dyDescent="0.25">
      <c r="A1280" s="3">
        <f>TITRES_STAT!B1283</f>
        <v>43873</v>
      </c>
      <c r="B1280" s="6">
        <f>TITRES_STAT!D1283</f>
        <v>7.2210999999999999</v>
      </c>
      <c r="C1280" s="2">
        <f t="shared" si="149"/>
        <v>4.6899999999999942E-2</v>
      </c>
      <c r="D1280" s="2">
        <f t="shared" si="150"/>
        <v>7.2829999999999995</v>
      </c>
      <c r="E1280" s="2">
        <f t="shared" si="152"/>
        <v>7.2951999999999995</v>
      </c>
      <c r="F1280" s="2">
        <f t="shared" si="153"/>
        <v>7.363669999999999</v>
      </c>
      <c r="G1280" s="2">
        <f t="shared" si="155"/>
        <v>7.3717360000000021</v>
      </c>
      <c r="H1280" s="2">
        <f t="shared" si="151"/>
        <v>7.6805135000000053</v>
      </c>
      <c r="I1280" s="2">
        <f t="array" ref="I1280">SUMPRODUCT(B1264:B1283, (ROW(B1264:B1283)-ROW(B1264)+1)) / (20*21/2)</f>
        <v>7.2993980952380957</v>
      </c>
      <c r="J1280" s="2">
        <f t="shared" si="154"/>
        <v>7.3303393632946614</v>
      </c>
      <c r="K1280" s="2">
        <f t="shared" si="156"/>
        <v>7.3802794466610795</v>
      </c>
    </row>
    <row r="1281" spans="1:11" ht="13.5" x14ac:dyDescent="0.25">
      <c r="A1281" s="3">
        <f>TITRES_STAT!B1284</f>
        <v>43874</v>
      </c>
      <c r="B1281" s="6">
        <f>TITRES_STAT!D1284</f>
        <v>7.2210999999999999</v>
      </c>
      <c r="C1281" s="2">
        <f t="shared" si="149"/>
        <v>0</v>
      </c>
      <c r="D1281" s="2">
        <f t="shared" si="150"/>
        <v>7.2473600000000005</v>
      </c>
      <c r="E1281" s="2">
        <f t="shared" si="152"/>
        <v>7.2858200000000011</v>
      </c>
      <c r="F1281" s="2">
        <f t="shared" si="153"/>
        <v>7.3495999999999997</v>
      </c>
      <c r="G1281" s="2">
        <f t="shared" si="155"/>
        <v>7.3679840000000016</v>
      </c>
      <c r="H1281" s="2">
        <f t="shared" si="151"/>
        <v>7.6808415000000059</v>
      </c>
      <c r="I1281" s="2">
        <f t="array" ref="I1281">SUMPRODUCT(B1265:B1284, (ROW(B1265:B1284)-ROW(B1265)+1)) / (20*21/2)</f>
        <v>7.2854642857142853</v>
      </c>
      <c r="J1281" s="2">
        <f t="shared" si="154"/>
        <v>7.3199356144094558</v>
      </c>
      <c r="K1281" s="2">
        <f t="shared" si="156"/>
        <v>7.374037115419469</v>
      </c>
    </row>
    <row r="1282" spans="1:11" ht="13.5" x14ac:dyDescent="0.25">
      <c r="A1282" s="3">
        <f>TITRES_STAT!B1285</f>
        <v>43875</v>
      </c>
      <c r="B1282" s="6">
        <f>TITRES_STAT!D1285</f>
        <v>7.3148999999999997</v>
      </c>
      <c r="C1282" s="2">
        <f t="shared" si="149"/>
        <v>9.3799999999999883E-2</v>
      </c>
      <c r="D1282" s="2">
        <f t="shared" si="150"/>
        <v>7.2473600000000005</v>
      </c>
      <c r="E1282" s="2">
        <f t="shared" si="152"/>
        <v>7.2895699999999994</v>
      </c>
      <c r="F1282" s="2">
        <f t="shared" si="153"/>
        <v>7.3392849999999985</v>
      </c>
      <c r="G1282" s="2">
        <f t="shared" si="155"/>
        <v>7.3661080000000014</v>
      </c>
      <c r="H1282" s="2">
        <f t="shared" si="151"/>
        <v>7.6799035000000071</v>
      </c>
      <c r="I1282" s="2">
        <f t="array" ref="I1282">SUMPRODUCT(B1266:B1285, (ROW(B1266:B1285)-ROW(B1266)+1)) / (20*21/2)</f>
        <v>7.2730490476190477</v>
      </c>
      <c r="J1282" s="2">
        <f t="shared" si="154"/>
        <v>7.3194560320847462</v>
      </c>
      <c r="K1282" s="2">
        <f t="shared" si="156"/>
        <v>7.3717180128539992</v>
      </c>
    </row>
    <row r="1283" spans="1:11" ht="13.5" x14ac:dyDescent="0.25">
      <c r="A1283" s="3">
        <f>TITRES_STAT!B1286</f>
        <v>43878</v>
      </c>
      <c r="B1283" s="6">
        <f>TITRES_STAT!D1286</f>
        <v>7.3148999999999997</v>
      </c>
      <c r="C1283" s="2">
        <f t="shared" si="149"/>
        <v>0</v>
      </c>
      <c r="D1283" s="2">
        <f t="shared" si="150"/>
        <v>7.2492400000000004</v>
      </c>
      <c r="E1283" s="2">
        <f t="shared" si="152"/>
        <v>7.2895699999999994</v>
      </c>
      <c r="F1283" s="2">
        <f t="shared" si="153"/>
        <v>7.3299049999999983</v>
      </c>
      <c r="G1283" s="2">
        <f t="shared" si="155"/>
        <v>7.3651700000000018</v>
      </c>
      <c r="H1283" s="2">
        <f t="shared" si="151"/>
        <v>7.6772305000000074</v>
      </c>
      <c r="I1283" s="2">
        <f t="array" ref="I1283">SUMPRODUCT(B1267:B1286, (ROW(B1267:B1286)-ROW(B1267)+1)) / (20*21/2)</f>
        <v>7.2737638095238077</v>
      </c>
      <c r="J1283" s="2">
        <f t="shared" si="154"/>
        <v>7.3190221242671516</v>
      </c>
      <c r="K1283" s="2">
        <f t="shared" si="156"/>
        <v>7.3694898554871759</v>
      </c>
    </row>
    <row r="1284" spans="1:11" ht="13.5" x14ac:dyDescent="0.25">
      <c r="A1284" s="3">
        <f>TITRES_STAT!B1287</f>
        <v>43879</v>
      </c>
      <c r="B1284" s="6">
        <f>TITRES_STAT!D1287</f>
        <v>7.1836000000000002</v>
      </c>
      <c r="C1284" s="2">
        <f t="shared" ref="C1284:C1347" si="157">B1284-B1283</f>
        <v>-0.13129999999999953</v>
      </c>
      <c r="D1284" s="2">
        <f t="shared" si="150"/>
        <v>7.2511200000000002</v>
      </c>
      <c r="E1284" s="2">
        <f t="shared" si="152"/>
        <v>7.2764399999999991</v>
      </c>
      <c r="F1284" s="2">
        <f t="shared" si="153"/>
        <v>7.3139599999999989</v>
      </c>
      <c r="G1284" s="2">
        <f t="shared" si="155"/>
        <v>7.3606680000000013</v>
      </c>
      <c r="H1284" s="2">
        <f t="shared" si="151"/>
        <v>7.6715565000000083</v>
      </c>
      <c r="I1284" s="2">
        <f t="array" ref="I1284">SUMPRODUCT(B1268:B1287, (ROW(B1268:B1287)-ROW(B1268)+1)) / (20*21/2)</f>
        <v>7.2619719047619045</v>
      </c>
      <c r="J1284" s="2">
        <f t="shared" si="154"/>
        <v>7.3061247790988517</v>
      </c>
      <c r="K1284" s="2">
        <f t="shared" si="156"/>
        <v>7.3622000572327773</v>
      </c>
    </row>
    <row r="1285" spans="1:11" ht="13.5" x14ac:dyDescent="0.25">
      <c r="A1285" s="3">
        <f>TITRES_STAT!B1288</f>
        <v>43880</v>
      </c>
      <c r="B1285" s="6">
        <f>TITRES_STAT!D1288</f>
        <v>7.1836000000000002</v>
      </c>
      <c r="C1285" s="2">
        <f t="shared" si="157"/>
        <v>0</v>
      </c>
      <c r="D1285" s="2">
        <f t="shared" si="150"/>
        <v>7.2436199999999999</v>
      </c>
      <c r="E1285" s="2">
        <f t="shared" si="152"/>
        <v>7.2633099999999997</v>
      </c>
      <c r="F1285" s="2">
        <f t="shared" si="153"/>
        <v>7.3073949999999996</v>
      </c>
      <c r="G1285" s="2">
        <f t="shared" si="155"/>
        <v>7.3561660000000009</v>
      </c>
      <c r="H1285" s="2">
        <f t="shared" si="151"/>
        <v>7.664335500000008</v>
      </c>
      <c r="I1285" s="2">
        <f t="array" ref="I1285">SUMPRODUCT(B1269:B1288, (ROW(B1269:B1288)-ROW(B1269)+1)) / (20*21/2)</f>
        <v>7.2320061904761905</v>
      </c>
      <c r="J1285" s="2">
        <f t="shared" si="154"/>
        <v>7.2944557525180089</v>
      </c>
      <c r="K1285" s="2">
        <f t="shared" si="156"/>
        <v>7.3551961334197271</v>
      </c>
    </row>
    <row r="1286" spans="1:11" ht="13.5" x14ac:dyDescent="0.25">
      <c r="A1286" s="3">
        <f>TITRES_STAT!B1289</f>
        <v>43881</v>
      </c>
      <c r="B1286" s="6">
        <f>TITRES_STAT!D1289</f>
        <v>7.3148999999999997</v>
      </c>
      <c r="C1286" s="2">
        <f t="shared" si="157"/>
        <v>0.13129999999999953</v>
      </c>
      <c r="D1286" s="2">
        <f t="shared" ref="D1286:D1349" si="158">AVERAGE(B1282:B1286)</f>
        <v>7.2623800000000003</v>
      </c>
      <c r="E1286" s="2">
        <f t="shared" si="152"/>
        <v>7.2548699999999995</v>
      </c>
      <c r="F1286" s="2">
        <f t="shared" si="153"/>
        <v>7.2980149999999995</v>
      </c>
      <c r="G1286" s="2">
        <f t="shared" si="155"/>
        <v>7.3546660000000008</v>
      </c>
      <c r="H1286" s="2">
        <f t="shared" si="151"/>
        <v>7.6589900000000091</v>
      </c>
      <c r="I1286" s="2">
        <f t="array" ref="I1286">SUMPRODUCT(B1270:B1289, (ROW(B1270:B1289)-ROW(B1270)+1)) / (20*21/2)</f>
        <v>7.2039161904761917</v>
      </c>
      <c r="J1286" s="2">
        <f t="shared" si="154"/>
        <v>7.29640282370677</v>
      </c>
      <c r="K1286" s="2">
        <f t="shared" si="156"/>
        <v>7.3536158928934627</v>
      </c>
    </row>
    <row r="1287" spans="1:11" ht="13.5" x14ac:dyDescent="0.25">
      <c r="A1287" s="3">
        <f>TITRES_STAT!B1290</f>
        <v>43882</v>
      </c>
      <c r="B1287" s="6">
        <f>TITRES_STAT!D1290</f>
        <v>7.1741999999999999</v>
      </c>
      <c r="C1287" s="2">
        <f t="shared" si="157"/>
        <v>-0.14069999999999983</v>
      </c>
      <c r="D1287" s="2">
        <f t="shared" si="158"/>
        <v>7.2342399999999998</v>
      </c>
      <c r="E1287" s="2">
        <f t="shared" si="152"/>
        <v>7.2408000000000001</v>
      </c>
      <c r="F1287" s="2">
        <f t="shared" si="153"/>
        <v>7.28254</v>
      </c>
      <c r="G1287" s="2">
        <f t="shared" si="155"/>
        <v>7.3509140000000004</v>
      </c>
      <c r="H1287" s="2">
        <f t="shared" si="151"/>
        <v>7.6519565000000078</v>
      </c>
      <c r="I1287" s="2">
        <f t="array" ref="I1287">SUMPRODUCT(B1271:B1290, (ROW(B1271:B1290)-ROW(B1271)+1)) / (20*21/2)</f>
        <v>7.1774785714285709</v>
      </c>
      <c r="J1287" s="2">
        <f t="shared" si="154"/>
        <v>7.2847644595442205</v>
      </c>
      <c r="K1287" s="2">
        <f t="shared" si="156"/>
        <v>7.346579975525092</v>
      </c>
    </row>
    <row r="1288" spans="1:11" ht="13.5" x14ac:dyDescent="0.25">
      <c r="A1288" s="3">
        <f>TITRES_STAT!B1291</f>
        <v>43885</v>
      </c>
      <c r="B1288" s="6">
        <f>TITRES_STAT!D1291</f>
        <v>6.9679000000000002</v>
      </c>
      <c r="C1288" s="2">
        <f t="shared" si="157"/>
        <v>-0.20629999999999971</v>
      </c>
      <c r="D1288" s="2">
        <f t="shared" si="158"/>
        <v>7.1648399999999999</v>
      </c>
      <c r="E1288" s="2">
        <f t="shared" si="152"/>
        <v>7.207040000000001</v>
      </c>
      <c r="F1288" s="2">
        <f t="shared" si="153"/>
        <v>7.2628449999999987</v>
      </c>
      <c r="G1288" s="2">
        <f t="shared" si="155"/>
        <v>7.342098</v>
      </c>
      <c r="H1288" s="2">
        <f t="shared" si="151"/>
        <v>7.6441255000000083</v>
      </c>
      <c r="I1288" s="2">
        <f t="array" ref="I1288">SUMPRODUCT(B1272:B1291, (ROW(B1272:B1291)-ROW(B1272)+1)) / (20*21/2)</f>
        <v>7.1491219047619055</v>
      </c>
      <c r="J1288" s="2">
        <f t="shared" si="154"/>
        <v>7.2545868919685805</v>
      </c>
      <c r="K1288" s="2">
        <f t="shared" si="156"/>
        <v>7.3317297804064614</v>
      </c>
    </row>
    <row r="1289" spans="1:11" ht="13.5" x14ac:dyDescent="0.25">
      <c r="A1289" s="3">
        <f>TITRES_STAT!B1292</f>
        <v>43886</v>
      </c>
      <c r="B1289" s="6">
        <f>TITRES_STAT!D1292</f>
        <v>6.9679000000000002</v>
      </c>
      <c r="C1289" s="2">
        <f t="shared" si="157"/>
        <v>0</v>
      </c>
      <c r="D1289" s="2">
        <f t="shared" si="158"/>
        <v>7.1216999999999997</v>
      </c>
      <c r="E1289" s="2">
        <f t="shared" si="152"/>
        <v>7.1864099999999995</v>
      </c>
      <c r="F1289" s="2">
        <f t="shared" si="153"/>
        <v>7.245495</v>
      </c>
      <c r="G1289" s="2">
        <f t="shared" si="155"/>
        <v>7.3342199999999993</v>
      </c>
      <c r="H1289" s="2">
        <f t="shared" si="151"/>
        <v>7.6377015000000084</v>
      </c>
      <c r="I1289" s="2">
        <f t="array" ref="I1289">SUMPRODUCT(B1273:B1292, (ROW(B1273:B1292)-ROW(B1273)+1)) / (20*21/2)</f>
        <v>7.1324247619047627</v>
      </c>
      <c r="J1289" s="2">
        <f t="shared" si="154"/>
        <v>7.2272833784477637</v>
      </c>
      <c r="K1289" s="2">
        <f t="shared" si="156"/>
        <v>7.3174619458807175</v>
      </c>
    </row>
    <row r="1290" spans="1:11" ht="13.5" x14ac:dyDescent="0.25">
      <c r="A1290" s="3">
        <f>TITRES_STAT!B1293</f>
        <v>43887</v>
      </c>
      <c r="B1290" s="6">
        <f>TITRES_STAT!D1293</f>
        <v>6.9679000000000002</v>
      </c>
      <c r="C1290" s="2">
        <f t="shared" si="157"/>
        <v>0</v>
      </c>
      <c r="D1290" s="2">
        <f t="shared" si="158"/>
        <v>7.0785600000000004</v>
      </c>
      <c r="E1290" s="2">
        <f t="shared" si="152"/>
        <v>7.1610899999999997</v>
      </c>
      <c r="F1290" s="2">
        <f t="shared" si="153"/>
        <v>7.2281449999999978</v>
      </c>
      <c r="G1290" s="2">
        <f t="shared" si="155"/>
        <v>7.3272799999999982</v>
      </c>
      <c r="H1290" s="2">
        <f t="shared" ref="H1290:H1353" si="159">AVERAGE(B1091:B1290)</f>
        <v>7.6313710000000095</v>
      </c>
      <c r="I1290" s="2">
        <f t="array" ref="I1290">SUMPRODUCT(B1274:B1293, (ROW(B1274:B1293)-ROW(B1274)+1)) / (20*21/2)</f>
        <v>7.1168885714285723</v>
      </c>
      <c r="J1290" s="2">
        <f t="shared" si="154"/>
        <v>7.2025801995479766</v>
      </c>
      <c r="K1290" s="2">
        <f t="shared" si="156"/>
        <v>7.3037536342775526</v>
      </c>
    </row>
    <row r="1291" spans="1:11" ht="13.5" x14ac:dyDescent="0.25">
      <c r="A1291" s="3">
        <f>TITRES_STAT!B1294</f>
        <v>43888</v>
      </c>
      <c r="B1291" s="6">
        <f>TITRES_STAT!D1294</f>
        <v>6.9303999999999997</v>
      </c>
      <c r="C1291" s="2">
        <f t="shared" si="157"/>
        <v>-3.7500000000000533E-2</v>
      </c>
      <c r="D1291" s="2">
        <f t="shared" si="158"/>
        <v>7.0016599999999993</v>
      </c>
      <c r="E1291" s="2">
        <f t="shared" si="152"/>
        <v>7.1320200000000016</v>
      </c>
      <c r="F1291" s="2">
        <f t="shared" si="153"/>
        <v>7.2089199999999991</v>
      </c>
      <c r="G1291" s="2">
        <f t="shared" si="155"/>
        <v>7.3197779999999986</v>
      </c>
      <c r="H1291" s="2">
        <f t="shared" si="159"/>
        <v>7.6245250000000091</v>
      </c>
      <c r="I1291" s="2">
        <f t="array" ref="I1291">SUMPRODUCT(B1275:B1294, (ROW(B1275:B1294)-ROW(B1275)+1)) / (20*21/2)</f>
        <v>7.1009014285714285</v>
      </c>
      <c r="J1291" s="2">
        <f t="shared" si="154"/>
        <v>7.1766582757815023</v>
      </c>
      <c r="K1291" s="2">
        <f t="shared" si="156"/>
        <v>7.2891123152862765</v>
      </c>
    </row>
    <row r="1292" spans="1:11" ht="13.5" x14ac:dyDescent="0.25">
      <c r="A1292" s="3">
        <f>TITRES_STAT!B1295</f>
        <v>43889</v>
      </c>
      <c r="B1292" s="6">
        <f>TITRES_STAT!D1295</f>
        <v>7.0335999999999999</v>
      </c>
      <c r="C1292" s="2">
        <f t="shared" si="157"/>
        <v>0.10320000000000018</v>
      </c>
      <c r="D1292" s="2">
        <f t="shared" si="158"/>
        <v>6.9735399999999998</v>
      </c>
      <c r="E1292" s="2">
        <f t="shared" ref="E1292:E1355" si="160">AVERAGE(B1283:B1292)</f>
        <v>7.1038900000000016</v>
      </c>
      <c r="F1292" s="2">
        <f t="shared" si="153"/>
        <v>7.1967299999999996</v>
      </c>
      <c r="G1292" s="2">
        <f t="shared" si="155"/>
        <v>7.312275999999998</v>
      </c>
      <c r="H1292" s="2">
        <f t="shared" si="159"/>
        <v>7.6181950000000089</v>
      </c>
      <c r="I1292" s="2">
        <f t="array" ref="I1292">SUMPRODUCT(B1276:B1295, (ROW(B1276:B1295)-ROW(B1276)+1)) / (20*21/2)</f>
        <v>7.0854480952380969</v>
      </c>
      <c r="J1292" s="2">
        <f t="shared" si="154"/>
        <v>7.1630336780880262</v>
      </c>
      <c r="K1292" s="2">
        <f t="shared" si="156"/>
        <v>7.2790922244907366</v>
      </c>
    </row>
    <row r="1293" spans="1:11" ht="13.5" x14ac:dyDescent="0.25">
      <c r="A1293" s="3">
        <f>TITRES_STAT!B1296</f>
        <v>43892</v>
      </c>
      <c r="B1293" s="6">
        <f>TITRES_STAT!D1296</f>
        <v>7.0335999999999999</v>
      </c>
      <c r="C1293" s="2">
        <f t="shared" si="157"/>
        <v>0</v>
      </c>
      <c r="D1293" s="2">
        <f t="shared" si="158"/>
        <v>6.9866799999999998</v>
      </c>
      <c r="E1293" s="2">
        <f t="shared" si="160"/>
        <v>7.0757599999999998</v>
      </c>
      <c r="F1293" s="2">
        <f t="shared" si="153"/>
        <v>7.1826650000000001</v>
      </c>
      <c r="G1293" s="2">
        <f t="shared" si="155"/>
        <v>7.304961999999998</v>
      </c>
      <c r="H1293" s="2">
        <f t="shared" si="159"/>
        <v>7.6111615000000077</v>
      </c>
      <c r="I1293" s="2">
        <f t="array" ref="I1293">SUMPRODUCT(B1277:B1296, (ROW(B1277:B1296)-ROW(B1277)+1)) / (20*21/2)</f>
        <v>7.0652209523809528</v>
      </c>
      <c r="J1293" s="2">
        <f t="shared" si="154"/>
        <v>7.1507066611272618</v>
      </c>
      <c r="K1293" s="2">
        <f t="shared" si="156"/>
        <v>7.269465078432277</v>
      </c>
    </row>
    <row r="1294" spans="1:11" ht="13.5" x14ac:dyDescent="0.25">
      <c r="A1294" s="3">
        <f>TITRES_STAT!B1297</f>
        <v>43893</v>
      </c>
      <c r="B1294" s="6">
        <f>TITRES_STAT!D1297</f>
        <v>7.0148000000000001</v>
      </c>
      <c r="C1294" s="2">
        <f t="shared" si="157"/>
        <v>-1.8799999999999706E-2</v>
      </c>
      <c r="D1294" s="2">
        <f t="shared" si="158"/>
        <v>6.9960599999999999</v>
      </c>
      <c r="E1294" s="2">
        <f t="shared" si="160"/>
        <v>7.0588799999999994</v>
      </c>
      <c r="F1294" s="2">
        <f t="shared" si="153"/>
        <v>7.1676600000000006</v>
      </c>
      <c r="G1294" s="2">
        <f t="shared" si="155"/>
        <v>7.297083999999999</v>
      </c>
      <c r="H1294" s="2">
        <f t="shared" si="159"/>
        <v>7.6040340000000075</v>
      </c>
      <c r="I1294" s="2">
        <f t="array" ref="I1294">SUMPRODUCT(B1278:B1297, (ROW(B1278:B1297)-ROW(B1278)+1)) / (20*21/2)</f>
        <v>7.0418200000000004</v>
      </c>
      <c r="J1294" s="2">
        <f t="shared" si="154"/>
        <v>7.1377631695913326</v>
      </c>
      <c r="K1294" s="2">
        <f t="shared" si="156"/>
        <v>7.2594782126114037</v>
      </c>
    </row>
    <row r="1295" spans="1:11" ht="13.5" x14ac:dyDescent="0.25">
      <c r="A1295" s="3">
        <f>TITRES_STAT!B1298</f>
        <v>43894</v>
      </c>
      <c r="B1295" s="6">
        <f>TITRES_STAT!D1298</f>
        <v>7.0053999999999998</v>
      </c>
      <c r="C1295" s="2">
        <f t="shared" si="157"/>
        <v>-9.400000000000297E-3</v>
      </c>
      <c r="D1295" s="2">
        <f t="shared" si="158"/>
        <v>7.0035600000000002</v>
      </c>
      <c r="E1295" s="2">
        <f t="shared" si="160"/>
        <v>7.0410599999999999</v>
      </c>
      <c r="F1295" s="2">
        <f t="shared" si="153"/>
        <v>7.1521850000000011</v>
      </c>
      <c r="G1295" s="2">
        <f t="shared" si="155"/>
        <v>7.2890179999999987</v>
      </c>
      <c r="H1295" s="2">
        <f t="shared" si="159"/>
        <v>7.596859500000007</v>
      </c>
      <c r="I1295" s="2">
        <f t="array" ref="I1295">SUMPRODUCT(B1279:B1298, (ROW(B1279:B1298)-ROW(B1279)+1)) / (20*21/2)</f>
        <v>7.0008257142857149</v>
      </c>
      <c r="J1295" s="2">
        <f t="shared" si="154"/>
        <v>7.1251571534397771</v>
      </c>
      <c r="K1295" s="2">
        <f t="shared" si="156"/>
        <v>7.2495143611364474</v>
      </c>
    </row>
    <row r="1296" spans="1:11" ht="13.5" x14ac:dyDescent="0.25">
      <c r="A1296" s="3">
        <f>TITRES_STAT!B1299</f>
        <v>43895</v>
      </c>
      <c r="B1296" s="6">
        <f>TITRES_STAT!D1299</f>
        <v>6.9398</v>
      </c>
      <c r="C1296" s="2">
        <f t="shared" si="157"/>
        <v>-6.5599999999999881E-2</v>
      </c>
      <c r="D1296" s="2">
        <f t="shared" si="158"/>
        <v>7.0054400000000001</v>
      </c>
      <c r="E1296" s="2">
        <f t="shared" si="160"/>
        <v>7.0035499999999997</v>
      </c>
      <c r="F1296" s="2">
        <f t="shared" si="153"/>
        <v>7.1292100000000005</v>
      </c>
      <c r="G1296" s="2">
        <f t="shared" si="155"/>
        <v>7.2798279999999984</v>
      </c>
      <c r="H1296" s="2">
        <f t="shared" si="159"/>
        <v>7.5894040000000071</v>
      </c>
      <c r="I1296" s="2">
        <f t="array" ref="I1296">SUMPRODUCT(B1280:B1299, (ROW(B1280:B1299)-ROW(B1280)+1)) / (20*21/2)</f>
        <v>6.9788995238095239</v>
      </c>
      <c r="J1296" s="2">
        <f t="shared" si="154"/>
        <v>7.1075040912074172</v>
      </c>
      <c r="K1296" s="2">
        <f t="shared" si="156"/>
        <v>7.2373686999154101</v>
      </c>
    </row>
    <row r="1297" spans="1:11" ht="13.5" x14ac:dyDescent="0.25">
      <c r="A1297" s="3">
        <f>TITRES_STAT!B1300</f>
        <v>43896</v>
      </c>
      <c r="B1297" s="6">
        <f>TITRES_STAT!D1300</f>
        <v>6.8834999999999997</v>
      </c>
      <c r="C1297" s="2">
        <f t="shared" si="157"/>
        <v>-5.6300000000000239E-2</v>
      </c>
      <c r="D1297" s="2">
        <f t="shared" si="158"/>
        <v>6.9754199999999997</v>
      </c>
      <c r="E1297" s="2">
        <f t="shared" si="160"/>
        <v>6.9744799999999998</v>
      </c>
      <c r="F1297" s="2">
        <f t="shared" si="153"/>
        <v>7.1076399999999991</v>
      </c>
      <c r="G1297" s="2">
        <f t="shared" si="155"/>
        <v>7.2695119999999998</v>
      </c>
      <c r="H1297" s="2">
        <f t="shared" si="159"/>
        <v>7.5825580000000068</v>
      </c>
      <c r="I1297" s="2">
        <f t="array" ref="I1297">SUMPRODUCT(B1281:B1300, (ROW(B1281:B1300)-ROW(B1281)+1)) / (20*21/2)</f>
        <v>6.9630028571428566</v>
      </c>
      <c r="J1297" s="2">
        <f t="shared" si="154"/>
        <v>7.0861703682352823</v>
      </c>
      <c r="K1297" s="2">
        <f t="shared" si="156"/>
        <v>7.223491495997159</v>
      </c>
    </row>
    <row r="1298" spans="1:11" ht="13.5" x14ac:dyDescent="0.25">
      <c r="A1298" s="3">
        <f>TITRES_STAT!B1301</f>
        <v>43899</v>
      </c>
      <c r="B1298" s="6">
        <f>TITRES_STAT!D1301</f>
        <v>6.6772</v>
      </c>
      <c r="C1298" s="2">
        <f t="shared" si="157"/>
        <v>-0.20629999999999971</v>
      </c>
      <c r="D1298" s="2">
        <f t="shared" si="158"/>
        <v>6.9041399999999999</v>
      </c>
      <c r="E1298" s="2">
        <f t="shared" si="160"/>
        <v>6.9454099999999999</v>
      </c>
      <c r="F1298" s="2">
        <f t="shared" si="153"/>
        <v>7.0762250000000009</v>
      </c>
      <c r="G1298" s="2">
        <f t="shared" si="155"/>
        <v>7.2552580000000004</v>
      </c>
      <c r="H1298" s="2">
        <f t="shared" si="159"/>
        <v>7.5744930000000066</v>
      </c>
      <c r="I1298" s="2">
        <f t="array" ref="I1298">SUMPRODUCT(B1282:B1301, (ROW(B1282:B1301)-ROW(B1282)+1)) / (20*21/2)</f>
        <v>6.948669047619048</v>
      </c>
      <c r="J1298" s="2">
        <f t="shared" si="154"/>
        <v>7.047220809355732</v>
      </c>
      <c r="K1298" s="2">
        <f t="shared" si="156"/>
        <v>7.2020683000757018</v>
      </c>
    </row>
    <row r="1299" spans="1:11" ht="13.5" x14ac:dyDescent="0.25">
      <c r="A1299" s="3">
        <f>TITRES_STAT!B1302</f>
        <v>43900</v>
      </c>
      <c r="B1299" s="6">
        <f>TITRES_STAT!D1302</f>
        <v>6.8460000000000001</v>
      </c>
      <c r="C1299" s="2">
        <f t="shared" si="157"/>
        <v>0.16880000000000006</v>
      </c>
      <c r="D1299" s="2">
        <f t="shared" si="158"/>
        <v>6.8703799999999999</v>
      </c>
      <c r="E1299" s="2">
        <f t="shared" si="160"/>
        <v>6.9332200000000004</v>
      </c>
      <c r="F1299" s="2">
        <f t="shared" si="153"/>
        <v>7.0598150000000004</v>
      </c>
      <c r="G1299" s="2">
        <f t="shared" si="155"/>
        <v>7.2460679999999993</v>
      </c>
      <c r="H1299" s="2">
        <f t="shared" si="159"/>
        <v>7.5674595000000071</v>
      </c>
      <c r="I1299" s="2">
        <f t="array" ref="I1299">SUMPRODUCT(B1283:B1302, (ROW(B1283:B1302)-ROW(B1283)+1)) / (20*21/2)</f>
        <v>6.9153552380952394</v>
      </c>
      <c r="J1299" s="2">
        <f t="shared" si="154"/>
        <v>7.0280569227504248</v>
      </c>
      <c r="K1299" s="2">
        <f t="shared" si="156"/>
        <v>7.1881048373276348</v>
      </c>
    </row>
    <row r="1300" spans="1:11" ht="13.5" x14ac:dyDescent="0.25">
      <c r="A1300" s="3">
        <f>TITRES_STAT!B1303</f>
        <v>43901</v>
      </c>
      <c r="B1300" s="6">
        <f>TITRES_STAT!D1303</f>
        <v>6.8929</v>
      </c>
      <c r="C1300" s="2">
        <f t="shared" si="157"/>
        <v>4.6899999999999942E-2</v>
      </c>
      <c r="D1300" s="2">
        <f t="shared" si="158"/>
        <v>6.8478799999999991</v>
      </c>
      <c r="E1300" s="2">
        <f t="shared" si="160"/>
        <v>6.9257200000000001</v>
      </c>
      <c r="F1300" s="2">
        <f t="shared" ref="F1300:F1363" si="161">AVERAGE(B1281:B1300)</f>
        <v>7.0434049999999999</v>
      </c>
      <c r="G1300" s="2">
        <f t="shared" si="155"/>
        <v>7.2357519999999989</v>
      </c>
      <c r="H1300" s="2">
        <f t="shared" si="159"/>
        <v>7.5611760000000068</v>
      </c>
      <c r="I1300" s="2">
        <f t="array" ref="I1300">SUMPRODUCT(B1284:B1303, (ROW(B1284:B1303)-ROW(B1284)+1)) / (20*21/2)</f>
        <v>6.8663257142857157</v>
      </c>
      <c r="J1300" s="2">
        <f t="shared" si="154"/>
        <v>7.0151848348694319</v>
      </c>
      <c r="K1300" s="2">
        <f t="shared" si="156"/>
        <v>7.1765281770402769</v>
      </c>
    </row>
    <row r="1301" spans="1:11" ht="13.5" x14ac:dyDescent="0.25">
      <c r="A1301" s="3">
        <f>TITRES_STAT!B1304</f>
        <v>43902</v>
      </c>
      <c r="B1301" s="6">
        <f>TITRES_STAT!D1304</f>
        <v>6.8929</v>
      </c>
      <c r="C1301" s="2">
        <f t="shared" si="157"/>
        <v>0</v>
      </c>
      <c r="D1301" s="2">
        <f t="shared" si="158"/>
        <v>6.8385000000000007</v>
      </c>
      <c r="E1301" s="2">
        <f t="shared" si="160"/>
        <v>6.9219699999999991</v>
      </c>
      <c r="F1301" s="2">
        <f t="shared" si="161"/>
        <v>7.0269950000000012</v>
      </c>
      <c r="G1301" s="2">
        <f t="shared" si="155"/>
        <v>7.2273119999999995</v>
      </c>
      <c r="H1301" s="2">
        <f t="shared" si="159"/>
        <v>7.5556900000000073</v>
      </c>
      <c r="I1301" s="2">
        <f t="array" ref="I1301">SUMPRODUCT(B1285:B1304, (ROW(B1285:B1304)-ROW(B1285)+1)) / (20*21/2)</f>
        <v>6.8016133333333331</v>
      </c>
      <c r="J1301" s="2">
        <f t="shared" ref="J1301:J1364" si="162">$J$4*B1301+J1300*(1-$J$4)</f>
        <v>7.0035386601199621</v>
      </c>
      <c r="K1301" s="2">
        <f t="shared" si="156"/>
        <v>7.1654055034308541</v>
      </c>
    </row>
    <row r="1302" spans="1:11" ht="13.5" x14ac:dyDescent="0.25">
      <c r="A1302" s="3">
        <f>TITRES_STAT!B1305</f>
        <v>43903</v>
      </c>
      <c r="B1302" s="6">
        <f>TITRES_STAT!D1305</f>
        <v>6.6772</v>
      </c>
      <c r="C1302" s="2">
        <f t="shared" si="157"/>
        <v>-0.2157</v>
      </c>
      <c r="D1302" s="2">
        <f t="shared" si="158"/>
        <v>6.7972400000000004</v>
      </c>
      <c r="E1302" s="2">
        <f t="shared" si="160"/>
        <v>6.8863299999999992</v>
      </c>
      <c r="F1302" s="2">
        <f t="shared" si="161"/>
        <v>6.9951100000000013</v>
      </c>
      <c r="G1302" s="2">
        <f t="shared" si="155"/>
        <v>7.2145579999999994</v>
      </c>
      <c r="H1302" s="2">
        <f t="shared" si="159"/>
        <v>7.5495005000000086</v>
      </c>
      <c r="I1302" s="2">
        <f t="array" ref="I1302">SUMPRODUCT(B1286:B1305, (ROW(B1286:B1305)-ROW(B1286)+1)) / (20*21/2)</f>
        <v>6.7582042857142843</v>
      </c>
      <c r="J1302" s="2">
        <f t="shared" si="162"/>
        <v>6.972458787727585</v>
      </c>
      <c r="K1302" s="2">
        <f t="shared" si="156"/>
        <v>7.1462601895708211</v>
      </c>
    </row>
    <row r="1303" spans="1:11" ht="13.5" x14ac:dyDescent="0.25">
      <c r="A1303" s="3">
        <f>TITRES_STAT!B1306</f>
        <v>43906</v>
      </c>
      <c r="B1303" s="6">
        <f>TITRES_STAT!D1306</f>
        <v>6.4802999999999997</v>
      </c>
      <c r="C1303" s="2">
        <f t="shared" si="157"/>
        <v>-0.1969000000000003</v>
      </c>
      <c r="D1303" s="2">
        <f t="shared" si="158"/>
        <v>6.7578599999999991</v>
      </c>
      <c r="E1303" s="2">
        <f t="shared" si="160"/>
        <v>6.8309999999999986</v>
      </c>
      <c r="F1303" s="2">
        <f t="shared" si="161"/>
        <v>6.9533800000000001</v>
      </c>
      <c r="G1303" s="2">
        <f t="shared" si="155"/>
        <v>7.1967400000000001</v>
      </c>
      <c r="H1303" s="2">
        <f t="shared" si="159"/>
        <v>7.5425140000000077</v>
      </c>
      <c r="I1303" s="2">
        <f t="array" ref="I1303">SUMPRODUCT(B1287:B1306, (ROW(B1287:B1306)-ROW(B1287)+1)) / (20*21/2)</f>
        <v>6.7352499999999997</v>
      </c>
      <c r="J1303" s="2">
        <f t="shared" si="162"/>
        <v>6.9255865222297199</v>
      </c>
      <c r="K1303" s="2">
        <f t="shared" si="156"/>
        <v>7.1201441037052984</v>
      </c>
    </row>
    <row r="1304" spans="1:11" ht="13.5" x14ac:dyDescent="0.25">
      <c r="A1304" s="3">
        <f>TITRES_STAT!B1307</f>
        <v>43907</v>
      </c>
      <c r="B1304" s="6">
        <f>TITRES_STAT!D1307</f>
        <v>6.2739000000000003</v>
      </c>
      <c r="C1304" s="2">
        <f t="shared" si="157"/>
        <v>-0.20639999999999947</v>
      </c>
      <c r="D1304" s="2">
        <f t="shared" si="158"/>
        <v>6.64344</v>
      </c>
      <c r="E1304" s="2">
        <f t="shared" si="160"/>
        <v>6.7569099999999995</v>
      </c>
      <c r="F1304" s="2">
        <f t="shared" si="161"/>
        <v>6.907894999999999</v>
      </c>
      <c r="G1304" s="2">
        <f t="shared" si="155"/>
        <v>7.1749820000000009</v>
      </c>
      <c r="H1304" s="2">
        <f t="shared" si="159"/>
        <v>7.5349645000000081</v>
      </c>
      <c r="I1304" s="2">
        <f t="array" ref="I1304">SUMPRODUCT(B1288:B1307, (ROW(B1288:B1307)-ROW(B1288)+1)) / (20*21/2)</f>
        <v>6.7182319047619048</v>
      </c>
      <c r="J1304" s="2">
        <f t="shared" si="162"/>
        <v>6.8635211391602224</v>
      </c>
      <c r="K1304" s="2">
        <f t="shared" si="156"/>
        <v>7.0869580604227371</v>
      </c>
    </row>
    <row r="1305" spans="1:11" ht="13.5" x14ac:dyDescent="0.25">
      <c r="A1305" s="3">
        <f>TITRES_STAT!B1308</f>
        <v>43908</v>
      </c>
      <c r="B1305" s="6">
        <f>TITRES_STAT!D1308</f>
        <v>6.4520999999999997</v>
      </c>
      <c r="C1305" s="2">
        <f t="shared" si="157"/>
        <v>0.17819999999999947</v>
      </c>
      <c r="D1305" s="2">
        <f t="shared" si="158"/>
        <v>6.5552800000000007</v>
      </c>
      <c r="E1305" s="2">
        <f t="shared" si="160"/>
        <v>6.7015799999999981</v>
      </c>
      <c r="F1305" s="2">
        <f t="shared" si="161"/>
        <v>6.8713199999999999</v>
      </c>
      <c r="G1305" s="2">
        <f t="shared" si="155"/>
        <v>7.160540000000001</v>
      </c>
      <c r="H1305" s="2">
        <f t="shared" si="159"/>
        <v>7.5276025000000084</v>
      </c>
      <c r="I1305" s="2">
        <f t="array" ref="I1305">SUMPRODUCT(B1289:B1308, (ROW(B1289:B1308)-ROW(B1289)+1)) / (20*21/2)</f>
        <v>6.7224319047619039</v>
      </c>
      <c r="J1305" s="2">
        <f t="shared" si="162"/>
        <v>6.8243381735259154</v>
      </c>
      <c r="K1305" s="2">
        <f t="shared" si="156"/>
        <v>7.0620616658963558</v>
      </c>
    </row>
    <row r="1306" spans="1:11" ht="13.5" x14ac:dyDescent="0.25">
      <c r="A1306" s="3">
        <f>TITRES_STAT!B1309</f>
        <v>43909</v>
      </c>
      <c r="B1306" s="6">
        <f>TITRES_STAT!D1309</f>
        <v>6.6303000000000001</v>
      </c>
      <c r="C1306" s="2">
        <f t="shared" si="157"/>
        <v>0.17820000000000036</v>
      </c>
      <c r="D1306" s="2">
        <f t="shared" si="158"/>
        <v>6.5027599999999994</v>
      </c>
      <c r="E1306" s="2">
        <f t="shared" si="160"/>
        <v>6.6706300000000001</v>
      </c>
      <c r="F1306" s="2">
        <f t="shared" si="161"/>
        <v>6.837089999999999</v>
      </c>
      <c r="G1306" s="2">
        <f t="shared" si="155"/>
        <v>7.1517240000000006</v>
      </c>
      <c r="H1306" s="2">
        <f t="shared" si="159"/>
        <v>7.5211315000000081</v>
      </c>
      <c r="I1306" s="2">
        <f t="array" ref="I1306">SUMPRODUCT(B1290:B1309, (ROW(B1290:B1309)-ROW(B1290)+1)) / (20*21/2)</f>
        <v>6.7441390476190488</v>
      </c>
      <c r="J1306" s="2">
        <f t="shared" si="162"/>
        <v>6.8058583474758283</v>
      </c>
      <c r="K1306" s="2">
        <f t="shared" si="156"/>
        <v>7.0451298358612044</v>
      </c>
    </row>
    <row r="1307" spans="1:11" ht="13.5" x14ac:dyDescent="0.25">
      <c r="A1307" s="3">
        <f>TITRES_STAT!B1310</f>
        <v>43913</v>
      </c>
      <c r="B1307" s="6">
        <f>TITRES_STAT!D1310</f>
        <v>6.6584000000000003</v>
      </c>
      <c r="C1307" s="2">
        <f t="shared" si="157"/>
        <v>2.8100000000000236E-2</v>
      </c>
      <c r="D1307" s="2">
        <f t="shared" si="158"/>
        <v>6.4989999999999997</v>
      </c>
      <c r="E1307" s="2">
        <f t="shared" si="160"/>
        <v>6.6481200000000005</v>
      </c>
      <c r="F1307" s="2">
        <f t="shared" si="161"/>
        <v>6.8113000000000001</v>
      </c>
      <c r="G1307" s="2">
        <f t="shared" si="155"/>
        <v>7.1359680000000001</v>
      </c>
      <c r="H1307" s="2">
        <f t="shared" si="159"/>
        <v>7.5157390000000079</v>
      </c>
      <c r="I1307" s="2">
        <f t="array" ref="I1307">SUMPRODUCT(B1291:B1310, (ROW(B1291:B1310)-ROW(B1291)+1)) / (20*21/2)</f>
        <v>6.7833904761904762</v>
      </c>
      <c r="J1307" s="2">
        <f t="shared" si="162"/>
        <v>6.7918146953352734</v>
      </c>
      <c r="K1307" s="2">
        <f t="shared" si="156"/>
        <v>7.0299639599450785</v>
      </c>
    </row>
    <row r="1308" spans="1:11" ht="13.5" x14ac:dyDescent="0.25">
      <c r="A1308" s="3">
        <f>TITRES_STAT!B1311</f>
        <v>43914</v>
      </c>
      <c r="B1308" s="6">
        <f>TITRES_STAT!D1311</f>
        <v>6.8554000000000004</v>
      </c>
      <c r="C1308" s="2">
        <f t="shared" si="157"/>
        <v>0.19700000000000006</v>
      </c>
      <c r="D1308" s="2">
        <f t="shared" si="158"/>
        <v>6.57402</v>
      </c>
      <c r="E1308" s="2">
        <f t="shared" si="160"/>
        <v>6.6659399999999991</v>
      </c>
      <c r="F1308" s="2">
        <f t="shared" si="161"/>
        <v>6.8056750000000008</v>
      </c>
      <c r="G1308" s="2">
        <f t="shared" si="155"/>
        <v>7.1241520000000005</v>
      </c>
      <c r="H1308" s="2">
        <f t="shared" si="159"/>
        <v>7.5117065000000069</v>
      </c>
      <c r="I1308" s="2">
        <f t="array" ref="I1308">SUMPRODUCT(B1292:B1311, (ROW(B1292:B1311)-ROW(B1292)+1)) / (20*21/2)</f>
        <v>6.8044647619047618</v>
      </c>
      <c r="J1308" s="2">
        <f t="shared" si="162"/>
        <v>6.7978704386366759</v>
      </c>
      <c r="K1308" s="2">
        <f t="shared" si="156"/>
        <v>7.0231183144570366</v>
      </c>
    </row>
    <row r="1309" spans="1:11" ht="13.5" x14ac:dyDescent="0.25">
      <c r="A1309" s="3">
        <f>TITRES_STAT!B1312</f>
        <v>43915</v>
      </c>
      <c r="B1309" s="6">
        <f>TITRES_STAT!D1312</f>
        <v>7.0335999999999999</v>
      </c>
      <c r="C1309" s="2">
        <f t="shared" si="157"/>
        <v>0.17819999999999947</v>
      </c>
      <c r="D1309" s="2">
        <f t="shared" si="158"/>
        <v>6.7259600000000006</v>
      </c>
      <c r="E1309" s="2">
        <f t="shared" si="160"/>
        <v>6.6847000000000012</v>
      </c>
      <c r="F1309" s="2">
        <f t="shared" si="161"/>
        <v>6.8089600000000008</v>
      </c>
      <c r="G1309" s="2">
        <f t="shared" si="155"/>
        <v>7.1129000000000007</v>
      </c>
      <c r="H1309" s="2">
        <f t="shared" si="159"/>
        <v>7.5074395000000074</v>
      </c>
      <c r="I1309" s="2">
        <f t="array" ref="I1309">SUMPRODUCT(B1293:B1312, (ROW(B1293:B1312)-ROW(B1293)+1)) / (20*21/2)</f>
        <v>6.8241176190476196</v>
      </c>
      <c r="J1309" s="2">
        <f t="shared" si="162"/>
        <v>6.8203208730522302</v>
      </c>
      <c r="K1309" s="2">
        <f t="shared" si="156"/>
        <v>7.0235293609489178</v>
      </c>
    </row>
    <row r="1310" spans="1:11" ht="13.5" x14ac:dyDescent="0.25">
      <c r="A1310" s="3">
        <f>TITRES_STAT!B1313</f>
        <v>43916</v>
      </c>
      <c r="B1310" s="6">
        <f>TITRES_STAT!D1313</f>
        <v>7.2210999999999999</v>
      </c>
      <c r="C1310" s="2">
        <f t="shared" si="157"/>
        <v>0.1875</v>
      </c>
      <c r="D1310" s="2">
        <f t="shared" si="158"/>
        <v>6.8797600000000001</v>
      </c>
      <c r="E1310" s="2">
        <f t="shared" si="160"/>
        <v>6.7175200000000004</v>
      </c>
      <c r="F1310" s="2">
        <f t="shared" si="161"/>
        <v>6.8216200000000002</v>
      </c>
      <c r="G1310" s="2">
        <f t="shared" si="155"/>
        <v>7.1063340000000004</v>
      </c>
      <c r="H1310" s="2">
        <f t="shared" si="159"/>
        <v>7.5041570000000073</v>
      </c>
      <c r="I1310" s="2">
        <f t="array" ref="I1310">SUMPRODUCT(B1294:B1313, (ROW(B1294:B1313)-ROW(B1294)+1)) / (20*21/2)</f>
        <v>6.8428752380952389</v>
      </c>
      <c r="J1310" s="2">
        <f t="shared" si="162"/>
        <v>6.858490313713923</v>
      </c>
      <c r="K1310" s="2">
        <f t="shared" si="156"/>
        <v>7.0312772291469994</v>
      </c>
    </row>
    <row r="1311" spans="1:11" ht="13.5" x14ac:dyDescent="0.25">
      <c r="A1311" s="3">
        <f>TITRES_STAT!B1314</f>
        <v>43917</v>
      </c>
      <c r="B1311" s="6">
        <f>TITRES_STAT!D1314</f>
        <v>7.0429000000000004</v>
      </c>
      <c r="C1311" s="2">
        <f t="shared" si="157"/>
        <v>-0.17819999999999947</v>
      </c>
      <c r="D1311" s="2">
        <f t="shared" si="158"/>
        <v>6.9622799999999998</v>
      </c>
      <c r="E1311" s="2">
        <f t="shared" si="160"/>
        <v>6.7325199999999992</v>
      </c>
      <c r="F1311" s="2">
        <f t="shared" si="161"/>
        <v>6.8272450000000005</v>
      </c>
      <c r="G1311" s="2">
        <f t="shared" si="155"/>
        <v>7.097141999999999</v>
      </c>
      <c r="H1311" s="2">
        <f t="shared" si="159"/>
        <v>7.5009215000000067</v>
      </c>
      <c r="I1311" s="2">
        <f t="array" ref="I1311">SUMPRODUCT(B1295:B1314, (ROW(B1295:B1314)-ROW(B1295)+1)) / (20*21/2)</f>
        <v>6.8625728571428581</v>
      </c>
      <c r="J1311" s="2">
        <f t="shared" si="162"/>
        <v>6.8760531409792636</v>
      </c>
      <c r="K1311" s="2">
        <f t="shared" si="156"/>
        <v>7.0317330240824116</v>
      </c>
    </row>
    <row r="1312" spans="1:11" ht="13.5" x14ac:dyDescent="0.25">
      <c r="A1312" s="3">
        <f>TITRES_STAT!B1315</f>
        <v>43920</v>
      </c>
      <c r="B1312" s="6">
        <f>TITRES_STAT!D1315</f>
        <v>7.0335999999999999</v>
      </c>
      <c r="C1312" s="2">
        <f t="shared" si="157"/>
        <v>-9.3000000000005301E-3</v>
      </c>
      <c r="D1312" s="2">
        <f t="shared" si="158"/>
        <v>7.0373199999999994</v>
      </c>
      <c r="E1312" s="2">
        <f t="shared" si="160"/>
        <v>6.76816</v>
      </c>
      <c r="F1312" s="2">
        <f t="shared" si="161"/>
        <v>6.8272450000000005</v>
      </c>
      <c r="G1312" s="2">
        <f t="shared" si="155"/>
        <v>7.0873899999999983</v>
      </c>
      <c r="H1312" s="2">
        <f t="shared" si="159"/>
        <v>7.4976395000000062</v>
      </c>
      <c r="I1312" s="2">
        <f t="array" ref="I1312">SUMPRODUCT(B1296:B1315, (ROW(B1296:B1315)-ROW(B1296)+1)) / (20*21/2)</f>
        <v>6.8812857142857151</v>
      </c>
      <c r="J1312" s="2">
        <f t="shared" si="162"/>
        <v>6.8910576037431435</v>
      </c>
      <c r="K1312" s="2">
        <f t="shared" si="156"/>
        <v>7.0318062388242781</v>
      </c>
    </row>
    <row r="1313" spans="1:11" ht="13.5" x14ac:dyDescent="0.25">
      <c r="A1313" s="3">
        <f>TITRES_STAT!B1316</f>
        <v>43921</v>
      </c>
      <c r="B1313" s="6">
        <f>TITRES_STAT!D1316</f>
        <v>7.0242000000000004</v>
      </c>
      <c r="C1313" s="2">
        <f t="shared" si="157"/>
        <v>-9.3999999999994088E-3</v>
      </c>
      <c r="D1313" s="2">
        <f t="shared" si="158"/>
        <v>7.0710800000000003</v>
      </c>
      <c r="E1313" s="2">
        <f t="shared" si="160"/>
        <v>6.8225500000000014</v>
      </c>
      <c r="F1313" s="2">
        <f t="shared" si="161"/>
        <v>6.8267750000000005</v>
      </c>
      <c r="G1313" s="2">
        <f t="shared" si="155"/>
        <v>7.077823999999997</v>
      </c>
      <c r="H1313" s="2">
        <f t="shared" si="159"/>
        <v>7.494263500000006</v>
      </c>
      <c r="I1313" s="2">
        <f t="array" ref="I1313">SUMPRODUCT(B1297:B1316, (ROW(B1297:B1316)-ROW(B1297)+1)) / (20*21/2)</f>
        <v>6.8802614285714299</v>
      </c>
      <c r="J1313" s="2">
        <f t="shared" si="162"/>
        <v>6.9037378319580824</v>
      </c>
      <c r="K1313" s="2">
        <f t="shared" si="156"/>
        <v>7.0315079549488164</v>
      </c>
    </row>
    <row r="1314" spans="1:11" ht="13.5" x14ac:dyDescent="0.25">
      <c r="A1314" s="3">
        <f>TITRES_STAT!B1317</f>
        <v>43922</v>
      </c>
      <c r="B1314" s="6">
        <f>TITRES_STAT!D1317</f>
        <v>7.0335999999999999</v>
      </c>
      <c r="C1314" s="2">
        <f t="shared" si="157"/>
        <v>9.3999999999994088E-3</v>
      </c>
      <c r="D1314" s="2">
        <f t="shared" si="158"/>
        <v>7.0710800000000003</v>
      </c>
      <c r="E1314" s="2">
        <f t="shared" si="160"/>
        <v>6.8985200000000004</v>
      </c>
      <c r="F1314" s="2">
        <f t="shared" si="161"/>
        <v>6.8277150000000022</v>
      </c>
      <c r="G1314" s="2">
        <f t="shared" si="155"/>
        <v>7.068445999999998</v>
      </c>
      <c r="H1314" s="2">
        <f t="shared" si="159"/>
        <v>7.4901375000000057</v>
      </c>
      <c r="I1314" s="2">
        <f t="array" ref="I1314">SUMPRODUCT(B1298:B1317, (ROW(B1298:B1317)-ROW(B1298)+1)) / (20*21/2)</f>
        <v>6.8985700000000003</v>
      </c>
      <c r="J1314" s="2">
        <f t="shared" si="162"/>
        <v>6.9161056574858844</v>
      </c>
      <c r="K1314" s="2">
        <f t="shared" si="156"/>
        <v>7.031589995931216</v>
      </c>
    </row>
    <row r="1315" spans="1:11" ht="13.5" x14ac:dyDescent="0.25">
      <c r="A1315" s="3">
        <f>TITRES_STAT!B1318</f>
        <v>43923</v>
      </c>
      <c r="B1315" s="6">
        <f>TITRES_STAT!D1318</f>
        <v>7.0242000000000004</v>
      </c>
      <c r="C1315" s="2">
        <f t="shared" si="157"/>
        <v>-9.3999999999994088E-3</v>
      </c>
      <c r="D1315" s="2">
        <f t="shared" si="158"/>
        <v>7.0317000000000007</v>
      </c>
      <c r="E1315" s="2">
        <f t="shared" si="160"/>
        <v>6.95573</v>
      </c>
      <c r="F1315" s="2">
        <f t="shared" si="161"/>
        <v>6.8286550000000021</v>
      </c>
      <c r="G1315" s="2">
        <f t="shared" si="155"/>
        <v>7.0626319999999962</v>
      </c>
      <c r="H1315" s="2">
        <f t="shared" si="159"/>
        <v>7.4859645000000068</v>
      </c>
      <c r="I1315" s="2">
        <f t="array" ref="I1315">SUMPRODUCT(B1299:B1318, (ROW(B1299:B1318)-ROW(B1299)+1)) / (20*21/2)</f>
        <v>6.8966057142857151</v>
      </c>
      <c r="J1315" s="2">
        <f t="shared" si="162"/>
        <v>6.9264003567729429</v>
      </c>
      <c r="K1315" s="2">
        <f t="shared" si="156"/>
        <v>7.0313001921692084</v>
      </c>
    </row>
    <row r="1316" spans="1:11" ht="13.5" x14ac:dyDescent="0.25">
      <c r="A1316" s="3">
        <f>TITRES_STAT!B1319</f>
        <v>43924</v>
      </c>
      <c r="B1316" s="6">
        <f>TITRES_STAT!D1319</f>
        <v>6.8178999999999998</v>
      </c>
      <c r="C1316" s="2">
        <f t="shared" si="157"/>
        <v>-0.20630000000000059</v>
      </c>
      <c r="D1316" s="2">
        <f t="shared" si="158"/>
        <v>6.9867000000000008</v>
      </c>
      <c r="E1316" s="2">
        <f t="shared" si="160"/>
        <v>6.9744900000000003</v>
      </c>
      <c r="F1316" s="2">
        <f t="shared" si="161"/>
        <v>6.8225600000000028</v>
      </c>
      <c r="G1316" s="2">
        <f t="shared" si="155"/>
        <v>7.0489399999999982</v>
      </c>
      <c r="H1316" s="2">
        <f t="shared" si="159"/>
        <v>7.4793530000000068</v>
      </c>
      <c r="I1316" s="2">
        <f t="array" ref="I1316">SUMPRODUCT(B1300:B1319, (ROW(B1300:B1319)-ROW(B1300)+1)) / (20*21/2)</f>
        <v>6.894016190476191</v>
      </c>
      <c r="J1316" s="2">
        <f t="shared" si="162"/>
        <v>6.9160669894612345</v>
      </c>
      <c r="K1316" s="2">
        <f t="shared" si="156"/>
        <v>7.0229315571821811</v>
      </c>
    </row>
    <row r="1317" spans="1:11" ht="13.5" x14ac:dyDescent="0.25">
      <c r="A1317" s="3">
        <f>TITRES_STAT!B1320</f>
        <v>43927</v>
      </c>
      <c r="B1317" s="6">
        <f>TITRES_STAT!D1320</f>
        <v>7.0148000000000001</v>
      </c>
      <c r="C1317" s="2">
        <f t="shared" si="157"/>
        <v>0.1969000000000003</v>
      </c>
      <c r="D1317" s="2">
        <f t="shared" si="158"/>
        <v>6.982940000000001</v>
      </c>
      <c r="E1317" s="2">
        <f t="shared" si="160"/>
        <v>7.0101299999999993</v>
      </c>
      <c r="F1317" s="2">
        <f t="shared" si="161"/>
        <v>6.829125000000003</v>
      </c>
      <c r="G1317" s="2">
        <f t="shared" si="155"/>
        <v>7.0395619999999948</v>
      </c>
      <c r="H1317" s="2">
        <f t="shared" si="159"/>
        <v>7.473632500000007</v>
      </c>
      <c r="I1317" s="2">
        <f t="array" ref="I1317">SUMPRODUCT(B1301:B1320, (ROW(B1301:B1320)-ROW(B1301)+1)) / (20*21/2)</f>
        <v>6.8996433333333345</v>
      </c>
      <c r="J1317" s="2">
        <f t="shared" si="162"/>
        <v>6.9254701333220696</v>
      </c>
      <c r="K1317" s="2">
        <f t="shared" si="156"/>
        <v>7.0226126725868019</v>
      </c>
    </row>
    <row r="1318" spans="1:11" ht="13.5" x14ac:dyDescent="0.25">
      <c r="A1318" s="3">
        <f>TITRES_STAT!B1321</f>
        <v>43928</v>
      </c>
      <c r="B1318" s="6">
        <f>TITRES_STAT!D1321</f>
        <v>6.8085000000000004</v>
      </c>
      <c r="C1318" s="2">
        <f t="shared" si="157"/>
        <v>-0.20629999999999971</v>
      </c>
      <c r="D1318" s="2">
        <f t="shared" si="158"/>
        <v>6.9398000000000009</v>
      </c>
      <c r="E1318" s="2">
        <f t="shared" si="160"/>
        <v>7.0054400000000001</v>
      </c>
      <c r="F1318" s="2">
        <f t="shared" si="161"/>
        <v>6.8356900000000014</v>
      </c>
      <c r="G1318" s="2">
        <f t="shared" si="155"/>
        <v>7.0284959999999943</v>
      </c>
      <c r="H1318" s="2">
        <f t="shared" si="159"/>
        <v>7.4664115000000058</v>
      </c>
      <c r="I1318" s="2">
        <f t="array" ref="I1318">SUMPRODUCT(B1302:B1321, (ROW(B1302:B1321)-ROW(B1302)+1)) / (20*21/2)</f>
        <v>6.8972323809523823</v>
      </c>
      <c r="J1318" s="2">
        <f t="shared" si="162"/>
        <v>6.9143301206247294</v>
      </c>
      <c r="K1318" s="2">
        <f t="shared" si="156"/>
        <v>7.0142160971912419</v>
      </c>
    </row>
    <row r="1319" spans="1:11" ht="13.5" x14ac:dyDescent="0.25">
      <c r="A1319" s="3">
        <f>TITRES_STAT!B1322</f>
        <v>43929</v>
      </c>
      <c r="B1319" s="6">
        <f>TITRES_STAT!D1322</f>
        <v>6.8085000000000004</v>
      </c>
      <c r="C1319" s="2">
        <f t="shared" si="157"/>
        <v>0</v>
      </c>
      <c r="D1319" s="2">
        <f t="shared" si="158"/>
        <v>6.8947799999999999</v>
      </c>
      <c r="E1319" s="2">
        <f t="shared" si="160"/>
        <v>6.9829300000000005</v>
      </c>
      <c r="F1319" s="2">
        <f t="shared" si="161"/>
        <v>6.8338150000000031</v>
      </c>
      <c r="G1319" s="2">
        <f t="shared" si="155"/>
        <v>7.0183679999999971</v>
      </c>
      <c r="H1319" s="2">
        <f t="shared" si="159"/>
        <v>7.4587685000000068</v>
      </c>
      <c r="I1319" s="2">
        <f t="array" ref="I1319">SUMPRODUCT(B1303:B1322, (ROW(B1303:B1322)-ROW(B1303)+1)) / (20*21/2)</f>
        <v>6.9139757142857139</v>
      </c>
      <c r="J1319" s="2">
        <f t="shared" si="162"/>
        <v>6.9042510615176118</v>
      </c>
      <c r="K1319" s="2">
        <f t="shared" si="156"/>
        <v>7.0061487992621743</v>
      </c>
    </row>
    <row r="1320" spans="1:11" ht="13.5" x14ac:dyDescent="0.25">
      <c r="A1320" s="3">
        <f>TITRES_STAT!B1323</f>
        <v>43934</v>
      </c>
      <c r="B1320" s="6">
        <f>TITRES_STAT!D1323</f>
        <v>6.8929</v>
      </c>
      <c r="C1320" s="2">
        <f t="shared" si="157"/>
        <v>8.4399999999999586E-2</v>
      </c>
      <c r="D1320" s="2">
        <f t="shared" si="158"/>
        <v>6.8685199999999993</v>
      </c>
      <c r="E1320" s="2">
        <f t="shared" si="160"/>
        <v>6.9501100000000005</v>
      </c>
      <c r="F1320" s="2">
        <f t="shared" si="161"/>
        <v>6.8338149999999995</v>
      </c>
      <c r="G1320" s="2">
        <f t="shared" si="155"/>
        <v>7.0099279999999951</v>
      </c>
      <c r="H1320" s="2">
        <f t="shared" si="159"/>
        <v>7.451031500000008</v>
      </c>
      <c r="I1320" s="2">
        <f t="array" ref="I1320">SUMPRODUCT(B1304:B1323, (ROW(B1304:B1323)-ROW(B1304)+1)) / (20*21/2)</f>
        <v>6.9095085714285709</v>
      </c>
      <c r="J1320" s="2">
        <f t="shared" si="162"/>
        <v>6.9031700080397442</v>
      </c>
      <c r="K1320" s="2">
        <f t="shared" si="156"/>
        <v>7.0017076698793437</v>
      </c>
    </row>
    <row r="1321" spans="1:11" ht="13.5" x14ac:dyDescent="0.25">
      <c r="A1321" s="3">
        <f>TITRES_STAT!B1324</f>
        <v>43935</v>
      </c>
      <c r="B1321" s="6">
        <f>TITRES_STAT!D1324</f>
        <v>6.8085000000000004</v>
      </c>
      <c r="C1321" s="2">
        <f t="shared" si="157"/>
        <v>-8.4399999999999586E-2</v>
      </c>
      <c r="D1321" s="2">
        <f t="shared" si="158"/>
        <v>6.8666399999999994</v>
      </c>
      <c r="E1321" s="2">
        <f t="shared" si="160"/>
        <v>6.9266699999999997</v>
      </c>
      <c r="F1321" s="2">
        <f t="shared" si="161"/>
        <v>6.8295950000000003</v>
      </c>
      <c r="G1321" s="2">
        <f t="shared" si="155"/>
        <v>6.9997999999999969</v>
      </c>
      <c r="H1321" s="2">
        <f t="shared" si="159"/>
        <v>7.4428725000000089</v>
      </c>
      <c r="I1321" s="2">
        <f t="array" ref="I1321">SUMPRODUCT(B1305:B1324, (ROW(B1305:B1324)-ROW(B1305)+1)) / (20*21/2)</f>
        <v>6.8847709523809524</v>
      </c>
      <c r="J1321" s="2">
        <f t="shared" si="162"/>
        <v>6.8941538167978633</v>
      </c>
      <c r="K1321" s="2">
        <f t="shared" si="156"/>
        <v>6.9941308985115267</v>
      </c>
    </row>
    <row r="1322" spans="1:11" ht="13.5" x14ac:dyDescent="0.25">
      <c r="A1322" s="3">
        <f>TITRES_STAT!B1325</f>
        <v>43936</v>
      </c>
      <c r="B1322" s="6">
        <f>TITRES_STAT!D1325</f>
        <v>7.0053999999999998</v>
      </c>
      <c r="C1322" s="2">
        <f t="shared" si="157"/>
        <v>0.19689999999999941</v>
      </c>
      <c r="D1322" s="2">
        <f t="shared" si="158"/>
        <v>6.8647600000000013</v>
      </c>
      <c r="E1322" s="2">
        <f t="shared" si="160"/>
        <v>6.9238499999999998</v>
      </c>
      <c r="F1322" s="2">
        <f t="shared" si="161"/>
        <v>6.8460050000000008</v>
      </c>
      <c r="G1322" s="2">
        <f t="shared" si="155"/>
        <v>6.9943599999999968</v>
      </c>
      <c r="H1322" s="2">
        <f t="shared" si="159"/>
        <v>7.4368705000000093</v>
      </c>
      <c r="I1322" s="2">
        <f t="array" ref="I1322">SUMPRODUCT(B1306:B1325, (ROW(B1306:B1325)-ROW(B1306)+1)) / (20*21/2)</f>
        <v>6.8548985714285733</v>
      </c>
      <c r="J1322" s="2">
        <f t="shared" si="162"/>
        <v>6.9047486913885425</v>
      </c>
      <c r="K1322" s="2">
        <f t="shared" si="156"/>
        <v>6.9945728240600946</v>
      </c>
    </row>
    <row r="1323" spans="1:11" ht="13.5" x14ac:dyDescent="0.25">
      <c r="A1323" s="3">
        <f>TITRES_STAT!B1326</f>
        <v>43937</v>
      </c>
      <c r="B1323" s="6">
        <f>TITRES_STAT!D1326</f>
        <v>6.7991000000000001</v>
      </c>
      <c r="C1323" s="2">
        <f t="shared" si="157"/>
        <v>-0.20629999999999971</v>
      </c>
      <c r="D1323" s="2">
        <f t="shared" si="158"/>
        <v>6.8628800000000014</v>
      </c>
      <c r="E1323" s="2">
        <f t="shared" si="160"/>
        <v>6.9013400000000003</v>
      </c>
      <c r="F1323" s="2">
        <f t="shared" si="161"/>
        <v>6.8619450000000004</v>
      </c>
      <c r="G1323" s="2">
        <f t="shared" si="155"/>
        <v>6.9840439999999981</v>
      </c>
      <c r="H1323" s="2">
        <f t="shared" si="159"/>
        <v>7.4287585000000078</v>
      </c>
      <c r="I1323" s="2">
        <f t="array" ref="I1323">SUMPRODUCT(B1307:B1326, (ROW(B1307:B1326)-ROW(B1307)+1)) / (20*21/2)</f>
        <v>6.8432423809523808</v>
      </c>
      <c r="J1323" s="2">
        <f t="shared" si="162"/>
        <v>6.8946869112563007</v>
      </c>
      <c r="K1323" s="2">
        <f t="shared" si="156"/>
        <v>6.9869072231165612</v>
      </c>
    </row>
    <row r="1324" spans="1:11" ht="13.5" x14ac:dyDescent="0.25">
      <c r="A1324" s="3">
        <f>TITRES_STAT!B1327</f>
        <v>43938</v>
      </c>
      <c r="B1324" s="6">
        <f>TITRES_STAT!D1327</f>
        <v>6.6021999999999998</v>
      </c>
      <c r="C1324" s="2">
        <f t="shared" si="157"/>
        <v>-0.1969000000000003</v>
      </c>
      <c r="D1324" s="2">
        <f t="shared" si="158"/>
        <v>6.8216200000000002</v>
      </c>
      <c r="E1324" s="2">
        <f t="shared" si="160"/>
        <v>6.858200000000001</v>
      </c>
      <c r="F1324" s="2">
        <f t="shared" si="161"/>
        <v>6.8783599999999989</v>
      </c>
      <c r="G1324" s="2">
        <f t="shared" si="155"/>
        <v>6.9697899999999979</v>
      </c>
      <c r="H1324" s="2">
        <f t="shared" si="159"/>
        <v>7.4191460000000076</v>
      </c>
      <c r="I1324" s="2">
        <f t="array" ref="I1324">SUMPRODUCT(B1308:B1327, (ROW(B1308:B1327)-ROW(B1308)+1)) / (20*21/2)</f>
        <v>6.8122085714285721</v>
      </c>
      <c r="J1324" s="2">
        <f t="shared" si="162"/>
        <v>6.8668310149461771</v>
      </c>
      <c r="K1324" s="2">
        <f t="shared" si="156"/>
        <v>6.9718206653472841</v>
      </c>
    </row>
    <row r="1325" spans="1:11" ht="13.5" x14ac:dyDescent="0.25">
      <c r="A1325" s="3">
        <f>TITRES_STAT!B1328</f>
        <v>43941</v>
      </c>
      <c r="B1325" s="6">
        <f>TITRES_STAT!D1328</f>
        <v>6.5647000000000002</v>
      </c>
      <c r="C1325" s="2">
        <f t="shared" si="157"/>
        <v>-3.7499999999999645E-2</v>
      </c>
      <c r="D1325" s="2">
        <f t="shared" si="158"/>
        <v>6.7559799999999992</v>
      </c>
      <c r="E1325" s="2">
        <f t="shared" si="160"/>
        <v>6.8122500000000006</v>
      </c>
      <c r="F1325" s="2">
        <f t="shared" si="161"/>
        <v>6.8839899999999972</v>
      </c>
      <c r="G1325" s="2">
        <f t="shared" si="155"/>
        <v>6.9547859999999995</v>
      </c>
      <c r="H1325" s="2">
        <f t="shared" si="159"/>
        <v>7.4088305000000059</v>
      </c>
      <c r="I1325" s="2">
        <f t="array" ref="I1325">SUMPRODUCT(B1309:B1328, (ROW(B1309:B1328)-ROW(B1309)+1)) / (20*21/2)</f>
        <v>6.7816209523809521</v>
      </c>
      <c r="J1325" s="2">
        <f t="shared" si="162"/>
        <v>6.8380566325703507</v>
      </c>
      <c r="K1325" s="2">
        <f t="shared" si="156"/>
        <v>6.9558551490591558</v>
      </c>
    </row>
    <row r="1326" spans="1:11" ht="13.5" x14ac:dyDescent="0.25">
      <c r="A1326" s="3">
        <f>TITRES_STAT!B1329</f>
        <v>43942</v>
      </c>
      <c r="B1326" s="6">
        <f>TITRES_STAT!D1329</f>
        <v>6.7615999999999996</v>
      </c>
      <c r="C1326" s="2">
        <f t="shared" si="157"/>
        <v>0.19689999999999941</v>
      </c>
      <c r="D1326" s="2">
        <f t="shared" si="158"/>
        <v>6.7466000000000008</v>
      </c>
      <c r="E1326" s="2">
        <f t="shared" si="160"/>
        <v>6.8066200000000006</v>
      </c>
      <c r="F1326" s="2">
        <f t="shared" si="161"/>
        <v>6.8905549999999973</v>
      </c>
      <c r="G1326" s="2">
        <f t="shared" si="155"/>
        <v>6.9420319999999993</v>
      </c>
      <c r="H1326" s="2">
        <f t="shared" si="159"/>
        <v>7.4004370000000073</v>
      </c>
      <c r="I1326" s="2">
        <f t="array" ref="I1326">SUMPRODUCT(B1310:B1329, (ROW(B1310:B1329)-ROW(B1310)+1)) / (20*21/2)</f>
        <v>6.7702747619047638</v>
      </c>
      <c r="J1326" s="2">
        <f t="shared" si="162"/>
        <v>6.8307750485160312</v>
      </c>
      <c r="K1326" s="2">
        <f t="shared" si="156"/>
        <v>6.9482373000764444</v>
      </c>
    </row>
    <row r="1327" spans="1:11" ht="13.5" x14ac:dyDescent="0.25">
      <c r="A1327" s="3">
        <f>TITRES_STAT!B1330</f>
        <v>43943</v>
      </c>
      <c r="B1327" s="6">
        <f>TITRES_STAT!D1330</f>
        <v>6.5647000000000002</v>
      </c>
      <c r="C1327" s="2">
        <f t="shared" si="157"/>
        <v>-0.19689999999999941</v>
      </c>
      <c r="D1327" s="2">
        <f t="shared" si="158"/>
        <v>6.6584600000000007</v>
      </c>
      <c r="E1327" s="2">
        <f t="shared" si="160"/>
        <v>6.7616100000000019</v>
      </c>
      <c r="F1327" s="2">
        <f t="shared" si="161"/>
        <v>6.885869999999997</v>
      </c>
      <c r="G1327" s="2">
        <f t="shared" si="155"/>
        <v>6.9270279999999991</v>
      </c>
      <c r="H1327" s="2">
        <f t="shared" si="159"/>
        <v>7.3922785000000069</v>
      </c>
      <c r="I1327" s="2">
        <f t="array" ref="I1327">SUMPRODUCT(B1311:B1330, (ROW(B1311:B1330)-ROW(B1311)+1)) / (20*21/2)</f>
        <v>6.760268571428572</v>
      </c>
      <c r="J1327" s="2">
        <f t="shared" si="162"/>
        <v>6.8054345677049808</v>
      </c>
      <c r="K1327" s="2">
        <f t="shared" si="156"/>
        <v>6.9331966216420744</v>
      </c>
    </row>
    <row r="1328" spans="1:11" ht="13.5" x14ac:dyDescent="0.25">
      <c r="A1328" s="3">
        <f>TITRES_STAT!B1331</f>
        <v>43944</v>
      </c>
      <c r="B1328" s="6">
        <f>TITRES_STAT!D1331</f>
        <v>6.5647000000000002</v>
      </c>
      <c r="C1328" s="2">
        <f t="shared" si="157"/>
        <v>0</v>
      </c>
      <c r="D1328" s="2">
        <f t="shared" si="158"/>
        <v>6.6115800000000009</v>
      </c>
      <c r="E1328" s="2">
        <f t="shared" si="160"/>
        <v>6.7372300000000012</v>
      </c>
      <c r="F1328" s="2">
        <f t="shared" si="161"/>
        <v>6.8713349999999975</v>
      </c>
      <c r="G1328" s="2">
        <f t="shared" si="155"/>
        <v>6.9122120000000002</v>
      </c>
      <c r="H1328" s="2">
        <f t="shared" si="159"/>
        <v>7.3853390000000072</v>
      </c>
      <c r="I1328" s="2">
        <f t="array" ref="I1328">SUMPRODUCT(B1312:B1331, (ROW(B1312:B1331)-ROW(B1312)+1)) / (20*21/2)</f>
        <v>6.7524952380952383</v>
      </c>
      <c r="J1328" s="2">
        <f t="shared" si="162"/>
        <v>6.7825074660187923</v>
      </c>
      <c r="K1328" s="2">
        <f t="shared" si="156"/>
        <v>6.9187457737345426</v>
      </c>
    </row>
    <row r="1329" spans="1:11" ht="13.5" x14ac:dyDescent="0.25">
      <c r="A1329" s="3">
        <f>TITRES_STAT!B1332</f>
        <v>43945</v>
      </c>
      <c r="B1329" s="6">
        <f>TITRES_STAT!D1332</f>
        <v>6.7522000000000002</v>
      </c>
      <c r="C1329" s="2">
        <f t="shared" si="157"/>
        <v>0.1875</v>
      </c>
      <c r="D1329" s="2">
        <f t="shared" si="158"/>
        <v>6.6415800000000003</v>
      </c>
      <c r="E1329" s="2">
        <f t="shared" si="160"/>
        <v>6.7316000000000003</v>
      </c>
      <c r="F1329" s="2">
        <f t="shared" si="161"/>
        <v>6.8572649999999982</v>
      </c>
      <c r="G1329" s="2">
        <f t="shared" si="155"/>
        <v>6.903772</v>
      </c>
      <c r="H1329" s="2">
        <f t="shared" si="159"/>
        <v>7.3805090000000062</v>
      </c>
      <c r="I1329" s="2">
        <f t="array" ref="I1329">SUMPRODUCT(B1313:B1332, (ROW(B1313:B1332)-ROW(B1313)+1)) / (20*21/2)</f>
        <v>6.7461061904761914</v>
      </c>
      <c r="J1329" s="2">
        <f t="shared" si="162"/>
        <v>6.7796210406836694</v>
      </c>
      <c r="K1329" s="2">
        <f t="shared" si="156"/>
        <v>6.9122145669214232</v>
      </c>
    </row>
    <row r="1330" spans="1:11" ht="13.5" x14ac:dyDescent="0.25">
      <c r="A1330" s="3">
        <f>TITRES_STAT!B1333</f>
        <v>43948</v>
      </c>
      <c r="B1330" s="6">
        <f>TITRES_STAT!D1333</f>
        <v>6.7522000000000002</v>
      </c>
      <c r="C1330" s="2">
        <f t="shared" si="157"/>
        <v>0</v>
      </c>
      <c r="D1330" s="2">
        <f t="shared" si="158"/>
        <v>6.6790800000000008</v>
      </c>
      <c r="E1330" s="2">
        <f t="shared" si="160"/>
        <v>6.7175300000000009</v>
      </c>
      <c r="F1330" s="2">
        <f t="shared" si="161"/>
        <v>6.8338199999999985</v>
      </c>
      <c r="G1330" s="2">
        <f t="shared" ref="G1330:G1393" si="163">AVERAGE(B1281:B1330)</f>
        <v>6.894394000000001</v>
      </c>
      <c r="H1330" s="2">
        <f t="shared" si="159"/>
        <v>7.3758200000000054</v>
      </c>
      <c r="I1330" s="2">
        <f t="array" ref="I1330">SUMPRODUCT(B1314:B1333, (ROW(B1314:B1333)-ROW(B1314)+1)) / (20*21/2)</f>
        <v>6.7232000000000003</v>
      </c>
      <c r="J1330" s="2">
        <f t="shared" si="162"/>
        <v>6.7770095129995109</v>
      </c>
      <c r="K1330" s="2">
        <f t="shared" si="156"/>
        <v>6.9059394858656811</v>
      </c>
    </row>
    <row r="1331" spans="1:11" ht="13.5" x14ac:dyDescent="0.25">
      <c r="A1331" s="3">
        <f>TITRES_STAT!B1334</f>
        <v>43949</v>
      </c>
      <c r="B1331" s="6">
        <f>TITRES_STAT!D1334</f>
        <v>6.7522000000000002</v>
      </c>
      <c r="C1331" s="2">
        <f t="shared" si="157"/>
        <v>0</v>
      </c>
      <c r="D1331" s="2">
        <f t="shared" si="158"/>
        <v>6.6772000000000009</v>
      </c>
      <c r="E1331" s="2">
        <f t="shared" si="160"/>
        <v>6.7119000000000018</v>
      </c>
      <c r="F1331" s="2">
        <f t="shared" si="161"/>
        <v>6.8192849999999989</v>
      </c>
      <c r="G1331" s="2">
        <f t="shared" si="163"/>
        <v>6.8850160000000029</v>
      </c>
      <c r="H1331" s="2">
        <f t="shared" si="159"/>
        <v>7.3711310000000063</v>
      </c>
      <c r="I1331" s="2">
        <f t="array" ref="I1331">SUMPRODUCT(B1315:B1334, (ROW(B1315:B1334)-ROW(B1315)+1)) / (20*21/2)</f>
        <v>6.6846152380952377</v>
      </c>
      <c r="J1331" s="2">
        <f t="shared" si="162"/>
        <v>6.7746467022376526</v>
      </c>
      <c r="K1331" s="2">
        <f t="shared" ref="K1331:K1394" si="164">$K$4*B1331+(1-$K$4)*K1330</f>
        <v>6.8999104864199685</v>
      </c>
    </row>
    <row r="1332" spans="1:11" ht="13.5" x14ac:dyDescent="0.25">
      <c r="A1332" s="3">
        <f>TITRES_STAT!B1335</f>
        <v>43950</v>
      </c>
      <c r="B1332" s="6">
        <f>TITRES_STAT!D1335</f>
        <v>6.7522000000000002</v>
      </c>
      <c r="C1332" s="2">
        <f t="shared" si="157"/>
        <v>0</v>
      </c>
      <c r="D1332" s="2">
        <f t="shared" si="158"/>
        <v>6.7147000000000006</v>
      </c>
      <c r="E1332" s="2">
        <f t="shared" si="160"/>
        <v>6.6865800000000011</v>
      </c>
      <c r="F1332" s="2">
        <f t="shared" si="161"/>
        <v>6.8052149999999996</v>
      </c>
      <c r="G1332" s="2">
        <f t="shared" si="163"/>
        <v>6.8737620000000037</v>
      </c>
      <c r="H1332" s="2">
        <f t="shared" si="159"/>
        <v>7.3664420000000055</v>
      </c>
      <c r="I1332" s="2">
        <f t="array" ref="I1332">SUMPRODUCT(B1316:B1335, (ROW(B1316:B1335)-ROW(B1316)+1)) / (20*21/2)</f>
        <v>6.6625566666666662</v>
      </c>
      <c r="J1332" s="2">
        <f t="shared" si="162"/>
        <v>6.7725089210721618</v>
      </c>
      <c r="K1332" s="2">
        <f t="shared" si="164"/>
        <v>6.894117918325068</v>
      </c>
    </row>
    <row r="1333" spans="1:11" ht="13.5" x14ac:dyDescent="0.25">
      <c r="A1333" s="3">
        <f>TITRES_STAT!B1336</f>
        <v>43951</v>
      </c>
      <c r="B1333" s="6">
        <f>TITRES_STAT!D1336</f>
        <v>6.5647000000000002</v>
      </c>
      <c r="C1333" s="2">
        <f t="shared" si="157"/>
        <v>-0.1875</v>
      </c>
      <c r="D1333" s="2">
        <f t="shared" si="158"/>
        <v>6.7147000000000006</v>
      </c>
      <c r="E1333" s="2">
        <f t="shared" si="160"/>
        <v>6.6631400000000012</v>
      </c>
      <c r="F1333" s="2">
        <f t="shared" si="161"/>
        <v>6.7822399999999998</v>
      </c>
      <c r="G1333" s="2">
        <f t="shared" si="163"/>
        <v>6.8587580000000035</v>
      </c>
      <c r="H1333" s="2">
        <f t="shared" si="159"/>
        <v>7.361050000000005</v>
      </c>
      <c r="I1333" s="2">
        <f t="array" ref="I1333">SUMPRODUCT(B1317:B1336, (ROW(B1317:B1336)-ROW(B1317)+1)) / (20*21/2)</f>
        <v>6.659880952380953</v>
      </c>
      <c r="J1333" s="2">
        <f t="shared" si="162"/>
        <v>6.7527175952557652</v>
      </c>
      <c r="K1333" s="2">
        <f t="shared" si="164"/>
        <v>6.8811995685868306</v>
      </c>
    </row>
    <row r="1334" spans="1:11" ht="13.5" x14ac:dyDescent="0.25">
      <c r="A1334" s="3">
        <f>TITRES_STAT!B1337</f>
        <v>43955</v>
      </c>
      <c r="B1334" s="6">
        <f>TITRES_STAT!D1337</f>
        <v>6.3771000000000004</v>
      </c>
      <c r="C1334" s="2">
        <f t="shared" si="157"/>
        <v>-0.18759999999999977</v>
      </c>
      <c r="D1334" s="2">
        <f t="shared" si="158"/>
        <v>6.6396800000000002</v>
      </c>
      <c r="E1334" s="2">
        <f t="shared" si="160"/>
        <v>6.6406300000000016</v>
      </c>
      <c r="F1334" s="2">
        <f t="shared" si="161"/>
        <v>6.7494150000000017</v>
      </c>
      <c r="G1334" s="2">
        <f t="shared" si="163"/>
        <v>6.842628000000003</v>
      </c>
      <c r="H1334" s="2">
        <f t="shared" si="159"/>
        <v>7.3547200000000039</v>
      </c>
      <c r="I1334" s="2">
        <f t="array" ref="I1334">SUMPRODUCT(B1318:B1337, (ROW(B1318:B1337)-ROW(B1318)+1)) / (20*21/2)</f>
        <v>6.6577857142857146</v>
      </c>
      <c r="J1334" s="2">
        <f t="shared" si="162"/>
        <v>6.7169444909456928</v>
      </c>
      <c r="K1334" s="2">
        <f t="shared" si="164"/>
        <v>6.8614309580540143</v>
      </c>
    </row>
    <row r="1335" spans="1:11" ht="13.5" x14ac:dyDescent="0.25">
      <c r="A1335" s="3">
        <f>TITRES_STAT!B1338</f>
        <v>43956</v>
      </c>
      <c r="B1335" s="6">
        <f>TITRES_STAT!D1338</f>
        <v>6.5178000000000003</v>
      </c>
      <c r="C1335" s="2">
        <f t="shared" si="157"/>
        <v>0.14069999999999983</v>
      </c>
      <c r="D1335" s="2">
        <f t="shared" si="158"/>
        <v>6.5927999999999995</v>
      </c>
      <c r="E1335" s="2">
        <f t="shared" si="160"/>
        <v>6.6359400000000006</v>
      </c>
      <c r="F1335" s="2">
        <f t="shared" si="161"/>
        <v>6.724095000000001</v>
      </c>
      <c r="G1335" s="2">
        <f t="shared" si="163"/>
        <v>6.8293120000000043</v>
      </c>
      <c r="H1335" s="2">
        <f t="shared" si="159"/>
        <v>7.3477335000000039</v>
      </c>
      <c r="I1335" s="2">
        <f t="array" ref="I1335">SUMPRODUCT(B1319:B1338, (ROW(B1319:B1338)-ROW(B1319)+1)) / (20*21/2)</f>
        <v>6.6429133333333326</v>
      </c>
      <c r="J1335" s="2">
        <f t="shared" si="162"/>
        <v>6.6979783489508646</v>
      </c>
      <c r="K1335" s="2">
        <f t="shared" si="164"/>
        <v>6.8479552342087588</v>
      </c>
    </row>
    <row r="1336" spans="1:11" ht="13.5" x14ac:dyDescent="0.25">
      <c r="A1336" s="3">
        <f>TITRES_STAT!B1339</f>
        <v>43957</v>
      </c>
      <c r="B1336" s="6">
        <f>TITRES_STAT!D1339</f>
        <v>6.6959999999999997</v>
      </c>
      <c r="C1336" s="2">
        <f t="shared" si="157"/>
        <v>0.17819999999999947</v>
      </c>
      <c r="D1336" s="2">
        <f t="shared" si="158"/>
        <v>6.5815600000000005</v>
      </c>
      <c r="E1336" s="2">
        <f t="shared" si="160"/>
        <v>6.6293800000000003</v>
      </c>
      <c r="F1336" s="2">
        <f t="shared" si="161"/>
        <v>6.7180000000000009</v>
      </c>
      <c r="G1336" s="2">
        <f t="shared" si="163"/>
        <v>6.8169340000000043</v>
      </c>
      <c r="H1336" s="2">
        <f t="shared" si="159"/>
        <v>7.3415910000000029</v>
      </c>
      <c r="I1336" s="2">
        <f t="array" ref="I1336">SUMPRODUCT(B1320:B1339, (ROW(B1320:B1339)-ROW(B1320)+1)) / (20*21/2)</f>
        <v>6.6292914285714275</v>
      </c>
      <c r="J1336" s="2">
        <f t="shared" si="162"/>
        <v>6.6977899347650682</v>
      </c>
      <c r="K1336" s="2">
        <f t="shared" si="164"/>
        <v>6.8419962054162582</v>
      </c>
    </row>
    <row r="1337" spans="1:11" ht="13.5" x14ac:dyDescent="0.25">
      <c r="A1337" s="3">
        <f>TITRES_STAT!B1340</f>
        <v>43958</v>
      </c>
      <c r="B1337" s="6">
        <f>TITRES_STAT!D1340</f>
        <v>6.6959999999999997</v>
      </c>
      <c r="C1337" s="2">
        <f t="shared" si="157"/>
        <v>0</v>
      </c>
      <c r="D1337" s="2">
        <f t="shared" si="158"/>
        <v>6.5703199999999997</v>
      </c>
      <c r="E1337" s="2">
        <f t="shared" si="160"/>
        <v>6.6425099999999997</v>
      </c>
      <c r="F1337" s="2">
        <f t="shared" si="161"/>
        <v>6.7020600000000012</v>
      </c>
      <c r="G1337" s="2">
        <f t="shared" si="163"/>
        <v>6.807370000000005</v>
      </c>
      <c r="H1337" s="2">
        <f t="shared" si="159"/>
        <v>7.3354485000000018</v>
      </c>
      <c r="I1337" s="2">
        <f t="array" ref="I1337">SUMPRODUCT(B1321:B1340, (ROW(B1321:B1340)-ROW(B1321)+1)) / (20*21/2)</f>
        <v>6.5990533333333339</v>
      </c>
      <c r="J1337" s="2">
        <f t="shared" si="162"/>
        <v>6.6976194647874427</v>
      </c>
      <c r="K1337" s="2">
        <f t="shared" si="164"/>
        <v>6.8362708640273855</v>
      </c>
    </row>
    <row r="1338" spans="1:11" ht="13.5" x14ac:dyDescent="0.25">
      <c r="A1338" s="3">
        <f>TITRES_STAT!B1341</f>
        <v>43959</v>
      </c>
      <c r="B1338" s="6">
        <f>TITRES_STAT!D1341</f>
        <v>6.5458999999999996</v>
      </c>
      <c r="C1338" s="2">
        <f t="shared" si="157"/>
        <v>-0.15010000000000012</v>
      </c>
      <c r="D1338" s="2">
        <f t="shared" si="158"/>
        <v>6.5665599999999982</v>
      </c>
      <c r="E1338" s="2">
        <f t="shared" si="160"/>
        <v>6.6406299999999998</v>
      </c>
      <c r="F1338" s="2">
        <f t="shared" si="161"/>
        <v>6.6889300000000009</v>
      </c>
      <c r="G1338" s="2">
        <f t="shared" si="163"/>
        <v>6.7989300000000057</v>
      </c>
      <c r="H1338" s="2">
        <f t="shared" si="159"/>
        <v>7.3283210000000016</v>
      </c>
      <c r="I1338" s="2">
        <f t="array" ref="I1338">SUMPRODUCT(B1322:B1341, (ROW(B1322:B1341)-ROW(B1322)+1)) / (20*21/2)</f>
        <v>6.5892276190476187</v>
      </c>
      <c r="J1338" s="2">
        <f t="shared" si="162"/>
        <v>6.6831699919505434</v>
      </c>
      <c r="K1338" s="2">
        <f t="shared" si="164"/>
        <v>6.8248837713204296</v>
      </c>
    </row>
    <row r="1339" spans="1:11" ht="13.5" x14ac:dyDescent="0.25">
      <c r="A1339" s="3">
        <f>TITRES_STAT!B1342</f>
        <v>43962</v>
      </c>
      <c r="B1339" s="6">
        <f>TITRES_STAT!D1342</f>
        <v>6.5458999999999996</v>
      </c>
      <c r="C1339" s="2">
        <f t="shared" si="157"/>
        <v>0</v>
      </c>
      <c r="D1339" s="2">
        <f t="shared" si="158"/>
        <v>6.6003199999999991</v>
      </c>
      <c r="E1339" s="2">
        <f t="shared" si="160"/>
        <v>6.62</v>
      </c>
      <c r="F1339" s="2">
        <f t="shared" si="161"/>
        <v>6.6757999999999997</v>
      </c>
      <c r="G1339" s="2">
        <f t="shared" si="163"/>
        <v>6.7904900000000055</v>
      </c>
      <c r="H1339" s="2">
        <f t="shared" si="159"/>
        <v>7.3203025000000013</v>
      </c>
      <c r="I1339" s="2">
        <f t="array" ref="I1339">SUMPRODUCT(B1323:B1342, (ROW(B1323:B1342)-ROW(B1323)+1)) / (20*21/2)</f>
        <v>6.5824428571428584</v>
      </c>
      <c r="J1339" s="2">
        <f t="shared" si="162"/>
        <v>6.6700966593838249</v>
      </c>
      <c r="K1339" s="2">
        <f t="shared" si="164"/>
        <v>6.8139432312686488</v>
      </c>
    </row>
    <row r="1340" spans="1:11" ht="13.5" x14ac:dyDescent="0.25">
      <c r="A1340" s="3">
        <f>TITRES_STAT!B1343</f>
        <v>43963</v>
      </c>
      <c r="B1340" s="6">
        <f>TITRES_STAT!D1343</f>
        <v>6.3582999999999998</v>
      </c>
      <c r="C1340" s="2">
        <f t="shared" si="157"/>
        <v>-0.18759999999999977</v>
      </c>
      <c r="D1340" s="2">
        <f t="shared" si="158"/>
        <v>6.5684200000000006</v>
      </c>
      <c r="E1340" s="2">
        <f t="shared" si="160"/>
        <v>6.5806100000000001</v>
      </c>
      <c r="F1340" s="2">
        <f t="shared" si="161"/>
        <v>6.64907</v>
      </c>
      <c r="G1340" s="2">
        <f t="shared" si="163"/>
        <v>6.7782980000000039</v>
      </c>
      <c r="H1340" s="2">
        <f t="shared" si="159"/>
        <v>7.313175000000002</v>
      </c>
      <c r="I1340" s="2">
        <f t="array" ref="I1340">SUMPRODUCT(B1324:B1343, (ROW(B1324:B1343)-ROW(B1324)+1)) / (20*21/2)</f>
        <v>6.5777566666666676</v>
      </c>
      <c r="J1340" s="2">
        <f t="shared" si="162"/>
        <v>6.6404017394425088</v>
      </c>
      <c r="K1340" s="2">
        <f t="shared" si="164"/>
        <v>6.7960748692581134</v>
      </c>
    </row>
    <row r="1341" spans="1:11" ht="13.5" x14ac:dyDescent="0.25">
      <c r="A1341" s="3">
        <f>TITRES_STAT!B1344</f>
        <v>43964</v>
      </c>
      <c r="B1341" s="6">
        <f>TITRES_STAT!D1344</f>
        <v>6.5458999999999996</v>
      </c>
      <c r="C1341" s="2">
        <f t="shared" si="157"/>
        <v>0.18759999999999977</v>
      </c>
      <c r="D1341" s="2">
        <f t="shared" si="158"/>
        <v>6.5383999999999984</v>
      </c>
      <c r="E1341" s="2">
        <f t="shared" si="160"/>
        <v>6.5599800000000004</v>
      </c>
      <c r="F1341" s="2">
        <f t="shared" si="161"/>
        <v>6.6359400000000006</v>
      </c>
      <c r="G1341" s="2">
        <f t="shared" si="163"/>
        <v>6.7706080000000046</v>
      </c>
      <c r="H1341" s="2">
        <f t="shared" si="159"/>
        <v>7.3060475000000018</v>
      </c>
      <c r="I1341" s="2">
        <f t="array" ref="I1341">SUMPRODUCT(B1325:B1344, (ROW(B1325:B1344)-ROW(B1325)+1)) / (20*21/2)</f>
        <v>6.5741866666666668</v>
      </c>
      <c r="J1341" s="2">
        <f t="shared" si="162"/>
        <v>6.631401573781317</v>
      </c>
      <c r="K1341" s="2">
        <f t="shared" si="164"/>
        <v>6.786264090071521</v>
      </c>
    </row>
    <row r="1342" spans="1:11" ht="13.5" x14ac:dyDescent="0.25">
      <c r="A1342" s="3">
        <f>TITRES_STAT!B1345</f>
        <v>43965</v>
      </c>
      <c r="B1342" s="6">
        <f>TITRES_STAT!D1345</f>
        <v>6.5647000000000002</v>
      </c>
      <c r="C1342" s="2">
        <f t="shared" si="157"/>
        <v>1.8800000000000594E-2</v>
      </c>
      <c r="D1342" s="2">
        <f t="shared" si="158"/>
        <v>6.5121399999999996</v>
      </c>
      <c r="E1342" s="2">
        <f t="shared" si="160"/>
        <v>6.5412300000000005</v>
      </c>
      <c r="F1342" s="2">
        <f t="shared" si="161"/>
        <v>6.6139049999999999</v>
      </c>
      <c r="G1342" s="2">
        <f t="shared" si="163"/>
        <v>6.7612300000000038</v>
      </c>
      <c r="H1342" s="2">
        <f t="shared" si="159"/>
        <v>7.2992485000000018</v>
      </c>
      <c r="I1342" s="2">
        <f t="array" ref="I1342">SUMPRODUCT(B1326:B1345, (ROW(B1326:B1345)-ROW(B1326)+1)) / (20*21/2)</f>
        <v>6.5788333333333338</v>
      </c>
      <c r="J1342" s="2">
        <f t="shared" si="162"/>
        <v>6.6250490429450011</v>
      </c>
      <c r="K1342" s="2">
        <f t="shared" si="164"/>
        <v>6.7775753022255794</v>
      </c>
    </row>
    <row r="1343" spans="1:11" ht="13.5" x14ac:dyDescent="0.25">
      <c r="A1343" s="3">
        <f>TITRES_STAT!B1346</f>
        <v>43966</v>
      </c>
      <c r="B1343" s="6">
        <f>TITRES_STAT!D1346</f>
        <v>6.5647000000000002</v>
      </c>
      <c r="C1343" s="2">
        <f t="shared" si="157"/>
        <v>0</v>
      </c>
      <c r="D1343" s="2">
        <f t="shared" si="158"/>
        <v>6.5159000000000002</v>
      </c>
      <c r="E1343" s="2">
        <f t="shared" si="160"/>
        <v>6.5412300000000005</v>
      </c>
      <c r="F1343" s="2">
        <f t="shared" si="161"/>
        <v>6.6021850000000004</v>
      </c>
      <c r="G1343" s="2">
        <f t="shared" si="163"/>
        <v>6.7518520000000031</v>
      </c>
      <c r="H1343" s="2">
        <f t="shared" si="159"/>
        <v>7.2924495000000027</v>
      </c>
      <c r="I1343" s="2">
        <f t="array" ref="I1343">SUMPRODUCT(B1327:B1346, (ROW(B1327:B1346)-ROW(B1327)+1)) / (20*21/2)</f>
        <v>6.5830780952380943</v>
      </c>
      <c r="J1343" s="2">
        <f t="shared" si="162"/>
        <v>6.6193015150454775</v>
      </c>
      <c r="K1343" s="2">
        <f t="shared" si="164"/>
        <v>6.7692272511579104</v>
      </c>
    </row>
    <row r="1344" spans="1:11" ht="13.5" x14ac:dyDescent="0.25">
      <c r="A1344" s="3">
        <f>TITRES_STAT!B1347</f>
        <v>43969</v>
      </c>
      <c r="B1344" s="6">
        <f>TITRES_STAT!D1347</f>
        <v>6.5647000000000002</v>
      </c>
      <c r="C1344" s="2">
        <f t="shared" si="157"/>
        <v>0</v>
      </c>
      <c r="D1344" s="2">
        <f t="shared" si="158"/>
        <v>6.51966</v>
      </c>
      <c r="E1344" s="2">
        <f t="shared" si="160"/>
        <v>6.5599900000000009</v>
      </c>
      <c r="F1344" s="2">
        <f t="shared" si="161"/>
        <v>6.6003100000000003</v>
      </c>
      <c r="G1344" s="2">
        <f t="shared" si="163"/>
        <v>6.7428500000000042</v>
      </c>
      <c r="H1344" s="2">
        <f t="shared" si="159"/>
        <v>7.2856505000000018</v>
      </c>
      <c r="I1344" s="2">
        <f t="array" ref="I1344">SUMPRODUCT(B1328:B1347, (ROW(B1328:B1347)-ROW(B1328)+1)) / (20*21/2)</f>
        <v>6.5690966666666659</v>
      </c>
      <c r="J1344" s="2">
        <f t="shared" si="162"/>
        <v>6.6141013707554315</v>
      </c>
      <c r="K1344" s="2">
        <f t="shared" si="164"/>
        <v>6.7612065746419141</v>
      </c>
    </row>
    <row r="1345" spans="1:11" ht="13.5" x14ac:dyDescent="0.25">
      <c r="A1345" s="3">
        <f>TITRES_STAT!B1348</f>
        <v>43970</v>
      </c>
      <c r="B1345" s="6">
        <f>TITRES_STAT!D1348</f>
        <v>6.6490999999999998</v>
      </c>
      <c r="C1345" s="2">
        <f t="shared" si="157"/>
        <v>8.4399999999999586E-2</v>
      </c>
      <c r="D1345" s="2">
        <f t="shared" si="158"/>
        <v>6.57782</v>
      </c>
      <c r="E1345" s="2">
        <f t="shared" si="160"/>
        <v>6.5731200000000012</v>
      </c>
      <c r="F1345" s="2">
        <f t="shared" si="161"/>
        <v>6.6045300000000013</v>
      </c>
      <c r="G1345" s="2">
        <f t="shared" si="163"/>
        <v>6.735724000000002</v>
      </c>
      <c r="H1345" s="2">
        <f t="shared" si="159"/>
        <v>7.2792735000000031</v>
      </c>
      <c r="I1345" s="2">
        <f t="array" ref="I1345">SUMPRODUCT(B1329:B1348, (ROW(B1329:B1348)-ROW(B1329)+1)) / (20*21/2)</f>
        <v>6.5636895238095239</v>
      </c>
      <c r="J1345" s="2">
        <f t="shared" si="162"/>
        <v>6.6174345735406286</v>
      </c>
      <c r="K1345" s="2">
        <f t="shared" si="164"/>
        <v>6.7568102383814468</v>
      </c>
    </row>
    <row r="1346" spans="1:11" ht="13.5" x14ac:dyDescent="0.25">
      <c r="A1346" s="3">
        <f>TITRES_STAT!B1349</f>
        <v>43971</v>
      </c>
      <c r="B1346" s="6">
        <f>TITRES_STAT!D1349</f>
        <v>6.6490999999999998</v>
      </c>
      <c r="C1346" s="2">
        <f t="shared" si="157"/>
        <v>0</v>
      </c>
      <c r="D1346" s="2">
        <f t="shared" si="158"/>
        <v>6.5984600000000002</v>
      </c>
      <c r="E1346" s="2">
        <f t="shared" si="160"/>
        <v>6.5684299999999993</v>
      </c>
      <c r="F1346" s="2">
        <f t="shared" si="161"/>
        <v>6.5989050000000002</v>
      </c>
      <c r="G1346" s="2">
        <f t="shared" si="163"/>
        <v>6.7299100000000021</v>
      </c>
      <c r="H1346" s="2">
        <f t="shared" si="159"/>
        <v>7.2738815000000026</v>
      </c>
      <c r="I1346" s="2">
        <f t="array" ref="I1346">SUMPRODUCT(B1330:B1349, (ROW(B1330:B1349)-ROW(B1330)+1)) / (20*21/2)</f>
        <v>6.5700261904761907</v>
      </c>
      <c r="J1346" s="2">
        <f t="shared" si="162"/>
        <v>6.620450328441521</v>
      </c>
      <c r="K1346" s="2">
        <f t="shared" si="164"/>
        <v>6.7525863074645276</v>
      </c>
    </row>
    <row r="1347" spans="1:11" ht="13.5" x14ac:dyDescent="0.25">
      <c r="A1347" s="3">
        <f>TITRES_STAT!B1350</f>
        <v>43972</v>
      </c>
      <c r="B1347" s="6">
        <f>TITRES_STAT!D1350</f>
        <v>6.4520999999999997</v>
      </c>
      <c r="C1347" s="2">
        <f t="shared" si="157"/>
        <v>-0.19700000000000006</v>
      </c>
      <c r="D1347" s="2">
        <f t="shared" si="158"/>
        <v>6.5759400000000001</v>
      </c>
      <c r="E1347" s="2">
        <f t="shared" si="160"/>
        <v>6.5440399999999999</v>
      </c>
      <c r="F1347" s="2">
        <f t="shared" si="161"/>
        <v>6.5932750000000011</v>
      </c>
      <c r="G1347" s="2">
        <f t="shared" si="163"/>
        <v>6.7212820000000022</v>
      </c>
      <c r="H1347" s="2">
        <f t="shared" si="159"/>
        <v>7.2666135000000018</v>
      </c>
      <c r="I1347" s="2">
        <f t="array" ref="I1347">SUMPRODUCT(B1331:B1350, (ROW(B1331:B1350)-ROW(B1331)+1)) / (20*21/2)</f>
        <v>6.5678857142857145</v>
      </c>
      <c r="J1347" s="2">
        <f t="shared" si="162"/>
        <v>6.6044169638280428</v>
      </c>
      <c r="K1347" s="2">
        <f t="shared" si="164"/>
        <v>6.7408025307012132</v>
      </c>
    </row>
    <row r="1348" spans="1:11" ht="13.5" x14ac:dyDescent="0.25">
      <c r="A1348" s="3">
        <f>TITRES_STAT!B1351</f>
        <v>43973</v>
      </c>
      <c r="B1348" s="6">
        <f>TITRES_STAT!D1351</f>
        <v>6.5365000000000002</v>
      </c>
      <c r="C1348" s="2">
        <f t="shared" ref="C1348:C1411" si="165">B1348-B1347</f>
        <v>8.4400000000000475E-2</v>
      </c>
      <c r="D1348" s="2">
        <f t="shared" si="158"/>
        <v>6.5703000000000005</v>
      </c>
      <c r="E1348" s="2">
        <f t="shared" si="160"/>
        <v>6.5430999999999999</v>
      </c>
      <c r="F1348" s="2">
        <f t="shared" si="161"/>
        <v>6.5918650000000012</v>
      </c>
      <c r="G1348" s="2">
        <f t="shared" si="163"/>
        <v>6.7184680000000006</v>
      </c>
      <c r="H1348" s="2">
        <f t="shared" si="159"/>
        <v>7.2597675000000006</v>
      </c>
      <c r="I1348" s="2">
        <f t="array" ref="I1348">SUMPRODUCT(B1332:B1351, (ROW(B1332:B1351)-ROW(B1332)+1)) / (20*21/2)</f>
        <v>6.5666380952380958</v>
      </c>
      <c r="J1348" s="2">
        <f t="shared" si="162"/>
        <v>6.5979486815587052</v>
      </c>
      <c r="K1348" s="2">
        <f t="shared" si="164"/>
        <v>6.7327906667521455</v>
      </c>
    </row>
    <row r="1349" spans="1:11" ht="13.5" x14ac:dyDescent="0.25">
      <c r="A1349" s="3">
        <f>TITRES_STAT!B1352</f>
        <v>43977</v>
      </c>
      <c r="B1349" s="6">
        <f>TITRES_STAT!D1352</f>
        <v>6.6584000000000003</v>
      </c>
      <c r="C1349" s="2">
        <f t="shared" si="165"/>
        <v>0.12190000000000012</v>
      </c>
      <c r="D1349" s="2">
        <f t="shared" si="158"/>
        <v>6.5890399999999998</v>
      </c>
      <c r="E1349" s="2">
        <f t="shared" si="160"/>
        <v>6.5543499999999995</v>
      </c>
      <c r="F1349" s="2">
        <f t="shared" si="161"/>
        <v>6.587175000000002</v>
      </c>
      <c r="G1349" s="2">
        <f t="shared" si="163"/>
        <v>6.714716000000001</v>
      </c>
      <c r="H1349" s="2">
        <f t="shared" si="159"/>
        <v>7.2537184999999997</v>
      </c>
      <c r="I1349" s="2">
        <f t="array" ref="I1349">SUMPRODUCT(B1333:B1352, (ROW(B1333:B1352)-ROW(B1333)+1)) / (20*21/2)</f>
        <v>6.5573500000000013</v>
      </c>
      <c r="J1349" s="2">
        <f t="shared" si="162"/>
        <v>6.6037059499816859</v>
      </c>
      <c r="K1349" s="2">
        <f t="shared" si="164"/>
        <v>6.7298733857030415</v>
      </c>
    </row>
    <row r="1350" spans="1:11" ht="13.5" x14ac:dyDescent="0.25">
      <c r="A1350" s="3">
        <f>TITRES_STAT!B1353</f>
        <v>43978</v>
      </c>
      <c r="B1350" s="6">
        <f>TITRES_STAT!D1353</f>
        <v>6.5647000000000002</v>
      </c>
      <c r="C1350" s="2">
        <f t="shared" si="165"/>
        <v>-9.3700000000000117E-2</v>
      </c>
      <c r="D1350" s="2">
        <f t="shared" ref="D1350:D1413" si="166">AVERAGE(B1346:B1350)</f>
        <v>6.5721599999999993</v>
      </c>
      <c r="E1350" s="2">
        <f t="shared" si="160"/>
        <v>6.5749899999999997</v>
      </c>
      <c r="F1350" s="2">
        <f t="shared" si="161"/>
        <v>6.5778000000000008</v>
      </c>
      <c r="G1350" s="2">
        <f t="shared" si="163"/>
        <v>6.7081519999999975</v>
      </c>
      <c r="H1350" s="2">
        <f t="shared" si="159"/>
        <v>7.2471539999999992</v>
      </c>
      <c r="I1350" s="2">
        <f t="array" ref="I1350">SUMPRODUCT(B1334:B1353, (ROW(B1334:B1353)-ROW(B1334)+1)) / (20*21/2)</f>
        <v>6.5672585714285709</v>
      </c>
      <c r="J1350" s="2">
        <f t="shared" si="162"/>
        <v>6.5999910976024774</v>
      </c>
      <c r="K1350" s="2">
        <f t="shared" si="164"/>
        <v>6.7233959980284128</v>
      </c>
    </row>
    <row r="1351" spans="1:11" ht="13.5" x14ac:dyDescent="0.25">
      <c r="A1351" s="3">
        <f>TITRES_STAT!B1354</f>
        <v>43979</v>
      </c>
      <c r="B1351" s="6">
        <f>TITRES_STAT!D1354</f>
        <v>6.5647000000000002</v>
      </c>
      <c r="C1351" s="2">
        <f t="shared" si="165"/>
        <v>0</v>
      </c>
      <c r="D1351" s="2">
        <f t="shared" si="166"/>
        <v>6.5552800000000007</v>
      </c>
      <c r="E1351" s="2">
        <f t="shared" si="160"/>
        <v>6.5768700000000013</v>
      </c>
      <c r="F1351" s="2">
        <f t="shared" si="161"/>
        <v>6.5684250000000004</v>
      </c>
      <c r="G1351" s="2">
        <f t="shared" si="163"/>
        <v>6.7015879999999992</v>
      </c>
      <c r="H1351" s="2">
        <f t="shared" si="159"/>
        <v>7.2404019999999978</v>
      </c>
      <c r="I1351" s="2">
        <f t="array" ref="I1351">SUMPRODUCT(B1335:B1354, (ROW(B1335:B1354)-ROW(B1335)+1)) / (20*21/2)</f>
        <v>6.5588638095238103</v>
      </c>
      <c r="J1351" s="2">
        <f t="shared" si="162"/>
        <v>6.5966300406879554</v>
      </c>
      <c r="K1351" s="2">
        <f t="shared" si="164"/>
        <v>6.717172625556711</v>
      </c>
    </row>
    <row r="1352" spans="1:11" ht="13.5" x14ac:dyDescent="0.25">
      <c r="A1352" s="3">
        <f>TITRES_STAT!B1355</f>
        <v>43980</v>
      </c>
      <c r="B1352" s="6">
        <f>TITRES_STAT!D1355</f>
        <v>6.4709000000000003</v>
      </c>
      <c r="C1352" s="2">
        <f t="shared" si="165"/>
        <v>-9.3799999999999883E-2</v>
      </c>
      <c r="D1352" s="2">
        <f t="shared" si="166"/>
        <v>6.5590400000000004</v>
      </c>
      <c r="E1352" s="2">
        <f t="shared" si="160"/>
        <v>6.5674900000000012</v>
      </c>
      <c r="F1352" s="2">
        <f t="shared" si="161"/>
        <v>6.5543600000000009</v>
      </c>
      <c r="G1352" s="2">
        <f t="shared" si="163"/>
        <v>6.697461999999998</v>
      </c>
      <c r="H1352" s="2">
        <f t="shared" si="159"/>
        <v>7.2333684999999983</v>
      </c>
      <c r="I1352" s="2">
        <f t="array" ref="I1352">SUMPRODUCT(B1336:B1355, (ROW(B1336:B1355)-ROW(B1336)+1)) / (20*21/2)</f>
        <v>6.5678795238095233</v>
      </c>
      <c r="J1352" s="2">
        <f t="shared" si="162"/>
        <v>6.5846557510986266</v>
      </c>
      <c r="K1352" s="2">
        <f t="shared" si="164"/>
        <v>6.7075148755348799</v>
      </c>
    </row>
    <row r="1353" spans="1:11" ht="13.5" x14ac:dyDescent="0.25">
      <c r="A1353" s="3">
        <f>TITRES_STAT!B1356</f>
        <v>43983</v>
      </c>
      <c r="B1353" s="6">
        <f>TITRES_STAT!D1356</f>
        <v>6.6584000000000003</v>
      </c>
      <c r="C1353" s="2">
        <f t="shared" si="165"/>
        <v>0.1875</v>
      </c>
      <c r="D1353" s="2">
        <f t="shared" si="166"/>
        <v>6.5834200000000012</v>
      </c>
      <c r="E1353" s="2">
        <f t="shared" si="160"/>
        <v>6.5768600000000008</v>
      </c>
      <c r="F1353" s="2">
        <f t="shared" si="161"/>
        <v>6.5590450000000002</v>
      </c>
      <c r="G1353" s="2">
        <f t="shared" si="163"/>
        <v>6.7010240000000003</v>
      </c>
      <c r="H1353" s="2">
        <f t="shared" si="159"/>
        <v>7.227272499999998</v>
      </c>
      <c r="I1353" s="2">
        <f t="array" ref="I1353">SUMPRODUCT(B1337:B1356, (ROW(B1337:B1356)-ROW(B1337)+1)) / (20*21/2)</f>
        <v>6.5842638095238097</v>
      </c>
      <c r="J1353" s="2">
        <f t="shared" si="162"/>
        <v>6.5916790128987577</v>
      </c>
      <c r="K1353" s="2">
        <f t="shared" si="164"/>
        <v>6.7055888019844927</v>
      </c>
    </row>
    <row r="1354" spans="1:11" ht="13.5" x14ac:dyDescent="0.25">
      <c r="A1354" s="3">
        <f>TITRES_STAT!B1357</f>
        <v>43984</v>
      </c>
      <c r="B1354" s="6">
        <f>TITRES_STAT!D1357</f>
        <v>6.4709000000000003</v>
      </c>
      <c r="C1354" s="2">
        <f t="shared" si="165"/>
        <v>-0.1875</v>
      </c>
      <c r="D1354" s="2">
        <f t="shared" si="166"/>
        <v>6.5459200000000006</v>
      </c>
      <c r="E1354" s="2">
        <f t="shared" si="160"/>
        <v>6.5674800000000007</v>
      </c>
      <c r="F1354" s="2">
        <f t="shared" si="161"/>
        <v>6.5637350000000012</v>
      </c>
      <c r="G1354" s="2">
        <f t="shared" si="163"/>
        <v>6.7049639999999977</v>
      </c>
      <c r="H1354" s="2">
        <f t="shared" ref="H1354:H1417" si="167">AVERAGE(B1155:B1354)</f>
        <v>7.2211769999999982</v>
      </c>
      <c r="I1354" s="2">
        <f t="array" ref="I1354">SUMPRODUCT(B1338:B1357, (ROW(B1338:B1357)-ROW(B1338)+1)) / (20*21/2)</f>
        <v>6.6031109523809519</v>
      </c>
      <c r="J1354" s="2">
        <f t="shared" si="162"/>
        <v>6.5801762497655423</v>
      </c>
      <c r="K1354" s="2">
        <f t="shared" si="164"/>
        <v>6.6963853195537286</v>
      </c>
    </row>
    <row r="1355" spans="1:11" ht="13.5" x14ac:dyDescent="0.25">
      <c r="A1355" s="3">
        <f>TITRES_STAT!B1358</f>
        <v>43985</v>
      </c>
      <c r="B1355" s="6">
        <f>TITRES_STAT!D1358</f>
        <v>6.6584000000000003</v>
      </c>
      <c r="C1355" s="2">
        <f t="shared" si="165"/>
        <v>0.1875</v>
      </c>
      <c r="D1355" s="2">
        <f t="shared" si="166"/>
        <v>6.5646600000000008</v>
      </c>
      <c r="E1355" s="2">
        <f t="shared" si="160"/>
        <v>6.5684100000000001</v>
      </c>
      <c r="F1355" s="2">
        <f t="shared" si="161"/>
        <v>6.5707650000000015</v>
      </c>
      <c r="G1355" s="2">
        <f t="shared" si="163"/>
        <v>6.7090899999999989</v>
      </c>
      <c r="H1355" s="2">
        <f t="shared" si="167"/>
        <v>7.2160189999999975</v>
      </c>
      <c r="I1355" s="2">
        <f t="array" ref="I1355">SUMPRODUCT(B1339:B1358, (ROW(B1339:B1358)-ROW(B1339)+1)) / (20*21/2)</f>
        <v>6.6028390476190477</v>
      </c>
      <c r="J1355" s="2">
        <f t="shared" si="162"/>
        <v>6.5876261307402526</v>
      </c>
      <c r="K1355" s="2">
        <f t="shared" si="164"/>
        <v>6.6948956991790727</v>
      </c>
    </row>
    <row r="1356" spans="1:11" ht="13.5" x14ac:dyDescent="0.25">
      <c r="A1356" s="3">
        <f>TITRES_STAT!B1359</f>
        <v>43986</v>
      </c>
      <c r="B1356" s="6">
        <f>TITRES_STAT!D1359</f>
        <v>6.7427999999999999</v>
      </c>
      <c r="C1356" s="2">
        <f t="shared" si="165"/>
        <v>8.4399999999999586E-2</v>
      </c>
      <c r="D1356" s="2">
        <f t="shared" si="166"/>
        <v>6.6002800000000006</v>
      </c>
      <c r="E1356" s="2">
        <f t="shared" ref="E1356:E1419" si="168">AVERAGE(B1347:B1356)</f>
        <v>6.5777799999999997</v>
      </c>
      <c r="F1356" s="2">
        <f t="shared" si="161"/>
        <v>6.573105</v>
      </c>
      <c r="G1356" s="2">
        <f t="shared" si="163"/>
        <v>6.7113399999999981</v>
      </c>
      <c r="H1356" s="2">
        <f t="shared" si="167"/>
        <v>7.2112829999999972</v>
      </c>
      <c r="I1356" s="2">
        <f t="array" ref="I1356">SUMPRODUCT(B1340:B1359, (ROW(B1340:B1359)-ROW(B1340)+1)) / (20*21/2)</f>
        <v>6.6211952380952379</v>
      </c>
      <c r="J1356" s="2">
        <f t="shared" si="162"/>
        <v>6.6024045944792764</v>
      </c>
      <c r="K1356" s="2">
        <f t="shared" si="164"/>
        <v>6.696774299211266</v>
      </c>
    </row>
    <row r="1357" spans="1:11" ht="13.5" x14ac:dyDescent="0.25">
      <c r="A1357" s="3">
        <f>TITRES_STAT!B1360</f>
        <v>43987</v>
      </c>
      <c r="B1357" s="6">
        <f>TITRES_STAT!D1360</f>
        <v>6.7709999999999999</v>
      </c>
      <c r="C1357" s="2">
        <f t="shared" si="165"/>
        <v>2.8200000000000003E-2</v>
      </c>
      <c r="D1357" s="2">
        <f t="shared" si="166"/>
        <v>6.6602999999999994</v>
      </c>
      <c r="E1357" s="2">
        <f t="shared" si="168"/>
        <v>6.6096699999999995</v>
      </c>
      <c r="F1357" s="2">
        <f t="shared" si="161"/>
        <v>6.5768550000000001</v>
      </c>
      <c r="G1357" s="2">
        <f t="shared" si="163"/>
        <v>6.7135919999999976</v>
      </c>
      <c r="H1357" s="2">
        <f t="shared" si="167"/>
        <v>7.2057499999999974</v>
      </c>
      <c r="I1357" s="2">
        <f t="array" ref="I1357">SUMPRODUCT(B1341:B1360, (ROW(B1341:B1360)-ROW(B1341)+1)) / (20*21/2)</f>
        <v>6.638479523809524</v>
      </c>
      <c r="J1357" s="2">
        <f t="shared" si="162"/>
        <v>6.618461299766965</v>
      </c>
      <c r="K1357" s="2">
        <f t="shared" si="164"/>
        <v>6.6996851110069029</v>
      </c>
    </row>
    <row r="1358" spans="1:11" ht="13.5" x14ac:dyDescent="0.25">
      <c r="A1358" s="3">
        <f>TITRES_STAT!B1361</f>
        <v>43990</v>
      </c>
      <c r="B1358" s="6">
        <f>TITRES_STAT!D1361</f>
        <v>6.5739999999999998</v>
      </c>
      <c r="C1358" s="2">
        <f t="shared" si="165"/>
        <v>-0.19700000000000006</v>
      </c>
      <c r="D1358" s="2">
        <f t="shared" si="166"/>
        <v>6.6434200000000008</v>
      </c>
      <c r="E1358" s="2">
        <f t="shared" si="168"/>
        <v>6.6134200000000005</v>
      </c>
      <c r="F1358" s="2">
        <f t="shared" si="161"/>
        <v>6.5782600000000002</v>
      </c>
      <c r="G1358" s="2">
        <f t="shared" si="163"/>
        <v>6.7079639999999996</v>
      </c>
      <c r="H1358" s="2">
        <f t="shared" si="167"/>
        <v>7.1992319999999976</v>
      </c>
      <c r="I1358" s="2">
        <f t="array" ref="I1358">SUMPRODUCT(B1342:B1361, (ROW(B1342:B1361)-ROW(B1342)+1)) / (20*21/2)</f>
        <v>6.6537985714285721</v>
      </c>
      <c r="J1358" s="2">
        <f t="shared" si="162"/>
        <v>6.6142268902653489</v>
      </c>
      <c r="K1358" s="2">
        <f t="shared" si="164"/>
        <v>6.6947562831242795</v>
      </c>
    </row>
    <row r="1359" spans="1:11" ht="13.5" x14ac:dyDescent="0.25">
      <c r="A1359" s="3">
        <f>TITRES_STAT!B1362</f>
        <v>43991</v>
      </c>
      <c r="B1359" s="6">
        <f>TITRES_STAT!D1362</f>
        <v>6.7709999999999999</v>
      </c>
      <c r="C1359" s="2">
        <f t="shared" si="165"/>
        <v>0.19700000000000006</v>
      </c>
      <c r="D1359" s="2">
        <f t="shared" si="166"/>
        <v>6.7034400000000005</v>
      </c>
      <c r="E1359" s="2">
        <f t="shared" si="168"/>
        <v>6.6246800000000006</v>
      </c>
      <c r="F1359" s="2">
        <f t="shared" si="161"/>
        <v>6.5895150000000005</v>
      </c>
      <c r="G1359" s="2">
        <f t="shared" si="163"/>
        <v>6.702712</v>
      </c>
      <c r="H1359" s="2">
        <f t="shared" si="167"/>
        <v>7.1936989999999961</v>
      </c>
      <c r="I1359" s="2">
        <f t="array" ref="I1359">SUMPRODUCT(B1343:B1362, (ROW(B1343:B1362)-ROW(B1343)+1)) / (20*21/2)</f>
        <v>6.6671504761904758</v>
      </c>
      <c r="J1359" s="2">
        <f t="shared" si="162"/>
        <v>6.6291576626210302</v>
      </c>
      <c r="K1359" s="2">
        <f t="shared" si="164"/>
        <v>6.69774623280568</v>
      </c>
    </row>
    <row r="1360" spans="1:11" ht="13.5" x14ac:dyDescent="0.25">
      <c r="A1360" s="3">
        <f>TITRES_STAT!B1363</f>
        <v>43992</v>
      </c>
      <c r="B1360" s="6">
        <f>TITRES_STAT!D1363</f>
        <v>6.7709999999999999</v>
      </c>
      <c r="C1360" s="2">
        <f t="shared" si="165"/>
        <v>0</v>
      </c>
      <c r="D1360" s="2">
        <f t="shared" si="166"/>
        <v>6.7259600000000006</v>
      </c>
      <c r="E1360" s="2">
        <f t="shared" si="168"/>
        <v>6.6453100000000003</v>
      </c>
      <c r="F1360" s="2">
        <f t="shared" si="161"/>
        <v>6.61015</v>
      </c>
      <c r="G1360" s="2">
        <f t="shared" si="163"/>
        <v>6.6937100000000012</v>
      </c>
      <c r="H1360" s="2">
        <f t="shared" si="167"/>
        <v>7.1886349999999943</v>
      </c>
      <c r="I1360" s="2">
        <f t="array" ref="I1360">SUMPRODUCT(B1344:B1363, (ROW(B1344:B1363)-ROW(B1344)+1)) / (20*21/2)</f>
        <v>6.6795647619047616</v>
      </c>
      <c r="J1360" s="2">
        <f t="shared" si="162"/>
        <v>6.642666456657123</v>
      </c>
      <c r="K1360" s="2">
        <f t="shared" si="164"/>
        <v>6.7006189295583987</v>
      </c>
    </row>
    <row r="1361" spans="1:11" ht="13.5" x14ac:dyDescent="0.25">
      <c r="A1361" s="3">
        <f>TITRES_STAT!B1364</f>
        <v>43993</v>
      </c>
      <c r="B1361" s="6">
        <f>TITRES_STAT!D1364</f>
        <v>6.7709999999999999</v>
      </c>
      <c r="C1361" s="2">
        <f t="shared" si="165"/>
        <v>0</v>
      </c>
      <c r="D1361" s="2">
        <f t="shared" si="166"/>
        <v>6.7316000000000003</v>
      </c>
      <c r="E1361" s="2">
        <f t="shared" si="168"/>
        <v>6.6659400000000009</v>
      </c>
      <c r="F1361" s="2">
        <f t="shared" si="161"/>
        <v>6.6214050000000002</v>
      </c>
      <c r="G1361" s="2">
        <f t="shared" si="163"/>
        <v>6.6882720000000004</v>
      </c>
      <c r="H1361" s="2">
        <f t="shared" si="167"/>
        <v>7.1831019999999945</v>
      </c>
      <c r="I1361" s="2">
        <f t="array" ref="I1361">SUMPRODUCT(B1345:B1364, (ROW(B1345:B1364)-ROW(B1345)+1)) / (20*21/2)</f>
        <v>6.6722890476190475</v>
      </c>
      <c r="J1361" s="2">
        <f t="shared" si="162"/>
        <v>6.6548886988802547</v>
      </c>
      <c r="K1361" s="2">
        <f t="shared" si="164"/>
        <v>6.7033789715365009</v>
      </c>
    </row>
    <row r="1362" spans="1:11" ht="13.5" x14ac:dyDescent="0.25">
      <c r="A1362" s="3">
        <f>TITRES_STAT!B1365</f>
        <v>43994</v>
      </c>
      <c r="B1362" s="6">
        <f>TITRES_STAT!D1365</f>
        <v>6.7615999999999996</v>
      </c>
      <c r="C1362" s="2">
        <f t="shared" si="165"/>
        <v>-9.400000000000297E-3</v>
      </c>
      <c r="D1362" s="2">
        <f t="shared" si="166"/>
        <v>6.7297200000000004</v>
      </c>
      <c r="E1362" s="2">
        <f t="shared" si="168"/>
        <v>6.695009999999999</v>
      </c>
      <c r="F1362" s="2">
        <f t="shared" si="161"/>
        <v>6.6312499999999996</v>
      </c>
      <c r="G1362" s="2">
        <f t="shared" si="163"/>
        <v>6.6828320000000012</v>
      </c>
      <c r="H1362" s="2">
        <f t="shared" si="167"/>
        <v>7.1784599999999941</v>
      </c>
      <c r="I1362" s="2">
        <f t="array" ref="I1362">SUMPRODUCT(B1346:B1365, (ROW(B1346:B1365)-ROW(B1346)+1)) / (20*21/2)</f>
        <v>6.6730514285714282</v>
      </c>
      <c r="J1362" s="2">
        <f t="shared" si="162"/>
        <v>6.6650516799392783</v>
      </c>
      <c r="K1362" s="2">
        <f t="shared" si="164"/>
        <v>6.705662149123305</v>
      </c>
    </row>
    <row r="1363" spans="1:11" ht="13.5" x14ac:dyDescent="0.25">
      <c r="A1363" s="3">
        <f>TITRES_STAT!B1366</f>
        <v>43997</v>
      </c>
      <c r="B1363" s="6">
        <f>TITRES_STAT!D1366</f>
        <v>6.7615999999999996</v>
      </c>
      <c r="C1363" s="2">
        <f t="shared" si="165"/>
        <v>0</v>
      </c>
      <c r="D1363" s="2">
        <f t="shared" si="166"/>
        <v>6.7672399999999993</v>
      </c>
      <c r="E1363" s="2">
        <f t="shared" si="168"/>
        <v>6.7053300000000009</v>
      </c>
      <c r="F1363" s="2">
        <f t="shared" si="161"/>
        <v>6.641095</v>
      </c>
      <c r="G1363" s="2">
        <f t="shared" si="163"/>
        <v>6.6775800000000016</v>
      </c>
      <c r="H1363" s="2">
        <f t="shared" si="167"/>
        <v>7.1728799999999957</v>
      </c>
      <c r="I1363" s="2">
        <f t="array" ref="I1363">SUMPRODUCT(B1347:B1366, (ROW(B1347:B1366)-ROW(B1347)+1)) / (20*21/2)</f>
        <v>6.6827376190476189</v>
      </c>
      <c r="J1363" s="2">
        <f t="shared" si="162"/>
        <v>6.6742467580402991</v>
      </c>
      <c r="K1363" s="2">
        <f t="shared" si="164"/>
        <v>6.7078557903341567</v>
      </c>
    </row>
    <row r="1364" spans="1:11" ht="13.5" x14ac:dyDescent="0.25">
      <c r="A1364" s="3">
        <f>TITRES_STAT!B1367</f>
        <v>43998</v>
      </c>
      <c r="B1364" s="6">
        <f>TITRES_STAT!D1367</f>
        <v>6.5647000000000002</v>
      </c>
      <c r="C1364" s="2">
        <f t="shared" si="165"/>
        <v>-0.19689999999999941</v>
      </c>
      <c r="D1364" s="2">
        <f t="shared" si="166"/>
        <v>6.7259799999999998</v>
      </c>
      <c r="E1364" s="2">
        <f t="shared" si="168"/>
        <v>6.7147100000000011</v>
      </c>
      <c r="F1364" s="2">
        <f t="shared" ref="F1364:F1427" si="169">AVERAGE(B1345:B1364)</f>
        <v>6.641095</v>
      </c>
      <c r="G1364" s="2">
        <f t="shared" si="163"/>
        <v>6.668202</v>
      </c>
      <c r="H1364" s="2">
        <f t="shared" si="167"/>
        <v>7.1663624999999946</v>
      </c>
      <c r="I1364" s="2">
        <f t="array" ref="I1364">SUMPRODUCT(B1348:B1367, (ROW(B1348:B1367)-ROW(B1348)+1)) / (20*21/2)</f>
        <v>6.6794823809523809</v>
      </c>
      <c r="J1364" s="2">
        <f t="shared" si="162"/>
        <v>6.663813733465032</v>
      </c>
      <c r="K1364" s="2">
        <f t="shared" si="164"/>
        <v>6.702241837772033</v>
      </c>
    </row>
    <row r="1365" spans="1:11" ht="13.5" x14ac:dyDescent="0.25">
      <c r="A1365" s="3">
        <f>TITRES_STAT!B1368</f>
        <v>43999</v>
      </c>
      <c r="B1365" s="6">
        <f>TITRES_STAT!D1368</f>
        <v>6.6490999999999998</v>
      </c>
      <c r="C1365" s="2">
        <f t="shared" si="165"/>
        <v>8.4399999999999586E-2</v>
      </c>
      <c r="D1365" s="2">
        <f t="shared" si="166"/>
        <v>6.7015999999999991</v>
      </c>
      <c r="E1365" s="2">
        <f t="shared" si="168"/>
        <v>6.7137800000000016</v>
      </c>
      <c r="F1365" s="2">
        <f t="shared" si="169"/>
        <v>6.641095</v>
      </c>
      <c r="G1365" s="2">
        <f t="shared" si="163"/>
        <v>6.6607000000000003</v>
      </c>
      <c r="H1365" s="2">
        <f t="shared" si="167"/>
        <v>7.1611579999999968</v>
      </c>
      <c r="I1365" s="2">
        <f t="array" ref="I1365">SUMPRODUCT(B1349:B1368, (ROW(B1349:B1368)-ROW(B1349)+1)) / (20*21/2)</f>
        <v>6.6754676190476188</v>
      </c>
      <c r="J1365" s="2">
        <f t="shared" ref="J1365:J1428" si="170">$J$4*B1365+J1364*(1-$J$4)</f>
        <v>6.6624124255159813</v>
      </c>
      <c r="K1365" s="2">
        <f t="shared" si="164"/>
        <v>6.7001578441339138</v>
      </c>
    </row>
    <row r="1366" spans="1:11" ht="13.5" x14ac:dyDescent="0.25">
      <c r="A1366" s="3">
        <f>TITRES_STAT!B1369</f>
        <v>44000</v>
      </c>
      <c r="B1366" s="6">
        <f>TITRES_STAT!D1369</f>
        <v>6.7427999999999999</v>
      </c>
      <c r="C1366" s="2">
        <f t="shared" si="165"/>
        <v>9.3700000000000117E-2</v>
      </c>
      <c r="D1366" s="2">
        <f t="shared" si="166"/>
        <v>6.6959599999999995</v>
      </c>
      <c r="E1366" s="2">
        <f t="shared" si="168"/>
        <v>6.7137799999999999</v>
      </c>
      <c r="F1366" s="2">
        <f t="shared" si="169"/>
        <v>6.6457800000000002</v>
      </c>
      <c r="G1366" s="2">
        <f t="shared" si="163"/>
        <v>6.6591979999999991</v>
      </c>
      <c r="H1366" s="2">
        <f t="shared" si="167"/>
        <v>7.1564219999999956</v>
      </c>
      <c r="I1366" s="2">
        <f t="array" ref="I1366">SUMPRODUCT(B1350:B1369, (ROW(B1350:B1369)-ROW(B1350)+1)) / (20*21/2)</f>
        <v>6.6666285714285722</v>
      </c>
      <c r="J1366" s="2">
        <f t="shared" si="170"/>
        <v>6.6700683849906497</v>
      </c>
      <c r="K1366" s="2">
        <f t="shared" si="164"/>
        <v>6.7018300855404274</v>
      </c>
    </row>
    <row r="1367" spans="1:11" ht="13.5" x14ac:dyDescent="0.25">
      <c r="A1367" s="3">
        <f>TITRES_STAT!B1370</f>
        <v>44001</v>
      </c>
      <c r="B1367" s="6">
        <f>TITRES_STAT!D1370</f>
        <v>6.6116000000000001</v>
      </c>
      <c r="C1367" s="2">
        <f t="shared" si="165"/>
        <v>-0.13119999999999976</v>
      </c>
      <c r="D1367" s="2">
        <f t="shared" si="166"/>
        <v>6.6659600000000001</v>
      </c>
      <c r="E1367" s="2">
        <f t="shared" si="168"/>
        <v>6.6978400000000011</v>
      </c>
      <c r="F1367" s="2">
        <f t="shared" si="169"/>
        <v>6.6537550000000012</v>
      </c>
      <c r="G1367" s="2">
        <f t="shared" si="163"/>
        <v>6.6511339999999999</v>
      </c>
      <c r="H1367" s="2">
        <f t="shared" si="167"/>
        <v>7.1510299999999951</v>
      </c>
      <c r="I1367" s="2">
        <f t="array" ref="I1367">SUMPRODUCT(B1351:B1370, (ROW(B1351:B1370)-ROW(B1351)+1)) / (20*21/2)</f>
        <v>6.6394738095238104</v>
      </c>
      <c r="J1367" s="2">
        <f t="shared" si="170"/>
        <v>6.6644999673724925</v>
      </c>
      <c r="K1367" s="2">
        <f t="shared" si="164"/>
        <v>6.6982916508133519</v>
      </c>
    </row>
    <row r="1368" spans="1:11" ht="13.5" x14ac:dyDescent="0.25">
      <c r="A1368" s="3">
        <f>TITRES_STAT!B1371</f>
        <v>44004</v>
      </c>
      <c r="B1368" s="6">
        <f>TITRES_STAT!D1371</f>
        <v>6.6116000000000001</v>
      </c>
      <c r="C1368" s="2">
        <f t="shared" si="165"/>
        <v>0</v>
      </c>
      <c r="D1368" s="2">
        <f t="shared" si="166"/>
        <v>6.6359599999999999</v>
      </c>
      <c r="E1368" s="2">
        <f t="shared" si="168"/>
        <v>6.7016000000000009</v>
      </c>
      <c r="F1368" s="2">
        <f t="shared" si="169"/>
        <v>6.6575100000000003</v>
      </c>
      <c r="G1368" s="2">
        <f t="shared" si="163"/>
        <v>6.6471959999999992</v>
      </c>
      <c r="H1368" s="2">
        <f t="shared" si="167"/>
        <v>7.1461069999999962</v>
      </c>
      <c r="I1368" s="2">
        <f t="array" ref="I1368">SUMPRODUCT(B1352:B1371, (ROW(B1352:B1371)-ROW(B1352)+1)) / (20*21/2)</f>
        <v>6.6096857142857148</v>
      </c>
      <c r="J1368" s="2">
        <f t="shared" si="170"/>
        <v>6.6594618752417789</v>
      </c>
      <c r="K1368" s="2">
        <f t="shared" si="164"/>
        <v>6.6948919782324365</v>
      </c>
    </row>
    <row r="1369" spans="1:11" ht="13.5" x14ac:dyDescent="0.25">
      <c r="A1369" s="3">
        <f>TITRES_STAT!B1372</f>
        <v>44005</v>
      </c>
      <c r="B1369" s="6">
        <f>TITRES_STAT!D1372</f>
        <v>6.5647000000000002</v>
      </c>
      <c r="C1369" s="2">
        <f t="shared" si="165"/>
        <v>-4.6899999999999942E-2</v>
      </c>
      <c r="D1369" s="2">
        <f t="shared" si="166"/>
        <v>6.6359599999999999</v>
      </c>
      <c r="E1369" s="2">
        <f t="shared" si="168"/>
        <v>6.6809700000000003</v>
      </c>
      <c r="F1369" s="2">
        <f t="shared" si="169"/>
        <v>6.652825</v>
      </c>
      <c r="G1369" s="2">
        <f t="shared" si="163"/>
        <v>6.6423199999999989</v>
      </c>
      <c r="H1369" s="2">
        <f t="shared" si="167"/>
        <v>7.1416524999999957</v>
      </c>
      <c r="I1369" s="2">
        <f t="array" ref="I1369">SUMPRODUCT(B1353:B1372, (ROW(B1353:B1372)-ROW(B1353)+1)) / (20*21/2)</f>
        <v>6.567614285714285</v>
      </c>
      <c r="J1369" s="2">
        <f t="shared" si="170"/>
        <v>6.6504369347425616</v>
      </c>
      <c r="K1369" s="2">
        <f t="shared" si="164"/>
        <v>6.6897864104586162</v>
      </c>
    </row>
    <row r="1370" spans="1:11" ht="13.5" x14ac:dyDescent="0.25">
      <c r="A1370" s="3">
        <f>TITRES_STAT!B1373</f>
        <v>44006</v>
      </c>
      <c r="B1370" s="6">
        <f>TITRES_STAT!D1373</f>
        <v>6.3677000000000001</v>
      </c>
      <c r="C1370" s="2">
        <f t="shared" si="165"/>
        <v>-0.19700000000000006</v>
      </c>
      <c r="D1370" s="2">
        <f t="shared" si="166"/>
        <v>6.5796800000000006</v>
      </c>
      <c r="E1370" s="2">
        <f t="shared" si="168"/>
        <v>6.6406400000000003</v>
      </c>
      <c r="F1370" s="2">
        <f t="shared" si="169"/>
        <v>6.6429750000000016</v>
      </c>
      <c r="G1370" s="2">
        <f t="shared" si="163"/>
        <v>6.6318159999999988</v>
      </c>
      <c r="H1370" s="2">
        <f t="shared" si="167"/>
        <v>7.1362129999999953</v>
      </c>
      <c r="I1370" s="2">
        <f t="array" ref="I1370">SUMPRODUCT(B1354:B1373, (ROW(B1354:B1373)-ROW(B1354)+1)) / (20*21/2)</f>
        <v>6.5492161904761899</v>
      </c>
      <c r="J1370" s="2">
        <f t="shared" si="170"/>
        <v>6.6235096076242224</v>
      </c>
      <c r="K1370" s="2">
        <f t="shared" si="164"/>
        <v>6.6771555708327881</v>
      </c>
    </row>
    <row r="1371" spans="1:11" ht="13.5" x14ac:dyDescent="0.25">
      <c r="A1371" s="3">
        <f>TITRES_STAT!B1374</f>
        <v>44007</v>
      </c>
      <c r="B1371" s="6">
        <f>TITRES_STAT!D1374</f>
        <v>6.3301999999999996</v>
      </c>
      <c r="C1371" s="2">
        <f t="shared" si="165"/>
        <v>-3.7500000000000533E-2</v>
      </c>
      <c r="D1371" s="2">
        <f t="shared" si="166"/>
        <v>6.4971599999999992</v>
      </c>
      <c r="E1371" s="2">
        <f t="shared" si="168"/>
        <v>6.5965600000000011</v>
      </c>
      <c r="F1371" s="2">
        <f t="shared" si="169"/>
        <v>6.6312499999999996</v>
      </c>
      <c r="G1371" s="2">
        <f t="shared" si="163"/>
        <v>6.6222499999999993</v>
      </c>
      <c r="H1371" s="2">
        <f t="shared" si="167"/>
        <v>7.1316644999999967</v>
      </c>
      <c r="I1371" s="2">
        <f t="array" ref="I1371">SUMPRODUCT(B1355:B1374, (ROW(B1355:B1374)-ROW(B1355)+1)) / (20*21/2)</f>
        <v>6.5310390476190472</v>
      </c>
      <c r="J1371" s="2">
        <f t="shared" si="170"/>
        <v>6.5955753592790582</v>
      </c>
      <c r="K1371" s="2">
        <f t="shared" si="164"/>
        <v>6.6635494700158162</v>
      </c>
    </row>
    <row r="1372" spans="1:11" ht="13.5" x14ac:dyDescent="0.25">
      <c r="A1372" s="3">
        <f>TITRES_STAT!B1375</f>
        <v>44008</v>
      </c>
      <c r="B1372" s="6">
        <f>TITRES_STAT!D1375</f>
        <v>6.1894999999999998</v>
      </c>
      <c r="C1372" s="2">
        <f t="shared" si="165"/>
        <v>-0.14069999999999983</v>
      </c>
      <c r="D1372" s="2">
        <f t="shared" si="166"/>
        <v>6.4127400000000012</v>
      </c>
      <c r="E1372" s="2">
        <f t="shared" si="168"/>
        <v>6.5393500000000007</v>
      </c>
      <c r="F1372" s="2">
        <f t="shared" si="169"/>
        <v>6.6171800000000003</v>
      </c>
      <c r="G1372" s="2">
        <f t="shared" si="163"/>
        <v>6.6059319999999984</v>
      </c>
      <c r="H1372" s="2">
        <f t="shared" si="167"/>
        <v>7.1255214999999978</v>
      </c>
      <c r="I1372" s="2">
        <f t="array" ref="I1372">SUMPRODUCT(B1356:B1375, (ROW(B1356:B1375)-ROW(B1356)+1)) / (20*21/2)</f>
        <v>6.4952633333333321</v>
      </c>
      <c r="J1372" s="2">
        <f t="shared" si="170"/>
        <v>6.556901515538196</v>
      </c>
      <c r="K1372" s="2">
        <f t="shared" si="164"/>
        <v>6.6449592947210787</v>
      </c>
    </row>
    <row r="1373" spans="1:11" ht="13.5" x14ac:dyDescent="0.25">
      <c r="A1373" s="3">
        <f>TITRES_STAT!B1376</f>
        <v>44011</v>
      </c>
      <c r="B1373" s="6">
        <f>TITRES_STAT!D1376</f>
        <v>6.4240000000000004</v>
      </c>
      <c r="C1373" s="2">
        <f t="shared" si="165"/>
        <v>0.2345000000000006</v>
      </c>
      <c r="D1373" s="2">
        <f t="shared" si="166"/>
        <v>6.3752199999999997</v>
      </c>
      <c r="E1373" s="2">
        <f t="shared" si="168"/>
        <v>6.5055900000000007</v>
      </c>
      <c r="F1373" s="2">
        <f t="shared" si="169"/>
        <v>6.6054600000000008</v>
      </c>
      <c r="G1373" s="2">
        <f t="shared" si="163"/>
        <v>6.5984299999999987</v>
      </c>
      <c r="H1373" s="2">
        <f t="shared" si="167"/>
        <v>7.1186284999999963</v>
      </c>
      <c r="I1373" s="2">
        <f t="array" ref="I1373">SUMPRODUCT(B1357:B1376, (ROW(B1357:B1376)-ROW(B1357)+1)) / (20*21/2)</f>
        <v>6.4490466666666659</v>
      </c>
      <c r="J1373" s="2">
        <f t="shared" si="170"/>
        <v>6.5442442283440823</v>
      </c>
      <c r="K1373" s="2">
        <f t="shared" si="164"/>
        <v>6.6362942243398599</v>
      </c>
    </row>
    <row r="1374" spans="1:11" ht="13.5" x14ac:dyDescent="0.25">
      <c r="A1374" s="3">
        <f>TITRES_STAT!B1377</f>
        <v>44012</v>
      </c>
      <c r="B1374" s="6">
        <f>TITRES_STAT!D1377</f>
        <v>6.4146000000000001</v>
      </c>
      <c r="C1374" s="2">
        <f t="shared" si="165"/>
        <v>-9.400000000000297E-3</v>
      </c>
      <c r="D1374" s="2">
        <f t="shared" si="166"/>
        <v>6.3452000000000002</v>
      </c>
      <c r="E1374" s="2">
        <f t="shared" si="168"/>
        <v>6.4905799999999996</v>
      </c>
      <c r="F1374" s="2">
        <f t="shared" si="169"/>
        <v>6.6026450000000008</v>
      </c>
      <c r="G1374" s="2">
        <f t="shared" si="163"/>
        <v>6.5946779999999992</v>
      </c>
      <c r="H1374" s="2">
        <f t="shared" si="167"/>
        <v>7.1118294999999963</v>
      </c>
      <c r="I1374" s="2">
        <f t="array" ref="I1374">SUMPRODUCT(B1358:B1377, (ROW(B1358:B1377)-ROW(B1358)+1)) / (20*21/2)</f>
        <v>6.4059109523809523</v>
      </c>
      <c r="J1374" s="2">
        <f t="shared" si="170"/>
        <v>6.53189715897798</v>
      </c>
      <c r="K1374" s="2">
        <f t="shared" si="164"/>
        <v>6.6276003331892772</v>
      </c>
    </row>
    <row r="1375" spans="1:11" ht="13.5" x14ac:dyDescent="0.25">
      <c r="A1375" s="3">
        <f>TITRES_STAT!B1378</f>
        <v>44013</v>
      </c>
      <c r="B1375" s="6">
        <f>TITRES_STAT!D1378</f>
        <v>6.2270000000000003</v>
      </c>
      <c r="C1375" s="2">
        <f t="shared" si="165"/>
        <v>-0.18759999999999977</v>
      </c>
      <c r="D1375" s="2">
        <f t="shared" si="166"/>
        <v>6.3170599999999997</v>
      </c>
      <c r="E1375" s="2">
        <f t="shared" si="168"/>
        <v>6.4483699999999997</v>
      </c>
      <c r="F1375" s="2">
        <f t="shared" si="169"/>
        <v>6.5810750000000011</v>
      </c>
      <c r="G1375" s="2">
        <f t="shared" si="163"/>
        <v>6.5879239999999983</v>
      </c>
      <c r="H1375" s="2">
        <f t="shared" si="167"/>
        <v>7.1052174999999966</v>
      </c>
      <c r="I1375" s="2">
        <f t="array" ref="I1375">SUMPRODUCT(B1359:B1378, (ROW(B1359:B1378)-ROW(B1359)+1)) / (20*21/2)</f>
        <v>6.3829523809523812</v>
      </c>
      <c r="J1375" s="2">
        <f t="shared" si="170"/>
        <v>6.5028593343134107</v>
      </c>
      <c r="K1375" s="2">
        <f t="shared" si="164"/>
        <v>6.6118905162014618</v>
      </c>
    </row>
    <row r="1376" spans="1:11" ht="13.5" x14ac:dyDescent="0.25">
      <c r="A1376" s="3">
        <f>TITRES_STAT!B1379</f>
        <v>44014</v>
      </c>
      <c r="B1376" s="6">
        <f>TITRES_STAT!D1379</f>
        <v>6.0957999999999997</v>
      </c>
      <c r="C1376" s="2">
        <f t="shared" si="165"/>
        <v>-0.13120000000000065</v>
      </c>
      <c r="D1376" s="2">
        <f t="shared" si="166"/>
        <v>6.2701800000000008</v>
      </c>
      <c r="E1376" s="2">
        <f t="shared" si="168"/>
        <v>6.3836699999999995</v>
      </c>
      <c r="F1376" s="2">
        <f t="shared" si="169"/>
        <v>6.5487250000000001</v>
      </c>
      <c r="G1376" s="2">
        <f t="shared" si="163"/>
        <v>6.5746079999999969</v>
      </c>
      <c r="H1376" s="2">
        <f t="shared" si="167"/>
        <v>7.0973399999999973</v>
      </c>
      <c r="I1376" s="2">
        <f t="array" ref="I1376">SUMPRODUCT(B1360:B1379, (ROW(B1360:B1379)-ROW(B1360)+1)) / (20*21/2)</f>
        <v>6.3748228571428571</v>
      </c>
      <c r="J1376" s="2">
        <f t="shared" si="170"/>
        <v>6.464091778664514</v>
      </c>
      <c r="K1376" s="2">
        <f t="shared" si="164"/>
        <v>6.5916516724288554</v>
      </c>
    </row>
    <row r="1377" spans="1:11" ht="13.5" x14ac:dyDescent="0.25">
      <c r="A1377" s="3">
        <f>TITRES_STAT!B1380</f>
        <v>44015</v>
      </c>
      <c r="B1377" s="6">
        <f>TITRES_STAT!D1380</f>
        <v>6.0957999999999997</v>
      </c>
      <c r="C1377" s="2">
        <f t="shared" si="165"/>
        <v>0</v>
      </c>
      <c r="D1377" s="2">
        <f t="shared" si="166"/>
        <v>6.2514400000000006</v>
      </c>
      <c r="E1377" s="2">
        <f t="shared" si="168"/>
        <v>6.3320899999999991</v>
      </c>
      <c r="F1377" s="2">
        <f t="shared" si="169"/>
        <v>6.514965000000001</v>
      </c>
      <c r="G1377" s="2">
        <f t="shared" si="163"/>
        <v>6.5652299999999979</v>
      </c>
      <c r="H1377" s="2">
        <f t="shared" si="167"/>
        <v>7.0894624999999971</v>
      </c>
      <c r="I1377" s="2">
        <f t="array" ref="I1377">SUMPRODUCT(B1361:B1380, (ROW(B1361:B1380)-ROW(B1361)+1)) / (20*21/2)</f>
        <v>6.3683904761904753</v>
      </c>
      <c r="J1377" s="2">
        <f t="shared" si="170"/>
        <v>6.4290163711726551</v>
      </c>
      <c r="K1377" s="2">
        <f t="shared" si="164"/>
        <v>6.5722065088041939</v>
      </c>
    </row>
    <row r="1378" spans="1:11" ht="13.5" x14ac:dyDescent="0.25">
      <c r="A1378" s="3">
        <f>TITRES_STAT!B1381</f>
        <v>44018</v>
      </c>
      <c r="B1378" s="6">
        <f>TITRES_STAT!D1381</f>
        <v>6.2739000000000003</v>
      </c>
      <c r="C1378" s="2">
        <f t="shared" si="165"/>
        <v>0.17810000000000059</v>
      </c>
      <c r="D1378" s="2">
        <f t="shared" si="166"/>
        <v>6.2214200000000002</v>
      </c>
      <c r="E1378" s="2">
        <f t="shared" si="168"/>
        <v>6.2983199999999995</v>
      </c>
      <c r="F1378" s="2">
        <f t="shared" si="169"/>
        <v>6.4999599999999997</v>
      </c>
      <c r="G1378" s="2">
        <f t="shared" si="163"/>
        <v>6.5594139999999985</v>
      </c>
      <c r="H1378" s="2">
        <f t="shared" si="167"/>
        <v>7.0835069999999964</v>
      </c>
      <c r="I1378" s="2">
        <f t="array" ref="I1378">SUMPRODUCT(B1362:B1381, (ROW(B1362:B1381)-ROW(B1362)+1)) / (20*21/2)</f>
        <v>6.3457885714285718</v>
      </c>
      <c r="J1378" s="2">
        <f t="shared" si="170"/>
        <v>6.4142433834419261</v>
      </c>
      <c r="K1378" s="2">
        <f t="shared" si="164"/>
        <v>6.5605082143412838</v>
      </c>
    </row>
    <row r="1379" spans="1:11" ht="13.5" x14ac:dyDescent="0.25">
      <c r="A1379" s="3">
        <f>TITRES_STAT!B1382</f>
        <v>44019</v>
      </c>
      <c r="B1379" s="6">
        <f>TITRES_STAT!D1382</f>
        <v>6.4146000000000001</v>
      </c>
      <c r="C1379" s="2">
        <f t="shared" si="165"/>
        <v>0.14069999999999983</v>
      </c>
      <c r="D1379" s="2">
        <f t="shared" si="166"/>
        <v>6.2214200000000002</v>
      </c>
      <c r="E1379" s="2">
        <f t="shared" si="168"/>
        <v>6.2833099999999993</v>
      </c>
      <c r="F1379" s="2">
        <f t="shared" si="169"/>
        <v>6.4821400000000011</v>
      </c>
      <c r="G1379" s="2">
        <f t="shared" si="163"/>
        <v>6.5526619999999989</v>
      </c>
      <c r="H1379" s="2">
        <f t="shared" si="167"/>
        <v>7.078254999999996</v>
      </c>
      <c r="I1379" s="2">
        <f t="array" ref="I1379">SUMPRODUCT(B1363:B1382, (ROW(B1363:B1382)-ROW(B1363)+1)) / (20*21/2)</f>
        <v>6.3427485714285714</v>
      </c>
      <c r="J1379" s="2">
        <f t="shared" si="170"/>
        <v>6.4142773469236474</v>
      </c>
      <c r="K1379" s="2">
        <f t="shared" si="164"/>
        <v>6.5547863235828023</v>
      </c>
    </row>
    <row r="1380" spans="1:11" ht="13.5" x14ac:dyDescent="0.25">
      <c r="A1380" s="3">
        <f>TITRES_STAT!B1383</f>
        <v>44020</v>
      </c>
      <c r="B1380" s="6">
        <f>TITRES_STAT!D1383</f>
        <v>6.4146000000000001</v>
      </c>
      <c r="C1380" s="2">
        <f t="shared" si="165"/>
        <v>0</v>
      </c>
      <c r="D1380" s="2">
        <f t="shared" si="166"/>
        <v>6.2589399999999999</v>
      </c>
      <c r="E1380" s="2">
        <f t="shared" si="168"/>
        <v>6.2879999999999994</v>
      </c>
      <c r="F1380" s="2">
        <f t="shared" si="169"/>
        <v>6.4643200000000007</v>
      </c>
      <c r="G1380" s="2">
        <f t="shared" si="163"/>
        <v>6.5459099999999992</v>
      </c>
      <c r="H1380" s="2">
        <f t="shared" si="167"/>
        <v>7.0728154999999955</v>
      </c>
      <c r="I1380" s="2">
        <f t="array" ref="I1380">SUMPRODUCT(B1364:B1383, (ROW(B1364:B1383)-ROW(B1364)+1)) / (20*21/2)</f>
        <v>6.3414057142857141</v>
      </c>
      <c r="J1380" s="2">
        <f t="shared" si="170"/>
        <v>6.4143080757880622</v>
      </c>
      <c r="K1380" s="2">
        <f t="shared" si="164"/>
        <v>6.5492888206972024</v>
      </c>
    </row>
    <row r="1381" spans="1:11" ht="13.5" x14ac:dyDescent="0.25">
      <c r="A1381" s="3">
        <f>TITRES_STAT!B1384</f>
        <v>44021</v>
      </c>
      <c r="B1381" s="6">
        <f>TITRES_STAT!D1384</f>
        <v>6.2270000000000003</v>
      </c>
      <c r="C1381" s="2">
        <f t="shared" si="165"/>
        <v>-0.18759999999999977</v>
      </c>
      <c r="D1381" s="2">
        <f t="shared" si="166"/>
        <v>6.2851800000000004</v>
      </c>
      <c r="E1381" s="2">
        <f t="shared" si="168"/>
        <v>6.2776799999999993</v>
      </c>
      <c r="F1381" s="2">
        <f t="shared" si="169"/>
        <v>6.437120000000002</v>
      </c>
      <c r="G1381" s="2">
        <f t="shared" si="163"/>
        <v>6.5354059999999983</v>
      </c>
      <c r="H1381" s="2">
        <f t="shared" si="167"/>
        <v>7.067563499999995</v>
      </c>
      <c r="I1381" s="2">
        <f t="array" ref="I1381">SUMPRODUCT(B1365:B1384, (ROW(B1365:B1384)-ROW(B1365)+1)) / (20*21/2)</f>
        <v>6.3239028571428566</v>
      </c>
      <c r="J1381" s="2">
        <f t="shared" si="170"/>
        <v>6.3964692114272941</v>
      </c>
      <c r="K1381" s="2">
        <f t="shared" si="164"/>
        <v>6.5366500434149586</v>
      </c>
    </row>
    <row r="1382" spans="1:11" ht="13.5" x14ac:dyDescent="0.25">
      <c r="A1382" s="3">
        <f>TITRES_STAT!B1385</f>
        <v>44022</v>
      </c>
      <c r="B1382" s="6">
        <f>TITRES_STAT!D1385</f>
        <v>6.4051999999999998</v>
      </c>
      <c r="C1382" s="2">
        <f t="shared" si="165"/>
        <v>0.17819999999999947</v>
      </c>
      <c r="D1382" s="2">
        <f t="shared" si="166"/>
        <v>6.3470600000000008</v>
      </c>
      <c r="E1382" s="2">
        <f t="shared" si="168"/>
        <v>6.2992499999999998</v>
      </c>
      <c r="F1382" s="2">
        <f t="shared" si="169"/>
        <v>6.4193000000000016</v>
      </c>
      <c r="G1382" s="2">
        <f t="shared" si="163"/>
        <v>6.5284659999999981</v>
      </c>
      <c r="H1382" s="2">
        <f t="shared" si="167"/>
        <v>7.0630149999999965</v>
      </c>
      <c r="I1382" s="2">
        <f t="array" ref="I1382">SUMPRODUCT(B1366:B1385, (ROW(B1366:B1385)-ROW(B1366)+1)) / (20*21/2)</f>
        <v>6.3187666666666669</v>
      </c>
      <c r="J1382" s="2">
        <f t="shared" si="170"/>
        <v>6.3973007151008856</v>
      </c>
      <c r="K1382" s="2">
        <f t="shared" si="164"/>
        <v>6.5314951397516268</v>
      </c>
    </row>
    <row r="1383" spans="1:11" ht="13.5" x14ac:dyDescent="0.25">
      <c r="A1383" s="3">
        <f>TITRES_STAT!B1386</f>
        <v>44025</v>
      </c>
      <c r="B1383" s="6">
        <f>TITRES_STAT!D1386</f>
        <v>6.4051999999999998</v>
      </c>
      <c r="C1383" s="2">
        <f t="shared" si="165"/>
        <v>0</v>
      </c>
      <c r="D1383" s="2">
        <f t="shared" si="166"/>
        <v>6.3733200000000005</v>
      </c>
      <c r="E1383" s="2">
        <f t="shared" si="168"/>
        <v>6.2973700000000008</v>
      </c>
      <c r="F1383" s="2">
        <f t="shared" si="169"/>
        <v>6.4014800000000012</v>
      </c>
      <c r="G1383" s="2">
        <f t="shared" si="163"/>
        <v>6.5252759999999963</v>
      </c>
      <c r="H1383" s="2">
        <f t="shared" si="167"/>
        <v>7.057575499999996</v>
      </c>
      <c r="I1383" s="2">
        <f t="array" ref="I1383">SUMPRODUCT(B1367:B1386, (ROW(B1367:B1386)-ROW(B1367)+1)) / (20*21/2)</f>
        <v>6.2981776190476184</v>
      </c>
      <c r="J1383" s="2">
        <f t="shared" si="170"/>
        <v>6.3980530279484205</v>
      </c>
      <c r="K1383" s="2">
        <f t="shared" si="164"/>
        <v>6.526542389173132</v>
      </c>
    </row>
    <row r="1384" spans="1:11" ht="13.5" x14ac:dyDescent="0.25">
      <c r="A1384" s="3">
        <f>TITRES_STAT!B1387</f>
        <v>44026</v>
      </c>
      <c r="B1384" s="6">
        <f>TITRES_STAT!D1387</f>
        <v>6.2176999999999998</v>
      </c>
      <c r="C1384" s="2">
        <f t="shared" si="165"/>
        <v>-0.1875</v>
      </c>
      <c r="D1384" s="2">
        <f t="shared" si="166"/>
        <v>6.3339400000000001</v>
      </c>
      <c r="E1384" s="2">
        <f t="shared" si="168"/>
        <v>6.2776800000000001</v>
      </c>
      <c r="F1384" s="2">
        <f t="shared" si="169"/>
        <v>6.3841299999999999</v>
      </c>
      <c r="G1384" s="2">
        <f t="shared" si="163"/>
        <v>6.5220879999999974</v>
      </c>
      <c r="H1384" s="2">
        <f t="shared" si="167"/>
        <v>7.0514329999999958</v>
      </c>
      <c r="I1384" s="2">
        <f t="array" ref="I1384">SUMPRODUCT(B1368:B1387, (ROW(B1368:B1387)-ROW(B1368)+1)) / (20*21/2)</f>
        <v>6.280401904761904</v>
      </c>
      <c r="J1384" s="2">
        <f t="shared" si="170"/>
        <v>6.3808765490961896</v>
      </c>
      <c r="K1384" s="2">
        <f t="shared" si="164"/>
        <v>6.514430922931048</v>
      </c>
    </row>
    <row r="1385" spans="1:11" ht="13.5" x14ac:dyDescent="0.25">
      <c r="A1385" s="3">
        <f>TITRES_STAT!B1388</f>
        <v>44027</v>
      </c>
      <c r="B1385" s="6">
        <f>TITRES_STAT!D1388</f>
        <v>6.3301999999999996</v>
      </c>
      <c r="C1385" s="2">
        <f t="shared" si="165"/>
        <v>0.11249999999999982</v>
      </c>
      <c r="D1385" s="2">
        <f t="shared" si="166"/>
        <v>6.3170600000000006</v>
      </c>
      <c r="E1385" s="2">
        <f t="shared" si="168"/>
        <v>6.2879999999999994</v>
      </c>
      <c r="F1385" s="2">
        <f t="shared" si="169"/>
        <v>6.3681849999999995</v>
      </c>
      <c r="G1385" s="2">
        <f t="shared" si="163"/>
        <v>6.518335999999997</v>
      </c>
      <c r="H1385" s="2">
        <f t="shared" si="167"/>
        <v>7.0458059999999962</v>
      </c>
      <c r="I1385" s="2">
        <f t="array" ref="I1385">SUMPRODUCT(B1369:B1388, (ROW(B1369:B1388)-ROW(B1369)+1)) / (20*21/2)</f>
        <v>6.2666052380952371</v>
      </c>
      <c r="J1385" s="2">
        <f t="shared" si="170"/>
        <v>6.376050211087029</v>
      </c>
      <c r="K1385" s="2">
        <f t="shared" si="164"/>
        <v>6.507206180855321</v>
      </c>
    </row>
    <row r="1386" spans="1:11" ht="13.5" x14ac:dyDescent="0.25">
      <c r="A1386" s="3">
        <f>TITRES_STAT!B1389</f>
        <v>44028</v>
      </c>
      <c r="B1386" s="6">
        <f>TITRES_STAT!D1389</f>
        <v>6.1520000000000001</v>
      </c>
      <c r="C1386" s="2">
        <f t="shared" si="165"/>
        <v>-0.17819999999999947</v>
      </c>
      <c r="D1386" s="2">
        <f t="shared" si="166"/>
        <v>6.30206</v>
      </c>
      <c r="E1386" s="2">
        <f t="shared" si="168"/>
        <v>6.2936199999999998</v>
      </c>
      <c r="F1386" s="2">
        <f t="shared" si="169"/>
        <v>6.3386449999999988</v>
      </c>
      <c r="G1386" s="2">
        <f t="shared" si="163"/>
        <v>6.5074559999999977</v>
      </c>
      <c r="H1386" s="2">
        <f t="shared" si="167"/>
        <v>7.0393349999999977</v>
      </c>
      <c r="I1386" s="2">
        <f t="array" ref="I1386">SUMPRODUCT(B1370:B1389, (ROW(B1370:B1389)-ROW(B1370)+1)) / (20*21/2)</f>
        <v>6.2549076190476196</v>
      </c>
      <c r="J1386" s="2">
        <f t="shared" si="170"/>
        <v>6.3547120957454073</v>
      </c>
      <c r="K1386" s="2">
        <f t="shared" si="164"/>
        <v>6.4932765267041317</v>
      </c>
    </row>
    <row r="1387" spans="1:11" ht="13.5" x14ac:dyDescent="0.25">
      <c r="A1387" s="3">
        <f>TITRES_STAT!B1390</f>
        <v>44029</v>
      </c>
      <c r="B1387" s="6">
        <f>TITRES_STAT!D1390</f>
        <v>6.1520000000000001</v>
      </c>
      <c r="C1387" s="2">
        <f t="shared" si="165"/>
        <v>0</v>
      </c>
      <c r="D1387" s="2">
        <f t="shared" si="166"/>
        <v>6.2514200000000004</v>
      </c>
      <c r="E1387" s="2">
        <f t="shared" si="168"/>
        <v>6.2992400000000002</v>
      </c>
      <c r="F1387" s="2">
        <f t="shared" si="169"/>
        <v>6.3156650000000001</v>
      </c>
      <c r="G1387" s="2">
        <f t="shared" si="163"/>
        <v>6.4965759999999975</v>
      </c>
      <c r="H1387" s="2">
        <f t="shared" si="167"/>
        <v>7.0325824999999975</v>
      </c>
      <c r="I1387" s="2">
        <f t="array" ref="I1387">SUMPRODUCT(B1371:B1390, (ROW(B1371:B1390)-ROW(B1371)+1)) / (20*21/2)</f>
        <v>6.2281142857142866</v>
      </c>
      <c r="J1387" s="2">
        <f t="shared" si="170"/>
        <v>6.3354061818648919</v>
      </c>
      <c r="K1387" s="2">
        <f t="shared" si="164"/>
        <v>6.479893133500048</v>
      </c>
    </row>
    <row r="1388" spans="1:11" ht="13.5" x14ac:dyDescent="0.25">
      <c r="A1388" s="3">
        <f>TITRES_STAT!B1391</f>
        <v>44032</v>
      </c>
      <c r="B1388" s="6">
        <f>TITRES_STAT!D1391</f>
        <v>6.1707999999999998</v>
      </c>
      <c r="C1388" s="2">
        <f t="shared" si="165"/>
        <v>1.8799999999999706E-2</v>
      </c>
      <c r="D1388" s="2">
        <f t="shared" si="166"/>
        <v>6.2045399999999997</v>
      </c>
      <c r="E1388" s="2">
        <f t="shared" si="168"/>
        <v>6.2889299999999997</v>
      </c>
      <c r="F1388" s="2">
        <f t="shared" si="169"/>
        <v>6.2936249999999996</v>
      </c>
      <c r="G1388" s="2">
        <f t="shared" si="163"/>
        <v>6.4890739999999969</v>
      </c>
      <c r="H1388" s="2">
        <f t="shared" si="167"/>
        <v>7.0259239999999998</v>
      </c>
      <c r="I1388" s="2">
        <f t="array" ref="I1388">SUMPRODUCT(B1372:B1391, (ROW(B1372:B1391)-ROW(B1372)+1)) / (20*21/2)</f>
        <v>6.212935714285714</v>
      </c>
      <c r="J1388" s="2">
        <f t="shared" si="170"/>
        <v>6.3197294026396635</v>
      </c>
      <c r="K1388" s="2">
        <f t="shared" si="164"/>
        <v>6.4677718341471051</v>
      </c>
    </row>
    <row r="1389" spans="1:11" ht="13.5" x14ac:dyDescent="0.25">
      <c r="A1389" s="3">
        <f>TITRES_STAT!B1392</f>
        <v>44033</v>
      </c>
      <c r="B1389" s="6">
        <f>TITRES_STAT!D1392</f>
        <v>6.1707999999999998</v>
      </c>
      <c r="C1389" s="2">
        <f t="shared" si="165"/>
        <v>0</v>
      </c>
      <c r="D1389" s="2">
        <f t="shared" si="166"/>
        <v>6.1951599999999996</v>
      </c>
      <c r="E1389" s="2">
        <f t="shared" si="168"/>
        <v>6.2645500000000007</v>
      </c>
      <c r="F1389" s="2">
        <f t="shared" si="169"/>
        <v>6.2739299999999991</v>
      </c>
      <c r="G1389" s="2">
        <f t="shared" si="163"/>
        <v>6.4815719999999963</v>
      </c>
      <c r="H1389" s="2">
        <f t="shared" si="167"/>
        <v>7.0192655000000004</v>
      </c>
      <c r="I1389" s="2">
        <f t="array" ref="I1389">SUMPRODUCT(B1373:B1392, (ROW(B1373:B1392)-ROW(B1373)+1)) / (20*21/2)</f>
        <v>6.2060161904761904</v>
      </c>
      <c r="J1389" s="2">
        <f t="shared" si="170"/>
        <v>6.3055456500073142</v>
      </c>
      <c r="K1389" s="2">
        <f t="shared" si="164"/>
        <v>6.4561258798668266</v>
      </c>
    </row>
    <row r="1390" spans="1:11" ht="13.5" x14ac:dyDescent="0.25">
      <c r="A1390" s="3">
        <f>TITRES_STAT!B1393</f>
        <v>44034</v>
      </c>
      <c r="B1390" s="6">
        <f>TITRES_STAT!D1393</f>
        <v>5.9926000000000004</v>
      </c>
      <c r="C1390" s="2">
        <f t="shared" si="165"/>
        <v>-0.17819999999999947</v>
      </c>
      <c r="D1390" s="2">
        <f t="shared" si="166"/>
        <v>6.1276400000000004</v>
      </c>
      <c r="E1390" s="2">
        <f t="shared" si="168"/>
        <v>6.2223500000000005</v>
      </c>
      <c r="F1390" s="2">
        <f t="shared" si="169"/>
        <v>6.2551749999999995</v>
      </c>
      <c r="G1390" s="2">
        <f t="shared" si="163"/>
        <v>6.4742579999999963</v>
      </c>
      <c r="H1390" s="2">
        <f t="shared" si="167"/>
        <v>7.0119505000000011</v>
      </c>
      <c r="I1390" s="2">
        <f t="array" ref="I1390">SUMPRODUCT(B1374:B1393, (ROW(B1374:B1393)-ROW(B1374)+1)) / (20*21/2)</f>
        <v>6.1920428571428578</v>
      </c>
      <c r="J1390" s="2">
        <f t="shared" si="170"/>
        <v>6.2757413023875701</v>
      </c>
      <c r="K1390" s="2">
        <f t="shared" si="164"/>
        <v>6.437948394381853</v>
      </c>
    </row>
    <row r="1391" spans="1:11" ht="13.5" x14ac:dyDescent="0.25">
      <c r="A1391" s="3">
        <f>TITRES_STAT!B1394</f>
        <v>44035</v>
      </c>
      <c r="B1391" s="6">
        <f>TITRES_STAT!D1394</f>
        <v>6.0957999999999997</v>
      </c>
      <c r="C1391" s="2">
        <f t="shared" si="165"/>
        <v>0.10319999999999929</v>
      </c>
      <c r="D1391" s="2">
        <f t="shared" si="166"/>
        <v>6.1164000000000005</v>
      </c>
      <c r="E1391" s="2">
        <f t="shared" si="168"/>
        <v>6.2092299999999998</v>
      </c>
      <c r="F1391" s="2">
        <f t="shared" si="169"/>
        <v>6.2434549999999991</v>
      </c>
      <c r="G1391" s="2">
        <f t="shared" si="163"/>
        <v>6.4652559999999974</v>
      </c>
      <c r="H1391" s="2">
        <f t="shared" si="167"/>
        <v>7.0060425000000022</v>
      </c>
      <c r="I1391" s="2">
        <f t="array" ref="I1391">SUMPRODUCT(B1375:B1394, (ROW(B1375:B1394)-ROW(B1375)+1)) / (20*21/2)</f>
        <v>6.1796323809523823</v>
      </c>
      <c r="J1391" s="2">
        <f t="shared" si="170"/>
        <v>6.2586040354935157</v>
      </c>
      <c r="K1391" s="2">
        <f t="shared" si="164"/>
        <v>6.4245308102884469</v>
      </c>
    </row>
    <row r="1392" spans="1:11" ht="13.5" x14ac:dyDescent="0.25">
      <c r="A1392" s="3">
        <f>TITRES_STAT!B1395</f>
        <v>44036</v>
      </c>
      <c r="B1392" s="6">
        <f>TITRES_STAT!D1395</f>
        <v>6.1707999999999998</v>
      </c>
      <c r="C1392" s="2">
        <f t="shared" si="165"/>
        <v>7.5000000000000178E-2</v>
      </c>
      <c r="D1392" s="2">
        <f t="shared" si="166"/>
        <v>6.1201600000000003</v>
      </c>
      <c r="E1392" s="2">
        <f t="shared" si="168"/>
        <v>6.1857899999999999</v>
      </c>
      <c r="F1392" s="2">
        <f t="shared" si="169"/>
        <v>6.2425199999999998</v>
      </c>
      <c r="G1392" s="2">
        <f t="shared" si="163"/>
        <v>6.4573779999999976</v>
      </c>
      <c r="H1392" s="2">
        <f t="shared" si="167"/>
        <v>6.9998530000000043</v>
      </c>
      <c r="I1392" s="2">
        <f t="array" ref="I1392">SUMPRODUCT(B1376:B1395, (ROW(B1376:B1395)-ROW(B1376)+1)) / (20*21/2)</f>
        <v>6.1687400000000006</v>
      </c>
      <c r="J1392" s="2">
        <f t="shared" si="170"/>
        <v>6.2502417463988946</v>
      </c>
      <c r="K1392" s="2">
        <f t="shared" si="164"/>
        <v>6.4145805824339979</v>
      </c>
    </row>
    <row r="1393" spans="1:11" ht="13.5" x14ac:dyDescent="0.25">
      <c r="A1393" s="3">
        <f>TITRES_STAT!B1396</f>
        <v>44039</v>
      </c>
      <c r="B1393" s="6">
        <f>TITRES_STAT!D1396</f>
        <v>6.0957999999999997</v>
      </c>
      <c r="C1393" s="2">
        <f t="shared" si="165"/>
        <v>-7.5000000000000178E-2</v>
      </c>
      <c r="D1393" s="2">
        <f t="shared" si="166"/>
        <v>6.1051599999999997</v>
      </c>
      <c r="E1393" s="2">
        <f t="shared" si="168"/>
        <v>6.1548499999999997</v>
      </c>
      <c r="F1393" s="2">
        <f t="shared" si="169"/>
        <v>6.2261100000000003</v>
      </c>
      <c r="G1393" s="2">
        <f t="shared" si="163"/>
        <v>6.4479999999999986</v>
      </c>
      <c r="H1393" s="2">
        <f t="shared" si="167"/>
        <v>6.9928665000000034</v>
      </c>
      <c r="I1393" s="2">
        <f t="array" ref="I1393">SUMPRODUCT(B1377:B1396, (ROW(B1377:B1396)-ROW(B1377)+1)) / (20*21/2)</f>
        <v>6.157577142857142</v>
      </c>
      <c r="J1393" s="2">
        <f t="shared" si="170"/>
        <v>6.2355330086466187</v>
      </c>
      <c r="K1393" s="2">
        <f t="shared" si="164"/>
        <v>6.4020793831228602</v>
      </c>
    </row>
    <row r="1394" spans="1:11" ht="13.5" x14ac:dyDescent="0.25">
      <c r="A1394" s="3">
        <f>TITRES_STAT!B1397</f>
        <v>44040</v>
      </c>
      <c r="B1394" s="6">
        <f>TITRES_STAT!D1397</f>
        <v>6.0957999999999997</v>
      </c>
      <c r="C1394" s="2">
        <f t="shared" si="165"/>
        <v>0</v>
      </c>
      <c r="D1394" s="2">
        <f t="shared" si="166"/>
        <v>6.09016</v>
      </c>
      <c r="E1394" s="2">
        <f t="shared" si="168"/>
        <v>6.1426599999999993</v>
      </c>
      <c r="F1394" s="2">
        <f t="shared" si="169"/>
        <v>6.2101699999999997</v>
      </c>
      <c r="G1394" s="2">
        <f t="shared" ref="G1394:G1457" si="171">AVERAGE(B1345:B1394)</f>
        <v>6.4386219999999987</v>
      </c>
      <c r="H1394" s="2">
        <f t="shared" si="167"/>
        <v>6.9867710000000036</v>
      </c>
      <c r="I1394" s="2">
        <f t="array" ref="I1394">SUMPRODUCT(B1378:B1397, (ROW(B1378:B1397)-ROW(B1378)+1)) / (20*21/2)</f>
        <v>6.1473542857142851</v>
      </c>
      <c r="J1394" s="2">
        <f t="shared" si="170"/>
        <v>6.2222251030612261</v>
      </c>
      <c r="K1394" s="2">
        <f t="shared" si="164"/>
        <v>6.3900684269219639</v>
      </c>
    </row>
    <row r="1395" spans="1:11" ht="13.5" x14ac:dyDescent="0.25">
      <c r="A1395" s="3">
        <f>TITRES_STAT!B1398</f>
        <v>44041</v>
      </c>
      <c r="B1395" s="6">
        <f>TITRES_STAT!D1398</f>
        <v>6.0957999999999997</v>
      </c>
      <c r="C1395" s="2">
        <f t="shared" si="165"/>
        <v>0</v>
      </c>
      <c r="D1395" s="2">
        <f t="shared" si="166"/>
        <v>6.1108000000000002</v>
      </c>
      <c r="E1395" s="2">
        <f t="shared" si="168"/>
        <v>6.1192199999999994</v>
      </c>
      <c r="F1395" s="2">
        <f t="shared" si="169"/>
        <v>6.2036099999999994</v>
      </c>
      <c r="G1395" s="2">
        <f t="shared" si="171"/>
        <v>6.4275559999999992</v>
      </c>
      <c r="H1395" s="2">
        <f t="shared" si="167"/>
        <v>6.9809100000000033</v>
      </c>
      <c r="I1395" s="2">
        <f t="array" ref="I1395">SUMPRODUCT(B1379:B1398, (ROW(B1379:B1398)-ROW(B1379)+1)) / (20*21/2)</f>
        <v>6.1371314285714291</v>
      </c>
      <c r="J1395" s="2">
        <f t="shared" si="170"/>
        <v>6.2101846170553952</v>
      </c>
      <c r="K1395" s="2">
        <f t="shared" ref="K1395:K1458" si="172">$K$4*B1395+(1-$K$4)*K1394</f>
        <v>6.3785284886112983</v>
      </c>
    </row>
    <row r="1396" spans="1:11" ht="13.5" x14ac:dyDescent="0.25">
      <c r="A1396" s="3">
        <f>TITRES_STAT!B1399</f>
        <v>44042</v>
      </c>
      <c r="B1396" s="6">
        <f>TITRES_STAT!D1399</f>
        <v>6.0864000000000003</v>
      </c>
      <c r="C1396" s="2">
        <f t="shared" si="165"/>
        <v>-9.3999999999994088E-3</v>
      </c>
      <c r="D1396" s="2">
        <f t="shared" si="166"/>
        <v>6.1089200000000003</v>
      </c>
      <c r="E1396" s="2">
        <f t="shared" si="168"/>
        <v>6.1126599999999991</v>
      </c>
      <c r="F1396" s="2">
        <f t="shared" si="169"/>
        <v>6.2031399999999994</v>
      </c>
      <c r="G1396" s="2">
        <f t="shared" si="171"/>
        <v>6.4163020000000008</v>
      </c>
      <c r="H1396" s="2">
        <f t="shared" si="167"/>
        <v>6.9750020000000026</v>
      </c>
      <c r="I1396" s="2">
        <f t="array" ref="I1396">SUMPRODUCT(B1380:B1399, (ROW(B1380:B1399)-ROW(B1380)+1)) / (20*21/2)</f>
        <v>6.1348995238095227</v>
      </c>
      <c r="J1396" s="2">
        <f t="shared" si="170"/>
        <v>6.1983956059072627</v>
      </c>
      <c r="K1396" s="2">
        <f t="shared" si="172"/>
        <v>6.3670724694500711</v>
      </c>
    </row>
    <row r="1397" spans="1:11" ht="13.5" x14ac:dyDescent="0.25">
      <c r="A1397" s="3">
        <f>TITRES_STAT!B1400</f>
        <v>44046</v>
      </c>
      <c r="B1397" s="6">
        <f>TITRES_STAT!D1400</f>
        <v>6.0957999999999997</v>
      </c>
      <c r="C1397" s="2">
        <f t="shared" si="165"/>
        <v>9.3999999999994088E-3</v>
      </c>
      <c r="D1397" s="2">
        <f t="shared" si="166"/>
        <v>6.0939199999999998</v>
      </c>
      <c r="E1397" s="2">
        <f t="shared" si="168"/>
        <v>6.1070399999999987</v>
      </c>
      <c r="F1397" s="2">
        <f t="shared" si="169"/>
        <v>6.2031399999999994</v>
      </c>
      <c r="G1397" s="2">
        <f t="shared" si="171"/>
        <v>6.4091759999999995</v>
      </c>
      <c r="H1397" s="2">
        <f t="shared" si="167"/>
        <v>6.9682030000000017</v>
      </c>
      <c r="I1397" s="2">
        <f t="array" ref="I1397">SUMPRODUCT(B1381:B1400, (ROW(B1381:B1400)-ROW(B1381)+1)) / (20*21/2)</f>
        <v>6.1213238095238092</v>
      </c>
      <c r="J1397" s="2">
        <f t="shared" si="170"/>
        <v>6.1886245958208566</v>
      </c>
      <c r="K1397" s="2">
        <f t="shared" si="172"/>
        <v>6.3564343333932056</v>
      </c>
    </row>
    <row r="1398" spans="1:11" ht="13.5" x14ac:dyDescent="0.25">
      <c r="A1398" s="3">
        <f>TITRES_STAT!B1401</f>
        <v>44047</v>
      </c>
      <c r="B1398" s="6">
        <f>TITRES_STAT!D1401</f>
        <v>6.0957999999999997</v>
      </c>
      <c r="C1398" s="2">
        <f t="shared" si="165"/>
        <v>0</v>
      </c>
      <c r="D1398" s="2">
        <f t="shared" si="166"/>
        <v>6.0939199999999998</v>
      </c>
      <c r="E1398" s="2">
        <f t="shared" si="168"/>
        <v>6.0995399999999993</v>
      </c>
      <c r="F1398" s="2">
        <f t="shared" si="169"/>
        <v>6.194234999999999</v>
      </c>
      <c r="G1398" s="2">
        <f t="shared" si="171"/>
        <v>6.4003620000000003</v>
      </c>
      <c r="H1398" s="2">
        <f t="shared" si="167"/>
        <v>6.9621075000000019</v>
      </c>
      <c r="I1398" s="2">
        <f t="array" ref="I1398">SUMPRODUCT(B1382:B1401, (ROW(B1382:B1401)-ROW(B1382)+1)) / (20*21/2)</f>
        <v>6.1148961904761912</v>
      </c>
      <c r="J1398" s="2">
        <f t="shared" si="170"/>
        <v>6.1797841581236321</v>
      </c>
      <c r="K1398" s="2">
        <f t="shared" si="172"/>
        <v>6.3462133791424913</v>
      </c>
    </row>
    <row r="1399" spans="1:11" ht="13.5" x14ac:dyDescent="0.25">
      <c r="A1399" s="3">
        <f>TITRES_STAT!B1402</f>
        <v>44048</v>
      </c>
      <c r="B1399" s="6">
        <f>TITRES_STAT!D1402</f>
        <v>6.1707999999999998</v>
      </c>
      <c r="C1399" s="2">
        <f t="shared" si="165"/>
        <v>7.5000000000000178E-2</v>
      </c>
      <c r="D1399" s="2">
        <f t="shared" si="166"/>
        <v>6.1089199999999995</v>
      </c>
      <c r="E1399" s="2">
        <f t="shared" si="168"/>
        <v>6.0995399999999993</v>
      </c>
      <c r="F1399" s="2">
        <f t="shared" si="169"/>
        <v>6.1820449999999996</v>
      </c>
      <c r="G1399" s="2">
        <f t="shared" si="171"/>
        <v>6.3906099999999988</v>
      </c>
      <c r="H1399" s="2">
        <f t="shared" si="167"/>
        <v>6.9554490000000024</v>
      </c>
      <c r="I1399" s="2">
        <f t="array" ref="I1399">SUMPRODUCT(B1383:B1402, (ROW(B1383:B1402)-ROW(B1383)+1)) / (20*21/2)</f>
        <v>6.095693333333335</v>
      </c>
      <c r="J1399" s="2">
        <f t="shared" si="170"/>
        <v>6.1789285240166194</v>
      </c>
      <c r="K1399" s="2">
        <f t="shared" si="172"/>
        <v>6.3393344230976876</v>
      </c>
    </row>
    <row r="1400" spans="1:11" ht="13.5" x14ac:dyDescent="0.25">
      <c r="A1400" s="3">
        <f>TITRES_STAT!B1403</f>
        <v>44049</v>
      </c>
      <c r="B1400" s="6">
        <f>TITRES_STAT!D1403</f>
        <v>6.0395000000000003</v>
      </c>
      <c r="C1400" s="2">
        <f t="shared" si="165"/>
        <v>-0.13129999999999953</v>
      </c>
      <c r="D1400" s="2">
        <f t="shared" si="166"/>
        <v>6.0976599999999994</v>
      </c>
      <c r="E1400" s="2">
        <f t="shared" si="168"/>
        <v>6.1042299999999994</v>
      </c>
      <c r="F1400" s="2">
        <f t="shared" si="169"/>
        <v>6.1632899999999999</v>
      </c>
      <c r="G1400" s="2">
        <f t="shared" si="171"/>
        <v>6.3801059999999996</v>
      </c>
      <c r="H1400" s="2">
        <f t="shared" si="167"/>
        <v>6.9490720000000037</v>
      </c>
      <c r="I1400" s="2">
        <f t="array" ref="I1400">SUMPRODUCT(B1384:B1403, (ROW(B1384:B1403)-ROW(B1384)+1)) / (20*21/2)</f>
        <v>6.0902433333333335</v>
      </c>
      <c r="J1400" s="2">
        <f t="shared" si="170"/>
        <v>6.1656496169674178</v>
      </c>
      <c r="K1400" s="2">
        <f t="shared" si="172"/>
        <v>6.32757621042719</v>
      </c>
    </row>
    <row r="1401" spans="1:11" ht="13.5" x14ac:dyDescent="0.25">
      <c r="A1401" s="3">
        <f>TITRES_STAT!B1404</f>
        <v>44050</v>
      </c>
      <c r="B1401" s="6">
        <f>TITRES_STAT!D1404</f>
        <v>6.0957999999999997</v>
      </c>
      <c r="C1401" s="2">
        <f t="shared" si="165"/>
        <v>5.6299999999999351E-2</v>
      </c>
      <c r="D1401" s="2">
        <f t="shared" si="166"/>
        <v>6.0995400000000002</v>
      </c>
      <c r="E1401" s="2">
        <f t="shared" si="168"/>
        <v>6.1042299999999994</v>
      </c>
      <c r="F1401" s="2">
        <f t="shared" si="169"/>
        <v>6.1567299999999996</v>
      </c>
      <c r="G1401" s="2">
        <f t="shared" si="171"/>
        <v>6.3707280000000006</v>
      </c>
      <c r="H1401" s="2">
        <f t="shared" si="167"/>
        <v>6.9429765000000039</v>
      </c>
      <c r="I1401" s="2">
        <f t="array" ref="I1401">SUMPRODUCT(B1385:B1404, (ROW(B1385:B1404)-ROW(B1385)+1)) / (20*21/2)</f>
        <v>6.0899276190476188</v>
      </c>
      <c r="J1401" s="2">
        <f t="shared" si="170"/>
        <v>6.1589972724943305</v>
      </c>
      <c r="K1401" s="2">
        <f t="shared" si="172"/>
        <v>6.3184869472731826</v>
      </c>
    </row>
    <row r="1402" spans="1:11" ht="13.5" x14ac:dyDescent="0.25">
      <c r="A1402" s="3">
        <f>TITRES_STAT!B1405</f>
        <v>44053</v>
      </c>
      <c r="B1402" s="6">
        <f>TITRES_STAT!D1405</f>
        <v>5.9550999999999998</v>
      </c>
      <c r="C1402" s="2">
        <f t="shared" si="165"/>
        <v>-0.14069999999999983</v>
      </c>
      <c r="D1402" s="2">
        <f t="shared" si="166"/>
        <v>6.0713999999999997</v>
      </c>
      <c r="E1402" s="2">
        <f t="shared" si="168"/>
        <v>6.0826599999999997</v>
      </c>
      <c r="F1402" s="2">
        <f t="shared" si="169"/>
        <v>6.1342249999999989</v>
      </c>
      <c r="G1402" s="2">
        <f t="shared" si="171"/>
        <v>6.3604120000000002</v>
      </c>
      <c r="H1402" s="2">
        <f t="shared" si="167"/>
        <v>6.9352395000000033</v>
      </c>
      <c r="I1402" s="2">
        <f t="array" ref="I1402">SUMPRODUCT(B1386:B1405, (ROW(B1386:B1405)-ROW(B1386)+1)) / (20*21/2)</f>
        <v>6.0927795238095248</v>
      </c>
      <c r="J1402" s="2">
        <f t="shared" si="170"/>
        <v>6.1395784846377275</v>
      </c>
      <c r="K1402" s="2">
        <f t="shared" si="172"/>
        <v>6.3042364787526655</v>
      </c>
    </row>
    <row r="1403" spans="1:11" ht="13.5" x14ac:dyDescent="0.25">
      <c r="A1403" s="3">
        <f>TITRES_STAT!B1406</f>
        <v>44054</v>
      </c>
      <c r="B1403" s="6">
        <f>TITRES_STAT!D1406</f>
        <v>6.077</v>
      </c>
      <c r="C1403" s="2">
        <f t="shared" si="165"/>
        <v>0.12190000000000012</v>
      </c>
      <c r="D1403" s="2">
        <f t="shared" si="166"/>
        <v>6.0676399999999999</v>
      </c>
      <c r="E1403" s="2">
        <f t="shared" si="168"/>
        <v>6.0807799999999999</v>
      </c>
      <c r="F1403" s="2">
        <f t="shared" si="169"/>
        <v>6.1178149999999993</v>
      </c>
      <c r="G1403" s="2">
        <f t="shared" si="171"/>
        <v>6.3487840000000002</v>
      </c>
      <c r="H1403" s="2">
        <f t="shared" si="167"/>
        <v>6.9274090000000035</v>
      </c>
      <c r="I1403" s="2">
        <f t="array" ref="I1403">SUMPRODUCT(B1387:B1406, (ROW(B1387:B1406)-ROW(B1387)+1)) / (20*21/2)</f>
        <v>6.0965247619047629</v>
      </c>
      <c r="J1403" s="2">
        <f t="shared" si="170"/>
        <v>6.1336186289579437</v>
      </c>
      <c r="K1403" s="2">
        <f t="shared" si="172"/>
        <v>6.2953252442917762</v>
      </c>
    </row>
    <row r="1404" spans="1:11" ht="13.5" x14ac:dyDescent="0.25">
      <c r="A1404" s="3">
        <f>TITRES_STAT!B1407</f>
        <v>44055</v>
      </c>
      <c r="B1404" s="6">
        <f>TITRES_STAT!D1407</f>
        <v>6.1144999999999996</v>
      </c>
      <c r="C1404" s="2">
        <f t="shared" si="165"/>
        <v>3.7499999999999645E-2</v>
      </c>
      <c r="D1404" s="2">
        <f t="shared" si="166"/>
        <v>6.0563799999999999</v>
      </c>
      <c r="E1404" s="2">
        <f t="shared" si="168"/>
        <v>6.0826499999999992</v>
      </c>
      <c r="F1404" s="2">
        <f t="shared" si="169"/>
        <v>6.1126549999999993</v>
      </c>
      <c r="G1404" s="2">
        <f t="shared" si="171"/>
        <v>6.3416560000000004</v>
      </c>
      <c r="H1404" s="2">
        <f t="shared" si="167"/>
        <v>6.9197660000000027</v>
      </c>
      <c r="I1404" s="2">
        <f t="array" ref="I1404">SUMPRODUCT(B1388:B1407, (ROW(B1388:B1407)-ROW(B1388)+1)) / (20*21/2)</f>
        <v>6.1021052380952376</v>
      </c>
      <c r="J1404" s="2">
        <f t="shared" si="170"/>
        <v>6.1317978071524255</v>
      </c>
      <c r="K1404" s="2">
        <f t="shared" si="172"/>
        <v>6.2882340582411187</v>
      </c>
    </row>
    <row r="1405" spans="1:11" ht="13.5" x14ac:dyDescent="0.25">
      <c r="A1405" s="3">
        <f>TITRES_STAT!B1408</f>
        <v>44057</v>
      </c>
      <c r="B1405" s="6">
        <f>TITRES_STAT!D1408</f>
        <v>6.1425999999999998</v>
      </c>
      <c r="C1405" s="2">
        <f t="shared" si="165"/>
        <v>2.8100000000000236E-2</v>
      </c>
      <c r="D1405" s="2">
        <f t="shared" si="166"/>
        <v>6.077</v>
      </c>
      <c r="E1405" s="2">
        <f t="shared" si="168"/>
        <v>6.0873299999999997</v>
      </c>
      <c r="F1405" s="2">
        <f t="shared" si="169"/>
        <v>6.103275</v>
      </c>
      <c r="G1405" s="2">
        <f t="shared" si="171"/>
        <v>6.3313400000000009</v>
      </c>
      <c r="H1405" s="2">
        <f t="shared" si="167"/>
        <v>6.9122635000000034</v>
      </c>
      <c r="I1405" s="2">
        <f t="array" ref="I1405">SUMPRODUCT(B1389:B1408, (ROW(B1389:B1408)-ROW(B1389)+1)) / (20*21/2)</f>
        <v>6.1076409523809527</v>
      </c>
      <c r="J1405" s="2">
        <f t="shared" si="170"/>
        <v>6.1328265874236232</v>
      </c>
      <c r="K1405" s="2">
        <f t="shared" si="172"/>
        <v>6.2825229187022513</v>
      </c>
    </row>
    <row r="1406" spans="1:11" ht="13.5" x14ac:dyDescent="0.25">
      <c r="A1406" s="3">
        <f>TITRES_STAT!B1409</f>
        <v>44060</v>
      </c>
      <c r="B1406" s="6">
        <f>TITRES_STAT!D1409</f>
        <v>6.1425999999999998</v>
      </c>
      <c r="C1406" s="2">
        <f t="shared" si="165"/>
        <v>0</v>
      </c>
      <c r="D1406" s="2">
        <f t="shared" si="166"/>
        <v>6.0863600000000009</v>
      </c>
      <c r="E1406" s="2">
        <f t="shared" si="168"/>
        <v>6.0929500000000001</v>
      </c>
      <c r="F1406" s="2">
        <f t="shared" si="169"/>
        <v>6.1028049999999991</v>
      </c>
      <c r="G1406" s="2">
        <f t="shared" si="171"/>
        <v>6.3193360000000007</v>
      </c>
      <c r="H1406" s="2">
        <f t="shared" si="167"/>
        <v>6.9043390000000047</v>
      </c>
      <c r="I1406" s="2">
        <f t="array" ref="I1406">SUMPRODUCT(B1390:B1409, (ROW(B1390:B1409)-ROW(B1390)+1)) / (20*21/2)</f>
        <v>6.1141166666666669</v>
      </c>
      <c r="J1406" s="2">
        <f t="shared" si="170"/>
        <v>6.1337573886213734</v>
      </c>
      <c r="K1406" s="2">
        <f t="shared" si="172"/>
        <v>6.27703574541981</v>
      </c>
    </row>
    <row r="1407" spans="1:11" ht="13.5" x14ac:dyDescent="0.25">
      <c r="A1407" s="3">
        <f>TITRES_STAT!B1410</f>
        <v>44061</v>
      </c>
      <c r="B1407" s="6">
        <f>TITRES_STAT!D1410</f>
        <v>6.1614000000000004</v>
      </c>
      <c r="C1407" s="2">
        <f t="shared" si="165"/>
        <v>1.8800000000000594E-2</v>
      </c>
      <c r="D1407" s="2">
        <f t="shared" si="166"/>
        <v>6.1276200000000003</v>
      </c>
      <c r="E1407" s="2">
        <f t="shared" si="168"/>
        <v>6.0995100000000004</v>
      </c>
      <c r="F1407" s="2">
        <f t="shared" si="169"/>
        <v>6.103275</v>
      </c>
      <c r="G1407" s="2">
        <f t="shared" si="171"/>
        <v>6.3071440000000019</v>
      </c>
      <c r="H1407" s="2">
        <f t="shared" si="167"/>
        <v>6.897633500000004</v>
      </c>
      <c r="I1407" s="2">
        <f t="array" ref="I1407">SUMPRODUCT(B1391:B1410, (ROW(B1391:B1410)-ROW(B1391)+1)) / (20*21/2)</f>
        <v>6.1179066666666673</v>
      </c>
      <c r="J1407" s="2">
        <f t="shared" si="170"/>
        <v>6.1363900182764812</v>
      </c>
      <c r="K1407" s="2">
        <f t="shared" si="172"/>
        <v>6.2725010103053078</v>
      </c>
    </row>
    <row r="1408" spans="1:11" ht="13.5" x14ac:dyDescent="0.25">
      <c r="A1408" s="3">
        <f>TITRES_STAT!B1411</f>
        <v>44062</v>
      </c>
      <c r="B1408" s="6">
        <f>TITRES_STAT!D1411</f>
        <v>6.1614000000000004</v>
      </c>
      <c r="C1408" s="2">
        <f t="shared" si="165"/>
        <v>0</v>
      </c>
      <c r="D1408" s="2">
        <f t="shared" si="166"/>
        <v>6.1444999999999999</v>
      </c>
      <c r="E1408" s="2">
        <f t="shared" si="168"/>
        <v>6.1060700000000008</v>
      </c>
      <c r="F1408" s="2">
        <f t="shared" si="169"/>
        <v>6.1028049999999991</v>
      </c>
      <c r="G1408" s="2">
        <f t="shared" si="171"/>
        <v>6.2988920000000022</v>
      </c>
      <c r="H1408" s="2">
        <f t="shared" si="167"/>
        <v>6.8909280000000033</v>
      </c>
      <c r="I1408" s="2">
        <f t="array" ref="I1408">SUMPRODUCT(B1392:B1411, (ROW(B1392:B1411)-ROW(B1392)+1)) / (20*21/2)</f>
        <v>6.09955380952381</v>
      </c>
      <c r="J1408" s="2">
        <f t="shared" si="170"/>
        <v>6.1387719212977689</v>
      </c>
      <c r="K1408" s="2">
        <f t="shared" si="172"/>
        <v>6.2681441079403939</v>
      </c>
    </row>
    <row r="1409" spans="1:11" ht="13.5" x14ac:dyDescent="0.25">
      <c r="A1409" s="3">
        <f>TITRES_STAT!B1412</f>
        <v>44064</v>
      </c>
      <c r="B1409" s="6">
        <f>TITRES_STAT!D1412</f>
        <v>6.1707999999999998</v>
      </c>
      <c r="C1409" s="2">
        <f t="shared" si="165"/>
        <v>9.3999999999994088E-3</v>
      </c>
      <c r="D1409" s="2">
        <f t="shared" si="166"/>
        <v>6.1557599999999999</v>
      </c>
      <c r="E1409" s="2">
        <f t="shared" si="168"/>
        <v>6.1060700000000008</v>
      </c>
      <c r="F1409" s="2">
        <f t="shared" si="169"/>
        <v>6.102805</v>
      </c>
      <c r="G1409" s="2">
        <f t="shared" si="171"/>
        <v>6.2868880000000011</v>
      </c>
      <c r="H1409" s="2">
        <f t="shared" si="167"/>
        <v>6.883425500000004</v>
      </c>
      <c r="I1409" s="2">
        <f t="array" ref="I1409">SUMPRODUCT(B1393:B1412, (ROW(B1393:B1412)-ROW(B1393)+1)) / (20*21/2)</f>
        <v>6.0981257142857146</v>
      </c>
      <c r="J1409" s="2">
        <f t="shared" si="170"/>
        <v>6.1418222145075054</v>
      </c>
      <c r="K1409" s="2">
        <f t="shared" si="172"/>
        <v>6.2643266919427312</v>
      </c>
    </row>
    <row r="1410" spans="1:11" ht="13.5" x14ac:dyDescent="0.25">
      <c r="A1410" s="3">
        <f>TITRES_STAT!B1413</f>
        <v>44067</v>
      </c>
      <c r="B1410" s="6">
        <f>TITRES_STAT!D1413</f>
        <v>6.1425999999999998</v>
      </c>
      <c r="C1410" s="2">
        <f t="shared" si="165"/>
        <v>-2.8200000000000003E-2</v>
      </c>
      <c r="D1410" s="2">
        <f t="shared" si="166"/>
        <v>6.1557600000000008</v>
      </c>
      <c r="E1410" s="2">
        <f t="shared" si="168"/>
        <v>6.1163800000000004</v>
      </c>
      <c r="F1410" s="2">
        <f t="shared" si="169"/>
        <v>6.1103049999999994</v>
      </c>
      <c r="G1410" s="2">
        <f t="shared" si="171"/>
        <v>6.2743200000000021</v>
      </c>
      <c r="H1410" s="2">
        <f t="shared" si="167"/>
        <v>6.8766260000000035</v>
      </c>
      <c r="I1410" s="2">
        <f t="array" ref="I1410">SUMPRODUCT(B1394:B1413, (ROW(B1394:B1413)-ROW(B1394)+1)) / (20*21/2)</f>
        <v>6.1203185714285722</v>
      </c>
      <c r="J1410" s="2">
        <f t="shared" si="170"/>
        <v>6.1418962893163149</v>
      </c>
      <c r="K1410" s="2">
        <f t="shared" si="172"/>
        <v>6.2595530961802712</v>
      </c>
    </row>
    <row r="1411" spans="1:11" ht="13.5" x14ac:dyDescent="0.25">
      <c r="A1411" s="3">
        <f>TITRES_STAT!B1414</f>
        <v>44068</v>
      </c>
      <c r="B1411" s="6">
        <f>TITRES_STAT!D1414</f>
        <v>5.9176000000000002</v>
      </c>
      <c r="C1411" s="2">
        <f t="shared" si="165"/>
        <v>-0.22499999999999964</v>
      </c>
      <c r="D1411" s="2">
        <f t="shared" si="166"/>
        <v>6.1107600000000009</v>
      </c>
      <c r="E1411" s="2">
        <f t="shared" si="168"/>
        <v>6.0985600000000009</v>
      </c>
      <c r="F1411" s="2">
        <f t="shared" si="169"/>
        <v>6.1013949999999992</v>
      </c>
      <c r="G1411" s="2">
        <f t="shared" si="171"/>
        <v>6.257252000000002</v>
      </c>
      <c r="H1411" s="2">
        <f t="shared" si="167"/>
        <v>6.8682795000000043</v>
      </c>
      <c r="I1411" s="2">
        <f t="array" ref="I1411">SUMPRODUCT(B1395:B1414, (ROW(B1395:B1414)-ROW(B1395)+1)) / (20*21/2)</f>
        <v>6.1592619047619044</v>
      </c>
      <c r="J1411" s="2">
        <f t="shared" si="170"/>
        <v>6.1205347379528572</v>
      </c>
      <c r="K1411" s="2">
        <f t="shared" si="172"/>
        <v>6.2461431708398685</v>
      </c>
    </row>
    <row r="1412" spans="1:11" ht="13.5" x14ac:dyDescent="0.25">
      <c r="A1412" s="3">
        <f>TITRES_STAT!B1415</f>
        <v>44069</v>
      </c>
      <c r="B1412" s="6">
        <f>TITRES_STAT!D1415</f>
        <v>6.0864000000000003</v>
      </c>
      <c r="C1412" s="2">
        <f t="shared" ref="C1412:C1475" si="173">B1412-B1411</f>
        <v>0.16880000000000006</v>
      </c>
      <c r="D1412" s="2">
        <f t="shared" si="166"/>
        <v>6.0957600000000003</v>
      </c>
      <c r="E1412" s="2">
        <f t="shared" si="168"/>
        <v>6.1116900000000003</v>
      </c>
      <c r="F1412" s="2">
        <f t="shared" si="169"/>
        <v>6.097175</v>
      </c>
      <c r="G1412" s="2">
        <f t="shared" si="171"/>
        <v>6.2437480000000019</v>
      </c>
      <c r="H1412" s="2">
        <f t="shared" si="167"/>
        <v>6.8604960000000039</v>
      </c>
      <c r="I1412" s="2">
        <f t="array" ref="I1412">SUMPRODUCT(B1396:B1415, (ROW(B1396:B1415)-ROW(B1396)+1)) / (20*21/2)</f>
        <v>6.1917290476190479</v>
      </c>
      <c r="J1412" s="2">
        <f t="shared" si="170"/>
        <v>6.1172838105287761</v>
      </c>
      <c r="K1412" s="2">
        <f t="shared" si="172"/>
        <v>6.2398787327677168</v>
      </c>
    </row>
    <row r="1413" spans="1:11" ht="13.5" x14ac:dyDescent="0.25">
      <c r="A1413" s="3">
        <f>TITRES_STAT!B1416</f>
        <v>44070</v>
      </c>
      <c r="B1413" s="6">
        <f>TITRES_STAT!D1416</f>
        <v>6.3301999999999996</v>
      </c>
      <c r="C1413" s="2">
        <f t="shared" si="173"/>
        <v>0.24379999999999935</v>
      </c>
      <c r="D1413" s="2">
        <f t="shared" si="166"/>
        <v>6.1295200000000012</v>
      </c>
      <c r="E1413" s="2">
        <f t="shared" si="168"/>
        <v>6.1370099999999992</v>
      </c>
      <c r="F1413" s="2">
        <f t="shared" si="169"/>
        <v>6.1088950000000004</v>
      </c>
      <c r="G1413" s="2">
        <f t="shared" si="171"/>
        <v>6.235120000000002</v>
      </c>
      <c r="H1413" s="2">
        <f t="shared" si="167"/>
        <v>6.8541660000000038</v>
      </c>
      <c r="I1413" s="2">
        <f t="array" ref="I1413">SUMPRODUCT(B1397:B1416, (ROW(B1397:B1416)-ROW(B1397)+1)) / (20*21/2)</f>
        <v>6.2134766666666659</v>
      </c>
      <c r="J1413" s="2">
        <f t="shared" si="170"/>
        <v>6.1375615428593688</v>
      </c>
      <c r="K1413" s="2">
        <f t="shared" si="172"/>
        <v>6.2434207432474143</v>
      </c>
    </row>
    <row r="1414" spans="1:11" ht="13.5" x14ac:dyDescent="0.25">
      <c r="A1414" s="3">
        <f>TITRES_STAT!B1417</f>
        <v>44071</v>
      </c>
      <c r="B1414" s="6">
        <f>TITRES_STAT!D1417</f>
        <v>6.5178000000000003</v>
      </c>
      <c r="C1414" s="2">
        <f t="shared" si="173"/>
        <v>0.18760000000000066</v>
      </c>
      <c r="D1414" s="2">
        <f t="shared" ref="D1414:D1477" si="174">AVERAGE(B1410:B1414)</f>
        <v>6.1989199999999993</v>
      </c>
      <c r="E1414" s="2">
        <f t="shared" si="168"/>
        <v>6.1773399999999992</v>
      </c>
      <c r="F1414" s="2">
        <f t="shared" si="169"/>
        <v>6.1299950000000001</v>
      </c>
      <c r="G1414" s="2">
        <f t="shared" si="171"/>
        <v>6.2341820000000006</v>
      </c>
      <c r="H1414" s="2">
        <f t="shared" si="167"/>
        <v>6.8488205000000049</v>
      </c>
      <c r="I1414" s="2">
        <f t="array" ref="I1414">SUMPRODUCT(B1398:B1417, (ROW(B1398:B1417)-ROW(B1398)+1)) / (20*21/2)</f>
        <v>6.2338399999999998</v>
      </c>
      <c r="J1414" s="2">
        <f t="shared" si="170"/>
        <v>6.1737747292537142</v>
      </c>
      <c r="K1414" s="2">
        <f t="shared" si="172"/>
        <v>6.2541807141004568</v>
      </c>
    </row>
    <row r="1415" spans="1:11" ht="13.5" x14ac:dyDescent="0.25">
      <c r="A1415" s="3">
        <f>TITRES_STAT!B1418</f>
        <v>44074</v>
      </c>
      <c r="B1415" s="6">
        <f>TITRES_STAT!D1418</f>
        <v>6.4709000000000003</v>
      </c>
      <c r="C1415" s="2">
        <f t="shared" si="173"/>
        <v>-4.6899999999999942E-2</v>
      </c>
      <c r="D1415" s="2">
        <f t="shared" si="174"/>
        <v>6.2645800000000005</v>
      </c>
      <c r="E1415" s="2">
        <f t="shared" si="168"/>
        <v>6.2101699999999997</v>
      </c>
      <c r="F1415" s="2">
        <f t="shared" si="169"/>
        <v>6.1487500000000006</v>
      </c>
      <c r="G1415" s="2">
        <f t="shared" si="171"/>
        <v>6.2306179999999998</v>
      </c>
      <c r="H1415" s="2">
        <f t="shared" si="167"/>
        <v>6.8441315000000058</v>
      </c>
      <c r="I1415" s="2">
        <f t="array" ref="I1415">SUMPRODUCT(B1399:B1418, (ROW(B1399:B1418)-ROW(B1399)+1)) / (20*21/2)</f>
        <v>6.2349971428571429</v>
      </c>
      <c r="J1415" s="2">
        <f t="shared" si="170"/>
        <v>6.2020723740866934</v>
      </c>
      <c r="K1415" s="2">
        <f t="shared" si="172"/>
        <v>6.2626795096259293</v>
      </c>
    </row>
    <row r="1416" spans="1:11" ht="13.5" x14ac:dyDescent="0.25">
      <c r="A1416" s="3">
        <f>TITRES_STAT!B1419</f>
        <v>44075</v>
      </c>
      <c r="B1416" s="6">
        <f>TITRES_STAT!D1419</f>
        <v>6.3771000000000004</v>
      </c>
      <c r="C1416" s="2">
        <f t="shared" si="173"/>
        <v>-9.3799999999999883E-2</v>
      </c>
      <c r="D1416" s="2">
        <f t="shared" si="174"/>
        <v>6.3564800000000004</v>
      </c>
      <c r="E1416" s="2">
        <f t="shared" si="168"/>
        <v>6.2336200000000002</v>
      </c>
      <c r="F1416" s="2">
        <f t="shared" si="169"/>
        <v>6.1632850000000001</v>
      </c>
      <c r="G1416" s="2">
        <f t="shared" si="171"/>
        <v>6.2233039999999997</v>
      </c>
      <c r="H1416" s="2">
        <f t="shared" si="167"/>
        <v>6.8385045000000044</v>
      </c>
      <c r="I1416" s="2">
        <f t="array" ref="I1416">SUMPRODUCT(B1400:B1419, (ROW(B1400:B1419)-ROW(B1400)+1)) / (20*21/2)</f>
        <v>6.2401747619047629</v>
      </c>
      <c r="J1416" s="2">
        <f t="shared" si="170"/>
        <v>6.2187416717927224</v>
      </c>
      <c r="K1416" s="2">
        <f t="shared" si="172"/>
        <v>6.2671665876798146</v>
      </c>
    </row>
    <row r="1417" spans="1:11" ht="13.5" x14ac:dyDescent="0.25">
      <c r="A1417" s="3">
        <f>TITRES_STAT!B1420</f>
        <v>44076</v>
      </c>
      <c r="B1417" s="6">
        <f>TITRES_STAT!D1420</f>
        <v>6.3771000000000004</v>
      </c>
      <c r="C1417" s="2">
        <f t="shared" si="173"/>
        <v>0</v>
      </c>
      <c r="D1417" s="2">
        <f t="shared" si="174"/>
        <v>6.4146199999999993</v>
      </c>
      <c r="E1417" s="2">
        <f t="shared" si="168"/>
        <v>6.2551900000000007</v>
      </c>
      <c r="F1417" s="2">
        <f t="shared" si="169"/>
        <v>6.1773499999999988</v>
      </c>
      <c r="G1417" s="2">
        <f t="shared" si="171"/>
        <v>6.2186139999999996</v>
      </c>
      <c r="H1417" s="2">
        <f t="shared" si="167"/>
        <v>6.8328775000000039</v>
      </c>
      <c r="I1417" s="2">
        <f t="array" ref="I1417">SUMPRODUCT(B1401:B1420, (ROW(B1401:B1420)-ROW(B1401)+1)) / (20*21/2)</f>
        <v>6.2405733333333329</v>
      </c>
      <c r="J1417" s="2">
        <f t="shared" si="170"/>
        <v>6.2338234173362723</v>
      </c>
      <c r="K1417" s="2">
        <f t="shared" si="172"/>
        <v>6.2714777018884496</v>
      </c>
    </row>
    <row r="1418" spans="1:11" ht="13.5" x14ac:dyDescent="0.25">
      <c r="A1418" s="3">
        <f>TITRES_STAT!B1421</f>
        <v>44077</v>
      </c>
      <c r="B1418" s="6">
        <f>TITRES_STAT!D1421</f>
        <v>6.1894999999999998</v>
      </c>
      <c r="C1418" s="2">
        <f t="shared" si="173"/>
        <v>-0.18760000000000066</v>
      </c>
      <c r="D1418" s="2">
        <f t="shared" si="174"/>
        <v>6.3864799999999997</v>
      </c>
      <c r="E1418" s="2">
        <f t="shared" si="168"/>
        <v>6.2580000000000009</v>
      </c>
      <c r="F1418" s="2">
        <f t="shared" si="169"/>
        <v>6.1820350000000008</v>
      </c>
      <c r="G1418" s="2">
        <f t="shared" si="171"/>
        <v>6.2101719999999991</v>
      </c>
      <c r="H1418" s="2">
        <f t="shared" ref="H1418:H1481" si="175">AVERAGE(B1219:B1418)</f>
        <v>6.827016000000004</v>
      </c>
      <c r="I1418" s="2">
        <f t="array" ref="I1418">SUMPRODUCT(B1402:B1421, (ROW(B1402:B1421)-ROW(B1402)+1)) / (20*21/2)</f>
        <v>6.2357909523809525</v>
      </c>
      <c r="J1418" s="2">
        <f t="shared" si="170"/>
        <v>6.2296021394947232</v>
      </c>
      <c r="K1418" s="2">
        <f t="shared" si="172"/>
        <v>6.2682628900496873</v>
      </c>
    </row>
    <row r="1419" spans="1:11" ht="13.5" x14ac:dyDescent="0.25">
      <c r="A1419" s="3">
        <f>TITRES_STAT!B1422</f>
        <v>44078</v>
      </c>
      <c r="B1419" s="6">
        <f>TITRES_STAT!D1422</f>
        <v>6.2363999999999997</v>
      </c>
      <c r="C1419" s="2">
        <f t="shared" si="173"/>
        <v>4.6899999999999942E-2</v>
      </c>
      <c r="D1419" s="2">
        <f t="shared" si="174"/>
        <v>6.3301999999999996</v>
      </c>
      <c r="E1419" s="2">
        <f t="shared" si="168"/>
        <v>6.2645600000000004</v>
      </c>
      <c r="F1419" s="2">
        <f t="shared" si="169"/>
        <v>6.1853150000000001</v>
      </c>
      <c r="G1419" s="2">
        <f t="shared" si="171"/>
        <v>6.2036059999999988</v>
      </c>
      <c r="H1419" s="2">
        <f t="shared" si="175"/>
        <v>6.8206855000000042</v>
      </c>
      <c r="I1419" s="2">
        <f t="array" ref="I1419">SUMPRODUCT(B1403:B1422, (ROW(B1403:B1422)-ROW(B1403)+1)) / (20*21/2)</f>
        <v>6.2352523809523808</v>
      </c>
      <c r="J1419" s="2">
        <f t="shared" si="170"/>
        <v>6.23024955478094</v>
      </c>
      <c r="K1419" s="2">
        <f t="shared" si="172"/>
        <v>6.2670133649497002</v>
      </c>
    </row>
    <row r="1420" spans="1:11" ht="13.5" x14ac:dyDescent="0.25">
      <c r="A1420" s="3">
        <f>TITRES_STAT!B1423</f>
        <v>44081</v>
      </c>
      <c r="B1420" s="6">
        <f>TITRES_STAT!D1423</f>
        <v>6.1894999999999998</v>
      </c>
      <c r="C1420" s="2">
        <f t="shared" si="173"/>
        <v>-4.6899999999999942E-2</v>
      </c>
      <c r="D1420" s="2">
        <f t="shared" si="174"/>
        <v>6.2739199999999995</v>
      </c>
      <c r="E1420" s="2">
        <f t="shared" ref="E1420:E1483" si="176">AVERAGE(B1411:B1420)</f>
        <v>6.2692500000000004</v>
      </c>
      <c r="F1420" s="2">
        <f t="shared" si="169"/>
        <v>6.1928149999999995</v>
      </c>
      <c r="G1420" s="2">
        <f t="shared" si="171"/>
        <v>6.2000419999999989</v>
      </c>
      <c r="H1420" s="2">
        <f t="shared" si="175"/>
        <v>6.814120500000004</v>
      </c>
      <c r="I1420" s="2">
        <f t="array" ref="I1420">SUMPRODUCT(B1404:B1423, (ROW(B1404:B1423)-ROW(B1404)+1)) / (20*21/2)</f>
        <v>6.2434261904761907</v>
      </c>
      <c r="J1420" s="2">
        <f t="shared" si="170"/>
        <v>6.226368644801803</v>
      </c>
      <c r="K1420" s="2">
        <f t="shared" si="172"/>
        <v>6.2639736251477514</v>
      </c>
    </row>
    <row r="1421" spans="1:11" ht="13.5" x14ac:dyDescent="0.25">
      <c r="A1421" s="3">
        <f>TITRES_STAT!B1424</f>
        <v>44082</v>
      </c>
      <c r="B1421" s="6">
        <f>TITRES_STAT!D1424</f>
        <v>6.1425999999999998</v>
      </c>
      <c r="C1421" s="2">
        <f t="shared" si="173"/>
        <v>-4.6899999999999942E-2</v>
      </c>
      <c r="D1421" s="2">
        <f t="shared" si="174"/>
        <v>6.2270200000000004</v>
      </c>
      <c r="E1421" s="2">
        <f t="shared" si="176"/>
        <v>6.2917500000000013</v>
      </c>
      <c r="F1421" s="2">
        <f t="shared" si="169"/>
        <v>6.1951549999999997</v>
      </c>
      <c r="G1421" s="2">
        <f t="shared" si="171"/>
        <v>6.1962899999999994</v>
      </c>
      <c r="H1421" s="2">
        <f t="shared" si="175"/>
        <v>6.8073210000000026</v>
      </c>
      <c r="I1421" s="2">
        <f t="array" ref="I1421">SUMPRODUCT(B1405:B1424, (ROW(B1405:B1424)-ROW(B1405)+1)) / (20*21/2)</f>
        <v>6.2452109523809538</v>
      </c>
      <c r="J1421" s="2">
        <f t="shared" si="170"/>
        <v>6.218390678630203</v>
      </c>
      <c r="K1421" s="2">
        <f t="shared" si="172"/>
        <v>6.259213875141957</v>
      </c>
    </row>
    <row r="1422" spans="1:11" ht="13.5" x14ac:dyDescent="0.25">
      <c r="A1422" s="3">
        <f>TITRES_STAT!B1425</f>
        <v>44083</v>
      </c>
      <c r="B1422" s="6">
        <f>TITRES_STAT!D1425</f>
        <v>6.1894999999999998</v>
      </c>
      <c r="C1422" s="2">
        <f t="shared" si="173"/>
        <v>4.6899999999999942E-2</v>
      </c>
      <c r="D1422" s="2">
        <f t="shared" si="174"/>
        <v>6.1894999999999989</v>
      </c>
      <c r="E1422" s="2">
        <f t="shared" si="176"/>
        <v>6.30206</v>
      </c>
      <c r="F1422" s="2">
        <f t="shared" si="169"/>
        <v>6.2068749999999993</v>
      </c>
      <c r="G1422" s="2">
        <f t="shared" si="171"/>
        <v>6.1962899999999976</v>
      </c>
      <c r="H1422" s="2">
        <f t="shared" si="175"/>
        <v>6.7999120000000035</v>
      </c>
      <c r="I1422" s="2">
        <f t="array" ref="I1422">SUMPRODUCT(B1406:B1425, (ROW(B1406:B1425)-ROW(B1406)+1)) / (20*21/2)</f>
        <v>6.2392723809523813</v>
      </c>
      <c r="J1422" s="2">
        <f t="shared" si="170"/>
        <v>6.2156391854273272</v>
      </c>
      <c r="K1422" s="2">
        <f t="shared" si="172"/>
        <v>6.2564799976854095</v>
      </c>
    </row>
    <row r="1423" spans="1:11" ht="13.5" x14ac:dyDescent="0.25">
      <c r="A1423" s="3">
        <f>TITRES_STAT!B1426</f>
        <v>44084</v>
      </c>
      <c r="B1423" s="6">
        <f>TITRES_STAT!D1426</f>
        <v>6.2927</v>
      </c>
      <c r="C1423" s="2">
        <f t="shared" si="173"/>
        <v>0.10320000000000018</v>
      </c>
      <c r="D1423" s="2">
        <f t="shared" si="174"/>
        <v>6.21014</v>
      </c>
      <c r="E1423" s="2">
        <f t="shared" si="176"/>
        <v>6.2983100000000007</v>
      </c>
      <c r="F1423" s="2">
        <f t="shared" si="169"/>
        <v>6.2176599999999986</v>
      </c>
      <c r="G1423" s="2">
        <f t="shared" si="171"/>
        <v>6.1936639999999992</v>
      </c>
      <c r="H1423" s="2">
        <f t="shared" si="175"/>
        <v>6.7938630000000035</v>
      </c>
      <c r="I1423" s="2">
        <f t="array" ref="I1423">SUMPRODUCT(B1407:B1426, (ROW(B1407:B1426)-ROW(B1407)+1)) / (20*21/2)</f>
        <v>6.2252061904761922</v>
      </c>
      <c r="J1423" s="2">
        <f t="shared" si="170"/>
        <v>6.2229783106247245</v>
      </c>
      <c r="K1423" s="2">
        <f t="shared" si="172"/>
        <v>6.2579003899330408</v>
      </c>
    </row>
    <row r="1424" spans="1:11" ht="13.5" x14ac:dyDescent="0.25">
      <c r="A1424" s="3">
        <f>TITRES_STAT!B1427</f>
        <v>44085</v>
      </c>
      <c r="B1424" s="6">
        <f>TITRES_STAT!D1427</f>
        <v>6.2363999999999997</v>
      </c>
      <c r="C1424" s="2">
        <f t="shared" si="173"/>
        <v>-5.6300000000000239E-2</v>
      </c>
      <c r="D1424" s="2">
        <f t="shared" si="174"/>
        <v>6.21014</v>
      </c>
      <c r="E1424" s="2">
        <f t="shared" si="176"/>
        <v>6.2701700000000002</v>
      </c>
      <c r="F1424" s="2">
        <f t="shared" si="169"/>
        <v>6.2237549999999988</v>
      </c>
      <c r="G1424" s="2">
        <f t="shared" si="171"/>
        <v>6.1900999999999984</v>
      </c>
      <c r="H1424" s="2">
        <f t="shared" si="175"/>
        <v>6.7875325000000029</v>
      </c>
      <c r="I1424" s="2">
        <f t="array" ref="I1424">SUMPRODUCT(B1408:B1427, (ROW(B1408:B1427)-ROW(B1408)+1)) / (20*21/2)</f>
        <v>6.2043095238095241</v>
      </c>
      <c r="J1424" s="2">
        <f t="shared" si="170"/>
        <v>6.2242565667557033</v>
      </c>
      <c r="K1424" s="2">
        <f t="shared" si="172"/>
        <v>6.2570572373866469</v>
      </c>
    </row>
    <row r="1425" spans="1:11" ht="13.5" x14ac:dyDescent="0.25">
      <c r="A1425" s="3">
        <f>TITRES_STAT!B1428</f>
        <v>44088</v>
      </c>
      <c r="B1425" s="6">
        <f>TITRES_STAT!D1428</f>
        <v>6.1614000000000004</v>
      </c>
      <c r="C1425" s="2">
        <f t="shared" si="173"/>
        <v>-7.4999999999999289E-2</v>
      </c>
      <c r="D1425" s="2">
        <f t="shared" si="174"/>
        <v>6.2045200000000005</v>
      </c>
      <c r="E1425" s="2">
        <f t="shared" si="176"/>
        <v>6.2392200000000004</v>
      </c>
      <c r="F1425" s="2">
        <f t="shared" si="169"/>
        <v>6.2246949999999996</v>
      </c>
      <c r="G1425" s="2">
        <f t="shared" si="171"/>
        <v>6.1887879999999997</v>
      </c>
      <c r="H1425" s="2">
        <f t="shared" si="175"/>
        <v>6.780827000000003</v>
      </c>
      <c r="I1425" s="2">
        <f t="array" ref="I1425">SUMPRODUCT(B1409:B1428, (ROW(B1409:B1428)-ROW(B1409)+1)) / (20*21/2)</f>
        <v>6.1904195238095241</v>
      </c>
      <c r="J1425" s="2">
        <f t="shared" si="170"/>
        <v>6.2182702270646839</v>
      </c>
      <c r="K1425" s="2">
        <f t="shared" si="172"/>
        <v>6.2533059731754062</v>
      </c>
    </row>
    <row r="1426" spans="1:11" ht="13.5" x14ac:dyDescent="0.25">
      <c r="A1426" s="3">
        <f>TITRES_STAT!B1429</f>
        <v>44089</v>
      </c>
      <c r="B1426" s="6">
        <f>TITRES_STAT!D1429</f>
        <v>6.077</v>
      </c>
      <c r="C1426" s="2">
        <f t="shared" si="173"/>
        <v>-8.4400000000000475E-2</v>
      </c>
      <c r="D1426" s="2">
        <f t="shared" si="174"/>
        <v>6.1913999999999998</v>
      </c>
      <c r="E1426" s="2">
        <f t="shared" si="176"/>
        <v>6.2092100000000006</v>
      </c>
      <c r="F1426" s="2">
        <f t="shared" si="169"/>
        <v>6.2214149999999995</v>
      </c>
      <c r="G1426" s="2">
        <f t="shared" si="171"/>
        <v>6.1884119999999996</v>
      </c>
      <c r="H1426" s="2">
        <f t="shared" si="175"/>
        <v>6.7736995000000029</v>
      </c>
      <c r="I1426" s="2">
        <f t="array" ref="I1426">SUMPRODUCT(B1410:B1429, (ROW(B1410:B1429)-ROW(B1410)+1)) / (20*21/2)</f>
        <v>6.1751952380952382</v>
      </c>
      <c r="J1426" s="2">
        <f t="shared" si="170"/>
        <v>6.2048159197251902</v>
      </c>
      <c r="K1426" s="2">
        <f t="shared" si="172"/>
        <v>6.2463920134430371</v>
      </c>
    </row>
    <row r="1427" spans="1:11" ht="13.5" x14ac:dyDescent="0.25">
      <c r="A1427" s="3">
        <f>TITRES_STAT!B1430</f>
        <v>44090</v>
      </c>
      <c r="B1427" s="6">
        <f>TITRES_STAT!D1430</f>
        <v>6.0019999999999998</v>
      </c>
      <c r="C1427" s="2">
        <f t="shared" si="173"/>
        <v>-7.5000000000000178E-2</v>
      </c>
      <c r="D1427" s="2">
        <f t="shared" si="174"/>
        <v>6.1538999999999993</v>
      </c>
      <c r="E1427" s="2">
        <f t="shared" si="176"/>
        <v>6.1716999999999995</v>
      </c>
      <c r="F1427" s="2">
        <f t="shared" si="169"/>
        <v>6.2134449999999992</v>
      </c>
      <c r="G1427" s="2">
        <f t="shared" si="171"/>
        <v>6.1865360000000003</v>
      </c>
      <c r="H1427" s="2">
        <f t="shared" si="175"/>
        <v>6.7661970000000027</v>
      </c>
      <c r="I1427" s="2">
        <f t="array" ref="I1427">SUMPRODUCT(B1411:B1430, (ROW(B1411:B1430)-ROW(B1411)+1)) / (20*21/2)</f>
        <v>6.1560847619047623</v>
      </c>
      <c r="J1427" s="2">
        <f t="shared" si="170"/>
        <v>6.1855001178466003</v>
      </c>
      <c r="K1427" s="2">
        <f t="shared" si="172"/>
        <v>6.2368080129158585</v>
      </c>
    </row>
    <row r="1428" spans="1:11" ht="13.5" x14ac:dyDescent="0.25">
      <c r="A1428" s="3">
        <f>TITRES_STAT!B1431</f>
        <v>44091</v>
      </c>
      <c r="B1428" s="6">
        <f>TITRES_STAT!D1431</f>
        <v>6.0675999999999997</v>
      </c>
      <c r="C1428" s="2">
        <f t="shared" si="173"/>
        <v>6.5599999999999881E-2</v>
      </c>
      <c r="D1428" s="2">
        <f t="shared" si="174"/>
        <v>6.1088800000000001</v>
      </c>
      <c r="E1428" s="2">
        <f t="shared" si="176"/>
        <v>6.1595099999999992</v>
      </c>
      <c r="F1428" s="2">
        <f t="shared" ref="F1428:F1491" si="177">AVERAGE(B1409:B1428)</f>
        <v>6.2087549999999991</v>
      </c>
      <c r="G1428" s="2">
        <f t="shared" si="171"/>
        <v>6.1824100000000008</v>
      </c>
      <c r="H1428" s="2">
        <f t="shared" si="175"/>
        <v>6.7590225000000022</v>
      </c>
      <c r="I1428" s="2">
        <f t="array" ref="I1428">SUMPRODUCT(B1412:B1431, (ROW(B1412:B1431)-ROW(B1412)+1)) / (20*21/2)</f>
        <v>6.1376438095238095</v>
      </c>
      <c r="J1428" s="2">
        <f t="shared" si="170"/>
        <v>6.1742715351945439</v>
      </c>
      <c r="K1428" s="2">
        <f t="shared" si="172"/>
        <v>6.2301724045662175</v>
      </c>
    </row>
    <row r="1429" spans="1:11" ht="13.5" x14ac:dyDescent="0.25">
      <c r="A1429" s="3">
        <f>TITRES_STAT!B1432</f>
        <v>44092</v>
      </c>
      <c r="B1429" s="6">
        <f>TITRES_STAT!D1432</f>
        <v>6.0488999999999997</v>
      </c>
      <c r="C1429" s="2">
        <f t="shared" si="173"/>
        <v>-1.8699999999999939E-2</v>
      </c>
      <c r="D1429" s="2">
        <f t="shared" si="174"/>
        <v>6.0713799999999996</v>
      </c>
      <c r="E1429" s="2">
        <f t="shared" si="176"/>
        <v>6.1407600000000002</v>
      </c>
      <c r="F1429" s="2">
        <f t="shared" si="177"/>
        <v>6.2026599999999998</v>
      </c>
      <c r="G1429" s="2">
        <f t="shared" si="171"/>
        <v>6.1750960000000008</v>
      </c>
      <c r="H1429" s="2">
        <f t="shared" si="175"/>
        <v>6.7517545000000014</v>
      </c>
      <c r="I1429" s="2">
        <f t="array" ref="I1429">SUMPRODUCT(B1413:B1432, (ROW(B1413:B1432)-ROW(B1413)+1)) / (20*21/2)</f>
        <v>6.1232676190476187</v>
      </c>
      <c r="J1429" s="2">
        <f t="shared" ref="J1429:J1492" si="178">$J$4*B1429+J1428*(1-$J$4)</f>
        <v>6.1623313889855398</v>
      </c>
      <c r="K1429" s="2">
        <f t="shared" si="172"/>
        <v>6.2230636828185224</v>
      </c>
    </row>
    <row r="1430" spans="1:11" ht="13.5" x14ac:dyDescent="0.25">
      <c r="A1430" s="3">
        <f>TITRES_STAT!B1433</f>
        <v>44095</v>
      </c>
      <c r="B1430" s="6">
        <f>TITRES_STAT!D1433</f>
        <v>6.0019999999999998</v>
      </c>
      <c r="C1430" s="2">
        <f t="shared" si="173"/>
        <v>-4.6899999999999942E-2</v>
      </c>
      <c r="D1430" s="2">
        <f t="shared" si="174"/>
        <v>6.0394999999999994</v>
      </c>
      <c r="E1430" s="2">
        <f t="shared" si="176"/>
        <v>6.1220100000000013</v>
      </c>
      <c r="F1430" s="2">
        <f t="shared" si="177"/>
        <v>6.1956299999999995</v>
      </c>
      <c r="G1430" s="2">
        <f t="shared" si="171"/>
        <v>6.1668440000000011</v>
      </c>
      <c r="H1430" s="2">
        <f t="shared" si="175"/>
        <v>6.7447210000000011</v>
      </c>
      <c r="I1430" s="2">
        <f t="array" ref="I1430">SUMPRODUCT(B1414:B1433, (ROW(B1414:B1433)-ROW(B1414)+1)) / (20*21/2)</f>
        <v>6.1224604761904757</v>
      </c>
      <c r="J1430" s="2">
        <f t="shared" si="178"/>
        <v>6.1470617328916788</v>
      </c>
      <c r="K1430" s="2">
        <f t="shared" si="172"/>
        <v>6.2143945187864231</v>
      </c>
    </row>
    <row r="1431" spans="1:11" ht="13.5" x14ac:dyDescent="0.25">
      <c r="A1431" s="3">
        <f>TITRES_STAT!B1434</f>
        <v>44096</v>
      </c>
      <c r="B1431" s="6">
        <f>TITRES_STAT!D1434</f>
        <v>6.0019999999999998</v>
      </c>
      <c r="C1431" s="2">
        <f t="shared" si="173"/>
        <v>0</v>
      </c>
      <c r="D1431" s="2">
        <f t="shared" si="174"/>
        <v>6.0244999999999989</v>
      </c>
      <c r="E1431" s="2">
        <f t="shared" si="176"/>
        <v>6.1079500000000007</v>
      </c>
      <c r="F1431" s="2">
        <f t="shared" si="177"/>
        <v>6.1998499999999996</v>
      </c>
      <c r="G1431" s="2">
        <f t="shared" si="171"/>
        <v>6.1623440000000009</v>
      </c>
      <c r="H1431" s="2">
        <f t="shared" si="175"/>
        <v>6.7376875000000007</v>
      </c>
      <c r="I1431" s="2">
        <f t="array" ref="I1431">SUMPRODUCT(B1415:B1434, (ROW(B1415:B1434)-ROW(B1415)+1)) / (20*21/2)</f>
        <v>6.1053614285714293</v>
      </c>
      <c r="J1431" s="2">
        <f t="shared" si="178"/>
        <v>6.133246329759138</v>
      </c>
      <c r="K1431" s="2">
        <f t="shared" si="172"/>
        <v>6.2060653219712689</v>
      </c>
    </row>
    <row r="1432" spans="1:11" ht="13.5" x14ac:dyDescent="0.25">
      <c r="A1432" s="3">
        <f>TITRES_STAT!B1435</f>
        <v>44097</v>
      </c>
      <c r="B1432" s="6">
        <f>TITRES_STAT!D1435</f>
        <v>6.0488999999999997</v>
      </c>
      <c r="C1432" s="2">
        <f t="shared" si="173"/>
        <v>4.6899999999999942E-2</v>
      </c>
      <c r="D1432" s="2">
        <f t="shared" si="174"/>
        <v>6.033879999999999</v>
      </c>
      <c r="E1432" s="2">
        <f t="shared" si="176"/>
        <v>6.09389</v>
      </c>
      <c r="F1432" s="2">
        <f t="shared" si="177"/>
        <v>6.1979749999999996</v>
      </c>
      <c r="G1432" s="2">
        <f t="shared" si="171"/>
        <v>6.1552180000000014</v>
      </c>
      <c r="H1432" s="2">
        <f t="shared" si="175"/>
        <v>6.7308885000000007</v>
      </c>
      <c r="I1432" s="2">
        <f t="array" ref="I1432">SUMPRODUCT(B1416:B1435, (ROW(B1416:B1435)-ROW(B1416)+1)) / (20*21/2)</f>
        <v>6.0906738095238095</v>
      </c>
      <c r="J1432" s="2">
        <f t="shared" si="178"/>
        <v>6.1252133459725533</v>
      </c>
      <c r="K1432" s="2">
        <f t="shared" si="172"/>
        <v>6.1999019760116107</v>
      </c>
    </row>
    <row r="1433" spans="1:11" ht="13.5" x14ac:dyDescent="0.25">
      <c r="A1433" s="3">
        <f>TITRES_STAT!B1436</f>
        <v>44098</v>
      </c>
      <c r="B1433" s="6">
        <f>TITRES_STAT!D1436</f>
        <v>6.1894999999999998</v>
      </c>
      <c r="C1433" s="2">
        <f t="shared" si="173"/>
        <v>0.14060000000000006</v>
      </c>
      <c r="D1433" s="2">
        <f t="shared" si="174"/>
        <v>6.0582599999999989</v>
      </c>
      <c r="E1433" s="2">
        <f t="shared" si="176"/>
        <v>6.0835700000000008</v>
      </c>
      <c r="F1433" s="2">
        <f t="shared" si="177"/>
        <v>6.1909399999999994</v>
      </c>
      <c r="G1433" s="2">
        <f t="shared" si="171"/>
        <v>6.1509040000000015</v>
      </c>
      <c r="H1433" s="2">
        <f t="shared" si="175"/>
        <v>6.7250269999999999</v>
      </c>
      <c r="I1433" s="2">
        <f t="array" ref="I1433">SUMPRODUCT(B1417:B1436, (ROW(B1417:B1436)-ROW(B1417)+1)) / (20*21/2)</f>
        <v>6.0808504761904754</v>
      </c>
      <c r="J1433" s="2">
        <f t="shared" si="178"/>
        <v>6.1313358844513584</v>
      </c>
      <c r="K1433" s="2">
        <f t="shared" si="172"/>
        <v>6.1994940553837043</v>
      </c>
    </row>
    <row r="1434" spans="1:11" ht="13.5" x14ac:dyDescent="0.25">
      <c r="A1434" s="3">
        <f>TITRES_STAT!B1437</f>
        <v>44099</v>
      </c>
      <c r="B1434" s="6">
        <f>TITRES_STAT!D1437</f>
        <v>6.0114000000000001</v>
      </c>
      <c r="C1434" s="2">
        <f t="shared" si="173"/>
        <v>-0.1780999999999997</v>
      </c>
      <c r="D1434" s="2">
        <f t="shared" si="174"/>
        <v>6.0507599999999995</v>
      </c>
      <c r="E1434" s="2">
        <f t="shared" si="176"/>
        <v>6.0610700000000008</v>
      </c>
      <c r="F1434" s="2">
        <f t="shared" si="177"/>
        <v>6.1656199999999988</v>
      </c>
      <c r="G1434" s="2">
        <f t="shared" si="171"/>
        <v>6.1467780000000003</v>
      </c>
      <c r="H1434" s="2">
        <f t="shared" si="175"/>
        <v>6.7180405000000007</v>
      </c>
      <c r="I1434" s="2">
        <f t="array" ref="I1434">SUMPRODUCT(B1418:B1437, (ROW(B1418:B1437)-ROW(B1418)+1)) / (20*21/2)</f>
        <v>6.0690633333333341</v>
      </c>
      <c r="J1434" s="2">
        <f t="shared" si="178"/>
        <v>6.1199134192655151</v>
      </c>
      <c r="K1434" s="2">
        <f t="shared" si="172"/>
        <v>6.1921178179176772</v>
      </c>
    </row>
    <row r="1435" spans="1:11" ht="13.5" x14ac:dyDescent="0.25">
      <c r="A1435" s="3">
        <f>TITRES_STAT!B1438</f>
        <v>44102</v>
      </c>
      <c r="B1435" s="6">
        <f>TITRES_STAT!D1438</f>
        <v>6.0114000000000001</v>
      </c>
      <c r="C1435" s="2">
        <f t="shared" si="173"/>
        <v>0</v>
      </c>
      <c r="D1435" s="2">
        <f t="shared" si="174"/>
        <v>6.0526399999999994</v>
      </c>
      <c r="E1435" s="2">
        <f t="shared" si="176"/>
        <v>6.0460700000000012</v>
      </c>
      <c r="F1435" s="2">
        <f t="shared" si="177"/>
        <v>6.142644999999999</v>
      </c>
      <c r="G1435" s="2">
        <f t="shared" si="171"/>
        <v>6.1404020000000017</v>
      </c>
      <c r="H1435" s="2">
        <f t="shared" si="175"/>
        <v>6.7110540000000016</v>
      </c>
      <c r="I1435" s="2">
        <f t="array" ref="I1435">SUMPRODUCT(B1419:B1438, (ROW(B1419:B1438)-ROW(B1419)+1)) / (20*21/2)</f>
        <v>6.0420909523809527</v>
      </c>
      <c r="J1435" s="2">
        <f t="shared" si="178"/>
        <v>6.1095788079068951</v>
      </c>
      <c r="K1435" s="2">
        <f t="shared" si="172"/>
        <v>6.1850308446660041</v>
      </c>
    </row>
    <row r="1436" spans="1:11" ht="13.5" x14ac:dyDescent="0.25">
      <c r="A1436" s="3">
        <f>TITRES_STAT!B1439</f>
        <v>44103</v>
      </c>
      <c r="B1436" s="6">
        <f>TITRES_STAT!D1439</f>
        <v>6.0395000000000003</v>
      </c>
      <c r="C1436" s="2">
        <f t="shared" si="173"/>
        <v>2.8100000000000236E-2</v>
      </c>
      <c r="D1436" s="2">
        <f t="shared" si="174"/>
        <v>6.0601400000000005</v>
      </c>
      <c r="E1436" s="2">
        <f t="shared" si="176"/>
        <v>6.0423199999999992</v>
      </c>
      <c r="F1436" s="2">
        <f t="shared" si="177"/>
        <v>6.1257649999999995</v>
      </c>
      <c r="G1436" s="2">
        <f t="shared" si="171"/>
        <v>6.1381519999999998</v>
      </c>
      <c r="H1436" s="2">
        <f t="shared" si="175"/>
        <v>6.7043020000000011</v>
      </c>
      <c r="I1436" s="2">
        <f t="array" ref="I1436">SUMPRODUCT(B1420:B1439, (ROW(B1420:B1439)-ROW(B1420)+1)) / (20*21/2)</f>
        <v>6.00078380952381</v>
      </c>
      <c r="J1436" s="2">
        <f t="shared" si="178"/>
        <v>6.1029046357252863</v>
      </c>
      <c r="K1436" s="2">
        <f t="shared" si="172"/>
        <v>6.179323752718318</v>
      </c>
    </row>
    <row r="1437" spans="1:11" ht="13.5" x14ac:dyDescent="0.25">
      <c r="A1437" s="3">
        <f>TITRES_STAT!B1440</f>
        <v>44104</v>
      </c>
      <c r="B1437" s="6">
        <f>TITRES_STAT!D1440</f>
        <v>6.0019999999999998</v>
      </c>
      <c r="C1437" s="2">
        <f t="shared" si="173"/>
        <v>-3.7500000000000533E-2</v>
      </c>
      <c r="D1437" s="2">
        <f t="shared" si="174"/>
        <v>6.0507599999999995</v>
      </c>
      <c r="E1437" s="2">
        <f t="shared" si="176"/>
        <v>6.0423200000000001</v>
      </c>
      <c r="F1437" s="2">
        <f t="shared" si="177"/>
        <v>6.1070099999999989</v>
      </c>
      <c r="G1437" s="2">
        <f t="shared" si="171"/>
        <v>6.1351519999999997</v>
      </c>
      <c r="H1437" s="2">
        <f t="shared" si="175"/>
        <v>6.6975030000000002</v>
      </c>
      <c r="I1437" s="2">
        <f t="array" ref="I1437">SUMPRODUCT(B1421:B1440, (ROW(B1421:B1440)-ROW(B1421)+1)) / (20*21/2)</f>
        <v>5.9765309523809513</v>
      </c>
      <c r="J1437" s="2">
        <f t="shared" si="178"/>
        <v>6.0932946704181159</v>
      </c>
      <c r="K1437" s="2">
        <f t="shared" si="172"/>
        <v>6.1723698800626972</v>
      </c>
    </row>
    <row r="1438" spans="1:11" ht="13.5" x14ac:dyDescent="0.25">
      <c r="A1438" s="3">
        <f>TITRES_STAT!B1441</f>
        <v>44105</v>
      </c>
      <c r="B1438" s="6">
        <f>TITRES_STAT!D1441</f>
        <v>5.8238000000000003</v>
      </c>
      <c r="C1438" s="2">
        <f t="shared" si="173"/>
        <v>-0.17819999999999947</v>
      </c>
      <c r="D1438" s="2">
        <f t="shared" si="174"/>
        <v>5.9776199999999999</v>
      </c>
      <c r="E1438" s="2">
        <f t="shared" si="176"/>
        <v>6.0179400000000003</v>
      </c>
      <c r="F1438" s="2">
        <f t="shared" si="177"/>
        <v>6.0887249999999984</v>
      </c>
      <c r="G1438" s="2">
        <f t="shared" si="171"/>
        <v>6.1282119999999995</v>
      </c>
      <c r="H1438" s="2">
        <f t="shared" si="175"/>
        <v>6.6895784999999997</v>
      </c>
      <c r="I1438" s="2">
        <f t="array" ref="I1438">SUMPRODUCT(B1422:B1441, (ROW(B1422:B1441)-ROW(B1422)+1)) / (20*21/2)</f>
        <v>5.9684042857142856</v>
      </c>
      <c r="J1438" s="2">
        <f t="shared" si="178"/>
        <v>6.0676285113306765</v>
      </c>
      <c r="K1438" s="2">
        <f t="shared" si="172"/>
        <v>6.1587004730014154</v>
      </c>
    </row>
    <row r="1439" spans="1:11" ht="13.5" x14ac:dyDescent="0.25">
      <c r="A1439" s="3">
        <f>TITRES_STAT!B1442</f>
        <v>44106</v>
      </c>
      <c r="B1439" s="6">
        <f>TITRES_STAT!D1442</f>
        <v>5.6550000000000002</v>
      </c>
      <c r="C1439" s="2">
        <f t="shared" si="173"/>
        <v>-0.16880000000000006</v>
      </c>
      <c r="D1439" s="2">
        <f t="shared" si="174"/>
        <v>5.9063400000000001</v>
      </c>
      <c r="E1439" s="2">
        <f t="shared" si="176"/>
        <v>5.9785500000000003</v>
      </c>
      <c r="F1439" s="2">
        <f t="shared" si="177"/>
        <v>6.0596549999999993</v>
      </c>
      <c r="G1439" s="2">
        <f t="shared" si="171"/>
        <v>6.1178959999999991</v>
      </c>
      <c r="H1439" s="2">
        <f t="shared" si="175"/>
        <v>6.6810444999999996</v>
      </c>
      <c r="I1439" s="2">
        <f t="array" ref="I1439">SUMPRODUCT(B1423:B1442, (ROW(B1423:B1442)-ROW(B1423)+1)) / (20*21/2)</f>
        <v>5.9441990476190476</v>
      </c>
      <c r="J1439" s="2">
        <f t="shared" si="178"/>
        <v>6.0283305578706115</v>
      </c>
      <c r="K1439" s="2">
        <f t="shared" si="172"/>
        <v>6.1389475132758697</v>
      </c>
    </row>
    <row r="1440" spans="1:11" ht="13.5" x14ac:dyDescent="0.25">
      <c r="A1440" s="3">
        <f>TITRES_STAT!B1443</f>
        <v>44109</v>
      </c>
      <c r="B1440" s="6">
        <f>TITRES_STAT!D1443</f>
        <v>5.8049999999999997</v>
      </c>
      <c r="C1440" s="2">
        <f t="shared" si="173"/>
        <v>0.14999999999999947</v>
      </c>
      <c r="D1440" s="2">
        <f t="shared" si="174"/>
        <v>5.8650599999999997</v>
      </c>
      <c r="E1440" s="2">
        <f t="shared" si="176"/>
        <v>5.95885</v>
      </c>
      <c r="F1440" s="2">
        <f t="shared" si="177"/>
        <v>6.0404300000000006</v>
      </c>
      <c r="G1440" s="2">
        <f t="shared" si="171"/>
        <v>6.1141439999999987</v>
      </c>
      <c r="H1440" s="2">
        <f t="shared" si="175"/>
        <v>6.6734949999999982</v>
      </c>
      <c r="I1440" s="2">
        <f t="array" ref="I1440">SUMPRODUCT(B1424:B1443, (ROW(B1424:B1443)-ROW(B1424)+1)) / (20*21/2)</f>
        <v>5.9246347619047617</v>
      </c>
      <c r="J1440" s="2">
        <f t="shared" si="178"/>
        <v>6.0070609809305529</v>
      </c>
      <c r="K1440" s="2">
        <f t="shared" si="172"/>
        <v>6.1258515323630904</v>
      </c>
    </row>
    <row r="1441" spans="1:11" ht="13.5" x14ac:dyDescent="0.25">
      <c r="A1441" s="3">
        <f>TITRES_STAT!B1444</f>
        <v>44110</v>
      </c>
      <c r="B1441" s="6">
        <f>TITRES_STAT!D1444</f>
        <v>5.9550999999999998</v>
      </c>
      <c r="C1441" s="2">
        <f t="shared" si="173"/>
        <v>0.15010000000000012</v>
      </c>
      <c r="D1441" s="2">
        <f t="shared" si="174"/>
        <v>5.848180000000001</v>
      </c>
      <c r="E1441" s="2">
        <f t="shared" si="176"/>
        <v>5.9541599999999999</v>
      </c>
      <c r="F1441" s="2">
        <f t="shared" si="177"/>
        <v>6.0310550000000003</v>
      </c>
      <c r="G1441" s="2">
        <f t="shared" si="171"/>
        <v>6.1113299999999988</v>
      </c>
      <c r="H1441" s="2">
        <f t="shared" si="175"/>
        <v>6.6667429999999976</v>
      </c>
      <c r="I1441" s="2">
        <f t="array" ref="I1441">SUMPRODUCT(B1425:B1444, (ROW(B1425:B1444)-ROW(B1425)+1)) / (20*21/2)</f>
        <v>5.9082880952380954</v>
      </c>
      <c r="J1441" s="2">
        <f t="shared" si="178"/>
        <v>6.0021123160800238</v>
      </c>
      <c r="K1441" s="2">
        <f t="shared" si="172"/>
        <v>6.1191553938390477</v>
      </c>
    </row>
    <row r="1442" spans="1:11" ht="13.5" x14ac:dyDescent="0.25">
      <c r="A1442" s="3">
        <f>TITRES_STAT!B1445</f>
        <v>44111</v>
      </c>
      <c r="B1442" s="6">
        <f>TITRES_STAT!D1445</f>
        <v>5.7769000000000004</v>
      </c>
      <c r="C1442" s="2">
        <f t="shared" si="173"/>
        <v>-0.17819999999999947</v>
      </c>
      <c r="D1442" s="2">
        <f t="shared" si="174"/>
        <v>5.8031600000000001</v>
      </c>
      <c r="E1442" s="2">
        <f t="shared" si="176"/>
        <v>5.9269599999999993</v>
      </c>
      <c r="F1442" s="2">
        <f t="shared" si="177"/>
        <v>6.0104249999999997</v>
      </c>
      <c r="G1442" s="2">
        <f t="shared" si="171"/>
        <v>6.1034520000000008</v>
      </c>
      <c r="H1442" s="2">
        <f t="shared" si="175"/>
        <v>6.6585839999999985</v>
      </c>
      <c r="I1442" s="2">
        <f t="array" ref="I1442">SUMPRODUCT(B1426:B1445, (ROW(B1426:B1445)-ROW(B1426)+1)) / (20*21/2)</f>
        <v>5.893950952380953</v>
      </c>
      <c r="J1442" s="2">
        <f t="shared" si="178"/>
        <v>5.9806635240724031</v>
      </c>
      <c r="K1442" s="2">
        <f t="shared" si="172"/>
        <v>6.1057336136884972</v>
      </c>
    </row>
    <row r="1443" spans="1:11" ht="13.5" x14ac:dyDescent="0.25">
      <c r="A1443" s="3">
        <f>TITRES_STAT!B1446</f>
        <v>44112</v>
      </c>
      <c r="B1443" s="6">
        <f>TITRES_STAT!D1446</f>
        <v>5.8049999999999997</v>
      </c>
      <c r="C1443" s="2">
        <f t="shared" si="173"/>
        <v>2.8099999999999348E-2</v>
      </c>
      <c r="D1443" s="2">
        <f t="shared" si="174"/>
        <v>5.7994000000000003</v>
      </c>
      <c r="E1443" s="2">
        <f t="shared" si="176"/>
        <v>5.8885100000000001</v>
      </c>
      <c r="F1443" s="2">
        <f t="shared" si="177"/>
        <v>5.9860400000000009</v>
      </c>
      <c r="G1443" s="2">
        <f t="shared" si="171"/>
        <v>6.0976360000000023</v>
      </c>
      <c r="H1443" s="2">
        <f t="shared" si="175"/>
        <v>6.6506124999999985</v>
      </c>
      <c r="I1443" s="2">
        <f t="array" ref="I1443">SUMPRODUCT(B1427:B1446, (ROW(B1427:B1446)-ROW(B1427)+1)) / (20*21/2)</f>
        <v>5.8884090476190476</v>
      </c>
      <c r="J1443" s="2">
        <f t="shared" si="178"/>
        <v>5.9639336646369356</v>
      </c>
      <c r="K1443" s="2">
        <f t="shared" si="172"/>
        <v>6.0939401386418899</v>
      </c>
    </row>
    <row r="1444" spans="1:11" ht="13.5" x14ac:dyDescent="0.25">
      <c r="A1444" s="3">
        <f>TITRES_STAT!B1447</f>
        <v>44113</v>
      </c>
      <c r="B1444" s="6">
        <f>TITRES_STAT!D1447</f>
        <v>5.8144</v>
      </c>
      <c r="C1444" s="2">
        <f t="shared" si="173"/>
        <v>9.400000000000297E-3</v>
      </c>
      <c r="D1444" s="2">
        <f t="shared" si="174"/>
        <v>5.8312799999999996</v>
      </c>
      <c r="E1444" s="2">
        <f t="shared" si="176"/>
        <v>5.8688099999999999</v>
      </c>
      <c r="F1444" s="2">
        <f t="shared" si="177"/>
        <v>5.9649400000000012</v>
      </c>
      <c r="G1444" s="2">
        <f t="shared" si="171"/>
        <v>6.0920080000000034</v>
      </c>
      <c r="H1444" s="2">
        <f t="shared" si="175"/>
        <v>6.6426409999999985</v>
      </c>
      <c r="I1444" s="2">
        <f t="array" ref="I1444">SUMPRODUCT(B1428:B1447, (ROW(B1428:B1447)-ROW(B1428)+1)) / (20*21/2)</f>
        <v>5.8632176190476191</v>
      </c>
      <c r="J1444" s="2">
        <f t="shared" si="178"/>
        <v>5.9496923632429422</v>
      </c>
      <c r="K1444" s="2">
        <f t="shared" si="172"/>
        <v>6.0829777802637768</v>
      </c>
    </row>
    <row r="1445" spans="1:11" ht="13.5" x14ac:dyDescent="0.25">
      <c r="A1445" s="3">
        <f>TITRES_STAT!B1448</f>
        <v>44116</v>
      </c>
      <c r="B1445" s="6">
        <f>TITRES_STAT!D1448</f>
        <v>5.8144</v>
      </c>
      <c r="C1445" s="2">
        <f t="shared" si="173"/>
        <v>0</v>
      </c>
      <c r="D1445" s="2">
        <f t="shared" si="174"/>
        <v>5.8331599999999995</v>
      </c>
      <c r="E1445" s="2">
        <f t="shared" si="176"/>
        <v>5.8491099999999996</v>
      </c>
      <c r="F1445" s="2">
        <f t="shared" si="177"/>
        <v>5.9475900000000008</v>
      </c>
      <c r="G1445" s="2">
        <f t="shared" si="171"/>
        <v>6.0863800000000019</v>
      </c>
      <c r="H1445" s="2">
        <f t="shared" si="175"/>
        <v>6.6346694999999984</v>
      </c>
      <c r="I1445" s="2">
        <f t="array" ref="I1445">SUMPRODUCT(B1429:B1448, (ROW(B1429:B1448)-ROW(B1429)+1)) / (20*21/2)</f>
        <v>5.8485228571428562</v>
      </c>
      <c r="J1445" s="2">
        <f t="shared" si="178"/>
        <v>5.9368073762674243</v>
      </c>
      <c r="K1445" s="2">
        <f t="shared" si="172"/>
        <v>6.0724453182926492</v>
      </c>
    </row>
    <row r="1446" spans="1:11" ht="13.5" x14ac:dyDescent="0.25">
      <c r="A1446" s="3">
        <f>TITRES_STAT!B1449</f>
        <v>44117</v>
      </c>
      <c r="B1446" s="6">
        <f>TITRES_STAT!D1449</f>
        <v>5.8894000000000002</v>
      </c>
      <c r="C1446" s="2">
        <f t="shared" si="173"/>
        <v>7.5000000000000178E-2</v>
      </c>
      <c r="D1446" s="2">
        <f t="shared" si="174"/>
        <v>5.8200199999999995</v>
      </c>
      <c r="E1446" s="2">
        <f t="shared" si="176"/>
        <v>5.8341000000000003</v>
      </c>
      <c r="F1446" s="2">
        <f t="shared" si="177"/>
        <v>5.9382100000000007</v>
      </c>
      <c r="G1446" s="2">
        <f t="shared" si="171"/>
        <v>6.0824400000000027</v>
      </c>
      <c r="H1446" s="2">
        <f t="shared" si="175"/>
        <v>6.6271199999999988</v>
      </c>
      <c r="I1446" s="2">
        <f t="array" ref="I1446">SUMPRODUCT(B1430:B1449, (ROW(B1430:B1449)-ROW(B1430)+1)) / (20*21/2)</f>
        <v>5.8352571428571425</v>
      </c>
      <c r="J1446" s="2">
        <f t="shared" si="178"/>
        <v>5.9322923880514793</v>
      </c>
      <c r="K1446" s="2">
        <f t="shared" si="172"/>
        <v>6.0652670705164677</v>
      </c>
    </row>
    <row r="1447" spans="1:11" ht="13.5" x14ac:dyDescent="0.25">
      <c r="A1447" s="3">
        <f>TITRES_STAT!B1450</f>
        <v>44118</v>
      </c>
      <c r="B1447" s="6">
        <f>TITRES_STAT!D1450</f>
        <v>5.6737000000000002</v>
      </c>
      <c r="C1447" s="2">
        <f t="shared" si="173"/>
        <v>-0.2157</v>
      </c>
      <c r="D1447" s="2">
        <f t="shared" si="174"/>
        <v>5.7993800000000002</v>
      </c>
      <c r="E1447" s="2">
        <f t="shared" si="176"/>
        <v>5.8012700000000006</v>
      </c>
      <c r="F1447" s="2">
        <f t="shared" si="177"/>
        <v>5.9217950000000004</v>
      </c>
      <c r="G1447" s="2">
        <f t="shared" si="171"/>
        <v>6.0739980000000013</v>
      </c>
      <c r="H1447" s="2">
        <f t="shared" si="175"/>
        <v>6.6184919999999998</v>
      </c>
      <c r="I1447" s="2">
        <f t="array" ref="I1447">SUMPRODUCT(B1431:B1450, (ROW(B1431:B1450)-ROW(B1431)+1)) / (20*21/2)</f>
        <v>5.8081504761904768</v>
      </c>
      <c r="J1447" s="2">
        <f t="shared" si="178"/>
        <v>5.9076645415703863</v>
      </c>
      <c r="K1447" s="2">
        <f t="shared" si="172"/>
        <v>6.0499114991236658</v>
      </c>
    </row>
    <row r="1448" spans="1:11" ht="13.5" x14ac:dyDescent="0.25">
      <c r="A1448" s="3">
        <f>TITRES_STAT!B1451</f>
        <v>44120</v>
      </c>
      <c r="B1448" s="6">
        <f>TITRES_STAT!D1451</f>
        <v>5.7675000000000001</v>
      </c>
      <c r="C1448" s="2">
        <f t="shared" si="173"/>
        <v>9.3799999999999883E-2</v>
      </c>
      <c r="D1448" s="2">
        <f t="shared" si="174"/>
        <v>5.7918800000000008</v>
      </c>
      <c r="E1448" s="2">
        <f t="shared" si="176"/>
        <v>5.7956400000000006</v>
      </c>
      <c r="F1448" s="2">
        <f t="shared" si="177"/>
        <v>5.90679</v>
      </c>
      <c r="G1448" s="2">
        <f t="shared" si="171"/>
        <v>6.067432000000001</v>
      </c>
      <c r="H1448" s="2">
        <f t="shared" si="175"/>
        <v>6.6103799999999993</v>
      </c>
      <c r="I1448" s="2">
        <f t="array" ref="I1448">SUMPRODUCT(B1432:B1451, (ROW(B1432:B1451)-ROW(B1432)+1)) / (20*21/2)</f>
        <v>5.7989957142857138</v>
      </c>
      <c r="J1448" s="2">
        <f t="shared" si="178"/>
        <v>5.8943155376113019</v>
      </c>
      <c r="K1448" s="2">
        <f t="shared" si="172"/>
        <v>6.0388365383737188</v>
      </c>
    </row>
    <row r="1449" spans="1:11" ht="13.5" x14ac:dyDescent="0.25">
      <c r="A1449" s="3">
        <f>TITRES_STAT!B1452</f>
        <v>44123</v>
      </c>
      <c r="B1449" s="6">
        <f>TITRES_STAT!D1452</f>
        <v>5.7675000000000001</v>
      </c>
      <c r="C1449" s="2">
        <f t="shared" si="173"/>
        <v>0</v>
      </c>
      <c r="D1449" s="2">
        <f t="shared" si="174"/>
        <v>5.7825000000000006</v>
      </c>
      <c r="E1449" s="2">
        <f t="shared" si="176"/>
        <v>5.8068900000000001</v>
      </c>
      <c r="F1449" s="2">
        <f t="shared" si="177"/>
        <v>5.8927199999999997</v>
      </c>
      <c r="G1449" s="2">
        <f t="shared" si="171"/>
        <v>6.0593660000000007</v>
      </c>
      <c r="H1449" s="2">
        <f t="shared" si="175"/>
        <v>6.6026899999999964</v>
      </c>
      <c r="I1449" s="2">
        <f t="array" ref="I1449">SUMPRODUCT(B1433:B1452, (ROW(B1433:B1452)-ROW(B1433)+1)) / (20*21/2)</f>
        <v>5.775731904761904</v>
      </c>
      <c r="J1449" s="2">
        <f t="shared" si="178"/>
        <v>5.8822378673626066</v>
      </c>
      <c r="K1449" s="2">
        <f t="shared" si="172"/>
        <v>6.0281958898100445</v>
      </c>
    </row>
    <row r="1450" spans="1:11" ht="13.5" x14ac:dyDescent="0.25">
      <c r="A1450" s="3">
        <f>TITRES_STAT!B1453</f>
        <v>44124</v>
      </c>
      <c r="B1450" s="6">
        <f>TITRES_STAT!D1453</f>
        <v>5.6081000000000003</v>
      </c>
      <c r="C1450" s="2">
        <f t="shared" si="173"/>
        <v>-0.15939999999999976</v>
      </c>
      <c r="D1450" s="2">
        <f t="shared" si="174"/>
        <v>5.7412400000000003</v>
      </c>
      <c r="E1450" s="2">
        <f t="shared" si="176"/>
        <v>5.7871999999999995</v>
      </c>
      <c r="F1450" s="2">
        <f t="shared" si="177"/>
        <v>5.8730250000000002</v>
      </c>
      <c r="G1450" s="2">
        <f t="shared" si="171"/>
        <v>6.0507379999999999</v>
      </c>
      <c r="H1450" s="2">
        <f t="shared" si="175"/>
        <v>6.5936869999999965</v>
      </c>
      <c r="I1450" s="2">
        <f t="array" ref="I1450">SUMPRODUCT(B1434:B1453, (ROW(B1434:B1453)-ROW(B1434)+1)) / (20*21/2)</f>
        <v>5.7679128571428571</v>
      </c>
      <c r="J1450" s="2">
        <f t="shared" si="178"/>
        <v>5.8561294990423578</v>
      </c>
      <c r="K1450" s="2">
        <f t="shared" si="172"/>
        <v>6.0117215411900427</v>
      </c>
    </row>
    <row r="1451" spans="1:11" ht="13.5" x14ac:dyDescent="0.25">
      <c r="A1451" s="3">
        <f>TITRES_STAT!B1454</f>
        <v>44125</v>
      </c>
      <c r="B1451" s="6">
        <f>TITRES_STAT!D1454</f>
        <v>5.7769000000000004</v>
      </c>
      <c r="C1451" s="2">
        <f t="shared" si="173"/>
        <v>0.16880000000000006</v>
      </c>
      <c r="D1451" s="2">
        <f t="shared" si="174"/>
        <v>5.7187400000000004</v>
      </c>
      <c r="E1451" s="2">
        <f t="shared" si="176"/>
        <v>5.7693799999999991</v>
      </c>
      <c r="F1451" s="2">
        <f t="shared" si="177"/>
        <v>5.8617700000000008</v>
      </c>
      <c r="G1451" s="2">
        <f t="shared" si="171"/>
        <v>6.0443600000000002</v>
      </c>
      <c r="H1451" s="2">
        <f t="shared" si="175"/>
        <v>6.5859969999999972</v>
      </c>
      <c r="I1451" s="2">
        <f t="array" ref="I1451">SUMPRODUCT(B1435:B1454, (ROW(B1435:B1454)-ROW(B1435)+1)) / (20*21/2)</f>
        <v>5.7621480952380955</v>
      </c>
      <c r="J1451" s="2">
        <f t="shared" si="178"/>
        <v>5.8485838324668951</v>
      </c>
      <c r="K1451" s="2">
        <f t="shared" si="172"/>
        <v>6.002512853300237</v>
      </c>
    </row>
    <row r="1452" spans="1:11" ht="13.5" x14ac:dyDescent="0.25">
      <c r="A1452" s="3">
        <f>TITRES_STAT!B1455</f>
        <v>44126</v>
      </c>
      <c r="B1452" s="6">
        <f>TITRES_STAT!D1455</f>
        <v>5.6174999999999997</v>
      </c>
      <c r="C1452" s="2">
        <f t="shared" si="173"/>
        <v>-0.15940000000000065</v>
      </c>
      <c r="D1452" s="2">
        <f t="shared" si="174"/>
        <v>5.7075000000000005</v>
      </c>
      <c r="E1452" s="2">
        <f t="shared" si="176"/>
        <v>5.7534399999999994</v>
      </c>
      <c r="F1452" s="2">
        <f t="shared" si="177"/>
        <v>5.8402000000000003</v>
      </c>
      <c r="G1452" s="2">
        <f t="shared" si="171"/>
        <v>6.0376080000000014</v>
      </c>
      <c r="H1452" s="2">
        <f t="shared" si="175"/>
        <v>6.5775099999999984</v>
      </c>
      <c r="I1452" s="2">
        <f t="array" ref="I1452">SUMPRODUCT(B1436:B1455, (ROW(B1436:B1455)-ROW(B1436)+1)) / (20*21/2)</f>
        <v>5.757589523809524</v>
      </c>
      <c r="J1452" s="2">
        <f t="shared" si="178"/>
        <v>5.8265758484224293</v>
      </c>
      <c r="K1452" s="2">
        <f t="shared" si="172"/>
        <v>5.9874143100335617</v>
      </c>
    </row>
    <row r="1453" spans="1:11" ht="13.5" x14ac:dyDescent="0.25">
      <c r="A1453" s="3">
        <f>TITRES_STAT!B1456</f>
        <v>44127</v>
      </c>
      <c r="B1453" s="6">
        <f>TITRES_STAT!D1456</f>
        <v>5.7580999999999998</v>
      </c>
      <c r="C1453" s="2">
        <f t="shared" si="173"/>
        <v>0.14060000000000006</v>
      </c>
      <c r="D1453" s="2">
        <f t="shared" si="174"/>
        <v>5.7056199999999997</v>
      </c>
      <c r="E1453" s="2">
        <f t="shared" si="176"/>
        <v>5.7487499999999994</v>
      </c>
      <c r="F1453" s="2">
        <f t="shared" si="177"/>
        <v>5.8186299999999997</v>
      </c>
      <c r="G1453" s="2">
        <f t="shared" si="171"/>
        <v>6.0312300000000016</v>
      </c>
      <c r="H1453" s="2">
        <f t="shared" si="175"/>
        <v>6.5694444999999986</v>
      </c>
      <c r="I1453" s="2">
        <f t="array" ref="I1453">SUMPRODUCT(B1437:B1456, (ROW(B1437:B1456)-ROW(B1437)+1)) / (20*21/2)</f>
        <v>5.7542371428571437</v>
      </c>
      <c r="J1453" s="2">
        <f t="shared" si="178"/>
        <v>5.8200543390488644</v>
      </c>
      <c r="K1453" s="2">
        <f t="shared" si="172"/>
        <v>5.9784215919930297</v>
      </c>
    </row>
    <row r="1454" spans="1:11" ht="13.5" x14ac:dyDescent="0.25">
      <c r="A1454" s="3">
        <f>TITRES_STAT!B1457</f>
        <v>44130</v>
      </c>
      <c r="B1454" s="6">
        <f>TITRES_STAT!D1457</f>
        <v>5.7580999999999998</v>
      </c>
      <c r="C1454" s="2">
        <f t="shared" si="173"/>
        <v>0</v>
      </c>
      <c r="D1454" s="2">
        <f t="shared" si="174"/>
        <v>5.7037399999999998</v>
      </c>
      <c r="E1454" s="2">
        <f t="shared" si="176"/>
        <v>5.7431199999999993</v>
      </c>
      <c r="F1454" s="2">
        <f t="shared" si="177"/>
        <v>5.8059649999999987</v>
      </c>
      <c r="G1454" s="2">
        <f t="shared" si="171"/>
        <v>6.0241020000000018</v>
      </c>
      <c r="H1454" s="2">
        <f t="shared" si="175"/>
        <v>6.561426</v>
      </c>
      <c r="I1454" s="2">
        <f t="array" ref="I1454">SUMPRODUCT(B1438:B1457, (ROW(B1438:B1457)-ROW(B1438)+1)) / (20*21/2)</f>
        <v>5.7522247619047624</v>
      </c>
      <c r="J1454" s="2">
        <f t="shared" si="178"/>
        <v>5.8141539258061155</v>
      </c>
      <c r="K1454" s="2">
        <f t="shared" si="172"/>
        <v>5.9697815295619305</v>
      </c>
    </row>
    <row r="1455" spans="1:11" ht="13.5" x14ac:dyDescent="0.25">
      <c r="A1455" s="3">
        <f>TITRES_STAT!B1458</f>
        <v>44131</v>
      </c>
      <c r="B1455" s="6">
        <f>TITRES_STAT!D1458</f>
        <v>5.7580999999999998</v>
      </c>
      <c r="C1455" s="2">
        <f t="shared" si="173"/>
        <v>0</v>
      </c>
      <c r="D1455" s="2">
        <f t="shared" si="174"/>
        <v>5.7337399999999992</v>
      </c>
      <c r="E1455" s="2">
        <f t="shared" si="176"/>
        <v>5.7374899999999993</v>
      </c>
      <c r="F1455" s="2">
        <f t="shared" si="177"/>
        <v>5.7932999999999986</v>
      </c>
      <c r="G1455" s="2">
        <f t="shared" si="171"/>
        <v>6.0164120000000025</v>
      </c>
      <c r="H1455" s="2">
        <f t="shared" si="175"/>
        <v>6.5543454999999993</v>
      </c>
      <c r="I1455" s="2">
        <f t="array" ref="I1455">SUMPRODUCT(B1439:B1458, (ROW(B1439:B1458)-ROW(B1439)+1)) / (20*21/2)</f>
        <v>5.7388785714285708</v>
      </c>
      <c r="J1455" s="2">
        <f t="shared" si="178"/>
        <v>5.8088154566817236</v>
      </c>
      <c r="K1455" s="2">
        <f t="shared" si="172"/>
        <v>5.9614802931085213</v>
      </c>
    </row>
    <row r="1456" spans="1:11" ht="13.5" x14ac:dyDescent="0.25">
      <c r="A1456" s="3">
        <f>TITRES_STAT!B1459</f>
        <v>44132</v>
      </c>
      <c r="B1456" s="6">
        <f>TITRES_STAT!D1459</f>
        <v>5.7580999999999998</v>
      </c>
      <c r="C1456" s="2">
        <f t="shared" si="173"/>
        <v>0</v>
      </c>
      <c r="D1456" s="2">
        <f t="shared" si="174"/>
        <v>5.7299799999999994</v>
      </c>
      <c r="E1456" s="2">
        <f t="shared" si="176"/>
        <v>5.7243599999999999</v>
      </c>
      <c r="F1456" s="2">
        <f t="shared" si="177"/>
        <v>5.7792300000000001</v>
      </c>
      <c r="G1456" s="2">
        <f t="shared" si="171"/>
        <v>6.0087220000000023</v>
      </c>
      <c r="H1456" s="2">
        <f t="shared" si="175"/>
        <v>6.5477804999999991</v>
      </c>
      <c r="I1456" s="2">
        <f t="array" ref="I1456">SUMPRODUCT(B1440:B1459, (ROW(B1440:B1459)-ROW(B1440)+1)) / (20*21/2)</f>
        <v>5.7264699999999999</v>
      </c>
      <c r="J1456" s="2">
        <f t="shared" si="178"/>
        <v>5.8039854131882258</v>
      </c>
      <c r="K1456" s="2">
        <f t="shared" si="172"/>
        <v>5.9535045953395596</v>
      </c>
    </row>
    <row r="1457" spans="1:11" ht="13.5" x14ac:dyDescent="0.25">
      <c r="A1457" s="3">
        <f>TITRES_STAT!B1460</f>
        <v>44134</v>
      </c>
      <c r="B1457" s="6">
        <f>TITRES_STAT!D1460</f>
        <v>5.7580999999999998</v>
      </c>
      <c r="C1457" s="2">
        <f t="shared" si="173"/>
        <v>0</v>
      </c>
      <c r="D1457" s="2">
        <f t="shared" si="174"/>
        <v>5.7580999999999998</v>
      </c>
      <c r="E1457" s="2">
        <f t="shared" si="176"/>
        <v>5.7327999999999992</v>
      </c>
      <c r="F1457" s="2">
        <f t="shared" si="177"/>
        <v>5.767034999999999</v>
      </c>
      <c r="G1457" s="2">
        <f t="shared" si="171"/>
        <v>6.0006560000000038</v>
      </c>
      <c r="H1457" s="2">
        <f t="shared" si="175"/>
        <v>6.5393399999999993</v>
      </c>
      <c r="I1457" s="2">
        <f t="array" ref="I1457">SUMPRODUCT(B1441:B1460, (ROW(B1441:B1460)-ROW(B1441)+1)) / (20*21/2)</f>
        <v>5.6981095238095243</v>
      </c>
      <c r="J1457" s="2">
        <f t="shared" si="178"/>
        <v>5.799615373836966</v>
      </c>
      <c r="K1457" s="2">
        <f t="shared" si="172"/>
        <v>5.9458416700321255</v>
      </c>
    </row>
    <row r="1458" spans="1:11" ht="13.5" x14ac:dyDescent="0.25">
      <c r="A1458" s="3">
        <f>TITRES_STAT!B1461</f>
        <v>44137</v>
      </c>
      <c r="B1458" s="6">
        <f>TITRES_STAT!D1461</f>
        <v>5.6269</v>
      </c>
      <c r="C1458" s="2">
        <f t="shared" si="173"/>
        <v>-0.13119999999999976</v>
      </c>
      <c r="D1458" s="2">
        <f t="shared" si="174"/>
        <v>5.7318599999999993</v>
      </c>
      <c r="E1458" s="2">
        <f t="shared" si="176"/>
        <v>5.7187399999999995</v>
      </c>
      <c r="F1458" s="2">
        <f t="shared" si="177"/>
        <v>5.7571899999999996</v>
      </c>
      <c r="G1458" s="2">
        <f t="shared" ref="G1458:G1521" si="179">AVERAGE(B1409:B1458)</f>
        <v>5.9899660000000026</v>
      </c>
      <c r="H1458" s="2">
        <f t="shared" si="175"/>
        <v>6.5302435000000001</v>
      </c>
      <c r="I1458" s="2">
        <f t="array" ref="I1458">SUMPRODUCT(B1442:B1461, (ROW(B1442:B1461)-ROW(B1442)+1)) / (20*21/2)</f>
        <v>5.6740871428571413</v>
      </c>
      <c r="J1458" s="2">
        <f t="shared" si="178"/>
        <v>5.7831662906143979</v>
      </c>
      <c r="K1458" s="2">
        <f t="shared" si="172"/>
        <v>5.9333341535602777</v>
      </c>
    </row>
    <row r="1459" spans="1:11" ht="13.5" x14ac:dyDescent="0.25">
      <c r="A1459" s="3">
        <f>TITRES_STAT!B1462</f>
        <v>44138</v>
      </c>
      <c r="B1459" s="6">
        <f>TITRES_STAT!D1462</f>
        <v>5.6269</v>
      </c>
      <c r="C1459" s="2">
        <f t="shared" si="173"/>
        <v>0</v>
      </c>
      <c r="D1459" s="2">
        <f t="shared" si="174"/>
        <v>5.7056199999999997</v>
      </c>
      <c r="E1459" s="2">
        <f t="shared" si="176"/>
        <v>5.7046799999999998</v>
      </c>
      <c r="F1459" s="2">
        <f t="shared" si="177"/>
        <v>5.7557850000000013</v>
      </c>
      <c r="G1459" s="2">
        <f t="shared" si="179"/>
        <v>5.9790880000000026</v>
      </c>
      <c r="H1459" s="2">
        <f t="shared" si="175"/>
        <v>6.520397</v>
      </c>
      <c r="I1459" s="2">
        <f t="array" ref="I1459">SUMPRODUCT(B1443:B1462, (ROW(B1443:B1462)-ROW(B1443)+1)) / (20*21/2)</f>
        <v>5.6648023809523798</v>
      </c>
      <c r="J1459" s="2">
        <f t="shared" si="178"/>
        <v>5.7682837867463599</v>
      </c>
      <c r="K1459" s="2">
        <f t="shared" ref="K1459:K1522" si="180">$K$4*B1459+(1-$K$4)*K1458</f>
        <v>5.9213171279304628</v>
      </c>
    </row>
    <row r="1460" spans="1:11" ht="13.5" x14ac:dyDescent="0.25">
      <c r="A1460" s="3">
        <f>TITRES_STAT!B1463</f>
        <v>44139</v>
      </c>
      <c r="B1460" s="6">
        <f>TITRES_STAT!D1463</f>
        <v>5.4580000000000002</v>
      </c>
      <c r="C1460" s="2">
        <f t="shared" si="173"/>
        <v>-0.16889999999999983</v>
      </c>
      <c r="D1460" s="2">
        <f t="shared" si="174"/>
        <v>5.6456</v>
      </c>
      <c r="E1460" s="2">
        <f t="shared" si="176"/>
        <v>5.6896699999999996</v>
      </c>
      <c r="F1460" s="2">
        <f t="shared" si="177"/>
        <v>5.738435</v>
      </c>
      <c r="G1460" s="2">
        <f t="shared" si="179"/>
        <v>5.9653960000000028</v>
      </c>
      <c r="H1460" s="2">
        <f t="shared" si="175"/>
        <v>6.5099400000000003</v>
      </c>
      <c r="I1460" s="2">
        <f t="array" ref="I1460">SUMPRODUCT(B1444:B1463, (ROW(B1444:B1463)-ROW(B1444)+1)) / (20*21/2)</f>
        <v>5.6419814285714285</v>
      </c>
      <c r="J1460" s="2">
        <f t="shared" si="178"/>
        <v>5.7387329499133735</v>
      </c>
      <c r="K1460" s="2">
        <f t="shared" si="180"/>
        <v>5.9031478287959356</v>
      </c>
    </row>
    <row r="1461" spans="1:11" ht="13.5" x14ac:dyDescent="0.25">
      <c r="A1461" s="3">
        <f>TITRES_STAT!B1464</f>
        <v>44140</v>
      </c>
      <c r="B1461" s="6">
        <f>TITRES_STAT!D1464</f>
        <v>5.4862000000000002</v>
      </c>
      <c r="C1461" s="2">
        <f t="shared" si="173"/>
        <v>2.8200000000000003E-2</v>
      </c>
      <c r="D1461" s="2">
        <f t="shared" si="174"/>
        <v>5.5912200000000007</v>
      </c>
      <c r="E1461" s="2">
        <f t="shared" si="176"/>
        <v>5.6605999999999996</v>
      </c>
      <c r="F1461" s="2">
        <f t="shared" si="177"/>
        <v>5.7149899999999993</v>
      </c>
      <c r="G1461" s="2">
        <f t="shared" si="179"/>
        <v>5.9567680000000029</v>
      </c>
      <c r="H1461" s="2">
        <f t="shared" si="175"/>
        <v>6.4998584999999993</v>
      </c>
      <c r="I1461" s="2">
        <f t="array" ref="I1461">SUMPRODUCT(B1445:B1464, (ROW(B1445:B1464)-ROW(B1445)+1)) / (20*21/2)</f>
        <v>5.6350633333333331</v>
      </c>
      <c r="J1461" s="2">
        <f t="shared" si="178"/>
        <v>5.7146821927787661</v>
      </c>
      <c r="K1461" s="2">
        <f t="shared" si="180"/>
        <v>5.8867969335490358</v>
      </c>
    </row>
    <row r="1462" spans="1:11" ht="13.5" x14ac:dyDescent="0.25">
      <c r="A1462" s="3">
        <f>TITRES_STAT!B1465</f>
        <v>44141</v>
      </c>
      <c r="B1462" s="6">
        <f>TITRES_STAT!D1465</f>
        <v>5.6174999999999997</v>
      </c>
      <c r="C1462" s="2">
        <f t="shared" si="173"/>
        <v>0.13129999999999953</v>
      </c>
      <c r="D1462" s="2">
        <f t="shared" si="174"/>
        <v>5.5631000000000004</v>
      </c>
      <c r="E1462" s="2">
        <f t="shared" si="176"/>
        <v>5.6606000000000005</v>
      </c>
      <c r="F1462" s="2">
        <f t="shared" si="177"/>
        <v>5.70702</v>
      </c>
      <c r="G1462" s="2">
        <f t="shared" si="179"/>
        <v>5.9473900000000022</v>
      </c>
      <c r="H1462" s="2">
        <f t="shared" si="175"/>
        <v>6.4903399999999998</v>
      </c>
      <c r="I1462" s="2">
        <f t="array" ref="I1462">SUMPRODUCT(B1446:B1465, (ROW(B1446:B1465)-ROW(B1446)+1)) / (20*21/2)</f>
        <v>5.6460542857142855</v>
      </c>
      <c r="J1462" s="2">
        <f t="shared" si="178"/>
        <v>5.705426745847455</v>
      </c>
      <c r="K1462" s="2">
        <f t="shared" si="180"/>
        <v>5.8762362694882899</v>
      </c>
    </row>
    <row r="1463" spans="1:11" ht="13.5" x14ac:dyDescent="0.25">
      <c r="A1463" s="3">
        <f>TITRES_STAT!B1466</f>
        <v>44144</v>
      </c>
      <c r="B1463" s="6">
        <f>TITRES_STAT!D1466</f>
        <v>5.4673999999999996</v>
      </c>
      <c r="C1463" s="2">
        <f t="shared" si="173"/>
        <v>-0.15010000000000012</v>
      </c>
      <c r="D1463" s="2">
        <f t="shared" si="174"/>
        <v>5.5312000000000001</v>
      </c>
      <c r="E1463" s="2">
        <f t="shared" si="176"/>
        <v>5.6315299999999997</v>
      </c>
      <c r="F1463" s="2">
        <f t="shared" si="177"/>
        <v>5.6901399999999995</v>
      </c>
      <c r="G1463" s="2">
        <f t="shared" si="179"/>
        <v>5.9301340000000025</v>
      </c>
      <c r="H1463" s="2">
        <f t="shared" si="175"/>
        <v>6.4801645000000008</v>
      </c>
      <c r="I1463" s="2">
        <f t="array" ref="I1463">SUMPRODUCT(B1447:B1466, (ROW(B1447:B1466)-ROW(B1447)+1)) / (20*21/2)</f>
        <v>5.6901723809523812</v>
      </c>
      <c r="J1463" s="2">
        <f t="shared" si="178"/>
        <v>5.682757531957221</v>
      </c>
      <c r="K1463" s="2">
        <f t="shared" si="180"/>
        <v>5.8602034746063962</v>
      </c>
    </row>
    <row r="1464" spans="1:11" ht="13.5" x14ac:dyDescent="0.25">
      <c r="A1464" s="3">
        <f>TITRES_STAT!B1467</f>
        <v>44145</v>
      </c>
      <c r="B1464" s="6">
        <f>TITRES_STAT!D1467</f>
        <v>5.6174999999999997</v>
      </c>
      <c r="C1464" s="2">
        <f t="shared" si="173"/>
        <v>0.15010000000000012</v>
      </c>
      <c r="D1464" s="2">
        <f t="shared" si="174"/>
        <v>5.5293200000000002</v>
      </c>
      <c r="E1464" s="2">
        <f t="shared" si="176"/>
        <v>5.61747</v>
      </c>
      <c r="F1464" s="2">
        <f t="shared" si="177"/>
        <v>5.680295000000001</v>
      </c>
      <c r="G1464" s="2">
        <f t="shared" si="179"/>
        <v>5.9121280000000027</v>
      </c>
      <c r="H1464" s="2">
        <f t="shared" si="175"/>
        <v>6.4707395000000023</v>
      </c>
      <c r="I1464" s="2">
        <f t="array" ref="I1464">SUMPRODUCT(B1448:B1467, (ROW(B1448:B1467)-ROW(B1448)+1)) / (20*21/2)</f>
        <v>5.737551428571428</v>
      </c>
      <c r="J1464" s="2">
        <f t="shared" si="178"/>
        <v>5.6765425289136759</v>
      </c>
      <c r="K1464" s="2">
        <f t="shared" si="180"/>
        <v>5.8506856912884988</v>
      </c>
    </row>
    <row r="1465" spans="1:11" ht="13.5" x14ac:dyDescent="0.25">
      <c r="A1465" s="3">
        <f>TITRES_STAT!B1468</f>
        <v>44146</v>
      </c>
      <c r="B1465" s="6">
        <f>TITRES_STAT!D1468</f>
        <v>5.7957000000000001</v>
      </c>
      <c r="C1465" s="2">
        <f t="shared" si="173"/>
        <v>0.17820000000000036</v>
      </c>
      <c r="D1465" s="2">
        <f t="shared" si="174"/>
        <v>5.5968600000000004</v>
      </c>
      <c r="E1465" s="2">
        <f t="shared" si="176"/>
        <v>5.6212299999999997</v>
      </c>
      <c r="F1465" s="2">
        <f t="shared" si="177"/>
        <v>5.6793600000000009</v>
      </c>
      <c r="G1465" s="2">
        <f t="shared" si="179"/>
        <v>5.8986240000000034</v>
      </c>
      <c r="H1465" s="2">
        <f t="shared" si="175"/>
        <v>6.463143500000001</v>
      </c>
      <c r="I1465" s="2">
        <f t="array" ref="I1465">SUMPRODUCT(B1449:B1468, (ROW(B1449:B1468)-ROW(B1449)+1)) / (20*21/2)</f>
        <v>5.7815885714285713</v>
      </c>
      <c r="J1465" s="2">
        <f t="shared" si="178"/>
        <v>5.6878908594933257</v>
      </c>
      <c r="K1465" s="2">
        <f t="shared" si="180"/>
        <v>5.8485293896693422</v>
      </c>
    </row>
    <row r="1466" spans="1:11" ht="13.5" x14ac:dyDescent="0.25">
      <c r="A1466" s="3">
        <f>TITRES_STAT!B1469</f>
        <v>44147</v>
      </c>
      <c r="B1466" s="6">
        <f>TITRES_STAT!D1469</f>
        <v>6.1425999999999998</v>
      </c>
      <c r="C1466" s="2">
        <f t="shared" si="173"/>
        <v>0.34689999999999976</v>
      </c>
      <c r="D1466" s="2">
        <f t="shared" si="174"/>
        <v>5.7281399999999989</v>
      </c>
      <c r="E1466" s="2">
        <f t="shared" si="176"/>
        <v>5.6596799999999998</v>
      </c>
      <c r="F1466" s="2">
        <f t="shared" si="177"/>
        <v>5.6920200000000012</v>
      </c>
      <c r="G1466" s="2">
        <f t="shared" si="179"/>
        <v>5.8939340000000042</v>
      </c>
      <c r="H1466" s="2">
        <f t="shared" si="175"/>
        <v>6.4563440000000014</v>
      </c>
      <c r="I1466" s="2">
        <f t="array" ref="I1466">SUMPRODUCT(B1450:B1469, (ROW(B1450:B1469)-ROW(B1450)+1)) / (20*21/2)</f>
        <v>5.8156223809523802</v>
      </c>
      <c r="J1466" s="2">
        <f t="shared" si="178"/>
        <v>5.7311964919225336</v>
      </c>
      <c r="K1466" s="2">
        <f t="shared" si="180"/>
        <v>5.8600615704666232</v>
      </c>
    </row>
    <row r="1467" spans="1:11" ht="13.5" x14ac:dyDescent="0.25">
      <c r="A1467" s="3">
        <f>TITRES_STAT!B1470</f>
        <v>44148</v>
      </c>
      <c r="B1467" s="6">
        <f>TITRES_STAT!D1470</f>
        <v>6.1894999999999998</v>
      </c>
      <c r="C1467" s="2">
        <f t="shared" si="173"/>
        <v>4.6899999999999942E-2</v>
      </c>
      <c r="D1467" s="2">
        <f t="shared" si="174"/>
        <v>5.8425400000000005</v>
      </c>
      <c r="E1467" s="2">
        <f t="shared" si="176"/>
        <v>5.7028200000000009</v>
      </c>
      <c r="F1467" s="2">
        <f t="shared" si="177"/>
        <v>5.7178099999999992</v>
      </c>
      <c r="G1467" s="2">
        <f t="shared" si="179"/>
        <v>5.8901820000000029</v>
      </c>
      <c r="H1467" s="2">
        <f t="shared" si="175"/>
        <v>6.4498730000000011</v>
      </c>
      <c r="I1467" s="2">
        <f t="array" ref="I1467">SUMPRODUCT(B1451:B1470, (ROW(B1451:B1470)-ROW(B1451)+1)) / (20*21/2)</f>
        <v>5.8498738095238094</v>
      </c>
      <c r="J1467" s="2">
        <f t="shared" si="178"/>
        <v>5.7748444450727687</v>
      </c>
      <c r="K1467" s="2">
        <f t="shared" si="180"/>
        <v>5.8729807245659718</v>
      </c>
    </row>
    <row r="1468" spans="1:11" ht="13.5" x14ac:dyDescent="0.25">
      <c r="A1468" s="3">
        <f>TITRES_STAT!B1471</f>
        <v>44151</v>
      </c>
      <c r="B1468" s="6">
        <f>TITRES_STAT!D1471</f>
        <v>6.1802000000000001</v>
      </c>
      <c r="C1468" s="2">
        <f t="shared" si="173"/>
        <v>-9.2999999999996419E-3</v>
      </c>
      <c r="D1468" s="2">
        <f t="shared" si="174"/>
        <v>5.9850999999999992</v>
      </c>
      <c r="E1468" s="2">
        <f t="shared" si="176"/>
        <v>5.7581499999999997</v>
      </c>
      <c r="F1468" s="2">
        <f t="shared" si="177"/>
        <v>5.7384450000000005</v>
      </c>
      <c r="G1468" s="2">
        <f t="shared" si="179"/>
        <v>5.8899960000000036</v>
      </c>
      <c r="H1468" s="2">
        <f t="shared" si="175"/>
        <v>6.4439650000000022</v>
      </c>
      <c r="I1468" s="2">
        <f t="array" ref="I1468">SUMPRODUCT(B1452:B1471, (ROW(B1452:B1471)-ROW(B1452)+1)) / (20*21/2)</f>
        <v>5.8772471428571436</v>
      </c>
      <c r="J1468" s="2">
        <f t="shared" si="178"/>
        <v>5.8134497360182191</v>
      </c>
      <c r="K1468" s="2">
        <f t="shared" si="180"/>
        <v>5.885028539288875</v>
      </c>
    </row>
    <row r="1469" spans="1:11" ht="13.5" x14ac:dyDescent="0.25">
      <c r="A1469" s="3">
        <f>TITRES_STAT!B1472</f>
        <v>44152</v>
      </c>
      <c r="B1469" s="6">
        <f>TITRES_STAT!D1472</f>
        <v>6.0957999999999997</v>
      </c>
      <c r="C1469" s="2">
        <f t="shared" si="173"/>
        <v>-8.4400000000000475E-2</v>
      </c>
      <c r="D1469" s="2">
        <f t="shared" si="174"/>
        <v>6.0807599999999997</v>
      </c>
      <c r="E1469" s="2">
        <f t="shared" si="176"/>
        <v>5.80504</v>
      </c>
      <c r="F1469" s="2">
        <f t="shared" si="177"/>
        <v>5.754859999999999</v>
      </c>
      <c r="G1469" s="2">
        <f t="shared" si="179"/>
        <v>5.887184000000004</v>
      </c>
      <c r="H1469" s="2">
        <f t="shared" si="175"/>
        <v>6.4378695000000015</v>
      </c>
      <c r="I1469" s="2">
        <f t="array" ref="I1469">SUMPRODUCT(B1453:B1472, (ROW(B1453:B1472)-ROW(B1453)+1)) / (20*21/2)</f>
        <v>5.9050266666666662</v>
      </c>
      <c r="J1469" s="2">
        <f t="shared" si="178"/>
        <v>5.8403402373498174</v>
      </c>
      <c r="K1469" s="2">
        <f t="shared" si="180"/>
        <v>5.8932940867677424</v>
      </c>
    </row>
    <row r="1470" spans="1:11" ht="13.5" x14ac:dyDescent="0.25">
      <c r="A1470" s="3">
        <f>TITRES_STAT!B1473</f>
        <v>44153</v>
      </c>
      <c r="B1470" s="6">
        <f>TITRES_STAT!D1473</f>
        <v>6.1144999999999996</v>
      </c>
      <c r="C1470" s="2">
        <f t="shared" si="173"/>
        <v>1.8699999999999939E-2</v>
      </c>
      <c r="D1470" s="2">
        <f t="shared" si="174"/>
        <v>6.14452</v>
      </c>
      <c r="E1470" s="2">
        <f t="shared" si="176"/>
        <v>5.8706899999999997</v>
      </c>
      <c r="F1470" s="2">
        <f t="shared" si="177"/>
        <v>5.7801799999999988</v>
      </c>
      <c r="G1470" s="2">
        <f t="shared" si="179"/>
        <v>5.8856840000000048</v>
      </c>
      <c r="H1470" s="2">
        <f t="shared" si="175"/>
        <v>6.4318675000000018</v>
      </c>
      <c r="I1470" s="2">
        <f t="array" ref="I1470">SUMPRODUCT(B1454:B1473, (ROW(B1454:B1473)-ROW(B1454)+1)) / (20*21/2)</f>
        <v>5.9136019047619053</v>
      </c>
      <c r="J1470" s="2">
        <f t="shared" si="178"/>
        <v>5.8664506909355492</v>
      </c>
      <c r="K1470" s="2">
        <f t="shared" si="180"/>
        <v>5.9019688284631249</v>
      </c>
    </row>
    <row r="1471" spans="1:11" ht="13.5" x14ac:dyDescent="0.25">
      <c r="A1471" s="3">
        <f>TITRES_STAT!B1474</f>
        <v>44154</v>
      </c>
      <c r="B1471" s="6">
        <f>TITRES_STAT!D1474</f>
        <v>6.0675999999999997</v>
      </c>
      <c r="C1471" s="2">
        <f t="shared" si="173"/>
        <v>-4.6899999999999942E-2</v>
      </c>
      <c r="D1471" s="2">
        <f t="shared" si="174"/>
        <v>6.1295199999999994</v>
      </c>
      <c r="E1471" s="2">
        <f t="shared" si="176"/>
        <v>5.9288299999999996</v>
      </c>
      <c r="F1471" s="2">
        <f t="shared" si="177"/>
        <v>5.7947149999999992</v>
      </c>
      <c r="G1471" s="2">
        <f t="shared" si="179"/>
        <v>5.8841840000000047</v>
      </c>
      <c r="H1471" s="2">
        <f t="shared" si="175"/>
        <v>6.4256310000000028</v>
      </c>
      <c r="I1471" s="2">
        <f t="array" ref="I1471">SUMPRODUCT(B1455:B1474, (ROW(B1455:B1474)-ROW(B1455)+1)) / (20*21/2)</f>
        <v>5.90806238095238</v>
      </c>
      <c r="J1471" s="2">
        <f t="shared" si="178"/>
        <v>5.8856077679893071</v>
      </c>
      <c r="K1471" s="2">
        <f t="shared" si="180"/>
        <v>5.9084641685233947</v>
      </c>
    </row>
    <row r="1472" spans="1:11" ht="13.5" x14ac:dyDescent="0.25">
      <c r="A1472" s="3">
        <f>TITRES_STAT!B1475</f>
        <v>44155</v>
      </c>
      <c r="B1472" s="6">
        <f>TITRES_STAT!D1475</f>
        <v>6.0864000000000003</v>
      </c>
      <c r="C1472" s="2">
        <f t="shared" si="173"/>
        <v>1.8800000000000594E-2</v>
      </c>
      <c r="D1472" s="2">
        <f t="shared" si="174"/>
        <v>6.1089000000000002</v>
      </c>
      <c r="E1472" s="2">
        <f t="shared" si="176"/>
        <v>5.9757199999999999</v>
      </c>
      <c r="F1472" s="2">
        <f t="shared" si="177"/>
        <v>5.8181599999999989</v>
      </c>
      <c r="G1472" s="2">
        <f t="shared" si="179"/>
        <v>5.8821220000000052</v>
      </c>
      <c r="H1472" s="2">
        <f t="shared" si="175"/>
        <v>6.4196760000000017</v>
      </c>
      <c r="I1472" s="2">
        <f t="array" ref="I1472">SUMPRODUCT(B1456:B1475, (ROW(B1456:B1475)-ROW(B1456)+1)) / (20*21/2)</f>
        <v>5.9114114285714292</v>
      </c>
      <c r="J1472" s="2">
        <f t="shared" si="178"/>
        <v>5.9047308377046113</v>
      </c>
      <c r="K1472" s="2">
        <f t="shared" si="180"/>
        <v>5.9154420442675759</v>
      </c>
    </row>
    <row r="1473" spans="1:11" ht="13.5" x14ac:dyDescent="0.25">
      <c r="A1473" s="3">
        <f>TITRES_STAT!B1476</f>
        <v>44158</v>
      </c>
      <c r="B1473" s="6">
        <f>TITRES_STAT!D1476</f>
        <v>5.9081999999999999</v>
      </c>
      <c r="C1473" s="2">
        <f t="shared" si="173"/>
        <v>-0.17820000000000036</v>
      </c>
      <c r="D1473" s="2">
        <f t="shared" si="174"/>
        <v>6.0545</v>
      </c>
      <c r="E1473" s="2">
        <f t="shared" si="176"/>
        <v>6.0197999999999992</v>
      </c>
      <c r="F1473" s="2">
        <f t="shared" si="177"/>
        <v>5.825664999999999</v>
      </c>
      <c r="G1473" s="2">
        <f t="shared" si="179"/>
        <v>5.874432000000005</v>
      </c>
      <c r="H1473" s="2">
        <f t="shared" si="175"/>
        <v>6.4126425000000014</v>
      </c>
      <c r="I1473" s="2">
        <f t="array" ref="I1473">SUMPRODUCT(B1457:B1476, (ROW(B1457:B1476)-ROW(B1457)+1)) / (20*21/2)</f>
        <v>5.9187357142857131</v>
      </c>
      <c r="J1473" s="2">
        <f t="shared" si="178"/>
        <v>5.9050612341136963</v>
      </c>
      <c r="K1473" s="2">
        <f t="shared" si="180"/>
        <v>5.9151580425315924</v>
      </c>
    </row>
    <row r="1474" spans="1:11" ht="13.5" x14ac:dyDescent="0.25">
      <c r="A1474" s="3">
        <f>TITRES_STAT!B1477</f>
        <v>44159</v>
      </c>
      <c r="B1474" s="6">
        <f>TITRES_STAT!D1477</f>
        <v>5.7675000000000001</v>
      </c>
      <c r="C1474" s="2">
        <f t="shared" si="173"/>
        <v>-0.14069999999999983</v>
      </c>
      <c r="D1474" s="2">
        <f t="shared" si="174"/>
        <v>5.9888400000000006</v>
      </c>
      <c r="E1474" s="2">
        <f t="shared" si="176"/>
        <v>6.0347999999999988</v>
      </c>
      <c r="F1474" s="2">
        <f t="shared" si="177"/>
        <v>5.826134999999999</v>
      </c>
      <c r="G1474" s="2">
        <f t="shared" si="179"/>
        <v>5.8650540000000042</v>
      </c>
      <c r="H1474" s="2">
        <f t="shared" si="175"/>
        <v>6.4049055000000008</v>
      </c>
      <c r="I1474" s="2">
        <f t="array" ref="I1474">SUMPRODUCT(B1458:B1477, (ROW(B1458:B1477)-ROW(B1458)+1)) / (20*21/2)</f>
        <v>5.9253452380952378</v>
      </c>
      <c r="J1474" s="2">
        <f t="shared" si="178"/>
        <v>5.8919601641981068</v>
      </c>
      <c r="K1474" s="2">
        <f t="shared" si="180"/>
        <v>5.9093675310597655</v>
      </c>
    </row>
    <row r="1475" spans="1:11" ht="13.5" x14ac:dyDescent="0.25">
      <c r="A1475" s="3">
        <f>TITRES_STAT!B1478</f>
        <v>44160</v>
      </c>
      <c r="B1475" s="6">
        <f>TITRES_STAT!D1478</f>
        <v>5.8613</v>
      </c>
      <c r="C1475" s="2">
        <f t="shared" si="173"/>
        <v>9.3799999999999883E-2</v>
      </c>
      <c r="D1475" s="2">
        <f t="shared" si="174"/>
        <v>5.9382000000000001</v>
      </c>
      <c r="E1475" s="2">
        <f t="shared" si="176"/>
        <v>6.0413599999999992</v>
      </c>
      <c r="F1475" s="2">
        <f t="shared" si="177"/>
        <v>5.831294999999999</v>
      </c>
      <c r="G1475" s="2">
        <f t="shared" si="179"/>
        <v>5.8590520000000064</v>
      </c>
      <c r="H1475" s="2">
        <f t="shared" si="175"/>
        <v>6.397637500000001</v>
      </c>
      <c r="I1475" s="2">
        <f t="array" ref="I1475">SUMPRODUCT(B1459:B1478, (ROW(B1459:B1478)-ROW(B1459)+1)) / (20*21/2)</f>
        <v>5.9303447619047631</v>
      </c>
      <c r="J1475" s="2">
        <f t="shared" si="178"/>
        <v>5.8890401485601922</v>
      </c>
      <c r="K1475" s="2">
        <f t="shared" si="180"/>
        <v>5.9074825298417357</v>
      </c>
    </row>
    <row r="1476" spans="1:11" ht="13.5" x14ac:dyDescent="0.25">
      <c r="A1476" s="3">
        <f>TITRES_STAT!B1479</f>
        <v>44161</v>
      </c>
      <c r="B1476" s="6">
        <f>TITRES_STAT!D1479</f>
        <v>5.9081999999999999</v>
      </c>
      <c r="C1476" s="2">
        <f t="shared" ref="C1476:C1539" si="181">B1476-B1475</f>
        <v>4.6899999999999942E-2</v>
      </c>
      <c r="D1476" s="2">
        <f t="shared" si="174"/>
        <v>5.90632</v>
      </c>
      <c r="E1476" s="2">
        <f t="shared" si="176"/>
        <v>6.0179199999999993</v>
      </c>
      <c r="F1476" s="2">
        <f t="shared" si="177"/>
        <v>5.8388</v>
      </c>
      <c r="G1476" s="2">
        <f t="shared" si="179"/>
        <v>5.8556760000000043</v>
      </c>
      <c r="H1476" s="2">
        <f t="shared" si="175"/>
        <v>6.390182000000002</v>
      </c>
      <c r="I1476" s="2">
        <f t="array" ref="I1476">SUMPRODUCT(B1460:B1479, (ROW(B1460:B1479)-ROW(B1460)+1)) / (20*21/2)</f>
        <v>5.9331542857142852</v>
      </c>
      <c r="J1476" s="2">
        <f t="shared" si="178"/>
        <v>5.8908648963163648</v>
      </c>
      <c r="K1476" s="2">
        <f t="shared" si="180"/>
        <v>5.9075106659263739</v>
      </c>
    </row>
    <row r="1477" spans="1:11" ht="13.5" x14ac:dyDescent="0.25">
      <c r="A1477" s="3">
        <f>TITRES_STAT!B1480</f>
        <v>44162</v>
      </c>
      <c r="B1477" s="6">
        <f>TITRES_STAT!D1480</f>
        <v>5.9081999999999999</v>
      </c>
      <c r="C1477" s="2">
        <f t="shared" si="181"/>
        <v>0</v>
      </c>
      <c r="D1477" s="2">
        <f t="shared" si="174"/>
        <v>5.8706800000000001</v>
      </c>
      <c r="E1477" s="2">
        <f t="shared" si="176"/>
        <v>5.9897900000000002</v>
      </c>
      <c r="F1477" s="2">
        <f t="shared" si="177"/>
        <v>5.8463049999999992</v>
      </c>
      <c r="G1477" s="2">
        <f t="shared" si="179"/>
        <v>5.8538000000000032</v>
      </c>
      <c r="H1477" s="2">
        <f t="shared" si="175"/>
        <v>6.3831485000000017</v>
      </c>
      <c r="I1477" s="2">
        <f t="array" ref="I1477">SUMPRODUCT(B1461:B1480, (ROW(B1461:B1480)-ROW(B1461)+1)) / (20*21/2)</f>
        <v>5.9347138095238092</v>
      </c>
      <c r="J1477" s="2">
        <f t="shared" si="178"/>
        <v>5.892515858571949</v>
      </c>
      <c r="K1477" s="2">
        <f t="shared" si="180"/>
        <v>5.907537698635144</v>
      </c>
    </row>
    <row r="1478" spans="1:11" ht="13.5" x14ac:dyDescent="0.25">
      <c r="A1478" s="3">
        <f>TITRES_STAT!B1481</f>
        <v>44165</v>
      </c>
      <c r="B1478" s="6">
        <f>TITRES_STAT!D1481</f>
        <v>5.8987999999999996</v>
      </c>
      <c r="C1478" s="2">
        <f t="shared" si="181"/>
        <v>-9.400000000000297E-3</v>
      </c>
      <c r="D1478" s="2">
        <f t="shared" ref="D1478:D1541" si="182">AVERAGE(B1474:B1478)</f>
        <v>5.8688000000000002</v>
      </c>
      <c r="E1478" s="2">
        <f t="shared" si="176"/>
        <v>5.9616500000000006</v>
      </c>
      <c r="F1478" s="2">
        <f t="shared" si="177"/>
        <v>5.8598999999999979</v>
      </c>
      <c r="G1478" s="2">
        <f t="shared" si="179"/>
        <v>5.8504240000000038</v>
      </c>
      <c r="H1478" s="2">
        <f t="shared" si="175"/>
        <v>6.3761150000000013</v>
      </c>
      <c r="I1478" s="2">
        <f t="array" ref="I1478">SUMPRODUCT(B1462:B1481, (ROW(B1462:B1481)-ROW(B1462)+1)) / (20*21/2)</f>
        <v>5.9333333333333336</v>
      </c>
      <c r="J1478" s="2">
        <f t="shared" si="178"/>
        <v>5.8931143482317641</v>
      </c>
      <c r="K1478" s="2">
        <f t="shared" si="180"/>
        <v>5.9071950437867073</v>
      </c>
    </row>
    <row r="1479" spans="1:11" ht="13.5" x14ac:dyDescent="0.25">
      <c r="A1479" s="3">
        <f>TITRES_STAT!B1482</f>
        <v>44166</v>
      </c>
      <c r="B1479" s="6">
        <f>TITRES_STAT!D1482</f>
        <v>5.8894000000000002</v>
      </c>
      <c r="C1479" s="2">
        <f t="shared" si="181"/>
        <v>-9.3999999999994088E-3</v>
      </c>
      <c r="D1479" s="2">
        <f t="shared" si="182"/>
        <v>5.893180000000001</v>
      </c>
      <c r="E1479" s="2">
        <f t="shared" si="176"/>
        <v>5.9410100000000003</v>
      </c>
      <c r="F1479" s="2">
        <f t="shared" si="177"/>
        <v>5.8730249999999984</v>
      </c>
      <c r="G1479" s="2">
        <f t="shared" si="179"/>
        <v>5.8472340000000038</v>
      </c>
      <c r="H1479" s="2">
        <f t="shared" si="175"/>
        <v>6.3696910000000004</v>
      </c>
      <c r="I1479" s="2">
        <f t="array" ref="I1479">SUMPRODUCT(B1463:B1482, (ROW(B1463:B1482)-ROW(B1463)+1)) / (20*21/2)</f>
        <v>5.9148866666666677</v>
      </c>
      <c r="J1479" s="2">
        <f t="shared" si="178"/>
        <v>5.89276060078112</v>
      </c>
      <c r="K1479" s="2">
        <f t="shared" si="180"/>
        <v>5.9064971989323274</v>
      </c>
    </row>
    <row r="1480" spans="1:11" ht="13.5" x14ac:dyDescent="0.25">
      <c r="A1480" s="3">
        <f>TITRES_STAT!B1483</f>
        <v>44167</v>
      </c>
      <c r="B1480" s="6">
        <f>TITRES_STAT!D1483</f>
        <v>5.8894000000000002</v>
      </c>
      <c r="C1480" s="2">
        <f t="shared" si="181"/>
        <v>0</v>
      </c>
      <c r="D1480" s="2">
        <f t="shared" si="182"/>
        <v>5.8987999999999996</v>
      </c>
      <c r="E1480" s="2">
        <f t="shared" si="176"/>
        <v>5.9185000000000008</v>
      </c>
      <c r="F1480" s="2">
        <f t="shared" si="177"/>
        <v>5.894594999999998</v>
      </c>
      <c r="G1480" s="2">
        <f t="shared" si="179"/>
        <v>5.8449820000000035</v>
      </c>
      <c r="H1480" s="2">
        <f t="shared" si="175"/>
        <v>6.3630325000000001</v>
      </c>
      <c r="I1480" s="2">
        <f t="array" ref="I1480">SUMPRODUCT(B1464:B1483, (ROW(B1464:B1483)-ROW(B1464)+1)) / (20*21/2)</f>
        <v>5.8941680952380953</v>
      </c>
      <c r="J1480" s="2">
        <f t="shared" si="178"/>
        <v>5.8924405435638709</v>
      </c>
      <c r="K1480" s="2">
        <f t="shared" si="180"/>
        <v>5.9058267205428248</v>
      </c>
    </row>
    <row r="1481" spans="1:11" ht="13.5" x14ac:dyDescent="0.25">
      <c r="A1481" s="3">
        <f>TITRES_STAT!B1484</f>
        <v>44168</v>
      </c>
      <c r="B1481" s="6">
        <f>TITRES_STAT!D1484</f>
        <v>5.8800999999999997</v>
      </c>
      <c r="C1481" s="2">
        <f t="shared" si="181"/>
        <v>-9.3000000000005301E-3</v>
      </c>
      <c r="D1481" s="2">
        <f t="shared" si="182"/>
        <v>5.8931799999999992</v>
      </c>
      <c r="E1481" s="2">
        <f t="shared" si="176"/>
        <v>5.89975</v>
      </c>
      <c r="F1481" s="2">
        <f t="shared" si="177"/>
        <v>5.9142899999999976</v>
      </c>
      <c r="G1481" s="2">
        <f t="shared" si="179"/>
        <v>5.8425440000000046</v>
      </c>
      <c r="H1481" s="2">
        <f t="shared" si="175"/>
        <v>6.3563275000000026</v>
      </c>
      <c r="I1481" s="2">
        <f t="array" ref="I1481">SUMPRODUCT(B1465:B1484, (ROW(B1465:B1484)-ROW(B1465)+1)) / (20*21/2)</f>
        <v>5.8562566666666669</v>
      </c>
      <c r="J1481" s="2">
        <f t="shared" si="178"/>
        <v>5.8912652537006451</v>
      </c>
      <c r="K1481" s="2">
        <f t="shared" si="180"/>
        <v>5.9048178295411455</v>
      </c>
    </row>
    <row r="1482" spans="1:11" ht="13.5" x14ac:dyDescent="0.25">
      <c r="A1482" s="3">
        <f>TITRES_STAT!B1485</f>
        <v>44169</v>
      </c>
      <c r="B1482" s="6">
        <f>TITRES_STAT!D1485</f>
        <v>5.7206000000000001</v>
      </c>
      <c r="C1482" s="2">
        <f t="shared" si="181"/>
        <v>-0.15949999999999953</v>
      </c>
      <c r="D1482" s="2">
        <f t="shared" si="182"/>
        <v>5.8556599999999994</v>
      </c>
      <c r="E1482" s="2">
        <f t="shared" si="176"/>
        <v>5.8631700000000002</v>
      </c>
      <c r="F1482" s="2">
        <f t="shared" si="177"/>
        <v>5.9194449999999978</v>
      </c>
      <c r="G1482" s="2">
        <f t="shared" si="179"/>
        <v>5.8359780000000034</v>
      </c>
      <c r="H1482" s="2">
        <f t="shared" ref="H1482:H1545" si="183">AVERAGE(B1283:B1482)</f>
        <v>6.3483560000000034</v>
      </c>
      <c r="I1482" s="2">
        <f t="array" ref="I1482">SUMPRODUCT(B1466:B1485, (ROW(B1466:B1485)-ROW(B1466)+1)) / (20*21/2)</f>
        <v>5.8187471428571422</v>
      </c>
      <c r="J1482" s="2">
        <f t="shared" si="178"/>
        <v>5.8750114200148698</v>
      </c>
      <c r="K1482" s="2">
        <f t="shared" si="180"/>
        <v>5.8975936009316889</v>
      </c>
    </row>
    <row r="1483" spans="1:11" ht="13.5" x14ac:dyDescent="0.25">
      <c r="A1483" s="3">
        <f>TITRES_STAT!B1486</f>
        <v>44172</v>
      </c>
      <c r="B1483" s="6">
        <f>TITRES_STAT!D1486</f>
        <v>5.7019000000000002</v>
      </c>
      <c r="C1483" s="2">
        <f t="shared" si="181"/>
        <v>-1.8699999999999939E-2</v>
      </c>
      <c r="D1483" s="2">
        <f t="shared" si="182"/>
        <v>5.8162800000000008</v>
      </c>
      <c r="E1483" s="2">
        <f t="shared" si="176"/>
        <v>5.8425400000000005</v>
      </c>
      <c r="F1483" s="2">
        <f t="shared" si="177"/>
        <v>5.9311699999999981</v>
      </c>
      <c r="G1483" s="2">
        <f t="shared" si="179"/>
        <v>5.8262260000000028</v>
      </c>
      <c r="H1483" s="2">
        <f t="shared" si="183"/>
        <v>6.3402910000000032</v>
      </c>
      <c r="I1483" s="2">
        <f t="array" ref="I1483">SUMPRODUCT(B1467:B1486, (ROW(B1467:B1486)-ROW(B1467)+1)) / (20*21/2)</f>
        <v>5.7976690476190473</v>
      </c>
      <c r="J1483" s="2">
        <f t="shared" si="178"/>
        <v>5.8585246181086914</v>
      </c>
      <c r="K1483" s="2">
        <f t="shared" si="180"/>
        <v>5.8899193420716225</v>
      </c>
    </row>
    <row r="1484" spans="1:11" ht="13.5" x14ac:dyDescent="0.25">
      <c r="A1484" s="3">
        <f>TITRES_STAT!B1487</f>
        <v>44173</v>
      </c>
      <c r="B1484" s="6">
        <f>TITRES_STAT!D1487</f>
        <v>5.5331000000000001</v>
      </c>
      <c r="C1484" s="2">
        <f t="shared" si="181"/>
        <v>-0.16880000000000006</v>
      </c>
      <c r="D1484" s="2">
        <f t="shared" si="182"/>
        <v>5.7450200000000002</v>
      </c>
      <c r="E1484" s="2">
        <f t="shared" ref="E1484:E1547" si="184">AVERAGE(B1475:B1484)</f>
        <v>5.8191000000000006</v>
      </c>
      <c r="F1484" s="2">
        <f t="shared" si="177"/>
        <v>5.9269499999999979</v>
      </c>
      <c r="G1484" s="2">
        <f t="shared" si="179"/>
        <v>5.8166600000000015</v>
      </c>
      <c r="H1484" s="2">
        <f t="shared" si="183"/>
        <v>6.332038500000003</v>
      </c>
      <c r="I1484" s="2">
        <f t="array" ref="I1484">SUMPRODUCT(B1468:B1487, (ROW(B1468:B1487)-ROW(B1468)+1)) / (20*21/2)</f>
        <v>5.7796295238095245</v>
      </c>
      <c r="J1484" s="2">
        <f t="shared" si="178"/>
        <v>5.8275317973364347</v>
      </c>
      <c r="K1484" s="2">
        <f t="shared" si="180"/>
        <v>5.8759264266962647</v>
      </c>
    </row>
    <row r="1485" spans="1:11" ht="13.5" x14ac:dyDescent="0.25">
      <c r="A1485" s="3">
        <f>TITRES_STAT!B1488</f>
        <v>44174</v>
      </c>
      <c r="B1485" s="6">
        <f>TITRES_STAT!D1488</f>
        <v>5.5331000000000001</v>
      </c>
      <c r="C1485" s="2">
        <f t="shared" si="181"/>
        <v>0</v>
      </c>
      <c r="D1485" s="2">
        <f t="shared" si="182"/>
        <v>5.6737599999999997</v>
      </c>
      <c r="E1485" s="2">
        <f t="shared" si="184"/>
        <v>5.7862799999999996</v>
      </c>
      <c r="F1485" s="2">
        <f t="shared" si="177"/>
        <v>5.9138199999999994</v>
      </c>
      <c r="G1485" s="2">
        <f t="shared" si="179"/>
        <v>5.8070940000000011</v>
      </c>
      <c r="H1485" s="2">
        <f t="shared" si="183"/>
        <v>6.3237860000000046</v>
      </c>
      <c r="I1485" s="2">
        <f t="array" ref="I1485">SUMPRODUCT(B1469:B1488, (ROW(B1469:B1488)-ROW(B1469)+1)) / (20*21/2)</f>
        <v>5.7630166666666671</v>
      </c>
      <c r="J1485" s="2">
        <f t="shared" si="178"/>
        <v>5.7994906737805838</v>
      </c>
      <c r="K1485" s="2">
        <f t="shared" si="180"/>
        <v>5.8624822531003327</v>
      </c>
    </row>
    <row r="1486" spans="1:11" ht="13.5" x14ac:dyDescent="0.25">
      <c r="A1486" s="3">
        <f>TITRES_STAT!B1489</f>
        <v>44175</v>
      </c>
      <c r="B1486" s="6">
        <f>TITRES_STAT!D1489</f>
        <v>5.6924999999999999</v>
      </c>
      <c r="C1486" s="2">
        <f t="shared" si="181"/>
        <v>0.15939999999999976</v>
      </c>
      <c r="D1486" s="2">
        <f t="shared" si="182"/>
        <v>5.6362399999999999</v>
      </c>
      <c r="E1486" s="2">
        <f t="shared" si="184"/>
        <v>5.7647099999999991</v>
      </c>
      <c r="F1486" s="2">
        <f t="shared" si="177"/>
        <v>5.8913149999999987</v>
      </c>
      <c r="G1486" s="2">
        <f t="shared" si="179"/>
        <v>5.800154</v>
      </c>
      <c r="H1486" s="2">
        <f t="shared" si="183"/>
        <v>6.3156740000000049</v>
      </c>
      <c r="I1486" s="2">
        <f t="array" ref="I1486">SUMPRODUCT(B1470:B1489, (ROW(B1470:B1489)-ROW(B1470)+1)) / (20*21/2)</f>
        <v>5.7380119047619038</v>
      </c>
      <c r="J1486" s="2">
        <f t="shared" si="178"/>
        <v>5.7893010858014806</v>
      </c>
      <c r="K1486" s="2">
        <f t="shared" si="180"/>
        <v>5.8558162823905162</v>
      </c>
    </row>
    <row r="1487" spans="1:11" ht="13.5" x14ac:dyDescent="0.25">
      <c r="A1487" s="3">
        <f>TITRES_STAT!B1490</f>
        <v>44176</v>
      </c>
      <c r="B1487" s="6">
        <f>TITRES_STAT!D1490</f>
        <v>5.7019000000000002</v>
      </c>
      <c r="C1487" s="2">
        <f t="shared" si="181"/>
        <v>9.400000000000297E-3</v>
      </c>
      <c r="D1487" s="2">
        <f t="shared" si="182"/>
        <v>5.6325000000000003</v>
      </c>
      <c r="E1487" s="2">
        <f t="shared" si="184"/>
        <v>5.7440799999999994</v>
      </c>
      <c r="F1487" s="2">
        <f t="shared" si="177"/>
        <v>5.8669349999999998</v>
      </c>
      <c r="G1487" s="2">
        <f t="shared" si="179"/>
        <v>5.7941520000000004</v>
      </c>
      <c r="H1487" s="2">
        <f t="shared" si="183"/>
        <v>6.308312500000004</v>
      </c>
      <c r="I1487" s="2">
        <f t="array" ref="I1487">SUMPRODUCT(B1471:B1490, (ROW(B1471:B1490)-ROW(B1471)+1)) / (20*21/2)</f>
        <v>5.7252823809523816</v>
      </c>
      <c r="J1487" s="2">
        <f t="shared" si="178"/>
        <v>5.7809771728680062</v>
      </c>
      <c r="K1487" s="2">
        <f t="shared" si="180"/>
        <v>5.8497803497477507</v>
      </c>
    </row>
    <row r="1488" spans="1:11" ht="13.5" x14ac:dyDescent="0.25">
      <c r="A1488" s="3">
        <f>TITRES_STAT!B1491</f>
        <v>44179</v>
      </c>
      <c r="B1488" s="6">
        <f>TITRES_STAT!D1491</f>
        <v>5.6924999999999999</v>
      </c>
      <c r="C1488" s="2">
        <f t="shared" si="181"/>
        <v>-9.400000000000297E-3</v>
      </c>
      <c r="D1488" s="2">
        <f t="shared" si="182"/>
        <v>5.6306199999999995</v>
      </c>
      <c r="E1488" s="2">
        <f t="shared" si="184"/>
        <v>5.7234500000000006</v>
      </c>
      <c r="F1488" s="2">
        <f t="shared" si="177"/>
        <v>5.8425499999999992</v>
      </c>
      <c r="G1488" s="2">
        <f t="shared" si="179"/>
        <v>5.7915260000000002</v>
      </c>
      <c r="H1488" s="2">
        <f t="shared" si="183"/>
        <v>6.3019355000000052</v>
      </c>
      <c r="I1488" s="2">
        <f t="array" ref="I1488">SUMPRODUCT(B1472:B1491, (ROW(B1472:B1491)-ROW(B1472)+1)) / (20*21/2)</f>
        <v>5.7226452380952377</v>
      </c>
      <c r="J1488" s="2">
        <f t="shared" si="178"/>
        <v>5.7725507754520056</v>
      </c>
      <c r="K1488" s="2">
        <f t="shared" si="180"/>
        <v>5.8436124928948985</v>
      </c>
    </row>
    <row r="1489" spans="1:11" ht="13.5" x14ac:dyDescent="0.25">
      <c r="A1489" s="3">
        <f>TITRES_STAT!B1492</f>
        <v>44180</v>
      </c>
      <c r="B1489" s="6">
        <f>TITRES_STAT!D1492</f>
        <v>5.58</v>
      </c>
      <c r="C1489" s="2">
        <f t="shared" si="181"/>
        <v>-0.11249999999999982</v>
      </c>
      <c r="D1489" s="2">
        <f t="shared" si="182"/>
        <v>5.6400000000000006</v>
      </c>
      <c r="E1489" s="2">
        <f t="shared" si="184"/>
        <v>5.6925100000000004</v>
      </c>
      <c r="F1489" s="2">
        <f t="shared" si="177"/>
        <v>5.8167600000000004</v>
      </c>
      <c r="G1489" s="2">
        <f t="shared" si="179"/>
        <v>5.7900259999999992</v>
      </c>
      <c r="H1489" s="2">
        <f t="shared" si="183"/>
        <v>6.2949960000000056</v>
      </c>
      <c r="I1489" s="2">
        <f t="array" ref="I1489">SUMPRODUCT(B1473:B1492, (ROW(B1473:B1492)-ROW(B1473)+1)) / (20*21/2)</f>
        <v>5.7169704761904772</v>
      </c>
      <c r="J1489" s="2">
        <f t="shared" si="178"/>
        <v>5.7542126063613379</v>
      </c>
      <c r="K1489" s="2">
        <f t="shared" si="180"/>
        <v>5.8332747480754907</v>
      </c>
    </row>
    <row r="1490" spans="1:11" ht="13.5" x14ac:dyDescent="0.25">
      <c r="A1490" s="3">
        <f>TITRES_STAT!B1493</f>
        <v>44181</v>
      </c>
      <c r="B1490" s="6">
        <f>TITRES_STAT!D1493</f>
        <v>5.6830999999999996</v>
      </c>
      <c r="C1490" s="2">
        <f t="shared" si="181"/>
        <v>0.10309999999999953</v>
      </c>
      <c r="D1490" s="2">
        <f t="shared" si="182"/>
        <v>5.67</v>
      </c>
      <c r="E1490" s="2">
        <f t="shared" si="184"/>
        <v>5.6718799999999998</v>
      </c>
      <c r="F1490" s="2">
        <f t="shared" si="177"/>
        <v>5.7951899999999998</v>
      </c>
      <c r="G1490" s="2">
        <f t="shared" si="179"/>
        <v>5.7875879999999995</v>
      </c>
      <c r="H1490" s="2">
        <f t="shared" si="183"/>
        <v>6.2885720000000056</v>
      </c>
      <c r="I1490" s="2">
        <f t="array" ref="I1490">SUMPRODUCT(B1474:B1493, (ROW(B1474:B1493)-ROW(B1474)+1)) / (20*21/2)</f>
        <v>5.7148280952380954</v>
      </c>
      <c r="J1490" s="2">
        <f t="shared" si="178"/>
        <v>5.747439977184067</v>
      </c>
      <c r="K1490" s="2">
        <f t="shared" si="180"/>
        <v>5.8273855422686092</v>
      </c>
    </row>
    <row r="1491" spans="1:11" ht="13.5" x14ac:dyDescent="0.25">
      <c r="A1491" s="3">
        <f>TITRES_STAT!B1494</f>
        <v>44182</v>
      </c>
      <c r="B1491" s="6">
        <f>TITRES_STAT!D1494</f>
        <v>5.7675000000000001</v>
      </c>
      <c r="C1491" s="2">
        <f t="shared" si="181"/>
        <v>8.4400000000000475E-2</v>
      </c>
      <c r="D1491" s="2">
        <f t="shared" si="182"/>
        <v>5.6850000000000005</v>
      </c>
      <c r="E1491" s="2">
        <f t="shared" si="184"/>
        <v>5.6606199999999998</v>
      </c>
      <c r="F1491" s="2">
        <f t="shared" si="177"/>
        <v>5.7801849999999995</v>
      </c>
      <c r="G1491" s="2">
        <f t="shared" si="179"/>
        <v>5.7838359999999991</v>
      </c>
      <c r="H1491" s="2">
        <f t="shared" si="183"/>
        <v>6.2827575000000051</v>
      </c>
      <c r="I1491" s="2">
        <f t="array" ref="I1491">SUMPRODUCT(B1475:B1494, (ROW(B1475:B1494)-ROW(B1475)+1)) / (20*21/2)</f>
        <v>5.7134895238095247</v>
      </c>
      <c r="J1491" s="2">
        <f t="shared" si="178"/>
        <v>5.7493504555474892</v>
      </c>
      <c r="K1491" s="2">
        <f t="shared" si="180"/>
        <v>5.8250370896306247</v>
      </c>
    </row>
    <row r="1492" spans="1:11" ht="13.5" x14ac:dyDescent="0.25">
      <c r="A1492" s="3">
        <f>TITRES_STAT!B1495</f>
        <v>44183</v>
      </c>
      <c r="B1492" s="6">
        <f>TITRES_STAT!D1495</f>
        <v>5.7206000000000001</v>
      </c>
      <c r="C1492" s="2">
        <f t="shared" si="181"/>
        <v>-4.6899999999999942E-2</v>
      </c>
      <c r="D1492" s="2">
        <f t="shared" si="182"/>
        <v>5.688740000000001</v>
      </c>
      <c r="E1492" s="2">
        <f t="shared" si="184"/>
        <v>5.6606199999999998</v>
      </c>
      <c r="F1492" s="2">
        <f t="shared" ref="F1492:F1555" si="185">AVERAGE(B1473:B1492)</f>
        <v>5.761895</v>
      </c>
      <c r="G1492" s="2">
        <f t="shared" si="179"/>
        <v>5.782709999999998</v>
      </c>
      <c r="H1492" s="2">
        <f t="shared" si="183"/>
        <v>6.2761925000000041</v>
      </c>
      <c r="I1492" s="2">
        <f t="array" ref="I1492">SUMPRODUCT(B1476:B1495, (ROW(B1476:B1495)-ROW(B1476)+1)) / (20*21/2)</f>
        <v>5.7149609523809515</v>
      </c>
      <c r="J1492" s="2">
        <f t="shared" si="178"/>
        <v>5.7466123169239189</v>
      </c>
      <c r="K1492" s="2">
        <f t="shared" si="180"/>
        <v>5.8209415174882482</v>
      </c>
    </row>
    <row r="1493" spans="1:11" ht="13.5" x14ac:dyDescent="0.25">
      <c r="A1493" s="3">
        <f>TITRES_STAT!B1496</f>
        <v>44186</v>
      </c>
      <c r="B1493" s="6">
        <f>TITRES_STAT!D1496</f>
        <v>5.7393999999999998</v>
      </c>
      <c r="C1493" s="2">
        <f t="shared" si="181"/>
        <v>1.8799999999999706E-2</v>
      </c>
      <c r="D1493" s="2">
        <f t="shared" si="182"/>
        <v>5.6981200000000003</v>
      </c>
      <c r="E1493" s="2">
        <f t="shared" si="184"/>
        <v>5.6643699999999999</v>
      </c>
      <c r="F1493" s="2">
        <f t="shared" si="185"/>
        <v>5.7534549999999998</v>
      </c>
      <c r="G1493" s="2">
        <f t="shared" si="179"/>
        <v>5.7813979999999985</v>
      </c>
      <c r="H1493" s="2">
        <f t="shared" si="183"/>
        <v>6.2697215000000037</v>
      </c>
      <c r="I1493" s="2">
        <f t="array" ref="I1493">SUMPRODUCT(B1477:B1496, (ROW(B1477:B1496)-ROW(B1477)+1)) / (20*21/2)</f>
        <v>5.7124123809523812</v>
      </c>
      <c r="J1493" s="2">
        <f t="shared" ref="J1493:J1556" si="186">$J$4*B1493+J1492*(1-$J$4)</f>
        <v>5.7459254295978317</v>
      </c>
      <c r="K1493" s="2">
        <f t="shared" si="180"/>
        <v>5.8177438109200823</v>
      </c>
    </row>
    <row r="1494" spans="1:11" ht="13.5" x14ac:dyDescent="0.25">
      <c r="A1494" s="3">
        <f>TITRES_STAT!B1497</f>
        <v>44187</v>
      </c>
      <c r="B1494" s="6">
        <f>TITRES_STAT!D1497</f>
        <v>5.7393999999999998</v>
      </c>
      <c r="C1494" s="2">
        <f t="shared" si="181"/>
        <v>0</v>
      </c>
      <c r="D1494" s="2">
        <f t="shared" si="182"/>
        <v>5.7299999999999995</v>
      </c>
      <c r="E1494" s="2">
        <f t="shared" si="184"/>
        <v>5.6849999999999996</v>
      </c>
      <c r="F1494" s="2">
        <f t="shared" si="185"/>
        <v>5.7520499999999997</v>
      </c>
      <c r="G1494" s="2">
        <f t="shared" si="179"/>
        <v>5.7798979999999984</v>
      </c>
      <c r="H1494" s="2">
        <f t="shared" si="183"/>
        <v>6.2633445000000041</v>
      </c>
      <c r="I1494" s="2">
        <f t="array" ref="I1494">SUMPRODUCT(B1478:B1497, (ROW(B1478:B1497)-ROW(B1478)+1)) / (20*21/2)</f>
        <v>5.7134428571428568</v>
      </c>
      <c r="J1494" s="2">
        <f t="shared" si="186"/>
        <v>5.7453039601123237</v>
      </c>
      <c r="K1494" s="2">
        <f t="shared" si="180"/>
        <v>5.8146715046094917</v>
      </c>
    </row>
    <row r="1495" spans="1:11" ht="13.5" x14ac:dyDescent="0.25">
      <c r="A1495" s="3">
        <f>TITRES_STAT!B1498</f>
        <v>44188</v>
      </c>
      <c r="B1495" s="6">
        <f>TITRES_STAT!D1498</f>
        <v>5.7675000000000001</v>
      </c>
      <c r="C1495" s="2">
        <f t="shared" si="181"/>
        <v>2.8100000000000236E-2</v>
      </c>
      <c r="D1495" s="2">
        <f t="shared" si="182"/>
        <v>5.74688</v>
      </c>
      <c r="E1495" s="2">
        <f t="shared" si="184"/>
        <v>5.7084400000000004</v>
      </c>
      <c r="F1495" s="2">
        <f t="shared" si="185"/>
        <v>5.7473599999999996</v>
      </c>
      <c r="G1495" s="2">
        <f t="shared" si="179"/>
        <v>5.778959999999997</v>
      </c>
      <c r="H1495" s="2">
        <f t="shared" si="183"/>
        <v>6.2571550000000036</v>
      </c>
      <c r="I1495" s="2">
        <f t="array" ref="I1495">SUMPRODUCT(B1479:B1498, (ROW(B1479:B1498)-ROW(B1479)+1)) / (20*21/2)</f>
        <v>5.715232380952382</v>
      </c>
      <c r="J1495" s="2">
        <f t="shared" si="186"/>
        <v>5.7474178686730548</v>
      </c>
      <c r="K1495" s="2">
        <f t="shared" si="180"/>
        <v>5.8128216416836294</v>
      </c>
    </row>
    <row r="1496" spans="1:11" ht="13.5" x14ac:dyDescent="0.25">
      <c r="A1496" s="3">
        <f>TITRES_STAT!B1499</f>
        <v>44189</v>
      </c>
      <c r="B1496" s="6">
        <f>TITRES_STAT!D1499</f>
        <v>5.7206000000000001</v>
      </c>
      <c r="C1496" s="2">
        <f t="shared" si="181"/>
        <v>-4.6899999999999942E-2</v>
      </c>
      <c r="D1496" s="2">
        <f t="shared" si="182"/>
        <v>5.7375000000000007</v>
      </c>
      <c r="E1496" s="2">
        <f t="shared" si="184"/>
        <v>5.7112500000000006</v>
      </c>
      <c r="F1496" s="2">
        <f t="shared" si="185"/>
        <v>5.7379800000000003</v>
      </c>
      <c r="G1496" s="2">
        <f t="shared" si="179"/>
        <v>5.7755839999999976</v>
      </c>
      <c r="H1496" s="2">
        <f t="shared" si="183"/>
        <v>6.2510590000000033</v>
      </c>
      <c r="I1496" s="2">
        <f t="array" ref="I1496">SUMPRODUCT(B1480:B1499, (ROW(B1480:B1499)-ROW(B1480)+1)) / (20*21/2)</f>
        <v>5.7168409523809522</v>
      </c>
      <c r="J1496" s="2">
        <f t="shared" si="186"/>
        <v>5.7448637859422877</v>
      </c>
      <c r="K1496" s="2">
        <f t="shared" si="180"/>
        <v>5.8092051067156447</v>
      </c>
    </row>
    <row r="1497" spans="1:11" ht="13.5" x14ac:dyDescent="0.25">
      <c r="A1497" s="3">
        <f>TITRES_STAT!B1500</f>
        <v>44190</v>
      </c>
      <c r="B1497" s="6">
        <f>TITRES_STAT!D1500</f>
        <v>5.7488000000000001</v>
      </c>
      <c r="C1497" s="2">
        <f t="shared" si="181"/>
        <v>2.8200000000000003E-2</v>
      </c>
      <c r="D1497" s="2">
        <f t="shared" si="182"/>
        <v>5.7431399999999995</v>
      </c>
      <c r="E1497" s="2">
        <f t="shared" si="184"/>
        <v>5.7159399999999998</v>
      </c>
      <c r="F1497" s="2">
        <f t="shared" si="185"/>
        <v>5.7300100000000009</v>
      </c>
      <c r="G1497" s="2">
        <f t="shared" si="179"/>
        <v>5.7770859999999979</v>
      </c>
      <c r="H1497" s="2">
        <f t="shared" si="183"/>
        <v>6.2453855000000056</v>
      </c>
      <c r="I1497" s="2">
        <f t="array" ref="I1497">SUMPRODUCT(B1481:B1500, (ROW(B1481:B1500)-ROW(B1481)+1)) / (20*21/2)</f>
        <v>5.7173733333333336</v>
      </c>
      <c r="J1497" s="2">
        <f t="shared" si="186"/>
        <v>5.7452386634715946</v>
      </c>
      <c r="K1497" s="2">
        <f t="shared" si="180"/>
        <v>5.8068362790013062</v>
      </c>
    </row>
    <row r="1498" spans="1:11" ht="13.5" x14ac:dyDescent="0.25">
      <c r="A1498" s="3">
        <f>TITRES_STAT!B1501</f>
        <v>44193</v>
      </c>
      <c r="B1498" s="6">
        <f>TITRES_STAT!D1501</f>
        <v>5.7488000000000001</v>
      </c>
      <c r="C1498" s="2">
        <f t="shared" si="181"/>
        <v>0</v>
      </c>
      <c r="D1498" s="2">
        <f t="shared" si="182"/>
        <v>5.7450199999999993</v>
      </c>
      <c r="E1498" s="2">
        <f t="shared" si="184"/>
        <v>5.7215700000000007</v>
      </c>
      <c r="F1498" s="2">
        <f t="shared" si="185"/>
        <v>5.7225100000000015</v>
      </c>
      <c r="G1498" s="2">
        <f t="shared" si="179"/>
        <v>5.776711999999999</v>
      </c>
      <c r="H1498" s="2">
        <f t="shared" si="183"/>
        <v>6.2407435000000051</v>
      </c>
      <c r="I1498" s="2">
        <f t="array" ref="I1498">SUMPRODUCT(B1482:B1501, (ROW(B1482:B1501)-ROW(B1482)+1)) / (20*21/2)</f>
        <v>5.7240714285714285</v>
      </c>
      <c r="J1498" s="2">
        <f t="shared" si="186"/>
        <v>5.7455778383790612</v>
      </c>
      <c r="K1498" s="2">
        <f t="shared" si="180"/>
        <v>5.804560346491451</v>
      </c>
    </row>
    <row r="1499" spans="1:11" ht="13.5" x14ac:dyDescent="0.25">
      <c r="A1499" s="3">
        <f>TITRES_STAT!B1502</f>
        <v>44194</v>
      </c>
      <c r="B1499" s="6">
        <f>TITRES_STAT!D1502</f>
        <v>5.7393999999999998</v>
      </c>
      <c r="C1499" s="2">
        <f t="shared" si="181"/>
        <v>-9.400000000000297E-3</v>
      </c>
      <c r="D1499" s="2">
        <f t="shared" si="182"/>
        <v>5.7450199999999993</v>
      </c>
      <c r="E1499" s="2">
        <f t="shared" si="184"/>
        <v>5.7375100000000003</v>
      </c>
      <c r="F1499" s="2">
        <f t="shared" si="185"/>
        <v>5.7150100000000013</v>
      </c>
      <c r="G1499" s="2">
        <f t="shared" si="179"/>
        <v>5.7761499999999977</v>
      </c>
      <c r="H1499" s="2">
        <f t="shared" si="183"/>
        <v>6.2352105000000044</v>
      </c>
      <c r="I1499" s="2">
        <f t="array" ref="I1499">SUMPRODUCT(B1483:B1502, (ROW(B1483:B1502)-ROW(B1483)+1)) / (20*21/2)</f>
        <v>5.7187561904761903</v>
      </c>
      <c r="J1499" s="2">
        <f t="shared" si="186"/>
        <v>5.7449894728191504</v>
      </c>
      <c r="K1499" s="2">
        <f t="shared" si="180"/>
        <v>5.8020050387859046</v>
      </c>
    </row>
    <row r="1500" spans="1:11" ht="13.5" x14ac:dyDescent="0.25">
      <c r="A1500" s="3">
        <f>TITRES_STAT!B1503</f>
        <v>44195</v>
      </c>
      <c r="B1500" s="6">
        <f>TITRES_STAT!D1503</f>
        <v>5.7206000000000001</v>
      </c>
      <c r="C1500" s="2">
        <f t="shared" si="181"/>
        <v>-1.8799999999999706E-2</v>
      </c>
      <c r="D1500" s="2">
        <f t="shared" si="182"/>
        <v>5.7356400000000001</v>
      </c>
      <c r="E1500" s="2">
        <f t="shared" si="184"/>
        <v>5.7412600000000005</v>
      </c>
      <c r="F1500" s="2">
        <f t="shared" si="185"/>
        <v>5.706570000000001</v>
      </c>
      <c r="G1500" s="2">
        <f t="shared" si="179"/>
        <v>5.7783999999999978</v>
      </c>
      <c r="H1500" s="2">
        <f t="shared" si="183"/>
        <v>6.2293490000000027</v>
      </c>
      <c r="I1500" s="2">
        <f t="array" ref="I1500">SUMPRODUCT(B1484:B1503, (ROW(B1484:B1503)-ROW(B1484)+1)) / (20*21/2)</f>
        <v>5.7039695238095236</v>
      </c>
      <c r="J1500" s="2">
        <f t="shared" si="186"/>
        <v>5.7426666658839931</v>
      </c>
      <c r="K1500" s="2">
        <f t="shared" si="180"/>
        <v>5.7988126843237131</v>
      </c>
    </row>
    <row r="1501" spans="1:11" ht="13.5" x14ac:dyDescent="0.25">
      <c r="A1501" s="3">
        <f>TITRES_STAT!B1504</f>
        <v>44196</v>
      </c>
      <c r="B1501" s="6">
        <f>TITRES_STAT!D1504</f>
        <v>5.7769000000000004</v>
      </c>
      <c r="C1501" s="2">
        <f t="shared" si="181"/>
        <v>5.6300000000000239E-2</v>
      </c>
      <c r="D1501" s="2">
        <f t="shared" si="182"/>
        <v>5.746900000000001</v>
      </c>
      <c r="E1501" s="2">
        <f t="shared" si="184"/>
        <v>5.7422000000000004</v>
      </c>
      <c r="F1501" s="2">
        <f t="shared" si="185"/>
        <v>5.701410000000001</v>
      </c>
      <c r="G1501" s="2">
        <f t="shared" si="179"/>
        <v>5.7783999999999995</v>
      </c>
      <c r="H1501" s="2">
        <f t="shared" si="183"/>
        <v>6.2237690000000034</v>
      </c>
      <c r="I1501" s="2">
        <f t="array" ref="I1501">SUMPRODUCT(B1485:B1504, (ROW(B1485:B1504)-ROW(B1485)+1)) / (20*21/2)</f>
        <v>5.6890566666666667</v>
      </c>
      <c r="J1501" s="2">
        <f t="shared" si="186"/>
        <v>5.7459269834188511</v>
      </c>
      <c r="K1501" s="2">
        <f t="shared" si="180"/>
        <v>5.7979533633698424</v>
      </c>
    </row>
    <row r="1502" spans="1:11" ht="13.5" x14ac:dyDescent="0.25">
      <c r="A1502" s="3">
        <f>TITRES_STAT!B1505</f>
        <v>44200</v>
      </c>
      <c r="B1502" s="6">
        <f>TITRES_STAT!D1505</f>
        <v>5.6456</v>
      </c>
      <c r="C1502" s="2">
        <f t="shared" si="181"/>
        <v>-0.13130000000000042</v>
      </c>
      <c r="D1502" s="2">
        <f t="shared" si="182"/>
        <v>5.7262600000000008</v>
      </c>
      <c r="E1502" s="2">
        <f t="shared" si="184"/>
        <v>5.7347000000000001</v>
      </c>
      <c r="F1502" s="2">
        <f t="shared" si="185"/>
        <v>5.6976600000000008</v>
      </c>
      <c r="G1502" s="2">
        <f t="shared" si="179"/>
        <v>5.7789619999999982</v>
      </c>
      <c r="H1502" s="2">
        <f t="shared" si="183"/>
        <v>6.2186110000000028</v>
      </c>
      <c r="I1502" s="2">
        <f t="array" ref="I1502">SUMPRODUCT(B1486:B1505, (ROW(B1486:B1505)-ROW(B1486)+1)) / (20*21/2)</f>
        <v>5.6741438095238088</v>
      </c>
      <c r="J1502" s="2">
        <f t="shared" si="186"/>
        <v>5.736372032617056</v>
      </c>
      <c r="K1502" s="2">
        <f t="shared" si="180"/>
        <v>5.7919787216690644</v>
      </c>
    </row>
    <row r="1503" spans="1:11" ht="13.5" x14ac:dyDescent="0.25">
      <c r="A1503" s="3">
        <f>TITRES_STAT!B1506</f>
        <v>44201</v>
      </c>
      <c r="B1503" s="6">
        <f>TITRES_STAT!D1506</f>
        <v>5.5423999999999998</v>
      </c>
      <c r="C1503" s="2">
        <f t="shared" si="181"/>
        <v>-0.10320000000000018</v>
      </c>
      <c r="D1503" s="2">
        <f t="shared" si="182"/>
        <v>5.6849800000000004</v>
      </c>
      <c r="E1503" s="2">
        <f t="shared" si="184"/>
        <v>5.7149999999999999</v>
      </c>
      <c r="F1503" s="2">
        <f t="shared" si="185"/>
        <v>5.6896850000000008</v>
      </c>
      <c r="G1503" s="2">
        <f t="shared" si="179"/>
        <v>5.7746479999999973</v>
      </c>
      <c r="H1503" s="2">
        <f t="shared" si="183"/>
        <v>6.213921500000005</v>
      </c>
      <c r="I1503" s="2">
        <f t="array" ref="I1503">SUMPRODUCT(B1487:B1506, (ROW(B1487:B1506)-ROW(B1487)+1)) / (20*21/2)</f>
        <v>5.666373809523809</v>
      </c>
      <c r="J1503" s="2">
        <f t="shared" si="186"/>
        <v>5.7178985057011458</v>
      </c>
      <c r="K1503" s="2">
        <f t="shared" si="180"/>
        <v>5.7821913208192974</v>
      </c>
    </row>
    <row r="1504" spans="1:11" ht="13.5" x14ac:dyDescent="0.25">
      <c r="A1504" s="3">
        <f>TITRES_STAT!B1507</f>
        <v>44202</v>
      </c>
      <c r="B1504" s="6">
        <f>TITRES_STAT!D1507</f>
        <v>5.5331000000000001</v>
      </c>
      <c r="C1504" s="2">
        <f t="shared" si="181"/>
        <v>-9.2999999999996419E-3</v>
      </c>
      <c r="D1504" s="2">
        <f t="shared" si="182"/>
        <v>5.6437200000000001</v>
      </c>
      <c r="E1504" s="2">
        <f t="shared" si="184"/>
        <v>5.6943699999999993</v>
      </c>
      <c r="F1504" s="2">
        <f t="shared" si="185"/>
        <v>5.6896850000000008</v>
      </c>
      <c r="G1504" s="2">
        <f t="shared" si="179"/>
        <v>5.7701479999999972</v>
      </c>
      <c r="H1504" s="2">
        <f t="shared" si="183"/>
        <v>6.2102175000000042</v>
      </c>
      <c r="I1504" s="2">
        <f t="array" ref="I1504">SUMPRODUCT(B1488:B1507, (ROW(B1488:B1507)-ROW(B1488)+1)) / (20*21/2)</f>
        <v>5.6697200000000016</v>
      </c>
      <c r="J1504" s="2">
        <f t="shared" si="186"/>
        <v>5.7002986480153224</v>
      </c>
      <c r="K1504" s="2">
        <f t="shared" si="180"/>
        <v>5.7724230337283444</v>
      </c>
    </row>
    <row r="1505" spans="1:11" ht="13.5" x14ac:dyDescent="0.25">
      <c r="A1505" s="3">
        <f>TITRES_STAT!B1508</f>
        <v>44203</v>
      </c>
      <c r="B1505" s="6">
        <f>TITRES_STAT!D1508</f>
        <v>5.5331000000000001</v>
      </c>
      <c r="C1505" s="2">
        <f t="shared" si="181"/>
        <v>0</v>
      </c>
      <c r="D1505" s="2">
        <f t="shared" si="182"/>
        <v>5.6062200000000004</v>
      </c>
      <c r="E1505" s="2">
        <f t="shared" si="184"/>
        <v>5.6709300000000002</v>
      </c>
      <c r="F1505" s="2">
        <f t="shared" si="185"/>
        <v>5.6896850000000008</v>
      </c>
      <c r="G1505" s="2">
        <f t="shared" si="179"/>
        <v>5.7656479999999979</v>
      </c>
      <c r="H1505" s="2">
        <f t="shared" si="183"/>
        <v>6.2056225000000049</v>
      </c>
      <c r="I1505" s="2">
        <f t="array" ref="I1505">SUMPRODUCT(B1489:B1508, (ROW(B1489:B1508)-ROW(B1489)+1)) / (20*21/2)</f>
        <v>5.6622628571428573</v>
      </c>
      <c r="J1505" s="2">
        <f t="shared" si="186"/>
        <v>5.6843749672519586</v>
      </c>
      <c r="K1505" s="2">
        <f t="shared" si="180"/>
        <v>5.7630378167193896</v>
      </c>
    </row>
    <row r="1506" spans="1:11" ht="13.5" x14ac:dyDescent="0.25">
      <c r="A1506" s="3">
        <f>TITRES_STAT!B1509</f>
        <v>44204</v>
      </c>
      <c r="B1506" s="6">
        <f>TITRES_STAT!D1509</f>
        <v>5.6081000000000003</v>
      </c>
      <c r="C1506" s="2">
        <f t="shared" si="181"/>
        <v>7.5000000000000178E-2</v>
      </c>
      <c r="D1506" s="2">
        <f t="shared" si="182"/>
        <v>5.5724600000000004</v>
      </c>
      <c r="E1506" s="2">
        <f t="shared" si="184"/>
        <v>5.6596799999999998</v>
      </c>
      <c r="F1506" s="2">
        <f t="shared" si="185"/>
        <v>5.6854650000000007</v>
      </c>
      <c r="G1506" s="2">
        <f t="shared" si="179"/>
        <v>5.7626479999999969</v>
      </c>
      <c r="H1506" s="2">
        <f t="shared" si="183"/>
        <v>6.2005115000000037</v>
      </c>
      <c r="I1506" s="2">
        <f t="array" ref="I1506">SUMPRODUCT(B1490:B1509, (ROW(B1490:B1509)-ROW(B1490)+1)) / (20*21/2)</f>
        <v>5.6686076190476191</v>
      </c>
      <c r="J1506" s="2">
        <f t="shared" si="186"/>
        <v>5.677110684656534</v>
      </c>
      <c r="K1506" s="2">
        <f t="shared" si="180"/>
        <v>5.756961823906865</v>
      </c>
    </row>
    <row r="1507" spans="1:11" ht="13.5" x14ac:dyDescent="0.25">
      <c r="A1507" s="3">
        <f>TITRES_STAT!B1510</f>
        <v>44207</v>
      </c>
      <c r="B1507" s="6">
        <f>TITRES_STAT!D1510</f>
        <v>5.7206000000000001</v>
      </c>
      <c r="C1507" s="2">
        <f t="shared" si="181"/>
        <v>0.11249999999999982</v>
      </c>
      <c r="D1507" s="2">
        <f t="shared" si="182"/>
        <v>5.5874600000000001</v>
      </c>
      <c r="E1507" s="2">
        <f t="shared" si="184"/>
        <v>5.65686</v>
      </c>
      <c r="F1507" s="2">
        <f t="shared" si="185"/>
        <v>5.6864000000000008</v>
      </c>
      <c r="G1507" s="2">
        <f t="shared" si="179"/>
        <v>5.7618979999999969</v>
      </c>
      <c r="H1507" s="2">
        <f t="shared" si="183"/>
        <v>6.1958225000000047</v>
      </c>
      <c r="I1507" s="2">
        <f t="array" ref="I1507">SUMPRODUCT(B1491:B1510, (ROW(B1491:B1510)-ROW(B1491)+1)) / (20*21/2)</f>
        <v>5.6714628571428571</v>
      </c>
      <c r="J1507" s="2">
        <f t="shared" si="186"/>
        <v>5.6812525242130549</v>
      </c>
      <c r="K1507" s="2">
        <f t="shared" si="180"/>
        <v>5.7555358700281651</v>
      </c>
    </row>
    <row r="1508" spans="1:11" ht="13.5" x14ac:dyDescent="0.25">
      <c r="A1508" s="3">
        <f>TITRES_STAT!B1511</f>
        <v>44208</v>
      </c>
      <c r="B1508" s="6">
        <f>TITRES_STAT!D1511</f>
        <v>5.6081000000000003</v>
      </c>
      <c r="C1508" s="2">
        <f t="shared" si="181"/>
        <v>-0.11249999999999982</v>
      </c>
      <c r="D1508" s="2">
        <f t="shared" si="182"/>
        <v>5.6006000000000009</v>
      </c>
      <c r="E1508" s="2">
        <f t="shared" si="184"/>
        <v>5.6427899999999998</v>
      </c>
      <c r="F1508" s="2">
        <f t="shared" si="185"/>
        <v>5.6821800000000007</v>
      </c>
      <c r="G1508" s="2">
        <f t="shared" si="179"/>
        <v>5.7615219999999967</v>
      </c>
      <c r="H1508" s="2">
        <f t="shared" si="183"/>
        <v>6.1895860000000047</v>
      </c>
      <c r="I1508" s="2">
        <f t="array" ref="I1508">SUMPRODUCT(B1492:B1511, (ROW(B1492:B1511)-ROW(B1492)+1)) / (20*21/2)</f>
        <v>5.665215714285714</v>
      </c>
      <c r="J1508" s="2">
        <f t="shared" si="186"/>
        <v>5.674285617145145</v>
      </c>
      <c r="K1508" s="2">
        <f t="shared" si="180"/>
        <v>5.7497540712035313</v>
      </c>
    </row>
    <row r="1509" spans="1:11" ht="13.5" x14ac:dyDescent="0.25">
      <c r="A1509" s="3">
        <f>TITRES_STAT!B1512</f>
        <v>44209</v>
      </c>
      <c r="B1509" s="6">
        <f>TITRES_STAT!D1512</f>
        <v>5.7488000000000001</v>
      </c>
      <c r="C1509" s="2">
        <f t="shared" si="181"/>
        <v>0.14069999999999983</v>
      </c>
      <c r="D1509" s="2">
        <f t="shared" si="182"/>
        <v>5.6437400000000002</v>
      </c>
      <c r="E1509" s="2">
        <f t="shared" si="184"/>
        <v>5.6437299999999997</v>
      </c>
      <c r="F1509" s="2">
        <f t="shared" si="185"/>
        <v>5.6906200000000009</v>
      </c>
      <c r="G1509" s="2">
        <f t="shared" si="179"/>
        <v>5.7639599999999964</v>
      </c>
      <c r="H1509" s="2">
        <f t="shared" si="183"/>
        <v>6.1831620000000047</v>
      </c>
      <c r="I1509" s="2">
        <f t="array" ref="I1509">SUMPRODUCT(B1493:B1512, (ROW(B1493:B1512)-ROW(B1493)+1)) / (20*21/2)</f>
        <v>5.6694571428571425</v>
      </c>
      <c r="J1509" s="2">
        <f t="shared" si="186"/>
        <v>5.6813822250360833</v>
      </c>
      <c r="K1509" s="2">
        <f t="shared" si="180"/>
        <v>5.7497166566465303</v>
      </c>
    </row>
    <row r="1510" spans="1:11" ht="13.5" x14ac:dyDescent="0.25">
      <c r="A1510" s="3">
        <f>TITRES_STAT!B1513</f>
        <v>44211</v>
      </c>
      <c r="B1510" s="6">
        <f>TITRES_STAT!D1513</f>
        <v>5.7206000000000001</v>
      </c>
      <c r="C1510" s="2">
        <f t="shared" si="181"/>
        <v>-2.8200000000000003E-2</v>
      </c>
      <c r="D1510" s="2">
        <f t="shared" si="182"/>
        <v>5.6812400000000007</v>
      </c>
      <c r="E1510" s="2">
        <f t="shared" si="184"/>
        <v>5.6437299999999997</v>
      </c>
      <c r="F1510" s="2">
        <f t="shared" si="185"/>
        <v>5.692495000000001</v>
      </c>
      <c r="G1510" s="2">
        <f t="shared" si="179"/>
        <v>5.7692119999999969</v>
      </c>
      <c r="H1510" s="2">
        <f t="shared" si="183"/>
        <v>6.1756595000000054</v>
      </c>
      <c r="I1510" s="2">
        <f t="array" ref="I1510">SUMPRODUCT(B1494:B1513, (ROW(B1494:B1513)-ROW(B1494)+1)) / (20*21/2)</f>
        <v>5.6754442857142857</v>
      </c>
      <c r="J1510" s="2">
        <f t="shared" si="186"/>
        <v>5.6851172512231232</v>
      </c>
      <c r="K1510" s="2">
        <f t="shared" si="180"/>
        <v>5.7485748269741181</v>
      </c>
    </row>
    <row r="1511" spans="1:11" ht="13.5" x14ac:dyDescent="0.25">
      <c r="A1511" s="3">
        <f>TITRES_STAT!B1514</f>
        <v>44214</v>
      </c>
      <c r="B1511" s="6">
        <f>TITRES_STAT!D1514</f>
        <v>5.6269</v>
      </c>
      <c r="C1511" s="2">
        <f t="shared" si="181"/>
        <v>-9.3700000000000117E-2</v>
      </c>
      <c r="D1511" s="2">
        <f t="shared" si="182"/>
        <v>5.6850000000000005</v>
      </c>
      <c r="E1511" s="2">
        <f t="shared" si="184"/>
        <v>5.62873</v>
      </c>
      <c r="F1511" s="2">
        <f t="shared" si="185"/>
        <v>5.6854650000000007</v>
      </c>
      <c r="G1511" s="2">
        <f t="shared" si="179"/>
        <v>5.7720259999999959</v>
      </c>
      <c r="H1511" s="2">
        <f t="shared" si="183"/>
        <v>6.1685795000000052</v>
      </c>
      <c r="I1511" s="2">
        <f t="array" ref="I1511">SUMPRODUCT(B1495:B1514, (ROW(B1495:B1514)-ROW(B1495)+1)) / (20*21/2)</f>
        <v>5.6653104761904753</v>
      </c>
      <c r="J1511" s="2">
        <f t="shared" si="186"/>
        <v>5.679572751106635</v>
      </c>
      <c r="K1511" s="2">
        <f t="shared" si="180"/>
        <v>5.7438032651319961</v>
      </c>
    </row>
    <row r="1512" spans="1:11" ht="13.5" x14ac:dyDescent="0.25">
      <c r="A1512" s="3">
        <f>TITRES_STAT!B1515</f>
        <v>44215</v>
      </c>
      <c r="B1512" s="6">
        <f>TITRES_STAT!D1515</f>
        <v>5.73</v>
      </c>
      <c r="C1512" s="2">
        <f t="shared" si="181"/>
        <v>0.10310000000000041</v>
      </c>
      <c r="D1512" s="2">
        <f t="shared" si="182"/>
        <v>5.6868800000000004</v>
      </c>
      <c r="E1512" s="2">
        <f t="shared" si="184"/>
        <v>5.6371700000000002</v>
      </c>
      <c r="F1512" s="2">
        <f t="shared" si="185"/>
        <v>5.6859350000000015</v>
      </c>
      <c r="G1512" s="2">
        <f t="shared" si="179"/>
        <v>5.7742759999999977</v>
      </c>
      <c r="H1512" s="2">
        <f t="shared" si="183"/>
        <v>6.1620615000000054</v>
      </c>
      <c r="I1512" s="2">
        <f t="array" ref="I1512">SUMPRODUCT(B1496:B1515, (ROW(B1496:B1515)-ROW(B1496)+1)) / (20*21/2)</f>
        <v>5.6639738095238101</v>
      </c>
      <c r="J1512" s="2">
        <f t="shared" si="186"/>
        <v>5.684375346239336</v>
      </c>
      <c r="K1512" s="2">
        <f t="shared" si="180"/>
        <v>5.7432619606170157</v>
      </c>
    </row>
    <row r="1513" spans="1:11" ht="13.5" x14ac:dyDescent="0.25">
      <c r="A1513" s="3">
        <f>TITRES_STAT!B1516</f>
        <v>44216</v>
      </c>
      <c r="B1513" s="6">
        <f>TITRES_STAT!D1516</f>
        <v>5.7488000000000001</v>
      </c>
      <c r="C1513" s="2">
        <f t="shared" si="181"/>
        <v>1.8799999999999706E-2</v>
      </c>
      <c r="D1513" s="2">
        <f t="shared" si="182"/>
        <v>5.71502</v>
      </c>
      <c r="E1513" s="2">
        <f t="shared" si="184"/>
        <v>5.6578100000000004</v>
      </c>
      <c r="F1513" s="2">
        <f t="shared" si="185"/>
        <v>5.6864050000000006</v>
      </c>
      <c r="G1513" s="2">
        <f t="shared" si="179"/>
        <v>5.7799039999999984</v>
      </c>
      <c r="H1513" s="2">
        <f t="shared" si="183"/>
        <v>6.155684500000004</v>
      </c>
      <c r="I1513" s="2">
        <f t="array" ref="I1513">SUMPRODUCT(B1497:B1516, (ROW(B1497:B1516)-ROW(B1497)+1)) / (20*21/2)</f>
        <v>5.6515090476190464</v>
      </c>
      <c r="J1513" s="2">
        <f t="shared" si="186"/>
        <v>5.690511027549876</v>
      </c>
      <c r="K1513" s="2">
        <f t="shared" si="180"/>
        <v>5.7434791386320345</v>
      </c>
    </row>
    <row r="1514" spans="1:11" ht="13.5" x14ac:dyDescent="0.25">
      <c r="A1514" s="3">
        <f>TITRES_STAT!B1517</f>
        <v>44217</v>
      </c>
      <c r="B1514" s="6">
        <f>TITRES_STAT!D1517</f>
        <v>5.58</v>
      </c>
      <c r="C1514" s="2">
        <f t="shared" si="181"/>
        <v>-0.16880000000000006</v>
      </c>
      <c r="D1514" s="2">
        <f t="shared" si="182"/>
        <v>5.68126</v>
      </c>
      <c r="E1514" s="2">
        <f t="shared" si="184"/>
        <v>5.6624999999999996</v>
      </c>
      <c r="F1514" s="2">
        <f t="shared" si="185"/>
        <v>5.6784350000000012</v>
      </c>
      <c r="G1514" s="2">
        <f t="shared" si="179"/>
        <v>5.7791539999999975</v>
      </c>
      <c r="H1514" s="2">
        <f t="shared" si="183"/>
        <v>6.1484165000000042</v>
      </c>
      <c r="I1514" s="2">
        <f t="array" ref="I1514">SUMPRODUCT(B1498:B1517, (ROW(B1498:B1517)-ROW(B1498)+1)) / (20*21/2)</f>
        <v>5.6390071428571433</v>
      </c>
      <c r="J1514" s="2">
        <f t="shared" si="186"/>
        <v>5.6799861677832206</v>
      </c>
      <c r="K1514" s="2">
        <f t="shared" si="180"/>
        <v>5.7370681920190139</v>
      </c>
    </row>
    <row r="1515" spans="1:11" ht="13.5" x14ac:dyDescent="0.25">
      <c r="A1515" s="3">
        <f>TITRES_STAT!B1518</f>
        <v>44218</v>
      </c>
      <c r="B1515" s="6">
        <f>TITRES_STAT!D1518</f>
        <v>5.6643999999999997</v>
      </c>
      <c r="C1515" s="2">
        <f t="shared" si="181"/>
        <v>8.4399999999999586E-2</v>
      </c>
      <c r="D1515" s="2">
        <f t="shared" si="182"/>
        <v>5.6700199999999992</v>
      </c>
      <c r="E1515" s="2">
        <f t="shared" si="184"/>
        <v>5.6756300000000008</v>
      </c>
      <c r="F1515" s="2">
        <f t="shared" si="185"/>
        <v>5.6732800000000001</v>
      </c>
      <c r="G1515" s="2">
        <f t="shared" si="179"/>
        <v>5.7765279999999981</v>
      </c>
      <c r="H1515" s="2">
        <f t="shared" si="183"/>
        <v>6.1416175000000033</v>
      </c>
      <c r="I1515" s="2">
        <f t="array" ref="I1515">SUMPRODUCT(B1499:B1518, (ROW(B1499:B1518)-ROW(B1499)+1)) / (20*21/2)</f>
        <v>5.6337799999999998</v>
      </c>
      <c r="J1515" s="2">
        <f t="shared" si="186"/>
        <v>5.6785017708514856</v>
      </c>
      <c r="K1515" s="2">
        <f t="shared" si="180"/>
        <v>5.7342184589986607</v>
      </c>
    </row>
    <row r="1516" spans="1:11" ht="13.5" x14ac:dyDescent="0.25">
      <c r="A1516" s="3">
        <f>TITRES_STAT!B1519</f>
        <v>44221</v>
      </c>
      <c r="B1516" s="6">
        <f>TITRES_STAT!D1519</f>
        <v>5.5423999999999998</v>
      </c>
      <c r="C1516" s="2">
        <f t="shared" si="181"/>
        <v>-0.12199999999999989</v>
      </c>
      <c r="D1516" s="2">
        <f t="shared" si="182"/>
        <v>5.6531199999999995</v>
      </c>
      <c r="E1516" s="2">
        <f t="shared" si="184"/>
        <v>5.66906</v>
      </c>
      <c r="F1516" s="2">
        <f t="shared" si="185"/>
        <v>5.6643700000000008</v>
      </c>
      <c r="G1516" s="2">
        <f t="shared" si="179"/>
        <v>5.764523999999998</v>
      </c>
      <c r="H1516" s="2">
        <f t="shared" si="183"/>
        <v>6.1352400000000022</v>
      </c>
      <c r="I1516" s="2">
        <f t="array" ref="I1516">SUMPRODUCT(B1500:B1519, (ROW(B1500:B1519)-ROW(B1500)+1)) / (20*21/2)</f>
        <v>5.6194485714285713</v>
      </c>
      <c r="J1516" s="2">
        <f t="shared" si="186"/>
        <v>5.6655396974370582</v>
      </c>
      <c r="K1516" s="2">
        <f t="shared" si="180"/>
        <v>5.7266961664889093</v>
      </c>
    </row>
    <row r="1517" spans="1:11" ht="13.5" x14ac:dyDescent="0.25">
      <c r="A1517" s="3">
        <f>TITRES_STAT!B1520</f>
        <v>44222</v>
      </c>
      <c r="B1517" s="6">
        <f>TITRES_STAT!D1520</f>
        <v>5.5331000000000001</v>
      </c>
      <c r="C1517" s="2">
        <f t="shared" si="181"/>
        <v>-9.2999999999996419E-3</v>
      </c>
      <c r="D1517" s="2">
        <f t="shared" si="182"/>
        <v>5.6137400000000008</v>
      </c>
      <c r="E1517" s="2">
        <f t="shared" si="184"/>
        <v>5.6503099999999993</v>
      </c>
      <c r="F1517" s="2">
        <f t="shared" si="185"/>
        <v>5.6535850000000014</v>
      </c>
      <c r="G1517" s="2">
        <f t="shared" si="179"/>
        <v>5.7513959999999971</v>
      </c>
      <c r="H1517" s="2">
        <f t="shared" si="183"/>
        <v>6.1278315000000019</v>
      </c>
      <c r="I1517" s="2">
        <f t="array" ref="I1517">SUMPRODUCT(B1501:B1520, (ROW(B1501:B1520)-ROW(B1501)+1)) / (20*21/2)</f>
        <v>5.6187828571428575</v>
      </c>
      <c r="J1517" s="2">
        <f t="shared" si="186"/>
        <v>5.6529263929192428</v>
      </c>
      <c r="K1517" s="2">
        <f t="shared" si="180"/>
        <v>5.7191041599599322</v>
      </c>
    </row>
    <row r="1518" spans="1:11" ht="13.5" x14ac:dyDescent="0.25">
      <c r="A1518" s="3">
        <f>TITRES_STAT!B1521</f>
        <v>44223</v>
      </c>
      <c r="B1518" s="6">
        <f>TITRES_STAT!D1521</f>
        <v>5.5987</v>
      </c>
      <c r="C1518" s="2">
        <f t="shared" si="181"/>
        <v>6.5599999999999881E-2</v>
      </c>
      <c r="D1518" s="2">
        <f t="shared" si="182"/>
        <v>5.5837200000000005</v>
      </c>
      <c r="E1518" s="2">
        <f t="shared" si="184"/>
        <v>5.6493699999999993</v>
      </c>
      <c r="F1518" s="2">
        <f t="shared" si="185"/>
        <v>5.6460800000000004</v>
      </c>
      <c r="G1518" s="2">
        <f t="shared" si="179"/>
        <v>5.7397659999999977</v>
      </c>
      <c r="H1518" s="2">
        <f t="shared" si="183"/>
        <v>6.1217825000000019</v>
      </c>
      <c r="I1518" s="2">
        <f t="array" ref="I1518">SUMPRODUCT(B1502:B1521, (ROW(B1502:B1521)-ROW(B1502)+1)) / (20*21/2)</f>
        <v>5.6024776190476189</v>
      </c>
      <c r="J1518" s="2">
        <f t="shared" si="186"/>
        <v>5.6477619745459817</v>
      </c>
      <c r="K1518" s="2">
        <f t="shared" si="180"/>
        <v>5.7143824281967976</v>
      </c>
    </row>
    <row r="1519" spans="1:11" ht="13.5" x14ac:dyDescent="0.25">
      <c r="A1519" s="3">
        <f>TITRES_STAT!B1522</f>
        <v>44224</v>
      </c>
      <c r="B1519" s="6">
        <f>TITRES_STAT!D1522</f>
        <v>5.4955999999999996</v>
      </c>
      <c r="C1519" s="2">
        <f t="shared" si="181"/>
        <v>-0.10310000000000041</v>
      </c>
      <c r="D1519" s="2">
        <f t="shared" si="182"/>
        <v>5.56684</v>
      </c>
      <c r="E1519" s="2">
        <f t="shared" si="184"/>
        <v>5.6240499999999995</v>
      </c>
      <c r="F1519" s="2">
        <f t="shared" si="185"/>
        <v>5.6338900000000001</v>
      </c>
      <c r="G1519" s="2">
        <f t="shared" si="179"/>
        <v>5.7277619999999976</v>
      </c>
      <c r="H1519" s="2">
        <f t="shared" si="183"/>
        <v>6.1152180000000014</v>
      </c>
      <c r="I1519" s="2">
        <f t="array" ref="I1519">SUMPRODUCT(B1503:B1522, (ROW(B1503:B1522)-ROW(B1503)+1)) / (20*21/2)</f>
        <v>5.5868052380952378</v>
      </c>
      <c r="J1519" s="2">
        <f t="shared" si="186"/>
        <v>5.6332703579225551</v>
      </c>
      <c r="K1519" s="2">
        <f t="shared" si="180"/>
        <v>5.7058027251302574</v>
      </c>
    </row>
    <row r="1520" spans="1:11" ht="13.5" x14ac:dyDescent="0.25">
      <c r="A1520" s="3">
        <f>TITRES_STAT!B1523</f>
        <v>44225</v>
      </c>
      <c r="B1520" s="6">
        <f>TITRES_STAT!D1523</f>
        <v>5.6269</v>
      </c>
      <c r="C1520" s="2">
        <f t="shared" si="181"/>
        <v>0.13130000000000042</v>
      </c>
      <c r="D1520" s="2">
        <f t="shared" si="182"/>
        <v>5.5593399999999997</v>
      </c>
      <c r="E1520" s="2">
        <f t="shared" si="184"/>
        <v>5.614679999999999</v>
      </c>
      <c r="F1520" s="2">
        <f t="shared" si="185"/>
        <v>5.6292050000000007</v>
      </c>
      <c r="G1520" s="2">
        <f t="shared" si="179"/>
        <v>5.7180099999999978</v>
      </c>
      <c r="H1520" s="2">
        <f t="shared" si="183"/>
        <v>6.1088879999999994</v>
      </c>
      <c r="I1520" s="2">
        <f t="array" ref="I1520">SUMPRODUCT(B1504:B1523, (ROW(B1504:B1523)-ROW(B1504)+1)) / (20*21/2)</f>
        <v>5.5720704761904756</v>
      </c>
      <c r="J1520" s="2">
        <f t="shared" si="186"/>
        <v>5.6326636571680258</v>
      </c>
      <c r="K1520" s="2">
        <f t="shared" si="180"/>
        <v>5.7027085006153451</v>
      </c>
    </row>
    <row r="1521" spans="1:11" ht="13.5" x14ac:dyDescent="0.25">
      <c r="A1521" s="3">
        <f>TITRES_STAT!B1524</f>
        <v>44228</v>
      </c>
      <c r="B1521" s="6">
        <f>TITRES_STAT!D1524</f>
        <v>5.4580000000000002</v>
      </c>
      <c r="C1521" s="2">
        <f t="shared" si="181"/>
        <v>-0.16889999999999983</v>
      </c>
      <c r="D1521" s="2">
        <f t="shared" si="182"/>
        <v>5.5424600000000002</v>
      </c>
      <c r="E1521" s="2">
        <f t="shared" si="184"/>
        <v>5.5977899999999998</v>
      </c>
      <c r="F1521" s="2">
        <f t="shared" si="185"/>
        <v>5.6132600000000004</v>
      </c>
      <c r="G1521" s="2">
        <f t="shared" si="179"/>
        <v>5.7058179999999989</v>
      </c>
      <c r="H1521" s="2">
        <f t="shared" si="183"/>
        <v>6.1021354999999993</v>
      </c>
      <c r="I1521" s="2">
        <f t="array" ref="I1521">SUMPRODUCT(B1505:B1524, (ROW(B1505:B1524)-ROW(B1505)+1)) / (20*21/2)</f>
        <v>5.564924761904761</v>
      </c>
      <c r="J1521" s="2">
        <f t="shared" si="186"/>
        <v>5.6160290231520236</v>
      </c>
      <c r="K1521" s="2">
        <f t="shared" si="180"/>
        <v>5.6931120888265081</v>
      </c>
    </row>
    <row r="1522" spans="1:11" ht="13.5" x14ac:dyDescent="0.25">
      <c r="A1522" s="3">
        <f>TITRES_STAT!B1525</f>
        <v>44229</v>
      </c>
      <c r="B1522" s="6">
        <f>TITRES_STAT!D1525</f>
        <v>5.4486999999999997</v>
      </c>
      <c r="C1522" s="2">
        <f t="shared" si="181"/>
        <v>-9.3000000000005301E-3</v>
      </c>
      <c r="D1522" s="2">
        <f t="shared" si="182"/>
        <v>5.5255799999999997</v>
      </c>
      <c r="E1522" s="2">
        <f t="shared" si="184"/>
        <v>5.5696599999999998</v>
      </c>
      <c r="F1522" s="2">
        <f t="shared" si="185"/>
        <v>5.603415</v>
      </c>
      <c r="G1522" s="2">
        <f t="shared" ref="G1522:G1585" si="187">AVERAGE(B1473:B1522)</f>
        <v>5.6930639999999979</v>
      </c>
      <c r="H1522" s="2">
        <f t="shared" si="183"/>
        <v>6.0943519999999989</v>
      </c>
      <c r="I1522" s="2">
        <f t="array" ref="I1522">SUMPRODUCT(B1506:B1525, (ROW(B1506:B1525)-ROW(B1506)+1)) / (20*21/2)</f>
        <v>5.5426428571428579</v>
      </c>
      <c r="J1522" s="2">
        <f t="shared" si="186"/>
        <v>5.6000929257089744</v>
      </c>
      <c r="K1522" s="2">
        <f t="shared" si="180"/>
        <v>5.6835273010293905</v>
      </c>
    </row>
    <row r="1523" spans="1:11" ht="13.5" x14ac:dyDescent="0.25">
      <c r="A1523" s="3">
        <f>TITRES_STAT!B1526</f>
        <v>44230</v>
      </c>
      <c r="B1523" s="6">
        <f>TITRES_STAT!D1526</f>
        <v>5.4486999999999997</v>
      </c>
      <c r="C1523" s="2">
        <f t="shared" si="181"/>
        <v>0</v>
      </c>
      <c r="D1523" s="2">
        <f t="shared" si="182"/>
        <v>5.4955799999999995</v>
      </c>
      <c r="E1523" s="2">
        <f t="shared" si="184"/>
        <v>5.53965</v>
      </c>
      <c r="F1523" s="2">
        <f t="shared" si="185"/>
        <v>5.5987300000000007</v>
      </c>
      <c r="G1523" s="2">
        <f t="shared" si="187"/>
        <v>5.6838739999999977</v>
      </c>
      <c r="H1523" s="2">
        <f t="shared" si="183"/>
        <v>6.0875999999999983</v>
      </c>
      <c r="I1523" s="2">
        <f t="array" ref="I1523">SUMPRODUCT(B1507:B1526, (ROW(B1507:B1526)-ROW(B1507)+1)) / (20*21/2)</f>
        <v>5.5354504761904764</v>
      </c>
      <c r="J1523" s="2">
        <f t="shared" si="186"/>
        <v>5.5856745518319295</v>
      </c>
      <c r="K1523" s="2">
        <f t="shared" ref="K1523:K1586" si="188">$K$4*B1523+(1-$K$4)*K1522</f>
        <v>5.6743183872635328</v>
      </c>
    </row>
    <row r="1524" spans="1:11" ht="13.5" x14ac:dyDescent="0.25">
      <c r="A1524" s="3">
        <f>TITRES_STAT!B1527</f>
        <v>44231</v>
      </c>
      <c r="B1524" s="6">
        <f>TITRES_STAT!D1527</f>
        <v>5.5236999999999998</v>
      </c>
      <c r="C1524" s="2">
        <f t="shared" si="181"/>
        <v>7.5000000000000178E-2</v>
      </c>
      <c r="D1524" s="2">
        <f t="shared" si="182"/>
        <v>5.5011999999999999</v>
      </c>
      <c r="E1524" s="2">
        <f t="shared" si="184"/>
        <v>5.5340199999999999</v>
      </c>
      <c r="F1524" s="2">
        <f t="shared" si="185"/>
        <v>5.5982600000000007</v>
      </c>
      <c r="G1524" s="2">
        <f t="shared" si="187"/>
        <v>5.6789979999999982</v>
      </c>
      <c r="H1524" s="2">
        <f t="shared" si="183"/>
        <v>6.0822074999999982</v>
      </c>
      <c r="I1524" s="2">
        <f t="array" ref="I1524">SUMPRODUCT(B1508:B1527, (ROW(B1508:B1527)-ROW(B1508)+1)) / (20*21/2)</f>
        <v>5.5269238095238107</v>
      </c>
      <c r="J1524" s="2">
        <f t="shared" si="186"/>
        <v>5.5797722135622223</v>
      </c>
      <c r="K1524" s="2">
        <f t="shared" si="188"/>
        <v>5.6684117838414343</v>
      </c>
    </row>
    <row r="1525" spans="1:11" ht="13.5" x14ac:dyDescent="0.25">
      <c r="A1525" s="3">
        <f>TITRES_STAT!B1528</f>
        <v>44232</v>
      </c>
      <c r="B1525" s="6">
        <f>TITRES_STAT!D1528</f>
        <v>5.3643000000000001</v>
      </c>
      <c r="C1525" s="2">
        <f t="shared" si="181"/>
        <v>-0.15939999999999976</v>
      </c>
      <c r="D1525" s="2">
        <f t="shared" si="182"/>
        <v>5.4486800000000004</v>
      </c>
      <c r="E1525" s="2">
        <f t="shared" si="184"/>
        <v>5.5040100000000001</v>
      </c>
      <c r="F1525" s="2">
        <f t="shared" si="185"/>
        <v>5.5898200000000013</v>
      </c>
      <c r="G1525" s="2">
        <f t="shared" si="187"/>
        <v>5.6690579999999988</v>
      </c>
      <c r="H1525" s="2">
        <f t="shared" si="183"/>
        <v>6.0762054999999986</v>
      </c>
      <c r="I1525" s="2">
        <f t="array" ref="I1525">SUMPRODUCT(B1509:B1528, (ROW(B1509:B1528)-ROW(B1509)+1)) / (20*21/2)</f>
        <v>5.5042780952380941</v>
      </c>
      <c r="J1525" s="2">
        <f t="shared" si="186"/>
        <v>5.5592510503658197</v>
      </c>
      <c r="K1525" s="2">
        <f t="shared" si="188"/>
        <v>5.656485831533927</v>
      </c>
    </row>
    <row r="1526" spans="1:11" ht="13.5" x14ac:dyDescent="0.25">
      <c r="A1526" s="3">
        <f>TITRES_STAT!B1529</f>
        <v>44235</v>
      </c>
      <c r="B1526" s="6">
        <f>TITRES_STAT!D1529</f>
        <v>5.5143000000000004</v>
      </c>
      <c r="C1526" s="2">
        <f t="shared" si="181"/>
        <v>0.15000000000000036</v>
      </c>
      <c r="D1526" s="2">
        <f t="shared" si="182"/>
        <v>5.4599400000000005</v>
      </c>
      <c r="E1526" s="2">
        <f t="shared" si="184"/>
        <v>5.5011999999999999</v>
      </c>
      <c r="F1526" s="2">
        <f t="shared" si="185"/>
        <v>5.5851300000000013</v>
      </c>
      <c r="G1526" s="2">
        <f t="shared" si="187"/>
        <v>5.6611799999999981</v>
      </c>
      <c r="H1526" s="2">
        <f t="shared" si="183"/>
        <v>6.0699689999999986</v>
      </c>
      <c r="I1526" s="2">
        <f t="array" ref="I1526">SUMPRODUCT(B1510:B1529, (ROW(B1510:B1529)-ROW(B1510)+1)) / (20*21/2)</f>
        <v>5.4775752380952376</v>
      </c>
      <c r="J1526" s="2">
        <f t="shared" si="186"/>
        <v>5.5549699979500273</v>
      </c>
      <c r="K1526" s="2">
        <f t="shared" si="188"/>
        <v>5.6509099165718126</v>
      </c>
    </row>
    <row r="1527" spans="1:11" ht="13.5" x14ac:dyDescent="0.25">
      <c r="A1527" s="3">
        <f>TITRES_STAT!B1530</f>
        <v>44236</v>
      </c>
      <c r="B1527" s="6">
        <f>TITRES_STAT!D1530</f>
        <v>5.4955999999999996</v>
      </c>
      <c r="C1527" s="2">
        <f t="shared" si="181"/>
        <v>-1.8700000000000827E-2</v>
      </c>
      <c r="D1527" s="2">
        <f t="shared" si="182"/>
        <v>5.4693199999999997</v>
      </c>
      <c r="E1527" s="2">
        <f t="shared" si="184"/>
        <v>5.4974499999999988</v>
      </c>
      <c r="F1527" s="2">
        <f t="shared" si="185"/>
        <v>5.5738800000000008</v>
      </c>
      <c r="G1527" s="2">
        <f t="shared" si="187"/>
        <v>5.6529280000000002</v>
      </c>
      <c r="H1527" s="2">
        <f t="shared" si="183"/>
        <v>6.0646234999999988</v>
      </c>
      <c r="I1527" s="2">
        <f t="array" ref="I1527">SUMPRODUCT(B1511:B1530, (ROW(B1511:B1530)-ROW(B1511)+1)) / (20*21/2)</f>
        <v>5.4656099999999999</v>
      </c>
      <c r="J1527" s="2">
        <f t="shared" si="186"/>
        <v>5.5493157124309773</v>
      </c>
      <c r="K1527" s="2">
        <f t="shared" si="188"/>
        <v>5.6448193316082129</v>
      </c>
    </row>
    <row r="1528" spans="1:11" ht="13.5" x14ac:dyDescent="0.25">
      <c r="A1528" s="3">
        <f>TITRES_STAT!B1531</f>
        <v>44237</v>
      </c>
      <c r="B1528" s="6">
        <f>TITRES_STAT!D1531</f>
        <v>5.3361000000000001</v>
      </c>
      <c r="C1528" s="2">
        <f t="shared" si="181"/>
        <v>-0.15949999999999953</v>
      </c>
      <c r="D1528" s="2">
        <f t="shared" si="182"/>
        <v>5.4468000000000005</v>
      </c>
      <c r="E1528" s="2">
        <f t="shared" si="184"/>
        <v>5.47119</v>
      </c>
      <c r="F1528" s="2">
        <f t="shared" si="185"/>
        <v>5.5602800000000006</v>
      </c>
      <c r="G1528" s="2">
        <f t="shared" si="187"/>
        <v>5.6416740000000001</v>
      </c>
      <c r="H1528" s="2">
        <f t="shared" si="183"/>
        <v>6.0584805000000008</v>
      </c>
      <c r="I1528" s="2">
        <f t="array" ref="I1528">SUMPRODUCT(B1512:B1531, (ROW(B1512:B1531)-ROW(B1512)+1)) / (20*21/2)</f>
        <v>5.4533276190476183</v>
      </c>
      <c r="J1528" s="2">
        <f t="shared" si="186"/>
        <v>5.5290094541042176</v>
      </c>
      <c r="K1528" s="2">
        <f t="shared" si="188"/>
        <v>5.6327126911529888</v>
      </c>
    </row>
    <row r="1529" spans="1:11" ht="13.5" x14ac:dyDescent="0.25">
      <c r="A1529" s="3">
        <f>TITRES_STAT!B1532</f>
        <v>44238</v>
      </c>
      <c r="B1529" s="6">
        <f>TITRES_STAT!D1532</f>
        <v>5.2798999999999996</v>
      </c>
      <c r="C1529" s="2">
        <f t="shared" si="181"/>
        <v>-5.6200000000000472E-2</v>
      </c>
      <c r="D1529" s="2">
        <f t="shared" si="182"/>
        <v>5.3980399999999999</v>
      </c>
      <c r="E1529" s="2">
        <f t="shared" si="184"/>
        <v>5.4496200000000004</v>
      </c>
      <c r="F1529" s="2">
        <f t="shared" si="185"/>
        <v>5.5368350000000008</v>
      </c>
      <c r="G1529" s="2">
        <f t="shared" si="187"/>
        <v>5.6294839999999988</v>
      </c>
      <c r="H1529" s="2">
        <f t="shared" si="183"/>
        <v>6.0511190000000008</v>
      </c>
      <c r="I1529" s="2">
        <f t="array" ref="I1529">SUMPRODUCT(B1513:B1532, (ROW(B1513:B1532)-ROW(B1513)+1)) / (20*21/2)</f>
        <v>5.4439523809523802</v>
      </c>
      <c r="J1529" s="2">
        <f t="shared" si="186"/>
        <v>5.505284744189531</v>
      </c>
      <c r="K1529" s="2">
        <f t="shared" si="188"/>
        <v>5.6188768993430678</v>
      </c>
    </row>
    <row r="1530" spans="1:11" ht="13.5" x14ac:dyDescent="0.25">
      <c r="A1530" s="3">
        <f>TITRES_STAT!B1533</f>
        <v>44239</v>
      </c>
      <c r="B1530" s="6">
        <f>TITRES_STAT!D1533</f>
        <v>5.4112</v>
      </c>
      <c r="C1530" s="2">
        <f t="shared" si="181"/>
        <v>0.13130000000000042</v>
      </c>
      <c r="D1530" s="2">
        <f t="shared" si="182"/>
        <v>5.4074200000000001</v>
      </c>
      <c r="E1530" s="2">
        <f t="shared" si="184"/>
        <v>5.4280499999999998</v>
      </c>
      <c r="F1530" s="2">
        <f t="shared" si="185"/>
        <v>5.5213649999999994</v>
      </c>
      <c r="G1530" s="2">
        <f t="shared" si="187"/>
        <v>5.6199199999999996</v>
      </c>
      <c r="H1530" s="2">
        <f t="shared" si="183"/>
        <v>6.0444140000000006</v>
      </c>
      <c r="I1530" s="2">
        <f t="array" ref="I1530">SUMPRODUCT(B1514:B1533, (ROW(B1514:B1533)-ROW(B1514)+1)) / (20*21/2)</f>
        <v>5.4414476190476186</v>
      </c>
      <c r="J1530" s="2">
        <f t="shared" si="186"/>
        <v>5.4963242923619564</v>
      </c>
      <c r="K1530" s="2">
        <f t="shared" si="188"/>
        <v>5.6107327072119668</v>
      </c>
    </row>
    <row r="1531" spans="1:11" ht="13.5" x14ac:dyDescent="0.25">
      <c r="A1531" s="3">
        <f>TITRES_STAT!B1534</f>
        <v>44242</v>
      </c>
      <c r="B1531" s="6">
        <f>TITRES_STAT!D1534</f>
        <v>5.3924000000000003</v>
      </c>
      <c r="C1531" s="2">
        <f t="shared" si="181"/>
        <v>-1.8799999999999706E-2</v>
      </c>
      <c r="D1531" s="2">
        <f t="shared" si="182"/>
        <v>5.3830399999999994</v>
      </c>
      <c r="E1531" s="2">
        <f t="shared" si="184"/>
        <v>5.4214900000000004</v>
      </c>
      <c r="F1531" s="2">
        <f t="shared" si="185"/>
        <v>5.5096399999999992</v>
      </c>
      <c r="G1531" s="2">
        <f t="shared" si="187"/>
        <v>5.6101659999999995</v>
      </c>
      <c r="H1531" s="2">
        <f t="shared" si="183"/>
        <v>6.0376149999999988</v>
      </c>
      <c r="I1531" s="2">
        <f t="array" ref="I1531">SUMPRODUCT(B1515:B1534, (ROW(B1515:B1534)-ROW(B1515)+1)) / (20*21/2)</f>
        <v>5.4251019047619051</v>
      </c>
      <c r="J1531" s="2">
        <f t="shared" si="186"/>
        <v>5.4864267407084366</v>
      </c>
      <c r="K1531" s="2">
        <f t="shared" si="188"/>
        <v>5.6021706402624778</v>
      </c>
    </row>
    <row r="1532" spans="1:11" ht="13.5" x14ac:dyDescent="0.25">
      <c r="A1532" s="3">
        <f>TITRES_STAT!B1535</f>
        <v>44243</v>
      </c>
      <c r="B1532" s="6">
        <f>TITRES_STAT!D1535</f>
        <v>5.4112</v>
      </c>
      <c r="C1532" s="2">
        <f t="shared" si="181"/>
        <v>1.8799999999999706E-2</v>
      </c>
      <c r="D1532" s="2">
        <f t="shared" si="182"/>
        <v>5.3661600000000007</v>
      </c>
      <c r="E1532" s="2">
        <f t="shared" si="184"/>
        <v>5.4177400000000002</v>
      </c>
      <c r="F1532" s="2">
        <f t="shared" si="185"/>
        <v>5.4936999999999987</v>
      </c>
      <c r="G1532" s="2">
        <f t="shared" si="187"/>
        <v>5.6039779999999997</v>
      </c>
      <c r="H1532" s="2">
        <f t="shared" si="183"/>
        <v>6.0309099999999987</v>
      </c>
      <c r="I1532" s="2">
        <f t="array" ref="I1532">SUMPRODUCT(B1516:B1535, (ROW(B1516:B1535)-ROW(B1516)+1)) / (20*21/2)</f>
        <v>5.4100514285714292</v>
      </c>
      <c r="J1532" s="2">
        <f t="shared" si="186"/>
        <v>5.4792622892123948</v>
      </c>
      <c r="K1532" s="2">
        <f t="shared" si="188"/>
        <v>5.5946815955463025</v>
      </c>
    </row>
    <row r="1533" spans="1:11" ht="13.5" x14ac:dyDescent="0.25">
      <c r="A1533" s="3">
        <f>TITRES_STAT!B1536</f>
        <v>44244</v>
      </c>
      <c r="B1533" s="6">
        <f>TITRES_STAT!D1536</f>
        <v>5.4673999999999996</v>
      </c>
      <c r="C1533" s="2">
        <f t="shared" si="181"/>
        <v>5.6199999999999584E-2</v>
      </c>
      <c r="D1533" s="2">
        <f t="shared" si="182"/>
        <v>5.3924199999999995</v>
      </c>
      <c r="E1533" s="2">
        <f t="shared" si="184"/>
        <v>5.4196100000000005</v>
      </c>
      <c r="F1533" s="2">
        <f t="shared" si="185"/>
        <v>5.4796299999999993</v>
      </c>
      <c r="G1533" s="2">
        <f t="shared" si="187"/>
        <v>5.5992880000000005</v>
      </c>
      <c r="H1533" s="2">
        <f t="shared" si="183"/>
        <v>6.0254234999999987</v>
      </c>
      <c r="I1533" s="2">
        <f t="array" ref="I1533">SUMPRODUCT(B1517:B1536, (ROW(B1517:B1536)-ROW(B1517)+1)) / (20*21/2)</f>
        <v>5.3824028571428562</v>
      </c>
      <c r="J1533" s="2">
        <f t="shared" si="186"/>
        <v>5.4781325473826428</v>
      </c>
      <c r="K1533" s="2">
        <f t="shared" si="188"/>
        <v>5.5896901604268399</v>
      </c>
    </row>
    <row r="1534" spans="1:11" ht="13.5" x14ac:dyDescent="0.25">
      <c r="A1534" s="3">
        <f>TITRES_STAT!B1537</f>
        <v>44245</v>
      </c>
      <c r="B1534" s="6">
        <f>TITRES_STAT!D1537</f>
        <v>5.3079999999999998</v>
      </c>
      <c r="C1534" s="2">
        <f t="shared" si="181"/>
        <v>-0.15939999999999976</v>
      </c>
      <c r="D1534" s="2">
        <f t="shared" si="182"/>
        <v>5.3980399999999999</v>
      </c>
      <c r="E1534" s="2">
        <f t="shared" si="184"/>
        <v>5.3980399999999999</v>
      </c>
      <c r="F1534" s="2">
        <f t="shared" si="185"/>
        <v>5.4660299999999991</v>
      </c>
      <c r="G1534" s="2">
        <f t="shared" si="187"/>
        <v>5.5947859999999991</v>
      </c>
      <c r="H1534" s="2">
        <f t="shared" si="183"/>
        <v>6.0200779999999989</v>
      </c>
      <c r="I1534" s="2">
        <f t="array" ref="I1534">SUMPRODUCT(B1518:B1537, (ROW(B1518:B1537)-ROW(B1518)+1)) / (20*21/2)</f>
        <v>5.3708804761904752</v>
      </c>
      <c r="J1534" s="2">
        <f t="shared" si="186"/>
        <v>5.4619294476319151</v>
      </c>
      <c r="K1534" s="2">
        <f t="shared" si="188"/>
        <v>5.5786434874689252</v>
      </c>
    </row>
    <row r="1535" spans="1:11" ht="13.5" x14ac:dyDescent="0.25">
      <c r="A1535" s="3">
        <f>TITRES_STAT!B1538</f>
        <v>44246</v>
      </c>
      <c r="B1535" s="6">
        <f>TITRES_STAT!D1538</f>
        <v>5.3079999999999998</v>
      </c>
      <c r="C1535" s="2">
        <f t="shared" si="181"/>
        <v>0</v>
      </c>
      <c r="D1535" s="2">
        <f t="shared" si="182"/>
        <v>5.3773999999999997</v>
      </c>
      <c r="E1535" s="2">
        <f t="shared" si="184"/>
        <v>5.3924099999999999</v>
      </c>
      <c r="F1535" s="2">
        <f t="shared" si="185"/>
        <v>5.4482099999999987</v>
      </c>
      <c r="G1535" s="2">
        <f t="shared" si="187"/>
        <v>5.5902839999999978</v>
      </c>
      <c r="H1535" s="2">
        <f t="shared" si="183"/>
        <v>6.0140289999999972</v>
      </c>
      <c r="I1535" s="2">
        <f t="array" ref="I1535">SUMPRODUCT(B1519:B1538, (ROW(B1519:B1538)-ROW(B1519)+1)) / (20*21/2)</f>
        <v>5.3604299999999991</v>
      </c>
      <c r="J1535" s="2">
        <f t="shared" si="186"/>
        <v>5.4472695002383986</v>
      </c>
      <c r="K1535" s="2">
        <f t="shared" si="188"/>
        <v>5.5680300173721049</v>
      </c>
    </row>
    <row r="1536" spans="1:11" ht="13.5" x14ac:dyDescent="0.25">
      <c r="A1536" s="3">
        <f>TITRES_STAT!B1539</f>
        <v>44249</v>
      </c>
      <c r="B1536" s="6">
        <f>TITRES_STAT!D1539</f>
        <v>5.1578999999999997</v>
      </c>
      <c r="C1536" s="2">
        <f t="shared" si="181"/>
        <v>-0.15010000000000012</v>
      </c>
      <c r="D1536" s="2">
        <f t="shared" si="182"/>
        <v>5.3304999999999989</v>
      </c>
      <c r="E1536" s="2">
        <f t="shared" si="184"/>
        <v>5.3567699999999991</v>
      </c>
      <c r="F1536" s="2">
        <f t="shared" si="185"/>
        <v>5.4289849999999982</v>
      </c>
      <c r="G1536" s="2">
        <f t="shared" si="187"/>
        <v>5.5795919999999981</v>
      </c>
      <c r="H1536" s="2">
        <f t="shared" si="183"/>
        <v>6.0063384999999974</v>
      </c>
      <c r="I1536" s="2">
        <f t="array" ref="I1536">SUMPRODUCT(B1520:B1539, (ROW(B1520:B1539)-ROW(B1520)+1)) / (20*21/2)</f>
        <v>5.3379638095238091</v>
      </c>
      <c r="J1536" s="2">
        <f t="shared" si="186"/>
        <v>5.419710500215694</v>
      </c>
      <c r="K1536" s="2">
        <f t="shared" si="188"/>
        <v>5.5519464872790811</v>
      </c>
    </row>
    <row r="1537" spans="1:11" ht="13.5" x14ac:dyDescent="0.25">
      <c r="A1537" s="3">
        <f>TITRES_STAT!B1540</f>
        <v>44250</v>
      </c>
      <c r="B1537" s="6">
        <f>TITRES_STAT!D1540</f>
        <v>5.3079999999999998</v>
      </c>
      <c r="C1537" s="2">
        <f t="shared" si="181"/>
        <v>0.15010000000000012</v>
      </c>
      <c r="D1537" s="2">
        <f t="shared" si="182"/>
        <v>5.3098599999999987</v>
      </c>
      <c r="E1537" s="2">
        <f t="shared" si="184"/>
        <v>5.3380099999999997</v>
      </c>
      <c r="F1537" s="2">
        <f t="shared" si="185"/>
        <v>5.4177299999999988</v>
      </c>
      <c r="G1537" s="2">
        <f t="shared" si="187"/>
        <v>5.5717139999999992</v>
      </c>
      <c r="H1537" s="2">
        <f t="shared" si="183"/>
        <v>5.9993984999999963</v>
      </c>
      <c r="I1537" s="2">
        <f t="array" ref="I1537">SUMPRODUCT(B1521:B1540, (ROW(B1521:B1540)-ROW(B1521)+1)) / (20*21/2)</f>
        <v>5.3295657142857147</v>
      </c>
      <c r="J1537" s="2">
        <f t="shared" si="186"/>
        <v>5.4090714049570572</v>
      </c>
      <c r="K1537" s="2">
        <f t="shared" si="188"/>
        <v>5.5423799583661761</v>
      </c>
    </row>
    <row r="1538" spans="1:11" ht="13.5" x14ac:dyDescent="0.25">
      <c r="A1538" s="3">
        <f>TITRES_STAT!B1541</f>
        <v>44251</v>
      </c>
      <c r="B1538" s="6">
        <f>TITRES_STAT!D1541</f>
        <v>5.3079999999999998</v>
      </c>
      <c r="C1538" s="2">
        <f t="shared" si="181"/>
        <v>0</v>
      </c>
      <c r="D1538" s="2">
        <f t="shared" si="182"/>
        <v>5.2779799999999994</v>
      </c>
      <c r="E1538" s="2">
        <f t="shared" si="184"/>
        <v>5.3351999999999995</v>
      </c>
      <c r="F1538" s="2">
        <f t="shared" si="185"/>
        <v>5.4031949999999984</v>
      </c>
      <c r="G1538" s="2">
        <f t="shared" si="187"/>
        <v>5.5640239999999999</v>
      </c>
      <c r="H1538" s="2">
        <f t="shared" si="183"/>
        <v>5.9932089999999958</v>
      </c>
      <c r="I1538" s="2">
        <f t="array" ref="I1538">SUMPRODUCT(B1522:B1541, (ROW(B1522:B1541)-ROW(B1522)+1)) / (20*21/2)</f>
        <v>5.3227309523809527</v>
      </c>
      <c r="J1538" s="2">
        <f t="shared" si="186"/>
        <v>5.3994455568659081</v>
      </c>
      <c r="K1538" s="2">
        <f t="shared" si="188"/>
        <v>5.5331885874498559</v>
      </c>
    </row>
    <row r="1539" spans="1:11" ht="13.5" x14ac:dyDescent="0.25">
      <c r="A1539" s="3">
        <f>TITRES_STAT!B1542</f>
        <v>44252</v>
      </c>
      <c r="B1539" s="6">
        <f>TITRES_STAT!D1542</f>
        <v>5.1673</v>
      </c>
      <c r="C1539" s="2">
        <f t="shared" si="181"/>
        <v>-0.14069999999999983</v>
      </c>
      <c r="D1539" s="2">
        <f t="shared" si="182"/>
        <v>5.2498399999999998</v>
      </c>
      <c r="E1539" s="2">
        <f t="shared" si="184"/>
        <v>5.3239399999999995</v>
      </c>
      <c r="F1539" s="2">
        <f t="shared" si="185"/>
        <v>5.3867799999999999</v>
      </c>
      <c r="G1539" s="2">
        <f t="shared" si="187"/>
        <v>5.5557699999999999</v>
      </c>
      <c r="H1539" s="2">
        <f t="shared" si="183"/>
        <v>5.9863159999999969</v>
      </c>
      <c r="I1539" s="2">
        <f t="array" ref="I1539">SUMPRODUCT(B1523:B1542, (ROW(B1523:B1542)-ROW(B1523)+1)) / (20*21/2)</f>
        <v>5.3166552380952385</v>
      </c>
      <c r="J1539" s="2">
        <f t="shared" si="186"/>
        <v>5.3773364562120118</v>
      </c>
      <c r="K1539" s="2">
        <f t="shared" si="188"/>
        <v>5.5188400153929988</v>
      </c>
    </row>
    <row r="1540" spans="1:11" ht="13.5" x14ac:dyDescent="0.25">
      <c r="A1540" s="3">
        <f>TITRES_STAT!B1543</f>
        <v>44253</v>
      </c>
      <c r="B1540" s="6">
        <f>TITRES_STAT!D1543</f>
        <v>5.2986000000000004</v>
      </c>
      <c r="C1540" s="2">
        <f t="shared" ref="C1540:C1603" si="189">B1540-B1539</f>
        <v>0.13130000000000042</v>
      </c>
      <c r="D1540" s="2">
        <f t="shared" si="182"/>
        <v>5.24796</v>
      </c>
      <c r="E1540" s="2">
        <f t="shared" si="184"/>
        <v>5.3126799999999994</v>
      </c>
      <c r="F1540" s="2">
        <f t="shared" si="185"/>
        <v>5.3703649999999996</v>
      </c>
      <c r="G1540" s="2">
        <f t="shared" si="187"/>
        <v>5.5480800000000015</v>
      </c>
      <c r="H1540" s="2">
        <f t="shared" si="183"/>
        <v>5.9810174999999965</v>
      </c>
      <c r="I1540" s="2">
        <f t="array" ref="I1540">SUMPRODUCT(B1524:B1543, (ROW(B1524:B1543)-ROW(B1524)+1)) / (20*21/2)</f>
        <v>5.3103990476190477</v>
      </c>
      <c r="J1540" s="2">
        <f t="shared" si="186"/>
        <v>5.3698377460965823</v>
      </c>
      <c r="K1540" s="2">
        <f t="shared" si="188"/>
        <v>5.5102031520442534</v>
      </c>
    </row>
    <row r="1541" spans="1:11" ht="13.5" x14ac:dyDescent="0.25">
      <c r="A1541" s="3">
        <f>TITRES_STAT!B1544</f>
        <v>44256</v>
      </c>
      <c r="B1541" s="6">
        <f>TITRES_STAT!D1544</f>
        <v>5.2986000000000004</v>
      </c>
      <c r="C1541" s="2">
        <f t="shared" si="189"/>
        <v>0</v>
      </c>
      <c r="D1541" s="2">
        <f t="shared" si="182"/>
        <v>5.2761000000000005</v>
      </c>
      <c r="E1541" s="2">
        <f t="shared" si="184"/>
        <v>5.3032999999999992</v>
      </c>
      <c r="F1541" s="2">
        <f t="shared" si="185"/>
        <v>5.3623949999999994</v>
      </c>
      <c r="G1541" s="2">
        <f t="shared" si="187"/>
        <v>5.5387020000000007</v>
      </c>
      <c r="H1541" s="2">
        <f t="shared" si="183"/>
        <v>5.9747809999999966</v>
      </c>
      <c r="I1541" s="2">
        <f t="array" ref="I1541">SUMPRODUCT(B1525:B1544, (ROW(B1525:B1544)-ROW(B1525)+1)) / (20*21/2)</f>
        <v>5.3057976190476186</v>
      </c>
      <c r="J1541" s="2">
        <f t="shared" si="186"/>
        <v>5.3630531988492889</v>
      </c>
      <c r="K1541" s="2">
        <f t="shared" si="188"/>
        <v>5.5019049892189882</v>
      </c>
    </row>
    <row r="1542" spans="1:11" ht="13.5" x14ac:dyDescent="0.25">
      <c r="A1542" s="3">
        <f>TITRES_STAT!B1545</f>
        <v>44257</v>
      </c>
      <c r="B1542" s="6">
        <f>TITRES_STAT!D1545</f>
        <v>5.2986000000000004</v>
      </c>
      <c r="C1542" s="2">
        <f t="shared" si="189"/>
        <v>0</v>
      </c>
      <c r="D1542" s="2">
        <f t="shared" ref="D1542:D1605" si="190">AVERAGE(B1538:B1542)</f>
        <v>5.2742200000000006</v>
      </c>
      <c r="E1542" s="2">
        <f t="shared" si="184"/>
        <v>5.2920399999999992</v>
      </c>
      <c r="F1542" s="2">
        <f t="shared" si="185"/>
        <v>5.3548899999999993</v>
      </c>
      <c r="G1542" s="2">
        <f t="shared" si="187"/>
        <v>5.5302620000000013</v>
      </c>
      <c r="H1542" s="2">
        <f t="shared" si="183"/>
        <v>5.9684504999999994</v>
      </c>
      <c r="I1542" s="2">
        <f t="array" ref="I1542">SUMPRODUCT(B1526:B1545, (ROW(B1526:B1545)-ROW(B1526)+1)) / (20*21/2)</f>
        <v>5.3004871428571425</v>
      </c>
      <c r="J1542" s="2">
        <f t="shared" si="186"/>
        <v>5.3569147989588801</v>
      </c>
      <c r="K1542" s="2">
        <f t="shared" si="188"/>
        <v>5.4939322445437337</v>
      </c>
    </row>
    <row r="1543" spans="1:11" ht="13.5" x14ac:dyDescent="0.25">
      <c r="A1543" s="3">
        <f>TITRES_STAT!B1546</f>
        <v>44258</v>
      </c>
      <c r="B1543" s="6">
        <f>TITRES_STAT!D1546</f>
        <v>5.2892000000000001</v>
      </c>
      <c r="C1543" s="2">
        <f t="shared" si="189"/>
        <v>-9.400000000000297E-3</v>
      </c>
      <c r="D1543" s="2">
        <f t="shared" si="190"/>
        <v>5.2704600000000008</v>
      </c>
      <c r="E1543" s="2">
        <f t="shared" si="184"/>
        <v>5.2742200000000006</v>
      </c>
      <c r="F1543" s="2">
        <f t="shared" si="185"/>
        <v>5.3469149999999983</v>
      </c>
      <c r="G1543" s="2">
        <f t="shared" si="187"/>
        <v>5.5212580000000013</v>
      </c>
      <c r="H1543" s="2">
        <f t="shared" si="183"/>
        <v>5.9620729999999984</v>
      </c>
      <c r="I1543" s="2">
        <f t="array" ref="I1543">SUMPRODUCT(B1527:B1546, (ROW(B1527:B1546)-ROW(B1527)+1)) / (20*21/2)</f>
        <v>5.2928928571428564</v>
      </c>
      <c r="J1543" s="2">
        <f t="shared" si="186"/>
        <v>5.3504657704866059</v>
      </c>
      <c r="K1543" s="2">
        <f t="shared" si="188"/>
        <v>5.4859035290714306</v>
      </c>
    </row>
    <row r="1544" spans="1:11" ht="13.5" x14ac:dyDescent="0.25">
      <c r="A1544" s="3">
        <f>TITRES_STAT!B1547</f>
        <v>44259</v>
      </c>
      <c r="B1544" s="6">
        <f>TITRES_STAT!D1547</f>
        <v>5.2986000000000004</v>
      </c>
      <c r="C1544" s="2">
        <f t="shared" si="189"/>
        <v>9.400000000000297E-3</v>
      </c>
      <c r="D1544" s="2">
        <f t="shared" si="190"/>
        <v>5.2967200000000005</v>
      </c>
      <c r="E1544" s="2">
        <f t="shared" si="184"/>
        <v>5.2732800000000006</v>
      </c>
      <c r="F1544" s="2">
        <f t="shared" si="185"/>
        <v>5.335659999999999</v>
      </c>
      <c r="G1544" s="2">
        <f t="shared" si="187"/>
        <v>5.512442000000001</v>
      </c>
      <c r="H1544" s="2">
        <f t="shared" si="183"/>
        <v>5.9557424999999986</v>
      </c>
      <c r="I1544" s="2">
        <f t="array" ref="I1544">SUMPRODUCT(B1528:B1547, (ROW(B1528:B1547)-ROW(B1528)+1)) / (20*21/2)</f>
        <v>5.2776157142857141</v>
      </c>
      <c r="J1544" s="2">
        <f t="shared" si="186"/>
        <v>5.3455261732974053</v>
      </c>
      <c r="K1544" s="2">
        <f t="shared" si="188"/>
        <v>5.4785582926372571</v>
      </c>
    </row>
    <row r="1545" spans="1:11" ht="13.5" x14ac:dyDescent="0.25">
      <c r="A1545" s="3">
        <f>TITRES_STAT!B1548</f>
        <v>44260</v>
      </c>
      <c r="B1545" s="6">
        <f>TITRES_STAT!D1548</f>
        <v>5.2798999999999996</v>
      </c>
      <c r="C1545" s="2">
        <f t="shared" si="189"/>
        <v>-1.8700000000000827E-2</v>
      </c>
      <c r="D1545" s="2">
        <f t="shared" si="190"/>
        <v>5.29298</v>
      </c>
      <c r="E1545" s="2">
        <f t="shared" si="184"/>
        <v>5.2704700000000004</v>
      </c>
      <c r="F1545" s="2">
        <f t="shared" si="185"/>
        <v>5.3314399999999988</v>
      </c>
      <c r="G1545" s="2">
        <f t="shared" si="187"/>
        <v>5.5026900000000003</v>
      </c>
      <c r="H1545" s="2">
        <f t="shared" si="183"/>
        <v>5.9488965</v>
      </c>
      <c r="I1545" s="2">
        <f t="array" ref="I1545">SUMPRODUCT(B1529:B1548, (ROW(B1529:B1548)-ROW(B1529)+1)) / (20*21/2)</f>
        <v>5.2755657142857126</v>
      </c>
      <c r="J1545" s="2">
        <f t="shared" si="186"/>
        <v>5.3392760615547949</v>
      </c>
      <c r="K1545" s="2">
        <f t="shared" si="188"/>
        <v>5.470767771357365</v>
      </c>
    </row>
    <row r="1546" spans="1:11" ht="13.5" x14ac:dyDescent="0.25">
      <c r="A1546" s="3">
        <f>TITRES_STAT!B1549</f>
        <v>44263</v>
      </c>
      <c r="B1546" s="6">
        <f>TITRES_STAT!D1549</f>
        <v>5.2516999999999996</v>
      </c>
      <c r="C1546" s="2">
        <f t="shared" si="189"/>
        <v>-2.8200000000000003E-2</v>
      </c>
      <c r="D1546" s="2">
        <f t="shared" si="190"/>
        <v>5.2835999999999999</v>
      </c>
      <c r="E1546" s="2">
        <f t="shared" si="184"/>
        <v>5.2798499999999997</v>
      </c>
      <c r="F1546" s="2">
        <f t="shared" si="185"/>
        <v>5.3183099999999985</v>
      </c>
      <c r="G1546" s="2">
        <f t="shared" si="187"/>
        <v>5.4933120000000004</v>
      </c>
      <c r="H1546" s="2">
        <f t="shared" ref="H1546:H1609" si="191">AVERAGE(B1347:B1546)</f>
        <v>5.9419095000000004</v>
      </c>
      <c r="I1546" s="2">
        <f t="array" ref="I1546">SUMPRODUCT(B1530:B1549, (ROW(B1530:B1549)-ROW(B1530)+1)) / (20*21/2)</f>
        <v>5.2710976190476186</v>
      </c>
      <c r="J1546" s="2">
        <f t="shared" si="186"/>
        <v>5.3309354842638621</v>
      </c>
      <c r="K1546" s="2">
        <f t="shared" si="188"/>
        <v>5.4621768783629587</v>
      </c>
    </row>
    <row r="1547" spans="1:11" ht="13.5" x14ac:dyDescent="0.25">
      <c r="A1547" s="3">
        <f>TITRES_STAT!B1550</f>
        <v>44264</v>
      </c>
      <c r="B1547" s="6">
        <f>TITRES_STAT!D1550</f>
        <v>5.1578999999999997</v>
      </c>
      <c r="C1547" s="2">
        <f t="shared" si="189"/>
        <v>-9.3799999999999883E-2</v>
      </c>
      <c r="D1547" s="2">
        <f t="shared" si="190"/>
        <v>5.2554599999999994</v>
      </c>
      <c r="E1547" s="2">
        <f t="shared" si="184"/>
        <v>5.2648399999999995</v>
      </c>
      <c r="F1547" s="2">
        <f t="shared" si="185"/>
        <v>5.3014249999999983</v>
      </c>
      <c r="G1547" s="2">
        <f t="shared" si="187"/>
        <v>5.4814939999999988</v>
      </c>
      <c r="H1547" s="2">
        <f t="shared" si="191"/>
        <v>5.9354384999999992</v>
      </c>
      <c r="I1547" s="2">
        <f t="array" ref="I1547">SUMPRODUCT(B1531:B1550, (ROW(B1531:B1550)-ROW(B1531)+1)) / (20*21/2)</f>
        <v>5.266763809523809</v>
      </c>
      <c r="J1547" s="2">
        <f t="shared" si="186"/>
        <v>5.3144559143339709</v>
      </c>
      <c r="K1547" s="2">
        <f t="shared" si="188"/>
        <v>5.45024445176049</v>
      </c>
    </row>
    <row r="1548" spans="1:11" ht="13.5" x14ac:dyDescent="0.25">
      <c r="A1548" s="3">
        <f>TITRES_STAT!B1551</f>
        <v>44265</v>
      </c>
      <c r="B1548" s="6">
        <f>TITRES_STAT!D1551</f>
        <v>5.2798999999999996</v>
      </c>
      <c r="C1548" s="2">
        <f t="shared" si="189"/>
        <v>0.12199999999999989</v>
      </c>
      <c r="D1548" s="2">
        <f t="shared" si="190"/>
        <v>5.2536000000000005</v>
      </c>
      <c r="E1548" s="2">
        <f t="shared" ref="E1548:E1611" si="192">AVERAGE(B1539:B1548)</f>
        <v>5.2620300000000002</v>
      </c>
      <c r="F1548" s="2">
        <f t="shared" si="185"/>
        <v>5.298614999999999</v>
      </c>
      <c r="G1548" s="2">
        <f t="shared" si="187"/>
        <v>5.4721159999999998</v>
      </c>
      <c r="H1548" s="2">
        <f t="shared" si="191"/>
        <v>5.9291554999999994</v>
      </c>
      <c r="I1548" s="2">
        <f t="array" ref="I1548">SUMPRODUCT(B1532:B1551, (ROW(B1532:B1551)-ROW(B1532)+1)) / (20*21/2)</f>
        <v>5.2587228571428559</v>
      </c>
      <c r="J1548" s="2">
        <f t="shared" si="186"/>
        <v>5.311164874873592</v>
      </c>
      <c r="K1548" s="2">
        <f t="shared" si="188"/>
        <v>5.4435642771816477</v>
      </c>
    </row>
    <row r="1549" spans="1:11" ht="13.5" x14ac:dyDescent="0.25">
      <c r="A1549" s="3">
        <f>TITRES_STAT!B1552</f>
        <v>44266</v>
      </c>
      <c r="B1549" s="6">
        <f>TITRES_STAT!D1552</f>
        <v>5.2516999999999996</v>
      </c>
      <c r="C1549" s="2">
        <f t="shared" si="189"/>
        <v>-2.8200000000000003E-2</v>
      </c>
      <c r="D1549" s="2">
        <f t="shared" si="190"/>
        <v>5.2442200000000003</v>
      </c>
      <c r="E1549" s="2">
        <f t="shared" si="192"/>
        <v>5.2704699999999995</v>
      </c>
      <c r="F1549" s="2">
        <f t="shared" si="185"/>
        <v>5.2972049999999991</v>
      </c>
      <c r="G1549" s="2">
        <f t="shared" si="187"/>
        <v>5.4623619999999979</v>
      </c>
      <c r="H1549" s="2">
        <f t="shared" si="191"/>
        <v>5.9221220000000008</v>
      </c>
      <c r="I1549" s="2">
        <f t="array" ref="I1549">SUMPRODUCT(B1533:B1552, (ROW(B1533:B1552)-ROW(B1533)+1)) / (20*21/2)</f>
        <v>5.2515752380952385</v>
      </c>
      <c r="J1549" s="2">
        <f t="shared" si="186"/>
        <v>5.3055015534570593</v>
      </c>
      <c r="K1549" s="2">
        <f t="shared" si="188"/>
        <v>5.4360401878804065</v>
      </c>
    </row>
    <row r="1550" spans="1:11" ht="13.5" x14ac:dyDescent="0.25">
      <c r="A1550" s="3">
        <f>TITRES_STAT!B1553</f>
        <v>44267</v>
      </c>
      <c r="B1550" s="6">
        <f>TITRES_STAT!D1553</f>
        <v>5.2516999999999996</v>
      </c>
      <c r="C1550" s="2">
        <f t="shared" si="189"/>
        <v>0</v>
      </c>
      <c r="D1550" s="2">
        <f t="shared" si="190"/>
        <v>5.2385799999999998</v>
      </c>
      <c r="E1550" s="2">
        <f t="shared" si="192"/>
        <v>5.2657799999999995</v>
      </c>
      <c r="F1550" s="2">
        <f t="shared" si="185"/>
        <v>5.2892299999999999</v>
      </c>
      <c r="G1550" s="2">
        <f t="shared" si="187"/>
        <v>5.4529839999999989</v>
      </c>
      <c r="H1550" s="2">
        <f t="shared" si="191"/>
        <v>5.9155569999999997</v>
      </c>
      <c r="I1550" s="2">
        <f t="array" ref="I1550">SUMPRODUCT(B1534:B1553, (ROW(B1534:B1553)-ROW(B1534)+1)) / (20*21/2)</f>
        <v>5.2561342857142854</v>
      </c>
      <c r="J1550" s="2">
        <f t="shared" si="186"/>
        <v>5.3003775959849584</v>
      </c>
      <c r="K1550" s="2">
        <f t="shared" si="188"/>
        <v>5.4288111609047043</v>
      </c>
    </row>
    <row r="1551" spans="1:11" ht="13.5" x14ac:dyDescent="0.25">
      <c r="A1551" s="3">
        <f>TITRES_STAT!B1554</f>
        <v>44270</v>
      </c>
      <c r="B1551" s="6">
        <f>TITRES_STAT!D1554</f>
        <v>5.2047999999999996</v>
      </c>
      <c r="C1551" s="2">
        <f t="shared" si="189"/>
        <v>-4.6899999999999942E-2</v>
      </c>
      <c r="D1551" s="2">
        <f t="shared" si="190"/>
        <v>5.2291999999999996</v>
      </c>
      <c r="E1551" s="2">
        <f t="shared" si="192"/>
        <v>5.2563999999999993</v>
      </c>
      <c r="F1551" s="2">
        <f t="shared" si="185"/>
        <v>5.2798499999999997</v>
      </c>
      <c r="G1551" s="2">
        <f t="shared" si="187"/>
        <v>5.4415419999999992</v>
      </c>
      <c r="H1551" s="2">
        <f t="shared" si="191"/>
        <v>5.9087575000000001</v>
      </c>
      <c r="I1551" s="2">
        <f t="array" ref="I1551">SUMPRODUCT(B1535:B1554, (ROW(B1535:B1554)-ROW(B1535)+1)) / (20*21/2)</f>
        <v>5.2614076190476187</v>
      </c>
      <c r="J1551" s="2">
        <f t="shared" si="186"/>
        <v>5.291274967795915</v>
      </c>
      <c r="K1551" s="2">
        <f t="shared" si="188"/>
        <v>5.4200264094966766</v>
      </c>
    </row>
    <row r="1552" spans="1:11" ht="13.5" x14ac:dyDescent="0.25">
      <c r="A1552" s="3">
        <f>TITRES_STAT!B1555</f>
        <v>44271</v>
      </c>
      <c r="B1552" s="6">
        <f>TITRES_STAT!D1555</f>
        <v>5.2047999999999996</v>
      </c>
      <c r="C1552" s="2">
        <f t="shared" si="189"/>
        <v>0</v>
      </c>
      <c r="D1552" s="2">
        <f t="shared" si="190"/>
        <v>5.2385799999999998</v>
      </c>
      <c r="E1552" s="2">
        <f t="shared" si="192"/>
        <v>5.2470199999999991</v>
      </c>
      <c r="F1552" s="2">
        <f t="shared" si="185"/>
        <v>5.2695300000000005</v>
      </c>
      <c r="G1552" s="2">
        <f t="shared" si="187"/>
        <v>5.4327259999999988</v>
      </c>
      <c r="H1552" s="2">
        <f t="shared" si="191"/>
        <v>5.9024270000000012</v>
      </c>
      <c r="I1552" s="2">
        <f t="array" ref="I1552">SUMPRODUCT(B1536:B1555, (ROW(B1536:B1555)-ROW(B1536)+1)) / (20*21/2)</f>
        <v>5.2666361904761905</v>
      </c>
      <c r="J1552" s="2">
        <f t="shared" si="186"/>
        <v>5.2830392565772568</v>
      </c>
      <c r="K1552" s="2">
        <f t="shared" si="188"/>
        <v>5.4115861581438658</v>
      </c>
    </row>
    <row r="1553" spans="1:11" ht="13.5" x14ac:dyDescent="0.25">
      <c r="A1553" s="3">
        <f>TITRES_STAT!B1556</f>
        <v>44272</v>
      </c>
      <c r="B1553" s="6">
        <f>TITRES_STAT!D1556</f>
        <v>5.3174000000000001</v>
      </c>
      <c r="C1553" s="2">
        <f t="shared" si="189"/>
        <v>0.11260000000000048</v>
      </c>
      <c r="D1553" s="2">
        <f t="shared" si="190"/>
        <v>5.2460799999999992</v>
      </c>
      <c r="E1553" s="2">
        <f t="shared" si="192"/>
        <v>5.2498399999999998</v>
      </c>
      <c r="F1553" s="2">
        <f t="shared" si="185"/>
        <v>5.2620300000000011</v>
      </c>
      <c r="G1553" s="2">
        <f t="shared" si="187"/>
        <v>5.4282259999999996</v>
      </c>
      <c r="H1553" s="2">
        <f t="shared" si="191"/>
        <v>5.895722000000001</v>
      </c>
      <c r="I1553" s="2">
        <f t="array" ref="I1553">SUMPRODUCT(B1537:B1556, (ROW(B1537:B1556)-ROW(B1537)+1)) / (20*21/2)</f>
        <v>5.2861057142857142</v>
      </c>
      <c r="J1553" s="2">
        <f t="shared" si="186"/>
        <v>5.2863117083318034</v>
      </c>
      <c r="K1553" s="2">
        <f t="shared" si="188"/>
        <v>5.4078925833146947</v>
      </c>
    </row>
    <row r="1554" spans="1:11" ht="13.5" x14ac:dyDescent="0.25">
      <c r="A1554" s="3">
        <f>TITRES_STAT!B1557</f>
        <v>44273</v>
      </c>
      <c r="B1554" s="6">
        <f>TITRES_STAT!D1557</f>
        <v>5.3174000000000001</v>
      </c>
      <c r="C1554" s="2">
        <f t="shared" si="189"/>
        <v>0</v>
      </c>
      <c r="D1554" s="2">
        <f t="shared" si="190"/>
        <v>5.2592199999999991</v>
      </c>
      <c r="E1554" s="2">
        <f t="shared" si="192"/>
        <v>5.2517199999999997</v>
      </c>
      <c r="F1554" s="2">
        <f t="shared" si="185"/>
        <v>5.2625000000000011</v>
      </c>
      <c r="G1554" s="2">
        <f t="shared" si="187"/>
        <v>5.4239120000000005</v>
      </c>
      <c r="H1554" s="2">
        <f t="shared" si="191"/>
        <v>5.8899545</v>
      </c>
      <c r="I1554" s="2">
        <f t="array" ref="I1554">SUMPRODUCT(B1538:B1557, (ROW(B1538:B1557)-ROW(B1538)+1)) / (20*21/2)</f>
        <v>5.3041014285714283</v>
      </c>
      <c r="J1554" s="2">
        <f t="shared" si="186"/>
        <v>5.2892724980144887</v>
      </c>
      <c r="K1554" s="2">
        <f t="shared" si="188"/>
        <v>5.404343854557256</v>
      </c>
    </row>
    <row r="1555" spans="1:11" ht="13.5" x14ac:dyDescent="0.25">
      <c r="A1555" s="3">
        <f>TITRES_STAT!B1558</f>
        <v>44274</v>
      </c>
      <c r="B1555" s="6">
        <f>TITRES_STAT!D1558</f>
        <v>5.3174000000000001</v>
      </c>
      <c r="C1555" s="2">
        <f t="shared" si="189"/>
        <v>0</v>
      </c>
      <c r="D1555" s="2">
        <f t="shared" si="190"/>
        <v>5.2723599999999999</v>
      </c>
      <c r="E1555" s="2">
        <f t="shared" si="192"/>
        <v>5.2554699999999999</v>
      </c>
      <c r="F1555" s="2">
        <f t="shared" si="185"/>
        <v>5.262970000000001</v>
      </c>
      <c r="G1555" s="2">
        <f t="shared" si="187"/>
        <v>5.4195980000000006</v>
      </c>
      <c r="H1555" s="2">
        <f t="shared" si="191"/>
        <v>5.8832495000000007</v>
      </c>
      <c r="I1555" s="2">
        <f t="array" ref="I1555">SUMPRODUCT(B1539:B1558, (ROW(B1539:B1558)-ROW(B1539)+1)) / (20*21/2)</f>
        <v>5.3061571428571419</v>
      </c>
      <c r="J1555" s="2">
        <f t="shared" si="186"/>
        <v>5.2919513077273947</v>
      </c>
      <c r="K1555" s="2">
        <f t="shared" si="188"/>
        <v>5.4009342916334422</v>
      </c>
    </row>
    <row r="1556" spans="1:11" ht="13.5" x14ac:dyDescent="0.25">
      <c r="A1556" s="3">
        <f>TITRES_STAT!B1559</f>
        <v>44277</v>
      </c>
      <c r="B1556" s="6">
        <f>TITRES_STAT!D1559</f>
        <v>5.4673999999999996</v>
      </c>
      <c r="C1556" s="2">
        <f t="shared" si="189"/>
        <v>0.14999999999999947</v>
      </c>
      <c r="D1556" s="2">
        <f t="shared" si="190"/>
        <v>5.3248800000000003</v>
      </c>
      <c r="E1556" s="2">
        <f t="shared" si="192"/>
        <v>5.2770399999999995</v>
      </c>
      <c r="F1556" s="2">
        <f t="shared" ref="F1556:F1619" si="193">AVERAGE(B1537:B1556)</f>
        <v>5.2784450000000014</v>
      </c>
      <c r="G1556" s="2">
        <f t="shared" si="187"/>
        <v>5.4167839999999998</v>
      </c>
      <c r="H1556" s="2">
        <f t="shared" si="191"/>
        <v>5.8768724999999993</v>
      </c>
      <c r="I1556" s="2">
        <f t="array" ref="I1556">SUMPRODUCT(B1540:B1559, (ROW(B1540:B1559)-ROW(B1540)+1)) / (20*21/2)</f>
        <v>5.3224985714285715</v>
      </c>
      <c r="J1556" s="2">
        <f t="shared" si="186"/>
        <v>5.3086607069914526</v>
      </c>
      <c r="K1556" s="2">
        <f t="shared" si="188"/>
        <v>5.4035407900007577</v>
      </c>
    </row>
    <row r="1557" spans="1:11" ht="13.5" x14ac:dyDescent="0.25">
      <c r="A1557" s="3">
        <f>TITRES_STAT!B1560</f>
        <v>44278</v>
      </c>
      <c r="B1557" s="6">
        <f>TITRES_STAT!D1560</f>
        <v>5.4673999999999996</v>
      </c>
      <c r="C1557" s="2">
        <f t="shared" si="189"/>
        <v>0</v>
      </c>
      <c r="D1557" s="2">
        <f t="shared" si="190"/>
        <v>5.3773999999999997</v>
      </c>
      <c r="E1557" s="2">
        <f t="shared" si="192"/>
        <v>5.3079899999999993</v>
      </c>
      <c r="F1557" s="2">
        <f t="shared" si="193"/>
        <v>5.2864150000000008</v>
      </c>
      <c r="G1557" s="2">
        <f t="shared" si="187"/>
        <v>5.411719999999999</v>
      </c>
      <c r="H1557" s="2">
        <f t="shared" si="191"/>
        <v>5.8703545000000013</v>
      </c>
      <c r="I1557" s="2">
        <f t="array" ref="I1557">SUMPRODUCT(B1541:B1560, (ROW(B1541:B1560)-ROW(B1541)+1)) / (20*21/2)</f>
        <v>5.3535414285714271</v>
      </c>
      <c r="J1557" s="2">
        <f t="shared" ref="J1557:J1620" si="194">$J$4*B1557+J1556*(1-$J$4)</f>
        <v>5.3237787348970285</v>
      </c>
      <c r="K1557" s="2">
        <f t="shared" si="188"/>
        <v>5.406045072745826</v>
      </c>
    </row>
    <row r="1558" spans="1:11" ht="13.5" x14ac:dyDescent="0.25">
      <c r="A1558" s="3">
        <f>TITRES_STAT!B1561</f>
        <v>44279</v>
      </c>
      <c r="B1558" s="6">
        <f>TITRES_STAT!D1561</f>
        <v>5.3079999999999998</v>
      </c>
      <c r="C1558" s="2">
        <f t="shared" si="189"/>
        <v>-0.15939999999999976</v>
      </c>
      <c r="D1558" s="2">
        <f t="shared" si="190"/>
        <v>5.3755199999999999</v>
      </c>
      <c r="E1558" s="2">
        <f t="shared" si="192"/>
        <v>5.3107999999999986</v>
      </c>
      <c r="F1558" s="2">
        <f t="shared" si="193"/>
        <v>5.2864150000000008</v>
      </c>
      <c r="G1558" s="2">
        <f t="shared" si="187"/>
        <v>5.4057179999999994</v>
      </c>
      <c r="H1558" s="2">
        <f t="shared" si="191"/>
        <v>5.8640245000000002</v>
      </c>
      <c r="I1558" s="2">
        <f t="array" ref="I1558">SUMPRODUCT(B1542:B1561, (ROW(B1542:B1561)-ROW(B1542)+1)) / (20*21/2)</f>
        <v>5.383020952380952</v>
      </c>
      <c r="J1558" s="2">
        <f t="shared" si="194"/>
        <v>5.3222759982401691</v>
      </c>
      <c r="K1558" s="2">
        <f t="shared" si="188"/>
        <v>5.4022001679322642</v>
      </c>
    </row>
    <row r="1559" spans="1:11" ht="13.5" x14ac:dyDescent="0.25">
      <c r="A1559" s="3">
        <f>TITRES_STAT!B1562</f>
        <v>44280</v>
      </c>
      <c r="B1559" s="6">
        <f>TITRES_STAT!D1562</f>
        <v>5.4580000000000002</v>
      </c>
      <c r="C1559" s="2">
        <f t="shared" si="189"/>
        <v>0.15000000000000036</v>
      </c>
      <c r="D1559" s="2">
        <f t="shared" si="190"/>
        <v>5.4036400000000002</v>
      </c>
      <c r="E1559" s="2">
        <f t="shared" si="192"/>
        <v>5.3314299999999992</v>
      </c>
      <c r="F1559" s="2">
        <f t="shared" si="193"/>
        <v>5.3009500000000003</v>
      </c>
      <c r="G1559" s="2">
        <f t="shared" si="187"/>
        <v>5.399902</v>
      </c>
      <c r="H1559" s="2">
        <f t="shared" si="191"/>
        <v>5.8574595</v>
      </c>
      <c r="I1559" s="2">
        <f t="array" ref="I1559">SUMPRODUCT(B1543:B1562, (ROW(B1543:B1562)-ROW(B1543)+1)) / (20*21/2)</f>
        <v>5.3948514285714291</v>
      </c>
      <c r="J1559" s="2">
        <f t="shared" si="194"/>
        <v>5.3352020936458677</v>
      </c>
      <c r="K1559" s="2">
        <f t="shared" si="188"/>
        <v>5.4043883966408028</v>
      </c>
    </row>
    <row r="1560" spans="1:11" ht="13.5" x14ac:dyDescent="0.25">
      <c r="A1560" s="3">
        <f>TITRES_STAT!B1563</f>
        <v>44281</v>
      </c>
      <c r="B1560" s="6">
        <f>TITRES_STAT!D1563</f>
        <v>5.6269</v>
      </c>
      <c r="C1560" s="2">
        <f t="shared" si="189"/>
        <v>0.16889999999999983</v>
      </c>
      <c r="D1560" s="2">
        <f t="shared" si="190"/>
        <v>5.4655399999999998</v>
      </c>
      <c r="E1560" s="2">
        <f t="shared" si="192"/>
        <v>5.3689499999999999</v>
      </c>
      <c r="F1560" s="2">
        <f t="shared" si="193"/>
        <v>5.3173650000000006</v>
      </c>
      <c r="G1560" s="2">
        <f t="shared" si="187"/>
        <v>5.3980279999999992</v>
      </c>
      <c r="H1560" s="2">
        <f t="shared" si="191"/>
        <v>5.8517390000000011</v>
      </c>
      <c r="I1560" s="2">
        <f t="array" ref="I1560">SUMPRODUCT(B1544:B1563, (ROW(B1544:B1563)-ROW(B1544)+1)) / (20*21/2)</f>
        <v>5.4211133333333326</v>
      </c>
      <c r="J1560" s="2">
        <f t="shared" si="194"/>
        <v>5.3629828466319749</v>
      </c>
      <c r="K1560" s="2">
        <f t="shared" si="188"/>
        <v>5.4131143418705756</v>
      </c>
    </row>
    <row r="1561" spans="1:11" ht="13.5" x14ac:dyDescent="0.25">
      <c r="A1561" s="3">
        <f>TITRES_STAT!B1564</f>
        <v>44284</v>
      </c>
      <c r="B1561" s="6">
        <f>TITRES_STAT!D1564</f>
        <v>5.6269</v>
      </c>
      <c r="C1561" s="2">
        <f t="shared" si="189"/>
        <v>0</v>
      </c>
      <c r="D1561" s="2">
        <f t="shared" si="190"/>
        <v>5.4974399999999992</v>
      </c>
      <c r="E1561" s="2">
        <f t="shared" si="192"/>
        <v>5.4111599999999997</v>
      </c>
      <c r="F1561" s="2">
        <f t="shared" si="193"/>
        <v>5.33378</v>
      </c>
      <c r="G1561" s="2">
        <f t="shared" si="187"/>
        <v>5.3980279999999983</v>
      </c>
      <c r="H1561" s="2">
        <f t="shared" si="191"/>
        <v>5.8460185000000013</v>
      </c>
      <c r="I1561" s="2">
        <f t="array" ref="I1561">SUMPRODUCT(B1545:B1564, (ROW(B1545:B1564)-ROW(B1545)+1)) / (20*21/2)</f>
        <v>5.4458119047619036</v>
      </c>
      <c r="J1561" s="2">
        <f t="shared" si="194"/>
        <v>5.3881178136194059</v>
      </c>
      <c r="K1561" s="2">
        <f t="shared" si="188"/>
        <v>5.4214980931697685</v>
      </c>
    </row>
    <row r="1562" spans="1:11" ht="13.5" x14ac:dyDescent="0.25">
      <c r="A1562" s="3">
        <f>TITRES_STAT!B1565</f>
        <v>44285</v>
      </c>
      <c r="B1562" s="6">
        <f>TITRES_STAT!D1565</f>
        <v>5.4580000000000002</v>
      </c>
      <c r="C1562" s="2">
        <f t="shared" si="189"/>
        <v>-0.16889999999999983</v>
      </c>
      <c r="D1562" s="2">
        <f t="shared" si="190"/>
        <v>5.4955600000000002</v>
      </c>
      <c r="E1562" s="2">
        <f t="shared" si="192"/>
        <v>5.4364799999999995</v>
      </c>
      <c r="F1562" s="2">
        <f t="shared" si="193"/>
        <v>5.3417500000000002</v>
      </c>
      <c r="G1562" s="2">
        <f t="shared" si="187"/>
        <v>5.3925879999999982</v>
      </c>
      <c r="H1562" s="2">
        <f t="shared" si="191"/>
        <v>5.8395005000000015</v>
      </c>
      <c r="I1562" s="2">
        <f t="array" ref="I1562">SUMPRODUCT(B1546:B1565, (ROW(B1546:B1565)-ROW(B1546)+1)) / (20*21/2)</f>
        <v>5.4672014285714283</v>
      </c>
      <c r="J1562" s="2">
        <f t="shared" si="194"/>
        <v>5.3947732599413678</v>
      </c>
      <c r="K1562" s="2">
        <f t="shared" si="188"/>
        <v>5.4229295404964448</v>
      </c>
    </row>
    <row r="1563" spans="1:11" ht="13.5" x14ac:dyDescent="0.25">
      <c r="A1563" s="3">
        <f>TITRES_STAT!B1566</f>
        <v>44286</v>
      </c>
      <c r="B1563" s="6">
        <f>TITRES_STAT!D1566</f>
        <v>5.6174999999999997</v>
      </c>
      <c r="C1563" s="2">
        <f t="shared" si="189"/>
        <v>0.15949999999999953</v>
      </c>
      <c r="D1563" s="2">
        <f t="shared" si="190"/>
        <v>5.5574600000000007</v>
      </c>
      <c r="E1563" s="2">
        <f t="shared" si="192"/>
        <v>5.4664899999999994</v>
      </c>
      <c r="F1563" s="2">
        <f t="shared" si="193"/>
        <v>5.3581650000000014</v>
      </c>
      <c r="G1563" s="2">
        <f t="shared" si="187"/>
        <v>5.3899619999999997</v>
      </c>
      <c r="H1563" s="2">
        <f t="shared" si="191"/>
        <v>5.8337800000000026</v>
      </c>
      <c r="I1563" s="2">
        <f t="array" ref="I1563">SUMPRODUCT(B1547:B1566, (ROW(B1547:B1566)-ROW(B1547)+1)) / (20*21/2)</f>
        <v>5.486177619047619</v>
      </c>
      <c r="J1563" s="2">
        <f t="shared" si="194"/>
        <v>5.4159853304231422</v>
      </c>
      <c r="K1563" s="2">
        <f t="shared" si="188"/>
        <v>5.4305597545946238</v>
      </c>
    </row>
    <row r="1564" spans="1:11" ht="13.5" x14ac:dyDescent="0.25">
      <c r="A1564" s="3">
        <f>TITRES_STAT!B1567</f>
        <v>44287</v>
      </c>
      <c r="B1564" s="6">
        <f>TITRES_STAT!D1567</f>
        <v>5.6174999999999997</v>
      </c>
      <c r="C1564" s="2">
        <f t="shared" si="189"/>
        <v>0</v>
      </c>
      <c r="D1564" s="2">
        <f t="shared" si="190"/>
        <v>5.5893600000000001</v>
      </c>
      <c r="E1564" s="2">
        <f t="shared" si="192"/>
        <v>5.4964999999999993</v>
      </c>
      <c r="F1564" s="2">
        <f t="shared" si="193"/>
        <v>5.3741099999999999</v>
      </c>
      <c r="G1564" s="2">
        <f t="shared" si="187"/>
        <v>5.3907119999999997</v>
      </c>
      <c r="H1564" s="2">
        <f t="shared" si="191"/>
        <v>5.8290440000000023</v>
      </c>
      <c r="I1564" s="2">
        <f t="array" ref="I1564">SUMPRODUCT(B1548:B1567, (ROW(B1548:B1567)-ROW(B1548)+1)) / (20*21/2)</f>
        <v>5.5017652380952393</v>
      </c>
      <c r="J1564" s="2">
        <f t="shared" si="194"/>
        <v>5.4351772037161767</v>
      </c>
      <c r="K1564" s="2">
        <f t="shared" si="188"/>
        <v>5.4378907446105211</v>
      </c>
    </row>
    <row r="1565" spans="1:11" ht="13.5" x14ac:dyDescent="0.25">
      <c r="A1565" s="3">
        <f>TITRES_STAT!B1568</f>
        <v>44288</v>
      </c>
      <c r="B1565" s="6">
        <f>TITRES_STAT!D1568</f>
        <v>5.5987</v>
      </c>
      <c r="C1565" s="2">
        <f t="shared" si="189"/>
        <v>-1.8799999999999706E-2</v>
      </c>
      <c r="D1565" s="2">
        <f t="shared" si="190"/>
        <v>5.5837200000000005</v>
      </c>
      <c r="E1565" s="2">
        <f t="shared" si="192"/>
        <v>5.5246300000000002</v>
      </c>
      <c r="F1565" s="2">
        <f t="shared" si="193"/>
        <v>5.3900500000000005</v>
      </c>
      <c r="G1565" s="2">
        <f t="shared" si="187"/>
        <v>5.389397999999999</v>
      </c>
      <c r="H1565" s="2">
        <f t="shared" si="191"/>
        <v>5.823792000000001</v>
      </c>
      <c r="I1565" s="2">
        <f t="array" ref="I1565">SUMPRODUCT(B1549:B1568, (ROW(B1549:B1568)-ROW(B1549)+1)) / (20*21/2)</f>
        <v>5.5028828571428567</v>
      </c>
      <c r="J1565" s="2">
        <f t="shared" si="194"/>
        <v>5.4507508033622551</v>
      </c>
      <c r="K1565" s="2">
        <f t="shared" si="188"/>
        <v>5.444196989919913</v>
      </c>
    </row>
    <row r="1566" spans="1:11" ht="13.5" x14ac:dyDescent="0.25">
      <c r="A1566" s="3">
        <f>TITRES_STAT!B1569</f>
        <v>44291</v>
      </c>
      <c r="B1566" s="6">
        <f>TITRES_STAT!D1569</f>
        <v>5.5892999999999997</v>
      </c>
      <c r="C1566" s="2">
        <f t="shared" si="189"/>
        <v>-9.400000000000297E-3</v>
      </c>
      <c r="D1566" s="2">
        <f t="shared" si="190"/>
        <v>5.5762</v>
      </c>
      <c r="E1566" s="2">
        <f t="shared" si="192"/>
        <v>5.5368200000000005</v>
      </c>
      <c r="F1566" s="2">
        <f t="shared" si="193"/>
        <v>5.40693</v>
      </c>
      <c r="G1566" s="2">
        <f t="shared" si="187"/>
        <v>5.3903359999999987</v>
      </c>
      <c r="H1566" s="2">
        <f t="shared" si="191"/>
        <v>5.8180244999999999</v>
      </c>
      <c r="I1566" s="2">
        <f t="array" ref="I1566">SUMPRODUCT(B1550:B1569, (ROW(B1550:B1569)-ROW(B1550)+1)) / (20*21/2)</f>
        <v>5.5157461904761895</v>
      </c>
      <c r="J1566" s="2">
        <f t="shared" si="194"/>
        <v>5.4639459649468023</v>
      </c>
      <c r="K1566" s="2">
        <f t="shared" si="188"/>
        <v>5.4498873040407005</v>
      </c>
    </row>
    <row r="1567" spans="1:11" ht="13.5" x14ac:dyDescent="0.25">
      <c r="A1567" s="3">
        <f>TITRES_STAT!B1570</f>
        <v>44292</v>
      </c>
      <c r="B1567" s="6">
        <f>TITRES_STAT!D1570</f>
        <v>5.5705999999999998</v>
      </c>
      <c r="C1567" s="2">
        <f t="shared" si="189"/>
        <v>-1.8699999999999939E-2</v>
      </c>
      <c r="D1567" s="2">
        <f t="shared" si="190"/>
        <v>5.5987200000000001</v>
      </c>
      <c r="E1567" s="2">
        <f t="shared" si="192"/>
        <v>5.5471400000000006</v>
      </c>
      <c r="F1567" s="2">
        <f t="shared" si="193"/>
        <v>5.4275649999999995</v>
      </c>
      <c r="G1567" s="2">
        <f t="shared" si="187"/>
        <v>5.3910859999999987</v>
      </c>
      <c r="H1567" s="2">
        <f t="shared" si="191"/>
        <v>5.8128194999999998</v>
      </c>
      <c r="I1567" s="2">
        <f t="array" ref="I1567">SUMPRODUCT(B1551:B1570, (ROW(B1551:B1570)-ROW(B1551)+1)) / (20*21/2)</f>
        <v>5.527090952380953</v>
      </c>
      <c r="J1567" s="2">
        <f t="shared" si="194"/>
        <v>5.4741034920947262</v>
      </c>
      <c r="K1567" s="2">
        <f t="shared" si="188"/>
        <v>5.4546211352547909</v>
      </c>
    </row>
    <row r="1568" spans="1:11" ht="13.5" x14ac:dyDescent="0.25">
      <c r="A1568" s="3">
        <f>TITRES_STAT!B1571</f>
        <v>44293</v>
      </c>
      <c r="B1568" s="6">
        <f>TITRES_STAT!D1571</f>
        <v>5.4393000000000002</v>
      </c>
      <c r="C1568" s="2">
        <f t="shared" si="189"/>
        <v>-0.13129999999999953</v>
      </c>
      <c r="D1568" s="2">
        <f t="shared" si="190"/>
        <v>5.5630800000000002</v>
      </c>
      <c r="E1568" s="2">
        <f t="shared" si="192"/>
        <v>5.5602700000000009</v>
      </c>
      <c r="F1568" s="2">
        <f t="shared" si="193"/>
        <v>5.4355349999999998</v>
      </c>
      <c r="G1568" s="2">
        <f t="shared" si="187"/>
        <v>5.387897999999999</v>
      </c>
      <c r="H1568" s="2">
        <f t="shared" si="191"/>
        <v>5.8069579999999998</v>
      </c>
      <c r="I1568" s="2">
        <f t="array" ref="I1568">SUMPRODUCT(B1552:B1571, (ROW(B1552:B1571)-ROW(B1552)+1)) / (20*21/2)</f>
        <v>5.5378123809523805</v>
      </c>
      <c r="J1568" s="2">
        <f t="shared" si="194"/>
        <v>5.4707888737999903</v>
      </c>
      <c r="K1568" s="2">
        <f t="shared" si="188"/>
        <v>5.4540203064212696</v>
      </c>
    </row>
    <row r="1569" spans="1:11" ht="13.5" x14ac:dyDescent="0.25">
      <c r="A1569" s="3">
        <f>TITRES_STAT!B1572</f>
        <v>44294</v>
      </c>
      <c r="B1569" s="6">
        <f>TITRES_STAT!D1572</f>
        <v>5.5705999999999998</v>
      </c>
      <c r="C1569" s="2">
        <f t="shared" si="189"/>
        <v>0.13129999999999953</v>
      </c>
      <c r="D1569" s="2">
        <f t="shared" si="190"/>
        <v>5.5536999999999992</v>
      </c>
      <c r="E1569" s="2">
        <f t="shared" si="192"/>
        <v>5.5715300000000001</v>
      </c>
      <c r="F1569" s="2">
        <f t="shared" si="193"/>
        <v>5.4514799999999992</v>
      </c>
      <c r="G1569" s="2">
        <f t="shared" si="187"/>
        <v>5.3893979999999999</v>
      </c>
      <c r="H1569" s="2">
        <f t="shared" si="191"/>
        <v>5.8019875000000001</v>
      </c>
      <c r="I1569" s="2">
        <f t="array" ref="I1569">SUMPRODUCT(B1553:B1572, (ROW(B1553:B1572)-ROW(B1553)+1)) / (20*21/2)</f>
        <v>5.5458519047619044</v>
      </c>
      <c r="J1569" s="2">
        <f t="shared" si="194"/>
        <v>5.4802946953428489</v>
      </c>
      <c r="K1569" s="2">
        <f t="shared" si="188"/>
        <v>5.4585920591106323</v>
      </c>
    </row>
    <row r="1570" spans="1:11" ht="13.5" x14ac:dyDescent="0.25">
      <c r="A1570" s="3">
        <f>TITRES_STAT!B1573</f>
        <v>44298</v>
      </c>
      <c r="B1570" s="6">
        <f>TITRES_STAT!D1573</f>
        <v>5.5705999999999998</v>
      </c>
      <c r="C1570" s="2">
        <f t="shared" si="189"/>
        <v>0</v>
      </c>
      <c r="D1570" s="2">
        <f t="shared" si="190"/>
        <v>5.5480799999999997</v>
      </c>
      <c r="E1570" s="2">
        <f t="shared" si="192"/>
        <v>5.5659000000000001</v>
      </c>
      <c r="F1570" s="2">
        <f t="shared" si="193"/>
        <v>5.4674249999999995</v>
      </c>
      <c r="G1570" s="2">
        <f t="shared" si="187"/>
        <v>5.3882720000000006</v>
      </c>
      <c r="H1570" s="2">
        <f t="shared" si="191"/>
        <v>5.7980020000000003</v>
      </c>
      <c r="I1570" s="2">
        <f t="array" ref="I1570">SUMPRODUCT(B1554:B1573, (ROW(B1554:B1573)-ROW(B1554)+1)) / (20*21/2)</f>
        <v>5.5521495238095246</v>
      </c>
      <c r="J1570" s="2">
        <f t="shared" si="194"/>
        <v>5.4888952005482921</v>
      </c>
      <c r="K1570" s="2">
        <f t="shared" si="188"/>
        <v>5.4629845273808044</v>
      </c>
    </row>
    <row r="1571" spans="1:11" ht="13.5" x14ac:dyDescent="0.25">
      <c r="A1571" s="3">
        <f>TITRES_STAT!B1574</f>
        <v>44299</v>
      </c>
      <c r="B1571" s="6">
        <f>TITRES_STAT!D1574</f>
        <v>5.58</v>
      </c>
      <c r="C1571" s="2">
        <f t="shared" si="189"/>
        <v>9.400000000000297E-3</v>
      </c>
      <c r="D1571" s="2">
        <f t="shared" si="190"/>
        <v>5.5462199999999999</v>
      </c>
      <c r="E1571" s="2">
        <f t="shared" si="192"/>
        <v>5.56121</v>
      </c>
      <c r="F1571" s="2">
        <f t="shared" si="193"/>
        <v>5.486184999999999</v>
      </c>
      <c r="G1571" s="2">
        <f t="shared" si="187"/>
        <v>5.3907119999999997</v>
      </c>
      <c r="H1571" s="2">
        <f t="shared" si="191"/>
        <v>5.7942509999999992</v>
      </c>
      <c r="I1571" s="2">
        <f t="array" ref="I1571">SUMPRODUCT(B1555:B1574, (ROW(B1555:B1574)-ROW(B1555)+1)) / (20*21/2)</f>
        <v>5.5492033333333328</v>
      </c>
      <c r="J1571" s="2">
        <f t="shared" si="194"/>
        <v>5.497571848115121</v>
      </c>
      <c r="K1571" s="2">
        <f t="shared" si="188"/>
        <v>5.4675733694443025</v>
      </c>
    </row>
    <row r="1572" spans="1:11" ht="13.5" x14ac:dyDescent="0.25">
      <c r="A1572" s="3">
        <f>TITRES_STAT!B1575</f>
        <v>44300</v>
      </c>
      <c r="B1572" s="6">
        <f>TITRES_STAT!D1575</f>
        <v>5.5705999999999998</v>
      </c>
      <c r="C1572" s="2">
        <f t="shared" si="189"/>
        <v>-9.400000000000297E-3</v>
      </c>
      <c r="D1572" s="2">
        <f t="shared" si="190"/>
        <v>5.5462199999999999</v>
      </c>
      <c r="E1572" s="2">
        <f t="shared" si="192"/>
        <v>5.57247</v>
      </c>
      <c r="F1572" s="2">
        <f t="shared" si="193"/>
        <v>5.5044749999999985</v>
      </c>
      <c r="G1572" s="2">
        <f t="shared" si="187"/>
        <v>5.3931500000000003</v>
      </c>
      <c r="H1572" s="2">
        <f t="shared" si="191"/>
        <v>5.7911564999999996</v>
      </c>
      <c r="I1572" s="2">
        <f t="array" ref="I1572">SUMPRODUCT(B1556:B1575, (ROW(B1556:B1575)-ROW(B1556)+1)) / (20*21/2)</f>
        <v>5.5454533333333336</v>
      </c>
      <c r="J1572" s="2">
        <f t="shared" si="194"/>
        <v>5.5045269101993952</v>
      </c>
      <c r="K1572" s="2">
        <f t="shared" si="188"/>
        <v>5.4716136294660949</v>
      </c>
    </row>
    <row r="1573" spans="1:11" ht="13.5" x14ac:dyDescent="0.25">
      <c r="A1573" s="3">
        <f>TITRES_STAT!B1576</f>
        <v>44301</v>
      </c>
      <c r="B1573" s="6">
        <f>TITRES_STAT!D1576</f>
        <v>5.5705999999999998</v>
      </c>
      <c r="C1573" s="2">
        <f t="shared" si="189"/>
        <v>0</v>
      </c>
      <c r="D1573" s="2">
        <f t="shared" si="190"/>
        <v>5.5724799999999997</v>
      </c>
      <c r="E1573" s="2">
        <f t="shared" si="192"/>
        <v>5.56778</v>
      </c>
      <c r="F1573" s="2">
        <f t="shared" si="193"/>
        <v>5.5171349999999988</v>
      </c>
      <c r="G1573" s="2">
        <f t="shared" si="187"/>
        <v>5.3955880000000009</v>
      </c>
      <c r="H1573" s="2">
        <f t="shared" si="191"/>
        <v>5.7868895</v>
      </c>
      <c r="I1573" s="2">
        <f t="array" ref="I1573">SUMPRODUCT(B1557:B1576, (ROW(B1557:B1576)-ROW(B1557)+1)) / (20*21/2)</f>
        <v>5.5140995238095236</v>
      </c>
      <c r="J1573" s="2">
        <f t="shared" si="194"/>
        <v>5.5108195854185009</v>
      </c>
      <c r="K1573" s="2">
        <f t="shared" si="188"/>
        <v>5.475495447918405</v>
      </c>
    </row>
    <row r="1574" spans="1:11" ht="13.5" x14ac:dyDescent="0.25">
      <c r="A1574" s="3">
        <f>TITRES_STAT!B1577</f>
        <v>44302</v>
      </c>
      <c r="B1574" s="6">
        <f>TITRES_STAT!D1577</f>
        <v>5.4862000000000002</v>
      </c>
      <c r="C1574" s="2">
        <f t="shared" si="189"/>
        <v>-8.4399999999999586E-2</v>
      </c>
      <c r="D1574" s="2">
        <f t="shared" si="190"/>
        <v>5.5556000000000001</v>
      </c>
      <c r="E1574" s="2">
        <f t="shared" si="192"/>
        <v>5.5546499999999996</v>
      </c>
      <c r="F1574" s="2">
        <f t="shared" si="193"/>
        <v>5.525574999999999</v>
      </c>
      <c r="G1574" s="2">
        <f t="shared" si="187"/>
        <v>5.3948380000000009</v>
      </c>
      <c r="H1574" s="2">
        <f t="shared" si="191"/>
        <v>5.7822474999999995</v>
      </c>
      <c r="I1574" s="2">
        <f t="array" ref="I1574">SUMPRODUCT(B1558:B1577, (ROW(B1558:B1577)-ROW(B1558)+1)) / (20*21/2)</f>
        <v>5.5054342857142862</v>
      </c>
      <c r="J1574" s="2">
        <f t="shared" si="194"/>
        <v>5.5084748629976907</v>
      </c>
      <c r="K1574" s="2">
        <f t="shared" si="188"/>
        <v>5.4759152342745461</v>
      </c>
    </row>
    <row r="1575" spans="1:11" ht="13.5" x14ac:dyDescent="0.25">
      <c r="A1575" s="3">
        <f>TITRES_STAT!B1578</f>
        <v>44305</v>
      </c>
      <c r="B1575" s="6">
        <f>TITRES_STAT!D1578</f>
        <v>5.4862000000000002</v>
      </c>
      <c r="C1575" s="2">
        <f t="shared" si="189"/>
        <v>0</v>
      </c>
      <c r="D1575" s="2">
        <f t="shared" si="190"/>
        <v>5.5387199999999996</v>
      </c>
      <c r="E1575" s="2">
        <f t="shared" si="192"/>
        <v>5.5434000000000001</v>
      </c>
      <c r="F1575" s="2">
        <f t="shared" si="193"/>
        <v>5.5340149999999992</v>
      </c>
      <c r="G1575" s="2">
        <f t="shared" si="187"/>
        <v>5.3972760000000006</v>
      </c>
      <c r="H1575" s="2">
        <f t="shared" si="191"/>
        <v>5.7785435000000005</v>
      </c>
      <c r="I1575" s="2">
        <f t="array" ref="I1575">SUMPRODUCT(B1559:B1578, (ROW(B1559:B1578)-ROW(B1559)+1)) / (20*21/2)</f>
        <v>5.5112428571428573</v>
      </c>
      <c r="J1575" s="2">
        <f t="shared" si="194"/>
        <v>5.5063534474741012</v>
      </c>
      <c r="K1575" s="2">
        <f t="shared" si="188"/>
        <v>5.4763185584206422</v>
      </c>
    </row>
    <row r="1576" spans="1:11" ht="13.5" x14ac:dyDescent="0.25">
      <c r="A1576" s="3">
        <f>TITRES_STAT!B1579</f>
        <v>44306</v>
      </c>
      <c r="B1576" s="6">
        <f>TITRES_STAT!D1579</f>
        <v>5.2047999999999996</v>
      </c>
      <c r="C1576" s="2">
        <f t="shared" si="189"/>
        <v>-0.28140000000000054</v>
      </c>
      <c r="D1576" s="2">
        <f t="shared" si="190"/>
        <v>5.4636800000000001</v>
      </c>
      <c r="E1576" s="2">
        <f t="shared" si="192"/>
        <v>5.5049499999999991</v>
      </c>
      <c r="F1576" s="2">
        <f t="shared" si="193"/>
        <v>5.5208849999999998</v>
      </c>
      <c r="G1576" s="2">
        <f t="shared" si="187"/>
        <v>5.3910860000000005</v>
      </c>
      <c r="H1576" s="2">
        <f t="shared" si="191"/>
        <v>5.7740885000000004</v>
      </c>
      <c r="I1576" s="2">
        <f t="array" ref="I1576">SUMPRODUCT(B1560:B1579, (ROW(B1560:B1579)-ROW(B1560)+1)) / (20*21/2)</f>
        <v>5.5023561904761911</v>
      </c>
      <c r="J1576" s="2">
        <f t="shared" si="194"/>
        <v>5.4776340715241867</v>
      </c>
      <c r="K1576" s="2">
        <f t="shared" si="188"/>
        <v>5.465670771815911</v>
      </c>
    </row>
    <row r="1577" spans="1:11" ht="13.5" x14ac:dyDescent="0.25">
      <c r="A1577" s="3">
        <f>TITRES_STAT!B1580</f>
        <v>44307</v>
      </c>
      <c r="B1577" s="6">
        <f>TITRES_STAT!D1580</f>
        <v>5.4298999999999999</v>
      </c>
      <c r="C1577" s="2">
        <f t="shared" si="189"/>
        <v>0.2251000000000003</v>
      </c>
      <c r="D1577" s="2">
        <f t="shared" si="190"/>
        <v>5.4355399999999996</v>
      </c>
      <c r="E1577" s="2">
        <f t="shared" si="192"/>
        <v>5.4908799999999989</v>
      </c>
      <c r="F1577" s="2">
        <f t="shared" si="193"/>
        <v>5.5190099999999997</v>
      </c>
      <c r="G1577" s="2">
        <f t="shared" si="187"/>
        <v>5.3897720000000007</v>
      </c>
      <c r="H1577" s="2">
        <f t="shared" si="191"/>
        <v>5.7707590000000017</v>
      </c>
      <c r="I1577" s="2">
        <f t="array" ref="I1577">SUMPRODUCT(B1561:B1580, (ROW(B1561:B1580)-ROW(B1561)+1)) / (20*21/2)</f>
        <v>5.4980252380952379</v>
      </c>
      <c r="J1577" s="2">
        <f t="shared" si="194"/>
        <v>5.4730879694742649</v>
      </c>
      <c r="K1577" s="2">
        <f t="shared" si="188"/>
        <v>5.4642679964505811</v>
      </c>
    </row>
    <row r="1578" spans="1:11" ht="13.5" x14ac:dyDescent="0.25">
      <c r="A1578" s="3">
        <f>TITRES_STAT!B1581</f>
        <v>44308</v>
      </c>
      <c r="B1578" s="6">
        <f>TITRES_STAT!D1581</f>
        <v>5.58</v>
      </c>
      <c r="C1578" s="2">
        <f t="shared" si="189"/>
        <v>0.15010000000000012</v>
      </c>
      <c r="D1578" s="2">
        <f t="shared" si="190"/>
        <v>5.4374200000000004</v>
      </c>
      <c r="E1578" s="2">
        <f t="shared" si="192"/>
        <v>5.5049499999999991</v>
      </c>
      <c r="F1578" s="2">
        <f t="shared" si="193"/>
        <v>5.53261</v>
      </c>
      <c r="G1578" s="2">
        <f t="shared" si="187"/>
        <v>5.3946500000000004</v>
      </c>
      <c r="H1578" s="2">
        <f t="shared" si="191"/>
        <v>5.7672895000000031</v>
      </c>
      <c r="I1578" s="2">
        <f t="array" ref="I1578">SUMPRODUCT(B1562:B1581, (ROW(B1562:B1581)-ROW(B1562)+1)) / (20*21/2)</f>
        <v>5.5024023809523808</v>
      </c>
      <c r="J1578" s="2">
        <f t="shared" si="194"/>
        <v>5.4832700676195731</v>
      </c>
      <c r="K1578" s="2">
        <f t="shared" si="188"/>
        <v>5.4688065063936957</v>
      </c>
    </row>
    <row r="1579" spans="1:11" ht="13.5" x14ac:dyDescent="0.25">
      <c r="A1579" s="3">
        <f>TITRES_STAT!B1582</f>
        <v>44309</v>
      </c>
      <c r="B1579" s="6">
        <f>TITRES_STAT!D1582</f>
        <v>5.4393000000000002</v>
      </c>
      <c r="C1579" s="2">
        <f t="shared" si="189"/>
        <v>-0.14069999999999983</v>
      </c>
      <c r="D1579" s="2">
        <f t="shared" si="190"/>
        <v>5.4280399999999993</v>
      </c>
      <c r="E1579" s="2">
        <f t="shared" si="192"/>
        <v>5.4918199999999997</v>
      </c>
      <c r="F1579" s="2">
        <f t="shared" si="193"/>
        <v>5.5316749999999999</v>
      </c>
      <c r="G1579" s="2">
        <f t="shared" si="187"/>
        <v>5.3978380000000019</v>
      </c>
      <c r="H1579" s="2">
        <f t="shared" si="191"/>
        <v>5.7624130000000022</v>
      </c>
      <c r="I1579" s="2">
        <f t="array" ref="I1579">SUMPRODUCT(B1563:B1582, (ROW(B1563:B1582)-ROW(B1563)+1)) / (20*21/2)</f>
        <v>5.5061523809523809</v>
      </c>
      <c r="J1579" s="2">
        <f t="shared" si="194"/>
        <v>5.479082442131995</v>
      </c>
      <c r="K1579" s="2">
        <f t="shared" si="188"/>
        <v>5.4676493884959037</v>
      </c>
    </row>
    <row r="1580" spans="1:11" ht="13.5" x14ac:dyDescent="0.25">
      <c r="A1580" s="3">
        <f>TITRES_STAT!B1583</f>
        <v>44312</v>
      </c>
      <c r="B1580" s="6">
        <f>TITRES_STAT!D1583</f>
        <v>5.4862000000000002</v>
      </c>
      <c r="C1580" s="2">
        <f t="shared" si="189"/>
        <v>4.6899999999999942E-2</v>
      </c>
      <c r="D1580" s="2">
        <f t="shared" si="190"/>
        <v>5.4280400000000002</v>
      </c>
      <c r="E1580" s="2">
        <f t="shared" si="192"/>
        <v>5.4833799999999995</v>
      </c>
      <c r="F1580" s="2">
        <f t="shared" si="193"/>
        <v>5.5246399999999998</v>
      </c>
      <c r="G1580" s="2">
        <f t="shared" si="187"/>
        <v>5.3993380000000029</v>
      </c>
      <c r="H1580" s="2">
        <f t="shared" si="191"/>
        <v>5.7577710000000035</v>
      </c>
      <c r="I1580" s="2">
        <f t="array" ref="I1580">SUMPRODUCT(B1564:B1583, (ROW(B1564:B1583)-ROW(B1564)+1)) / (20*21/2)</f>
        <v>5.5076204761904766</v>
      </c>
      <c r="J1580" s="2">
        <f t="shared" si="194"/>
        <v>5.4797603047860903</v>
      </c>
      <c r="K1580" s="2">
        <f t="shared" si="188"/>
        <v>5.4683768634568484</v>
      </c>
    </row>
    <row r="1581" spans="1:11" ht="13.5" x14ac:dyDescent="0.25">
      <c r="A1581" s="3">
        <f>TITRES_STAT!B1584</f>
        <v>44313</v>
      </c>
      <c r="B1581" s="6">
        <f>TITRES_STAT!D1584</f>
        <v>5.5705999999999998</v>
      </c>
      <c r="C1581" s="2">
        <f t="shared" si="189"/>
        <v>8.4399999999999586E-2</v>
      </c>
      <c r="D1581" s="2">
        <f t="shared" si="190"/>
        <v>5.5011999999999999</v>
      </c>
      <c r="E1581" s="2">
        <f t="shared" si="192"/>
        <v>5.4824399999999995</v>
      </c>
      <c r="F1581" s="2">
        <f t="shared" si="193"/>
        <v>5.5218249999999998</v>
      </c>
      <c r="G1581" s="2">
        <f t="shared" si="187"/>
        <v>5.4029020000000028</v>
      </c>
      <c r="H1581" s="2">
        <f t="shared" si="191"/>
        <v>5.7544890000000031</v>
      </c>
      <c r="I1581" s="2">
        <f t="array" ref="I1581">SUMPRODUCT(B1565:B1584, (ROW(B1565:B1584)-ROW(B1565)+1)) / (20*21/2)</f>
        <v>5.5067700000000004</v>
      </c>
      <c r="J1581" s="2">
        <f t="shared" si="194"/>
        <v>5.4884117043302725</v>
      </c>
      <c r="K1581" s="2">
        <f t="shared" si="188"/>
        <v>5.4723856139095215</v>
      </c>
    </row>
    <row r="1582" spans="1:11" ht="13.5" x14ac:dyDescent="0.25">
      <c r="A1582" s="3">
        <f>TITRES_STAT!B1585</f>
        <v>44314</v>
      </c>
      <c r="B1582" s="6">
        <f>TITRES_STAT!D1585</f>
        <v>5.5612000000000004</v>
      </c>
      <c r="C1582" s="2">
        <f t="shared" si="189"/>
        <v>-9.3999999999994088E-3</v>
      </c>
      <c r="D1582" s="2">
        <f t="shared" si="190"/>
        <v>5.5274599999999996</v>
      </c>
      <c r="E1582" s="2">
        <f t="shared" si="192"/>
        <v>5.4814999999999996</v>
      </c>
      <c r="F1582" s="2">
        <f t="shared" si="193"/>
        <v>5.5269849999999998</v>
      </c>
      <c r="G1582" s="2">
        <f t="shared" si="187"/>
        <v>5.4059020000000029</v>
      </c>
      <c r="H1582" s="2">
        <f t="shared" si="191"/>
        <v>5.750269000000003</v>
      </c>
      <c r="I1582" s="2">
        <f t="array" ref="I1582">SUMPRODUCT(B1566:B1585, (ROW(B1566:B1585)-ROW(B1566)+1)) / (20*21/2)</f>
        <v>5.5064109523809535</v>
      </c>
      <c r="J1582" s="2">
        <f t="shared" si="194"/>
        <v>5.4953439229654846</v>
      </c>
      <c r="K1582" s="2">
        <f t="shared" si="188"/>
        <v>5.475868531011109</v>
      </c>
    </row>
    <row r="1583" spans="1:11" ht="13.5" x14ac:dyDescent="0.25">
      <c r="A1583" s="3">
        <f>TITRES_STAT!B1586</f>
        <v>44315</v>
      </c>
      <c r="B1583" s="6">
        <f>TITRES_STAT!D1586</f>
        <v>5.5423999999999998</v>
      </c>
      <c r="C1583" s="2">
        <f t="shared" si="189"/>
        <v>-1.8800000000000594E-2</v>
      </c>
      <c r="D1583" s="2">
        <f t="shared" si="190"/>
        <v>5.5199400000000001</v>
      </c>
      <c r="E1583" s="2">
        <f t="shared" si="192"/>
        <v>5.4786799999999998</v>
      </c>
      <c r="F1583" s="2">
        <f t="shared" si="193"/>
        <v>5.5232299999999999</v>
      </c>
      <c r="G1583" s="2">
        <f t="shared" si="187"/>
        <v>5.4074020000000029</v>
      </c>
      <c r="H1583" s="2">
        <f t="shared" si="191"/>
        <v>5.7459550000000039</v>
      </c>
      <c r="I1583" s="2">
        <f t="array" ref="I1583">SUMPRODUCT(B1567:B1586, (ROW(B1567:B1586)-ROW(B1567)+1)) / (20*21/2)</f>
        <v>5.5064538095238102</v>
      </c>
      <c r="J1583" s="2">
        <f t="shared" si="194"/>
        <v>5.4998254541116287</v>
      </c>
      <c r="K1583" s="2">
        <f t="shared" si="188"/>
        <v>5.4784776082263598</v>
      </c>
    </row>
    <row r="1584" spans="1:11" ht="13.5" x14ac:dyDescent="0.25">
      <c r="A1584" s="3">
        <f>TITRES_STAT!B1587</f>
        <v>44316</v>
      </c>
      <c r="B1584" s="6">
        <f>TITRES_STAT!D1587</f>
        <v>5.5143000000000004</v>
      </c>
      <c r="C1584" s="2">
        <f t="shared" si="189"/>
        <v>-2.8099999999999348E-2</v>
      </c>
      <c r="D1584" s="2">
        <f t="shared" si="190"/>
        <v>5.5349400000000006</v>
      </c>
      <c r="E1584" s="2">
        <f t="shared" si="192"/>
        <v>5.4814899999999991</v>
      </c>
      <c r="F1584" s="2">
        <f t="shared" si="193"/>
        <v>5.5180699999999998</v>
      </c>
      <c r="G1584" s="2">
        <f t="shared" si="187"/>
        <v>5.4115280000000032</v>
      </c>
      <c r="H1584" s="2">
        <f t="shared" si="191"/>
        <v>5.7424380000000035</v>
      </c>
      <c r="I1584" s="2">
        <f t="array" ref="I1584">SUMPRODUCT(B1568:B1587, (ROW(B1568:B1587)-ROW(B1568)+1)) / (20*21/2)</f>
        <v>5.4836347619047618</v>
      </c>
      <c r="J1584" s="2">
        <f t="shared" si="194"/>
        <v>5.5012039822914733</v>
      </c>
      <c r="K1584" s="2">
        <f t="shared" si="188"/>
        <v>5.4798824079037578</v>
      </c>
    </row>
    <row r="1585" spans="1:11" ht="13.5" x14ac:dyDescent="0.25">
      <c r="A1585" s="3">
        <f>TITRES_STAT!B1588</f>
        <v>44319</v>
      </c>
      <c r="B1585" s="6">
        <f>TITRES_STAT!D1588</f>
        <v>5.5143000000000004</v>
      </c>
      <c r="C1585" s="2">
        <f t="shared" si="189"/>
        <v>0</v>
      </c>
      <c r="D1585" s="2">
        <f t="shared" si="190"/>
        <v>5.5405599999999993</v>
      </c>
      <c r="E1585" s="2">
        <f t="shared" si="192"/>
        <v>5.4842999999999993</v>
      </c>
      <c r="F1585" s="2">
        <f t="shared" si="193"/>
        <v>5.5138499999999997</v>
      </c>
      <c r="G1585" s="2">
        <f t="shared" si="187"/>
        <v>5.4156540000000026</v>
      </c>
      <c r="H1585" s="2">
        <f t="shared" si="191"/>
        <v>5.738358500000003</v>
      </c>
      <c r="I1585" s="2">
        <f t="array" ref="I1585">SUMPRODUCT(B1569:B1588, (ROW(B1569:B1588)-ROW(B1569)+1)) / (20*21/2)</f>
        <v>5.4515209523809514</v>
      </c>
      <c r="J1585" s="2">
        <f t="shared" si="194"/>
        <v>5.5024512220732378</v>
      </c>
      <c r="K1585" s="2">
        <f t="shared" si="188"/>
        <v>5.4812321173977283</v>
      </c>
    </row>
    <row r="1586" spans="1:11" ht="13.5" x14ac:dyDescent="0.25">
      <c r="A1586" s="3">
        <f>TITRES_STAT!B1589</f>
        <v>44320</v>
      </c>
      <c r="B1586" s="6">
        <f>TITRES_STAT!D1589</f>
        <v>5.5143000000000004</v>
      </c>
      <c r="C1586" s="2">
        <f t="shared" si="189"/>
        <v>0</v>
      </c>
      <c r="D1586" s="2">
        <f t="shared" si="190"/>
        <v>5.5292999999999992</v>
      </c>
      <c r="E1586" s="2">
        <f t="shared" si="192"/>
        <v>5.51525</v>
      </c>
      <c r="F1586" s="2">
        <f t="shared" si="193"/>
        <v>5.5100999999999996</v>
      </c>
      <c r="G1586" s="2">
        <f t="shared" ref="G1586:G1649" si="195">AVERAGE(B1537:B1586)</f>
        <v>5.4227820000000033</v>
      </c>
      <c r="H1586" s="2">
        <f t="shared" si="191"/>
        <v>5.7351700000000028</v>
      </c>
      <c r="I1586" s="2">
        <f t="array" ref="I1586">SUMPRODUCT(B1570:B1589, (ROW(B1570:B1589)-ROW(B1570)+1)) / (20*21/2)</f>
        <v>5.4207471428571425</v>
      </c>
      <c r="J1586" s="2">
        <f t="shared" si="194"/>
        <v>5.5035796771138816</v>
      </c>
      <c r="K1586" s="2">
        <f t="shared" si="188"/>
        <v>5.4825288971076214</v>
      </c>
    </row>
    <row r="1587" spans="1:11" ht="13.5" x14ac:dyDescent="0.25">
      <c r="A1587" s="3">
        <f>TITRES_STAT!B1590</f>
        <v>44321</v>
      </c>
      <c r="B1587" s="6">
        <f>TITRES_STAT!D1590</f>
        <v>5.2705000000000002</v>
      </c>
      <c r="C1587" s="2">
        <f t="shared" si="189"/>
        <v>-0.24380000000000024</v>
      </c>
      <c r="D1587" s="2">
        <f t="shared" si="190"/>
        <v>5.4711599999999994</v>
      </c>
      <c r="E1587" s="2">
        <f t="shared" si="192"/>
        <v>5.4993099999999995</v>
      </c>
      <c r="F1587" s="2">
        <f t="shared" si="193"/>
        <v>5.4950950000000001</v>
      </c>
      <c r="G1587" s="2">
        <f t="shared" si="195"/>
        <v>5.4220320000000042</v>
      </c>
      <c r="H1587" s="2">
        <f t="shared" si="191"/>
        <v>5.7307625000000026</v>
      </c>
      <c r="I1587" s="2">
        <f t="array" ref="I1587">SUMPRODUCT(B1571:B1590, (ROW(B1571:B1590)-ROW(B1571)+1)) / (20*21/2)</f>
        <v>5.3901576190476197</v>
      </c>
      <c r="J1587" s="2">
        <f t="shared" si="194"/>
        <v>5.4813816126268451</v>
      </c>
      <c r="K1587" s="2">
        <f t="shared" ref="K1587:K1650" si="196">$K$4*B1587+(1-$K$4)*K1586</f>
        <v>5.4742140383975189</v>
      </c>
    </row>
    <row r="1588" spans="1:11" ht="13.5" x14ac:dyDescent="0.25">
      <c r="A1588" s="3">
        <f>TITRES_STAT!B1591</f>
        <v>44322</v>
      </c>
      <c r="B1588" s="6">
        <f>TITRES_STAT!D1591</f>
        <v>5.1578999999999997</v>
      </c>
      <c r="C1588" s="2">
        <f t="shared" si="189"/>
        <v>-0.11260000000000048</v>
      </c>
      <c r="D1588" s="2">
        <f t="shared" si="190"/>
        <v>5.3942600000000001</v>
      </c>
      <c r="E1588" s="2">
        <f t="shared" si="192"/>
        <v>5.4570999999999987</v>
      </c>
      <c r="F1588" s="2">
        <f t="shared" si="193"/>
        <v>5.4810250000000007</v>
      </c>
      <c r="G1588" s="2">
        <f t="shared" si="195"/>
        <v>5.4190300000000038</v>
      </c>
      <c r="H1588" s="2">
        <f t="shared" si="191"/>
        <v>5.7256980000000022</v>
      </c>
      <c r="I1588" s="2">
        <f t="array" ref="I1588">SUMPRODUCT(B1572:B1591, (ROW(B1572:B1591)-ROW(B1572)+1)) / (20*21/2)</f>
        <v>5.3625176190476189</v>
      </c>
      <c r="J1588" s="2">
        <f t="shared" si="194"/>
        <v>5.4505738399957169</v>
      </c>
      <c r="K1588" s="2">
        <f t="shared" si="196"/>
        <v>5.461809566303498</v>
      </c>
    </row>
    <row r="1589" spans="1:11" ht="13.5" x14ac:dyDescent="0.25">
      <c r="A1589" s="3">
        <f>TITRES_STAT!B1592</f>
        <v>44323</v>
      </c>
      <c r="B1589" s="6">
        <f>TITRES_STAT!D1592</f>
        <v>5.1578999999999997</v>
      </c>
      <c r="C1589" s="2">
        <f t="shared" si="189"/>
        <v>0</v>
      </c>
      <c r="D1589" s="2">
        <f t="shared" si="190"/>
        <v>5.3229799999999994</v>
      </c>
      <c r="E1589" s="2">
        <f t="shared" si="192"/>
        <v>5.4289599999999991</v>
      </c>
      <c r="F1589" s="2">
        <f t="shared" si="193"/>
        <v>5.4603900000000003</v>
      </c>
      <c r="G1589" s="2">
        <f t="shared" si="195"/>
        <v>5.4188420000000015</v>
      </c>
      <c r="H1589" s="2">
        <f t="shared" si="191"/>
        <v>5.7206335000000017</v>
      </c>
      <c r="I1589" s="2">
        <f t="array" ref="I1589">SUMPRODUCT(B1573:B1592, (ROW(B1573:B1592)-ROW(B1573)+1)) / (20*21/2)</f>
        <v>5.3369319047619044</v>
      </c>
      <c r="J1589" s="2">
        <f t="shared" si="194"/>
        <v>5.4227001409485061</v>
      </c>
      <c r="K1589" s="2">
        <f t="shared" si="196"/>
        <v>5.4498915440955171</v>
      </c>
    </row>
    <row r="1590" spans="1:11" ht="13.5" x14ac:dyDescent="0.25">
      <c r="A1590" s="3">
        <f>TITRES_STAT!B1593</f>
        <v>44326</v>
      </c>
      <c r="B1590" s="6">
        <f>TITRES_STAT!D1593</f>
        <v>5.1391999999999998</v>
      </c>
      <c r="C1590" s="2">
        <f t="shared" si="189"/>
        <v>-1.8699999999999939E-2</v>
      </c>
      <c r="D1590" s="2">
        <f t="shared" si="190"/>
        <v>5.24796</v>
      </c>
      <c r="E1590" s="2">
        <f t="shared" si="192"/>
        <v>5.3942599999999992</v>
      </c>
      <c r="F1590" s="2">
        <f t="shared" si="193"/>
        <v>5.4388200000000007</v>
      </c>
      <c r="G1590" s="2">
        <f t="shared" si="195"/>
        <v>5.4156540000000026</v>
      </c>
      <c r="H1590" s="2">
        <f t="shared" si="191"/>
        <v>5.7163665000000012</v>
      </c>
      <c r="I1590" s="2">
        <f t="array" ref="I1590">SUMPRODUCT(B1574:B1593, (ROW(B1574:B1593)-ROW(B1574)+1)) / (20*21/2)</f>
        <v>5.314241428571429</v>
      </c>
      <c r="J1590" s="2">
        <f t="shared" si="194"/>
        <v>5.3957001275248384</v>
      </c>
      <c r="K1590" s="2">
        <f t="shared" si="196"/>
        <v>5.4377075619741246</v>
      </c>
    </row>
    <row r="1591" spans="1:11" ht="13.5" x14ac:dyDescent="0.25">
      <c r="A1591" s="3">
        <f>TITRES_STAT!B1594</f>
        <v>44327</v>
      </c>
      <c r="B1591" s="6">
        <f>TITRES_STAT!D1594</f>
        <v>5.1486000000000001</v>
      </c>
      <c r="C1591" s="2">
        <f t="shared" si="189"/>
        <v>9.400000000000297E-3</v>
      </c>
      <c r="D1591" s="2">
        <f t="shared" si="190"/>
        <v>5.1748199999999995</v>
      </c>
      <c r="E1591" s="2">
        <f t="shared" si="192"/>
        <v>5.3520599999999998</v>
      </c>
      <c r="F1591" s="2">
        <f t="shared" si="193"/>
        <v>5.417250000000001</v>
      </c>
      <c r="G1591" s="2">
        <f t="shared" si="195"/>
        <v>5.4126540000000025</v>
      </c>
      <c r="H1591" s="2">
        <f t="shared" si="191"/>
        <v>5.7116305000000018</v>
      </c>
      <c r="I1591" s="2">
        <f t="array" ref="I1591">SUMPRODUCT(B1575:B1594, (ROW(B1575:B1594)-ROW(B1575)+1)) / (20*21/2)</f>
        <v>5.2935161904761907</v>
      </c>
      <c r="J1591" s="2">
        <f t="shared" si="194"/>
        <v>5.3721667820462828</v>
      </c>
      <c r="K1591" s="2">
        <f t="shared" si="196"/>
        <v>5.4263700105241588</v>
      </c>
    </row>
    <row r="1592" spans="1:11" ht="13.5" x14ac:dyDescent="0.25">
      <c r="A1592" s="3">
        <f>TITRES_STAT!B1595</f>
        <v>44333</v>
      </c>
      <c r="B1592" s="6">
        <f>TITRES_STAT!D1595</f>
        <v>5.1486000000000001</v>
      </c>
      <c r="C1592" s="2">
        <f t="shared" si="189"/>
        <v>0</v>
      </c>
      <c r="D1592" s="2">
        <f t="shared" si="190"/>
        <v>5.1504400000000006</v>
      </c>
      <c r="E1592" s="2">
        <f t="shared" si="192"/>
        <v>5.3107999999999995</v>
      </c>
      <c r="F1592" s="2">
        <f t="shared" si="193"/>
        <v>5.3961500000000004</v>
      </c>
      <c r="G1592" s="2">
        <f t="shared" si="195"/>
        <v>5.4096540000000015</v>
      </c>
      <c r="H1592" s="2">
        <f t="shared" si="191"/>
        <v>5.7065195000000024</v>
      </c>
      <c r="I1592" s="2">
        <f t="array" ref="I1592">SUMPRODUCT(B1576:B1595, (ROW(B1576:B1595)-ROW(B1576)+1)) / (20*21/2)</f>
        <v>5.2734685714285714</v>
      </c>
      <c r="J1592" s="2">
        <f t="shared" si="194"/>
        <v>5.3508747075656844</v>
      </c>
      <c r="K1592" s="2">
        <f t="shared" si="196"/>
        <v>5.415477068934976</v>
      </c>
    </row>
    <row r="1593" spans="1:11" ht="13.5" x14ac:dyDescent="0.25">
      <c r="A1593" s="3">
        <f>TITRES_STAT!B1596</f>
        <v>44334</v>
      </c>
      <c r="B1593" s="6">
        <f>TITRES_STAT!D1596</f>
        <v>5.1578999999999997</v>
      </c>
      <c r="C1593" s="2">
        <f t="shared" si="189"/>
        <v>9.2999999999996419E-3</v>
      </c>
      <c r="D1593" s="2">
        <f t="shared" si="190"/>
        <v>5.1504400000000006</v>
      </c>
      <c r="E1593" s="2">
        <f t="shared" si="192"/>
        <v>5.2723500000000003</v>
      </c>
      <c r="F1593" s="2">
        <f t="shared" si="193"/>
        <v>5.375515</v>
      </c>
      <c r="G1593" s="2">
        <f t="shared" si="195"/>
        <v>5.4070280000000013</v>
      </c>
      <c r="H1593" s="2">
        <f t="shared" si="191"/>
        <v>5.701830000000002</v>
      </c>
      <c r="I1593" s="2">
        <f t="array" ref="I1593">SUMPRODUCT(B1577:B1596, (ROW(B1577:B1596)-ROW(B1577)+1)) / (20*21/2)</f>
        <v>5.2434190476190476</v>
      </c>
      <c r="J1593" s="2">
        <f t="shared" si="194"/>
        <v>5.332496163988</v>
      </c>
      <c r="K1593" s="2">
        <f t="shared" si="196"/>
        <v>5.4053760074081136</v>
      </c>
    </row>
    <row r="1594" spans="1:11" ht="13.5" x14ac:dyDescent="0.25">
      <c r="A1594" s="3">
        <f>TITRES_STAT!B1597</f>
        <v>44335</v>
      </c>
      <c r="B1594" s="6">
        <f>TITRES_STAT!D1597</f>
        <v>5.1578999999999997</v>
      </c>
      <c r="C1594" s="2">
        <f t="shared" si="189"/>
        <v>0</v>
      </c>
      <c r="D1594" s="2">
        <f t="shared" si="190"/>
        <v>5.1504400000000006</v>
      </c>
      <c r="E1594" s="2">
        <f t="shared" si="192"/>
        <v>5.2367099999999995</v>
      </c>
      <c r="F1594" s="2">
        <f t="shared" si="193"/>
        <v>5.3590999999999998</v>
      </c>
      <c r="G1594" s="2">
        <f t="shared" si="195"/>
        <v>5.4042140000000005</v>
      </c>
      <c r="H1594" s="2">
        <f t="shared" si="191"/>
        <v>5.6971405000000015</v>
      </c>
      <c r="I1594" s="2">
        <f t="array" ref="I1594">SUMPRODUCT(B1578:B1597, (ROW(B1578:B1597)-ROW(B1578)+1)) / (20*21/2)</f>
        <v>5.2258271428571428</v>
      </c>
      <c r="J1594" s="2">
        <f t="shared" si="194"/>
        <v>5.3158679578939045</v>
      </c>
      <c r="K1594" s="2">
        <f t="shared" si="196"/>
        <v>5.3956710659411282</v>
      </c>
    </row>
    <row r="1595" spans="1:11" ht="13.5" x14ac:dyDescent="0.25">
      <c r="A1595" s="3">
        <f>TITRES_STAT!B1598</f>
        <v>44336</v>
      </c>
      <c r="B1595" s="6">
        <f>TITRES_STAT!D1598</f>
        <v>5.1486000000000001</v>
      </c>
      <c r="C1595" s="2">
        <f t="shared" si="189"/>
        <v>-9.2999999999996419E-3</v>
      </c>
      <c r="D1595" s="2">
        <f t="shared" si="190"/>
        <v>5.1523200000000005</v>
      </c>
      <c r="E1595" s="2">
        <f t="shared" si="192"/>
        <v>5.2001399999999993</v>
      </c>
      <c r="F1595" s="2">
        <f t="shared" si="193"/>
        <v>5.3422199999999993</v>
      </c>
      <c r="G1595" s="2">
        <f t="shared" si="195"/>
        <v>5.4015880000000003</v>
      </c>
      <c r="H1595" s="2">
        <f t="shared" si="191"/>
        <v>5.6924045000000021</v>
      </c>
      <c r="I1595" s="2">
        <f t="array" ref="I1595">SUMPRODUCT(B1579:B1598, (ROW(B1579:B1598)-ROW(B1579)+1)) / (20*21/2)</f>
        <v>5.2095747619047623</v>
      </c>
      <c r="J1595" s="2">
        <f t="shared" si="194"/>
        <v>5.2999376761897237</v>
      </c>
      <c r="K1595" s="2">
        <f t="shared" si="196"/>
        <v>5.3859820045316722</v>
      </c>
    </row>
    <row r="1596" spans="1:11" ht="13.5" x14ac:dyDescent="0.25">
      <c r="A1596" s="3">
        <f>TITRES_STAT!B1599</f>
        <v>44337</v>
      </c>
      <c r="B1596" s="6">
        <f>TITRES_STAT!D1599</f>
        <v>5.0266999999999999</v>
      </c>
      <c r="C1596" s="2">
        <f t="shared" si="189"/>
        <v>-0.12190000000000012</v>
      </c>
      <c r="D1596" s="2">
        <f t="shared" si="190"/>
        <v>5.1279399999999997</v>
      </c>
      <c r="E1596" s="2">
        <f t="shared" si="192"/>
        <v>5.1513799999999996</v>
      </c>
      <c r="F1596" s="2">
        <f t="shared" si="193"/>
        <v>5.3333150000000007</v>
      </c>
      <c r="G1596" s="2">
        <f t="shared" si="195"/>
        <v>5.397088000000001</v>
      </c>
      <c r="H1596" s="2">
        <f t="shared" si="191"/>
        <v>5.6871060000000027</v>
      </c>
      <c r="I1596" s="2">
        <f t="array" ref="I1596">SUMPRODUCT(B1580:B1599, (ROW(B1580:B1599)-ROW(B1580)+1)) / (20*21/2)</f>
        <v>5.1962623809523816</v>
      </c>
      <c r="J1596" s="2">
        <f t="shared" si="194"/>
        <v>5.2739150403621311</v>
      </c>
      <c r="K1596" s="2">
        <f t="shared" si="196"/>
        <v>5.3718925141578806</v>
      </c>
    </row>
    <row r="1597" spans="1:11" ht="13.5" x14ac:dyDescent="0.25">
      <c r="A1597" s="3">
        <f>TITRES_STAT!B1600</f>
        <v>44340</v>
      </c>
      <c r="B1597" s="6">
        <f>TITRES_STAT!D1600</f>
        <v>5.1486000000000001</v>
      </c>
      <c r="C1597" s="2">
        <f t="shared" si="189"/>
        <v>0.12190000000000012</v>
      </c>
      <c r="D1597" s="2">
        <f t="shared" si="190"/>
        <v>5.1279399999999997</v>
      </c>
      <c r="E1597" s="2">
        <f t="shared" si="192"/>
        <v>5.1391900000000001</v>
      </c>
      <c r="F1597" s="2">
        <f t="shared" si="193"/>
        <v>5.3192500000000003</v>
      </c>
      <c r="G1597" s="2">
        <f t="shared" si="195"/>
        <v>5.3969019999999999</v>
      </c>
      <c r="H1597" s="2">
        <f t="shared" si="191"/>
        <v>5.6823700000000024</v>
      </c>
      <c r="I1597" s="2">
        <f t="array" ref="I1597">SUMPRODUCT(B1581:B1600, (ROW(B1581:B1600)-ROW(B1581)+1)) / (20*21/2)</f>
        <v>5.1726804761904761</v>
      </c>
      <c r="J1597" s="2">
        <f t="shared" si="194"/>
        <v>5.2619802746133564</v>
      </c>
      <c r="K1597" s="2">
        <f t="shared" si="196"/>
        <v>5.3631359449752187</v>
      </c>
    </row>
    <row r="1598" spans="1:11" ht="13.5" x14ac:dyDescent="0.25">
      <c r="A1598" s="3">
        <f>TITRES_STAT!B1601</f>
        <v>44341</v>
      </c>
      <c r="B1598" s="6">
        <f>TITRES_STAT!D1601</f>
        <v>5.1486000000000001</v>
      </c>
      <c r="C1598" s="2">
        <f t="shared" si="189"/>
        <v>0</v>
      </c>
      <c r="D1598" s="2">
        <f t="shared" si="190"/>
        <v>5.12608</v>
      </c>
      <c r="E1598" s="2">
        <f t="shared" si="192"/>
        <v>5.1382600000000007</v>
      </c>
      <c r="F1598" s="2">
        <f t="shared" si="193"/>
        <v>5.2976799999999997</v>
      </c>
      <c r="G1598" s="2">
        <f t="shared" si="195"/>
        <v>5.3942759999999996</v>
      </c>
      <c r="H1598" s="2">
        <f t="shared" si="191"/>
        <v>5.6776340000000012</v>
      </c>
      <c r="I1598" s="2">
        <f t="array" ref="I1598">SUMPRODUCT(B1582:B1601, (ROW(B1582:B1601)-ROW(B1582)+1)) / (20*21/2)</f>
        <v>5.1628519047619044</v>
      </c>
      <c r="J1598" s="2">
        <f t="shared" si="194"/>
        <v>5.2511821532216079</v>
      </c>
      <c r="K1598" s="2">
        <f t="shared" si="196"/>
        <v>5.3547227706624652</v>
      </c>
    </row>
    <row r="1599" spans="1:11" ht="13.5" x14ac:dyDescent="0.25">
      <c r="A1599" s="3">
        <f>TITRES_STAT!B1602</f>
        <v>44342</v>
      </c>
      <c r="B1599" s="6">
        <f>TITRES_STAT!D1602</f>
        <v>5.1578999999999997</v>
      </c>
      <c r="C1599" s="2">
        <f t="shared" si="189"/>
        <v>9.2999999999996419E-3</v>
      </c>
      <c r="D1599" s="2">
        <f t="shared" si="190"/>
        <v>5.12608</v>
      </c>
      <c r="E1599" s="2">
        <f t="shared" si="192"/>
        <v>5.1382600000000007</v>
      </c>
      <c r="F1599" s="2">
        <f t="shared" si="193"/>
        <v>5.2836100000000004</v>
      </c>
      <c r="G1599" s="2">
        <f t="shared" si="195"/>
        <v>5.3923999999999985</v>
      </c>
      <c r="H1599" s="2">
        <f t="shared" si="191"/>
        <v>5.6725695000000007</v>
      </c>
      <c r="I1599" s="2">
        <f t="array" ref="I1599">SUMPRODUCT(B1583:B1602, (ROW(B1583:B1602)-ROW(B1583)+1)) / (20*21/2)</f>
        <v>5.1549885714285715</v>
      </c>
      <c r="J1599" s="2">
        <f t="shared" si="194"/>
        <v>5.2422981386290743</v>
      </c>
      <c r="K1599" s="2">
        <f t="shared" si="196"/>
        <v>5.347004230636486</v>
      </c>
    </row>
    <row r="1600" spans="1:11" ht="13.5" x14ac:dyDescent="0.25">
      <c r="A1600" s="3">
        <f>TITRES_STAT!B1603</f>
        <v>44343</v>
      </c>
      <c r="B1600" s="6">
        <f>TITRES_STAT!D1603</f>
        <v>5.0359999999999996</v>
      </c>
      <c r="C1600" s="2">
        <f t="shared" si="189"/>
        <v>-0.12190000000000012</v>
      </c>
      <c r="D1600" s="2">
        <f t="shared" si="190"/>
        <v>5.1035599999999999</v>
      </c>
      <c r="E1600" s="2">
        <f t="shared" si="192"/>
        <v>5.1279400000000006</v>
      </c>
      <c r="F1600" s="2">
        <f t="shared" si="193"/>
        <v>5.2610999999999999</v>
      </c>
      <c r="G1600" s="2">
        <f t="shared" si="195"/>
        <v>5.3880859999999995</v>
      </c>
      <c r="H1600" s="2">
        <f t="shared" si="191"/>
        <v>5.6675520000000015</v>
      </c>
      <c r="I1600" s="2">
        <f t="array" ref="I1600">SUMPRODUCT(B1584:B1603, (ROW(B1584:B1603)-ROW(B1584)+1)) / (20*21/2)</f>
        <v>5.1624457142857141</v>
      </c>
      <c r="J1600" s="2">
        <f t="shared" si="194"/>
        <v>5.2226506968548767</v>
      </c>
      <c r="K1600" s="2">
        <f t="shared" si="196"/>
        <v>5.3348079862978004</v>
      </c>
    </row>
    <row r="1601" spans="1:11" ht="13.5" x14ac:dyDescent="0.25">
      <c r="A1601" s="3">
        <f>TITRES_STAT!B1604</f>
        <v>44344</v>
      </c>
      <c r="B1601" s="6">
        <f>TITRES_STAT!D1604</f>
        <v>5.1578999999999997</v>
      </c>
      <c r="C1601" s="2">
        <f t="shared" si="189"/>
        <v>0.12190000000000012</v>
      </c>
      <c r="D1601" s="2">
        <f t="shared" si="190"/>
        <v>5.1298000000000004</v>
      </c>
      <c r="E1601" s="2">
        <f t="shared" si="192"/>
        <v>5.12887</v>
      </c>
      <c r="F1601" s="2">
        <f t="shared" si="193"/>
        <v>5.2404650000000004</v>
      </c>
      <c r="G1601" s="2">
        <f t="shared" si="195"/>
        <v>5.3871479999999989</v>
      </c>
      <c r="H1601" s="2">
        <f t="shared" si="191"/>
        <v>5.662862500000001</v>
      </c>
      <c r="I1601" s="2">
        <f t="array" ref="I1601">SUMPRODUCT(B1585:B1604, (ROW(B1585:B1604)-ROW(B1585)+1)) / (20*21/2)</f>
        <v>5.17106380952381</v>
      </c>
      <c r="J1601" s="2">
        <f t="shared" si="194"/>
        <v>5.2164839638210792</v>
      </c>
      <c r="K1601" s="2">
        <f t="shared" si="196"/>
        <v>5.3278704182076906</v>
      </c>
    </row>
    <row r="1602" spans="1:11" ht="13.5" x14ac:dyDescent="0.25">
      <c r="A1602" s="3">
        <f>TITRES_STAT!B1605</f>
        <v>44347</v>
      </c>
      <c r="B1602" s="6">
        <f>TITRES_STAT!D1605</f>
        <v>5.1578999999999997</v>
      </c>
      <c r="C1602" s="2">
        <f t="shared" si="189"/>
        <v>0</v>
      </c>
      <c r="D1602" s="2">
        <f t="shared" si="190"/>
        <v>5.1316599999999992</v>
      </c>
      <c r="E1602" s="2">
        <f t="shared" si="192"/>
        <v>5.1297999999999995</v>
      </c>
      <c r="F1602" s="2">
        <f t="shared" si="193"/>
        <v>5.2202999999999999</v>
      </c>
      <c r="G1602" s="2">
        <f t="shared" si="195"/>
        <v>5.3862099999999984</v>
      </c>
      <c r="H1602" s="2">
        <f t="shared" si="191"/>
        <v>5.6588765000000016</v>
      </c>
      <c r="I1602" s="2">
        <f t="array" ref="I1602">SUMPRODUCT(B1586:B1605, (ROW(B1586:B1605)-ROW(B1586)+1)) / (20*21/2)</f>
        <v>5.1807090476190485</v>
      </c>
      <c r="J1602" s="2">
        <f t="shared" si="194"/>
        <v>5.2109045386952619</v>
      </c>
      <c r="K1602" s="2">
        <f t="shared" si="196"/>
        <v>5.3212049116113107</v>
      </c>
    </row>
    <row r="1603" spans="1:11" ht="13.5" x14ac:dyDescent="0.25">
      <c r="A1603" s="3">
        <f>TITRES_STAT!B1606</f>
        <v>44348</v>
      </c>
      <c r="B1603" s="6">
        <f>TITRES_STAT!D1606</f>
        <v>5.2986000000000004</v>
      </c>
      <c r="C1603" s="2">
        <f t="shared" si="189"/>
        <v>0.14070000000000071</v>
      </c>
      <c r="D1603" s="2">
        <f t="shared" si="190"/>
        <v>5.1616599999999995</v>
      </c>
      <c r="E1603" s="2">
        <f t="shared" si="192"/>
        <v>5.1438699999999997</v>
      </c>
      <c r="F1603" s="2">
        <f t="shared" si="193"/>
        <v>5.2081100000000005</v>
      </c>
      <c r="G1603" s="2">
        <f t="shared" si="195"/>
        <v>5.385834</v>
      </c>
      <c r="H1603" s="2">
        <f t="shared" si="191"/>
        <v>5.6549845000000003</v>
      </c>
      <c r="I1603" s="2">
        <f t="array" ref="I1603">SUMPRODUCT(B1587:B1606, (ROW(B1587:B1606)-ROW(B1587)+1)) / (20*21/2)</f>
        <v>5.1913814285714288</v>
      </c>
      <c r="J1603" s="2">
        <f t="shared" si="194"/>
        <v>5.2192564873909513</v>
      </c>
      <c r="K1603" s="2">
        <f t="shared" si="196"/>
        <v>5.3203184444892981</v>
      </c>
    </row>
    <row r="1604" spans="1:11" ht="13.5" x14ac:dyDescent="0.25">
      <c r="A1604" s="3">
        <f>TITRES_STAT!B1607</f>
        <v>44349</v>
      </c>
      <c r="B1604" s="6">
        <f>TITRES_STAT!D1607</f>
        <v>5.2986000000000004</v>
      </c>
      <c r="C1604" s="2">
        <f t="shared" ref="C1604:C1667" si="197">B1604-B1603</f>
        <v>0</v>
      </c>
      <c r="D1604" s="2">
        <f t="shared" si="190"/>
        <v>5.1898</v>
      </c>
      <c r="E1604" s="2">
        <f t="shared" si="192"/>
        <v>5.15794</v>
      </c>
      <c r="F1604" s="2">
        <f t="shared" si="193"/>
        <v>5.1973249999999993</v>
      </c>
      <c r="G1604" s="2">
        <f t="shared" si="195"/>
        <v>5.3854580000000007</v>
      </c>
      <c r="H1604" s="2">
        <f t="shared" si="191"/>
        <v>5.6509050000000016</v>
      </c>
      <c r="I1604" s="2">
        <f t="array" ref="I1604">SUMPRODUCT(B1588:B1607, (ROW(B1588:B1607)-ROW(B1588)+1)) / (20*21/2)</f>
        <v>5.2021857142857142</v>
      </c>
      <c r="J1604" s="2">
        <f t="shared" si="194"/>
        <v>5.2268130124013368</v>
      </c>
      <c r="K1604" s="2">
        <f t="shared" si="196"/>
        <v>5.3194667407838354</v>
      </c>
    </row>
    <row r="1605" spans="1:11" ht="13.5" x14ac:dyDescent="0.25">
      <c r="A1605" s="3">
        <f>TITRES_STAT!B1608</f>
        <v>44350</v>
      </c>
      <c r="B1605" s="6">
        <f>TITRES_STAT!D1608</f>
        <v>5.2986000000000004</v>
      </c>
      <c r="C1605" s="2">
        <f t="shared" si="197"/>
        <v>0</v>
      </c>
      <c r="D1605" s="2">
        <f t="shared" si="190"/>
        <v>5.2423200000000003</v>
      </c>
      <c r="E1605" s="2">
        <f t="shared" si="192"/>
        <v>5.1729399999999996</v>
      </c>
      <c r="F1605" s="2">
        <f t="shared" si="193"/>
        <v>5.186539999999999</v>
      </c>
      <c r="G1605" s="2">
        <f t="shared" si="195"/>
        <v>5.3850820000000006</v>
      </c>
      <c r="H1605" s="2">
        <f t="shared" si="191"/>
        <v>5.6466850000000015</v>
      </c>
      <c r="I1605" s="2">
        <f t="array" ref="I1605">SUMPRODUCT(B1589:B1608, (ROW(B1589:B1608)-ROW(B1589)+1)) / (20*21/2)</f>
        <v>5.2111200000000011</v>
      </c>
      <c r="J1605" s="2">
        <f t="shared" si="194"/>
        <v>5.2336498683631145</v>
      </c>
      <c r="K1605" s="2">
        <f t="shared" si="196"/>
        <v>5.3186484372236853</v>
      </c>
    </row>
    <row r="1606" spans="1:11" ht="13.5" x14ac:dyDescent="0.25">
      <c r="A1606" s="3">
        <f>TITRES_STAT!B1609</f>
        <v>44351</v>
      </c>
      <c r="B1606" s="6">
        <f>TITRES_STAT!D1609</f>
        <v>5.2986000000000004</v>
      </c>
      <c r="C1606" s="2">
        <f t="shared" si="197"/>
        <v>0</v>
      </c>
      <c r="D1606" s="2">
        <f t="shared" ref="D1606:D1669" si="198">AVERAGE(B1602:B1606)</f>
        <v>5.2704599999999999</v>
      </c>
      <c r="E1606" s="2">
        <f t="shared" si="192"/>
        <v>5.2001299999999997</v>
      </c>
      <c r="F1606" s="2">
        <f t="shared" si="193"/>
        <v>5.1757549999999997</v>
      </c>
      <c r="G1606" s="2">
        <f t="shared" si="195"/>
        <v>5.3817060000000012</v>
      </c>
      <c r="H1606" s="2">
        <f t="shared" si="191"/>
        <v>5.6424650000000005</v>
      </c>
      <c r="I1606" s="2">
        <f t="array" ref="I1606">SUMPRODUCT(B1590:B1609, (ROW(B1590:B1609)-ROW(B1590)+1)) / (20*21/2)</f>
        <v>5.2195180952380955</v>
      </c>
      <c r="J1606" s="2">
        <f t="shared" si="194"/>
        <v>5.2398355951856752</v>
      </c>
      <c r="K1606" s="2">
        <f t="shared" si="196"/>
        <v>5.317862223999227</v>
      </c>
    </row>
    <row r="1607" spans="1:11" ht="13.5" x14ac:dyDescent="0.25">
      <c r="A1607" s="3">
        <f>TITRES_STAT!B1610</f>
        <v>44354</v>
      </c>
      <c r="B1607" s="6">
        <f>TITRES_STAT!D1610</f>
        <v>5.2892000000000001</v>
      </c>
      <c r="C1607" s="2">
        <f t="shared" si="197"/>
        <v>-9.400000000000297E-3</v>
      </c>
      <c r="D1607" s="2">
        <f t="shared" si="198"/>
        <v>5.2967200000000005</v>
      </c>
      <c r="E1607" s="2">
        <f t="shared" si="192"/>
        <v>5.2141900000000003</v>
      </c>
      <c r="F1607" s="2">
        <f t="shared" si="193"/>
        <v>5.176689999999998</v>
      </c>
      <c r="G1607" s="2">
        <f t="shared" si="195"/>
        <v>5.3781420000000004</v>
      </c>
      <c r="H1607" s="2">
        <f t="shared" si="191"/>
        <v>5.6381040000000011</v>
      </c>
      <c r="I1607" s="2">
        <f t="array" ref="I1607">SUMPRODUCT(B1591:B1610, (ROW(B1591:B1610)-ROW(B1591)+1)) / (20*21/2)</f>
        <v>5.2264847619047616</v>
      </c>
      <c r="J1607" s="2">
        <f t="shared" si="194"/>
        <v>5.2445369670727544</v>
      </c>
      <c r="K1607" s="2">
        <f t="shared" si="196"/>
        <v>5.3167382152149436</v>
      </c>
    </row>
    <row r="1608" spans="1:11" ht="13.5" x14ac:dyDescent="0.25">
      <c r="A1608" s="3">
        <f>TITRES_STAT!B1611</f>
        <v>44355</v>
      </c>
      <c r="B1608" s="6">
        <f>TITRES_STAT!D1611</f>
        <v>5.2705000000000002</v>
      </c>
      <c r="C1608" s="2">
        <f t="shared" si="197"/>
        <v>-1.8699999999999939E-2</v>
      </c>
      <c r="D1608" s="2">
        <f t="shared" si="198"/>
        <v>5.2911000000000001</v>
      </c>
      <c r="E1608" s="2">
        <f t="shared" si="192"/>
        <v>5.2263800000000007</v>
      </c>
      <c r="F1608" s="2">
        <f t="shared" si="193"/>
        <v>5.1823199999999989</v>
      </c>
      <c r="G1608" s="2">
        <f t="shared" si="195"/>
        <v>5.3773919999999995</v>
      </c>
      <c r="H1608" s="2">
        <f t="shared" si="191"/>
        <v>5.6336495000000015</v>
      </c>
      <c r="I1608" s="2">
        <f t="array" ref="I1608">SUMPRODUCT(B1592:B1611, (ROW(B1592:B1611)-ROW(B1592)+1)) / (20*21/2)</f>
        <v>5.2328709523809538</v>
      </c>
      <c r="J1608" s="2">
        <f t="shared" si="194"/>
        <v>5.2470096368753492</v>
      </c>
      <c r="K1608" s="2">
        <f t="shared" si="196"/>
        <v>5.3149249518731807</v>
      </c>
    </row>
    <row r="1609" spans="1:11" ht="13.5" x14ac:dyDescent="0.25">
      <c r="A1609" s="3">
        <f>TITRES_STAT!B1612</f>
        <v>44356</v>
      </c>
      <c r="B1609" s="6">
        <f>TITRES_STAT!D1612</f>
        <v>5.2705000000000002</v>
      </c>
      <c r="C1609" s="2">
        <f t="shared" si="197"/>
        <v>0</v>
      </c>
      <c r="D1609" s="2">
        <f t="shared" si="198"/>
        <v>5.2854799999999997</v>
      </c>
      <c r="E1609" s="2">
        <f t="shared" si="192"/>
        <v>5.2376399999999999</v>
      </c>
      <c r="F1609" s="2">
        <f t="shared" si="193"/>
        <v>5.187949999999999</v>
      </c>
      <c r="G1609" s="2">
        <f t="shared" si="195"/>
        <v>5.3736420000000003</v>
      </c>
      <c r="H1609" s="2">
        <f t="shared" si="191"/>
        <v>5.6291480000000025</v>
      </c>
      <c r="I1609" s="2">
        <f t="array" ref="I1609">SUMPRODUCT(B1593:B1612, (ROW(B1593:B1612)-ROW(B1593)+1)) / (20*21/2)</f>
        <v>5.2387214285714281</v>
      </c>
      <c r="J1609" s="2">
        <f t="shared" si="194"/>
        <v>5.249246814315792</v>
      </c>
      <c r="K1609" s="2">
        <f t="shared" si="196"/>
        <v>5.3131827968977614</v>
      </c>
    </row>
    <row r="1610" spans="1:11" ht="13.5" x14ac:dyDescent="0.25">
      <c r="A1610" s="3">
        <f>TITRES_STAT!B1613</f>
        <v>44357</v>
      </c>
      <c r="B1610" s="6">
        <f>TITRES_STAT!D1613</f>
        <v>5.2610999999999999</v>
      </c>
      <c r="C1610" s="2">
        <f t="shared" si="197"/>
        <v>-9.400000000000297E-3</v>
      </c>
      <c r="D1610" s="2">
        <f t="shared" si="198"/>
        <v>5.2779800000000003</v>
      </c>
      <c r="E1610" s="2">
        <f t="shared" si="192"/>
        <v>5.2601499999999994</v>
      </c>
      <c r="F1610" s="2">
        <f t="shared" si="193"/>
        <v>5.1940449999999982</v>
      </c>
      <c r="G1610" s="2">
        <f t="shared" si="195"/>
        <v>5.3663259999999999</v>
      </c>
      <c r="H1610" s="2">
        <f t="shared" ref="H1610:H1673" si="199">AVERAGE(B1411:B1610)</f>
        <v>5.6247405000000015</v>
      </c>
      <c r="I1610" s="2">
        <f t="array" ref="I1610">SUMPRODUCT(B1594:B1613, (ROW(B1594:B1613)-ROW(B1594)+1)) / (20*21/2)</f>
        <v>5.2440361904761907</v>
      </c>
      <c r="J1610" s="2">
        <f t="shared" si="194"/>
        <v>5.2503756891428601</v>
      </c>
      <c r="K1610" s="2">
        <f t="shared" si="196"/>
        <v>5.3111403342743202</v>
      </c>
    </row>
    <row r="1611" spans="1:11" ht="13.5" x14ac:dyDescent="0.25">
      <c r="A1611" s="3">
        <f>TITRES_STAT!B1614</f>
        <v>44358</v>
      </c>
      <c r="B1611" s="6">
        <f>TITRES_STAT!D1614</f>
        <v>5.2610999999999999</v>
      </c>
      <c r="C1611" s="2">
        <f t="shared" si="197"/>
        <v>0</v>
      </c>
      <c r="D1611" s="2">
        <f t="shared" si="198"/>
        <v>5.2704800000000001</v>
      </c>
      <c r="E1611" s="2">
        <f t="shared" si="192"/>
        <v>5.2704699999999995</v>
      </c>
      <c r="F1611" s="2">
        <f t="shared" si="193"/>
        <v>5.1996699999999993</v>
      </c>
      <c r="G1611" s="2">
        <f t="shared" si="195"/>
        <v>5.3590099999999996</v>
      </c>
      <c r="H1611" s="2">
        <f t="shared" si="199"/>
        <v>5.6214580000000023</v>
      </c>
      <c r="I1611" s="2">
        <f t="array" ref="I1611">SUMPRODUCT(B1595:B1614, (ROW(B1595:B1614)-ROW(B1595)+1)) / (20*21/2)</f>
        <v>5.2390309523809524</v>
      </c>
      <c r="J1611" s="2">
        <f t="shared" si="194"/>
        <v>5.2513970520816358</v>
      </c>
      <c r="K1611" s="2">
        <f t="shared" si="196"/>
        <v>5.309177968224347</v>
      </c>
    </row>
    <row r="1612" spans="1:11" ht="13.5" x14ac:dyDescent="0.25">
      <c r="A1612" s="3">
        <f>TITRES_STAT!B1615</f>
        <v>44361</v>
      </c>
      <c r="B1612" s="6">
        <f>TITRES_STAT!D1615</f>
        <v>5.2610999999999999</v>
      </c>
      <c r="C1612" s="2">
        <f t="shared" si="197"/>
        <v>0</v>
      </c>
      <c r="D1612" s="2">
        <f t="shared" si="198"/>
        <v>5.2648599999999997</v>
      </c>
      <c r="E1612" s="2">
        <f t="shared" ref="E1612:E1675" si="200">AVERAGE(B1603:B1612)</f>
        <v>5.2807899999999997</v>
      </c>
      <c r="F1612" s="2">
        <f t="shared" si="193"/>
        <v>5.2052949999999996</v>
      </c>
      <c r="G1612" s="2">
        <f t="shared" si="195"/>
        <v>5.3550719999999998</v>
      </c>
      <c r="H1612" s="2">
        <f t="shared" si="199"/>
        <v>5.6173315000000015</v>
      </c>
      <c r="I1612" s="2">
        <f t="array" ref="I1612">SUMPRODUCT(B1596:B1615, (ROW(B1596:B1615)-ROW(B1596)+1)) / (20*21/2)</f>
        <v>5.2340257142857149</v>
      </c>
      <c r="J1612" s="2">
        <f t="shared" si="194"/>
        <v>5.252321142359575</v>
      </c>
      <c r="K1612" s="2">
        <f t="shared" si="196"/>
        <v>5.307292557705745</v>
      </c>
    </row>
    <row r="1613" spans="1:11" ht="13.5" x14ac:dyDescent="0.25">
      <c r="A1613" s="3">
        <f>TITRES_STAT!B1616</f>
        <v>44362</v>
      </c>
      <c r="B1613" s="6">
        <f>TITRES_STAT!D1616</f>
        <v>5.2610999999999999</v>
      </c>
      <c r="C1613" s="2">
        <f t="shared" si="197"/>
        <v>0</v>
      </c>
      <c r="D1613" s="2">
        <f t="shared" si="198"/>
        <v>5.2629799999999998</v>
      </c>
      <c r="E1613" s="2">
        <f t="shared" si="200"/>
        <v>5.2770399999999995</v>
      </c>
      <c r="F1613" s="2">
        <f t="shared" si="193"/>
        <v>5.2104549999999987</v>
      </c>
      <c r="G1613" s="2">
        <f t="shared" si="195"/>
        <v>5.347944</v>
      </c>
      <c r="H1613" s="2">
        <f t="shared" si="199"/>
        <v>5.6119860000000026</v>
      </c>
      <c r="I1613" s="2">
        <f t="array" ref="I1613">SUMPRODUCT(B1597:B1616, (ROW(B1597:B1616)-ROW(B1597)+1)) / (20*21/2)</f>
        <v>5.2289761904761907</v>
      </c>
      <c r="J1613" s="2">
        <f t="shared" si="194"/>
        <v>5.2531572240396152</v>
      </c>
      <c r="K1613" s="2">
        <f t="shared" si="196"/>
        <v>5.3054810848545397</v>
      </c>
    </row>
    <row r="1614" spans="1:11" ht="13.5" x14ac:dyDescent="0.25">
      <c r="A1614" s="3">
        <f>TITRES_STAT!B1617</f>
        <v>44363</v>
      </c>
      <c r="B1614" s="6">
        <f>TITRES_STAT!D1617</f>
        <v>5.1578999999999997</v>
      </c>
      <c r="C1614" s="2">
        <f t="shared" si="197"/>
        <v>-0.10320000000000018</v>
      </c>
      <c r="D1614" s="2">
        <f t="shared" si="198"/>
        <v>5.2404600000000006</v>
      </c>
      <c r="E1614" s="2">
        <f t="shared" si="200"/>
        <v>5.2629699999999993</v>
      </c>
      <c r="F1614" s="2">
        <f t="shared" si="193"/>
        <v>5.2104549999999996</v>
      </c>
      <c r="G1614" s="2">
        <f t="shared" si="195"/>
        <v>5.3387519999999995</v>
      </c>
      <c r="H1614" s="2">
        <f t="shared" si="199"/>
        <v>5.6051865000000021</v>
      </c>
      <c r="I1614" s="2">
        <f t="array" ref="I1614">SUMPRODUCT(B1598:B1617, (ROW(B1598:B1617)-ROW(B1598)+1)) / (20*21/2)</f>
        <v>5.2206257142857142</v>
      </c>
      <c r="J1614" s="2">
        <f t="shared" si="194"/>
        <v>5.2440851074644135</v>
      </c>
      <c r="K1614" s="2">
        <f t="shared" si="196"/>
        <v>5.2996935913308318</v>
      </c>
    </row>
    <row r="1615" spans="1:11" ht="13.5" x14ac:dyDescent="0.25">
      <c r="A1615" s="3">
        <f>TITRES_STAT!B1618</f>
        <v>44364</v>
      </c>
      <c r="B1615" s="6">
        <f>TITRES_STAT!D1618</f>
        <v>5.1578999999999997</v>
      </c>
      <c r="C1615" s="2">
        <f t="shared" si="197"/>
        <v>0</v>
      </c>
      <c r="D1615" s="2">
        <f t="shared" si="198"/>
        <v>5.2198200000000003</v>
      </c>
      <c r="E1615" s="2">
        <f t="shared" si="200"/>
        <v>5.2488999999999999</v>
      </c>
      <c r="F1615" s="2">
        <f t="shared" si="193"/>
        <v>5.2109199999999998</v>
      </c>
      <c r="G1615" s="2">
        <f t="shared" si="195"/>
        <v>5.3299359999999991</v>
      </c>
      <c r="H1615" s="2">
        <f t="shared" si="199"/>
        <v>5.5986215000000028</v>
      </c>
      <c r="I1615" s="2">
        <f t="array" ref="I1615">SUMPRODUCT(B1599:B1618, (ROW(B1599:B1618)-ROW(B1599)+1)) / (20*21/2)</f>
        <v>5.2239742857142852</v>
      </c>
      <c r="J1615" s="2">
        <f t="shared" si="194"/>
        <v>5.2358770019916125</v>
      </c>
      <c r="K1615" s="2">
        <f t="shared" si="196"/>
        <v>5.2941330583374659</v>
      </c>
    </row>
    <row r="1616" spans="1:11" ht="13.5" x14ac:dyDescent="0.25">
      <c r="A1616" s="3">
        <f>TITRES_STAT!B1619</f>
        <v>44365</v>
      </c>
      <c r="B1616" s="6">
        <f>TITRES_STAT!D1619</f>
        <v>5.1578999999999997</v>
      </c>
      <c r="C1616" s="2">
        <f t="shared" si="197"/>
        <v>0</v>
      </c>
      <c r="D1616" s="2">
        <f t="shared" si="198"/>
        <v>5.1991800000000001</v>
      </c>
      <c r="E1616" s="2">
        <f t="shared" si="200"/>
        <v>5.2348299999999997</v>
      </c>
      <c r="F1616" s="2">
        <f t="shared" si="193"/>
        <v>5.2174800000000001</v>
      </c>
      <c r="G1616" s="2">
        <f t="shared" si="195"/>
        <v>5.3213079999999993</v>
      </c>
      <c r="H1616" s="2">
        <f t="shared" si="199"/>
        <v>5.5925255000000016</v>
      </c>
      <c r="I1616" s="2">
        <f t="array" ref="I1616">SUMPRODUCT(B1600:B1619, (ROW(B1600:B1619)-ROW(B1600)+1)) / (20*21/2)</f>
        <v>5.2178985714285711</v>
      </c>
      <c r="J1616" s="2">
        <f t="shared" si="194"/>
        <v>5.2284506208495545</v>
      </c>
      <c r="K1616" s="2">
        <f t="shared" si="196"/>
        <v>5.2887905854614869</v>
      </c>
    </row>
    <row r="1617" spans="1:11" ht="13.5" x14ac:dyDescent="0.25">
      <c r="A1617" s="3">
        <f>TITRES_STAT!B1620</f>
        <v>44368</v>
      </c>
      <c r="B1617" s="6">
        <f>TITRES_STAT!D1620</f>
        <v>5.1298000000000004</v>
      </c>
      <c r="C1617" s="2">
        <f t="shared" si="197"/>
        <v>-2.8099999999999348E-2</v>
      </c>
      <c r="D1617" s="2">
        <f t="shared" si="198"/>
        <v>5.1729199999999995</v>
      </c>
      <c r="E1617" s="2">
        <f t="shared" si="200"/>
        <v>5.21889</v>
      </c>
      <c r="F1617" s="2">
        <f t="shared" si="193"/>
        <v>5.2165400000000002</v>
      </c>
      <c r="G1617" s="2">
        <f t="shared" si="195"/>
        <v>5.3124919999999998</v>
      </c>
      <c r="H1617" s="2">
        <f t="shared" si="199"/>
        <v>5.5862890000000016</v>
      </c>
      <c r="I1617" s="2">
        <f t="array" ref="I1617">SUMPRODUCT(B1601:B1620, (ROW(B1601:B1620)-ROW(B1601)+1)) / (20*21/2)</f>
        <v>5.1984323809523802</v>
      </c>
      <c r="J1617" s="2">
        <f t="shared" si="194"/>
        <v>5.2190553236257875</v>
      </c>
      <c r="K1617" s="2">
        <f t="shared" si="196"/>
        <v>5.2825556605414281</v>
      </c>
    </row>
    <row r="1618" spans="1:11" ht="13.5" x14ac:dyDescent="0.25">
      <c r="A1618" s="3">
        <f>TITRES_STAT!B1621</f>
        <v>44369</v>
      </c>
      <c r="B1618" s="6">
        <f>TITRES_STAT!D1621</f>
        <v>5.2516999999999996</v>
      </c>
      <c r="C1618" s="2">
        <f t="shared" si="197"/>
        <v>0.12189999999999923</v>
      </c>
      <c r="D1618" s="2">
        <f t="shared" si="198"/>
        <v>5.1710399999999996</v>
      </c>
      <c r="E1618" s="2">
        <f t="shared" si="200"/>
        <v>5.2170100000000001</v>
      </c>
      <c r="F1618" s="2">
        <f t="shared" si="193"/>
        <v>5.2216949999999995</v>
      </c>
      <c r="G1618" s="2">
        <f t="shared" si="195"/>
        <v>5.3087400000000002</v>
      </c>
      <c r="H1618" s="2">
        <f t="shared" si="199"/>
        <v>5.5816000000000017</v>
      </c>
      <c r="I1618" s="2">
        <f t="array" ref="I1618">SUMPRODUCT(B1602:B1621, (ROW(B1602:B1621)-ROW(B1602)+1)) / (20*21/2)</f>
        <v>5.1924457142857143</v>
      </c>
      <c r="J1618" s="2">
        <f t="shared" si="194"/>
        <v>5.2221643404233316</v>
      </c>
      <c r="K1618" s="2">
        <f t="shared" si="196"/>
        <v>5.2813456346378427</v>
      </c>
    </row>
    <row r="1619" spans="1:11" ht="13.5" x14ac:dyDescent="0.25">
      <c r="A1619" s="3">
        <f>TITRES_STAT!B1622</f>
        <v>44370</v>
      </c>
      <c r="B1619" s="6">
        <f>TITRES_STAT!D1622</f>
        <v>5.1578999999999997</v>
      </c>
      <c r="C1619" s="2">
        <f t="shared" si="197"/>
        <v>-9.3799999999999883E-2</v>
      </c>
      <c r="D1619" s="2">
        <f t="shared" si="198"/>
        <v>5.1710399999999996</v>
      </c>
      <c r="E1619" s="2">
        <f t="shared" si="200"/>
        <v>5.2057500000000001</v>
      </c>
      <c r="F1619" s="2">
        <f t="shared" si="193"/>
        <v>5.2216949999999995</v>
      </c>
      <c r="G1619" s="2">
        <f t="shared" si="195"/>
        <v>5.3004859999999994</v>
      </c>
      <c r="H1619" s="2">
        <f t="shared" si="199"/>
        <v>5.5762075000000015</v>
      </c>
      <c r="I1619" s="2">
        <f t="array" ref="I1619">SUMPRODUCT(B1603:B1622, (ROW(B1603:B1622)-ROW(B1603)+1)) / (20*21/2)</f>
        <v>5.1864590476190466</v>
      </c>
      <c r="J1619" s="2">
        <f t="shared" si="194"/>
        <v>5.2160439270496815</v>
      </c>
      <c r="K1619" s="2">
        <f t="shared" si="196"/>
        <v>5.2765046293579267</v>
      </c>
    </row>
    <row r="1620" spans="1:11" ht="13.5" x14ac:dyDescent="0.25">
      <c r="A1620" s="3">
        <f>TITRES_STAT!B1623</f>
        <v>44371</v>
      </c>
      <c r="B1620" s="6">
        <f>TITRES_STAT!D1623</f>
        <v>5.0172999999999996</v>
      </c>
      <c r="C1620" s="2">
        <f t="shared" si="197"/>
        <v>-0.14060000000000006</v>
      </c>
      <c r="D1620" s="2">
        <f t="shared" si="198"/>
        <v>5.1429199999999993</v>
      </c>
      <c r="E1620" s="2">
        <f t="shared" si="200"/>
        <v>5.1813699999999994</v>
      </c>
      <c r="F1620" s="2">
        <f t="shared" ref="F1620:F1683" si="201">AVERAGE(B1601:B1620)</f>
        <v>5.2207600000000003</v>
      </c>
      <c r="G1620" s="2">
        <f t="shared" si="195"/>
        <v>5.2894199999999998</v>
      </c>
      <c r="H1620" s="2">
        <f t="shared" si="199"/>
        <v>5.5703465000000021</v>
      </c>
      <c r="I1620" s="2">
        <f t="array" ref="I1620">SUMPRODUCT(B1604:B1623, (ROW(B1604:B1623)-ROW(B1604)+1)) / (20*21/2)</f>
        <v>5.1894057142857148</v>
      </c>
      <c r="J1620" s="2">
        <f t="shared" si="194"/>
        <v>5.1971159339973303</v>
      </c>
      <c r="K1620" s="2">
        <f t="shared" si="196"/>
        <v>5.2663397419321258</v>
      </c>
    </row>
    <row r="1621" spans="1:11" ht="13.5" x14ac:dyDescent="0.25">
      <c r="A1621" s="3">
        <f>TITRES_STAT!B1624</f>
        <v>44372</v>
      </c>
      <c r="B1621" s="6">
        <f>TITRES_STAT!D1624</f>
        <v>5.1578999999999997</v>
      </c>
      <c r="C1621" s="2">
        <f t="shared" si="197"/>
        <v>0.14060000000000006</v>
      </c>
      <c r="D1621" s="2">
        <f t="shared" si="198"/>
        <v>5.1429199999999993</v>
      </c>
      <c r="E1621" s="2">
        <f t="shared" si="200"/>
        <v>5.1710499999999993</v>
      </c>
      <c r="F1621" s="2">
        <f t="shared" si="201"/>
        <v>5.2207600000000003</v>
      </c>
      <c r="G1621" s="2">
        <f t="shared" si="195"/>
        <v>5.2809780000000002</v>
      </c>
      <c r="H1621" s="2">
        <f t="shared" si="199"/>
        <v>5.5654230000000009</v>
      </c>
      <c r="I1621" s="2">
        <f t="array" ref="I1621">SUMPRODUCT(B1605:B1624, (ROW(B1605:B1624)-ROW(B1605)+1)) / (20*21/2)</f>
        <v>5.1925757142857147</v>
      </c>
      <c r="J1621" s="2">
        <f t="shared" ref="J1621:J1684" si="202">$J$4*B1621+J1620*(1-$J$4)</f>
        <v>5.1933810831404417</v>
      </c>
      <c r="K1621" s="2">
        <f t="shared" si="196"/>
        <v>5.2620872030328263</v>
      </c>
    </row>
    <row r="1622" spans="1:11" ht="13.5" x14ac:dyDescent="0.25">
      <c r="A1622" s="3">
        <f>TITRES_STAT!B1625</f>
        <v>44375</v>
      </c>
      <c r="B1622" s="6">
        <f>TITRES_STAT!D1625</f>
        <v>5.1578999999999997</v>
      </c>
      <c r="C1622" s="2">
        <f t="shared" si="197"/>
        <v>0</v>
      </c>
      <c r="D1622" s="2">
        <f t="shared" si="198"/>
        <v>5.1485399999999997</v>
      </c>
      <c r="E1622" s="2">
        <f t="shared" si="200"/>
        <v>5.1607299999999992</v>
      </c>
      <c r="F1622" s="2">
        <f t="shared" si="201"/>
        <v>5.2207600000000003</v>
      </c>
      <c r="G1622" s="2">
        <f t="shared" si="195"/>
        <v>5.2727240000000002</v>
      </c>
      <c r="H1622" s="2">
        <f t="shared" si="199"/>
        <v>5.5602649999999993</v>
      </c>
      <c r="I1622" s="2">
        <f t="array" ref="I1622">SUMPRODUCT(B1606:B1625, (ROW(B1606:B1625)-ROW(B1606)+1)) / (20*21/2)</f>
        <v>5.1977595238095233</v>
      </c>
      <c r="J1622" s="2">
        <f t="shared" si="202"/>
        <v>5.1900019323651616</v>
      </c>
      <c r="K1622" s="2">
        <f t="shared" si="196"/>
        <v>5.2580014303648719</v>
      </c>
    </row>
    <row r="1623" spans="1:11" ht="13.5" x14ac:dyDescent="0.25">
      <c r="A1623" s="3">
        <f>TITRES_STAT!B1626</f>
        <v>44376</v>
      </c>
      <c r="B1623" s="6">
        <f>TITRES_STAT!D1626</f>
        <v>5.2516999999999996</v>
      </c>
      <c r="C1623" s="2">
        <f t="shared" si="197"/>
        <v>9.3799999999999883E-2</v>
      </c>
      <c r="D1623" s="2">
        <f t="shared" si="198"/>
        <v>5.1485399999999997</v>
      </c>
      <c r="E1623" s="2">
        <f t="shared" si="200"/>
        <v>5.1597899999999992</v>
      </c>
      <c r="F1623" s="2">
        <f t="shared" si="201"/>
        <v>5.2184149999999994</v>
      </c>
      <c r="G1623" s="2">
        <f t="shared" si="195"/>
        <v>5.2663460000000013</v>
      </c>
      <c r="H1623" s="2">
        <f t="shared" si="199"/>
        <v>5.5550599999999983</v>
      </c>
      <c r="I1623" s="2">
        <f t="array" ref="I1623">SUMPRODUCT(B1607:B1626, (ROW(B1607:B1626)-ROW(B1607)+1)) / (20*21/2)</f>
        <v>5.2030771428571434</v>
      </c>
      <c r="J1623" s="2">
        <f t="shared" si="202"/>
        <v>5.195877938806575</v>
      </c>
      <c r="K1623" s="2">
        <f t="shared" si="196"/>
        <v>5.2577543154486026</v>
      </c>
    </row>
    <row r="1624" spans="1:11" ht="13.5" x14ac:dyDescent="0.25">
      <c r="A1624" s="3">
        <f>TITRES_STAT!B1627</f>
        <v>44377</v>
      </c>
      <c r="B1624" s="6">
        <f>TITRES_STAT!D1627</f>
        <v>5.2516999999999996</v>
      </c>
      <c r="C1624" s="2">
        <f t="shared" si="197"/>
        <v>0</v>
      </c>
      <c r="D1624" s="2">
        <f t="shared" si="198"/>
        <v>5.1673</v>
      </c>
      <c r="E1624" s="2">
        <f t="shared" si="200"/>
        <v>5.1691699999999994</v>
      </c>
      <c r="F1624" s="2">
        <f t="shared" si="201"/>
        <v>5.2160699999999993</v>
      </c>
      <c r="G1624" s="2">
        <f t="shared" si="195"/>
        <v>5.2616560000000003</v>
      </c>
      <c r="H1624" s="2">
        <f t="shared" si="199"/>
        <v>5.5501364999999998</v>
      </c>
      <c r="I1624" s="2">
        <f t="array" ref="I1624">SUMPRODUCT(B1608:B1627, (ROW(B1608:B1627)-ROW(B1608)+1)) / (20*21/2)</f>
        <v>5.2067380952380953</v>
      </c>
      <c r="J1624" s="2">
        <f t="shared" si="202"/>
        <v>5.2011943255869015</v>
      </c>
      <c r="K1624" s="2">
        <f t="shared" si="196"/>
        <v>5.2575168913133634</v>
      </c>
    </row>
    <row r="1625" spans="1:11" ht="13.5" x14ac:dyDescent="0.25">
      <c r="A1625" s="3">
        <f>TITRES_STAT!B1628</f>
        <v>44378</v>
      </c>
      <c r="B1625" s="6">
        <f>TITRES_STAT!D1628</f>
        <v>5.2705000000000002</v>
      </c>
      <c r="C1625" s="2">
        <f t="shared" si="197"/>
        <v>1.8800000000000594E-2</v>
      </c>
      <c r="D1625" s="2">
        <f t="shared" si="198"/>
        <v>5.2179400000000005</v>
      </c>
      <c r="E1625" s="2">
        <f t="shared" si="200"/>
        <v>5.1804299999999994</v>
      </c>
      <c r="F1625" s="2">
        <f t="shared" si="201"/>
        <v>5.2146650000000001</v>
      </c>
      <c r="G1625" s="2">
        <f t="shared" si="195"/>
        <v>5.2573420000000022</v>
      </c>
      <c r="H1625" s="2">
        <f t="shared" si="199"/>
        <v>5.5456819999999993</v>
      </c>
      <c r="I1625" s="2">
        <f t="array" ref="I1625">SUMPRODUCT(B1609:B1628, (ROW(B1609:B1628)-ROW(B1609)+1)) / (20*21/2)</f>
        <v>5.2105776190476201</v>
      </c>
      <c r="J1625" s="2">
        <f t="shared" si="202"/>
        <v>5.2077948660071964</v>
      </c>
      <c r="K1625" s="2">
        <f t="shared" si="196"/>
        <v>5.258026032830486</v>
      </c>
    </row>
    <row r="1626" spans="1:11" ht="13.5" x14ac:dyDescent="0.25">
      <c r="A1626" s="3">
        <f>TITRES_STAT!B1629</f>
        <v>44379</v>
      </c>
      <c r="B1626" s="6">
        <f>TITRES_STAT!D1629</f>
        <v>5.2705000000000002</v>
      </c>
      <c r="C1626" s="2">
        <f t="shared" si="197"/>
        <v>0</v>
      </c>
      <c r="D1626" s="2">
        <f t="shared" si="198"/>
        <v>5.2404600000000006</v>
      </c>
      <c r="E1626" s="2">
        <f t="shared" si="200"/>
        <v>5.1916899999999995</v>
      </c>
      <c r="F1626" s="2">
        <f t="shared" si="201"/>
        <v>5.21326</v>
      </c>
      <c r="G1626" s="2">
        <f t="shared" si="195"/>
        <v>5.258656000000002</v>
      </c>
      <c r="H1626" s="2">
        <f t="shared" si="199"/>
        <v>5.5416494999999983</v>
      </c>
      <c r="I1626" s="2">
        <f t="array" ref="I1626">SUMPRODUCT(B1610:B1629, (ROW(B1610:B1629)-ROW(B1610)+1)) / (20*21/2)</f>
        <v>5.2145066666666668</v>
      </c>
      <c r="J1626" s="2">
        <f t="shared" si="202"/>
        <v>5.2137667835303203</v>
      </c>
      <c r="K1626" s="2">
        <f t="shared" si="196"/>
        <v>5.2585152080136037</v>
      </c>
    </row>
    <row r="1627" spans="1:11" ht="13.5" x14ac:dyDescent="0.25">
      <c r="A1627" s="3">
        <f>TITRES_STAT!B1630</f>
        <v>44382</v>
      </c>
      <c r="B1627" s="6">
        <f>TITRES_STAT!D1630</f>
        <v>5.2516999999999996</v>
      </c>
      <c r="C1627" s="2">
        <f t="shared" si="197"/>
        <v>-1.8800000000000594E-2</v>
      </c>
      <c r="D1627" s="2">
        <f t="shared" si="198"/>
        <v>5.25922</v>
      </c>
      <c r="E1627" s="2">
        <f t="shared" si="200"/>
        <v>5.2038799999999998</v>
      </c>
      <c r="F1627" s="2">
        <f t="shared" si="201"/>
        <v>5.211384999999999</v>
      </c>
      <c r="G1627" s="2">
        <f t="shared" si="195"/>
        <v>5.2550920000000021</v>
      </c>
      <c r="H1627" s="2">
        <f t="shared" si="199"/>
        <v>5.5378979999999993</v>
      </c>
      <c r="I1627" s="2">
        <f t="array" ref="I1627">SUMPRODUCT(B1611:B1630, (ROW(B1611:B1630)-ROW(B1611)+1)) / (20*21/2)</f>
        <v>5.2176299999999998</v>
      </c>
      <c r="J1627" s="2">
        <f t="shared" si="202"/>
        <v>5.2173794708131469</v>
      </c>
      <c r="K1627" s="2">
        <f t="shared" si="196"/>
        <v>5.2582479449542463</v>
      </c>
    </row>
    <row r="1628" spans="1:11" ht="13.5" x14ac:dyDescent="0.25">
      <c r="A1628" s="3">
        <f>TITRES_STAT!B1631</f>
        <v>44383</v>
      </c>
      <c r="B1628" s="6">
        <f>TITRES_STAT!D1631</f>
        <v>5.2516999999999996</v>
      </c>
      <c r="C1628" s="2">
        <f t="shared" si="197"/>
        <v>0</v>
      </c>
      <c r="D1628" s="2">
        <f t="shared" si="198"/>
        <v>5.25922</v>
      </c>
      <c r="E1628" s="2">
        <f t="shared" si="200"/>
        <v>5.2038799999999998</v>
      </c>
      <c r="F1628" s="2">
        <f t="shared" si="201"/>
        <v>5.2104449999999991</v>
      </c>
      <c r="G1628" s="2">
        <f t="shared" si="195"/>
        <v>5.2485260000000018</v>
      </c>
      <c r="H1628" s="2">
        <f t="shared" si="199"/>
        <v>5.5338185000000006</v>
      </c>
      <c r="I1628" s="2">
        <f t="array" ref="I1628">SUMPRODUCT(B1612:B1631, (ROW(B1612:B1631)-ROW(B1612)+1)) / (20*21/2)</f>
        <v>5.219957142857143</v>
      </c>
      <c r="J1628" s="2">
        <f t="shared" si="202"/>
        <v>5.2206480926404666</v>
      </c>
      <c r="K1628" s="2">
        <f t="shared" si="196"/>
        <v>5.2579911627991773</v>
      </c>
    </row>
    <row r="1629" spans="1:11" ht="13.5" x14ac:dyDescent="0.25">
      <c r="A1629" s="3">
        <f>TITRES_STAT!B1632</f>
        <v>44384</v>
      </c>
      <c r="B1629" s="6">
        <f>TITRES_STAT!D1632</f>
        <v>5.2516999999999996</v>
      </c>
      <c r="C1629" s="2">
        <f t="shared" si="197"/>
        <v>0</v>
      </c>
      <c r="D1629" s="2">
        <f t="shared" si="198"/>
        <v>5.25922</v>
      </c>
      <c r="E1629" s="2">
        <f t="shared" si="200"/>
        <v>5.21326</v>
      </c>
      <c r="F1629" s="2">
        <f t="shared" si="201"/>
        <v>5.2095049999999992</v>
      </c>
      <c r="G1629" s="2">
        <f t="shared" si="195"/>
        <v>5.2447739999999996</v>
      </c>
      <c r="H1629" s="2">
        <f t="shared" si="199"/>
        <v>5.5298325000000013</v>
      </c>
      <c r="I1629" s="2">
        <f t="array" ref="I1629">SUMPRODUCT(B1613:B1632, (ROW(B1613:B1632)-ROW(B1613)+1)) / (20*21/2)</f>
        <v>5.222418095238095</v>
      </c>
      <c r="J1629" s="2">
        <f t="shared" si="202"/>
        <v>5.2236054171508988</v>
      </c>
      <c r="K1629" s="2">
        <f t="shared" si="196"/>
        <v>5.2577444505325426</v>
      </c>
    </row>
    <row r="1630" spans="1:11" ht="13.5" x14ac:dyDescent="0.25">
      <c r="A1630" s="3">
        <f>TITRES_STAT!B1633</f>
        <v>44385</v>
      </c>
      <c r="B1630" s="6">
        <f>TITRES_STAT!D1633</f>
        <v>5.2423000000000002</v>
      </c>
      <c r="C1630" s="2">
        <f t="shared" si="197"/>
        <v>-9.3999999999994088E-3</v>
      </c>
      <c r="D1630" s="2">
        <f t="shared" si="198"/>
        <v>5.2535799999999995</v>
      </c>
      <c r="E1630" s="2">
        <f t="shared" si="200"/>
        <v>5.23576</v>
      </c>
      <c r="F1630" s="2">
        <f t="shared" si="201"/>
        <v>5.2085649999999992</v>
      </c>
      <c r="G1630" s="2">
        <f t="shared" si="195"/>
        <v>5.2398960000000008</v>
      </c>
      <c r="H1630" s="2">
        <f t="shared" si="199"/>
        <v>5.5260340000000019</v>
      </c>
      <c r="I1630" s="2">
        <f t="array" ref="I1630">SUMPRODUCT(B1614:B1633, (ROW(B1614:B1633)-ROW(B1614)+1)) / (20*21/2)</f>
        <v>5.2241176190476182</v>
      </c>
      <c r="J1630" s="2">
        <f t="shared" si="202"/>
        <v>5.2253858536127176</v>
      </c>
      <c r="K1630" s="2">
        <f t="shared" si="196"/>
        <v>5.2571387858057763</v>
      </c>
    </row>
    <row r="1631" spans="1:11" ht="13.5" x14ac:dyDescent="0.25">
      <c r="A1631" s="3">
        <f>TITRES_STAT!B1634</f>
        <v>44386</v>
      </c>
      <c r="B1631" s="6">
        <f>TITRES_STAT!D1634</f>
        <v>5.2329999999999997</v>
      </c>
      <c r="C1631" s="2">
        <f t="shared" si="197"/>
        <v>-9.3000000000005301E-3</v>
      </c>
      <c r="D1631" s="2">
        <f t="shared" si="198"/>
        <v>5.2460800000000001</v>
      </c>
      <c r="E1631" s="2">
        <f t="shared" si="200"/>
        <v>5.2432699999999999</v>
      </c>
      <c r="F1631" s="2">
        <f t="shared" si="201"/>
        <v>5.2071599999999991</v>
      </c>
      <c r="G1631" s="2">
        <f t="shared" si="195"/>
        <v>5.2331440000000011</v>
      </c>
      <c r="H1631" s="2">
        <f t="shared" si="199"/>
        <v>5.5221890000000018</v>
      </c>
      <c r="I1631" s="2">
        <f t="array" ref="I1631">SUMPRODUCT(B1615:B1634, (ROW(B1615:B1634)-ROW(B1615)+1)) / (20*21/2)</f>
        <v>5.2259957142857134</v>
      </c>
      <c r="J1631" s="2">
        <f t="shared" si="202"/>
        <v>5.2261110104115058</v>
      </c>
      <c r="K1631" s="2">
        <f t="shared" si="196"/>
        <v>5.2561921667545697</v>
      </c>
    </row>
    <row r="1632" spans="1:11" ht="13.5" x14ac:dyDescent="0.25">
      <c r="A1632" s="3">
        <f>TITRES_STAT!B1635</f>
        <v>44389</v>
      </c>
      <c r="B1632" s="6">
        <f>TITRES_STAT!D1635</f>
        <v>5.2329999999999997</v>
      </c>
      <c r="C1632" s="2">
        <f t="shared" si="197"/>
        <v>0</v>
      </c>
      <c r="D1632" s="2">
        <f t="shared" si="198"/>
        <v>5.2423400000000004</v>
      </c>
      <c r="E1632" s="2">
        <f t="shared" si="200"/>
        <v>5.2507799999999989</v>
      </c>
      <c r="F1632" s="2">
        <f t="shared" si="201"/>
        <v>5.2057549999999999</v>
      </c>
      <c r="G1632" s="2">
        <f t="shared" si="195"/>
        <v>5.2265800000000002</v>
      </c>
      <c r="H1632" s="2">
        <f t="shared" si="199"/>
        <v>5.5181095000000031</v>
      </c>
      <c r="I1632" s="2">
        <f t="array" ref="I1632">SUMPRODUCT(B1616:B1635, (ROW(B1616:B1635)-ROW(B1616)+1)) / (20*21/2)</f>
        <v>5.2204180952380952</v>
      </c>
      <c r="J1632" s="2">
        <f t="shared" si="202"/>
        <v>5.2267671046580286</v>
      </c>
      <c r="K1632" s="2">
        <f t="shared" si="196"/>
        <v>5.2552826700190964</v>
      </c>
    </row>
    <row r="1633" spans="1:11" ht="13.5" x14ac:dyDescent="0.25">
      <c r="A1633" s="3">
        <f>TITRES_STAT!B1636</f>
        <v>44390</v>
      </c>
      <c r="B1633" s="6">
        <f>TITRES_STAT!D1636</f>
        <v>5.2236000000000002</v>
      </c>
      <c r="C1633" s="2">
        <f t="shared" si="197"/>
        <v>-9.3999999999994088E-3</v>
      </c>
      <c r="D1633" s="2">
        <f t="shared" si="198"/>
        <v>5.23672</v>
      </c>
      <c r="E1633" s="2">
        <f t="shared" si="200"/>
        <v>5.2479699999999987</v>
      </c>
      <c r="F1633" s="2">
        <f t="shared" si="201"/>
        <v>5.2038799999999998</v>
      </c>
      <c r="G1633" s="2">
        <f t="shared" si="195"/>
        <v>5.2202040000000007</v>
      </c>
      <c r="H1633" s="2">
        <f t="shared" si="199"/>
        <v>5.5132800000000035</v>
      </c>
      <c r="I1633" s="2">
        <f t="array" ref="I1633">SUMPRODUCT(B1617:B1636, (ROW(B1617:B1636)-ROW(B1617)+1)) / (20*21/2)</f>
        <v>5.2139895238095235</v>
      </c>
      <c r="J1633" s="2">
        <f t="shared" si="202"/>
        <v>5.2264654756429785</v>
      </c>
      <c r="K1633" s="2">
        <f t="shared" si="196"/>
        <v>5.2540402123712884</v>
      </c>
    </row>
    <row r="1634" spans="1:11" ht="13.5" x14ac:dyDescent="0.25">
      <c r="A1634" s="3">
        <f>TITRES_STAT!B1637</f>
        <v>44391</v>
      </c>
      <c r="B1634" s="6">
        <f>TITRES_STAT!D1637</f>
        <v>5.2236000000000002</v>
      </c>
      <c r="C1634" s="2">
        <f t="shared" si="197"/>
        <v>0</v>
      </c>
      <c r="D1634" s="2">
        <f t="shared" si="198"/>
        <v>5.2311000000000005</v>
      </c>
      <c r="E1634" s="2">
        <f t="shared" si="200"/>
        <v>5.2451599999999994</v>
      </c>
      <c r="F1634" s="2">
        <f t="shared" si="201"/>
        <v>5.2071650000000007</v>
      </c>
      <c r="G1634" s="2">
        <f t="shared" si="195"/>
        <v>5.2143900000000007</v>
      </c>
      <c r="H1634" s="2">
        <f t="shared" si="199"/>
        <v>5.5093410000000036</v>
      </c>
      <c r="I1634" s="2">
        <f t="array" ref="I1634">SUMPRODUCT(B1618:B1637, (ROW(B1618:B1637)-ROW(B1618)+1)) / (20*21/2)</f>
        <v>5.2005071428571421</v>
      </c>
      <c r="J1634" s="2">
        <f t="shared" si="202"/>
        <v>5.2261925732007901</v>
      </c>
      <c r="K1634" s="2">
        <f t="shared" si="196"/>
        <v>5.2528464785528062</v>
      </c>
    </row>
    <row r="1635" spans="1:11" ht="13.5" x14ac:dyDescent="0.25">
      <c r="A1635" s="3">
        <f>TITRES_STAT!B1638</f>
        <v>44392</v>
      </c>
      <c r="B1635" s="6">
        <f>TITRES_STAT!D1638</f>
        <v>5.1486000000000001</v>
      </c>
      <c r="C1635" s="2">
        <f t="shared" si="197"/>
        <v>-7.5000000000000178E-2</v>
      </c>
      <c r="D1635" s="2">
        <f t="shared" si="198"/>
        <v>5.2123599999999994</v>
      </c>
      <c r="E1635" s="2">
        <f t="shared" si="200"/>
        <v>5.2329699999999999</v>
      </c>
      <c r="F1635" s="2">
        <f t="shared" si="201"/>
        <v>5.2066999999999997</v>
      </c>
      <c r="G1635" s="2">
        <f t="shared" si="195"/>
        <v>5.2070760000000007</v>
      </c>
      <c r="H1635" s="2">
        <f t="shared" si="199"/>
        <v>5.5050270000000019</v>
      </c>
      <c r="I1635" s="2">
        <f t="array" ref="I1635">SUMPRODUCT(B1619:B1638, (ROW(B1619:B1638)-ROW(B1619)+1)) / (20*21/2)</f>
        <v>5.191803809523809</v>
      </c>
      <c r="J1635" s="2">
        <f t="shared" si="202"/>
        <v>5.2188028043245245</v>
      </c>
      <c r="K1635" s="2">
        <f t="shared" si="196"/>
        <v>5.2487583813546568</v>
      </c>
    </row>
    <row r="1636" spans="1:11" ht="13.5" x14ac:dyDescent="0.25">
      <c r="A1636" s="3">
        <f>TITRES_STAT!B1639</f>
        <v>44393</v>
      </c>
      <c r="B1636" s="6">
        <f>TITRES_STAT!D1639</f>
        <v>5.1391999999999998</v>
      </c>
      <c r="C1636" s="2">
        <f t="shared" si="197"/>
        <v>-9.400000000000297E-3</v>
      </c>
      <c r="D1636" s="2">
        <f t="shared" si="198"/>
        <v>5.1936</v>
      </c>
      <c r="E1636" s="2">
        <f t="shared" si="200"/>
        <v>5.2198399999999996</v>
      </c>
      <c r="F1636" s="2">
        <f t="shared" si="201"/>
        <v>5.2057650000000013</v>
      </c>
      <c r="G1636" s="2">
        <f t="shared" si="195"/>
        <v>5.199574000000001</v>
      </c>
      <c r="H1636" s="2">
        <f t="shared" si="199"/>
        <v>5.5005255000000037</v>
      </c>
      <c r="I1636" s="2">
        <f t="array" ref="I1636">SUMPRODUCT(B1620:B1639, (ROW(B1620:B1639)-ROW(B1620)+1)) / (20*21/2)</f>
        <v>5.1793033333333334</v>
      </c>
      <c r="J1636" s="2">
        <f t="shared" si="202"/>
        <v>5.2112215848650454</v>
      </c>
      <c r="K1636" s="2">
        <f t="shared" si="196"/>
        <v>5.2444619742427099</v>
      </c>
    </row>
    <row r="1637" spans="1:11" ht="13.5" x14ac:dyDescent="0.25">
      <c r="A1637" s="3">
        <f>TITRES_STAT!B1640</f>
        <v>44396</v>
      </c>
      <c r="B1637" s="6">
        <f>TITRES_STAT!D1640</f>
        <v>5.0641999999999996</v>
      </c>
      <c r="C1637" s="2">
        <f t="shared" si="197"/>
        <v>-7.5000000000000178E-2</v>
      </c>
      <c r="D1637" s="2">
        <f t="shared" si="198"/>
        <v>5.15984</v>
      </c>
      <c r="E1637" s="2">
        <f t="shared" si="200"/>
        <v>5.2010900000000007</v>
      </c>
      <c r="F1637" s="2">
        <f t="shared" si="201"/>
        <v>5.2024850000000011</v>
      </c>
      <c r="G1637" s="2">
        <f t="shared" si="195"/>
        <v>5.1954479999999998</v>
      </c>
      <c r="H1637" s="2">
        <f t="shared" si="199"/>
        <v>5.4958365000000038</v>
      </c>
      <c r="I1637" s="2">
        <f t="array" ref="I1637">SUMPRODUCT(B1621:B1640, (ROW(B1621:B1640)-ROW(B1621)+1)) / (20*21/2)</f>
        <v>5.1538490476190484</v>
      </c>
      <c r="J1637" s="2">
        <f t="shared" si="202"/>
        <v>5.1972195291636121</v>
      </c>
      <c r="K1637" s="2">
        <f t="shared" si="196"/>
        <v>5.2373928772135843</v>
      </c>
    </row>
    <row r="1638" spans="1:11" ht="13.5" x14ac:dyDescent="0.25">
      <c r="A1638" s="3">
        <f>TITRES_STAT!B1641</f>
        <v>44399</v>
      </c>
      <c r="B1638" s="6">
        <f>TITRES_STAT!D1641</f>
        <v>5.1111000000000004</v>
      </c>
      <c r="C1638" s="2">
        <f t="shared" si="197"/>
        <v>4.690000000000083E-2</v>
      </c>
      <c r="D1638" s="2">
        <f t="shared" si="198"/>
        <v>5.13734</v>
      </c>
      <c r="E1638" s="2">
        <f t="shared" si="200"/>
        <v>5.1870300000000009</v>
      </c>
      <c r="F1638" s="2">
        <f t="shared" si="201"/>
        <v>5.1954550000000008</v>
      </c>
      <c r="G1638" s="2">
        <f t="shared" si="195"/>
        <v>5.1945120000000005</v>
      </c>
      <c r="H1638" s="2">
        <f t="shared" si="199"/>
        <v>5.4922730000000062</v>
      </c>
      <c r="I1638" s="2">
        <f t="array" ref="I1638">SUMPRODUCT(B1622:B1641, (ROW(B1622:B1641)-ROW(B1622)+1)) / (20*21/2)</f>
        <v>5.1288414285714277</v>
      </c>
      <c r="J1638" s="2">
        <f t="shared" si="202"/>
        <v>5.1890176692432677</v>
      </c>
      <c r="K1638" s="2">
        <f t="shared" si="196"/>
        <v>5.2324402153620717</v>
      </c>
    </row>
    <row r="1639" spans="1:11" ht="13.5" x14ac:dyDescent="0.25">
      <c r="A1639" s="3">
        <f>TITRES_STAT!B1642</f>
        <v>44400</v>
      </c>
      <c r="B1639" s="6">
        <f>TITRES_STAT!D1642</f>
        <v>5.0641999999999996</v>
      </c>
      <c r="C1639" s="2">
        <f t="shared" si="197"/>
        <v>-4.690000000000083E-2</v>
      </c>
      <c r="D1639" s="2">
        <f t="shared" si="198"/>
        <v>5.1054599999999999</v>
      </c>
      <c r="E1639" s="2">
        <f t="shared" si="200"/>
        <v>5.1682800000000011</v>
      </c>
      <c r="F1639" s="2">
        <f t="shared" si="201"/>
        <v>5.1907700000000006</v>
      </c>
      <c r="G1639" s="2">
        <f t="shared" si="195"/>
        <v>5.1926380000000005</v>
      </c>
      <c r="H1639" s="2">
        <f t="shared" si="199"/>
        <v>5.4893190000000054</v>
      </c>
      <c r="I1639" s="2">
        <f t="array" ref="I1639">SUMPRODUCT(B1623:B1642, (ROW(B1623:B1642)-ROW(B1623)+1)) / (20*21/2)</f>
        <v>5.1165595238095234</v>
      </c>
      <c r="J1639" s="2">
        <f t="shared" si="202"/>
        <v>5.1771302721724801</v>
      </c>
      <c r="K1639" s="2">
        <f t="shared" si="196"/>
        <v>5.2258425598576768</v>
      </c>
    </row>
    <row r="1640" spans="1:11" ht="13.5" x14ac:dyDescent="0.25">
      <c r="A1640" s="3">
        <f>TITRES_STAT!B1643</f>
        <v>44403</v>
      </c>
      <c r="B1640" s="6">
        <f>TITRES_STAT!D1643</f>
        <v>4.9234999999999998</v>
      </c>
      <c r="C1640" s="2">
        <f t="shared" si="197"/>
        <v>-0.14069999999999983</v>
      </c>
      <c r="D1640" s="2">
        <f t="shared" si="198"/>
        <v>5.0604399999999998</v>
      </c>
      <c r="E1640" s="2">
        <f t="shared" si="200"/>
        <v>5.1363999999999992</v>
      </c>
      <c r="F1640" s="2">
        <f t="shared" si="201"/>
        <v>5.1860800000000005</v>
      </c>
      <c r="G1640" s="2">
        <f t="shared" si="195"/>
        <v>5.1883239999999997</v>
      </c>
      <c r="H1640" s="2">
        <f t="shared" si="199"/>
        <v>5.4849115000000044</v>
      </c>
      <c r="I1640" s="2">
        <f t="array" ref="I1640">SUMPRODUCT(B1624:B1643, (ROW(B1624:B1643)-ROW(B1624)+1)) / (20*21/2)</f>
        <v>5.1066038095238095</v>
      </c>
      <c r="J1640" s="2">
        <f t="shared" si="202"/>
        <v>5.1529750081560532</v>
      </c>
      <c r="K1640" s="2">
        <f t="shared" si="196"/>
        <v>5.2139859888828664</v>
      </c>
    </row>
    <row r="1641" spans="1:11" ht="13.5" x14ac:dyDescent="0.25">
      <c r="A1641" s="3">
        <f>TITRES_STAT!B1644</f>
        <v>44404</v>
      </c>
      <c r="B1641" s="6">
        <f>TITRES_STAT!D1644</f>
        <v>4.9234999999999998</v>
      </c>
      <c r="C1641" s="2">
        <f t="shared" si="197"/>
        <v>0</v>
      </c>
      <c r="D1641" s="2">
        <f t="shared" si="198"/>
        <v>5.0173000000000005</v>
      </c>
      <c r="E1641" s="2">
        <f t="shared" si="200"/>
        <v>5.1054499999999994</v>
      </c>
      <c r="F1641" s="2">
        <f t="shared" si="201"/>
        <v>5.1743600000000001</v>
      </c>
      <c r="G1641" s="2">
        <f t="shared" si="195"/>
        <v>5.1838220000000002</v>
      </c>
      <c r="H1641" s="2">
        <f t="shared" si="199"/>
        <v>5.4797535000000037</v>
      </c>
      <c r="I1641" s="2">
        <f t="array" ref="I1641">SUMPRODUCT(B1625:B1644, (ROW(B1625:B1644)-ROW(B1625)+1)) / (20*21/2)</f>
        <v>5.1046838095238085</v>
      </c>
      <c r="J1641" s="2">
        <f t="shared" si="202"/>
        <v>5.1311202454745244</v>
      </c>
      <c r="K1641" s="2">
        <f t="shared" si="196"/>
        <v>5.202594381475695</v>
      </c>
    </row>
    <row r="1642" spans="1:11" ht="13.5" x14ac:dyDescent="0.25">
      <c r="A1642" s="3">
        <f>TITRES_STAT!B1645</f>
        <v>44405</v>
      </c>
      <c r="B1642" s="6">
        <f>TITRES_STAT!D1645</f>
        <v>5.0453999999999999</v>
      </c>
      <c r="C1642" s="2">
        <f t="shared" si="197"/>
        <v>0.12190000000000012</v>
      </c>
      <c r="D1642" s="2">
        <f t="shared" si="198"/>
        <v>5.0135400000000008</v>
      </c>
      <c r="E1642" s="2">
        <f t="shared" si="200"/>
        <v>5.086689999999999</v>
      </c>
      <c r="F1642" s="2">
        <f t="shared" si="201"/>
        <v>5.1687349999999999</v>
      </c>
      <c r="G1642" s="2">
        <f t="shared" si="195"/>
        <v>5.1817579999999994</v>
      </c>
      <c r="H1642" s="2">
        <f t="shared" si="199"/>
        <v>5.4760960000000045</v>
      </c>
      <c r="I1642" s="2">
        <f t="array" ref="I1642">SUMPRODUCT(B1626:B1645, (ROW(B1626:B1645)-ROW(B1626)+1)) / (20*21/2)</f>
        <v>5.1006233333333331</v>
      </c>
      <c r="J1642" s="2">
        <f t="shared" si="202"/>
        <v>5.1229564125721883</v>
      </c>
      <c r="K1642" s="2">
        <f t="shared" si="196"/>
        <v>5.1964298959276292</v>
      </c>
    </row>
    <row r="1643" spans="1:11" ht="13.5" x14ac:dyDescent="0.25">
      <c r="A1643" s="3">
        <f>TITRES_STAT!B1646</f>
        <v>44406</v>
      </c>
      <c r="B1643" s="6">
        <f>TITRES_STAT!D1646</f>
        <v>5.0641999999999996</v>
      </c>
      <c r="C1643" s="2">
        <f t="shared" si="197"/>
        <v>1.8799999999999706E-2</v>
      </c>
      <c r="D1643" s="2">
        <f t="shared" si="198"/>
        <v>5.0041600000000006</v>
      </c>
      <c r="E1643" s="2">
        <f t="shared" si="200"/>
        <v>5.0707499999999994</v>
      </c>
      <c r="F1643" s="2">
        <f t="shared" si="201"/>
        <v>5.1593599999999995</v>
      </c>
      <c r="G1643" s="2">
        <f t="shared" si="195"/>
        <v>5.1798839999999995</v>
      </c>
      <c r="H1643" s="2">
        <f t="shared" si="199"/>
        <v>5.4723920000000055</v>
      </c>
      <c r="I1643" s="2">
        <f t="array" ref="I1643">SUMPRODUCT(B1627:B1646, (ROW(B1627:B1646)-ROW(B1627)+1)) / (20*21/2)</f>
        <v>5.0973219047619045</v>
      </c>
      <c r="J1643" s="2">
        <f t="shared" si="202"/>
        <v>5.1173605637557893</v>
      </c>
      <c r="K1643" s="2">
        <f t="shared" si="196"/>
        <v>5.1912444098128203</v>
      </c>
    </row>
    <row r="1644" spans="1:11" ht="13.5" x14ac:dyDescent="0.25">
      <c r="A1644" s="3">
        <f>TITRES_STAT!B1647</f>
        <v>44407</v>
      </c>
      <c r="B1644" s="6">
        <f>TITRES_STAT!D1647</f>
        <v>5.1391999999999998</v>
      </c>
      <c r="C1644" s="2">
        <f t="shared" si="197"/>
        <v>7.5000000000000178E-2</v>
      </c>
      <c r="D1644" s="2">
        <f t="shared" si="198"/>
        <v>5.0191599999999994</v>
      </c>
      <c r="E1644" s="2">
        <f t="shared" si="200"/>
        <v>5.0623100000000001</v>
      </c>
      <c r="F1644" s="2">
        <f t="shared" si="201"/>
        <v>5.1537349999999993</v>
      </c>
      <c r="G1644" s="2">
        <f t="shared" si="195"/>
        <v>5.1795100000000005</v>
      </c>
      <c r="H1644" s="2">
        <f t="shared" si="199"/>
        <v>5.4690160000000061</v>
      </c>
      <c r="I1644" s="2">
        <f t="array" ref="I1644">SUMPRODUCT(B1628:B1647, (ROW(B1628:B1647)-ROW(B1628)+1)) / (20*21/2)</f>
        <v>5.0947795238095246</v>
      </c>
      <c r="J1644" s="2">
        <f t="shared" si="202"/>
        <v>5.1194405100647611</v>
      </c>
      <c r="K1644" s="2">
        <f t="shared" si="196"/>
        <v>5.1892034525652591</v>
      </c>
    </row>
    <row r="1645" spans="1:11" ht="13.5" x14ac:dyDescent="0.25">
      <c r="A1645" s="3">
        <f>TITRES_STAT!B1648</f>
        <v>44410</v>
      </c>
      <c r="B1645" s="6">
        <f>TITRES_STAT!D1648</f>
        <v>5.1111000000000004</v>
      </c>
      <c r="C1645" s="2">
        <f t="shared" si="197"/>
        <v>-2.8099999999999348E-2</v>
      </c>
      <c r="D1645" s="2">
        <f t="shared" si="198"/>
        <v>5.0566800000000001</v>
      </c>
      <c r="E1645" s="2">
        <f t="shared" si="200"/>
        <v>5.0585599999999999</v>
      </c>
      <c r="F1645" s="2">
        <f t="shared" si="201"/>
        <v>5.1457649999999999</v>
      </c>
      <c r="G1645" s="2">
        <f t="shared" si="195"/>
        <v>5.1787599999999996</v>
      </c>
      <c r="H1645" s="2">
        <f t="shared" si="199"/>
        <v>5.4654995000000053</v>
      </c>
      <c r="I1645" s="2">
        <f t="array" ref="I1645">SUMPRODUCT(B1629:B1648, (ROW(B1629:B1648)-ROW(B1629)+1)) / (20*21/2)</f>
        <v>5.0795066666666662</v>
      </c>
      <c r="J1645" s="2">
        <f t="shared" si="202"/>
        <v>5.1186461757728789</v>
      </c>
      <c r="K1645" s="2">
        <f t="shared" si="196"/>
        <v>5.186140572072504</v>
      </c>
    </row>
    <row r="1646" spans="1:11" ht="13.5" x14ac:dyDescent="0.25">
      <c r="A1646" s="3">
        <f>TITRES_STAT!B1649</f>
        <v>44411</v>
      </c>
      <c r="B1646" s="6">
        <f>TITRES_STAT!D1649</f>
        <v>5.1111000000000004</v>
      </c>
      <c r="C1646" s="2">
        <f t="shared" si="197"/>
        <v>0</v>
      </c>
      <c r="D1646" s="2">
        <f t="shared" si="198"/>
        <v>5.0941999999999998</v>
      </c>
      <c r="E1646" s="2">
        <f t="shared" si="200"/>
        <v>5.0557500000000006</v>
      </c>
      <c r="F1646" s="2">
        <f t="shared" si="201"/>
        <v>5.1377949999999997</v>
      </c>
      <c r="G1646" s="2">
        <f t="shared" si="195"/>
        <v>5.1804479999999993</v>
      </c>
      <c r="H1646" s="2">
        <f t="shared" si="199"/>
        <v>5.4616080000000053</v>
      </c>
      <c r="I1646" s="2">
        <f t="array" ref="I1646">SUMPRODUCT(B1630:B1649, (ROW(B1630:B1649)-ROW(B1630)+1)) / (20*21/2)</f>
        <v>5.0771828571428568</v>
      </c>
      <c r="J1646" s="2">
        <f t="shared" si="202"/>
        <v>5.1179274923659381</v>
      </c>
      <c r="K1646" s="2">
        <f t="shared" si="196"/>
        <v>5.1831978045402494</v>
      </c>
    </row>
    <row r="1647" spans="1:11" ht="13.5" x14ac:dyDescent="0.25">
      <c r="A1647" s="3">
        <f>TITRES_STAT!B1650</f>
        <v>44412</v>
      </c>
      <c r="B1647" s="6">
        <f>TITRES_STAT!D1650</f>
        <v>5.1111000000000004</v>
      </c>
      <c r="C1647" s="2">
        <f t="shared" si="197"/>
        <v>0</v>
      </c>
      <c r="D1647" s="2">
        <f t="shared" si="198"/>
        <v>5.1073399999999998</v>
      </c>
      <c r="E1647" s="2">
        <f t="shared" si="200"/>
        <v>5.0604400000000007</v>
      </c>
      <c r="F1647" s="2">
        <f t="shared" si="201"/>
        <v>5.1307649999999994</v>
      </c>
      <c r="G1647" s="2">
        <f t="shared" si="195"/>
        <v>5.1796979999999984</v>
      </c>
      <c r="H1647" s="2">
        <f t="shared" si="199"/>
        <v>5.4587950000000056</v>
      </c>
      <c r="I1647" s="2">
        <f t="array" ref="I1647">SUMPRODUCT(B1631:B1650, (ROW(B1631:B1650)-ROW(B1631)+1)) / (20*21/2)</f>
        <v>5.0756180952380952</v>
      </c>
      <c r="J1647" s="2">
        <f t="shared" si="202"/>
        <v>5.1172772549977532</v>
      </c>
      <c r="K1647" s="2">
        <f t="shared" si="196"/>
        <v>5.1803704396563184</v>
      </c>
    </row>
    <row r="1648" spans="1:11" ht="13.5" x14ac:dyDescent="0.25">
      <c r="A1648" s="3">
        <f>TITRES_STAT!B1651</f>
        <v>44413</v>
      </c>
      <c r="B1648" s="6">
        <f>TITRES_STAT!D1651</f>
        <v>4.9703999999999997</v>
      </c>
      <c r="C1648" s="2">
        <f t="shared" si="197"/>
        <v>-0.14070000000000071</v>
      </c>
      <c r="D1648" s="2">
        <f t="shared" si="198"/>
        <v>5.0885800000000003</v>
      </c>
      <c r="E1648" s="2">
        <f t="shared" si="200"/>
        <v>5.0463700000000005</v>
      </c>
      <c r="F1648" s="2">
        <f t="shared" si="201"/>
        <v>5.1166999999999998</v>
      </c>
      <c r="G1648" s="2">
        <f t="shared" si="195"/>
        <v>5.1761339999999985</v>
      </c>
      <c r="H1648" s="2">
        <f t="shared" si="199"/>
        <v>5.4548095000000068</v>
      </c>
      <c r="I1648" s="2">
        <f t="array" ref="I1648">SUMPRODUCT(B1632:B1651, (ROW(B1632:B1651)-ROW(B1632)+1)) / (20*21/2)</f>
        <v>5.0720914285714294</v>
      </c>
      <c r="J1648" s="2">
        <f t="shared" si="202"/>
        <v>5.103288944997967</v>
      </c>
      <c r="K1648" s="2">
        <f t="shared" si="196"/>
        <v>5.1721363047678359</v>
      </c>
    </row>
    <row r="1649" spans="1:11" ht="13.5" x14ac:dyDescent="0.25">
      <c r="A1649" s="3">
        <f>TITRES_STAT!B1652</f>
        <v>44414</v>
      </c>
      <c r="B1649" s="6">
        <f>TITRES_STAT!D1652</f>
        <v>5.0922999999999998</v>
      </c>
      <c r="C1649" s="2">
        <f t="shared" si="197"/>
        <v>0.12190000000000012</v>
      </c>
      <c r="D1649" s="2">
        <f t="shared" si="198"/>
        <v>5.0792000000000002</v>
      </c>
      <c r="E1649" s="2">
        <f t="shared" si="200"/>
        <v>5.0491799999999998</v>
      </c>
      <c r="F1649" s="2">
        <f t="shared" si="201"/>
        <v>5.1087299999999995</v>
      </c>
      <c r="G1649" s="2">
        <f t="shared" si="195"/>
        <v>5.1748219999999989</v>
      </c>
      <c r="H1649" s="2">
        <f t="shared" si="199"/>
        <v>5.4514335000000065</v>
      </c>
      <c r="I1649" s="2">
        <f t="array" ref="I1649">SUMPRODUCT(B1633:B1652, (ROW(B1633:B1652)-ROW(B1633)+1)) / (20*21/2)</f>
        <v>5.069368571428571</v>
      </c>
      <c r="J1649" s="2">
        <f t="shared" si="202"/>
        <v>5.1022423788076843</v>
      </c>
      <c r="K1649" s="2">
        <f t="shared" si="196"/>
        <v>5.1690054692867449</v>
      </c>
    </row>
    <row r="1650" spans="1:11" ht="13.5" x14ac:dyDescent="0.25">
      <c r="A1650" s="3">
        <f>TITRES_STAT!B1653</f>
        <v>44417</v>
      </c>
      <c r="B1650" s="6">
        <f>TITRES_STAT!D1653</f>
        <v>5.0922999999999998</v>
      </c>
      <c r="C1650" s="2">
        <f t="shared" si="197"/>
        <v>0</v>
      </c>
      <c r="D1650" s="2">
        <f t="shared" si="198"/>
        <v>5.0754400000000004</v>
      </c>
      <c r="E1650" s="2">
        <f t="shared" si="200"/>
        <v>5.0660600000000002</v>
      </c>
      <c r="F1650" s="2">
        <f t="shared" si="201"/>
        <v>5.1012299999999993</v>
      </c>
      <c r="G1650" s="2">
        <f t="shared" ref="G1650:G1713" si="203">AVERAGE(B1601:B1650)</f>
        <v>5.1759479999999982</v>
      </c>
      <c r="H1650" s="2">
        <f t="shared" si="199"/>
        <v>5.4488545000000057</v>
      </c>
      <c r="I1650" s="2">
        <f t="array" ref="I1650">SUMPRODUCT(B1634:B1653, (ROW(B1634:B1653)-ROW(B1634)+1)) / (20*21/2)</f>
        <v>5.062982857142857</v>
      </c>
      <c r="J1650" s="2">
        <f t="shared" si="202"/>
        <v>5.1012954855879045</v>
      </c>
      <c r="K1650" s="2">
        <f t="shared" si="196"/>
        <v>5.1659974116676572</v>
      </c>
    </row>
    <row r="1651" spans="1:11" ht="13.5" x14ac:dyDescent="0.25">
      <c r="A1651" s="3">
        <f>TITRES_STAT!B1654</f>
        <v>44419</v>
      </c>
      <c r="B1651" s="6">
        <f>TITRES_STAT!D1654</f>
        <v>5.0641999999999996</v>
      </c>
      <c r="C1651" s="2">
        <f t="shared" si="197"/>
        <v>-2.8100000000000236E-2</v>
      </c>
      <c r="D1651" s="2">
        <f t="shared" si="198"/>
        <v>5.0660600000000002</v>
      </c>
      <c r="E1651" s="2">
        <f t="shared" si="200"/>
        <v>5.0801300000000005</v>
      </c>
      <c r="F1651" s="2">
        <f t="shared" si="201"/>
        <v>5.092789999999999</v>
      </c>
      <c r="G1651" s="2">
        <f t="shared" si="203"/>
        <v>5.1740739999999983</v>
      </c>
      <c r="H1651" s="2">
        <f t="shared" si="199"/>
        <v>5.4452910000000063</v>
      </c>
      <c r="I1651" s="2">
        <f t="array" ref="I1651">SUMPRODUCT(B1635:B1654, (ROW(B1635:B1654)-ROW(B1635)+1)) / (20*21/2)</f>
        <v>5.0575795238095234</v>
      </c>
      <c r="J1651" s="2">
        <f t="shared" si="202"/>
        <v>5.0977625821985804</v>
      </c>
      <c r="K1651" s="2">
        <f t="shared" ref="K1651:K1714" si="204">$K$4*B1651+(1-$K$4)*K1650</f>
        <v>5.1620053563081418</v>
      </c>
    </row>
    <row r="1652" spans="1:11" ht="13.5" x14ac:dyDescent="0.25">
      <c r="A1652" s="3">
        <f>TITRES_STAT!B1655</f>
        <v>44420</v>
      </c>
      <c r="B1652" s="6">
        <f>TITRES_STAT!D1655</f>
        <v>5.0641999999999996</v>
      </c>
      <c r="C1652" s="2">
        <f t="shared" si="197"/>
        <v>0</v>
      </c>
      <c r="D1652" s="2">
        <f t="shared" si="198"/>
        <v>5.0566800000000001</v>
      </c>
      <c r="E1652" s="2">
        <f t="shared" si="200"/>
        <v>5.0820100000000004</v>
      </c>
      <c r="F1652" s="2">
        <f t="shared" si="201"/>
        <v>5.0843499999999988</v>
      </c>
      <c r="G1652" s="2">
        <f t="shared" si="203"/>
        <v>5.1721999999999984</v>
      </c>
      <c r="H1652" s="2">
        <f t="shared" si="199"/>
        <v>5.4425245000000064</v>
      </c>
      <c r="I1652" s="2">
        <f t="array" ref="I1652">SUMPRODUCT(B1636:B1655, (ROW(B1636:B1655)-ROW(B1636)+1)) / (20*21/2)</f>
        <v>5.0531585714285718</v>
      </c>
      <c r="J1652" s="2">
        <f t="shared" si="202"/>
        <v>5.0945661457987157</v>
      </c>
      <c r="K1652" s="2">
        <f t="shared" si="204"/>
        <v>5.1581698521391957</v>
      </c>
    </row>
    <row r="1653" spans="1:11" ht="13.5" x14ac:dyDescent="0.25">
      <c r="A1653" s="3">
        <f>TITRES_STAT!B1656</f>
        <v>44424</v>
      </c>
      <c r="B1653" s="6">
        <f>TITRES_STAT!D1656</f>
        <v>5.0172999999999996</v>
      </c>
      <c r="C1653" s="2">
        <f t="shared" si="197"/>
        <v>-4.6899999999999942E-2</v>
      </c>
      <c r="D1653" s="2">
        <f t="shared" si="198"/>
        <v>5.0660599999999993</v>
      </c>
      <c r="E1653" s="2">
        <f t="shared" si="200"/>
        <v>5.0773200000000003</v>
      </c>
      <c r="F1653" s="2">
        <f t="shared" si="201"/>
        <v>5.0740350000000003</v>
      </c>
      <c r="G1653" s="2">
        <f t="shared" si="203"/>
        <v>5.166573999999998</v>
      </c>
      <c r="H1653" s="2">
        <f t="shared" si="199"/>
        <v>5.4388205000000047</v>
      </c>
      <c r="I1653" s="2">
        <f t="array" ref="I1653">SUMPRODUCT(B1637:B1656, (ROW(B1637:B1656)-ROW(B1637)+1)) / (20*21/2)</f>
        <v>5.0484676190476181</v>
      </c>
      <c r="J1653" s="2">
        <f t="shared" si="202"/>
        <v>5.0872074652464567</v>
      </c>
      <c r="K1653" s="2">
        <f t="shared" si="204"/>
        <v>5.1526455442121684</v>
      </c>
    </row>
    <row r="1654" spans="1:11" ht="13.5" x14ac:dyDescent="0.25">
      <c r="A1654" s="3">
        <f>TITRES_STAT!B1657</f>
        <v>44425</v>
      </c>
      <c r="B1654" s="6">
        <f>TITRES_STAT!D1657</f>
        <v>5.0172999999999996</v>
      </c>
      <c r="C1654" s="2">
        <f t="shared" si="197"/>
        <v>0</v>
      </c>
      <c r="D1654" s="2">
        <f t="shared" si="198"/>
        <v>5.0510599999999997</v>
      </c>
      <c r="E1654" s="2">
        <f t="shared" si="200"/>
        <v>5.0651299999999999</v>
      </c>
      <c r="F1654" s="2">
        <f t="shared" si="201"/>
        <v>5.06372</v>
      </c>
      <c r="G1654" s="2">
        <f t="shared" si="203"/>
        <v>5.1609479999999985</v>
      </c>
      <c r="H1654" s="2">
        <f t="shared" si="199"/>
        <v>5.4351165000000048</v>
      </c>
      <c r="I1654" s="2">
        <f t="array" ref="I1654">SUMPRODUCT(B1638:B1657, (ROW(B1638:B1657)-ROW(B1638)+1)) / (20*21/2)</f>
        <v>5.0310019047619052</v>
      </c>
      <c r="J1654" s="2">
        <f t="shared" si="202"/>
        <v>5.0805496114134607</v>
      </c>
      <c r="K1654" s="2">
        <f t="shared" si="204"/>
        <v>5.1473378758116919</v>
      </c>
    </row>
    <row r="1655" spans="1:11" ht="13.5" x14ac:dyDescent="0.25">
      <c r="A1655" s="3">
        <f>TITRES_STAT!B1658</f>
        <v>44426</v>
      </c>
      <c r="B1655" s="6">
        <f>TITRES_STAT!D1658</f>
        <v>5.0172999999999996</v>
      </c>
      <c r="C1655" s="2">
        <f t="shared" si="197"/>
        <v>0</v>
      </c>
      <c r="D1655" s="2">
        <f t="shared" si="198"/>
        <v>5.0360599999999991</v>
      </c>
      <c r="E1655" s="2">
        <f t="shared" si="200"/>
        <v>5.0557499999999997</v>
      </c>
      <c r="F1655" s="2">
        <f t="shared" si="201"/>
        <v>5.0571549999999998</v>
      </c>
      <c r="G1655" s="2">
        <f t="shared" si="203"/>
        <v>5.1553219999999991</v>
      </c>
      <c r="H1655" s="2">
        <f t="shared" si="199"/>
        <v>5.4314125000000049</v>
      </c>
      <c r="I1655" s="2">
        <f t="array" ref="I1655">SUMPRODUCT(B1639:B1658, (ROW(B1639:B1658)-ROW(B1639)+1)) / (20*21/2)</f>
        <v>5.0144742857142859</v>
      </c>
      <c r="J1655" s="2">
        <f t="shared" si="202"/>
        <v>5.0745258388978929</v>
      </c>
      <c r="K1655" s="2">
        <f t="shared" si="204"/>
        <v>5.1422383512700574</v>
      </c>
    </row>
    <row r="1656" spans="1:11" ht="13.5" x14ac:dyDescent="0.25">
      <c r="A1656" s="3">
        <f>TITRES_STAT!B1659</f>
        <v>44427</v>
      </c>
      <c r="B1656" s="6">
        <f>TITRES_STAT!D1659</f>
        <v>5.0079000000000002</v>
      </c>
      <c r="C1656" s="2">
        <f t="shared" si="197"/>
        <v>-9.3999999999994088E-3</v>
      </c>
      <c r="D1656" s="2">
        <f t="shared" si="198"/>
        <v>5.024799999999999</v>
      </c>
      <c r="E1656" s="2">
        <f t="shared" si="200"/>
        <v>5.0454299999999996</v>
      </c>
      <c r="F1656" s="2">
        <f t="shared" si="201"/>
        <v>5.0505900000000015</v>
      </c>
      <c r="G1656" s="2">
        <f t="shared" si="203"/>
        <v>5.1495079999999982</v>
      </c>
      <c r="H1656" s="2">
        <f t="shared" si="199"/>
        <v>5.4276615000000046</v>
      </c>
      <c r="I1656" s="2">
        <f t="array" ref="I1656">SUMPRODUCT(B1640:B1659, (ROW(B1640:B1659)-ROW(B1640)+1)) / (20*21/2)</f>
        <v>4.9991080952380962</v>
      </c>
      <c r="J1656" s="2">
        <f t="shared" si="202"/>
        <v>5.0681805209076174</v>
      </c>
      <c r="K1656" s="2">
        <f t="shared" si="204"/>
        <v>5.1369701806320158</v>
      </c>
    </row>
    <row r="1657" spans="1:11" ht="13.5" x14ac:dyDescent="0.25">
      <c r="A1657" s="3">
        <f>TITRES_STAT!B1660</f>
        <v>44428</v>
      </c>
      <c r="B1657" s="6">
        <f>TITRES_STAT!D1660</f>
        <v>4.8672000000000004</v>
      </c>
      <c r="C1657" s="2">
        <f t="shared" si="197"/>
        <v>-0.14069999999999983</v>
      </c>
      <c r="D1657" s="2">
        <f t="shared" si="198"/>
        <v>4.9854000000000003</v>
      </c>
      <c r="E1657" s="2">
        <f t="shared" si="200"/>
        <v>5.0210399999999993</v>
      </c>
      <c r="F1657" s="2">
        <f t="shared" si="201"/>
        <v>5.0407400000000013</v>
      </c>
      <c r="G1657" s="2">
        <f t="shared" si="203"/>
        <v>5.1410679999999989</v>
      </c>
      <c r="H1657" s="2">
        <f t="shared" si="199"/>
        <v>5.4232070000000032</v>
      </c>
      <c r="I1657" s="2">
        <f t="array" ref="I1657">SUMPRODUCT(B1641:B1660, (ROW(B1641:B1660)-ROW(B1641)+1)) / (20*21/2)</f>
        <v>4.9837847619047615</v>
      </c>
      <c r="J1657" s="2">
        <f t="shared" si="202"/>
        <v>5.0490395189164161</v>
      </c>
      <c r="K1657" s="2">
        <f t="shared" si="204"/>
        <v>5.1263909578621334</v>
      </c>
    </row>
    <row r="1658" spans="1:11" ht="13.5" x14ac:dyDescent="0.25">
      <c r="A1658" s="3">
        <f>TITRES_STAT!B1661</f>
        <v>44431</v>
      </c>
      <c r="B1658" s="6">
        <f>TITRES_STAT!D1661</f>
        <v>4.8672000000000004</v>
      </c>
      <c r="C1658" s="2">
        <f t="shared" si="197"/>
        <v>0</v>
      </c>
      <c r="D1658" s="2">
        <f t="shared" si="198"/>
        <v>4.9553799999999999</v>
      </c>
      <c r="E1658" s="2">
        <f t="shared" si="200"/>
        <v>5.0107199999999992</v>
      </c>
      <c r="F1658" s="2">
        <f t="shared" si="201"/>
        <v>5.0285450000000012</v>
      </c>
      <c r="G1658" s="2">
        <f t="shared" si="203"/>
        <v>5.1330019999999994</v>
      </c>
      <c r="H1658" s="2">
        <f t="shared" si="199"/>
        <v>5.4194085000000021</v>
      </c>
      <c r="I1658" s="2">
        <f t="array" ref="I1658">SUMPRODUCT(B1642:B1661, (ROW(B1642:B1661)-ROW(B1642)+1)) / (20*21/2)</f>
        <v>4.9562790476190477</v>
      </c>
      <c r="J1658" s="2">
        <f t="shared" si="202"/>
        <v>5.031721469495805</v>
      </c>
      <c r="K1658" s="2">
        <f t="shared" si="204"/>
        <v>5.1162266065734219</v>
      </c>
    </row>
    <row r="1659" spans="1:11" ht="13.5" x14ac:dyDescent="0.25">
      <c r="A1659" s="3">
        <f>TITRES_STAT!B1662</f>
        <v>44432</v>
      </c>
      <c r="B1659" s="6">
        <f>TITRES_STAT!D1662</f>
        <v>4.8672000000000004</v>
      </c>
      <c r="C1659" s="2">
        <f t="shared" si="197"/>
        <v>0</v>
      </c>
      <c r="D1659" s="2">
        <f t="shared" si="198"/>
        <v>4.9253599999999995</v>
      </c>
      <c r="E1659" s="2">
        <f t="shared" si="200"/>
        <v>4.9882099999999996</v>
      </c>
      <c r="F1659" s="2">
        <f t="shared" si="201"/>
        <v>5.018695000000001</v>
      </c>
      <c r="G1659" s="2">
        <f t="shared" si="203"/>
        <v>5.124935999999999</v>
      </c>
      <c r="H1659" s="2">
        <f t="shared" si="199"/>
        <v>5.4156100000000018</v>
      </c>
      <c r="I1659" s="2">
        <f t="array" ref="I1659">SUMPRODUCT(B1643:B1662, (ROW(B1643:B1662)-ROW(B1643)+1)) / (20*21/2)</f>
        <v>4.94220619047619</v>
      </c>
      <c r="J1659" s="2">
        <f t="shared" si="202"/>
        <v>5.0160527581152525</v>
      </c>
      <c r="K1659" s="2">
        <f t="shared" si="204"/>
        <v>5.1064608572960335</v>
      </c>
    </row>
    <row r="1660" spans="1:11" ht="13.5" x14ac:dyDescent="0.25">
      <c r="A1660" s="3">
        <f>TITRES_STAT!B1663</f>
        <v>44433</v>
      </c>
      <c r="B1660" s="6">
        <f>TITRES_STAT!D1663</f>
        <v>4.8578000000000001</v>
      </c>
      <c r="C1660" s="2">
        <f t="shared" si="197"/>
        <v>-9.400000000000297E-3</v>
      </c>
      <c r="D1660" s="2">
        <f t="shared" si="198"/>
        <v>4.8934600000000001</v>
      </c>
      <c r="E1660" s="2">
        <f t="shared" si="200"/>
        <v>4.9647599999999983</v>
      </c>
      <c r="F1660" s="2">
        <f t="shared" si="201"/>
        <v>5.015410000000001</v>
      </c>
      <c r="G1660" s="2">
        <f t="shared" si="203"/>
        <v>5.1168699999999987</v>
      </c>
      <c r="H1660" s="2">
        <f t="shared" si="199"/>
        <v>5.4126090000000007</v>
      </c>
      <c r="I1660" s="2">
        <f t="array" ref="I1660">SUMPRODUCT(B1644:B1663, (ROW(B1644:B1663)-ROW(B1644)+1)) / (20*21/2)</f>
        <v>4.9290266666666662</v>
      </c>
      <c r="J1660" s="2">
        <f t="shared" si="202"/>
        <v>5.0009810668661805</v>
      </c>
      <c r="K1660" s="2">
        <f t="shared" si="204"/>
        <v>5.0967094511275617</v>
      </c>
    </row>
    <row r="1661" spans="1:11" ht="13.5" x14ac:dyDescent="0.25">
      <c r="A1661" s="3">
        <f>TITRES_STAT!B1664</f>
        <v>44434</v>
      </c>
      <c r="B1661" s="6">
        <f>TITRES_STAT!D1664</f>
        <v>4.7266000000000004</v>
      </c>
      <c r="C1661" s="2">
        <f t="shared" si="197"/>
        <v>-0.13119999999999976</v>
      </c>
      <c r="D1661" s="2">
        <f t="shared" si="198"/>
        <v>4.8372000000000011</v>
      </c>
      <c r="E1661" s="2">
        <f t="shared" si="200"/>
        <v>4.9309999999999992</v>
      </c>
      <c r="F1661" s="2">
        <f t="shared" si="201"/>
        <v>5.0055650000000007</v>
      </c>
      <c r="G1661" s="2">
        <f t="shared" si="203"/>
        <v>5.1061799999999984</v>
      </c>
      <c r="H1661" s="2">
        <f t="shared" si="199"/>
        <v>5.4088110000000009</v>
      </c>
      <c r="I1661" s="2">
        <f t="array" ref="I1661">SUMPRODUCT(B1645:B1664, (ROW(B1645:B1664)-ROW(B1645)+1)) / (20*21/2)</f>
        <v>4.9141538095238086</v>
      </c>
      <c r="J1661" s="2">
        <f t="shared" si="202"/>
        <v>4.9748495366884491</v>
      </c>
      <c r="K1661" s="2">
        <f t="shared" si="204"/>
        <v>5.0821953550049122</v>
      </c>
    </row>
    <row r="1662" spans="1:11" ht="13.5" x14ac:dyDescent="0.25">
      <c r="A1662" s="3">
        <f>TITRES_STAT!B1665</f>
        <v>44435</v>
      </c>
      <c r="B1662" s="6">
        <f>TITRES_STAT!D1665</f>
        <v>4.8578000000000001</v>
      </c>
      <c r="C1662" s="2">
        <f t="shared" si="197"/>
        <v>0.13119999999999976</v>
      </c>
      <c r="D1662" s="2">
        <f t="shared" si="198"/>
        <v>4.8353200000000012</v>
      </c>
      <c r="E1662" s="2">
        <f t="shared" si="200"/>
        <v>4.9103599999999989</v>
      </c>
      <c r="F1662" s="2">
        <f t="shared" si="201"/>
        <v>4.9961849999999997</v>
      </c>
      <c r="G1662" s="2">
        <f t="shared" si="203"/>
        <v>5.0981139999999989</v>
      </c>
      <c r="H1662" s="2">
        <f t="shared" si="199"/>
        <v>5.4050125000000016</v>
      </c>
      <c r="I1662" s="2">
        <f t="array" ref="I1662">SUMPRODUCT(B1646:B1665, (ROW(B1646:B1665)-ROW(B1646)+1)) / (20*21/2)</f>
        <v>4.8962880952380941</v>
      </c>
      <c r="J1662" s="2">
        <f t="shared" si="202"/>
        <v>4.9637019617657394</v>
      </c>
      <c r="K1662" s="2">
        <f t="shared" si="204"/>
        <v>5.0733955371615824</v>
      </c>
    </row>
    <row r="1663" spans="1:11" ht="13.5" x14ac:dyDescent="0.25">
      <c r="A1663" s="3">
        <f>TITRES_STAT!B1666</f>
        <v>44438</v>
      </c>
      <c r="B1663" s="6">
        <f>TITRES_STAT!D1666</f>
        <v>4.8578000000000001</v>
      </c>
      <c r="C1663" s="2">
        <f t="shared" si="197"/>
        <v>0</v>
      </c>
      <c r="D1663" s="2">
        <f t="shared" si="198"/>
        <v>4.8334400000000013</v>
      </c>
      <c r="E1663" s="2">
        <f t="shared" si="200"/>
        <v>4.8944099999999988</v>
      </c>
      <c r="F1663" s="2">
        <f t="shared" si="201"/>
        <v>4.9858649999999995</v>
      </c>
      <c r="G1663" s="2">
        <f t="shared" si="203"/>
        <v>5.0900479999999995</v>
      </c>
      <c r="H1663" s="2">
        <f t="shared" si="199"/>
        <v>5.4019645000000018</v>
      </c>
      <c r="I1663" s="2">
        <f t="array" ref="I1663">SUMPRODUCT(B1647:B1666, (ROW(B1647:B1666)-ROW(B1647)+1)) / (20*21/2)</f>
        <v>4.8799857142857146</v>
      </c>
      <c r="J1663" s="2">
        <f t="shared" si="202"/>
        <v>4.9536160606451931</v>
      </c>
      <c r="K1663" s="2">
        <f t="shared" si="204"/>
        <v>5.0649408102140692</v>
      </c>
    </row>
    <row r="1664" spans="1:11" ht="13.5" x14ac:dyDescent="0.25">
      <c r="A1664" s="3">
        <f>TITRES_STAT!B1667</f>
        <v>44439</v>
      </c>
      <c r="B1664" s="6">
        <f>TITRES_STAT!D1667</f>
        <v>4.8296999999999999</v>
      </c>
      <c r="C1664" s="2">
        <f t="shared" si="197"/>
        <v>-2.8100000000000236E-2</v>
      </c>
      <c r="D1664" s="2">
        <f t="shared" si="198"/>
        <v>4.8259400000000001</v>
      </c>
      <c r="E1664" s="2">
        <f t="shared" si="200"/>
        <v>4.8756499999999994</v>
      </c>
      <c r="F1664" s="2">
        <f t="shared" si="201"/>
        <v>4.9703900000000001</v>
      </c>
      <c r="G1664" s="2">
        <f t="shared" si="203"/>
        <v>5.0834839999999994</v>
      </c>
      <c r="H1664" s="2">
        <f t="shared" si="199"/>
        <v>5.3980255000000019</v>
      </c>
      <c r="I1664" s="2">
        <f t="array" ref="I1664">SUMPRODUCT(B1648:B1667, (ROW(B1648:B1667)-ROW(B1648)+1)) / (20*21/2)</f>
        <v>4.8652466666666667</v>
      </c>
      <c r="J1664" s="2">
        <f t="shared" si="202"/>
        <v>4.9418145310599364</v>
      </c>
      <c r="K1664" s="2">
        <f t="shared" si="204"/>
        <v>5.0557156804017529</v>
      </c>
    </row>
    <row r="1665" spans="1:11" ht="13.5" x14ac:dyDescent="0.25">
      <c r="A1665" s="3">
        <f>TITRES_STAT!B1668</f>
        <v>44440</v>
      </c>
      <c r="B1665" s="6">
        <f>TITRES_STAT!D1668</f>
        <v>4.7827999999999999</v>
      </c>
      <c r="C1665" s="2">
        <f t="shared" si="197"/>
        <v>-4.6899999999999942E-2</v>
      </c>
      <c r="D1665" s="2">
        <f t="shared" si="198"/>
        <v>4.8109399999999996</v>
      </c>
      <c r="E1665" s="2">
        <f t="shared" si="200"/>
        <v>4.8522000000000007</v>
      </c>
      <c r="F1665" s="2">
        <f t="shared" si="201"/>
        <v>4.9539749999999989</v>
      </c>
      <c r="G1665" s="2">
        <f t="shared" si="203"/>
        <v>5.0759819999999989</v>
      </c>
      <c r="H1665" s="2">
        <f t="shared" si="199"/>
        <v>5.3929610000000014</v>
      </c>
      <c r="I1665" s="2">
        <f t="array" ref="I1665">SUMPRODUCT(B1649:B1668, (ROW(B1649:B1668)-ROW(B1649)+1)) / (20*21/2)</f>
        <v>4.8502900000000002</v>
      </c>
      <c r="J1665" s="2">
        <f t="shared" si="202"/>
        <v>4.9266702900066095</v>
      </c>
      <c r="K1665" s="2">
        <f t="shared" si="204"/>
        <v>5.0450131046997235</v>
      </c>
    </row>
    <row r="1666" spans="1:11" ht="13.5" x14ac:dyDescent="0.25">
      <c r="A1666" s="3">
        <f>TITRES_STAT!B1669</f>
        <v>44441</v>
      </c>
      <c r="B1666" s="6">
        <f>TITRES_STAT!D1669</f>
        <v>4.7827999999999999</v>
      </c>
      <c r="C1666" s="2">
        <f t="shared" si="197"/>
        <v>0</v>
      </c>
      <c r="D1666" s="2">
        <f t="shared" si="198"/>
        <v>4.8221800000000004</v>
      </c>
      <c r="E1666" s="2">
        <f t="shared" si="200"/>
        <v>4.8296900000000011</v>
      </c>
      <c r="F1666" s="2">
        <f t="shared" si="201"/>
        <v>4.9375599999999995</v>
      </c>
      <c r="G1666" s="2">
        <f t="shared" si="203"/>
        <v>5.0684800000000001</v>
      </c>
      <c r="H1666" s="2">
        <f t="shared" si="199"/>
        <v>5.3861620000000006</v>
      </c>
      <c r="I1666" s="2">
        <f t="array" ref="I1666">SUMPRODUCT(B1650:B1669, (ROW(B1650:B1669)-ROW(B1650)+1)) / (20*21/2)</f>
        <v>4.8273823809523817</v>
      </c>
      <c r="J1666" s="2">
        <f t="shared" si="202"/>
        <v>4.9129683576250276</v>
      </c>
      <c r="K1666" s="2">
        <f t="shared" si="204"/>
        <v>5.0347302378487537</v>
      </c>
    </row>
    <row r="1667" spans="1:11" ht="13.5" x14ac:dyDescent="0.25">
      <c r="A1667" s="3">
        <f>TITRES_STAT!B1670</f>
        <v>44442</v>
      </c>
      <c r="B1667" s="6">
        <f>TITRES_STAT!D1670</f>
        <v>4.7827999999999999</v>
      </c>
      <c r="C1667" s="2">
        <f t="shared" si="197"/>
        <v>0</v>
      </c>
      <c r="D1667" s="2">
        <f t="shared" si="198"/>
        <v>4.8071799999999998</v>
      </c>
      <c r="E1667" s="2">
        <f t="shared" si="200"/>
        <v>4.8212500000000009</v>
      </c>
      <c r="F1667" s="2">
        <f t="shared" si="201"/>
        <v>4.9211449999999983</v>
      </c>
      <c r="G1667" s="2">
        <f t="shared" si="203"/>
        <v>5.0615400000000008</v>
      </c>
      <c r="H1667" s="2">
        <f t="shared" si="199"/>
        <v>5.3791285000000002</v>
      </c>
      <c r="I1667" s="2">
        <f t="array" ref="I1667">SUMPRODUCT(B1651:B1670, (ROW(B1651:B1670)-ROW(B1651)+1)) / (20*21/2)</f>
        <v>4.8127319047619048</v>
      </c>
      <c r="J1667" s="2">
        <f t="shared" si="202"/>
        <v>4.9005713711845491</v>
      </c>
      <c r="K1667" s="2">
        <f t="shared" si="204"/>
        <v>5.0248506206782144</v>
      </c>
    </row>
    <row r="1668" spans="1:11" ht="13.5" x14ac:dyDescent="0.25">
      <c r="A1668" s="3">
        <f>TITRES_STAT!B1671</f>
        <v>44445</v>
      </c>
      <c r="B1668" s="6">
        <f>TITRES_STAT!D1671</f>
        <v>4.7641</v>
      </c>
      <c r="C1668" s="2">
        <f t="shared" ref="C1668:C1731" si="205">B1668-B1667</f>
        <v>-1.8699999999999939E-2</v>
      </c>
      <c r="D1668" s="2">
        <f t="shared" si="198"/>
        <v>4.7884399999999996</v>
      </c>
      <c r="E1668" s="2">
        <f t="shared" si="200"/>
        <v>4.8109400000000004</v>
      </c>
      <c r="F1668" s="2">
        <f t="shared" si="201"/>
        <v>4.9108299999999989</v>
      </c>
      <c r="G1668" s="2">
        <f t="shared" si="203"/>
        <v>5.0517880000000011</v>
      </c>
      <c r="H1668" s="2">
        <f t="shared" si="199"/>
        <v>5.3720480000000022</v>
      </c>
      <c r="I1668" s="2">
        <f t="array" ref="I1668">SUMPRODUCT(B1652:B1671, (ROW(B1652:B1671)-ROW(B1652)+1)) / (20*21/2)</f>
        <v>4.799778571428571</v>
      </c>
      <c r="J1668" s="2">
        <f t="shared" si="202"/>
        <v>4.8875740977384021</v>
      </c>
      <c r="K1668" s="2">
        <f t="shared" si="204"/>
        <v>5.0146251061418132</v>
      </c>
    </row>
    <row r="1669" spans="1:11" ht="13.5" x14ac:dyDescent="0.25">
      <c r="A1669" s="3">
        <f>TITRES_STAT!B1672</f>
        <v>44446</v>
      </c>
      <c r="B1669" s="6">
        <f>TITRES_STAT!D1672</f>
        <v>4.6703000000000001</v>
      </c>
      <c r="C1669" s="2">
        <f t="shared" si="205"/>
        <v>-9.3799999999999883E-2</v>
      </c>
      <c r="D1669" s="2">
        <f t="shared" si="198"/>
        <v>4.7565600000000003</v>
      </c>
      <c r="E1669" s="2">
        <f t="shared" si="200"/>
        <v>4.7912499999999998</v>
      </c>
      <c r="F1669" s="2">
        <f t="shared" si="201"/>
        <v>4.8897299999999984</v>
      </c>
      <c r="G1669" s="2">
        <f t="shared" si="203"/>
        <v>5.0420360000000004</v>
      </c>
      <c r="H1669" s="2">
        <f t="shared" si="199"/>
        <v>5.3649205000000029</v>
      </c>
      <c r="I1669" s="2">
        <f t="array" ref="I1669">SUMPRODUCT(B1653:B1672, (ROW(B1653:B1672)-ROW(B1653)+1)) / (20*21/2)</f>
        <v>4.7883885714285723</v>
      </c>
      <c r="J1669" s="2">
        <f t="shared" si="202"/>
        <v>4.8668813265252204</v>
      </c>
      <c r="K1669" s="2">
        <f t="shared" si="204"/>
        <v>5.0011221608029182</v>
      </c>
    </row>
    <row r="1670" spans="1:11" ht="13.5" x14ac:dyDescent="0.25">
      <c r="A1670" s="3">
        <f>TITRES_STAT!B1673</f>
        <v>44447</v>
      </c>
      <c r="B1670" s="6">
        <f>TITRES_STAT!D1673</f>
        <v>4.7359</v>
      </c>
      <c r="C1670" s="2">
        <f t="shared" si="205"/>
        <v>6.5599999999999881E-2</v>
      </c>
      <c r="D1670" s="2">
        <f t="shared" ref="D1670:D1733" si="206">AVERAGE(B1666:B1670)</f>
        <v>4.7471800000000002</v>
      </c>
      <c r="E1670" s="2">
        <f t="shared" si="200"/>
        <v>4.7790599999999994</v>
      </c>
      <c r="F1670" s="2">
        <f t="shared" si="201"/>
        <v>4.871909999999998</v>
      </c>
      <c r="G1670" s="2">
        <f t="shared" si="203"/>
        <v>5.0364080000000007</v>
      </c>
      <c r="H1670" s="2">
        <f t="shared" si="199"/>
        <v>5.3580275000000031</v>
      </c>
      <c r="I1670" s="2">
        <f t="array" ref="I1670">SUMPRODUCT(B1654:B1673, (ROW(B1654:B1673)-ROW(B1654)+1)) / (20*21/2)</f>
        <v>4.7651714285714295</v>
      </c>
      <c r="J1670" s="2">
        <f t="shared" si="202"/>
        <v>4.8544069144751996</v>
      </c>
      <c r="K1670" s="2">
        <f t="shared" si="204"/>
        <v>4.9907212917518233</v>
      </c>
    </row>
    <row r="1671" spans="1:11" ht="13.5" x14ac:dyDescent="0.25">
      <c r="A1671" s="3">
        <f>TITRES_STAT!B1674</f>
        <v>44448</v>
      </c>
      <c r="B1671" s="6">
        <f>TITRES_STAT!D1674</f>
        <v>4.7359</v>
      </c>
      <c r="C1671" s="2">
        <f t="shared" si="205"/>
        <v>0</v>
      </c>
      <c r="D1671" s="2">
        <f t="shared" si="206"/>
        <v>4.7378000000000009</v>
      </c>
      <c r="E1671" s="2">
        <f t="shared" si="200"/>
        <v>4.7799899999999997</v>
      </c>
      <c r="F1671" s="2">
        <f t="shared" si="201"/>
        <v>4.8554949999999995</v>
      </c>
      <c r="G1671" s="2">
        <f t="shared" si="203"/>
        <v>5.0279680000000004</v>
      </c>
      <c r="H1671" s="2">
        <f t="shared" si="199"/>
        <v>5.3513690000000027</v>
      </c>
      <c r="I1671" s="2">
        <f t="array" ref="I1671">SUMPRODUCT(B1655:B1674, (ROW(B1655:B1674)-ROW(B1655)+1)) / (20*21/2)</f>
        <v>4.7528876190476188</v>
      </c>
      <c r="J1671" s="2">
        <f t="shared" si="202"/>
        <v>4.8431205416680374</v>
      </c>
      <c r="K1671" s="2">
        <f t="shared" si="204"/>
        <v>4.9807282999184181</v>
      </c>
    </row>
    <row r="1672" spans="1:11" ht="13.5" x14ac:dyDescent="0.25">
      <c r="A1672" s="3">
        <f>TITRES_STAT!B1675</f>
        <v>44449</v>
      </c>
      <c r="B1672" s="6">
        <f>TITRES_STAT!D1675</f>
        <v>4.7359</v>
      </c>
      <c r="C1672" s="2">
        <f t="shared" si="205"/>
        <v>0</v>
      </c>
      <c r="D1672" s="2">
        <f t="shared" si="206"/>
        <v>4.7284200000000007</v>
      </c>
      <c r="E1672" s="2">
        <f t="shared" si="200"/>
        <v>4.7677999999999994</v>
      </c>
      <c r="F1672" s="2">
        <f t="shared" si="201"/>
        <v>4.8390799999999992</v>
      </c>
      <c r="G1672" s="2">
        <f t="shared" si="203"/>
        <v>5.0195279999999993</v>
      </c>
      <c r="H1672" s="2">
        <f t="shared" si="199"/>
        <v>5.3446165000000034</v>
      </c>
      <c r="I1672" s="2">
        <f t="array" ref="I1672">SUMPRODUCT(B1656:B1675, (ROW(B1656:B1675)-ROW(B1656)+1)) / (20*21/2)</f>
        <v>4.7421671428571432</v>
      </c>
      <c r="J1672" s="2">
        <f t="shared" si="202"/>
        <v>4.8329090615091763</v>
      </c>
      <c r="K1672" s="2">
        <f t="shared" si="204"/>
        <v>4.9711271901176959</v>
      </c>
    </row>
    <row r="1673" spans="1:11" ht="13.5" x14ac:dyDescent="0.25">
      <c r="A1673" s="3">
        <f>TITRES_STAT!B1676</f>
        <v>44452</v>
      </c>
      <c r="B1673" s="6">
        <f>TITRES_STAT!D1676</f>
        <v>4.5952999999999999</v>
      </c>
      <c r="C1673" s="2">
        <f t="shared" si="205"/>
        <v>-0.14060000000000006</v>
      </c>
      <c r="D1673" s="2">
        <f t="shared" si="206"/>
        <v>4.6946600000000007</v>
      </c>
      <c r="E1673" s="2">
        <f t="shared" si="200"/>
        <v>4.7415500000000002</v>
      </c>
      <c r="F1673" s="2">
        <f t="shared" si="201"/>
        <v>4.8179799999999995</v>
      </c>
      <c r="G1673" s="2">
        <f t="shared" si="203"/>
        <v>5.0064000000000002</v>
      </c>
      <c r="H1673" s="2">
        <f t="shared" si="199"/>
        <v>5.3380520000000011</v>
      </c>
      <c r="I1673" s="2">
        <f t="array" ref="I1673">SUMPRODUCT(B1657:B1676, (ROW(B1657:B1676)-ROW(B1657)+1)) / (20*21/2)</f>
        <v>4.7330100000000002</v>
      </c>
      <c r="J1673" s="2">
        <f t="shared" si="202"/>
        <v>4.8102796270797308</v>
      </c>
      <c r="K1673" s="2">
        <f t="shared" si="204"/>
        <v>4.9563888689366102</v>
      </c>
    </row>
    <row r="1674" spans="1:11" ht="13.5" x14ac:dyDescent="0.25">
      <c r="A1674" s="3">
        <f>TITRES_STAT!B1677</f>
        <v>44453</v>
      </c>
      <c r="B1674" s="6">
        <f>TITRES_STAT!D1677</f>
        <v>4.6890000000000001</v>
      </c>
      <c r="C1674" s="2">
        <f t="shared" si="205"/>
        <v>9.3700000000000117E-2</v>
      </c>
      <c r="D1674" s="2">
        <f t="shared" si="206"/>
        <v>4.6983999999999995</v>
      </c>
      <c r="E1674" s="2">
        <f t="shared" si="200"/>
        <v>4.7274800000000008</v>
      </c>
      <c r="F1674" s="2">
        <f t="shared" si="201"/>
        <v>4.8015649999999992</v>
      </c>
      <c r="G1674" s="2">
        <f t="shared" si="203"/>
        <v>4.9951460000000001</v>
      </c>
      <c r="H1674" s="2">
        <f t="shared" ref="H1674:H1737" si="207">AVERAGE(B1475:B1674)</f>
        <v>5.3326595000000028</v>
      </c>
      <c r="I1674" s="2">
        <f t="array" ref="I1674">SUMPRODUCT(B1658:B1677, (ROW(B1658:B1677)-ROW(B1658)+1)) / (20*21/2)</f>
        <v>4.7226952380952376</v>
      </c>
      <c r="J1674" s="2">
        <f t="shared" si="202"/>
        <v>4.7987291864054704</v>
      </c>
      <c r="K1674" s="2">
        <f t="shared" si="204"/>
        <v>4.9459030309390961</v>
      </c>
    </row>
    <row r="1675" spans="1:11" ht="13.5" x14ac:dyDescent="0.25">
      <c r="A1675" s="3">
        <f>TITRES_STAT!B1678</f>
        <v>44454</v>
      </c>
      <c r="B1675" s="6">
        <f>TITRES_STAT!D1678</f>
        <v>4.6890000000000001</v>
      </c>
      <c r="C1675" s="2">
        <f t="shared" si="205"/>
        <v>0</v>
      </c>
      <c r="D1675" s="2">
        <f t="shared" si="206"/>
        <v>4.6890200000000002</v>
      </c>
      <c r="E1675" s="2">
        <f t="shared" si="200"/>
        <v>4.7181000000000006</v>
      </c>
      <c r="F1675" s="2">
        <f t="shared" si="201"/>
        <v>4.7851499999999998</v>
      </c>
      <c r="G1675" s="2">
        <f t="shared" si="203"/>
        <v>4.9835159999999998</v>
      </c>
      <c r="H1675" s="2">
        <f t="shared" si="207"/>
        <v>5.3267980000000037</v>
      </c>
      <c r="I1675" s="2">
        <f t="array" ref="I1675">SUMPRODUCT(B1659:B1678, (ROW(B1659:B1678)-ROW(B1659)+1)) / (20*21/2)</f>
        <v>4.7124676190476187</v>
      </c>
      <c r="J1675" s="2">
        <f t="shared" si="202"/>
        <v>4.7882787877001878</v>
      </c>
      <c r="K1675" s="2">
        <f t="shared" si="204"/>
        <v>4.9358284022748178</v>
      </c>
    </row>
    <row r="1676" spans="1:11" ht="13.5" x14ac:dyDescent="0.25">
      <c r="A1676" s="3">
        <f>TITRES_STAT!B1679</f>
        <v>44455</v>
      </c>
      <c r="B1676" s="6">
        <f>TITRES_STAT!D1679</f>
        <v>4.6890000000000001</v>
      </c>
      <c r="C1676" s="2">
        <f t="shared" si="205"/>
        <v>0</v>
      </c>
      <c r="D1676" s="2">
        <f t="shared" si="206"/>
        <v>4.67964</v>
      </c>
      <c r="E1676" s="2">
        <f t="shared" ref="E1676:E1739" si="208">AVERAGE(B1667:B1676)</f>
        <v>4.7087200000000005</v>
      </c>
      <c r="F1676" s="2">
        <f t="shared" si="201"/>
        <v>4.7692049999999995</v>
      </c>
      <c r="G1676" s="2">
        <f t="shared" si="203"/>
        <v>4.9718859999999987</v>
      </c>
      <c r="H1676" s="2">
        <f t="shared" si="207"/>
        <v>5.3207020000000034</v>
      </c>
      <c r="I1676" s="2">
        <f t="array" ref="I1676">SUMPRODUCT(B1660:B1679, (ROW(B1660:B1679)-ROW(B1660)+1)) / (20*21/2)</f>
        <v>4.7032671428571433</v>
      </c>
      <c r="J1676" s="2">
        <f t="shared" si="202"/>
        <v>4.7788236650620748</v>
      </c>
      <c r="K1676" s="2">
        <f t="shared" si="204"/>
        <v>4.9261488570875702</v>
      </c>
    </row>
    <row r="1677" spans="1:11" ht="13.5" x14ac:dyDescent="0.25">
      <c r="A1677" s="3">
        <f>TITRES_STAT!B1680</f>
        <v>44456</v>
      </c>
      <c r="B1677" s="6">
        <f>TITRES_STAT!D1680</f>
        <v>4.6608999999999998</v>
      </c>
      <c r="C1677" s="2">
        <f t="shared" si="205"/>
        <v>-2.8100000000000236E-2</v>
      </c>
      <c r="D1677" s="2">
        <f t="shared" si="206"/>
        <v>4.6646400000000003</v>
      </c>
      <c r="E1677" s="2">
        <f t="shared" si="208"/>
        <v>4.6965300000000001</v>
      </c>
      <c r="F1677" s="2">
        <f t="shared" si="201"/>
        <v>4.7588899999999992</v>
      </c>
      <c r="G1677" s="2">
        <f t="shared" si="203"/>
        <v>4.9600699999999991</v>
      </c>
      <c r="H1677" s="2">
        <f t="shared" si="207"/>
        <v>5.3144655000000034</v>
      </c>
      <c r="I1677" s="2">
        <f t="array" ref="I1677">SUMPRODUCT(B1661:B1680, (ROW(B1661:B1680)-ROW(B1661)+1)) / (20*21/2)</f>
        <v>4.6933128571428568</v>
      </c>
      <c r="J1677" s="2">
        <f t="shared" si="202"/>
        <v>4.767592839818068</v>
      </c>
      <c r="K1677" s="2">
        <f t="shared" si="204"/>
        <v>4.9157469411233521</v>
      </c>
    </row>
    <row r="1678" spans="1:11" ht="13.5" x14ac:dyDescent="0.25">
      <c r="A1678" s="3">
        <f>TITRES_STAT!B1681</f>
        <v>44459</v>
      </c>
      <c r="B1678" s="6">
        <f>TITRES_STAT!D1681</f>
        <v>4.6515000000000004</v>
      </c>
      <c r="C1678" s="2">
        <f t="shared" si="205"/>
        <v>-9.3999999999994088E-3</v>
      </c>
      <c r="D1678" s="2">
        <f t="shared" si="206"/>
        <v>4.6758799999999994</v>
      </c>
      <c r="E1678" s="2">
        <f t="shared" si="208"/>
        <v>4.68527</v>
      </c>
      <c r="F1678" s="2">
        <f t="shared" si="201"/>
        <v>4.7481049999999998</v>
      </c>
      <c r="G1678" s="2">
        <f t="shared" si="203"/>
        <v>4.948065999999999</v>
      </c>
      <c r="H1678" s="2">
        <f t="shared" si="207"/>
        <v>5.3082290000000034</v>
      </c>
      <c r="I1678" s="2">
        <f t="array" ref="I1678">SUMPRODUCT(B1662:B1681, (ROW(B1662:B1681)-ROW(B1662)+1)) / (20*21/2)</f>
        <v>4.6844299999999999</v>
      </c>
      <c r="J1678" s="2">
        <f t="shared" si="202"/>
        <v>4.7565363788830135</v>
      </c>
      <c r="K1678" s="2">
        <f t="shared" si="204"/>
        <v>4.9053843159812605</v>
      </c>
    </row>
    <row r="1679" spans="1:11" ht="13.5" x14ac:dyDescent="0.25">
      <c r="A1679" s="3">
        <f>TITRES_STAT!B1682</f>
        <v>44460</v>
      </c>
      <c r="B1679" s="6">
        <f>TITRES_STAT!D1682</f>
        <v>4.6515000000000004</v>
      </c>
      <c r="C1679" s="2">
        <f t="shared" si="205"/>
        <v>0</v>
      </c>
      <c r="D1679" s="2">
        <f t="shared" si="206"/>
        <v>4.6683800000000009</v>
      </c>
      <c r="E1679" s="2">
        <f t="shared" si="208"/>
        <v>4.6833899999999993</v>
      </c>
      <c r="F1679" s="2">
        <f t="shared" si="201"/>
        <v>4.7373199999999995</v>
      </c>
      <c r="G1679" s="2">
        <f t="shared" si="203"/>
        <v>4.9360619999999988</v>
      </c>
      <c r="H1679" s="2">
        <f t="shared" si="207"/>
        <v>5.3020395000000029</v>
      </c>
      <c r="I1679" s="2">
        <f t="array" ref="I1679">SUMPRODUCT(B1663:B1682, (ROW(B1663:B1682)-ROW(B1663)+1)) / (20*21/2)</f>
        <v>4.6724223809523808</v>
      </c>
      <c r="J1679" s="2">
        <f t="shared" si="202"/>
        <v>4.7465329142274877</v>
      </c>
      <c r="K1679" s="2">
        <f t="shared" si="204"/>
        <v>4.895428068295721</v>
      </c>
    </row>
    <row r="1680" spans="1:11" ht="13.5" x14ac:dyDescent="0.25">
      <c r="A1680" s="3">
        <f>TITRES_STAT!B1683</f>
        <v>44461</v>
      </c>
      <c r="B1680" s="6">
        <f>TITRES_STAT!D1683</f>
        <v>4.6327999999999996</v>
      </c>
      <c r="C1680" s="2">
        <f t="shared" si="205"/>
        <v>-1.8700000000000827E-2</v>
      </c>
      <c r="D1680" s="2">
        <f t="shared" si="206"/>
        <v>4.6571400000000001</v>
      </c>
      <c r="E1680" s="2">
        <f t="shared" si="208"/>
        <v>4.6730800000000006</v>
      </c>
      <c r="F1680" s="2">
        <f t="shared" si="201"/>
        <v>4.72607</v>
      </c>
      <c r="G1680" s="2">
        <f t="shared" si="203"/>
        <v>4.9238719999999994</v>
      </c>
      <c r="H1680" s="2">
        <f t="shared" si="207"/>
        <v>5.2957565000000049</v>
      </c>
      <c r="I1680" s="2">
        <f t="array" ref="I1680">SUMPRODUCT(B1664:B1683, (ROW(B1664:B1683)-ROW(B1664)+1)) / (20*21/2)</f>
        <v>4.6616647619047624</v>
      </c>
      <c r="J1680" s="2">
        <f t="shared" si="202"/>
        <v>4.7357012081105845</v>
      </c>
      <c r="K1680" s="2">
        <f t="shared" si="204"/>
        <v>4.8851289283625556</v>
      </c>
    </row>
    <row r="1681" spans="1:11" ht="13.5" x14ac:dyDescent="0.25">
      <c r="A1681" s="3">
        <f>TITRES_STAT!B1684</f>
        <v>44462</v>
      </c>
      <c r="B1681" s="6">
        <f>TITRES_STAT!D1684</f>
        <v>4.6327999999999996</v>
      </c>
      <c r="C1681" s="2">
        <f t="shared" si="205"/>
        <v>0</v>
      </c>
      <c r="D1681" s="2">
        <f t="shared" si="206"/>
        <v>4.6458999999999993</v>
      </c>
      <c r="E1681" s="2">
        <f t="shared" si="208"/>
        <v>4.6627700000000001</v>
      </c>
      <c r="F1681" s="2">
        <f t="shared" si="201"/>
        <v>4.7213800000000008</v>
      </c>
      <c r="G1681" s="2">
        <f t="shared" si="203"/>
        <v>4.9118679999999992</v>
      </c>
      <c r="H1681" s="2">
        <f t="shared" si="207"/>
        <v>5.2895200000000049</v>
      </c>
      <c r="I1681" s="2">
        <f t="array" ref="I1681">SUMPRODUCT(B1665:B1684, (ROW(B1665:B1684)-ROW(B1665)+1)) / (20*21/2)</f>
        <v>4.6521571428571438</v>
      </c>
      <c r="J1681" s="2">
        <f t="shared" si="202"/>
        <v>4.7259010930524337</v>
      </c>
      <c r="K1681" s="2">
        <f t="shared" si="204"/>
        <v>4.8752336762699064</v>
      </c>
    </row>
    <row r="1682" spans="1:11" ht="13.5" x14ac:dyDescent="0.25">
      <c r="A1682" s="3">
        <f>TITRES_STAT!B1685</f>
        <v>44463</v>
      </c>
      <c r="B1682" s="6">
        <f>TITRES_STAT!D1685</f>
        <v>4.5952999999999999</v>
      </c>
      <c r="C1682" s="2">
        <f t="shared" si="205"/>
        <v>-3.7499999999999645E-2</v>
      </c>
      <c r="D1682" s="2">
        <f t="shared" si="206"/>
        <v>4.6327799999999995</v>
      </c>
      <c r="E1682" s="2">
        <f t="shared" si="208"/>
        <v>4.6487100000000003</v>
      </c>
      <c r="F1682" s="2">
        <f t="shared" si="201"/>
        <v>4.7082549999999994</v>
      </c>
      <c r="G1682" s="2">
        <f t="shared" si="203"/>
        <v>4.899114</v>
      </c>
      <c r="H1682" s="2">
        <f t="shared" si="207"/>
        <v>5.283893500000004</v>
      </c>
      <c r="I1682" s="2">
        <f t="array" ref="I1682">SUMPRODUCT(B1666:B1685, (ROW(B1666:B1685)-ROW(B1666)+1)) / (20*21/2)</f>
        <v>4.6437657142857143</v>
      </c>
      <c r="J1682" s="2">
        <f t="shared" si="202"/>
        <v>4.7134628937141061</v>
      </c>
      <c r="K1682" s="2">
        <f t="shared" si="204"/>
        <v>4.8642558850436366</v>
      </c>
    </row>
    <row r="1683" spans="1:11" ht="13.5" x14ac:dyDescent="0.25">
      <c r="A1683" s="3">
        <f>TITRES_STAT!B1686</f>
        <v>44466</v>
      </c>
      <c r="B1683" s="6">
        <f>TITRES_STAT!D1686</f>
        <v>4.5952999999999999</v>
      </c>
      <c r="C1683" s="2">
        <f t="shared" si="205"/>
        <v>0</v>
      </c>
      <c r="D1683" s="2">
        <f t="shared" si="206"/>
        <v>4.6215400000000004</v>
      </c>
      <c r="E1683" s="2">
        <f t="shared" si="208"/>
        <v>4.6487099999999995</v>
      </c>
      <c r="F1683" s="2">
        <f t="shared" si="201"/>
        <v>4.6951299999999998</v>
      </c>
      <c r="G1683" s="2">
        <f t="shared" si="203"/>
        <v>4.8865480000000003</v>
      </c>
      <c r="H1683" s="2">
        <f t="shared" si="207"/>
        <v>5.2783605000000025</v>
      </c>
      <c r="I1683" s="2">
        <f t="array" ref="I1683">SUMPRODUCT(B1667:B1686, (ROW(B1667:B1686)-ROW(B1667)+1)) / (20*21/2)</f>
        <v>4.6353719047619046</v>
      </c>
      <c r="J1683" s="2">
        <f t="shared" si="202"/>
        <v>4.7022092847889532</v>
      </c>
      <c r="K1683" s="2">
        <f t="shared" si="204"/>
        <v>4.8537085954340817</v>
      </c>
    </row>
    <row r="1684" spans="1:11" ht="13.5" x14ac:dyDescent="0.25">
      <c r="A1684" s="3">
        <f>TITRES_STAT!B1687</f>
        <v>44467</v>
      </c>
      <c r="B1684" s="6">
        <f>TITRES_STAT!D1687</f>
        <v>4.5952999999999999</v>
      </c>
      <c r="C1684" s="2">
        <f t="shared" si="205"/>
        <v>0</v>
      </c>
      <c r="D1684" s="2">
        <f t="shared" si="206"/>
        <v>4.6102999999999996</v>
      </c>
      <c r="E1684" s="2">
        <f t="shared" si="208"/>
        <v>4.6393400000000007</v>
      </c>
      <c r="F1684" s="2">
        <f t="shared" ref="F1684:F1747" si="209">AVERAGE(B1665:B1684)</f>
        <v>4.6834100000000003</v>
      </c>
      <c r="G1684" s="2">
        <f t="shared" si="203"/>
        <v>4.8739820000000007</v>
      </c>
      <c r="H1684" s="2">
        <f t="shared" si="207"/>
        <v>5.2736715000000016</v>
      </c>
      <c r="I1684" s="2">
        <f t="array" ref="I1684">SUMPRODUCT(B1668:B1687, (ROW(B1668:B1687)-ROW(B1668)+1)) / (20*21/2)</f>
        <v>4.6243442857142858</v>
      </c>
      <c r="J1684" s="2">
        <f t="shared" si="202"/>
        <v>4.6920274481423858</v>
      </c>
      <c r="K1684" s="2">
        <f t="shared" si="204"/>
        <v>4.8435749250249014</v>
      </c>
    </row>
    <row r="1685" spans="1:11" ht="13.5" x14ac:dyDescent="0.25">
      <c r="A1685" s="3">
        <f>TITRES_STAT!B1688</f>
        <v>44468</v>
      </c>
      <c r="B1685" s="6">
        <f>TITRES_STAT!D1688</f>
        <v>4.5952999999999999</v>
      </c>
      <c r="C1685" s="2">
        <f t="shared" si="205"/>
        <v>0</v>
      </c>
      <c r="D1685" s="2">
        <f t="shared" si="206"/>
        <v>4.6028000000000002</v>
      </c>
      <c r="E1685" s="2">
        <f t="shared" si="208"/>
        <v>4.629970000000001</v>
      </c>
      <c r="F1685" s="2">
        <f t="shared" si="209"/>
        <v>4.6740349999999991</v>
      </c>
      <c r="G1685" s="2">
        <f t="shared" si="203"/>
        <v>4.8629160000000002</v>
      </c>
      <c r="H1685" s="2">
        <f t="shared" si="207"/>
        <v>5.2689825000000017</v>
      </c>
      <c r="I1685" s="2">
        <f t="array" ref="I1685">SUMPRODUCT(B1669:B1688, (ROW(B1669:B1688)-ROW(B1669)+1)) / (20*21/2)</f>
        <v>4.6180042857142851</v>
      </c>
      <c r="J1685" s="2">
        <f t="shared" ref="J1685:J1748" si="210">$J$4*B1685+J1684*(1-$J$4)</f>
        <v>4.6828153102240631</v>
      </c>
      <c r="K1685" s="2">
        <f t="shared" si="204"/>
        <v>4.8338386534552971</v>
      </c>
    </row>
    <row r="1686" spans="1:11" ht="13.5" x14ac:dyDescent="0.25">
      <c r="A1686" s="3">
        <f>TITRES_STAT!B1689</f>
        <v>44469</v>
      </c>
      <c r="B1686" s="6">
        <f>TITRES_STAT!D1689</f>
        <v>4.5858999999999996</v>
      </c>
      <c r="C1686" s="2">
        <f t="shared" si="205"/>
        <v>-9.400000000000297E-3</v>
      </c>
      <c r="D1686" s="2">
        <f t="shared" si="206"/>
        <v>4.5934200000000001</v>
      </c>
      <c r="E1686" s="2">
        <f t="shared" si="208"/>
        <v>4.6196600000000005</v>
      </c>
      <c r="F1686" s="2">
        <f t="shared" si="209"/>
        <v>4.6641899999999987</v>
      </c>
      <c r="G1686" s="2">
        <f t="shared" si="203"/>
        <v>4.8518500000000016</v>
      </c>
      <c r="H1686" s="2">
        <f t="shared" si="207"/>
        <v>5.2634495000000019</v>
      </c>
      <c r="I1686" s="2">
        <f t="array" ref="I1686">SUMPRODUCT(B1670:B1689, (ROW(B1670:B1689)-ROW(B1670)+1)) / (20*21/2)</f>
        <v>4.6125128571428569</v>
      </c>
      <c r="J1686" s="2">
        <f t="shared" si="210"/>
        <v>4.673585280678914</v>
      </c>
      <c r="K1686" s="2">
        <f t="shared" si="204"/>
        <v>4.8241155690060697</v>
      </c>
    </row>
    <row r="1687" spans="1:11" ht="13.5" x14ac:dyDescent="0.25">
      <c r="A1687" s="3">
        <f>TITRES_STAT!B1690</f>
        <v>44470</v>
      </c>
      <c r="B1687" s="6">
        <f>TITRES_STAT!D1690</f>
        <v>4.5484</v>
      </c>
      <c r="C1687" s="2">
        <f t="shared" si="205"/>
        <v>-3.7499999999999645E-2</v>
      </c>
      <c r="D1687" s="2">
        <f t="shared" si="206"/>
        <v>4.5840399999999999</v>
      </c>
      <c r="E1687" s="2">
        <f t="shared" si="208"/>
        <v>4.608410000000001</v>
      </c>
      <c r="F1687" s="2">
        <f t="shared" si="209"/>
        <v>4.6524699999999992</v>
      </c>
      <c r="G1687" s="2">
        <f t="shared" si="203"/>
        <v>4.8415340000000011</v>
      </c>
      <c r="H1687" s="2">
        <f t="shared" si="207"/>
        <v>5.2576820000000009</v>
      </c>
      <c r="I1687" s="2">
        <f t="array" ref="I1687">SUMPRODUCT(B1671:B1690, (ROW(B1671:B1690)-ROW(B1671)+1)) / (20*21/2)</f>
        <v>4.6074233333333332</v>
      </c>
      <c r="J1687" s="2">
        <f t="shared" si="210"/>
        <v>4.6616628729952074</v>
      </c>
      <c r="K1687" s="2">
        <f t="shared" si="204"/>
        <v>4.8133031937509303</v>
      </c>
    </row>
    <row r="1688" spans="1:11" ht="13.5" x14ac:dyDescent="0.25">
      <c r="A1688" s="3">
        <f>TITRES_STAT!B1691</f>
        <v>44473</v>
      </c>
      <c r="B1688" s="6">
        <f>TITRES_STAT!D1691</f>
        <v>4.5858999999999996</v>
      </c>
      <c r="C1688" s="2">
        <f t="shared" si="205"/>
        <v>3.7499999999999645E-2</v>
      </c>
      <c r="D1688" s="2">
        <f t="shared" si="206"/>
        <v>4.58216</v>
      </c>
      <c r="E1688" s="2">
        <f t="shared" si="208"/>
        <v>4.6018500000000007</v>
      </c>
      <c r="F1688" s="2">
        <f t="shared" si="209"/>
        <v>4.643559999999999</v>
      </c>
      <c r="G1688" s="2">
        <f t="shared" si="203"/>
        <v>4.831030000000001</v>
      </c>
      <c r="H1688" s="2">
        <f t="shared" si="207"/>
        <v>5.252149000000002</v>
      </c>
      <c r="I1688" s="2">
        <f t="array" ref="I1688">SUMPRODUCT(B1672:B1691, (ROW(B1672:B1691)-ROW(B1672)+1)) / (20*21/2)</f>
        <v>4.603048095238095</v>
      </c>
      <c r="J1688" s="2">
        <f t="shared" si="210"/>
        <v>4.6544473612813784</v>
      </c>
      <c r="K1688" s="2">
        <f t="shared" si="204"/>
        <v>4.8043854214469723</v>
      </c>
    </row>
    <row r="1689" spans="1:11" ht="13.5" x14ac:dyDescent="0.25">
      <c r="A1689" s="3">
        <f>TITRES_STAT!B1692</f>
        <v>44474</v>
      </c>
      <c r="B1689" s="6">
        <f>TITRES_STAT!D1692</f>
        <v>4.5858999999999996</v>
      </c>
      <c r="C1689" s="2">
        <f t="shared" si="205"/>
        <v>0</v>
      </c>
      <c r="D1689" s="2">
        <f t="shared" si="206"/>
        <v>4.5802800000000001</v>
      </c>
      <c r="E1689" s="2">
        <f t="shared" si="208"/>
        <v>4.5952900000000003</v>
      </c>
      <c r="F1689" s="2">
        <f t="shared" si="209"/>
        <v>4.6393399999999989</v>
      </c>
      <c r="G1689" s="2">
        <f t="shared" si="203"/>
        <v>4.8214640000000006</v>
      </c>
      <c r="H1689" s="2">
        <f t="shared" si="207"/>
        <v>5.2471785000000013</v>
      </c>
      <c r="I1689" s="2">
        <f t="array" ref="I1689">SUMPRODUCT(B1673:B1692, (ROW(B1673:B1692)-ROW(B1673)+1)) / (20*21/2)</f>
        <v>4.5958157142857141</v>
      </c>
      <c r="J1689" s="2">
        <f t="shared" si="210"/>
        <v>4.6479190411593425</v>
      </c>
      <c r="K1689" s="2">
        <f t="shared" si="204"/>
        <v>4.7958173657039538</v>
      </c>
    </row>
    <row r="1690" spans="1:11" ht="13.5" x14ac:dyDescent="0.25">
      <c r="A1690" s="3">
        <f>TITRES_STAT!B1693</f>
        <v>44475</v>
      </c>
      <c r="B1690" s="6">
        <f>TITRES_STAT!D1693</f>
        <v>4.5858999999999996</v>
      </c>
      <c r="C1690" s="2">
        <f t="shared" si="205"/>
        <v>0</v>
      </c>
      <c r="D1690" s="2">
        <f t="shared" si="206"/>
        <v>4.5783999999999994</v>
      </c>
      <c r="E1690" s="2">
        <f t="shared" si="208"/>
        <v>4.5906000000000002</v>
      </c>
      <c r="F1690" s="2">
        <f t="shared" si="209"/>
        <v>4.6318399999999986</v>
      </c>
      <c r="G1690" s="2">
        <f t="shared" si="203"/>
        <v>4.814712000000001</v>
      </c>
      <c r="H1690" s="2">
        <f t="shared" si="207"/>
        <v>5.2416925000000019</v>
      </c>
      <c r="I1690" s="2">
        <f t="array" ref="I1690">SUMPRODUCT(B1674:B1693, (ROW(B1674:B1693)-ROW(B1674)+1)) / (20*21/2)</f>
        <v>4.5894761904761898</v>
      </c>
      <c r="J1690" s="2">
        <f t="shared" si="210"/>
        <v>4.6420124658108337</v>
      </c>
      <c r="K1690" s="2">
        <f t="shared" si="204"/>
        <v>4.7875853121469358</v>
      </c>
    </row>
    <row r="1691" spans="1:11" ht="13.5" x14ac:dyDescent="0.25">
      <c r="A1691" s="3">
        <f>TITRES_STAT!B1694</f>
        <v>44476</v>
      </c>
      <c r="B1691" s="6">
        <f>TITRES_STAT!D1694</f>
        <v>4.5858999999999996</v>
      </c>
      <c r="C1691" s="2">
        <f t="shared" si="205"/>
        <v>0</v>
      </c>
      <c r="D1691" s="2">
        <f t="shared" si="206"/>
        <v>4.5783999999999994</v>
      </c>
      <c r="E1691" s="2">
        <f t="shared" si="208"/>
        <v>4.5859100000000002</v>
      </c>
      <c r="F1691" s="2">
        <f t="shared" si="209"/>
        <v>4.6243399999999992</v>
      </c>
      <c r="G1691" s="2">
        <f t="shared" si="203"/>
        <v>4.8079600000000005</v>
      </c>
      <c r="H1691" s="2">
        <f t="shared" si="207"/>
        <v>5.2357844999999994</v>
      </c>
      <c r="I1691" s="2">
        <f t="array" ref="I1691">SUMPRODUCT(B1675:B1694, (ROW(B1675:B1694)-ROW(B1675)+1)) / (20*21/2)</f>
        <v>4.583359999999999</v>
      </c>
      <c r="J1691" s="2">
        <f t="shared" si="210"/>
        <v>4.6366684214478973</v>
      </c>
      <c r="K1691" s="2">
        <f t="shared" si="204"/>
        <v>4.7796760842196049</v>
      </c>
    </row>
    <row r="1692" spans="1:11" ht="13.5" x14ac:dyDescent="0.25">
      <c r="A1692" s="3">
        <f>TITRES_STAT!B1695</f>
        <v>44477</v>
      </c>
      <c r="B1692" s="6">
        <f>TITRES_STAT!D1695</f>
        <v>4.5484</v>
      </c>
      <c r="C1692" s="2">
        <f t="shared" si="205"/>
        <v>-3.7499999999999645E-2</v>
      </c>
      <c r="D1692" s="2">
        <f t="shared" si="206"/>
        <v>4.5784000000000002</v>
      </c>
      <c r="E1692" s="2">
        <f t="shared" si="208"/>
        <v>4.5812200000000001</v>
      </c>
      <c r="F1692" s="2">
        <f t="shared" si="209"/>
        <v>4.6149649999999998</v>
      </c>
      <c r="G1692" s="2">
        <f t="shared" si="203"/>
        <v>4.7980199999999993</v>
      </c>
      <c r="H1692" s="2">
        <f t="shared" si="207"/>
        <v>5.2299234999999999</v>
      </c>
      <c r="I1692" s="2">
        <f t="array" ref="I1692">SUMPRODUCT(B1676:B1695, (ROW(B1676:B1695)-ROW(B1676)+1)) / (20*21/2)</f>
        <v>4.5779133333333331</v>
      </c>
      <c r="J1692" s="2">
        <f t="shared" si="210"/>
        <v>4.6282619051195262</v>
      </c>
      <c r="K1692" s="2">
        <f t="shared" si="204"/>
        <v>4.7706064338580525</v>
      </c>
    </row>
    <row r="1693" spans="1:11" ht="13.5" x14ac:dyDescent="0.25">
      <c r="A1693" s="3">
        <f>TITRES_STAT!B1696</f>
        <v>44480</v>
      </c>
      <c r="B1693" s="6">
        <f>TITRES_STAT!D1696</f>
        <v>4.5484</v>
      </c>
      <c r="C1693" s="2">
        <f t="shared" si="205"/>
        <v>0</v>
      </c>
      <c r="D1693" s="2">
        <f t="shared" si="206"/>
        <v>4.5709</v>
      </c>
      <c r="E1693" s="2">
        <f t="shared" si="208"/>
        <v>4.57653</v>
      </c>
      <c r="F1693" s="2">
        <f t="shared" si="209"/>
        <v>4.6126199999999988</v>
      </c>
      <c r="G1693" s="2">
        <f t="shared" si="203"/>
        <v>4.7877039999999997</v>
      </c>
      <c r="H1693" s="2">
        <f t="shared" si="207"/>
        <v>5.2239684999999998</v>
      </c>
      <c r="I1693" s="2">
        <f t="array" ref="I1693">SUMPRODUCT(B1677:B1696, (ROW(B1677:B1696)-ROW(B1677)+1)) / (20*21/2)</f>
        <v>4.5731361904761902</v>
      </c>
      <c r="J1693" s="2">
        <f t="shared" si="210"/>
        <v>4.6206560093938567</v>
      </c>
      <c r="K1693" s="2">
        <f t="shared" si="204"/>
        <v>4.761892456059698</v>
      </c>
    </row>
    <row r="1694" spans="1:11" ht="13.5" x14ac:dyDescent="0.25">
      <c r="A1694" s="3">
        <f>TITRES_STAT!B1697</f>
        <v>44481</v>
      </c>
      <c r="B1694" s="6">
        <f>TITRES_STAT!D1697</f>
        <v>4.5484</v>
      </c>
      <c r="C1694" s="2">
        <f t="shared" si="205"/>
        <v>0</v>
      </c>
      <c r="D1694" s="2">
        <f t="shared" si="206"/>
        <v>4.5633999999999997</v>
      </c>
      <c r="E1694" s="2">
        <f t="shared" si="208"/>
        <v>4.5718399999999999</v>
      </c>
      <c r="F1694" s="2">
        <f t="shared" si="209"/>
        <v>4.6055900000000003</v>
      </c>
      <c r="G1694" s="2">
        <f t="shared" si="203"/>
        <v>4.7758879999999992</v>
      </c>
      <c r="H1694" s="2">
        <f t="shared" si="207"/>
        <v>5.2180134999999996</v>
      </c>
      <c r="I1694" s="2">
        <f t="array" ref="I1694">SUMPRODUCT(B1678:B1697, (ROW(B1678:B1697)-ROW(B1678)+1)) / (20*21/2)</f>
        <v>4.5681333333333329</v>
      </c>
      <c r="J1694" s="2">
        <f t="shared" si="210"/>
        <v>4.6137744846896798</v>
      </c>
      <c r="K1694" s="2">
        <f t="shared" si="204"/>
        <v>4.7535202028808872</v>
      </c>
    </row>
    <row r="1695" spans="1:11" ht="13.5" x14ac:dyDescent="0.25">
      <c r="A1695" s="3">
        <f>TITRES_STAT!B1698</f>
        <v>44482</v>
      </c>
      <c r="B1695" s="6">
        <f>TITRES_STAT!D1698</f>
        <v>4.5484</v>
      </c>
      <c r="C1695" s="2">
        <f t="shared" si="205"/>
        <v>0</v>
      </c>
      <c r="D1695" s="2">
        <f t="shared" si="206"/>
        <v>4.5559000000000003</v>
      </c>
      <c r="E1695" s="2">
        <f t="shared" si="208"/>
        <v>4.5671499999999998</v>
      </c>
      <c r="F1695" s="2">
        <f t="shared" si="209"/>
        <v>4.5985600000000009</v>
      </c>
      <c r="G1695" s="2">
        <f t="shared" si="203"/>
        <v>4.7646339999999991</v>
      </c>
      <c r="H1695" s="2">
        <f t="shared" si="207"/>
        <v>5.2119179999999981</v>
      </c>
      <c r="I1695" s="2">
        <f t="array" ref="I1695">SUMPRODUCT(B1679:B1698, (ROW(B1679:B1698)-ROW(B1679)+1)) / (20*21/2)</f>
        <v>4.5637109523809523</v>
      </c>
      <c r="J1695" s="2">
        <f t="shared" si="210"/>
        <v>4.6075483432906621</v>
      </c>
      <c r="K1695" s="2">
        <f t="shared" si="204"/>
        <v>4.7454762733561466</v>
      </c>
    </row>
    <row r="1696" spans="1:11" ht="13.5" x14ac:dyDescent="0.25">
      <c r="A1696" s="3">
        <f>TITRES_STAT!B1699</f>
        <v>44483</v>
      </c>
      <c r="B1696" s="6">
        <f>TITRES_STAT!D1699</f>
        <v>4.5484</v>
      </c>
      <c r="C1696" s="2">
        <f t="shared" si="205"/>
        <v>0</v>
      </c>
      <c r="D1696" s="2">
        <f t="shared" si="206"/>
        <v>4.5484</v>
      </c>
      <c r="E1696" s="2">
        <f t="shared" si="208"/>
        <v>4.5633999999999997</v>
      </c>
      <c r="F1696" s="2">
        <f t="shared" si="209"/>
        <v>4.5915300000000006</v>
      </c>
      <c r="G1696" s="2">
        <f t="shared" si="203"/>
        <v>4.7533799999999991</v>
      </c>
      <c r="H1696" s="2">
        <f t="shared" si="207"/>
        <v>5.2060569999999986</v>
      </c>
      <c r="I1696" s="2">
        <f t="array" ref="I1696">SUMPRODUCT(B1680:B1699, (ROW(B1680:B1699)-ROW(B1680)+1)) / (20*21/2)</f>
        <v>4.5580338095238098</v>
      </c>
      <c r="J1696" s="2">
        <f t="shared" si="210"/>
        <v>4.6019151677391701</v>
      </c>
      <c r="K1696" s="2">
        <f t="shared" si="204"/>
        <v>4.7377477920480633</v>
      </c>
    </row>
    <row r="1697" spans="1:11" ht="13.5" x14ac:dyDescent="0.25">
      <c r="A1697" s="3">
        <f>TITRES_STAT!B1700</f>
        <v>44488</v>
      </c>
      <c r="B1697" s="6">
        <f>TITRES_STAT!D1700</f>
        <v>4.5389999999999997</v>
      </c>
      <c r="C1697" s="2">
        <f t="shared" si="205"/>
        <v>-9.400000000000297E-3</v>
      </c>
      <c r="D1697" s="2">
        <f t="shared" si="206"/>
        <v>4.5465199999999992</v>
      </c>
      <c r="E1697" s="2">
        <f t="shared" si="208"/>
        <v>4.5624599999999997</v>
      </c>
      <c r="F1697" s="2">
        <f t="shared" si="209"/>
        <v>4.5854350000000013</v>
      </c>
      <c r="G1697" s="2">
        <f t="shared" si="203"/>
        <v>4.7419379999999993</v>
      </c>
      <c r="H1697" s="2">
        <f t="shared" si="207"/>
        <v>5.2000079999999995</v>
      </c>
      <c r="I1697" s="2">
        <f t="array" ref="I1697">SUMPRODUCT(B1681:B1700, (ROW(B1681:B1700)-ROW(B1681)+1)) / (20*21/2)</f>
        <v>4.5529819047619045</v>
      </c>
      <c r="J1697" s="2">
        <f t="shared" si="210"/>
        <v>4.5959232470021067</v>
      </c>
      <c r="K1697" s="2">
        <f t="shared" si="204"/>
        <v>4.729953760987355</v>
      </c>
    </row>
    <row r="1698" spans="1:11" ht="13.5" x14ac:dyDescent="0.25">
      <c r="A1698" s="3">
        <f>TITRES_STAT!B1701</f>
        <v>44489</v>
      </c>
      <c r="B1698" s="6">
        <f>TITRES_STAT!D1701</f>
        <v>4.5389999999999997</v>
      </c>
      <c r="C1698" s="2">
        <f t="shared" si="205"/>
        <v>0</v>
      </c>
      <c r="D1698" s="2">
        <f t="shared" si="206"/>
        <v>4.5446399999999993</v>
      </c>
      <c r="E1698" s="2">
        <f t="shared" si="208"/>
        <v>4.5577700000000005</v>
      </c>
      <c r="F1698" s="2">
        <f t="shared" si="209"/>
        <v>4.579810000000001</v>
      </c>
      <c r="G1698" s="2">
        <f t="shared" si="203"/>
        <v>4.7333099999999986</v>
      </c>
      <c r="H1698" s="2">
        <f t="shared" si="207"/>
        <v>5.1939589999999995</v>
      </c>
      <c r="I1698" s="2">
        <f t="array" ref="I1698">SUMPRODUCT(B1682:B1701, (ROW(B1682:B1701)-ROW(B1682)+1)) / (20*21/2)</f>
        <v>4.5484661904761907</v>
      </c>
      <c r="J1698" s="2">
        <f t="shared" si="210"/>
        <v>4.5905019853828586</v>
      </c>
      <c r="K1698" s="2">
        <f t="shared" si="204"/>
        <v>4.7224653782035375</v>
      </c>
    </row>
    <row r="1699" spans="1:11" ht="13.5" x14ac:dyDescent="0.25">
      <c r="A1699" s="3">
        <f>TITRES_STAT!B1702</f>
        <v>44490</v>
      </c>
      <c r="B1699" s="6">
        <f>TITRES_STAT!D1702</f>
        <v>4.5202</v>
      </c>
      <c r="C1699" s="2">
        <f t="shared" si="205"/>
        <v>-1.8799999999999706E-2</v>
      </c>
      <c r="D1699" s="2">
        <f t="shared" si="206"/>
        <v>4.5389999999999997</v>
      </c>
      <c r="E1699" s="2">
        <f t="shared" si="208"/>
        <v>4.5512000000000006</v>
      </c>
      <c r="F1699" s="2">
        <f t="shared" si="209"/>
        <v>4.5732450000000009</v>
      </c>
      <c r="G1699" s="2">
        <f t="shared" si="203"/>
        <v>4.721867999999998</v>
      </c>
      <c r="H1699" s="2">
        <f t="shared" si="207"/>
        <v>5.1878630000000001</v>
      </c>
      <c r="I1699" s="2">
        <f t="array" ref="I1699">SUMPRODUCT(B1683:B1702, (ROW(B1683:B1702)-ROW(B1683)+1)) / (20*21/2)</f>
        <v>4.5444866666666668</v>
      </c>
      <c r="J1699" s="2">
        <f t="shared" si="210"/>
        <v>4.5838065582035386</v>
      </c>
      <c r="K1699" s="2">
        <f t="shared" si="204"/>
        <v>4.7145334025877128</v>
      </c>
    </row>
    <row r="1700" spans="1:11" ht="13.5" x14ac:dyDescent="0.25">
      <c r="A1700" s="3">
        <f>TITRES_STAT!B1703</f>
        <v>44491</v>
      </c>
      <c r="B1700" s="6">
        <f>TITRES_STAT!D1703</f>
        <v>4.5202</v>
      </c>
      <c r="C1700" s="2">
        <f t="shared" si="205"/>
        <v>0</v>
      </c>
      <c r="D1700" s="2">
        <f t="shared" si="206"/>
        <v>4.5333600000000001</v>
      </c>
      <c r="E1700" s="2">
        <f t="shared" si="208"/>
        <v>4.5446300000000006</v>
      </c>
      <c r="F1700" s="2">
        <f t="shared" si="209"/>
        <v>4.5676150000000009</v>
      </c>
      <c r="G1700" s="2">
        <f t="shared" si="203"/>
        <v>4.7104259999999982</v>
      </c>
      <c r="H1700" s="2">
        <f t="shared" si="207"/>
        <v>5.1818610000000005</v>
      </c>
      <c r="I1700" s="2">
        <f t="array" ref="I1700">SUMPRODUCT(B1684:B1703, (ROW(B1684:B1703)-ROW(B1684)+1)) / (20*21/2)</f>
        <v>4.5408647619047615</v>
      </c>
      <c r="J1700" s="2">
        <f t="shared" si="210"/>
        <v>4.5777487907555825</v>
      </c>
      <c r="K1700" s="2">
        <f t="shared" si="204"/>
        <v>4.706912484839175</v>
      </c>
    </row>
    <row r="1701" spans="1:11" ht="13.5" x14ac:dyDescent="0.25">
      <c r="A1701" s="3">
        <f>TITRES_STAT!B1704</f>
        <v>44494</v>
      </c>
      <c r="B1701" s="6">
        <f>TITRES_STAT!D1704</f>
        <v>4.5202</v>
      </c>
      <c r="C1701" s="2">
        <f t="shared" si="205"/>
        <v>0</v>
      </c>
      <c r="D1701" s="2">
        <f t="shared" si="206"/>
        <v>4.5277199999999995</v>
      </c>
      <c r="E1701" s="2">
        <f t="shared" si="208"/>
        <v>4.5380600000000006</v>
      </c>
      <c r="F1701" s="2">
        <f t="shared" si="209"/>
        <v>4.5619850000000008</v>
      </c>
      <c r="G1701" s="2">
        <f t="shared" si="203"/>
        <v>4.699545999999998</v>
      </c>
      <c r="H1701" s="2">
        <f t="shared" si="207"/>
        <v>5.1755774999999993</v>
      </c>
      <c r="I1701" s="2">
        <f t="array" ref="I1701">SUMPRODUCT(B1685:B1704, (ROW(B1685:B1704)-ROW(B1685)+1)) / (20*21/2)</f>
        <v>4.5358195238095238</v>
      </c>
      <c r="J1701" s="2">
        <f t="shared" si="210"/>
        <v>4.5722679535407655</v>
      </c>
      <c r="K1701" s="2">
        <f t="shared" si="204"/>
        <v>4.6995904266101878</v>
      </c>
    </row>
    <row r="1702" spans="1:11" ht="13.5" x14ac:dyDescent="0.25">
      <c r="A1702" s="3">
        <f>TITRES_STAT!B1705</f>
        <v>44495</v>
      </c>
      <c r="B1702" s="6">
        <f>TITRES_STAT!D1705</f>
        <v>4.5202</v>
      </c>
      <c r="C1702" s="2">
        <f t="shared" si="205"/>
        <v>0</v>
      </c>
      <c r="D1702" s="2">
        <f t="shared" si="206"/>
        <v>4.5239599999999998</v>
      </c>
      <c r="E1702" s="2">
        <f t="shared" si="208"/>
        <v>4.5352399999999999</v>
      </c>
      <c r="F1702" s="2">
        <f t="shared" si="209"/>
        <v>4.5582300000000009</v>
      </c>
      <c r="G1702" s="2">
        <f t="shared" si="203"/>
        <v>4.6886659999999978</v>
      </c>
      <c r="H1702" s="2">
        <f t="shared" si="207"/>
        <v>5.1699504999999997</v>
      </c>
      <c r="I1702" s="2">
        <f t="array" ref="I1702">SUMPRODUCT(B1686:B1705, (ROW(B1686:B1705)-ROW(B1686)+1)) / (20*21/2)</f>
        <v>4.531220952380953</v>
      </c>
      <c r="J1702" s="2">
        <f t="shared" si="210"/>
        <v>4.5673091008225972</v>
      </c>
      <c r="K1702" s="2">
        <f t="shared" si="204"/>
        <v>4.6925555079195922</v>
      </c>
    </row>
    <row r="1703" spans="1:11" ht="13.5" x14ac:dyDescent="0.25">
      <c r="A1703" s="3">
        <f>TITRES_STAT!B1706</f>
        <v>44496</v>
      </c>
      <c r="B1703" s="6">
        <f>TITRES_STAT!D1706</f>
        <v>4.5202</v>
      </c>
      <c r="C1703" s="2">
        <f t="shared" si="205"/>
        <v>0</v>
      </c>
      <c r="D1703" s="2">
        <f t="shared" si="206"/>
        <v>4.5202</v>
      </c>
      <c r="E1703" s="2">
        <f t="shared" si="208"/>
        <v>4.5324200000000001</v>
      </c>
      <c r="F1703" s="2">
        <f t="shared" si="209"/>
        <v>4.5544750000000009</v>
      </c>
      <c r="G1703" s="2">
        <f t="shared" si="203"/>
        <v>4.6787239999999981</v>
      </c>
      <c r="H1703" s="2">
        <f t="shared" si="207"/>
        <v>5.1648395000000002</v>
      </c>
      <c r="I1703" s="2">
        <f t="array" ref="I1703">SUMPRODUCT(B1687:B1706, (ROW(B1687:B1706)-ROW(B1687)+1)) / (20*21/2)</f>
        <v>4.5261738095238098</v>
      </c>
      <c r="J1703" s="2">
        <f t="shared" si="210"/>
        <v>4.5628225197918741</v>
      </c>
      <c r="K1703" s="2">
        <f t="shared" si="204"/>
        <v>4.6857964683933337</v>
      </c>
    </row>
    <row r="1704" spans="1:11" ht="13.5" x14ac:dyDescent="0.25">
      <c r="A1704" s="3">
        <f>TITRES_STAT!B1707</f>
        <v>44497</v>
      </c>
      <c r="B1704" s="6">
        <f>TITRES_STAT!D1707</f>
        <v>4.5015000000000001</v>
      </c>
      <c r="C1704" s="2">
        <f t="shared" si="205"/>
        <v>-1.8699999999999939E-2</v>
      </c>
      <c r="D1704" s="2">
        <f t="shared" si="206"/>
        <v>4.5164600000000004</v>
      </c>
      <c r="E1704" s="2">
        <f t="shared" si="208"/>
        <v>4.52773</v>
      </c>
      <c r="F1704" s="2">
        <f t="shared" si="209"/>
        <v>4.5497850000000017</v>
      </c>
      <c r="G1704" s="2">
        <f t="shared" si="203"/>
        <v>4.6684079999999977</v>
      </c>
      <c r="H1704" s="2">
        <f t="shared" si="207"/>
        <v>5.1596815000000014</v>
      </c>
      <c r="I1704" s="2">
        <f t="array" ref="I1704">SUMPRODUCT(B1688:B1707, (ROW(B1688:B1707)-ROW(B1688)+1)) / (20*21/2)</f>
        <v>4.5215733333333334</v>
      </c>
      <c r="J1704" s="2">
        <f t="shared" si="210"/>
        <v>4.5569822798116952</v>
      </c>
      <c r="K1704" s="2">
        <f t="shared" si="204"/>
        <v>4.6785691559073213</v>
      </c>
    </row>
    <row r="1705" spans="1:11" ht="13.5" x14ac:dyDescent="0.25">
      <c r="A1705" s="3">
        <f>TITRES_STAT!B1708</f>
        <v>44498</v>
      </c>
      <c r="B1705" s="6">
        <f>TITRES_STAT!D1708</f>
        <v>4.5015000000000001</v>
      </c>
      <c r="C1705" s="2">
        <f t="shared" si="205"/>
        <v>0</v>
      </c>
      <c r="D1705" s="2">
        <f t="shared" si="206"/>
        <v>4.5127199999999998</v>
      </c>
      <c r="E1705" s="2">
        <f t="shared" si="208"/>
        <v>4.5230399999999999</v>
      </c>
      <c r="F1705" s="2">
        <f t="shared" si="209"/>
        <v>4.5450950000000008</v>
      </c>
      <c r="G1705" s="2">
        <f t="shared" si="203"/>
        <v>4.6580919999999981</v>
      </c>
      <c r="H1705" s="2">
        <f t="shared" si="207"/>
        <v>5.1545235000000016</v>
      </c>
      <c r="I1705" s="2">
        <f t="array" ref="I1705">SUMPRODUCT(B1689:B1708, (ROW(B1689:B1708)-ROW(B1689)+1)) / (20*21/2)</f>
        <v>4.5172409523809529</v>
      </c>
      <c r="J1705" s="2">
        <f t="shared" si="210"/>
        <v>4.5516982531629617</v>
      </c>
      <c r="K1705" s="2">
        <f t="shared" si="204"/>
        <v>4.6716252674403682</v>
      </c>
    </row>
    <row r="1706" spans="1:11" ht="13.5" x14ac:dyDescent="0.25">
      <c r="A1706" s="3">
        <f>TITRES_STAT!B1709</f>
        <v>44501</v>
      </c>
      <c r="B1706" s="6">
        <f>TITRES_STAT!D1709</f>
        <v>4.4920999999999998</v>
      </c>
      <c r="C1706" s="2">
        <f t="shared" si="205"/>
        <v>-9.400000000000297E-3</v>
      </c>
      <c r="D1706" s="2">
        <f t="shared" si="206"/>
        <v>4.5070999999999994</v>
      </c>
      <c r="E1706" s="2">
        <f t="shared" si="208"/>
        <v>4.5174099999999999</v>
      </c>
      <c r="F1706" s="2">
        <f t="shared" si="209"/>
        <v>4.5404049999999998</v>
      </c>
      <c r="G1706" s="2">
        <f t="shared" si="203"/>
        <v>4.6477759999999968</v>
      </c>
      <c r="H1706" s="2">
        <f t="shared" si="207"/>
        <v>5.1489435000000006</v>
      </c>
      <c r="I1706" s="2">
        <f t="array" ref="I1706">SUMPRODUCT(B1690:B1709, (ROW(B1690:B1709)-ROW(B1690)+1)) / (20*21/2)</f>
        <v>4.5133552380952375</v>
      </c>
      <c r="J1706" s="2">
        <f t="shared" si="210"/>
        <v>4.5460222290522037</v>
      </c>
      <c r="K1706" s="2">
        <f t="shared" si="204"/>
        <v>4.6645850608740789</v>
      </c>
    </row>
    <row r="1707" spans="1:11" ht="13.5" x14ac:dyDescent="0.25">
      <c r="A1707" s="3">
        <f>TITRES_STAT!B1710</f>
        <v>44502</v>
      </c>
      <c r="B1707" s="6">
        <f>TITRES_STAT!D1710</f>
        <v>4.4920999999999998</v>
      </c>
      <c r="C1707" s="2">
        <f t="shared" si="205"/>
        <v>0</v>
      </c>
      <c r="D1707" s="2">
        <f t="shared" si="206"/>
        <v>4.5014799999999999</v>
      </c>
      <c r="E1707" s="2">
        <f t="shared" si="208"/>
        <v>4.5127199999999998</v>
      </c>
      <c r="F1707" s="2">
        <f t="shared" si="209"/>
        <v>4.5375899999999998</v>
      </c>
      <c r="G1707" s="2">
        <f t="shared" si="203"/>
        <v>4.6402739999999962</v>
      </c>
      <c r="H1707" s="2">
        <f t="shared" si="207"/>
        <v>5.1428009999999995</v>
      </c>
      <c r="I1707" s="2">
        <f t="array" ref="I1707">SUMPRODUCT(B1691:B1710, (ROW(B1691:B1710)-ROW(B1691)+1)) / (20*21/2)</f>
        <v>4.50991619047619</v>
      </c>
      <c r="J1707" s="2">
        <f t="shared" si="210"/>
        <v>4.5408867786662794</v>
      </c>
      <c r="K1707" s="2">
        <f t="shared" si="204"/>
        <v>4.6578209408398017</v>
      </c>
    </row>
    <row r="1708" spans="1:11" ht="13.5" x14ac:dyDescent="0.25">
      <c r="A1708" s="3">
        <f>TITRES_STAT!B1711</f>
        <v>44503</v>
      </c>
      <c r="B1708" s="6">
        <f>TITRES_STAT!D1711</f>
        <v>4.4920999999999998</v>
      </c>
      <c r="C1708" s="2">
        <f t="shared" si="205"/>
        <v>0</v>
      </c>
      <c r="D1708" s="2">
        <f t="shared" si="206"/>
        <v>4.4958600000000004</v>
      </c>
      <c r="E1708" s="2">
        <f t="shared" si="208"/>
        <v>4.5080299999999998</v>
      </c>
      <c r="F1708" s="2">
        <f t="shared" si="209"/>
        <v>4.5328999999999997</v>
      </c>
      <c r="G1708" s="2">
        <f t="shared" si="203"/>
        <v>4.6327719999999966</v>
      </c>
      <c r="H1708" s="2">
        <f t="shared" si="207"/>
        <v>5.1372210000000003</v>
      </c>
      <c r="I1708" s="2">
        <f t="array" ref="I1708">SUMPRODUCT(B1692:B1711, (ROW(B1692:B1711)-ROW(B1692)+1)) / (20*21/2)</f>
        <v>4.5069238095238102</v>
      </c>
      <c r="J1708" s="2">
        <f t="shared" si="210"/>
        <v>4.5362404187933008</v>
      </c>
      <c r="K1708" s="2">
        <f t="shared" si="204"/>
        <v>4.6513220804147117</v>
      </c>
    </row>
    <row r="1709" spans="1:11" ht="13.5" x14ac:dyDescent="0.25">
      <c r="A1709" s="3">
        <f>TITRES_STAT!B1712</f>
        <v>44504</v>
      </c>
      <c r="B1709" s="6">
        <f>TITRES_STAT!D1712</f>
        <v>4.4920999999999998</v>
      </c>
      <c r="C1709" s="2">
        <f t="shared" si="205"/>
        <v>0</v>
      </c>
      <c r="D1709" s="2">
        <f t="shared" si="206"/>
        <v>4.4939800000000005</v>
      </c>
      <c r="E1709" s="2">
        <f t="shared" si="208"/>
        <v>4.5052199999999996</v>
      </c>
      <c r="F1709" s="2">
        <f t="shared" si="209"/>
        <v>4.5282099999999996</v>
      </c>
      <c r="G1709" s="2">
        <f t="shared" si="203"/>
        <v>4.6252699999999969</v>
      </c>
      <c r="H1709" s="2">
        <f t="shared" si="207"/>
        <v>5.1309375000000008</v>
      </c>
      <c r="I1709" s="2">
        <f t="array" ref="I1709">SUMPRODUCT(B1693:B1712, (ROW(B1693:B1712)-ROW(B1693)+1)) / (20*21/2)</f>
        <v>4.5043780952380947</v>
      </c>
      <c r="J1709" s="2">
        <f t="shared" si="210"/>
        <v>4.5320365693844149</v>
      </c>
      <c r="K1709" s="2">
        <f t="shared" si="204"/>
        <v>4.6450780772611937</v>
      </c>
    </row>
    <row r="1710" spans="1:11" ht="13.5" x14ac:dyDescent="0.25">
      <c r="A1710" s="3">
        <f>TITRES_STAT!B1713</f>
        <v>44505</v>
      </c>
      <c r="B1710" s="6">
        <f>TITRES_STAT!D1713</f>
        <v>4.4920999999999998</v>
      </c>
      <c r="C1710" s="2">
        <f t="shared" si="205"/>
        <v>0</v>
      </c>
      <c r="D1710" s="2">
        <f t="shared" si="206"/>
        <v>4.4920999999999998</v>
      </c>
      <c r="E1710" s="2">
        <f t="shared" si="208"/>
        <v>4.5024100000000002</v>
      </c>
      <c r="F1710" s="2">
        <f t="shared" si="209"/>
        <v>4.5235199999999995</v>
      </c>
      <c r="G1710" s="2">
        <f t="shared" si="203"/>
        <v>4.617955999999996</v>
      </c>
      <c r="H1710" s="2">
        <f t="shared" si="207"/>
        <v>5.1247950000000024</v>
      </c>
      <c r="I1710" s="2">
        <f t="array" ref="I1710">SUMPRODUCT(B1694:B1713, (ROW(B1694:B1713)-ROW(B1694)+1)) / (20*21/2)</f>
        <v>4.5029957142857135</v>
      </c>
      <c r="J1710" s="2">
        <f t="shared" si="210"/>
        <v>4.5282330865858995</v>
      </c>
      <c r="K1710" s="2">
        <f t="shared" si="204"/>
        <v>4.6390789369764409</v>
      </c>
    </row>
    <row r="1711" spans="1:11" ht="13.5" x14ac:dyDescent="0.25">
      <c r="A1711" s="3">
        <f>TITRES_STAT!B1714</f>
        <v>44508</v>
      </c>
      <c r="B1711" s="6">
        <f>TITRES_STAT!D1714</f>
        <v>4.4920999999999998</v>
      </c>
      <c r="C1711" s="2">
        <f t="shared" si="205"/>
        <v>0</v>
      </c>
      <c r="D1711" s="2">
        <f t="shared" si="206"/>
        <v>4.4920999999999998</v>
      </c>
      <c r="E1711" s="2">
        <f t="shared" si="208"/>
        <v>4.4996</v>
      </c>
      <c r="F1711" s="2">
        <f t="shared" si="209"/>
        <v>4.5188299999999995</v>
      </c>
      <c r="G1711" s="2">
        <f t="shared" si="203"/>
        <v>4.6132659999999959</v>
      </c>
      <c r="H1711" s="2">
        <f t="shared" si="207"/>
        <v>5.1191210000000025</v>
      </c>
      <c r="I1711" s="2">
        <f t="array" ref="I1711">SUMPRODUCT(B1695:B1714, (ROW(B1695:B1714)-ROW(B1695)+1)) / (20*21/2)</f>
        <v>4.5018366666666658</v>
      </c>
      <c r="J1711" s="2">
        <f t="shared" si="210"/>
        <v>4.5247918402443856</v>
      </c>
      <c r="K1711" s="2">
        <f t="shared" si="204"/>
        <v>4.6333150570950119</v>
      </c>
    </row>
    <row r="1712" spans="1:11" ht="13.5" x14ac:dyDescent="0.25">
      <c r="A1712" s="3">
        <f>TITRES_STAT!B1715</f>
        <v>44509</v>
      </c>
      <c r="B1712" s="6">
        <f>TITRES_STAT!D1715</f>
        <v>4.4920999999999998</v>
      </c>
      <c r="C1712" s="2">
        <f t="shared" si="205"/>
        <v>0</v>
      </c>
      <c r="D1712" s="2">
        <f t="shared" si="206"/>
        <v>4.4920999999999998</v>
      </c>
      <c r="E1712" s="2">
        <f t="shared" si="208"/>
        <v>4.4967899999999998</v>
      </c>
      <c r="F1712" s="2">
        <f t="shared" si="209"/>
        <v>4.5160149999999986</v>
      </c>
      <c r="G1712" s="2">
        <f t="shared" si="203"/>
        <v>4.6059519999999949</v>
      </c>
      <c r="H1712" s="2">
        <f t="shared" si="207"/>
        <v>5.1129315000000028</v>
      </c>
      <c r="I1712" s="2">
        <f t="array" ref="I1712">SUMPRODUCT(B1696:B1715, (ROW(B1696:B1715)-ROW(B1696)+1)) / (20*21/2)</f>
        <v>4.5000057142857139</v>
      </c>
      <c r="J1712" s="2">
        <f t="shared" si="210"/>
        <v>4.5216783316496825</v>
      </c>
      <c r="K1712" s="2">
        <f t="shared" si="204"/>
        <v>4.6277772117187368</v>
      </c>
    </row>
    <row r="1713" spans="1:11" ht="13.5" x14ac:dyDescent="0.25">
      <c r="A1713" s="3">
        <f>TITRES_STAT!B1716</f>
        <v>44510</v>
      </c>
      <c r="B1713" s="6">
        <f>TITRES_STAT!D1716</f>
        <v>4.5015000000000001</v>
      </c>
      <c r="C1713" s="2">
        <f t="shared" si="205"/>
        <v>9.400000000000297E-3</v>
      </c>
      <c r="D1713" s="2">
        <f t="shared" si="206"/>
        <v>4.4939799999999996</v>
      </c>
      <c r="E1713" s="2">
        <f t="shared" si="208"/>
        <v>4.4949200000000005</v>
      </c>
      <c r="F1713" s="2">
        <f t="shared" si="209"/>
        <v>4.5136699999999994</v>
      </c>
      <c r="G1713" s="2">
        <f t="shared" si="203"/>
        <v>4.5988259999999954</v>
      </c>
      <c r="H1713" s="2">
        <f t="shared" si="207"/>
        <v>5.1066950000000029</v>
      </c>
      <c r="I1713" s="2">
        <f t="array" ref="I1713">SUMPRODUCT(B1697:B1716, (ROW(B1697:B1716)-ROW(B1697)+1)) / (20*21/2)</f>
        <v>4.494871428571428</v>
      </c>
      <c r="J1713" s="2">
        <f t="shared" si="210"/>
        <v>4.5197565857782838</v>
      </c>
      <c r="K1713" s="2">
        <f t="shared" si="204"/>
        <v>4.6228251642003553</v>
      </c>
    </row>
    <row r="1714" spans="1:11" ht="13.5" x14ac:dyDescent="0.25">
      <c r="A1714" s="3">
        <f>TITRES_STAT!B1717</f>
        <v>44511</v>
      </c>
      <c r="B1714" s="6">
        <f>TITRES_STAT!D1717</f>
        <v>4.5015000000000001</v>
      </c>
      <c r="C1714" s="2">
        <f t="shared" si="205"/>
        <v>0</v>
      </c>
      <c r="D1714" s="2">
        <f t="shared" si="206"/>
        <v>4.4958599999999995</v>
      </c>
      <c r="E1714" s="2">
        <f t="shared" si="208"/>
        <v>4.4949200000000005</v>
      </c>
      <c r="F1714" s="2">
        <f t="shared" si="209"/>
        <v>4.5113249999999976</v>
      </c>
      <c r="G1714" s="2">
        <f t="shared" ref="G1714:G1777" si="211">AVERAGE(B1665:B1714)</f>
        <v>4.5922619999999945</v>
      </c>
      <c r="H1714" s="2">
        <f t="shared" si="207"/>
        <v>5.1013025000000027</v>
      </c>
      <c r="I1714" s="2">
        <f t="array" ref="I1714">SUMPRODUCT(B1698:B1717, (ROW(B1698:B1717)-ROW(B1698)+1)) / (20*21/2)</f>
        <v>4.4946504761904755</v>
      </c>
      <c r="J1714" s="2">
        <f t="shared" si="210"/>
        <v>4.5180178633232089</v>
      </c>
      <c r="K1714" s="2">
        <f t="shared" si="204"/>
        <v>4.6180673146238709</v>
      </c>
    </row>
    <row r="1715" spans="1:11" ht="13.5" x14ac:dyDescent="0.25">
      <c r="A1715" s="3">
        <f>TITRES_STAT!B1718</f>
        <v>44512</v>
      </c>
      <c r="B1715" s="6">
        <f>TITRES_STAT!D1718</f>
        <v>4.4920999999999998</v>
      </c>
      <c r="C1715" s="2">
        <f t="shared" si="205"/>
        <v>-9.400000000000297E-3</v>
      </c>
      <c r="D1715" s="2">
        <f t="shared" si="206"/>
        <v>4.4958600000000004</v>
      </c>
      <c r="E1715" s="2">
        <f t="shared" si="208"/>
        <v>4.4939800000000005</v>
      </c>
      <c r="F1715" s="2">
        <f t="shared" si="209"/>
        <v>4.5085099999999985</v>
      </c>
      <c r="G1715" s="2">
        <f t="shared" si="211"/>
        <v>4.5864479999999954</v>
      </c>
      <c r="H1715" s="2">
        <f t="shared" si="207"/>
        <v>5.0954410000000028</v>
      </c>
      <c r="I1715" s="2">
        <f t="array" ref="I1715">SUMPRODUCT(B1699:B1718, (ROW(B1699:B1718)-ROW(B1699)+1)) / (20*21/2)</f>
        <v>4.4937128571428566</v>
      </c>
      <c r="J1715" s="2">
        <f t="shared" si="210"/>
        <v>4.5155494953876651</v>
      </c>
      <c r="K1715" s="2">
        <f t="shared" ref="K1715:K1778" si="212">$K$4*B1715+(1-$K$4)*K1714</f>
        <v>4.6131274199327388</v>
      </c>
    </row>
    <row r="1716" spans="1:11" ht="13.5" x14ac:dyDescent="0.25">
      <c r="A1716" s="3">
        <f>TITRES_STAT!B1719</f>
        <v>44515</v>
      </c>
      <c r="B1716" s="6">
        <f>TITRES_STAT!D1719</f>
        <v>4.4546000000000001</v>
      </c>
      <c r="C1716" s="2">
        <f t="shared" si="205"/>
        <v>-3.7499999999999645E-2</v>
      </c>
      <c r="D1716" s="2">
        <f t="shared" si="206"/>
        <v>4.4883600000000001</v>
      </c>
      <c r="E1716" s="2">
        <f t="shared" si="208"/>
        <v>4.4902300000000004</v>
      </c>
      <c r="F1716" s="2">
        <f t="shared" si="209"/>
        <v>4.5038199999999993</v>
      </c>
      <c r="G1716" s="2">
        <f t="shared" si="211"/>
        <v>4.5798839999999954</v>
      </c>
      <c r="H1716" s="2">
        <f t="shared" si="207"/>
        <v>5.0900020000000019</v>
      </c>
      <c r="I1716" s="2">
        <f t="array" ref="I1716">SUMPRODUCT(B1700:B1719, (ROW(B1700:B1719)-ROW(B1700)+1)) / (20*21/2)</f>
        <v>4.4929985714285712</v>
      </c>
      <c r="J1716" s="2">
        <f t="shared" si="210"/>
        <v>4.5097447815412206</v>
      </c>
      <c r="K1716" s="2">
        <f t="shared" si="212"/>
        <v>4.6069106583667496</v>
      </c>
    </row>
    <row r="1717" spans="1:11" ht="13.5" x14ac:dyDescent="0.25">
      <c r="A1717" s="3">
        <f>TITRES_STAT!B1720</f>
        <v>44516</v>
      </c>
      <c r="B1717" s="6">
        <f>TITRES_STAT!D1720</f>
        <v>4.5015000000000001</v>
      </c>
      <c r="C1717" s="2">
        <f t="shared" si="205"/>
        <v>4.6899999999999942E-2</v>
      </c>
      <c r="D1717" s="2">
        <f t="shared" si="206"/>
        <v>4.49024</v>
      </c>
      <c r="E1717" s="2">
        <f t="shared" si="208"/>
        <v>4.4911699999999994</v>
      </c>
      <c r="F1717" s="2">
        <f t="shared" si="209"/>
        <v>4.5019449999999992</v>
      </c>
      <c r="G1717" s="2">
        <f t="shared" si="211"/>
        <v>4.5742579999999951</v>
      </c>
      <c r="H1717" s="2">
        <f t="shared" si="207"/>
        <v>5.0848440000000021</v>
      </c>
      <c r="I1717" s="2">
        <f t="array" ref="I1717">SUMPRODUCT(B1701:B1720, (ROW(B1701:B1720)-ROW(B1701)+1)) / (20*21/2)</f>
        <v>4.4924180952380945</v>
      </c>
      <c r="J1717" s="2">
        <f t="shared" si="210"/>
        <v>4.5089595642515805</v>
      </c>
      <c r="K1717" s="2">
        <f t="shared" si="212"/>
        <v>4.6027769070582503</v>
      </c>
    </row>
    <row r="1718" spans="1:11" ht="13.5" x14ac:dyDescent="0.25">
      <c r="A1718" s="3">
        <f>TITRES_STAT!B1721</f>
        <v>44517</v>
      </c>
      <c r="B1718" s="6">
        <f>TITRES_STAT!D1721</f>
        <v>4.4920999999999998</v>
      </c>
      <c r="C1718" s="2">
        <f t="shared" si="205"/>
        <v>-9.400000000000297E-3</v>
      </c>
      <c r="D1718" s="2">
        <f t="shared" si="206"/>
        <v>4.4883600000000001</v>
      </c>
      <c r="E1718" s="2">
        <f t="shared" si="208"/>
        <v>4.4911700000000003</v>
      </c>
      <c r="F1718" s="2">
        <f t="shared" si="209"/>
        <v>4.4995999999999992</v>
      </c>
      <c r="G1718" s="2">
        <f t="shared" si="211"/>
        <v>4.5688179999999958</v>
      </c>
      <c r="H1718" s="2">
        <f t="shared" si="207"/>
        <v>5.0793110000000015</v>
      </c>
      <c r="I1718" s="2">
        <f t="array" ref="I1718">SUMPRODUCT(B1702:B1721, (ROW(B1702:B1721)-ROW(B1702)+1)) / (20*21/2)</f>
        <v>4.4919714285714285</v>
      </c>
      <c r="J1718" s="2">
        <f t="shared" si="210"/>
        <v>4.5073538914657156</v>
      </c>
      <c r="K1718" s="2">
        <f t="shared" si="212"/>
        <v>4.5984366361932212</v>
      </c>
    </row>
    <row r="1719" spans="1:11" ht="13.5" x14ac:dyDescent="0.25">
      <c r="A1719" s="3">
        <f>TITRES_STAT!B1722</f>
        <v>44518</v>
      </c>
      <c r="B1719" s="6">
        <f>TITRES_STAT!D1722</f>
        <v>4.4920999999999998</v>
      </c>
      <c r="C1719" s="2">
        <f t="shared" si="205"/>
        <v>0</v>
      </c>
      <c r="D1719" s="2">
        <f t="shared" si="206"/>
        <v>4.4864800000000002</v>
      </c>
      <c r="E1719" s="2">
        <f t="shared" si="208"/>
        <v>4.4911699999999994</v>
      </c>
      <c r="F1719" s="2">
        <f t="shared" si="209"/>
        <v>4.4981949999999982</v>
      </c>
      <c r="G1719" s="2">
        <f t="shared" si="211"/>
        <v>4.5652539999999959</v>
      </c>
      <c r="H1719" s="2">
        <f t="shared" si="207"/>
        <v>5.0742935000000022</v>
      </c>
      <c r="I1719" s="2">
        <f t="array" ref="I1719">SUMPRODUCT(B1703:B1722, (ROW(B1703:B1722)-ROW(B1703)+1)) / (20*21/2)</f>
        <v>4.4907633333333328</v>
      </c>
      <c r="J1719" s="2">
        <f t="shared" si="210"/>
        <v>4.5059011398975528</v>
      </c>
      <c r="K1719" s="2">
        <f t="shared" si="212"/>
        <v>4.594266572028781</v>
      </c>
    </row>
    <row r="1720" spans="1:11" ht="13.5" x14ac:dyDescent="0.25">
      <c r="A1720" s="3">
        <f>TITRES_STAT!B1723</f>
        <v>44519</v>
      </c>
      <c r="B1720" s="6">
        <f>TITRES_STAT!D1723</f>
        <v>4.4920999999999998</v>
      </c>
      <c r="C1720" s="2">
        <f t="shared" si="205"/>
        <v>0</v>
      </c>
      <c r="D1720" s="2">
        <f t="shared" si="206"/>
        <v>4.4864800000000002</v>
      </c>
      <c r="E1720" s="2">
        <f t="shared" si="208"/>
        <v>4.4911700000000003</v>
      </c>
      <c r="F1720" s="2">
        <f t="shared" si="209"/>
        <v>4.496789999999999</v>
      </c>
      <c r="G1720" s="2">
        <f t="shared" si="211"/>
        <v>4.5603779999999965</v>
      </c>
      <c r="H1720" s="2">
        <f t="shared" si="207"/>
        <v>5.0686195000000023</v>
      </c>
      <c r="I1720" s="2">
        <f t="array" ref="I1720">SUMPRODUCT(B1704:B1723, (ROW(B1704:B1723)-ROW(B1704)+1)) / (20*21/2)</f>
        <v>4.4897338095238091</v>
      </c>
      <c r="J1720" s="2">
        <f t="shared" si="210"/>
        <v>4.5045867456215953</v>
      </c>
      <c r="K1720" s="2">
        <f t="shared" si="212"/>
        <v>4.5902600397923585</v>
      </c>
    </row>
    <row r="1721" spans="1:11" ht="13.5" x14ac:dyDescent="0.25">
      <c r="A1721" s="3">
        <f>TITRES_STAT!B1724</f>
        <v>44522</v>
      </c>
      <c r="B1721" s="6">
        <f>TITRES_STAT!D1724</f>
        <v>4.4920999999999998</v>
      </c>
      <c r="C1721" s="2">
        <f t="shared" si="205"/>
        <v>0</v>
      </c>
      <c r="D1721" s="2">
        <f t="shared" si="206"/>
        <v>4.4939800000000005</v>
      </c>
      <c r="E1721" s="2">
        <f t="shared" si="208"/>
        <v>4.4911700000000003</v>
      </c>
      <c r="F1721" s="2">
        <f t="shared" si="209"/>
        <v>4.4953849999999989</v>
      </c>
      <c r="G1721" s="2">
        <f t="shared" si="211"/>
        <v>4.5555019999999971</v>
      </c>
      <c r="H1721" s="2">
        <f t="shared" si="207"/>
        <v>5.0637900000000018</v>
      </c>
      <c r="I1721" s="2">
        <f t="array" ref="I1721">SUMPRODUCT(B1705:B1724, (ROW(B1705:B1724)-ROW(B1705)+1)) / (20*21/2)</f>
        <v>4.4897780952380941</v>
      </c>
      <c r="J1721" s="2">
        <f t="shared" si="210"/>
        <v>4.5033975317528725</v>
      </c>
      <c r="K1721" s="2">
        <f t="shared" si="212"/>
        <v>4.5864106264671678</v>
      </c>
    </row>
    <row r="1722" spans="1:11" ht="13.5" x14ac:dyDescent="0.25">
      <c r="A1722" s="3">
        <f>TITRES_STAT!B1725</f>
        <v>44523</v>
      </c>
      <c r="B1722" s="6">
        <f>TITRES_STAT!D1725</f>
        <v>4.4827000000000004</v>
      </c>
      <c r="C1722" s="2">
        <f t="shared" si="205"/>
        <v>-9.3999999999994088E-3</v>
      </c>
      <c r="D1722" s="2">
        <f t="shared" si="206"/>
        <v>4.4902199999999999</v>
      </c>
      <c r="E1722" s="2">
        <f t="shared" si="208"/>
        <v>4.4902300000000004</v>
      </c>
      <c r="F1722" s="2">
        <f t="shared" si="209"/>
        <v>4.4935099999999988</v>
      </c>
      <c r="G1722" s="2">
        <f t="shared" si="211"/>
        <v>4.5504379999999971</v>
      </c>
      <c r="H1722" s="2">
        <f t="shared" si="207"/>
        <v>5.0589600000000017</v>
      </c>
      <c r="I1722" s="2">
        <f t="array" ref="I1722">SUMPRODUCT(B1706:B1725, (ROW(B1706:B1725)-ROW(B1706)+1)) / (20*21/2)</f>
        <v>4.4898671428571424</v>
      </c>
      <c r="J1722" s="2">
        <f t="shared" si="210"/>
        <v>4.5014263382525987</v>
      </c>
      <c r="K1722" s="2">
        <f t="shared" si="212"/>
        <v>4.5823435430762993</v>
      </c>
    </row>
    <row r="1723" spans="1:11" ht="13.5" x14ac:dyDescent="0.25">
      <c r="A1723" s="3">
        <f>TITRES_STAT!B1726</f>
        <v>44524</v>
      </c>
      <c r="B1723" s="6">
        <f>TITRES_STAT!D1726</f>
        <v>4.4827000000000004</v>
      </c>
      <c r="C1723" s="2">
        <f t="shared" si="205"/>
        <v>0</v>
      </c>
      <c r="D1723" s="2">
        <f t="shared" si="206"/>
        <v>4.48834</v>
      </c>
      <c r="E1723" s="2">
        <f t="shared" si="208"/>
        <v>4.4883500000000005</v>
      </c>
      <c r="F1723" s="2">
        <f t="shared" si="209"/>
        <v>4.4916349999999987</v>
      </c>
      <c r="G1723" s="2">
        <f t="shared" si="211"/>
        <v>4.5481859999999967</v>
      </c>
      <c r="H1723" s="2">
        <f t="shared" si="207"/>
        <v>5.0541300000000025</v>
      </c>
      <c r="I1723" s="2">
        <f t="array" ref="I1723">SUMPRODUCT(B1707:B1726, (ROW(B1707:B1726)-ROW(B1707)+1)) / (20*21/2)</f>
        <v>4.4864295238095231</v>
      </c>
      <c r="J1723" s="2">
        <f t="shared" si="210"/>
        <v>4.4996428774666368</v>
      </c>
      <c r="K1723" s="2">
        <f t="shared" si="212"/>
        <v>4.5784359531517387</v>
      </c>
    </row>
    <row r="1724" spans="1:11" ht="13.5" x14ac:dyDescent="0.25">
      <c r="A1724" s="3">
        <f>TITRES_STAT!B1727</f>
        <v>44525</v>
      </c>
      <c r="B1724" s="6">
        <f>TITRES_STAT!D1727</f>
        <v>4.4920999999999998</v>
      </c>
      <c r="C1724" s="2">
        <f t="shared" si="205"/>
        <v>9.3999999999994088E-3</v>
      </c>
      <c r="D1724" s="2">
        <f t="shared" si="206"/>
        <v>4.48834</v>
      </c>
      <c r="E1724" s="2">
        <f t="shared" si="208"/>
        <v>4.4874100000000006</v>
      </c>
      <c r="F1724" s="2">
        <f t="shared" si="209"/>
        <v>4.4911649999999987</v>
      </c>
      <c r="G1724" s="2">
        <f t="shared" si="211"/>
        <v>4.544247999999997</v>
      </c>
      <c r="H1724" s="2">
        <f t="shared" si="207"/>
        <v>5.0489720000000027</v>
      </c>
      <c r="I1724" s="2">
        <f t="array" ref="I1724">SUMPRODUCT(B1708:B1727, (ROW(B1708:B1727)-ROW(B1708)+1)) / (20*21/2)</f>
        <v>4.4858466666666663</v>
      </c>
      <c r="J1724" s="2">
        <f t="shared" si="210"/>
        <v>4.4989245081840998</v>
      </c>
      <c r="K1724" s="2">
        <f t="shared" si="212"/>
        <v>4.5750502294987294</v>
      </c>
    </row>
    <row r="1725" spans="1:11" ht="13.5" x14ac:dyDescent="0.25">
      <c r="A1725" s="3">
        <f>TITRES_STAT!B1728</f>
        <v>44526</v>
      </c>
      <c r="B1725" s="6">
        <f>TITRES_STAT!D1728</f>
        <v>4.4920999999999998</v>
      </c>
      <c r="C1725" s="2">
        <f t="shared" si="205"/>
        <v>0</v>
      </c>
      <c r="D1725" s="2">
        <f t="shared" si="206"/>
        <v>4.48834</v>
      </c>
      <c r="E1725" s="2">
        <f t="shared" si="208"/>
        <v>4.4874100000000006</v>
      </c>
      <c r="F1725" s="2">
        <f t="shared" si="209"/>
        <v>4.4906949999999988</v>
      </c>
      <c r="G1725" s="2">
        <f t="shared" si="211"/>
        <v>4.5403099999999981</v>
      </c>
      <c r="H1725" s="2">
        <f t="shared" si="207"/>
        <v>5.0446110000000024</v>
      </c>
      <c r="I1725" s="2">
        <f t="array" ref="I1725">SUMPRODUCT(B1709:B1728, (ROW(B1709:B1728)-ROW(B1709)+1)) / (20*21/2)</f>
        <v>4.4844133333333325</v>
      </c>
      <c r="J1725" s="2">
        <f t="shared" si="210"/>
        <v>4.49827455502371</v>
      </c>
      <c r="K1725" s="2">
        <f t="shared" si="212"/>
        <v>4.5717972793223085</v>
      </c>
    </row>
    <row r="1726" spans="1:11" ht="13.5" x14ac:dyDescent="0.25">
      <c r="A1726" s="3">
        <f>TITRES_STAT!B1729</f>
        <v>44529</v>
      </c>
      <c r="B1726" s="6">
        <f>TITRES_STAT!D1729</f>
        <v>4.4546000000000001</v>
      </c>
      <c r="C1726" s="2">
        <f t="shared" si="205"/>
        <v>-3.7499999999999645E-2</v>
      </c>
      <c r="D1726" s="2">
        <f t="shared" si="206"/>
        <v>4.4808399999999997</v>
      </c>
      <c r="E1726" s="2">
        <f t="shared" si="208"/>
        <v>4.4874100000000006</v>
      </c>
      <c r="F1726" s="2">
        <f t="shared" si="209"/>
        <v>4.4888199999999987</v>
      </c>
      <c r="G1726" s="2">
        <f t="shared" si="211"/>
        <v>4.5356219999999983</v>
      </c>
      <c r="H1726" s="2">
        <f t="shared" si="207"/>
        <v>5.0393125000000012</v>
      </c>
      <c r="I1726" s="2">
        <f t="array" ref="I1726">SUMPRODUCT(B1710:B1729, (ROW(B1710:B1729)-ROW(B1710)+1)) / (20*21/2)</f>
        <v>4.4830695238095233</v>
      </c>
      <c r="J1726" s="2">
        <f t="shared" si="210"/>
        <v>4.4941150735928801</v>
      </c>
      <c r="K1726" s="2">
        <f t="shared" si="212"/>
        <v>4.5672013075841793</v>
      </c>
    </row>
    <row r="1727" spans="1:11" ht="13.5" x14ac:dyDescent="0.25">
      <c r="A1727" s="3">
        <f>TITRES_STAT!B1730</f>
        <v>44530</v>
      </c>
      <c r="B1727" s="6">
        <f>TITRES_STAT!D1730</f>
        <v>4.4827000000000004</v>
      </c>
      <c r="C1727" s="2">
        <f t="shared" si="205"/>
        <v>2.8100000000000236E-2</v>
      </c>
      <c r="D1727" s="2">
        <f t="shared" si="206"/>
        <v>4.4808399999999997</v>
      </c>
      <c r="E1727" s="2">
        <f t="shared" si="208"/>
        <v>4.4855299999999998</v>
      </c>
      <c r="F1727" s="2">
        <f t="shared" si="209"/>
        <v>4.4883499999999987</v>
      </c>
      <c r="G1727" s="2">
        <f t="shared" si="211"/>
        <v>4.5320579999999975</v>
      </c>
      <c r="H1727" s="2">
        <f t="shared" si="207"/>
        <v>5.0342480000000016</v>
      </c>
      <c r="I1727" s="2">
        <f t="array" ref="I1727">SUMPRODUCT(B1711:B1730, (ROW(B1711:B1730)-ROW(B1711)+1)) / (20*21/2)</f>
        <v>4.4818152380952379</v>
      </c>
      <c r="J1727" s="2">
        <f t="shared" si="210"/>
        <v>4.4930279237268911</v>
      </c>
      <c r="K1727" s="2">
        <f t="shared" si="212"/>
        <v>4.5638875308161726</v>
      </c>
    </row>
    <row r="1728" spans="1:11" ht="13.5" x14ac:dyDescent="0.25">
      <c r="A1728" s="3">
        <f>TITRES_STAT!B1731</f>
        <v>44531</v>
      </c>
      <c r="B1728" s="6">
        <f>TITRES_STAT!D1731</f>
        <v>4.4733000000000001</v>
      </c>
      <c r="C1728" s="2">
        <f t="shared" si="205"/>
        <v>-9.400000000000297E-3</v>
      </c>
      <c r="D1728" s="2">
        <f t="shared" si="206"/>
        <v>4.4789600000000007</v>
      </c>
      <c r="E1728" s="2">
        <f t="shared" si="208"/>
        <v>4.4836500000000008</v>
      </c>
      <c r="F1728" s="2">
        <f t="shared" si="209"/>
        <v>4.4874099999999988</v>
      </c>
      <c r="G1728" s="2">
        <f t="shared" si="211"/>
        <v>4.5284939999999976</v>
      </c>
      <c r="H1728" s="2">
        <f t="shared" si="207"/>
        <v>5.0299340000000017</v>
      </c>
      <c r="I1728" s="2">
        <f t="array" ref="I1728">SUMPRODUCT(B1712:B1731, (ROW(B1712:B1731)-ROW(B1712)+1)) / (20*21/2)</f>
        <v>4.4726123809523806</v>
      </c>
      <c r="J1728" s="2">
        <f t="shared" si="210"/>
        <v>4.4911490738481401</v>
      </c>
      <c r="K1728" s="2">
        <f t="shared" si="212"/>
        <v>4.5603350786273031</v>
      </c>
    </row>
    <row r="1729" spans="1:11" ht="13.5" x14ac:dyDescent="0.25">
      <c r="A1729" s="3">
        <f>TITRES_STAT!B1732</f>
        <v>44532</v>
      </c>
      <c r="B1729" s="6">
        <f>TITRES_STAT!D1732</f>
        <v>4.4733000000000001</v>
      </c>
      <c r="C1729" s="2">
        <f t="shared" si="205"/>
        <v>0</v>
      </c>
      <c r="D1729" s="2">
        <f t="shared" si="206"/>
        <v>4.475200000000001</v>
      </c>
      <c r="E1729" s="2">
        <f t="shared" si="208"/>
        <v>4.48177</v>
      </c>
      <c r="F1729" s="2">
        <f t="shared" si="209"/>
        <v>4.4864699999999988</v>
      </c>
      <c r="G1729" s="2">
        <f t="shared" si="211"/>
        <v>4.5249299999999977</v>
      </c>
      <c r="H1729" s="2">
        <f t="shared" si="207"/>
        <v>5.0259010000000028</v>
      </c>
      <c r="I1729" s="2">
        <f t="array" ref="I1729">SUMPRODUCT(B1713:B1732, (ROW(B1713:B1732)-ROW(B1713)+1)) / (20*21/2)</f>
        <v>4.4719390476190481</v>
      </c>
      <c r="J1729" s="2">
        <f t="shared" si="210"/>
        <v>4.489449162053079</v>
      </c>
      <c r="K1729" s="2">
        <f t="shared" si="212"/>
        <v>4.5569219382889772</v>
      </c>
    </row>
    <row r="1730" spans="1:11" ht="13.5" x14ac:dyDescent="0.25">
      <c r="A1730" s="3">
        <f>TITRES_STAT!B1733</f>
        <v>44533</v>
      </c>
      <c r="B1730" s="6">
        <f>TITRES_STAT!D1733</f>
        <v>4.4733000000000001</v>
      </c>
      <c r="C1730" s="2">
        <f t="shared" si="205"/>
        <v>0</v>
      </c>
      <c r="D1730" s="2">
        <f t="shared" si="206"/>
        <v>4.4714399999999994</v>
      </c>
      <c r="E1730" s="2">
        <f t="shared" si="208"/>
        <v>4.4798900000000001</v>
      </c>
      <c r="F1730" s="2">
        <f t="shared" si="209"/>
        <v>4.4855299999999989</v>
      </c>
      <c r="G1730" s="2">
        <f t="shared" si="211"/>
        <v>4.5217399999999977</v>
      </c>
      <c r="H1730" s="2">
        <f t="shared" si="207"/>
        <v>5.0212115000000033</v>
      </c>
      <c r="I1730" s="2">
        <f t="array" ref="I1730">SUMPRODUCT(B1714:B1733, (ROW(B1714:B1733)-ROW(B1714)+1)) / (20*21/2)</f>
        <v>4.4713552380952377</v>
      </c>
      <c r="J1730" s="2">
        <f t="shared" si="210"/>
        <v>4.487911146619453</v>
      </c>
      <c r="K1730" s="2">
        <f t="shared" si="212"/>
        <v>4.5536426465913697</v>
      </c>
    </row>
    <row r="1731" spans="1:11" ht="13.5" x14ac:dyDescent="0.25">
      <c r="A1731" s="3">
        <f>TITRES_STAT!B1734</f>
        <v>44536</v>
      </c>
      <c r="B1731" s="6">
        <f>TITRES_STAT!D1734</f>
        <v>4.3888999999999996</v>
      </c>
      <c r="C1731" s="2">
        <f t="shared" si="205"/>
        <v>-8.4400000000000475E-2</v>
      </c>
      <c r="D1731" s="2">
        <f t="shared" si="206"/>
        <v>4.4582999999999995</v>
      </c>
      <c r="E1731" s="2">
        <f t="shared" si="208"/>
        <v>4.46957</v>
      </c>
      <c r="F1731" s="2">
        <f t="shared" si="209"/>
        <v>4.4803699999999989</v>
      </c>
      <c r="G1731" s="2">
        <f t="shared" si="211"/>
        <v>4.5168619999999979</v>
      </c>
      <c r="H1731" s="2">
        <f t="shared" si="207"/>
        <v>5.0161940000000032</v>
      </c>
      <c r="I1731" s="2">
        <f t="array" ref="I1731">SUMPRODUCT(B1715:B1734, (ROW(B1715:B1734)-ROW(B1715)+1)) / (20*21/2)</f>
        <v>4.4700199999999999</v>
      </c>
      <c r="J1731" s="2">
        <f t="shared" si="210"/>
        <v>4.4784815136080764</v>
      </c>
      <c r="K1731" s="2">
        <f t="shared" si="212"/>
        <v>4.5471821506466101</v>
      </c>
    </row>
    <row r="1732" spans="1:11" ht="13.5" x14ac:dyDescent="0.25">
      <c r="A1732" s="3">
        <f>TITRES_STAT!B1735</f>
        <v>44537</v>
      </c>
      <c r="B1732" s="6">
        <f>TITRES_STAT!D1735</f>
        <v>4.4733000000000001</v>
      </c>
      <c r="C1732" s="2">
        <f t="shared" ref="C1732:C1795" si="213">B1732-B1731</f>
        <v>8.4400000000000475E-2</v>
      </c>
      <c r="D1732" s="2">
        <f t="shared" si="206"/>
        <v>4.4564199999999996</v>
      </c>
      <c r="E1732" s="2">
        <f t="shared" si="208"/>
        <v>4.4686300000000001</v>
      </c>
      <c r="F1732" s="2">
        <f t="shared" si="209"/>
        <v>4.4794299999999989</v>
      </c>
      <c r="G1732" s="2">
        <f t="shared" si="211"/>
        <v>4.514421999999997</v>
      </c>
      <c r="H1732" s="2">
        <f t="shared" si="207"/>
        <v>5.0115045000000036</v>
      </c>
      <c r="I1732" s="2">
        <f t="array" ref="I1732">SUMPRODUCT(B1716:B1735, (ROW(B1716:B1735)-ROW(B1716)+1)) / (20*21/2)</f>
        <v>4.4661776190476186</v>
      </c>
      <c r="J1732" s="2">
        <f t="shared" si="210"/>
        <v>4.4779880361215936</v>
      </c>
      <c r="K1732" s="2">
        <f t="shared" si="212"/>
        <v>4.5442848114055669</v>
      </c>
    </row>
    <row r="1733" spans="1:11" ht="13.5" x14ac:dyDescent="0.25">
      <c r="A1733" s="3">
        <f>TITRES_STAT!B1736</f>
        <v>44538</v>
      </c>
      <c r="B1733" s="6">
        <f>TITRES_STAT!D1736</f>
        <v>4.4733000000000001</v>
      </c>
      <c r="C1733" s="2">
        <f t="shared" si="213"/>
        <v>0</v>
      </c>
      <c r="D1733" s="2">
        <f t="shared" si="206"/>
        <v>4.4564199999999996</v>
      </c>
      <c r="E1733" s="2">
        <f t="shared" si="208"/>
        <v>4.467690000000001</v>
      </c>
      <c r="F1733" s="2">
        <f t="shared" si="209"/>
        <v>4.478019999999999</v>
      </c>
      <c r="G1733" s="2">
        <f t="shared" si="211"/>
        <v>4.5119819999999971</v>
      </c>
      <c r="H1733" s="2">
        <f t="shared" si="207"/>
        <v>5.0065340000000029</v>
      </c>
      <c r="I1733" s="2">
        <f t="array" ref="I1733">SUMPRODUCT(B1717:B1736, (ROW(B1717:B1736)-ROW(B1717)+1)) / (20*21/2)</f>
        <v>4.4643938095238092</v>
      </c>
      <c r="J1733" s="2">
        <f t="shared" si="210"/>
        <v>4.4775415564909657</v>
      </c>
      <c r="K1733" s="2">
        <f t="shared" si="212"/>
        <v>4.541501093311231</v>
      </c>
    </row>
    <row r="1734" spans="1:11" ht="13.5" x14ac:dyDescent="0.25">
      <c r="A1734" s="3">
        <f>TITRES_STAT!B1737</f>
        <v>44539</v>
      </c>
      <c r="B1734" s="6">
        <f>TITRES_STAT!D1737</f>
        <v>4.4640000000000004</v>
      </c>
      <c r="C1734" s="2">
        <f t="shared" si="213"/>
        <v>-9.2999999999996419E-3</v>
      </c>
      <c r="D1734" s="2">
        <f t="shared" ref="D1734:D1797" si="214">AVERAGE(B1730:B1734)</f>
        <v>4.454559999999999</v>
      </c>
      <c r="E1734" s="2">
        <f t="shared" si="208"/>
        <v>4.4648800000000008</v>
      </c>
      <c r="F1734" s="2">
        <f t="shared" si="209"/>
        <v>4.4761449999999998</v>
      </c>
      <c r="G1734" s="2">
        <f t="shared" si="211"/>
        <v>4.5093559999999977</v>
      </c>
      <c r="H1734" s="2">
        <f t="shared" si="207"/>
        <v>5.0023140000000037</v>
      </c>
      <c r="I1734" s="2">
        <f t="array" ref="I1734">SUMPRODUCT(B1718:B1737, (ROW(B1718:B1737)-ROW(B1718)+1)) / (20*21/2)</f>
        <v>4.4617147619047612</v>
      </c>
      <c r="J1734" s="2">
        <f t="shared" si="210"/>
        <v>4.4762518844442072</v>
      </c>
      <c r="K1734" s="2">
        <f t="shared" si="212"/>
        <v>4.5384618347500059</v>
      </c>
    </row>
    <row r="1735" spans="1:11" ht="13.5" x14ac:dyDescent="0.25">
      <c r="A1735" s="3">
        <f>TITRES_STAT!B1738</f>
        <v>44540</v>
      </c>
      <c r="B1735" s="6">
        <f>TITRES_STAT!D1738</f>
        <v>4.4358000000000004</v>
      </c>
      <c r="C1735" s="2">
        <f t="shared" si="213"/>
        <v>-2.8200000000000003E-2</v>
      </c>
      <c r="D1735" s="2">
        <f t="shared" si="214"/>
        <v>4.4470600000000005</v>
      </c>
      <c r="E1735" s="2">
        <f t="shared" si="208"/>
        <v>4.4592499999999999</v>
      </c>
      <c r="F1735" s="2">
        <f t="shared" si="209"/>
        <v>4.4733299999999998</v>
      </c>
      <c r="G1735" s="2">
        <f t="shared" si="211"/>
        <v>4.5061659999999968</v>
      </c>
      <c r="H1735" s="2">
        <f t="shared" si="207"/>
        <v>4.9979530000000043</v>
      </c>
      <c r="I1735" s="2">
        <f t="array" ref="I1735">SUMPRODUCT(B1719:B1738, (ROW(B1719:B1738)-ROW(B1719)+1)) / (20*21/2)</f>
        <v>4.4593038095238091</v>
      </c>
      <c r="J1735" s="2">
        <f t="shared" si="210"/>
        <v>4.472399324020949</v>
      </c>
      <c r="K1735" s="2">
        <f t="shared" si="212"/>
        <v>4.5344358804460843</v>
      </c>
    </row>
    <row r="1736" spans="1:11" ht="13.5" x14ac:dyDescent="0.25">
      <c r="A1736" s="3">
        <f>TITRES_STAT!B1739</f>
        <v>44543</v>
      </c>
      <c r="B1736" s="6">
        <f>TITRES_STAT!D1739</f>
        <v>4.4546000000000001</v>
      </c>
      <c r="C1736" s="2">
        <f t="shared" si="213"/>
        <v>1.8799999999999706E-2</v>
      </c>
      <c r="D1736" s="2">
        <f t="shared" si="214"/>
        <v>4.4602000000000004</v>
      </c>
      <c r="E1736" s="2">
        <f t="shared" si="208"/>
        <v>4.4592499999999999</v>
      </c>
      <c r="F1736" s="2">
        <f t="shared" si="209"/>
        <v>4.4733299999999998</v>
      </c>
      <c r="G1736" s="2">
        <f t="shared" si="211"/>
        <v>4.5035399999999974</v>
      </c>
      <c r="H1736" s="2">
        <f t="shared" si="207"/>
        <v>4.9944365000000044</v>
      </c>
      <c r="I1736" s="2">
        <f t="array" ref="I1736">SUMPRODUCT(B1720:B1739, (ROW(B1720:B1739)-ROW(B1720)+1)) / (20*21/2)</f>
        <v>4.4571161904761905</v>
      </c>
      <c r="J1736" s="2">
        <f t="shared" si="210"/>
        <v>4.4707041503046678</v>
      </c>
      <c r="K1736" s="2">
        <f t="shared" si="212"/>
        <v>4.5313050616050621</v>
      </c>
    </row>
    <row r="1737" spans="1:11" ht="13.5" x14ac:dyDescent="0.25">
      <c r="A1737" s="3">
        <f>TITRES_STAT!B1740</f>
        <v>44544</v>
      </c>
      <c r="B1737" s="6">
        <f>TITRES_STAT!D1740</f>
        <v>4.4451999999999998</v>
      </c>
      <c r="C1737" s="2">
        <f t="shared" si="213"/>
        <v>-9.400000000000297E-3</v>
      </c>
      <c r="D1737" s="2">
        <f t="shared" si="214"/>
        <v>4.45458</v>
      </c>
      <c r="E1737" s="2">
        <f t="shared" si="208"/>
        <v>4.4554999999999998</v>
      </c>
      <c r="F1737" s="2">
        <f t="shared" si="209"/>
        <v>4.4705149999999998</v>
      </c>
      <c r="G1737" s="2">
        <f t="shared" si="211"/>
        <v>4.5014759999999976</v>
      </c>
      <c r="H1737" s="2">
        <f t="shared" si="207"/>
        <v>4.9901225000000036</v>
      </c>
      <c r="I1737" s="2">
        <f t="array" ref="I1737">SUMPRODUCT(B1721:B1740, (ROW(B1721:B1740)-ROW(B1721)+1)) / (20*21/2)</f>
        <v>4.4515804761904763</v>
      </c>
      <c r="J1737" s="2">
        <f t="shared" si="210"/>
        <v>4.4682751836089851</v>
      </c>
      <c r="K1737" s="2">
        <f t="shared" si="212"/>
        <v>4.5279283925225107</v>
      </c>
    </row>
    <row r="1738" spans="1:11" ht="13.5" x14ac:dyDescent="0.25">
      <c r="A1738" s="3">
        <f>TITRES_STAT!B1741</f>
        <v>44545</v>
      </c>
      <c r="B1738" s="6">
        <f>TITRES_STAT!D1741</f>
        <v>4.4451999999999998</v>
      </c>
      <c r="C1738" s="2">
        <f t="shared" si="213"/>
        <v>0</v>
      </c>
      <c r="D1738" s="2">
        <f t="shared" si="214"/>
        <v>4.4489600000000005</v>
      </c>
      <c r="E1738" s="2">
        <f t="shared" si="208"/>
        <v>4.4526899999999996</v>
      </c>
      <c r="F1738" s="2">
        <f t="shared" si="209"/>
        <v>4.4681700000000006</v>
      </c>
      <c r="G1738" s="2">
        <f t="shared" si="211"/>
        <v>4.4986619999999968</v>
      </c>
      <c r="H1738" s="2">
        <f t="shared" ref="H1738:H1801" si="215">AVERAGE(B1539:B1738)</f>
        <v>4.9858085000000036</v>
      </c>
      <c r="I1738" s="2">
        <f t="array" ref="I1738">SUMPRODUCT(B1722:B1741, (ROW(B1722:B1741)-ROW(B1722)+1)) / (20*21/2)</f>
        <v>4.4464466666666667</v>
      </c>
      <c r="J1738" s="2">
        <f t="shared" si="210"/>
        <v>4.4660775470747964</v>
      </c>
      <c r="K1738" s="2">
        <f t="shared" si="212"/>
        <v>4.5246841418353529</v>
      </c>
    </row>
    <row r="1739" spans="1:11" ht="13.5" x14ac:dyDescent="0.25">
      <c r="A1739" s="3">
        <f>TITRES_STAT!B1742</f>
        <v>44546</v>
      </c>
      <c r="B1739" s="6">
        <f>TITRES_STAT!D1742</f>
        <v>4.4451999999999998</v>
      </c>
      <c r="C1739" s="2">
        <f t="shared" si="213"/>
        <v>0</v>
      </c>
      <c r="D1739" s="2">
        <f t="shared" si="214"/>
        <v>4.4451999999999998</v>
      </c>
      <c r="E1739" s="2">
        <f t="shared" si="208"/>
        <v>4.4498799999999994</v>
      </c>
      <c r="F1739" s="2">
        <f t="shared" si="209"/>
        <v>4.4658250000000006</v>
      </c>
      <c r="G1739" s="2">
        <f t="shared" si="211"/>
        <v>4.4958479999999978</v>
      </c>
      <c r="H1739" s="2">
        <f t="shared" si="215"/>
        <v>4.9821980000000039</v>
      </c>
      <c r="I1739" s="2">
        <f t="array" ref="I1739">SUMPRODUCT(B1723:B1742, (ROW(B1723:B1742)-ROW(B1723)+1)) / (20*21/2)</f>
        <v>4.4399242857142864</v>
      </c>
      <c r="J1739" s="2">
        <f t="shared" si="210"/>
        <v>4.464089209258149</v>
      </c>
      <c r="K1739" s="2">
        <f t="shared" si="212"/>
        <v>4.5215671166653388</v>
      </c>
    </row>
    <row r="1740" spans="1:11" ht="13.5" x14ac:dyDescent="0.25">
      <c r="A1740" s="3">
        <f>TITRES_STAT!B1743</f>
        <v>44550</v>
      </c>
      <c r="B1740" s="6">
        <f>TITRES_STAT!D1743</f>
        <v>4.4077000000000002</v>
      </c>
      <c r="C1740" s="2">
        <f t="shared" si="213"/>
        <v>-3.7499999999999645E-2</v>
      </c>
      <c r="D1740" s="2">
        <f t="shared" si="214"/>
        <v>4.4395799999999994</v>
      </c>
      <c r="E1740" s="2">
        <f t="shared" ref="E1740:E1803" si="216">AVERAGE(B1731:B1740)</f>
        <v>4.4433199999999999</v>
      </c>
      <c r="F1740" s="2">
        <f t="shared" si="209"/>
        <v>4.4616050000000005</v>
      </c>
      <c r="G1740" s="2">
        <f t="shared" si="211"/>
        <v>4.4922839999999971</v>
      </c>
      <c r="H1740" s="2">
        <f t="shared" si="215"/>
        <v>4.9777435000000034</v>
      </c>
      <c r="I1740" s="2">
        <f t="array" ref="I1740">SUMPRODUCT(B1724:B1743, (ROW(B1724:B1743)-ROW(B1724)+1)) / (20*21/2)</f>
        <v>4.4338485714285714</v>
      </c>
      <c r="J1740" s="2">
        <f t="shared" si="210"/>
        <v>4.4587188083764202</v>
      </c>
      <c r="K1740" s="2">
        <f t="shared" si="212"/>
        <v>4.5171017395412081</v>
      </c>
    </row>
    <row r="1741" spans="1:11" ht="13.5" x14ac:dyDescent="0.25">
      <c r="A1741" s="3">
        <f>TITRES_STAT!B1744</f>
        <v>44551</v>
      </c>
      <c r="B1741" s="6">
        <f>TITRES_STAT!D1744</f>
        <v>4.4077000000000002</v>
      </c>
      <c r="C1741" s="2">
        <f t="shared" si="213"/>
        <v>0</v>
      </c>
      <c r="D1741" s="2">
        <f t="shared" si="214"/>
        <v>4.4301999999999992</v>
      </c>
      <c r="E1741" s="2">
        <f t="shared" si="216"/>
        <v>4.4451999999999998</v>
      </c>
      <c r="F1741" s="2">
        <f t="shared" si="209"/>
        <v>4.4573850000000004</v>
      </c>
      <c r="G1741" s="2">
        <f t="shared" si="211"/>
        <v>4.488719999999998</v>
      </c>
      <c r="H1741" s="2">
        <f t="shared" si="215"/>
        <v>4.973289000000003</v>
      </c>
      <c r="I1741" s="2">
        <f t="array" ref="I1741">SUMPRODUCT(B1725:B1744, (ROW(B1725:B1744)-ROW(B1725)+1)) / (20*21/2)</f>
        <v>4.4282195238095241</v>
      </c>
      <c r="J1741" s="2">
        <f t="shared" si="210"/>
        <v>4.4538598742453326</v>
      </c>
      <c r="K1741" s="2">
        <f t="shared" si="212"/>
        <v>4.5128114752454751</v>
      </c>
    </row>
    <row r="1742" spans="1:11" ht="13.5" x14ac:dyDescent="0.25">
      <c r="A1742" s="3">
        <f>TITRES_STAT!B1745</f>
        <v>44552</v>
      </c>
      <c r="B1742" s="6">
        <f>TITRES_STAT!D1745</f>
        <v>4.3888999999999996</v>
      </c>
      <c r="C1742" s="2">
        <f t="shared" si="213"/>
        <v>-1.8800000000000594E-2</v>
      </c>
      <c r="D1742" s="2">
        <f t="shared" si="214"/>
        <v>4.4189400000000001</v>
      </c>
      <c r="E1742" s="2">
        <f t="shared" si="216"/>
        <v>4.4367599999999996</v>
      </c>
      <c r="F1742" s="2">
        <f t="shared" si="209"/>
        <v>4.4526950000000012</v>
      </c>
      <c r="G1742" s="2">
        <f t="shared" si="211"/>
        <v>4.485529999999998</v>
      </c>
      <c r="H1742" s="2">
        <f t="shared" si="215"/>
        <v>4.9687405000000036</v>
      </c>
      <c r="I1742" s="2">
        <f t="array" ref="I1742">SUMPRODUCT(B1726:B1745, (ROW(B1726:B1745)-ROW(B1726)+1)) / (20*21/2)</f>
        <v>4.4230819047619043</v>
      </c>
      <c r="J1742" s="2">
        <f t="shared" si="210"/>
        <v>4.447673219555301</v>
      </c>
      <c r="K1742" s="2">
        <f t="shared" si="212"/>
        <v>4.5079522017064368</v>
      </c>
    </row>
    <row r="1743" spans="1:11" ht="13.5" x14ac:dyDescent="0.25">
      <c r="A1743" s="3">
        <f>TITRES_STAT!B1746</f>
        <v>44553</v>
      </c>
      <c r="B1743" s="6">
        <f>TITRES_STAT!D1746</f>
        <v>4.3888999999999996</v>
      </c>
      <c r="C1743" s="2">
        <f t="shared" si="213"/>
        <v>0</v>
      </c>
      <c r="D1743" s="2">
        <f t="shared" si="214"/>
        <v>4.40768</v>
      </c>
      <c r="E1743" s="2">
        <f t="shared" si="216"/>
        <v>4.4283200000000003</v>
      </c>
      <c r="F1743" s="2">
        <f t="shared" si="209"/>
        <v>4.448005000000002</v>
      </c>
      <c r="G1743" s="2">
        <f t="shared" si="211"/>
        <v>4.482339999999998</v>
      </c>
      <c r="H1743" s="2">
        <f t="shared" si="215"/>
        <v>4.9642390000000036</v>
      </c>
      <c r="I1743" s="2">
        <f t="array" ref="I1743">SUMPRODUCT(B1727:B1746, (ROW(B1727:B1746)-ROW(B1727)+1)) / (20*21/2)</f>
        <v>4.4184357142857138</v>
      </c>
      <c r="J1743" s="2">
        <f t="shared" si="210"/>
        <v>4.4420757700738438</v>
      </c>
      <c r="K1743" s="2">
        <f t="shared" si="212"/>
        <v>4.503283487914028</v>
      </c>
    </row>
    <row r="1744" spans="1:11" ht="13.5" x14ac:dyDescent="0.25">
      <c r="A1744" s="3">
        <f>TITRES_STAT!B1747</f>
        <v>44554</v>
      </c>
      <c r="B1744" s="6">
        <f>TITRES_STAT!D1747</f>
        <v>4.3888999999999996</v>
      </c>
      <c r="C1744" s="2">
        <f t="shared" si="213"/>
        <v>0</v>
      </c>
      <c r="D1744" s="2">
        <f t="shared" si="214"/>
        <v>4.39642</v>
      </c>
      <c r="E1744" s="2">
        <f t="shared" si="216"/>
        <v>4.4208099999999995</v>
      </c>
      <c r="F1744" s="2">
        <f t="shared" si="209"/>
        <v>4.442845000000001</v>
      </c>
      <c r="G1744" s="2">
        <f t="shared" si="211"/>
        <v>4.479149999999998</v>
      </c>
      <c r="H1744" s="2">
        <f t="shared" si="215"/>
        <v>4.9596905000000042</v>
      </c>
      <c r="I1744" s="2">
        <f t="array" ref="I1744">SUMPRODUCT(B1728:B1747, (ROW(B1728:B1747)-ROW(B1728)+1)) / (20*21/2)</f>
        <v>4.4141023809523814</v>
      </c>
      <c r="J1744" s="2">
        <f t="shared" si="210"/>
        <v>4.4370114110191921</v>
      </c>
      <c r="K1744" s="2">
        <f t="shared" si="212"/>
        <v>4.4987978609370076</v>
      </c>
    </row>
    <row r="1745" spans="1:11" ht="13.5" x14ac:dyDescent="0.25">
      <c r="A1745" s="3">
        <f>TITRES_STAT!B1748</f>
        <v>44557</v>
      </c>
      <c r="B1745" s="6">
        <f>TITRES_STAT!D1748</f>
        <v>4.3888999999999996</v>
      </c>
      <c r="C1745" s="2">
        <f t="shared" si="213"/>
        <v>0</v>
      </c>
      <c r="D1745" s="2">
        <f t="shared" si="214"/>
        <v>4.3926599999999993</v>
      </c>
      <c r="E1745" s="2">
        <f t="shared" si="216"/>
        <v>4.4161199999999994</v>
      </c>
      <c r="F1745" s="2">
        <f t="shared" si="209"/>
        <v>4.4376850000000019</v>
      </c>
      <c r="G1745" s="2">
        <f t="shared" si="211"/>
        <v>4.4759599999999979</v>
      </c>
      <c r="H1745" s="2">
        <f t="shared" si="215"/>
        <v>4.9552355000000041</v>
      </c>
      <c r="I1745" s="2">
        <f t="array" ref="I1745">SUMPRODUCT(B1729:B1748, (ROW(B1729:B1748)-ROW(B1729)+1)) / (20*21/2)</f>
        <v>4.4093299999999997</v>
      </c>
      <c r="J1745" s="2">
        <f t="shared" si="210"/>
        <v>4.4324293718745071</v>
      </c>
      <c r="K1745" s="2">
        <f t="shared" si="212"/>
        <v>4.4944881409002626</v>
      </c>
    </row>
    <row r="1746" spans="1:11" ht="13.5" x14ac:dyDescent="0.25">
      <c r="A1746" s="3">
        <f>TITRES_STAT!B1749</f>
        <v>44558</v>
      </c>
      <c r="B1746" s="6">
        <f>TITRES_STAT!D1749</f>
        <v>4.3888999999999996</v>
      </c>
      <c r="C1746" s="2">
        <f t="shared" si="213"/>
        <v>0</v>
      </c>
      <c r="D1746" s="2">
        <f t="shared" si="214"/>
        <v>4.3888999999999996</v>
      </c>
      <c r="E1746" s="2">
        <f t="shared" si="216"/>
        <v>4.4095499999999994</v>
      </c>
      <c r="F1746" s="2">
        <f t="shared" si="209"/>
        <v>4.434400000000001</v>
      </c>
      <c r="G1746" s="2">
        <f t="shared" si="211"/>
        <v>4.4727699999999988</v>
      </c>
      <c r="H1746" s="2">
        <f t="shared" si="215"/>
        <v>4.9509215000000042</v>
      </c>
      <c r="I1746" s="2">
        <f t="array" ref="I1746">SUMPRODUCT(B1730:B1749, (ROW(B1730:B1749)-ROW(B1730)+1)) / (20*21/2)</f>
        <v>4.4032133333333325</v>
      </c>
      <c r="J1746" s="2">
        <f t="shared" si="210"/>
        <v>4.4282837174102685</v>
      </c>
      <c r="K1746" s="2">
        <f t="shared" si="212"/>
        <v>4.4903474294924095</v>
      </c>
    </row>
    <row r="1747" spans="1:11" ht="13.5" x14ac:dyDescent="0.25">
      <c r="A1747" s="3">
        <f>TITRES_STAT!B1750</f>
        <v>44559</v>
      </c>
      <c r="B1747" s="6">
        <f>TITRES_STAT!D1750</f>
        <v>4.3888999999999996</v>
      </c>
      <c r="C1747" s="2">
        <f t="shared" si="213"/>
        <v>0</v>
      </c>
      <c r="D1747" s="2">
        <f t="shared" si="214"/>
        <v>4.3888999999999996</v>
      </c>
      <c r="E1747" s="2">
        <f t="shared" si="216"/>
        <v>4.4039199999999994</v>
      </c>
      <c r="F1747" s="2">
        <f t="shared" si="209"/>
        <v>4.4297100000000018</v>
      </c>
      <c r="G1747" s="2">
        <f t="shared" si="211"/>
        <v>4.4697679999999993</v>
      </c>
      <c r="H1747" s="2">
        <f t="shared" si="215"/>
        <v>4.9470765000000041</v>
      </c>
      <c r="I1747" s="2">
        <f t="array" ref="I1747">SUMPRODUCT(B1731:B1750, (ROW(B1731:B1750)-ROW(B1731)+1)) / (20*21/2)</f>
        <v>4.3976323809523805</v>
      </c>
      <c r="J1747" s="2">
        <f t="shared" si="210"/>
        <v>4.4245328871807192</v>
      </c>
      <c r="K1747" s="2">
        <f t="shared" si="212"/>
        <v>4.4863690989240803</v>
      </c>
    </row>
    <row r="1748" spans="1:11" ht="13.5" x14ac:dyDescent="0.25">
      <c r="A1748" s="3">
        <f>TITRES_STAT!B1751</f>
        <v>44560</v>
      </c>
      <c r="B1748" s="6">
        <f>TITRES_STAT!D1751</f>
        <v>4.3795999999999999</v>
      </c>
      <c r="C1748" s="2">
        <f t="shared" si="213"/>
        <v>-9.2999999999996419E-3</v>
      </c>
      <c r="D1748" s="2">
        <f t="shared" si="214"/>
        <v>4.3870399999999998</v>
      </c>
      <c r="E1748" s="2">
        <f t="shared" si="216"/>
        <v>4.3973600000000008</v>
      </c>
      <c r="F1748" s="2">
        <f t="shared" ref="F1748:F1811" si="217">AVERAGE(B1729:B1748)</f>
        <v>4.4250249999999998</v>
      </c>
      <c r="G1748" s="2">
        <f t="shared" si="211"/>
        <v>4.4665799999999996</v>
      </c>
      <c r="H1748" s="2">
        <f t="shared" si="215"/>
        <v>4.9425750000000042</v>
      </c>
      <c r="I1748" s="2">
        <f t="array" ref="I1748">SUMPRODUCT(B1732:B1751, (ROW(B1732:B1751)-ROW(B1732)+1)) / (20*21/2)</f>
        <v>4.3916919047619052</v>
      </c>
      <c r="J1748" s="2">
        <f t="shared" si="210"/>
        <v>4.4202535645920795</v>
      </c>
      <c r="K1748" s="2">
        <f t="shared" si="212"/>
        <v>4.482182075436862</v>
      </c>
    </row>
    <row r="1749" spans="1:11" ht="13.5" x14ac:dyDescent="0.25">
      <c r="A1749" s="3">
        <f>TITRES_STAT!B1752</f>
        <v>44561</v>
      </c>
      <c r="B1749" s="6">
        <f>TITRES_STAT!D1752</f>
        <v>4.3608000000000002</v>
      </c>
      <c r="C1749" s="2">
        <f t="shared" si="213"/>
        <v>-1.8799999999999706E-2</v>
      </c>
      <c r="D1749" s="2">
        <f t="shared" si="214"/>
        <v>4.3814200000000003</v>
      </c>
      <c r="E1749" s="2">
        <f t="shared" si="216"/>
        <v>4.3889199999999988</v>
      </c>
      <c r="F1749" s="2">
        <f t="shared" si="217"/>
        <v>4.4194000000000004</v>
      </c>
      <c r="G1749" s="2">
        <f t="shared" si="211"/>
        <v>4.4633919999999998</v>
      </c>
      <c r="H1749" s="2">
        <f t="shared" si="215"/>
        <v>4.9381205000000046</v>
      </c>
      <c r="I1749" s="2">
        <f t="array" ref="I1749">SUMPRODUCT(B1733:B1752, (ROW(B1733:B1752)-ROW(B1733)+1)) / (20*21/2)</f>
        <v>4.3859300000000001</v>
      </c>
      <c r="J1749" s="2">
        <f t="shared" ref="J1749:J1812" si="218">$J$4*B1749+J1748*(1-$J$4)</f>
        <v>4.414591320345215</v>
      </c>
      <c r="K1749" s="2">
        <f t="shared" si="212"/>
        <v>4.4774219940471811</v>
      </c>
    </row>
    <row r="1750" spans="1:11" ht="13.5" x14ac:dyDescent="0.25">
      <c r="A1750" s="3">
        <f>TITRES_STAT!B1753</f>
        <v>44564</v>
      </c>
      <c r="B1750" s="6">
        <f>TITRES_STAT!D1753</f>
        <v>4.3608000000000002</v>
      </c>
      <c r="C1750" s="2">
        <f t="shared" si="213"/>
        <v>0</v>
      </c>
      <c r="D1750" s="2">
        <f t="shared" si="214"/>
        <v>4.3757999999999999</v>
      </c>
      <c r="E1750" s="2">
        <f t="shared" si="216"/>
        <v>4.3842299999999996</v>
      </c>
      <c r="F1750" s="2">
        <f t="shared" si="217"/>
        <v>4.4137750000000002</v>
      </c>
      <c r="G1750" s="2">
        <f t="shared" si="211"/>
        <v>4.4602040000000001</v>
      </c>
      <c r="H1750" s="2">
        <f t="shared" si="215"/>
        <v>4.9336660000000059</v>
      </c>
      <c r="I1750" s="2">
        <f t="array" ref="I1750">SUMPRODUCT(B1734:B1753, (ROW(B1734:B1753)-ROW(B1734)+1)) / (20*21/2)</f>
        <v>4.3807485714285708</v>
      </c>
      <c r="J1750" s="2">
        <f t="shared" si="218"/>
        <v>4.4094683374551948</v>
      </c>
      <c r="K1750" s="2">
        <f t="shared" si="212"/>
        <v>4.4728485825159199</v>
      </c>
    </row>
    <row r="1751" spans="1:11" ht="13.5" x14ac:dyDescent="0.25">
      <c r="A1751" s="3">
        <f>TITRES_STAT!B1754</f>
        <v>44565</v>
      </c>
      <c r="B1751" s="6">
        <f>TITRES_STAT!D1754</f>
        <v>4.3513999999999999</v>
      </c>
      <c r="C1751" s="2">
        <f t="shared" si="213"/>
        <v>-9.400000000000297E-3</v>
      </c>
      <c r="D1751" s="2">
        <f t="shared" si="214"/>
        <v>4.3683000000000005</v>
      </c>
      <c r="E1751" s="2">
        <f t="shared" si="216"/>
        <v>4.3785999999999996</v>
      </c>
      <c r="F1751" s="2">
        <f t="shared" si="217"/>
        <v>4.4119000000000002</v>
      </c>
      <c r="G1751" s="2">
        <f t="shared" si="211"/>
        <v>4.4568280000000007</v>
      </c>
      <c r="H1751" s="2">
        <f t="shared" si="215"/>
        <v>4.9293990000000054</v>
      </c>
      <c r="I1751" s="2">
        <f t="array" ref="I1751">SUMPRODUCT(B1735:B1754, (ROW(B1735:B1754)-ROW(B1735)+1)) / (20*21/2)</f>
        <v>4.376147619047619</v>
      </c>
      <c r="J1751" s="2">
        <f t="shared" si="218"/>
        <v>4.403938019602319</v>
      </c>
      <c r="K1751" s="2">
        <f t="shared" si="212"/>
        <v>4.4680858930054912</v>
      </c>
    </row>
    <row r="1752" spans="1:11" ht="13.5" x14ac:dyDescent="0.25">
      <c r="A1752" s="3">
        <f>TITRES_STAT!B1755</f>
        <v>44566</v>
      </c>
      <c r="B1752" s="6">
        <f>TITRES_STAT!D1755</f>
        <v>4.3513999999999999</v>
      </c>
      <c r="C1752" s="2">
        <f t="shared" si="213"/>
        <v>0</v>
      </c>
      <c r="D1752" s="2">
        <f t="shared" si="214"/>
        <v>4.3608000000000002</v>
      </c>
      <c r="E1752" s="2">
        <f t="shared" si="216"/>
        <v>4.3748499999999995</v>
      </c>
      <c r="F1752" s="2">
        <f t="shared" si="217"/>
        <v>4.4058049999999991</v>
      </c>
      <c r="G1752" s="2">
        <f t="shared" si="211"/>
        <v>4.4534520000000004</v>
      </c>
      <c r="H1752" s="2">
        <f t="shared" si="215"/>
        <v>4.925132000000005</v>
      </c>
      <c r="I1752" s="2">
        <f t="array" ref="I1752">SUMPRODUCT(B1736:B1755, (ROW(B1736:B1755)-ROW(B1736)+1)) / (20*21/2)</f>
        <v>4.3720828571428569</v>
      </c>
      <c r="J1752" s="2">
        <f t="shared" si="218"/>
        <v>4.3989343986878122</v>
      </c>
      <c r="K1752" s="2">
        <f t="shared" si="212"/>
        <v>4.4635099756327268</v>
      </c>
    </row>
    <row r="1753" spans="1:11" ht="13.5" x14ac:dyDescent="0.25">
      <c r="A1753" s="3">
        <f>TITRES_STAT!B1756</f>
        <v>44567</v>
      </c>
      <c r="B1753" s="6">
        <f>TITRES_STAT!D1756</f>
        <v>4.3513999999999999</v>
      </c>
      <c r="C1753" s="2">
        <f t="shared" si="213"/>
        <v>0</v>
      </c>
      <c r="D1753" s="2">
        <f t="shared" si="214"/>
        <v>4.3551599999999997</v>
      </c>
      <c r="E1753" s="2">
        <f t="shared" si="216"/>
        <v>4.3711000000000002</v>
      </c>
      <c r="F1753" s="2">
        <f t="shared" si="217"/>
        <v>4.3997099999999998</v>
      </c>
      <c r="G1753" s="2">
        <f t="shared" si="211"/>
        <v>4.450076000000001</v>
      </c>
      <c r="H1753" s="2">
        <f t="shared" si="215"/>
        <v>4.9203020000000057</v>
      </c>
      <c r="I1753" s="2">
        <f t="array" ref="I1753">SUMPRODUCT(B1737:B1756, (ROW(B1737:B1756)-ROW(B1737)+1)) / (20*21/2)</f>
        <v>4.3648485714285714</v>
      </c>
      <c r="J1753" s="2">
        <f t="shared" si="218"/>
        <v>4.3944073130984966</v>
      </c>
      <c r="K1753" s="2">
        <f t="shared" si="212"/>
        <v>4.4591135060000706</v>
      </c>
    </row>
    <row r="1754" spans="1:11" ht="13.5" x14ac:dyDescent="0.25">
      <c r="A1754" s="3">
        <f>TITRES_STAT!B1757</f>
        <v>44568</v>
      </c>
      <c r="B1754" s="6">
        <f>TITRES_STAT!D1757</f>
        <v>4.3513999999999999</v>
      </c>
      <c r="C1754" s="2">
        <f t="shared" si="213"/>
        <v>0</v>
      </c>
      <c r="D1754" s="2">
        <f t="shared" si="214"/>
        <v>4.3532799999999998</v>
      </c>
      <c r="E1754" s="2">
        <f t="shared" si="216"/>
        <v>4.3673500000000001</v>
      </c>
      <c r="F1754" s="2">
        <f t="shared" si="217"/>
        <v>4.3940799999999989</v>
      </c>
      <c r="G1754" s="2">
        <f t="shared" si="211"/>
        <v>4.4470740000000015</v>
      </c>
      <c r="H1754" s="2">
        <f t="shared" si="215"/>
        <v>4.9154720000000056</v>
      </c>
      <c r="I1754" s="2">
        <f t="array" ref="I1754">SUMPRODUCT(B1738:B1757, (ROW(B1738:B1757)-ROW(B1738)+1)) / (20*21/2)</f>
        <v>4.3493509523809522</v>
      </c>
      <c r="J1754" s="2">
        <f t="shared" si="218"/>
        <v>4.3903113785176879</v>
      </c>
      <c r="K1754" s="2">
        <f t="shared" si="212"/>
        <v>4.4548894469412446</v>
      </c>
    </row>
    <row r="1755" spans="1:11" ht="13.5" x14ac:dyDescent="0.25">
      <c r="A1755" s="3">
        <f>TITRES_STAT!B1758</f>
        <v>44571</v>
      </c>
      <c r="B1755" s="6">
        <f>TITRES_STAT!D1758</f>
        <v>4.3513999999999999</v>
      </c>
      <c r="C1755" s="2">
        <f t="shared" si="213"/>
        <v>0</v>
      </c>
      <c r="D1755" s="2">
        <f t="shared" si="214"/>
        <v>4.3513999999999999</v>
      </c>
      <c r="E1755" s="2">
        <f t="shared" si="216"/>
        <v>4.3635999999999999</v>
      </c>
      <c r="F1755" s="2">
        <f t="shared" si="217"/>
        <v>4.3898599999999988</v>
      </c>
      <c r="G1755" s="2">
        <f t="shared" si="211"/>
        <v>4.444072000000002</v>
      </c>
      <c r="H1755" s="2">
        <f t="shared" si="215"/>
        <v>4.9106420000000055</v>
      </c>
      <c r="I1755" s="2">
        <f t="array" ref="I1755">SUMPRODUCT(B1739:B1758, (ROW(B1739:B1758)-ROW(B1739)+1)) / (20*21/2)</f>
        <v>4.3393919047619045</v>
      </c>
      <c r="J1755" s="2">
        <f t="shared" si="218"/>
        <v>4.386605532944575</v>
      </c>
      <c r="K1755" s="2">
        <f t="shared" si="212"/>
        <v>4.4508310372572737</v>
      </c>
    </row>
    <row r="1756" spans="1:11" ht="13.5" x14ac:dyDescent="0.25">
      <c r="A1756" s="3">
        <f>TITRES_STAT!B1759</f>
        <v>44572</v>
      </c>
      <c r="B1756" s="6">
        <f>TITRES_STAT!D1759</f>
        <v>4.3139000000000003</v>
      </c>
      <c r="C1756" s="2">
        <f t="shared" si="213"/>
        <v>-3.7499999999999645E-2</v>
      </c>
      <c r="D1756" s="2">
        <f t="shared" si="214"/>
        <v>4.3438999999999997</v>
      </c>
      <c r="E1756" s="2">
        <f t="shared" si="216"/>
        <v>4.3560999999999996</v>
      </c>
      <c r="F1756" s="2">
        <f t="shared" si="217"/>
        <v>4.3828249999999986</v>
      </c>
      <c r="G1756" s="2">
        <f t="shared" si="211"/>
        <v>4.4405080000000012</v>
      </c>
      <c r="H1756" s="2">
        <f t="shared" si="215"/>
        <v>4.9048745000000054</v>
      </c>
      <c r="I1756" s="2">
        <f t="array" ref="I1756">SUMPRODUCT(B1740:B1759, (ROW(B1740:B1759)-ROW(B1740)+1)) / (20*21/2)</f>
        <v>4.3302814285714284</v>
      </c>
      <c r="J1756" s="2">
        <f t="shared" si="218"/>
        <v>4.3796811964736628</v>
      </c>
      <c r="K1756" s="2">
        <f t="shared" si="212"/>
        <v>4.44546119265895</v>
      </c>
    </row>
    <row r="1757" spans="1:11" ht="13.5" x14ac:dyDescent="0.25">
      <c r="A1757" s="3">
        <f>TITRES_STAT!B1760</f>
        <v>44573</v>
      </c>
      <c r="B1757" s="6">
        <f>TITRES_STAT!D1760</f>
        <v>4.2201000000000004</v>
      </c>
      <c r="C1757" s="2">
        <f t="shared" si="213"/>
        <v>-9.3799999999999883E-2</v>
      </c>
      <c r="D1757" s="2">
        <f t="shared" si="214"/>
        <v>4.3176399999999999</v>
      </c>
      <c r="E1757" s="2">
        <f t="shared" si="216"/>
        <v>4.3392200000000001</v>
      </c>
      <c r="F1757" s="2">
        <f t="shared" si="217"/>
        <v>4.3715699999999993</v>
      </c>
      <c r="G1757" s="2">
        <f t="shared" si="211"/>
        <v>4.435068000000002</v>
      </c>
      <c r="H1757" s="2">
        <f t="shared" si="215"/>
        <v>4.8986380000000054</v>
      </c>
      <c r="I1757" s="2">
        <f t="array" ref="I1757">SUMPRODUCT(B1741:B1760, (ROW(B1741:B1760)-ROW(B1741)+1)) / (20*21/2)</f>
        <v>4.3175528571428572</v>
      </c>
      <c r="J1757" s="2">
        <f t="shared" si="218"/>
        <v>4.3644829872856947</v>
      </c>
      <c r="K1757" s="2">
        <f t="shared" si="212"/>
        <v>4.4366234988291877</v>
      </c>
    </row>
    <row r="1758" spans="1:11" ht="13.5" x14ac:dyDescent="0.25">
      <c r="A1758" s="3">
        <f>TITRES_STAT!B1761</f>
        <v>44574</v>
      </c>
      <c r="B1758" s="6">
        <f>TITRES_STAT!D1761</f>
        <v>4.2670000000000003</v>
      </c>
      <c r="C1758" s="2">
        <f t="shared" si="213"/>
        <v>4.6899999999999942E-2</v>
      </c>
      <c r="D1758" s="2">
        <f t="shared" si="214"/>
        <v>4.3007600000000004</v>
      </c>
      <c r="E1758" s="2">
        <f t="shared" si="216"/>
        <v>4.3279599999999991</v>
      </c>
      <c r="F1758" s="2">
        <f t="shared" si="217"/>
        <v>4.36266</v>
      </c>
      <c r="G1758" s="2">
        <f t="shared" si="211"/>
        <v>4.4305660000000016</v>
      </c>
      <c r="H1758" s="2">
        <f t="shared" si="215"/>
        <v>4.8934330000000053</v>
      </c>
      <c r="I1758" s="2">
        <f t="array" ref="I1758">SUMPRODUCT(B1742:B1761, (ROW(B1742:B1761)-ROW(B1742)+1)) / (20*21/2)</f>
        <v>4.3057176190476198</v>
      </c>
      <c r="J1758" s="2">
        <f t="shared" si="218"/>
        <v>4.3551988932584855</v>
      </c>
      <c r="K1758" s="2">
        <f t="shared" si="212"/>
        <v>4.4299715969143181</v>
      </c>
    </row>
    <row r="1759" spans="1:11" ht="13.5" x14ac:dyDescent="0.25">
      <c r="A1759" s="3">
        <f>TITRES_STAT!B1762</f>
        <v>44575</v>
      </c>
      <c r="B1759" s="6">
        <f>TITRES_STAT!D1762</f>
        <v>4.2670000000000003</v>
      </c>
      <c r="C1759" s="2">
        <f t="shared" si="213"/>
        <v>0</v>
      </c>
      <c r="D1759" s="2">
        <f t="shared" si="214"/>
        <v>4.2838799999999999</v>
      </c>
      <c r="E1759" s="2">
        <f t="shared" si="216"/>
        <v>4.3185799999999999</v>
      </c>
      <c r="F1759" s="2">
        <f t="shared" si="217"/>
        <v>4.3537499999999989</v>
      </c>
      <c r="G1759" s="2">
        <f t="shared" si="211"/>
        <v>4.426064000000002</v>
      </c>
      <c r="H1759" s="2">
        <f t="shared" si="215"/>
        <v>4.8874780000000051</v>
      </c>
      <c r="I1759" s="2">
        <f t="array" ref="I1759">SUMPRODUCT(B1743:B1762, (ROW(B1743:B1762)-ROW(B1743)+1)) / (20*21/2)</f>
        <v>4.2947757142857155</v>
      </c>
      <c r="J1759" s="2">
        <f t="shared" si="218"/>
        <v>4.3467989986624396</v>
      </c>
      <c r="K1759" s="2">
        <f t="shared" si="212"/>
        <v>4.4235805538980708</v>
      </c>
    </row>
    <row r="1760" spans="1:11" ht="13.5" x14ac:dyDescent="0.25">
      <c r="A1760" s="3">
        <f>TITRES_STAT!B1763</f>
        <v>44578</v>
      </c>
      <c r="B1760" s="6">
        <f>TITRES_STAT!D1763</f>
        <v>4.2201000000000004</v>
      </c>
      <c r="C1760" s="2">
        <f t="shared" si="213"/>
        <v>-4.6899999999999942E-2</v>
      </c>
      <c r="D1760" s="2">
        <f t="shared" si="214"/>
        <v>4.2576200000000002</v>
      </c>
      <c r="E1760" s="2">
        <f t="shared" si="216"/>
        <v>4.3045100000000005</v>
      </c>
      <c r="F1760" s="2">
        <f t="shared" si="217"/>
        <v>4.3443699999999996</v>
      </c>
      <c r="G1760" s="2">
        <f t="shared" si="211"/>
        <v>4.4206240000000019</v>
      </c>
      <c r="H1760" s="2">
        <f t="shared" si="215"/>
        <v>4.880444000000006</v>
      </c>
      <c r="I1760" s="2">
        <f t="array" ref="I1760">SUMPRODUCT(B1744:B1763, (ROW(B1744:B1763)-ROW(B1744)+1)) / (20*21/2)</f>
        <v>4.2846376190476203</v>
      </c>
      <c r="J1760" s="2">
        <f t="shared" si="218"/>
        <v>4.3347324273612546</v>
      </c>
      <c r="K1760" s="2">
        <f t="shared" si="212"/>
        <v>4.4156009243334413</v>
      </c>
    </row>
    <row r="1761" spans="1:11" ht="13.5" x14ac:dyDescent="0.25">
      <c r="A1761" s="3">
        <f>TITRES_STAT!B1764</f>
        <v>44579</v>
      </c>
      <c r="B1761" s="6">
        <f>TITRES_STAT!D1764</f>
        <v>4.2201000000000004</v>
      </c>
      <c r="C1761" s="2">
        <f t="shared" si="213"/>
        <v>0</v>
      </c>
      <c r="D1761" s="2">
        <f t="shared" si="214"/>
        <v>4.2388600000000007</v>
      </c>
      <c r="E1761" s="2">
        <f t="shared" si="216"/>
        <v>4.2913800000000002</v>
      </c>
      <c r="F1761" s="2">
        <f t="shared" si="217"/>
        <v>4.3349899999999995</v>
      </c>
      <c r="G1761" s="2">
        <f t="shared" si="211"/>
        <v>4.4151840000000018</v>
      </c>
      <c r="H1761" s="2">
        <f t="shared" si="215"/>
        <v>4.8734100000000051</v>
      </c>
      <c r="I1761" s="2">
        <f t="array" ref="I1761">SUMPRODUCT(B1745:B1764, (ROW(B1745:B1764)-ROW(B1745)+1)) / (20*21/2)</f>
        <v>4.2672652380952396</v>
      </c>
      <c r="J1761" s="2">
        <f t="shared" si="218"/>
        <v>4.3238150533268493</v>
      </c>
      <c r="K1761" s="2">
        <f t="shared" si="212"/>
        <v>4.4079342214184045</v>
      </c>
    </row>
    <row r="1762" spans="1:11" ht="13.5" x14ac:dyDescent="0.25">
      <c r="A1762" s="3">
        <f>TITRES_STAT!B1765</f>
        <v>44580</v>
      </c>
      <c r="B1762" s="6">
        <f>TITRES_STAT!D1765</f>
        <v>4.2201000000000004</v>
      </c>
      <c r="C1762" s="2">
        <f t="shared" si="213"/>
        <v>0</v>
      </c>
      <c r="D1762" s="2">
        <f t="shared" si="214"/>
        <v>4.2388600000000007</v>
      </c>
      <c r="E1762" s="2">
        <f t="shared" si="216"/>
        <v>4.2782500000000008</v>
      </c>
      <c r="F1762" s="2">
        <f t="shared" si="217"/>
        <v>4.3265499999999992</v>
      </c>
      <c r="G1762" s="2">
        <f t="shared" si="211"/>
        <v>4.4097440000000026</v>
      </c>
      <c r="H1762" s="2">
        <f t="shared" si="215"/>
        <v>4.8672205000000055</v>
      </c>
      <c r="I1762" s="2">
        <f t="array" ref="I1762">SUMPRODUCT(B1746:B1765, (ROW(B1746:B1765)-ROW(B1746)+1)) / (20*21/2)</f>
        <v>4.2502128571428575</v>
      </c>
      <c r="J1762" s="2">
        <f t="shared" si="218"/>
        <v>4.3139374292004833</v>
      </c>
      <c r="K1762" s="2">
        <f t="shared" si="212"/>
        <v>4.4005681735196438</v>
      </c>
    </row>
    <row r="1763" spans="1:11" ht="13.5" x14ac:dyDescent="0.25">
      <c r="A1763" s="3">
        <f>TITRES_STAT!B1766</f>
        <v>44581</v>
      </c>
      <c r="B1763" s="6">
        <f>TITRES_STAT!D1766</f>
        <v>4.2201000000000004</v>
      </c>
      <c r="C1763" s="2">
        <f t="shared" si="213"/>
        <v>0</v>
      </c>
      <c r="D1763" s="2">
        <f t="shared" si="214"/>
        <v>4.2294800000000006</v>
      </c>
      <c r="E1763" s="2">
        <f t="shared" si="216"/>
        <v>4.2651200000000014</v>
      </c>
      <c r="F1763" s="2">
        <f t="shared" si="217"/>
        <v>4.3181099999999999</v>
      </c>
      <c r="G1763" s="2">
        <f t="shared" si="211"/>
        <v>4.4041160000000028</v>
      </c>
      <c r="H1763" s="2">
        <f t="shared" si="215"/>
        <v>4.8602335000000059</v>
      </c>
      <c r="I1763" s="2">
        <f t="array" ref="I1763">SUMPRODUCT(B1747:B1766, (ROW(B1747:B1766)-ROW(B1747)+1)) / (20*21/2)</f>
        <v>4.2469152380952391</v>
      </c>
      <c r="J1763" s="2">
        <f t="shared" si="218"/>
        <v>4.3050005311813901</v>
      </c>
      <c r="K1763" s="2">
        <f t="shared" si="212"/>
        <v>4.3934909902443637</v>
      </c>
    </row>
    <row r="1764" spans="1:11" ht="13.5" x14ac:dyDescent="0.25">
      <c r="A1764" s="3">
        <f>TITRES_STAT!B1767</f>
        <v>44582</v>
      </c>
      <c r="B1764" s="6">
        <f>TITRES_STAT!D1767</f>
        <v>4.1356999999999999</v>
      </c>
      <c r="C1764" s="2">
        <f t="shared" si="213"/>
        <v>-8.4400000000000475E-2</v>
      </c>
      <c r="D1764" s="2">
        <f t="shared" si="214"/>
        <v>4.20322</v>
      </c>
      <c r="E1764" s="2">
        <f t="shared" si="216"/>
        <v>4.2435500000000008</v>
      </c>
      <c r="F1764" s="2">
        <f t="shared" si="217"/>
        <v>4.3054500000000004</v>
      </c>
      <c r="G1764" s="2">
        <f t="shared" si="211"/>
        <v>4.3968000000000025</v>
      </c>
      <c r="H1764" s="2">
        <f t="shared" si="215"/>
        <v>4.8528245000000059</v>
      </c>
      <c r="I1764" s="2">
        <f t="array" ref="I1764">SUMPRODUCT(B1748:B1767, (ROW(B1748:B1767)-ROW(B1748)+1)) / (20*21/2)</f>
        <v>4.2442423809523815</v>
      </c>
      <c r="J1764" s="2">
        <f t="shared" si="218"/>
        <v>4.288876671068877</v>
      </c>
      <c r="K1764" s="2">
        <f t="shared" si="212"/>
        <v>4.3833815396465452</v>
      </c>
    </row>
    <row r="1765" spans="1:11" ht="13.5" x14ac:dyDescent="0.25">
      <c r="A1765" s="3">
        <f>TITRES_STAT!B1768</f>
        <v>44585</v>
      </c>
      <c r="B1765" s="6">
        <f>TITRES_STAT!D1768</f>
        <v>4.1264000000000003</v>
      </c>
      <c r="C1765" s="2">
        <f t="shared" si="213"/>
        <v>-9.2999999999996419E-3</v>
      </c>
      <c r="D1765" s="2">
        <f t="shared" si="214"/>
        <v>4.1844799999999998</v>
      </c>
      <c r="E1765" s="2">
        <f t="shared" si="216"/>
        <v>4.2210500000000009</v>
      </c>
      <c r="F1765" s="2">
        <f t="shared" si="217"/>
        <v>4.2923250000000008</v>
      </c>
      <c r="G1765" s="2">
        <f t="shared" si="211"/>
        <v>4.3894860000000024</v>
      </c>
      <c r="H1765" s="2">
        <f t="shared" si="215"/>
        <v>4.8454630000000058</v>
      </c>
      <c r="I1765" s="2">
        <f t="array" ref="I1765">SUMPRODUCT(B1749:B1768, (ROW(B1749:B1768)-ROW(B1749)+1)) / (20*21/2)</f>
        <v>4.2377276190476199</v>
      </c>
      <c r="J1765" s="2">
        <f t="shared" si="218"/>
        <v>4.2734027023956509</v>
      </c>
      <c r="K1765" s="2">
        <f t="shared" si="212"/>
        <v>4.3733038322094258</v>
      </c>
    </row>
    <row r="1766" spans="1:11" ht="13.5" x14ac:dyDescent="0.25">
      <c r="A1766" s="3">
        <f>TITRES_STAT!B1769</f>
        <v>44586</v>
      </c>
      <c r="B1766" s="6">
        <f>TITRES_STAT!D1769</f>
        <v>4.2576999999999998</v>
      </c>
      <c r="C1766" s="2">
        <f t="shared" si="213"/>
        <v>0.13129999999999953</v>
      </c>
      <c r="D1766" s="2">
        <f t="shared" si="214"/>
        <v>4.1920000000000002</v>
      </c>
      <c r="E1766" s="2">
        <f t="shared" si="216"/>
        <v>4.2154300000000005</v>
      </c>
      <c r="F1766" s="2">
        <f t="shared" si="217"/>
        <v>4.2857650000000005</v>
      </c>
      <c r="G1766" s="2">
        <f t="shared" si="211"/>
        <v>4.3855480000000027</v>
      </c>
      <c r="H1766" s="2">
        <f t="shared" si="215"/>
        <v>4.838805000000006</v>
      </c>
      <c r="I1766" s="2">
        <f t="array" ref="I1766">SUMPRODUCT(B1750:B1769, (ROW(B1750:B1769)-ROW(B1750)+1)) / (20*21/2)</f>
        <v>4.2221880952380966</v>
      </c>
      <c r="J1766" s="2">
        <f t="shared" si="218"/>
        <v>4.2719072069293986</v>
      </c>
      <c r="K1766" s="2">
        <f t="shared" si="212"/>
        <v>4.3687703485933707</v>
      </c>
    </row>
    <row r="1767" spans="1:11" ht="13.5" x14ac:dyDescent="0.25">
      <c r="A1767" s="3">
        <f>TITRES_STAT!B1770</f>
        <v>44587</v>
      </c>
      <c r="B1767" s="6">
        <f>TITRES_STAT!D1770</f>
        <v>4.2576999999999998</v>
      </c>
      <c r="C1767" s="2">
        <f t="shared" si="213"/>
        <v>0</v>
      </c>
      <c r="D1767" s="2">
        <f t="shared" si="214"/>
        <v>4.1995199999999997</v>
      </c>
      <c r="E1767" s="2">
        <f t="shared" si="216"/>
        <v>4.2191900000000002</v>
      </c>
      <c r="F1767" s="2">
        <f t="shared" si="217"/>
        <v>4.279205000000001</v>
      </c>
      <c r="G1767" s="2">
        <f t="shared" si="211"/>
        <v>4.3806720000000015</v>
      </c>
      <c r="H1767" s="2">
        <f t="shared" si="215"/>
        <v>4.8322405000000073</v>
      </c>
      <c r="I1767" s="2">
        <f t="array" ref="I1767">SUMPRODUCT(B1751:B1770, (ROW(B1751:B1770)-ROW(B1751)+1)) / (20*21/2)</f>
        <v>4.2069590476190486</v>
      </c>
      <c r="J1767" s="2">
        <f t="shared" si="218"/>
        <v>4.2705541396027895</v>
      </c>
      <c r="K1767" s="2">
        <f t="shared" si="212"/>
        <v>4.3644146486485331</v>
      </c>
    </row>
    <row r="1768" spans="1:11" ht="13.5" x14ac:dyDescent="0.25">
      <c r="A1768" s="3">
        <f>TITRES_STAT!B1771</f>
        <v>44588</v>
      </c>
      <c r="B1768" s="6">
        <f>TITRES_STAT!D1771</f>
        <v>4.2107999999999999</v>
      </c>
      <c r="C1768" s="2">
        <f t="shared" si="213"/>
        <v>-4.6899999999999942E-2</v>
      </c>
      <c r="D1768" s="2">
        <f t="shared" si="214"/>
        <v>4.1976599999999999</v>
      </c>
      <c r="E1768" s="2">
        <f t="shared" si="216"/>
        <v>4.2135700000000007</v>
      </c>
      <c r="F1768" s="2">
        <f t="shared" si="217"/>
        <v>4.2707650000000008</v>
      </c>
      <c r="G1768" s="2">
        <f t="shared" si="211"/>
        <v>4.3750460000000029</v>
      </c>
      <c r="H1768" s="2">
        <f t="shared" si="215"/>
        <v>4.8260980000000071</v>
      </c>
      <c r="I1768" s="2">
        <f t="array" ref="I1768">SUMPRODUCT(B1752:B1771, (ROW(B1752:B1771)-ROW(B1752)+1)) / (20*21/2)</f>
        <v>4.1938757142857144</v>
      </c>
      <c r="J1768" s="2">
        <f t="shared" si="218"/>
        <v>4.2648632691644286</v>
      </c>
      <c r="K1768" s="2">
        <f t="shared" si="212"/>
        <v>4.3583905447799633</v>
      </c>
    </row>
    <row r="1769" spans="1:11" ht="13.5" x14ac:dyDescent="0.25">
      <c r="A1769" s="3">
        <f>TITRES_STAT!B1772</f>
        <v>44589</v>
      </c>
      <c r="B1769" s="6">
        <f>TITRES_STAT!D1772</f>
        <v>4.1075999999999997</v>
      </c>
      <c r="C1769" s="2">
        <f t="shared" si="213"/>
        <v>-0.10320000000000018</v>
      </c>
      <c r="D1769" s="2">
        <f t="shared" si="214"/>
        <v>4.1920400000000004</v>
      </c>
      <c r="E1769" s="2">
        <f t="shared" si="216"/>
        <v>4.1976299999999993</v>
      </c>
      <c r="F1769" s="2">
        <f t="shared" si="217"/>
        <v>4.2581050000000014</v>
      </c>
      <c r="G1769" s="2">
        <f t="shared" si="211"/>
        <v>4.3673560000000018</v>
      </c>
      <c r="H1769" s="2">
        <f t="shared" si="215"/>
        <v>4.8187830000000078</v>
      </c>
      <c r="I1769" s="2">
        <f t="array" ref="I1769">SUMPRODUCT(B1753:B1772, (ROW(B1753:B1772)-ROW(B1753)+1)) / (20*21/2)</f>
        <v>4.1819533333333334</v>
      </c>
      <c r="J1769" s="2">
        <f t="shared" si="218"/>
        <v>4.2498858149582928</v>
      </c>
      <c r="K1769" s="2">
        <f t="shared" si="212"/>
        <v>4.348555621455259</v>
      </c>
    </row>
    <row r="1770" spans="1:11" ht="13.5" x14ac:dyDescent="0.25">
      <c r="A1770" s="3">
        <f>TITRES_STAT!B1773</f>
        <v>44592</v>
      </c>
      <c r="B1770" s="6">
        <f>TITRES_STAT!D1773</f>
        <v>4.0982000000000003</v>
      </c>
      <c r="C1770" s="2">
        <f t="shared" si="213"/>
        <v>-9.3999999999994088E-3</v>
      </c>
      <c r="D1770" s="2">
        <f t="shared" si="214"/>
        <v>4.186399999999999</v>
      </c>
      <c r="E1770" s="2">
        <f t="shared" si="216"/>
        <v>4.1854399999999998</v>
      </c>
      <c r="F1770" s="2">
        <f t="shared" si="217"/>
        <v>4.2449750000000019</v>
      </c>
      <c r="G1770" s="2">
        <f t="shared" si="211"/>
        <v>4.359478000000002</v>
      </c>
      <c r="H1770" s="2">
        <f t="shared" si="215"/>
        <v>4.8114210000000073</v>
      </c>
      <c r="I1770" s="2">
        <f t="array" ref="I1770">SUMPRODUCT(B1754:B1773, (ROW(B1754:B1773)-ROW(B1754)+1)) / (20*21/2)</f>
        <v>4.1631538095238092</v>
      </c>
      <c r="J1770" s="2">
        <f t="shared" si="218"/>
        <v>4.2354395468670267</v>
      </c>
      <c r="K1770" s="2">
        <f t="shared" si="212"/>
        <v>4.3387377539472096</v>
      </c>
    </row>
    <row r="1771" spans="1:11" ht="13.5" x14ac:dyDescent="0.25">
      <c r="A1771" s="3">
        <f>TITRES_STAT!B1774</f>
        <v>44593</v>
      </c>
      <c r="B1771" s="6">
        <f>TITRES_STAT!D1774</f>
        <v>4.1075999999999997</v>
      </c>
      <c r="C1771" s="2">
        <f t="shared" si="213"/>
        <v>9.3999999999994088E-3</v>
      </c>
      <c r="D1771" s="2">
        <f t="shared" si="214"/>
        <v>4.1563800000000004</v>
      </c>
      <c r="E1771" s="2">
        <f t="shared" si="216"/>
        <v>4.1741899999999994</v>
      </c>
      <c r="F1771" s="2">
        <f t="shared" si="217"/>
        <v>4.2327850000000016</v>
      </c>
      <c r="G1771" s="2">
        <f t="shared" si="211"/>
        <v>4.3517880000000018</v>
      </c>
      <c r="H1771" s="2">
        <f t="shared" si="215"/>
        <v>4.8040590000000076</v>
      </c>
      <c r="I1771" s="2">
        <f t="array" ref="I1771">SUMPRODUCT(B1755:B1774, (ROW(B1755:B1774)-ROW(B1755)+1)) / (20*21/2)</f>
        <v>4.1539552380952385</v>
      </c>
      <c r="J1771" s="2">
        <f t="shared" si="218"/>
        <v>4.2232643519273099</v>
      </c>
      <c r="K1771" s="2">
        <f t="shared" si="212"/>
        <v>4.3296735283022212</v>
      </c>
    </row>
    <row r="1772" spans="1:11" ht="13.5" x14ac:dyDescent="0.25">
      <c r="A1772" s="3">
        <f>TITRES_STAT!B1775</f>
        <v>44594</v>
      </c>
      <c r="B1772" s="6">
        <f>TITRES_STAT!D1775</f>
        <v>4.1075999999999997</v>
      </c>
      <c r="C1772" s="2">
        <f t="shared" si="213"/>
        <v>0</v>
      </c>
      <c r="D1772" s="2">
        <f t="shared" si="214"/>
        <v>4.12636</v>
      </c>
      <c r="E1772" s="2">
        <f t="shared" si="216"/>
        <v>4.162939999999999</v>
      </c>
      <c r="F1772" s="2">
        <f t="shared" si="217"/>
        <v>4.2205950000000012</v>
      </c>
      <c r="G1772" s="2">
        <f t="shared" si="211"/>
        <v>4.3442860000000012</v>
      </c>
      <c r="H1772" s="2">
        <f t="shared" si="215"/>
        <v>4.7967440000000083</v>
      </c>
      <c r="I1772" s="2">
        <f t="array" ref="I1772">SUMPRODUCT(B1756:B1775, (ROW(B1756:B1775)-ROW(B1756)+1)) / (20*21/2)</f>
        <v>4.1387747619047621</v>
      </c>
      <c r="J1772" s="2">
        <f t="shared" si="218"/>
        <v>4.2122486993628039</v>
      </c>
      <c r="K1772" s="2">
        <f t="shared" si="212"/>
        <v>4.3209647624864473</v>
      </c>
    </row>
    <row r="1773" spans="1:11" ht="13.5" x14ac:dyDescent="0.25">
      <c r="A1773" s="3">
        <f>TITRES_STAT!B1776</f>
        <v>44595</v>
      </c>
      <c r="B1773" s="6">
        <f>TITRES_STAT!D1776</f>
        <v>4.0232000000000001</v>
      </c>
      <c r="C1773" s="2">
        <f t="shared" si="213"/>
        <v>-8.4399999999999586E-2</v>
      </c>
      <c r="D1773" s="2">
        <f t="shared" si="214"/>
        <v>4.0888399999999994</v>
      </c>
      <c r="E1773" s="2">
        <f t="shared" si="216"/>
        <v>4.1432500000000001</v>
      </c>
      <c r="F1773" s="2">
        <f t="shared" si="217"/>
        <v>4.2041850000000007</v>
      </c>
      <c r="G1773" s="2">
        <f t="shared" si="211"/>
        <v>4.3350960000000009</v>
      </c>
      <c r="H1773" s="2">
        <f t="shared" si="215"/>
        <v>4.7890070000000087</v>
      </c>
      <c r="I1773" s="2">
        <f t="array" ref="I1773">SUMPRODUCT(B1757:B1776, (ROW(B1757:B1776)-ROW(B1757)+1)) / (20*21/2)</f>
        <v>4.1242171428571437</v>
      </c>
      <c r="J1773" s="2">
        <f t="shared" si="218"/>
        <v>4.1942440613282512</v>
      </c>
      <c r="K1773" s="2">
        <f t="shared" si="212"/>
        <v>4.3092877129771754</v>
      </c>
    </row>
    <row r="1774" spans="1:11" ht="13.5" x14ac:dyDescent="0.25">
      <c r="A1774" s="3">
        <f>TITRES_STAT!B1777</f>
        <v>44596</v>
      </c>
      <c r="B1774" s="6">
        <f>TITRES_STAT!D1777</f>
        <v>4.1075999999999997</v>
      </c>
      <c r="C1774" s="2">
        <f t="shared" si="213"/>
        <v>8.4399999999999586E-2</v>
      </c>
      <c r="D1774" s="2">
        <f t="shared" si="214"/>
        <v>4.0888400000000003</v>
      </c>
      <c r="E1774" s="2">
        <f t="shared" si="216"/>
        <v>4.1404399999999999</v>
      </c>
      <c r="F1774" s="2">
        <f t="shared" si="217"/>
        <v>4.1919950000000012</v>
      </c>
      <c r="G1774" s="2">
        <f t="shared" si="211"/>
        <v>4.3274059999999999</v>
      </c>
      <c r="H1774" s="2">
        <f t="shared" si="215"/>
        <v>4.7821140000000089</v>
      </c>
      <c r="I1774" s="2">
        <f t="array" ref="I1774">SUMPRODUCT(B1758:B1777, (ROW(B1758:B1777)-ROW(B1758)+1)) / (20*21/2)</f>
        <v>4.1047961904761907</v>
      </c>
      <c r="J1774" s="2">
        <f t="shared" si="218"/>
        <v>4.1859922459636554</v>
      </c>
      <c r="K1774" s="2">
        <f t="shared" si="212"/>
        <v>4.3013783908996386</v>
      </c>
    </row>
    <row r="1775" spans="1:11" ht="13.5" x14ac:dyDescent="0.25">
      <c r="A1775" s="3">
        <f>TITRES_STAT!B1778</f>
        <v>44599</v>
      </c>
      <c r="B1775" s="6">
        <f>TITRES_STAT!D1778</f>
        <v>4.0326000000000004</v>
      </c>
      <c r="C1775" s="2">
        <f t="shared" si="213"/>
        <v>-7.4999999999999289E-2</v>
      </c>
      <c r="D1775" s="2">
        <f t="shared" si="214"/>
        <v>4.0757199999999996</v>
      </c>
      <c r="E1775" s="2">
        <f t="shared" si="216"/>
        <v>4.1310599999999997</v>
      </c>
      <c r="F1775" s="2">
        <f t="shared" si="217"/>
        <v>4.1760550000000007</v>
      </c>
      <c r="G1775" s="2">
        <f t="shared" si="211"/>
        <v>4.3182159999999996</v>
      </c>
      <c r="H1775" s="2">
        <f t="shared" si="215"/>
        <v>4.7748460000000099</v>
      </c>
      <c r="I1775" s="2">
        <f t="array" ref="I1775">SUMPRODUCT(B1759:B1778, (ROW(B1759:B1778)-ROW(B1759)+1)) / (20*21/2)</f>
        <v>4.0893014285714289</v>
      </c>
      <c r="J1775" s="2">
        <f t="shared" si="218"/>
        <v>4.1713834606337841</v>
      </c>
      <c r="K1775" s="2">
        <f t="shared" si="212"/>
        <v>4.2908380618447506</v>
      </c>
    </row>
    <row r="1776" spans="1:11" ht="13.5" x14ac:dyDescent="0.25">
      <c r="A1776" s="3">
        <f>TITRES_STAT!B1779</f>
        <v>44600</v>
      </c>
      <c r="B1776" s="6">
        <f>TITRES_STAT!D1779</f>
        <v>4.0232000000000001</v>
      </c>
      <c r="C1776" s="2">
        <f t="shared" si="213"/>
        <v>-9.400000000000297E-3</v>
      </c>
      <c r="D1776" s="2">
        <f t="shared" si="214"/>
        <v>4.05884</v>
      </c>
      <c r="E1776" s="2">
        <f t="shared" si="216"/>
        <v>4.1076100000000002</v>
      </c>
      <c r="F1776" s="2">
        <f t="shared" si="217"/>
        <v>4.1615200000000012</v>
      </c>
      <c r="G1776" s="2">
        <f t="shared" si="211"/>
        <v>4.3095879999999998</v>
      </c>
      <c r="H1776" s="2">
        <f t="shared" si="215"/>
        <v>4.7689380000000092</v>
      </c>
      <c r="I1776" s="2">
        <f t="array" ref="I1776">SUMPRODUCT(B1760:B1779, (ROW(B1760:B1779)-ROW(B1760)+1)) / (20*21/2)</f>
        <v>4.0751461904761905</v>
      </c>
      <c r="J1776" s="2">
        <f t="shared" si="218"/>
        <v>4.1572707500972328</v>
      </c>
      <c r="K1776" s="2">
        <f t="shared" si="212"/>
        <v>4.2803424515763293</v>
      </c>
    </row>
    <row r="1777" spans="1:11" ht="13.5" x14ac:dyDescent="0.25">
      <c r="A1777" s="3">
        <f>TITRES_STAT!B1780</f>
        <v>44601</v>
      </c>
      <c r="B1777" s="6">
        <f>TITRES_STAT!D1780</f>
        <v>3.9575999999999998</v>
      </c>
      <c r="C1777" s="2">
        <f t="shared" si="213"/>
        <v>-6.5600000000000325E-2</v>
      </c>
      <c r="D1777" s="2">
        <f t="shared" si="214"/>
        <v>4.0288400000000006</v>
      </c>
      <c r="E1777" s="2">
        <f t="shared" si="216"/>
        <v>4.0776000000000003</v>
      </c>
      <c r="F1777" s="2">
        <f t="shared" si="217"/>
        <v>4.1483949999999998</v>
      </c>
      <c r="G1777" s="2">
        <f t="shared" si="211"/>
        <v>4.2990859999999991</v>
      </c>
      <c r="H1777" s="2">
        <f t="shared" si="215"/>
        <v>4.7615765000000092</v>
      </c>
      <c r="I1777" s="2">
        <f t="array" ref="I1777">SUMPRODUCT(B1761:B1780, (ROW(B1761:B1780)-ROW(B1761)+1)) / (20*21/2)</f>
        <v>4.0605400000000005</v>
      </c>
      <c r="J1777" s="2">
        <f t="shared" si="218"/>
        <v>4.1382544881832102</v>
      </c>
      <c r="K1777" s="2">
        <f t="shared" si="212"/>
        <v>4.2676858848478458</v>
      </c>
    </row>
    <row r="1778" spans="1:11" ht="13.5" x14ac:dyDescent="0.25">
      <c r="A1778" s="3">
        <f>TITRES_STAT!B1781</f>
        <v>44602</v>
      </c>
      <c r="B1778" s="6">
        <f>TITRES_STAT!D1781</f>
        <v>3.9857</v>
      </c>
      <c r="C1778" s="2">
        <f t="shared" si="213"/>
        <v>2.8100000000000236E-2</v>
      </c>
      <c r="D1778" s="2">
        <f t="shared" si="214"/>
        <v>4.0213400000000004</v>
      </c>
      <c r="E1778" s="2">
        <f t="shared" si="216"/>
        <v>4.0550900000000007</v>
      </c>
      <c r="F1778" s="2">
        <f t="shared" si="217"/>
        <v>4.1343300000000003</v>
      </c>
      <c r="G1778" s="2">
        <f t="shared" ref="G1778:G1841" si="219">AVERAGE(B1729:B1778)</f>
        <v>4.2893339999999993</v>
      </c>
      <c r="H1778" s="2">
        <f t="shared" si="215"/>
        <v>4.7536050000000083</v>
      </c>
      <c r="I1778" s="2">
        <f t="array" ref="I1778">SUMPRODUCT(B1762:B1781, (ROW(B1762:B1781)-ROW(B1762)+1)) / (20*21/2)</f>
        <v>4.0444633333333329</v>
      </c>
      <c r="J1778" s="2">
        <f t="shared" si="218"/>
        <v>4.1237254893086188</v>
      </c>
      <c r="K1778" s="2">
        <f t="shared" si="212"/>
        <v>4.2566276148538122</v>
      </c>
    </row>
    <row r="1779" spans="1:11" ht="13.5" x14ac:dyDescent="0.25">
      <c r="A1779" s="3">
        <f>TITRES_STAT!B1782</f>
        <v>44603</v>
      </c>
      <c r="B1779" s="6">
        <f>TITRES_STAT!D1782</f>
        <v>3.9857</v>
      </c>
      <c r="C1779" s="2">
        <f t="shared" si="213"/>
        <v>0</v>
      </c>
      <c r="D1779" s="2">
        <f t="shared" si="214"/>
        <v>3.9969600000000001</v>
      </c>
      <c r="E1779" s="2">
        <f t="shared" si="216"/>
        <v>4.0429000000000013</v>
      </c>
      <c r="F1779" s="2">
        <f t="shared" si="217"/>
        <v>4.120264999999999</v>
      </c>
      <c r="G1779" s="2">
        <f t="shared" si="219"/>
        <v>4.2795819999999996</v>
      </c>
      <c r="H1779" s="2">
        <f t="shared" si="215"/>
        <v>4.7463370000000076</v>
      </c>
      <c r="I1779" s="2">
        <f t="array" ref="I1779">SUMPRODUCT(B1763:B1782, (ROW(B1763:B1782)-ROW(B1763)+1)) / (20*21/2)</f>
        <v>4.0297261904761905</v>
      </c>
      <c r="J1779" s="2">
        <f t="shared" si="218"/>
        <v>4.1105802046125595</v>
      </c>
      <c r="K1779" s="2">
        <f t="shared" ref="K1779:K1842" si="220">$K$4*B1779+(1-$K$4)*K1778</f>
        <v>4.2460030025066038</v>
      </c>
    </row>
    <row r="1780" spans="1:11" ht="13.5" x14ac:dyDescent="0.25">
      <c r="A1780" s="3">
        <f>TITRES_STAT!B1783</f>
        <v>44606</v>
      </c>
      <c r="B1780" s="6">
        <f>TITRES_STAT!D1783</f>
        <v>3.9668999999999999</v>
      </c>
      <c r="C1780" s="2">
        <f t="shared" si="213"/>
        <v>-1.880000000000015E-2</v>
      </c>
      <c r="D1780" s="2">
        <f t="shared" si="214"/>
        <v>3.9838200000000001</v>
      </c>
      <c r="E1780" s="2">
        <f t="shared" si="216"/>
        <v>4.0297700000000001</v>
      </c>
      <c r="F1780" s="2">
        <f t="shared" si="217"/>
        <v>4.1076049999999986</v>
      </c>
      <c r="G1780" s="2">
        <f t="shared" si="219"/>
        <v>4.2694539999999996</v>
      </c>
      <c r="H1780" s="2">
        <f t="shared" si="215"/>
        <v>4.7387405000000085</v>
      </c>
      <c r="I1780" s="2">
        <f t="array" ref="I1780">SUMPRODUCT(B1764:B1783, (ROW(B1764:B1783)-ROW(B1764)+1)) / (20*21/2)</f>
        <v>4.0163285714285717</v>
      </c>
      <c r="J1780" s="2">
        <f t="shared" si="218"/>
        <v>4.0968963756018395</v>
      </c>
      <c r="K1780" s="2">
        <f t="shared" si="220"/>
        <v>4.2350577867220309</v>
      </c>
    </row>
    <row r="1781" spans="1:11" ht="13.5" x14ac:dyDescent="0.25">
      <c r="A1781" s="3">
        <f>TITRES_STAT!B1784</f>
        <v>44607</v>
      </c>
      <c r="B1781" s="6">
        <f>TITRES_STAT!D1784</f>
        <v>3.9388000000000001</v>
      </c>
      <c r="C1781" s="2">
        <f t="shared" si="213"/>
        <v>-2.8099999999999792E-2</v>
      </c>
      <c r="D1781" s="2">
        <f t="shared" si="214"/>
        <v>3.9669400000000001</v>
      </c>
      <c r="E1781" s="2">
        <f t="shared" si="216"/>
        <v>4.0128900000000005</v>
      </c>
      <c r="F1781" s="2">
        <f t="shared" si="217"/>
        <v>4.0935399999999991</v>
      </c>
      <c r="G1781" s="2">
        <f t="shared" si="219"/>
        <v>4.260451999999999</v>
      </c>
      <c r="H1781" s="2">
        <f t="shared" si="215"/>
        <v>4.7305815000000084</v>
      </c>
      <c r="I1781" s="2">
        <f t="array" ref="I1781">SUMPRODUCT(B1765:B1784, (ROW(B1765:B1784)-ROW(B1765)+1)) / (20*21/2)</f>
        <v>4.0033752380952388</v>
      </c>
      <c r="J1781" s="2">
        <f t="shared" si="218"/>
        <v>4.0818395779254741</v>
      </c>
      <c r="K1781" s="2">
        <f t="shared" si="220"/>
        <v>4.2234398343015593</v>
      </c>
    </row>
    <row r="1782" spans="1:11" ht="13.5" x14ac:dyDescent="0.25">
      <c r="A1782" s="3">
        <f>TITRES_STAT!B1785</f>
        <v>44608</v>
      </c>
      <c r="B1782" s="6">
        <f>TITRES_STAT!D1785</f>
        <v>3.9388000000000001</v>
      </c>
      <c r="C1782" s="2">
        <f t="shared" si="213"/>
        <v>0</v>
      </c>
      <c r="D1782" s="2">
        <f t="shared" si="214"/>
        <v>3.9631799999999999</v>
      </c>
      <c r="E1782" s="2">
        <f t="shared" si="216"/>
        <v>3.9960100000000005</v>
      </c>
      <c r="F1782" s="2">
        <f t="shared" si="217"/>
        <v>4.0794749999999995</v>
      </c>
      <c r="G1782" s="2">
        <f t="shared" si="219"/>
        <v>4.2497619999999987</v>
      </c>
      <c r="H1782" s="2">
        <f t="shared" si="215"/>
        <v>4.7224695000000088</v>
      </c>
      <c r="I1782" s="2">
        <f t="array" ref="I1782">SUMPRODUCT(B1766:B1785, (ROW(B1766:B1785)-ROW(B1766)+1)) / (20*21/2)</f>
        <v>3.9896233333333329</v>
      </c>
      <c r="J1782" s="2">
        <f t="shared" si="218"/>
        <v>4.0682167609801905</v>
      </c>
      <c r="K1782" s="2">
        <f t="shared" si="220"/>
        <v>4.2122774878583611</v>
      </c>
    </row>
    <row r="1783" spans="1:11" ht="13.5" x14ac:dyDescent="0.25">
      <c r="A1783" s="3">
        <f>TITRES_STAT!B1786</f>
        <v>44609</v>
      </c>
      <c r="B1783" s="6">
        <f>TITRES_STAT!D1786</f>
        <v>3.9388000000000001</v>
      </c>
      <c r="C1783" s="2">
        <f t="shared" si="213"/>
        <v>0</v>
      </c>
      <c r="D1783" s="2">
        <f t="shared" si="214"/>
        <v>3.9538000000000002</v>
      </c>
      <c r="E1783" s="2">
        <f t="shared" si="216"/>
        <v>3.9875700000000003</v>
      </c>
      <c r="F1783" s="2">
        <f t="shared" si="217"/>
        <v>4.06541</v>
      </c>
      <c r="G1783" s="2">
        <f t="shared" si="219"/>
        <v>4.2390719999999984</v>
      </c>
      <c r="H1783" s="2">
        <f t="shared" si="215"/>
        <v>4.7144515000000098</v>
      </c>
      <c r="I1783" s="2">
        <f t="array" ref="I1783">SUMPRODUCT(B1767:B1786, (ROW(B1767:B1786)-ROW(B1767)+1)) / (20*21/2)</f>
        <v>3.9751080952380953</v>
      </c>
      <c r="J1783" s="2">
        <f t="shared" si="218"/>
        <v>4.0558913551725535</v>
      </c>
      <c r="K1783" s="2">
        <f t="shared" si="220"/>
        <v>4.2015528804913664</v>
      </c>
    </row>
    <row r="1784" spans="1:11" ht="13.5" x14ac:dyDescent="0.25">
      <c r="A1784" s="3">
        <f>TITRES_STAT!B1787</f>
        <v>44610</v>
      </c>
      <c r="B1784" s="6">
        <f>TITRES_STAT!D1787</f>
        <v>3.9293999999999998</v>
      </c>
      <c r="C1784" s="2">
        <f t="shared" si="213"/>
        <v>-9.400000000000297E-3</v>
      </c>
      <c r="D1784" s="2">
        <f t="shared" si="214"/>
        <v>3.9425400000000002</v>
      </c>
      <c r="E1784" s="2">
        <f t="shared" si="216"/>
        <v>3.9697499999999999</v>
      </c>
      <c r="F1784" s="2">
        <f t="shared" si="217"/>
        <v>4.0550949999999997</v>
      </c>
      <c r="G1784" s="2">
        <f t="shared" si="219"/>
        <v>4.2283799999999987</v>
      </c>
      <c r="H1784" s="2">
        <f t="shared" si="215"/>
        <v>4.7065270000000092</v>
      </c>
      <c r="I1784" s="2">
        <f t="array" ref="I1784">SUMPRODUCT(B1768:B1787, (ROW(B1768:B1787)-ROW(B1768)+1)) / (20*21/2)</f>
        <v>3.9525061904761905</v>
      </c>
      <c r="J1784" s="2">
        <f t="shared" si="218"/>
        <v>4.0438445594418342</v>
      </c>
      <c r="K1784" s="2">
        <f t="shared" si="220"/>
        <v>4.190880218511313</v>
      </c>
    </row>
    <row r="1785" spans="1:11" ht="13.5" x14ac:dyDescent="0.25">
      <c r="A1785" s="3">
        <f>TITRES_STAT!B1788</f>
        <v>44613</v>
      </c>
      <c r="B1785" s="6">
        <f>TITRES_STAT!D1788</f>
        <v>3.9106999999999998</v>
      </c>
      <c r="C1785" s="2">
        <f t="shared" si="213"/>
        <v>-1.8699999999999939E-2</v>
      </c>
      <c r="D1785" s="2">
        <f t="shared" si="214"/>
        <v>3.9312999999999994</v>
      </c>
      <c r="E1785" s="2">
        <f t="shared" si="216"/>
        <v>3.95756</v>
      </c>
      <c r="F1785" s="2">
        <f t="shared" si="217"/>
        <v>4.0443100000000003</v>
      </c>
      <c r="G1785" s="2">
        <f t="shared" si="219"/>
        <v>4.217877999999998</v>
      </c>
      <c r="H1785" s="2">
        <f t="shared" si="215"/>
        <v>4.6985090000000094</v>
      </c>
      <c r="I1785" s="2">
        <f t="array" ref="I1785">SUMPRODUCT(B1769:B1788, (ROW(B1769:B1788)-ROW(B1769)+1)) / (20*21/2)</f>
        <v>3.9321376190476189</v>
      </c>
      <c r="J1785" s="2">
        <f t="shared" si="218"/>
        <v>4.031164125209278</v>
      </c>
      <c r="K1785" s="2">
        <f t="shared" si="220"/>
        <v>4.1798927589618495</v>
      </c>
    </row>
    <row r="1786" spans="1:11" ht="13.5" x14ac:dyDescent="0.25">
      <c r="A1786" s="3">
        <f>TITRES_STAT!B1789</f>
        <v>44614</v>
      </c>
      <c r="B1786" s="6">
        <f>TITRES_STAT!D1789</f>
        <v>3.8919000000000001</v>
      </c>
      <c r="C1786" s="2">
        <f t="shared" si="213"/>
        <v>-1.8799999999999706E-2</v>
      </c>
      <c r="D1786" s="2">
        <f t="shared" si="214"/>
        <v>3.9219200000000001</v>
      </c>
      <c r="E1786" s="2">
        <f t="shared" si="216"/>
        <v>3.9444300000000005</v>
      </c>
      <c r="F1786" s="2">
        <f t="shared" si="217"/>
        <v>4.0260200000000008</v>
      </c>
      <c r="G1786" s="2">
        <f t="shared" si="219"/>
        <v>4.2066239999999979</v>
      </c>
      <c r="H1786" s="2">
        <f t="shared" si="215"/>
        <v>4.6903970000000088</v>
      </c>
      <c r="I1786" s="2">
        <f t="array" ref="I1786">SUMPRODUCT(B1770:B1789, (ROW(B1770:B1789)-ROW(B1770)+1)) / (20*21/2)</f>
        <v>3.9119980952380953</v>
      </c>
      <c r="J1786" s="2">
        <f t="shared" si="218"/>
        <v>4.0179008751893468</v>
      </c>
      <c r="K1786" s="2">
        <f t="shared" si="220"/>
        <v>4.1685989252770712</v>
      </c>
    </row>
    <row r="1787" spans="1:11" ht="13.5" x14ac:dyDescent="0.25">
      <c r="A1787" s="3">
        <f>TITRES_STAT!B1790</f>
        <v>44615</v>
      </c>
      <c r="B1787" s="6">
        <f>TITRES_STAT!D1790</f>
        <v>3.7887</v>
      </c>
      <c r="C1787" s="2">
        <f t="shared" si="213"/>
        <v>-0.10320000000000018</v>
      </c>
      <c r="D1787" s="2">
        <f t="shared" si="214"/>
        <v>3.8918999999999997</v>
      </c>
      <c r="E1787" s="2">
        <f t="shared" si="216"/>
        <v>3.9275399999999996</v>
      </c>
      <c r="F1787" s="2">
        <f t="shared" si="217"/>
        <v>4.0025700000000013</v>
      </c>
      <c r="G1787" s="2">
        <f t="shared" si="219"/>
        <v>4.1934939999999985</v>
      </c>
      <c r="H1787" s="2">
        <f t="shared" si="215"/>
        <v>4.6829880000000079</v>
      </c>
      <c r="I1787" s="2">
        <f t="array" ref="I1787">SUMPRODUCT(B1771:B1790, (ROW(B1771:B1790)-ROW(B1771)+1)) / (20*21/2)</f>
        <v>3.8925709523809529</v>
      </c>
      <c r="J1787" s="2">
        <f t="shared" si="218"/>
        <v>3.9960722204094088</v>
      </c>
      <c r="K1787" s="2">
        <f t="shared" si="220"/>
        <v>4.1537009282073827</v>
      </c>
    </row>
    <row r="1788" spans="1:11" ht="13.5" x14ac:dyDescent="0.25">
      <c r="A1788" s="3">
        <f>TITRES_STAT!B1791</f>
        <v>44616</v>
      </c>
      <c r="B1788" s="6">
        <f>TITRES_STAT!D1791</f>
        <v>3.7887</v>
      </c>
      <c r="C1788" s="2">
        <f t="shared" si="213"/>
        <v>0</v>
      </c>
      <c r="D1788" s="2">
        <f t="shared" si="214"/>
        <v>3.8618800000000002</v>
      </c>
      <c r="E1788" s="2">
        <f t="shared" si="216"/>
        <v>3.9078400000000002</v>
      </c>
      <c r="F1788" s="2">
        <f t="shared" si="217"/>
        <v>3.9814650000000014</v>
      </c>
      <c r="G1788" s="2">
        <f t="shared" si="219"/>
        <v>4.1803639999999991</v>
      </c>
      <c r="H1788" s="2">
        <f t="shared" si="215"/>
        <v>4.6761420000000076</v>
      </c>
      <c r="I1788" s="2">
        <f t="array" ref="I1788">SUMPRODUCT(B1772:B1791, (ROW(B1772:B1791)-ROW(B1772)+1)) / (20*21/2)</f>
        <v>3.8747514285714288</v>
      </c>
      <c r="J1788" s="2">
        <f t="shared" si="218"/>
        <v>3.976322485132322</v>
      </c>
      <c r="K1788" s="2">
        <f t="shared" si="220"/>
        <v>4.1393871663168973</v>
      </c>
    </row>
    <row r="1789" spans="1:11" ht="13.5" x14ac:dyDescent="0.25">
      <c r="A1789" s="3">
        <f>TITRES_STAT!B1792</f>
        <v>44617</v>
      </c>
      <c r="B1789" s="6">
        <f>TITRES_STAT!D1792</f>
        <v>3.77</v>
      </c>
      <c r="C1789" s="2">
        <f t="shared" si="213"/>
        <v>-1.8699999999999939E-2</v>
      </c>
      <c r="D1789" s="2">
        <f t="shared" si="214"/>
        <v>3.8300000000000005</v>
      </c>
      <c r="E1789" s="2">
        <f t="shared" si="216"/>
        <v>3.8862700000000006</v>
      </c>
      <c r="F1789" s="2">
        <f t="shared" si="217"/>
        <v>3.9645850000000018</v>
      </c>
      <c r="G1789" s="2">
        <f t="shared" si="219"/>
        <v>4.1668599999999989</v>
      </c>
      <c r="H1789" s="2">
        <f t="shared" si="215"/>
        <v>4.669202500000007</v>
      </c>
      <c r="I1789" s="2">
        <f t="array" ref="I1789">SUMPRODUCT(B1773:B1792, (ROW(B1773:B1792)-ROW(B1773)+1)) / (20*21/2)</f>
        <v>3.8576890476190475</v>
      </c>
      <c r="J1789" s="2">
        <f t="shared" si="218"/>
        <v>3.9566727246435294</v>
      </c>
      <c r="K1789" s="2">
        <f t="shared" si="220"/>
        <v>4.1249013950887834</v>
      </c>
    </row>
    <row r="1790" spans="1:11" ht="13.5" x14ac:dyDescent="0.25">
      <c r="A1790" s="3">
        <f>TITRES_STAT!B1793</f>
        <v>44620</v>
      </c>
      <c r="B1790" s="6">
        <f>TITRES_STAT!D1793</f>
        <v>3.7606000000000002</v>
      </c>
      <c r="C1790" s="2">
        <f t="shared" si="213"/>
        <v>-9.3999999999998529E-3</v>
      </c>
      <c r="D1790" s="2">
        <f t="shared" si="214"/>
        <v>3.7999800000000001</v>
      </c>
      <c r="E1790" s="2">
        <f t="shared" si="216"/>
        <v>3.8656399999999991</v>
      </c>
      <c r="F1790" s="2">
        <f t="shared" si="217"/>
        <v>3.947705</v>
      </c>
      <c r="G1790" s="2">
        <f t="shared" si="219"/>
        <v>4.153918</v>
      </c>
      <c r="H1790" s="2">
        <f t="shared" si="215"/>
        <v>4.6623095000000072</v>
      </c>
      <c r="I1790" s="2">
        <f t="array" ref="I1790">SUMPRODUCT(B1774:B1793, (ROW(B1774:B1793)-ROW(B1774)+1)) / (20*21/2)</f>
        <v>3.8423238095238097</v>
      </c>
      <c r="J1790" s="2">
        <f t="shared" si="218"/>
        <v>3.937999131820336</v>
      </c>
      <c r="K1790" s="2">
        <f t="shared" si="220"/>
        <v>4.1106150658696157</v>
      </c>
    </row>
    <row r="1791" spans="1:11" ht="13.5" x14ac:dyDescent="0.25">
      <c r="A1791" s="3">
        <f>TITRES_STAT!B1794</f>
        <v>44621</v>
      </c>
      <c r="B1791" s="6">
        <f>TITRES_STAT!D1794</f>
        <v>3.7606000000000002</v>
      </c>
      <c r="C1791" s="2">
        <f t="shared" si="213"/>
        <v>0</v>
      </c>
      <c r="D1791" s="2">
        <f t="shared" si="214"/>
        <v>3.77372</v>
      </c>
      <c r="E1791" s="2">
        <f t="shared" si="216"/>
        <v>3.84782</v>
      </c>
      <c r="F1791" s="2">
        <f t="shared" si="217"/>
        <v>3.9303549999999996</v>
      </c>
      <c r="G1791" s="2">
        <f t="shared" si="219"/>
        <v>4.1409760000000002</v>
      </c>
      <c r="H1791" s="2">
        <f t="shared" si="215"/>
        <v>4.655369500000007</v>
      </c>
      <c r="I1791" s="2">
        <f t="array" ref="I1791">SUMPRODUCT(B1775:B1794, (ROW(B1775:B1794)-ROW(B1775)+1)) / (20*21/2)</f>
        <v>3.8282538095238099</v>
      </c>
      <c r="J1791" s="2">
        <f t="shared" si="218"/>
        <v>3.9211039764088751</v>
      </c>
      <c r="K1791" s="2">
        <f t="shared" si="220"/>
        <v>4.0968889848551209</v>
      </c>
    </row>
    <row r="1792" spans="1:11" ht="13.5" x14ac:dyDescent="0.25">
      <c r="A1792" s="3">
        <f>TITRES_STAT!B1795</f>
        <v>44622</v>
      </c>
      <c r="B1792" s="6">
        <f>TITRES_STAT!D1795</f>
        <v>3.7511999999999999</v>
      </c>
      <c r="C1792" s="2">
        <f t="shared" si="213"/>
        <v>-9.400000000000297E-3</v>
      </c>
      <c r="D1792" s="2">
        <f t="shared" si="214"/>
        <v>3.7662199999999997</v>
      </c>
      <c r="E1792" s="2">
        <f t="shared" si="216"/>
        <v>3.8290599999999997</v>
      </c>
      <c r="F1792" s="2">
        <f t="shared" si="217"/>
        <v>3.9125349999999997</v>
      </c>
      <c r="G1792" s="2">
        <f t="shared" si="219"/>
        <v>4.1282220000000009</v>
      </c>
      <c r="H1792" s="2">
        <f t="shared" si="215"/>
        <v>4.6483825000000074</v>
      </c>
      <c r="I1792" s="2">
        <f t="array" ref="I1792">SUMPRODUCT(B1776:B1795, (ROW(B1776:B1795)-ROW(B1776)+1)) / (20*21/2)</f>
        <v>3.805166666666667</v>
      </c>
      <c r="J1792" s="2">
        <f t="shared" si="218"/>
        <v>3.9049226453223156</v>
      </c>
      <c r="K1792" s="2">
        <f t="shared" si="220"/>
        <v>4.0833325540764882</v>
      </c>
    </row>
    <row r="1793" spans="1:11" ht="13.5" x14ac:dyDescent="0.25">
      <c r="A1793" s="3">
        <f>TITRES_STAT!B1796</f>
        <v>44623</v>
      </c>
      <c r="B1793" s="6">
        <f>TITRES_STAT!D1796</f>
        <v>3.7511999999999999</v>
      </c>
      <c r="C1793" s="2">
        <f t="shared" si="213"/>
        <v>0</v>
      </c>
      <c r="D1793" s="2">
        <f t="shared" si="214"/>
        <v>3.7587200000000003</v>
      </c>
      <c r="E1793" s="2">
        <f t="shared" si="216"/>
        <v>3.8102999999999994</v>
      </c>
      <c r="F1793" s="2">
        <f t="shared" si="217"/>
        <v>3.8989349999999994</v>
      </c>
      <c r="G1793" s="2">
        <f t="shared" si="219"/>
        <v>4.1154680000000017</v>
      </c>
      <c r="H1793" s="2">
        <f t="shared" si="215"/>
        <v>4.6413490000000071</v>
      </c>
      <c r="I1793" s="2">
        <f t="array" ref="I1793">SUMPRODUCT(B1777:B1796, (ROW(B1777:B1796)-ROW(B1777)+1)) / (20*21/2)</f>
        <v>3.7768123809523813</v>
      </c>
      <c r="J1793" s="2">
        <f t="shared" si="218"/>
        <v>3.8902823933868569</v>
      </c>
      <c r="K1793" s="2">
        <f t="shared" si="220"/>
        <v>4.0703077480342733</v>
      </c>
    </row>
    <row r="1794" spans="1:11" ht="13.5" x14ac:dyDescent="0.25">
      <c r="A1794" s="3">
        <f>TITRES_STAT!B1797</f>
        <v>44624</v>
      </c>
      <c r="B1794" s="6">
        <f>TITRES_STAT!D1797</f>
        <v>3.7511999999999999</v>
      </c>
      <c r="C1794" s="2">
        <f t="shared" si="213"/>
        <v>0</v>
      </c>
      <c r="D1794" s="2">
        <f t="shared" si="214"/>
        <v>3.7549600000000005</v>
      </c>
      <c r="E1794" s="2">
        <f t="shared" si="216"/>
        <v>3.7924799999999999</v>
      </c>
      <c r="F1794" s="2">
        <f t="shared" si="217"/>
        <v>3.881114999999999</v>
      </c>
      <c r="G1794" s="2">
        <f t="shared" si="219"/>
        <v>4.1027140000000024</v>
      </c>
      <c r="H1794" s="2">
        <f t="shared" si="215"/>
        <v>4.6343155000000085</v>
      </c>
      <c r="I1794" s="2">
        <f t="array" ref="I1794">SUMPRODUCT(B1778:B1797, (ROW(B1778:B1797)-ROW(B1778)+1)) / (20*21/2)</f>
        <v>3.7417128571428568</v>
      </c>
      <c r="J1794" s="2">
        <f t="shared" si="218"/>
        <v>3.8770364511595372</v>
      </c>
      <c r="K1794" s="2">
        <f t="shared" si="220"/>
        <v>4.057793718699596</v>
      </c>
    </row>
    <row r="1795" spans="1:11" ht="13.5" x14ac:dyDescent="0.25">
      <c r="A1795" s="3">
        <f>TITRES_STAT!B1798</f>
        <v>44627</v>
      </c>
      <c r="B1795" s="6">
        <f>TITRES_STAT!D1798</f>
        <v>3.6387</v>
      </c>
      <c r="C1795" s="2">
        <f t="shared" si="213"/>
        <v>-0.11249999999999982</v>
      </c>
      <c r="D1795" s="2">
        <f t="shared" si="214"/>
        <v>3.7305799999999998</v>
      </c>
      <c r="E1795" s="2">
        <f t="shared" si="216"/>
        <v>3.7652799999999997</v>
      </c>
      <c r="F1795" s="2">
        <f t="shared" si="217"/>
        <v>3.8614199999999999</v>
      </c>
      <c r="G1795" s="2">
        <f t="shared" si="219"/>
        <v>4.0877100000000022</v>
      </c>
      <c r="H1795" s="2">
        <f t="shared" si="215"/>
        <v>4.626766000000007</v>
      </c>
      <c r="I1795" s="2">
        <f t="array" ref="I1795">SUMPRODUCT(B1779:B1798, (ROW(B1779:B1798)-ROW(B1779)+1)) / (20*21/2)</f>
        <v>3.7178690476190472</v>
      </c>
      <c r="J1795" s="2">
        <f t="shared" si="218"/>
        <v>3.8543377415252955</v>
      </c>
      <c r="K1795" s="2">
        <f t="shared" si="220"/>
        <v>4.0413586709074547</v>
      </c>
    </row>
    <row r="1796" spans="1:11" ht="13.5" x14ac:dyDescent="0.25">
      <c r="A1796" s="3">
        <f>TITRES_STAT!B1799</f>
        <v>44628</v>
      </c>
      <c r="B1796" s="6">
        <f>TITRES_STAT!D1799</f>
        <v>3.5636999999999999</v>
      </c>
      <c r="C1796" s="2">
        <f t="shared" ref="C1796:C1859" si="221">B1796-B1795</f>
        <v>-7.5000000000000178E-2</v>
      </c>
      <c r="D1796" s="2">
        <f t="shared" si="214"/>
        <v>3.6911999999999998</v>
      </c>
      <c r="E1796" s="2">
        <f t="shared" si="216"/>
        <v>3.7324600000000006</v>
      </c>
      <c r="F1796" s="2">
        <f t="shared" si="217"/>
        <v>3.8384449999999992</v>
      </c>
      <c r="G1796" s="2">
        <f t="shared" si="219"/>
        <v>4.0712060000000019</v>
      </c>
      <c r="H1796" s="2">
        <f t="shared" si="215"/>
        <v>4.6194510000000069</v>
      </c>
      <c r="I1796" s="2">
        <f t="array" ref="I1796">SUMPRODUCT(B1780:B1799, (ROW(B1780:B1799)-ROW(B1780)+1)) / (20*21/2)</f>
        <v>3.6960347619047615</v>
      </c>
      <c r="J1796" s="2">
        <f t="shared" si="218"/>
        <v>3.8266579566181242</v>
      </c>
      <c r="K1796" s="2">
        <f t="shared" si="220"/>
        <v>4.0226269583228484</v>
      </c>
    </row>
    <row r="1797" spans="1:11" ht="13.5" x14ac:dyDescent="0.25">
      <c r="A1797" s="3">
        <f>TITRES_STAT!B1800</f>
        <v>44629</v>
      </c>
      <c r="B1797" s="6">
        <f>TITRES_STAT!D1800</f>
        <v>3.4699</v>
      </c>
      <c r="C1797" s="2">
        <f t="shared" si="221"/>
        <v>-9.3799999999999883E-2</v>
      </c>
      <c r="D1797" s="2">
        <f t="shared" si="214"/>
        <v>3.6349399999999994</v>
      </c>
      <c r="E1797" s="2">
        <f t="shared" si="216"/>
        <v>3.70058</v>
      </c>
      <c r="F1797" s="2">
        <f t="shared" si="217"/>
        <v>3.8140599999999991</v>
      </c>
      <c r="G1797" s="2">
        <f t="shared" si="219"/>
        <v>4.0528260000000014</v>
      </c>
      <c r="H1797" s="2">
        <f t="shared" si="215"/>
        <v>4.6110575000000065</v>
      </c>
      <c r="I1797" s="2">
        <f t="array" ref="I1797">SUMPRODUCT(B1781:B1800, (ROW(B1781:B1800)-ROW(B1781)+1)) / (20*21/2)</f>
        <v>3.6949623809523811</v>
      </c>
      <c r="J1797" s="2">
        <f t="shared" si="218"/>
        <v>3.792681008368779</v>
      </c>
      <c r="K1797" s="2">
        <f t="shared" si="220"/>
        <v>4.0009513913297958</v>
      </c>
    </row>
    <row r="1798" spans="1:11" ht="13.5" x14ac:dyDescent="0.25">
      <c r="A1798" s="3">
        <f>TITRES_STAT!B1801</f>
        <v>44630</v>
      </c>
      <c r="B1798" s="6">
        <f>TITRES_STAT!D1801</f>
        <v>3.5636999999999999</v>
      </c>
      <c r="C1798" s="2">
        <f t="shared" si="221"/>
        <v>9.3799999999999883E-2</v>
      </c>
      <c r="D1798" s="2">
        <f t="shared" ref="D1798:D1861" si="222">AVERAGE(B1794:B1798)</f>
        <v>3.5974400000000002</v>
      </c>
      <c r="E1798" s="2">
        <f t="shared" si="216"/>
        <v>3.67808</v>
      </c>
      <c r="F1798" s="2">
        <f t="shared" si="217"/>
        <v>3.7929599999999994</v>
      </c>
      <c r="G1798" s="2">
        <f t="shared" si="219"/>
        <v>4.0365080000000013</v>
      </c>
      <c r="H1798" s="2">
        <f t="shared" si="215"/>
        <v>4.6031330000000068</v>
      </c>
      <c r="I1798" s="2">
        <f t="array" ref="I1798">SUMPRODUCT(B1782:B1801, (ROW(B1782:B1801)-ROW(B1782)+1)) / (20*21/2)</f>
        <v>3.7029104761904765</v>
      </c>
      <c r="J1798" s="2">
        <f t="shared" si="218"/>
        <v>3.770873293286038</v>
      </c>
      <c r="K1798" s="2">
        <f t="shared" si="220"/>
        <v>3.9838042779443139</v>
      </c>
    </row>
    <row r="1799" spans="1:11" ht="13.5" x14ac:dyDescent="0.25">
      <c r="A1799" s="3">
        <f>TITRES_STAT!B1802</f>
        <v>44631</v>
      </c>
      <c r="B1799" s="6">
        <f>TITRES_STAT!D1802</f>
        <v>3.5636999999999999</v>
      </c>
      <c r="C1799" s="2">
        <f t="shared" si="221"/>
        <v>0</v>
      </c>
      <c r="D1799" s="2">
        <f t="shared" si="222"/>
        <v>3.5599400000000001</v>
      </c>
      <c r="E1799" s="2">
        <f t="shared" si="216"/>
        <v>3.6574499999999999</v>
      </c>
      <c r="F1799" s="2">
        <f t="shared" si="217"/>
        <v>3.7718599999999989</v>
      </c>
      <c r="G1799" s="2">
        <f t="shared" si="219"/>
        <v>4.0205660000000014</v>
      </c>
      <c r="H1799" s="2">
        <f t="shared" si="215"/>
        <v>4.5951620000000064</v>
      </c>
      <c r="I1799" s="2">
        <f t="array" ref="I1799">SUMPRODUCT(B1783:B1802, (ROW(B1783:B1802)-ROW(B1783)+1)) / (20*21/2)</f>
        <v>3.7229147619047613</v>
      </c>
      <c r="J1799" s="2">
        <f t="shared" si="218"/>
        <v>3.7511425034492722</v>
      </c>
      <c r="K1799" s="2">
        <f t="shared" si="220"/>
        <v>3.9673296003778704</v>
      </c>
    </row>
    <row r="1800" spans="1:11" ht="13.5" x14ac:dyDescent="0.25">
      <c r="A1800" s="3">
        <f>TITRES_STAT!B1803</f>
        <v>44634</v>
      </c>
      <c r="B1800" s="6">
        <f>TITRES_STAT!D1803</f>
        <v>3.7606000000000002</v>
      </c>
      <c r="C1800" s="2">
        <f t="shared" si="221"/>
        <v>0.1969000000000003</v>
      </c>
      <c r="D1800" s="2">
        <f t="shared" si="222"/>
        <v>3.5843200000000004</v>
      </c>
      <c r="E1800" s="2">
        <f t="shared" si="216"/>
        <v>3.6574499999999999</v>
      </c>
      <c r="F1800" s="2">
        <f t="shared" si="217"/>
        <v>3.7615449999999981</v>
      </c>
      <c r="G1800" s="2">
        <f t="shared" si="219"/>
        <v>4.0085620000000013</v>
      </c>
      <c r="H1800" s="2">
        <f t="shared" si="215"/>
        <v>4.5887850000000059</v>
      </c>
      <c r="I1800" s="2">
        <f t="array" ref="I1800">SUMPRODUCT(B1784:B1803, (ROW(B1784:B1803)-ROW(B1784)+1)) / (20*21/2)</f>
        <v>3.7401090476190473</v>
      </c>
      <c r="J1800" s="2">
        <f t="shared" si="218"/>
        <v>3.7520432174064844</v>
      </c>
      <c r="K1800" s="2">
        <f t="shared" si="220"/>
        <v>3.9592225572257971</v>
      </c>
    </row>
    <row r="1801" spans="1:11" ht="13.5" x14ac:dyDescent="0.25">
      <c r="A1801" s="3">
        <f>TITRES_STAT!B1804</f>
        <v>44635</v>
      </c>
      <c r="B1801" s="6">
        <f>TITRES_STAT!D1804</f>
        <v>3.8450000000000002</v>
      </c>
      <c r="C1801" s="2">
        <f t="shared" si="221"/>
        <v>8.4400000000000031E-2</v>
      </c>
      <c r="D1801" s="2">
        <f t="shared" si="222"/>
        <v>3.6405799999999999</v>
      </c>
      <c r="E1801" s="2">
        <f t="shared" si="216"/>
        <v>3.6658900000000001</v>
      </c>
      <c r="F1801" s="2">
        <f t="shared" si="217"/>
        <v>3.7568549999999994</v>
      </c>
      <c r="G1801" s="2">
        <f t="shared" si="219"/>
        <v>3.9984340000000018</v>
      </c>
      <c r="H1801" s="2">
        <f t="shared" si="215"/>
        <v>4.5822205000000062</v>
      </c>
      <c r="I1801" s="2">
        <f t="array" ref="I1801">SUMPRODUCT(B1785:B1804, (ROW(B1785:B1804)-ROW(B1785)+1)) / (20*21/2)</f>
        <v>3.7573033333333328</v>
      </c>
      <c r="J1801" s="2">
        <f t="shared" si="218"/>
        <v>3.7608962443201523</v>
      </c>
      <c r="K1801" s="2">
        <f t="shared" si="220"/>
        <v>3.9547432412561583</v>
      </c>
    </row>
    <row r="1802" spans="1:11" ht="13.5" x14ac:dyDescent="0.25">
      <c r="A1802" s="3">
        <f>TITRES_STAT!B1805</f>
        <v>44636</v>
      </c>
      <c r="B1802" s="6">
        <f>TITRES_STAT!D1805</f>
        <v>3.9668999999999999</v>
      </c>
      <c r="C1802" s="2">
        <f t="shared" si="221"/>
        <v>0.12189999999999968</v>
      </c>
      <c r="D1802" s="2">
        <f t="shared" si="222"/>
        <v>3.7399800000000001</v>
      </c>
      <c r="E1802" s="2">
        <f t="shared" si="216"/>
        <v>3.6874600000000002</v>
      </c>
      <c r="F1802" s="2">
        <f t="shared" si="217"/>
        <v>3.758259999999999</v>
      </c>
      <c r="G1802" s="2">
        <f t="shared" si="219"/>
        <v>3.9907440000000025</v>
      </c>
      <c r="H1802" s="2">
        <f t="shared" ref="H1802:H1865" si="223">AVERAGE(B1603:B1802)</f>
        <v>4.5762655000000061</v>
      </c>
      <c r="I1802" s="2">
        <f t="array" ref="I1802">SUMPRODUCT(B1786:B1805, (ROW(B1786:B1805)-ROW(B1786)+1)) / (20*21/2)</f>
        <v>3.7744528571428564</v>
      </c>
      <c r="J1802" s="2">
        <f t="shared" si="218"/>
        <v>3.7805156496229952</v>
      </c>
      <c r="K1802" s="2">
        <f t="shared" si="220"/>
        <v>3.9552199768931717</v>
      </c>
    </row>
    <row r="1803" spans="1:11" ht="13.5" x14ac:dyDescent="0.25">
      <c r="A1803" s="3">
        <f>TITRES_STAT!B1806</f>
        <v>44637</v>
      </c>
      <c r="B1803" s="6">
        <f>TITRES_STAT!D1806</f>
        <v>3.9388000000000001</v>
      </c>
      <c r="C1803" s="2">
        <f t="shared" si="221"/>
        <v>-2.8099999999999792E-2</v>
      </c>
      <c r="D1803" s="2">
        <f t="shared" si="222"/>
        <v>3.8149999999999999</v>
      </c>
      <c r="E1803" s="2">
        <f t="shared" si="216"/>
        <v>3.7062200000000005</v>
      </c>
      <c r="F1803" s="2">
        <f t="shared" si="217"/>
        <v>3.758259999999999</v>
      </c>
      <c r="G1803" s="2">
        <f t="shared" si="219"/>
        <v>3.9824920000000024</v>
      </c>
      <c r="H1803" s="2">
        <f t="shared" si="223"/>
        <v>4.5694665000000061</v>
      </c>
      <c r="I1803" s="2">
        <f t="array" ref="I1803">SUMPRODUCT(B1787:B1806, (ROW(B1787:B1806)-ROW(B1787)+1)) / (20*21/2)</f>
        <v>3.7834304761904756</v>
      </c>
      <c r="J1803" s="2">
        <f t="shared" si="218"/>
        <v>3.7955903496589007</v>
      </c>
      <c r="K1803" s="2">
        <f t="shared" si="220"/>
        <v>3.9545760562306946</v>
      </c>
    </row>
    <row r="1804" spans="1:11" ht="13.5" x14ac:dyDescent="0.25">
      <c r="A1804" s="3">
        <f>TITRES_STAT!B1807</f>
        <v>44638</v>
      </c>
      <c r="B1804" s="6">
        <f>TITRES_STAT!D1807</f>
        <v>3.9388000000000001</v>
      </c>
      <c r="C1804" s="2">
        <f t="shared" si="221"/>
        <v>0</v>
      </c>
      <c r="D1804" s="2">
        <f t="shared" si="222"/>
        <v>3.8900200000000007</v>
      </c>
      <c r="E1804" s="2">
        <f t="shared" ref="E1804:E1867" si="224">AVERAGE(B1795:B1804)</f>
        <v>3.72498</v>
      </c>
      <c r="F1804" s="2">
        <f t="shared" si="217"/>
        <v>3.758729999999999</v>
      </c>
      <c r="G1804" s="2">
        <f t="shared" si="219"/>
        <v>3.9742400000000027</v>
      </c>
      <c r="H1804" s="2">
        <f t="shared" si="223"/>
        <v>4.5626675000000061</v>
      </c>
      <c r="I1804" s="2">
        <f t="array" ref="I1804">SUMPRODUCT(B1788:B1807, (ROW(B1788:B1807)-ROW(B1788)+1)) / (20*21/2)</f>
        <v>3.7738342857142855</v>
      </c>
      <c r="J1804" s="2">
        <f t="shared" si="218"/>
        <v>3.8092293639771007</v>
      </c>
      <c r="K1804" s="2">
        <f t="shared" si="220"/>
        <v>3.9539573873589031</v>
      </c>
    </row>
    <row r="1805" spans="1:11" ht="13.5" x14ac:dyDescent="0.25">
      <c r="A1805" s="3">
        <f>TITRES_STAT!B1808</f>
        <v>44641</v>
      </c>
      <c r="B1805" s="6">
        <f>TITRES_STAT!D1808</f>
        <v>3.9388000000000001</v>
      </c>
      <c r="C1805" s="2">
        <f t="shared" si="221"/>
        <v>0</v>
      </c>
      <c r="D1805" s="2">
        <f t="shared" si="222"/>
        <v>3.9256599999999997</v>
      </c>
      <c r="E1805" s="2">
        <f t="shared" si="224"/>
        <v>3.7549900000000003</v>
      </c>
      <c r="F1805" s="2">
        <f t="shared" si="217"/>
        <v>3.7601349999999996</v>
      </c>
      <c r="G1805" s="2">
        <f t="shared" si="219"/>
        <v>3.9659880000000021</v>
      </c>
      <c r="H1805" s="2">
        <f t="shared" si="223"/>
        <v>4.5558685000000061</v>
      </c>
      <c r="I1805" s="2">
        <f t="array" ref="I1805">SUMPRODUCT(B1789:B1808, (ROW(B1789:B1808)-ROW(B1789)+1)) / (20*21/2)</f>
        <v>3.7827199999999999</v>
      </c>
      <c r="J1805" s="2">
        <f t="shared" si="218"/>
        <v>3.8215694245507104</v>
      </c>
      <c r="K1805" s="2">
        <f t="shared" si="220"/>
        <v>3.9533629800114953</v>
      </c>
    </row>
    <row r="1806" spans="1:11" ht="13.5" x14ac:dyDescent="0.25">
      <c r="A1806" s="3">
        <f>TITRES_STAT!B1809</f>
        <v>44642</v>
      </c>
      <c r="B1806" s="6">
        <f>TITRES_STAT!D1809</f>
        <v>3.8544</v>
      </c>
      <c r="C1806" s="2">
        <f t="shared" si="221"/>
        <v>-8.4400000000000031E-2</v>
      </c>
      <c r="D1806" s="2">
        <f t="shared" si="222"/>
        <v>3.9275400000000005</v>
      </c>
      <c r="E1806" s="2">
        <f t="shared" si="224"/>
        <v>3.7840599999999993</v>
      </c>
      <c r="F1806" s="2">
        <f t="shared" si="217"/>
        <v>3.7582599999999999</v>
      </c>
      <c r="G1806" s="2">
        <f t="shared" si="219"/>
        <v>3.9567980000000018</v>
      </c>
      <c r="H1806" s="2">
        <f t="shared" si="223"/>
        <v>4.5486475000000057</v>
      </c>
      <c r="I1806" s="2">
        <f t="array" ref="I1806">SUMPRODUCT(B1790:B1809, (ROW(B1790:B1809)-ROW(B1790)+1)) / (20*21/2)</f>
        <v>3.7913376190476189</v>
      </c>
      <c r="J1806" s="2">
        <f t="shared" si="218"/>
        <v>3.8246961460220716</v>
      </c>
      <c r="K1806" s="2">
        <f t="shared" si="220"/>
        <v>3.9494820788345741</v>
      </c>
    </row>
    <row r="1807" spans="1:11" ht="13.5" x14ac:dyDescent="0.25">
      <c r="A1807" s="3">
        <f>TITRES_STAT!B1810</f>
        <v>44643</v>
      </c>
      <c r="B1807" s="6">
        <f>TITRES_STAT!D1810</f>
        <v>3.6575000000000002</v>
      </c>
      <c r="C1807" s="2">
        <f t="shared" si="221"/>
        <v>-0.19689999999999985</v>
      </c>
      <c r="D1807" s="2">
        <f t="shared" si="222"/>
        <v>3.8656599999999997</v>
      </c>
      <c r="E1807" s="2">
        <f t="shared" si="224"/>
        <v>3.8028199999999996</v>
      </c>
      <c r="F1807" s="2">
        <f t="shared" si="217"/>
        <v>3.7516999999999996</v>
      </c>
      <c r="G1807" s="2">
        <f t="shared" si="219"/>
        <v>3.9455460000000016</v>
      </c>
      <c r="H1807" s="2">
        <f t="shared" si="223"/>
        <v>4.5404890000000053</v>
      </c>
      <c r="I1807" s="2">
        <f t="array" ref="I1807">SUMPRODUCT(B1791:B1810, (ROW(B1791:B1810)-ROW(B1791)+1)) / (20*21/2)</f>
        <v>3.7906647619047615</v>
      </c>
      <c r="J1807" s="2">
        <f t="shared" si="218"/>
        <v>3.8087727035437791</v>
      </c>
      <c r="K1807" s="2">
        <f t="shared" si="220"/>
        <v>3.9380318012332185</v>
      </c>
    </row>
    <row r="1808" spans="1:11" ht="13.5" x14ac:dyDescent="0.25">
      <c r="A1808" s="3">
        <f>TITRES_STAT!B1811</f>
        <v>44644</v>
      </c>
      <c r="B1808" s="6">
        <f>TITRES_STAT!D1811</f>
        <v>3.8450000000000002</v>
      </c>
      <c r="C1808" s="2">
        <f t="shared" si="221"/>
        <v>0.1875</v>
      </c>
      <c r="D1808" s="2">
        <f t="shared" si="222"/>
        <v>3.8469000000000002</v>
      </c>
      <c r="E1808" s="2">
        <f t="shared" si="224"/>
        <v>3.8309500000000001</v>
      </c>
      <c r="F1808" s="2">
        <f t="shared" si="217"/>
        <v>3.754515</v>
      </c>
      <c r="G1808" s="2">
        <f t="shared" si="219"/>
        <v>3.9371060000000013</v>
      </c>
      <c r="H1808" s="2">
        <f t="shared" si="223"/>
        <v>4.533361500000006</v>
      </c>
      <c r="I1808" s="2">
        <f t="array" ref="I1808">SUMPRODUCT(B1792:B1811, (ROW(B1792:B1811)-ROW(B1792)+1)) / (20*21/2)</f>
        <v>3.7855699999999999</v>
      </c>
      <c r="J1808" s="2">
        <f t="shared" si="218"/>
        <v>3.8122229222538957</v>
      </c>
      <c r="K1808" s="2">
        <f t="shared" si="220"/>
        <v>3.9343834953025043</v>
      </c>
    </row>
    <row r="1809" spans="1:11" ht="13.5" x14ac:dyDescent="0.25">
      <c r="A1809" s="3">
        <f>TITRES_STAT!B1812</f>
        <v>44645</v>
      </c>
      <c r="B1809" s="6">
        <f>TITRES_STAT!D1812</f>
        <v>3.8450000000000002</v>
      </c>
      <c r="C1809" s="2">
        <f t="shared" si="221"/>
        <v>0</v>
      </c>
      <c r="D1809" s="2">
        <f t="shared" si="222"/>
        <v>3.8281400000000003</v>
      </c>
      <c r="E1809" s="2">
        <f t="shared" si="224"/>
        <v>3.8590800000000001</v>
      </c>
      <c r="F1809" s="2">
        <f t="shared" si="217"/>
        <v>3.7582650000000002</v>
      </c>
      <c r="G1809" s="2">
        <f t="shared" si="219"/>
        <v>3.9286660000000007</v>
      </c>
      <c r="H1809" s="2">
        <f t="shared" si="223"/>
        <v>4.5262340000000059</v>
      </c>
      <c r="I1809" s="2">
        <f t="array" ref="I1809">SUMPRODUCT(B1793:B1812, (ROW(B1793:B1812)-ROW(B1793)+1)) / (20*21/2)</f>
        <v>3.7602004761904761</v>
      </c>
      <c r="J1809" s="2">
        <f t="shared" si="218"/>
        <v>3.8153445487059052</v>
      </c>
      <c r="K1809" s="2">
        <f t="shared" si="220"/>
        <v>3.9308782601926024</v>
      </c>
    </row>
    <row r="1810" spans="1:11" ht="13.5" x14ac:dyDescent="0.25">
      <c r="A1810" s="3">
        <f>TITRES_STAT!B1813</f>
        <v>44648</v>
      </c>
      <c r="B1810" s="6">
        <f>TITRES_STAT!D1813</f>
        <v>3.7511999999999999</v>
      </c>
      <c r="C1810" s="2">
        <f t="shared" si="221"/>
        <v>-9.3800000000000328E-2</v>
      </c>
      <c r="D1810" s="2">
        <f t="shared" si="222"/>
        <v>3.7906200000000005</v>
      </c>
      <c r="E1810" s="2">
        <f t="shared" si="224"/>
        <v>3.8581399999999997</v>
      </c>
      <c r="F1810" s="2">
        <f t="shared" si="217"/>
        <v>3.7577950000000002</v>
      </c>
      <c r="G1810" s="2">
        <f t="shared" si="219"/>
        <v>3.9192880000000008</v>
      </c>
      <c r="H1810" s="2">
        <f t="shared" si="223"/>
        <v>4.5186845000000053</v>
      </c>
      <c r="I1810" s="2">
        <f t="array" ref="I1810">SUMPRODUCT(B1794:B1813, (ROW(B1794:B1813)-ROW(B1794)+1)) / (20*21/2)</f>
        <v>3.751271904761905</v>
      </c>
      <c r="J1810" s="2">
        <f t="shared" si="218"/>
        <v>3.8092355440672474</v>
      </c>
      <c r="K1810" s="2">
        <f t="shared" si="220"/>
        <v>3.9238320539105396</v>
      </c>
    </row>
    <row r="1811" spans="1:11" ht="13.5" x14ac:dyDescent="0.25">
      <c r="A1811" s="3">
        <f>TITRES_STAT!B1814</f>
        <v>44649</v>
      </c>
      <c r="B1811" s="6">
        <f>TITRES_STAT!D1814</f>
        <v>3.7042999999999999</v>
      </c>
      <c r="C1811" s="2">
        <f t="shared" si="221"/>
        <v>-4.6899999999999942E-2</v>
      </c>
      <c r="D1811" s="2">
        <f t="shared" si="222"/>
        <v>3.7606000000000002</v>
      </c>
      <c r="E1811" s="2">
        <f t="shared" si="224"/>
        <v>3.8440699999999994</v>
      </c>
      <c r="F1811" s="2">
        <f t="shared" si="217"/>
        <v>3.7549800000000007</v>
      </c>
      <c r="G1811" s="2">
        <f t="shared" si="219"/>
        <v>3.9089719999999999</v>
      </c>
      <c r="H1811" s="2">
        <f t="shared" si="223"/>
        <v>4.5109005000000062</v>
      </c>
      <c r="I1811" s="2">
        <f t="array" ref="I1811">SUMPRODUCT(B1795:B1814, (ROW(B1795:B1814)-ROW(B1795)+1)) / (20*21/2)</f>
        <v>3.7419390476190482</v>
      </c>
      <c r="J1811" s="2">
        <f t="shared" si="218"/>
        <v>3.7992416827275095</v>
      </c>
      <c r="K1811" s="2">
        <f t="shared" si="220"/>
        <v>3.9152229537571852</v>
      </c>
    </row>
    <row r="1812" spans="1:11" ht="13.5" x14ac:dyDescent="0.25">
      <c r="A1812" s="3">
        <f>TITRES_STAT!B1815</f>
        <v>44650</v>
      </c>
      <c r="B1812" s="6">
        <f>TITRES_STAT!D1815</f>
        <v>3.4885999999999999</v>
      </c>
      <c r="C1812" s="2">
        <f t="shared" si="221"/>
        <v>-0.2157</v>
      </c>
      <c r="D1812" s="2">
        <f t="shared" si="222"/>
        <v>3.72682</v>
      </c>
      <c r="E1812" s="2">
        <f t="shared" si="224"/>
        <v>3.7962399999999996</v>
      </c>
      <c r="F1812" s="2">
        <f t="shared" ref="F1812:F1875" si="225">AVERAGE(B1793:B1812)</f>
        <v>3.7418500000000003</v>
      </c>
      <c r="G1812" s="2">
        <f t="shared" si="219"/>
        <v>3.894342</v>
      </c>
      <c r="H1812" s="2">
        <f t="shared" si="223"/>
        <v>4.502038000000006</v>
      </c>
      <c r="I1812" s="2">
        <f t="array" ref="I1812">SUMPRODUCT(B1796:B1815, (ROW(B1796:B1815)-ROW(B1796)+1)) / (20*21/2)</f>
        <v>3.7331419047619052</v>
      </c>
      <c r="J1812" s="2">
        <f t="shared" si="218"/>
        <v>3.7696567605629849</v>
      </c>
      <c r="K1812" s="2">
        <f t="shared" si="220"/>
        <v>3.8984926418451389</v>
      </c>
    </row>
    <row r="1813" spans="1:11" ht="13.5" x14ac:dyDescent="0.25">
      <c r="A1813" s="3">
        <f>TITRES_STAT!B1816</f>
        <v>44651</v>
      </c>
      <c r="B1813" s="6">
        <f>TITRES_STAT!D1816</f>
        <v>3.6480999999999999</v>
      </c>
      <c r="C1813" s="2">
        <f t="shared" si="221"/>
        <v>0.15949999999999998</v>
      </c>
      <c r="D1813" s="2">
        <f t="shared" si="222"/>
        <v>3.6874400000000001</v>
      </c>
      <c r="E1813" s="2">
        <f t="shared" si="224"/>
        <v>3.7671700000000001</v>
      </c>
      <c r="F1813" s="2">
        <f t="shared" si="225"/>
        <v>3.7366950000000001</v>
      </c>
      <c r="G1813" s="2">
        <f t="shared" si="219"/>
        <v>3.8829019999999996</v>
      </c>
      <c r="H1813" s="2">
        <f t="shared" si="223"/>
        <v>4.4939730000000058</v>
      </c>
      <c r="I1813" s="2">
        <f t="array" ref="I1813">SUMPRODUCT(B1797:B1816, (ROW(B1797:B1816)-ROW(B1797)+1)) / (20*21/2)</f>
        <v>3.7243447619047618</v>
      </c>
      <c r="J1813" s="2">
        <f t="shared" ref="J1813:J1876" si="226">$J$4*B1813+J1812*(1-$J$4)</f>
        <v>3.7580799262236528</v>
      </c>
      <c r="K1813" s="2">
        <f t="shared" si="220"/>
        <v>3.8886733225570942</v>
      </c>
    </row>
    <row r="1814" spans="1:11" ht="13.5" x14ac:dyDescent="0.25">
      <c r="A1814" s="3">
        <f>TITRES_STAT!B1817</f>
        <v>44652</v>
      </c>
      <c r="B1814" s="6">
        <f>TITRES_STAT!D1817</f>
        <v>3.6387</v>
      </c>
      <c r="C1814" s="2">
        <f t="shared" si="221"/>
        <v>-9.3999999999998529E-3</v>
      </c>
      <c r="D1814" s="2">
        <f t="shared" si="222"/>
        <v>3.6461799999999998</v>
      </c>
      <c r="E1814" s="2">
        <f t="shared" si="224"/>
        <v>3.7371600000000003</v>
      </c>
      <c r="F1814" s="2">
        <f t="shared" si="225"/>
        <v>3.7310699999999999</v>
      </c>
      <c r="G1814" s="2">
        <f t="shared" si="219"/>
        <v>3.8729619999999998</v>
      </c>
      <c r="H1814" s="2">
        <f t="shared" si="223"/>
        <v>4.4863770000000054</v>
      </c>
      <c r="I1814" s="2">
        <f t="array" ref="I1814">SUMPRODUCT(B1798:B1817, (ROW(B1798:B1817)-ROW(B1798)+1)) / (20*21/2)</f>
        <v>3.7017904761904767</v>
      </c>
      <c r="J1814" s="2">
        <f t="shared" si="226"/>
        <v>3.7467104094404475</v>
      </c>
      <c r="K1814" s="2">
        <f t="shared" si="220"/>
        <v>3.8788704471626985</v>
      </c>
    </row>
    <row r="1815" spans="1:11" ht="13.5" x14ac:dyDescent="0.25">
      <c r="A1815" s="3">
        <f>TITRES_STAT!B1818</f>
        <v>44655</v>
      </c>
      <c r="B1815" s="6">
        <f>TITRES_STAT!D1818</f>
        <v>3.6387</v>
      </c>
      <c r="C1815" s="2">
        <f t="shared" si="221"/>
        <v>0</v>
      </c>
      <c r="D1815" s="2">
        <f t="shared" si="222"/>
        <v>3.6236800000000002</v>
      </c>
      <c r="E1815" s="2">
        <f t="shared" si="224"/>
        <v>3.7071499999999999</v>
      </c>
      <c r="F1815" s="2">
        <f t="shared" si="225"/>
        <v>3.7310699999999999</v>
      </c>
      <c r="G1815" s="2">
        <f t="shared" si="219"/>
        <v>3.8632079999999998</v>
      </c>
      <c r="H1815" s="2">
        <f t="shared" si="223"/>
        <v>4.478781000000005</v>
      </c>
      <c r="I1815" s="2">
        <f t="array" ref="I1815">SUMPRODUCT(B1799:B1818, (ROW(B1799:B1818)-ROW(B1799)+1)) / (20*21/2)</f>
        <v>3.6791023809523811</v>
      </c>
      <c r="J1815" s="2">
        <f t="shared" si="226"/>
        <v>3.7364237037794523</v>
      </c>
      <c r="K1815" s="2">
        <f t="shared" si="220"/>
        <v>3.8694519982543576</v>
      </c>
    </row>
    <row r="1816" spans="1:11" ht="13.5" x14ac:dyDescent="0.25">
      <c r="A1816" s="3">
        <f>TITRES_STAT!B1819</f>
        <v>44656</v>
      </c>
      <c r="B1816" s="6">
        <f>TITRES_STAT!D1819</f>
        <v>3.6387</v>
      </c>
      <c r="C1816" s="2">
        <f t="shared" si="221"/>
        <v>0</v>
      </c>
      <c r="D1816" s="2">
        <f t="shared" si="222"/>
        <v>3.6105599999999995</v>
      </c>
      <c r="E1816" s="2">
        <f t="shared" si="224"/>
        <v>3.6855800000000003</v>
      </c>
      <c r="F1816" s="2">
        <f t="shared" si="225"/>
        <v>3.7348199999999991</v>
      </c>
      <c r="G1816" s="2">
        <f t="shared" si="219"/>
        <v>3.8508279999999995</v>
      </c>
      <c r="H1816" s="2">
        <f t="shared" si="223"/>
        <v>4.4711850000000046</v>
      </c>
      <c r="I1816" s="2">
        <f t="array" ref="I1816">SUMPRODUCT(B1800:B1819, (ROW(B1800:B1819)-ROW(B1800)+1)) / (20*21/2)</f>
        <v>3.6567271428571431</v>
      </c>
      <c r="J1816" s="2">
        <f t="shared" si="226"/>
        <v>3.7271166843718855</v>
      </c>
      <c r="K1816" s="2">
        <f t="shared" si="220"/>
        <v>3.8604029002835984</v>
      </c>
    </row>
    <row r="1817" spans="1:11" ht="13.5" x14ac:dyDescent="0.25">
      <c r="A1817" s="3">
        <f>TITRES_STAT!B1820</f>
        <v>44657</v>
      </c>
      <c r="B1817" s="6">
        <f>TITRES_STAT!D1820</f>
        <v>3.4980000000000002</v>
      </c>
      <c r="C1817" s="2">
        <f t="shared" si="221"/>
        <v>-0.14069999999999983</v>
      </c>
      <c r="D1817" s="2">
        <f t="shared" si="222"/>
        <v>3.6124400000000003</v>
      </c>
      <c r="E1817" s="2">
        <f t="shared" si="224"/>
        <v>3.6696300000000002</v>
      </c>
      <c r="F1817" s="2">
        <f t="shared" si="225"/>
        <v>3.7362249999999997</v>
      </c>
      <c r="G1817" s="2">
        <f t="shared" si="219"/>
        <v>3.8356339999999989</v>
      </c>
      <c r="H1817" s="2">
        <f t="shared" si="223"/>
        <v>4.4630260000000046</v>
      </c>
      <c r="I1817" s="2">
        <f t="array" ref="I1817">SUMPRODUCT(B1801:B1820, (ROW(B1801:B1820)-ROW(B1801)+1)) / (20*21/2)</f>
        <v>3.6489600000000002</v>
      </c>
      <c r="J1817" s="2">
        <f t="shared" si="226"/>
        <v>3.7052960477650392</v>
      </c>
      <c r="K1817" s="2">
        <f t="shared" si="220"/>
        <v>3.8461910218411046</v>
      </c>
    </row>
    <row r="1818" spans="1:11" ht="13.5" x14ac:dyDescent="0.25">
      <c r="A1818" s="3">
        <f>TITRES_STAT!B1821</f>
        <v>44658</v>
      </c>
      <c r="B1818" s="6">
        <f>TITRES_STAT!D1821</f>
        <v>3.4980000000000002</v>
      </c>
      <c r="C1818" s="2">
        <f t="shared" si="221"/>
        <v>0</v>
      </c>
      <c r="D1818" s="2">
        <f t="shared" si="222"/>
        <v>3.5824200000000004</v>
      </c>
      <c r="E1818" s="2">
        <f t="shared" si="224"/>
        <v>3.6349299999999998</v>
      </c>
      <c r="F1818" s="2">
        <f t="shared" si="225"/>
        <v>3.7329400000000006</v>
      </c>
      <c r="G1818" s="2">
        <f t="shared" si="219"/>
        <v>3.8213779999999984</v>
      </c>
      <c r="H1818" s="2">
        <f t="shared" si="223"/>
        <v>4.4542575000000051</v>
      </c>
      <c r="I1818" s="2">
        <f t="array" ref="I1818">SUMPRODUCT(B1802:B1821, (ROW(B1802:B1821)-ROW(B1802)+1)) / (20*21/2)</f>
        <v>3.6622714285714282</v>
      </c>
      <c r="J1818" s="2">
        <f t="shared" si="226"/>
        <v>3.6855535670255115</v>
      </c>
      <c r="K1818" s="2">
        <f t="shared" si="220"/>
        <v>3.8325364719649828</v>
      </c>
    </row>
    <row r="1819" spans="1:11" ht="13.5" x14ac:dyDescent="0.25">
      <c r="A1819" s="3">
        <f>TITRES_STAT!B1822</f>
        <v>44659</v>
      </c>
      <c r="B1819" s="6">
        <f>TITRES_STAT!D1822</f>
        <v>3.4980000000000002</v>
      </c>
      <c r="C1819" s="2">
        <f t="shared" si="221"/>
        <v>0</v>
      </c>
      <c r="D1819" s="2">
        <f t="shared" si="222"/>
        <v>3.5542800000000008</v>
      </c>
      <c r="E1819" s="2">
        <f t="shared" si="224"/>
        <v>3.6002299999999998</v>
      </c>
      <c r="F1819" s="2">
        <f t="shared" si="225"/>
        <v>3.7296550000000002</v>
      </c>
      <c r="G1819" s="2">
        <f t="shared" si="219"/>
        <v>3.8091859999999986</v>
      </c>
      <c r="H1819" s="2">
        <f t="shared" si="223"/>
        <v>4.4459580000000054</v>
      </c>
      <c r="I1819" s="2">
        <f t="array" ref="I1819">SUMPRODUCT(B1803:B1822, (ROW(B1803:B1822)-ROW(B1803)+1)) / (20*21/2)</f>
        <v>3.6808457142857138</v>
      </c>
      <c r="J1819" s="2">
        <f t="shared" si="226"/>
        <v>3.6676913225468915</v>
      </c>
      <c r="K1819" s="2">
        <f t="shared" si="220"/>
        <v>3.8194173946330228</v>
      </c>
    </row>
    <row r="1820" spans="1:11" ht="13.5" x14ac:dyDescent="0.25">
      <c r="A1820" s="3">
        <f>TITRES_STAT!B1823</f>
        <v>44662</v>
      </c>
      <c r="B1820" s="6">
        <f>TITRES_STAT!D1823</f>
        <v>3.6480999999999999</v>
      </c>
      <c r="C1820" s="2">
        <f t="shared" si="221"/>
        <v>0.15009999999999968</v>
      </c>
      <c r="D1820" s="2">
        <f t="shared" si="222"/>
        <v>3.5561599999999998</v>
      </c>
      <c r="E1820" s="2">
        <f t="shared" si="224"/>
        <v>3.5899200000000002</v>
      </c>
      <c r="F1820" s="2">
        <f t="shared" si="225"/>
        <v>3.72403</v>
      </c>
      <c r="G1820" s="2">
        <f t="shared" si="219"/>
        <v>3.800183999999998</v>
      </c>
      <c r="H1820" s="2">
        <f t="shared" si="223"/>
        <v>4.4391120000000051</v>
      </c>
      <c r="I1820" s="2">
        <f t="array" ref="I1820">SUMPRODUCT(B1804:B1823, (ROW(B1804:B1823)-ROW(B1804)+1)) / (20*21/2)</f>
        <v>3.6969671428571429</v>
      </c>
      <c r="J1820" s="2">
        <f t="shared" si="226"/>
        <v>3.6658254823043301</v>
      </c>
      <c r="K1820" s="2">
        <f t="shared" si="220"/>
        <v>3.8126990654317279</v>
      </c>
    </row>
    <row r="1821" spans="1:11" ht="13.5" x14ac:dyDescent="0.25">
      <c r="A1821" s="3">
        <f>TITRES_STAT!B1824</f>
        <v>44663</v>
      </c>
      <c r="B1821" s="6">
        <f>TITRES_STAT!D1824</f>
        <v>3.8637999999999999</v>
      </c>
      <c r="C1821" s="2">
        <f t="shared" si="221"/>
        <v>0.2157</v>
      </c>
      <c r="D1821" s="2">
        <f t="shared" si="222"/>
        <v>3.6011800000000003</v>
      </c>
      <c r="E1821" s="2">
        <f t="shared" si="224"/>
        <v>3.6058700000000004</v>
      </c>
      <c r="F1821" s="2">
        <f t="shared" si="225"/>
        <v>3.724969999999999</v>
      </c>
      <c r="G1821" s="2">
        <f t="shared" si="219"/>
        <v>3.7953079999999981</v>
      </c>
      <c r="H1821" s="2">
        <f t="shared" si="223"/>
        <v>4.4326415000000052</v>
      </c>
      <c r="I1821" s="2">
        <f t="array" ref="I1821">SUMPRODUCT(B1805:B1824, (ROW(B1805:B1824)-ROW(B1805)+1)) / (20*21/2)</f>
        <v>3.713311904761905</v>
      </c>
      <c r="J1821" s="2">
        <f t="shared" si="226"/>
        <v>3.6846801982753465</v>
      </c>
      <c r="K1821" s="2">
        <f t="shared" si="220"/>
        <v>3.8147030236500918</v>
      </c>
    </row>
    <row r="1822" spans="1:11" ht="13.5" x14ac:dyDescent="0.25">
      <c r="A1822" s="3">
        <f>TITRES_STAT!B1825</f>
        <v>44664</v>
      </c>
      <c r="B1822" s="6">
        <f>TITRES_STAT!D1825</f>
        <v>3.92</v>
      </c>
      <c r="C1822" s="2">
        <f t="shared" si="221"/>
        <v>5.6200000000000028E-2</v>
      </c>
      <c r="D1822" s="2">
        <f t="shared" si="222"/>
        <v>3.6855800000000003</v>
      </c>
      <c r="E1822" s="2">
        <f t="shared" si="224"/>
        <v>3.6490100000000005</v>
      </c>
      <c r="F1822" s="2">
        <f t="shared" si="225"/>
        <v>3.7226249999999994</v>
      </c>
      <c r="G1822" s="2">
        <f t="shared" si="219"/>
        <v>3.7915559999999981</v>
      </c>
      <c r="H1822" s="2">
        <f t="shared" si="223"/>
        <v>4.4264520000000047</v>
      </c>
      <c r="I1822" s="2">
        <f t="array" ref="I1822">SUMPRODUCT(B1806:B1825, (ROW(B1806:B1825)-ROW(B1806)+1)) / (20*21/2)</f>
        <v>3.7298800000000001</v>
      </c>
      <c r="J1822" s="2">
        <f t="shared" si="226"/>
        <v>3.7070916079634086</v>
      </c>
      <c r="K1822" s="2">
        <f t="shared" si="220"/>
        <v>3.8188323168402847</v>
      </c>
    </row>
    <row r="1823" spans="1:11" ht="13.5" x14ac:dyDescent="0.25">
      <c r="A1823" s="3">
        <f>TITRES_STAT!B1826</f>
        <v>44665</v>
      </c>
      <c r="B1823" s="6">
        <f>TITRES_STAT!D1826</f>
        <v>3.8919000000000001</v>
      </c>
      <c r="C1823" s="2">
        <f t="shared" si="221"/>
        <v>-2.8099999999999792E-2</v>
      </c>
      <c r="D1823" s="2">
        <f t="shared" si="222"/>
        <v>3.7643599999999999</v>
      </c>
      <c r="E1823" s="2">
        <f t="shared" si="224"/>
        <v>3.6733900000000004</v>
      </c>
      <c r="F1823" s="2">
        <f t="shared" si="225"/>
        <v>3.7202800000000003</v>
      </c>
      <c r="G1823" s="2">
        <f t="shared" si="219"/>
        <v>3.7889299999999979</v>
      </c>
      <c r="H1823" s="2">
        <f t="shared" si="223"/>
        <v>4.4196530000000038</v>
      </c>
      <c r="I1823" s="2">
        <f t="array" ref="I1823">SUMPRODUCT(B1807:B1826, (ROW(B1807:B1826)-ROW(B1807)+1)) / (20*21/2)</f>
        <v>3.7413095238095235</v>
      </c>
      <c r="J1823" s="2">
        <f t="shared" si="226"/>
        <v>3.724692407204989</v>
      </c>
      <c r="K1823" s="2">
        <f t="shared" si="220"/>
        <v>3.8216977161798815</v>
      </c>
    </row>
    <row r="1824" spans="1:11" ht="13.5" x14ac:dyDescent="0.25">
      <c r="A1824" s="3">
        <f>TITRES_STAT!B1827</f>
        <v>44666</v>
      </c>
      <c r="B1824" s="6">
        <f>TITRES_STAT!D1827</f>
        <v>3.8919000000000001</v>
      </c>
      <c r="C1824" s="2">
        <f t="shared" si="221"/>
        <v>0</v>
      </c>
      <c r="D1824" s="2">
        <f t="shared" si="222"/>
        <v>3.8431399999999996</v>
      </c>
      <c r="E1824" s="2">
        <f t="shared" si="224"/>
        <v>3.6987100000000006</v>
      </c>
      <c r="F1824" s="2">
        <f t="shared" si="225"/>
        <v>3.7179349999999998</v>
      </c>
      <c r="G1824" s="2">
        <f t="shared" si="219"/>
        <v>3.784615999999998</v>
      </c>
      <c r="H1824" s="2">
        <f t="shared" si="223"/>
        <v>4.4128540000000029</v>
      </c>
      <c r="I1824" s="2">
        <f t="array" ref="I1824">SUMPRODUCT(B1808:B1827, (ROW(B1808:B1827)-ROW(B1808)+1)) / (20*21/2)</f>
        <v>3.7501523809523811</v>
      </c>
      <c r="J1824" s="2">
        <f t="shared" si="226"/>
        <v>3.7406169398521332</v>
      </c>
      <c r="K1824" s="2">
        <f t="shared" si="220"/>
        <v>3.8244507469179254</v>
      </c>
    </row>
    <row r="1825" spans="1:11" ht="13.5" x14ac:dyDescent="0.25">
      <c r="A1825" s="3">
        <f>TITRES_STAT!B1828</f>
        <v>44669</v>
      </c>
      <c r="B1825" s="6">
        <f>TITRES_STAT!D1828</f>
        <v>3.8919000000000001</v>
      </c>
      <c r="C1825" s="2">
        <f t="shared" si="221"/>
        <v>0</v>
      </c>
      <c r="D1825" s="2">
        <f t="shared" si="222"/>
        <v>3.8918999999999997</v>
      </c>
      <c r="E1825" s="2">
        <f t="shared" si="224"/>
        <v>3.72403</v>
      </c>
      <c r="F1825" s="2">
        <f t="shared" si="225"/>
        <v>3.7155900000000002</v>
      </c>
      <c r="G1825" s="2">
        <f t="shared" si="219"/>
        <v>3.7818019999999977</v>
      </c>
      <c r="H1825" s="2">
        <f t="shared" si="223"/>
        <v>4.4059610000000022</v>
      </c>
      <c r="I1825" s="2">
        <f t="array" ref="I1825">SUMPRODUCT(B1809:B1828, (ROW(B1809:B1828)-ROW(B1809)+1)) / (20*21/2)</f>
        <v>3.7493476190476187</v>
      </c>
      <c r="J1825" s="2">
        <f t="shared" si="226"/>
        <v>3.7550248503424064</v>
      </c>
      <c r="K1825" s="2">
        <f t="shared" si="220"/>
        <v>3.8270958156662425</v>
      </c>
    </row>
    <row r="1826" spans="1:11" ht="13.5" x14ac:dyDescent="0.25">
      <c r="A1826" s="3">
        <f>TITRES_STAT!B1829</f>
        <v>44670</v>
      </c>
      <c r="B1826" s="6">
        <f>TITRES_STAT!D1829</f>
        <v>3.8355999999999999</v>
      </c>
      <c r="C1826" s="2">
        <f t="shared" si="221"/>
        <v>-5.6300000000000239E-2</v>
      </c>
      <c r="D1826" s="2">
        <f t="shared" si="222"/>
        <v>3.88626</v>
      </c>
      <c r="E1826" s="2">
        <f t="shared" si="224"/>
        <v>3.7437199999999997</v>
      </c>
      <c r="F1826" s="2">
        <f t="shared" si="225"/>
        <v>3.7146500000000002</v>
      </c>
      <c r="G1826" s="2">
        <f t="shared" si="219"/>
        <v>3.7780499999999977</v>
      </c>
      <c r="H1826" s="2">
        <f t="shared" si="223"/>
        <v>4.3987865000000026</v>
      </c>
      <c r="I1826" s="2">
        <f t="array" ref="I1826">SUMPRODUCT(B1810:B1829, (ROW(B1810:B1829)-ROW(B1810)+1)) / (20*21/2)</f>
        <v>3.7491680952380952</v>
      </c>
      <c r="J1826" s="2">
        <f t="shared" si="226"/>
        <v>3.7626986741193198</v>
      </c>
      <c r="K1826" s="2">
        <f t="shared" si="220"/>
        <v>3.8274293130910957</v>
      </c>
    </row>
    <row r="1827" spans="1:11" ht="13.5" x14ac:dyDescent="0.25">
      <c r="A1827" s="3">
        <f>TITRES_STAT!B1830</f>
        <v>44671</v>
      </c>
      <c r="B1827" s="6">
        <f>TITRES_STAT!D1830</f>
        <v>3.8075000000000001</v>
      </c>
      <c r="C1827" s="2">
        <f t="shared" si="221"/>
        <v>-2.8099999999999792E-2</v>
      </c>
      <c r="D1827" s="2">
        <f t="shared" si="222"/>
        <v>3.8637600000000001</v>
      </c>
      <c r="E1827" s="2">
        <f t="shared" si="224"/>
        <v>3.7746699999999995</v>
      </c>
      <c r="F1827" s="2">
        <f t="shared" si="225"/>
        <v>3.7221500000000001</v>
      </c>
      <c r="G1827" s="2">
        <f t="shared" si="219"/>
        <v>3.7750479999999977</v>
      </c>
      <c r="H1827" s="2">
        <f t="shared" si="223"/>
        <v>4.3915655000000022</v>
      </c>
      <c r="I1827" s="2">
        <f t="array" ref="I1827">SUMPRODUCT(B1811:B1830, (ROW(B1811:B1830)-ROW(B1811)+1)) / (20*21/2)</f>
        <v>3.7531852380952375</v>
      </c>
      <c r="J1827" s="2">
        <f t="shared" si="226"/>
        <v>3.766965467060337</v>
      </c>
      <c r="K1827" s="2">
        <f t="shared" si="220"/>
        <v>3.826647771401249</v>
      </c>
    </row>
    <row r="1828" spans="1:11" ht="13.5" x14ac:dyDescent="0.25">
      <c r="A1828" s="3">
        <f>TITRES_STAT!B1831</f>
        <v>44672</v>
      </c>
      <c r="B1828" s="6">
        <f>TITRES_STAT!D1831</f>
        <v>3.7136999999999998</v>
      </c>
      <c r="C1828" s="2">
        <f t="shared" si="221"/>
        <v>-9.3800000000000328E-2</v>
      </c>
      <c r="D1828" s="2">
        <f t="shared" si="222"/>
        <v>3.8281199999999997</v>
      </c>
      <c r="E1828" s="2">
        <f t="shared" si="224"/>
        <v>3.7962400000000001</v>
      </c>
      <c r="F1828" s="2">
        <f t="shared" si="225"/>
        <v>3.7155849999999999</v>
      </c>
      <c r="G1828" s="2">
        <f t="shared" si="219"/>
        <v>3.7696079999999976</v>
      </c>
      <c r="H1828" s="2">
        <f t="shared" si="223"/>
        <v>4.3838755000000029</v>
      </c>
      <c r="I1828" s="2">
        <f t="array" ref="I1828">SUMPRODUCT(B1812:B1831, (ROW(B1812:B1831)-ROW(B1812)+1)) / (20*21/2)</f>
        <v>3.7572023809523807</v>
      </c>
      <c r="J1828" s="2">
        <f t="shared" si="226"/>
        <v>3.7618925654355428</v>
      </c>
      <c r="K1828" s="2">
        <f t="shared" si="220"/>
        <v>3.8222184470325726</v>
      </c>
    </row>
    <row r="1829" spans="1:11" ht="13.5" x14ac:dyDescent="0.25">
      <c r="A1829" s="3">
        <f>TITRES_STAT!B1832</f>
        <v>44673</v>
      </c>
      <c r="B1829" s="6">
        <f>TITRES_STAT!D1832</f>
        <v>3.7136999999999998</v>
      </c>
      <c r="C1829" s="2">
        <f t="shared" si="221"/>
        <v>0</v>
      </c>
      <c r="D1829" s="2">
        <f t="shared" si="222"/>
        <v>3.7924799999999999</v>
      </c>
      <c r="E1829" s="2">
        <f t="shared" si="224"/>
        <v>3.8178100000000001</v>
      </c>
      <c r="F1829" s="2">
        <f t="shared" si="225"/>
        <v>3.7090200000000002</v>
      </c>
      <c r="G1829" s="2">
        <f t="shared" si="219"/>
        <v>3.764167999999998</v>
      </c>
      <c r="H1829" s="2">
        <f t="shared" si="223"/>
        <v>4.3761855000000027</v>
      </c>
      <c r="I1829" s="2">
        <f t="array" ref="I1829">SUMPRODUCT(B1813:B1832, (ROW(B1813:B1832)-ROW(B1813)+1)) / (20*21/2)</f>
        <v>3.7609961904761908</v>
      </c>
      <c r="J1829" s="2">
        <f t="shared" si="226"/>
        <v>3.7573027972988244</v>
      </c>
      <c r="K1829" s="2">
        <f t="shared" si="220"/>
        <v>3.8179628216587465</v>
      </c>
    </row>
    <row r="1830" spans="1:11" ht="13.5" x14ac:dyDescent="0.25">
      <c r="A1830" s="3">
        <f>TITRES_STAT!B1833</f>
        <v>44676</v>
      </c>
      <c r="B1830" s="6">
        <f>TITRES_STAT!D1833</f>
        <v>3.7511999999999999</v>
      </c>
      <c r="C1830" s="2">
        <f t="shared" si="221"/>
        <v>3.7500000000000089E-2</v>
      </c>
      <c r="D1830" s="2">
        <f t="shared" si="222"/>
        <v>3.7643399999999998</v>
      </c>
      <c r="E1830" s="2">
        <f t="shared" si="224"/>
        <v>3.8281199999999997</v>
      </c>
      <c r="F1830" s="2">
        <f t="shared" si="225"/>
        <v>3.7090199999999998</v>
      </c>
      <c r="G1830" s="2">
        <f t="shared" si="219"/>
        <v>3.759853999999998</v>
      </c>
      <c r="H1830" s="2">
        <f t="shared" si="223"/>
        <v>4.3687300000000029</v>
      </c>
      <c r="I1830" s="2">
        <f t="array" ref="I1830">SUMPRODUCT(B1814:B1833, (ROW(B1814:B1833)-ROW(B1814)+1)) / (20*21/2)</f>
        <v>3.7635395238095239</v>
      </c>
      <c r="J1830" s="2">
        <f t="shared" si="226"/>
        <v>3.75672157850846</v>
      </c>
      <c r="K1830" s="2">
        <f t="shared" si="220"/>
        <v>3.8153446717897763</v>
      </c>
    </row>
    <row r="1831" spans="1:11" ht="13.5" x14ac:dyDescent="0.25">
      <c r="A1831" s="3">
        <f>TITRES_STAT!B1834</f>
        <v>44677</v>
      </c>
      <c r="B1831" s="6">
        <f>TITRES_STAT!D1834</f>
        <v>3.7511999999999999</v>
      </c>
      <c r="C1831" s="2">
        <f t="shared" si="221"/>
        <v>0</v>
      </c>
      <c r="D1831" s="2">
        <f t="shared" si="222"/>
        <v>3.7474600000000002</v>
      </c>
      <c r="E1831" s="2">
        <f t="shared" si="224"/>
        <v>3.8168599999999997</v>
      </c>
      <c r="F1831" s="2">
        <f t="shared" si="225"/>
        <v>3.7113649999999998</v>
      </c>
      <c r="G1831" s="2">
        <f t="shared" si="219"/>
        <v>3.7561019999999985</v>
      </c>
      <c r="H1831" s="2">
        <f t="shared" si="223"/>
        <v>4.3613210000000038</v>
      </c>
      <c r="I1831" s="2">
        <f t="array" ref="I1831">SUMPRODUCT(B1815:B1834, (ROW(B1815:B1834)-ROW(B1815)+1)) / (20*21/2)</f>
        <v>3.7718490476190478</v>
      </c>
      <c r="J1831" s="2">
        <f t="shared" si="226"/>
        <v>3.7561957138886064</v>
      </c>
      <c r="K1831" s="2">
        <f t="shared" si="220"/>
        <v>3.8128291944646873</v>
      </c>
    </row>
    <row r="1832" spans="1:11" ht="13.5" x14ac:dyDescent="0.25">
      <c r="A1832" s="3">
        <f>TITRES_STAT!B1835</f>
        <v>44678</v>
      </c>
      <c r="B1832" s="6">
        <f>TITRES_STAT!D1835</f>
        <v>3.7511999999999999</v>
      </c>
      <c r="C1832" s="2">
        <f t="shared" si="221"/>
        <v>0</v>
      </c>
      <c r="D1832" s="2">
        <f t="shared" si="222"/>
        <v>3.7362000000000002</v>
      </c>
      <c r="E1832" s="2">
        <f t="shared" si="224"/>
        <v>3.7999799999999992</v>
      </c>
      <c r="F1832" s="2">
        <f t="shared" si="225"/>
        <v>3.7244950000000001</v>
      </c>
      <c r="G1832" s="2">
        <f t="shared" si="219"/>
        <v>3.752349999999999</v>
      </c>
      <c r="H1832" s="2">
        <f t="shared" si="223"/>
        <v>4.3539120000000038</v>
      </c>
      <c r="I1832" s="2">
        <f t="array" ref="I1832">SUMPRODUCT(B1816:B1835, (ROW(B1816:B1835)-ROW(B1816)+1)) / (20*21/2)</f>
        <v>3.7810909523809526</v>
      </c>
      <c r="J1832" s="2">
        <f t="shared" si="226"/>
        <v>3.755719931613501</v>
      </c>
      <c r="K1832" s="2">
        <f t="shared" si="220"/>
        <v>3.8104123633092093</v>
      </c>
    </row>
    <row r="1833" spans="1:11" ht="13.5" x14ac:dyDescent="0.25">
      <c r="A1833" s="3">
        <f>TITRES_STAT!B1836</f>
        <v>44679</v>
      </c>
      <c r="B1833" s="6">
        <f>TITRES_STAT!D1836</f>
        <v>3.7511999999999999</v>
      </c>
      <c r="C1833" s="2">
        <f t="shared" si="221"/>
        <v>0</v>
      </c>
      <c r="D1833" s="2">
        <f t="shared" si="222"/>
        <v>3.7437000000000005</v>
      </c>
      <c r="E1833" s="2">
        <f t="shared" si="224"/>
        <v>3.7859099999999999</v>
      </c>
      <c r="F1833" s="2">
        <f t="shared" si="225"/>
        <v>3.7296500000000004</v>
      </c>
      <c r="G1833" s="2">
        <f t="shared" si="219"/>
        <v>3.7485979999999994</v>
      </c>
      <c r="H1833" s="2">
        <f t="shared" si="223"/>
        <v>4.3465500000000041</v>
      </c>
      <c r="I1833" s="2">
        <f t="array" ref="I1833">SUMPRODUCT(B1817:B1836, (ROW(B1817:B1836)-ROW(B1817)+1)) / (20*21/2)</f>
        <v>3.7840428571428566</v>
      </c>
      <c r="J1833" s="2">
        <f t="shared" si="226"/>
        <v>3.7552894619360244</v>
      </c>
      <c r="K1833" s="2">
        <f t="shared" si="220"/>
        <v>3.808090309846103</v>
      </c>
    </row>
    <row r="1834" spans="1:11" ht="13.5" x14ac:dyDescent="0.25">
      <c r="A1834" s="3">
        <f>TITRES_STAT!B1837</f>
        <v>44680</v>
      </c>
      <c r="B1834" s="6">
        <f>TITRES_STAT!D1837</f>
        <v>3.8169</v>
      </c>
      <c r="C1834" s="2">
        <f t="shared" si="221"/>
        <v>6.5700000000000092E-2</v>
      </c>
      <c r="D1834" s="2">
        <f t="shared" si="222"/>
        <v>3.7643399999999998</v>
      </c>
      <c r="E1834" s="2">
        <f t="shared" si="224"/>
        <v>3.7784099999999996</v>
      </c>
      <c r="F1834" s="2">
        <f t="shared" si="225"/>
        <v>3.7385600000000005</v>
      </c>
      <c r="G1834" s="2">
        <f t="shared" si="219"/>
        <v>3.7463479999999998</v>
      </c>
      <c r="H1834" s="2">
        <f t="shared" si="223"/>
        <v>4.3395165000000038</v>
      </c>
      <c r="I1834" s="2">
        <f t="array" ref="I1834">SUMPRODUCT(B1818:B1837, (ROW(B1818:B1837)-ROW(B1818)+1)) / (20*21/2)</f>
        <v>3.8077533333333329</v>
      </c>
      <c r="J1834" s="2">
        <f t="shared" si="226"/>
        <v>3.7611571322278312</v>
      </c>
      <c r="K1834" s="2">
        <f t="shared" si="220"/>
        <v>3.8084357878913542</v>
      </c>
    </row>
    <row r="1835" spans="1:11" ht="13.5" x14ac:dyDescent="0.25">
      <c r="A1835" s="3">
        <f>TITRES_STAT!B1838</f>
        <v>44685</v>
      </c>
      <c r="B1835" s="6">
        <f>TITRES_STAT!D1838</f>
        <v>3.8355999999999999</v>
      </c>
      <c r="C1835" s="2">
        <f t="shared" si="221"/>
        <v>1.8699999999999939E-2</v>
      </c>
      <c r="D1835" s="2">
        <f t="shared" si="222"/>
        <v>3.7812199999999998</v>
      </c>
      <c r="E1835" s="2">
        <f t="shared" si="224"/>
        <v>3.77278</v>
      </c>
      <c r="F1835" s="2">
        <f t="shared" si="225"/>
        <v>3.7484049999999995</v>
      </c>
      <c r="G1835" s="2">
        <f t="shared" si="219"/>
        <v>3.7448459999999999</v>
      </c>
      <c r="H1835" s="2">
        <f t="shared" si="223"/>
        <v>4.3329515000000036</v>
      </c>
      <c r="I1835" s="2">
        <f t="array" ref="I1835">SUMPRODUCT(B1819:B1838, (ROW(B1819:B1838)-ROW(B1819)+1)) / (20*21/2)</f>
        <v>3.8513857142857146</v>
      </c>
      <c r="J1835" s="2">
        <f t="shared" si="226"/>
        <v>3.7682469291585137</v>
      </c>
      <c r="K1835" s="2">
        <f t="shared" si="220"/>
        <v>3.8095010511113014</v>
      </c>
    </row>
    <row r="1836" spans="1:11" ht="13.5" x14ac:dyDescent="0.25">
      <c r="A1836" s="3">
        <f>TITRES_STAT!B1839</f>
        <v>44686</v>
      </c>
      <c r="B1836" s="6">
        <f>TITRES_STAT!D1839</f>
        <v>3.7793999999999999</v>
      </c>
      <c r="C1836" s="2">
        <f t="shared" si="221"/>
        <v>-5.6200000000000028E-2</v>
      </c>
      <c r="D1836" s="2">
        <f t="shared" si="222"/>
        <v>3.7868599999999999</v>
      </c>
      <c r="E1836" s="2">
        <f t="shared" si="224"/>
        <v>3.7671600000000005</v>
      </c>
      <c r="F1836" s="2">
        <f t="shared" si="225"/>
        <v>3.7554399999999992</v>
      </c>
      <c r="G1836" s="2">
        <f t="shared" si="219"/>
        <v>3.7425960000000003</v>
      </c>
      <c r="H1836" s="2">
        <f t="shared" si="223"/>
        <v>4.3261525000000027</v>
      </c>
      <c r="I1836" s="2">
        <f t="array" ref="I1836">SUMPRODUCT(B1820:B1839, (ROW(B1820:B1839)-ROW(B1820)+1)) / (20*21/2)</f>
        <v>3.9066709523809515</v>
      </c>
      <c r="J1836" s="2">
        <f t="shared" si="226"/>
        <v>3.7693091263815122</v>
      </c>
      <c r="K1836" s="2">
        <f t="shared" si="220"/>
        <v>3.8083206177343878</v>
      </c>
    </row>
    <row r="1837" spans="1:11" ht="13.5" x14ac:dyDescent="0.25">
      <c r="A1837" s="3">
        <f>TITRES_STAT!B1840</f>
        <v>44687</v>
      </c>
      <c r="B1837" s="6">
        <f>TITRES_STAT!D1840</f>
        <v>4.0044000000000004</v>
      </c>
      <c r="C1837" s="2">
        <f t="shared" si="221"/>
        <v>0.22500000000000053</v>
      </c>
      <c r="D1837" s="2">
        <f t="shared" si="222"/>
        <v>3.8374999999999999</v>
      </c>
      <c r="E1837" s="2">
        <f t="shared" si="224"/>
        <v>3.7868499999999998</v>
      </c>
      <c r="F1837" s="2">
        <f t="shared" si="225"/>
        <v>3.7807599999999995</v>
      </c>
      <c r="G1837" s="2">
        <f t="shared" si="219"/>
        <v>3.7469100000000002</v>
      </c>
      <c r="H1837" s="2">
        <f t="shared" si="223"/>
        <v>4.3208535000000037</v>
      </c>
      <c r="I1837" s="2">
        <f t="array" ref="I1837">SUMPRODUCT(B1821:B1840, (ROW(B1821:B1840)-ROW(B1821)+1)) / (20*21/2)</f>
        <v>3.9469547619047614</v>
      </c>
      <c r="J1837" s="2">
        <f t="shared" si="226"/>
        <v>3.7916987333927969</v>
      </c>
      <c r="K1837" s="2">
        <f t="shared" si="220"/>
        <v>3.8160100052742161</v>
      </c>
    </row>
    <row r="1838" spans="1:11" ht="13.5" x14ac:dyDescent="0.25">
      <c r="A1838" s="3">
        <f>TITRES_STAT!B1841</f>
        <v>44690</v>
      </c>
      <c r="B1838" s="6">
        <f>TITRES_STAT!D1841</f>
        <v>4.2389000000000001</v>
      </c>
      <c r="C1838" s="2">
        <f t="shared" si="221"/>
        <v>0.23449999999999971</v>
      </c>
      <c r="D1838" s="2">
        <f t="shared" si="222"/>
        <v>3.9350399999999999</v>
      </c>
      <c r="E1838" s="2">
        <f t="shared" si="224"/>
        <v>3.8393700000000002</v>
      </c>
      <c r="F1838" s="2">
        <f t="shared" si="225"/>
        <v>3.8178049999999999</v>
      </c>
      <c r="G1838" s="2">
        <f t="shared" si="219"/>
        <v>3.7559140000000006</v>
      </c>
      <c r="H1838" s="2">
        <f t="shared" si="223"/>
        <v>4.3164925000000025</v>
      </c>
      <c r="I1838" s="2">
        <f t="array" ref="I1838">SUMPRODUCT(B1822:B1841, (ROW(B1822:B1841)-ROW(B1822)+1)) / (20*21/2)</f>
        <v>3.9806304761904756</v>
      </c>
      <c r="J1838" s="2">
        <f t="shared" si="226"/>
        <v>3.8342893302125303</v>
      </c>
      <c r="K1838" s="2">
        <f t="shared" si="220"/>
        <v>3.8325939266360116</v>
      </c>
    </row>
    <row r="1839" spans="1:11" ht="13.5" x14ac:dyDescent="0.25">
      <c r="A1839" s="3">
        <f>TITRES_STAT!B1842</f>
        <v>44691</v>
      </c>
      <c r="B1839" s="6">
        <f>TITRES_STAT!D1842</f>
        <v>4.3982999999999999</v>
      </c>
      <c r="C1839" s="2">
        <f t="shared" si="221"/>
        <v>0.15939999999999976</v>
      </c>
      <c r="D1839" s="2">
        <f t="shared" si="222"/>
        <v>4.0513199999999996</v>
      </c>
      <c r="E1839" s="2">
        <f t="shared" si="224"/>
        <v>3.9078299999999997</v>
      </c>
      <c r="F1839" s="2">
        <f t="shared" si="225"/>
        <v>3.8628200000000001</v>
      </c>
      <c r="G1839" s="2">
        <f t="shared" si="219"/>
        <v>3.7684800000000012</v>
      </c>
      <c r="H1839" s="2">
        <f t="shared" si="223"/>
        <v>4.3131630000000021</v>
      </c>
      <c r="I1839" s="2">
        <f t="array" ref="I1839">SUMPRODUCT(B1823:B1842, (ROW(B1823:B1842)-ROW(B1823)+1)) / (20*21/2)</f>
        <v>4.0008657142857151</v>
      </c>
      <c r="J1839" s="2">
        <f t="shared" si="226"/>
        <v>3.8880046320970512</v>
      </c>
      <c r="K1839" s="2">
        <f t="shared" si="220"/>
        <v>3.8547784785326384</v>
      </c>
    </row>
    <row r="1840" spans="1:11" ht="13.5" x14ac:dyDescent="0.25">
      <c r="A1840" s="3">
        <f>TITRES_STAT!B1843</f>
        <v>44692</v>
      </c>
      <c r="B1840" s="6">
        <f>TITRES_STAT!D1843</f>
        <v>4.2858000000000001</v>
      </c>
      <c r="C1840" s="2">
        <f t="shared" si="221"/>
        <v>-0.11249999999999982</v>
      </c>
      <c r="D1840" s="2">
        <f t="shared" si="222"/>
        <v>4.1413600000000006</v>
      </c>
      <c r="E1840" s="2">
        <f t="shared" si="224"/>
        <v>3.9612900000000004</v>
      </c>
      <c r="F1840" s="2">
        <f t="shared" si="225"/>
        <v>3.8947049999999996</v>
      </c>
      <c r="G1840" s="2">
        <f t="shared" si="219"/>
        <v>3.7789840000000017</v>
      </c>
      <c r="H1840" s="2">
        <f t="shared" si="223"/>
        <v>4.3099745000000018</v>
      </c>
      <c r="I1840" s="2">
        <f t="array" ref="I1840">SUMPRODUCT(B1824:B1843, (ROW(B1824:B1843)-ROW(B1824)+1)) / (20*21/2)</f>
        <v>4.0245752380952382</v>
      </c>
      <c r="J1840" s="2">
        <f t="shared" si="226"/>
        <v>3.9258899052306653</v>
      </c>
      <c r="K1840" s="2">
        <f t="shared" si="220"/>
        <v>3.8716812832960645</v>
      </c>
    </row>
    <row r="1841" spans="1:11" ht="13.5" x14ac:dyDescent="0.25">
      <c r="A1841" s="3">
        <f>TITRES_STAT!B1844</f>
        <v>44693</v>
      </c>
      <c r="B1841" s="6">
        <f>TITRES_STAT!D1844</f>
        <v>4.2483000000000004</v>
      </c>
      <c r="C1841" s="2">
        <f t="shared" si="221"/>
        <v>-3.7499999999999645E-2</v>
      </c>
      <c r="D1841" s="2">
        <f t="shared" si="222"/>
        <v>4.2351399999999995</v>
      </c>
      <c r="E1841" s="2">
        <f t="shared" si="224"/>
        <v>4.0110000000000001</v>
      </c>
      <c r="F1841" s="2">
        <f t="shared" si="225"/>
        <v>3.9139299999999997</v>
      </c>
      <c r="G1841" s="2">
        <f t="shared" si="219"/>
        <v>3.7887380000000017</v>
      </c>
      <c r="H1841" s="2">
        <f t="shared" si="223"/>
        <v>4.3065985000000016</v>
      </c>
      <c r="I1841" s="2">
        <f t="array" ref="I1841">SUMPRODUCT(B1825:B1844, (ROW(B1825:B1844)-ROW(B1825)+1)) / (20*21/2)</f>
        <v>4.0674880952380956</v>
      </c>
      <c r="J1841" s="2">
        <f t="shared" si="226"/>
        <v>3.9565956285420305</v>
      </c>
      <c r="K1841" s="2">
        <f t="shared" si="220"/>
        <v>3.8864506447354343</v>
      </c>
    </row>
    <row r="1842" spans="1:11" ht="13.5" x14ac:dyDescent="0.25">
      <c r="A1842" s="3">
        <f>TITRES_STAT!B1845</f>
        <v>44694</v>
      </c>
      <c r="B1842" s="6">
        <f>TITRES_STAT!D1845</f>
        <v>4.1264000000000003</v>
      </c>
      <c r="C1842" s="2">
        <f t="shared" si="221"/>
        <v>-0.12190000000000012</v>
      </c>
      <c r="D1842" s="2">
        <f t="shared" si="222"/>
        <v>4.2595400000000003</v>
      </c>
      <c r="E1842" s="2">
        <f t="shared" si="224"/>
        <v>4.0485200000000008</v>
      </c>
      <c r="F1842" s="2">
        <f t="shared" si="225"/>
        <v>3.9242499999999998</v>
      </c>
      <c r="G1842" s="2">
        <f t="shared" ref="G1842:G1905" si="227">AVERAGE(B1793:B1842)</f>
        <v>3.7962420000000012</v>
      </c>
      <c r="H1842" s="2">
        <f t="shared" si="223"/>
        <v>4.3020035000000014</v>
      </c>
      <c r="I1842" s="2">
        <f t="array" ref="I1842">SUMPRODUCT(B1826:B1845, (ROW(B1826:B1845)-ROW(B1826)+1)) / (20*21/2)</f>
        <v>4.1080342857142869</v>
      </c>
      <c r="J1842" s="2">
        <f t="shared" si="226"/>
        <v>3.9727674734427896</v>
      </c>
      <c r="K1842" s="2">
        <f t="shared" si="220"/>
        <v>3.8958604233732603</v>
      </c>
    </row>
    <row r="1843" spans="1:11" ht="13.5" x14ac:dyDescent="0.25">
      <c r="A1843" s="3">
        <f>TITRES_STAT!B1846</f>
        <v>44697</v>
      </c>
      <c r="B1843" s="6">
        <f>TITRES_STAT!D1846</f>
        <v>4.1731999999999996</v>
      </c>
      <c r="C1843" s="2">
        <f t="shared" si="221"/>
        <v>4.6799999999999287E-2</v>
      </c>
      <c r="D1843" s="2">
        <f t="shared" si="222"/>
        <v>4.2463999999999995</v>
      </c>
      <c r="E1843" s="2">
        <f t="shared" si="224"/>
        <v>4.0907199999999992</v>
      </c>
      <c r="F1843" s="2">
        <f t="shared" si="225"/>
        <v>3.9383150000000002</v>
      </c>
      <c r="G1843" s="2">
        <f t="shared" si="227"/>
        <v>3.8046820000000019</v>
      </c>
      <c r="H1843" s="2">
        <f t="shared" si="223"/>
        <v>4.2975485000000013</v>
      </c>
      <c r="I1843" s="2">
        <f t="array" ref="I1843">SUMPRODUCT(B1827:B1846, (ROW(B1827:B1846)-ROW(B1827)+1)) / (20*21/2)</f>
        <v>4.1462138095238092</v>
      </c>
      <c r="J1843" s="2">
        <f t="shared" si="226"/>
        <v>3.9918562854958575</v>
      </c>
      <c r="K1843" s="2">
        <f t="shared" ref="K1843:K1906" si="228">$K$4*B1843+(1-$K$4)*K1842</f>
        <v>3.9067364852017601</v>
      </c>
    </row>
    <row r="1844" spans="1:11" ht="13.5" x14ac:dyDescent="0.25">
      <c r="A1844" s="3">
        <f>TITRES_STAT!B1847</f>
        <v>44698</v>
      </c>
      <c r="B1844" s="6">
        <f>TITRES_STAT!D1847</f>
        <v>4.3888999999999996</v>
      </c>
      <c r="C1844" s="2">
        <f t="shared" si="221"/>
        <v>0.2157</v>
      </c>
      <c r="D1844" s="2">
        <f t="shared" si="222"/>
        <v>4.2445199999999996</v>
      </c>
      <c r="E1844" s="2">
        <f t="shared" si="224"/>
        <v>4.1479200000000009</v>
      </c>
      <c r="F1844" s="2">
        <f t="shared" si="225"/>
        <v>3.9631649999999992</v>
      </c>
      <c r="G1844" s="2">
        <f t="shared" si="227"/>
        <v>3.817436000000002</v>
      </c>
      <c r="H1844" s="2">
        <f t="shared" si="223"/>
        <v>4.2937970000000014</v>
      </c>
      <c r="I1844" s="2">
        <f t="array" ref="I1844">SUMPRODUCT(B1828:B1847, (ROW(B1828:B1847)-ROW(B1828)+1)) / (20*21/2)</f>
        <v>4.1665776190476196</v>
      </c>
      <c r="J1844" s="2">
        <f t="shared" si="226"/>
        <v>4.0296699725914902</v>
      </c>
      <c r="K1844" s="2">
        <f t="shared" si="228"/>
        <v>3.9256448583311028</v>
      </c>
    </row>
    <row r="1845" spans="1:11" ht="13.5" x14ac:dyDescent="0.25">
      <c r="A1845" s="3">
        <f>TITRES_STAT!B1848</f>
        <v>44699</v>
      </c>
      <c r="B1845" s="6">
        <f>TITRES_STAT!D1848</f>
        <v>4.3888999999999996</v>
      </c>
      <c r="C1845" s="2">
        <f t="shared" si="221"/>
        <v>0</v>
      </c>
      <c r="D1845" s="2">
        <f t="shared" si="222"/>
        <v>4.2651399999999997</v>
      </c>
      <c r="E1845" s="2">
        <f t="shared" si="224"/>
        <v>4.2032499999999997</v>
      </c>
      <c r="F1845" s="2">
        <f t="shared" si="225"/>
        <v>3.9880149999999999</v>
      </c>
      <c r="G1845" s="2">
        <f t="shared" si="227"/>
        <v>3.8324400000000018</v>
      </c>
      <c r="H1845" s="2">
        <f t="shared" si="223"/>
        <v>4.2901860000000012</v>
      </c>
      <c r="I1845" s="2">
        <f t="array" ref="I1845">SUMPRODUCT(B1829:B1848, (ROW(B1829:B1848)-ROW(B1829)+1)) / (20*21/2)</f>
        <v>4.1840366666666675</v>
      </c>
      <c r="J1845" s="2">
        <f t="shared" si="226"/>
        <v>4.0638823561542052</v>
      </c>
      <c r="K1845" s="2">
        <f t="shared" si="228"/>
        <v>3.9438117266318438</v>
      </c>
    </row>
    <row r="1846" spans="1:11" ht="13.5" x14ac:dyDescent="0.25">
      <c r="A1846" s="3">
        <f>TITRES_STAT!B1849</f>
        <v>44700</v>
      </c>
      <c r="B1846" s="6">
        <f>TITRES_STAT!D1849</f>
        <v>4.3888999999999996</v>
      </c>
      <c r="C1846" s="2">
        <f t="shared" si="221"/>
        <v>0</v>
      </c>
      <c r="D1846" s="2">
        <f t="shared" si="222"/>
        <v>4.2932599999999992</v>
      </c>
      <c r="E1846" s="2">
        <f t="shared" si="224"/>
        <v>4.2641999999999998</v>
      </c>
      <c r="F1846" s="2">
        <f t="shared" si="225"/>
        <v>4.0156800000000006</v>
      </c>
      <c r="G1846" s="2">
        <f t="shared" si="227"/>
        <v>3.8489440000000017</v>
      </c>
      <c r="H1846" s="2">
        <f t="shared" si="223"/>
        <v>4.2865750000000018</v>
      </c>
      <c r="I1846" s="2">
        <f t="array" ref="I1846">SUMPRODUCT(B1830:B1849, (ROW(B1830:B1849)-ROW(B1830)+1)) / (20*21/2)</f>
        <v>4.2017699999999998</v>
      </c>
      <c r="J1846" s="2">
        <f t="shared" si="226"/>
        <v>4.0948364174728527</v>
      </c>
      <c r="K1846" s="2">
        <f t="shared" si="228"/>
        <v>3.9612661687247126</v>
      </c>
    </row>
    <row r="1847" spans="1:11" ht="13.5" x14ac:dyDescent="0.25">
      <c r="A1847" s="3">
        <f>TITRES_STAT!B1850</f>
        <v>44701</v>
      </c>
      <c r="B1847" s="6">
        <f>TITRES_STAT!D1850</f>
        <v>4.2294999999999998</v>
      </c>
      <c r="C1847" s="2">
        <f t="shared" si="221"/>
        <v>-0.15939999999999976</v>
      </c>
      <c r="D1847" s="2">
        <f t="shared" si="222"/>
        <v>4.3138800000000002</v>
      </c>
      <c r="E1847" s="2">
        <f t="shared" si="224"/>
        <v>4.2867100000000002</v>
      </c>
      <c r="F1847" s="2">
        <f t="shared" si="225"/>
        <v>4.0367800000000003</v>
      </c>
      <c r="G1847" s="2">
        <f t="shared" si="227"/>
        <v>3.8641360000000016</v>
      </c>
      <c r="H1847" s="2">
        <f t="shared" si="223"/>
        <v>4.2821670000000012</v>
      </c>
      <c r="I1847" s="2">
        <f t="array" ref="I1847">SUMPRODUCT(B1831:B1850, (ROW(B1831:B1850)-ROW(B1831)+1)) / (20*21/2)</f>
        <v>4.2142719047619055</v>
      </c>
      <c r="J1847" s="2">
        <f t="shared" si="226"/>
        <v>4.1076615205706766</v>
      </c>
      <c r="K1847" s="2">
        <f t="shared" si="228"/>
        <v>3.971785142500214</v>
      </c>
    </row>
    <row r="1848" spans="1:11" ht="13.5" x14ac:dyDescent="0.25">
      <c r="A1848" s="3">
        <f>TITRES_STAT!B1851</f>
        <v>44704</v>
      </c>
      <c r="B1848" s="6">
        <f>TITRES_STAT!D1851</f>
        <v>4.2201000000000004</v>
      </c>
      <c r="C1848" s="2">
        <f t="shared" si="221"/>
        <v>-9.3999999999994088E-3</v>
      </c>
      <c r="D1848" s="2">
        <f t="shared" si="222"/>
        <v>4.3232600000000003</v>
      </c>
      <c r="E1848" s="2">
        <f t="shared" si="224"/>
        <v>4.2848300000000004</v>
      </c>
      <c r="F1848" s="2">
        <f t="shared" si="225"/>
        <v>4.0621000000000009</v>
      </c>
      <c r="G1848" s="2">
        <f t="shared" si="227"/>
        <v>3.877264000000002</v>
      </c>
      <c r="H1848" s="2">
        <f t="shared" si="223"/>
        <v>4.2784155000000013</v>
      </c>
      <c r="I1848" s="2">
        <f t="array" ref="I1848">SUMPRODUCT(B1832:B1851, (ROW(B1832:B1851)-ROW(B1832)+1)) / (20*21/2)</f>
        <v>4.2316933333333333</v>
      </c>
      <c r="J1848" s="2">
        <f t="shared" si="226"/>
        <v>4.1183699471829929</v>
      </c>
      <c r="K1848" s="2">
        <f t="shared" si="228"/>
        <v>3.9815229800492253</v>
      </c>
    </row>
    <row r="1849" spans="1:11" ht="13.5" x14ac:dyDescent="0.25">
      <c r="A1849" s="3">
        <f>TITRES_STAT!B1852</f>
        <v>44705</v>
      </c>
      <c r="B1849" s="6">
        <f>TITRES_STAT!D1852</f>
        <v>4.2483000000000004</v>
      </c>
      <c r="C1849" s="2">
        <f t="shared" si="221"/>
        <v>2.8200000000000003E-2</v>
      </c>
      <c r="D1849" s="2">
        <f t="shared" si="222"/>
        <v>4.29514</v>
      </c>
      <c r="E1849" s="2">
        <f t="shared" si="224"/>
        <v>4.2698300000000007</v>
      </c>
      <c r="F1849" s="2">
        <f t="shared" si="225"/>
        <v>4.0888299999999997</v>
      </c>
      <c r="G1849" s="2">
        <f t="shared" si="227"/>
        <v>3.890956000000001</v>
      </c>
      <c r="H1849" s="2">
        <f t="shared" si="223"/>
        <v>4.2741955000000011</v>
      </c>
      <c r="I1849" s="2">
        <f t="array" ref="I1849">SUMPRODUCT(B1833:B1852, (ROW(B1833:B1852)-ROW(B1833)+1)) / (20*21/2)</f>
        <v>4.2393719047619047</v>
      </c>
      <c r="J1849" s="2">
        <f t="shared" si="226"/>
        <v>4.1307442379274697</v>
      </c>
      <c r="K1849" s="2">
        <f t="shared" si="228"/>
        <v>3.9919848239688633</v>
      </c>
    </row>
    <row r="1850" spans="1:11" ht="13.5" x14ac:dyDescent="0.25">
      <c r="A1850" s="3">
        <f>TITRES_STAT!B1853</f>
        <v>44706</v>
      </c>
      <c r="B1850" s="6">
        <f>TITRES_STAT!D1853</f>
        <v>4.2201000000000004</v>
      </c>
      <c r="C1850" s="2">
        <f t="shared" si="221"/>
        <v>-2.8200000000000003E-2</v>
      </c>
      <c r="D1850" s="2">
        <f t="shared" si="222"/>
        <v>4.2613799999999999</v>
      </c>
      <c r="E1850" s="2">
        <f t="shared" si="224"/>
        <v>4.2632600000000007</v>
      </c>
      <c r="F1850" s="2">
        <f t="shared" si="225"/>
        <v>4.1122750000000003</v>
      </c>
      <c r="G1850" s="2">
        <f t="shared" si="227"/>
        <v>3.9001460000000012</v>
      </c>
      <c r="H1850" s="2">
        <f t="shared" si="223"/>
        <v>4.2698345000000009</v>
      </c>
      <c r="I1850" s="2">
        <f t="array" ref="I1850">SUMPRODUCT(B1834:B1853, (ROW(B1834:B1853)-ROW(B1834)+1)) / (20*21/2)</f>
        <v>4.2448176190476197</v>
      </c>
      <c r="J1850" s="2">
        <f t="shared" si="226"/>
        <v>4.1392543105058062</v>
      </c>
      <c r="K1850" s="2">
        <f t="shared" si="228"/>
        <v>4.0009305171465552</v>
      </c>
    </row>
    <row r="1851" spans="1:11" ht="13.5" x14ac:dyDescent="0.25">
      <c r="A1851" s="3">
        <f>TITRES_STAT!B1854</f>
        <v>44707</v>
      </c>
      <c r="B1851" s="6">
        <f>TITRES_STAT!D1854</f>
        <v>4.2952000000000004</v>
      </c>
      <c r="C1851" s="2">
        <f t="shared" si="221"/>
        <v>7.5099999999999945E-2</v>
      </c>
      <c r="D1851" s="2">
        <f t="shared" si="222"/>
        <v>4.2426399999999997</v>
      </c>
      <c r="E1851" s="2">
        <f t="shared" si="224"/>
        <v>4.2679500000000008</v>
      </c>
      <c r="F1851" s="2">
        <f t="shared" si="225"/>
        <v>4.139475</v>
      </c>
      <c r="G1851" s="2">
        <f t="shared" si="227"/>
        <v>3.9091500000000008</v>
      </c>
      <c r="H1851" s="2">
        <f t="shared" si="223"/>
        <v>4.2659895000000008</v>
      </c>
      <c r="I1851" s="2">
        <f t="array" ref="I1851">SUMPRODUCT(B1835:B1854, (ROW(B1835:B1854)-ROW(B1835)+1)) / (20*21/2)</f>
        <v>4.25428761904762</v>
      </c>
      <c r="J1851" s="2">
        <f t="shared" si="226"/>
        <v>4.1541062809338243</v>
      </c>
      <c r="K1851" s="2">
        <f t="shared" si="228"/>
        <v>4.0124704968662988</v>
      </c>
    </row>
    <row r="1852" spans="1:11" ht="13.5" x14ac:dyDescent="0.25">
      <c r="A1852" s="3">
        <f>TITRES_STAT!B1855</f>
        <v>44708</v>
      </c>
      <c r="B1852" s="6">
        <f>TITRES_STAT!D1855</f>
        <v>4.2201000000000004</v>
      </c>
      <c r="C1852" s="2">
        <f t="shared" si="221"/>
        <v>-7.5099999999999945E-2</v>
      </c>
      <c r="D1852" s="2">
        <f t="shared" si="222"/>
        <v>4.2407599999999999</v>
      </c>
      <c r="E1852" s="2">
        <f t="shared" si="224"/>
        <v>4.2773200000000013</v>
      </c>
      <c r="F1852" s="2">
        <f t="shared" si="225"/>
        <v>4.1629200000000006</v>
      </c>
      <c r="G1852" s="2">
        <f t="shared" si="227"/>
        <v>3.9142140000000007</v>
      </c>
      <c r="H1852" s="2">
        <f t="shared" si="223"/>
        <v>4.261769000000001</v>
      </c>
      <c r="I1852" s="2">
        <f t="array" ref="I1852">SUMPRODUCT(B1836:B1855, (ROW(B1836:B1855)-ROW(B1836)+1)) / (20*21/2)</f>
        <v>4.2552676190476202</v>
      </c>
      <c r="J1852" s="2">
        <f t="shared" si="226"/>
        <v>4.1603913970353652</v>
      </c>
      <c r="K1852" s="2">
        <f t="shared" si="228"/>
        <v>4.0206128303225226</v>
      </c>
    </row>
    <row r="1853" spans="1:11" ht="13.5" x14ac:dyDescent="0.25">
      <c r="A1853" s="3">
        <f>TITRES_STAT!B1856</f>
        <v>44711</v>
      </c>
      <c r="B1853" s="6">
        <f>TITRES_STAT!D1856</f>
        <v>4.2201000000000004</v>
      </c>
      <c r="C1853" s="2">
        <f t="shared" si="221"/>
        <v>0</v>
      </c>
      <c r="D1853" s="2">
        <f t="shared" si="222"/>
        <v>4.2407599999999999</v>
      </c>
      <c r="E1853" s="2">
        <f t="shared" si="224"/>
        <v>4.2820100000000014</v>
      </c>
      <c r="F1853" s="2">
        <f t="shared" si="225"/>
        <v>4.1863650000000003</v>
      </c>
      <c r="G1853" s="2">
        <f t="shared" si="227"/>
        <v>3.9198400000000011</v>
      </c>
      <c r="H1853" s="2">
        <f t="shared" si="223"/>
        <v>4.2577830000000008</v>
      </c>
      <c r="I1853" s="2">
        <f t="array" ref="I1853">SUMPRODUCT(B1837:B1856, (ROW(B1837:B1856)-ROW(B1837)+1)) / (20*21/2)</f>
        <v>4.2678166666666675</v>
      </c>
      <c r="J1853" s="2">
        <f t="shared" si="226"/>
        <v>4.1660779306510447</v>
      </c>
      <c r="K1853" s="2">
        <f t="shared" si="228"/>
        <v>4.0284358565843847</v>
      </c>
    </row>
    <row r="1854" spans="1:11" ht="13.5" x14ac:dyDescent="0.25">
      <c r="A1854" s="3">
        <f>TITRES_STAT!B1857</f>
        <v>44712</v>
      </c>
      <c r="B1854" s="6">
        <f>TITRES_STAT!D1857</f>
        <v>4.2858000000000001</v>
      </c>
      <c r="C1854" s="2">
        <f t="shared" si="221"/>
        <v>6.5699999999999648E-2</v>
      </c>
      <c r="D1854" s="2">
        <f t="shared" si="222"/>
        <v>4.2482600000000001</v>
      </c>
      <c r="E1854" s="2">
        <f t="shared" si="224"/>
        <v>4.2717000000000009</v>
      </c>
      <c r="F1854" s="2">
        <f t="shared" si="225"/>
        <v>4.2098100000000001</v>
      </c>
      <c r="G1854" s="2">
        <f t="shared" si="227"/>
        <v>3.9267800000000004</v>
      </c>
      <c r="H1854" s="2">
        <f t="shared" si="223"/>
        <v>4.2541255000000007</v>
      </c>
      <c r="I1854" s="2">
        <f t="array" ref="I1854">SUMPRODUCT(B1838:B1857, (ROW(B1838:B1857)-ROW(B1838)+1)) / (20*21/2)</f>
        <v>4.2731304761904774</v>
      </c>
      <c r="J1854" s="2">
        <f t="shared" si="226"/>
        <v>4.1774800324938024</v>
      </c>
      <c r="K1854" s="2">
        <f t="shared" si="228"/>
        <v>4.0385285680908796</v>
      </c>
    </row>
    <row r="1855" spans="1:11" ht="13.5" x14ac:dyDescent="0.25">
      <c r="A1855" s="3">
        <f>TITRES_STAT!B1858</f>
        <v>44713</v>
      </c>
      <c r="B1855" s="6">
        <f>TITRES_STAT!D1858</f>
        <v>4.2201000000000004</v>
      </c>
      <c r="C1855" s="2">
        <f t="shared" si="221"/>
        <v>-6.5699999999999648E-2</v>
      </c>
      <c r="D1855" s="2">
        <f t="shared" si="222"/>
        <v>4.2482600000000001</v>
      </c>
      <c r="E1855" s="2">
        <f t="shared" si="224"/>
        <v>4.2548200000000005</v>
      </c>
      <c r="F1855" s="2">
        <f t="shared" si="225"/>
        <v>4.2290350000000005</v>
      </c>
      <c r="G1855" s="2">
        <f t="shared" si="227"/>
        <v>3.9324060000000003</v>
      </c>
      <c r="H1855" s="2">
        <f t="shared" si="223"/>
        <v>4.2501395000000004</v>
      </c>
      <c r="I1855" s="2">
        <f t="array" ref="I1855">SUMPRODUCT(B1839:B1858, (ROW(B1839:B1858)-ROW(B1839)+1)) / (20*21/2)</f>
        <v>4.2885800000000014</v>
      </c>
      <c r="J1855" s="2">
        <f t="shared" si="226"/>
        <v>4.1815390770182024</v>
      </c>
      <c r="K1855" s="2">
        <f t="shared" si="228"/>
        <v>4.0456490164010415</v>
      </c>
    </row>
    <row r="1856" spans="1:11" ht="13.5" x14ac:dyDescent="0.25">
      <c r="A1856" s="3">
        <f>TITRES_STAT!B1859</f>
        <v>44714</v>
      </c>
      <c r="B1856" s="6">
        <f>TITRES_STAT!D1859</f>
        <v>4.3608000000000002</v>
      </c>
      <c r="C1856" s="2">
        <f t="shared" si="221"/>
        <v>0.14069999999999983</v>
      </c>
      <c r="D1856" s="2">
        <f t="shared" si="222"/>
        <v>4.2613800000000008</v>
      </c>
      <c r="E1856" s="2">
        <f t="shared" si="224"/>
        <v>4.2520100000000003</v>
      </c>
      <c r="F1856" s="2">
        <f t="shared" si="225"/>
        <v>4.2581049999999996</v>
      </c>
      <c r="G1856" s="2">
        <f t="shared" si="227"/>
        <v>3.9425340000000011</v>
      </c>
      <c r="H1856" s="2">
        <f t="shared" si="223"/>
        <v>4.2469040000000007</v>
      </c>
      <c r="I1856" s="2">
        <f t="array" ref="I1856">SUMPRODUCT(B1840:B1859, (ROW(B1840:B1859)-ROW(B1840)+1)) / (20*21/2)</f>
        <v>4.3281014285714292</v>
      </c>
      <c r="J1856" s="2">
        <f t="shared" si="226"/>
        <v>4.1986115458736117</v>
      </c>
      <c r="K1856" s="2">
        <f t="shared" si="228"/>
        <v>4.0580078785029619</v>
      </c>
    </row>
    <row r="1857" spans="1:11" ht="13.5" x14ac:dyDescent="0.25">
      <c r="A1857" s="3">
        <f>TITRES_STAT!B1860</f>
        <v>44715</v>
      </c>
      <c r="B1857" s="6">
        <f>TITRES_STAT!D1860</f>
        <v>4.3139000000000003</v>
      </c>
      <c r="C1857" s="2">
        <f t="shared" si="221"/>
        <v>-4.6899999999999942E-2</v>
      </c>
      <c r="D1857" s="2">
        <f t="shared" si="222"/>
        <v>4.2801400000000003</v>
      </c>
      <c r="E1857" s="2">
        <f t="shared" si="224"/>
        <v>4.2604500000000005</v>
      </c>
      <c r="F1857" s="2">
        <f t="shared" si="225"/>
        <v>4.2735800000000008</v>
      </c>
      <c r="G1857" s="2">
        <f t="shared" si="227"/>
        <v>3.9556620000000002</v>
      </c>
      <c r="H1857" s="2">
        <f t="shared" si="223"/>
        <v>4.2441374999999999</v>
      </c>
      <c r="I1857" s="2">
        <f t="array" ref="I1857">SUMPRODUCT(B1841:B1860, (ROW(B1841:B1860)-ROW(B1841)+1)) / (20*21/2)</f>
        <v>4.3786985714285711</v>
      </c>
      <c r="J1857" s="2">
        <f t="shared" si="226"/>
        <v>4.2095913986475537</v>
      </c>
      <c r="K1857" s="2">
        <f t="shared" si="228"/>
        <v>4.0680428636597084</v>
      </c>
    </row>
    <row r="1858" spans="1:11" ht="13.5" x14ac:dyDescent="0.25">
      <c r="A1858" s="3">
        <f>TITRES_STAT!B1861</f>
        <v>44718</v>
      </c>
      <c r="B1858" s="6">
        <f>TITRES_STAT!D1861</f>
        <v>4.4358000000000004</v>
      </c>
      <c r="C1858" s="2">
        <f t="shared" si="221"/>
        <v>0.12190000000000012</v>
      </c>
      <c r="D1858" s="2">
        <f t="shared" si="222"/>
        <v>4.3232800000000005</v>
      </c>
      <c r="E1858" s="2">
        <f t="shared" si="224"/>
        <v>4.2820200000000002</v>
      </c>
      <c r="F1858" s="2">
        <f t="shared" si="225"/>
        <v>4.2834250000000003</v>
      </c>
      <c r="G1858" s="2">
        <f t="shared" si="227"/>
        <v>3.9674780000000003</v>
      </c>
      <c r="H1858" s="2">
        <f t="shared" si="223"/>
        <v>4.2419804999999995</v>
      </c>
      <c r="I1858" s="2">
        <f t="array" ref="I1858">SUMPRODUCT(B1842:B1861, (ROW(B1842:B1861)-ROW(B1842)+1)) / (20*21/2)</f>
        <v>4.4392104761904765</v>
      </c>
      <c r="J1858" s="2">
        <f t="shared" si="226"/>
        <v>4.2311350749668346</v>
      </c>
      <c r="K1858" s="2">
        <f t="shared" si="228"/>
        <v>4.0824647121436417</v>
      </c>
    </row>
    <row r="1859" spans="1:11" ht="13.5" x14ac:dyDescent="0.25">
      <c r="A1859" s="3">
        <f>TITRES_STAT!B1862</f>
        <v>44719</v>
      </c>
      <c r="B1859" s="6">
        <f>TITRES_STAT!D1862</f>
        <v>4.6984000000000004</v>
      </c>
      <c r="C1859" s="2">
        <f t="shared" si="221"/>
        <v>0.26259999999999994</v>
      </c>
      <c r="D1859" s="2">
        <f t="shared" si="222"/>
        <v>4.4058000000000002</v>
      </c>
      <c r="E1859" s="2">
        <f t="shared" si="224"/>
        <v>4.3270300000000006</v>
      </c>
      <c r="F1859" s="2">
        <f t="shared" si="225"/>
        <v>4.2984300000000015</v>
      </c>
      <c r="G1859" s="2">
        <f t="shared" si="227"/>
        <v>3.9845460000000004</v>
      </c>
      <c r="H1859" s="2">
        <f t="shared" si="223"/>
        <v>4.2411364999999996</v>
      </c>
      <c r="I1859" s="2">
        <f t="array" ref="I1859">SUMPRODUCT(B1843:B1862, (ROW(B1843:B1862)-ROW(B1843)+1)) / (20*21/2)</f>
        <v>4.468642857142858</v>
      </c>
      <c r="J1859" s="2">
        <f t="shared" si="226"/>
        <v>4.2756364963985645</v>
      </c>
      <c r="K1859" s="2">
        <f t="shared" si="228"/>
        <v>4.1066190371576168</v>
      </c>
    </row>
    <row r="1860" spans="1:11" ht="13.5" x14ac:dyDescent="0.25">
      <c r="A1860" s="3">
        <f>TITRES_STAT!B1863</f>
        <v>44720</v>
      </c>
      <c r="B1860" s="6">
        <f>TITRES_STAT!D1863</f>
        <v>4.8296999999999999</v>
      </c>
      <c r="C1860" s="2">
        <f t="shared" ref="C1860:C1923" si="229">B1860-B1859</f>
        <v>0.13129999999999953</v>
      </c>
      <c r="D1860" s="2">
        <f t="shared" si="222"/>
        <v>4.5277200000000004</v>
      </c>
      <c r="E1860" s="2">
        <f t="shared" si="224"/>
        <v>4.3879900000000003</v>
      </c>
      <c r="F1860" s="2">
        <f t="shared" si="225"/>
        <v>4.3256250000000014</v>
      </c>
      <c r="G1860" s="2">
        <f t="shared" si="227"/>
        <v>4.0061160000000005</v>
      </c>
      <c r="H1860" s="2">
        <f t="shared" si="223"/>
        <v>4.2409959999999991</v>
      </c>
      <c r="I1860" s="2">
        <f t="array" ref="I1860">SUMPRODUCT(B1844:B1863, (ROW(B1844:B1863)-ROW(B1844)+1)) / (20*21/2)</f>
        <v>4.4999519047619057</v>
      </c>
      <c r="J1860" s="2">
        <f t="shared" si="226"/>
        <v>4.3284044491225107</v>
      </c>
      <c r="K1860" s="2">
        <f t="shared" si="228"/>
        <v>4.1349751533475141</v>
      </c>
    </row>
    <row r="1861" spans="1:11" ht="13.5" x14ac:dyDescent="0.25">
      <c r="A1861" s="3">
        <f>TITRES_STAT!B1864</f>
        <v>44721</v>
      </c>
      <c r="B1861" s="6">
        <f>TITRES_STAT!D1864</f>
        <v>4.9610000000000003</v>
      </c>
      <c r="C1861" s="2">
        <f t="shared" si="229"/>
        <v>0.13130000000000042</v>
      </c>
      <c r="D1861" s="2">
        <f t="shared" si="222"/>
        <v>4.6477599999999999</v>
      </c>
      <c r="E1861" s="2">
        <f t="shared" si="224"/>
        <v>4.4545700000000004</v>
      </c>
      <c r="F1861" s="2">
        <f t="shared" si="225"/>
        <v>4.3612600000000006</v>
      </c>
      <c r="G1861" s="2">
        <f t="shared" si="227"/>
        <v>4.0312500000000009</v>
      </c>
      <c r="H1861" s="2">
        <f t="shared" si="223"/>
        <v>4.2421679999999995</v>
      </c>
      <c r="I1861" s="2">
        <f t="array" ref="I1861">SUMPRODUCT(B1845:B1864, (ROW(B1845:B1864)-ROW(B1845)+1)) / (20*21/2)</f>
        <v>4.5376038095238096</v>
      </c>
      <c r="J1861" s="2">
        <f t="shared" si="226"/>
        <v>4.3886516444441765</v>
      </c>
      <c r="K1861" s="2">
        <f t="shared" si="228"/>
        <v>4.1673682845887878</v>
      </c>
    </row>
    <row r="1862" spans="1:11" ht="13.5" x14ac:dyDescent="0.25">
      <c r="A1862" s="3">
        <f>TITRES_STAT!B1865</f>
        <v>44722</v>
      </c>
      <c r="B1862" s="6">
        <f>TITRES_STAT!D1865</f>
        <v>4.6703000000000001</v>
      </c>
      <c r="C1862" s="2">
        <f t="shared" si="229"/>
        <v>-0.29070000000000018</v>
      </c>
      <c r="D1862" s="2">
        <f t="shared" ref="D1862:D1925" si="230">AVERAGE(B1858:B1862)</f>
        <v>4.7190400000000006</v>
      </c>
      <c r="E1862" s="2">
        <f t="shared" si="224"/>
        <v>4.4995899999999995</v>
      </c>
      <c r="F1862" s="2">
        <f t="shared" si="225"/>
        <v>4.3884550000000013</v>
      </c>
      <c r="G1862" s="2">
        <f t="shared" si="227"/>
        <v>4.0548840000000004</v>
      </c>
      <c r="H1862" s="2">
        <f t="shared" si="223"/>
        <v>4.2412304999999986</v>
      </c>
      <c r="I1862" s="2">
        <f t="array" ref="I1862">SUMPRODUCT(B1846:B1865, (ROW(B1846:B1865)-ROW(B1846)+1)) / (20*21/2)</f>
        <v>4.5732457142857141</v>
      </c>
      <c r="J1862" s="2">
        <f t="shared" si="226"/>
        <v>4.4154752973542548</v>
      </c>
      <c r="K1862" s="2">
        <f t="shared" si="228"/>
        <v>4.1870910969578556</v>
      </c>
    </row>
    <row r="1863" spans="1:11" ht="13.5" x14ac:dyDescent="0.25">
      <c r="A1863" s="3">
        <f>TITRES_STAT!B1866</f>
        <v>44725</v>
      </c>
      <c r="B1863" s="6">
        <f>TITRES_STAT!D1866</f>
        <v>4.7172000000000001</v>
      </c>
      <c r="C1863" s="2">
        <f t="shared" si="229"/>
        <v>4.6899999999999942E-2</v>
      </c>
      <c r="D1863" s="2">
        <f t="shared" si="230"/>
        <v>4.7753200000000007</v>
      </c>
      <c r="E1863" s="2">
        <f t="shared" si="224"/>
        <v>4.5492999999999997</v>
      </c>
      <c r="F1863" s="2">
        <f t="shared" si="225"/>
        <v>4.415655000000001</v>
      </c>
      <c r="G1863" s="2">
        <f t="shared" si="227"/>
        <v>4.0762660000000004</v>
      </c>
      <c r="H1863" s="2">
        <f t="shared" si="223"/>
        <v>4.2405274999999998</v>
      </c>
      <c r="I1863" s="2">
        <f t="array" ref="I1863">SUMPRODUCT(B1847:B1866, (ROW(B1847:B1866)-ROW(B1847)+1)) / (20*21/2)</f>
        <v>4.6024109523809527</v>
      </c>
      <c r="J1863" s="2">
        <f t="shared" si="226"/>
        <v>4.4442109833205166</v>
      </c>
      <c r="K1863" s="2">
        <f t="shared" si="228"/>
        <v>4.2078796813908808</v>
      </c>
    </row>
    <row r="1864" spans="1:11" ht="13.5" x14ac:dyDescent="0.25">
      <c r="A1864" s="3">
        <f>TITRES_STAT!B1867</f>
        <v>44726</v>
      </c>
      <c r="B1864" s="6">
        <f>TITRES_STAT!D1867</f>
        <v>4.8109999999999999</v>
      </c>
      <c r="C1864" s="2">
        <f t="shared" si="229"/>
        <v>9.3799999999999883E-2</v>
      </c>
      <c r="D1864" s="2">
        <f t="shared" si="230"/>
        <v>4.7978400000000008</v>
      </c>
      <c r="E1864" s="2">
        <f t="shared" si="224"/>
        <v>4.6018199999999991</v>
      </c>
      <c r="F1864" s="2">
        <f t="shared" si="225"/>
        <v>4.4367600000000014</v>
      </c>
      <c r="G1864" s="2">
        <f t="shared" si="227"/>
        <v>4.0997120000000002</v>
      </c>
      <c r="H1864" s="2">
        <f t="shared" si="223"/>
        <v>4.2404339999999996</v>
      </c>
      <c r="I1864" s="2">
        <f t="array" ref="I1864">SUMPRODUCT(B1848:B1867, (ROW(B1848:B1867)-ROW(B1848)+1)) / (20*21/2)</f>
        <v>4.6056752380952375</v>
      </c>
      <c r="J1864" s="2">
        <f t="shared" si="226"/>
        <v>4.4791432706233252</v>
      </c>
      <c r="K1864" s="2">
        <f t="shared" si="228"/>
        <v>4.2315314585912382</v>
      </c>
    </row>
    <row r="1865" spans="1:11" ht="13.5" x14ac:dyDescent="0.25">
      <c r="A1865" s="3">
        <f>TITRES_STAT!B1868</f>
        <v>44727</v>
      </c>
      <c r="B1865" s="6">
        <f>TITRES_STAT!D1868</f>
        <v>4.8109999999999999</v>
      </c>
      <c r="C1865" s="2">
        <f t="shared" si="229"/>
        <v>0</v>
      </c>
      <c r="D1865" s="2">
        <f t="shared" si="230"/>
        <v>4.7941000000000003</v>
      </c>
      <c r="E1865" s="2">
        <f t="shared" si="224"/>
        <v>4.6609099999999994</v>
      </c>
      <c r="F1865" s="2">
        <f t="shared" si="225"/>
        <v>4.4578650000000009</v>
      </c>
      <c r="G1865" s="2">
        <f t="shared" si="227"/>
        <v>4.1231580000000001</v>
      </c>
      <c r="H1865" s="2">
        <f t="shared" si="223"/>
        <v>4.2405749999999998</v>
      </c>
      <c r="I1865" s="2">
        <f t="array" ref="I1865">SUMPRODUCT(B1849:B1868, (ROW(B1849:B1868)-ROW(B1849)+1)) / (20*21/2)</f>
        <v>4.6156376190476198</v>
      </c>
      <c r="J1865" s="2">
        <f t="shared" si="226"/>
        <v>4.5107486734211042</v>
      </c>
      <c r="K1865" s="2">
        <f t="shared" si="228"/>
        <v>4.2542557151170719</v>
      </c>
    </row>
    <row r="1866" spans="1:11" ht="13.5" x14ac:dyDescent="0.25">
      <c r="A1866" s="3">
        <f>TITRES_STAT!B1869</f>
        <v>44728</v>
      </c>
      <c r="B1866" s="6">
        <f>TITRES_STAT!D1869</f>
        <v>4.7641</v>
      </c>
      <c r="C1866" s="2">
        <f t="shared" si="229"/>
        <v>-4.6899999999999942E-2</v>
      </c>
      <c r="D1866" s="2">
        <f t="shared" si="230"/>
        <v>4.7547199999999998</v>
      </c>
      <c r="E1866" s="2">
        <f t="shared" si="224"/>
        <v>4.7012400000000003</v>
      </c>
      <c r="F1866" s="2">
        <f t="shared" si="225"/>
        <v>4.4766250000000003</v>
      </c>
      <c r="G1866" s="2">
        <f t="shared" si="227"/>
        <v>4.1456660000000003</v>
      </c>
      <c r="H1866" s="2">
        <f t="shared" ref="H1866:H1929" si="231">AVERAGE(B1667:B1866)</f>
        <v>4.2404814999999996</v>
      </c>
      <c r="I1866" s="2">
        <f t="array" ref="I1866">SUMPRODUCT(B1850:B1869, (ROW(B1850:B1869)-ROW(B1850)+1)) / (20*21/2)</f>
        <v>4.6157752380952379</v>
      </c>
      <c r="J1866" s="2">
        <f t="shared" si="226"/>
        <v>4.5348773711905235</v>
      </c>
      <c r="K1866" s="2">
        <f t="shared" si="228"/>
        <v>4.2742496086418926</v>
      </c>
    </row>
    <row r="1867" spans="1:11" ht="13.5" x14ac:dyDescent="0.25">
      <c r="A1867" s="3">
        <f>TITRES_STAT!B1870</f>
        <v>44729</v>
      </c>
      <c r="B1867" s="6">
        <f>TITRES_STAT!D1870</f>
        <v>4.5109000000000004</v>
      </c>
      <c r="C1867" s="2">
        <f t="shared" si="229"/>
        <v>-0.25319999999999965</v>
      </c>
      <c r="D1867" s="2">
        <f t="shared" si="230"/>
        <v>4.7228399999999997</v>
      </c>
      <c r="E1867" s="2">
        <f t="shared" si="224"/>
        <v>4.7209400000000006</v>
      </c>
      <c r="F1867" s="2">
        <f t="shared" si="225"/>
        <v>4.4906950000000005</v>
      </c>
      <c r="G1867" s="2">
        <f t="shared" si="227"/>
        <v>4.1659240000000004</v>
      </c>
      <c r="H1867" s="2">
        <f t="shared" si="231"/>
        <v>4.2391220000000001</v>
      </c>
      <c r="I1867" s="2">
        <f t="array" ref="I1867">SUMPRODUCT(B1851:B1870, (ROW(B1851:B1870)-ROW(B1851)+1)) / (20*21/2)</f>
        <v>4.6164433333333328</v>
      </c>
      <c r="J1867" s="2">
        <f t="shared" si="226"/>
        <v>4.5325938120295213</v>
      </c>
      <c r="K1867" s="2">
        <f t="shared" si="228"/>
        <v>4.2835300161461323</v>
      </c>
    </row>
    <row r="1868" spans="1:11" ht="13.5" x14ac:dyDescent="0.25">
      <c r="A1868" s="3">
        <f>TITRES_STAT!B1871</f>
        <v>44732</v>
      </c>
      <c r="B1868" s="6">
        <f>TITRES_STAT!D1871</f>
        <v>4.5952999999999999</v>
      </c>
      <c r="C1868" s="2">
        <f t="shared" si="229"/>
        <v>8.4399999999999586E-2</v>
      </c>
      <c r="D1868" s="2">
        <f t="shared" si="230"/>
        <v>4.6984599999999999</v>
      </c>
      <c r="E1868" s="2">
        <f t="shared" ref="E1868:E1931" si="232">AVERAGE(B1859:B1868)</f>
        <v>4.7368900000000007</v>
      </c>
      <c r="F1868" s="2">
        <f t="shared" si="225"/>
        <v>4.5094550000000009</v>
      </c>
      <c r="G1868" s="2">
        <f t="shared" si="227"/>
        <v>4.1878700000000011</v>
      </c>
      <c r="H1868" s="2">
        <f t="shared" si="231"/>
        <v>4.2382779999999993</v>
      </c>
      <c r="I1868" s="2">
        <f t="array" ref="I1868">SUMPRODUCT(B1852:B1871, (ROW(B1852:B1871)-ROW(B1852)+1)) / (20*21/2)</f>
        <v>4.6174280952380951</v>
      </c>
      <c r="J1868" s="2">
        <f t="shared" si="226"/>
        <v>4.5385658299314713</v>
      </c>
      <c r="K1868" s="2">
        <f t="shared" si="228"/>
        <v>4.2957562900227551</v>
      </c>
    </row>
    <row r="1869" spans="1:11" ht="13.5" x14ac:dyDescent="0.25">
      <c r="A1869" s="3">
        <f>TITRES_STAT!B1872</f>
        <v>44733</v>
      </c>
      <c r="B1869" s="6">
        <f>TITRES_STAT!D1872</f>
        <v>4.5109000000000004</v>
      </c>
      <c r="C1869" s="2">
        <f t="shared" si="229"/>
        <v>-8.4399999999999586E-2</v>
      </c>
      <c r="D1869" s="2">
        <f t="shared" si="230"/>
        <v>4.6384400000000001</v>
      </c>
      <c r="E1869" s="2">
        <f t="shared" si="232"/>
        <v>4.71814</v>
      </c>
      <c r="F1869" s="2">
        <f t="shared" si="225"/>
        <v>4.5225850000000012</v>
      </c>
      <c r="G1869" s="2">
        <f t="shared" si="227"/>
        <v>4.2081280000000003</v>
      </c>
      <c r="H1869" s="2">
        <f t="shared" si="231"/>
        <v>4.2374809999999998</v>
      </c>
      <c r="I1869" s="2">
        <f t="array" ref="I1869">SUMPRODUCT(B1853:B1872, (ROW(B1853:B1872)-ROW(B1853)+1)) / (20*21/2)</f>
        <v>4.6047023809523813</v>
      </c>
      <c r="J1869" s="2">
        <f t="shared" si="226"/>
        <v>4.5359309889856174</v>
      </c>
      <c r="K1869" s="2">
        <f t="shared" si="228"/>
        <v>4.3041932982571574</v>
      </c>
    </row>
    <row r="1870" spans="1:11" ht="13.5" x14ac:dyDescent="0.25">
      <c r="A1870" s="3">
        <f>TITRES_STAT!B1873</f>
        <v>44734</v>
      </c>
      <c r="B1870" s="6">
        <f>TITRES_STAT!D1873</f>
        <v>4.5296000000000003</v>
      </c>
      <c r="C1870" s="2">
        <f t="shared" si="229"/>
        <v>1.8699999999999939E-2</v>
      </c>
      <c r="D1870" s="2">
        <f t="shared" si="230"/>
        <v>4.58216</v>
      </c>
      <c r="E1870" s="2">
        <f t="shared" si="232"/>
        <v>4.6881300000000001</v>
      </c>
      <c r="F1870" s="2">
        <f t="shared" si="225"/>
        <v>4.5380600000000006</v>
      </c>
      <c r="G1870" s="2">
        <f t="shared" si="227"/>
        <v>4.2257579999999999</v>
      </c>
      <c r="H1870" s="2">
        <f t="shared" si="231"/>
        <v>4.2364495</v>
      </c>
      <c r="I1870" s="2">
        <f t="array" ref="I1870">SUMPRODUCT(B1854:B1873, (ROW(B1854:B1873)-ROW(B1854)+1)) / (20*21/2)</f>
        <v>4.5919338095238098</v>
      </c>
      <c r="J1870" s="2">
        <f t="shared" si="226"/>
        <v>4.5353280376536533</v>
      </c>
      <c r="K1870" s="2">
        <f t="shared" si="228"/>
        <v>4.3130327767568772</v>
      </c>
    </row>
    <row r="1871" spans="1:11" ht="13.5" x14ac:dyDescent="0.25">
      <c r="A1871" s="3">
        <f>TITRES_STAT!B1874</f>
        <v>44735</v>
      </c>
      <c r="B1871" s="6">
        <f>TITRES_STAT!D1874</f>
        <v>4.5484</v>
      </c>
      <c r="C1871" s="2">
        <f t="shared" si="229"/>
        <v>1.8799999999999706E-2</v>
      </c>
      <c r="D1871" s="2">
        <f t="shared" si="230"/>
        <v>4.5390200000000007</v>
      </c>
      <c r="E1871" s="2">
        <f t="shared" si="232"/>
        <v>4.6468699999999998</v>
      </c>
      <c r="F1871" s="2">
        <f t="shared" si="225"/>
        <v>4.5507200000000001</v>
      </c>
      <c r="G1871" s="2">
        <f t="shared" si="227"/>
        <v>4.2394499999999997</v>
      </c>
      <c r="H1871" s="2">
        <f t="shared" si="231"/>
        <v>4.2355120000000008</v>
      </c>
      <c r="I1871" s="2">
        <f t="array" ref="I1871">SUMPRODUCT(B1855:B1874, (ROW(B1855:B1874)-ROW(B1855)+1)) / (20*21/2)</f>
        <v>4.5888966666666668</v>
      </c>
      <c r="J1871" s="2">
        <f t="shared" si="226"/>
        <v>4.5365729864485429</v>
      </c>
      <c r="K1871" s="2">
        <f t="shared" si="228"/>
        <v>4.3222628639428828</v>
      </c>
    </row>
    <row r="1872" spans="1:11" ht="13.5" x14ac:dyDescent="0.25">
      <c r="A1872" s="3">
        <f>TITRES_STAT!B1875</f>
        <v>44736</v>
      </c>
      <c r="B1872" s="6">
        <f>TITRES_STAT!D1875</f>
        <v>4.4170999999999996</v>
      </c>
      <c r="C1872" s="2">
        <f t="shared" si="229"/>
        <v>-0.13130000000000042</v>
      </c>
      <c r="D1872" s="2">
        <f t="shared" si="230"/>
        <v>4.5202600000000004</v>
      </c>
      <c r="E1872" s="2">
        <f t="shared" si="232"/>
        <v>4.62155</v>
      </c>
      <c r="F1872" s="2">
        <f t="shared" si="225"/>
        <v>4.5605700000000002</v>
      </c>
      <c r="G1872" s="2">
        <f t="shared" si="227"/>
        <v>4.2493920000000003</v>
      </c>
      <c r="H1872" s="2">
        <f t="shared" si="231"/>
        <v>4.233918000000001</v>
      </c>
      <c r="I1872" s="2">
        <f t="array" ref="I1872">SUMPRODUCT(B1856:B1875, (ROW(B1856:B1875)-ROW(B1856)+1)) / (20*21/2)</f>
        <v>4.5783966666666664</v>
      </c>
      <c r="J1872" s="2">
        <f t="shared" si="226"/>
        <v>4.5251946067867772</v>
      </c>
      <c r="K1872" s="2">
        <f t="shared" si="228"/>
        <v>4.3259819673176718</v>
      </c>
    </row>
    <row r="1873" spans="1:11" ht="13.5" x14ac:dyDescent="0.25">
      <c r="A1873" s="3">
        <f>TITRES_STAT!B1876</f>
        <v>44739</v>
      </c>
      <c r="B1873" s="6">
        <f>TITRES_STAT!D1876</f>
        <v>4.4264999999999999</v>
      </c>
      <c r="C1873" s="2">
        <f t="shared" si="229"/>
        <v>9.400000000000297E-3</v>
      </c>
      <c r="D1873" s="2">
        <f t="shared" si="230"/>
        <v>4.4865000000000004</v>
      </c>
      <c r="E1873" s="2">
        <f t="shared" si="232"/>
        <v>4.5924800000000001</v>
      </c>
      <c r="F1873" s="2">
        <f t="shared" si="225"/>
        <v>4.5708900000000003</v>
      </c>
      <c r="G1873" s="2">
        <f t="shared" si="227"/>
        <v>4.2600840000000009</v>
      </c>
      <c r="H1873" s="2">
        <f t="shared" si="231"/>
        <v>4.2330740000000011</v>
      </c>
      <c r="I1873" s="2">
        <f t="array" ref="I1873">SUMPRODUCT(B1857:B1876, (ROW(B1857:B1876)-ROW(B1857)+1)) / (20*21/2)</f>
        <v>4.5666909523809522</v>
      </c>
      <c r="J1873" s="2">
        <f t="shared" si="226"/>
        <v>4.5157951204261311</v>
      </c>
      <c r="K1873" s="2">
        <f t="shared" si="228"/>
        <v>4.3299238509522731</v>
      </c>
    </row>
    <row r="1874" spans="1:11" ht="13.5" x14ac:dyDescent="0.25">
      <c r="A1874" s="3">
        <f>TITRES_STAT!B1877</f>
        <v>44740</v>
      </c>
      <c r="B1874" s="6">
        <f>TITRES_STAT!D1877</f>
        <v>4.5389999999999997</v>
      </c>
      <c r="C1874" s="2">
        <f t="shared" si="229"/>
        <v>0.11249999999999982</v>
      </c>
      <c r="D1874" s="2">
        <f t="shared" si="230"/>
        <v>4.4921199999999999</v>
      </c>
      <c r="E1874" s="2">
        <f t="shared" si="232"/>
        <v>4.5652799999999996</v>
      </c>
      <c r="F1874" s="2">
        <f t="shared" si="225"/>
        <v>4.5835500000000007</v>
      </c>
      <c r="G1874" s="2">
        <f t="shared" si="227"/>
        <v>4.2730259999999998</v>
      </c>
      <c r="H1874" s="2">
        <f t="shared" si="231"/>
        <v>4.232324000000002</v>
      </c>
      <c r="I1874" s="2">
        <f t="array" ref="I1874">SUMPRODUCT(B1858:B1877, (ROW(B1858:B1877)-ROW(B1858)+1)) / (20*21/2)</f>
        <v>4.5526685714285708</v>
      </c>
      <c r="J1874" s="2">
        <f t="shared" si="226"/>
        <v>4.5180051089569755</v>
      </c>
      <c r="K1874" s="2">
        <f t="shared" si="228"/>
        <v>4.3381229156208114</v>
      </c>
    </row>
    <row r="1875" spans="1:11" ht="13.5" x14ac:dyDescent="0.25">
      <c r="A1875" s="3">
        <f>TITRES_STAT!B1878</f>
        <v>44741</v>
      </c>
      <c r="B1875" s="6">
        <f>TITRES_STAT!D1878</f>
        <v>4.4733000000000001</v>
      </c>
      <c r="C1875" s="2">
        <f t="shared" si="229"/>
        <v>-6.5699999999999648E-2</v>
      </c>
      <c r="D1875" s="2">
        <f t="shared" si="230"/>
        <v>4.4808599999999998</v>
      </c>
      <c r="E1875" s="2">
        <f t="shared" si="232"/>
        <v>4.5315099999999999</v>
      </c>
      <c r="F1875" s="2">
        <f t="shared" si="225"/>
        <v>4.596210000000001</v>
      </c>
      <c r="G1875" s="2">
        <f t="shared" si="227"/>
        <v>4.2846539999999997</v>
      </c>
      <c r="H1875" s="2">
        <f t="shared" si="231"/>
        <v>4.2312455000000009</v>
      </c>
      <c r="I1875" s="2">
        <f t="array" ref="I1875">SUMPRODUCT(B1859:B1878, (ROW(B1859:B1878)-ROW(B1859)+1)) / (20*21/2)</f>
        <v>4.5379761904761908</v>
      </c>
      <c r="J1875" s="2">
        <f t="shared" si="226"/>
        <v>4.5137474795325021</v>
      </c>
      <c r="K1875" s="2">
        <f t="shared" si="228"/>
        <v>4.3434239777533286</v>
      </c>
    </row>
    <row r="1876" spans="1:11" ht="13.5" x14ac:dyDescent="0.25">
      <c r="A1876" s="3">
        <f>TITRES_STAT!B1879</f>
        <v>44742</v>
      </c>
      <c r="B1876" s="6">
        <f>TITRES_STAT!D1879</f>
        <v>4.4733000000000001</v>
      </c>
      <c r="C1876" s="2">
        <f t="shared" si="229"/>
        <v>0</v>
      </c>
      <c r="D1876" s="2">
        <f t="shared" si="230"/>
        <v>4.46584</v>
      </c>
      <c r="E1876" s="2">
        <f t="shared" si="232"/>
        <v>4.5024300000000004</v>
      </c>
      <c r="F1876" s="2">
        <f t="shared" ref="F1876:F1939" si="233">AVERAGE(B1857:B1876)</f>
        <v>4.6018349999999995</v>
      </c>
      <c r="G1876" s="2">
        <f t="shared" si="227"/>
        <v>4.2974079999999999</v>
      </c>
      <c r="H1876" s="2">
        <f t="shared" si="231"/>
        <v>4.2301670000000016</v>
      </c>
      <c r="I1876" s="2">
        <f t="array" ref="I1876">SUMPRODUCT(B1860:B1879, (ROW(B1860:B1879)-ROW(B1860)+1)) / (20*21/2)</f>
        <v>4.5267657142857143</v>
      </c>
      <c r="J1876" s="2">
        <f t="shared" si="226"/>
        <v>4.509895338624645</v>
      </c>
      <c r="K1876" s="2">
        <f t="shared" si="228"/>
        <v>4.3485171550963351</v>
      </c>
    </row>
    <row r="1877" spans="1:11" ht="13.5" x14ac:dyDescent="0.25">
      <c r="A1877" s="3">
        <f>TITRES_STAT!B1880</f>
        <v>44743</v>
      </c>
      <c r="B1877" s="6">
        <f>TITRES_STAT!D1880</f>
        <v>4.4546000000000001</v>
      </c>
      <c r="C1877" s="2">
        <f t="shared" si="229"/>
        <v>-1.8699999999999939E-2</v>
      </c>
      <c r="D1877" s="2">
        <f t="shared" si="230"/>
        <v>4.4733399999999994</v>
      </c>
      <c r="E1877" s="2">
        <f t="shared" si="232"/>
        <v>4.4968000000000004</v>
      </c>
      <c r="F1877" s="2">
        <f t="shared" si="233"/>
        <v>4.6088700000000005</v>
      </c>
      <c r="G1877" s="2">
        <f t="shared" si="227"/>
        <v>4.3103499999999997</v>
      </c>
      <c r="H1877" s="2">
        <f t="shared" si="231"/>
        <v>4.2291355000000017</v>
      </c>
      <c r="I1877" s="2">
        <f t="array" ref="I1877">SUMPRODUCT(B1861:B1880, (ROW(B1861:B1880)-ROW(B1861)+1)) / (20*21/2)</f>
        <v>4.4915280952380963</v>
      </c>
      <c r="J1877" s="2">
        <f t="shared" ref="J1877:J1940" si="234">$J$4*B1877+J1876*(1-$J$4)</f>
        <v>4.5046291158984877</v>
      </c>
      <c r="K1877" s="2">
        <f t="shared" si="228"/>
        <v>4.3526772666611855</v>
      </c>
    </row>
    <row r="1878" spans="1:11" ht="13.5" x14ac:dyDescent="0.25">
      <c r="A1878" s="3">
        <f>TITRES_STAT!B1881</f>
        <v>44746</v>
      </c>
      <c r="B1878" s="6">
        <f>TITRES_STAT!D1881</f>
        <v>4.4546000000000001</v>
      </c>
      <c r="C1878" s="2">
        <f t="shared" si="229"/>
        <v>0</v>
      </c>
      <c r="D1878" s="2">
        <f t="shared" si="230"/>
        <v>4.4789599999999998</v>
      </c>
      <c r="E1878" s="2">
        <f t="shared" si="232"/>
        <v>4.4827300000000001</v>
      </c>
      <c r="F1878" s="2">
        <f t="shared" si="233"/>
        <v>4.6098100000000004</v>
      </c>
      <c r="G1878" s="2">
        <f t="shared" si="227"/>
        <v>4.3251679999999997</v>
      </c>
      <c r="H1878" s="2">
        <f t="shared" si="231"/>
        <v>4.2281510000000004</v>
      </c>
      <c r="I1878" s="2">
        <f t="array" ref="I1878">SUMPRODUCT(B1862:B1881, (ROW(B1862:B1881)-ROW(B1862)+1)) / (20*21/2)</f>
        <v>4.4636152380952376</v>
      </c>
      <c r="J1878" s="2">
        <f t="shared" si="234"/>
        <v>4.4998644381938693</v>
      </c>
      <c r="K1878" s="2">
        <f t="shared" si="228"/>
        <v>4.3566742365960414</v>
      </c>
    </row>
    <row r="1879" spans="1:11" ht="13.5" x14ac:dyDescent="0.25">
      <c r="A1879" s="3">
        <f>TITRES_STAT!B1882</f>
        <v>44747</v>
      </c>
      <c r="B1879" s="6">
        <f>TITRES_STAT!D1882</f>
        <v>4.4920999999999998</v>
      </c>
      <c r="C1879" s="2">
        <f t="shared" si="229"/>
        <v>3.7499999999999645E-2</v>
      </c>
      <c r="D1879" s="2">
        <f t="shared" si="230"/>
        <v>4.4695799999999997</v>
      </c>
      <c r="E1879" s="2">
        <f t="shared" si="232"/>
        <v>4.4808500000000002</v>
      </c>
      <c r="F1879" s="2">
        <f t="shared" si="233"/>
        <v>4.5994949999999992</v>
      </c>
      <c r="G1879" s="2">
        <f t="shared" si="227"/>
        <v>4.3407359999999997</v>
      </c>
      <c r="H1879" s="2">
        <f t="shared" si="231"/>
        <v>4.2273540000000009</v>
      </c>
      <c r="I1879" s="2">
        <f t="array" ref="I1879">SUMPRODUCT(B1863:B1882, (ROW(B1863:B1882)-ROW(B1863)+1)) / (20*21/2)</f>
        <v>4.4577147619047617</v>
      </c>
      <c r="J1879" s="2">
        <f t="shared" si="234"/>
        <v>4.4991249678896912</v>
      </c>
      <c r="K1879" s="2">
        <f t="shared" si="228"/>
        <v>4.3619850508471769</v>
      </c>
    </row>
    <row r="1880" spans="1:11" ht="13.5" x14ac:dyDescent="0.25">
      <c r="A1880" s="3">
        <f>TITRES_STAT!B1883</f>
        <v>44748</v>
      </c>
      <c r="B1880" s="6">
        <f>TITRES_STAT!D1883</f>
        <v>4.2294999999999998</v>
      </c>
      <c r="C1880" s="2">
        <f t="shared" si="229"/>
        <v>-0.26259999999999994</v>
      </c>
      <c r="D1880" s="2">
        <f t="shared" si="230"/>
        <v>4.4208200000000009</v>
      </c>
      <c r="E1880" s="2">
        <f t="shared" si="232"/>
        <v>4.4508400000000004</v>
      </c>
      <c r="F1880" s="2">
        <f t="shared" si="233"/>
        <v>4.5694849999999985</v>
      </c>
      <c r="G1880" s="2">
        <f t="shared" si="227"/>
        <v>4.3503020000000001</v>
      </c>
      <c r="H1880" s="2">
        <f t="shared" si="231"/>
        <v>4.2253375000000002</v>
      </c>
      <c r="I1880" s="2">
        <f t="array" ref="I1880">SUMPRODUCT(B1864:B1883, (ROW(B1864:B1883)-ROW(B1864)+1)) / (20*21/2)</f>
        <v>4.4652571428571424</v>
      </c>
      <c r="J1880" s="2">
        <f t="shared" si="234"/>
        <v>4.4734463995192444</v>
      </c>
      <c r="K1880" s="2">
        <f t="shared" si="228"/>
        <v>4.3567895586570913</v>
      </c>
    </row>
    <row r="1881" spans="1:11" ht="13.5" x14ac:dyDescent="0.25">
      <c r="A1881" s="3">
        <f>TITRES_STAT!B1884</f>
        <v>44749</v>
      </c>
      <c r="B1881" s="6">
        <f>TITRES_STAT!D1884</f>
        <v>4.2763999999999998</v>
      </c>
      <c r="C1881" s="2">
        <f t="shared" si="229"/>
        <v>4.6899999999999942E-2</v>
      </c>
      <c r="D1881" s="2">
        <f t="shared" si="230"/>
        <v>4.3814399999999996</v>
      </c>
      <c r="E1881" s="2">
        <f t="shared" si="232"/>
        <v>4.4236400000000007</v>
      </c>
      <c r="F1881" s="2">
        <f t="shared" si="233"/>
        <v>4.5352549999999985</v>
      </c>
      <c r="G1881" s="2">
        <f t="shared" si="227"/>
        <v>4.3608059999999993</v>
      </c>
      <c r="H1881" s="2">
        <f t="shared" si="231"/>
        <v>4.2235555000000007</v>
      </c>
      <c r="I1881" s="2">
        <f t="array" ref="I1881">SUMPRODUCT(B1865:B1884, (ROW(B1865:B1884)-ROW(B1865)+1)) / (20*21/2)</f>
        <v>4.4733357142857137</v>
      </c>
      <c r="J1881" s="2">
        <f t="shared" si="234"/>
        <v>4.4546800757555074</v>
      </c>
      <c r="K1881" s="2">
        <f t="shared" si="228"/>
        <v>4.3536370269450488</v>
      </c>
    </row>
    <row r="1882" spans="1:11" ht="13.5" x14ac:dyDescent="0.25">
      <c r="A1882" s="3">
        <f>TITRES_STAT!B1885</f>
        <v>44750</v>
      </c>
      <c r="B1882" s="6">
        <f>TITRES_STAT!D1885</f>
        <v>4.4733000000000001</v>
      </c>
      <c r="C1882" s="2">
        <f t="shared" si="229"/>
        <v>0.1969000000000003</v>
      </c>
      <c r="D1882" s="2">
        <f t="shared" si="230"/>
        <v>4.3851800000000001</v>
      </c>
      <c r="E1882" s="2">
        <f t="shared" si="232"/>
        <v>4.4292600000000002</v>
      </c>
      <c r="F1882" s="2">
        <f t="shared" si="233"/>
        <v>4.5254049999999992</v>
      </c>
      <c r="G1882" s="2">
        <f t="shared" si="227"/>
        <v>4.375248</v>
      </c>
      <c r="H1882" s="2">
        <f t="shared" si="231"/>
        <v>4.2229454999999998</v>
      </c>
      <c r="I1882" s="2">
        <f t="array" ref="I1882">SUMPRODUCT(B1866:B1885, (ROW(B1866:B1885)-ROW(B1866)+1)) / (20*21/2)</f>
        <v>4.4815114285714293</v>
      </c>
      <c r="J1882" s="2">
        <f t="shared" si="234"/>
        <v>4.4564534018740307</v>
      </c>
      <c r="K1882" s="2">
        <f t="shared" si="228"/>
        <v>4.3583296925550465</v>
      </c>
    </row>
    <row r="1883" spans="1:11" ht="13.5" x14ac:dyDescent="0.25">
      <c r="A1883" s="3">
        <f>TITRES_STAT!B1886</f>
        <v>44753</v>
      </c>
      <c r="B1883" s="6">
        <f>TITRES_STAT!D1886</f>
        <v>4.6045999999999996</v>
      </c>
      <c r="C1883" s="2">
        <f t="shared" si="229"/>
        <v>0.13129999999999953</v>
      </c>
      <c r="D1883" s="2">
        <f t="shared" si="230"/>
        <v>4.4151799999999994</v>
      </c>
      <c r="E1883" s="2">
        <f t="shared" si="232"/>
        <v>4.4470700000000001</v>
      </c>
      <c r="F1883" s="2">
        <f t="shared" si="233"/>
        <v>4.5197750000000001</v>
      </c>
      <c r="G1883" s="2">
        <f t="shared" si="227"/>
        <v>4.3923159999999992</v>
      </c>
      <c r="H1883" s="2">
        <f t="shared" si="231"/>
        <v>4.2229920000000005</v>
      </c>
      <c r="I1883" s="2">
        <f t="array" ref="I1883">SUMPRODUCT(B1867:B1886, (ROW(B1867:B1886)-ROW(B1867)+1)) / (20*21/2)</f>
        <v>4.4728476190476183</v>
      </c>
      <c r="J1883" s="2">
        <f t="shared" si="234"/>
        <v>4.4705626016955513</v>
      </c>
      <c r="K1883" s="2">
        <f t="shared" si="228"/>
        <v>4.3679873516705356</v>
      </c>
    </row>
    <row r="1884" spans="1:11" ht="13.5" x14ac:dyDescent="0.25">
      <c r="A1884" s="3">
        <f>TITRES_STAT!B1887</f>
        <v>44754</v>
      </c>
      <c r="B1884" s="6">
        <f>TITRES_STAT!D1887</f>
        <v>4.6045999999999996</v>
      </c>
      <c r="C1884" s="2">
        <f t="shared" si="229"/>
        <v>0</v>
      </c>
      <c r="D1884" s="2">
        <f t="shared" si="230"/>
        <v>4.4376800000000003</v>
      </c>
      <c r="E1884" s="2">
        <f t="shared" si="232"/>
        <v>4.4536299999999986</v>
      </c>
      <c r="F1884" s="2">
        <f t="shared" si="233"/>
        <v>4.509455</v>
      </c>
      <c r="G1884" s="2">
        <f t="shared" si="227"/>
        <v>4.4080699999999995</v>
      </c>
      <c r="H1884" s="2">
        <f t="shared" si="231"/>
        <v>4.2230385000000004</v>
      </c>
      <c r="I1884" s="2">
        <f t="array" ref="I1884">SUMPRODUCT(B1868:B1887, (ROW(B1868:B1887)-ROW(B1868)+1)) / (20*21/2)</f>
        <v>4.4801666666666664</v>
      </c>
      <c r="J1884" s="2">
        <f t="shared" si="234"/>
        <v>4.4833280682007368</v>
      </c>
      <c r="K1884" s="2">
        <f t="shared" si="228"/>
        <v>4.3772662790560055</v>
      </c>
    </row>
    <row r="1885" spans="1:11" ht="13.5" x14ac:dyDescent="0.25">
      <c r="A1885" s="3">
        <f>TITRES_STAT!B1888</f>
        <v>44755</v>
      </c>
      <c r="B1885" s="6">
        <f>TITRES_STAT!D1888</f>
        <v>4.5952999999999999</v>
      </c>
      <c r="C1885" s="2">
        <f t="shared" si="229"/>
        <v>-9.2999999999996419E-3</v>
      </c>
      <c r="D1885" s="2">
        <f t="shared" si="230"/>
        <v>4.51084</v>
      </c>
      <c r="E1885" s="2">
        <f t="shared" si="232"/>
        <v>4.4658299999999995</v>
      </c>
      <c r="F1885" s="2">
        <f t="shared" si="233"/>
        <v>4.4986699999999997</v>
      </c>
      <c r="G1885" s="2">
        <f t="shared" si="227"/>
        <v>4.4232639999999996</v>
      </c>
      <c r="H1885" s="2">
        <f t="shared" si="231"/>
        <v>4.2230385000000004</v>
      </c>
      <c r="I1885" s="2">
        <f t="array" ref="I1885">SUMPRODUCT(B1869:B1888, (ROW(B1869:B1888)-ROW(B1869)+1)) / (20*21/2)</f>
        <v>4.4953104761904763</v>
      </c>
      <c r="J1885" s="2">
        <f t="shared" si="234"/>
        <v>4.4939920617054279</v>
      </c>
      <c r="K1885" s="2">
        <f t="shared" si="228"/>
        <v>4.3858166210538094</v>
      </c>
    </row>
    <row r="1886" spans="1:11" ht="13.5" x14ac:dyDescent="0.25">
      <c r="A1886" s="3">
        <f>TITRES_STAT!B1889</f>
        <v>44756</v>
      </c>
      <c r="B1886" s="6">
        <f>TITRES_STAT!D1889</f>
        <v>4.4077000000000002</v>
      </c>
      <c r="C1886" s="2">
        <f t="shared" si="229"/>
        <v>-0.18759999999999977</v>
      </c>
      <c r="D1886" s="2">
        <f t="shared" si="230"/>
        <v>4.5370999999999997</v>
      </c>
      <c r="E1886" s="2">
        <f t="shared" si="232"/>
        <v>4.4592699999999992</v>
      </c>
      <c r="F1886" s="2">
        <f t="shared" si="233"/>
        <v>4.4808500000000002</v>
      </c>
      <c r="G1886" s="2">
        <f t="shared" si="227"/>
        <v>4.4358299999999993</v>
      </c>
      <c r="H1886" s="2">
        <f t="shared" si="231"/>
        <v>4.2221475000000002</v>
      </c>
      <c r="I1886" s="2">
        <f t="array" ref="I1886">SUMPRODUCT(B1870:B1889, (ROW(B1870:B1889)-ROW(B1870)+1)) / (20*21/2)</f>
        <v>4.4923642857142854</v>
      </c>
      <c r="J1886" s="2">
        <f t="shared" si="234"/>
        <v>4.4857737701144345</v>
      </c>
      <c r="K1886" s="2">
        <f t="shared" si="228"/>
        <v>4.3866747927771899</v>
      </c>
    </row>
    <row r="1887" spans="1:11" ht="13.5" x14ac:dyDescent="0.25">
      <c r="A1887" s="3">
        <f>TITRES_STAT!B1890</f>
        <v>44757</v>
      </c>
      <c r="B1887" s="6">
        <f>TITRES_STAT!D1890</f>
        <v>4.5576999999999996</v>
      </c>
      <c r="C1887" s="2">
        <f t="shared" si="229"/>
        <v>0.14999999999999947</v>
      </c>
      <c r="D1887" s="2">
        <f t="shared" si="230"/>
        <v>4.5539800000000001</v>
      </c>
      <c r="E1887" s="2">
        <f t="shared" si="232"/>
        <v>4.4695799999999988</v>
      </c>
      <c r="F1887" s="2">
        <f t="shared" si="233"/>
        <v>4.4831900000000005</v>
      </c>
      <c r="G1887" s="2">
        <f t="shared" si="227"/>
        <v>4.4468960000000006</v>
      </c>
      <c r="H1887" s="2">
        <f t="shared" si="231"/>
        <v>4.2221940000000009</v>
      </c>
      <c r="I1887" s="2">
        <f t="array" ref="I1887">SUMPRODUCT(B1871:B1890, (ROW(B1871:B1890)-ROW(B1871)+1)) / (20*21/2)</f>
        <v>4.4896861904761902</v>
      </c>
      <c r="J1887" s="2">
        <f t="shared" si="234"/>
        <v>4.4926238872463928</v>
      </c>
      <c r="K1887" s="2">
        <f t="shared" si="228"/>
        <v>4.3933816636486727</v>
      </c>
    </row>
    <row r="1888" spans="1:11" ht="13.5" x14ac:dyDescent="0.25">
      <c r="A1888" s="3">
        <f>TITRES_STAT!B1891</f>
        <v>44760</v>
      </c>
      <c r="B1888" s="6">
        <f>TITRES_STAT!D1891</f>
        <v>4.6421999999999999</v>
      </c>
      <c r="C1888" s="2">
        <f t="shared" si="229"/>
        <v>8.4500000000000242E-2</v>
      </c>
      <c r="D1888" s="2">
        <f t="shared" si="230"/>
        <v>4.5614999999999997</v>
      </c>
      <c r="E1888" s="2">
        <f t="shared" si="232"/>
        <v>4.4883399999999991</v>
      </c>
      <c r="F1888" s="2">
        <f t="shared" si="233"/>
        <v>4.4855350000000005</v>
      </c>
      <c r="G1888" s="2">
        <f t="shared" si="227"/>
        <v>4.4549620000000001</v>
      </c>
      <c r="H1888" s="2">
        <f t="shared" si="231"/>
        <v>4.2224755000000007</v>
      </c>
      <c r="I1888" s="2">
        <f t="array" ref="I1888">SUMPRODUCT(B1872:B1891, (ROW(B1872:B1891)-ROW(B1872)+1)) / (20*21/2)</f>
        <v>4.4918319047619049</v>
      </c>
      <c r="J1888" s="2">
        <f t="shared" si="234"/>
        <v>4.5068692313181646</v>
      </c>
      <c r="K1888" s="2">
        <f t="shared" si="228"/>
        <v>4.4031392454663711</v>
      </c>
    </row>
    <row r="1889" spans="1:11" ht="13.5" x14ac:dyDescent="0.25">
      <c r="A1889" s="3">
        <f>TITRES_STAT!B1892</f>
        <v>44761</v>
      </c>
      <c r="B1889" s="6">
        <f>TITRES_STAT!D1892</f>
        <v>4.4546000000000001</v>
      </c>
      <c r="C1889" s="2">
        <f t="shared" si="229"/>
        <v>-0.18759999999999977</v>
      </c>
      <c r="D1889" s="2">
        <f t="shared" si="230"/>
        <v>4.5314999999999994</v>
      </c>
      <c r="E1889" s="2">
        <f t="shared" si="232"/>
        <v>4.4845899999999999</v>
      </c>
      <c r="F1889" s="2">
        <f t="shared" si="233"/>
        <v>4.4827200000000005</v>
      </c>
      <c r="G1889" s="2">
        <f t="shared" si="227"/>
        <v>4.4560880000000003</v>
      </c>
      <c r="H1889" s="2">
        <f t="shared" si="231"/>
        <v>4.2218190000000009</v>
      </c>
      <c r="I1889" s="2">
        <f t="array" ref="I1889">SUMPRODUCT(B1873:B1892, (ROW(B1873:B1892)-ROW(B1873)+1)) / (20*21/2)</f>
        <v>4.494200952380953</v>
      </c>
      <c r="J1889" s="2">
        <f t="shared" si="234"/>
        <v>4.5018912092878631</v>
      </c>
      <c r="K1889" s="2">
        <f t="shared" si="228"/>
        <v>4.4051573142716123</v>
      </c>
    </row>
    <row r="1890" spans="1:11" ht="13.5" x14ac:dyDescent="0.25">
      <c r="A1890" s="3">
        <f>TITRES_STAT!B1893</f>
        <v>44762</v>
      </c>
      <c r="B1890" s="6">
        <f>TITRES_STAT!D1893</f>
        <v>4.4546000000000001</v>
      </c>
      <c r="C1890" s="2">
        <f t="shared" si="229"/>
        <v>0</v>
      </c>
      <c r="D1890" s="2">
        <f t="shared" si="230"/>
        <v>4.5033599999999989</v>
      </c>
      <c r="E1890" s="2">
        <f t="shared" si="232"/>
        <v>4.5070999999999994</v>
      </c>
      <c r="F1890" s="2">
        <f t="shared" si="233"/>
        <v>4.4789700000000003</v>
      </c>
      <c r="G1890" s="2">
        <f t="shared" si="227"/>
        <v>4.4594640000000005</v>
      </c>
      <c r="H1890" s="2">
        <f t="shared" si="231"/>
        <v>4.221162500000001</v>
      </c>
      <c r="I1890" s="2">
        <f t="array" ref="I1890">SUMPRODUCT(B1874:B1893, (ROW(B1874:B1893)-ROW(B1874)+1)) / (20*21/2)</f>
        <v>4.5006347619047613</v>
      </c>
      <c r="J1890" s="2">
        <f t="shared" si="234"/>
        <v>4.4973872845937803</v>
      </c>
      <c r="K1890" s="2">
        <f t="shared" si="228"/>
        <v>4.4070962431237062</v>
      </c>
    </row>
    <row r="1891" spans="1:11" ht="13.5" x14ac:dyDescent="0.25">
      <c r="A1891" s="3">
        <f>TITRES_STAT!B1894</f>
        <v>44763</v>
      </c>
      <c r="B1891" s="6">
        <f>TITRES_STAT!D1894</f>
        <v>4.5015000000000001</v>
      </c>
      <c r="C1891" s="2">
        <f t="shared" si="229"/>
        <v>4.6899999999999942E-2</v>
      </c>
      <c r="D1891" s="2">
        <f t="shared" si="230"/>
        <v>4.5221199999999993</v>
      </c>
      <c r="E1891" s="2">
        <f t="shared" si="232"/>
        <v>4.5296099999999999</v>
      </c>
      <c r="F1891" s="2">
        <f t="shared" si="233"/>
        <v>4.4766250000000003</v>
      </c>
      <c r="G1891" s="2">
        <f t="shared" si="227"/>
        <v>4.4645280000000005</v>
      </c>
      <c r="H1891" s="2">
        <f t="shared" si="231"/>
        <v>4.2207405000000016</v>
      </c>
      <c r="I1891" s="2">
        <f t="array" ref="I1891">SUMPRODUCT(B1875:B1894, (ROW(B1875:B1894)-ROW(B1875)+1)) / (20*21/2)</f>
        <v>4.4930880952380949</v>
      </c>
      <c r="J1891" s="2">
        <f t="shared" si="234"/>
        <v>4.4977789717753245</v>
      </c>
      <c r="K1891" s="2">
        <f t="shared" si="228"/>
        <v>4.4107983512365028</v>
      </c>
    </row>
    <row r="1892" spans="1:11" ht="13.5" x14ac:dyDescent="0.25">
      <c r="A1892" s="3">
        <f>TITRES_STAT!B1895</f>
        <v>44764</v>
      </c>
      <c r="B1892" s="6">
        <f>TITRES_STAT!D1895</f>
        <v>4.5015000000000001</v>
      </c>
      <c r="C1892" s="2">
        <f t="shared" si="229"/>
        <v>0</v>
      </c>
      <c r="D1892" s="2">
        <f t="shared" si="230"/>
        <v>4.5108800000000002</v>
      </c>
      <c r="E1892" s="2">
        <f t="shared" si="232"/>
        <v>4.5324299999999997</v>
      </c>
      <c r="F1892" s="2">
        <f t="shared" si="233"/>
        <v>4.4808449999999995</v>
      </c>
      <c r="G1892" s="2">
        <f t="shared" si="227"/>
        <v>4.4720300000000011</v>
      </c>
      <c r="H1892" s="2">
        <f t="shared" si="231"/>
        <v>4.2205060000000012</v>
      </c>
      <c r="I1892" s="2">
        <f t="array" ref="I1892">SUMPRODUCT(B1876:B1895, (ROW(B1876:B1895)-ROW(B1876)+1)) / (20*21/2)</f>
        <v>4.5058142857142851</v>
      </c>
      <c r="J1892" s="2">
        <f t="shared" si="234"/>
        <v>4.4981333554157699</v>
      </c>
      <c r="K1892" s="2">
        <f t="shared" si="228"/>
        <v>4.4143552786389932</v>
      </c>
    </row>
    <row r="1893" spans="1:11" ht="13.5" x14ac:dyDescent="0.25">
      <c r="A1893" s="3">
        <f>TITRES_STAT!B1896</f>
        <v>44768</v>
      </c>
      <c r="B1893" s="6">
        <f>TITRES_STAT!D1896</f>
        <v>4.5484</v>
      </c>
      <c r="C1893" s="2">
        <f t="shared" si="229"/>
        <v>4.6899999999999942E-2</v>
      </c>
      <c r="D1893" s="2">
        <f t="shared" si="230"/>
        <v>4.4921199999999999</v>
      </c>
      <c r="E1893" s="2">
        <f t="shared" si="232"/>
        <v>4.5268099999999993</v>
      </c>
      <c r="F1893" s="2">
        <f t="shared" si="233"/>
        <v>4.4869399999999988</v>
      </c>
      <c r="G1893" s="2">
        <f t="shared" si="227"/>
        <v>4.4795340000000001</v>
      </c>
      <c r="H1893" s="2">
        <f t="shared" si="231"/>
        <v>4.2205060000000012</v>
      </c>
      <c r="I1893" s="2">
        <f t="array" ref="I1893">SUMPRODUCT(B1877:B1896, (ROW(B1877:B1896)-ROW(B1877)+1)) / (20*21/2)</f>
        <v>4.5071561904761905</v>
      </c>
      <c r="J1893" s="2">
        <f t="shared" si="234"/>
        <v>4.5029206548999818</v>
      </c>
      <c r="K1893" s="2">
        <f t="shared" si="228"/>
        <v>4.4196119343786409</v>
      </c>
    </row>
    <row r="1894" spans="1:11" ht="13.5" x14ac:dyDescent="0.25">
      <c r="A1894" s="3">
        <f>TITRES_STAT!B1897</f>
        <v>44769</v>
      </c>
      <c r="B1894" s="6">
        <f>TITRES_STAT!D1897</f>
        <v>4.4077000000000002</v>
      </c>
      <c r="C1894" s="2">
        <f t="shared" si="229"/>
        <v>-0.14069999999999983</v>
      </c>
      <c r="D1894" s="2">
        <f t="shared" si="230"/>
        <v>4.4827399999999997</v>
      </c>
      <c r="E1894" s="2">
        <f t="shared" si="232"/>
        <v>4.5071199999999996</v>
      </c>
      <c r="F1894" s="2">
        <f t="shared" si="233"/>
        <v>4.4803750000000004</v>
      </c>
      <c r="G1894" s="2">
        <f t="shared" si="227"/>
        <v>4.4799100000000003</v>
      </c>
      <c r="H1894" s="2">
        <f t="shared" si="231"/>
        <v>4.219802500000001</v>
      </c>
      <c r="I1894" s="2">
        <f t="array" ref="I1894">SUMPRODUCT(B1878:B1897, (ROW(B1878:B1897)-ROW(B1878)+1)) / (20*21/2)</f>
        <v>4.5083638095238099</v>
      </c>
      <c r="J1894" s="2">
        <f t="shared" si="234"/>
        <v>4.4938520210999835</v>
      </c>
      <c r="K1894" s="2">
        <f t="shared" si="228"/>
        <v>4.4191447996971256</v>
      </c>
    </row>
    <row r="1895" spans="1:11" ht="13.5" x14ac:dyDescent="0.25">
      <c r="A1895" s="3">
        <f>TITRES_STAT!B1898</f>
        <v>44770</v>
      </c>
      <c r="B1895" s="6">
        <f>TITRES_STAT!D1898</f>
        <v>4.6139999999999999</v>
      </c>
      <c r="C1895" s="2">
        <f t="shared" si="229"/>
        <v>0.20629999999999971</v>
      </c>
      <c r="D1895" s="2">
        <f t="shared" si="230"/>
        <v>4.5146199999999999</v>
      </c>
      <c r="E1895" s="2">
        <f t="shared" si="232"/>
        <v>4.5089899999999989</v>
      </c>
      <c r="F1895" s="2">
        <f t="shared" si="233"/>
        <v>4.4874100000000006</v>
      </c>
      <c r="G1895" s="2">
        <f t="shared" si="227"/>
        <v>4.4844120000000007</v>
      </c>
      <c r="H1895" s="2">
        <f t="shared" si="231"/>
        <v>4.2201305000000007</v>
      </c>
      <c r="I1895" s="2">
        <f t="array" ref="I1895">SUMPRODUCT(B1879:B1898, (ROW(B1879:B1898)-ROW(B1879)+1)) / (20*21/2)</f>
        <v>4.5093480952380949</v>
      </c>
      <c r="J1895" s="2">
        <f t="shared" si="234"/>
        <v>4.5052946857571277</v>
      </c>
      <c r="K1895" s="2">
        <f t="shared" si="228"/>
        <v>4.4267861801011597</v>
      </c>
    </row>
    <row r="1896" spans="1:11" ht="13.5" x14ac:dyDescent="0.25">
      <c r="A1896" s="3">
        <f>TITRES_STAT!B1899</f>
        <v>44771</v>
      </c>
      <c r="B1896" s="6">
        <f>TITRES_STAT!D1899</f>
        <v>4.5015000000000001</v>
      </c>
      <c r="C1896" s="2">
        <f t="shared" si="229"/>
        <v>-0.11249999999999982</v>
      </c>
      <c r="D1896" s="2">
        <f t="shared" si="230"/>
        <v>4.5146199999999999</v>
      </c>
      <c r="E1896" s="2">
        <f t="shared" si="232"/>
        <v>4.5183699999999991</v>
      </c>
      <c r="F1896" s="2">
        <f t="shared" si="233"/>
        <v>4.4888199999999996</v>
      </c>
      <c r="G1896" s="2">
        <f t="shared" si="227"/>
        <v>4.4866640000000011</v>
      </c>
      <c r="H1896" s="2">
        <f t="shared" si="231"/>
        <v>4.2198960000000003</v>
      </c>
      <c r="I1896" s="2">
        <f t="array" ref="I1896">SUMPRODUCT(B1880:B1899, (ROW(B1880:B1899)-ROW(B1880)+1)) / (20*21/2)</f>
        <v>4.5092138095238097</v>
      </c>
      <c r="J1896" s="2">
        <f t="shared" si="234"/>
        <v>4.504933287113591</v>
      </c>
      <c r="K1896" s="2">
        <f t="shared" si="228"/>
        <v>4.4297161338226836</v>
      </c>
    </row>
    <row r="1897" spans="1:11" ht="13.5" x14ac:dyDescent="0.25">
      <c r="A1897" s="3">
        <f>TITRES_STAT!B1900</f>
        <v>44774</v>
      </c>
      <c r="B1897" s="6">
        <f>TITRES_STAT!D1900</f>
        <v>4.5015000000000001</v>
      </c>
      <c r="C1897" s="2">
        <f t="shared" si="229"/>
        <v>0</v>
      </c>
      <c r="D1897" s="2">
        <f t="shared" si="230"/>
        <v>4.5146199999999999</v>
      </c>
      <c r="E1897" s="2">
        <f t="shared" si="232"/>
        <v>4.5127499999999996</v>
      </c>
      <c r="F1897" s="2">
        <f t="shared" si="233"/>
        <v>4.4911649999999996</v>
      </c>
      <c r="G1897" s="2">
        <f t="shared" si="227"/>
        <v>4.4921040000000003</v>
      </c>
      <c r="H1897" s="2">
        <f t="shared" si="231"/>
        <v>4.2197085000000003</v>
      </c>
      <c r="I1897" s="2">
        <f t="array" ref="I1897">SUMPRODUCT(B1881:B1900, (ROW(B1881:B1900)-ROW(B1881)+1)) / (20*21/2)</f>
        <v>4.5224795238095234</v>
      </c>
      <c r="J1897" s="2">
        <f t="shared" si="234"/>
        <v>4.504606307388487</v>
      </c>
      <c r="K1897" s="2">
        <f t="shared" si="228"/>
        <v>4.4325311873982649</v>
      </c>
    </row>
    <row r="1898" spans="1:11" ht="13.5" x14ac:dyDescent="0.25">
      <c r="A1898" s="3">
        <f>TITRES_STAT!B1901</f>
        <v>44775</v>
      </c>
      <c r="B1898" s="6">
        <f>TITRES_STAT!D1901</f>
        <v>4.5015000000000001</v>
      </c>
      <c r="C1898" s="2">
        <f t="shared" si="229"/>
        <v>0</v>
      </c>
      <c r="D1898" s="2">
        <f t="shared" si="230"/>
        <v>4.5052399999999997</v>
      </c>
      <c r="E1898" s="2">
        <f t="shared" si="232"/>
        <v>4.4986800000000002</v>
      </c>
      <c r="F1898" s="2">
        <f t="shared" si="233"/>
        <v>4.4935099999999988</v>
      </c>
      <c r="G1898" s="2">
        <f t="shared" si="227"/>
        <v>4.4977320000000001</v>
      </c>
      <c r="H1898" s="2">
        <f t="shared" si="231"/>
        <v>4.2195210000000012</v>
      </c>
      <c r="I1898" s="2">
        <f t="array" ref="I1898">SUMPRODUCT(B1882:B1901, (ROW(B1882:B1901)-ROW(B1882)+1)) / (20*21/2)</f>
        <v>4.5213199999999993</v>
      </c>
      <c r="J1898" s="2">
        <f t="shared" si="234"/>
        <v>4.5043104685895834</v>
      </c>
      <c r="K1898" s="2">
        <f t="shared" si="228"/>
        <v>4.4352358467159805</v>
      </c>
    </row>
    <row r="1899" spans="1:11" ht="13.5" x14ac:dyDescent="0.25">
      <c r="A1899" s="3">
        <f>TITRES_STAT!B1902</f>
        <v>44776</v>
      </c>
      <c r="B1899" s="6">
        <f>TITRES_STAT!D1902</f>
        <v>4.4920999999999998</v>
      </c>
      <c r="C1899" s="2">
        <f t="shared" si="229"/>
        <v>-9.400000000000297E-3</v>
      </c>
      <c r="D1899" s="2">
        <f t="shared" si="230"/>
        <v>4.5221200000000001</v>
      </c>
      <c r="E1899" s="2">
        <f t="shared" si="232"/>
        <v>4.5024299999999995</v>
      </c>
      <c r="F1899" s="2">
        <f t="shared" si="233"/>
        <v>4.4935099999999988</v>
      </c>
      <c r="G1899" s="2">
        <f t="shared" si="227"/>
        <v>4.5026080000000004</v>
      </c>
      <c r="H1899" s="2">
        <f t="shared" si="231"/>
        <v>4.2193805000000015</v>
      </c>
      <c r="I1899" s="2">
        <f t="array" ref="I1899">SUMPRODUCT(B1883:B1902, (ROW(B1883:B1902)-ROW(B1883)+1)) / (20*21/2)</f>
        <v>4.5190885714285711</v>
      </c>
      <c r="J1899" s="2">
        <f t="shared" si="234"/>
        <v>4.5031475668191474</v>
      </c>
      <c r="K1899" s="2">
        <f t="shared" si="228"/>
        <v>4.437465813511432</v>
      </c>
    </row>
    <row r="1900" spans="1:11" ht="13.5" x14ac:dyDescent="0.25">
      <c r="A1900" s="3">
        <f>TITRES_STAT!B1903</f>
        <v>44777</v>
      </c>
      <c r="B1900" s="6">
        <f>TITRES_STAT!D1903</f>
        <v>4.6327999999999996</v>
      </c>
      <c r="C1900" s="2">
        <f t="shared" si="229"/>
        <v>0.14069999999999983</v>
      </c>
      <c r="D1900" s="2">
        <f t="shared" si="230"/>
        <v>4.5258799999999999</v>
      </c>
      <c r="E1900" s="2">
        <f t="shared" si="232"/>
        <v>4.5202499999999999</v>
      </c>
      <c r="F1900" s="2">
        <f t="shared" si="233"/>
        <v>4.5136749999999992</v>
      </c>
      <c r="G1900" s="2">
        <f t="shared" si="227"/>
        <v>4.5108620000000004</v>
      </c>
      <c r="H1900" s="2">
        <f t="shared" si="231"/>
        <v>4.2199435000000012</v>
      </c>
      <c r="I1900" s="2">
        <f t="array" ref="I1900">SUMPRODUCT(B1884:B1903, (ROW(B1884:B1903)-ROW(B1884)+1)) / (20*21/2)</f>
        <v>4.5167228571428577</v>
      </c>
      <c r="J1900" s="2">
        <f t="shared" si="234"/>
        <v>4.5154954175982764</v>
      </c>
      <c r="K1900" s="2">
        <f t="shared" si="228"/>
        <v>4.4451259776874545</v>
      </c>
    </row>
    <row r="1901" spans="1:11" ht="13.5" x14ac:dyDescent="0.25">
      <c r="A1901" s="3">
        <f>TITRES_STAT!B1904</f>
        <v>44778</v>
      </c>
      <c r="B1901" s="6">
        <f>TITRES_STAT!D1904</f>
        <v>4.5015000000000001</v>
      </c>
      <c r="C1901" s="2">
        <f t="shared" si="229"/>
        <v>-0.13129999999999953</v>
      </c>
      <c r="D1901" s="2">
        <f t="shared" si="230"/>
        <v>4.5258799999999999</v>
      </c>
      <c r="E1901" s="2">
        <f t="shared" si="232"/>
        <v>4.520249999999999</v>
      </c>
      <c r="F1901" s="2">
        <f t="shared" si="233"/>
        <v>4.5249299999999995</v>
      </c>
      <c r="G1901" s="2">
        <f t="shared" si="227"/>
        <v>4.5149879999999998</v>
      </c>
      <c r="H1901" s="2">
        <f t="shared" si="231"/>
        <v>4.2198500000000019</v>
      </c>
      <c r="I1901" s="2">
        <f t="array" ref="I1901">SUMPRODUCT(B1885:B1904, (ROW(B1885:B1904)-ROW(B1885)+1)) / (20*21/2)</f>
        <v>4.5148480952380954</v>
      </c>
      <c r="J1901" s="2">
        <f t="shared" si="234"/>
        <v>4.5141625206841542</v>
      </c>
      <c r="K1901" s="2">
        <f t="shared" si="228"/>
        <v>4.4473367236604959</v>
      </c>
    </row>
    <row r="1902" spans="1:11" ht="13.5" x14ac:dyDescent="0.25">
      <c r="A1902" s="3">
        <f>TITRES_STAT!B1905</f>
        <v>44781</v>
      </c>
      <c r="B1902" s="6">
        <f>TITRES_STAT!D1905</f>
        <v>4.5015000000000001</v>
      </c>
      <c r="C1902" s="2">
        <f t="shared" si="229"/>
        <v>0</v>
      </c>
      <c r="D1902" s="2">
        <f t="shared" si="230"/>
        <v>4.5258799999999999</v>
      </c>
      <c r="E1902" s="2">
        <f t="shared" si="232"/>
        <v>4.5202499999999999</v>
      </c>
      <c r="F1902" s="2">
        <f t="shared" si="233"/>
        <v>4.5263399999999994</v>
      </c>
      <c r="G1902" s="2">
        <f t="shared" si="227"/>
        <v>4.5206159999999995</v>
      </c>
      <c r="H1902" s="2">
        <f t="shared" si="231"/>
        <v>4.2197565000000017</v>
      </c>
      <c r="I1902" s="2">
        <f t="array" ref="I1902">SUMPRODUCT(B1886:B1905, (ROW(B1886:B1905)-ROW(B1886)+1)) / (20*21/2)</f>
        <v>4.5232833333333335</v>
      </c>
      <c r="J1902" s="2">
        <f t="shared" si="234"/>
        <v>4.5129565663332825</v>
      </c>
      <c r="K1902" s="2">
        <f t="shared" si="228"/>
        <v>4.4494607737130263</v>
      </c>
    </row>
    <row r="1903" spans="1:11" ht="13.5" x14ac:dyDescent="0.25">
      <c r="A1903" s="3">
        <f>TITRES_STAT!B1906</f>
        <v>44782</v>
      </c>
      <c r="B1903" s="6">
        <f>TITRES_STAT!D1906</f>
        <v>4.5015000000000001</v>
      </c>
      <c r="C1903" s="2">
        <f t="shared" si="229"/>
        <v>0</v>
      </c>
      <c r="D1903" s="2">
        <f t="shared" si="230"/>
        <v>4.5258799999999999</v>
      </c>
      <c r="E1903" s="2">
        <f t="shared" si="232"/>
        <v>4.5155599999999998</v>
      </c>
      <c r="F1903" s="2">
        <f t="shared" si="233"/>
        <v>4.5211849999999982</v>
      </c>
      <c r="G1903" s="2">
        <f t="shared" si="227"/>
        <v>4.5262439999999993</v>
      </c>
      <c r="H1903" s="2">
        <f t="shared" si="231"/>
        <v>4.2196630000000006</v>
      </c>
      <c r="I1903" s="2">
        <f t="array" ref="I1903">SUMPRODUCT(B1887:B1906, (ROW(B1887:B1906)-ROW(B1887)+1)) / (20*21/2)</f>
        <v>4.5316742857142858</v>
      </c>
      <c r="J1903" s="2">
        <f t="shared" si="234"/>
        <v>4.5118654647777312</v>
      </c>
      <c r="K1903" s="2">
        <f t="shared" si="228"/>
        <v>4.4515015276850649</v>
      </c>
    </row>
    <row r="1904" spans="1:11" ht="13.5" x14ac:dyDescent="0.25">
      <c r="A1904" s="3">
        <f>TITRES_STAT!B1907</f>
        <v>44783</v>
      </c>
      <c r="B1904" s="6">
        <f>TITRES_STAT!D1907</f>
        <v>4.5015000000000001</v>
      </c>
      <c r="C1904" s="2">
        <f t="shared" si="229"/>
        <v>0</v>
      </c>
      <c r="D1904" s="2">
        <f t="shared" si="230"/>
        <v>4.5277599999999998</v>
      </c>
      <c r="E1904" s="2">
        <f t="shared" si="232"/>
        <v>4.52494</v>
      </c>
      <c r="F1904" s="2">
        <f t="shared" si="233"/>
        <v>4.5160299999999989</v>
      </c>
      <c r="G1904" s="2">
        <f t="shared" si="227"/>
        <v>4.5305579999999983</v>
      </c>
      <c r="H1904" s="2">
        <f t="shared" si="231"/>
        <v>4.2196630000000006</v>
      </c>
      <c r="I1904" s="2">
        <f t="array" ref="I1904">SUMPRODUCT(B1888:B1907, (ROW(B1888:B1907)-ROW(B1888)+1)) / (20*21/2)</f>
        <v>4.5337752380952372</v>
      </c>
      <c r="J1904" s="2">
        <f t="shared" si="234"/>
        <v>4.5108782776560421</v>
      </c>
      <c r="K1904" s="2">
        <f t="shared" si="228"/>
        <v>4.4534622520895724</v>
      </c>
    </row>
    <row r="1905" spans="1:11" ht="13.5" x14ac:dyDescent="0.25">
      <c r="A1905" s="3">
        <f>TITRES_STAT!B1908</f>
        <v>44784</v>
      </c>
      <c r="B1905" s="6">
        <f>TITRES_STAT!D1908</f>
        <v>4.6045999999999996</v>
      </c>
      <c r="C1905" s="2">
        <f t="shared" si="229"/>
        <v>0.10309999999999953</v>
      </c>
      <c r="D1905" s="2">
        <f t="shared" si="230"/>
        <v>4.5221199999999993</v>
      </c>
      <c r="E1905" s="2">
        <f t="shared" si="232"/>
        <v>4.5239999999999991</v>
      </c>
      <c r="F1905" s="2">
        <f t="shared" si="233"/>
        <v>4.516494999999999</v>
      </c>
      <c r="G1905" s="2">
        <f t="shared" si="227"/>
        <v>4.5382479999999994</v>
      </c>
      <c r="H1905" s="2">
        <f t="shared" si="231"/>
        <v>4.2201785000000012</v>
      </c>
      <c r="I1905" s="2">
        <f t="array" ref="I1905">SUMPRODUCT(B1889:B1908, (ROW(B1889:B1908)-ROW(B1889)+1)) / (20*21/2)</f>
        <v>4.5359204761904754</v>
      </c>
      <c r="J1905" s="2">
        <f t="shared" si="234"/>
        <v>4.5198041559745139</v>
      </c>
      <c r="K1905" s="2">
        <f t="shared" si="228"/>
        <v>4.4593892225958642</v>
      </c>
    </row>
    <row r="1906" spans="1:11" ht="13.5" x14ac:dyDescent="0.25">
      <c r="A1906" s="3">
        <f>TITRES_STAT!B1909</f>
        <v>44785</v>
      </c>
      <c r="B1906" s="6">
        <f>TITRES_STAT!D1909</f>
        <v>4.6045999999999996</v>
      </c>
      <c r="C1906" s="2">
        <f t="shared" si="229"/>
        <v>0</v>
      </c>
      <c r="D1906" s="2">
        <f t="shared" si="230"/>
        <v>4.5427399999999993</v>
      </c>
      <c r="E1906" s="2">
        <f t="shared" si="232"/>
        <v>4.5343099999999996</v>
      </c>
      <c r="F1906" s="2">
        <f t="shared" si="233"/>
        <v>4.5263399999999994</v>
      </c>
      <c r="G1906" s="2">
        <f t="shared" ref="G1906:G1969" si="235">AVERAGE(B1857:B1906)</f>
        <v>4.5431239999999988</v>
      </c>
      <c r="H1906" s="2">
        <f t="shared" si="231"/>
        <v>4.2207410000000012</v>
      </c>
      <c r="I1906" s="2">
        <f t="array" ref="I1906">SUMPRODUCT(B1890:B1909, (ROW(B1890:B1909)-ROW(B1890)+1)) / (20*21/2)</f>
        <v>4.537617142857143</v>
      </c>
      <c r="J1906" s="2">
        <f t="shared" si="234"/>
        <v>4.5278799506436078</v>
      </c>
      <c r="K1906" s="2">
        <f t="shared" si="228"/>
        <v>4.4650837628862226</v>
      </c>
    </row>
    <row r="1907" spans="1:11" ht="13.5" x14ac:dyDescent="0.25">
      <c r="A1907" s="3">
        <f>TITRES_STAT!B1910</f>
        <v>44788</v>
      </c>
      <c r="B1907" s="6">
        <f>TITRES_STAT!D1910</f>
        <v>4.5484</v>
      </c>
      <c r="C1907" s="2">
        <f t="shared" si="229"/>
        <v>-5.6199999999999584E-2</v>
      </c>
      <c r="D1907" s="2">
        <f t="shared" si="230"/>
        <v>4.5521200000000004</v>
      </c>
      <c r="E1907" s="2">
        <f t="shared" si="232"/>
        <v>4.5389999999999997</v>
      </c>
      <c r="F1907" s="2">
        <f t="shared" si="233"/>
        <v>4.5258750000000001</v>
      </c>
      <c r="G1907" s="2">
        <f t="shared" si="235"/>
        <v>4.5478139999999989</v>
      </c>
      <c r="H1907" s="2">
        <f t="shared" si="231"/>
        <v>4.221022500000001</v>
      </c>
      <c r="I1907" s="2">
        <f t="array" ref="I1907">SUMPRODUCT(B1891:B1910, (ROW(B1891:B1910)-ROW(B1891)+1)) / (20*21/2)</f>
        <v>4.5389119047619051</v>
      </c>
      <c r="J1907" s="2">
        <f t="shared" si="234"/>
        <v>4.5298342410585022</v>
      </c>
      <c r="K1907" s="2">
        <f t="shared" ref="K1907:K1970" si="236">$K$4*B1907+(1-$K$4)*K1906</f>
        <v>4.4683510663024499</v>
      </c>
    </row>
    <row r="1908" spans="1:11" ht="13.5" x14ac:dyDescent="0.25">
      <c r="A1908" s="3">
        <f>TITRES_STAT!B1911</f>
        <v>44789</v>
      </c>
      <c r="B1908" s="6">
        <f>TITRES_STAT!D1911</f>
        <v>4.5484</v>
      </c>
      <c r="C1908" s="2">
        <f t="shared" si="229"/>
        <v>0</v>
      </c>
      <c r="D1908" s="2">
        <f t="shared" si="230"/>
        <v>4.5615000000000006</v>
      </c>
      <c r="E1908" s="2">
        <f t="shared" si="232"/>
        <v>4.5436899999999998</v>
      </c>
      <c r="F1908" s="2">
        <f t="shared" si="233"/>
        <v>4.521185</v>
      </c>
      <c r="G1908" s="2">
        <f t="shared" si="235"/>
        <v>4.5500659999999984</v>
      </c>
      <c r="H1908" s="2">
        <f t="shared" si="231"/>
        <v>4.2213040000000008</v>
      </c>
      <c r="I1908" s="2">
        <f t="array" ref="I1908">SUMPRODUCT(B1892:B1911, (ROW(B1892:B1911)-ROW(B1892)+1)) / (20*21/2)</f>
        <v>4.5398047619047617</v>
      </c>
      <c r="J1908" s="2">
        <f t="shared" si="234"/>
        <v>4.5316024085767399</v>
      </c>
      <c r="K1908" s="2">
        <f t="shared" si="236"/>
        <v>4.4714902401729431</v>
      </c>
    </row>
    <row r="1909" spans="1:11" ht="13.5" x14ac:dyDescent="0.25">
      <c r="A1909" s="3">
        <f>TITRES_STAT!B1912</f>
        <v>44790</v>
      </c>
      <c r="B1909" s="6">
        <f>TITRES_STAT!D1912</f>
        <v>4.5389999999999997</v>
      </c>
      <c r="C1909" s="2">
        <f t="shared" si="229"/>
        <v>-9.400000000000297E-3</v>
      </c>
      <c r="D1909" s="2">
        <f t="shared" si="230"/>
        <v>4.569</v>
      </c>
      <c r="E1909" s="2">
        <f t="shared" si="232"/>
        <v>4.5483799999999999</v>
      </c>
      <c r="F1909" s="2">
        <f t="shared" si="233"/>
        <v>4.525405000000001</v>
      </c>
      <c r="G1909" s="2">
        <f t="shared" si="235"/>
        <v>4.5468779999999978</v>
      </c>
      <c r="H1909" s="2">
        <f t="shared" si="231"/>
        <v>4.2215385000000003</v>
      </c>
      <c r="I1909" s="2">
        <f t="array" ref="I1909">SUMPRODUCT(B1893:B1912, (ROW(B1893:B1912)-ROW(B1893)+1)) / (20*21/2)</f>
        <v>4.540519047619048</v>
      </c>
      <c r="J1909" s="2">
        <f t="shared" si="234"/>
        <v>4.5323069410932408</v>
      </c>
      <c r="K1909" s="2">
        <f t="shared" si="236"/>
        <v>4.4741376817347884</v>
      </c>
    </row>
    <row r="1910" spans="1:11" ht="13.5" x14ac:dyDescent="0.25">
      <c r="A1910" s="3">
        <f>TITRES_STAT!B1913</f>
        <v>44791</v>
      </c>
      <c r="B1910" s="6">
        <f>TITRES_STAT!D1913</f>
        <v>4.5389999999999997</v>
      </c>
      <c r="C1910" s="2">
        <f t="shared" si="229"/>
        <v>0</v>
      </c>
      <c r="D1910" s="2">
        <f t="shared" si="230"/>
        <v>4.5558800000000002</v>
      </c>
      <c r="E1910" s="2">
        <f t="shared" si="232"/>
        <v>4.5389999999999997</v>
      </c>
      <c r="F1910" s="2">
        <f t="shared" si="233"/>
        <v>4.5296250000000011</v>
      </c>
      <c r="G1910" s="2">
        <f t="shared" si="235"/>
        <v>4.5410639999999969</v>
      </c>
      <c r="H1910" s="2">
        <f t="shared" si="231"/>
        <v>4.2217729999999998</v>
      </c>
      <c r="I1910" s="2">
        <f t="array" ref="I1910">SUMPRODUCT(B1894:B1913, (ROW(B1894:B1913)-ROW(B1894)+1)) / (20*21/2)</f>
        <v>4.5410547619047614</v>
      </c>
      <c r="J1910" s="2">
        <f t="shared" si="234"/>
        <v>4.5329443752748375</v>
      </c>
      <c r="K1910" s="2">
        <f t="shared" si="236"/>
        <v>4.476681302058914</v>
      </c>
    </row>
    <row r="1911" spans="1:11" ht="13.5" x14ac:dyDescent="0.25">
      <c r="A1911" s="3">
        <f>TITRES_STAT!B1914</f>
        <v>44792</v>
      </c>
      <c r="B1911" s="6">
        <f>TITRES_STAT!D1914</f>
        <v>4.5389999999999997</v>
      </c>
      <c r="C1911" s="2">
        <f t="shared" si="229"/>
        <v>0</v>
      </c>
      <c r="D1911" s="2">
        <f t="shared" si="230"/>
        <v>4.5427599999999995</v>
      </c>
      <c r="E1911" s="2">
        <f t="shared" si="232"/>
        <v>4.5427499999999998</v>
      </c>
      <c r="F1911" s="2">
        <f t="shared" si="233"/>
        <v>4.5314999999999994</v>
      </c>
      <c r="G1911" s="2">
        <f t="shared" si="235"/>
        <v>4.5326239999999975</v>
      </c>
      <c r="H1911" s="2">
        <f t="shared" si="231"/>
        <v>4.2220075000000001</v>
      </c>
      <c r="I1911" s="2">
        <f t="array" ref="I1911">SUMPRODUCT(B1895:B1914, (ROW(B1895:B1914)-ROW(B1895)+1)) / (20*21/2)</f>
        <v>4.5416352380952381</v>
      </c>
      <c r="J1911" s="2">
        <f t="shared" si="234"/>
        <v>4.5335211014391392</v>
      </c>
      <c r="K1911" s="2">
        <f t="shared" si="236"/>
        <v>4.4791251725664081</v>
      </c>
    </row>
    <row r="1912" spans="1:11" ht="13.5" x14ac:dyDescent="0.25">
      <c r="A1912" s="3">
        <f>TITRES_STAT!B1915</f>
        <v>44795</v>
      </c>
      <c r="B1912" s="6">
        <f>TITRES_STAT!D1915</f>
        <v>4.5389999999999997</v>
      </c>
      <c r="C1912" s="2">
        <f t="shared" si="229"/>
        <v>0</v>
      </c>
      <c r="D1912" s="2">
        <f t="shared" si="230"/>
        <v>4.5408799999999996</v>
      </c>
      <c r="E1912" s="2">
        <f t="shared" si="232"/>
        <v>4.5465</v>
      </c>
      <c r="F1912" s="2">
        <f t="shared" si="233"/>
        <v>4.5333750000000004</v>
      </c>
      <c r="G1912" s="2">
        <f t="shared" si="235"/>
        <v>4.5299979999999973</v>
      </c>
      <c r="H1912" s="2">
        <f t="shared" si="231"/>
        <v>4.2222419999999996</v>
      </c>
      <c r="I1912" s="2">
        <f t="array" ref="I1912">SUMPRODUCT(B1896:B1915, (ROW(B1896:B1915)-ROW(B1896)+1)) / (20*21/2)</f>
        <v>4.5415904761904757</v>
      </c>
      <c r="J1912" s="2">
        <f t="shared" si="234"/>
        <v>4.5340429013020787</v>
      </c>
      <c r="K1912" s="2">
        <f t="shared" si="236"/>
        <v>4.4814732050147841</v>
      </c>
    </row>
    <row r="1913" spans="1:11" ht="13.5" x14ac:dyDescent="0.25">
      <c r="A1913" s="3">
        <f>TITRES_STAT!B1916</f>
        <v>44796</v>
      </c>
      <c r="B1913" s="6">
        <f>TITRES_STAT!D1916</f>
        <v>4.5389999999999997</v>
      </c>
      <c r="C1913" s="2">
        <f t="shared" si="229"/>
        <v>0</v>
      </c>
      <c r="D1913" s="2">
        <f t="shared" si="230"/>
        <v>4.5389999999999997</v>
      </c>
      <c r="E1913" s="2">
        <f t="shared" si="232"/>
        <v>4.5502500000000001</v>
      </c>
      <c r="F1913" s="2">
        <f t="shared" si="233"/>
        <v>4.5329050000000004</v>
      </c>
      <c r="G1913" s="2">
        <f t="shared" si="235"/>
        <v>4.5264339999999974</v>
      </c>
      <c r="H1913" s="2">
        <f t="shared" si="231"/>
        <v>4.2224295000000005</v>
      </c>
      <c r="I1913" s="2">
        <f t="array" ref="I1913">SUMPRODUCT(B1897:B1916, (ROW(B1897:B1916)-ROW(B1897)+1)) / (20*21/2)</f>
        <v>4.5419028571428566</v>
      </c>
      <c r="J1913" s="2">
        <f t="shared" si="234"/>
        <v>4.5345150059399764</v>
      </c>
      <c r="K1913" s="2">
        <f t="shared" si="236"/>
        <v>4.4837291577593028</v>
      </c>
    </row>
    <row r="1914" spans="1:11" ht="13.5" x14ac:dyDescent="0.25">
      <c r="A1914" s="3">
        <f>TITRES_STAT!B1917</f>
        <v>44797</v>
      </c>
      <c r="B1914" s="6">
        <f>TITRES_STAT!D1917</f>
        <v>4.5389999999999997</v>
      </c>
      <c r="C1914" s="2">
        <f t="shared" si="229"/>
        <v>0</v>
      </c>
      <c r="D1914" s="2">
        <f t="shared" si="230"/>
        <v>4.5389999999999997</v>
      </c>
      <c r="E1914" s="2">
        <f t="shared" si="232"/>
        <v>4.5540000000000003</v>
      </c>
      <c r="F1914" s="2">
        <f t="shared" si="233"/>
        <v>4.5394699999999997</v>
      </c>
      <c r="G1914" s="2">
        <f t="shared" si="235"/>
        <v>4.5209939999999964</v>
      </c>
      <c r="H1914" s="2">
        <f t="shared" si="231"/>
        <v>4.2226170000000005</v>
      </c>
      <c r="I1914" s="2">
        <f t="array" ref="I1914">SUMPRODUCT(B1898:B1917, (ROW(B1898:B1917)-ROW(B1898)+1)) / (20*21/2)</f>
        <v>4.5420366666666672</v>
      </c>
      <c r="J1914" s="2">
        <f t="shared" si="234"/>
        <v>4.5349421482314076</v>
      </c>
      <c r="K1914" s="2">
        <f t="shared" si="236"/>
        <v>4.4858966417687416</v>
      </c>
    </row>
    <row r="1915" spans="1:11" ht="13.5" x14ac:dyDescent="0.25">
      <c r="A1915" s="3">
        <f>TITRES_STAT!B1918</f>
        <v>44798</v>
      </c>
      <c r="B1915" s="6">
        <f>TITRES_STAT!D1918</f>
        <v>4.5389999999999997</v>
      </c>
      <c r="C1915" s="2">
        <f t="shared" si="229"/>
        <v>0</v>
      </c>
      <c r="D1915" s="2">
        <f t="shared" si="230"/>
        <v>4.5389999999999997</v>
      </c>
      <c r="E1915" s="2">
        <f t="shared" si="232"/>
        <v>4.5474400000000008</v>
      </c>
      <c r="F1915" s="2">
        <f t="shared" si="233"/>
        <v>4.5357199999999995</v>
      </c>
      <c r="G1915" s="2">
        <f t="shared" si="235"/>
        <v>4.5155539999999972</v>
      </c>
      <c r="H1915" s="2">
        <f t="shared" si="231"/>
        <v>4.2228515000000009</v>
      </c>
      <c r="I1915" s="2">
        <f t="array" ref="I1915">SUMPRODUCT(B1899:B1918, (ROW(B1899:B1918)-ROW(B1899)+1)) / (20*21/2)</f>
        <v>4.5419919047619048</v>
      </c>
      <c r="J1915" s="2">
        <f t="shared" si="234"/>
        <v>4.5353286103046067</v>
      </c>
      <c r="K1915" s="2">
        <f t="shared" si="236"/>
        <v>4.4879791264052615</v>
      </c>
    </row>
    <row r="1916" spans="1:11" ht="13.5" x14ac:dyDescent="0.25">
      <c r="A1916" s="3">
        <f>TITRES_STAT!B1919</f>
        <v>44799</v>
      </c>
      <c r="B1916" s="6">
        <f>TITRES_STAT!D1919</f>
        <v>4.5389999999999997</v>
      </c>
      <c r="C1916" s="2">
        <f t="shared" si="229"/>
        <v>0</v>
      </c>
      <c r="D1916" s="2">
        <f t="shared" si="230"/>
        <v>4.5389999999999997</v>
      </c>
      <c r="E1916" s="2">
        <f t="shared" si="232"/>
        <v>4.5408800000000005</v>
      </c>
      <c r="F1916" s="2">
        <f t="shared" si="233"/>
        <v>4.5375950000000005</v>
      </c>
      <c r="G1916" s="2">
        <f t="shared" si="235"/>
        <v>4.5110519999999958</v>
      </c>
      <c r="H1916" s="2">
        <f t="shared" si="231"/>
        <v>4.2232735000000003</v>
      </c>
      <c r="I1916" s="2">
        <f t="array" ref="I1916">SUMPRODUCT(B1900:B1919, (ROW(B1900:B1919)-ROW(B1900)+1)) / (20*21/2)</f>
        <v>4.5417685714285714</v>
      </c>
      <c r="J1916" s="2">
        <f t="shared" si="234"/>
        <v>4.5356782664660731</v>
      </c>
      <c r="K1916" s="2">
        <f t="shared" si="236"/>
        <v>4.4899799449776046</v>
      </c>
    </row>
    <row r="1917" spans="1:11" ht="13.5" x14ac:dyDescent="0.25">
      <c r="A1917" s="3">
        <f>TITRES_STAT!B1920</f>
        <v>44802</v>
      </c>
      <c r="B1917" s="6">
        <f>TITRES_STAT!D1920</f>
        <v>4.5389999999999997</v>
      </c>
      <c r="C1917" s="2">
        <f t="shared" si="229"/>
        <v>0</v>
      </c>
      <c r="D1917" s="2">
        <f t="shared" si="230"/>
        <v>4.5389999999999997</v>
      </c>
      <c r="E1917" s="2">
        <f t="shared" si="232"/>
        <v>4.5399400000000005</v>
      </c>
      <c r="F1917" s="2">
        <f t="shared" si="233"/>
        <v>4.5394700000000006</v>
      </c>
      <c r="G1917" s="2">
        <f t="shared" si="235"/>
        <v>4.5116139999999971</v>
      </c>
      <c r="H1917" s="2">
        <f t="shared" si="231"/>
        <v>4.2234609999999995</v>
      </c>
      <c r="I1917" s="2">
        <f t="array" ref="I1917">SUMPRODUCT(B1901:B1920, (ROW(B1901:B1920)-ROW(B1901)+1)) / (20*21/2)</f>
        <v>4.5413219047619044</v>
      </c>
      <c r="J1917" s="2">
        <f t="shared" si="234"/>
        <v>4.5359946220407332</v>
      </c>
      <c r="K1917" s="2">
        <f t="shared" si="236"/>
        <v>4.4919023000765224</v>
      </c>
    </row>
    <row r="1918" spans="1:11" ht="13.5" x14ac:dyDescent="0.25">
      <c r="A1918" s="3">
        <f>TITRES_STAT!B1921</f>
        <v>44803</v>
      </c>
      <c r="B1918" s="6">
        <f>TITRES_STAT!D1921</f>
        <v>4.5389999999999997</v>
      </c>
      <c r="C1918" s="2">
        <f t="shared" si="229"/>
        <v>0</v>
      </c>
      <c r="D1918" s="2">
        <f t="shared" si="230"/>
        <v>4.5389999999999997</v>
      </c>
      <c r="E1918" s="2">
        <f t="shared" si="232"/>
        <v>4.5390000000000006</v>
      </c>
      <c r="F1918" s="2">
        <f t="shared" si="233"/>
        <v>4.5413450000000006</v>
      </c>
      <c r="G1918" s="2">
        <f t="shared" si="235"/>
        <v>4.5104879999999969</v>
      </c>
      <c r="H1918" s="2">
        <f t="shared" si="231"/>
        <v>4.2236954999999998</v>
      </c>
      <c r="I1918" s="2">
        <f t="array" ref="I1918">SUMPRODUCT(B1902:B1921, (ROW(B1902:B1921)-ROW(B1902)+1)) / (20*21/2)</f>
        <v>4.5413219047619044</v>
      </c>
      <c r="J1918" s="2">
        <f t="shared" si="234"/>
        <v>4.5362808485130444</v>
      </c>
      <c r="K1918" s="2">
        <f t="shared" si="236"/>
        <v>4.4937492687009728</v>
      </c>
    </row>
    <row r="1919" spans="1:11" ht="13.5" x14ac:dyDescent="0.25">
      <c r="A1919" s="3">
        <f>TITRES_STAT!B1922</f>
        <v>44804</v>
      </c>
      <c r="B1919" s="6">
        <f>TITRES_STAT!D1922</f>
        <v>4.5389999999999997</v>
      </c>
      <c r="C1919" s="2">
        <f t="shared" si="229"/>
        <v>0</v>
      </c>
      <c r="D1919" s="2">
        <f t="shared" si="230"/>
        <v>4.5389999999999997</v>
      </c>
      <c r="E1919" s="2">
        <f t="shared" si="232"/>
        <v>4.5390000000000006</v>
      </c>
      <c r="F1919" s="2">
        <f t="shared" si="233"/>
        <v>4.5436900000000007</v>
      </c>
      <c r="G1919" s="2">
        <f t="shared" si="235"/>
        <v>4.5110499999999965</v>
      </c>
      <c r="H1919" s="2">
        <f t="shared" si="231"/>
        <v>4.2239299999999993</v>
      </c>
      <c r="I1919" s="2">
        <f t="array" ref="I1919">SUMPRODUCT(B1903:B1922, (ROW(B1903:B1922)-ROW(B1903)+1)) / (20*21/2)</f>
        <v>4.5411433333333333</v>
      </c>
      <c r="J1919" s="2">
        <f t="shared" si="234"/>
        <v>4.5365398153213263</v>
      </c>
      <c r="K1919" s="2">
        <f t="shared" si="236"/>
        <v>4.4955238071832877</v>
      </c>
    </row>
    <row r="1920" spans="1:11" ht="13.5" x14ac:dyDescent="0.25">
      <c r="A1920" s="3">
        <f>TITRES_STAT!B1923</f>
        <v>44805</v>
      </c>
      <c r="B1920" s="6">
        <f>TITRES_STAT!D1923</f>
        <v>4.5389999999999997</v>
      </c>
      <c r="C1920" s="2">
        <f t="shared" si="229"/>
        <v>0</v>
      </c>
      <c r="D1920" s="2">
        <f t="shared" si="230"/>
        <v>4.5389999999999997</v>
      </c>
      <c r="E1920" s="2">
        <f t="shared" si="232"/>
        <v>4.5390000000000006</v>
      </c>
      <c r="F1920" s="2">
        <f t="shared" si="233"/>
        <v>4.5390000000000006</v>
      </c>
      <c r="G1920" s="2">
        <f t="shared" si="235"/>
        <v>4.5112379999999961</v>
      </c>
      <c r="H1920" s="2">
        <f t="shared" si="231"/>
        <v>4.2241644999999997</v>
      </c>
      <c r="I1920" s="2">
        <f t="array" ref="I1920">SUMPRODUCT(B1904:B1923, (ROW(B1904:B1923)-ROW(B1904)+1)) / (20*21/2)</f>
        <v>4.5407861904761901</v>
      </c>
      <c r="J1920" s="2">
        <f t="shared" si="234"/>
        <v>4.5367741186240576</v>
      </c>
      <c r="K1920" s="2">
        <f t="shared" si="236"/>
        <v>4.4972287559211983</v>
      </c>
    </row>
    <row r="1921" spans="1:11" ht="13.5" x14ac:dyDescent="0.25">
      <c r="A1921" s="3">
        <f>TITRES_STAT!B1924</f>
        <v>44806</v>
      </c>
      <c r="B1921" s="6">
        <f>TITRES_STAT!D1924</f>
        <v>4.5389999999999997</v>
      </c>
      <c r="C1921" s="2">
        <f t="shared" si="229"/>
        <v>0</v>
      </c>
      <c r="D1921" s="2">
        <f t="shared" si="230"/>
        <v>4.5389999999999997</v>
      </c>
      <c r="E1921" s="2">
        <f t="shared" si="232"/>
        <v>4.5390000000000006</v>
      </c>
      <c r="F1921" s="2">
        <f t="shared" si="233"/>
        <v>4.5408750000000007</v>
      </c>
      <c r="G1921" s="2">
        <f t="shared" si="235"/>
        <v>4.5110499999999956</v>
      </c>
      <c r="H1921" s="2">
        <f t="shared" si="231"/>
        <v>4.2243989999999982</v>
      </c>
      <c r="I1921" s="2">
        <f t="array" ref="I1921">SUMPRODUCT(B1905:B1924, (ROW(B1905:B1924)-ROW(B1905)+1)) / (20*21/2)</f>
        <v>4.5402504761904758</v>
      </c>
      <c r="J1921" s="2">
        <f t="shared" si="234"/>
        <v>4.5369861073265287</v>
      </c>
      <c r="K1921" s="2">
        <f t="shared" si="236"/>
        <v>4.4988668439242883</v>
      </c>
    </row>
    <row r="1922" spans="1:11" ht="13.5" x14ac:dyDescent="0.25">
      <c r="A1922" s="3">
        <f>TITRES_STAT!B1925</f>
        <v>44809</v>
      </c>
      <c r="B1922" s="6">
        <f>TITRES_STAT!D1925</f>
        <v>4.5389999999999997</v>
      </c>
      <c r="C1922" s="2">
        <f t="shared" si="229"/>
        <v>0</v>
      </c>
      <c r="D1922" s="2">
        <f t="shared" si="230"/>
        <v>4.5389999999999997</v>
      </c>
      <c r="E1922" s="2">
        <f t="shared" si="232"/>
        <v>4.5390000000000006</v>
      </c>
      <c r="F1922" s="2">
        <f t="shared" si="233"/>
        <v>4.5427500000000007</v>
      </c>
      <c r="G1922" s="2">
        <f t="shared" si="235"/>
        <v>4.5134879999999953</v>
      </c>
      <c r="H1922" s="2">
        <f t="shared" si="231"/>
        <v>4.224680499999999</v>
      </c>
      <c r="I1922" s="2">
        <f t="array" ref="I1922">SUMPRODUCT(B1906:B1925, (ROW(B1906:B1925)-ROW(B1906)+1)) / (20*21/2)</f>
        <v>4.5395361904761904</v>
      </c>
      <c r="J1922" s="2">
        <f t="shared" si="234"/>
        <v>4.5371779066287639</v>
      </c>
      <c r="K1922" s="2">
        <f t="shared" si="236"/>
        <v>4.500440693182159</v>
      </c>
    </row>
    <row r="1923" spans="1:11" ht="13.5" x14ac:dyDescent="0.25">
      <c r="A1923" s="3">
        <f>TITRES_STAT!B1926</f>
        <v>44810</v>
      </c>
      <c r="B1923" s="6">
        <f>TITRES_STAT!D1926</f>
        <v>4.5389999999999997</v>
      </c>
      <c r="C1923" s="2">
        <f t="shared" si="229"/>
        <v>0</v>
      </c>
      <c r="D1923" s="2">
        <f t="shared" si="230"/>
        <v>4.5389999999999997</v>
      </c>
      <c r="E1923" s="2">
        <f t="shared" si="232"/>
        <v>4.5390000000000006</v>
      </c>
      <c r="F1923" s="2">
        <f t="shared" si="233"/>
        <v>4.5446250000000008</v>
      </c>
      <c r="G1923" s="2">
        <f t="shared" si="235"/>
        <v>4.5157379999999954</v>
      </c>
      <c r="H1923" s="2">
        <f t="shared" si="231"/>
        <v>4.2249619999999988</v>
      </c>
      <c r="I1923" s="2">
        <f t="array" ref="I1923">SUMPRODUCT(B1907:B1926, (ROW(B1907:B1926)-ROW(B1907)+1)) / (20*21/2)</f>
        <v>4.5391342857142858</v>
      </c>
      <c r="J1923" s="2">
        <f t="shared" si="234"/>
        <v>4.5373514393307861</v>
      </c>
      <c r="K1923" s="2">
        <f t="shared" si="236"/>
        <v>4.5019528228612904</v>
      </c>
    </row>
    <row r="1924" spans="1:11" ht="13.5" x14ac:dyDescent="0.25">
      <c r="A1924" s="3">
        <f>TITRES_STAT!B1927</f>
        <v>44811</v>
      </c>
      <c r="B1924" s="6">
        <f>TITRES_STAT!D1927</f>
        <v>4.5389999999999997</v>
      </c>
      <c r="C1924" s="2">
        <f t="shared" ref="C1924:C1987" si="237">B1924-B1923</f>
        <v>0</v>
      </c>
      <c r="D1924" s="2">
        <f t="shared" si="230"/>
        <v>4.5389999999999997</v>
      </c>
      <c r="E1924" s="2">
        <f t="shared" si="232"/>
        <v>4.5390000000000006</v>
      </c>
      <c r="F1924" s="2">
        <f t="shared" si="233"/>
        <v>4.5465000000000009</v>
      </c>
      <c r="G1924" s="2">
        <f t="shared" si="235"/>
        <v>4.5157379999999954</v>
      </c>
      <c r="H1924" s="2">
        <f t="shared" si="231"/>
        <v>4.2251964999999982</v>
      </c>
      <c r="I1924" s="2">
        <f t="array" ref="I1924">SUMPRODUCT(B1908:B1927, (ROW(B1908:B1927)-ROW(B1908)+1)) / (20*21/2)</f>
        <v>4.539044761904762</v>
      </c>
      <c r="J1924" s="2">
        <f t="shared" si="234"/>
        <v>4.5375084451088066</v>
      </c>
      <c r="K1924" s="2">
        <f t="shared" si="236"/>
        <v>4.5034056533373183</v>
      </c>
    </row>
    <row r="1925" spans="1:11" ht="13.5" x14ac:dyDescent="0.25">
      <c r="A1925" s="3">
        <f>TITRES_STAT!B1928</f>
        <v>44812</v>
      </c>
      <c r="B1925" s="6">
        <f>TITRES_STAT!D1928</f>
        <v>4.5389999999999997</v>
      </c>
      <c r="C1925" s="2">
        <f t="shared" si="237"/>
        <v>0</v>
      </c>
      <c r="D1925" s="2">
        <f t="shared" si="230"/>
        <v>4.5389999999999997</v>
      </c>
      <c r="E1925" s="2">
        <f t="shared" si="232"/>
        <v>4.5390000000000006</v>
      </c>
      <c r="F1925" s="2">
        <f t="shared" si="233"/>
        <v>4.5432200000000007</v>
      </c>
      <c r="G1925" s="2">
        <f t="shared" si="235"/>
        <v>4.5170519999999952</v>
      </c>
      <c r="H1925" s="2">
        <f t="shared" si="231"/>
        <v>4.2254309999999977</v>
      </c>
      <c r="I1925" s="2">
        <f t="array" ref="I1925">SUMPRODUCT(B1909:B1928, (ROW(B1909:B1928)-ROW(B1909)+1)) / (20*21/2)</f>
        <v>4.5389999999999997</v>
      </c>
      <c r="J1925" s="2">
        <f t="shared" si="234"/>
        <v>4.5376504979555872</v>
      </c>
      <c r="K1925" s="2">
        <f t="shared" si="236"/>
        <v>4.5048015100691883</v>
      </c>
    </row>
    <row r="1926" spans="1:11" ht="13.5" x14ac:dyDescent="0.25">
      <c r="A1926" s="3">
        <f>TITRES_STAT!B1929</f>
        <v>44813</v>
      </c>
      <c r="B1926" s="6">
        <f>TITRES_STAT!D1929</f>
        <v>4.5389999999999997</v>
      </c>
      <c r="C1926" s="2">
        <f t="shared" si="237"/>
        <v>0</v>
      </c>
      <c r="D1926" s="2">
        <f t="shared" ref="D1926:D1989" si="238">AVERAGE(B1922:B1926)</f>
        <v>4.5389999999999997</v>
      </c>
      <c r="E1926" s="2">
        <f t="shared" si="232"/>
        <v>4.5390000000000006</v>
      </c>
      <c r="F1926" s="2">
        <f t="shared" si="233"/>
        <v>4.5399400000000005</v>
      </c>
      <c r="G1926" s="2">
        <f t="shared" si="235"/>
        <v>4.5183659999999941</v>
      </c>
      <c r="H1926" s="2">
        <f t="shared" si="231"/>
        <v>4.2258529999999981</v>
      </c>
      <c r="I1926" s="2">
        <f t="array" ref="I1926">SUMPRODUCT(B1910:B1929, (ROW(B1910:B1929)-ROW(B1910)+1)) / (20*21/2)</f>
        <v>4.5389999999999997</v>
      </c>
      <c r="J1926" s="2">
        <f t="shared" si="234"/>
        <v>4.5377790219598175</v>
      </c>
      <c r="K1926" s="2">
        <f t="shared" si="236"/>
        <v>4.5061426273213767</v>
      </c>
    </row>
    <row r="1927" spans="1:11" ht="13.5" x14ac:dyDescent="0.25">
      <c r="A1927" s="3">
        <f>TITRES_STAT!B1930</f>
        <v>44816</v>
      </c>
      <c r="B1927" s="6">
        <f>TITRES_STAT!D1930</f>
        <v>4.5389999999999997</v>
      </c>
      <c r="C1927" s="2">
        <f t="shared" si="237"/>
        <v>0</v>
      </c>
      <c r="D1927" s="2">
        <f t="shared" si="238"/>
        <v>4.5389999999999997</v>
      </c>
      <c r="E1927" s="2">
        <f t="shared" si="232"/>
        <v>4.5390000000000006</v>
      </c>
      <c r="F1927" s="2">
        <f t="shared" si="233"/>
        <v>4.5394700000000006</v>
      </c>
      <c r="G1927" s="2">
        <f t="shared" si="235"/>
        <v>4.5200539999999938</v>
      </c>
      <c r="H1927" s="2">
        <f t="shared" si="231"/>
        <v>4.2261344999999979</v>
      </c>
      <c r="I1927" s="2">
        <f t="array" ref="I1927">SUMPRODUCT(B1911:B1930, (ROW(B1911:B1930)-ROW(B1911)+1)) / (20*21/2)</f>
        <v>4.5389999999999997</v>
      </c>
      <c r="J1927" s="2">
        <f t="shared" si="234"/>
        <v>4.5378953055826923</v>
      </c>
      <c r="K1927" s="2">
        <f t="shared" si="236"/>
        <v>4.5074311517401462</v>
      </c>
    </row>
    <row r="1928" spans="1:11" ht="13.5" x14ac:dyDescent="0.25">
      <c r="A1928" s="3">
        <f>TITRES_STAT!B1931</f>
        <v>44817</v>
      </c>
      <c r="B1928" s="6">
        <f>TITRES_STAT!D1931</f>
        <v>4.5389999999999997</v>
      </c>
      <c r="C1928" s="2">
        <f t="shared" si="237"/>
        <v>0</v>
      </c>
      <c r="D1928" s="2">
        <f t="shared" si="238"/>
        <v>4.5389999999999997</v>
      </c>
      <c r="E1928" s="2">
        <f t="shared" si="232"/>
        <v>4.5390000000000006</v>
      </c>
      <c r="F1928" s="2">
        <f t="shared" si="233"/>
        <v>4.5390000000000006</v>
      </c>
      <c r="G1928" s="2">
        <f t="shared" si="235"/>
        <v>4.5217419999999935</v>
      </c>
      <c r="H1928" s="2">
        <f t="shared" si="231"/>
        <v>4.2264629999999981</v>
      </c>
      <c r="I1928" s="2">
        <f t="array" ref="I1928">SUMPRODUCT(B1912:B1931, (ROW(B1912:B1931)-ROW(B1912)+1)) / (20*21/2)</f>
        <v>4.5389999999999997</v>
      </c>
      <c r="J1928" s="2">
        <f t="shared" si="234"/>
        <v>4.5380005145748168</v>
      </c>
      <c r="K1928" s="2">
        <f t="shared" si="236"/>
        <v>4.5086691457895522</v>
      </c>
    </row>
    <row r="1929" spans="1:11" ht="13.5" x14ac:dyDescent="0.25">
      <c r="A1929" s="3">
        <f>TITRES_STAT!B1932</f>
        <v>44818</v>
      </c>
      <c r="B1929" s="6">
        <f>TITRES_STAT!D1932</f>
        <v>4.5389999999999997</v>
      </c>
      <c r="C1929" s="2">
        <f t="shared" si="237"/>
        <v>0</v>
      </c>
      <c r="D1929" s="2">
        <f t="shared" si="238"/>
        <v>4.5389999999999997</v>
      </c>
      <c r="E1929" s="2">
        <f t="shared" si="232"/>
        <v>4.5390000000000006</v>
      </c>
      <c r="F1929" s="2">
        <f t="shared" si="233"/>
        <v>4.5390000000000006</v>
      </c>
      <c r="G1929" s="2">
        <f t="shared" si="235"/>
        <v>4.522679999999994</v>
      </c>
      <c r="H1929" s="2">
        <f t="shared" si="231"/>
        <v>4.2267914999999974</v>
      </c>
      <c r="I1929" s="2">
        <f t="array" ref="I1929">SUMPRODUCT(B1913:B1932, (ROW(B1913:B1932)-ROW(B1913)+1)) / (20*21/2)</f>
        <v>4.5389999999999997</v>
      </c>
      <c r="J1929" s="2">
        <f t="shared" si="234"/>
        <v>4.5380957036629299</v>
      </c>
      <c r="K1929" s="2">
        <f t="shared" si="236"/>
        <v>4.5098585910527067</v>
      </c>
    </row>
    <row r="1930" spans="1:11" ht="13.5" x14ac:dyDescent="0.25">
      <c r="A1930" s="3">
        <f>TITRES_STAT!B1933</f>
        <v>44819</v>
      </c>
      <c r="B1930" s="6">
        <f>TITRES_STAT!D1933</f>
        <v>4.5389999999999997</v>
      </c>
      <c r="C1930" s="2">
        <f t="shared" si="237"/>
        <v>0</v>
      </c>
      <c r="D1930" s="2">
        <f t="shared" si="238"/>
        <v>4.5389999999999997</v>
      </c>
      <c r="E1930" s="2">
        <f t="shared" si="232"/>
        <v>4.5390000000000006</v>
      </c>
      <c r="F1930" s="2">
        <f t="shared" si="233"/>
        <v>4.5390000000000006</v>
      </c>
      <c r="G1930" s="2">
        <f t="shared" si="235"/>
        <v>4.5288699999999942</v>
      </c>
      <c r="H1930" s="2">
        <f t="shared" ref="H1930:H1993" si="239">AVERAGE(B1731:B1930)</f>
        <v>4.2271199999999975</v>
      </c>
      <c r="I1930" s="2">
        <f t="array" ref="I1930">SUMPRODUCT(B1914:B1933, (ROW(B1914:B1933)-ROW(B1914)+1)) / (20*21/2)</f>
        <v>4.5389999999999997</v>
      </c>
      <c r="J1930" s="2">
        <f t="shared" si="234"/>
        <v>4.5381818271236032</v>
      </c>
      <c r="K1930" s="2">
        <f t="shared" si="236"/>
        <v>4.5110013914035809</v>
      </c>
    </row>
    <row r="1931" spans="1:11" ht="13.5" x14ac:dyDescent="0.25">
      <c r="A1931" s="3">
        <f>TITRES_STAT!B1934</f>
        <v>44820</v>
      </c>
      <c r="B1931" s="6">
        <f>TITRES_STAT!D1934</f>
        <v>4.5389999999999997</v>
      </c>
      <c r="C1931" s="2">
        <f t="shared" si="237"/>
        <v>0</v>
      </c>
      <c r="D1931" s="2">
        <f t="shared" si="238"/>
        <v>4.5389999999999997</v>
      </c>
      <c r="E1931" s="2">
        <f t="shared" si="232"/>
        <v>4.5390000000000006</v>
      </c>
      <c r="F1931" s="2">
        <f t="shared" si="233"/>
        <v>4.5390000000000006</v>
      </c>
      <c r="G1931" s="2">
        <f t="shared" si="235"/>
        <v>4.5341219999999938</v>
      </c>
      <c r="H1931" s="2">
        <f t="shared" si="239"/>
        <v>4.2278704999999972</v>
      </c>
      <c r="I1931" s="2">
        <f t="array" ref="I1931">SUMPRODUCT(B1915:B1934, (ROW(B1915:B1934)-ROW(B1915)+1)) / (20*21/2)</f>
        <v>4.5389999999999997</v>
      </c>
      <c r="J1931" s="2">
        <f t="shared" si="234"/>
        <v>4.538259748349927</v>
      </c>
      <c r="K1931" s="2">
        <f t="shared" si="236"/>
        <v>4.5120993760544206</v>
      </c>
    </row>
    <row r="1932" spans="1:11" ht="13.5" x14ac:dyDescent="0.25">
      <c r="A1932" s="3">
        <f>TITRES_STAT!B1935</f>
        <v>44823</v>
      </c>
      <c r="B1932" s="6">
        <f>TITRES_STAT!D1935</f>
        <v>4.5389999999999997</v>
      </c>
      <c r="C1932" s="2">
        <f t="shared" si="237"/>
        <v>0</v>
      </c>
      <c r="D1932" s="2">
        <f t="shared" si="238"/>
        <v>4.5389999999999997</v>
      </c>
      <c r="E1932" s="2">
        <f t="shared" ref="E1932:E1995" si="240">AVERAGE(B1923:B1932)</f>
        <v>4.5390000000000006</v>
      </c>
      <c r="F1932" s="2">
        <f t="shared" si="233"/>
        <v>4.5390000000000006</v>
      </c>
      <c r="G1932" s="2">
        <f t="shared" si="235"/>
        <v>4.5354359999999936</v>
      </c>
      <c r="H1932" s="2">
        <f t="shared" si="239"/>
        <v>4.2281989999999983</v>
      </c>
      <c r="I1932" s="2">
        <f t="array" ref="I1932">SUMPRODUCT(B1916:B1935, (ROW(B1916:B1935)-ROW(B1916)+1)) / (20*21/2)</f>
        <v>4.5979428571428569</v>
      </c>
      <c r="J1932" s="2">
        <f t="shared" si="234"/>
        <v>4.5383302485070773</v>
      </c>
      <c r="K1932" s="2">
        <f t="shared" si="236"/>
        <v>4.5131543024836587</v>
      </c>
    </row>
    <row r="1933" spans="1:11" ht="13.5" x14ac:dyDescent="0.25">
      <c r="A1933" s="3">
        <f>TITRES_STAT!B1936</f>
        <v>44824</v>
      </c>
      <c r="B1933" s="6">
        <f>TITRES_STAT!D1936</f>
        <v>4.5389999999999997</v>
      </c>
      <c r="C1933" s="2">
        <f t="shared" si="237"/>
        <v>0</v>
      </c>
      <c r="D1933" s="2">
        <f t="shared" si="238"/>
        <v>4.5389999999999997</v>
      </c>
      <c r="E1933" s="2">
        <f t="shared" si="240"/>
        <v>4.5390000000000006</v>
      </c>
      <c r="F1933" s="2">
        <f t="shared" si="233"/>
        <v>4.5390000000000006</v>
      </c>
      <c r="G1933" s="2">
        <f t="shared" si="235"/>
        <v>4.534123999999994</v>
      </c>
      <c r="H1933" s="2">
        <f t="shared" si="239"/>
        <v>4.2285274999999976</v>
      </c>
      <c r="I1933" s="2">
        <f t="array" ref="I1933">SUMPRODUCT(B1917:B1936, (ROW(B1917:B1936)-ROW(B1917)+1)) / (20*21/2)</f>
        <v>4.6816338095238095</v>
      </c>
      <c r="J1933" s="2">
        <f t="shared" si="234"/>
        <v>4.538394034363546</v>
      </c>
      <c r="K1933" s="2">
        <f t="shared" si="236"/>
        <v>4.5141678592490058</v>
      </c>
    </row>
    <row r="1934" spans="1:11" ht="13.5" x14ac:dyDescent="0.25">
      <c r="A1934" s="3">
        <f>TITRES_STAT!B1937</f>
        <v>44825</v>
      </c>
      <c r="B1934" s="6">
        <f>TITRES_STAT!D1937</f>
        <v>4.5389999999999997</v>
      </c>
      <c r="C1934" s="2">
        <f t="shared" si="237"/>
        <v>0</v>
      </c>
      <c r="D1934" s="2">
        <f t="shared" si="238"/>
        <v>4.5389999999999997</v>
      </c>
      <c r="E1934" s="2">
        <f t="shared" si="240"/>
        <v>4.5390000000000006</v>
      </c>
      <c r="F1934" s="2">
        <f t="shared" si="233"/>
        <v>4.5390000000000006</v>
      </c>
      <c r="G1934" s="2">
        <f t="shared" si="235"/>
        <v>4.5328119999999945</v>
      </c>
      <c r="H1934" s="2">
        <f t="shared" si="239"/>
        <v>4.2289024999999976</v>
      </c>
      <c r="I1934" s="2">
        <f t="array" ref="I1934">SUMPRODUCT(B1918:B1937, (ROW(B1918:B1937)-ROW(B1918)+1)) / (20*21/2)</f>
        <v>4.7350880952380949</v>
      </c>
      <c r="J1934" s="2">
        <f t="shared" si="234"/>
        <v>4.5384517453765421</v>
      </c>
      <c r="K1934" s="2">
        <f t="shared" si="236"/>
        <v>4.5151416686902213</v>
      </c>
    </row>
    <row r="1935" spans="1:11" ht="13.5" x14ac:dyDescent="0.25">
      <c r="A1935" s="3">
        <f>TITRES_STAT!B1938</f>
        <v>44826</v>
      </c>
      <c r="B1935" s="6">
        <f>TITRES_STAT!D1938</f>
        <v>5.1578999999999997</v>
      </c>
      <c r="C1935" s="2">
        <f t="shared" si="237"/>
        <v>0.61890000000000001</v>
      </c>
      <c r="D1935" s="2">
        <f t="shared" si="238"/>
        <v>4.6627799999999997</v>
      </c>
      <c r="E1935" s="2">
        <f t="shared" si="240"/>
        <v>4.6008900000000006</v>
      </c>
      <c r="F1935" s="2">
        <f t="shared" si="233"/>
        <v>4.5699450000000006</v>
      </c>
      <c r="G1935" s="2">
        <f t="shared" si="235"/>
        <v>4.5440639999999952</v>
      </c>
      <c r="H1935" s="2">
        <f t="shared" si="239"/>
        <v>4.2325129999999982</v>
      </c>
      <c r="I1935" s="2">
        <f t="array" ref="I1935">SUMPRODUCT(B1919:B1938, (ROW(B1919:B1938)-ROW(B1919)+1)) / (20*21/2)</f>
        <v>4.7846104761904762</v>
      </c>
      <c r="J1935" s="2">
        <f t="shared" si="234"/>
        <v>4.5974468172454426</v>
      </c>
      <c r="K1935" s="2">
        <f t="shared" si="236"/>
        <v>4.5403478777611923</v>
      </c>
    </row>
    <row r="1936" spans="1:11" ht="13.5" x14ac:dyDescent="0.25">
      <c r="A1936" s="3">
        <f>TITRES_STAT!B1939</f>
        <v>44827</v>
      </c>
      <c r="B1936" s="6">
        <f>TITRES_STAT!D1939</f>
        <v>5.4486999999999997</v>
      </c>
      <c r="C1936" s="2">
        <f t="shared" si="237"/>
        <v>0.29079999999999995</v>
      </c>
      <c r="D1936" s="2">
        <f t="shared" si="238"/>
        <v>4.8447199999999997</v>
      </c>
      <c r="E1936" s="2">
        <f t="shared" si="240"/>
        <v>4.6918600000000001</v>
      </c>
      <c r="F1936" s="2">
        <f t="shared" si="233"/>
        <v>4.6154300000000008</v>
      </c>
      <c r="G1936" s="2">
        <f t="shared" si="235"/>
        <v>4.5648839999999948</v>
      </c>
      <c r="H1936" s="2">
        <f t="shared" si="239"/>
        <v>4.2374834999999988</v>
      </c>
      <c r="I1936" s="2">
        <f t="array" ref="I1936">SUMPRODUCT(B1920:B1939, (ROW(B1920:B1939)-ROW(B1920)+1)) / (20*21/2)</f>
        <v>4.8311409523809523</v>
      </c>
      <c r="J1936" s="2">
        <f t="shared" si="234"/>
        <v>4.6785185489363528</v>
      </c>
      <c r="K1936" s="2">
        <f t="shared" si="236"/>
        <v>4.5759695296136949</v>
      </c>
    </row>
    <row r="1937" spans="1:11" ht="13.5" x14ac:dyDescent="0.25">
      <c r="A1937" s="3">
        <f>TITRES_STAT!B1940</f>
        <v>44830</v>
      </c>
      <c r="B1937" s="6">
        <f>TITRES_STAT!D1940</f>
        <v>5.1767000000000003</v>
      </c>
      <c r="C1937" s="2">
        <f t="shared" si="237"/>
        <v>-0.27199999999999935</v>
      </c>
      <c r="D1937" s="2">
        <f t="shared" si="238"/>
        <v>4.9722600000000003</v>
      </c>
      <c r="E1937" s="2">
        <f t="shared" si="240"/>
        <v>4.7556300000000009</v>
      </c>
      <c r="F1937" s="2">
        <f t="shared" si="233"/>
        <v>4.6473150000000008</v>
      </c>
      <c r="G1937" s="2">
        <f t="shared" si="235"/>
        <v>4.577263999999996</v>
      </c>
      <c r="H1937" s="2">
        <f t="shared" si="239"/>
        <v>4.2411409999999981</v>
      </c>
      <c r="I1937" s="2">
        <f t="array" ref="I1937">SUMPRODUCT(B1921:B1940, (ROW(B1921:B1940)-ROW(B1921)+1)) / (20*21/2)</f>
        <v>4.8746795238095242</v>
      </c>
      <c r="J1937" s="2">
        <f t="shared" si="234"/>
        <v>4.7259644014186053</v>
      </c>
      <c r="K1937" s="2">
        <f t="shared" si="236"/>
        <v>4.5995275872759027</v>
      </c>
    </row>
    <row r="1938" spans="1:11" ht="13.5" x14ac:dyDescent="0.25">
      <c r="A1938" s="3">
        <f>TITRES_STAT!B1941</f>
        <v>44831</v>
      </c>
      <c r="B1938" s="6">
        <f>TITRES_STAT!D1941</f>
        <v>5.1673</v>
      </c>
      <c r="C1938" s="2">
        <f t="shared" si="237"/>
        <v>-9.400000000000297E-3</v>
      </c>
      <c r="D1938" s="2">
        <f t="shared" si="238"/>
        <v>5.0979200000000002</v>
      </c>
      <c r="E1938" s="2">
        <f t="shared" si="240"/>
        <v>4.81846</v>
      </c>
      <c r="F1938" s="2">
        <f t="shared" si="233"/>
        <v>4.6787299999999998</v>
      </c>
      <c r="G1938" s="2">
        <f t="shared" si="235"/>
        <v>4.5877659999999967</v>
      </c>
      <c r="H1938" s="2">
        <f t="shared" si="239"/>
        <v>4.2447514999999978</v>
      </c>
      <c r="I1938" s="2">
        <f t="array" ref="I1938">SUMPRODUCT(B1922:B1941, (ROW(B1922:B1941)-ROW(B1922)+1)) / (20*21/2)</f>
        <v>4.9161214285714294</v>
      </c>
      <c r="J1938" s="2">
        <f t="shared" si="234"/>
        <v>4.7679963631882618</v>
      </c>
      <c r="K1938" s="2">
        <f t="shared" si="236"/>
        <v>4.621793172088613</v>
      </c>
    </row>
    <row r="1939" spans="1:11" ht="13.5" x14ac:dyDescent="0.25">
      <c r="A1939" s="3">
        <f>TITRES_STAT!B1942</f>
        <v>44832</v>
      </c>
      <c r="B1939" s="6">
        <f>TITRES_STAT!D1942</f>
        <v>5.1673</v>
      </c>
      <c r="C1939" s="2">
        <f t="shared" si="237"/>
        <v>0</v>
      </c>
      <c r="D1939" s="2">
        <f t="shared" si="238"/>
        <v>5.2235800000000001</v>
      </c>
      <c r="E1939" s="2">
        <f t="shared" si="240"/>
        <v>4.8812899999999999</v>
      </c>
      <c r="F1939" s="2">
        <f t="shared" si="233"/>
        <v>4.7101449999999998</v>
      </c>
      <c r="G1939" s="2">
        <f t="shared" si="235"/>
        <v>4.6020199999999969</v>
      </c>
      <c r="H1939" s="2">
        <f t="shared" si="239"/>
        <v>4.2483619999999975</v>
      </c>
      <c r="I1939" s="2">
        <f t="array" ref="I1939">SUMPRODUCT(B1923:B1942, (ROW(B1923:B1942)-ROW(B1923)+1)) / (20*21/2)</f>
        <v>4.9554219047619048</v>
      </c>
      <c r="J1939" s="2">
        <f t="shared" si="234"/>
        <v>4.8060252809798554</v>
      </c>
      <c r="K1939" s="2">
        <f t="shared" si="236"/>
        <v>4.6431855967125895</v>
      </c>
    </row>
    <row r="1940" spans="1:11" ht="13.5" x14ac:dyDescent="0.25">
      <c r="A1940" s="3">
        <f>TITRES_STAT!B1943</f>
        <v>44833</v>
      </c>
      <c r="B1940" s="6">
        <f>TITRES_STAT!D1943</f>
        <v>5.1673</v>
      </c>
      <c r="C1940" s="2">
        <f t="shared" si="237"/>
        <v>0</v>
      </c>
      <c r="D1940" s="2">
        <f t="shared" si="238"/>
        <v>5.22546</v>
      </c>
      <c r="E1940" s="2">
        <f t="shared" si="240"/>
        <v>4.944119999999999</v>
      </c>
      <c r="F1940" s="2">
        <f t="shared" ref="F1940:F2003" si="241">AVERAGE(B1921:B1940)</f>
        <v>4.7415600000000007</v>
      </c>
      <c r="G1940" s="2">
        <f t="shared" si="235"/>
        <v>4.616273999999998</v>
      </c>
      <c r="H1940" s="2">
        <f t="shared" si="239"/>
        <v>4.2521599999999973</v>
      </c>
      <c r="I1940" s="2">
        <f t="array" ref="I1940">SUMPRODUCT(B1924:B1943, (ROW(B1924:B1943)-ROW(B1924)+1)) / (20*21/2)</f>
        <v>5.0023552380952383</v>
      </c>
      <c r="J1940" s="2">
        <f t="shared" si="234"/>
        <v>4.840432397077012</v>
      </c>
      <c r="K1940" s="2">
        <f t="shared" si="236"/>
        <v>4.6637391027238611</v>
      </c>
    </row>
    <row r="1941" spans="1:11" ht="13.5" x14ac:dyDescent="0.25">
      <c r="A1941" s="3">
        <f>TITRES_STAT!B1944</f>
        <v>44834</v>
      </c>
      <c r="B1941" s="6">
        <f>TITRES_STAT!D1944</f>
        <v>5.1767000000000003</v>
      </c>
      <c r="C1941" s="2">
        <f t="shared" si="237"/>
        <v>9.400000000000297E-3</v>
      </c>
      <c r="D1941" s="2">
        <f t="shared" si="238"/>
        <v>5.1710600000000007</v>
      </c>
      <c r="E1941" s="2">
        <f t="shared" si="240"/>
        <v>5.0078899999999988</v>
      </c>
      <c r="F1941" s="2">
        <f t="shared" si="241"/>
        <v>4.7734450000000006</v>
      </c>
      <c r="G1941" s="2">
        <f t="shared" si="235"/>
        <v>4.6297779999999982</v>
      </c>
      <c r="H1941" s="2">
        <f t="shared" si="239"/>
        <v>4.2560049999999965</v>
      </c>
      <c r="I1941" s="2">
        <f t="array" ref="I1941">SUMPRODUCT(B1925:B1944, (ROW(B1925:B1944)-ROW(B1925)+1)) / (20*21/2)</f>
        <v>5.0501380952380952</v>
      </c>
      <c r="J1941" s="2">
        <f t="shared" ref="J1941:J2004" si="242">$J$4*B1941+J1940*(1-$J$4)</f>
        <v>4.8724578830696776</v>
      </c>
      <c r="K1941" s="2">
        <f t="shared" si="236"/>
        <v>4.6838552163425327</v>
      </c>
    </row>
    <row r="1942" spans="1:11" ht="13.5" x14ac:dyDescent="0.25">
      <c r="A1942" s="3">
        <f>TITRES_STAT!B1945</f>
        <v>44837</v>
      </c>
      <c r="B1942" s="6">
        <f>TITRES_STAT!D1945</f>
        <v>5.1860999999999997</v>
      </c>
      <c r="C1942" s="2">
        <f t="shared" si="237"/>
        <v>9.3999999999994088E-3</v>
      </c>
      <c r="D1942" s="2">
        <f t="shared" si="238"/>
        <v>5.1729399999999996</v>
      </c>
      <c r="E1942" s="2">
        <f t="shared" si="240"/>
        <v>5.0725999999999996</v>
      </c>
      <c r="F1942" s="2">
        <f t="shared" si="241"/>
        <v>4.8057999999999996</v>
      </c>
      <c r="G1942" s="2">
        <f t="shared" si="235"/>
        <v>4.6434699999999989</v>
      </c>
      <c r="H1942" s="2">
        <f t="shared" si="239"/>
        <v>4.2599909999999968</v>
      </c>
      <c r="I1942" s="2">
        <f t="array" ref="I1942">SUMPRODUCT(B1926:B1945, (ROW(B1926:B1945)-ROW(B1926)+1)) / (20*21/2)</f>
        <v>5.0940804761904763</v>
      </c>
      <c r="J1942" s="2">
        <f t="shared" si="242"/>
        <v>4.9023285608725651</v>
      </c>
      <c r="K1942" s="2">
        <f t="shared" si="236"/>
        <v>4.7035510902114535</v>
      </c>
    </row>
    <row r="1943" spans="1:11" ht="13.5" x14ac:dyDescent="0.25">
      <c r="A1943" s="3">
        <f>TITRES_STAT!B1946</f>
        <v>44838</v>
      </c>
      <c r="B1943" s="6">
        <f>TITRES_STAT!D1946</f>
        <v>5.2986000000000004</v>
      </c>
      <c r="C1943" s="2">
        <f t="shared" si="237"/>
        <v>0.11250000000000071</v>
      </c>
      <c r="D1943" s="2">
        <f t="shared" si="238"/>
        <v>5.1992000000000003</v>
      </c>
      <c r="E1943" s="2">
        <f t="shared" si="240"/>
        <v>5.1485599999999998</v>
      </c>
      <c r="F1943" s="2">
        <f t="shared" si="241"/>
        <v>4.8437799999999998</v>
      </c>
      <c r="G1943" s="2">
        <f t="shared" si="235"/>
        <v>4.6584739999999991</v>
      </c>
      <c r="H1943" s="2">
        <f t="shared" si="239"/>
        <v>4.264539499999997</v>
      </c>
      <c r="I1943" s="2">
        <f t="array" ref="I1943">SUMPRODUCT(B1927:B1946, (ROW(B1927:B1946)-ROW(B1927)+1)) / (20*21/2)</f>
        <v>5.1297157142857142</v>
      </c>
      <c r="J1943" s="2">
        <f t="shared" si="242"/>
        <v>4.940068697932321</v>
      </c>
      <c r="K1943" s="2">
        <f t="shared" si="236"/>
        <v>4.7268863415757103</v>
      </c>
    </row>
    <row r="1944" spans="1:11" ht="13.5" x14ac:dyDescent="0.25">
      <c r="A1944" s="3">
        <f>TITRES_STAT!B1947</f>
        <v>44839</v>
      </c>
      <c r="B1944" s="6">
        <f>TITRES_STAT!D1947</f>
        <v>5.3455000000000004</v>
      </c>
      <c r="C1944" s="2">
        <f t="shared" si="237"/>
        <v>4.6899999999999942E-2</v>
      </c>
      <c r="D1944" s="2">
        <f t="shared" si="238"/>
        <v>5.2348400000000002</v>
      </c>
      <c r="E1944" s="2">
        <f t="shared" si="240"/>
        <v>5.2292100000000001</v>
      </c>
      <c r="F1944" s="2">
        <f t="shared" si="241"/>
        <v>4.8841049999999999</v>
      </c>
      <c r="G1944" s="2">
        <f t="shared" si="235"/>
        <v>4.677229999999998</v>
      </c>
      <c r="H1944" s="2">
        <f t="shared" si="239"/>
        <v>4.2693224999999968</v>
      </c>
      <c r="I1944" s="2">
        <f t="array" ref="I1944">SUMPRODUCT(B1928:B1947, (ROW(B1928:B1947)-ROW(B1928)+1)) / (20*21/2)</f>
        <v>5.1519147619047629</v>
      </c>
      <c r="J1944" s="2">
        <f t="shared" si="242"/>
        <v>4.9786812028911474</v>
      </c>
      <c r="K1944" s="2">
        <f t="shared" si="236"/>
        <v>4.7511457007296043</v>
      </c>
    </row>
    <row r="1945" spans="1:11" ht="13.5" x14ac:dyDescent="0.25">
      <c r="A1945" s="3">
        <f>TITRES_STAT!B1948</f>
        <v>44840</v>
      </c>
      <c r="B1945" s="6">
        <f>TITRES_STAT!D1948</f>
        <v>5.3455000000000004</v>
      </c>
      <c r="C1945" s="2">
        <f t="shared" si="237"/>
        <v>0</v>
      </c>
      <c r="D1945" s="2">
        <f t="shared" si="238"/>
        <v>5.2704800000000009</v>
      </c>
      <c r="E1945" s="2">
        <f t="shared" si="240"/>
        <v>5.2479700000000005</v>
      </c>
      <c r="F1945" s="2">
        <f t="shared" si="241"/>
        <v>4.9244299999999992</v>
      </c>
      <c r="G1945" s="2">
        <f t="shared" si="235"/>
        <v>4.6918599999999984</v>
      </c>
      <c r="H1945" s="2">
        <f t="shared" si="239"/>
        <v>4.2741054999999966</v>
      </c>
      <c r="I1945" s="2">
        <f t="array" ref="I1945">SUMPRODUCT(B1929:B1948, (ROW(B1929:B1948)-ROW(B1929)+1)) / (20*21/2)</f>
        <v>5.1763400000000015</v>
      </c>
      <c r="J1945" s="2">
        <f t="shared" si="242"/>
        <v>5.013616326425324</v>
      </c>
      <c r="K1945" s="2">
        <f t="shared" si="236"/>
        <v>4.7744537124656983</v>
      </c>
    </row>
    <row r="1946" spans="1:11" ht="13.5" x14ac:dyDescent="0.25">
      <c r="A1946" s="3">
        <f>TITRES_STAT!B1949</f>
        <v>44841</v>
      </c>
      <c r="B1946" s="6">
        <f>TITRES_STAT!D1949</f>
        <v>5.2986000000000004</v>
      </c>
      <c r="C1946" s="2">
        <f t="shared" si="237"/>
        <v>-4.6899999999999942E-2</v>
      </c>
      <c r="D1946" s="2">
        <f t="shared" si="238"/>
        <v>5.2948600000000008</v>
      </c>
      <c r="E1946" s="2">
        <f t="shared" si="240"/>
        <v>5.2329600000000003</v>
      </c>
      <c r="F1946" s="2">
        <f t="shared" si="241"/>
        <v>4.9624100000000002</v>
      </c>
      <c r="G1946" s="2">
        <f t="shared" si="235"/>
        <v>4.7078019999999983</v>
      </c>
      <c r="H1946" s="2">
        <f t="shared" si="239"/>
        <v>4.278653999999996</v>
      </c>
      <c r="I1946" s="2">
        <f t="array" ref="I1946">SUMPRODUCT(B1930:B1949, (ROW(B1930:B1949)-ROW(B1930)+1)) / (20*21/2)</f>
        <v>5.1920190476190475</v>
      </c>
      <c r="J1946" s="2">
        <f t="shared" si="242"/>
        <v>5.0407576286705309</v>
      </c>
      <c r="K1946" s="2">
        <f t="shared" si="236"/>
        <v>4.7950084688395922</v>
      </c>
    </row>
    <row r="1947" spans="1:11" ht="13.5" x14ac:dyDescent="0.25">
      <c r="A1947" s="3">
        <f>TITRES_STAT!B1950</f>
        <v>44844</v>
      </c>
      <c r="B1947" s="6">
        <f>TITRES_STAT!D1950</f>
        <v>5.1955</v>
      </c>
      <c r="C1947" s="2">
        <f t="shared" si="237"/>
        <v>-0.10310000000000041</v>
      </c>
      <c r="D1947" s="2">
        <f t="shared" si="238"/>
        <v>5.2967400000000007</v>
      </c>
      <c r="E1947" s="2">
        <f t="shared" si="240"/>
        <v>5.2348400000000002</v>
      </c>
      <c r="F1947" s="2">
        <f t="shared" si="241"/>
        <v>4.9952349999999992</v>
      </c>
      <c r="G1947" s="2">
        <f t="shared" si="235"/>
        <v>4.7216819999999995</v>
      </c>
      <c r="H1947" s="2">
        <f t="shared" si="239"/>
        <v>4.2826869999999966</v>
      </c>
      <c r="I1947" s="2">
        <f t="array" ref="I1947">SUMPRODUCT(B1931:B1950, (ROW(B1931:B1950)-ROW(B1931)+1)) / (20*21/2)</f>
        <v>5.204571904761905</v>
      </c>
      <c r="J1947" s="2">
        <f t="shared" si="242"/>
        <v>5.0554949973685757</v>
      </c>
      <c r="K1947" s="2">
        <f t="shared" si="236"/>
        <v>4.8107140190811766</v>
      </c>
    </row>
    <row r="1948" spans="1:11" ht="13.5" x14ac:dyDescent="0.25">
      <c r="A1948" s="3">
        <f>TITRES_STAT!B1951</f>
        <v>44845</v>
      </c>
      <c r="B1948" s="6">
        <f>TITRES_STAT!D1951</f>
        <v>5.2516999999999996</v>
      </c>
      <c r="C1948" s="2">
        <f t="shared" si="237"/>
        <v>5.6199999999999584E-2</v>
      </c>
      <c r="D1948" s="2">
        <f t="shared" si="238"/>
        <v>5.2873600000000005</v>
      </c>
      <c r="E1948" s="2">
        <f t="shared" si="240"/>
        <v>5.2432800000000004</v>
      </c>
      <c r="F1948" s="2">
        <f t="shared" si="241"/>
        <v>5.0308699999999993</v>
      </c>
      <c r="G1948" s="2">
        <f t="shared" si="235"/>
        <v>4.7366859999999997</v>
      </c>
      <c r="H1948" s="2">
        <f t="shared" si="239"/>
        <v>4.2870474999999963</v>
      </c>
      <c r="I1948" s="2">
        <f t="array" ref="I1948">SUMPRODUCT(B1932:B1951, (ROW(B1932:B1951)-ROW(B1932)+1)) / (20*21/2)</f>
        <v>5.2148842857142856</v>
      </c>
      <c r="J1948" s="2">
        <f t="shared" si="242"/>
        <v>5.0741811880953778</v>
      </c>
      <c r="K1948" s="2">
        <f t="shared" si="236"/>
        <v>4.8280075869603456</v>
      </c>
    </row>
    <row r="1949" spans="1:11" ht="13.5" x14ac:dyDescent="0.25">
      <c r="A1949" s="3">
        <f>TITRES_STAT!B1952</f>
        <v>44846</v>
      </c>
      <c r="B1949" s="6">
        <f>TITRES_STAT!D1952</f>
        <v>5.1955</v>
      </c>
      <c r="C1949" s="2">
        <f t="shared" si="237"/>
        <v>-5.6199999999999584E-2</v>
      </c>
      <c r="D1949" s="2">
        <f t="shared" si="238"/>
        <v>5.2573600000000003</v>
      </c>
      <c r="E1949" s="2">
        <f t="shared" si="240"/>
        <v>5.2461000000000011</v>
      </c>
      <c r="F1949" s="2">
        <f t="shared" si="241"/>
        <v>5.0636949999999983</v>
      </c>
      <c r="G1949" s="2">
        <f t="shared" si="235"/>
        <v>4.7507539999999997</v>
      </c>
      <c r="H1949" s="2">
        <f t="shared" si="239"/>
        <v>4.2912209999999966</v>
      </c>
      <c r="I1949" s="2">
        <f t="array" ref="I1949">SUMPRODUCT(B1933:B1952, (ROW(B1933:B1952)-ROW(B1933)+1)) / (20*21/2)</f>
        <v>5.2193499999999995</v>
      </c>
      <c r="J1949" s="2">
        <f t="shared" si="242"/>
        <v>5.0857353606577229</v>
      </c>
      <c r="K1949" s="2">
        <f t="shared" si="236"/>
        <v>4.8424190541383716</v>
      </c>
    </row>
    <row r="1950" spans="1:11" ht="13.5" x14ac:dyDescent="0.25">
      <c r="A1950" s="3">
        <f>TITRES_STAT!B1953</f>
        <v>44847</v>
      </c>
      <c r="B1950" s="6">
        <f>TITRES_STAT!D1953</f>
        <v>5.1955</v>
      </c>
      <c r="C1950" s="2">
        <f t="shared" si="237"/>
        <v>0</v>
      </c>
      <c r="D1950" s="2">
        <f t="shared" si="238"/>
        <v>5.2273599999999991</v>
      </c>
      <c r="E1950" s="2">
        <f t="shared" si="240"/>
        <v>5.2489200000000009</v>
      </c>
      <c r="F1950" s="2">
        <f t="shared" si="241"/>
        <v>5.0965199999999991</v>
      </c>
      <c r="G1950" s="2">
        <f t="shared" si="235"/>
        <v>4.7620080000000007</v>
      </c>
      <c r="H1950" s="2">
        <f t="shared" si="239"/>
        <v>4.2953944999999969</v>
      </c>
      <c r="I1950" s="2">
        <f t="array" ref="I1950">SUMPRODUCT(B1934:B1953, (ROW(B1934:B1953)-ROW(B1934)+1)) / (20*21/2)</f>
        <v>5.2207790476190468</v>
      </c>
      <c r="J1950" s="2">
        <f t="shared" si="242"/>
        <v>5.0961891358331783</v>
      </c>
      <c r="K1950" s="2">
        <f t="shared" si="236"/>
        <v>4.8562653657407884</v>
      </c>
    </row>
    <row r="1951" spans="1:11" ht="13.5" x14ac:dyDescent="0.25">
      <c r="A1951" s="3">
        <f>TITRES_STAT!B1954</f>
        <v>44848</v>
      </c>
      <c r="B1951" s="6">
        <f>TITRES_STAT!D1954</f>
        <v>5.2047999999999996</v>
      </c>
      <c r="C1951" s="2">
        <f t="shared" si="237"/>
        <v>9.2999999999996419E-3</v>
      </c>
      <c r="D1951" s="2">
        <f t="shared" si="238"/>
        <v>5.2085999999999988</v>
      </c>
      <c r="E1951" s="2">
        <f t="shared" si="240"/>
        <v>5.2517300000000002</v>
      </c>
      <c r="F1951" s="2">
        <f t="shared" si="241"/>
        <v>5.1298099999999982</v>
      </c>
      <c r="G1951" s="2">
        <f t="shared" si="235"/>
        <v>4.7760740000000013</v>
      </c>
      <c r="H1951" s="2">
        <f t="shared" si="239"/>
        <v>4.2996614999999965</v>
      </c>
      <c r="I1951" s="2">
        <f t="array" ref="I1951">SUMPRODUCT(B1935:B1954, (ROW(B1935:B1954)-ROW(B1935)+1)) / (20*21/2)</f>
        <v>5.2218476190476188</v>
      </c>
      <c r="J1951" s="2">
        <f t="shared" si="242"/>
        <v>5.1065330276585899</v>
      </c>
      <c r="K1951" s="2">
        <f t="shared" si="236"/>
        <v>4.8699333906136983</v>
      </c>
    </row>
    <row r="1952" spans="1:11" ht="13.5" x14ac:dyDescent="0.25">
      <c r="A1952" s="3">
        <f>TITRES_STAT!B1955</f>
        <v>44851</v>
      </c>
      <c r="B1952" s="6">
        <f>TITRES_STAT!D1955</f>
        <v>5.1767000000000003</v>
      </c>
      <c r="C1952" s="2">
        <f t="shared" si="237"/>
        <v>-2.8099999999999348E-2</v>
      </c>
      <c r="D1952" s="2">
        <f t="shared" si="238"/>
        <v>5.204839999999999</v>
      </c>
      <c r="E1952" s="2">
        <f t="shared" si="240"/>
        <v>5.2507900000000003</v>
      </c>
      <c r="F1952" s="2">
        <f t="shared" si="241"/>
        <v>5.161694999999999</v>
      </c>
      <c r="G1952" s="2">
        <f t="shared" si="235"/>
        <v>4.7895780000000014</v>
      </c>
      <c r="H1952" s="2">
        <f t="shared" si="239"/>
        <v>4.3037879999999973</v>
      </c>
      <c r="I1952" s="2">
        <f t="array" ref="I1952">SUMPRODUCT(B1936:B1955, (ROW(B1936:B1955)-ROW(B1936)+1)) / (20*21/2)</f>
        <v>5.2420790476190477</v>
      </c>
      <c r="J1952" s="2">
        <f t="shared" si="242"/>
        <v>5.1132155964530099</v>
      </c>
      <c r="K1952" s="2">
        <f t="shared" si="236"/>
        <v>4.8819634537268861</v>
      </c>
    </row>
    <row r="1953" spans="1:11" ht="13.5" x14ac:dyDescent="0.25">
      <c r="A1953" s="3">
        <f>TITRES_STAT!B1956</f>
        <v>44852</v>
      </c>
      <c r="B1953" s="6">
        <f>TITRES_STAT!D1956</f>
        <v>5.1767000000000003</v>
      </c>
      <c r="C1953" s="2">
        <f t="shared" si="237"/>
        <v>0</v>
      </c>
      <c r="D1953" s="2">
        <f t="shared" si="238"/>
        <v>5.1898400000000002</v>
      </c>
      <c r="E1953" s="2">
        <f t="shared" si="240"/>
        <v>5.2385999999999999</v>
      </c>
      <c r="F1953" s="2">
        <f t="shared" si="241"/>
        <v>5.193579999999999</v>
      </c>
      <c r="G1953" s="2">
        <f t="shared" si="235"/>
        <v>4.8030820000000016</v>
      </c>
      <c r="H1953" s="2">
        <f t="shared" si="239"/>
        <v>4.3079144999999972</v>
      </c>
      <c r="I1953" s="2">
        <f t="array" ref="I1953">SUMPRODUCT(B1937:B1956, (ROW(B1937:B1956)-ROW(B1937)+1)) / (20*21/2)</f>
        <v>5.2609704761904768</v>
      </c>
      <c r="J1953" s="2">
        <f t="shared" si="242"/>
        <v>5.1192617301241521</v>
      </c>
      <c r="K1953" s="2">
        <f t="shared" si="236"/>
        <v>4.8935217496591648</v>
      </c>
    </row>
    <row r="1954" spans="1:11" ht="13.5" x14ac:dyDescent="0.25">
      <c r="A1954" s="3">
        <f>TITRES_STAT!B1957</f>
        <v>44853</v>
      </c>
      <c r="B1954" s="6">
        <f>TITRES_STAT!D1957</f>
        <v>5.2047999999999996</v>
      </c>
      <c r="C1954" s="2">
        <f t="shared" si="237"/>
        <v>2.8099999999999348E-2</v>
      </c>
      <c r="D1954" s="2">
        <f t="shared" si="238"/>
        <v>5.1917</v>
      </c>
      <c r="E1954" s="2">
        <f t="shared" si="240"/>
        <v>5.2245299999999997</v>
      </c>
      <c r="F1954" s="2">
        <f t="shared" si="241"/>
        <v>5.2268699999999999</v>
      </c>
      <c r="G1954" s="2">
        <f t="shared" si="235"/>
        <v>4.8171480000000022</v>
      </c>
      <c r="H1954" s="2">
        <f t="shared" si="239"/>
        <v>4.3121814999999968</v>
      </c>
      <c r="I1954" s="2">
        <f t="array" ref="I1954">SUMPRODUCT(B1938:B1957, (ROW(B1938:B1957)-ROW(B1938)+1)) / (20*21/2)</f>
        <v>5.284373333333332</v>
      </c>
      <c r="J1954" s="2">
        <f t="shared" si="242"/>
        <v>5.12740823201709</v>
      </c>
      <c r="K1954" s="2">
        <f t="shared" si="236"/>
        <v>4.9057287398686089</v>
      </c>
    </row>
    <row r="1955" spans="1:11" ht="13.5" x14ac:dyDescent="0.25">
      <c r="A1955" s="3">
        <f>TITRES_STAT!B1958</f>
        <v>44854</v>
      </c>
      <c r="B1955" s="6">
        <f>TITRES_STAT!D1958</f>
        <v>5.4393000000000002</v>
      </c>
      <c r="C1955" s="2">
        <f t="shared" si="237"/>
        <v>0.2345000000000006</v>
      </c>
      <c r="D1955" s="2">
        <f t="shared" si="238"/>
        <v>5.2404599999999997</v>
      </c>
      <c r="E1955" s="2">
        <f t="shared" si="240"/>
        <v>5.2339099999999998</v>
      </c>
      <c r="F1955" s="2">
        <f t="shared" si="241"/>
        <v>5.2409400000000002</v>
      </c>
      <c r="G1955" s="2">
        <f t="shared" si="235"/>
        <v>4.8338420000000024</v>
      </c>
      <c r="H1955" s="2">
        <f t="shared" si="239"/>
        <v>4.3176209999999964</v>
      </c>
      <c r="I1955" s="2">
        <f t="array" ref="I1955">SUMPRODUCT(B1939:B1958, (ROW(B1939:B1958)-ROW(B1939)+1)) / (20*21/2)</f>
        <v>5.3063023809523804</v>
      </c>
      <c r="J1955" s="2">
        <f t="shared" si="242"/>
        <v>5.157112209920224</v>
      </c>
      <c r="K1955" s="2">
        <f t="shared" si="236"/>
        <v>4.9266531030110166</v>
      </c>
    </row>
    <row r="1956" spans="1:11" ht="13.5" x14ac:dyDescent="0.25">
      <c r="A1956" s="3">
        <f>TITRES_STAT!B1959</f>
        <v>44855</v>
      </c>
      <c r="B1956" s="6">
        <f>TITRES_STAT!D1959</f>
        <v>5.4393000000000002</v>
      </c>
      <c r="C1956" s="2">
        <f t="shared" si="237"/>
        <v>0</v>
      </c>
      <c r="D1956" s="2">
        <f t="shared" si="238"/>
        <v>5.2873599999999996</v>
      </c>
      <c r="E1956" s="2">
        <f t="shared" si="240"/>
        <v>5.2479800000000001</v>
      </c>
      <c r="F1956" s="2">
        <f t="shared" si="241"/>
        <v>5.2404700000000002</v>
      </c>
      <c r="G1956" s="2">
        <f t="shared" si="235"/>
        <v>4.8505360000000026</v>
      </c>
      <c r="H1956" s="2">
        <f t="shared" si="239"/>
        <v>4.3232479999999969</v>
      </c>
      <c r="I1956" s="2">
        <f t="array" ref="I1956">SUMPRODUCT(B1940:B1959, (ROW(B1940:B1959)-ROW(B1940)+1)) / (20*21/2)</f>
        <v>5.3222461904761911</v>
      </c>
      <c r="J1956" s="2">
        <f t="shared" si="242"/>
        <v>5.1839872375468694</v>
      </c>
      <c r="K1956" s="2">
        <f t="shared" si="236"/>
        <v>4.946756902892937</v>
      </c>
    </row>
    <row r="1957" spans="1:11" ht="13.5" x14ac:dyDescent="0.25">
      <c r="A1957" s="3">
        <f>TITRES_STAT!B1960</f>
        <v>44858</v>
      </c>
      <c r="B1957" s="6">
        <f>TITRES_STAT!D1960</f>
        <v>5.4862000000000002</v>
      </c>
      <c r="C1957" s="2">
        <f t="shared" si="237"/>
        <v>4.6899999999999942E-2</v>
      </c>
      <c r="D1957" s="2">
        <f t="shared" si="238"/>
        <v>5.3492599999999992</v>
      </c>
      <c r="E1957" s="2">
        <f t="shared" si="240"/>
        <v>5.27705</v>
      </c>
      <c r="F1957" s="2">
        <f t="shared" si="241"/>
        <v>5.2559450000000005</v>
      </c>
      <c r="G1957" s="2">
        <f t="shared" si="235"/>
        <v>4.8692920000000024</v>
      </c>
      <c r="H1957" s="2">
        <f t="shared" si="239"/>
        <v>4.3295784999999958</v>
      </c>
      <c r="I1957" s="2">
        <f t="array" ref="I1957">SUMPRODUCT(B1941:B1960, (ROW(B1941:B1960)-ROW(B1941)+1)) / (20*21/2)</f>
        <v>5.3279614285714301</v>
      </c>
      <c r="J1957" s="2">
        <f t="shared" si="242"/>
        <v>5.2127694053995484</v>
      </c>
      <c r="K1957" s="2">
        <f t="shared" si="236"/>
        <v>4.9679115341520372</v>
      </c>
    </row>
    <row r="1958" spans="1:11" ht="13.5" x14ac:dyDescent="0.25">
      <c r="A1958" s="3">
        <f>TITRES_STAT!B1961</f>
        <v>44859</v>
      </c>
      <c r="B1958" s="6">
        <f>TITRES_STAT!D1961</f>
        <v>5.4862000000000002</v>
      </c>
      <c r="C1958" s="2">
        <f t="shared" si="237"/>
        <v>0</v>
      </c>
      <c r="D1958" s="2">
        <f t="shared" si="238"/>
        <v>5.4111600000000006</v>
      </c>
      <c r="E1958" s="2">
        <f t="shared" si="240"/>
        <v>5.3004999999999995</v>
      </c>
      <c r="F1958" s="2">
        <f t="shared" si="241"/>
        <v>5.2718900000000009</v>
      </c>
      <c r="G1958" s="2">
        <f t="shared" si="235"/>
        <v>4.8880480000000022</v>
      </c>
      <c r="H1958" s="2">
        <f t="shared" si="239"/>
        <v>4.3356744999999961</v>
      </c>
      <c r="I1958" s="2">
        <f t="array" ref="I1958">SUMPRODUCT(B1942:B1961, (ROW(B1942:B1961)-ROW(B1942)+1)) / (20*21/2)</f>
        <v>5.341761428571429</v>
      </c>
      <c r="J1958" s="2">
        <f t="shared" si="242"/>
        <v>5.238810414409115</v>
      </c>
      <c r="K1958" s="2">
        <f t="shared" si="236"/>
        <v>4.9882365720284279</v>
      </c>
    </row>
    <row r="1959" spans="1:11" ht="13.5" x14ac:dyDescent="0.25">
      <c r="A1959" s="3">
        <f>TITRES_STAT!B1962</f>
        <v>44860</v>
      </c>
      <c r="B1959" s="6">
        <f>TITRES_STAT!D1962</f>
        <v>5.4393000000000002</v>
      </c>
      <c r="C1959" s="2">
        <f t="shared" si="237"/>
        <v>-4.6899999999999942E-2</v>
      </c>
      <c r="D1959" s="2">
        <f t="shared" si="238"/>
        <v>5.4580600000000006</v>
      </c>
      <c r="E1959" s="2">
        <f t="shared" si="240"/>
        <v>5.3248800000000003</v>
      </c>
      <c r="F1959" s="2">
        <f t="shared" si="241"/>
        <v>5.2854900000000011</v>
      </c>
      <c r="G1959" s="2">
        <f t="shared" si="235"/>
        <v>4.9060540000000019</v>
      </c>
      <c r="H1959" s="2">
        <f t="shared" si="239"/>
        <v>4.3415359999999961</v>
      </c>
      <c r="I1959" s="2">
        <f t="array" ref="I1959">SUMPRODUCT(B1943:B1962, (ROW(B1943:B1962)-ROW(B1943)+1)) / (20*21/2)</f>
        <v>5.3712823809523815</v>
      </c>
      <c r="J1959" s="2">
        <f t="shared" si="242"/>
        <v>5.2579046606558659</v>
      </c>
      <c r="K1959" s="2">
        <f t="shared" si="236"/>
        <v>5.0059253339096657</v>
      </c>
    </row>
    <row r="1960" spans="1:11" ht="13.5" x14ac:dyDescent="0.25">
      <c r="A1960" s="3">
        <f>TITRES_STAT!B1963</f>
        <v>44861</v>
      </c>
      <c r="B1960" s="6">
        <f>TITRES_STAT!D1963</f>
        <v>5.3455000000000004</v>
      </c>
      <c r="C1960" s="2">
        <f t="shared" si="237"/>
        <v>-9.3799999999999883E-2</v>
      </c>
      <c r="D1960" s="2">
        <f t="shared" si="238"/>
        <v>5.4393000000000002</v>
      </c>
      <c r="E1960" s="2">
        <f t="shared" si="240"/>
        <v>5.3398799999999991</v>
      </c>
      <c r="F1960" s="2">
        <f t="shared" si="241"/>
        <v>5.2944000000000013</v>
      </c>
      <c r="G1960" s="2">
        <f t="shared" si="235"/>
        <v>4.9221840000000014</v>
      </c>
      <c r="H1960" s="2">
        <f t="shared" si="239"/>
        <v>4.3471629999999966</v>
      </c>
      <c r="I1960" s="2">
        <f t="array" ref="I1960">SUMPRODUCT(B1944:B1963, (ROW(B1944:B1963)-ROW(B1944)+1)) / (20*21/2)</f>
        <v>5.3987490476190487</v>
      </c>
      <c r="J1960" s="2">
        <f t="shared" si="242"/>
        <v>5.2662470739267357</v>
      </c>
      <c r="K1960" s="2">
        <f t="shared" si="236"/>
        <v>5.0192419874818359</v>
      </c>
    </row>
    <row r="1961" spans="1:11" ht="13.5" x14ac:dyDescent="0.25">
      <c r="A1961" s="3">
        <f>TITRES_STAT!B1964</f>
        <v>44862</v>
      </c>
      <c r="B1961" s="6">
        <f>TITRES_STAT!D1964</f>
        <v>5.4393000000000002</v>
      </c>
      <c r="C1961" s="2">
        <f t="shared" si="237"/>
        <v>9.3799999999999883E-2</v>
      </c>
      <c r="D1961" s="2">
        <f t="shared" si="238"/>
        <v>5.4393000000000002</v>
      </c>
      <c r="E1961" s="2">
        <f t="shared" si="240"/>
        <v>5.3633300000000004</v>
      </c>
      <c r="F1961" s="2">
        <f t="shared" si="241"/>
        <v>5.3075300000000007</v>
      </c>
      <c r="G1961" s="2">
        <f t="shared" si="235"/>
        <v>4.9401900000000012</v>
      </c>
      <c r="H1961" s="2">
        <f t="shared" si="239"/>
        <v>4.3532589999999969</v>
      </c>
      <c r="I1961" s="2">
        <f t="array" ref="I1961">SUMPRODUCT(B1945:B1964, (ROW(B1945:B1964)-ROW(B1945)+1)) / (20*21/2)</f>
        <v>5.4166590476190484</v>
      </c>
      <c r="J1961" s="2">
        <f t="shared" si="242"/>
        <v>5.2827283049813323</v>
      </c>
      <c r="K1961" s="2">
        <f t="shared" si="236"/>
        <v>5.0357148507178424</v>
      </c>
    </row>
    <row r="1962" spans="1:11" ht="13.5" x14ac:dyDescent="0.25">
      <c r="A1962" s="3">
        <f>TITRES_STAT!B1965</f>
        <v>44865</v>
      </c>
      <c r="B1962" s="6">
        <f>TITRES_STAT!D1965</f>
        <v>5.6174999999999997</v>
      </c>
      <c r="C1962" s="2">
        <f t="shared" si="237"/>
        <v>0.17819999999999947</v>
      </c>
      <c r="D1962" s="2">
        <f t="shared" si="238"/>
        <v>5.46556</v>
      </c>
      <c r="E1962" s="2">
        <f t="shared" si="240"/>
        <v>5.4074100000000005</v>
      </c>
      <c r="F1962" s="2">
        <f t="shared" si="241"/>
        <v>5.3290999999999995</v>
      </c>
      <c r="G1962" s="2">
        <f t="shared" si="235"/>
        <v>4.9617600000000008</v>
      </c>
      <c r="H1962" s="2">
        <f t="shared" si="239"/>
        <v>4.3602459999999965</v>
      </c>
      <c r="I1962" s="2">
        <f t="array" ref="I1962">SUMPRODUCT(B1946:B1965, (ROW(B1946:B1965)-ROW(B1946)+1)) / (20*21/2)</f>
        <v>5.4238471428571433</v>
      </c>
      <c r="J1962" s="2">
        <f t="shared" si="242"/>
        <v>5.3146113235545389</v>
      </c>
      <c r="K1962" s="2">
        <f t="shared" si="236"/>
        <v>5.0585299546112612</v>
      </c>
    </row>
    <row r="1963" spans="1:11" ht="13.5" x14ac:dyDescent="0.25">
      <c r="A1963" s="3">
        <f>TITRES_STAT!B1966</f>
        <v>44866</v>
      </c>
      <c r="B1963" s="6">
        <f>TITRES_STAT!D1966</f>
        <v>5.6174999999999997</v>
      </c>
      <c r="C1963" s="2">
        <f t="shared" si="237"/>
        <v>0</v>
      </c>
      <c r="D1963" s="2">
        <f t="shared" si="238"/>
        <v>5.4918199999999997</v>
      </c>
      <c r="E1963" s="2">
        <f t="shared" si="240"/>
        <v>5.4514900000000006</v>
      </c>
      <c r="F1963" s="2">
        <f t="shared" si="241"/>
        <v>5.3450450000000007</v>
      </c>
      <c r="G1963" s="2">
        <f t="shared" si="235"/>
        <v>4.9833300000000005</v>
      </c>
      <c r="H1963" s="2">
        <f t="shared" si="239"/>
        <v>4.3672329999999961</v>
      </c>
      <c r="I1963" s="2">
        <f t="array" ref="I1963">SUMPRODUCT(B1947:B1966, (ROW(B1947:B1966)-ROW(B1947)+1)) / (20*21/2)</f>
        <v>5.4306333333333345</v>
      </c>
      <c r="J1963" s="2">
        <f t="shared" si="242"/>
        <v>5.3434578641683927</v>
      </c>
      <c r="K1963" s="2">
        <f t="shared" si="236"/>
        <v>5.0804503485480748</v>
      </c>
    </row>
    <row r="1964" spans="1:11" ht="13.5" x14ac:dyDescent="0.25">
      <c r="A1964" s="3">
        <f>TITRES_STAT!B1967</f>
        <v>44867</v>
      </c>
      <c r="B1964" s="6">
        <f>TITRES_STAT!D1967</f>
        <v>5.5331000000000001</v>
      </c>
      <c r="C1964" s="2">
        <f t="shared" si="237"/>
        <v>-8.4399999999999586E-2</v>
      </c>
      <c r="D1964" s="2">
        <f t="shared" si="238"/>
        <v>5.51058</v>
      </c>
      <c r="E1964" s="2">
        <f t="shared" si="240"/>
        <v>5.4843200000000003</v>
      </c>
      <c r="F1964" s="2">
        <f t="shared" si="241"/>
        <v>5.3544250000000009</v>
      </c>
      <c r="G1964" s="2">
        <f t="shared" si="235"/>
        <v>5.0032120000000004</v>
      </c>
      <c r="H1964" s="2">
        <f t="shared" si="239"/>
        <v>4.3742199999999958</v>
      </c>
      <c r="I1964" s="2">
        <f t="array" ref="I1964">SUMPRODUCT(B1948:B1967, (ROW(B1948:B1967)-ROW(B1948)+1)) / (20*21/2)</f>
        <v>5.442156190476191</v>
      </c>
      <c r="J1964" s="2">
        <f t="shared" si="242"/>
        <v>5.3615190199618787</v>
      </c>
      <c r="K1964" s="2">
        <f t="shared" si="236"/>
        <v>5.0982013152716794</v>
      </c>
    </row>
    <row r="1965" spans="1:11" ht="13.5" x14ac:dyDescent="0.25">
      <c r="A1965" s="3">
        <f>TITRES_STAT!B1968</f>
        <v>44868</v>
      </c>
      <c r="B1965" s="6">
        <f>TITRES_STAT!D1968</f>
        <v>5.4298999999999999</v>
      </c>
      <c r="C1965" s="2">
        <f t="shared" si="237"/>
        <v>-0.10320000000000018</v>
      </c>
      <c r="D1965" s="2">
        <f t="shared" si="238"/>
        <v>5.5274599999999996</v>
      </c>
      <c r="E1965" s="2">
        <f t="shared" si="240"/>
        <v>5.4833799999999995</v>
      </c>
      <c r="F1965" s="2">
        <f t="shared" si="241"/>
        <v>5.358645000000001</v>
      </c>
      <c r="G1965" s="2">
        <f t="shared" si="235"/>
        <v>5.0210300000000005</v>
      </c>
      <c r="H1965" s="2">
        <f t="shared" si="239"/>
        <v>4.380737499999996</v>
      </c>
      <c r="I1965" s="2">
        <f t="array" ref="I1965">SUMPRODUCT(B1949:B1968, (ROW(B1949:B1968)-ROW(B1949)+1)) / (20*21/2)</f>
        <v>5.4335328571428576</v>
      </c>
      <c r="J1965" s="2">
        <f t="shared" si="242"/>
        <v>5.3680314942512242</v>
      </c>
      <c r="K1965" s="2">
        <f t="shared" si="236"/>
        <v>5.1112091068296532</v>
      </c>
    </row>
    <row r="1966" spans="1:11" ht="13.5" x14ac:dyDescent="0.25">
      <c r="A1966" s="3">
        <f>TITRES_STAT!B1969</f>
        <v>44869</v>
      </c>
      <c r="B1966" s="6">
        <f>TITRES_STAT!D1969</f>
        <v>5.4298999999999999</v>
      </c>
      <c r="C1966" s="2">
        <f t="shared" si="237"/>
        <v>0</v>
      </c>
      <c r="D1966" s="2">
        <f t="shared" si="238"/>
        <v>5.5255799999999997</v>
      </c>
      <c r="E1966" s="2">
        <f t="shared" si="240"/>
        <v>5.4824399999999995</v>
      </c>
      <c r="F1966" s="2">
        <f t="shared" si="241"/>
        <v>5.3652100000000011</v>
      </c>
      <c r="G1966" s="2">
        <f t="shared" si="235"/>
        <v>5.0388480000000007</v>
      </c>
      <c r="H1966" s="2">
        <f t="shared" si="239"/>
        <v>4.3865984999999963</v>
      </c>
      <c r="I1966" s="2">
        <f t="array" ref="I1966">SUMPRODUCT(B1950:B1969, (ROW(B1950:B1969)-ROW(B1950)+1)) / (20*21/2)</f>
        <v>5.424730952380953</v>
      </c>
      <c r="J1966" s="2">
        <f t="shared" si="242"/>
        <v>5.3739237328939655</v>
      </c>
      <c r="K1966" s="2">
        <f t="shared" si="236"/>
        <v>5.1237067889147649</v>
      </c>
    </row>
    <row r="1967" spans="1:11" ht="13.5" x14ac:dyDescent="0.25">
      <c r="A1967" s="3">
        <f>TITRES_STAT!B1970</f>
        <v>44872</v>
      </c>
      <c r="B1967" s="6">
        <f>TITRES_STAT!D1970</f>
        <v>5.4862000000000002</v>
      </c>
      <c r="C1967" s="2">
        <f t="shared" si="237"/>
        <v>5.6300000000000239E-2</v>
      </c>
      <c r="D1967" s="2">
        <f t="shared" si="238"/>
        <v>5.49932</v>
      </c>
      <c r="E1967" s="2">
        <f t="shared" si="240"/>
        <v>5.4824399999999995</v>
      </c>
      <c r="F1967" s="2">
        <f t="shared" si="241"/>
        <v>5.3797450000000007</v>
      </c>
      <c r="G1967" s="2">
        <f t="shared" si="235"/>
        <v>5.057792000000001</v>
      </c>
      <c r="H1967" s="2">
        <f t="shared" si="239"/>
        <v>4.3927409999999973</v>
      </c>
      <c r="I1967" s="2">
        <f t="array" ref="I1967">SUMPRODUCT(B1951:B1970, (ROW(B1951:B1970)-ROW(B1951)+1)) / (20*21/2)</f>
        <v>5.4387114285714286</v>
      </c>
      <c r="J1967" s="2">
        <f t="shared" si="242"/>
        <v>5.3846167107135878</v>
      </c>
      <c r="K1967" s="2">
        <f t="shared" si="236"/>
        <v>5.1379222089573231</v>
      </c>
    </row>
    <row r="1968" spans="1:11" ht="13.5" x14ac:dyDescent="0.25">
      <c r="A1968" s="3">
        <f>TITRES_STAT!B1971</f>
        <v>44873</v>
      </c>
      <c r="B1968" s="6">
        <f>TITRES_STAT!D1971</f>
        <v>5.2892000000000001</v>
      </c>
      <c r="C1968" s="2">
        <f t="shared" si="237"/>
        <v>-0.19700000000000006</v>
      </c>
      <c r="D1968" s="2">
        <f t="shared" si="238"/>
        <v>5.4336600000000006</v>
      </c>
      <c r="E1968" s="2">
        <f t="shared" si="240"/>
        <v>5.4627400000000002</v>
      </c>
      <c r="F1968" s="2">
        <f t="shared" si="241"/>
        <v>5.3816199999999998</v>
      </c>
      <c r="G1968" s="2">
        <f t="shared" si="235"/>
        <v>5.0727960000000003</v>
      </c>
      <c r="H1968" s="2">
        <f t="shared" si="239"/>
        <v>4.398132999999997</v>
      </c>
      <c r="I1968" s="2">
        <f t="array" ref="I1968">SUMPRODUCT(B1952:B1971, (ROW(B1952:B1971)-ROW(B1952)+1)) / (20*21/2)</f>
        <v>5.4689414285714282</v>
      </c>
      <c r="J1968" s="2">
        <f t="shared" si="242"/>
        <v>5.375529404931342</v>
      </c>
      <c r="K1968" s="2">
        <f t="shared" si="236"/>
        <v>5.1438546713511535</v>
      </c>
    </row>
    <row r="1969" spans="1:11" ht="13.5" x14ac:dyDescent="0.25">
      <c r="A1969" s="3">
        <f>TITRES_STAT!B1972</f>
        <v>44874</v>
      </c>
      <c r="B1969" s="6">
        <f>TITRES_STAT!D1972</f>
        <v>5.2892000000000001</v>
      </c>
      <c r="C1969" s="2">
        <f t="shared" si="237"/>
        <v>0</v>
      </c>
      <c r="D1969" s="2">
        <f t="shared" si="238"/>
        <v>5.3848800000000008</v>
      </c>
      <c r="E1969" s="2">
        <f t="shared" si="240"/>
        <v>5.44773</v>
      </c>
      <c r="F1969" s="2">
        <f t="shared" si="241"/>
        <v>5.386305000000001</v>
      </c>
      <c r="G1969" s="2">
        <f t="shared" si="235"/>
        <v>5.0878000000000005</v>
      </c>
      <c r="H1969" s="2">
        <f t="shared" si="239"/>
        <v>4.4040409999999977</v>
      </c>
      <c r="I1969" s="2">
        <f t="array" ref="I1969">SUMPRODUCT(B1953:B1972, (ROW(B1953:B1972)-ROW(B1953)+1)) / (20*21/2)</f>
        <v>5.505648571428571</v>
      </c>
      <c r="J1969" s="2">
        <f t="shared" si="242"/>
        <v>5.3673075568426434</v>
      </c>
      <c r="K1969" s="2">
        <f t="shared" si="236"/>
        <v>5.1495544881609128</v>
      </c>
    </row>
    <row r="1970" spans="1:11" ht="13.5" x14ac:dyDescent="0.25">
      <c r="A1970" s="3">
        <f>TITRES_STAT!B1973</f>
        <v>44875</v>
      </c>
      <c r="B1970" s="6">
        <f>TITRES_STAT!D1973</f>
        <v>5.5331000000000001</v>
      </c>
      <c r="C1970" s="2">
        <f t="shared" si="237"/>
        <v>0.24390000000000001</v>
      </c>
      <c r="D1970" s="2">
        <f t="shared" si="238"/>
        <v>5.405520000000001</v>
      </c>
      <c r="E1970" s="2">
        <f t="shared" si="240"/>
        <v>5.4664899999999994</v>
      </c>
      <c r="F1970" s="2">
        <f t="shared" si="241"/>
        <v>5.4031850000000006</v>
      </c>
      <c r="G1970" s="2">
        <f t="shared" ref="G1970:G2033" si="243">AVERAGE(B1921:B1970)</f>
        <v>5.1076820000000005</v>
      </c>
      <c r="H1970" s="2">
        <f t="shared" si="239"/>
        <v>4.4112154999999973</v>
      </c>
      <c r="I1970" s="2">
        <f t="array" ref="I1970">SUMPRODUCT(B1954:B1973, (ROW(B1954:B1973)-ROW(B1954)+1)) / (20*21/2)</f>
        <v>5.5303857142857149</v>
      </c>
      <c r="J1970" s="2">
        <f t="shared" si="242"/>
        <v>5.3830973133338196</v>
      </c>
      <c r="K1970" s="2">
        <f t="shared" si="236"/>
        <v>5.1645954886251904</v>
      </c>
    </row>
    <row r="1971" spans="1:11" ht="13.5" x14ac:dyDescent="0.25">
      <c r="A1971" s="3">
        <f>TITRES_STAT!B1974</f>
        <v>44876</v>
      </c>
      <c r="B1971" s="6">
        <f>TITRES_STAT!D1974</f>
        <v>5.7206000000000001</v>
      </c>
      <c r="C1971" s="2">
        <f t="shared" si="237"/>
        <v>0.1875</v>
      </c>
      <c r="D1971" s="2">
        <f t="shared" si="238"/>
        <v>5.4636600000000008</v>
      </c>
      <c r="E1971" s="2">
        <f t="shared" si="240"/>
        <v>5.4946199999999994</v>
      </c>
      <c r="F1971" s="2">
        <f t="shared" si="241"/>
        <v>5.4289750000000003</v>
      </c>
      <c r="G1971" s="2">
        <f t="shared" si="243"/>
        <v>5.1313140000000006</v>
      </c>
      <c r="H1971" s="2">
        <f t="shared" si="239"/>
        <v>4.4192804999999966</v>
      </c>
      <c r="I1971" s="2">
        <f t="array" ref="I1971">SUMPRODUCT(B1955:B1974, (ROW(B1955:B1974)-ROW(B1955)+1)) / (20*21/2)</f>
        <v>5.5525328571428565</v>
      </c>
      <c r="J1971" s="2">
        <f t="shared" si="242"/>
        <v>5.4152404263496461</v>
      </c>
      <c r="K1971" s="2">
        <f t="shared" ref="K1971:K2034" si="244">$K$4*B1971+(1-$K$4)*K1970</f>
        <v>5.1863995871104773</v>
      </c>
    </row>
    <row r="1972" spans="1:11" ht="13.5" x14ac:dyDescent="0.25">
      <c r="A1972" s="3">
        <f>TITRES_STAT!B1975</f>
        <v>44879</v>
      </c>
      <c r="B1972" s="6">
        <f>TITRES_STAT!D1975</f>
        <v>5.8144</v>
      </c>
      <c r="C1972" s="2">
        <f t="shared" si="237"/>
        <v>9.3799999999999883E-2</v>
      </c>
      <c r="D1972" s="2">
        <f t="shared" si="238"/>
        <v>5.5293000000000001</v>
      </c>
      <c r="E1972" s="2">
        <f t="shared" si="240"/>
        <v>5.51431</v>
      </c>
      <c r="F1972" s="2">
        <f t="shared" si="241"/>
        <v>5.4608600000000012</v>
      </c>
      <c r="G1972" s="2">
        <f t="shared" si="243"/>
        <v>5.156822</v>
      </c>
      <c r="H1972" s="2">
        <f t="shared" si="239"/>
        <v>4.4278144999999975</v>
      </c>
      <c r="I1972" s="2">
        <f t="array" ref="I1972">SUMPRODUCT(B1956:B1975, (ROW(B1956:B1975)-ROW(B1956)+1)) / (20*21/2)</f>
        <v>5.5472142857142854</v>
      </c>
      <c r="J1972" s="2">
        <f t="shared" si="242"/>
        <v>5.4532556238401559</v>
      </c>
      <c r="K1972" s="2">
        <f t="shared" si="244"/>
        <v>5.2110270542826163</v>
      </c>
    </row>
    <row r="1973" spans="1:11" ht="13.5" x14ac:dyDescent="0.25">
      <c r="A1973" s="3">
        <f>TITRES_STAT!B1976</f>
        <v>44880</v>
      </c>
      <c r="B1973" s="6">
        <f>TITRES_STAT!D1976</f>
        <v>5.7206000000000001</v>
      </c>
      <c r="C1973" s="2">
        <f t="shared" si="237"/>
        <v>-9.3799999999999883E-2</v>
      </c>
      <c r="D1973" s="2">
        <f t="shared" si="238"/>
        <v>5.6155799999999996</v>
      </c>
      <c r="E1973" s="2">
        <f t="shared" si="240"/>
        <v>5.5246199999999996</v>
      </c>
      <c r="F1973" s="2">
        <f t="shared" si="241"/>
        <v>5.488055000000001</v>
      </c>
      <c r="G1973" s="2">
        <f t="shared" si="243"/>
        <v>5.1804540000000001</v>
      </c>
      <c r="H1973" s="2">
        <f t="shared" si="239"/>
        <v>4.4363014999999981</v>
      </c>
      <c r="I1973" s="2">
        <f t="array" ref="I1973">SUMPRODUCT(B1957:B1976, (ROW(B1957:B1976)-ROW(B1957)+1)) / (20*21/2)</f>
        <v>5.5703876190476196</v>
      </c>
      <c r="J1973" s="2">
        <f t="shared" si="242"/>
        <v>5.4787169929982369</v>
      </c>
      <c r="K1973" s="2">
        <f t="shared" si="244"/>
        <v>5.2310103070558478</v>
      </c>
    </row>
    <row r="1974" spans="1:11" ht="13.5" x14ac:dyDescent="0.25">
      <c r="A1974" s="3">
        <f>TITRES_STAT!B1977</f>
        <v>44881</v>
      </c>
      <c r="B1974" s="6">
        <f>TITRES_STAT!D1977</f>
        <v>5.7206000000000001</v>
      </c>
      <c r="C1974" s="2">
        <f t="shared" si="237"/>
        <v>0</v>
      </c>
      <c r="D1974" s="2">
        <f t="shared" si="238"/>
        <v>5.7018600000000008</v>
      </c>
      <c r="E1974" s="2">
        <f t="shared" si="240"/>
        <v>5.5433699999999995</v>
      </c>
      <c r="F1974" s="2">
        <f t="shared" si="241"/>
        <v>5.5138450000000008</v>
      </c>
      <c r="G1974" s="2">
        <f t="shared" si="243"/>
        <v>5.2040860000000002</v>
      </c>
      <c r="H1974" s="2">
        <f t="shared" si="239"/>
        <v>4.4443664999999974</v>
      </c>
      <c r="I1974" s="2">
        <f t="array" ref="I1974">SUMPRODUCT(B1958:B1977, (ROW(B1958:B1977)-ROW(B1958)+1)) / (20*21/2)</f>
        <v>5.5616809523809518</v>
      </c>
      <c r="J1974" s="2">
        <f t="shared" si="242"/>
        <v>5.5017534698555481</v>
      </c>
      <c r="K1974" s="2">
        <f t="shared" si="244"/>
        <v>5.2502099028575797</v>
      </c>
    </row>
    <row r="1975" spans="1:11" ht="13.5" x14ac:dyDescent="0.25">
      <c r="A1975" s="3">
        <f>TITRES_STAT!B1978</f>
        <v>44882</v>
      </c>
      <c r="B1975" s="6">
        <f>TITRES_STAT!D1978</f>
        <v>5.4580000000000002</v>
      </c>
      <c r="C1975" s="2">
        <f t="shared" si="237"/>
        <v>-0.26259999999999994</v>
      </c>
      <c r="D1975" s="2">
        <f t="shared" si="238"/>
        <v>5.686840000000001</v>
      </c>
      <c r="E1975" s="2">
        <f t="shared" si="240"/>
        <v>5.5461799999999997</v>
      </c>
      <c r="F1975" s="2">
        <f t="shared" si="241"/>
        <v>5.51478</v>
      </c>
      <c r="G1975" s="2">
        <f t="shared" si="243"/>
        <v>5.2224659999999998</v>
      </c>
      <c r="H1975" s="2">
        <f t="shared" si="239"/>
        <v>4.4514934999999971</v>
      </c>
      <c r="I1975" s="2">
        <f t="array" ref="I1975">SUMPRODUCT(B1959:B1978, (ROW(B1959:B1978)-ROW(B1959)+1)) / (20*21/2)</f>
        <v>5.5710642857142849</v>
      </c>
      <c r="J1975" s="2">
        <f t="shared" si="242"/>
        <v>5.4975864727264483</v>
      </c>
      <c r="K1975" s="2">
        <f t="shared" si="244"/>
        <v>5.2583585341180674</v>
      </c>
    </row>
    <row r="1976" spans="1:11" ht="13.5" x14ac:dyDescent="0.25">
      <c r="A1976" s="3">
        <f>TITRES_STAT!B1979</f>
        <v>44883</v>
      </c>
      <c r="B1976" s="6">
        <f>TITRES_STAT!D1979</f>
        <v>5.7580999999999998</v>
      </c>
      <c r="C1976" s="2">
        <f t="shared" si="237"/>
        <v>0.30009999999999959</v>
      </c>
      <c r="D1976" s="2">
        <f t="shared" si="238"/>
        <v>5.6943399999999995</v>
      </c>
      <c r="E1976" s="2">
        <f t="shared" si="240"/>
        <v>5.5789999999999997</v>
      </c>
      <c r="F1976" s="2">
        <f t="shared" si="241"/>
        <v>5.5307200000000005</v>
      </c>
      <c r="G1976" s="2">
        <f t="shared" si="243"/>
        <v>5.246848</v>
      </c>
      <c r="H1976" s="2">
        <f t="shared" si="239"/>
        <v>4.4601679999999977</v>
      </c>
      <c r="I1976" s="2">
        <f t="array" ref="I1976">SUMPRODUCT(B1960:B1979, (ROW(B1960:B1979)-ROW(B1960)+1)) / (20*21/2)</f>
        <v>5.5806633333333338</v>
      </c>
      <c r="J1976" s="2">
        <f t="shared" si="242"/>
        <v>5.522397284847739</v>
      </c>
      <c r="K1976" s="2">
        <f t="shared" si="244"/>
        <v>5.2779562386624566</v>
      </c>
    </row>
    <row r="1977" spans="1:11" ht="13.5" x14ac:dyDescent="0.25">
      <c r="A1977" s="3">
        <f>TITRES_STAT!B1980</f>
        <v>44886</v>
      </c>
      <c r="B1977" s="6">
        <f>TITRES_STAT!D1980</f>
        <v>5.4393000000000002</v>
      </c>
      <c r="C1977" s="2">
        <f t="shared" si="237"/>
        <v>-0.31879999999999953</v>
      </c>
      <c r="D1977" s="2">
        <f t="shared" si="238"/>
        <v>5.6193200000000001</v>
      </c>
      <c r="E1977" s="2">
        <f t="shared" si="240"/>
        <v>5.5743099999999997</v>
      </c>
      <c r="F1977" s="2">
        <f t="shared" si="241"/>
        <v>5.5283750000000014</v>
      </c>
      <c r="G1977" s="2">
        <f t="shared" si="243"/>
        <v>5.2648539999999988</v>
      </c>
      <c r="H1977" s="2">
        <f t="shared" si="239"/>
        <v>4.4675764999999972</v>
      </c>
      <c r="I1977" s="2">
        <f t="array" ref="I1977">SUMPRODUCT(B1961:B1980, (ROW(B1961:B1980)-ROW(B1961)+1)) / (20*21/2)</f>
        <v>5.5884390476190475</v>
      </c>
      <c r="J1977" s="2">
        <f t="shared" si="242"/>
        <v>5.514483257719383</v>
      </c>
      <c r="K1977" s="2">
        <f t="shared" si="244"/>
        <v>5.2842834449894189</v>
      </c>
    </row>
    <row r="1978" spans="1:11" ht="13.5" x14ac:dyDescent="0.25">
      <c r="A1978" s="3">
        <f>TITRES_STAT!B1981</f>
        <v>44887</v>
      </c>
      <c r="B1978" s="6">
        <f>TITRES_STAT!D1981</f>
        <v>5.6269</v>
      </c>
      <c r="C1978" s="2">
        <f t="shared" si="237"/>
        <v>0.18759999999999977</v>
      </c>
      <c r="D1978" s="2">
        <f t="shared" si="238"/>
        <v>5.600579999999999</v>
      </c>
      <c r="E1978" s="2">
        <f t="shared" si="240"/>
        <v>5.6080799999999993</v>
      </c>
      <c r="F1978" s="2">
        <f t="shared" si="241"/>
        <v>5.5354100000000015</v>
      </c>
      <c r="G1978" s="2">
        <f t="shared" si="243"/>
        <v>5.2866119999999981</v>
      </c>
      <c r="H1978" s="2">
        <f t="shared" si="239"/>
        <v>4.4757824999999976</v>
      </c>
      <c r="I1978" s="2">
        <f t="array" ref="I1978">SUMPRODUCT(B1962:B1981, (ROW(B1962:B1981)-ROW(B1962)+1)) / (20*21/2)</f>
        <v>5.5948747619047614</v>
      </c>
      <c r="J1978" s="2">
        <f t="shared" si="242"/>
        <v>5.5251896141270604</v>
      </c>
      <c r="K1978" s="2">
        <f t="shared" si="244"/>
        <v>5.2977193883231672</v>
      </c>
    </row>
    <row r="1979" spans="1:11" ht="13.5" x14ac:dyDescent="0.25">
      <c r="A1979" s="3">
        <f>TITRES_STAT!B1982</f>
        <v>44888</v>
      </c>
      <c r="B1979" s="6">
        <f>TITRES_STAT!D1982</f>
        <v>5.6361999999999997</v>
      </c>
      <c r="C1979" s="2">
        <f t="shared" si="237"/>
        <v>9.2999999999996419E-3</v>
      </c>
      <c r="D1979" s="2">
        <f t="shared" si="238"/>
        <v>5.5836999999999994</v>
      </c>
      <c r="E1979" s="2">
        <f t="shared" si="240"/>
        <v>5.6427800000000001</v>
      </c>
      <c r="F1979" s="2">
        <f t="shared" si="241"/>
        <v>5.5452550000000009</v>
      </c>
      <c r="G1979" s="2">
        <f t="shared" si="243"/>
        <v>5.3085559999999976</v>
      </c>
      <c r="H1979" s="2">
        <f t="shared" si="239"/>
        <v>4.4840349999999987</v>
      </c>
      <c r="I1979" s="2">
        <f t="array" ref="I1979">SUMPRODUCT(B1963:B1982, (ROW(B1963:B1982)-ROW(B1963)+1)) / (20*21/2)</f>
        <v>5.6004171428571432</v>
      </c>
      <c r="J1979" s="2">
        <f t="shared" si="242"/>
        <v>5.5357620318292451</v>
      </c>
      <c r="K1979" s="2">
        <f t="shared" si="244"/>
        <v>5.3109931378006898</v>
      </c>
    </row>
    <row r="1980" spans="1:11" ht="13.5" x14ac:dyDescent="0.25">
      <c r="A1980" s="3">
        <f>TITRES_STAT!B1983</f>
        <v>44889</v>
      </c>
      <c r="B1980" s="6">
        <f>TITRES_STAT!D1983</f>
        <v>5.6269</v>
      </c>
      <c r="C1980" s="2">
        <f t="shared" si="237"/>
        <v>-9.2999999999996419E-3</v>
      </c>
      <c r="D1980" s="2">
        <f t="shared" si="238"/>
        <v>5.6174799999999996</v>
      </c>
      <c r="E1980" s="2">
        <f t="shared" si="240"/>
        <v>5.6521600000000003</v>
      </c>
      <c r="F1980" s="2">
        <f t="shared" si="241"/>
        <v>5.5593250000000012</v>
      </c>
      <c r="G1980" s="2">
        <f t="shared" si="243"/>
        <v>5.3303139999999987</v>
      </c>
      <c r="H1980" s="2">
        <f t="shared" si="239"/>
        <v>4.4923349999999997</v>
      </c>
      <c r="I1980" s="2">
        <f t="array" ref="I1980">SUMPRODUCT(B1964:B1983, (ROW(B1964:B1983)-ROW(B1964)+1)) / (20*21/2)</f>
        <v>5.6059147619047627</v>
      </c>
      <c r="J1980" s="2">
        <f t="shared" si="242"/>
        <v>5.5444418383216973</v>
      </c>
      <c r="K1980" s="2">
        <f t="shared" si="244"/>
        <v>5.3233816422006628</v>
      </c>
    </row>
    <row r="1981" spans="1:11" ht="13.5" x14ac:dyDescent="0.25">
      <c r="A1981" s="3">
        <f>TITRES_STAT!B1984</f>
        <v>44890</v>
      </c>
      <c r="B1981" s="6">
        <f>TITRES_STAT!D1984</f>
        <v>5.6269</v>
      </c>
      <c r="C1981" s="2">
        <f t="shared" si="237"/>
        <v>0</v>
      </c>
      <c r="D1981" s="2">
        <f t="shared" si="238"/>
        <v>5.59124</v>
      </c>
      <c r="E1981" s="2">
        <f t="shared" si="240"/>
        <v>5.6427899999999998</v>
      </c>
      <c r="F1981" s="2">
        <f t="shared" si="241"/>
        <v>5.5687050000000013</v>
      </c>
      <c r="G1981" s="2">
        <f t="shared" si="243"/>
        <v>5.3520719999999971</v>
      </c>
      <c r="H1981" s="2">
        <f t="shared" si="239"/>
        <v>4.5007754999999996</v>
      </c>
      <c r="I1981" s="2">
        <f t="array" ref="I1981">SUMPRODUCT(B1965:B1984, (ROW(B1965:B1984)-ROW(B1965)+1)) / (20*21/2)</f>
        <v>5.6113676190476198</v>
      </c>
      <c r="J1981" s="2">
        <f t="shared" si="242"/>
        <v>5.5522949965767738</v>
      </c>
      <c r="K1981" s="2">
        <f t="shared" si="244"/>
        <v>5.3352843228986764</v>
      </c>
    </row>
    <row r="1982" spans="1:11" ht="13.5" x14ac:dyDescent="0.25">
      <c r="A1982" s="3">
        <f>TITRES_STAT!B1985</f>
        <v>44893</v>
      </c>
      <c r="B1982" s="6">
        <f>TITRES_STAT!D1985</f>
        <v>5.6269</v>
      </c>
      <c r="C1982" s="2">
        <f t="shared" si="237"/>
        <v>0</v>
      </c>
      <c r="D1982" s="2">
        <f t="shared" si="238"/>
        <v>5.6287599999999998</v>
      </c>
      <c r="E1982" s="2">
        <f t="shared" si="240"/>
        <v>5.6240399999999999</v>
      </c>
      <c r="F1982" s="2">
        <f t="shared" si="241"/>
        <v>5.5691750000000013</v>
      </c>
      <c r="G1982" s="2">
        <f t="shared" si="243"/>
        <v>5.3738299999999981</v>
      </c>
      <c r="H1982" s="2">
        <f t="shared" si="239"/>
        <v>4.5092159999999986</v>
      </c>
      <c r="I1982" s="2">
        <f t="array" ref="I1982">SUMPRODUCT(B1966:B1985, (ROW(B1966:B1985)-ROW(B1966)+1)) / (20*21/2)</f>
        <v>5.6163738095238092</v>
      </c>
      <c r="J1982" s="2">
        <f t="shared" si="242"/>
        <v>5.5594002349980336</v>
      </c>
      <c r="K1982" s="2">
        <f t="shared" si="244"/>
        <v>5.3467202318046105</v>
      </c>
    </row>
    <row r="1983" spans="1:11" ht="13.5" x14ac:dyDescent="0.25">
      <c r="A1983" s="3">
        <f>TITRES_STAT!B1986</f>
        <v>44894</v>
      </c>
      <c r="B1983" s="6">
        <f>TITRES_STAT!D1986</f>
        <v>5.6269</v>
      </c>
      <c r="C1983" s="2">
        <f t="shared" si="237"/>
        <v>0</v>
      </c>
      <c r="D1983" s="2">
        <f t="shared" si="238"/>
        <v>5.6287599999999998</v>
      </c>
      <c r="E1983" s="2">
        <f t="shared" si="240"/>
        <v>5.6146699999999994</v>
      </c>
      <c r="F1983" s="2">
        <f t="shared" si="241"/>
        <v>5.5696450000000013</v>
      </c>
      <c r="G1983" s="2">
        <f t="shared" si="243"/>
        <v>5.3955879999999992</v>
      </c>
      <c r="H1983" s="2">
        <f t="shared" si="239"/>
        <v>4.5176564999999984</v>
      </c>
      <c r="I1983" s="2">
        <f t="array" ref="I1983">SUMPRODUCT(B1967:B1986, (ROW(B1967:B1986)-ROW(B1967)+1)) / (20*21/2)</f>
        <v>5.6204419047619059</v>
      </c>
      <c r="J1983" s="2">
        <f t="shared" si="242"/>
        <v>5.5658287840458396</v>
      </c>
      <c r="K1983" s="2">
        <f t="shared" si="244"/>
        <v>5.3577076736946259</v>
      </c>
    </row>
    <row r="1984" spans="1:11" ht="13.5" x14ac:dyDescent="0.25">
      <c r="A1984" s="3">
        <f>TITRES_STAT!B1987</f>
        <v>44895</v>
      </c>
      <c r="B1984" s="6">
        <f>TITRES_STAT!D1987</f>
        <v>5.6269</v>
      </c>
      <c r="C1984" s="2">
        <f t="shared" si="237"/>
        <v>0</v>
      </c>
      <c r="D1984" s="2">
        <f t="shared" si="238"/>
        <v>5.6269</v>
      </c>
      <c r="E1984" s="2">
        <f t="shared" si="240"/>
        <v>5.6052999999999997</v>
      </c>
      <c r="F1984" s="2">
        <f t="shared" si="241"/>
        <v>5.5743350000000023</v>
      </c>
      <c r="G1984" s="2">
        <f t="shared" si="243"/>
        <v>5.4173459999999984</v>
      </c>
      <c r="H1984" s="2">
        <f t="shared" si="239"/>
        <v>4.5261439999999986</v>
      </c>
      <c r="I1984" s="2">
        <f t="array" ref="I1984">SUMPRODUCT(B1968:B1987, (ROW(B1968:B1987)-ROW(B1968)+1)) / (20*21/2)</f>
        <v>5.6235719047619046</v>
      </c>
      <c r="J1984" s="2">
        <f t="shared" si="242"/>
        <v>5.5716450903271877</v>
      </c>
      <c r="K1984" s="2">
        <f t="shared" si="244"/>
        <v>5.368264235510523</v>
      </c>
    </row>
    <row r="1985" spans="1:11" ht="13.5" x14ac:dyDescent="0.25">
      <c r="A1985" s="3">
        <f>TITRES_STAT!B1988</f>
        <v>44896</v>
      </c>
      <c r="B1985" s="6">
        <f>TITRES_STAT!D1988</f>
        <v>5.6269</v>
      </c>
      <c r="C1985" s="2">
        <f t="shared" si="237"/>
        <v>0</v>
      </c>
      <c r="D1985" s="2">
        <f t="shared" si="238"/>
        <v>5.6269</v>
      </c>
      <c r="E1985" s="2">
        <f t="shared" si="240"/>
        <v>5.6221899999999998</v>
      </c>
      <c r="F1985" s="2">
        <f t="shared" si="241"/>
        <v>5.5841850000000024</v>
      </c>
      <c r="G1985" s="2">
        <f t="shared" si="243"/>
        <v>5.4267259999999986</v>
      </c>
      <c r="H1985" s="2">
        <f t="shared" si="239"/>
        <v>4.5347249999999981</v>
      </c>
      <c r="I1985" s="2">
        <f t="array" ref="I1985">SUMPRODUCT(B1969:B1988, (ROW(B1969:B1988)-ROW(B1969)+1)) / (20*21/2)</f>
        <v>5.6260319047619047</v>
      </c>
      <c r="J1985" s="2">
        <f t="shared" si="242"/>
        <v>5.5769074626769788</v>
      </c>
      <c r="K1985" s="2">
        <f t="shared" si="244"/>
        <v>5.37840681451011</v>
      </c>
    </row>
    <row r="1986" spans="1:11" ht="13.5" x14ac:dyDescent="0.25">
      <c r="A1986" s="3">
        <f>TITRES_STAT!B1989</f>
        <v>44897</v>
      </c>
      <c r="B1986" s="6">
        <f>TITRES_STAT!D1989</f>
        <v>5.6269</v>
      </c>
      <c r="C1986" s="2">
        <f t="shared" si="237"/>
        <v>0</v>
      </c>
      <c r="D1986" s="2">
        <f t="shared" si="238"/>
        <v>5.6269</v>
      </c>
      <c r="E1986" s="2">
        <f t="shared" si="240"/>
        <v>5.60907</v>
      </c>
      <c r="F1986" s="2">
        <f t="shared" si="241"/>
        <v>5.5940350000000025</v>
      </c>
      <c r="G1986" s="2">
        <f t="shared" si="243"/>
        <v>5.4302899999999985</v>
      </c>
      <c r="H1986" s="2">
        <f t="shared" si="239"/>
        <v>4.5433999999999983</v>
      </c>
      <c r="I1986" s="2">
        <f t="array" ref="I1986">SUMPRODUCT(B1970:B1989, (ROW(B1970:B1989)-ROW(B1970)+1)) / (20*21/2)</f>
        <v>5.6277695238095236</v>
      </c>
      <c r="J1986" s="2">
        <f t="shared" si="242"/>
        <v>5.581668656707742</v>
      </c>
      <c r="K1986" s="2">
        <f t="shared" si="244"/>
        <v>5.3881516453136351</v>
      </c>
    </row>
    <row r="1987" spans="1:11" ht="13.5" x14ac:dyDescent="0.25">
      <c r="A1987" s="3">
        <f>TITRES_STAT!B1990</f>
        <v>44900</v>
      </c>
      <c r="B1987" s="6">
        <f>TITRES_STAT!D1990</f>
        <v>5.6269</v>
      </c>
      <c r="C1987" s="2">
        <f t="shared" si="237"/>
        <v>0</v>
      </c>
      <c r="D1987" s="2">
        <f t="shared" si="238"/>
        <v>5.6269</v>
      </c>
      <c r="E1987" s="2">
        <f t="shared" si="240"/>
        <v>5.6278299999999994</v>
      </c>
      <c r="F1987" s="2">
        <f t="shared" si="241"/>
        <v>5.6010700000000018</v>
      </c>
      <c r="G1987" s="2">
        <f t="shared" si="243"/>
        <v>5.4392940000000003</v>
      </c>
      <c r="H1987" s="2">
        <f t="shared" si="239"/>
        <v>4.5525909999999987</v>
      </c>
      <c r="I1987" s="2">
        <f t="array" ref="I1987">SUMPRODUCT(B1971:B1990, (ROW(B1971:B1990)-ROW(B1971)+1)) / (20*21/2)</f>
        <v>5.6287499999999993</v>
      </c>
      <c r="J1987" s="2">
        <f t="shared" si="242"/>
        <v>5.5859764036879564</v>
      </c>
      <c r="K1987" s="2">
        <f t="shared" si="244"/>
        <v>5.3975143258895715</v>
      </c>
    </row>
    <row r="1988" spans="1:11" ht="13.5" x14ac:dyDescent="0.25">
      <c r="A1988" s="3">
        <f>TITRES_STAT!B1991</f>
        <v>44901</v>
      </c>
      <c r="B1988" s="6">
        <f>TITRES_STAT!D1991</f>
        <v>5.6269</v>
      </c>
      <c r="C1988" s="2">
        <f t="shared" ref="C1988:C2051" si="245">B1988-B1987</f>
        <v>0</v>
      </c>
      <c r="D1988" s="2">
        <f t="shared" si="238"/>
        <v>5.6269</v>
      </c>
      <c r="E1988" s="2">
        <f t="shared" si="240"/>
        <v>5.6278299999999994</v>
      </c>
      <c r="F1988" s="2">
        <f t="shared" si="241"/>
        <v>5.6179550000000029</v>
      </c>
      <c r="G1988" s="2">
        <f t="shared" si="243"/>
        <v>5.4484859999999991</v>
      </c>
      <c r="H1988" s="2">
        <f t="shared" si="239"/>
        <v>4.5617819999999982</v>
      </c>
      <c r="I1988" s="2">
        <f t="array" ref="I1988">SUMPRODUCT(B1972:B1991, (ROW(B1972:B1991)-ROW(B1972)+1)) / (20*21/2)</f>
        <v>5.6282995238095239</v>
      </c>
      <c r="J1988" s="2">
        <f t="shared" si="242"/>
        <v>5.5898738890510078</v>
      </c>
      <c r="K1988" s="2">
        <f t="shared" si="244"/>
        <v>5.4065098425213529</v>
      </c>
    </row>
    <row r="1989" spans="1:11" ht="13.5" x14ac:dyDescent="0.25">
      <c r="A1989" s="3">
        <f>TITRES_STAT!B1992</f>
        <v>44902</v>
      </c>
      <c r="B1989" s="6">
        <f>TITRES_STAT!D1992</f>
        <v>5.6361999999999997</v>
      </c>
      <c r="C1989" s="2">
        <f t="shared" si="245"/>
        <v>9.2999999999996419E-3</v>
      </c>
      <c r="D1989" s="2">
        <f t="shared" si="238"/>
        <v>5.6287599999999998</v>
      </c>
      <c r="E1989" s="2">
        <f t="shared" si="240"/>
        <v>5.6278300000000003</v>
      </c>
      <c r="F1989" s="2">
        <f t="shared" si="241"/>
        <v>5.6353050000000025</v>
      </c>
      <c r="G1989" s="2">
        <f t="shared" si="243"/>
        <v>5.4578639999999998</v>
      </c>
      <c r="H1989" s="2">
        <f t="shared" si="239"/>
        <v>4.5711129999999986</v>
      </c>
      <c r="I1989" s="2">
        <f t="array" ref="I1989">SUMPRODUCT(B1973:B1992, (ROW(B1973:B1992)-ROW(B1973)+1)) / (20*21/2)</f>
        <v>5.6273652380952379</v>
      </c>
      <c r="J1989" s="2">
        <f t="shared" si="242"/>
        <v>5.5942858996175779</v>
      </c>
      <c r="K1989" s="2">
        <f t="shared" si="244"/>
        <v>5.4155172996773784</v>
      </c>
    </row>
    <row r="1990" spans="1:11" ht="13.5" x14ac:dyDescent="0.25">
      <c r="A1990" s="3">
        <f>TITRES_STAT!B1993</f>
        <v>44903</v>
      </c>
      <c r="B1990" s="6">
        <f>TITRES_STAT!D1993</f>
        <v>5.6456</v>
      </c>
      <c r="C1990" s="2">
        <f t="shared" si="245"/>
        <v>9.400000000000297E-3</v>
      </c>
      <c r="D1990" s="2">
        <f t="shared" ref="D1990:D2053" si="246">AVERAGE(B1986:B1990)</f>
        <v>5.6325000000000003</v>
      </c>
      <c r="E1990" s="2">
        <f t="shared" si="240"/>
        <v>5.6297000000000006</v>
      </c>
      <c r="F1990" s="2">
        <f t="shared" si="241"/>
        <v>5.6409300000000027</v>
      </c>
      <c r="G1990" s="2">
        <f t="shared" si="243"/>
        <v>5.4674299999999993</v>
      </c>
      <c r="H1990" s="2">
        <f t="shared" si="239"/>
        <v>4.5805379999999989</v>
      </c>
      <c r="I1990" s="2">
        <f t="array" ref="I1990">SUMPRODUCT(B1974:B1993, (ROW(B1974:B1993)-ROW(B1974)+1)) / (20*21/2)</f>
        <v>5.6282095238095238</v>
      </c>
      <c r="J1990" s="2">
        <f t="shared" si="242"/>
        <v>5.5991729567968562</v>
      </c>
      <c r="K1990" s="2">
        <f t="shared" si="244"/>
        <v>5.4245401506704232</v>
      </c>
    </row>
    <row r="1991" spans="1:11" ht="13.5" x14ac:dyDescent="0.25">
      <c r="A1991" s="3">
        <f>TITRES_STAT!B1994</f>
        <v>44904</v>
      </c>
      <c r="B1991" s="6">
        <f>TITRES_STAT!D1994</f>
        <v>5.6361999999999997</v>
      </c>
      <c r="C1991" s="2">
        <f t="shared" si="245"/>
        <v>-9.400000000000297E-3</v>
      </c>
      <c r="D1991" s="2">
        <f t="shared" si="246"/>
        <v>5.63436</v>
      </c>
      <c r="E1991" s="2">
        <f t="shared" si="240"/>
        <v>5.6306300000000009</v>
      </c>
      <c r="F1991" s="2">
        <f t="shared" si="241"/>
        <v>5.6367100000000026</v>
      </c>
      <c r="G1991" s="2">
        <f t="shared" si="243"/>
        <v>5.4766199999999996</v>
      </c>
      <c r="H1991" s="2">
        <f t="shared" si="239"/>
        <v>4.5899159999999988</v>
      </c>
      <c r="I1991" s="2">
        <f t="array" ref="I1991">SUMPRODUCT(B1975:B1994, (ROW(B1975:B1994)-ROW(B1975)+1)) / (20*21/2)</f>
        <v>5.6294557142857142</v>
      </c>
      <c r="J1991" s="2">
        <f t="shared" si="242"/>
        <v>5.602699341863822</v>
      </c>
      <c r="K1991" s="2">
        <f t="shared" si="244"/>
        <v>5.4328405369186417</v>
      </c>
    </row>
    <row r="1992" spans="1:11" ht="13.5" x14ac:dyDescent="0.25">
      <c r="A1992" s="3">
        <f>TITRES_STAT!B1995</f>
        <v>44907</v>
      </c>
      <c r="B1992" s="6">
        <f>TITRES_STAT!D1995</f>
        <v>5.6269</v>
      </c>
      <c r="C1992" s="2">
        <f t="shared" si="245"/>
        <v>-9.2999999999996419E-3</v>
      </c>
      <c r="D1992" s="2">
        <f t="shared" si="246"/>
        <v>5.6343599999999991</v>
      </c>
      <c r="E1992" s="2">
        <f t="shared" si="240"/>
        <v>5.6306300000000009</v>
      </c>
      <c r="F1992" s="2">
        <f t="shared" si="241"/>
        <v>5.6273350000000022</v>
      </c>
      <c r="G1992" s="2">
        <f t="shared" si="243"/>
        <v>5.485436</v>
      </c>
      <c r="H1992" s="2">
        <f t="shared" si="239"/>
        <v>4.5992944999999983</v>
      </c>
      <c r="I1992" s="2">
        <f t="array" ref="I1992">SUMPRODUCT(B1976:B1995, (ROW(B1976:B1995)-ROW(B1976)+1)) / (20*21/2)</f>
        <v>5.630218095238094</v>
      </c>
      <c r="J1992" s="2">
        <f t="shared" si="242"/>
        <v>5.6050041664482197</v>
      </c>
      <c r="K1992" s="2">
        <f t="shared" si="244"/>
        <v>5.4404507119414403</v>
      </c>
    </row>
    <row r="1993" spans="1:11" ht="13.5" x14ac:dyDescent="0.25">
      <c r="A1993" s="3">
        <f>TITRES_STAT!B1996</f>
        <v>44908</v>
      </c>
      <c r="B1993" s="6">
        <f>TITRES_STAT!D1996</f>
        <v>5.6361999999999997</v>
      </c>
      <c r="C1993" s="2">
        <f t="shared" si="245"/>
        <v>9.2999999999996419E-3</v>
      </c>
      <c r="D1993" s="2">
        <f t="shared" si="246"/>
        <v>5.6362199999999998</v>
      </c>
      <c r="E1993" s="2">
        <f t="shared" si="240"/>
        <v>5.6315600000000003</v>
      </c>
      <c r="F1993" s="2">
        <f t="shared" si="241"/>
        <v>5.6231150000000012</v>
      </c>
      <c r="G1993" s="2">
        <f t="shared" si="243"/>
        <v>5.4921879999999996</v>
      </c>
      <c r="H1993" s="2">
        <f t="shared" si="239"/>
        <v>4.6087194999999994</v>
      </c>
      <c r="I1993" s="2">
        <f t="array" ref="I1993">SUMPRODUCT(B1977:B1996, (ROW(B1977:B1996)-ROW(B1977)+1)) / (20*21/2)</f>
        <v>5.6310619047619044</v>
      </c>
      <c r="J1993" s="2">
        <f t="shared" si="242"/>
        <v>5.6079751982150556</v>
      </c>
      <c r="K1993" s="2">
        <f t="shared" si="244"/>
        <v>5.4481271546104031</v>
      </c>
    </row>
    <row r="1994" spans="1:11" ht="13.5" x14ac:dyDescent="0.25">
      <c r="A1994" s="3">
        <f>TITRES_STAT!B1997</f>
        <v>44909</v>
      </c>
      <c r="B1994" s="6">
        <f>TITRES_STAT!D1997</f>
        <v>5.6361999999999997</v>
      </c>
      <c r="C1994" s="2">
        <f t="shared" si="245"/>
        <v>0</v>
      </c>
      <c r="D1994" s="2">
        <f t="shared" si="246"/>
        <v>5.6362199999999998</v>
      </c>
      <c r="E1994" s="2">
        <f t="shared" si="240"/>
        <v>5.6324900000000007</v>
      </c>
      <c r="F1994" s="2">
        <f t="shared" si="241"/>
        <v>5.6188950000000011</v>
      </c>
      <c r="G1994" s="2">
        <f t="shared" si="243"/>
        <v>5.4980020000000005</v>
      </c>
      <c r="H1994" s="2">
        <f t="shared" ref="H1994:H2057" si="247">AVERAGE(B1795:B1994)</f>
        <v>4.6181444999999988</v>
      </c>
      <c r="I1994" s="2">
        <f t="array" ref="I1994">SUMPRODUCT(B1978:B1997, (ROW(B1978:B1997)-ROW(B1978)+1)) / (20*21/2)</f>
        <v>5.6333814285714281</v>
      </c>
      <c r="J1994" s="2">
        <f t="shared" si="242"/>
        <v>5.6106632745755265</v>
      </c>
      <c r="K1994" s="2">
        <f t="shared" si="244"/>
        <v>5.455502560311956</v>
      </c>
    </row>
    <row r="1995" spans="1:11" ht="13.5" x14ac:dyDescent="0.25">
      <c r="A1995" s="3">
        <f>TITRES_STAT!B1998</f>
        <v>44910</v>
      </c>
      <c r="B1995" s="6">
        <f>TITRES_STAT!D1998</f>
        <v>5.6269</v>
      </c>
      <c r="C1995" s="2">
        <f t="shared" si="245"/>
        <v>-9.2999999999996419E-3</v>
      </c>
      <c r="D1995" s="2">
        <f t="shared" si="246"/>
        <v>5.6324799999999993</v>
      </c>
      <c r="E1995" s="2">
        <f t="shared" si="240"/>
        <v>5.6324900000000007</v>
      </c>
      <c r="F1995" s="2">
        <f t="shared" si="241"/>
        <v>5.627340000000002</v>
      </c>
      <c r="G1995" s="2">
        <f t="shared" si="243"/>
        <v>5.5036299999999994</v>
      </c>
      <c r="H1995" s="2">
        <f t="shared" si="247"/>
        <v>4.6280854999999992</v>
      </c>
      <c r="I1995" s="2">
        <f t="array" ref="I1995">SUMPRODUCT(B1979:B1998, (ROW(B1979:B1998)-ROW(B1979)+1)) / (20*21/2)</f>
        <v>5.6373947619047611</v>
      </c>
      <c r="J1995" s="2">
        <f t="shared" si="242"/>
        <v>5.6122096293778574</v>
      </c>
      <c r="K1995" s="2">
        <f t="shared" si="244"/>
        <v>5.462224028535017</v>
      </c>
    </row>
    <row r="1996" spans="1:11" ht="13.5" x14ac:dyDescent="0.25">
      <c r="A1996" s="3">
        <f>TITRES_STAT!B1999</f>
        <v>44911</v>
      </c>
      <c r="B1996" s="6">
        <f>TITRES_STAT!D1999</f>
        <v>5.6361999999999997</v>
      </c>
      <c r="C1996" s="2">
        <f t="shared" si="245"/>
        <v>9.2999999999996419E-3</v>
      </c>
      <c r="D1996" s="2">
        <f t="shared" si="246"/>
        <v>5.6324799999999993</v>
      </c>
      <c r="E1996" s="2">
        <f t="shared" ref="E1996:E2059" si="248">AVERAGE(B1987:B1996)</f>
        <v>5.633420000000001</v>
      </c>
      <c r="F1996" s="2">
        <f t="shared" si="241"/>
        <v>5.6212450000000009</v>
      </c>
      <c r="G1996" s="2">
        <f t="shared" si="243"/>
        <v>5.5103819999999999</v>
      </c>
      <c r="H1996" s="2">
        <f t="shared" si="247"/>
        <v>4.6384479999999995</v>
      </c>
      <c r="I1996" s="2">
        <f t="array" ref="I1996">SUMPRODUCT(B1980:B1999, (ROW(B1980:B1999)-ROW(B1980)+1)) / (20*21/2)</f>
        <v>5.6411852380952379</v>
      </c>
      <c r="J1996" s="2">
        <f t="shared" si="242"/>
        <v>5.6144944265799657</v>
      </c>
      <c r="K1996" s="2">
        <f t="shared" si="244"/>
        <v>5.4690466156512905</v>
      </c>
    </row>
    <row r="1997" spans="1:11" ht="13.5" x14ac:dyDescent="0.25">
      <c r="A1997" s="3">
        <f>TITRES_STAT!B2000</f>
        <v>44914</v>
      </c>
      <c r="B1997" s="6">
        <f>TITRES_STAT!D2000</f>
        <v>5.6456</v>
      </c>
      <c r="C1997" s="2">
        <f t="shared" si="245"/>
        <v>9.400000000000297E-3</v>
      </c>
      <c r="D1997" s="2">
        <f t="shared" si="246"/>
        <v>5.6362199999999998</v>
      </c>
      <c r="E1997" s="2">
        <f t="shared" si="248"/>
        <v>5.6352900000000004</v>
      </c>
      <c r="F1997" s="2">
        <f t="shared" si="241"/>
        <v>5.6315600000000012</v>
      </c>
      <c r="G1997" s="2">
        <f t="shared" si="243"/>
        <v>5.5193839999999996</v>
      </c>
      <c r="H1997" s="2">
        <f t="shared" si="247"/>
        <v>4.649326499999999</v>
      </c>
      <c r="I1997" s="2">
        <f t="array" ref="I1997">SUMPRODUCT(B1981:B2000, (ROW(B1981:B2000)-ROW(B1981)+1)) / (20*21/2)</f>
        <v>5.6492638095238101</v>
      </c>
      <c r="J1997" s="2">
        <f t="shared" si="242"/>
        <v>5.6174568621437784</v>
      </c>
      <c r="K1997" s="2">
        <f t="shared" si="244"/>
        <v>5.4759702777826131</v>
      </c>
    </row>
    <row r="1998" spans="1:11" ht="13.5" x14ac:dyDescent="0.25">
      <c r="A1998" s="3">
        <f>TITRES_STAT!B2001</f>
        <v>44915</v>
      </c>
      <c r="B1998" s="6">
        <f>TITRES_STAT!D2001</f>
        <v>5.6737000000000002</v>
      </c>
      <c r="C1998" s="2">
        <f t="shared" si="245"/>
        <v>2.8100000000000236E-2</v>
      </c>
      <c r="D1998" s="2">
        <f t="shared" si="246"/>
        <v>5.6437200000000001</v>
      </c>
      <c r="E1998" s="2">
        <f t="shared" si="248"/>
        <v>5.6399699999999999</v>
      </c>
      <c r="F1998" s="2">
        <f t="shared" si="241"/>
        <v>5.6339000000000006</v>
      </c>
      <c r="G1998" s="2">
        <f t="shared" si="243"/>
        <v>5.5278240000000007</v>
      </c>
      <c r="H1998" s="2">
        <f t="shared" si="247"/>
        <v>4.6598764999999993</v>
      </c>
      <c r="I1998" s="2">
        <f t="array" ref="I1998">SUMPRODUCT(B1982:B2001, (ROW(B1982:B2001)-ROW(B1982)+1)) / (20*21/2)</f>
        <v>5.6551152380952381</v>
      </c>
      <c r="J1998" s="2">
        <f t="shared" si="242"/>
        <v>5.6228133514634191</v>
      </c>
      <c r="K1998" s="2">
        <f t="shared" si="244"/>
        <v>5.4837243845362362</v>
      </c>
    </row>
    <row r="1999" spans="1:11" ht="13.5" x14ac:dyDescent="0.25">
      <c r="A1999" s="3">
        <f>TITRES_STAT!B2002</f>
        <v>44916</v>
      </c>
      <c r="B1999" s="6">
        <f>TITRES_STAT!D2002</f>
        <v>5.6737000000000002</v>
      </c>
      <c r="C1999" s="2">
        <f t="shared" si="245"/>
        <v>0</v>
      </c>
      <c r="D1999" s="2">
        <f t="shared" si="246"/>
        <v>5.6512200000000004</v>
      </c>
      <c r="E1999" s="2">
        <f t="shared" si="248"/>
        <v>5.6437200000000001</v>
      </c>
      <c r="F1999" s="2">
        <f t="shared" si="241"/>
        <v>5.6357750000000006</v>
      </c>
      <c r="G1999" s="2">
        <f t="shared" si="243"/>
        <v>5.5373880000000018</v>
      </c>
      <c r="H1999" s="2">
        <f t="shared" si="247"/>
        <v>4.6704264999999996</v>
      </c>
      <c r="I1999" s="2">
        <f t="array" ref="I1999">SUMPRODUCT(B1983:B2002, (ROW(B1983:B2002)-ROW(B1983)+1)) / (20*21/2)</f>
        <v>5.6543523809523801</v>
      </c>
      <c r="J1999" s="2">
        <f t="shared" si="242"/>
        <v>5.627659698943094</v>
      </c>
      <c r="K1999" s="2">
        <f t="shared" si="244"/>
        <v>5.4911744086720704</v>
      </c>
    </row>
    <row r="2000" spans="1:11" ht="13.5" x14ac:dyDescent="0.25">
      <c r="A2000" s="3">
        <f>TITRES_STAT!B2003</f>
        <v>44917</v>
      </c>
      <c r="B2000" s="6">
        <f>TITRES_STAT!D2003</f>
        <v>5.7206000000000001</v>
      </c>
      <c r="C2000" s="2">
        <f t="shared" si="245"/>
        <v>4.6899999999999942E-2</v>
      </c>
      <c r="D2000" s="2">
        <f t="shared" si="246"/>
        <v>5.6699600000000006</v>
      </c>
      <c r="E2000" s="2">
        <f t="shared" si="248"/>
        <v>5.6512200000000004</v>
      </c>
      <c r="F2000" s="2">
        <f t="shared" si="241"/>
        <v>5.6404600000000009</v>
      </c>
      <c r="G2000" s="2">
        <f t="shared" si="243"/>
        <v>5.5478900000000024</v>
      </c>
      <c r="H2000" s="2">
        <f t="shared" si="247"/>
        <v>4.6802264999999998</v>
      </c>
      <c r="I2000" s="2">
        <f t="array" ref="I2000">SUMPRODUCT(B1984:B2003, (ROW(B1984:B2003)-ROW(B1984)+1)) / (20*21/2)</f>
        <v>5.6606976190476175</v>
      </c>
      <c r="J2000" s="2">
        <f t="shared" si="242"/>
        <v>5.636511156186609</v>
      </c>
      <c r="K2000" s="2">
        <f t="shared" si="244"/>
        <v>5.5001714906849308</v>
      </c>
    </row>
    <row r="2001" spans="1:11" ht="13.5" x14ac:dyDescent="0.25">
      <c r="A2001" s="3">
        <f>TITRES_STAT!B2004</f>
        <v>44918</v>
      </c>
      <c r="B2001" s="6">
        <f>TITRES_STAT!D2004</f>
        <v>5.7019000000000002</v>
      </c>
      <c r="C2001" s="2">
        <f t="shared" si="245"/>
        <v>-1.8699999999999939E-2</v>
      </c>
      <c r="D2001" s="2">
        <f t="shared" si="246"/>
        <v>5.6831000000000005</v>
      </c>
      <c r="E2001" s="2">
        <f t="shared" si="248"/>
        <v>5.6577900000000003</v>
      </c>
      <c r="F2001" s="2">
        <f t="shared" si="241"/>
        <v>5.6442100000000002</v>
      </c>
      <c r="G2001" s="2">
        <f t="shared" si="243"/>
        <v>5.557832000000003</v>
      </c>
      <c r="H2001" s="2">
        <f t="shared" si="247"/>
        <v>4.6895109999999995</v>
      </c>
      <c r="I2001" s="2">
        <f t="array" ref="I2001">SUMPRODUCT(B1985:B2004, (ROW(B1985:B2004)-ROW(B1985)+1)) / (20*21/2)</f>
        <v>5.666640952380952</v>
      </c>
      <c r="J2001" s="2">
        <f t="shared" si="242"/>
        <v>5.6427386651212172</v>
      </c>
      <c r="K2001" s="2">
        <f t="shared" si="244"/>
        <v>5.5080824126188555</v>
      </c>
    </row>
    <row r="2002" spans="1:11" ht="13.5" x14ac:dyDescent="0.25">
      <c r="A2002" s="3">
        <f>TITRES_STAT!B2005</f>
        <v>44921</v>
      </c>
      <c r="B2002" s="6">
        <f>TITRES_STAT!D2005</f>
        <v>5.6361999999999997</v>
      </c>
      <c r="C2002" s="2">
        <f t="shared" si="245"/>
        <v>-6.5700000000000536E-2</v>
      </c>
      <c r="D2002" s="2">
        <f t="shared" si="246"/>
        <v>5.6812199999999997</v>
      </c>
      <c r="E2002" s="2">
        <f t="shared" si="248"/>
        <v>5.6587199999999998</v>
      </c>
      <c r="F2002" s="2">
        <f t="shared" si="241"/>
        <v>5.6446750000000012</v>
      </c>
      <c r="G2002" s="2">
        <f t="shared" si="243"/>
        <v>5.5670220000000032</v>
      </c>
      <c r="H2002" s="2">
        <f t="shared" si="247"/>
        <v>4.6978574999999996</v>
      </c>
      <c r="I2002" s="2">
        <f t="array" ref="I2002">SUMPRODUCT(B1986:B2005, (ROW(B1986:B2005)-ROW(B1986)+1)) / (20*21/2)</f>
        <v>5.6730680952380954</v>
      </c>
      <c r="J2002" s="2">
        <f t="shared" si="242"/>
        <v>5.6421159351096728</v>
      </c>
      <c r="K2002" s="2">
        <f t="shared" si="244"/>
        <v>5.5131066317318416</v>
      </c>
    </row>
    <row r="2003" spans="1:11" ht="13.5" x14ac:dyDescent="0.25">
      <c r="A2003" s="3">
        <f>TITRES_STAT!B2006</f>
        <v>44922</v>
      </c>
      <c r="B2003" s="6">
        <f>TITRES_STAT!D2006</f>
        <v>5.7112999999999996</v>
      </c>
      <c r="C2003" s="2">
        <f t="shared" si="245"/>
        <v>7.5099999999999945E-2</v>
      </c>
      <c r="D2003" s="2">
        <f t="shared" si="246"/>
        <v>5.6887400000000001</v>
      </c>
      <c r="E2003" s="2">
        <f t="shared" si="248"/>
        <v>5.6662300000000005</v>
      </c>
      <c r="F2003" s="2">
        <f t="shared" si="241"/>
        <v>5.6488950000000004</v>
      </c>
      <c r="G2003" s="2">
        <f t="shared" si="243"/>
        <v>5.5777140000000021</v>
      </c>
      <c r="H2003" s="2">
        <f t="shared" si="247"/>
        <v>4.7067200000000007</v>
      </c>
      <c r="I2003" s="2">
        <f t="array" ref="I2003">SUMPRODUCT(B1987:B2006, (ROW(B1987:B2006)-ROW(B1987)+1)) / (20*21/2)</f>
        <v>5.6790490476190483</v>
      </c>
      <c r="J2003" s="2">
        <f t="shared" si="242"/>
        <v>5.6487048936706561</v>
      </c>
      <c r="K2003" s="2">
        <f t="shared" si="244"/>
        <v>5.5208789206835345</v>
      </c>
    </row>
    <row r="2004" spans="1:11" ht="13.5" x14ac:dyDescent="0.25">
      <c r="A2004" s="3">
        <f>TITRES_STAT!B2007</f>
        <v>44923</v>
      </c>
      <c r="B2004" s="6">
        <f>TITRES_STAT!D2007</f>
        <v>5.7112999999999996</v>
      </c>
      <c r="C2004" s="2">
        <f t="shared" si="245"/>
        <v>0</v>
      </c>
      <c r="D2004" s="2">
        <f t="shared" si="246"/>
        <v>5.6962599999999997</v>
      </c>
      <c r="E2004" s="2">
        <f t="shared" si="248"/>
        <v>5.6737400000000004</v>
      </c>
      <c r="F2004" s="2">
        <f t="shared" ref="F2004:F2067" si="249">AVERAGE(B1985:B2004)</f>
        <v>5.6531149999999997</v>
      </c>
      <c r="G2004" s="2">
        <f t="shared" si="243"/>
        <v>5.5878440000000014</v>
      </c>
      <c r="H2004" s="2">
        <f t="shared" si="247"/>
        <v>4.7155825</v>
      </c>
      <c r="I2004" s="2">
        <f t="array" ref="I2004">SUMPRODUCT(B1988:B2007, (ROW(B1988:B2007)-ROW(B1988)+1)) / (20*21/2)</f>
        <v>5.6783361904761902</v>
      </c>
      <c r="J2004" s="2">
        <f t="shared" si="242"/>
        <v>5.6546663323686888</v>
      </c>
      <c r="K2004" s="2">
        <f t="shared" si="244"/>
        <v>5.5283464139900627</v>
      </c>
    </row>
    <row r="2005" spans="1:11" ht="13.5" x14ac:dyDescent="0.25">
      <c r="A2005" s="3">
        <f>TITRES_STAT!B2008</f>
        <v>44924</v>
      </c>
      <c r="B2005" s="6">
        <f>TITRES_STAT!D2008</f>
        <v>5.7206000000000001</v>
      </c>
      <c r="C2005" s="2">
        <f t="shared" si="245"/>
        <v>9.3000000000005301E-3</v>
      </c>
      <c r="D2005" s="2">
        <f t="shared" si="246"/>
        <v>5.6962600000000005</v>
      </c>
      <c r="E2005" s="2">
        <f t="shared" si="248"/>
        <v>5.683110000000001</v>
      </c>
      <c r="F2005" s="2">
        <f t="shared" si="249"/>
        <v>5.6577999999999999</v>
      </c>
      <c r="G2005" s="2">
        <f t="shared" si="243"/>
        <v>5.5934700000000008</v>
      </c>
      <c r="H2005" s="2">
        <f t="shared" si="247"/>
        <v>4.7244915000000001</v>
      </c>
      <c r="I2005" s="2">
        <f t="array" ref="I2005">SUMPRODUCT(B1989:B2008, (ROW(B1989:B2008)-ROW(B1989)+1)) / (20*21/2)</f>
        <v>5.6774895238095233</v>
      </c>
      <c r="J2005" s="2">
        <f t="shared" ref="J2005:J2068" si="250">$J$4*B2005+J2004*(1-$J$4)</f>
        <v>5.6609457292859569</v>
      </c>
      <c r="K2005" s="2">
        <f t="shared" si="244"/>
        <v>5.5358857703041782</v>
      </c>
    </row>
    <row r="2006" spans="1:11" ht="13.5" x14ac:dyDescent="0.25">
      <c r="A2006" s="3">
        <f>TITRES_STAT!B2009</f>
        <v>44925</v>
      </c>
      <c r="B2006" s="6">
        <f>TITRES_STAT!D2009</f>
        <v>5.7206000000000001</v>
      </c>
      <c r="C2006" s="2">
        <f t="shared" si="245"/>
        <v>0</v>
      </c>
      <c r="D2006" s="2">
        <f t="shared" si="246"/>
        <v>5.7</v>
      </c>
      <c r="E2006" s="2">
        <f t="shared" si="248"/>
        <v>5.6915500000000003</v>
      </c>
      <c r="F2006" s="2">
        <f t="shared" si="249"/>
        <v>5.6624850000000002</v>
      </c>
      <c r="G2006" s="2">
        <f t="shared" si="243"/>
        <v>5.5990960000000003</v>
      </c>
      <c r="H2006" s="2">
        <f t="shared" si="247"/>
        <v>4.7338225000000005</v>
      </c>
      <c r="I2006" s="2">
        <f t="array" ref="I2006">SUMPRODUCT(B1990:B2009, (ROW(B1990:B2009)-ROW(B1990)+1)) / (20*21/2)</f>
        <v>5.6765090476190467</v>
      </c>
      <c r="J2006" s="2">
        <f t="shared" si="250"/>
        <v>5.6666270884015804</v>
      </c>
      <c r="K2006" s="2">
        <f t="shared" si="244"/>
        <v>5.5431294655863681</v>
      </c>
    </row>
    <row r="2007" spans="1:11" ht="13.5" x14ac:dyDescent="0.25">
      <c r="A2007" s="3">
        <f>TITRES_STAT!B2010</f>
        <v>44928</v>
      </c>
      <c r="B2007" s="6">
        <f>TITRES_STAT!D2010</f>
        <v>5.6550000000000002</v>
      </c>
      <c r="C2007" s="2">
        <f t="shared" si="245"/>
        <v>-6.5599999999999881E-2</v>
      </c>
      <c r="D2007" s="2">
        <f t="shared" si="246"/>
        <v>5.7037600000000008</v>
      </c>
      <c r="E2007" s="2">
        <f t="shared" si="248"/>
        <v>5.6924899999999994</v>
      </c>
      <c r="F2007" s="2">
        <f t="shared" si="249"/>
        <v>5.6638900000000003</v>
      </c>
      <c r="G2007" s="2">
        <f t="shared" si="243"/>
        <v>5.6024720000000015</v>
      </c>
      <c r="H2007" s="2">
        <f t="shared" si="247"/>
        <v>4.7438099999999999</v>
      </c>
      <c r="I2007" s="2">
        <f t="array" ref="I2007">SUMPRODUCT(B1991:B2010, (ROW(B1991:B2010)-ROW(B1991)+1)) / (20*21/2)</f>
        <v>5.6816866666666668</v>
      </c>
      <c r="J2007" s="2">
        <f t="shared" si="250"/>
        <v>5.665519746649049</v>
      </c>
      <c r="K2007" s="2">
        <f t="shared" si="244"/>
        <v>5.5475165453672952</v>
      </c>
    </row>
    <row r="2008" spans="1:11" ht="13.5" x14ac:dyDescent="0.25">
      <c r="A2008" s="3">
        <f>TITRES_STAT!B2011</f>
        <v>44929</v>
      </c>
      <c r="B2008" s="6">
        <f>TITRES_STAT!D2011</f>
        <v>5.6550000000000002</v>
      </c>
      <c r="C2008" s="2">
        <f t="shared" si="245"/>
        <v>0</v>
      </c>
      <c r="D2008" s="2">
        <f t="shared" si="246"/>
        <v>5.6925000000000008</v>
      </c>
      <c r="E2008" s="2">
        <f t="shared" si="248"/>
        <v>5.69062</v>
      </c>
      <c r="F2008" s="2">
        <f t="shared" si="249"/>
        <v>5.6652949999999995</v>
      </c>
      <c r="G2008" s="2">
        <f t="shared" si="243"/>
        <v>5.6058480000000008</v>
      </c>
      <c r="H2008" s="2">
        <f t="shared" si="247"/>
        <v>4.7528599999999992</v>
      </c>
      <c r="I2008" s="2">
        <f t="array" ref="I2008">SUMPRODUCT(B1992:B2011, (ROW(B1992:B2011)-ROW(B1992)+1)) / (20*21/2)</f>
        <v>5.6856214285714293</v>
      </c>
      <c r="J2008" s="2">
        <f t="shared" si="250"/>
        <v>5.6645178660158058</v>
      </c>
      <c r="K2008" s="2">
        <f t="shared" si="244"/>
        <v>5.551731582803872</v>
      </c>
    </row>
    <row r="2009" spans="1:11" ht="13.5" x14ac:dyDescent="0.25">
      <c r="A2009" s="3">
        <f>TITRES_STAT!B2012</f>
        <v>44930</v>
      </c>
      <c r="B2009" s="6">
        <f>TITRES_STAT!D2012</f>
        <v>5.6550000000000002</v>
      </c>
      <c r="C2009" s="2">
        <f t="shared" si="245"/>
        <v>0</v>
      </c>
      <c r="D2009" s="2">
        <f t="shared" si="246"/>
        <v>5.6812400000000007</v>
      </c>
      <c r="E2009" s="2">
        <f t="shared" si="248"/>
        <v>5.6887499999999998</v>
      </c>
      <c r="F2009" s="2">
        <f t="shared" si="249"/>
        <v>5.6662350000000004</v>
      </c>
      <c r="G2009" s="2">
        <f t="shared" si="243"/>
        <v>5.610161999999999</v>
      </c>
      <c r="H2009" s="2">
        <f t="shared" si="247"/>
        <v>4.7619099999999994</v>
      </c>
      <c r="I2009" s="2">
        <f t="array" ref="I2009">SUMPRODUCT(B1993:B2012, (ROW(B1993:B2012)-ROW(B1993)+1)) / (20*21/2)</f>
        <v>5.6891985714285704</v>
      </c>
      <c r="J2009" s="2">
        <f t="shared" si="250"/>
        <v>5.6636114025857287</v>
      </c>
      <c r="K2009" s="2">
        <f t="shared" si="244"/>
        <v>5.555781324654701</v>
      </c>
    </row>
    <row r="2010" spans="1:11" ht="13.5" x14ac:dyDescent="0.25">
      <c r="A2010" s="3">
        <f>TITRES_STAT!B2013</f>
        <v>44931</v>
      </c>
      <c r="B2010" s="6">
        <f>TITRES_STAT!D2013</f>
        <v>5.7206000000000001</v>
      </c>
      <c r="C2010" s="2">
        <f t="shared" si="245"/>
        <v>6.5599999999999881E-2</v>
      </c>
      <c r="D2010" s="2">
        <f t="shared" si="246"/>
        <v>5.6812400000000007</v>
      </c>
      <c r="E2010" s="2">
        <f t="shared" si="248"/>
        <v>5.6887500000000006</v>
      </c>
      <c r="F2010" s="2">
        <f t="shared" si="249"/>
        <v>5.6699850000000005</v>
      </c>
      <c r="G2010" s="2">
        <f t="shared" si="243"/>
        <v>5.6176639999999995</v>
      </c>
      <c r="H2010" s="2">
        <f t="shared" si="247"/>
        <v>4.7717569999999991</v>
      </c>
      <c r="I2010" s="2">
        <f t="array" ref="I2010">SUMPRODUCT(B1994:B2013, (ROW(B1994:B2013)-ROW(B1994)+1)) / (20*21/2)</f>
        <v>5.6932595238095232</v>
      </c>
      <c r="J2010" s="2">
        <f t="shared" si="250"/>
        <v>5.6690388880537546</v>
      </c>
      <c r="K2010" s="2">
        <f t="shared" si="244"/>
        <v>5.5622448021192232</v>
      </c>
    </row>
    <row r="2011" spans="1:11" ht="13.5" x14ac:dyDescent="0.25">
      <c r="A2011" s="3">
        <f>TITRES_STAT!B2014</f>
        <v>44932</v>
      </c>
      <c r="B2011" s="6">
        <f>TITRES_STAT!D2014</f>
        <v>5.7112999999999996</v>
      </c>
      <c r="C2011" s="2">
        <f t="shared" si="245"/>
        <v>-9.3000000000005301E-3</v>
      </c>
      <c r="D2011" s="2">
        <f t="shared" si="246"/>
        <v>5.6793800000000001</v>
      </c>
      <c r="E2011" s="2">
        <f t="shared" si="248"/>
        <v>5.6896900000000006</v>
      </c>
      <c r="F2011" s="2">
        <f t="shared" si="249"/>
        <v>5.6737400000000004</v>
      </c>
      <c r="G2011" s="2">
        <f t="shared" si="243"/>
        <v>5.6231039999999997</v>
      </c>
      <c r="H2011" s="2">
        <f t="shared" si="247"/>
        <v>4.7817919999999994</v>
      </c>
      <c r="I2011" s="2">
        <f t="array" ref="I2011">SUMPRODUCT(B1995:B2014, (ROW(B1995:B2014)-ROW(B1995)+1)) / (20*21/2)</f>
        <v>5.6915661904761894</v>
      </c>
      <c r="J2011" s="2">
        <f t="shared" si="250"/>
        <v>5.6730637558581591</v>
      </c>
      <c r="K2011" s="2">
        <f t="shared" si="244"/>
        <v>5.5680901039969015</v>
      </c>
    </row>
    <row r="2012" spans="1:11" ht="13.5" x14ac:dyDescent="0.25">
      <c r="A2012" s="3">
        <f>TITRES_STAT!B2015</f>
        <v>44935</v>
      </c>
      <c r="B2012" s="6">
        <f>TITRES_STAT!D2015</f>
        <v>5.7112999999999996</v>
      </c>
      <c r="C2012" s="2">
        <f t="shared" si="245"/>
        <v>0</v>
      </c>
      <c r="D2012" s="2">
        <f t="shared" si="246"/>
        <v>5.6906400000000001</v>
      </c>
      <c r="E2012" s="2">
        <f t="shared" si="248"/>
        <v>5.6972000000000005</v>
      </c>
      <c r="F2012" s="2">
        <f t="shared" si="249"/>
        <v>5.6779600000000006</v>
      </c>
      <c r="G2012" s="2">
        <f t="shared" si="243"/>
        <v>5.624979999999999</v>
      </c>
      <c r="H2012" s="2">
        <f t="shared" si="247"/>
        <v>4.7929054999999998</v>
      </c>
      <c r="I2012" s="2">
        <f t="array" ref="I2012">SUMPRODUCT(B1996:B2015, (ROW(B1996:B2015)-ROW(B1996)+1)) / (20*21/2)</f>
        <v>5.6950909523809514</v>
      </c>
      <c r="J2012" s="2">
        <f t="shared" si="250"/>
        <v>5.6767053029192871</v>
      </c>
      <c r="K2012" s="2">
        <f t="shared" si="244"/>
        <v>5.5737061783499637</v>
      </c>
    </row>
    <row r="2013" spans="1:11" ht="13.5" x14ac:dyDescent="0.25">
      <c r="A2013" s="3">
        <f>TITRES_STAT!B2016</f>
        <v>44936</v>
      </c>
      <c r="B2013" s="6">
        <f>TITRES_STAT!D2016</f>
        <v>5.7206000000000001</v>
      </c>
      <c r="C2013" s="2">
        <f t="shared" si="245"/>
        <v>9.3000000000005301E-3</v>
      </c>
      <c r="D2013" s="2">
        <f t="shared" si="246"/>
        <v>5.7037600000000008</v>
      </c>
      <c r="E2013" s="2">
        <f t="shared" si="248"/>
        <v>5.6981299999999999</v>
      </c>
      <c r="F2013" s="2">
        <f t="shared" si="249"/>
        <v>5.6821800000000007</v>
      </c>
      <c r="G2013" s="2">
        <f t="shared" si="243"/>
        <v>5.6270420000000003</v>
      </c>
      <c r="H2013" s="2">
        <f t="shared" si="247"/>
        <v>4.8032680000000001</v>
      </c>
      <c r="I2013" s="2">
        <f t="array" ref="I2013">SUMPRODUCT(B1997:B2016, (ROW(B1997:B2016)-ROW(B1997)+1)) / (20*21/2)</f>
        <v>5.6981695238095238</v>
      </c>
      <c r="J2013" s="2">
        <f t="shared" si="250"/>
        <v>5.6808857502603072</v>
      </c>
      <c r="K2013" s="2">
        <f t="shared" si="244"/>
        <v>5.5794667203754562</v>
      </c>
    </row>
    <row r="2014" spans="1:11" ht="13.5" x14ac:dyDescent="0.25">
      <c r="A2014" s="3">
        <f>TITRES_STAT!B2017</f>
        <v>44937</v>
      </c>
      <c r="B2014" s="6">
        <f>TITRES_STAT!D2017</f>
        <v>5.6643999999999997</v>
      </c>
      <c r="C2014" s="2">
        <f t="shared" si="245"/>
        <v>-5.6200000000000472E-2</v>
      </c>
      <c r="D2014" s="2">
        <f t="shared" si="246"/>
        <v>5.7056400000000007</v>
      </c>
      <c r="E2014" s="2">
        <f t="shared" si="248"/>
        <v>5.6934400000000007</v>
      </c>
      <c r="F2014" s="2">
        <f t="shared" si="249"/>
        <v>5.6835900000000006</v>
      </c>
      <c r="G2014" s="2">
        <f t="shared" si="243"/>
        <v>5.6296680000000006</v>
      </c>
      <c r="H2014" s="2">
        <f t="shared" si="247"/>
        <v>4.8133964999999996</v>
      </c>
      <c r="I2014" s="2">
        <f t="array" ref="I2014">SUMPRODUCT(B1998:B2017, (ROW(B1998:B2017)-ROW(B1998)+1)) / (20*21/2)</f>
        <v>5.7008461904761907</v>
      </c>
      <c r="J2014" s="2">
        <f t="shared" si="250"/>
        <v>5.6793156788069448</v>
      </c>
      <c r="K2014" s="2">
        <f t="shared" si="244"/>
        <v>5.5827974372234781</v>
      </c>
    </row>
    <row r="2015" spans="1:11" ht="13.5" x14ac:dyDescent="0.25">
      <c r="A2015" s="3">
        <f>TITRES_STAT!B2018</f>
        <v>44938</v>
      </c>
      <c r="B2015" s="6">
        <f>TITRES_STAT!D2018</f>
        <v>5.7206000000000001</v>
      </c>
      <c r="C2015" s="2">
        <f t="shared" si="245"/>
        <v>5.6200000000000472E-2</v>
      </c>
      <c r="D2015" s="2">
        <f t="shared" si="246"/>
        <v>5.7056400000000007</v>
      </c>
      <c r="E2015" s="2">
        <f t="shared" si="248"/>
        <v>5.6934399999999998</v>
      </c>
      <c r="F2015" s="2">
        <f t="shared" si="249"/>
        <v>5.688275</v>
      </c>
      <c r="G2015" s="2">
        <f t="shared" si="243"/>
        <v>5.6354820000000005</v>
      </c>
      <c r="H2015" s="2">
        <f t="shared" si="247"/>
        <v>4.8238059999999994</v>
      </c>
      <c r="I2015" s="2">
        <f t="array" ref="I2015">SUMPRODUCT(B1999:B2018, (ROW(B1999:B2018)-ROW(B1999)+1)) / (20*21/2)</f>
        <v>5.7031657142857144</v>
      </c>
      <c r="J2015" s="2">
        <f t="shared" si="250"/>
        <v>5.6832475189205693</v>
      </c>
      <c r="K2015" s="2">
        <f t="shared" si="244"/>
        <v>5.5882014592931464</v>
      </c>
    </row>
    <row r="2016" spans="1:11" ht="13.5" x14ac:dyDescent="0.25">
      <c r="A2016" s="3">
        <f>TITRES_STAT!B2019</f>
        <v>44939</v>
      </c>
      <c r="B2016" s="6">
        <f>TITRES_STAT!D2019</f>
        <v>5.7206000000000001</v>
      </c>
      <c r="C2016" s="2">
        <f t="shared" si="245"/>
        <v>0</v>
      </c>
      <c r="D2016" s="2">
        <f t="shared" si="246"/>
        <v>5.7075000000000005</v>
      </c>
      <c r="E2016" s="2">
        <f t="shared" si="248"/>
        <v>5.6934399999999998</v>
      </c>
      <c r="F2016" s="2">
        <f t="shared" si="249"/>
        <v>5.6924950000000001</v>
      </c>
      <c r="G2016" s="2">
        <f t="shared" si="243"/>
        <v>5.6412959999999996</v>
      </c>
      <c r="H2016" s="2">
        <f t="shared" si="247"/>
        <v>4.8342155</v>
      </c>
      <c r="I2016" s="2">
        <f t="array" ref="I2016">SUMPRODUCT(B2000:B2019, (ROW(B2000:B2019)-ROW(B2000)+1)) / (20*21/2)</f>
        <v>5.7052619047619046</v>
      </c>
      <c r="J2016" s="2">
        <f t="shared" si="250"/>
        <v>5.6868048980709913</v>
      </c>
      <c r="K2016" s="2">
        <f t="shared" si="244"/>
        <v>5.5933935589287094</v>
      </c>
    </row>
    <row r="2017" spans="1:11" ht="13.5" x14ac:dyDescent="0.25">
      <c r="A2017" s="3">
        <f>TITRES_STAT!B2020</f>
        <v>44942</v>
      </c>
      <c r="B2017" s="6">
        <f>TITRES_STAT!D2020</f>
        <v>5.7206000000000001</v>
      </c>
      <c r="C2017" s="2">
        <f t="shared" si="245"/>
        <v>0</v>
      </c>
      <c r="D2017" s="2">
        <f t="shared" si="246"/>
        <v>5.7093600000000002</v>
      </c>
      <c r="E2017" s="2">
        <f t="shared" si="248"/>
        <v>5.6999999999999993</v>
      </c>
      <c r="F2017" s="2">
        <f t="shared" si="249"/>
        <v>5.6962450000000002</v>
      </c>
      <c r="G2017" s="2">
        <f t="shared" si="243"/>
        <v>5.6459839999999994</v>
      </c>
      <c r="H2017" s="2">
        <f t="shared" si="247"/>
        <v>4.845328499999999</v>
      </c>
      <c r="I2017" s="2">
        <f t="array" ref="I2017">SUMPRODUCT(B2001:B2020, (ROW(B2001:B2020)-ROW(B2001)+1)) / (20*21/2)</f>
        <v>5.7098204761904761</v>
      </c>
      <c r="J2017" s="2">
        <f t="shared" si="250"/>
        <v>5.6900234792070874</v>
      </c>
      <c r="K2017" s="2">
        <f t="shared" si="244"/>
        <v>5.5983820468138585</v>
      </c>
    </row>
    <row r="2018" spans="1:11" ht="13.5" x14ac:dyDescent="0.25">
      <c r="A2018" s="3">
        <f>TITRES_STAT!B2021</f>
        <v>44943</v>
      </c>
      <c r="B2018" s="6">
        <f>TITRES_STAT!D2021</f>
        <v>5.7206000000000001</v>
      </c>
      <c r="C2018" s="2">
        <f t="shared" si="245"/>
        <v>0</v>
      </c>
      <c r="D2018" s="2">
        <f t="shared" si="246"/>
        <v>5.7093600000000002</v>
      </c>
      <c r="E2018" s="2">
        <f t="shared" si="248"/>
        <v>5.7065599999999987</v>
      </c>
      <c r="F2018" s="2">
        <f t="shared" si="249"/>
        <v>5.6985900000000012</v>
      </c>
      <c r="G2018" s="2">
        <f t="shared" si="243"/>
        <v>5.6546119999999984</v>
      </c>
      <c r="H2018" s="2">
        <f t="shared" si="247"/>
        <v>4.856441499999999</v>
      </c>
      <c r="I2018" s="2">
        <f t="array" ref="I2018">SUMPRODUCT(B2002:B2021, (ROW(B2002:B2021)-ROW(B2002)+1)) / (20*21/2)</f>
        <v>5.7294257142857141</v>
      </c>
      <c r="J2018" s="2">
        <f t="shared" si="250"/>
        <v>5.6929355288064123</v>
      </c>
      <c r="K2018" s="2">
        <f t="shared" si="244"/>
        <v>5.6031749077231199</v>
      </c>
    </row>
    <row r="2019" spans="1:11" ht="13.5" x14ac:dyDescent="0.25">
      <c r="A2019" s="3">
        <f>TITRES_STAT!B2022</f>
        <v>44944</v>
      </c>
      <c r="B2019" s="6">
        <f>TITRES_STAT!D2022</f>
        <v>5.7206000000000001</v>
      </c>
      <c r="C2019" s="2">
        <f t="shared" si="245"/>
        <v>0</v>
      </c>
      <c r="D2019" s="2">
        <f t="shared" si="246"/>
        <v>5.7206000000000001</v>
      </c>
      <c r="E2019" s="2">
        <f t="shared" si="248"/>
        <v>5.7131199999999991</v>
      </c>
      <c r="F2019" s="2">
        <f t="shared" si="249"/>
        <v>5.7009350000000003</v>
      </c>
      <c r="G2019" s="2">
        <f t="shared" si="243"/>
        <v>5.6632399999999992</v>
      </c>
      <c r="H2019" s="2">
        <f t="shared" si="247"/>
        <v>4.8675544999999989</v>
      </c>
      <c r="I2019" s="2">
        <f t="array" ref="I2019">SUMPRODUCT(B2003:B2022, (ROW(B2003:B2022)-ROW(B2003)+1)) / (20*21/2)</f>
        <v>5.748048571428571</v>
      </c>
      <c r="J2019" s="2">
        <f t="shared" si="250"/>
        <v>5.6955702403486592</v>
      </c>
      <c r="K2019" s="2">
        <f t="shared" si="244"/>
        <v>5.6077798133026056</v>
      </c>
    </row>
    <row r="2020" spans="1:11" ht="13.5" x14ac:dyDescent="0.25">
      <c r="A2020" s="3">
        <f>TITRES_STAT!B2023</f>
        <v>44945</v>
      </c>
      <c r="B2020" s="6">
        <f>TITRES_STAT!D2023</f>
        <v>5.7488000000000001</v>
      </c>
      <c r="C2020" s="2">
        <f t="shared" si="245"/>
        <v>2.8200000000000003E-2</v>
      </c>
      <c r="D2020" s="2">
        <f t="shared" si="246"/>
        <v>5.7262399999999998</v>
      </c>
      <c r="E2020" s="2">
        <f t="shared" si="248"/>
        <v>5.7159399999999998</v>
      </c>
      <c r="F2020" s="2">
        <f t="shared" si="249"/>
        <v>5.702345000000002</v>
      </c>
      <c r="G2020" s="2">
        <f t="shared" si="243"/>
        <v>5.6675539999999991</v>
      </c>
      <c r="H2020" s="2">
        <f t="shared" si="247"/>
        <v>4.8780579999999985</v>
      </c>
      <c r="I2020" s="2">
        <f t="array" ref="I2020">SUMPRODUCT(B2004:B2023, (ROW(B2004:B2023)-ROW(B2004)+1)) / (20*21/2)</f>
        <v>5.7564428571428561</v>
      </c>
      <c r="J2020" s="2">
        <f t="shared" si="250"/>
        <v>5.7006397412678353</v>
      </c>
      <c r="K2020" s="2">
        <f t="shared" si="244"/>
        <v>5.6133100167025036</v>
      </c>
    </row>
    <row r="2021" spans="1:11" ht="13.5" x14ac:dyDescent="0.25">
      <c r="A2021" s="3">
        <f>TITRES_STAT!B2024</f>
        <v>44946</v>
      </c>
      <c r="B2021" s="6">
        <f>TITRES_STAT!D2024</f>
        <v>5.9081999999999999</v>
      </c>
      <c r="C2021" s="2">
        <f t="shared" si="245"/>
        <v>0.15939999999999976</v>
      </c>
      <c r="D2021" s="2">
        <f t="shared" si="246"/>
        <v>5.7637599999999996</v>
      </c>
      <c r="E2021" s="2">
        <f t="shared" si="248"/>
        <v>5.7356299999999996</v>
      </c>
      <c r="F2021" s="2">
        <f t="shared" si="249"/>
        <v>5.7126600000000014</v>
      </c>
      <c r="G2021" s="2">
        <f t="shared" si="243"/>
        <v>5.6713059999999995</v>
      </c>
      <c r="H2021" s="2">
        <f t="shared" si="247"/>
        <v>4.8882799999999982</v>
      </c>
      <c r="I2021" s="2">
        <f t="array" ref="I2021">SUMPRODUCT(B2005:B2024, (ROW(B2005:B2024)-ROW(B2005)+1)) / (20*21/2)</f>
        <v>5.7643461904761901</v>
      </c>
      <c r="J2021" s="2">
        <f t="shared" si="250"/>
        <v>5.7204073849566131</v>
      </c>
      <c r="K2021" s="2">
        <f t="shared" si="244"/>
        <v>5.6248743297729931</v>
      </c>
    </row>
    <row r="2022" spans="1:11" ht="13.5" x14ac:dyDescent="0.25">
      <c r="A2022" s="3">
        <f>TITRES_STAT!B2025</f>
        <v>44949</v>
      </c>
      <c r="B2022" s="6">
        <f>TITRES_STAT!D2025</f>
        <v>5.9081999999999999</v>
      </c>
      <c r="C2022" s="2">
        <f t="shared" si="245"/>
        <v>0</v>
      </c>
      <c r="D2022" s="2">
        <f t="shared" si="246"/>
        <v>5.8012800000000002</v>
      </c>
      <c r="E2022" s="2">
        <f t="shared" si="248"/>
        <v>5.7553200000000002</v>
      </c>
      <c r="F2022" s="2">
        <f t="shared" si="249"/>
        <v>5.7262600000000008</v>
      </c>
      <c r="G2022" s="2">
        <f t="shared" si="243"/>
        <v>5.6731820000000006</v>
      </c>
      <c r="H2022" s="2">
        <f t="shared" si="247"/>
        <v>4.8982209999999986</v>
      </c>
      <c r="I2022" s="2">
        <f t="array" ref="I2022">SUMPRODUCT(B2006:B2025, (ROW(B2006:B2025)-ROW(B2006)+1)) / (20*21/2)</f>
        <v>5.7717585714285722</v>
      </c>
      <c r="J2022" s="2">
        <f t="shared" si="250"/>
        <v>5.7382923959131258</v>
      </c>
      <c r="K2022" s="2">
        <f t="shared" si="244"/>
        <v>5.6359851403701313</v>
      </c>
    </row>
    <row r="2023" spans="1:11" ht="13.5" x14ac:dyDescent="0.25">
      <c r="A2023" s="3">
        <f>TITRES_STAT!B2026</f>
        <v>44950</v>
      </c>
      <c r="B2023" s="6">
        <f>TITRES_STAT!D2026</f>
        <v>5.8144</v>
      </c>
      <c r="C2023" s="2">
        <f t="shared" si="245"/>
        <v>-9.3799999999999883E-2</v>
      </c>
      <c r="D2023" s="2">
        <f t="shared" si="246"/>
        <v>5.8200400000000005</v>
      </c>
      <c r="E2023" s="2">
        <f t="shared" si="248"/>
        <v>5.7647000000000004</v>
      </c>
      <c r="F2023" s="2">
        <f t="shared" si="249"/>
        <v>5.7314150000000001</v>
      </c>
      <c r="G2023" s="2">
        <f t="shared" si="243"/>
        <v>5.675057999999999</v>
      </c>
      <c r="H2023" s="2">
        <f t="shared" si="247"/>
        <v>4.9078334999999988</v>
      </c>
      <c r="I2023" s="2">
        <f t="array" ref="I2023">SUMPRODUCT(B2007:B2026, (ROW(B2007:B2026)-ROW(B2007)+1)) / (20*21/2)</f>
        <v>5.7876576190476197</v>
      </c>
      <c r="J2023" s="2">
        <f t="shared" si="250"/>
        <v>5.7455407391594946</v>
      </c>
      <c r="K2023" s="2">
        <f t="shared" si="244"/>
        <v>5.6429818015320876</v>
      </c>
    </row>
    <row r="2024" spans="1:11" ht="13.5" x14ac:dyDescent="0.25">
      <c r="A2024" s="3">
        <f>TITRES_STAT!B2027</f>
        <v>44951</v>
      </c>
      <c r="B2024" s="6">
        <f>TITRES_STAT!D2027</f>
        <v>5.8144</v>
      </c>
      <c r="C2024" s="2">
        <f t="shared" si="245"/>
        <v>0</v>
      </c>
      <c r="D2024" s="2">
        <f t="shared" si="246"/>
        <v>5.8388</v>
      </c>
      <c r="E2024" s="2">
        <f t="shared" si="248"/>
        <v>5.7797000000000001</v>
      </c>
      <c r="F2024" s="2">
        <f t="shared" si="249"/>
        <v>5.7365700000000013</v>
      </c>
      <c r="G2024" s="2">
        <f t="shared" si="243"/>
        <v>5.6769339999999975</v>
      </c>
      <c r="H2024" s="2">
        <f t="shared" si="247"/>
        <v>4.9174459999999991</v>
      </c>
      <c r="I2024" s="2">
        <f t="array" ref="I2024">SUMPRODUCT(B2008:B2027, (ROW(B2008:B2027)-ROW(B2008)+1)) / (20*21/2)</f>
        <v>5.8026633333333324</v>
      </c>
      <c r="J2024" s="2">
        <f t="shared" si="250"/>
        <v>5.7520987640014472</v>
      </c>
      <c r="K2024" s="2">
        <f t="shared" si="244"/>
        <v>5.6497040838249477</v>
      </c>
    </row>
    <row r="2025" spans="1:11" ht="13.5" x14ac:dyDescent="0.25">
      <c r="A2025" s="3">
        <f>TITRES_STAT!B2028</f>
        <v>44952</v>
      </c>
      <c r="B2025" s="6">
        <f>TITRES_STAT!D2028</f>
        <v>5.8144</v>
      </c>
      <c r="C2025" s="2">
        <f t="shared" si="245"/>
        <v>0</v>
      </c>
      <c r="D2025" s="2">
        <f t="shared" si="246"/>
        <v>5.8519199999999998</v>
      </c>
      <c r="E2025" s="2">
        <f t="shared" si="248"/>
        <v>5.7890800000000002</v>
      </c>
      <c r="F2025" s="2">
        <f t="shared" si="249"/>
        <v>5.7412600000000005</v>
      </c>
      <c r="G2025" s="2">
        <f t="shared" si="243"/>
        <v>5.6840619999999982</v>
      </c>
      <c r="H2025" s="2">
        <f t="shared" si="247"/>
        <v>4.9270584999999985</v>
      </c>
      <c r="I2025" s="2">
        <f t="array" ref="I2025">SUMPRODUCT(B2009:B2028, (ROW(B2009:B2028)-ROW(B2009)+1)) / (20*21/2)</f>
        <v>5.8164633333333322</v>
      </c>
      <c r="J2025" s="2">
        <f t="shared" si="250"/>
        <v>5.758032215048928</v>
      </c>
      <c r="K2025" s="2">
        <f t="shared" si="244"/>
        <v>5.6561627472043616</v>
      </c>
    </row>
    <row r="2026" spans="1:11" ht="13.5" x14ac:dyDescent="0.25">
      <c r="A2026" s="3">
        <f>TITRES_STAT!B2029</f>
        <v>44953</v>
      </c>
      <c r="B2026" s="6">
        <f>TITRES_STAT!D2029</f>
        <v>5.9081999999999999</v>
      </c>
      <c r="C2026" s="2">
        <f t="shared" si="245"/>
        <v>9.3799999999999883E-2</v>
      </c>
      <c r="D2026" s="2">
        <f t="shared" si="246"/>
        <v>5.8519199999999998</v>
      </c>
      <c r="E2026" s="2">
        <f t="shared" si="248"/>
        <v>5.8078399999999997</v>
      </c>
      <c r="F2026" s="2">
        <f t="shared" si="249"/>
        <v>5.7506399999999998</v>
      </c>
      <c r="G2026" s="2">
        <f t="shared" si="243"/>
        <v>5.6870639999999968</v>
      </c>
      <c r="H2026" s="2">
        <f t="shared" si="247"/>
        <v>4.9374214999999984</v>
      </c>
      <c r="I2026" s="2">
        <f t="array" ref="I2026">SUMPRODUCT(B2010:B2029, (ROW(B2010:B2029)-ROW(B2010)+1)) / (20*21/2)</f>
        <v>5.8290576190476182</v>
      </c>
      <c r="J2026" s="2">
        <f t="shared" si="250"/>
        <v>5.7723339088537919</v>
      </c>
      <c r="K2026" s="2">
        <f t="shared" si="244"/>
        <v>5.6660465610394848</v>
      </c>
    </row>
    <row r="2027" spans="1:11" ht="13.5" x14ac:dyDescent="0.25">
      <c r="A2027" s="3">
        <f>TITRES_STAT!B2030</f>
        <v>44956</v>
      </c>
      <c r="B2027" s="6">
        <f>TITRES_STAT!D2030</f>
        <v>5.9081999999999999</v>
      </c>
      <c r="C2027" s="2">
        <f t="shared" si="245"/>
        <v>0</v>
      </c>
      <c r="D2027" s="2">
        <f t="shared" si="246"/>
        <v>5.8519200000000007</v>
      </c>
      <c r="E2027" s="2">
        <f t="shared" si="248"/>
        <v>5.8266000000000009</v>
      </c>
      <c r="F2027" s="2">
        <f t="shared" si="249"/>
        <v>5.7632999999999992</v>
      </c>
      <c r="G2027" s="2">
        <f t="shared" si="243"/>
        <v>5.6964419999999976</v>
      </c>
      <c r="H2027" s="2">
        <f t="shared" si="247"/>
        <v>4.9479249999999988</v>
      </c>
      <c r="I2027" s="2">
        <f t="array" ref="I2027">SUMPRODUCT(B2011:B2030, (ROW(B2011:B2030)-ROW(B2011)+1)) / (20*21/2)</f>
        <v>5.8404461904761904</v>
      </c>
      <c r="J2027" s="2">
        <f t="shared" si="250"/>
        <v>5.7852735365820021</v>
      </c>
      <c r="K2027" s="2">
        <f t="shared" si="244"/>
        <v>5.6755427743320546</v>
      </c>
    </row>
    <row r="2028" spans="1:11" ht="13.5" x14ac:dyDescent="0.25">
      <c r="A2028" s="3">
        <f>TITRES_STAT!B2031</f>
        <v>44957</v>
      </c>
      <c r="B2028" s="6">
        <f>TITRES_STAT!D2031</f>
        <v>5.9081999999999999</v>
      </c>
      <c r="C2028" s="2">
        <f t="shared" si="245"/>
        <v>0</v>
      </c>
      <c r="D2028" s="2">
        <f t="shared" si="246"/>
        <v>5.8706800000000001</v>
      </c>
      <c r="E2028" s="2">
        <f t="shared" si="248"/>
        <v>5.8453600000000003</v>
      </c>
      <c r="F2028" s="2">
        <f t="shared" si="249"/>
        <v>5.7759599999999987</v>
      </c>
      <c r="G2028" s="2">
        <f t="shared" si="243"/>
        <v>5.7020679999999979</v>
      </c>
      <c r="H2028" s="2">
        <f t="shared" si="247"/>
        <v>4.9588974999999982</v>
      </c>
      <c r="I2028" s="2">
        <f t="array" ref="I2028">SUMPRODUCT(B2012:B2031, (ROW(B2012:B2031)-ROW(B2012)+1)) / (20*21/2)</f>
        <v>5.8509414285714278</v>
      </c>
      <c r="J2028" s="2">
        <f t="shared" si="250"/>
        <v>5.7969808188122878</v>
      </c>
      <c r="K2028" s="2">
        <f t="shared" si="244"/>
        <v>5.6846665871033473</v>
      </c>
    </row>
    <row r="2029" spans="1:11" ht="13.5" x14ac:dyDescent="0.25">
      <c r="A2029" s="3">
        <f>TITRES_STAT!B2032</f>
        <v>44958</v>
      </c>
      <c r="B2029" s="6">
        <f>TITRES_STAT!D2032</f>
        <v>5.9081999999999999</v>
      </c>
      <c r="C2029" s="2">
        <f t="shared" si="245"/>
        <v>0</v>
      </c>
      <c r="D2029" s="2">
        <f t="shared" si="246"/>
        <v>5.8894400000000005</v>
      </c>
      <c r="E2029" s="2">
        <f t="shared" si="248"/>
        <v>5.8641200000000007</v>
      </c>
      <c r="F2029" s="2">
        <f t="shared" si="249"/>
        <v>5.788619999999999</v>
      </c>
      <c r="G2029" s="2">
        <f t="shared" si="243"/>
        <v>5.7075079999999989</v>
      </c>
      <c r="H2029" s="2">
        <f t="shared" si="247"/>
        <v>4.9698699999999976</v>
      </c>
      <c r="I2029" s="2">
        <f t="array" ref="I2029">SUMPRODUCT(B2013:B2032, (ROW(B2013:B2032)-ROW(B2013)+1)) / (20*21/2)</f>
        <v>5.8604990476190464</v>
      </c>
      <c r="J2029" s="2">
        <f t="shared" si="250"/>
        <v>5.8075731217825464</v>
      </c>
      <c r="K2029" s="2">
        <f t="shared" si="244"/>
        <v>5.6934326032953724</v>
      </c>
    </row>
    <row r="2030" spans="1:11" ht="13.5" x14ac:dyDescent="0.25">
      <c r="A2030" s="3">
        <f>TITRES_STAT!B2033</f>
        <v>44959</v>
      </c>
      <c r="B2030" s="6">
        <f>TITRES_STAT!D2033</f>
        <v>5.9081999999999999</v>
      </c>
      <c r="C2030" s="2">
        <f t="shared" si="245"/>
        <v>0</v>
      </c>
      <c r="D2030" s="2">
        <f t="shared" si="246"/>
        <v>5.9081999999999999</v>
      </c>
      <c r="E2030" s="2">
        <f t="shared" si="248"/>
        <v>5.8800600000000003</v>
      </c>
      <c r="F2030" s="2">
        <f t="shared" si="249"/>
        <v>5.7979999999999992</v>
      </c>
      <c r="G2030" s="2">
        <f t="shared" si="243"/>
        <v>5.7131340000000002</v>
      </c>
      <c r="H2030" s="2">
        <f t="shared" si="247"/>
        <v>4.9806549999999978</v>
      </c>
      <c r="I2030" s="2">
        <f t="array" ref="I2030">SUMPRODUCT(B2014:B2033, (ROW(B2014:B2033)-ROW(B2014)+1)) / (20*21/2)</f>
        <v>5.8691190476190469</v>
      </c>
      <c r="J2030" s="2">
        <f t="shared" si="250"/>
        <v>5.8171566339937328</v>
      </c>
      <c r="K2030" s="2">
        <f t="shared" si="244"/>
        <v>5.7018548541465339</v>
      </c>
    </row>
    <row r="2031" spans="1:11" ht="13.5" x14ac:dyDescent="0.25">
      <c r="A2031" s="3">
        <f>TITRES_STAT!B2034</f>
        <v>44960</v>
      </c>
      <c r="B2031" s="6">
        <f>TITRES_STAT!D2034</f>
        <v>5.9081999999999999</v>
      </c>
      <c r="C2031" s="2">
        <f t="shared" si="245"/>
        <v>0</v>
      </c>
      <c r="D2031" s="2">
        <f t="shared" si="246"/>
        <v>5.9081999999999999</v>
      </c>
      <c r="E2031" s="2">
        <f t="shared" si="248"/>
        <v>5.8800600000000003</v>
      </c>
      <c r="F2031" s="2">
        <f t="shared" si="249"/>
        <v>5.8078449999999986</v>
      </c>
      <c r="G2031" s="2">
        <f t="shared" si="243"/>
        <v>5.7187600000000005</v>
      </c>
      <c r="H2031" s="2">
        <f t="shared" si="247"/>
        <v>4.9914399999999981</v>
      </c>
      <c r="I2031" s="2">
        <f t="array" ref="I2031">SUMPRODUCT(B2015:B2034, (ROW(B2015:B2034)-ROW(B2015)+1)) / (20*21/2)</f>
        <v>5.8732742857142846</v>
      </c>
      <c r="J2031" s="2">
        <f t="shared" si="250"/>
        <v>5.8258274307562345</v>
      </c>
      <c r="K2031" s="2">
        <f t="shared" si="244"/>
        <v>5.7099468206505914</v>
      </c>
    </row>
    <row r="2032" spans="1:11" ht="13.5" x14ac:dyDescent="0.25">
      <c r="A2032" s="3">
        <f>TITRES_STAT!B2035</f>
        <v>44963</v>
      </c>
      <c r="B2032" s="6">
        <f>TITRES_STAT!D2035</f>
        <v>5.9081999999999999</v>
      </c>
      <c r="C2032" s="2">
        <f t="shared" si="245"/>
        <v>0</v>
      </c>
      <c r="D2032" s="2">
        <f t="shared" si="246"/>
        <v>5.9081999999999999</v>
      </c>
      <c r="E2032" s="2">
        <f t="shared" si="248"/>
        <v>5.8800600000000003</v>
      </c>
      <c r="F2032" s="2">
        <f t="shared" si="249"/>
        <v>5.817689999999998</v>
      </c>
      <c r="G2032" s="2">
        <f t="shared" si="243"/>
        <v>5.7243860000000009</v>
      </c>
      <c r="H2032" s="2">
        <f t="shared" si="247"/>
        <v>5.0022249999999975</v>
      </c>
      <c r="I2032" s="2">
        <f t="array" ref="I2032">SUMPRODUCT(B2016:B2035, (ROW(B2016:B2035)-ROW(B2016)+1)) / (20*21/2)</f>
        <v>5.8710852380952385</v>
      </c>
      <c r="J2032" s="2">
        <f t="shared" si="250"/>
        <v>5.833672437350879</v>
      </c>
      <c r="K2032" s="2">
        <f t="shared" si="244"/>
        <v>5.7177214551348818</v>
      </c>
    </row>
    <row r="2033" spans="1:11" ht="13.5" x14ac:dyDescent="0.25">
      <c r="A2033" s="3">
        <f>TITRES_STAT!B2036</f>
        <v>44964</v>
      </c>
      <c r="B2033" s="6">
        <f>TITRES_STAT!D2036</f>
        <v>5.9081999999999999</v>
      </c>
      <c r="C2033" s="2">
        <f t="shared" si="245"/>
        <v>0</v>
      </c>
      <c r="D2033" s="2">
        <f t="shared" si="246"/>
        <v>5.9081999999999999</v>
      </c>
      <c r="E2033" s="2">
        <f t="shared" si="248"/>
        <v>5.8894400000000005</v>
      </c>
      <c r="F2033" s="2">
        <f t="shared" si="249"/>
        <v>5.8270699999999973</v>
      </c>
      <c r="G2033" s="2">
        <f t="shared" si="243"/>
        <v>5.7300120000000003</v>
      </c>
      <c r="H2033" s="2">
        <f t="shared" si="247"/>
        <v>5.0130099999999977</v>
      </c>
      <c r="I2033" s="2">
        <f t="array" ref="I2033">SUMPRODUCT(B2017:B2036, (ROW(B2017:B2036)-ROW(B2017)+1)) / (20*21/2)</f>
        <v>5.8666685714285709</v>
      </c>
      <c r="J2033" s="2">
        <f t="shared" si="250"/>
        <v>5.8407703004603189</v>
      </c>
      <c r="K2033" s="2">
        <f t="shared" si="244"/>
        <v>5.7251912019923381</v>
      </c>
    </row>
    <row r="2034" spans="1:11" ht="13.5" x14ac:dyDescent="0.25">
      <c r="A2034" s="3">
        <f>TITRES_STAT!B2037</f>
        <v>44965</v>
      </c>
      <c r="B2034" s="6">
        <f>TITRES_STAT!D2037</f>
        <v>5.8707000000000003</v>
      </c>
      <c r="C2034" s="2">
        <f t="shared" si="245"/>
        <v>-3.7499999999999645E-2</v>
      </c>
      <c r="D2034" s="2">
        <f t="shared" si="246"/>
        <v>5.9006999999999996</v>
      </c>
      <c r="E2034" s="2">
        <f t="shared" si="248"/>
        <v>5.8950700000000005</v>
      </c>
      <c r="F2034" s="2">
        <f t="shared" si="249"/>
        <v>5.8373849999999976</v>
      </c>
      <c r="G2034" s="2">
        <f t="shared" ref="G2034:G2097" si="251">AVERAGE(B1985:B2034)</f>
        <v>5.7348879999999998</v>
      </c>
      <c r="H2034" s="2">
        <f t="shared" si="247"/>
        <v>5.0232789999999978</v>
      </c>
      <c r="I2034" s="2">
        <f t="array" ref="I2034">SUMPRODUCT(B2018:B2037, (ROW(B2018:B2037)-ROW(B2018)+1)) / (20*21/2)</f>
        <v>5.845818095238096</v>
      </c>
      <c r="J2034" s="2">
        <f t="shared" si="250"/>
        <v>5.8436207480355264</v>
      </c>
      <c r="K2034" s="2">
        <f t="shared" si="244"/>
        <v>5.7308974293651875</v>
      </c>
    </row>
    <row r="2035" spans="1:11" ht="13.5" x14ac:dyDescent="0.25">
      <c r="A2035" s="3">
        <f>TITRES_STAT!B2038</f>
        <v>44966</v>
      </c>
      <c r="B2035" s="6">
        <f>TITRES_STAT!D2038</f>
        <v>5.8144</v>
      </c>
      <c r="C2035" s="2">
        <f t="shared" si="245"/>
        <v>-5.6300000000000239E-2</v>
      </c>
      <c r="D2035" s="2">
        <f t="shared" si="246"/>
        <v>5.8819399999999993</v>
      </c>
      <c r="E2035" s="2">
        <f t="shared" si="248"/>
        <v>5.8950699999999996</v>
      </c>
      <c r="F2035" s="2">
        <f t="shared" si="249"/>
        <v>5.8420749999999986</v>
      </c>
      <c r="G2035" s="2">
        <f t="shared" si="251"/>
        <v>5.7386379999999981</v>
      </c>
      <c r="H2035" s="2">
        <f t="shared" si="247"/>
        <v>5.033172999999997</v>
      </c>
      <c r="I2035" s="2">
        <f t="array" ref="I2035">SUMPRODUCT(B2019:B2038, (ROW(B2019:B2038)-ROW(B2019)+1)) / (20*21/2)</f>
        <v>5.8450614285714284</v>
      </c>
      <c r="J2035" s="2">
        <f t="shared" si="250"/>
        <v>5.840837819651191</v>
      </c>
      <c r="K2035" s="2">
        <f t="shared" ref="K2035:K2098" si="252">$K$4*B2035+(1-$K$4)*K2034</f>
        <v>5.7341720399783176</v>
      </c>
    </row>
    <row r="2036" spans="1:11" ht="13.5" x14ac:dyDescent="0.25">
      <c r="A2036" s="3">
        <f>TITRES_STAT!B2039</f>
        <v>44967</v>
      </c>
      <c r="B2036" s="6">
        <f>TITRES_STAT!D2039</f>
        <v>5.7957000000000001</v>
      </c>
      <c r="C2036" s="2">
        <f t="shared" si="245"/>
        <v>-1.8699999999999939E-2</v>
      </c>
      <c r="D2036" s="2">
        <f t="shared" si="246"/>
        <v>5.8594400000000002</v>
      </c>
      <c r="E2036" s="2">
        <f t="shared" si="248"/>
        <v>5.8838200000000001</v>
      </c>
      <c r="F2036" s="2">
        <f t="shared" si="249"/>
        <v>5.8458299999999976</v>
      </c>
      <c r="G2036" s="2">
        <f t="shared" si="251"/>
        <v>5.7420139999999984</v>
      </c>
      <c r="H2036" s="2">
        <f t="shared" si="247"/>
        <v>5.0432544999999971</v>
      </c>
      <c r="I2036" s="2">
        <f t="array" ref="I2036">SUMPRODUCT(B2020:B2039, (ROW(B2020:B2039)-ROW(B2020)+1)) / (20*21/2)</f>
        <v>5.843768571428571</v>
      </c>
      <c r="J2036" s="2">
        <f t="shared" si="250"/>
        <v>5.8365389796844109</v>
      </c>
      <c r="K2036" s="2">
        <f t="shared" si="252"/>
        <v>5.7365849011556387</v>
      </c>
    </row>
    <row r="2037" spans="1:11" ht="13.5" x14ac:dyDescent="0.25">
      <c r="A2037" s="3">
        <f>TITRES_STAT!B2040</f>
        <v>44970</v>
      </c>
      <c r="B2037" s="6">
        <f>TITRES_STAT!D2040</f>
        <v>5.6269</v>
      </c>
      <c r="C2037" s="2">
        <f t="shared" si="245"/>
        <v>-0.16880000000000006</v>
      </c>
      <c r="D2037" s="2">
        <f t="shared" si="246"/>
        <v>5.8031799999999993</v>
      </c>
      <c r="E2037" s="2">
        <f t="shared" si="248"/>
        <v>5.8556899999999992</v>
      </c>
      <c r="F2037" s="2">
        <f t="shared" si="249"/>
        <v>5.8411449999999991</v>
      </c>
      <c r="G2037" s="2">
        <f t="shared" si="251"/>
        <v>5.7420139999999984</v>
      </c>
      <c r="H2037" s="2">
        <f t="shared" si="247"/>
        <v>5.0513669999999973</v>
      </c>
      <c r="I2037" s="2">
        <f t="array" ref="I2037">SUMPRODUCT(B2021:B2040, (ROW(B2021:B2040)-ROW(B2021)+1)) / (20*21/2)</f>
        <v>5.8088919047619045</v>
      </c>
      <c r="J2037" s="2">
        <f t="shared" si="250"/>
        <v>5.8165733625716092</v>
      </c>
      <c r="K2037" s="2">
        <f t="shared" si="252"/>
        <v>5.7322835324828683</v>
      </c>
    </row>
    <row r="2038" spans="1:11" ht="13.5" x14ac:dyDescent="0.25">
      <c r="A2038" s="3">
        <f>TITRES_STAT!B2041</f>
        <v>44971</v>
      </c>
      <c r="B2038" s="6">
        <f>TITRES_STAT!D2041</f>
        <v>5.8331999999999997</v>
      </c>
      <c r="C2038" s="2">
        <f t="shared" si="245"/>
        <v>0.20629999999999971</v>
      </c>
      <c r="D2038" s="2">
        <f t="shared" si="246"/>
        <v>5.7881799999999997</v>
      </c>
      <c r="E2038" s="2">
        <f t="shared" si="248"/>
        <v>5.8481899999999998</v>
      </c>
      <c r="F2038" s="2">
        <f t="shared" si="249"/>
        <v>5.8467749999999992</v>
      </c>
      <c r="G2038" s="2">
        <f t="shared" si="251"/>
        <v>5.7461399999999969</v>
      </c>
      <c r="H2038" s="2">
        <f t="shared" si="247"/>
        <v>5.0593384999999964</v>
      </c>
      <c r="I2038" s="2">
        <f t="array" ref="I2038">SUMPRODUCT(B2022:B2041, (ROW(B2022:B2041)-ROW(B2022)+1)) / (20*21/2)</f>
        <v>5.788665714285715</v>
      </c>
      <c r="J2038" s="2">
        <f t="shared" si="250"/>
        <v>5.8181568518505031</v>
      </c>
      <c r="K2038" s="2">
        <f t="shared" si="252"/>
        <v>5.7362410410129518</v>
      </c>
    </row>
    <row r="2039" spans="1:11" ht="13.5" x14ac:dyDescent="0.25">
      <c r="A2039" s="3">
        <f>TITRES_STAT!B2042</f>
        <v>44972</v>
      </c>
      <c r="B2039" s="6">
        <f>TITRES_STAT!D2042</f>
        <v>5.8331999999999997</v>
      </c>
      <c r="C2039" s="2">
        <f t="shared" si="245"/>
        <v>0</v>
      </c>
      <c r="D2039" s="2">
        <f t="shared" si="246"/>
        <v>5.7806799999999994</v>
      </c>
      <c r="E2039" s="2">
        <f t="shared" si="248"/>
        <v>5.8406900000000004</v>
      </c>
      <c r="F2039" s="2">
        <f t="shared" si="249"/>
        <v>5.8524050000000001</v>
      </c>
      <c r="G2039" s="2">
        <f t="shared" si="251"/>
        <v>5.750079999999997</v>
      </c>
      <c r="H2039" s="2">
        <f t="shared" si="247"/>
        <v>5.0665129999999969</v>
      </c>
      <c r="I2039" s="2">
        <f t="array" ref="I2039">SUMPRODUCT(B2023:B2042, (ROW(B2023:B2042)-ROW(B2023)+1)) / (20*21/2)</f>
        <v>5.7679885714285719</v>
      </c>
      <c r="J2039" s="2">
        <f t="shared" si="250"/>
        <v>5.8195895326266456</v>
      </c>
      <c r="K2039" s="2">
        <f t="shared" si="252"/>
        <v>5.7400433531300905</v>
      </c>
    </row>
    <row r="2040" spans="1:11" ht="13.5" x14ac:dyDescent="0.25">
      <c r="A2040" s="3">
        <f>TITRES_STAT!B2043</f>
        <v>44973</v>
      </c>
      <c r="B2040" s="6">
        <f>TITRES_STAT!D2043</f>
        <v>5.4862000000000002</v>
      </c>
      <c r="C2040" s="2">
        <f t="shared" si="245"/>
        <v>-0.34699999999999953</v>
      </c>
      <c r="D2040" s="2">
        <f t="shared" si="246"/>
        <v>5.7150400000000001</v>
      </c>
      <c r="E2040" s="2">
        <f t="shared" si="248"/>
        <v>5.7984899999999993</v>
      </c>
      <c r="F2040" s="2">
        <f t="shared" si="249"/>
        <v>5.8392749999999998</v>
      </c>
      <c r="G2040" s="2">
        <f t="shared" si="251"/>
        <v>5.7468919999999972</v>
      </c>
      <c r="H2040" s="2">
        <f t="shared" si="247"/>
        <v>5.0725149999999966</v>
      </c>
      <c r="I2040" s="2">
        <f t="array" ref="I2040">SUMPRODUCT(B2024:B2043, (ROW(B2024:B2043)-ROW(B2024)+1)) / (20*21/2)</f>
        <v>5.7487404761904761</v>
      </c>
      <c r="J2040" s="2">
        <f t="shared" si="250"/>
        <v>5.7878381485669648</v>
      </c>
      <c r="K2040" s="2">
        <f t="shared" si="252"/>
        <v>5.730088711830871</v>
      </c>
    </row>
    <row r="2041" spans="1:11" ht="13.5" x14ac:dyDescent="0.25">
      <c r="A2041" s="3">
        <f>TITRES_STAT!B2044</f>
        <v>44974</v>
      </c>
      <c r="B2041" s="6">
        <f>TITRES_STAT!D2044</f>
        <v>5.6269</v>
      </c>
      <c r="C2041" s="2">
        <f t="shared" si="245"/>
        <v>0.14069999999999983</v>
      </c>
      <c r="D2041" s="2">
        <f t="shared" si="246"/>
        <v>5.6812800000000001</v>
      </c>
      <c r="E2041" s="2">
        <f t="shared" si="248"/>
        <v>5.7703600000000002</v>
      </c>
      <c r="F2041" s="2">
        <f t="shared" si="249"/>
        <v>5.8252100000000002</v>
      </c>
      <c r="G2041" s="2">
        <f t="shared" si="251"/>
        <v>5.7467059999999961</v>
      </c>
      <c r="H2041" s="2">
        <f t="shared" si="247"/>
        <v>5.0794079999999973</v>
      </c>
      <c r="I2041" s="2">
        <f t="array" ref="I2041">SUMPRODUCT(B2025:B2044, (ROW(B2025:B2044)-ROW(B2025)+1)) / (20*21/2)</f>
        <v>5.7304747619047616</v>
      </c>
      <c r="J2041" s="2">
        <f t="shared" si="250"/>
        <v>5.772510705846301</v>
      </c>
      <c r="K2041" s="2">
        <f t="shared" si="252"/>
        <v>5.7260420956806408</v>
      </c>
    </row>
    <row r="2042" spans="1:11" ht="13.5" x14ac:dyDescent="0.25">
      <c r="A2042" s="3">
        <f>TITRES_STAT!B2045</f>
        <v>44977</v>
      </c>
      <c r="B2042" s="6">
        <f>TITRES_STAT!D2045</f>
        <v>5.6081000000000003</v>
      </c>
      <c r="C2042" s="2">
        <f t="shared" si="245"/>
        <v>-1.8799999999999706E-2</v>
      </c>
      <c r="D2042" s="2">
        <f t="shared" si="246"/>
        <v>5.6775199999999995</v>
      </c>
      <c r="E2042" s="2">
        <f t="shared" si="248"/>
        <v>5.7403499999999994</v>
      </c>
      <c r="F2042" s="2">
        <f t="shared" si="249"/>
        <v>5.8102050000000007</v>
      </c>
      <c r="G2042" s="2">
        <f t="shared" si="251"/>
        <v>5.7463299999999968</v>
      </c>
      <c r="H2042" s="2">
        <f t="shared" si="247"/>
        <v>5.0868164999999967</v>
      </c>
      <c r="I2042" s="2">
        <f t="array" ref="I2042">SUMPRODUCT(B2026:B2045, (ROW(B2026:B2045)-ROW(B2026)+1)) / (20*21/2)</f>
        <v>5.7140866666666668</v>
      </c>
      <c r="J2042" s="2">
        <f t="shared" si="250"/>
        <v>5.7568525433847482</v>
      </c>
      <c r="K2042" s="2">
        <f t="shared" si="252"/>
        <v>5.7214169154578709</v>
      </c>
    </row>
    <row r="2043" spans="1:11" ht="13.5" x14ac:dyDescent="0.25">
      <c r="A2043" s="3">
        <f>TITRES_STAT!B2046</f>
        <v>44978</v>
      </c>
      <c r="B2043" s="6">
        <f>TITRES_STAT!D2046</f>
        <v>5.6081000000000003</v>
      </c>
      <c r="C2043" s="2">
        <f t="shared" si="245"/>
        <v>0</v>
      </c>
      <c r="D2043" s="2">
        <f t="shared" si="246"/>
        <v>5.6325000000000003</v>
      </c>
      <c r="E2043" s="2">
        <f t="shared" si="248"/>
        <v>5.7103400000000004</v>
      </c>
      <c r="F2043" s="2">
        <f t="shared" si="249"/>
        <v>5.7998900000000022</v>
      </c>
      <c r="G2043" s="2">
        <f t="shared" si="251"/>
        <v>5.7457679999999973</v>
      </c>
      <c r="H2043" s="2">
        <f t="shared" si="247"/>
        <v>5.0939909999999973</v>
      </c>
      <c r="I2043" s="2">
        <f t="array" ref="I2043">SUMPRODUCT(B2027:B2046, (ROW(B2027:B2046)-ROW(B2027)+1)) / (20*21/2)</f>
        <v>5.6995314285714294</v>
      </c>
      <c r="J2043" s="2">
        <f t="shared" si="250"/>
        <v>5.7426856344909627</v>
      </c>
      <c r="K2043" s="2">
        <f t="shared" si="252"/>
        <v>5.7169731148516796</v>
      </c>
    </row>
    <row r="2044" spans="1:11" ht="13.5" x14ac:dyDescent="0.25">
      <c r="A2044" s="3">
        <f>TITRES_STAT!B2047</f>
        <v>44979</v>
      </c>
      <c r="B2044" s="6">
        <f>TITRES_STAT!D2047</f>
        <v>5.6081000000000003</v>
      </c>
      <c r="C2044" s="2">
        <f t="shared" si="245"/>
        <v>0</v>
      </c>
      <c r="D2044" s="2">
        <f t="shared" si="246"/>
        <v>5.5874800000000002</v>
      </c>
      <c r="E2044" s="2">
        <f t="shared" si="248"/>
        <v>5.6840799999999998</v>
      </c>
      <c r="F2044" s="2">
        <f t="shared" si="249"/>
        <v>5.7895750000000019</v>
      </c>
      <c r="G2044" s="2">
        <f t="shared" si="251"/>
        <v>5.7452059999999969</v>
      </c>
      <c r="H2044" s="2">
        <f t="shared" si="247"/>
        <v>5.1000869999999976</v>
      </c>
      <c r="I2044" s="2">
        <f t="array" ref="I2044">SUMPRODUCT(B2028:B2047, (ROW(B2028:B2047)-ROW(B2028)+1)) / (20*21/2)</f>
        <v>5.6729157142857138</v>
      </c>
      <c r="J2044" s="2">
        <f t="shared" si="250"/>
        <v>5.7298679550156324</v>
      </c>
      <c r="K2044" s="2">
        <f t="shared" si="252"/>
        <v>5.7127035809359272</v>
      </c>
    </row>
    <row r="2045" spans="1:11" ht="13.5" x14ac:dyDescent="0.25">
      <c r="A2045" s="3">
        <f>TITRES_STAT!B2048</f>
        <v>44980</v>
      </c>
      <c r="B2045" s="6">
        <f>TITRES_STAT!D2048</f>
        <v>5.6174999999999997</v>
      </c>
      <c r="C2045" s="2">
        <f t="shared" si="245"/>
        <v>9.3999999999994088E-3</v>
      </c>
      <c r="D2045" s="2">
        <f t="shared" si="246"/>
        <v>5.61374</v>
      </c>
      <c r="E2045" s="2">
        <f t="shared" si="248"/>
        <v>5.66439</v>
      </c>
      <c r="F2045" s="2">
        <f t="shared" si="249"/>
        <v>5.7797300000000025</v>
      </c>
      <c r="G2045" s="2">
        <f t="shared" si="251"/>
        <v>5.7450179999999982</v>
      </c>
      <c r="H2045" s="2">
        <f t="shared" si="247"/>
        <v>5.1062299999999974</v>
      </c>
      <c r="I2045" s="2">
        <f t="array" ref="I2045">SUMPRODUCT(B2029:B2048, (ROW(B2029:B2048)-ROW(B2029)+1)) / (20*21/2)</f>
        <v>5.6608142857142862</v>
      </c>
      <c r="J2045" s="2">
        <f t="shared" si="250"/>
        <v>5.7191662450141436</v>
      </c>
      <c r="K2045" s="2">
        <f t="shared" si="252"/>
        <v>5.7089701071737347</v>
      </c>
    </row>
    <row r="2046" spans="1:11" ht="13.5" x14ac:dyDescent="0.25">
      <c r="A2046" s="3">
        <f>TITRES_STAT!B2049</f>
        <v>44981</v>
      </c>
      <c r="B2046" s="6">
        <f>TITRES_STAT!D2049</f>
        <v>5.6269</v>
      </c>
      <c r="C2046" s="2">
        <f t="shared" si="245"/>
        <v>9.400000000000297E-3</v>
      </c>
      <c r="D2046" s="2">
        <f t="shared" si="246"/>
        <v>5.61374</v>
      </c>
      <c r="E2046" s="2">
        <f t="shared" si="248"/>
        <v>5.6475099999999996</v>
      </c>
      <c r="F2046" s="2">
        <f t="shared" si="249"/>
        <v>5.7656650000000029</v>
      </c>
      <c r="G2046" s="2">
        <f t="shared" si="251"/>
        <v>5.7448319999999979</v>
      </c>
      <c r="H2046" s="2">
        <f t="shared" si="247"/>
        <v>5.1124199999999966</v>
      </c>
      <c r="I2046" s="2">
        <f t="array" ref="I2046">SUMPRODUCT(B2030:B2049, (ROW(B2030:B2049)-ROW(B2030)+1)) / (20*21/2)</f>
        <v>5.6420590476190489</v>
      </c>
      <c r="J2046" s="2">
        <f t="shared" si="250"/>
        <v>5.7103789835842251</v>
      </c>
      <c r="K2046" s="2">
        <f t="shared" si="252"/>
        <v>5.7057516715982945</v>
      </c>
    </row>
    <row r="2047" spans="1:11" ht="13.5" x14ac:dyDescent="0.25">
      <c r="A2047" s="3">
        <f>TITRES_STAT!B2050</f>
        <v>44984</v>
      </c>
      <c r="B2047" s="6">
        <f>TITRES_STAT!D2050</f>
        <v>5.4862000000000002</v>
      </c>
      <c r="C2047" s="2">
        <f t="shared" si="245"/>
        <v>-0.14069999999999983</v>
      </c>
      <c r="D2047" s="2">
        <f t="shared" si="246"/>
        <v>5.5893600000000001</v>
      </c>
      <c r="E2047" s="2">
        <f t="shared" si="248"/>
        <v>5.6334400000000002</v>
      </c>
      <c r="F2047" s="2">
        <f t="shared" si="249"/>
        <v>5.7445650000000015</v>
      </c>
      <c r="G2047" s="2">
        <f t="shared" si="251"/>
        <v>5.7416439999999991</v>
      </c>
      <c r="H2047" s="2">
        <f t="shared" si="247"/>
        <v>5.118703499999997</v>
      </c>
      <c r="I2047" s="2">
        <f t="array" ref="I2047">SUMPRODUCT(B2031:B2050, (ROW(B2031:B2050)-ROW(B2031)+1)) / (20*21/2)</f>
        <v>5.6250900000000001</v>
      </c>
      <c r="J2047" s="2">
        <f t="shared" si="250"/>
        <v>5.6890286041952516</v>
      </c>
      <c r="K2047" s="2">
        <f t="shared" si="252"/>
        <v>5.697141802123852</v>
      </c>
    </row>
    <row r="2048" spans="1:11" ht="13.5" x14ac:dyDescent="0.25">
      <c r="A2048" s="3">
        <f>TITRES_STAT!B2051</f>
        <v>44985</v>
      </c>
      <c r="B2048" s="6">
        <f>TITRES_STAT!D2051</f>
        <v>5.6174999999999997</v>
      </c>
      <c r="C2048" s="2">
        <f t="shared" si="245"/>
        <v>0.13129999999999953</v>
      </c>
      <c r="D2048" s="2">
        <f t="shared" si="246"/>
        <v>5.59124</v>
      </c>
      <c r="E2048" s="2">
        <f t="shared" si="248"/>
        <v>5.6118699999999997</v>
      </c>
      <c r="F2048" s="2">
        <f t="shared" si="249"/>
        <v>5.730030000000002</v>
      </c>
      <c r="G2048" s="2">
        <f t="shared" si="251"/>
        <v>5.7405200000000001</v>
      </c>
      <c r="H2048" s="2">
        <f t="shared" si="247"/>
        <v>5.1256904999999957</v>
      </c>
      <c r="I2048" s="2">
        <f t="array" ref="I2048">SUMPRODUCT(B2032:B2051, (ROW(B2032:B2051)-ROW(B2032)+1)) / (20*21/2)</f>
        <v>5.6099071428571428</v>
      </c>
      <c r="J2048" s="2">
        <f t="shared" si="250"/>
        <v>5.6822163561766565</v>
      </c>
      <c r="K2048" s="2">
        <f t="shared" si="252"/>
        <v>5.6940185941974271</v>
      </c>
    </row>
    <row r="2049" spans="1:11" ht="13.5" x14ac:dyDescent="0.25">
      <c r="A2049" s="3">
        <f>TITRES_STAT!B2052</f>
        <v>44986</v>
      </c>
      <c r="B2049" s="6">
        <f>TITRES_STAT!D2052</f>
        <v>5.5331000000000001</v>
      </c>
      <c r="C2049" s="2">
        <f t="shared" si="245"/>
        <v>-8.4399999999999586E-2</v>
      </c>
      <c r="D2049" s="2">
        <f t="shared" si="246"/>
        <v>5.5762400000000003</v>
      </c>
      <c r="E2049" s="2">
        <f t="shared" si="248"/>
        <v>5.5818600000000007</v>
      </c>
      <c r="F2049" s="2">
        <f t="shared" si="249"/>
        <v>5.7112750000000023</v>
      </c>
      <c r="G2049" s="2">
        <f t="shared" si="251"/>
        <v>5.7377080000000005</v>
      </c>
      <c r="H2049" s="2">
        <f t="shared" si="247"/>
        <v>5.1321144999999966</v>
      </c>
      <c r="I2049" s="2">
        <f t="array" ref="I2049">SUMPRODUCT(B2033:B2052, (ROW(B2033:B2052)-ROW(B2033)+1)) / (20*21/2)</f>
        <v>5.5965104761904776</v>
      </c>
      <c r="J2049" s="2">
        <f t="shared" si="250"/>
        <v>5.6680147984455465</v>
      </c>
      <c r="K2049" s="2">
        <f t="shared" si="252"/>
        <v>5.6877080610916453</v>
      </c>
    </row>
    <row r="2050" spans="1:11" ht="13.5" x14ac:dyDescent="0.25">
      <c r="A2050" s="3">
        <f>TITRES_STAT!B2053</f>
        <v>44987</v>
      </c>
      <c r="B2050" s="6">
        <f>TITRES_STAT!D2053</f>
        <v>5.5331000000000001</v>
      </c>
      <c r="C2050" s="2">
        <f t="shared" si="245"/>
        <v>0</v>
      </c>
      <c r="D2050" s="2">
        <f t="shared" si="246"/>
        <v>5.5593599999999999</v>
      </c>
      <c r="E2050" s="2">
        <f t="shared" si="248"/>
        <v>5.586549999999999</v>
      </c>
      <c r="F2050" s="2">
        <f t="shared" si="249"/>
        <v>5.6925200000000018</v>
      </c>
      <c r="G2050" s="2">
        <f t="shared" si="251"/>
        <v>5.7339580000000003</v>
      </c>
      <c r="H2050" s="2">
        <f t="shared" si="247"/>
        <v>5.1386794999999958</v>
      </c>
      <c r="I2050" s="2">
        <f t="array" ref="I2050">SUMPRODUCT(B2034:B2053, (ROW(B2034:B2053)-ROW(B2034)+1)) / (20*21/2)</f>
        <v>5.5849000000000011</v>
      </c>
      <c r="J2050" s="2">
        <f t="shared" si="250"/>
        <v>5.6551657700221609</v>
      </c>
      <c r="K2050" s="2">
        <f t="shared" si="252"/>
        <v>5.6816449998723648</v>
      </c>
    </row>
    <row r="2051" spans="1:11" ht="13.5" x14ac:dyDescent="0.25">
      <c r="A2051" s="3">
        <f>TITRES_STAT!B2054</f>
        <v>44988</v>
      </c>
      <c r="B2051" s="6">
        <f>TITRES_STAT!D2054</f>
        <v>5.5331000000000001</v>
      </c>
      <c r="C2051" s="2">
        <f t="shared" si="245"/>
        <v>0</v>
      </c>
      <c r="D2051" s="2">
        <f t="shared" si="246"/>
        <v>5.5406000000000004</v>
      </c>
      <c r="E2051" s="2">
        <f t="shared" si="248"/>
        <v>5.5771699999999997</v>
      </c>
      <c r="F2051" s="2">
        <f t="shared" si="249"/>
        <v>5.6737650000000022</v>
      </c>
      <c r="G2051" s="2">
        <f t="shared" si="251"/>
        <v>5.730582000000001</v>
      </c>
      <c r="H2051" s="2">
        <f t="shared" si="247"/>
        <v>5.1448689999999964</v>
      </c>
      <c r="I2051" s="2">
        <f t="array" ref="I2051">SUMPRODUCT(B2035:B2054, (ROW(B2035:B2054)-ROW(B2035)+1)) / (20*21/2)</f>
        <v>5.575075714285715</v>
      </c>
      <c r="J2051" s="2">
        <f t="shared" si="250"/>
        <v>5.6435404585914783</v>
      </c>
      <c r="K2051" s="2">
        <f t="shared" si="252"/>
        <v>5.6758197057597233</v>
      </c>
    </row>
    <row r="2052" spans="1:11" ht="13.5" x14ac:dyDescent="0.25">
      <c r="A2052" s="3">
        <f>TITRES_STAT!B2055</f>
        <v>44991</v>
      </c>
      <c r="B2052" s="6">
        <f>TITRES_STAT!D2055</f>
        <v>5.5331000000000001</v>
      </c>
      <c r="C2052" s="2">
        <f t="shared" ref="C2052:C2115" si="253">B2052-B2051</f>
        <v>0</v>
      </c>
      <c r="D2052" s="2">
        <f t="shared" si="246"/>
        <v>5.5499800000000006</v>
      </c>
      <c r="E2052" s="2">
        <f t="shared" si="248"/>
        <v>5.5696699999999995</v>
      </c>
      <c r="F2052" s="2">
        <f t="shared" si="249"/>
        <v>5.6550100000000016</v>
      </c>
      <c r="G2052" s="2">
        <f t="shared" si="251"/>
        <v>5.7285200000000005</v>
      </c>
      <c r="H2052" s="2">
        <f t="shared" si="247"/>
        <v>5.1514339999999974</v>
      </c>
      <c r="I2052" s="2">
        <f t="array" ref="I2052">SUMPRODUCT(B2036:B2055, (ROW(B2036:B2055)-ROW(B2036)+1)) / (20*21/2)</f>
        <v>5.5355923809523802</v>
      </c>
      <c r="J2052" s="2">
        <f t="shared" si="250"/>
        <v>5.6330223196780036</v>
      </c>
      <c r="K2052" s="2">
        <f t="shared" si="252"/>
        <v>5.6702228545534599</v>
      </c>
    </row>
    <row r="2053" spans="1:11" ht="13.5" x14ac:dyDescent="0.25">
      <c r="A2053" s="3">
        <f>TITRES_STAT!B2056</f>
        <v>44992</v>
      </c>
      <c r="B2053" s="6">
        <f>TITRES_STAT!D2056</f>
        <v>5.5331000000000001</v>
      </c>
      <c r="C2053" s="2">
        <f t="shared" si="253"/>
        <v>0</v>
      </c>
      <c r="D2053" s="2">
        <f t="shared" si="246"/>
        <v>5.5331000000000001</v>
      </c>
      <c r="E2053" s="2">
        <f t="shared" si="248"/>
        <v>5.5621699999999992</v>
      </c>
      <c r="F2053" s="2">
        <f t="shared" si="249"/>
        <v>5.636255000000002</v>
      </c>
      <c r="G2053" s="2">
        <f t="shared" si="251"/>
        <v>5.7249559999999997</v>
      </c>
      <c r="H2053" s="2">
        <f t="shared" si="247"/>
        <v>5.1579989999999967</v>
      </c>
      <c r="I2053" s="2">
        <f t="array" ref="I2053">SUMPRODUCT(B2037:B2056, (ROW(B2037:B2056)-ROW(B2037)+1)) / (20*21/2)</f>
        <v>5.5061642857142852</v>
      </c>
      <c r="J2053" s="2">
        <f t="shared" si="250"/>
        <v>5.623505908280098</v>
      </c>
      <c r="K2053" s="2">
        <f t="shared" si="252"/>
        <v>5.6648454877082264</v>
      </c>
    </row>
    <row r="2054" spans="1:11" ht="13.5" x14ac:dyDescent="0.25">
      <c r="A2054" s="3">
        <f>TITRES_STAT!B2057</f>
        <v>44993</v>
      </c>
      <c r="B2054" s="6">
        <f>TITRES_STAT!D2057</f>
        <v>5.5331000000000001</v>
      </c>
      <c r="C2054" s="2">
        <f t="shared" si="253"/>
        <v>0</v>
      </c>
      <c r="D2054" s="2">
        <f t="shared" ref="D2054:D2117" si="254">AVERAGE(B2050:B2054)</f>
        <v>5.5331000000000001</v>
      </c>
      <c r="E2054" s="2">
        <f t="shared" si="248"/>
        <v>5.5546699999999989</v>
      </c>
      <c r="F2054" s="2">
        <f t="shared" si="249"/>
        <v>5.6193750000000007</v>
      </c>
      <c r="G2054" s="2">
        <f t="shared" si="251"/>
        <v>5.7213920000000007</v>
      </c>
      <c r="H2054" s="2">
        <f t="shared" si="247"/>
        <v>5.1642354999999966</v>
      </c>
      <c r="I2054" s="2">
        <f t="array" ref="I2054">SUMPRODUCT(B2038:B2057, (ROW(B2038:B2057)-ROW(B2038)+1)) / (20*21/2)</f>
        <v>5.4550780952380959</v>
      </c>
      <c r="J2054" s="2">
        <f t="shared" si="250"/>
        <v>5.6148958217772309</v>
      </c>
      <c r="K2054" s="2">
        <f t="shared" si="252"/>
        <v>5.6596789979941784</v>
      </c>
    </row>
    <row r="2055" spans="1:11" ht="13.5" x14ac:dyDescent="0.25">
      <c r="A2055" s="3">
        <f>TITRES_STAT!B2058</f>
        <v>44994</v>
      </c>
      <c r="B2055" s="6">
        <f>TITRES_STAT!D2058</f>
        <v>5.2047999999999996</v>
      </c>
      <c r="C2055" s="2">
        <f t="shared" si="253"/>
        <v>-0.32830000000000048</v>
      </c>
      <c r="D2055" s="2">
        <f t="shared" si="254"/>
        <v>5.4674399999999999</v>
      </c>
      <c r="E2055" s="2">
        <f t="shared" si="248"/>
        <v>5.513399999999999</v>
      </c>
      <c r="F2055" s="2">
        <f t="shared" si="249"/>
        <v>5.5888950000000026</v>
      </c>
      <c r="G2055" s="2">
        <f t="shared" si="251"/>
        <v>5.7110759999999994</v>
      </c>
      <c r="H2055" s="2">
        <f t="shared" si="247"/>
        <v>5.1691589999999961</v>
      </c>
      <c r="I2055" s="2">
        <f t="array" ref="I2055">SUMPRODUCT(B2039:B2058, (ROW(B2039:B2058)-ROW(B2039)+1)) / (20*21/2)</f>
        <v>5.3934499999999996</v>
      </c>
      <c r="J2055" s="2">
        <f t="shared" si="250"/>
        <v>5.5758390768460666</v>
      </c>
      <c r="K2055" s="2">
        <f t="shared" si="252"/>
        <v>5.6418406059159754</v>
      </c>
    </row>
    <row r="2056" spans="1:11" ht="13.5" x14ac:dyDescent="0.25">
      <c r="A2056" s="3">
        <f>TITRES_STAT!B2059</f>
        <v>44995</v>
      </c>
      <c r="B2056" s="6">
        <f>TITRES_STAT!D2059</f>
        <v>5.2798999999999996</v>
      </c>
      <c r="C2056" s="2">
        <f t="shared" si="253"/>
        <v>7.5099999999999945E-2</v>
      </c>
      <c r="D2056" s="2">
        <f t="shared" si="254"/>
        <v>5.4167999999999994</v>
      </c>
      <c r="E2056" s="2">
        <f t="shared" si="248"/>
        <v>5.478699999999999</v>
      </c>
      <c r="F2056" s="2">
        <f t="shared" si="249"/>
        <v>5.563105000000002</v>
      </c>
      <c r="G2056" s="2">
        <f t="shared" si="251"/>
        <v>5.7022619999999993</v>
      </c>
      <c r="H2056" s="2">
        <f t="shared" si="247"/>
        <v>5.1737544999999967</v>
      </c>
      <c r="I2056" s="2">
        <f t="array" ref="I2056">SUMPRODUCT(B2040:B2059, (ROW(B2040:B2059)-ROW(B2040)+1)) / (20*21/2)</f>
        <v>5.361341904761904</v>
      </c>
      <c r="J2056" s="2">
        <f t="shared" si="250"/>
        <v>5.5476544028607275</v>
      </c>
      <c r="K2056" s="2">
        <f t="shared" si="252"/>
        <v>5.6276468566643691</v>
      </c>
    </row>
    <row r="2057" spans="1:11" ht="13.5" x14ac:dyDescent="0.25">
      <c r="A2057" s="3">
        <f>TITRES_STAT!B2060</f>
        <v>44998</v>
      </c>
      <c r="B2057" s="6">
        <f>TITRES_STAT!D2060</f>
        <v>5.0266999999999999</v>
      </c>
      <c r="C2057" s="2">
        <f t="shared" si="253"/>
        <v>-0.25319999999999965</v>
      </c>
      <c r="D2057" s="2">
        <f t="shared" si="254"/>
        <v>5.3155199999999994</v>
      </c>
      <c r="E2057" s="2">
        <f t="shared" si="248"/>
        <v>5.4327499999999995</v>
      </c>
      <c r="F2057" s="2">
        <f t="shared" si="249"/>
        <v>5.5330950000000012</v>
      </c>
      <c r="G2057" s="2">
        <f t="shared" si="251"/>
        <v>5.6896959999999988</v>
      </c>
      <c r="H2057" s="2">
        <f t="shared" si="247"/>
        <v>5.1773184999999957</v>
      </c>
      <c r="I2057" s="2">
        <f t="array" ref="I2057">SUMPRODUCT(B2041:B2060, (ROW(B2041:B2060)-ROW(B2041)+1)) / (20*21/2)</f>
        <v>5.3601795238095242</v>
      </c>
      <c r="J2057" s="2">
        <f t="shared" si="250"/>
        <v>5.498039697826373</v>
      </c>
      <c r="K2057" s="2">
        <f t="shared" si="252"/>
        <v>5.6040803132657659</v>
      </c>
    </row>
    <row r="2058" spans="1:11" ht="13.5" x14ac:dyDescent="0.25">
      <c r="A2058" s="3">
        <f>TITRES_STAT!B2061</f>
        <v>44999</v>
      </c>
      <c r="B2058" s="6">
        <f>TITRES_STAT!D2061</f>
        <v>4.8860000000000001</v>
      </c>
      <c r="C2058" s="2">
        <f t="shared" si="253"/>
        <v>-0.14069999999999983</v>
      </c>
      <c r="D2058" s="2">
        <f t="shared" si="254"/>
        <v>5.1860999999999997</v>
      </c>
      <c r="E2058" s="2">
        <f t="shared" si="248"/>
        <v>5.3595999999999995</v>
      </c>
      <c r="F2058" s="2">
        <f t="shared" si="249"/>
        <v>5.4857350000000009</v>
      </c>
      <c r="G2058" s="2">
        <f t="shared" si="251"/>
        <v>5.6743160000000001</v>
      </c>
      <c r="H2058" s="2">
        <f t="shared" ref="H2058:H2121" si="255">AVERAGE(B1859:B2058)</f>
        <v>5.1795694999999959</v>
      </c>
      <c r="I2058" s="2">
        <f t="array" ref="I2058">SUMPRODUCT(B2042:B2061, (ROW(B2042:B2061)-ROW(B2042)+1)) / (20*21/2)</f>
        <v>5.3378023809523798</v>
      </c>
      <c r="J2058" s="2">
        <f t="shared" si="250"/>
        <v>5.43975020279529</v>
      </c>
      <c r="K2058" s="2">
        <f t="shared" si="252"/>
        <v>5.575920300980834</v>
      </c>
    </row>
    <row r="2059" spans="1:11" ht="13.5" x14ac:dyDescent="0.25">
      <c r="A2059" s="3">
        <f>TITRES_STAT!B2062</f>
        <v>45000</v>
      </c>
      <c r="B2059" s="6">
        <f>TITRES_STAT!D2062</f>
        <v>5.1486000000000001</v>
      </c>
      <c r="C2059" s="2">
        <f t="shared" si="253"/>
        <v>0.26259999999999994</v>
      </c>
      <c r="D2059" s="2">
        <f t="shared" si="254"/>
        <v>5.1091999999999995</v>
      </c>
      <c r="E2059" s="2">
        <f t="shared" si="248"/>
        <v>5.3211500000000003</v>
      </c>
      <c r="F2059" s="2">
        <f t="shared" si="249"/>
        <v>5.4515050000000009</v>
      </c>
      <c r="G2059" s="2">
        <f t="shared" si="251"/>
        <v>5.6641879999999993</v>
      </c>
      <c r="H2059" s="2">
        <f t="shared" si="255"/>
        <v>5.1818204999999953</v>
      </c>
      <c r="I2059" s="2">
        <f t="array" ref="I2059">SUMPRODUCT(B2043:B2062, (ROW(B2043:B2062)-ROW(B2043)+1)) / (20*21/2)</f>
        <v>5.3254285714285725</v>
      </c>
      <c r="J2059" s="2">
        <f t="shared" si="250"/>
        <v>5.4120216120528815</v>
      </c>
      <c r="K2059" s="2">
        <f t="shared" si="252"/>
        <v>5.5591626421188405</v>
      </c>
    </row>
    <row r="2060" spans="1:11" ht="13.5" x14ac:dyDescent="0.25">
      <c r="A2060" s="3">
        <f>TITRES_STAT!B2063</f>
        <v>45001</v>
      </c>
      <c r="B2060" s="6">
        <f>TITRES_STAT!D2063</f>
        <v>5.4393000000000002</v>
      </c>
      <c r="C2060" s="2">
        <f t="shared" si="253"/>
        <v>0.29070000000000018</v>
      </c>
      <c r="D2060" s="2">
        <f t="shared" si="254"/>
        <v>5.1561000000000003</v>
      </c>
      <c r="E2060" s="2">
        <f t="shared" ref="E2060:E2123" si="256">AVERAGE(B2051:B2060)</f>
        <v>5.311770000000001</v>
      </c>
      <c r="F2060" s="2">
        <f t="shared" si="249"/>
        <v>5.4491600000000009</v>
      </c>
      <c r="G2060" s="2">
        <f t="shared" si="251"/>
        <v>5.6585619999999999</v>
      </c>
      <c r="H2060" s="2">
        <f t="shared" si="255"/>
        <v>5.1848684999999959</v>
      </c>
      <c r="I2060" s="2">
        <f t="array" ref="I2060">SUMPRODUCT(B2044:B2063, (ROW(B2044:B2063)-ROW(B2044)+1)) / (20*21/2)</f>
        <v>5.3145285714285722</v>
      </c>
      <c r="J2060" s="2">
        <f t="shared" si="250"/>
        <v>5.4146195537621304</v>
      </c>
      <c r="K2060" s="2">
        <f t="shared" si="252"/>
        <v>5.5544621463494739</v>
      </c>
    </row>
    <row r="2061" spans="1:11" ht="13.5" x14ac:dyDescent="0.25">
      <c r="A2061" s="3">
        <f>TITRES_STAT!B2064</f>
        <v>45002</v>
      </c>
      <c r="B2061" s="6">
        <f>TITRES_STAT!D2064</f>
        <v>5.2141999999999999</v>
      </c>
      <c r="C2061" s="2">
        <f t="shared" si="253"/>
        <v>-0.2251000000000003</v>
      </c>
      <c r="D2061" s="2">
        <f t="shared" si="254"/>
        <v>5.1429600000000004</v>
      </c>
      <c r="E2061" s="2">
        <f t="shared" si="256"/>
        <v>5.2798800000000004</v>
      </c>
      <c r="F2061" s="2">
        <f t="shared" si="249"/>
        <v>5.4285250000000005</v>
      </c>
      <c r="G2061" s="2">
        <f t="shared" si="251"/>
        <v>5.6486200000000011</v>
      </c>
      <c r="H2061" s="2">
        <f t="shared" si="255"/>
        <v>5.1861344999999952</v>
      </c>
      <c r="I2061" s="2">
        <f t="array" ref="I2061">SUMPRODUCT(B2045:B2064, (ROW(B2045:B2064)-ROW(B2045)+1)) / (20*21/2)</f>
        <v>5.2961690476190482</v>
      </c>
      <c r="J2061" s="2">
        <f t="shared" si="250"/>
        <v>5.3955319772133556</v>
      </c>
      <c r="K2061" s="2">
        <f t="shared" si="252"/>
        <v>5.5411185327671415</v>
      </c>
    </row>
    <row r="2062" spans="1:11" ht="13.5" x14ac:dyDescent="0.25">
      <c r="A2062" s="3">
        <f>TITRES_STAT!B2065</f>
        <v>45006</v>
      </c>
      <c r="B2062" s="6">
        <f>TITRES_STAT!D2065</f>
        <v>5.2986000000000004</v>
      </c>
      <c r="C2062" s="2">
        <f t="shared" si="253"/>
        <v>8.4400000000000475E-2</v>
      </c>
      <c r="D2062" s="2">
        <f t="shared" si="254"/>
        <v>5.1973399999999996</v>
      </c>
      <c r="E2062" s="2">
        <f t="shared" si="256"/>
        <v>5.2564299999999999</v>
      </c>
      <c r="F2062" s="2">
        <f t="shared" si="249"/>
        <v>5.4130500000000001</v>
      </c>
      <c r="G2062" s="2">
        <f t="shared" si="251"/>
        <v>5.6403660000000002</v>
      </c>
      <c r="H2062" s="2">
        <f t="shared" si="255"/>
        <v>5.1892759999999942</v>
      </c>
      <c r="I2062" s="2">
        <f t="array" ref="I2062">SUMPRODUCT(B2046:B2065, (ROW(B2046:B2065)-ROW(B2046)+1)) / (20*21/2)</f>
        <v>5.3083109523809524</v>
      </c>
      <c r="J2062" s="2">
        <f t="shared" si="250"/>
        <v>5.386300360335893</v>
      </c>
      <c r="K2062" s="2">
        <f t="shared" si="252"/>
        <v>5.5316080020703904</v>
      </c>
    </row>
    <row r="2063" spans="1:11" ht="13.5" x14ac:dyDescent="0.25">
      <c r="A2063" s="3">
        <f>TITRES_STAT!B2066</f>
        <v>45007</v>
      </c>
      <c r="B2063" s="6">
        <f>TITRES_STAT!D2066</f>
        <v>5.2986000000000004</v>
      </c>
      <c r="C2063" s="2">
        <f t="shared" si="253"/>
        <v>0</v>
      </c>
      <c r="D2063" s="2">
        <f t="shared" si="254"/>
        <v>5.2798600000000011</v>
      </c>
      <c r="E2063" s="2">
        <f t="shared" si="256"/>
        <v>5.2329799999999995</v>
      </c>
      <c r="F2063" s="2">
        <f t="shared" si="249"/>
        <v>5.3975749999999989</v>
      </c>
      <c r="G2063" s="2">
        <f t="shared" si="251"/>
        <v>5.6319260000000009</v>
      </c>
      <c r="H2063" s="2">
        <f t="shared" si="255"/>
        <v>5.1921829999999956</v>
      </c>
      <c r="I2063" s="2">
        <f t="array" ref="I2063">SUMPRODUCT(B2047:B2066, (ROW(B2047:B2066)-ROW(B2047)+1)) / (20*21/2)</f>
        <v>5.3147414285714287</v>
      </c>
      <c r="J2063" s="2">
        <f t="shared" si="250"/>
        <v>5.3779479450658076</v>
      </c>
      <c r="K2063" s="2">
        <f t="shared" si="252"/>
        <v>5.5224704333617476</v>
      </c>
    </row>
    <row r="2064" spans="1:11" ht="13.5" x14ac:dyDescent="0.25">
      <c r="A2064" s="3">
        <f>TITRES_STAT!B2067</f>
        <v>45008</v>
      </c>
      <c r="B2064" s="6">
        <f>TITRES_STAT!D2067</f>
        <v>5.2047999999999996</v>
      </c>
      <c r="C2064" s="2">
        <f t="shared" si="253"/>
        <v>-9.3800000000000772E-2</v>
      </c>
      <c r="D2064" s="2">
        <f t="shared" si="254"/>
        <v>5.2911000000000001</v>
      </c>
      <c r="E2064" s="2">
        <f t="shared" si="256"/>
        <v>5.2001499999999998</v>
      </c>
      <c r="F2064" s="2">
        <f t="shared" si="249"/>
        <v>5.3774100000000002</v>
      </c>
      <c r="G2064" s="2">
        <f t="shared" si="251"/>
        <v>5.6227339999999995</v>
      </c>
      <c r="H2064" s="2">
        <f t="shared" si="255"/>
        <v>5.1941519999999954</v>
      </c>
      <c r="I2064" s="2">
        <f t="array" ref="I2064">SUMPRODUCT(B2048:B2067, (ROW(B2048:B2067)-ROW(B2048)+1)) / (20*21/2)</f>
        <v>5.3220652380952389</v>
      </c>
      <c r="J2064" s="2">
        <f t="shared" si="250"/>
        <v>5.3614576645833498</v>
      </c>
      <c r="K2064" s="2">
        <f t="shared" si="252"/>
        <v>5.5100127693083456</v>
      </c>
    </row>
    <row r="2065" spans="1:11" ht="13.5" x14ac:dyDescent="0.25">
      <c r="A2065" s="3">
        <f>TITRES_STAT!B2068</f>
        <v>45009</v>
      </c>
      <c r="B2065" s="6">
        <f>TITRES_STAT!D2068</f>
        <v>5.5049000000000001</v>
      </c>
      <c r="C2065" s="2">
        <f t="shared" si="253"/>
        <v>0.30010000000000048</v>
      </c>
      <c r="D2065" s="2">
        <f t="shared" si="254"/>
        <v>5.3042199999999999</v>
      </c>
      <c r="E2065" s="2">
        <f t="shared" si="256"/>
        <v>5.2301599999999997</v>
      </c>
      <c r="F2065" s="2">
        <f t="shared" si="249"/>
        <v>5.3717800000000002</v>
      </c>
      <c r="G2065" s="2">
        <f t="shared" si="251"/>
        <v>5.6184199999999995</v>
      </c>
      <c r="H2065" s="2">
        <f t="shared" si="255"/>
        <v>5.1976214999999941</v>
      </c>
      <c r="I2065" s="2">
        <f t="array" ref="I2065">SUMPRODUCT(B2049:B2068, (ROW(B2049:B2068)-ROW(B2049)+1)) / (20*21/2)</f>
        <v>5.3296123809523817</v>
      </c>
      <c r="J2065" s="2">
        <f t="shared" si="250"/>
        <v>5.3751188393849363</v>
      </c>
      <c r="K2065" s="2">
        <f t="shared" si="252"/>
        <v>5.5098122685511557</v>
      </c>
    </row>
    <row r="2066" spans="1:11" ht="13.5" x14ac:dyDescent="0.25">
      <c r="A2066" s="3">
        <f>TITRES_STAT!B2069</f>
        <v>45012</v>
      </c>
      <c r="B2066" s="6">
        <f>TITRES_STAT!D2069</f>
        <v>5.4393000000000002</v>
      </c>
      <c r="C2066" s="2">
        <f t="shared" si="253"/>
        <v>-6.5599999999999881E-2</v>
      </c>
      <c r="D2066" s="2">
        <f t="shared" si="254"/>
        <v>5.34924</v>
      </c>
      <c r="E2066" s="2">
        <f t="shared" si="256"/>
        <v>5.2461000000000002</v>
      </c>
      <c r="F2066" s="2">
        <f t="shared" si="249"/>
        <v>5.3624000000000001</v>
      </c>
      <c r="G2066" s="2">
        <f t="shared" si="251"/>
        <v>5.6127940000000001</v>
      </c>
      <c r="H2066" s="2">
        <f t="shared" si="255"/>
        <v>5.2009974999999944</v>
      </c>
      <c r="I2066" s="2">
        <f t="array" ref="I2066">SUMPRODUCT(B2050:B2069, (ROW(B2050:B2069)-ROW(B2050)+1)) / (20*21/2)</f>
        <v>5.3380080952380951</v>
      </c>
      <c r="J2066" s="2">
        <f t="shared" si="250"/>
        <v>5.3812313308720849</v>
      </c>
      <c r="K2066" s="2">
        <f t="shared" si="252"/>
        <v>5.5070470815491497</v>
      </c>
    </row>
    <row r="2067" spans="1:11" ht="13.5" x14ac:dyDescent="0.25">
      <c r="A2067" s="3">
        <f>TITRES_STAT!B2070</f>
        <v>45013</v>
      </c>
      <c r="B2067" s="6">
        <f>TITRES_STAT!D2070</f>
        <v>5.4393000000000002</v>
      </c>
      <c r="C2067" s="2">
        <f t="shared" si="253"/>
        <v>0</v>
      </c>
      <c r="D2067" s="2">
        <f t="shared" si="254"/>
        <v>5.3773799999999996</v>
      </c>
      <c r="E2067" s="2">
        <f t="shared" si="256"/>
        <v>5.2873600000000005</v>
      </c>
      <c r="F2067" s="2">
        <f t="shared" si="249"/>
        <v>5.3600550000000009</v>
      </c>
      <c r="G2067" s="2">
        <f t="shared" si="251"/>
        <v>5.6071679999999988</v>
      </c>
      <c r="H2067" s="2">
        <f t="shared" si="255"/>
        <v>5.2056394999999949</v>
      </c>
      <c r="I2067" s="2">
        <f t="array" ref="I2067">SUMPRODUCT(B2051:B2070, (ROW(B2051:B2070)-ROW(B2051)+1)) / (20*21/2)</f>
        <v>5.3379171428571439</v>
      </c>
      <c r="J2067" s="2">
        <f t="shared" si="250"/>
        <v>5.3867616803128389</v>
      </c>
      <c r="K2067" s="2">
        <f t="shared" si="252"/>
        <v>5.504390333253105</v>
      </c>
    </row>
    <row r="2068" spans="1:11" ht="13.5" x14ac:dyDescent="0.25">
      <c r="A2068" s="3">
        <f>TITRES_STAT!B2071</f>
        <v>45014</v>
      </c>
      <c r="B2068" s="6">
        <f>TITRES_STAT!D2071</f>
        <v>5.4393000000000002</v>
      </c>
      <c r="C2068" s="2">
        <f t="shared" si="253"/>
        <v>0</v>
      </c>
      <c r="D2068" s="2">
        <f t="shared" si="254"/>
        <v>5.4055200000000001</v>
      </c>
      <c r="E2068" s="2">
        <f t="shared" si="256"/>
        <v>5.342690000000001</v>
      </c>
      <c r="F2068" s="2">
        <f t="shared" ref="F2068:F2131" si="257">AVERAGE(B2049:B2068)</f>
        <v>5.3511450000000007</v>
      </c>
      <c r="G2068" s="2">
        <f t="shared" si="251"/>
        <v>5.6015419999999994</v>
      </c>
      <c r="H2068" s="2">
        <f t="shared" si="255"/>
        <v>5.2098594999999941</v>
      </c>
      <c r="I2068" s="2">
        <f t="array" ref="I2068">SUMPRODUCT(B2052:B2071, (ROW(B2052:B2071)-ROW(B2052)+1)) / (20*21/2)</f>
        <v>5.3387195238095249</v>
      </c>
      <c r="J2068" s="2">
        <f t="shared" si="250"/>
        <v>5.3917653298068542</v>
      </c>
      <c r="K2068" s="2">
        <f t="shared" si="252"/>
        <v>5.5018377711647481</v>
      </c>
    </row>
    <row r="2069" spans="1:11" ht="13.5" x14ac:dyDescent="0.25">
      <c r="A2069" s="3">
        <f>TITRES_STAT!B2072</f>
        <v>45015</v>
      </c>
      <c r="B2069" s="6">
        <f>TITRES_STAT!D2072</f>
        <v>5.4393000000000002</v>
      </c>
      <c r="C2069" s="2">
        <f t="shared" si="253"/>
        <v>0</v>
      </c>
      <c r="D2069" s="2">
        <f t="shared" si="254"/>
        <v>5.45242</v>
      </c>
      <c r="E2069" s="2">
        <f t="shared" si="256"/>
        <v>5.371760000000001</v>
      </c>
      <c r="F2069" s="2">
        <f t="shared" si="257"/>
        <v>5.3464550000000006</v>
      </c>
      <c r="G2069" s="2">
        <f t="shared" si="251"/>
        <v>5.5959159999999999</v>
      </c>
      <c r="H2069" s="2">
        <f t="shared" si="255"/>
        <v>5.2145014999999946</v>
      </c>
      <c r="I2069" s="2">
        <f t="array" ref="I2069">SUMPRODUCT(B2053:B2072, (ROW(B2053:B2072)-ROW(B2053)+1)) / (20*21/2)</f>
        <v>5.3404152380952397</v>
      </c>
      <c r="J2069" s="2">
        <f t="shared" ref="J2069:J2132" si="258">$J$4*B2069+J2068*(1-$J$4)</f>
        <v>5.39629244125382</v>
      </c>
      <c r="K2069" s="2">
        <f t="shared" si="252"/>
        <v>5.4993853095504441</v>
      </c>
    </row>
    <row r="2070" spans="1:11" ht="13.5" x14ac:dyDescent="0.25">
      <c r="A2070" s="3">
        <f>TITRES_STAT!B2073</f>
        <v>45016</v>
      </c>
      <c r="B2070" s="6">
        <f>TITRES_STAT!D2073</f>
        <v>5.3455000000000004</v>
      </c>
      <c r="C2070" s="2">
        <f t="shared" si="253"/>
        <v>-9.3799999999999883E-2</v>
      </c>
      <c r="D2070" s="2">
        <f t="shared" si="254"/>
        <v>5.4205400000000008</v>
      </c>
      <c r="E2070" s="2">
        <f t="shared" si="256"/>
        <v>5.3623800000000008</v>
      </c>
      <c r="F2070" s="2">
        <f t="shared" si="257"/>
        <v>5.3370750000000013</v>
      </c>
      <c r="G2070" s="2">
        <f t="shared" si="251"/>
        <v>5.5878499999999995</v>
      </c>
      <c r="H2070" s="2">
        <f t="shared" si="255"/>
        <v>5.218580999999995</v>
      </c>
      <c r="I2070" s="2">
        <f t="array" ref="I2070">SUMPRODUCT(B2054:B2073, (ROW(B2054:B2073)-ROW(B2054)+1)) / (20*21/2)</f>
        <v>5.3519376190476207</v>
      </c>
      <c r="J2070" s="2">
        <f t="shared" si="258"/>
        <v>5.391455065896313</v>
      </c>
      <c r="K2070" s="2">
        <f t="shared" si="252"/>
        <v>5.4933505915288583</v>
      </c>
    </row>
    <row r="2071" spans="1:11" ht="13.5" x14ac:dyDescent="0.25">
      <c r="A2071" s="3">
        <f>TITRES_STAT!B2074</f>
        <v>45019</v>
      </c>
      <c r="B2071" s="6">
        <f>TITRES_STAT!D2074</f>
        <v>5.3455000000000004</v>
      </c>
      <c r="C2071" s="2">
        <f t="shared" si="253"/>
        <v>0</v>
      </c>
      <c r="D2071" s="2">
        <f t="shared" si="254"/>
        <v>5.4017800000000005</v>
      </c>
      <c r="E2071" s="2">
        <f t="shared" si="256"/>
        <v>5.3755100000000002</v>
      </c>
      <c r="F2071" s="2">
        <f t="shared" si="257"/>
        <v>5.3276950000000012</v>
      </c>
      <c r="G2071" s="2">
        <f t="shared" si="251"/>
        <v>5.5765959999999994</v>
      </c>
      <c r="H2071" s="2">
        <f t="shared" si="255"/>
        <v>5.2225664999999939</v>
      </c>
      <c r="I2071" s="2">
        <f t="array" ref="I2071">SUMPRODUCT(B2055:B2074, (ROW(B2055:B2074)-ROW(B2055)+1)) / (20*21/2)</f>
        <v>5.3639066666666677</v>
      </c>
      <c r="J2071" s="2">
        <f t="shared" si="258"/>
        <v>5.3870783929538071</v>
      </c>
      <c r="K2071" s="2">
        <f t="shared" si="252"/>
        <v>5.4875525291159617</v>
      </c>
    </row>
    <row r="2072" spans="1:11" ht="13.5" x14ac:dyDescent="0.25">
      <c r="A2072" s="3">
        <f>TITRES_STAT!B2075</f>
        <v>45020</v>
      </c>
      <c r="B2072" s="6">
        <f>TITRES_STAT!D2075</f>
        <v>5.3455000000000004</v>
      </c>
      <c r="C2072" s="2">
        <f t="shared" si="253"/>
        <v>0</v>
      </c>
      <c r="D2072" s="2">
        <f t="shared" si="254"/>
        <v>5.3830200000000001</v>
      </c>
      <c r="E2072" s="2">
        <f t="shared" si="256"/>
        <v>5.3802000000000003</v>
      </c>
      <c r="F2072" s="2">
        <f t="shared" si="257"/>
        <v>5.3183150000000001</v>
      </c>
      <c r="G2072" s="2">
        <f t="shared" si="251"/>
        <v>5.5653420000000002</v>
      </c>
      <c r="H2072" s="2">
        <f t="shared" si="255"/>
        <v>5.2272084999999935</v>
      </c>
      <c r="I2072" s="2">
        <f t="array" ref="I2072">SUMPRODUCT(B2056:B2075, (ROW(B2056:B2075)-ROW(B2056)+1)) / (20*21/2)</f>
        <v>5.3763223809523826</v>
      </c>
      <c r="J2072" s="2">
        <f t="shared" si="258"/>
        <v>5.3831185460058251</v>
      </c>
      <c r="K2072" s="2">
        <f t="shared" si="252"/>
        <v>5.4819818416996497</v>
      </c>
    </row>
    <row r="2073" spans="1:11" ht="13.5" x14ac:dyDescent="0.25">
      <c r="A2073" s="3">
        <f>TITRES_STAT!B2076</f>
        <v>45021</v>
      </c>
      <c r="B2073" s="6">
        <f>TITRES_STAT!D2076</f>
        <v>5.4393000000000002</v>
      </c>
      <c r="C2073" s="2">
        <f t="shared" si="253"/>
        <v>9.3799999999999883E-2</v>
      </c>
      <c r="D2073" s="2">
        <f t="shared" si="254"/>
        <v>5.3830200000000001</v>
      </c>
      <c r="E2073" s="2">
        <f t="shared" si="256"/>
        <v>5.3942700000000006</v>
      </c>
      <c r="F2073" s="2">
        <f t="shared" si="257"/>
        <v>5.313625</v>
      </c>
      <c r="G2073" s="2">
        <f t="shared" si="251"/>
        <v>5.5578400000000014</v>
      </c>
      <c r="H2073" s="2">
        <f t="shared" si="255"/>
        <v>5.2322724999999934</v>
      </c>
      <c r="I2073" s="2">
        <f t="array" ref="I2073">SUMPRODUCT(B2057:B2076, (ROW(B2057:B2076)-ROW(B2057)+1)) / (20*21/2)</f>
        <v>5.3876214285714292</v>
      </c>
      <c r="J2073" s="2">
        <f t="shared" si="258"/>
        <v>5.3884691606719368</v>
      </c>
      <c r="K2073" s="2">
        <f t="shared" si="252"/>
        <v>5.4803080439859384</v>
      </c>
    </row>
    <row r="2074" spans="1:11" ht="13.5" x14ac:dyDescent="0.25">
      <c r="A2074" s="3">
        <f>TITRES_STAT!B2077</f>
        <v>45022</v>
      </c>
      <c r="B2074" s="6">
        <f>TITRES_STAT!D2077</f>
        <v>5.4393000000000002</v>
      </c>
      <c r="C2074" s="2">
        <f t="shared" si="253"/>
        <v>0</v>
      </c>
      <c r="D2074" s="2">
        <f t="shared" si="254"/>
        <v>5.3830200000000001</v>
      </c>
      <c r="E2074" s="2">
        <f t="shared" si="256"/>
        <v>5.417720000000001</v>
      </c>
      <c r="F2074" s="2">
        <f t="shared" si="257"/>
        <v>5.3089350000000008</v>
      </c>
      <c r="G2074" s="2">
        <f t="shared" si="251"/>
        <v>5.550338</v>
      </c>
      <c r="H2074" s="2">
        <f t="shared" si="255"/>
        <v>5.2367739999999934</v>
      </c>
      <c r="I2074" s="2">
        <f t="array" ref="I2074">SUMPRODUCT(B2058:B2077, (ROW(B2058:B2077)-ROW(B2058)+1)) / (20*21/2)</f>
        <v>5.4267423809523825</v>
      </c>
      <c r="J2074" s="2">
        <f t="shared" si="258"/>
        <v>5.3933101929888947</v>
      </c>
      <c r="K2074" s="2">
        <f t="shared" si="252"/>
        <v>5.4786998853982549</v>
      </c>
    </row>
    <row r="2075" spans="1:11" ht="13.5" x14ac:dyDescent="0.25">
      <c r="A2075" s="3">
        <f>TITRES_STAT!B2078</f>
        <v>45023</v>
      </c>
      <c r="B2075" s="6">
        <f>TITRES_STAT!D2078</f>
        <v>5.4393000000000002</v>
      </c>
      <c r="C2075" s="2">
        <f t="shared" si="253"/>
        <v>0</v>
      </c>
      <c r="D2075" s="2">
        <f t="shared" si="254"/>
        <v>5.4017800000000005</v>
      </c>
      <c r="E2075" s="2">
        <f t="shared" si="256"/>
        <v>5.4111600000000006</v>
      </c>
      <c r="F2075" s="2">
        <f t="shared" si="257"/>
        <v>5.3206600000000011</v>
      </c>
      <c r="G2075" s="2">
        <f t="shared" si="251"/>
        <v>5.5428359999999994</v>
      </c>
      <c r="H2075" s="2">
        <f t="shared" si="255"/>
        <v>5.2416039999999944</v>
      </c>
      <c r="I2075" s="2">
        <f t="array" ref="I2075">SUMPRODUCT(B2059:B2078, (ROW(B2059:B2078)-ROW(B2059)+1)) / (20*21/2)</f>
        <v>5.4624695238095251</v>
      </c>
      <c r="J2075" s="2">
        <f t="shared" si="258"/>
        <v>5.397690174609</v>
      </c>
      <c r="K2075" s="2">
        <f t="shared" si="252"/>
        <v>5.4771547918532253</v>
      </c>
    </row>
    <row r="2076" spans="1:11" ht="13.5" x14ac:dyDescent="0.25">
      <c r="A2076" s="3">
        <f>TITRES_STAT!B2079</f>
        <v>45026</v>
      </c>
      <c r="B2076" s="6">
        <f>TITRES_STAT!D2079</f>
        <v>5.4393000000000002</v>
      </c>
      <c r="C2076" s="2">
        <f t="shared" si="253"/>
        <v>0</v>
      </c>
      <c r="D2076" s="2">
        <f t="shared" si="254"/>
        <v>5.4205399999999999</v>
      </c>
      <c r="E2076" s="2">
        <f t="shared" si="256"/>
        <v>5.4111600000000015</v>
      </c>
      <c r="F2076" s="2">
        <f t="shared" si="257"/>
        <v>5.3286300000000013</v>
      </c>
      <c r="G2076" s="2">
        <f t="shared" si="251"/>
        <v>5.5334579999999995</v>
      </c>
      <c r="H2076" s="2">
        <f t="shared" si="255"/>
        <v>5.2464339999999945</v>
      </c>
      <c r="I2076" s="2">
        <f t="array" ref="I2076">SUMPRODUCT(B2060:B2079, (ROW(B2060:B2079)-ROW(B2060)+1)) / (20*21/2)</f>
        <v>5.4941328571428585</v>
      </c>
      <c r="J2076" s="2">
        <f t="shared" si="258"/>
        <v>5.4016530151224282</v>
      </c>
      <c r="K2076" s="2">
        <f t="shared" si="252"/>
        <v>5.4756702902119221</v>
      </c>
    </row>
    <row r="2077" spans="1:11" ht="13.5" x14ac:dyDescent="0.25">
      <c r="A2077" s="3">
        <f>TITRES_STAT!B2080</f>
        <v>45027</v>
      </c>
      <c r="B2077" s="6">
        <f>TITRES_STAT!D2080</f>
        <v>5.7393999999999998</v>
      </c>
      <c r="C2077" s="2">
        <f t="shared" si="253"/>
        <v>0.30009999999999959</v>
      </c>
      <c r="D2077" s="2">
        <f t="shared" si="254"/>
        <v>5.49932</v>
      </c>
      <c r="E2077" s="2">
        <f t="shared" si="256"/>
        <v>5.4411700000000014</v>
      </c>
      <c r="F2077" s="2">
        <f t="shared" si="257"/>
        <v>5.3642650000000014</v>
      </c>
      <c r="G2077" s="2">
        <f t="shared" si="251"/>
        <v>5.5300819999999984</v>
      </c>
      <c r="H2077" s="2">
        <f t="shared" si="255"/>
        <v>5.2528579999999945</v>
      </c>
      <c r="I2077" s="2">
        <f t="array" ref="I2077">SUMPRODUCT(B2061:B2080, (ROW(B2061:B2080)-ROW(B2061)+1)) / (20*21/2)</f>
        <v>5.5229828571428579</v>
      </c>
      <c r="J2077" s="2">
        <f t="shared" si="258"/>
        <v>5.4338193946345781</v>
      </c>
      <c r="K2077" s="2">
        <f t="shared" si="252"/>
        <v>5.4860126317722395</v>
      </c>
    </row>
    <row r="2078" spans="1:11" ht="13.5" x14ac:dyDescent="0.25">
      <c r="A2078" s="3">
        <f>TITRES_STAT!B2081</f>
        <v>45028</v>
      </c>
      <c r="B2078" s="6">
        <f>TITRES_STAT!D2081</f>
        <v>5.7393999999999998</v>
      </c>
      <c r="C2078" s="2">
        <f t="shared" si="253"/>
        <v>0</v>
      </c>
      <c r="D2078" s="2">
        <f t="shared" si="254"/>
        <v>5.5593400000000006</v>
      </c>
      <c r="E2078" s="2">
        <f t="shared" si="256"/>
        <v>5.4711800000000013</v>
      </c>
      <c r="F2078" s="2">
        <f t="shared" si="257"/>
        <v>5.4069350000000016</v>
      </c>
      <c r="G2078" s="2">
        <f t="shared" si="251"/>
        <v>5.526705999999999</v>
      </c>
      <c r="H2078" s="2">
        <f t="shared" si="255"/>
        <v>5.2592819999999936</v>
      </c>
      <c r="I2078" s="2">
        <f t="array" ref="I2078">SUMPRODUCT(B2062:B2081, (ROW(B2062:B2081)-ROW(B2062)+1)) / (20*21/2)</f>
        <v>5.5182514285714293</v>
      </c>
      <c r="J2078" s="2">
        <f t="shared" si="258"/>
        <v>5.4629223094312849</v>
      </c>
      <c r="K2078" s="2">
        <f t="shared" si="252"/>
        <v>5.4959493913105835</v>
      </c>
    </row>
    <row r="2079" spans="1:11" ht="13.5" x14ac:dyDescent="0.25">
      <c r="A2079" s="3">
        <f>TITRES_STAT!B2082</f>
        <v>45029</v>
      </c>
      <c r="B2079" s="6">
        <f>TITRES_STAT!D2082</f>
        <v>5.7393999999999998</v>
      </c>
      <c r="C2079" s="2">
        <f t="shared" si="253"/>
        <v>0</v>
      </c>
      <c r="D2079" s="2">
        <f t="shared" si="254"/>
        <v>5.6193600000000004</v>
      </c>
      <c r="E2079" s="2">
        <f t="shared" si="256"/>
        <v>5.5011900000000011</v>
      </c>
      <c r="F2079" s="2">
        <f t="shared" si="257"/>
        <v>5.4364750000000015</v>
      </c>
      <c r="G2079" s="2">
        <f t="shared" si="251"/>
        <v>5.5233299999999996</v>
      </c>
      <c r="H2079" s="2">
        <f t="shared" si="255"/>
        <v>5.2655184999999936</v>
      </c>
      <c r="I2079" s="2">
        <f t="array" ref="I2079">SUMPRODUCT(B2063:B2082, (ROW(B2063:B2082)-ROW(B2063)+1)) / (20*21/2)</f>
        <v>5.5126266666666686</v>
      </c>
      <c r="J2079" s="2">
        <f t="shared" si="258"/>
        <v>5.4892535180568771</v>
      </c>
      <c r="K2079" s="2">
        <f t="shared" si="252"/>
        <v>5.5054964740042864</v>
      </c>
    </row>
    <row r="2080" spans="1:11" ht="13.5" x14ac:dyDescent="0.25">
      <c r="A2080" s="3">
        <f>TITRES_STAT!B2083</f>
        <v>45030</v>
      </c>
      <c r="B2080" s="6">
        <f>TITRES_STAT!D2083</f>
        <v>5.7393999999999998</v>
      </c>
      <c r="C2080" s="2">
        <f t="shared" si="253"/>
        <v>0</v>
      </c>
      <c r="D2080" s="2">
        <f t="shared" si="254"/>
        <v>5.6793800000000001</v>
      </c>
      <c r="E2080" s="2">
        <f t="shared" si="256"/>
        <v>5.5405800000000012</v>
      </c>
      <c r="F2080" s="2">
        <f t="shared" si="257"/>
        <v>5.4514800000000019</v>
      </c>
      <c r="G2080" s="2">
        <f t="shared" si="251"/>
        <v>5.5199539999999994</v>
      </c>
      <c r="H2080" s="2">
        <f t="shared" si="255"/>
        <v>5.2730679999999941</v>
      </c>
      <c r="I2080" s="2">
        <f t="array" ref="I2080">SUMPRODUCT(B2064:B2083, (ROW(B2064:B2083)-ROW(B2064)+1)) / (20*21/2)</f>
        <v>5.5279485714285714</v>
      </c>
      <c r="J2080" s="2">
        <f t="shared" si="258"/>
        <v>5.513076992527651</v>
      </c>
      <c r="K2080" s="2">
        <f t="shared" si="252"/>
        <v>5.5146691612982366</v>
      </c>
    </row>
    <row r="2081" spans="1:11" ht="13.5" x14ac:dyDescent="0.25">
      <c r="A2081" s="3">
        <f>TITRES_STAT!B2084</f>
        <v>45033</v>
      </c>
      <c r="B2081" s="6">
        <f>TITRES_STAT!D2084</f>
        <v>5.4017999999999997</v>
      </c>
      <c r="C2081" s="2">
        <f t="shared" si="253"/>
        <v>-0.33760000000000012</v>
      </c>
      <c r="D2081" s="2">
        <f t="shared" si="254"/>
        <v>5.6718799999999998</v>
      </c>
      <c r="E2081" s="2">
        <f t="shared" si="256"/>
        <v>5.5462100000000012</v>
      </c>
      <c r="F2081" s="2">
        <f t="shared" si="257"/>
        <v>5.4608600000000012</v>
      </c>
      <c r="G2081" s="2">
        <f t="shared" si="251"/>
        <v>5.5098259999999994</v>
      </c>
      <c r="H2081" s="2">
        <f t="shared" si="255"/>
        <v>5.2786949999999946</v>
      </c>
      <c r="I2081" s="2">
        <f t="array" ref="I2081">SUMPRODUCT(B2065:B2084, (ROW(B2065:B2084)-ROW(B2065)+1)) / (20*21/2)</f>
        <v>5.5461642857142852</v>
      </c>
      <c r="J2081" s="2">
        <f t="shared" si="258"/>
        <v>5.5024791837154945</v>
      </c>
      <c r="K2081" s="2">
        <f t="shared" si="252"/>
        <v>5.5102429196786984</v>
      </c>
    </row>
    <row r="2082" spans="1:11" ht="13.5" x14ac:dyDescent="0.25">
      <c r="A2082" s="3">
        <f>TITRES_STAT!B2085</f>
        <v>45034</v>
      </c>
      <c r="B2082" s="6">
        <f>TITRES_STAT!D2085</f>
        <v>5.4017999999999997</v>
      </c>
      <c r="C2082" s="2">
        <f t="shared" si="253"/>
        <v>0</v>
      </c>
      <c r="D2082" s="2">
        <f t="shared" si="254"/>
        <v>5.6043599999999998</v>
      </c>
      <c r="E2082" s="2">
        <f t="shared" si="256"/>
        <v>5.5518400000000012</v>
      </c>
      <c r="F2082" s="2">
        <f t="shared" si="257"/>
        <v>5.4660200000000012</v>
      </c>
      <c r="G2082" s="2">
        <f t="shared" si="251"/>
        <v>5.4996979999999986</v>
      </c>
      <c r="H2082" s="2">
        <f t="shared" si="255"/>
        <v>5.2833374999999956</v>
      </c>
      <c r="I2082" s="2">
        <f t="array" ref="I2082">SUMPRODUCT(B2066:B2085, (ROW(B2066:B2085)-ROW(B2066)+1)) / (20*21/2)</f>
        <v>5.561261428571429</v>
      </c>
      <c r="J2082" s="2">
        <f t="shared" si="258"/>
        <v>5.4928906900283048</v>
      </c>
      <c r="K2082" s="2">
        <f t="shared" si="252"/>
        <v>5.505990256161887</v>
      </c>
    </row>
    <row r="2083" spans="1:11" ht="13.5" x14ac:dyDescent="0.25">
      <c r="A2083" s="3">
        <f>TITRES_STAT!B2086</f>
        <v>45035</v>
      </c>
      <c r="B2083" s="6">
        <f>TITRES_STAT!D2086</f>
        <v>5.6269</v>
      </c>
      <c r="C2083" s="2">
        <f t="shared" si="253"/>
        <v>0.2251000000000003</v>
      </c>
      <c r="D2083" s="2">
        <f t="shared" si="254"/>
        <v>5.5818600000000007</v>
      </c>
      <c r="E2083" s="2">
        <f t="shared" si="256"/>
        <v>5.5706000000000007</v>
      </c>
      <c r="F2083" s="2">
        <f t="shared" si="257"/>
        <v>5.4824350000000006</v>
      </c>
      <c r="G2083" s="2">
        <f t="shared" si="251"/>
        <v>5.4940719999999992</v>
      </c>
      <c r="H2083" s="2">
        <f t="shared" si="255"/>
        <v>5.2884489999999964</v>
      </c>
      <c r="I2083" s="2">
        <f t="array" ref="I2083">SUMPRODUCT(B2067:B2086, (ROW(B2067:B2086)-ROW(B2067)+1)) / (20*21/2)</f>
        <v>5.5720276190476179</v>
      </c>
      <c r="J2083" s="2">
        <f t="shared" si="258"/>
        <v>5.5056534814541802</v>
      </c>
      <c r="K2083" s="2">
        <f t="shared" si="252"/>
        <v>5.5107318147437736</v>
      </c>
    </row>
    <row r="2084" spans="1:11" ht="13.5" x14ac:dyDescent="0.25">
      <c r="A2084" s="3">
        <f>TITRES_STAT!B2087</f>
        <v>45036</v>
      </c>
      <c r="B2084" s="6">
        <f>TITRES_STAT!D2087</f>
        <v>5.6737000000000002</v>
      </c>
      <c r="C2084" s="2">
        <f t="shared" si="253"/>
        <v>4.6800000000000175E-2</v>
      </c>
      <c r="D2084" s="2">
        <f t="shared" si="254"/>
        <v>5.5687199999999999</v>
      </c>
      <c r="E2084" s="2">
        <f t="shared" si="256"/>
        <v>5.5940400000000015</v>
      </c>
      <c r="F2084" s="2">
        <f t="shared" si="257"/>
        <v>5.5058800000000003</v>
      </c>
      <c r="G2084" s="2">
        <f t="shared" si="251"/>
        <v>5.4901319999999973</v>
      </c>
      <c r="H2084" s="2">
        <f t="shared" si="255"/>
        <v>5.2937944999999971</v>
      </c>
      <c r="I2084" s="2">
        <f t="array" ref="I2084">SUMPRODUCT(B2068:B2087, (ROW(B2068:B2087)-ROW(B2068)+1)) / (20*21/2)</f>
        <v>5.5819004761904765</v>
      </c>
      <c r="J2084" s="2">
        <f t="shared" si="258"/>
        <v>5.5216579117918778</v>
      </c>
      <c r="K2084" s="2">
        <f t="shared" si="252"/>
        <v>5.517122723969508</v>
      </c>
    </row>
    <row r="2085" spans="1:11" ht="13.5" x14ac:dyDescent="0.25">
      <c r="A2085" s="3">
        <f>TITRES_STAT!B2088</f>
        <v>45040</v>
      </c>
      <c r="B2085" s="6">
        <f>TITRES_STAT!D2088</f>
        <v>5.6643999999999997</v>
      </c>
      <c r="C2085" s="2">
        <f t="shared" si="253"/>
        <v>-9.3000000000005301E-3</v>
      </c>
      <c r="D2085" s="2">
        <f t="shared" si="254"/>
        <v>5.5537200000000002</v>
      </c>
      <c r="E2085" s="2">
        <f t="shared" si="256"/>
        <v>5.6165499999999993</v>
      </c>
      <c r="F2085" s="2">
        <f t="shared" si="257"/>
        <v>5.5138550000000013</v>
      </c>
      <c r="G2085" s="2">
        <f t="shared" si="251"/>
        <v>5.487131999999999</v>
      </c>
      <c r="H2085" s="2">
        <f t="shared" si="255"/>
        <v>5.2991399999999969</v>
      </c>
      <c r="I2085" s="2">
        <f t="array" ref="I2085">SUMPRODUCT(B2069:B2088, (ROW(B2069:B2088)-ROW(B2069)+1)) / (20*21/2)</f>
        <v>5.5908799999999994</v>
      </c>
      <c r="J2085" s="2">
        <f t="shared" si="258"/>
        <v>5.5352523963831279</v>
      </c>
      <c r="K2085" s="2">
        <f t="shared" si="252"/>
        <v>5.5228983034216848</v>
      </c>
    </row>
    <row r="2086" spans="1:11" ht="13.5" x14ac:dyDescent="0.25">
      <c r="A2086" s="3">
        <f>TITRES_STAT!B2089</f>
        <v>45041</v>
      </c>
      <c r="B2086" s="6">
        <f>TITRES_STAT!D2089</f>
        <v>5.6269</v>
      </c>
      <c r="C2086" s="2">
        <f t="shared" si="253"/>
        <v>-3.7499999999999645E-2</v>
      </c>
      <c r="D2086" s="2">
        <f t="shared" si="254"/>
        <v>5.5987400000000003</v>
      </c>
      <c r="E2086" s="2">
        <f t="shared" si="256"/>
        <v>5.6353100000000005</v>
      </c>
      <c r="F2086" s="2">
        <f t="shared" si="257"/>
        <v>5.5232350000000014</v>
      </c>
      <c r="G2086" s="2">
        <f t="shared" si="251"/>
        <v>5.4837559999999987</v>
      </c>
      <c r="H2086" s="2">
        <f t="shared" si="255"/>
        <v>5.3052359999999963</v>
      </c>
      <c r="I2086" s="2">
        <f t="array" ref="I2086">SUMPRODUCT(B2070:B2089, (ROW(B2070:B2089)-ROW(B2070)+1)) / (20*21/2)</f>
        <v>5.5927090476190484</v>
      </c>
      <c r="J2086" s="2">
        <f t="shared" si="258"/>
        <v>5.5439807395847343</v>
      </c>
      <c r="K2086" s="2">
        <f t="shared" si="252"/>
        <v>5.5269768013267164</v>
      </c>
    </row>
    <row r="2087" spans="1:11" ht="13.5" x14ac:dyDescent="0.25">
      <c r="A2087" s="3">
        <f>TITRES_STAT!B2090</f>
        <v>45042</v>
      </c>
      <c r="B2087" s="6">
        <f>TITRES_STAT!D2090</f>
        <v>5.6269</v>
      </c>
      <c r="C2087" s="2">
        <f t="shared" si="253"/>
        <v>0</v>
      </c>
      <c r="D2087" s="2">
        <f t="shared" si="254"/>
        <v>5.6437599999999994</v>
      </c>
      <c r="E2087" s="2">
        <f t="shared" si="256"/>
        <v>5.6240600000000001</v>
      </c>
      <c r="F2087" s="2">
        <f t="shared" si="257"/>
        <v>5.5326150000000016</v>
      </c>
      <c r="G2087" s="2">
        <f t="shared" si="251"/>
        <v>5.4837559999999987</v>
      </c>
      <c r="H2087" s="2">
        <f t="shared" si="255"/>
        <v>5.3105819999999975</v>
      </c>
      <c r="I2087" s="2">
        <f t="array" ref="I2087">SUMPRODUCT(B2071:B2090, (ROW(B2071:B2090)-ROW(B2071)+1)) / (20*21/2)</f>
        <v>5.593957619047619</v>
      </c>
      <c r="J2087" s="2">
        <f t="shared" si="258"/>
        <v>5.5518778120052357</v>
      </c>
      <c r="K2087" s="2">
        <f t="shared" si="252"/>
        <v>5.5308953581374336</v>
      </c>
    </row>
    <row r="2088" spans="1:11" ht="13.5" x14ac:dyDescent="0.25">
      <c r="A2088" s="3">
        <f>TITRES_STAT!B2091</f>
        <v>45043</v>
      </c>
      <c r="B2088" s="6">
        <f>TITRES_STAT!D2091</f>
        <v>5.6269</v>
      </c>
      <c r="C2088" s="2">
        <f t="shared" si="253"/>
        <v>0</v>
      </c>
      <c r="D2088" s="2">
        <f t="shared" si="254"/>
        <v>5.6437599999999994</v>
      </c>
      <c r="E2088" s="2">
        <f t="shared" si="256"/>
        <v>5.6128099999999996</v>
      </c>
      <c r="F2088" s="2">
        <f t="shared" si="257"/>
        <v>5.5419950000000018</v>
      </c>
      <c r="G2088" s="2">
        <f t="shared" si="251"/>
        <v>5.4796299999999984</v>
      </c>
      <c r="H2088" s="2">
        <f t="shared" si="255"/>
        <v>5.315505499999996</v>
      </c>
      <c r="I2088" s="2">
        <f t="array" ref="I2088">SUMPRODUCT(B2072:B2091, (ROW(B2072:B2091)-ROW(B2072)+1)) / (20*21/2)</f>
        <v>5.5932838095238093</v>
      </c>
      <c r="J2088" s="2">
        <f t="shared" si="258"/>
        <v>5.5590227822904508</v>
      </c>
      <c r="K2088" s="2">
        <f t="shared" si="252"/>
        <v>5.5346602460536127</v>
      </c>
    </row>
    <row r="2089" spans="1:11" ht="13.5" x14ac:dyDescent="0.25">
      <c r="A2089" s="3">
        <f>TITRES_STAT!B2092</f>
        <v>45044</v>
      </c>
      <c r="B2089" s="6">
        <f>TITRES_STAT!D2092</f>
        <v>5.5612000000000004</v>
      </c>
      <c r="C2089" s="2">
        <f t="shared" si="253"/>
        <v>-6.5699999999999648E-2</v>
      </c>
      <c r="D2089" s="2">
        <f t="shared" si="254"/>
        <v>5.6212599999999995</v>
      </c>
      <c r="E2089" s="2">
        <f t="shared" si="256"/>
        <v>5.5949899999999992</v>
      </c>
      <c r="F2089" s="2">
        <f t="shared" si="257"/>
        <v>5.5480900000000011</v>
      </c>
      <c r="G2089" s="2">
        <f t="shared" si="251"/>
        <v>5.4741899999999983</v>
      </c>
      <c r="H2089" s="2">
        <f t="shared" si="255"/>
        <v>5.3210384999999967</v>
      </c>
      <c r="I2089" s="2">
        <f t="array" ref="I2089">SUMPRODUCT(B2073:B2092, (ROW(B2073:B2092)-ROW(B2073)+1)) / (20*21/2)</f>
        <v>5.6215609523809515</v>
      </c>
      <c r="J2089" s="2">
        <f t="shared" si="258"/>
        <v>5.5592301363580265</v>
      </c>
      <c r="K2089" s="2">
        <f t="shared" si="252"/>
        <v>5.5357010207181769</v>
      </c>
    </row>
    <row r="2090" spans="1:11" ht="13.5" x14ac:dyDescent="0.25">
      <c r="A2090" s="3">
        <f>TITRES_STAT!B2093</f>
        <v>45048</v>
      </c>
      <c r="B2090" s="6">
        <f>TITRES_STAT!D2093</f>
        <v>5.5612000000000004</v>
      </c>
      <c r="C2090" s="2">
        <f t="shared" si="253"/>
        <v>0</v>
      </c>
      <c r="D2090" s="2">
        <f t="shared" si="254"/>
        <v>5.6006200000000002</v>
      </c>
      <c r="E2090" s="2">
        <f t="shared" si="256"/>
        <v>5.5771699999999997</v>
      </c>
      <c r="F2090" s="2">
        <f t="shared" si="257"/>
        <v>5.5588750000000022</v>
      </c>
      <c r="G2090" s="2">
        <f t="shared" si="251"/>
        <v>5.4756899999999984</v>
      </c>
      <c r="H2090" s="2">
        <f t="shared" si="255"/>
        <v>5.3265714999999974</v>
      </c>
      <c r="I2090" s="2">
        <f t="array" ref="I2090">SUMPRODUCT(B2074:B2093, (ROW(B2074:B2093)-ROW(B2074)+1)) / (20*21/2)</f>
        <v>5.632844761904761</v>
      </c>
      <c r="J2090" s="2">
        <f t="shared" si="258"/>
        <v>5.5594177424191669</v>
      </c>
      <c r="K2090" s="2">
        <f t="shared" si="252"/>
        <v>5.5367009806900134</v>
      </c>
    </row>
    <row r="2091" spans="1:11" ht="13.5" x14ac:dyDescent="0.25">
      <c r="A2091" s="3">
        <f>TITRES_STAT!B2094</f>
        <v>45049</v>
      </c>
      <c r="B2091" s="6">
        <f>TITRES_STAT!D2094</f>
        <v>5.5518000000000001</v>
      </c>
      <c r="C2091" s="2">
        <f t="shared" si="253"/>
        <v>-9.400000000000297E-3</v>
      </c>
      <c r="D2091" s="2">
        <f t="shared" si="254"/>
        <v>5.5856000000000003</v>
      </c>
      <c r="E2091" s="2">
        <f t="shared" si="256"/>
        <v>5.5921700000000003</v>
      </c>
      <c r="F2091" s="2">
        <f t="shared" si="257"/>
        <v>5.5691900000000016</v>
      </c>
      <c r="G2091" s="2">
        <f t="shared" si="251"/>
        <v>5.4741879999999989</v>
      </c>
      <c r="H2091" s="2">
        <f t="shared" si="255"/>
        <v>5.3318229999999964</v>
      </c>
      <c r="I2091" s="2">
        <f t="array" ref="I2091">SUMPRODUCT(B2075:B2094, (ROW(B2075:B2094)-ROW(B2075)+1)) / (20*21/2)</f>
        <v>5.642821904761905</v>
      </c>
      <c r="J2091" s="2">
        <f t="shared" si="258"/>
        <v>5.5586922431411514</v>
      </c>
      <c r="K2091" s="2">
        <f t="shared" si="252"/>
        <v>5.5372930990943274</v>
      </c>
    </row>
    <row r="2092" spans="1:11" ht="13.5" x14ac:dyDescent="0.25">
      <c r="A2092" s="3">
        <f>TITRES_STAT!B2095</f>
        <v>45050</v>
      </c>
      <c r="B2092" s="6">
        <f>TITRES_STAT!D2095</f>
        <v>5.8661000000000003</v>
      </c>
      <c r="C2092" s="2">
        <f t="shared" si="253"/>
        <v>0.31430000000000025</v>
      </c>
      <c r="D2092" s="2">
        <f t="shared" si="254"/>
        <v>5.6334400000000002</v>
      </c>
      <c r="E2092" s="2">
        <f t="shared" si="256"/>
        <v>5.6386000000000003</v>
      </c>
      <c r="F2092" s="2">
        <f t="shared" si="257"/>
        <v>5.5952200000000021</v>
      </c>
      <c r="G2092" s="2">
        <f t="shared" si="251"/>
        <v>5.4793479999999999</v>
      </c>
      <c r="H2092" s="2">
        <f t="shared" si="255"/>
        <v>5.3386459999999962</v>
      </c>
      <c r="I2092" s="2">
        <f t="array" ref="I2092">SUMPRODUCT(B2076:B2095, (ROW(B2076:B2095)-ROW(B2076)+1)) / (20*21/2)</f>
        <v>5.6514923809523809</v>
      </c>
      <c r="J2092" s="2">
        <f t="shared" si="258"/>
        <v>5.5879691723658036</v>
      </c>
      <c r="K2092" s="2">
        <f t="shared" si="252"/>
        <v>5.5501874873651378</v>
      </c>
    </row>
    <row r="2093" spans="1:11" ht="13.5" x14ac:dyDescent="0.25">
      <c r="A2093" s="3">
        <f>TITRES_STAT!B2096</f>
        <v>45051</v>
      </c>
      <c r="B2093" s="6">
        <f>TITRES_STAT!D2096</f>
        <v>5.7137000000000002</v>
      </c>
      <c r="C2093" s="2">
        <f t="shared" si="253"/>
        <v>-0.15240000000000009</v>
      </c>
      <c r="D2093" s="2">
        <f t="shared" si="254"/>
        <v>5.6507999999999994</v>
      </c>
      <c r="E2093" s="2">
        <f t="shared" si="256"/>
        <v>5.6472800000000003</v>
      </c>
      <c r="F2093" s="2">
        <f t="shared" si="257"/>
        <v>5.6089400000000023</v>
      </c>
      <c r="G2093" s="2">
        <f t="shared" si="251"/>
        <v>5.4814600000000011</v>
      </c>
      <c r="H2093" s="2">
        <f t="shared" si="255"/>
        <v>5.3444724999999975</v>
      </c>
      <c r="I2093" s="2">
        <f t="array" ref="I2093">SUMPRODUCT(B2077:B2096, (ROW(B2077:B2096)-ROW(B2077)+1)) / (20*21/2)</f>
        <v>5.6588561904761914</v>
      </c>
      <c r="J2093" s="2">
        <f t="shared" si="258"/>
        <v>5.5999435369023933</v>
      </c>
      <c r="K2093" s="2">
        <f t="shared" si="252"/>
        <v>5.5565997427625833</v>
      </c>
    </row>
    <row r="2094" spans="1:11" ht="13.5" x14ac:dyDescent="0.25">
      <c r="A2094" s="3">
        <f>TITRES_STAT!B2097</f>
        <v>45054</v>
      </c>
      <c r="B2094" s="6">
        <f>TITRES_STAT!D2097</f>
        <v>5.7137000000000002</v>
      </c>
      <c r="C2094" s="2">
        <f t="shared" si="253"/>
        <v>0</v>
      </c>
      <c r="D2094" s="2">
        <f t="shared" si="254"/>
        <v>5.6812999999999994</v>
      </c>
      <c r="E2094" s="2">
        <f t="shared" si="256"/>
        <v>5.6512800000000007</v>
      </c>
      <c r="F2094" s="2">
        <f t="shared" si="257"/>
        <v>5.6226600000000015</v>
      </c>
      <c r="G2094" s="2">
        <f t="shared" si="251"/>
        <v>5.4835720000000014</v>
      </c>
      <c r="H2094" s="2">
        <f t="shared" si="255"/>
        <v>5.3510024999999972</v>
      </c>
      <c r="I2094" s="2">
        <f t="array" ref="I2094">SUMPRODUCT(B2078:B2097, (ROW(B2078:B2097)-ROW(B2078)+1)) / (20*21/2)</f>
        <v>5.6649133333333337</v>
      </c>
      <c r="J2094" s="2">
        <f t="shared" si="258"/>
        <v>5.610777485768832</v>
      </c>
      <c r="K2094" s="2">
        <f t="shared" si="252"/>
        <v>5.5627605371640509</v>
      </c>
    </row>
    <row r="2095" spans="1:11" ht="13.5" x14ac:dyDescent="0.25">
      <c r="A2095" s="3">
        <f>TITRES_STAT!B2098</f>
        <v>45055</v>
      </c>
      <c r="B2095" s="6">
        <f>TITRES_STAT!D2098</f>
        <v>5.7137000000000002</v>
      </c>
      <c r="C2095" s="2">
        <f t="shared" si="253"/>
        <v>0</v>
      </c>
      <c r="D2095" s="2">
        <f t="shared" si="254"/>
        <v>5.7117999999999993</v>
      </c>
      <c r="E2095" s="2">
        <f t="shared" si="256"/>
        <v>5.6562100000000015</v>
      </c>
      <c r="F2095" s="2">
        <f t="shared" si="257"/>
        <v>5.6363800000000008</v>
      </c>
      <c r="G2095" s="2">
        <f t="shared" si="251"/>
        <v>5.4854960000000013</v>
      </c>
      <c r="H2095" s="2">
        <f t="shared" si="255"/>
        <v>5.3565009999999971</v>
      </c>
      <c r="I2095" s="2">
        <f t="array" ref="I2095">SUMPRODUCT(B2079:B2098, (ROW(B2079:B2098)-ROW(B2079)+1)) / (20*21/2)</f>
        <v>5.6710928571428578</v>
      </c>
      <c r="J2095" s="2">
        <f t="shared" si="258"/>
        <v>5.6205796299813242</v>
      </c>
      <c r="K2095" s="2">
        <f t="shared" si="252"/>
        <v>5.5686797317850685</v>
      </c>
    </row>
    <row r="2096" spans="1:11" ht="13.5" x14ac:dyDescent="0.25">
      <c r="A2096" s="3">
        <f>TITRES_STAT!B2099</f>
        <v>45056</v>
      </c>
      <c r="B2096" s="6">
        <f>TITRES_STAT!D2099</f>
        <v>5.7137000000000002</v>
      </c>
      <c r="C2096" s="2">
        <f t="shared" si="253"/>
        <v>0</v>
      </c>
      <c r="D2096" s="2">
        <f t="shared" si="254"/>
        <v>5.7441800000000001</v>
      </c>
      <c r="E2096" s="2">
        <f t="shared" si="256"/>
        <v>5.6648900000000015</v>
      </c>
      <c r="F2096" s="2">
        <f t="shared" si="257"/>
        <v>5.650100000000001</v>
      </c>
      <c r="G2096" s="2">
        <f t="shared" si="251"/>
        <v>5.4872320000000014</v>
      </c>
      <c r="H2096" s="2">
        <f t="shared" si="255"/>
        <v>5.3625619999999969</v>
      </c>
      <c r="I2096" s="2">
        <f t="array" ref="I2096">SUMPRODUCT(B2080:B2099, (ROW(B2080:B2099)-ROW(B2080)+1)) / (20*21/2)</f>
        <v>5.677394761904762</v>
      </c>
      <c r="J2096" s="2">
        <f t="shared" si="258"/>
        <v>5.6294482366497691</v>
      </c>
      <c r="K2096" s="2">
        <f t="shared" si="252"/>
        <v>5.5743668011268301</v>
      </c>
    </row>
    <row r="2097" spans="1:11" ht="13.5" x14ac:dyDescent="0.25">
      <c r="A2097" s="3">
        <f>TITRES_STAT!B2100</f>
        <v>45057</v>
      </c>
      <c r="B2097" s="6">
        <f>TITRES_STAT!D2100</f>
        <v>5.7137000000000002</v>
      </c>
      <c r="C2097" s="2">
        <f t="shared" si="253"/>
        <v>0</v>
      </c>
      <c r="D2097" s="2">
        <f t="shared" si="254"/>
        <v>5.7137000000000002</v>
      </c>
      <c r="E2097" s="2">
        <f t="shared" si="256"/>
        <v>5.6735700000000016</v>
      </c>
      <c r="F2097" s="2">
        <f t="shared" si="257"/>
        <v>5.6488150000000008</v>
      </c>
      <c r="G2097" s="2">
        <f t="shared" si="251"/>
        <v>5.4917820000000015</v>
      </c>
      <c r="H2097" s="2">
        <f t="shared" si="255"/>
        <v>5.3686229999999977</v>
      </c>
      <c r="I2097" s="2">
        <f t="array" ref="I2097">SUMPRODUCT(B2081:B2100, (ROW(B2081:B2100)-ROW(B2081)+1)) / (20*21/2)</f>
        <v>5.6838190476190471</v>
      </c>
      <c r="J2097" s="2">
        <f t="shared" si="258"/>
        <v>5.6374722141116953</v>
      </c>
      <c r="K2097" s="2">
        <f t="shared" si="252"/>
        <v>5.579830848141464</v>
      </c>
    </row>
    <row r="2098" spans="1:11" ht="13.5" x14ac:dyDescent="0.25">
      <c r="A2098" s="3">
        <f>TITRES_STAT!B2101</f>
        <v>45058</v>
      </c>
      <c r="B2098" s="6">
        <f>TITRES_STAT!D2101</f>
        <v>5.7137000000000002</v>
      </c>
      <c r="C2098" s="2">
        <f t="shared" si="253"/>
        <v>0</v>
      </c>
      <c r="D2098" s="2">
        <f t="shared" si="254"/>
        <v>5.7137000000000002</v>
      </c>
      <c r="E2098" s="2">
        <f t="shared" si="256"/>
        <v>5.6822500000000016</v>
      </c>
      <c r="F2098" s="2">
        <f t="shared" si="257"/>
        <v>5.6475300000000015</v>
      </c>
      <c r="G2098" s="2">
        <f t="shared" ref="G2098:G2161" si="259">AVERAGE(B2049:B2098)</f>
        <v>5.4937060000000004</v>
      </c>
      <c r="H2098" s="2">
        <f t="shared" si="255"/>
        <v>5.3746839999999976</v>
      </c>
      <c r="I2098" s="2">
        <f t="array" ref="I2098">SUMPRODUCT(B2082:B2101, (ROW(B2082:B2101)-ROW(B2082)+1)) / (20*21/2)</f>
        <v>5.7039657142857152</v>
      </c>
      <c r="J2098" s="2">
        <f t="shared" si="258"/>
        <v>5.6447320032439148</v>
      </c>
      <c r="K2098" s="2">
        <f t="shared" si="252"/>
        <v>5.585080618802583</v>
      </c>
    </row>
    <row r="2099" spans="1:11" ht="13.5" x14ac:dyDescent="0.25">
      <c r="A2099" s="3">
        <f>TITRES_STAT!B2102</f>
        <v>45061</v>
      </c>
      <c r="B2099" s="6">
        <f>TITRES_STAT!D2102</f>
        <v>5.7137000000000002</v>
      </c>
      <c r="C2099" s="2">
        <f t="shared" si="253"/>
        <v>0</v>
      </c>
      <c r="D2099" s="2">
        <f t="shared" si="254"/>
        <v>5.7137000000000002</v>
      </c>
      <c r="E2099" s="2">
        <f t="shared" si="256"/>
        <v>5.6975000000000007</v>
      </c>
      <c r="F2099" s="2">
        <f t="shared" si="257"/>
        <v>5.6462450000000004</v>
      </c>
      <c r="G2099" s="2">
        <f t="shared" si="259"/>
        <v>5.4973180000000017</v>
      </c>
      <c r="H2099" s="2">
        <f t="shared" si="255"/>
        <v>5.3807919999999969</v>
      </c>
      <c r="I2099" s="2">
        <f t="array" ref="I2099">SUMPRODUCT(B2083:B2102, (ROW(B2083:B2102)-ROW(B2083)+1)) / (20*21/2)</f>
        <v>5.6892995238095239</v>
      </c>
      <c r="J2099" s="2">
        <f t="shared" si="258"/>
        <v>5.6513003838873512</v>
      </c>
      <c r="K2099" s="2">
        <f t="shared" ref="K2099:K2162" si="260">$K$4*B2099+(1-$K$4)*K2098</f>
        <v>5.5901245161044422</v>
      </c>
    </row>
    <row r="2100" spans="1:11" ht="13.5" x14ac:dyDescent="0.25">
      <c r="A2100" s="3">
        <f>TITRES_STAT!B2103</f>
        <v>45062</v>
      </c>
      <c r="B2100" s="6">
        <f>TITRES_STAT!D2103</f>
        <v>5.7137000000000002</v>
      </c>
      <c r="C2100" s="2">
        <f t="shared" si="253"/>
        <v>0</v>
      </c>
      <c r="D2100" s="2">
        <f t="shared" si="254"/>
        <v>5.7137000000000002</v>
      </c>
      <c r="E2100" s="2">
        <f t="shared" si="256"/>
        <v>5.7127500000000015</v>
      </c>
      <c r="F2100" s="2">
        <f t="shared" si="257"/>
        <v>5.6449600000000011</v>
      </c>
      <c r="G2100" s="2">
        <f t="shared" si="259"/>
        <v>5.5009300000000003</v>
      </c>
      <c r="H2100" s="2">
        <f t="shared" si="255"/>
        <v>5.3861964999999978</v>
      </c>
      <c r="I2100" s="2">
        <f t="array" ref="I2100">SUMPRODUCT(B2084:B2103, (ROW(B2084:B2103)-ROW(B2084)+1)) / (20*21/2)</f>
        <v>5.7040338095238106</v>
      </c>
      <c r="J2100" s="2">
        <f t="shared" si="258"/>
        <v>5.6572432044695082</v>
      </c>
      <c r="K2100" s="2">
        <f t="shared" si="260"/>
        <v>5.5949706135121113</v>
      </c>
    </row>
    <row r="2101" spans="1:11" ht="13.5" x14ac:dyDescent="0.25">
      <c r="A2101" s="3">
        <f>TITRES_STAT!B2104</f>
        <v>45063</v>
      </c>
      <c r="B2101" s="6">
        <f>TITRES_STAT!D2104</f>
        <v>5.8564999999999996</v>
      </c>
      <c r="C2101" s="2">
        <f t="shared" si="253"/>
        <v>0.14279999999999937</v>
      </c>
      <c r="D2101" s="2">
        <f t="shared" si="254"/>
        <v>5.7422599999999999</v>
      </c>
      <c r="E2101" s="2">
        <f t="shared" si="256"/>
        <v>5.7432200000000009</v>
      </c>
      <c r="F2101" s="2">
        <f t="shared" si="257"/>
        <v>5.667695000000001</v>
      </c>
      <c r="G2101" s="2">
        <f t="shared" si="259"/>
        <v>5.5073980000000002</v>
      </c>
      <c r="H2101" s="2">
        <f t="shared" si="255"/>
        <v>5.392971499999998</v>
      </c>
      <c r="I2101" s="2">
        <f t="array" ref="I2101">SUMPRODUCT(B2085:B2104, (ROW(B2085:B2104)-ROW(B2085)+1)) / (20*21/2)</f>
        <v>5.7123628571428569</v>
      </c>
      <c r="J2101" s="2">
        <f t="shared" si="258"/>
        <v>5.6762200421390787</v>
      </c>
      <c r="K2101" s="2">
        <f t="shared" si="260"/>
        <v>5.6052266678841853</v>
      </c>
    </row>
    <row r="2102" spans="1:11" ht="13.5" x14ac:dyDescent="0.25">
      <c r="A2102" s="3">
        <f>TITRES_STAT!B2105</f>
        <v>45064</v>
      </c>
      <c r="B2102" s="6">
        <f>TITRES_STAT!D2105</f>
        <v>5.5137</v>
      </c>
      <c r="C2102" s="2">
        <f t="shared" si="253"/>
        <v>-0.34279999999999955</v>
      </c>
      <c r="D2102" s="2">
        <f t="shared" si="254"/>
        <v>5.7022600000000008</v>
      </c>
      <c r="E2102" s="2">
        <f t="shared" si="256"/>
        <v>5.7079800000000009</v>
      </c>
      <c r="F2102" s="2">
        <f t="shared" si="257"/>
        <v>5.6732900000000006</v>
      </c>
      <c r="G2102" s="2">
        <f t="shared" si="259"/>
        <v>5.5070099999999975</v>
      </c>
      <c r="H2102" s="2">
        <f t="shared" si="255"/>
        <v>5.3980324999999967</v>
      </c>
      <c r="I2102" s="2">
        <f t="array" ref="I2102">SUMPRODUCT(B2086:B2105, (ROW(B2086:B2105)-ROW(B2086)+1)) / (20*21/2)</f>
        <v>5.7202295238095235</v>
      </c>
      <c r="J2102" s="2">
        <f t="shared" si="258"/>
        <v>5.6607419428877375</v>
      </c>
      <c r="K2102" s="2">
        <f t="shared" si="260"/>
        <v>5.6016373867906877</v>
      </c>
    </row>
    <row r="2103" spans="1:11" ht="13.5" x14ac:dyDescent="0.25">
      <c r="A2103" s="3">
        <f>TITRES_STAT!B2106</f>
        <v>45065</v>
      </c>
      <c r="B2103" s="6">
        <f>TITRES_STAT!D2106</f>
        <v>5.8280000000000003</v>
      </c>
      <c r="C2103" s="2">
        <f t="shared" si="253"/>
        <v>0.31430000000000025</v>
      </c>
      <c r="D2103" s="2">
        <f t="shared" si="254"/>
        <v>5.7251199999999995</v>
      </c>
      <c r="E2103" s="2">
        <f t="shared" si="256"/>
        <v>5.7194100000000008</v>
      </c>
      <c r="F2103" s="2">
        <f t="shared" si="257"/>
        <v>5.683345000000001</v>
      </c>
      <c r="G2103" s="2">
        <f t="shared" si="259"/>
        <v>5.5129079999999977</v>
      </c>
      <c r="H2103" s="2">
        <f t="shared" si="255"/>
        <v>5.4046649999999969</v>
      </c>
      <c r="I2103" s="2">
        <f t="array" ref="I2103">SUMPRODUCT(B2087:B2106, (ROW(B2087:B2106)-ROW(B2087)+1)) / (20*21/2)</f>
        <v>5.7040085714285711</v>
      </c>
      <c r="J2103" s="2">
        <f t="shared" si="258"/>
        <v>5.6766712816603331</v>
      </c>
      <c r="K2103" s="2">
        <f t="shared" si="260"/>
        <v>5.610514352014583</v>
      </c>
    </row>
    <row r="2104" spans="1:11" ht="13.5" x14ac:dyDescent="0.25">
      <c r="A2104" s="3">
        <f>TITRES_STAT!B2107</f>
        <v>45068</v>
      </c>
      <c r="B2104" s="6">
        <f>TITRES_STAT!D2107</f>
        <v>5.7708000000000004</v>
      </c>
      <c r="C2104" s="2">
        <f t="shared" si="253"/>
        <v>-5.7199999999999918E-2</v>
      </c>
      <c r="D2104" s="2">
        <f t="shared" si="254"/>
        <v>5.7365399999999998</v>
      </c>
      <c r="E2104" s="2">
        <f t="shared" si="256"/>
        <v>5.7251200000000004</v>
      </c>
      <c r="F2104" s="2">
        <f t="shared" si="257"/>
        <v>5.6882000000000001</v>
      </c>
      <c r="G2104" s="2">
        <f t="shared" si="259"/>
        <v>5.5176620000000005</v>
      </c>
      <c r="H2104" s="2">
        <f t="shared" si="255"/>
        <v>5.4110114999999972</v>
      </c>
      <c r="I2104" s="2">
        <f t="array" ref="I2104">SUMPRODUCT(B2088:B2107, (ROW(B2088:B2107)-ROW(B2088)+1)) / (20*21/2)</f>
        <v>5.7064242857142871</v>
      </c>
      <c r="J2104" s="2">
        <f t="shared" si="258"/>
        <v>5.6856359215022056</v>
      </c>
      <c r="K2104" s="2">
        <f t="shared" si="260"/>
        <v>5.6168000637002855</v>
      </c>
    </row>
    <row r="2105" spans="1:11" ht="13.5" x14ac:dyDescent="0.25">
      <c r="A2105" s="3">
        <f>TITRES_STAT!B2108</f>
        <v>45069</v>
      </c>
      <c r="B2105" s="6">
        <f>TITRES_STAT!D2108</f>
        <v>5.7708000000000004</v>
      </c>
      <c r="C2105" s="2">
        <f t="shared" si="253"/>
        <v>0</v>
      </c>
      <c r="D2105" s="2">
        <f t="shared" si="254"/>
        <v>5.7479600000000008</v>
      </c>
      <c r="E2105" s="2">
        <f t="shared" si="256"/>
        <v>5.7308300000000001</v>
      </c>
      <c r="F2105" s="2">
        <f t="shared" si="257"/>
        <v>5.6935200000000012</v>
      </c>
      <c r="G2105" s="2">
        <f t="shared" si="259"/>
        <v>5.5289819999999983</v>
      </c>
      <c r="H2105" s="2">
        <f t="shared" si="255"/>
        <v>5.4168424999999969</v>
      </c>
      <c r="I2105" s="2">
        <f t="array" ref="I2105">SUMPRODUCT(B2089:B2108, (ROW(B2089:B2108)-ROW(B2089)+1)) / (20*21/2)</f>
        <v>5.708426666666667</v>
      </c>
      <c r="J2105" s="2">
        <f t="shared" si="258"/>
        <v>5.6937467861210429</v>
      </c>
      <c r="K2105" s="2">
        <f t="shared" si="260"/>
        <v>5.6228392768885094</v>
      </c>
    </row>
    <row r="2106" spans="1:11" ht="13.5" x14ac:dyDescent="0.25">
      <c r="A2106" s="3">
        <f>TITRES_STAT!B2109</f>
        <v>45070</v>
      </c>
      <c r="B2106" s="6">
        <f>TITRES_STAT!D2109</f>
        <v>5.5232000000000001</v>
      </c>
      <c r="C2106" s="2">
        <f t="shared" si="253"/>
        <v>-0.24760000000000026</v>
      </c>
      <c r="D2106" s="2">
        <f t="shared" si="254"/>
        <v>5.6813000000000002</v>
      </c>
      <c r="E2106" s="2">
        <f t="shared" si="256"/>
        <v>5.711780000000001</v>
      </c>
      <c r="F2106" s="2">
        <f t="shared" si="257"/>
        <v>5.6883350000000004</v>
      </c>
      <c r="G2106" s="2">
        <f t="shared" si="259"/>
        <v>5.5338480000000008</v>
      </c>
      <c r="H2106" s="2">
        <f t="shared" si="255"/>
        <v>5.4214354999999967</v>
      </c>
      <c r="I2106" s="2">
        <f t="array" ref="I2106">SUMPRODUCT(B2090:B2109, (ROW(B2090:B2109)-ROW(B2090)+1)) / (20*21/2)</f>
        <v>5.7254347619047623</v>
      </c>
      <c r="J2106" s="2">
        <f t="shared" si="258"/>
        <v>5.6775042350618961</v>
      </c>
      <c r="K2106" s="2">
        <f t="shared" si="260"/>
        <v>5.6189318542654307</v>
      </c>
    </row>
    <row r="2107" spans="1:11" ht="13.5" x14ac:dyDescent="0.25">
      <c r="A2107" s="3">
        <f>TITRES_STAT!B2110</f>
        <v>45071</v>
      </c>
      <c r="B2107" s="6">
        <f>TITRES_STAT!D2110</f>
        <v>5.7137000000000002</v>
      </c>
      <c r="C2107" s="2">
        <f t="shared" si="253"/>
        <v>0.19050000000000011</v>
      </c>
      <c r="D2107" s="2">
        <f t="shared" si="254"/>
        <v>5.7213000000000003</v>
      </c>
      <c r="E2107" s="2">
        <f t="shared" si="256"/>
        <v>5.711780000000001</v>
      </c>
      <c r="F2107" s="2">
        <f t="shared" si="257"/>
        <v>5.6926750000000004</v>
      </c>
      <c r="G2107" s="2">
        <f t="shared" si="259"/>
        <v>5.5475880000000011</v>
      </c>
      <c r="H2107" s="2">
        <f t="shared" si="255"/>
        <v>5.4272619999999971</v>
      </c>
      <c r="I2107" s="2">
        <f t="array" ref="I2107">SUMPRODUCT(B2091:B2110, (ROW(B2091:B2110)-ROW(B2091)+1)) / (20*21/2)</f>
        <v>5.7146409523809529</v>
      </c>
      <c r="J2107" s="2">
        <f t="shared" si="258"/>
        <v>5.6809514507702863</v>
      </c>
      <c r="K2107" s="2">
        <f t="shared" si="260"/>
        <v>5.6226482521373748</v>
      </c>
    </row>
    <row r="2108" spans="1:11" ht="13.5" x14ac:dyDescent="0.25">
      <c r="A2108" s="3">
        <f>TITRES_STAT!B2111</f>
        <v>45072</v>
      </c>
      <c r="B2108" s="6">
        <f>TITRES_STAT!D2111</f>
        <v>5.7137000000000002</v>
      </c>
      <c r="C2108" s="2">
        <f t="shared" si="253"/>
        <v>0</v>
      </c>
      <c r="D2108" s="2">
        <f t="shared" si="254"/>
        <v>5.6984399999999997</v>
      </c>
      <c r="E2108" s="2">
        <f t="shared" si="256"/>
        <v>5.711780000000001</v>
      </c>
      <c r="F2108" s="2">
        <f t="shared" si="257"/>
        <v>5.6970150000000004</v>
      </c>
      <c r="G2108" s="2">
        <f t="shared" si="259"/>
        <v>5.5641420000000004</v>
      </c>
      <c r="H2108" s="2">
        <f t="shared" si="255"/>
        <v>5.4330884999999967</v>
      </c>
      <c r="I2108" s="2">
        <f t="array" ref="I2108">SUMPRODUCT(B2092:B2111, (ROW(B2092:B2111)-ROW(B2092)+1)) / (20*21/2)</f>
        <v>5.7036652380952386</v>
      </c>
      <c r="J2108" s="2">
        <f t="shared" si="258"/>
        <v>5.6840703602207352</v>
      </c>
      <c r="K2108" s="2">
        <f t="shared" si="260"/>
        <v>5.6262189089163011</v>
      </c>
    </row>
    <row r="2109" spans="1:11" ht="13.5" x14ac:dyDescent="0.25">
      <c r="A2109" s="3">
        <f>TITRES_STAT!B2112</f>
        <v>45075</v>
      </c>
      <c r="B2109" s="6">
        <f>TITRES_STAT!D2112</f>
        <v>5.8756000000000004</v>
      </c>
      <c r="C2109" s="2">
        <f t="shared" si="253"/>
        <v>0.16190000000000015</v>
      </c>
      <c r="D2109" s="2">
        <f t="shared" si="254"/>
        <v>5.7194000000000003</v>
      </c>
      <c r="E2109" s="2">
        <f t="shared" si="256"/>
        <v>5.7279700000000009</v>
      </c>
      <c r="F2109" s="2">
        <f t="shared" si="257"/>
        <v>5.7127350000000003</v>
      </c>
      <c r="G2109" s="2">
        <f t="shared" si="259"/>
        <v>5.5786819999999997</v>
      </c>
      <c r="H2109" s="2">
        <f t="shared" si="255"/>
        <v>5.4397714999999973</v>
      </c>
      <c r="I2109" s="2">
        <f t="array" ref="I2109">SUMPRODUCT(B2093:B2112, (ROW(B2093:B2112)-ROW(B2093)+1)) / (20*21/2)</f>
        <v>5.7124152380952387</v>
      </c>
      <c r="J2109" s="2">
        <f t="shared" si="258"/>
        <v>5.7023112782949505</v>
      </c>
      <c r="K2109" s="2">
        <f t="shared" si="260"/>
        <v>5.6359985595470343</v>
      </c>
    </row>
    <row r="2110" spans="1:11" ht="13.5" x14ac:dyDescent="0.25">
      <c r="A2110" s="3">
        <f>TITRES_STAT!B2113</f>
        <v>45076</v>
      </c>
      <c r="B2110" s="6">
        <f>TITRES_STAT!D2113</f>
        <v>5.5994000000000002</v>
      </c>
      <c r="C2110" s="2">
        <f t="shared" si="253"/>
        <v>-0.27620000000000022</v>
      </c>
      <c r="D2110" s="2">
        <f t="shared" si="254"/>
        <v>5.6851199999999995</v>
      </c>
      <c r="E2110" s="2">
        <f t="shared" si="256"/>
        <v>5.7165400000000011</v>
      </c>
      <c r="F2110" s="2">
        <f t="shared" si="257"/>
        <v>5.7146450000000009</v>
      </c>
      <c r="G2110" s="2">
        <f t="shared" si="259"/>
        <v>5.5818840000000014</v>
      </c>
      <c r="H2110" s="2">
        <f t="shared" si="255"/>
        <v>5.4450734999999977</v>
      </c>
      <c r="I2110" s="2">
        <f t="array" ref="I2110">SUMPRODUCT(B2094:B2113, (ROW(B2094:B2113)-ROW(B2094)+1)) / (20*21/2)</f>
        <v>5.7214376190476193</v>
      </c>
      <c r="J2110" s="2">
        <f t="shared" si="258"/>
        <v>5.6925102041716213</v>
      </c>
      <c r="K2110" s="2">
        <f t="shared" si="260"/>
        <v>5.6345633219177387</v>
      </c>
    </row>
    <row r="2111" spans="1:11" ht="13.5" x14ac:dyDescent="0.25">
      <c r="A2111" s="3">
        <f>TITRES_STAT!B2114</f>
        <v>45077</v>
      </c>
      <c r="B2111" s="6">
        <f>TITRES_STAT!D2114</f>
        <v>5.5994000000000002</v>
      </c>
      <c r="C2111" s="2">
        <f t="shared" si="253"/>
        <v>0</v>
      </c>
      <c r="D2111" s="2">
        <f t="shared" si="254"/>
        <v>5.7003599999999999</v>
      </c>
      <c r="E2111" s="2">
        <f t="shared" si="256"/>
        <v>5.6908300000000009</v>
      </c>
      <c r="F2111" s="2">
        <f t="shared" si="257"/>
        <v>5.7170250000000014</v>
      </c>
      <c r="G2111" s="2">
        <f t="shared" si="259"/>
        <v>5.589588</v>
      </c>
      <c r="H2111" s="2">
        <f t="shared" si="255"/>
        <v>5.450375499999998</v>
      </c>
      <c r="I2111" s="2">
        <f t="array" ref="I2111">SUMPRODUCT(B2095:B2114, (ROW(B2095:B2114)-ROW(B2095)+1)) / (20*21/2)</f>
        <v>5.730006666666668</v>
      </c>
      <c r="J2111" s="2">
        <f t="shared" si="258"/>
        <v>5.6836425656790857</v>
      </c>
      <c r="K2111" s="2">
        <f t="shared" si="260"/>
        <v>5.6331843681170435</v>
      </c>
    </row>
    <row r="2112" spans="1:11" ht="13.5" x14ac:dyDescent="0.25">
      <c r="A2112" s="3">
        <f>TITRES_STAT!B2115</f>
        <v>45078</v>
      </c>
      <c r="B2112" s="6">
        <f>TITRES_STAT!D2115</f>
        <v>5.8089000000000004</v>
      </c>
      <c r="C2112" s="2">
        <f t="shared" si="253"/>
        <v>0.20950000000000024</v>
      </c>
      <c r="D2112" s="2">
        <f t="shared" si="254"/>
        <v>5.7194000000000003</v>
      </c>
      <c r="E2112" s="2">
        <f t="shared" si="256"/>
        <v>5.7203500000000007</v>
      </c>
      <c r="F2112" s="2">
        <f t="shared" si="257"/>
        <v>5.7141650000000004</v>
      </c>
      <c r="G2112" s="2">
        <f t="shared" si="259"/>
        <v>5.5997940000000002</v>
      </c>
      <c r="H2112" s="2">
        <f t="shared" si="255"/>
        <v>5.4567249999999978</v>
      </c>
      <c r="I2112" s="2">
        <f t="array" ref="I2112">SUMPRODUCT(B2096:B2115, (ROW(B2096:B2115)-ROW(B2096)+1)) / (20*21/2)</f>
        <v>5.7381223809523831</v>
      </c>
      <c r="J2112" s="2">
        <f t="shared" si="258"/>
        <v>5.69557184513822</v>
      </c>
      <c r="K2112" s="2">
        <f t="shared" si="260"/>
        <v>5.6400751772104929</v>
      </c>
    </row>
    <row r="2113" spans="1:11" ht="13.5" x14ac:dyDescent="0.25">
      <c r="A2113" s="3">
        <f>TITRES_STAT!B2116</f>
        <v>45079</v>
      </c>
      <c r="B2113" s="6">
        <f>TITRES_STAT!D2116</f>
        <v>5.8089000000000004</v>
      </c>
      <c r="C2113" s="2">
        <f t="shared" si="253"/>
        <v>0</v>
      </c>
      <c r="D2113" s="2">
        <f t="shared" si="254"/>
        <v>5.7384400000000007</v>
      </c>
      <c r="E2113" s="2">
        <f t="shared" si="256"/>
        <v>5.7184400000000011</v>
      </c>
      <c r="F2113" s="2">
        <f t="shared" si="257"/>
        <v>5.7189250000000005</v>
      </c>
      <c r="G2113" s="2">
        <f t="shared" si="259"/>
        <v>5.6099999999999985</v>
      </c>
      <c r="H2113" s="2">
        <f t="shared" si="255"/>
        <v>5.4630744999999976</v>
      </c>
      <c r="I2113" s="2">
        <f t="array" ref="I2113">SUMPRODUCT(B2097:B2116, (ROW(B2097:B2116)-ROW(B2097)+1)) / (20*21/2)</f>
        <v>5.745784761904762</v>
      </c>
      <c r="J2113" s="2">
        <f t="shared" si="258"/>
        <v>5.7063650027441035</v>
      </c>
      <c r="K2113" s="2">
        <f t="shared" si="260"/>
        <v>5.6466957584963566</v>
      </c>
    </row>
    <row r="2114" spans="1:11" ht="13.5" x14ac:dyDescent="0.25">
      <c r="A2114" s="3">
        <f>TITRES_STAT!B2117</f>
        <v>45082</v>
      </c>
      <c r="B2114" s="6">
        <f>TITRES_STAT!D2117</f>
        <v>5.8089000000000004</v>
      </c>
      <c r="C2114" s="2">
        <f t="shared" si="253"/>
        <v>0</v>
      </c>
      <c r="D2114" s="2">
        <f t="shared" si="254"/>
        <v>5.7251000000000003</v>
      </c>
      <c r="E2114" s="2">
        <f t="shared" si="256"/>
        <v>5.7222500000000007</v>
      </c>
      <c r="F2114" s="2">
        <f t="shared" si="257"/>
        <v>5.7236850000000006</v>
      </c>
      <c r="G2114" s="2">
        <f t="shared" si="259"/>
        <v>5.6220819999999989</v>
      </c>
      <c r="H2114" s="2">
        <f t="shared" si="255"/>
        <v>5.4694239999999965</v>
      </c>
      <c r="I2114" s="2">
        <f t="array" ref="I2114">SUMPRODUCT(B2098:B2117, (ROW(B2098:B2117)-ROW(B2098)+1)) / (20*21/2)</f>
        <v>5.7529938095238116</v>
      </c>
      <c r="J2114" s="2">
        <f t="shared" si="258"/>
        <v>5.7161302405779981</v>
      </c>
      <c r="K2114" s="2">
        <f t="shared" si="260"/>
        <v>5.6530567091435584</v>
      </c>
    </row>
    <row r="2115" spans="1:11" ht="13.5" x14ac:dyDescent="0.25">
      <c r="A2115" s="3">
        <f>TITRES_STAT!B2118</f>
        <v>45083</v>
      </c>
      <c r="B2115" s="6">
        <f>TITRES_STAT!D2118</f>
        <v>5.8089000000000004</v>
      </c>
      <c r="C2115" s="2">
        <f t="shared" si="253"/>
        <v>0</v>
      </c>
      <c r="D2115" s="2">
        <f t="shared" si="254"/>
        <v>5.7670000000000012</v>
      </c>
      <c r="E2115" s="2">
        <f t="shared" si="256"/>
        <v>5.7260600000000004</v>
      </c>
      <c r="F2115" s="2">
        <f t="shared" si="257"/>
        <v>5.7284449999999998</v>
      </c>
      <c r="G2115" s="2">
        <f t="shared" si="259"/>
        <v>5.6281619999999988</v>
      </c>
      <c r="H2115" s="2">
        <f t="shared" si="255"/>
        <v>5.4757734999999972</v>
      </c>
      <c r="I2115" s="2">
        <f t="array" ref="I2115">SUMPRODUCT(B2099:B2118, (ROW(B2099:B2118)-ROW(B2099)+1)) / (20*21/2)</f>
        <v>5.7597495238095249</v>
      </c>
      <c r="J2115" s="2">
        <f t="shared" si="258"/>
        <v>5.7249654557610459</v>
      </c>
      <c r="K2115" s="2">
        <f t="shared" si="260"/>
        <v>5.6591682107457721</v>
      </c>
    </row>
    <row r="2116" spans="1:11" ht="13.5" x14ac:dyDescent="0.25">
      <c r="A2116" s="3">
        <f>TITRES_STAT!B2119</f>
        <v>45084</v>
      </c>
      <c r="B2116" s="6">
        <f>TITRES_STAT!D2119</f>
        <v>5.8089000000000004</v>
      </c>
      <c r="C2116" s="2">
        <f t="shared" ref="C2116:C2179" si="261">B2116-B2115</f>
        <v>0</v>
      </c>
      <c r="D2116" s="2">
        <f t="shared" si="254"/>
        <v>5.8089000000000004</v>
      </c>
      <c r="E2116" s="2">
        <f t="shared" si="256"/>
        <v>5.7546300000000006</v>
      </c>
      <c r="F2116" s="2">
        <f t="shared" si="257"/>
        <v>5.7332049999999999</v>
      </c>
      <c r="G2116" s="2">
        <f t="shared" si="259"/>
        <v>5.6355539999999982</v>
      </c>
      <c r="H2116" s="2">
        <f t="shared" si="255"/>
        <v>5.482122999999997</v>
      </c>
      <c r="I2116" s="2">
        <f t="array" ref="I2116">SUMPRODUCT(B2100:B2119, (ROW(B2100:B2119)-ROW(B2100)+1)) / (20*21/2)</f>
        <v>5.7460995238095238</v>
      </c>
      <c r="J2116" s="2">
        <f t="shared" si="258"/>
        <v>5.7329592218790424</v>
      </c>
      <c r="K2116" s="2">
        <f t="shared" si="260"/>
        <v>5.6650400456184871</v>
      </c>
    </row>
    <row r="2117" spans="1:11" ht="13.5" x14ac:dyDescent="0.25">
      <c r="A2117" s="3">
        <f>TITRES_STAT!B2120</f>
        <v>45085</v>
      </c>
      <c r="B2117" s="6">
        <f>TITRES_STAT!D2120</f>
        <v>5.8089000000000004</v>
      </c>
      <c r="C2117" s="2">
        <f t="shared" si="261"/>
        <v>0</v>
      </c>
      <c r="D2117" s="2">
        <f t="shared" si="254"/>
        <v>5.8089000000000004</v>
      </c>
      <c r="E2117" s="2">
        <f t="shared" si="256"/>
        <v>5.7641500000000008</v>
      </c>
      <c r="F2117" s="2">
        <f t="shared" si="257"/>
        <v>5.7379649999999991</v>
      </c>
      <c r="G2117" s="2">
        <f t="shared" si="259"/>
        <v>5.6429459999999985</v>
      </c>
      <c r="H2117" s="2">
        <f t="shared" si="255"/>
        <v>5.4884724999999968</v>
      </c>
      <c r="I2117" s="2">
        <f t="array" ref="I2117">SUMPRODUCT(B2101:B2120, (ROW(B2101:B2120)-ROW(B2101)+1)) / (20*21/2)</f>
        <v>5.7329938095238102</v>
      </c>
      <c r="J2117" s="2">
        <f t="shared" si="258"/>
        <v>5.7401916769381813</v>
      </c>
      <c r="K2117" s="2">
        <f t="shared" si="260"/>
        <v>5.6706816124569785</v>
      </c>
    </row>
    <row r="2118" spans="1:11" ht="13.5" x14ac:dyDescent="0.25">
      <c r="A2118" s="3">
        <f>TITRES_STAT!B2121</f>
        <v>45086</v>
      </c>
      <c r="B2118" s="6">
        <f>TITRES_STAT!D2121</f>
        <v>5.8089000000000004</v>
      </c>
      <c r="C2118" s="2">
        <f t="shared" si="261"/>
        <v>0</v>
      </c>
      <c r="D2118" s="2">
        <f t="shared" ref="D2118:D2181" si="262">AVERAGE(B2114:B2118)</f>
        <v>5.8089000000000004</v>
      </c>
      <c r="E2118" s="2">
        <f t="shared" si="256"/>
        <v>5.773670000000001</v>
      </c>
      <c r="F2118" s="2">
        <f t="shared" si="257"/>
        <v>5.7427249999999983</v>
      </c>
      <c r="G2118" s="2">
        <f t="shared" si="259"/>
        <v>5.6503379999999979</v>
      </c>
      <c r="H2118" s="2">
        <f t="shared" si="255"/>
        <v>5.4948219999999957</v>
      </c>
      <c r="I2118" s="2">
        <f t="array" ref="I2118">SUMPRODUCT(B2102:B2121, (ROW(B2102:B2121)-ROW(B2102)+1)) / (20*21/2)</f>
        <v>5.7204323809523823</v>
      </c>
      <c r="J2118" s="2">
        <f t="shared" si="258"/>
        <v>5.7467353267535923</v>
      </c>
      <c r="K2118" s="2">
        <f t="shared" si="260"/>
        <v>5.6761019413802343</v>
      </c>
    </row>
    <row r="2119" spans="1:11" ht="13.5" x14ac:dyDescent="0.25">
      <c r="A2119" s="3">
        <f>TITRES_STAT!B2122</f>
        <v>45089</v>
      </c>
      <c r="B2119" s="6">
        <f>TITRES_STAT!D2122</f>
        <v>5.5994000000000002</v>
      </c>
      <c r="C2119" s="2">
        <f t="shared" si="261"/>
        <v>-0.20950000000000024</v>
      </c>
      <c r="D2119" s="2">
        <f t="shared" si="262"/>
        <v>5.7670000000000003</v>
      </c>
      <c r="E2119" s="2">
        <f t="shared" si="256"/>
        <v>5.7460500000000012</v>
      </c>
      <c r="F2119" s="2">
        <f t="shared" si="257"/>
        <v>5.7370099999999988</v>
      </c>
      <c r="G2119" s="2">
        <f t="shared" si="259"/>
        <v>5.6535399999999978</v>
      </c>
      <c r="H2119" s="2">
        <f t="shared" si="255"/>
        <v>5.5001239999999969</v>
      </c>
      <c r="I2119" s="2">
        <f t="array" ref="I2119">SUMPRODUCT(B2103:B2122, (ROW(B2103:B2122)-ROW(B2103)+1)) / (20*21/2)</f>
        <v>5.7090952380952382</v>
      </c>
      <c r="J2119" s="2">
        <f t="shared" si="258"/>
        <v>5.732703390872298</v>
      </c>
      <c r="K2119" s="2">
        <f t="shared" si="260"/>
        <v>5.6730940221104218</v>
      </c>
    </row>
    <row r="2120" spans="1:11" ht="13.5" x14ac:dyDescent="0.25">
      <c r="A2120" s="3">
        <f>TITRES_STAT!B2123</f>
        <v>45090</v>
      </c>
      <c r="B2120" s="6">
        <f>TITRES_STAT!D2123</f>
        <v>5.5994000000000002</v>
      </c>
      <c r="C2120" s="2">
        <f t="shared" si="261"/>
        <v>0</v>
      </c>
      <c r="D2120" s="2">
        <f t="shared" si="262"/>
        <v>5.7250999999999994</v>
      </c>
      <c r="E2120" s="2">
        <f t="shared" si="256"/>
        <v>5.7460500000000012</v>
      </c>
      <c r="F2120" s="2">
        <f t="shared" si="257"/>
        <v>5.7312949999999994</v>
      </c>
      <c r="G2120" s="2">
        <f t="shared" si="259"/>
        <v>5.6586179999999988</v>
      </c>
      <c r="H2120" s="2">
        <f t="shared" si="255"/>
        <v>5.5054259999999964</v>
      </c>
      <c r="I2120" s="2">
        <f t="array" ref="I2120">SUMPRODUCT(B2104:B2123, (ROW(B2104:B2123)-ROW(B2104)+1)) / (20*21/2)</f>
        <v>5.6973500000000001</v>
      </c>
      <c r="J2120" s="2">
        <f t="shared" si="258"/>
        <v>5.7200078298368409</v>
      </c>
      <c r="K2120" s="2">
        <f t="shared" si="260"/>
        <v>5.6702040604590334</v>
      </c>
    </row>
    <row r="2121" spans="1:11" ht="13.5" x14ac:dyDescent="0.25">
      <c r="A2121" s="3">
        <f>TITRES_STAT!B2124</f>
        <v>45091</v>
      </c>
      <c r="B2121" s="6">
        <f>TITRES_STAT!D2124</f>
        <v>5.5994000000000002</v>
      </c>
      <c r="C2121" s="2">
        <f t="shared" si="261"/>
        <v>0</v>
      </c>
      <c r="D2121" s="2">
        <f t="shared" si="262"/>
        <v>5.6832000000000003</v>
      </c>
      <c r="E2121" s="2">
        <f t="shared" si="256"/>
        <v>5.7460500000000012</v>
      </c>
      <c r="F2121" s="2">
        <f t="shared" si="257"/>
        <v>5.7184399999999993</v>
      </c>
      <c r="G2121" s="2">
        <f t="shared" si="259"/>
        <v>5.663695999999999</v>
      </c>
      <c r="H2121" s="2">
        <f t="shared" si="255"/>
        <v>5.5107279999999967</v>
      </c>
      <c r="I2121" s="2">
        <f t="array" ref="I2121">SUMPRODUCT(B2105:B2124, (ROW(B2105:B2124)-ROW(B2105)+1)) / (20*21/2)</f>
        <v>5.6866933333333334</v>
      </c>
      <c r="J2121" s="2">
        <f t="shared" si="258"/>
        <v>5.70852136985238</v>
      </c>
      <c r="K2121" s="2">
        <f t="shared" si="260"/>
        <v>5.6674274306371109</v>
      </c>
    </row>
    <row r="2122" spans="1:11" ht="13.5" x14ac:dyDescent="0.25">
      <c r="A2122" s="3">
        <f>TITRES_STAT!B2125</f>
        <v>45092</v>
      </c>
      <c r="B2122" s="6">
        <f>TITRES_STAT!D2125</f>
        <v>5.5994000000000002</v>
      </c>
      <c r="C2122" s="2">
        <f t="shared" si="261"/>
        <v>0</v>
      </c>
      <c r="D2122" s="2">
        <f t="shared" si="262"/>
        <v>5.6412999999999993</v>
      </c>
      <c r="E2122" s="2">
        <f t="shared" si="256"/>
        <v>5.7251000000000012</v>
      </c>
      <c r="F2122" s="2">
        <f t="shared" si="257"/>
        <v>5.7227249999999996</v>
      </c>
      <c r="G2122" s="2">
        <f t="shared" si="259"/>
        <v>5.668774</v>
      </c>
      <c r="H2122" s="2">
        <f t="shared" ref="H2122:H2185" si="263">AVERAGE(B1923:B2122)</f>
        <v>5.5160299999999971</v>
      </c>
      <c r="I2122" s="2">
        <f t="array" ref="I2122">SUMPRODUCT(B2106:B2125, (ROW(B2106:B2125)-ROW(B2106)+1)) / (20*21/2)</f>
        <v>5.6877385714285715</v>
      </c>
      <c r="J2122" s="2">
        <f t="shared" si="258"/>
        <v>5.6981288584378671</v>
      </c>
      <c r="K2122" s="2">
        <f t="shared" si="260"/>
        <v>5.6647596882591849</v>
      </c>
    </row>
    <row r="2123" spans="1:11" ht="13.5" x14ac:dyDescent="0.25">
      <c r="A2123" s="3">
        <f>TITRES_STAT!B2126</f>
        <v>45093</v>
      </c>
      <c r="B2123" s="6">
        <f>TITRES_STAT!D2126</f>
        <v>5.5994000000000002</v>
      </c>
      <c r="C2123" s="2">
        <f t="shared" si="261"/>
        <v>0</v>
      </c>
      <c r="D2123" s="2">
        <f t="shared" si="262"/>
        <v>5.5994000000000002</v>
      </c>
      <c r="E2123" s="2">
        <f t="shared" si="256"/>
        <v>5.7041500000000012</v>
      </c>
      <c r="F2123" s="2">
        <f t="shared" si="257"/>
        <v>5.7112950000000007</v>
      </c>
      <c r="G2123" s="2">
        <f t="shared" si="259"/>
        <v>5.6719759999999999</v>
      </c>
      <c r="H2123" s="2">
        <f t="shared" si="263"/>
        <v>5.5213319999999975</v>
      </c>
      <c r="I2123" s="2">
        <f t="array" ref="I2123">SUMPRODUCT(B2107:B2126, (ROW(B2107:B2126)-ROW(B2107)+1)) / (20*21/2)</f>
        <v>5.6890557142857148</v>
      </c>
      <c r="J2123" s="2">
        <f t="shared" si="258"/>
        <v>5.6887261100152129</v>
      </c>
      <c r="K2123" s="2">
        <f t="shared" si="260"/>
        <v>5.6621965632294131</v>
      </c>
    </row>
    <row r="2124" spans="1:11" ht="13.5" x14ac:dyDescent="0.25">
      <c r="A2124" s="3">
        <f>TITRES_STAT!B2127</f>
        <v>45096</v>
      </c>
      <c r="B2124" s="6">
        <f>TITRES_STAT!D2127</f>
        <v>5.5994000000000002</v>
      </c>
      <c r="C2124" s="2">
        <f t="shared" si="261"/>
        <v>0</v>
      </c>
      <c r="D2124" s="2">
        <f t="shared" si="262"/>
        <v>5.5994000000000002</v>
      </c>
      <c r="E2124" s="2">
        <f t="shared" ref="E2124:E2187" si="264">AVERAGE(B2115:B2124)</f>
        <v>5.6832000000000011</v>
      </c>
      <c r="F2124" s="2">
        <f t="shared" si="257"/>
        <v>5.7027250000000009</v>
      </c>
      <c r="G2124" s="2">
        <f t="shared" si="259"/>
        <v>5.6751779999999998</v>
      </c>
      <c r="H2124" s="2">
        <f t="shared" si="263"/>
        <v>5.5266339999999969</v>
      </c>
      <c r="I2124" s="2">
        <f t="array" ref="I2124">SUMPRODUCT(B2108:B2127, (ROW(B2108:B2127)-ROW(B2108)+1)) / (20*21/2)</f>
        <v>5.6876561904761918</v>
      </c>
      <c r="J2124" s="2">
        <f t="shared" si="258"/>
        <v>5.6802188614423352</v>
      </c>
      <c r="K2124" s="2">
        <f t="shared" si="260"/>
        <v>5.6597339529066915</v>
      </c>
    </row>
    <row r="2125" spans="1:11" ht="13.5" x14ac:dyDescent="0.25">
      <c r="A2125" s="3">
        <f>TITRES_STAT!B2128</f>
        <v>45097</v>
      </c>
      <c r="B2125" s="6">
        <f>TITRES_STAT!D2128</f>
        <v>5.7137000000000002</v>
      </c>
      <c r="C2125" s="2">
        <f t="shared" si="261"/>
        <v>0.11430000000000007</v>
      </c>
      <c r="D2125" s="2">
        <f t="shared" si="262"/>
        <v>5.6222599999999998</v>
      </c>
      <c r="E2125" s="2">
        <f t="shared" si="264"/>
        <v>5.6736800000000009</v>
      </c>
      <c r="F2125" s="2">
        <f t="shared" si="257"/>
        <v>5.6998700000000007</v>
      </c>
      <c r="G2125" s="2">
        <f t="shared" si="259"/>
        <v>5.6806659999999995</v>
      </c>
      <c r="H2125" s="2">
        <f t="shared" si="263"/>
        <v>5.5325074999999968</v>
      </c>
      <c r="I2125" s="2">
        <f t="array" ref="I2125">SUMPRODUCT(B2109:B2128, (ROW(B2109:B2128)-ROW(B2109)+1)) / (20*21/2)</f>
        <v>5.6700138095238106</v>
      </c>
      <c r="J2125" s="2">
        <f t="shared" si="258"/>
        <v>5.6834075413049696</v>
      </c>
      <c r="K2125" s="2">
        <f t="shared" si="260"/>
        <v>5.661850268478978</v>
      </c>
    </row>
    <row r="2126" spans="1:11" ht="13.5" x14ac:dyDescent="0.25">
      <c r="A2126" s="3">
        <f>TITRES_STAT!B2129</f>
        <v>45098</v>
      </c>
      <c r="B2126" s="6">
        <f>TITRES_STAT!D2129</f>
        <v>5.7137000000000002</v>
      </c>
      <c r="C2126" s="2">
        <f t="shared" si="261"/>
        <v>0</v>
      </c>
      <c r="D2126" s="2">
        <f t="shared" si="262"/>
        <v>5.6451200000000004</v>
      </c>
      <c r="E2126" s="2">
        <f t="shared" si="264"/>
        <v>5.6641600000000007</v>
      </c>
      <c r="F2126" s="2">
        <f t="shared" si="257"/>
        <v>5.7093950000000016</v>
      </c>
      <c r="G2126" s="2">
        <f t="shared" si="259"/>
        <v>5.6861540000000002</v>
      </c>
      <c r="H2126" s="2">
        <f t="shared" si="263"/>
        <v>5.5383809999999976</v>
      </c>
      <c r="I2126" s="2">
        <f t="array" ref="I2126">SUMPRODUCT(B2110:B2129, (ROW(B2110:B2129)-ROW(B2110)+1)) / (20*21/2)</f>
        <v>5.650564285714287</v>
      </c>
      <c r="J2126" s="2">
        <f t="shared" si="258"/>
        <v>5.6862925373711626</v>
      </c>
      <c r="K2126" s="2">
        <f t="shared" si="260"/>
        <v>5.6638835912837235</v>
      </c>
    </row>
    <row r="2127" spans="1:11" ht="13.5" x14ac:dyDescent="0.25">
      <c r="A2127" s="3">
        <f>TITRES_STAT!B2130</f>
        <v>45099</v>
      </c>
      <c r="B2127" s="6">
        <f>TITRES_STAT!D2130</f>
        <v>5.6947000000000001</v>
      </c>
      <c r="C2127" s="2">
        <f t="shared" si="261"/>
        <v>-1.9000000000000128E-2</v>
      </c>
      <c r="D2127" s="2">
        <f t="shared" si="262"/>
        <v>5.66418</v>
      </c>
      <c r="E2127" s="2">
        <f t="shared" si="264"/>
        <v>5.6527400000000005</v>
      </c>
      <c r="F2127" s="2">
        <f t="shared" si="257"/>
        <v>5.7084450000000011</v>
      </c>
      <c r="G2127" s="2">
        <f t="shared" si="259"/>
        <v>5.6852600000000004</v>
      </c>
      <c r="H2127" s="2">
        <f t="shared" si="263"/>
        <v>5.5441594999999975</v>
      </c>
      <c r="I2127" s="2">
        <f t="array" ref="I2127">SUMPRODUCT(B2111:B2130, (ROW(B2111:B2130)-ROW(B2111)+1)) / (20*21/2)</f>
        <v>5.6329285714285726</v>
      </c>
      <c r="J2127" s="2">
        <f t="shared" si="258"/>
        <v>5.6870932480977183</v>
      </c>
      <c r="K2127" s="2">
        <f t="shared" si="260"/>
        <v>5.6650920779000487</v>
      </c>
    </row>
    <row r="2128" spans="1:11" ht="13.5" x14ac:dyDescent="0.25">
      <c r="A2128" s="3">
        <f>TITRES_STAT!B2131</f>
        <v>45100</v>
      </c>
      <c r="B2128" s="6">
        <f>TITRES_STAT!D2131</f>
        <v>5.5232000000000001</v>
      </c>
      <c r="C2128" s="2">
        <f t="shared" si="261"/>
        <v>-0.17149999999999999</v>
      </c>
      <c r="D2128" s="2">
        <f t="shared" si="262"/>
        <v>5.6489400000000005</v>
      </c>
      <c r="E2128" s="2">
        <f t="shared" si="264"/>
        <v>5.6241700000000012</v>
      </c>
      <c r="F2128" s="2">
        <f t="shared" si="257"/>
        <v>5.6989200000000011</v>
      </c>
      <c r="G2128" s="2">
        <f t="shared" si="259"/>
        <v>5.680936</v>
      </c>
      <c r="H2128" s="2">
        <f t="shared" si="263"/>
        <v>5.5490804999999979</v>
      </c>
      <c r="I2128" s="2">
        <f t="array" ref="I2128">SUMPRODUCT(B2112:B2131, (ROW(B2112:B2131)-ROW(B2112)+1)) / (20*21/2)</f>
        <v>5.6157914285714288</v>
      </c>
      <c r="J2128" s="2">
        <f t="shared" si="258"/>
        <v>5.6714843673265065</v>
      </c>
      <c r="K2128" s="2">
        <f t="shared" si="260"/>
        <v>5.6595276826882825</v>
      </c>
    </row>
    <row r="2129" spans="1:11" ht="13.5" x14ac:dyDescent="0.25">
      <c r="A2129" s="3">
        <f>TITRES_STAT!B2132</f>
        <v>45103</v>
      </c>
      <c r="B2129" s="6">
        <f>TITRES_STAT!D2132</f>
        <v>5.4946999999999999</v>
      </c>
      <c r="C2129" s="2">
        <f t="shared" si="261"/>
        <v>-2.8500000000000192E-2</v>
      </c>
      <c r="D2129" s="2">
        <f t="shared" si="262"/>
        <v>5.6280000000000001</v>
      </c>
      <c r="E2129" s="2">
        <f t="shared" si="264"/>
        <v>5.6137000000000006</v>
      </c>
      <c r="F2129" s="2">
        <f t="shared" si="257"/>
        <v>5.6798750000000009</v>
      </c>
      <c r="G2129" s="2">
        <f t="shared" si="259"/>
        <v>5.6760419999999998</v>
      </c>
      <c r="H2129" s="2">
        <f t="shared" si="263"/>
        <v>5.5538589999999974</v>
      </c>
      <c r="I2129" s="2">
        <f t="array" ref="I2129">SUMPRODUCT(B2113:B2132, (ROW(B2113:B2132)-ROW(B2113)+1)) / (20*21/2)</f>
        <v>5.6091242857142865</v>
      </c>
      <c r="J2129" s="2">
        <f t="shared" si="258"/>
        <v>5.6546477609144583</v>
      </c>
      <c r="K2129" s="2">
        <f t="shared" si="260"/>
        <v>5.6530638519946246</v>
      </c>
    </row>
    <row r="2130" spans="1:11" ht="13.5" x14ac:dyDescent="0.25">
      <c r="A2130" s="3">
        <f>TITRES_STAT!B2133</f>
        <v>45104</v>
      </c>
      <c r="B2130" s="6">
        <f>TITRES_STAT!D2133</f>
        <v>5.4946999999999999</v>
      </c>
      <c r="C2130" s="2">
        <f t="shared" si="261"/>
        <v>0</v>
      </c>
      <c r="D2130" s="2">
        <f t="shared" si="262"/>
        <v>5.5842000000000001</v>
      </c>
      <c r="E2130" s="2">
        <f t="shared" si="264"/>
        <v>5.6032300000000008</v>
      </c>
      <c r="F2130" s="2">
        <f t="shared" si="257"/>
        <v>5.674640000000001</v>
      </c>
      <c r="G2130" s="2">
        <f t="shared" si="259"/>
        <v>5.6711480000000005</v>
      </c>
      <c r="H2130" s="2">
        <f t="shared" si="263"/>
        <v>5.5586374999999979</v>
      </c>
      <c r="I2130" s="2">
        <f t="array" ref="I2130">SUMPRODUCT(B2114:B2133, (ROW(B2114:B2133)-ROW(B2114)+1)) / (20*21/2)</f>
        <v>5.5916642857142849</v>
      </c>
      <c r="J2130" s="2">
        <f t="shared" si="258"/>
        <v>5.6394146408273675</v>
      </c>
      <c r="K2130" s="2">
        <f t="shared" si="260"/>
        <v>5.6468535048575808</v>
      </c>
    </row>
    <row r="2131" spans="1:11" ht="13.5" x14ac:dyDescent="0.25">
      <c r="A2131" s="3">
        <f>TITRES_STAT!B2134</f>
        <v>45107</v>
      </c>
      <c r="B2131" s="6">
        <f>TITRES_STAT!D2134</f>
        <v>5.4946999999999999</v>
      </c>
      <c r="C2131" s="2">
        <f t="shared" si="261"/>
        <v>0</v>
      </c>
      <c r="D2131" s="2">
        <f t="shared" si="262"/>
        <v>5.5404000000000009</v>
      </c>
      <c r="E2131" s="2">
        <f t="shared" si="264"/>
        <v>5.5927600000000002</v>
      </c>
      <c r="F2131" s="2">
        <f t="shared" si="257"/>
        <v>5.6694050000000002</v>
      </c>
      <c r="G2131" s="2">
        <f t="shared" si="259"/>
        <v>5.673006</v>
      </c>
      <c r="H2131" s="2">
        <f t="shared" si="263"/>
        <v>5.5634159999999975</v>
      </c>
      <c r="I2131" s="2">
        <f t="array" ref="I2131">SUMPRODUCT(B2115:B2134, (ROW(B2115:B2134)-ROW(B2115)+1)) / (20*21/2)</f>
        <v>5.5757914285714287</v>
      </c>
      <c r="J2131" s="2">
        <f t="shared" si="258"/>
        <v>5.6256322940819041</v>
      </c>
      <c r="K2131" s="2">
        <f t="shared" si="260"/>
        <v>5.6408867007455195</v>
      </c>
    </row>
    <row r="2132" spans="1:11" ht="13.5" x14ac:dyDescent="0.25">
      <c r="A2132" s="3">
        <f>TITRES_STAT!B2135</f>
        <v>45110</v>
      </c>
      <c r="B2132" s="6">
        <f>TITRES_STAT!D2135</f>
        <v>5.5994000000000002</v>
      </c>
      <c r="C2132" s="2">
        <f t="shared" si="261"/>
        <v>0.10470000000000024</v>
      </c>
      <c r="D2132" s="2">
        <f t="shared" si="262"/>
        <v>5.5213400000000004</v>
      </c>
      <c r="E2132" s="2">
        <f t="shared" si="264"/>
        <v>5.5927600000000011</v>
      </c>
      <c r="F2132" s="2">
        <f t="shared" ref="F2132:F2195" si="265">AVERAGE(B2113:B2132)</f>
        <v>5.6589299999999998</v>
      </c>
      <c r="G2132" s="2">
        <f t="shared" si="259"/>
        <v>5.6769579999999999</v>
      </c>
      <c r="H2132" s="2">
        <f t="shared" si="263"/>
        <v>5.5687179999999978</v>
      </c>
      <c r="I2132" s="2">
        <f t="array" ref="I2132">SUMPRODUCT(B2116:B2135, (ROW(B2116:B2135)-ROW(B2116)+1)) / (20*21/2)</f>
        <v>5.5615057142857136</v>
      </c>
      <c r="J2132" s="2">
        <f t="shared" si="258"/>
        <v>5.6231339803598175</v>
      </c>
      <c r="K2132" s="2">
        <f t="shared" si="260"/>
        <v>5.6392597713045189</v>
      </c>
    </row>
    <row r="2133" spans="1:11" ht="13.5" x14ac:dyDescent="0.25">
      <c r="A2133" s="3">
        <f>TITRES_STAT!B2136</f>
        <v>45111</v>
      </c>
      <c r="B2133" s="6">
        <f>TITRES_STAT!D2136</f>
        <v>5.4756</v>
      </c>
      <c r="C2133" s="2">
        <f t="shared" si="261"/>
        <v>-0.12380000000000013</v>
      </c>
      <c r="D2133" s="2">
        <f t="shared" si="262"/>
        <v>5.5118199999999993</v>
      </c>
      <c r="E2133" s="2">
        <f t="shared" si="264"/>
        <v>5.5803800000000008</v>
      </c>
      <c r="F2133" s="2">
        <f t="shared" si="265"/>
        <v>5.6422650000000001</v>
      </c>
      <c r="G2133" s="2">
        <f t="shared" si="259"/>
        <v>5.6739319999999998</v>
      </c>
      <c r="H2133" s="2">
        <f t="shared" si="263"/>
        <v>5.5734009999999978</v>
      </c>
      <c r="I2133" s="2">
        <f t="array" ref="I2133">SUMPRODUCT(B2117:B2136, (ROW(B2117:B2136)-ROW(B2117)+1)) / (20*21/2)</f>
        <v>5.5488071428571422</v>
      </c>
      <c r="J2133" s="2">
        <f t="shared" ref="J2133:J2196" si="266">$J$4*B2133+J2132*(1-$J$4)</f>
        <v>5.6090831250874542</v>
      </c>
      <c r="K2133" s="2">
        <f t="shared" si="260"/>
        <v>5.6328417410572831</v>
      </c>
    </row>
    <row r="2134" spans="1:11" ht="13.5" x14ac:dyDescent="0.25">
      <c r="A2134" s="3">
        <f>TITRES_STAT!B2137</f>
        <v>45112</v>
      </c>
      <c r="B2134" s="6">
        <f>TITRES_STAT!D2137</f>
        <v>5.4756</v>
      </c>
      <c r="C2134" s="2">
        <f t="shared" si="261"/>
        <v>0</v>
      </c>
      <c r="D2134" s="2">
        <f t="shared" si="262"/>
        <v>5.508</v>
      </c>
      <c r="E2134" s="2">
        <f t="shared" si="264"/>
        <v>5.5680000000000005</v>
      </c>
      <c r="F2134" s="2">
        <f t="shared" si="265"/>
        <v>5.6256000000000004</v>
      </c>
      <c r="G2134" s="2">
        <f t="shared" si="259"/>
        <v>5.6699699999999993</v>
      </c>
      <c r="H2134" s="2">
        <f t="shared" si="263"/>
        <v>5.5780839999999987</v>
      </c>
      <c r="I2134" s="2">
        <f t="array" ref="I2134">SUMPRODUCT(B2118:B2137, (ROW(B2118:B2137)-ROW(B2118)+1)) / (20*21/2)</f>
        <v>5.5376957142857135</v>
      </c>
      <c r="J2134" s="2">
        <f t="shared" si="266"/>
        <v>5.5963704465076969</v>
      </c>
      <c r="K2134" s="2">
        <f t="shared" si="260"/>
        <v>5.6266753982707236</v>
      </c>
    </row>
    <row r="2135" spans="1:11" ht="13.5" x14ac:dyDescent="0.25">
      <c r="A2135" s="3">
        <f>TITRES_STAT!B2138</f>
        <v>45113</v>
      </c>
      <c r="B2135" s="6">
        <f>TITRES_STAT!D2138</f>
        <v>5.4756</v>
      </c>
      <c r="C2135" s="2">
        <f t="shared" si="261"/>
        <v>0</v>
      </c>
      <c r="D2135" s="2">
        <f t="shared" si="262"/>
        <v>5.5041799999999999</v>
      </c>
      <c r="E2135" s="2">
        <f t="shared" si="264"/>
        <v>5.5441900000000004</v>
      </c>
      <c r="F2135" s="2">
        <f t="shared" si="265"/>
        <v>5.6089350000000007</v>
      </c>
      <c r="G2135" s="2">
        <f t="shared" si="259"/>
        <v>5.6661939999999991</v>
      </c>
      <c r="H2135" s="2">
        <f t="shared" si="263"/>
        <v>5.5796724999999983</v>
      </c>
      <c r="I2135" s="2">
        <f t="array" ref="I2135">SUMPRODUCT(B2119:B2138, (ROW(B2119:B2138)-ROW(B2119)+1)) / (20*21/2)</f>
        <v>5.5281714285714285</v>
      </c>
      <c r="J2135" s="2">
        <f t="shared" si="266"/>
        <v>5.5848684992212494</v>
      </c>
      <c r="K2135" s="2">
        <f t="shared" si="260"/>
        <v>5.6207508728483422</v>
      </c>
    </row>
    <row r="2136" spans="1:11" ht="13.5" x14ac:dyDescent="0.25">
      <c r="A2136" s="3">
        <f>TITRES_STAT!B2139</f>
        <v>45114</v>
      </c>
      <c r="B2136" s="6">
        <f>TITRES_STAT!D2139</f>
        <v>5.4756</v>
      </c>
      <c r="C2136" s="2">
        <f t="shared" si="261"/>
        <v>0</v>
      </c>
      <c r="D2136" s="2">
        <f t="shared" si="262"/>
        <v>5.5003599999999997</v>
      </c>
      <c r="E2136" s="2">
        <f t="shared" si="264"/>
        <v>5.5203800000000012</v>
      </c>
      <c r="F2136" s="2">
        <f t="shared" si="265"/>
        <v>5.5922700000000001</v>
      </c>
      <c r="G2136" s="2">
        <f t="shared" si="259"/>
        <v>5.663167999999998</v>
      </c>
      <c r="H2136" s="2">
        <f t="shared" si="263"/>
        <v>5.5798069999999989</v>
      </c>
      <c r="I2136" s="2">
        <f t="array" ref="I2136">SUMPRODUCT(B2120:B2139, (ROW(B2120:B2139)-ROW(B2120)+1)) / (20*21/2)</f>
        <v>5.5202342857142854</v>
      </c>
      <c r="J2136" s="2">
        <f t="shared" si="266"/>
        <v>5.5744619754858924</v>
      </c>
      <c r="K2136" s="2">
        <f t="shared" si="260"/>
        <v>5.6150586817562509</v>
      </c>
    </row>
    <row r="2137" spans="1:11" ht="13.5" x14ac:dyDescent="0.25">
      <c r="A2137" s="3">
        <f>TITRES_STAT!B2140</f>
        <v>45117</v>
      </c>
      <c r="B2137" s="6">
        <f>TITRES_STAT!D2140</f>
        <v>5.4756</v>
      </c>
      <c r="C2137" s="2">
        <f t="shared" si="261"/>
        <v>0</v>
      </c>
      <c r="D2137" s="2">
        <f t="shared" si="262"/>
        <v>5.4756</v>
      </c>
      <c r="E2137" s="2">
        <f t="shared" si="264"/>
        <v>5.4984700000000002</v>
      </c>
      <c r="F2137" s="2">
        <f t="shared" si="265"/>
        <v>5.5756050000000004</v>
      </c>
      <c r="G2137" s="2">
        <f t="shared" si="259"/>
        <v>5.6601419999999987</v>
      </c>
      <c r="H2137" s="2">
        <f t="shared" si="263"/>
        <v>5.5813014999999977</v>
      </c>
      <c r="I2137" s="2">
        <f t="array" ref="I2137">SUMPRODUCT(B2121:B2140, (ROW(B2121:B2140)-ROW(B2121)+1)) / (20*21/2)</f>
        <v>5.5110771428571423</v>
      </c>
      <c r="J2137" s="2">
        <f t="shared" si="266"/>
        <v>5.565046549249141</v>
      </c>
      <c r="K2137" s="2">
        <f t="shared" si="260"/>
        <v>5.6095897138442412</v>
      </c>
    </row>
    <row r="2138" spans="1:11" ht="13.5" x14ac:dyDescent="0.25">
      <c r="A2138" s="3">
        <f>TITRES_STAT!B2141</f>
        <v>45118</v>
      </c>
      <c r="B2138" s="6">
        <f>TITRES_STAT!D2141</f>
        <v>5.4756</v>
      </c>
      <c r="C2138" s="2">
        <f t="shared" si="261"/>
        <v>0</v>
      </c>
      <c r="D2138" s="2">
        <f t="shared" si="262"/>
        <v>5.4756</v>
      </c>
      <c r="E2138" s="2">
        <f t="shared" si="264"/>
        <v>5.4937100000000001</v>
      </c>
      <c r="F2138" s="2">
        <f t="shared" si="265"/>
        <v>5.5589400000000007</v>
      </c>
      <c r="G2138" s="2">
        <f t="shared" si="259"/>
        <v>5.6571159999999976</v>
      </c>
      <c r="H2138" s="2">
        <f t="shared" si="263"/>
        <v>5.5828429999999969</v>
      </c>
      <c r="I2138" s="2">
        <f t="array" ref="I2138">SUMPRODUCT(B2122:B2141, (ROW(B2122:B2141)-ROW(B2122)+1)) / (20*21/2)</f>
        <v>5.5007809523809525</v>
      </c>
      <c r="J2138" s="2">
        <f t="shared" si="266"/>
        <v>5.5565278302730325</v>
      </c>
      <c r="K2138" s="2">
        <f t="shared" si="260"/>
        <v>5.6043352152621146</v>
      </c>
    </row>
    <row r="2139" spans="1:11" ht="13.5" x14ac:dyDescent="0.25">
      <c r="A2139" s="3">
        <f>TITRES_STAT!B2142</f>
        <v>45119</v>
      </c>
      <c r="B2139" s="6">
        <f>TITRES_STAT!D2142</f>
        <v>5.4756</v>
      </c>
      <c r="C2139" s="2">
        <f t="shared" si="261"/>
        <v>0</v>
      </c>
      <c r="D2139" s="2">
        <f t="shared" si="262"/>
        <v>5.4756</v>
      </c>
      <c r="E2139" s="2">
        <f t="shared" si="264"/>
        <v>5.4917999999999996</v>
      </c>
      <c r="F2139" s="2">
        <f t="shared" si="265"/>
        <v>5.5527500000000005</v>
      </c>
      <c r="G2139" s="2">
        <f t="shared" si="259"/>
        <v>5.6554039999999972</v>
      </c>
      <c r="H2139" s="2">
        <f t="shared" si="263"/>
        <v>5.5843844999999979</v>
      </c>
      <c r="I2139" s="2">
        <f t="array" ref="I2139">SUMPRODUCT(B2123:B2142, (ROW(B2123:B2142)-ROW(B2123)+1)) / (20*21/2)</f>
        <v>5.4903509523809522</v>
      </c>
      <c r="J2139" s="2">
        <f t="shared" si="266"/>
        <v>5.5488204178660769</v>
      </c>
      <c r="K2139" s="2">
        <f t="shared" si="260"/>
        <v>5.5992867754479141</v>
      </c>
    </row>
    <row r="2140" spans="1:11" ht="13.5" x14ac:dyDescent="0.25">
      <c r="A2140" s="3">
        <f>TITRES_STAT!B2143</f>
        <v>45120</v>
      </c>
      <c r="B2140" s="6">
        <f>TITRES_STAT!D2143</f>
        <v>5.4565999999999999</v>
      </c>
      <c r="C2140" s="2">
        <f t="shared" si="261"/>
        <v>-1.9000000000000128E-2</v>
      </c>
      <c r="D2140" s="2">
        <f t="shared" si="262"/>
        <v>5.4718</v>
      </c>
      <c r="E2140" s="2">
        <f t="shared" si="264"/>
        <v>5.4879899999999999</v>
      </c>
      <c r="F2140" s="2">
        <f t="shared" si="265"/>
        <v>5.5456099999999999</v>
      </c>
      <c r="G2140" s="2">
        <f t="shared" si="259"/>
        <v>5.653311999999997</v>
      </c>
      <c r="H2140" s="2">
        <f t="shared" si="263"/>
        <v>5.5858309999999971</v>
      </c>
      <c r="I2140" s="2">
        <f t="array" ref="I2140">SUMPRODUCT(B2124:B2143, (ROW(B2124:B2143)-ROW(B2124)+1)) / (20*21/2)</f>
        <v>5.4807371428571425</v>
      </c>
      <c r="J2140" s="2">
        <f t="shared" si="266"/>
        <v>5.5400375209264503</v>
      </c>
      <c r="K2140" s="2">
        <f t="shared" si="260"/>
        <v>5.5936912156264276</v>
      </c>
    </row>
    <row r="2141" spans="1:11" ht="13.5" x14ac:dyDescent="0.25">
      <c r="A2141" s="3">
        <f>TITRES_STAT!B2144</f>
        <v>45121</v>
      </c>
      <c r="B2141" s="6">
        <f>TITRES_STAT!D2144</f>
        <v>5.4375</v>
      </c>
      <c r="C2141" s="2">
        <f t="shared" si="261"/>
        <v>-1.9099999999999895E-2</v>
      </c>
      <c r="D2141" s="2">
        <f t="shared" si="262"/>
        <v>5.4641800000000007</v>
      </c>
      <c r="E2141" s="2">
        <f t="shared" si="264"/>
        <v>5.4822700000000006</v>
      </c>
      <c r="F2141" s="2">
        <f t="shared" si="265"/>
        <v>5.537515</v>
      </c>
      <c r="G2141" s="2">
        <f t="shared" si="259"/>
        <v>5.6510259999999972</v>
      </c>
      <c r="H2141" s="2">
        <f t="shared" si="263"/>
        <v>5.5871349999999964</v>
      </c>
      <c r="I2141" s="2">
        <f t="array" ref="I2141">SUMPRODUCT(B2125:B2144, (ROW(B2125:B2144)-ROW(B2125)+1)) / (20*21/2)</f>
        <v>5.4719395238095236</v>
      </c>
      <c r="J2141" s="2">
        <f t="shared" si="266"/>
        <v>5.530272042742979</v>
      </c>
      <c r="K2141" s="2">
        <f t="shared" si="260"/>
        <v>5.5875660699155869</v>
      </c>
    </row>
    <row r="2142" spans="1:11" ht="13.5" x14ac:dyDescent="0.25">
      <c r="A2142" s="3">
        <f>TITRES_STAT!B2145</f>
        <v>45124</v>
      </c>
      <c r="B2142" s="6">
        <f>TITRES_STAT!D2145</f>
        <v>5.4279999999999999</v>
      </c>
      <c r="C2142" s="2">
        <f t="shared" si="261"/>
        <v>-9.5000000000000639E-3</v>
      </c>
      <c r="D2142" s="2">
        <f t="shared" si="262"/>
        <v>5.4546600000000005</v>
      </c>
      <c r="E2142" s="2">
        <f t="shared" si="264"/>
        <v>5.4651300000000003</v>
      </c>
      <c r="F2142" s="2">
        <f t="shared" si="265"/>
        <v>5.5289450000000002</v>
      </c>
      <c r="G2142" s="2">
        <f t="shared" si="259"/>
        <v>5.6422639999999982</v>
      </c>
      <c r="H2142" s="2">
        <f t="shared" si="263"/>
        <v>5.5883444999999972</v>
      </c>
      <c r="I2142" s="2">
        <f t="array" ref="I2142">SUMPRODUCT(B2126:B2145, (ROW(B2126:B2145)-ROW(B2126)+1)) / (20*21/2)</f>
        <v>5.4630533333333329</v>
      </c>
      <c r="J2142" s="2">
        <f t="shared" si="266"/>
        <v>5.5205318481960282</v>
      </c>
      <c r="K2142" s="2">
        <f t="shared" si="260"/>
        <v>5.5813085769777215</v>
      </c>
    </row>
    <row r="2143" spans="1:11" ht="13.5" x14ac:dyDescent="0.25">
      <c r="A2143" s="3">
        <f>TITRES_STAT!B2146</f>
        <v>45125</v>
      </c>
      <c r="B2143" s="6">
        <f>TITRES_STAT!D2146</f>
        <v>5.4279999999999999</v>
      </c>
      <c r="C2143" s="2">
        <f t="shared" si="261"/>
        <v>0</v>
      </c>
      <c r="D2143" s="2">
        <f t="shared" si="262"/>
        <v>5.4451400000000003</v>
      </c>
      <c r="E2143" s="2">
        <f t="shared" si="264"/>
        <v>5.4603699999999993</v>
      </c>
      <c r="F2143" s="2">
        <f t="shared" si="265"/>
        <v>5.5203749999999996</v>
      </c>
      <c r="G2143" s="2">
        <f t="shared" si="259"/>
        <v>5.6365499999999971</v>
      </c>
      <c r="H2143" s="2">
        <f t="shared" si="263"/>
        <v>5.5889914999999988</v>
      </c>
      <c r="I2143" s="2">
        <f t="array" ref="I2143">SUMPRODUCT(B2127:B2146, (ROW(B2127:B2146)-ROW(B2127)+1)) / (20*21/2)</f>
        <v>5.4555728571428563</v>
      </c>
      <c r="J2143" s="2">
        <f t="shared" si="266"/>
        <v>5.5117192912249777</v>
      </c>
      <c r="K2143" s="2">
        <f t="shared" si="260"/>
        <v>5.5752964759197718</v>
      </c>
    </row>
    <row r="2144" spans="1:11" ht="13.5" x14ac:dyDescent="0.25">
      <c r="A2144" s="3">
        <f>TITRES_STAT!B2147</f>
        <v>45127</v>
      </c>
      <c r="B2144" s="6">
        <f>TITRES_STAT!D2147</f>
        <v>5.4279999999999999</v>
      </c>
      <c r="C2144" s="2">
        <f t="shared" si="261"/>
        <v>0</v>
      </c>
      <c r="D2144" s="2">
        <f t="shared" si="262"/>
        <v>5.4356200000000001</v>
      </c>
      <c r="E2144" s="2">
        <f t="shared" si="264"/>
        <v>5.4556099999999992</v>
      </c>
      <c r="F2144" s="2">
        <f t="shared" si="265"/>
        <v>5.5118049999999998</v>
      </c>
      <c r="G2144" s="2">
        <f t="shared" si="259"/>
        <v>5.6308359999999968</v>
      </c>
      <c r="H2144" s="2">
        <f t="shared" si="263"/>
        <v>5.5894039999999983</v>
      </c>
      <c r="I2144" s="2">
        <f t="array" ref="I2144">SUMPRODUCT(B2128:B2147, (ROW(B2128:B2147)-ROW(B2128)+1)) / (20*21/2)</f>
        <v>5.4494980952380931</v>
      </c>
      <c r="J2144" s="2">
        <f t="shared" si="266"/>
        <v>5.5037460253940269</v>
      </c>
      <c r="K2144" s="2">
        <f t="shared" si="260"/>
        <v>5.5695201435307613</v>
      </c>
    </row>
    <row r="2145" spans="1:11" ht="13.5" x14ac:dyDescent="0.25">
      <c r="A2145" s="3">
        <f>TITRES_STAT!B2148</f>
        <v>45128</v>
      </c>
      <c r="B2145" s="6">
        <f>TITRES_STAT!D2148</f>
        <v>5.4184999999999999</v>
      </c>
      <c r="C2145" s="2">
        <f t="shared" si="261"/>
        <v>-9.5000000000000639E-3</v>
      </c>
      <c r="D2145" s="2">
        <f t="shared" si="262"/>
        <v>5.4279999999999999</v>
      </c>
      <c r="E2145" s="2">
        <f t="shared" si="264"/>
        <v>5.4498999999999995</v>
      </c>
      <c r="F2145" s="2">
        <f t="shared" si="265"/>
        <v>5.4970449999999991</v>
      </c>
      <c r="G2145" s="2">
        <f t="shared" si="259"/>
        <v>5.6249319999999985</v>
      </c>
      <c r="H2145" s="2">
        <f t="shared" si="263"/>
        <v>5.5897689999999987</v>
      </c>
      <c r="I2145" s="2">
        <f t="array" ref="I2145">SUMPRODUCT(B2129:B2148, (ROW(B2129:B2148)-ROW(B2129)+1)) / (20*21/2)</f>
        <v>5.4447385714285703</v>
      </c>
      <c r="J2145" s="2">
        <f t="shared" si="266"/>
        <v>5.4956273563088818</v>
      </c>
      <c r="K2145" s="2">
        <f t="shared" si="260"/>
        <v>5.5635977849609279</v>
      </c>
    </row>
    <row r="2146" spans="1:11" ht="13.5" x14ac:dyDescent="0.25">
      <c r="A2146" s="3">
        <f>TITRES_STAT!B2149</f>
        <v>45131</v>
      </c>
      <c r="B2146" s="6">
        <f>TITRES_STAT!D2149</f>
        <v>5.4184999999999999</v>
      </c>
      <c r="C2146" s="2">
        <f t="shared" si="261"/>
        <v>0</v>
      </c>
      <c r="D2146" s="2">
        <f t="shared" si="262"/>
        <v>5.4242000000000008</v>
      </c>
      <c r="E2146" s="2">
        <f t="shared" si="264"/>
        <v>5.4441899999999999</v>
      </c>
      <c r="F2146" s="2">
        <f t="shared" si="265"/>
        <v>5.4822849999999992</v>
      </c>
      <c r="G2146" s="2">
        <f t="shared" si="259"/>
        <v>5.6190279999999984</v>
      </c>
      <c r="H2146" s="2">
        <f t="shared" si="263"/>
        <v>5.5903684999999985</v>
      </c>
      <c r="I2146" s="2">
        <f t="array" ref="I2146">SUMPRODUCT(B2130:B2149, (ROW(B2130:B2149)-ROW(B2130)+1)) / (20*21/2)</f>
        <v>5.4404776190476172</v>
      </c>
      <c r="J2146" s="2">
        <f t="shared" si="266"/>
        <v>5.4882818938032738</v>
      </c>
      <c r="K2146" s="2">
        <f t="shared" si="260"/>
        <v>5.5579076757467742</v>
      </c>
    </row>
    <row r="2147" spans="1:11" ht="13.5" x14ac:dyDescent="0.25">
      <c r="A2147" s="3">
        <f>TITRES_STAT!B2150</f>
        <v>45133</v>
      </c>
      <c r="B2147" s="6">
        <f>TITRES_STAT!D2150</f>
        <v>5.4184999999999999</v>
      </c>
      <c r="C2147" s="2">
        <f t="shared" si="261"/>
        <v>0</v>
      </c>
      <c r="D2147" s="2">
        <f t="shared" si="262"/>
        <v>5.4222999999999999</v>
      </c>
      <c r="E2147" s="2">
        <f t="shared" si="264"/>
        <v>5.4384800000000002</v>
      </c>
      <c r="F2147" s="2">
        <f t="shared" si="265"/>
        <v>5.4684749999999989</v>
      </c>
      <c r="G2147" s="2">
        <f t="shared" si="259"/>
        <v>5.6131239999999982</v>
      </c>
      <c r="H2147" s="2">
        <f t="shared" si="263"/>
        <v>5.5914834999999981</v>
      </c>
      <c r="I2147" s="2">
        <f t="array" ref="I2147">SUMPRODUCT(B2131:B2150, (ROW(B2131:B2150)-ROW(B2131)+1)) / (20*21/2)</f>
        <v>5.4365795238095238</v>
      </c>
      <c r="J2147" s="2">
        <f t="shared" si="266"/>
        <v>5.4816359991553432</v>
      </c>
      <c r="K2147" s="2">
        <f t="shared" si="260"/>
        <v>5.5524407080704306</v>
      </c>
    </row>
    <row r="2148" spans="1:11" ht="13.5" x14ac:dyDescent="0.25">
      <c r="A2148" s="3">
        <f>TITRES_STAT!B2151</f>
        <v>45134</v>
      </c>
      <c r="B2148" s="6">
        <f>TITRES_STAT!D2151</f>
        <v>5.4184999999999999</v>
      </c>
      <c r="C2148" s="2">
        <f t="shared" si="261"/>
        <v>0</v>
      </c>
      <c r="D2148" s="2">
        <f t="shared" si="262"/>
        <v>5.4204000000000008</v>
      </c>
      <c r="E2148" s="2">
        <f t="shared" si="264"/>
        <v>5.4327700000000005</v>
      </c>
      <c r="F2148" s="2">
        <f t="shared" si="265"/>
        <v>5.4632399999999981</v>
      </c>
      <c r="G2148" s="2">
        <f t="shared" si="259"/>
        <v>5.6072199999999972</v>
      </c>
      <c r="H2148" s="2">
        <f t="shared" si="263"/>
        <v>5.5923174999999983</v>
      </c>
      <c r="I2148" s="2">
        <f t="array" ref="I2148">SUMPRODUCT(B2132:B2151, (ROW(B2132:B2151)-ROW(B2132)+1)) / (20*21/2)</f>
        <v>5.4330442857142858</v>
      </c>
      <c r="J2148" s="2">
        <f t="shared" si="266"/>
        <v>5.4756230468548344</v>
      </c>
      <c r="K2148" s="2">
        <f t="shared" si="260"/>
        <v>5.5471881312833551</v>
      </c>
    </row>
    <row r="2149" spans="1:11" ht="13.5" x14ac:dyDescent="0.25">
      <c r="A2149" s="3">
        <f>TITRES_STAT!B2152</f>
        <v>45135</v>
      </c>
      <c r="B2149" s="6">
        <f>TITRES_STAT!D2152</f>
        <v>5.4184999999999999</v>
      </c>
      <c r="C2149" s="2">
        <f t="shared" si="261"/>
        <v>0</v>
      </c>
      <c r="D2149" s="2">
        <f t="shared" si="262"/>
        <v>5.4184999999999999</v>
      </c>
      <c r="E2149" s="2">
        <f t="shared" si="264"/>
        <v>5.4270600000000009</v>
      </c>
      <c r="F2149" s="2">
        <f t="shared" si="265"/>
        <v>5.4594299999999985</v>
      </c>
      <c r="G2149" s="2">
        <f t="shared" si="259"/>
        <v>5.6013159999999971</v>
      </c>
      <c r="H2149" s="2">
        <f t="shared" si="263"/>
        <v>5.5934324999999978</v>
      </c>
      <c r="I2149" s="2">
        <f t="array" ref="I2149">SUMPRODUCT(B2133:B2152, (ROW(B2133:B2152)-ROW(B2133)+1)) / (20*21/2)</f>
        <v>5.429871904761904</v>
      </c>
      <c r="J2149" s="2">
        <f t="shared" si="266"/>
        <v>5.4701827566781835</v>
      </c>
      <c r="K2149" s="2">
        <f t="shared" si="260"/>
        <v>5.5421415378996945</v>
      </c>
    </row>
    <row r="2150" spans="1:11" ht="13.5" x14ac:dyDescent="0.25">
      <c r="A2150" s="3">
        <f>TITRES_STAT!B2153</f>
        <v>45138</v>
      </c>
      <c r="B2150" s="6">
        <f>TITRES_STAT!D2153</f>
        <v>5.4184999999999999</v>
      </c>
      <c r="C2150" s="2">
        <f t="shared" si="261"/>
        <v>0</v>
      </c>
      <c r="D2150" s="2">
        <f t="shared" si="262"/>
        <v>5.4184999999999999</v>
      </c>
      <c r="E2150" s="2">
        <f t="shared" si="264"/>
        <v>5.4232500000000012</v>
      </c>
      <c r="F2150" s="2">
        <f t="shared" si="265"/>
        <v>5.4556199999999979</v>
      </c>
      <c r="G2150" s="2">
        <f t="shared" si="259"/>
        <v>5.5954119999999978</v>
      </c>
      <c r="H2150" s="2">
        <f t="shared" si="263"/>
        <v>5.5945474999999973</v>
      </c>
      <c r="I2150" s="2">
        <f t="array" ref="I2150">SUMPRODUCT(B2134:B2153, (ROW(B2134:B2153)-ROW(B2134)+1)) / (20*21/2)</f>
        <v>5.4148657142857139</v>
      </c>
      <c r="J2150" s="2">
        <f t="shared" si="266"/>
        <v>5.4652605893754993</v>
      </c>
      <c r="K2150" s="2">
        <f t="shared" si="260"/>
        <v>5.5372928501389227</v>
      </c>
    </row>
    <row r="2151" spans="1:11" ht="13.5" x14ac:dyDescent="0.25">
      <c r="A2151" s="3">
        <f>TITRES_STAT!B2154</f>
        <v>45139</v>
      </c>
      <c r="B2151" s="6">
        <f>TITRES_STAT!D2154</f>
        <v>5.4184999999999999</v>
      </c>
      <c r="C2151" s="2">
        <f t="shared" si="261"/>
        <v>0</v>
      </c>
      <c r="D2151" s="2">
        <f t="shared" si="262"/>
        <v>5.4184999999999999</v>
      </c>
      <c r="E2151" s="2">
        <f t="shared" si="264"/>
        <v>5.4213500000000012</v>
      </c>
      <c r="F2151" s="2">
        <f t="shared" si="265"/>
        <v>5.4518099999999983</v>
      </c>
      <c r="G2151" s="2">
        <f t="shared" si="259"/>
        <v>5.5866519999999982</v>
      </c>
      <c r="H2151" s="2">
        <f t="shared" si="263"/>
        <v>5.5956159999999979</v>
      </c>
      <c r="I2151" s="2">
        <f t="array" ref="I2151">SUMPRODUCT(B2135:B2154, (ROW(B2135:B2154)-ROW(B2135)+1)) / (20*21/2)</f>
        <v>5.4007661904761912</v>
      </c>
      <c r="J2151" s="2">
        <f t="shared" si="266"/>
        <v>5.4608071999111658</v>
      </c>
      <c r="K2151" s="2">
        <f t="shared" si="260"/>
        <v>5.5326343069962203</v>
      </c>
    </row>
    <row r="2152" spans="1:11" ht="13.5" x14ac:dyDescent="0.25">
      <c r="A2152" s="3">
        <f>TITRES_STAT!B2155</f>
        <v>45140</v>
      </c>
      <c r="B2152" s="6">
        <f>TITRES_STAT!D2155</f>
        <v>5.4184999999999999</v>
      </c>
      <c r="C2152" s="2">
        <f t="shared" si="261"/>
        <v>0</v>
      </c>
      <c r="D2152" s="2">
        <f t="shared" si="262"/>
        <v>5.4184999999999999</v>
      </c>
      <c r="E2152" s="2">
        <f t="shared" si="264"/>
        <v>5.4204000000000008</v>
      </c>
      <c r="F2152" s="2">
        <f t="shared" si="265"/>
        <v>5.4427649999999979</v>
      </c>
      <c r="G2152" s="2">
        <f t="shared" si="259"/>
        <v>5.5847479999999976</v>
      </c>
      <c r="H2152" s="2">
        <f t="shared" si="263"/>
        <v>5.5968249999999982</v>
      </c>
      <c r="I2152" s="2">
        <f t="array" ref="I2152">SUMPRODUCT(B2136:B2155, (ROW(B2136:B2155)-ROW(B2136)+1)) / (20*21/2)</f>
        <v>5.3875733333333331</v>
      </c>
      <c r="J2152" s="2">
        <f t="shared" si="266"/>
        <v>5.4567779427767693</v>
      </c>
      <c r="K2152" s="2">
        <f t="shared" si="260"/>
        <v>5.5281584518198983</v>
      </c>
    </row>
    <row r="2153" spans="1:11" ht="13.5" x14ac:dyDescent="0.25">
      <c r="A2153" s="3">
        <f>TITRES_STAT!B2156</f>
        <v>45141</v>
      </c>
      <c r="B2153" s="6">
        <f>TITRES_STAT!D2156</f>
        <v>5.2851999999999997</v>
      </c>
      <c r="C2153" s="2">
        <f t="shared" si="261"/>
        <v>-0.1333000000000002</v>
      </c>
      <c r="D2153" s="2">
        <f t="shared" si="262"/>
        <v>5.3918400000000002</v>
      </c>
      <c r="E2153" s="2">
        <f t="shared" si="264"/>
        <v>5.4061200000000014</v>
      </c>
      <c r="F2153" s="2">
        <f t="shared" si="265"/>
        <v>5.4332449999999977</v>
      </c>
      <c r="G2153" s="2">
        <f t="shared" si="259"/>
        <v>5.5738919999999972</v>
      </c>
      <c r="H2153" s="2">
        <f t="shared" si="263"/>
        <v>5.5973674999999972</v>
      </c>
      <c r="I2153" s="2">
        <f t="array" ref="I2153">SUMPRODUCT(B2137:B2156, (ROW(B2137:B2156)-ROW(B2137)+1)) / (20*21/2)</f>
        <v>5.3752871428571432</v>
      </c>
      <c r="J2153" s="2">
        <f t="shared" si="266"/>
        <v>5.440437186321839</v>
      </c>
      <c r="K2153" s="2">
        <f t="shared" si="260"/>
        <v>5.5186306693955887</v>
      </c>
    </row>
    <row r="2154" spans="1:11" ht="13.5" x14ac:dyDescent="0.25">
      <c r="A2154" s="3">
        <f>TITRES_STAT!B2157</f>
        <v>45142</v>
      </c>
      <c r="B2154" s="6">
        <f>TITRES_STAT!D2157</f>
        <v>5.2851999999999997</v>
      </c>
      <c r="C2154" s="2">
        <f t="shared" si="261"/>
        <v>0</v>
      </c>
      <c r="D2154" s="2">
        <f t="shared" si="262"/>
        <v>5.3651799999999996</v>
      </c>
      <c r="E2154" s="2">
        <f t="shared" si="264"/>
        <v>5.3918400000000002</v>
      </c>
      <c r="F2154" s="2">
        <f t="shared" si="265"/>
        <v>5.4237249999999984</v>
      </c>
      <c r="G2154" s="2">
        <f t="shared" si="259"/>
        <v>5.5641799999999977</v>
      </c>
      <c r="H2154" s="2">
        <f t="shared" si="263"/>
        <v>5.5977694999999974</v>
      </c>
      <c r="I2154" s="2">
        <f t="array" ref="I2154">SUMPRODUCT(B2138:B2157, (ROW(B2138:B2157)-ROW(B2138)+1)) / (20*21/2)</f>
        <v>5.3639076190476196</v>
      </c>
      <c r="J2154" s="2">
        <f t="shared" si="266"/>
        <v>5.4256526923864259</v>
      </c>
      <c r="K2154" s="2">
        <f t="shared" si="260"/>
        <v>5.5094765254977229</v>
      </c>
    </row>
    <row r="2155" spans="1:11" ht="13.5" x14ac:dyDescent="0.25">
      <c r="A2155" s="3">
        <f>TITRES_STAT!B2158</f>
        <v>45145</v>
      </c>
      <c r="B2155" s="6">
        <f>TITRES_STAT!D2158</f>
        <v>5.2851999999999997</v>
      </c>
      <c r="C2155" s="2">
        <f t="shared" si="261"/>
        <v>0</v>
      </c>
      <c r="D2155" s="2">
        <f t="shared" si="262"/>
        <v>5.3385199999999999</v>
      </c>
      <c r="E2155" s="2">
        <f t="shared" si="264"/>
        <v>5.3785100000000012</v>
      </c>
      <c r="F2155" s="2">
        <f t="shared" si="265"/>
        <v>5.414204999999999</v>
      </c>
      <c r="G2155" s="2">
        <f t="shared" si="259"/>
        <v>5.5544679999999964</v>
      </c>
      <c r="H2155" s="2">
        <f t="shared" si="263"/>
        <v>5.5969989999999976</v>
      </c>
      <c r="I2155" s="2">
        <f t="array" ref="I2155">SUMPRODUCT(B2139:B2158, (ROW(B2139:B2158)-ROW(B2139)+1)) / (20*21/2)</f>
        <v>5.3534347619047624</v>
      </c>
      <c r="J2155" s="2">
        <f t="shared" si="266"/>
        <v>5.4122762454924809</v>
      </c>
      <c r="K2155" s="2">
        <f t="shared" si="260"/>
        <v>5.5006813676350674</v>
      </c>
    </row>
    <row r="2156" spans="1:11" ht="13.5" x14ac:dyDescent="0.25">
      <c r="A2156" s="3">
        <f>TITRES_STAT!B2159</f>
        <v>45146</v>
      </c>
      <c r="B2156" s="6">
        <f>TITRES_STAT!D2159</f>
        <v>5.2851999999999997</v>
      </c>
      <c r="C2156" s="2">
        <f t="shared" si="261"/>
        <v>0</v>
      </c>
      <c r="D2156" s="2">
        <f t="shared" si="262"/>
        <v>5.3118599999999994</v>
      </c>
      <c r="E2156" s="2">
        <f t="shared" si="264"/>
        <v>5.3651800000000005</v>
      </c>
      <c r="F2156" s="2">
        <f t="shared" si="265"/>
        <v>5.4046849999999989</v>
      </c>
      <c r="G2156" s="2">
        <f t="shared" si="259"/>
        <v>5.5497079999999963</v>
      </c>
      <c r="H2156" s="2">
        <f t="shared" si="263"/>
        <v>5.5962284999999978</v>
      </c>
      <c r="I2156" s="2">
        <f t="array" ref="I2156">SUMPRODUCT(B2140:B2159, (ROW(B2140:B2159)-ROW(B2140)+1)) / (20*21/2)</f>
        <v>5.3438685714285716</v>
      </c>
      <c r="J2156" s="2">
        <f t="shared" si="266"/>
        <v>5.4001737459217685</v>
      </c>
      <c r="K2156" s="2">
        <f t="shared" si="260"/>
        <v>5.4922311179238887</v>
      </c>
    </row>
    <row r="2157" spans="1:11" ht="13.5" x14ac:dyDescent="0.25">
      <c r="A2157" s="3">
        <f>TITRES_STAT!B2160</f>
        <v>45147</v>
      </c>
      <c r="B2157" s="6">
        <f>TITRES_STAT!D2160</f>
        <v>5.2851999999999997</v>
      </c>
      <c r="C2157" s="2">
        <f t="shared" si="261"/>
        <v>0</v>
      </c>
      <c r="D2157" s="2">
        <f t="shared" si="262"/>
        <v>5.2851999999999997</v>
      </c>
      <c r="E2157" s="2">
        <f t="shared" si="264"/>
        <v>5.3518500000000016</v>
      </c>
      <c r="F2157" s="2">
        <f t="shared" si="265"/>
        <v>5.3951650000000004</v>
      </c>
      <c r="G2157" s="2">
        <f t="shared" si="259"/>
        <v>5.5411379999999966</v>
      </c>
      <c r="H2157" s="2">
        <f t="shared" si="263"/>
        <v>5.5952234999999986</v>
      </c>
      <c r="I2157" s="2">
        <f t="array" ref="I2157">SUMPRODUCT(B2141:B2160, (ROW(B2141:B2160)-ROW(B2141)+1)) / (20*21/2)</f>
        <v>5.3352090476190481</v>
      </c>
      <c r="J2157" s="2">
        <f t="shared" si="266"/>
        <v>5.3892238653577911</v>
      </c>
      <c r="K2157" s="2">
        <f t="shared" si="260"/>
        <v>5.4841122505543245</v>
      </c>
    </row>
    <row r="2158" spans="1:11" ht="13.5" x14ac:dyDescent="0.25">
      <c r="A2158" s="3">
        <f>TITRES_STAT!B2161</f>
        <v>45148</v>
      </c>
      <c r="B2158" s="6">
        <f>TITRES_STAT!D2161</f>
        <v>5.2851999999999997</v>
      </c>
      <c r="C2158" s="2">
        <f t="shared" si="261"/>
        <v>0</v>
      </c>
      <c r="D2158" s="2">
        <f t="shared" si="262"/>
        <v>5.2851999999999997</v>
      </c>
      <c r="E2158" s="2">
        <f t="shared" si="264"/>
        <v>5.3385200000000008</v>
      </c>
      <c r="F2158" s="2">
        <f t="shared" si="265"/>
        <v>5.3856450000000011</v>
      </c>
      <c r="G2158" s="2">
        <f t="shared" si="259"/>
        <v>5.5325679999999968</v>
      </c>
      <c r="H2158" s="2">
        <f t="shared" si="263"/>
        <v>5.5942184999999984</v>
      </c>
      <c r="I2158" s="2">
        <f t="array" ref="I2158">SUMPRODUCT(B2142:B2161, (ROW(B2142:B2161)-ROW(B2142)+1)) / (20*21/2)</f>
        <v>5.3273657142857145</v>
      </c>
      <c r="J2158" s="2">
        <f t="shared" si="266"/>
        <v>5.3793168305618115</v>
      </c>
      <c r="K2158" s="2">
        <f t="shared" si="260"/>
        <v>5.4763117701404296</v>
      </c>
    </row>
    <row r="2159" spans="1:11" ht="13.5" x14ac:dyDescent="0.25">
      <c r="A2159" s="3">
        <f>TITRES_STAT!B2162</f>
        <v>45149</v>
      </c>
      <c r="B2159" s="6">
        <f>TITRES_STAT!D2162</f>
        <v>5.2851999999999997</v>
      </c>
      <c r="C2159" s="2">
        <f t="shared" si="261"/>
        <v>0</v>
      </c>
      <c r="D2159" s="2">
        <f t="shared" si="262"/>
        <v>5.2851999999999997</v>
      </c>
      <c r="E2159" s="2">
        <f t="shared" si="264"/>
        <v>5.325190000000001</v>
      </c>
      <c r="F2159" s="2">
        <f t="shared" si="265"/>
        <v>5.3761250000000009</v>
      </c>
      <c r="G2159" s="2">
        <f t="shared" si="259"/>
        <v>5.5207599999999957</v>
      </c>
      <c r="H2159" s="2">
        <f t="shared" si="263"/>
        <v>5.5934479999999978</v>
      </c>
      <c r="I2159" s="2">
        <f t="array" ref="I2159">SUMPRODUCT(B2143:B2162, (ROW(B2143:B2162)-ROW(B2143)+1)) / (20*21/2)</f>
        <v>5.3102666666666671</v>
      </c>
      <c r="J2159" s="2">
        <f t="shared" si="266"/>
        <v>5.3703533228892582</v>
      </c>
      <c r="K2159" s="2">
        <f t="shared" si="260"/>
        <v>5.4688171909192365</v>
      </c>
    </row>
    <row r="2160" spans="1:11" ht="13.5" x14ac:dyDescent="0.25">
      <c r="A2160" s="3">
        <f>TITRES_STAT!B2163</f>
        <v>45152</v>
      </c>
      <c r="B2160" s="6">
        <f>TITRES_STAT!D2163</f>
        <v>5.2851999999999997</v>
      </c>
      <c r="C2160" s="2">
        <f t="shared" si="261"/>
        <v>0</v>
      </c>
      <c r="D2160" s="2">
        <f t="shared" si="262"/>
        <v>5.2851999999999997</v>
      </c>
      <c r="E2160" s="2">
        <f t="shared" si="264"/>
        <v>5.3118600000000002</v>
      </c>
      <c r="F2160" s="2">
        <f t="shared" si="265"/>
        <v>5.3675550000000012</v>
      </c>
      <c r="G2160" s="2">
        <f t="shared" si="259"/>
        <v>5.5144759999999966</v>
      </c>
      <c r="H2160" s="2">
        <f t="shared" si="263"/>
        <v>5.5931464999999978</v>
      </c>
      <c r="I2160" s="2">
        <f t="array" ref="I2160">SUMPRODUCT(B2144:B2163, (ROW(B2144:B2163)-ROW(B2144)+1)) / (20*21/2)</f>
        <v>5.2943466666666659</v>
      </c>
      <c r="J2160" s="2">
        <f t="shared" si="266"/>
        <v>5.3622434826140912</v>
      </c>
      <c r="K2160" s="2">
        <f t="shared" si="260"/>
        <v>5.4616165167655408</v>
      </c>
    </row>
    <row r="2161" spans="1:11" ht="13.5" x14ac:dyDescent="0.25">
      <c r="A2161" s="3">
        <f>TITRES_STAT!B2164</f>
        <v>45153</v>
      </c>
      <c r="B2161" s="6">
        <f>TITRES_STAT!D2164</f>
        <v>5.2851999999999997</v>
      </c>
      <c r="C2161" s="2">
        <f t="shared" si="261"/>
        <v>0</v>
      </c>
      <c r="D2161" s="2">
        <f t="shared" si="262"/>
        <v>5.2851999999999997</v>
      </c>
      <c r="E2161" s="2">
        <f t="shared" si="264"/>
        <v>5.2985300000000013</v>
      </c>
      <c r="F2161" s="2">
        <f t="shared" si="265"/>
        <v>5.3599400000000017</v>
      </c>
      <c r="G2161" s="2">
        <f t="shared" si="259"/>
        <v>5.5081919999999966</v>
      </c>
      <c r="H2161" s="2">
        <f t="shared" si="263"/>
        <v>5.5923759999999971</v>
      </c>
      <c r="I2161" s="2">
        <f t="array" ref="I2161">SUMPRODUCT(B2145:B2164, (ROW(B2145:B2164)-ROW(B2145)+1)) / (20*21/2)</f>
        <v>5.2796057142857142</v>
      </c>
      <c r="J2161" s="2">
        <f t="shared" si="266"/>
        <v>5.354906008079416</v>
      </c>
      <c r="K2161" s="2">
        <f t="shared" si="260"/>
        <v>5.4546982219904221</v>
      </c>
    </row>
    <row r="2162" spans="1:11" ht="13.5" x14ac:dyDescent="0.25">
      <c r="A2162" s="3">
        <f>TITRES_STAT!B2165</f>
        <v>45154</v>
      </c>
      <c r="B2162" s="6">
        <f>TITRES_STAT!D2165</f>
        <v>5.1803999999999997</v>
      </c>
      <c r="C2162" s="2">
        <f t="shared" si="261"/>
        <v>-0.1048</v>
      </c>
      <c r="D2162" s="2">
        <f t="shared" si="262"/>
        <v>5.2642399999999991</v>
      </c>
      <c r="E2162" s="2">
        <f t="shared" si="264"/>
        <v>5.2747200000000003</v>
      </c>
      <c r="F2162" s="2">
        <f t="shared" si="265"/>
        <v>5.3475600000000023</v>
      </c>
      <c r="G2162" s="2">
        <f t="shared" ref="G2162:G2225" si="267">AVERAGE(B2113:B2162)</f>
        <v>5.4956219999999982</v>
      </c>
      <c r="H2162" s="2">
        <f t="shared" si="263"/>
        <v>5.5901904999999967</v>
      </c>
      <c r="I2162" s="2">
        <f t="array" ref="I2162">SUMPRODUCT(B2146:B2165, (ROW(B2146:B2165)-ROW(B2146)+1)) / (20*21/2)</f>
        <v>5.2805580952380957</v>
      </c>
      <c r="J2162" s="2">
        <f t="shared" si="266"/>
        <v>5.338286388262329</v>
      </c>
      <c r="K2162" s="2">
        <f t="shared" si="260"/>
        <v>5.4439414289711898</v>
      </c>
    </row>
    <row r="2163" spans="1:11" ht="13.5" x14ac:dyDescent="0.25">
      <c r="A2163" s="3">
        <f>TITRES_STAT!B2166</f>
        <v>45155</v>
      </c>
      <c r="B2163" s="6">
        <f>TITRES_STAT!D2166</f>
        <v>5.1803999999999997</v>
      </c>
      <c r="C2163" s="2">
        <f t="shared" si="261"/>
        <v>0</v>
      </c>
      <c r="D2163" s="2">
        <f t="shared" si="262"/>
        <v>5.2432799999999995</v>
      </c>
      <c r="E2163" s="2">
        <f t="shared" si="264"/>
        <v>5.2642399999999991</v>
      </c>
      <c r="F2163" s="2">
        <f t="shared" si="265"/>
        <v>5.3351800000000029</v>
      </c>
      <c r="G2163" s="2">
        <f t="shared" si="267"/>
        <v>5.4830519999999989</v>
      </c>
      <c r="H2163" s="2">
        <f t="shared" si="263"/>
        <v>5.5880049999999972</v>
      </c>
      <c r="I2163" s="2">
        <f t="array" ref="I2163">SUMPRODUCT(B2147:B2166, (ROW(B2147:B2166)-ROW(B2147)+1)) / (20*21/2)</f>
        <v>5.2819185714285712</v>
      </c>
      <c r="J2163" s="2">
        <f t="shared" si="266"/>
        <v>5.323249589380203</v>
      </c>
      <c r="K2163" s="2">
        <f t="shared" ref="K2163:K2226" si="268">$K$4*B2163+(1-$K$4)*K2162</f>
        <v>5.4336064709723191</v>
      </c>
    </row>
    <row r="2164" spans="1:11" ht="13.5" x14ac:dyDescent="0.25">
      <c r="A2164" s="3">
        <f>TITRES_STAT!B2167</f>
        <v>45156</v>
      </c>
      <c r="B2164" s="6">
        <f>TITRES_STAT!D2167</f>
        <v>5.1803999999999997</v>
      </c>
      <c r="C2164" s="2">
        <f t="shared" si="261"/>
        <v>0</v>
      </c>
      <c r="D2164" s="2">
        <f t="shared" si="262"/>
        <v>5.222319999999999</v>
      </c>
      <c r="E2164" s="2">
        <f t="shared" si="264"/>
        <v>5.2537599999999989</v>
      </c>
      <c r="F2164" s="2">
        <f t="shared" si="265"/>
        <v>5.3228000000000026</v>
      </c>
      <c r="G2164" s="2">
        <f t="shared" si="267"/>
        <v>5.4704820000000005</v>
      </c>
      <c r="H2164" s="2">
        <f t="shared" si="263"/>
        <v>5.5862414999999963</v>
      </c>
      <c r="I2164" s="2">
        <f t="array" ref="I2164">SUMPRODUCT(B2148:B2167, (ROW(B2148:B2167)-ROW(B2148)+1)) / (20*21/2)</f>
        <v>5.2836871428571435</v>
      </c>
      <c r="J2164" s="2">
        <f t="shared" si="266"/>
        <v>5.3096448665820883</v>
      </c>
      <c r="K2164" s="2">
        <f t="shared" si="268"/>
        <v>5.4236768054439928</v>
      </c>
    </row>
    <row r="2165" spans="1:11" ht="13.5" x14ac:dyDescent="0.25">
      <c r="A2165" s="3">
        <f>TITRES_STAT!B2168</f>
        <v>45159</v>
      </c>
      <c r="B2165" s="6">
        <f>TITRES_STAT!D2168</f>
        <v>5.3327999999999998</v>
      </c>
      <c r="C2165" s="2">
        <f t="shared" si="261"/>
        <v>0.15240000000000009</v>
      </c>
      <c r="D2165" s="2">
        <f t="shared" si="262"/>
        <v>5.2318399999999992</v>
      </c>
      <c r="E2165" s="2">
        <f t="shared" si="264"/>
        <v>5.258519999999999</v>
      </c>
      <c r="F2165" s="2">
        <f t="shared" si="265"/>
        <v>5.3185150000000032</v>
      </c>
      <c r="G2165" s="2">
        <f t="shared" si="267"/>
        <v>5.4609600000000009</v>
      </c>
      <c r="H2165" s="2">
        <f t="shared" si="263"/>
        <v>5.5857559999999964</v>
      </c>
      <c r="I2165" s="2">
        <f t="array" ref="I2165">SUMPRODUCT(B2149:B2168, (ROW(B2149:B2168)-ROW(B2149)+1)) / (20*21/2)</f>
        <v>5.2858638095238097</v>
      </c>
      <c r="J2165" s="2">
        <f t="shared" si="266"/>
        <v>5.311850117383794</v>
      </c>
      <c r="K2165" s="2">
        <f t="shared" si="268"/>
        <v>5.4201130091520717</v>
      </c>
    </row>
    <row r="2166" spans="1:11" ht="13.5" x14ac:dyDescent="0.25">
      <c r="A2166" s="3">
        <f>TITRES_STAT!B2169</f>
        <v>45160</v>
      </c>
      <c r="B2166" s="6">
        <f>TITRES_STAT!D2169</f>
        <v>5.3327999999999998</v>
      </c>
      <c r="C2166" s="2">
        <f t="shared" si="261"/>
        <v>0</v>
      </c>
      <c r="D2166" s="2">
        <f t="shared" si="262"/>
        <v>5.2413599999999994</v>
      </c>
      <c r="E2166" s="2">
        <f t="shared" si="264"/>
        <v>5.26328</v>
      </c>
      <c r="F2166" s="2">
        <f t="shared" si="265"/>
        <v>5.3142300000000029</v>
      </c>
      <c r="G2166" s="2">
        <f t="shared" si="267"/>
        <v>5.4514380000000005</v>
      </c>
      <c r="H2166" s="2">
        <f t="shared" si="263"/>
        <v>5.5852704999999956</v>
      </c>
      <c r="I2166" s="2">
        <f t="array" ref="I2166">SUMPRODUCT(B2150:B2169, (ROW(B2150:B2169)-ROW(B2150)+1)) / (20*21/2)</f>
        <v>5.3047723809523806</v>
      </c>
      <c r="J2166" s="2">
        <f t="shared" si="266"/>
        <v>5.3138453442996232</v>
      </c>
      <c r="K2166" s="2">
        <f t="shared" si="268"/>
        <v>5.4166889695774811</v>
      </c>
    </row>
    <row r="2167" spans="1:11" ht="13.5" x14ac:dyDescent="0.25">
      <c r="A2167" s="3">
        <f>TITRES_STAT!B2170</f>
        <v>45161</v>
      </c>
      <c r="B2167" s="6">
        <f>TITRES_STAT!D2170</f>
        <v>5.3327999999999998</v>
      </c>
      <c r="C2167" s="2">
        <f t="shared" si="261"/>
        <v>0</v>
      </c>
      <c r="D2167" s="2">
        <f t="shared" si="262"/>
        <v>5.2718399999999992</v>
      </c>
      <c r="E2167" s="2">
        <f t="shared" si="264"/>
        <v>5.2680399999999992</v>
      </c>
      <c r="F2167" s="2">
        <f t="shared" si="265"/>
        <v>5.3099450000000035</v>
      </c>
      <c r="G2167" s="2">
        <f t="shared" si="267"/>
        <v>5.441916</v>
      </c>
      <c r="H2167" s="2">
        <f t="shared" si="263"/>
        <v>5.584503499999995</v>
      </c>
      <c r="I2167" s="2">
        <f t="array" ref="I2167">SUMPRODUCT(B2151:B2170, (ROW(B2151:B2170)-ROW(B2151)+1)) / (20*21/2)</f>
        <v>5.3232728571428565</v>
      </c>
      <c r="J2167" s="2">
        <f t="shared" si="266"/>
        <v>5.3156505496044204</v>
      </c>
      <c r="K2167" s="2">
        <f t="shared" si="268"/>
        <v>5.4133992060646392</v>
      </c>
    </row>
    <row r="2168" spans="1:11" ht="13.5" x14ac:dyDescent="0.25">
      <c r="A2168" s="3">
        <f>TITRES_STAT!B2171</f>
        <v>45162</v>
      </c>
      <c r="B2168" s="6">
        <f>TITRES_STAT!D2171</f>
        <v>5.3327999999999998</v>
      </c>
      <c r="C2168" s="2">
        <f t="shared" si="261"/>
        <v>0</v>
      </c>
      <c r="D2168" s="2">
        <f t="shared" si="262"/>
        <v>5.3023199999999999</v>
      </c>
      <c r="E2168" s="2">
        <f t="shared" si="264"/>
        <v>5.2727999999999993</v>
      </c>
      <c r="F2168" s="2">
        <f t="shared" si="265"/>
        <v>5.3056600000000032</v>
      </c>
      <c r="G2168" s="2">
        <f t="shared" si="267"/>
        <v>5.4323940000000004</v>
      </c>
      <c r="H2168" s="2">
        <f t="shared" si="263"/>
        <v>5.5847214999999952</v>
      </c>
      <c r="I2168" s="2">
        <f t="array" ref="I2168">SUMPRODUCT(B2152:B2171, (ROW(B2152:B2171)-ROW(B2152)+1)) / (20*21/2)</f>
        <v>5.3413652380952383</v>
      </c>
      <c r="J2168" s="2">
        <f t="shared" si="266"/>
        <v>5.3172838305944756</v>
      </c>
      <c r="K2168" s="2">
        <f t="shared" si="268"/>
        <v>5.4102384528856335</v>
      </c>
    </row>
    <row r="2169" spans="1:11" ht="13.5" x14ac:dyDescent="0.25">
      <c r="A2169" s="3">
        <f>TITRES_STAT!B2172</f>
        <v>45163</v>
      </c>
      <c r="B2169" s="6">
        <f>TITRES_STAT!D2172</f>
        <v>5.5042</v>
      </c>
      <c r="C2169" s="2">
        <f t="shared" si="261"/>
        <v>0.17140000000000022</v>
      </c>
      <c r="D2169" s="2">
        <f t="shared" si="262"/>
        <v>5.3670799999999996</v>
      </c>
      <c r="E2169" s="2">
        <f t="shared" si="264"/>
        <v>5.2946999999999989</v>
      </c>
      <c r="F2169" s="2">
        <f t="shared" si="265"/>
        <v>5.3099450000000026</v>
      </c>
      <c r="G2169" s="2">
        <f t="shared" si="267"/>
        <v>5.4304899999999998</v>
      </c>
      <c r="H2169" s="2">
        <f t="shared" si="263"/>
        <v>5.5857964999999954</v>
      </c>
      <c r="I2169" s="2">
        <f t="array" ref="I2169">SUMPRODUCT(B2153:B2172, (ROW(B2153:B2172)-ROW(B2153)+1)) / (20*21/2)</f>
        <v>5.3590495238095235</v>
      </c>
      <c r="J2169" s="2">
        <f t="shared" si="266"/>
        <v>5.3350853705378585</v>
      </c>
      <c r="K2169" s="2">
        <f t="shared" si="268"/>
        <v>5.4139232194391376</v>
      </c>
    </row>
    <row r="2170" spans="1:11" ht="13.5" x14ac:dyDescent="0.25">
      <c r="A2170" s="3">
        <f>TITRES_STAT!B2173</f>
        <v>45166</v>
      </c>
      <c r="B2170" s="6">
        <f>TITRES_STAT!D2173</f>
        <v>5.5042</v>
      </c>
      <c r="C2170" s="2">
        <f t="shared" si="261"/>
        <v>0</v>
      </c>
      <c r="D2170" s="2">
        <f t="shared" si="262"/>
        <v>5.4013600000000004</v>
      </c>
      <c r="E2170" s="2">
        <f t="shared" si="264"/>
        <v>5.3165999999999993</v>
      </c>
      <c r="F2170" s="2">
        <f t="shared" si="265"/>
        <v>5.3142300000000011</v>
      </c>
      <c r="G2170" s="2">
        <f t="shared" si="267"/>
        <v>5.4285860000000001</v>
      </c>
      <c r="H2170" s="2">
        <f t="shared" si="263"/>
        <v>5.5856519999999952</v>
      </c>
      <c r="I2170" s="2">
        <f t="array" ref="I2170">SUMPRODUCT(B2154:B2173, (ROW(B2154:B2173)-ROW(B2154)+1)) / (20*21/2)</f>
        <v>5.3763257142857137</v>
      </c>
      <c r="J2170" s="2">
        <f t="shared" si="266"/>
        <v>5.3511915257247287</v>
      </c>
      <c r="K2170" s="2">
        <f t="shared" si="268"/>
        <v>5.4174634853434851</v>
      </c>
    </row>
    <row r="2171" spans="1:11" ht="13.5" x14ac:dyDescent="0.25">
      <c r="A2171" s="3">
        <f>TITRES_STAT!B2174</f>
        <v>45167</v>
      </c>
      <c r="B2171" s="6">
        <f>TITRES_STAT!D2174</f>
        <v>5.5042</v>
      </c>
      <c r="C2171" s="2">
        <f t="shared" si="261"/>
        <v>0</v>
      </c>
      <c r="D2171" s="2">
        <f t="shared" si="262"/>
        <v>5.4356400000000002</v>
      </c>
      <c r="E2171" s="2">
        <f t="shared" si="264"/>
        <v>5.3384999999999989</v>
      </c>
      <c r="F2171" s="2">
        <f t="shared" si="265"/>
        <v>5.3185150000000014</v>
      </c>
      <c r="G2171" s="2">
        <f t="shared" si="267"/>
        <v>5.4266819999999996</v>
      </c>
      <c r="H2171" s="2">
        <f t="shared" si="263"/>
        <v>5.5845699999999958</v>
      </c>
      <c r="I2171" s="2">
        <f t="array" ref="I2171">SUMPRODUCT(B2155:B2174, (ROW(B2155:B2174)-ROW(B2155)+1)) / (20*21/2)</f>
        <v>5.3925590476190477</v>
      </c>
      <c r="J2171" s="2">
        <f t="shared" si="266"/>
        <v>5.3657637613699922</v>
      </c>
      <c r="K2171" s="2">
        <f t="shared" si="268"/>
        <v>5.4208649172907988</v>
      </c>
    </row>
    <row r="2172" spans="1:11" ht="13.5" x14ac:dyDescent="0.25">
      <c r="A2172" s="3">
        <f>TITRES_STAT!B2175</f>
        <v>45168</v>
      </c>
      <c r="B2172" s="6">
        <f>TITRES_STAT!D2175</f>
        <v>5.5042</v>
      </c>
      <c r="C2172" s="2">
        <f t="shared" si="261"/>
        <v>0</v>
      </c>
      <c r="D2172" s="2">
        <f t="shared" si="262"/>
        <v>5.4699200000000001</v>
      </c>
      <c r="E2172" s="2">
        <f t="shared" si="264"/>
        <v>5.3708799999999988</v>
      </c>
      <c r="F2172" s="2">
        <f t="shared" si="265"/>
        <v>5.3228</v>
      </c>
      <c r="G2172" s="2">
        <f t="shared" si="267"/>
        <v>5.4247779999999999</v>
      </c>
      <c r="H2172" s="2">
        <f t="shared" si="263"/>
        <v>5.5830189999999966</v>
      </c>
      <c r="I2172" s="2">
        <f t="array" ref="I2172">SUMPRODUCT(B2156:B2175, (ROW(B2156:B2175)-ROW(B2156)+1)) / (20*21/2)</f>
        <v>5.3823590476190475</v>
      </c>
      <c r="J2172" s="2">
        <f t="shared" si="266"/>
        <v>5.3789481650490405</v>
      </c>
      <c r="K2172" s="2">
        <f t="shared" si="268"/>
        <v>5.4241329597499828</v>
      </c>
    </row>
    <row r="2173" spans="1:11" ht="13.5" x14ac:dyDescent="0.25">
      <c r="A2173" s="3">
        <f>TITRES_STAT!B2176</f>
        <v>45169</v>
      </c>
      <c r="B2173" s="6">
        <f>TITRES_STAT!D2176</f>
        <v>5.5042</v>
      </c>
      <c r="C2173" s="2">
        <f t="shared" si="261"/>
        <v>0</v>
      </c>
      <c r="D2173" s="2">
        <f t="shared" si="262"/>
        <v>5.5042</v>
      </c>
      <c r="E2173" s="2">
        <f t="shared" si="264"/>
        <v>5.4032599999999986</v>
      </c>
      <c r="F2173" s="2">
        <f t="shared" si="265"/>
        <v>5.3337500000000002</v>
      </c>
      <c r="G2173" s="2">
        <f t="shared" si="267"/>
        <v>5.4228739999999993</v>
      </c>
      <c r="H2173" s="2">
        <f t="shared" si="263"/>
        <v>5.5819369999999973</v>
      </c>
      <c r="I2173" s="2">
        <f t="array" ref="I2173">SUMPRODUCT(B2157:B2176, (ROW(B2157:B2176)-ROW(B2157)+1)) / (20*21/2)</f>
        <v>5.3723857142857145</v>
      </c>
      <c r="J2173" s="2">
        <f t="shared" si="266"/>
        <v>5.3908769112348462</v>
      </c>
      <c r="K2173" s="2">
        <f t="shared" si="268"/>
        <v>5.4272728436813553</v>
      </c>
    </row>
    <row r="2174" spans="1:11" ht="13.5" x14ac:dyDescent="0.25">
      <c r="A2174" s="3">
        <f>TITRES_STAT!B2177</f>
        <v>45170</v>
      </c>
      <c r="B2174" s="6">
        <f>TITRES_STAT!D2177</f>
        <v>5.5042</v>
      </c>
      <c r="C2174" s="2">
        <f t="shared" si="261"/>
        <v>0</v>
      </c>
      <c r="D2174" s="2">
        <f t="shared" si="262"/>
        <v>5.5042</v>
      </c>
      <c r="E2174" s="2">
        <f t="shared" si="264"/>
        <v>5.4356399999999985</v>
      </c>
      <c r="F2174" s="2">
        <f t="shared" si="265"/>
        <v>5.3446999999999987</v>
      </c>
      <c r="G2174" s="2">
        <f t="shared" si="267"/>
        <v>5.4209699999999996</v>
      </c>
      <c r="H2174" s="2">
        <f t="shared" si="263"/>
        <v>5.580854999999997</v>
      </c>
      <c r="I2174" s="2">
        <f t="array" ref="I2174">SUMPRODUCT(B2158:B2177, (ROW(B2158:B2177)-ROW(B2158)+1)) / (20*21/2)</f>
        <v>5.3626390476190471</v>
      </c>
      <c r="J2174" s="2">
        <f t="shared" si="266"/>
        <v>5.4016695863553368</v>
      </c>
      <c r="K2174" s="2">
        <f t="shared" si="268"/>
        <v>5.4302895949095369</v>
      </c>
    </row>
    <row r="2175" spans="1:11" ht="13.5" x14ac:dyDescent="0.25">
      <c r="A2175" s="3">
        <f>TITRES_STAT!B2178</f>
        <v>45173</v>
      </c>
      <c r="B2175" s="6">
        <f>TITRES_STAT!D2178</f>
        <v>5.2375999999999996</v>
      </c>
      <c r="C2175" s="2">
        <f t="shared" si="261"/>
        <v>-0.26660000000000039</v>
      </c>
      <c r="D2175" s="2">
        <f t="shared" si="262"/>
        <v>5.4508799999999997</v>
      </c>
      <c r="E2175" s="2">
        <f t="shared" si="264"/>
        <v>5.4261199999999992</v>
      </c>
      <c r="F2175" s="2">
        <f t="shared" si="265"/>
        <v>5.3423199999999991</v>
      </c>
      <c r="G2175" s="2">
        <f t="shared" si="267"/>
        <v>5.4114479999999991</v>
      </c>
      <c r="H2175" s="2">
        <f t="shared" si="263"/>
        <v>5.5797529999999975</v>
      </c>
      <c r="I2175" s="2">
        <f t="array" ref="I2175">SUMPRODUCT(B2159:B2178, (ROW(B2159:B2178)-ROW(B2159)+1)) / (20*21/2)</f>
        <v>5.3231857142857137</v>
      </c>
      <c r="J2175" s="2">
        <f t="shared" si="266"/>
        <v>5.3860439114643519</v>
      </c>
      <c r="K2175" s="2">
        <f t="shared" si="268"/>
        <v>5.4227331402072023</v>
      </c>
    </row>
    <row r="2176" spans="1:11" ht="13.5" x14ac:dyDescent="0.25">
      <c r="A2176" s="3">
        <f>TITRES_STAT!B2179</f>
        <v>45174</v>
      </c>
      <c r="B2176" s="6">
        <f>TITRES_STAT!D2179</f>
        <v>5.2375999999999996</v>
      </c>
      <c r="C2176" s="2">
        <f t="shared" si="261"/>
        <v>0</v>
      </c>
      <c r="D2176" s="2">
        <f t="shared" si="262"/>
        <v>5.3975600000000004</v>
      </c>
      <c r="E2176" s="2">
        <f t="shared" si="264"/>
        <v>5.4165999999999999</v>
      </c>
      <c r="F2176" s="2">
        <f t="shared" si="265"/>
        <v>5.3399399999999995</v>
      </c>
      <c r="G2176" s="2">
        <f t="shared" si="267"/>
        <v>5.4019259999999978</v>
      </c>
      <c r="H2176" s="2">
        <f t="shared" si="263"/>
        <v>5.5771504999999957</v>
      </c>
      <c r="I2176" s="2">
        <f t="array" ref="I2176">SUMPRODUCT(B2160:B2179, (ROW(B2160:B2179)-ROW(B2160)+1)) / (20*21/2)</f>
        <v>5.3135699999999986</v>
      </c>
      <c r="J2176" s="2">
        <f t="shared" si="266"/>
        <v>5.3719063960867945</v>
      </c>
      <c r="K2176" s="2">
        <f t="shared" si="268"/>
        <v>5.4154730170618226</v>
      </c>
    </row>
    <row r="2177" spans="1:11" ht="13.5" x14ac:dyDescent="0.25">
      <c r="A2177" s="3">
        <f>TITRES_STAT!B2180</f>
        <v>45175</v>
      </c>
      <c r="B2177" s="6">
        <f>TITRES_STAT!D2180</f>
        <v>5.2375999999999996</v>
      </c>
      <c r="C2177" s="2">
        <f t="shared" si="261"/>
        <v>0</v>
      </c>
      <c r="D2177" s="2">
        <f t="shared" si="262"/>
        <v>5.3442400000000001</v>
      </c>
      <c r="E2177" s="2">
        <f t="shared" si="264"/>
        <v>5.4070799999999997</v>
      </c>
      <c r="F2177" s="2">
        <f t="shared" si="265"/>
        <v>5.337559999999999</v>
      </c>
      <c r="G2177" s="2">
        <f t="shared" si="267"/>
        <v>5.392783999999998</v>
      </c>
      <c r="H2177" s="2">
        <f t="shared" si="263"/>
        <v>5.5761419999999955</v>
      </c>
      <c r="I2177" s="2">
        <f t="array" ref="I2177">SUMPRODUCT(B2161:B2180, (ROW(B2161:B2180)-ROW(B2161)+1)) / (20*21/2)</f>
        <v>5.3042719047619036</v>
      </c>
      <c r="J2177" s="2">
        <f t="shared" si="266"/>
        <v>5.359115310745195</v>
      </c>
      <c r="K2177" s="2">
        <f t="shared" si="268"/>
        <v>5.4084976046280264</v>
      </c>
    </row>
    <row r="2178" spans="1:11" ht="13.5" x14ac:dyDescent="0.25">
      <c r="A2178" s="3">
        <f>TITRES_STAT!B2181</f>
        <v>45176</v>
      </c>
      <c r="B2178" s="6">
        <f>TITRES_STAT!D2181</f>
        <v>4.9233000000000002</v>
      </c>
      <c r="C2178" s="2">
        <f t="shared" si="261"/>
        <v>-0.31429999999999936</v>
      </c>
      <c r="D2178" s="2">
        <f t="shared" si="262"/>
        <v>5.2280600000000002</v>
      </c>
      <c r="E2178" s="2">
        <f t="shared" si="264"/>
        <v>5.3661300000000001</v>
      </c>
      <c r="F2178" s="2">
        <f t="shared" si="265"/>
        <v>5.3194649999999992</v>
      </c>
      <c r="G2178" s="2">
        <f t="shared" si="267"/>
        <v>5.380785999999997</v>
      </c>
      <c r="H2178" s="2">
        <f t="shared" si="263"/>
        <v>5.5726239999999958</v>
      </c>
      <c r="I2178" s="2">
        <f t="array" ref="I2178">SUMPRODUCT(B2162:B2181, (ROW(B2162:B2181)-ROW(B2162)+1)) / (20*21/2)</f>
        <v>5.2662723809523815</v>
      </c>
      <c r="J2178" s="2">
        <f t="shared" si="266"/>
        <v>5.3176090906742237</v>
      </c>
      <c r="K2178" s="2">
        <f t="shared" si="268"/>
        <v>5.3894702475837901</v>
      </c>
    </row>
    <row r="2179" spans="1:11" ht="13.5" x14ac:dyDescent="0.25">
      <c r="A2179" s="3">
        <f>TITRES_STAT!B2182</f>
        <v>45177</v>
      </c>
      <c r="B2179" s="6">
        <f>TITRES_STAT!D2182</f>
        <v>5.2184999999999997</v>
      </c>
      <c r="C2179" s="2">
        <f t="shared" si="261"/>
        <v>0.29519999999999946</v>
      </c>
      <c r="D2179" s="2">
        <f t="shared" si="262"/>
        <v>5.1709199999999997</v>
      </c>
      <c r="E2179" s="2">
        <f t="shared" si="264"/>
        <v>5.3375599999999999</v>
      </c>
      <c r="F2179" s="2">
        <f t="shared" si="265"/>
        <v>5.3161299999999994</v>
      </c>
      <c r="G2179" s="2">
        <f t="shared" si="267"/>
        <v>5.3752619999999967</v>
      </c>
      <c r="H2179" s="2">
        <f t="shared" si="263"/>
        <v>5.5705354999999965</v>
      </c>
      <c r="I2179" s="2">
        <f t="array" ref="I2179">SUMPRODUCT(B2163:B2182, (ROW(B2163:B2182)-ROW(B2163)+1)) / (20*21/2)</f>
        <v>5.230041428571429</v>
      </c>
      <c r="J2179" s="2">
        <f t="shared" si="266"/>
        <v>5.3081701296576309</v>
      </c>
      <c r="K2179" s="2">
        <f t="shared" si="268"/>
        <v>5.3827655319922689</v>
      </c>
    </row>
    <row r="2180" spans="1:11" ht="13.5" x14ac:dyDescent="0.25">
      <c r="A2180" s="3">
        <f>TITRES_STAT!B2183</f>
        <v>45180</v>
      </c>
      <c r="B2180" s="6">
        <f>TITRES_STAT!D2183</f>
        <v>5.2184999999999997</v>
      </c>
      <c r="C2180" s="2">
        <f t="shared" ref="C2180:C2243" si="269">B2180-B2179</f>
        <v>0</v>
      </c>
      <c r="D2180" s="2">
        <f t="shared" si="262"/>
        <v>5.1670999999999996</v>
      </c>
      <c r="E2180" s="2">
        <f t="shared" si="264"/>
        <v>5.3089899999999997</v>
      </c>
      <c r="F2180" s="2">
        <f t="shared" si="265"/>
        <v>5.3127949999999995</v>
      </c>
      <c r="G2180" s="2">
        <f t="shared" si="267"/>
        <v>5.3697379999999972</v>
      </c>
      <c r="H2180" s="2">
        <f t="shared" si="263"/>
        <v>5.5684934999999962</v>
      </c>
      <c r="I2180" s="2">
        <f t="array" ref="I2180">SUMPRODUCT(B2164:B2183, (ROW(B2164:B2183)-ROW(B2164)+1)) / (20*21/2)</f>
        <v>5.2032419047619056</v>
      </c>
      <c r="J2180" s="2">
        <f t="shared" si="266"/>
        <v>5.2996301173092855</v>
      </c>
      <c r="K2180" s="2">
        <f t="shared" si="268"/>
        <v>5.3763237464239451</v>
      </c>
    </row>
    <row r="2181" spans="1:11" ht="13.5" x14ac:dyDescent="0.25">
      <c r="A2181" s="3">
        <f>TITRES_STAT!B2184</f>
        <v>45181</v>
      </c>
      <c r="B2181" s="6">
        <f>TITRES_STAT!D2184</f>
        <v>4.9138000000000002</v>
      </c>
      <c r="C2181" s="2">
        <f t="shared" si="269"/>
        <v>-0.30469999999999953</v>
      </c>
      <c r="D2181" s="2">
        <f t="shared" si="262"/>
        <v>5.1023399999999999</v>
      </c>
      <c r="E2181" s="2">
        <f t="shared" si="264"/>
        <v>5.2499500000000001</v>
      </c>
      <c r="F2181" s="2">
        <f t="shared" si="265"/>
        <v>5.2942249999999991</v>
      </c>
      <c r="G2181" s="2">
        <f t="shared" si="267"/>
        <v>5.3581199999999969</v>
      </c>
      <c r="H2181" s="2">
        <f t="shared" si="263"/>
        <v>5.5649279999999965</v>
      </c>
      <c r="I2181" s="2">
        <f t="array" ref="I2181">SUMPRODUCT(B2165:B2184, (ROW(B2165:B2184)-ROW(B2165)+1)) / (20*21/2)</f>
        <v>5.1773038095238091</v>
      </c>
      <c r="J2181" s="2">
        <f t="shared" si="266"/>
        <v>5.2628843918512587</v>
      </c>
      <c r="K2181" s="2">
        <f t="shared" si="268"/>
        <v>5.3581855602896731</v>
      </c>
    </row>
    <row r="2182" spans="1:11" ht="13.5" x14ac:dyDescent="0.25">
      <c r="A2182" s="3">
        <f>TITRES_STAT!B2185</f>
        <v>45182</v>
      </c>
      <c r="B2182" s="6">
        <f>TITRES_STAT!D2185</f>
        <v>4.9138000000000002</v>
      </c>
      <c r="C2182" s="2">
        <f t="shared" si="269"/>
        <v>0</v>
      </c>
      <c r="D2182" s="2">
        <f t="shared" ref="D2182:D2245" si="270">AVERAGE(B2178:B2182)</f>
        <v>5.0375800000000002</v>
      </c>
      <c r="E2182" s="2">
        <f t="shared" si="264"/>
        <v>5.1909100000000006</v>
      </c>
      <c r="F2182" s="2">
        <f t="shared" si="265"/>
        <v>5.2808949999999992</v>
      </c>
      <c r="G2182" s="2">
        <f t="shared" si="267"/>
        <v>5.3444079999999961</v>
      </c>
      <c r="H2182" s="2">
        <f t="shared" si="263"/>
        <v>5.5613624999999969</v>
      </c>
      <c r="I2182" s="2">
        <f t="array" ref="I2182">SUMPRODUCT(B2166:B2185, (ROW(B2166:B2185)-ROW(B2166)+1)) / (20*21/2)</f>
        <v>5.1522271428571438</v>
      </c>
      <c r="J2182" s="2">
        <f t="shared" si="266"/>
        <v>5.2296382592939965</v>
      </c>
      <c r="K2182" s="2">
        <f t="shared" si="268"/>
        <v>5.340758675572431</v>
      </c>
    </row>
    <row r="2183" spans="1:11" ht="13.5" x14ac:dyDescent="0.25">
      <c r="A2183" s="3">
        <f>TITRES_STAT!B2186</f>
        <v>45183</v>
      </c>
      <c r="B2183" s="6">
        <f>TITRES_STAT!D2186</f>
        <v>4.9995000000000003</v>
      </c>
      <c r="C2183" s="2">
        <f t="shared" si="269"/>
        <v>8.5700000000000109E-2</v>
      </c>
      <c r="D2183" s="2">
        <f t="shared" si="270"/>
        <v>5.0528200000000005</v>
      </c>
      <c r="E2183" s="2">
        <f t="shared" si="264"/>
        <v>5.1404399999999999</v>
      </c>
      <c r="F2183" s="2">
        <f t="shared" si="265"/>
        <v>5.2718499999999988</v>
      </c>
      <c r="G2183" s="2">
        <f t="shared" si="267"/>
        <v>5.3348859999999982</v>
      </c>
      <c r="H2183" s="2">
        <f t="shared" si="263"/>
        <v>5.5582254999999963</v>
      </c>
      <c r="I2183" s="2">
        <f t="array" ref="I2183">SUMPRODUCT(B2167:B2186, (ROW(B2167:B2186)-ROW(B2167)+1)) / (20*21/2)</f>
        <v>5.1387090476190469</v>
      </c>
      <c r="J2183" s="2">
        <f t="shared" si="266"/>
        <v>5.2077203298374259</v>
      </c>
      <c r="K2183" s="2">
        <f t="shared" si="268"/>
        <v>5.327375982412728</v>
      </c>
    </row>
    <row r="2184" spans="1:11" ht="13.5" x14ac:dyDescent="0.25">
      <c r="A2184" s="3">
        <f>TITRES_STAT!B2187</f>
        <v>45184</v>
      </c>
      <c r="B2184" s="6">
        <f>TITRES_STAT!D2187</f>
        <v>4.9995000000000003</v>
      </c>
      <c r="C2184" s="2">
        <f t="shared" si="269"/>
        <v>0</v>
      </c>
      <c r="D2184" s="2">
        <f t="shared" si="270"/>
        <v>5.0090200000000005</v>
      </c>
      <c r="E2184" s="2">
        <f t="shared" si="264"/>
        <v>5.0899699999999992</v>
      </c>
      <c r="F2184" s="2">
        <f t="shared" si="265"/>
        <v>5.2628049999999984</v>
      </c>
      <c r="G2184" s="2">
        <f t="shared" si="267"/>
        <v>5.3253639999999987</v>
      </c>
      <c r="H2184" s="2">
        <f t="shared" si="263"/>
        <v>5.5550884999999957</v>
      </c>
      <c r="I2184" s="2">
        <f t="array" ref="I2184">SUMPRODUCT(B2168:B2187, (ROW(B2168:B2187)-ROW(B2168)+1)) / (20*21/2)</f>
        <v>5.1262795238095231</v>
      </c>
      <c r="J2184" s="2">
        <f t="shared" si="266"/>
        <v>5.1878898222338616</v>
      </c>
      <c r="K2184" s="2">
        <f t="shared" si="268"/>
        <v>5.3145181007494839</v>
      </c>
    </row>
    <row r="2185" spans="1:11" ht="13.5" x14ac:dyDescent="0.25">
      <c r="A2185" s="3">
        <f>TITRES_STAT!B2188</f>
        <v>45187</v>
      </c>
      <c r="B2185" s="6">
        <f>TITRES_STAT!D2188</f>
        <v>4.9995000000000003</v>
      </c>
      <c r="C2185" s="2">
        <f t="shared" si="269"/>
        <v>0</v>
      </c>
      <c r="D2185" s="2">
        <f t="shared" si="270"/>
        <v>4.9652200000000004</v>
      </c>
      <c r="E2185" s="2">
        <f t="shared" si="264"/>
        <v>5.0661599999999991</v>
      </c>
      <c r="F2185" s="2">
        <f t="shared" si="265"/>
        <v>5.2461399999999987</v>
      </c>
      <c r="G2185" s="2">
        <f t="shared" si="267"/>
        <v>5.3158419999999991</v>
      </c>
      <c r="H2185" s="2">
        <f t="shared" si="263"/>
        <v>5.5519514999999959</v>
      </c>
      <c r="I2185" s="2">
        <f t="array" ref="I2185">SUMPRODUCT(B2169:B2188, (ROW(B2169:B2188)-ROW(B2169)+1)) / (20*21/2)</f>
        <v>5.1149385714285698</v>
      </c>
      <c r="J2185" s="2">
        <f t="shared" si="266"/>
        <v>5.1699479344020656</v>
      </c>
      <c r="K2185" s="2">
        <f t="shared" si="268"/>
        <v>5.3021644497397</v>
      </c>
    </row>
    <row r="2186" spans="1:11" ht="13.5" x14ac:dyDescent="0.25">
      <c r="A2186" s="3">
        <f>TITRES_STAT!B2189</f>
        <v>45188</v>
      </c>
      <c r="B2186" s="6">
        <f>TITRES_STAT!D2189</f>
        <v>5.1041999999999996</v>
      </c>
      <c r="C2186" s="2">
        <f t="shared" si="269"/>
        <v>0.10469999999999935</v>
      </c>
      <c r="D2186" s="2">
        <f t="shared" si="270"/>
        <v>5.0033000000000003</v>
      </c>
      <c r="E2186" s="2">
        <f t="shared" si="264"/>
        <v>5.0528199999999988</v>
      </c>
      <c r="F2186" s="2">
        <f t="shared" si="265"/>
        <v>5.2347099999999998</v>
      </c>
      <c r="G2186" s="2">
        <f t="shared" si="267"/>
        <v>5.3084139999999991</v>
      </c>
      <c r="H2186" s="2">
        <f t="shared" ref="H2186:H2249" si="271">AVERAGE(B1987:B2186)</f>
        <v>5.5493379999999943</v>
      </c>
      <c r="I2186" s="2">
        <f t="array" ref="I2186">SUMPRODUCT(B2170:B2189, (ROW(B2170:B2189)-ROW(B2170)+1)) / (20*21/2)</f>
        <v>5.1046861904761904</v>
      </c>
      <c r="J2186" s="2">
        <f t="shared" si="266"/>
        <v>5.1636862263637733</v>
      </c>
      <c r="K2186" s="2">
        <f t="shared" si="268"/>
        <v>5.2944011379852016</v>
      </c>
    </row>
    <row r="2187" spans="1:11" ht="13.5" x14ac:dyDescent="0.25">
      <c r="A2187" s="3">
        <f>TITRES_STAT!B2190</f>
        <v>45189</v>
      </c>
      <c r="B2187" s="6">
        <f>TITRES_STAT!D2190</f>
        <v>5.1041999999999996</v>
      </c>
      <c r="C2187" s="2">
        <f t="shared" si="269"/>
        <v>0</v>
      </c>
      <c r="D2187" s="2">
        <f t="shared" si="270"/>
        <v>5.0413799999999993</v>
      </c>
      <c r="E2187" s="2">
        <f t="shared" si="264"/>
        <v>5.0394799999999993</v>
      </c>
      <c r="F2187" s="2">
        <f t="shared" si="265"/>
        <v>5.2232799999999999</v>
      </c>
      <c r="G2187" s="2">
        <f t="shared" si="267"/>
        <v>5.3009859999999991</v>
      </c>
      <c r="H2187" s="2">
        <f t="shared" si="271"/>
        <v>5.5467244999999936</v>
      </c>
      <c r="I2187" s="2">
        <f t="array" ref="I2187">SUMPRODUCT(B2171:B2190, (ROW(B2171:B2190)-ROW(B2171)+1)) / (20*21/2)</f>
        <v>5.0954338095238088</v>
      </c>
      <c r="J2187" s="2">
        <f t="shared" si="266"/>
        <v>5.1580208714719857</v>
      </c>
      <c r="K2187" s="2">
        <f t="shared" si="268"/>
        <v>5.286942269828919</v>
      </c>
    </row>
    <row r="2188" spans="1:11" ht="13.5" x14ac:dyDescent="0.25">
      <c r="A2188" s="3">
        <f>TITRES_STAT!B2191</f>
        <v>45190</v>
      </c>
      <c r="B2188" s="6">
        <f>TITRES_STAT!D2191</f>
        <v>5.1041999999999996</v>
      </c>
      <c r="C2188" s="2">
        <f t="shared" si="269"/>
        <v>0</v>
      </c>
      <c r="D2188" s="2">
        <f t="shared" si="270"/>
        <v>5.0623199999999997</v>
      </c>
      <c r="E2188" s="2">
        <f t="shared" ref="E2188:E2251" si="272">AVERAGE(B2179:B2188)</f>
        <v>5.0575700000000001</v>
      </c>
      <c r="F2188" s="2">
        <f t="shared" si="265"/>
        <v>5.2118500000000001</v>
      </c>
      <c r="G2188" s="2">
        <f t="shared" si="267"/>
        <v>5.2935579999999991</v>
      </c>
      <c r="H2188" s="2">
        <f t="shared" si="271"/>
        <v>5.544110999999992</v>
      </c>
      <c r="I2188" s="2">
        <f t="array" ref="I2188">SUMPRODUCT(B2172:B2191, (ROW(B2172:B2191)-ROW(B2172)+1)) / (20*21/2)</f>
        <v>5.0881314285714279</v>
      </c>
      <c r="J2188" s="2">
        <f t="shared" si="266"/>
        <v>5.1528950741889394</v>
      </c>
      <c r="K2188" s="2">
        <f t="shared" si="268"/>
        <v>5.2797759063062157</v>
      </c>
    </row>
    <row r="2189" spans="1:11" ht="13.5" x14ac:dyDescent="0.25">
      <c r="A2189" s="3">
        <f>TITRES_STAT!B2192</f>
        <v>45191</v>
      </c>
      <c r="B2189" s="6">
        <f>TITRES_STAT!D2192</f>
        <v>5.1041999999999996</v>
      </c>
      <c r="C2189" s="2">
        <f t="shared" si="269"/>
        <v>0</v>
      </c>
      <c r="D2189" s="2">
        <f t="shared" si="270"/>
        <v>5.0832599999999992</v>
      </c>
      <c r="E2189" s="2">
        <f t="shared" si="272"/>
        <v>5.0461399999999994</v>
      </c>
      <c r="F2189" s="2">
        <f t="shared" si="265"/>
        <v>5.1918500000000005</v>
      </c>
      <c r="G2189" s="2">
        <f t="shared" si="267"/>
        <v>5.2861299999999991</v>
      </c>
      <c r="H2189" s="2">
        <f t="shared" si="271"/>
        <v>5.5414509999999924</v>
      </c>
      <c r="I2189" s="2">
        <f t="array" ref="I2189">SUMPRODUCT(B2173:B2192, (ROW(B2173:B2192)-ROW(B2173)+1)) / (20*21/2)</f>
        <v>5.0818742857142851</v>
      </c>
      <c r="J2189" s="2">
        <f t="shared" si="266"/>
        <v>5.1482574480757073</v>
      </c>
      <c r="K2189" s="2">
        <f t="shared" si="268"/>
        <v>5.2728905766471481</v>
      </c>
    </row>
    <row r="2190" spans="1:11" ht="13.5" x14ac:dyDescent="0.25">
      <c r="A2190" s="3">
        <f>TITRES_STAT!B2193</f>
        <v>45194</v>
      </c>
      <c r="B2190" s="6">
        <f>TITRES_STAT!D2193</f>
        <v>5.0946999999999996</v>
      </c>
      <c r="C2190" s="2">
        <f t="shared" si="269"/>
        <v>-9.5000000000000639E-3</v>
      </c>
      <c r="D2190" s="2">
        <f t="shared" si="270"/>
        <v>5.1022999999999996</v>
      </c>
      <c r="E2190" s="2">
        <f t="shared" si="272"/>
        <v>5.0337599999999991</v>
      </c>
      <c r="F2190" s="2">
        <f t="shared" si="265"/>
        <v>5.1713750000000012</v>
      </c>
      <c r="G2190" s="2">
        <f t="shared" si="267"/>
        <v>5.2788919999999999</v>
      </c>
      <c r="H2190" s="2">
        <f t="shared" si="271"/>
        <v>5.5386964999999915</v>
      </c>
      <c r="I2190" s="2">
        <f t="array" ref="I2190">SUMPRODUCT(B2174:B2193, (ROW(B2174:B2193)-ROW(B2174)+1)) / (20*21/2)</f>
        <v>5.0767076190476192</v>
      </c>
      <c r="J2190" s="2">
        <f t="shared" si="266"/>
        <v>5.143156738735164</v>
      </c>
      <c r="K2190" s="2">
        <f t="shared" si="268"/>
        <v>5.2659027108962801</v>
      </c>
    </row>
    <row r="2191" spans="1:11" ht="13.5" x14ac:dyDescent="0.25">
      <c r="A2191" s="3">
        <f>TITRES_STAT!B2194</f>
        <v>45195</v>
      </c>
      <c r="B2191" s="6">
        <f>TITRES_STAT!D2194</f>
        <v>5.0946999999999996</v>
      </c>
      <c r="C2191" s="2">
        <f t="shared" si="269"/>
        <v>0</v>
      </c>
      <c r="D2191" s="2">
        <f t="shared" si="270"/>
        <v>5.1003999999999996</v>
      </c>
      <c r="E2191" s="2">
        <f t="shared" si="272"/>
        <v>5.05185</v>
      </c>
      <c r="F2191" s="2">
        <f t="shared" si="265"/>
        <v>5.1509000000000018</v>
      </c>
      <c r="G2191" s="2">
        <f t="shared" si="267"/>
        <v>5.2720360000000008</v>
      </c>
      <c r="H2191" s="2">
        <f t="shared" si="271"/>
        <v>5.5359889999999927</v>
      </c>
      <c r="I2191" s="2">
        <f t="array" ref="I2191">SUMPRODUCT(B2175:B2194, (ROW(B2175:B2194)-ROW(B2175)+1)) / (20*21/2)</f>
        <v>5.0645052380952382</v>
      </c>
      <c r="J2191" s="2">
        <f t="shared" si="266"/>
        <v>5.1385418112365775</v>
      </c>
      <c r="K2191" s="2">
        <f t="shared" si="268"/>
        <v>5.2591888790964267</v>
      </c>
    </row>
    <row r="2192" spans="1:11" ht="13.5" x14ac:dyDescent="0.25">
      <c r="A2192" s="3">
        <f>TITRES_STAT!B2195</f>
        <v>45197</v>
      </c>
      <c r="B2192" s="6">
        <f>TITRES_STAT!D2195</f>
        <v>5.0852000000000004</v>
      </c>
      <c r="C2192" s="2">
        <f t="shared" si="269"/>
        <v>-9.4999999999991758E-3</v>
      </c>
      <c r="D2192" s="2">
        <f t="shared" si="270"/>
        <v>5.0965999999999996</v>
      </c>
      <c r="E2192" s="2">
        <f t="shared" si="272"/>
        <v>5.0689899999999994</v>
      </c>
      <c r="F2192" s="2">
        <f t="shared" si="265"/>
        <v>5.1299500000000018</v>
      </c>
      <c r="G2192" s="2">
        <f t="shared" si="267"/>
        <v>5.26518</v>
      </c>
      <c r="H2192" s="2">
        <f t="shared" si="271"/>
        <v>5.5332804999999929</v>
      </c>
      <c r="I2192" s="2">
        <f t="array" ref="I2192">SUMPRODUCT(B2176:B2195, (ROW(B2176:B2195)-ROW(B2176)+1)) / (20*21/2)</f>
        <v>5.0547971428571437</v>
      </c>
      <c r="J2192" s="2">
        <f t="shared" si="266"/>
        <v>5.133461638737856</v>
      </c>
      <c r="K2192" s="2">
        <f t="shared" si="268"/>
        <v>5.2523657857985278</v>
      </c>
    </row>
    <row r="2193" spans="1:11" ht="13.5" x14ac:dyDescent="0.25">
      <c r="A2193" s="3">
        <f>TITRES_STAT!B2196</f>
        <v>45198</v>
      </c>
      <c r="B2193" s="6">
        <f>TITRES_STAT!D2196</f>
        <v>5.0757000000000003</v>
      </c>
      <c r="C2193" s="2">
        <f t="shared" si="269"/>
        <v>-9.5000000000000639E-3</v>
      </c>
      <c r="D2193" s="2">
        <f t="shared" si="270"/>
        <v>5.0908999999999995</v>
      </c>
      <c r="E2193" s="2">
        <f t="shared" si="272"/>
        <v>5.0766099999999996</v>
      </c>
      <c r="F2193" s="2">
        <f t="shared" si="265"/>
        <v>5.1085250000000011</v>
      </c>
      <c r="G2193" s="2">
        <f t="shared" si="267"/>
        <v>5.2581340000000001</v>
      </c>
      <c r="H2193" s="2">
        <f t="shared" si="271"/>
        <v>5.5304779999999933</v>
      </c>
      <c r="I2193" s="2">
        <f t="array" ref="I2193">SUMPRODUCT(B2177:B2196, (ROW(B2177:B2196)-ROW(B2177)+1)) / (20*21/2)</f>
        <v>5.0463138095238094</v>
      </c>
      <c r="J2193" s="2">
        <f t="shared" si="266"/>
        <v>5.1279605302866313</v>
      </c>
      <c r="K2193" s="2">
        <f t="shared" si="268"/>
        <v>5.2454377157672134</v>
      </c>
    </row>
    <row r="2194" spans="1:11" ht="13.5" x14ac:dyDescent="0.25">
      <c r="A2194" s="3">
        <f>TITRES_STAT!B2197</f>
        <v>45201</v>
      </c>
      <c r="B2194" s="6">
        <f>TITRES_STAT!D2197</f>
        <v>4.9804000000000004</v>
      </c>
      <c r="C2194" s="2">
        <f t="shared" si="269"/>
        <v>-9.529999999999994E-2</v>
      </c>
      <c r="D2194" s="2">
        <f t="shared" si="270"/>
        <v>5.0661399999999999</v>
      </c>
      <c r="E2194" s="2">
        <f t="shared" si="272"/>
        <v>5.0747</v>
      </c>
      <c r="F2194" s="2">
        <f t="shared" si="265"/>
        <v>5.0823350000000005</v>
      </c>
      <c r="G2194" s="2">
        <f t="shared" si="267"/>
        <v>5.2491819999999993</v>
      </c>
      <c r="H2194" s="2">
        <f t="shared" si="271"/>
        <v>5.5271989999999951</v>
      </c>
      <c r="I2194" s="2">
        <f t="array" ref="I2194">SUMPRODUCT(B2178:B2197, (ROW(B2178:B2197)-ROW(B2178)+1)) / (20*21/2)</f>
        <v>5.0390552380952371</v>
      </c>
      <c r="J2194" s="2">
        <f t="shared" si="266"/>
        <v>5.1139071464498098</v>
      </c>
      <c r="K2194" s="2">
        <f t="shared" si="268"/>
        <v>5.2350440798547737</v>
      </c>
    </row>
    <row r="2195" spans="1:11" ht="13.5" x14ac:dyDescent="0.25">
      <c r="A2195" s="3">
        <f>TITRES_STAT!B2198</f>
        <v>45202</v>
      </c>
      <c r="B2195" s="6">
        <f>TITRES_STAT!D2198</f>
        <v>4.9804000000000004</v>
      </c>
      <c r="C2195" s="2">
        <f t="shared" si="269"/>
        <v>0</v>
      </c>
      <c r="D2195" s="2">
        <f t="shared" si="270"/>
        <v>5.0432800000000002</v>
      </c>
      <c r="E2195" s="2">
        <f t="shared" si="272"/>
        <v>5.0727900000000004</v>
      </c>
      <c r="F2195" s="2">
        <f t="shared" si="265"/>
        <v>5.0694750000000006</v>
      </c>
      <c r="G2195" s="2">
        <f t="shared" si="267"/>
        <v>5.2404200000000003</v>
      </c>
      <c r="H2195" s="2">
        <f t="shared" si="271"/>
        <v>5.5239664999999949</v>
      </c>
      <c r="I2195" s="2">
        <f t="array" ref="I2195">SUMPRODUCT(B2179:B2198, (ROW(B2179:B2198)-ROW(B2179)+1)) / (20*21/2)</f>
        <v>5.043907142857142</v>
      </c>
      <c r="J2195" s="2">
        <f t="shared" si="266"/>
        <v>5.1011921801212567</v>
      </c>
      <c r="K2195" s="2">
        <f t="shared" si="268"/>
        <v>5.2250580375075275</v>
      </c>
    </row>
    <row r="2196" spans="1:11" ht="13.5" x14ac:dyDescent="0.25">
      <c r="A2196" s="3">
        <f>TITRES_STAT!B2199</f>
        <v>45203</v>
      </c>
      <c r="B2196" s="6">
        <f>TITRES_STAT!D2199</f>
        <v>4.9804000000000004</v>
      </c>
      <c r="C2196" s="2">
        <f t="shared" si="269"/>
        <v>0</v>
      </c>
      <c r="D2196" s="2">
        <f t="shared" si="270"/>
        <v>5.0204199999999997</v>
      </c>
      <c r="E2196" s="2">
        <f t="shared" si="272"/>
        <v>5.060410000000001</v>
      </c>
      <c r="F2196" s="2">
        <f t="shared" ref="F2196:F2259" si="273">AVERAGE(B2177:B2196)</f>
        <v>5.0566149999999999</v>
      </c>
      <c r="G2196" s="2">
        <f t="shared" si="267"/>
        <v>5.2316579999999995</v>
      </c>
      <c r="H2196" s="2">
        <f t="shared" si="271"/>
        <v>5.5206874999999949</v>
      </c>
      <c r="I2196" s="2">
        <f t="array" ref="I2196">SUMPRODUCT(B2180:B2199, (ROW(B2180:B2199)-ROW(B2180)+1)) / (20*21/2)</f>
        <v>5.0479428571428571</v>
      </c>
      <c r="J2196" s="2">
        <f t="shared" si="266"/>
        <v>5.0896881629668513</v>
      </c>
      <c r="K2196" s="2">
        <f t="shared" si="268"/>
        <v>5.2154636046640945</v>
      </c>
    </row>
    <row r="2197" spans="1:11" ht="13.5" x14ac:dyDescent="0.25">
      <c r="A2197" s="3">
        <f>TITRES_STAT!B2200</f>
        <v>45204</v>
      </c>
      <c r="B2197" s="6">
        <f>TITRES_STAT!D2200</f>
        <v>4.9804000000000004</v>
      </c>
      <c r="C2197" s="2">
        <f t="shared" si="269"/>
        <v>0</v>
      </c>
      <c r="D2197" s="2">
        <f t="shared" si="270"/>
        <v>4.99946</v>
      </c>
      <c r="E2197" s="2">
        <f t="shared" si="272"/>
        <v>5.0480300000000007</v>
      </c>
      <c r="F2197" s="2">
        <f t="shared" si="273"/>
        <v>5.043755</v>
      </c>
      <c r="G2197" s="2">
        <f t="shared" si="267"/>
        <v>5.2228960000000004</v>
      </c>
      <c r="H2197" s="2">
        <f t="shared" si="271"/>
        <v>5.5173614999999936</v>
      </c>
      <c r="I2197" s="2">
        <f t="array" ref="I2197">SUMPRODUCT(B2181:B2200, (ROW(B2181:B2200)-ROW(B2181)+1)) / (20*21/2)</f>
        <v>5.0525680952380956</v>
      </c>
      <c r="J2197" s="2">
        <f t="shared" ref="J2197:J2260" si="274">$J$4*B2197+J2196*(1-$J$4)</f>
        <v>5.0792797664938183</v>
      </c>
      <c r="K2197" s="2">
        <f t="shared" si="268"/>
        <v>5.2062454240890315</v>
      </c>
    </row>
    <row r="2198" spans="1:11" ht="13.5" x14ac:dyDescent="0.25">
      <c r="A2198" s="3">
        <f>TITRES_STAT!B2201</f>
        <v>45205</v>
      </c>
      <c r="B2198" s="6">
        <f>TITRES_STAT!D2201</f>
        <v>5.0946999999999996</v>
      </c>
      <c r="C2198" s="2">
        <f t="shared" si="269"/>
        <v>0.11429999999999918</v>
      </c>
      <c r="D2198" s="2">
        <f t="shared" si="270"/>
        <v>5.00326</v>
      </c>
      <c r="E2198" s="2">
        <f t="shared" si="272"/>
        <v>5.0470800000000011</v>
      </c>
      <c r="F2198" s="2">
        <f t="shared" si="273"/>
        <v>5.0523250000000006</v>
      </c>
      <c r="G2198" s="2">
        <f t="shared" si="267"/>
        <v>5.2164200000000021</v>
      </c>
      <c r="H2198" s="2">
        <f t="shared" si="271"/>
        <v>5.5144664999999948</v>
      </c>
      <c r="I2198" s="2">
        <f t="array" ref="I2198">SUMPRODUCT(B2182:B2201, (ROW(B2182:B2201)-ROW(B2182)+1)) / (20*21/2)</f>
        <v>5.0577828571428576</v>
      </c>
      <c r="J2198" s="2">
        <f t="shared" si="274"/>
        <v>5.0807483601610741</v>
      </c>
      <c r="K2198" s="2">
        <f t="shared" si="268"/>
        <v>5.2018710937325991</v>
      </c>
    </row>
    <row r="2199" spans="1:11" ht="13.5" x14ac:dyDescent="0.25">
      <c r="A2199" s="3">
        <f>TITRES_STAT!B2202</f>
        <v>45208</v>
      </c>
      <c r="B2199" s="6">
        <f>TITRES_STAT!D2202</f>
        <v>5.0946999999999996</v>
      </c>
      <c r="C2199" s="2">
        <f t="shared" si="269"/>
        <v>0</v>
      </c>
      <c r="D2199" s="2">
        <f t="shared" si="270"/>
        <v>5.0261200000000006</v>
      </c>
      <c r="E2199" s="2">
        <f t="shared" si="272"/>
        <v>5.0461300000000007</v>
      </c>
      <c r="F2199" s="2">
        <f t="shared" si="273"/>
        <v>5.0461350000000014</v>
      </c>
      <c r="G2199" s="2">
        <f t="shared" si="267"/>
        <v>5.2099440000000019</v>
      </c>
      <c r="H2199" s="2">
        <f t="shared" si="271"/>
        <v>5.511571499999997</v>
      </c>
      <c r="I2199" s="2">
        <f t="array" ref="I2199">SUMPRODUCT(B2183:B2202, (ROW(B2183:B2202)-ROW(B2183)+1)) / (20*21/2)</f>
        <v>5.062136190476191</v>
      </c>
      <c r="J2199" s="2">
        <f t="shared" si="274"/>
        <v>5.0820770877647812</v>
      </c>
      <c r="K2199" s="2">
        <f t="shared" si="268"/>
        <v>5.1976683057430861</v>
      </c>
    </row>
    <row r="2200" spans="1:11" ht="13.5" x14ac:dyDescent="0.25">
      <c r="A2200" s="3">
        <f>TITRES_STAT!B2203</f>
        <v>45209</v>
      </c>
      <c r="B2200" s="6">
        <f>TITRES_STAT!D2203</f>
        <v>5.0946999999999996</v>
      </c>
      <c r="C2200" s="2">
        <f t="shared" si="269"/>
        <v>0</v>
      </c>
      <c r="D2200" s="2">
        <f t="shared" si="270"/>
        <v>5.0489799999999994</v>
      </c>
      <c r="E2200" s="2">
        <f t="shared" si="272"/>
        <v>5.0461300000000007</v>
      </c>
      <c r="F2200" s="2">
        <f t="shared" si="273"/>
        <v>5.0399450000000012</v>
      </c>
      <c r="G2200" s="2">
        <f t="shared" si="267"/>
        <v>5.203468</v>
      </c>
      <c r="H2200" s="2">
        <f t="shared" si="271"/>
        <v>5.5084419999999978</v>
      </c>
      <c r="I2200" s="2">
        <f t="array" ref="I2200">SUMPRODUCT(B2184:B2203, (ROW(B2184:B2203)-ROW(B2184)+1)) / (20*21/2)</f>
        <v>5.0656280952380959</v>
      </c>
      <c r="J2200" s="2">
        <f t="shared" si="274"/>
        <v>5.0832792698824214</v>
      </c>
      <c r="K2200" s="2">
        <f t="shared" si="268"/>
        <v>5.1936303329688478</v>
      </c>
    </row>
    <row r="2201" spans="1:11" ht="13.5" x14ac:dyDescent="0.25">
      <c r="A2201" s="3">
        <f>TITRES_STAT!B2204</f>
        <v>45210</v>
      </c>
      <c r="B2201" s="6">
        <f>TITRES_STAT!D2204</f>
        <v>5.0946999999999996</v>
      </c>
      <c r="C2201" s="2">
        <f t="shared" si="269"/>
        <v>0</v>
      </c>
      <c r="D2201" s="2">
        <f t="shared" si="270"/>
        <v>5.0718399999999999</v>
      </c>
      <c r="E2201" s="2">
        <f t="shared" si="272"/>
        <v>5.0461300000000007</v>
      </c>
      <c r="F2201" s="2">
        <f t="shared" si="273"/>
        <v>5.0489900000000016</v>
      </c>
      <c r="G2201" s="2">
        <f t="shared" si="267"/>
        <v>5.1969919999999998</v>
      </c>
      <c r="H2201" s="2">
        <f t="shared" si="271"/>
        <v>5.5054059999999989</v>
      </c>
      <c r="I2201" s="2">
        <f t="array" ref="I2201">SUMPRODUCT(B2185:B2204, (ROW(B2185:B2204)-ROW(B2185)+1)) / (20*21/2)</f>
        <v>5.0686666666666671</v>
      </c>
      <c r="J2201" s="2">
        <f t="shared" si="274"/>
        <v>5.0843669584650479</v>
      </c>
      <c r="K2201" s="2">
        <f t="shared" si="268"/>
        <v>5.1897507120681095</v>
      </c>
    </row>
    <row r="2202" spans="1:11" ht="13.5" x14ac:dyDescent="0.25">
      <c r="A2202" s="3">
        <f>TITRES_STAT!B2205</f>
        <v>45211</v>
      </c>
      <c r="B2202" s="6">
        <f>TITRES_STAT!D2205</f>
        <v>5.0946999999999996</v>
      </c>
      <c r="C2202" s="2">
        <f t="shared" si="269"/>
        <v>0</v>
      </c>
      <c r="D2202" s="2">
        <f t="shared" si="270"/>
        <v>5.0946999999999996</v>
      </c>
      <c r="E2202" s="2">
        <f t="shared" si="272"/>
        <v>5.0470800000000011</v>
      </c>
      <c r="F2202" s="2">
        <f t="shared" si="273"/>
        <v>5.0580350000000012</v>
      </c>
      <c r="G2202" s="2">
        <f t="shared" si="267"/>
        <v>5.1905159999999997</v>
      </c>
      <c r="H2202" s="2">
        <f t="shared" si="271"/>
        <v>5.5026985000000002</v>
      </c>
      <c r="I2202" s="2">
        <f t="array" ref="I2202">SUMPRODUCT(B2186:B2205, (ROW(B2186:B2205)-ROW(B2186)+1)) / (20*21/2)</f>
        <v>5.0712519047619047</v>
      </c>
      <c r="J2202" s="2">
        <f t="shared" si="274"/>
        <v>5.085351057658853</v>
      </c>
      <c r="K2202" s="2">
        <f t="shared" si="268"/>
        <v>5.1860232331634784</v>
      </c>
    </row>
    <row r="2203" spans="1:11" ht="13.5" x14ac:dyDescent="0.25">
      <c r="A2203" s="3">
        <f>TITRES_STAT!B2206</f>
        <v>45212</v>
      </c>
      <c r="B2203" s="6">
        <f>TITRES_STAT!D2206</f>
        <v>5.0946999999999996</v>
      </c>
      <c r="C2203" s="2">
        <f t="shared" si="269"/>
        <v>0</v>
      </c>
      <c r="D2203" s="2">
        <f t="shared" si="270"/>
        <v>5.0946999999999996</v>
      </c>
      <c r="E2203" s="2">
        <f t="shared" si="272"/>
        <v>5.0489800000000002</v>
      </c>
      <c r="F2203" s="2">
        <f t="shared" si="273"/>
        <v>5.0627950000000013</v>
      </c>
      <c r="G2203" s="2">
        <f t="shared" si="267"/>
        <v>5.186706</v>
      </c>
      <c r="H2203" s="2">
        <f t="shared" si="271"/>
        <v>5.4996155</v>
      </c>
      <c r="I2203" s="2">
        <f t="array" ref="I2203">SUMPRODUCT(B2187:B2206, (ROW(B2187:B2206)-ROW(B2187)+1)) / (20*21/2)</f>
        <v>5.0733838095238095</v>
      </c>
      <c r="J2203" s="2">
        <f t="shared" si="274"/>
        <v>5.0862414331199144</v>
      </c>
      <c r="K2203" s="2">
        <f t="shared" si="268"/>
        <v>5.1824419299021658</v>
      </c>
    </row>
    <row r="2204" spans="1:11" ht="13.5" x14ac:dyDescent="0.25">
      <c r="A2204" s="3">
        <f>TITRES_STAT!B2207</f>
        <v>45215</v>
      </c>
      <c r="B2204" s="6">
        <f>TITRES_STAT!D2207</f>
        <v>5.0946999999999996</v>
      </c>
      <c r="C2204" s="2">
        <f t="shared" si="269"/>
        <v>0</v>
      </c>
      <c r="D2204" s="2">
        <f t="shared" si="270"/>
        <v>5.0946999999999996</v>
      </c>
      <c r="E2204" s="2">
        <f t="shared" si="272"/>
        <v>5.0604100000000001</v>
      </c>
      <c r="F2204" s="2">
        <f t="shared" si="273"/>
        <v>5.0675550000000014</v>
      </c>
      <c r="G2204" s="2">
        <f t="shared" si="267"/>
        <v>5.1828959999999995</v>
      </c>
      <c r="H2204" s="2">
        <f t="shared" si="271"/>
        <v>5.4965325000000007</v>
      </c>
      <c r="I2204" s="2">
        <f t="array" ref="I2204">SUMPRODUCT(B2188:B2207, (ROW(B2188:B2207)-ROW(B2188)+1)) / (20*21/2)</f>
        <v>5.0755609523809522</v>
      </c>
      <c r="J2204" s="2">
        <f t="shared" si="274"/>
        <v>5.0870470109180177</v>
      </c>
      <c r="K2204" s="2">
        <f t="shared" si="268"/>
        <v>5.1790010699060032</v>
      </c>
    </row>
    <row r="2205" spans="1:11" ht="13.5" x14ac:dyDescent="0.25">
      <c r="A2205" s="3">
        <f>TITRES_STAT!B2208</f>
        <v>45216</v>
      </c>
      <c r="B2205" s="6">
        <f>TITRES_STAT!D2208</f>
        <v>5.0946999999999996</v>
      </c>
      <c r="C2205" s="2">
        <f t="shared" si="269"/>
        <v>0</v>
      </c>
      <c r="D2205" s="2">
        <f t="shared" si="270"/>
        <v>5.0946999999999996</v>
      </c>
      <c r="E2205" s="2">
        <f t="shared" si="272"/>
        <v>5.0718399999999999</v>
      </c>
      <c r="F2205" s="2">
        <f t="shared" si="273"/>
        <v>5.0723150000000015</v>
      </c>
      <c r="G2205" s="2">
        <f t="shared" si="267"/>
        <v>5.179085999999999</v>
      </c>
      <c r="H2205" s="2">
        <f t="shared" si="271"/>
        <v>5.4934029999999998</v>
      </c>
      <c r="I2205" s="2">
        <f t="array" ref="I2205">SUMPRODUCT(B2189:B2208, (ROW(B2189:B2208)-ROW(B2189)+1)) / (20*21/2)</f>
        <v>5.0777833333333326</v>
      </c>
      <c r="J2205" s="2">
        <f t="shared" si="274"/>
        <v>5.0877758670210635</v>
      </c>
      <c r="K2205" s="2">
        <f t="shared" si="268"/>
        <v>5.1756951455959639</v>
      </c>
    </row>
    <row r="2206" spans="1:11" ht="13.5" x14ac:dyDescent="0.25">
      <c r="A2206" s="3">
        <f>TITRES_STAT!B2209</f>
        <v>45217</v>
      </c>
      <c r="B2206" s="6">
        <f>TITRES_STAT!D2209</f>
        <v>5.0946999999999996</v>
      </c>
      <c r="C2206" s="2">
        <f t="shared" si="269"/>
        <v>0</v>
      </c>
      <c r="D2206" s="2">
        <f t="shared" si="270"/>
        <v>5.0946999999999996</v>
      </c>
      <c r="E2206" s="2">
        <f t="shared" si="272"/>
        <v>5.0832700000000006</v>
      </c>
      <c r="F2206" s="2">
        <f t="shared" si="273"/>
        <v>5.0718400000000017</v>
      </c>
      <c r="G2206" s="2">
        <f t="shared" si="267"/>
        <v>5.1752759999999993</v>
      </c>
      <c r="H2206" s="2">
        <f t="shared" si="271"/>
        <v>5.4902735000000007</v>
      </c>
      <c r="I2206" s="2">
        <f t="array" ref="I2206">SUMPRODUCT(B2190:B2209, (ROW(B2190:B2209)-ROW(B2190)+1)) / (20*21/2)</f>
        <v>5.0800509523809527</v>
      </c>
      <c r="J2206" s="2">
        <f t="shared" si="274"/>
        <v>5.0884353082571527</v>
      </c>
      <c r="K2206" s="2">
        <f t="shared" si="268"/>
        <v>5.1725188653765146</v>
      </c>
    </row>
    <row r="2207" spans="1:11" ht="13.5" x14ac:dyDescent="0.25">
      <c r="A2207" s="3">
        <f>TITRES_STAT!B2210</f>
        <v>45218</v>
      </c>
      <c r="B2207" s="6">
        <f>TITRES_STAT!D2210</f>
        <v>5.0946999999999996</v>
      </c>
      <c r="C2207" s="2">
        <f t="shared" si="269"/>
        <v>0</v>
      </c>
      <c r="D2207" s="2">
        <f t="shared" si="270"/>
        <v>5.0946999999999996</v>
      </c>
      <c r="E2207" s="2">
        <f t="shared" si="272"/>
        <v>5.0947000000000005</v>
      </c>
      <c r="F2207" s="2">
        <f t="shared" si="273"/>
        <v>5.0713650000000019</v>
      </c>
      <c r="G2207" s="2">
        <f t="shared" si="267"/>
        <v>5.1714659999999979</v>
      </c>
      <c r="H2207" s="2">
        <f t="shared" si="271"/>
        <v>5.4874720000000003</v>
      </c>
      <c r="I2207" s="2">
        <f t="array" ref="I2207">SUMPRODUCT(B2191:B2210, (ROW(B2191:B2210)-ROW(B2191)+1)) / (20*21/2)</f>
        <v>5.0823638095238088</v>
      </c>
      <c r="J2207" s="2">
        <f t="shared" si="274"/>
        <v>5.0890319455659956</v>
      </c>
      <c r="K2207" s="2">
        <f t="shared" si="268"/>
        <v>5.1694671451656715</v>
      </c>
    </row>
    <row r="2208" spans="1:11" ht="13.5" x14ac:dyDescent="0.25">
      <c r="A2208" s="3">
        <f>TITRES_STAT!B2211</f>
        <v>45219</v>
      </c>
      <c r="B2208" s="6">
        <f>TITRES_STAT!D2211</f>
        <v>5.0946999999999996</v>
      </c>
      <c r="C2208" s="2">
        <f t="shared" si="269"/>
        <v>0</v>
      </c>
      <c r="D2208" s="2">
        <f t="shared" si="270"/>
        <v>5.0946999999999996</v>
      </c>
      <c r="E2208" s="2">
        <f t="shared" si="272"/>
        <v>5.0947000000000005</v>
      </c>
      <c r="F2208" s="2">
        <f t="shared" si="273"/>
        <v>5.0708900000000021</v>
      </c>
      <c r="G2208" s="2">
        <f t="shared" si="267"/>
        <v>5.1676559999999974</v>
      </c>
      <c r="H2208" s="2">
        <f t="shared" si="271"/>
        <v>5.4846705000000009</v>
      </c>
      <c r="I2208" s="2">
        <f t="array" ref="I2208">SUMPRODUCT(B2192:B2211, (ROW(B2192:B2211)-ROW(B2192)+1)) / (20*21/2)</f>
        <v>5.0556576190476186</v>
      </c>
      <c r="J2208" s="2">
        <f t="shared" si="274"/>
        <v>5.089571760273996</v>
      </c>
      <c r="K2208" s="2">
        <f t="shared" si="268"/>
        <v>5.1665351002572146</v>
      </c>
    </row>
    <row r="2209" spans="1:11" ht="13.5" x14ac:dyDescent="0.25">
      <c r="A2209" s="3">
        <f>TITRES_STAT!B2212</f>
        <v>45222</v>
      </c>
      <c r="B2209" s="6">
        <f>TITRES_STAT!D2212</f>
        <v>5.0946999999999996</v>
      </c>
      <c r="C2209" s="2">
        <f t="shared" si="269"/>
        <v>0</v>
      </c>
      <c r="D2209" s="2">
        <f t="shared" si="270"/>
        <v>5.0946999999999996</v>
      </c>
      <c r="E2209" s="2">
        <f t="shared" si="272"/>
        <v>5.0947000000000005</v>
      </c>
      <c r="F2209" s="2">
        <f t="shared" si="273"/>
        <v>5.0704150000000023</v>
      </c>
      <c r="G2209" s="2">
        <f t="shared" si="267"/>
        <v>5.1638459999999977</v>
      </c>
      <c r="H2209" s="2">
        <f t="shared" si="271"/>
        <v>5.4818690000000023</v>
      </c>
      <c r="I2209" s="2">
        <f t="array" ref="I2209">SUMPRODUCT(B2193:B2212, (ROW(B2193:B2212)-ROW(B2193)+1)) / (20*21/2)</f>
        <v>5.0276785714285701</v>
      </c>
      <c r="J2209" s="2">
        <f t="shared" si="274"/>
        <v>5.0900601640574248</v>
      </c>
      <c r="K2209" s="2">
        <f t="shared" si="268"/>
        <v>5.1637180375020302</v>
      </c>
    </row>
    <row r="2210" spans="1:11" ht="13.5" x14ac:dyDescent="0.25">
      <c r="A2210" s="3">
        <f>TITRES_STAT!B2213</f>
        <v>45223</v>
      </c>
      <c r="B2210" s="6">
        <f>TITRES_STAT!D2213</f>
        <v>5.0946999999999996</v>
      </c>
      <c r="C2210" s="2">
        <f t="shared" si="269"/>
        <v>0</v>
      </c>
      <c r="D2210" s="2">
        <f t="shared" si="270"/>
        <v>5.0946999999999996</v>
      </c>
      <c r="E2210" s="2">
        <f t="shared" si="272"/>
        <v>5.0947000000000005</v>
      </c>
      <c r="F2210" s="2">
        <f t="shared" si="273"/>
        <v>5.0704150000000023</v>
      </c>
      <c r="G2210" s="2">
        <f t="shared" si="267"/>
        <v>5.1600359999999963</v>
      </c>
      <c r="H2210" s="2">
        <f t="shared" si="271"/>
        <v>5.4787395000000041</v>
      </c>
      <c r="I2210" s="2">
        <f t="array" ref="I2210">SUMPRODUCT(B2194:B2213, (ROW(B2194:B2213)-ROW(B2194)+1)) / (20*21/2)</f>
        <v>5.0012414285714275</v>
      </c>
      <c r="J2210" s="2">
        <f t="shared" si="274"/>
        <v>5.0905020531948129</v>
      </c>
      <c r="K2210" s="2">
        <f t="shared" si="268"/>
        <v>5.1610114477960689</v>
      </c>
    </row>
    <row r="2211" spans="1:11" ht="13.5" x14ac:dyDescent="0.25">
      <c r="A2211" s="3">
        <f>TITRES_STAT!B2214</f>
        <v>45224</v>
      </c>
      <c r="B2211" s="6">
        <f>TITRES_STAT!D2214</f>
        <v>4.79</v>
      </c>
      <c r="C2211" s="2">
        <f t="shared" si="269"/>
        <v>-0.30469999999999953</v>
      </c>
      <c r="D2211" s="2">
        <f t="shared" si="270"/>
        <v>5.0337599999999991</v>
      </c>
      <c r="E2211" s="2">
        <f t="shared" si="272"/>
        <v>5.0642300000000002</v>
      </c>
      <c r="F2211" s="2">
        <f t="shared" si="273"/>
        <v>5.0551800000000018</v>
      </c>
      <c r="G2211" s="2">
        <f t="shared" si="267"/>
        <v>5.1501319999999966</v>
      </c>
      <c r="H2211" s="2">
        <f t="shared" si="271"/>
        <v>5.4741330000000037</v>
      </c>
      <c r="I2211" s="2">
        <f t="array" ref="I2211">SUMPRODUCT(B2195:B2214, (ROW(B2195:B2214)-ROW(B2195)+1)) / (20*21/2)</f>
        <v>4.9599771428571424</v>
      </c>
      <c r="J2211" s="2">
        <f t="shared" si="274"/>
        <v>5.0618828100334019</v>
      </c>
      <c r="K2211" s="2">
        <f t="shared" si="268"/>
        <v>5.1464619792550463</v>
      </c>
    </row>
    <row r="2212" spans="1:11" ht="13.5" x14ac:dyDescent="0.25">
      <c r="A2212" s="3">
        <f>TITRES_STAT!B2215</f>
        <v>45225</v>
      </c>
      <c r="B2212" s="6">
        <f>TITRES_STAT!D2215</f>
        <v>4.7614000000000001</v>
      </c>
      <c r="C2212" s="2">
        <f t="shared" si="269"/>
        <v>-2.8599999999999959E-2</v>
      </c>
      <c r="D2212" s="2">
        <f t="shared" si="270"/>
        <v>4.9670999999999994</v>
      </c>
      <c r="E2212" s="2">
        <f t="shared" si="272"/>
        <v>5.0308999999999999</v>
      </c>
      <c r="F2212" s="2">
        <f t="shared" si="273"/>
        <v>5.0389900000000019</v>
      </c>
      <c r="G2212" s="2">
        <f t="shared" si="267"/>
        <v>5.1417519999999959</v>
      </c>
      <c r="H2212" s="2">
        <f t="shared" si="271"/>
        <v>5.4693835000000037</v>
      </c>
      <c r="I2212" s="2">
        <f t="array" ref="I2212">SUMPRODUCT(B2196:B2215, (ROW(B2196:B2215)-ROW(B2196)+1)) / (20*21/2)</f>
        <v>4.9205719047619043</v>
      </c>
      <c r="J2212" s="2">
        <f t="shared" si="274"/>
        <v>5.03326539955403</v>
      </c>
      <c r="K2212" s="2">
        <f t="shared" si="268"/>
        <v>5.1313615094803389</v>
      </c>
    </row>
    <row r="2213" spans="1:11" ht="13.5" x14ac:dyDescent="0.25">
      <c r="A2213" s="3">
        <f>TITRES_STAT!B2216</f>
        <v>45226</v>
      </c>
      <c r="B2213" s="6">
        <f>TITRES_STAT!D2216</f>
        <v>4.7614000000000001</v>
      </c>
      <c r="C2213" s="2">
        <f t="shared" si="269"/>
        <v>0</v>
      </c>
      <c r="D2213" s="2">
        <f t="shared" si="270"/>
        <v>4.9004400000000006</v>
      </c>
      <c r="E2213" s="2">
        <f t="shared" si="272"/>
        <v>4.9975699999999996</v>
      </c>
      <c r="F2213" s="2">
        <f t="shared" si="273"/>
        <v>5.0232750000000008</v>
      </c>
      <c r="G2213" s="2">
        <f t="shared" si="267"/>
        <v>5.1333719999999969</v>
      </c>
      <c r="H2213" s="2">
        <f t="shared" si="271"/>
        <v>5.4645875000000039</v>
      </c>
      <c r="I2213" s="2">
        <f t="array" ref="I2213">SUMPRODUCT(B2197:B2216, (ROW(B2197:B2216)-ROW(B2197)+1)) / (20*21/2)</f>
        <v>4.8839304761904758</v>
      </c>
      <c r="J2213" s="2">
        <f t="shared" si="274"/>
        <v>5.0073734567393604</v>
      </c>
      <c r="K2213" s="2">
        <f t="shared" si="268"/>
        <v>5.1168532149909138</v>
      </c>
    </row>
    <row r="2214" spans="1:11" ht="13.5" x14ac:dyDescent="0.25">
      <c r="A2214" s="3">
        <f>TITRES_STAT!B2217</f>
        <v>45229</v>
      </c>
      <c r="B2214" s="6">
        <f>TITRES_STAT!D2217</f>
        <v>4.59</v>
      </c>
      <c r="C2214" s="2">
        <f t="shared" si="269"/>
        <v>-0.17140000000000022</v>
      </c>
      <c r="D2214" s="2">
        <f t="shared" si="270"/>
        <v>4.7995000000000001</v>
      </c>
      <c r="E2214" s="2">
        <f t="shared" si="272"/>
        <v>4.9471000000000007</v>
      </c>
      <c r="F2214" s="2">
        <f t="shared" si="273"/>
        <v>5.0037550000000008</v>
      </c>
      <c r="G2214" s="2">
        <f t="shared" si="267"/>
        <v>5.1215639999999958</v>
      </c>
      <c r="H2214" s="2">
        <f t="shared" si="271"/>
        <v>5.4592155000000027</v>
      </c>
      <c r="I2214" s="2">
        <f t="array" ref="I2214">SUMPRODUCT(B2198:B2217, (ROW(B2198:B2217)-ROW(B2198)+1)) / (20*21/2)</f>
        <v>4.8491028571428574</v>
      </c>
      <c r="J2214" s="2">
        <f t="shared" si="274"/>
        <v>4.9676236037165635</v>
      </c>
      <c r="K2214" s="2">
        <f t="shared" si="268"/>
        <v>5.0961923045991133</v>
      </c>
    </row>
    <row r="2215" spans="1:11" ht="13.5" x14ac:dyDescent="0.25">
      <c r="A2215" s="3">
        <f>TITRES_STAT!B2218</f>
        <v>45230</v>
      </c>
      <c r="B2215" s="6">
        <f>TITRES_STAT!D2218</f>
        <v>4.59</v>
      </c>
      <c r="C2215" s="2">
        <f t="shared" si="269"/>
        <v>0</v>
      </c>
      <c r="D2215" s="2">
        <f t="shared" si="270"/>
        <v>4.6985599999999996</v>
      </c>
      <c r="E2215" s="2">
        <f t="shared" si="272"/>
        <v>4.89663</v>
      </c>
      <c r="F2215" s="2">
        <f t="shared" si="273"/>
        <v>4.9842350000000009</v>
      </c>
      <c r="G2215" s="2">
        <f t="shared" si="267"/>
        <v>5.1067079999999976</v>
      </c>
      <c r="H2215" s="2">
        <f t="shared" si="271"/>
        <v>5.4535625000000012</v>
      </c>
      <c r="I2215" s="2">
        <f t="array" ref="I2215">SUMPRODUCT(B2199:B2218, (ROW(B2199:B2218)-ROW(B2199)+1)) / (20*21/2)</f>
        <v>4.8160890476190463</v>
      </c>
      <c r="J2215" s="2">
        <f t="shared" si="274"/>
        <v>4.9316594509816527</v>
      </c>
      <c r="K2215" s="2">
        <f t="shared" si="268"/>
        <v>5.076341625987383</v>
      </c>
    </row>
    <row r="2216" spans="1:11" ht="13.5" x14ac:dyDescent="0.25">
      <c r="A2216" s="3">
        <f>TITRES_STAT!B2219</f>
        <v>45231</v>
      </c>
      <c r="B2216" s="6">
        <f>TITRES_STAT!D2219</f>
        <v>4.5994999999999999</v>
      </c>
      <c r="C2216" s="2">
        <f t="shared" si="269"/>
        <v>9.5000000000000639E-3</v>
      </c>
      <c r="D2216" s="2">
        <f t="shared" si="270"/>
        <v>4.6604599999999996</v>
      </c>
      <c r="E2216" s="2">
        <f t="shared" si="272"/>
        <v>4.8471099999999998</v>
      </c>
      <c r="F2216" s="2">
        <f t="shared" si="273"/>
        <v>4.9651900000000015</v>
      </c>
      <c r="G2216" s="2">
        <f t="shared" si="267"/>
        <v>5.0920419999999984</v>
      </c>
      <c r="H2216" s="2">
        <f t="shared" si="271"/>
        <v>5.4479570000000015</v>
      </c>
      <c r="I2216" s="2">
        <f t="array" ref="I2216">SUMPRODUCT(B2200:B2219, (ROW(B2200:B2219)-ROW(B2200)+1)) / (20*21/2)</f>
        <v>4.7854333333333336</v>
      </c>
      <c r="J2216" s="2">
        <f t="shared" si="274"/>
        <v>4.9000252175548287</v>
      </c>
      <c r="K2216" s="2">
        <f t="shared" si="268"/>
        <v>5.0576419543800348</v>
      </c>
    </row>
    <row r="2217" spans="1:11" ht="13.5" x14ac:dyDescent="0.25">
      <c r="A2217" s="3">
        <f>TITRES_STAT!B2220</f>
        <v>45232</v>
      </c>
      <c r="B2217" s="6">
        <f>TITRES_STAT!D2220</f>
        <v>4.5994999999999999</v>
      </c>
      <c r="C2217" s="2">
        <f t="shared" si="269"/>
        <v>0</v>
      </c>
      <c r="D2217" s="2">
        <f t="shared" si="270"/>
        <v>4.6280799999999997</v>
      </c>
      <c r="E2217" s="2">
        <f t="shared" si="272"/>
        <v>4.7975899999999996</v>
      </c>
      <c r="F2217" s="2">
        <f t="shared" si="273"/>
        <v>4.9461450000000013</v>
      </c>
      <c r="G2217" s="2">
        <f t="shared" si="267"/>
        <v>5.0773759999999983</v>
      </c>
      <c r="H2217" s="2">
        <f t="shared" si="271"/>
        <v>5.4423515000000009</v>
      </c>
      <c r="I2217" s="2">
        <f t="array" ref="I2217">SUMPRODUCT(B2201:B2220, (ROW(B2201:B2220)-ROW(B2201)+1)) / (20*21/2)</f>
        <v>4.757135714285714</v>
      </c>
      <c r="J2217" s="2">
        <f t="shared" si="274"/>
        <v>4.8714037682638924</v>
      </c>
      <c r="K2217" s="2">
        <f t="shared" si="268"/>
        <v>5.0396756032278764</v>
      </c>
    </row>
    <row r="2218" spans="1:11" ht="13.5" x14ac:dyDescent="0.25">
      <c r="A2218" s="3">
        <f>TITRES_STAT!B2221</f>
        <v>45233</v>
      </c>
      <c r="B2218" s="6">
        <f>TITRES_STAT!D2221</f>
        <v>4.5994999999999999</v>
      </c>
      <c r="C2218" s="2">
        <f t="shared" si="269"/>
        <v>0</v>
      </c>
      <c r="D2218" s="2">
        <f t="shared" si="270"/>
        <v>4.595699999999999</v>
      </c>
      <c r="E2218" s="2">
        <f t="shared" si="272"/>
        <v>4.7480700000000002</v>
      </c>
      <c r="F2218" s="2">
        <f t="shared" si="273"/>
        <v>4.9213850000000017</v>
      </c>
      <c r="G2218" s="2">
        <f t="shared" si="267"/>
        <v>5.0627099999999983</v>
      </c>
      <c r="H2218" s="2">
        <f t="shared" si="271"/>
        <v>5.4367460000000003</v>
      </c>
      <c r="I2218" s="2">
        <f t="array" ref="I2218">SUMPRODUCT(B2202:B2221, (ROW(B2202:B2221)-ROW(B2202)+1)) / (20*21/2)</f>
        <v>4.7311961904761901</v>
      </c>
      <c r="J2218" s="2">
        <f t="shared" si="274"/>
        <v>4.8455081712863795</v>
      </c>
      <c r="K2218" s="2">
        <f t="shared" si="268"/>
        <v>5.0224138148659989</v>
      </c>
    </row>
    <row r="2219" spans="1:11" ht="13.5" x14ac:dyDescent="0.25">
      <c r="A2219" s="3">
        <f>TITRES_STAT!B2222</f>
        <v>45236</v>
      </c>
      <c r="B2219" s="6">
        <f>TITRES_STAT!D2222</f>
        <v>4.5994999999999999</v>
      </c>
      <c r="C2219" s="2">
        <f t="shared" si="269"/>
        <v>0</v>
      </c>
      <c r="D2219" s="2">
        <f t="shared" si="270"/>
        <v>4.597599999999999</v>
      </c>
      <c r="E2219" s="2">
        <f t="shared" si="272"/>
        <v>4.6985499999999991</v>
      </c>
      <c r="F2219" s="2">
        <f t="shared" si="273"/>
        <v>4.896625000000002</v>
      </c>
      <c r="G2219" s="2">
        <f t="shared" si="267"/>
        <v>5.0446159999999987</v>
      </c>
      <c r="H2219" s="2">
        <f t="shared" si="271"/>
        <v>5.4311405000000006</v>
      </c>
      <c r="I2219" s="2">
        <f t="array" ref="I2219">SUMPRODUCT(B2203:B2222, (ROW(B2203:B2222)-ROW(B2203)+1)) / (20*21/2)</f>
        <v>4.7321004761904764</v>
      </c>
      <c r="J2219" s="2">
        <f t="shared" si="274"/>
        <v>4.8220788216400567</v>
      </c>
      <c r="K2219" s="2">
        <f t="shared" si="268"/>
        <v>5.0058289593810574</v>
      </c>
    </row>
    <row r="2220" spans="1:11" ht="13.5" x14ac:dyDescent="0.25">
      <c r="A2220" s="3">
        <f>TITRES_STAT!B2223</f>
        <v>45237</v>
      </c>
      <c r="B2220" s="6">
        <f>TITRES_STAT!D2223</f>
        <v>4.5994999999999999</v>
      </c>
      <c r="C2220" s="2">
        <f t="shared" si="269"/>
        <v>0</v>
      </c>
      <c r="D2220" s="2">
        <f t="shared" si="270"/>
        <v>4.5994999999999999</v>
      </c>
      <c r="E2220" s="2">
        <f t="shared" si="272"/>
        <v>4.6490299999999998</v>
      </c>
      <c r="F2220" s="2">
        <f t="shared" si="273"/>
        <v>4.8718650000000014</v>
      </c>
      <c r="G2220" s="2">
        <f t="shared" si="267"/>
        <v>5.026521999999999</v>
      </c>
      <c r="H2220" s="2">
        <f t="shared" si="271"/>
        <v>5.4253939999999998</v>
      </c>
      <c r="I2220" s="2">
        <f t="array" ref="I2220">SUMPRODUCT(B2204:B2223, (ROW(B2204:B2223)-ROW(B2204)+1)) / (20*21/2)</f>
        <v>4.737767142857142</v>
      </c>
      <c r="J2220" s="2">
        <f t="shared" si="274"/>
        <v>4.8008808386267177</v>
      </c>
      <c r="K2220" s="2">
        <f t="shared" si="268"/>
        <v>4.9898944903857219</v>
      </c>
    </row>
    <row r="2221" spans="1:11" ht="13.5" x14ac:dyDescent="0.25">
      <c r="A2221" s="3">
        <f>TITRES_STAT!B2224</f>
        <v>45238</v>
      </c>
      <c r="B2221" s="6">
        <f>TITRES_STAT!D2224</f>
        <v>4.5994999999999999</v>
      </c>
      <c r="C2221" s="2">
        <f t="shared" si="269"/>
        <v>0</v>
      </c>
      <c r="D2221" s="2">
        <f t="shared" si="270"/>
        <v>4.5994999999999999</v>
      </c>
      <c r="E2221" s="2">
        <f t="shared" si="272"/>
        <v>4.6299799999999998</v>
      </c>
      <c r="F2221" s="2">
        <f t="shared" si="273"/>
        <v>4.8471050000000018</v>
      </c>
      <c r="G2221" s="2">
        <f t="shared" si="267"/>
        <v>5.0084279999999985</v>
      </c>
      <c r="H2221" s="2">
        <f t="shared" si="271"/>
        <v>5.4188504999999996</v>
      </c>
      <c r="I2221" s="2">
        <f t="array" ref="I2221">SUMPRODUCT(B2205:B2224, (ROW(B2205:B2224)-ROW(B2205)+1)) / (20*21/2)</f>
        <v>4.7434814285714282</v>
      </c>
      <c r="J2221" s="2">
        <f t="shared" si="274"/>
        <v>4.7817017111384583</v>
      </c>
      <c r="K2221" s="2">
        <f t="shared" si="268"/>
        <v>4.9745849025274582</v>
      </c>
    </row>
    <row r="2222" spans="1:11" ht="13.5" x14ac:dyDescent="0.25">
      <c r="A2222" s="3">
        <f>TITRES_STAT!B2225</f>
        <v>45239</v>
      </c>
      <c r="B2222" s="6">
        <f>TITRES_STAT!D2225</f>
        <v>4.8566000000000003</v>
      </c>
      <c r="C2222" s="2">
        <f t="shared" si="269"/>
        <v>0.25710000000000033</v>
      </c>
      <c r="D2222" s="2">
        <f t="shared" si="270"/>
        <v>4.6509200000000002</v>
      </c>
      <c r="E2222" s="2">
        <f t="shared" si="272"/>
        <v>4.6395</v>
      </c>
      <c r="F2222" s="2">
        <f t="shared" si="273"/>
        <v>4.8352000000000022</v>
      </c>
      <c r="G2222" s="2">
        <f t="shared" si="267"/>
        <v>4.9954759999999991</v>
      </c>
      <c r="H2222" s="2">
        <f t="shared" si="271"/>
        <v>5.4135925</v>
      </c>
      <c r="I2222" s="2">
        <f t="array" ref="I2222">SUMPRODUCT(B2206:B2225, (ROW(B2206:B2225)-ROW(B2206)+1)) / (20*21/2)</f>
        <v>4.7520123809523804</v>
      </c>
      <c r="J2222" s="2">
        <f t="shared" si="274"/>
        <v>4.7888348815062241</v>
      </c>
      <c r="K2222" s="2">
        <f t="shared" si="268"/>
        <v>4.9699580436048132</v>
      </c>
    </row>
    <row r="2223" spans="1:11" ht="13.5" x14ac:dyDescent="0.25">
      <c r="A2223" s="3">
        <f>TITRES_STAT!B2226</f>
        <v>45240</v>
      </c>
      <c r="B2223" s="6">
        <f>TITRES_STAT!D2226</f>
        <v>4.8947000000000003</v>
      </c>
      <c r="C2223" s="2">
        <f t="shared" si="269"/>
        <v>3.8100000000000023E-2</v>
      </c>
      <c r="D2223" s="2">
        <f t="shared" si="270"/>
        <v>4.7099600000000006</v>
      </c>
      <c r="E2223" s="2">
        <f t="shared" si="272"/>
        <v>4.6528299999999998</v>
      </c>
      <c r="F2223" s="2">
        <f t="shared" si="273"/>
        <v>4.8252000000000006</v>
      </c>
      <c r="G2223" s="2">
        <f t="shared" si="267"/>
        <v>4.9832859999999997</v>
      </c>
      <c r="H2223" s="2">
        <f t="shared" si="271"/>
        <v>5.4089939999999999</v>
      </c>
      <c r="I2223" s="2">
        <f t="array" ref="I2223">SUMPRODUCT(B2207:B2226, (ROW(B2207:B2226)-ROW(B2207)+1)) / (20*21/2)</f>
        <v>4.7614499999999991</v>
      </c>
      <c r="J2223" s="2">
        <f t="shared" si="274"/>
        <v>4.7989172737437267</v>
      </c>
      <c r="K2223" s="2">
        <f t="shared" si="268"/>
        <v>4.967006747777174</v>
      </c>
    </row>
    <row r="2224" spans="1:11" ht="13.5" x14ac:dyDescent="0.25">
      <c r="A2224" s="3">
        <f>TITRES_STAT!B2227</f>
        <v>45243</v>
      </c>
      <c r="B2224" s="6">
        <f>TITRES_STAT!D2227</f>
        <v>4.8852000000000002</v>
      </c>
      <c r="C2224" s="2">
        <f t="shared" si="269"/>
        <v>-9.5000000000000639E-3</v>
      </c>
      <c r="D2224" s="2">
        <f t="shared" si="270"/>
        <v>4.7671000000000001</v>
      </c>
      <c r="E2224" s="2">
        <f t="shared" si="272"/>
        <v>4.6823499999999996</v>
      </c>
      <c r="F2224" s="2">
        <f t="shared" si="273"/>
        <v>4.814725000000001</v>
      </c>
      <c r="G2224" s="2">
        <f t="shared" si="267"/>
        <v>4.9709059999999985</v>
      </c>
      <c r="H2224" s="2">
        <f t="shared" si="271"/>
        <v>5.4043479999999988</v>
      </c>
      <c r="I2224" s="2">
        <f t="array" ref="I2224">SUMPRODUCT(B2208:B2227, (ROW(B2208:B2227)-ROW(B2208)+1)) / (20*21/2)</f>
        <v>4.7853942857142853</v>
      </c>
      <c r="J2224" s="2">
        <f t="shared" si="274"/>
        <v>4.807134676244325</v>
      </c>
      <c r="K2224" s="2">
        <f t="shared" si="268"/>
        <v>4.9637986400212064</v>
      </c>
    </row>
    <row r="2225" spans="1:11" ht="13.5" x14ac:dyDescent="0.25">
      <c r="A2225" s="3">
        <f>TITRES_STAT!B2228</f>
        <v>45244</v>
      </c>
      <c r="B2225" s="6">
        <f>TITRES_STAT!D2228</f>
        <v>4.9043000000000001</v>
      </c>
      <c r="C2225" s="2">
        <f t="shared" si="269"/>
        <v>1.9099999999999895E-2</v>
      </c>
      <c r="D2225" s="2">
        <f t="shared" si="270"/>
        <v>4.8280599999999998</v>
      </c>
      <c r="E2225" s="2">
        <f t="shared" si="272"/>
        <v>4.713779999999999</v>
      </c>
      <c r="F2225" s="2">
        <f t="shared" si="273"/>
        <v>4.8052050000000008</v>
      </c>
      <c r="G2225" s="2">
        <f t="shared" si="267"/>
        <v>4.9642399999999993</v>
      </c>
      <c r="H2225" s="2">
        <f t="shared" si="271"/>
        <v>5.3997974999999974</v>
      </c>
      <c r="I2225" s="2">
        <f t="array" ref="I2225">SUMPRODUCT(B2209:B2228, (ROW(B2209:B2228)-ROW(B2209)+1)) / (20*21/2)</f>
        <v>4.8140985714285707</v>
      </c>
      <c r="J2225" s="2">
        <f t="shared" si="274"/>
        <v>4.8163885166020091</v>
      </c>
      <c r="K2225" s="2">
        <f t="shared" si="268"/>
        <v>4.9614653600203749</v>
      </c>
    </row>
    <row r="2226" spans="1:11" ht="13.5" x14ac:dyDescent="0.25">
      <c r="A2226" s="3">
        <f>TITRES_STAT!B2229</f>
        <v>45245</v>
      </c>
      <c r="B2226" s="6">
        <f>TITRES_STAT!D2229</f>
        <v>4.9043000000000001</v>
      </c>
      <c r="C2226" s="2">
        <f t="shared" si="269"/>
        <v>0</v>
      </c>
      <c r="D2226" s="2">
        <f t="shared" si="270"/>
        <v>4.8890200000000004</v>
      </c>
      <c r="E2226" s="2">
        <f t="shared" si="272"/>
        <v>4.7442599999999997</v>
      </c>
      <c r="F2226" s="2">
        <f t="shared" si="273"/>
        <v>4.7956850000000006</v>
      </c>
      <c r="G2226" s="2">
        <f t="shared" ref="G2226:G2289" si="275">AVERAGE(B2177:B2226)</f>
        <v>4.9575739999999993</v>
      </c>
      <c r="H2226" s="2">
        <f t="shared" si="271"/>
        <v>5.3947779999999979</v>
      </c>
      <c r="I2226" s="2">
        <f t="array" ref="I2226">SUMPRODUCT(B2210:B2229, (ROW(B2210:B2229)-ROW(B2210)+1)) / (20*21/2)</f>
        <v>4.8382695238095241</v>
      </c>
      <c r="J2226" s="2">
        <f t="shared" si="274"/>
        <v>4.8247610388303892</v>
      </c>
      <c r="K2226" s="2">
        <f t="shared" si="268"/>
        <v>4.9592235811960466</v>
      </c>
    </row>
    <row r="2227" spans="1:11" ht="13.5" x14ac:dyDescent="0.25">
      <c r="A2227" s="3">
        <f>TITRES_STAT!B2230</f>
        <v>45246</v>
      </c>
      <c r="B2227" s="6">
        <f>TITRES_STAT!D2230</f>
        <v>5.0471000000000004</v>
      </c>
      <c r="C2227" s="2">
        <f t="shared" si="269"/>
        <v>0.14280000000000026</v>
      </c>
      <c r="D2227" s="2">
        <f t="shared" si="270"/>
        <v>4.9271200000000004</v>
      </c>
      <c r="E2227" s="2">
        <f t="shared" si="272"/>
        <v>4.7890199999999998</v>
      </c>
      <c r="F2227" s="2">
        <f t="shared" si="273"/>
        <v>4.7933050000000001</v>
      </c>
      <c r="G2227" s="2">
        <f t="shared" si="275"/>
        <v>4.9537639999999996</v>
      </c>
      <c r="H2227" s="2">
        <f t="shared" si="271"/>
        <v>5.3904724999999978</v>
      </c>
      <c r="I2227" s="2">
        <f t="array" ref="I2227">SUMPRODUCT(B2211:B2230, (ROW(B2211:B2230)-ROW(B2211)+1)) / (20*21/2)</f>
        <v>4.8672004761904768</v>
      </c>
      <c r="J2227" s="2">
        <f t="shared" si="274"/>
        <v>4.8459361779893992</v>
      </c>
      <c r="K2227" s="2">
        <f t="shared" ref="K2227:K2290" si="276">$K$4*B2227+(1-$K$4)*K2226</f>
        <v>4.9626697152667898</v>
      </c>
    </row>
    <row r="2228" spans="1:11" ht="13.5" x14ac:dyDescent="0.25">
      <c r="A2228" s="3">
        <f>TITRES_STAT!B2231</f>
        <v>45247</v>
      </c>
      <c r="B2228" s="6">
        <f>TITRES_STAT!D2231</f>
        <v>5.0946999999999996</v>
      </c>
      <c r="C2228" s="2">
        <f t="shared" si="269"/>
        <v>4.7599999999999199E-2</v>
      </c>
      <c r="D2228" s="2">
        <f t="shared" si="270"/>
        <v>4.9671199999999995</v>
      </c>
      <c r="E2228" s="2">
        <f t="shared" si="272"/>
        <v>4.8385400000000001</v>
      </c>
      <c r="F2228" s="2">
        <f t="shared" si="273"/>
        <v>4.7933050000000001</v>
      </c>
      <c r="G2228" s="2">
        <f t="shared" si="275"/>
        <v>4.957192</v>
      </c>
      <c r="H2228" s="2">
        <f t="shared" si="271"/>
        <v>5.386404999999999</v>
      </c>
      <c r="I2228" s="2">
        <f t="array" ref="I2228">SUMPRODUCT(B2212:B2231, (ROW(B2212:B2231)-ROW(B2212)+1)) / (20*21/2)</f>
        <v>4.8961314285714286</v>
      </c>
      <c r="J2228" s="2">
        <f t="shared" si="274"/>
        <v>4.8696279705618375</v>
      </c>
      <c r="K2228" s="2">
        <f t="shared" si="276"/>
        <v>4.9678473734916224</v>
      </c>
    </row>
    <row r="2229" spans="1:11" ht="13.5" x14ac:dyDescent="0.25">
      <c r="A2229" s="3">
        <f>TITRES_STAT!B2232</f>
        <v>45250</v>
      </c>
      <c r="B2229" s="6">
        <f>TITRES_STAT!D2232</f>
        <v>5.0471000000000004</v>
      </c>
      <c r="C2229" s="2">
        <f t="shared" si="269"/>
        <v>-4.7599999999999199E-2</v>
      </c>
      <c r="D2229" s="2">
        <f t="shared" si="270"/>
        <v>4.9995000000000003</v>
      </c>
      <c r="E2229" s="2">
        <f t="shared" si="272"/>
        <v>4.8833000000000002</v>
      </c>
      <c r="F2229" s="2">
        <f t="shared" si="273"/>
        <v>4.7909250000000005</v>
      </c>
      <c r="G2229" s="2">
        <f t="shared" si="275"/>
        <v>4.9537640000000014</v>
      </c>
      <c r="H2229" s="2">
        <f t="shared" si="271"/>
        <v>5.3820994999999989</v>
      </c>
      <c r="I2229" s="2">
        <f t="array" ref="I2229">SUMPRODUCT(B2213:B2232, (ROW(B2213:B2232)-ROW(B2213)+1)) / (20*21/2)</f>
        <v>4.9236114285714283</v>
      </c>
      <c r="J2229" s="2">
        <f t="shared" si="274"/>
        <v>4.8865300686035669</v>
      </c>
      <c r="K2229" s="2">
        <f t="shared" si="276"/>
        <v>4.9709553196292058</v>
      </c>
    </row>
    <row r="2230" spans="1:11" ht="13.5" x14ac:dyDescent="0.25">
      <c r="A2230" s="3">
        <f>TITRES_STAT!B2233</f>
        <v>45251</v>
      </c>
      <c r="B2230" s="6">
        <f>TITRES_STAT!D2233</f>
        <v>5.0946999999999996</v>
      </c>
      <c r="C2230" s="2">
        <f t="shared" si="269"/>
        <v>4.7599999999999199E-2</v>
      </c>
      <c r="D2230" s="2">
        <f t="shared" si="270"/>
        <v>5.0375800000000002</v>
      </c>
      <c r="E2230" s="2">
        <f t="shared" si="272"/>
        <v>4.9328200000000013</v>
      </c>
      <c r="F2230" s="2">
        <f t="shared" si="273"/>
        <v>4.7909250000000005</v>
      </c>
      <c r="G2230" s="2">
        <f t="shared" si="275"/>
        <v>4.9512880000000008</v>
      </c>
      <c r="H2230" s="2">
        <f t="shared" si="271"/>
        <v>5.3780319999999993</v>
      </c>
      <c r="I2230" s="2">
        <f t="array" ref="I2230">SUMPRODUCT(B2214:B2233, (ROW(B2214:B2233)-ROW(B2214)+1)) / (20*21/2)</f>
        <v>4.9495042857142852</v>
      </c>
      <c r="J2230" s="2">
        <f t="shared" si="274"/>
        <v>4.9063557763556087</v>
      </c>
      <c r="K2230" s="2">
        <f t="shared" si="276"/>
        <v>4.9758080521927672</v>
      </c>
    </row>
    <row r="2231" spans="1:11" ht="13.5" x14ac:dyDescent="0.25">
      <c r="A2231" s="3">
        <f>TITRES_STAT!B2234</f>
        <v>45252</v>
      </c>
      <c r="B2231" s="6">
        <f>TITRES_STAT!D2234</f>
        <v>5.0946999999999996</v>
      </c>
      <c r="C2231" s="2">
        <f t="shared" si="269"/>
        <v>0</v>
      </c>
      <c r="D2231" s="2">
        <f t="shared" si="270"/>
        <v>5.0756600000000001</v>
      </c>
      <c r="E2231" s="2">
        <f t="shared" si="272"/>
        <v>4.9823400000000007</v>
      </c>
      <c r="F2231" s="2">
        <f t="shared" si="273"/>
        <v>4.8061600000000002</v>
      </c>
      <c r="G2231" s="2">
        <f t="shared" si="275"/>
        <v>4.9549060000000011</v>
      </c>
      <c r="H2231" s="2">
        <f t="shared" si="271"/>
        <v>5.3739645000000005</v>
      </c>
      <c r="I2231" s="2">
        <f t="array" ref="I2231">SUMPRODUCT(B2215:B2234, (ROW(B2215:B2234)-ROW(B2215)+1)) / (20*21/2)</f>
        <v>4.9738100000000003</v>
      </c>
      <c r="J2231" s="2">
        <f t="shared" si="274"/>
        <v>4.9242933214645985</v>
      </c>
      <c r="K2231" s="2">
        <f t="shared" si="276"/>
        <v>4.9804704815185419</v>
      </c>
    </row>
    <row r="2232" spans="1:11" ht="13.5" x14ac:dyDescent="0.25">
      <c r="A2232" s="3">
        <f>TITRES_STAT!B2235</f>
        <v>45253</v>
      </c>
      <c r="B2232" s="6">
        <f>TITRES_STAT!D2235</f>
        <v>5.0946999999999996</v>
      </c>
      <c r="C2232" s="2">
        <f t="shared" si="269"/>
        <v>0</v>
      </c>
      <c r="D2232" s="2">
        <f t="shared" si="270"/>
        <v>5.0851799999999994</v>
      </c>
      <c r="E2232" s="2">
        <f t="shared" si="272"/>
        <v>5.0061500000000008</v>
      </c>
      <c r="F2232" s="2">
        <f t="shared" si="273"/>
        <v>4.8228249999999999</v>
      </c>
      <c r="G2232" s="2">
        <f t="shared" si="275"/>
        <v>4.9585240000000006</v>
      </c>
      <c r="H2232" s="2">
        <f t="shared" si="271"/>
        <v>5.3698970000000008</v>
      </c>
      <c r="I2232" s="2">
        <f t="array" ref="I2232">SUMPRODUCT(B2216:B2235, (ROW(B2216:B2235)-ROW(B2216)+1)) / (20*21/2)</f>
        <v>4.9957123809523809</v>
      </c>
      <c r="J2232" s="2">
        <f t="shared" si="274"/>
        <v>4.940522528944161</v>
      </c>
      <c r="K2232" s="2">
        <f t="shared" si="276"/>
        <v>4.9849500704785994</v>
      </c>
    </row>
    <row r="2233" spans="1:11" ht="13.5" x14ac:dyDescent="0.25">
      <c r="A2233" s="3">
        <f>TITRES_STAT!B2236</f>
        <v>45254</v>
      </c>
      <c r="B2233" s="6">
        <f>TITRES_STAT!D2236</f>
        <v>5.0946999999999996</v>
      </c>
      <c r="C2233" s="2">
        <f t="shared" si="269"/>
        <v>0</v>
      </c>
      <c r="D2233" s="2">
        <f t="shared" si="270"/>
        <v>5.0851799999999994</v>
      </c>
      <c r="E2233" s="2">
        <f t="shared" si="272"/>
        <v>5.0261500000000012</v>
      </c>
      <c r="F2233" s="2">
        <f t="shared" si="273"/>
        <v>4.8394899999999996</v>
      </c>
      <c r="G2233" s="2">
        <f t="shared" si="275"/>
        <v>4.9604280000000003</v>
      </c>
      <c r="H2233" s="2">
        <f t="shared" si="271"/>
        <v>5.3658295000000011</v>
      </c>
      <c r="I2233" s="2">
        <f t="array" ref="I2233">SUMPRODUCT(B2217:B2236, (ROW(B2217:B2236)-ROW(B2217)+1)) / (20*21/2)</f>
        <v>5.0152114285714289</v>
      </c>
      <c r="J2233" s="2">
        <f t="shared" si="274"/>
        <v>4.9552060976161458</v>
      </c>
      <c r="K2233" s="2">
        <f t="shared" si="276"/>
        <v>4.9892539892833607</v>
      </c>
    </row>
    <row r="2234" spans="1:11" ht="13.5" x14ac:dyDescent="0.25">
      <c r="A2234" s="3">
        <f>TITRES_STAT!B2237</f>
        <v>45257</v>
      </c>
      <c r="B2234" s="6">
        <f>TITRES_STAT!D2237</f>
        <v>5.0946999999999996</v>
      </c>
      <c r="C2234" s="2">
        <f t="shared" si="269"/>
        <v>0</v>
      </c>
      <c r="D2234" s="2">
        <f t="shared" si="270"/>
        <v>5.0946999999999996</v>
      </c>
      <c r="E2234" s="2">
        <f t="shared" si="272"/>
        <v>5.0471000000000004</v>
      </c>
      <c r="F2234" s="2">
        <f t="shared" si="273"/>
        <v>4.8647250000000009</v>
      </c>
      <c r="G2234" s="2">
        <f t="shared" si="275"/>
        <v>4.9623320000000009</v>
      </c>
      <c r="H2234" s="2">
        <f t="shared" si="271"/>
        <v>5.3619495000000033</v>
      </c>
      <c r="I2234" s="2">
        <f t="array" ref="I2234">SUMPRODUCT(B2218:B2237, (ROW(B2218:B2237)-ROW(B2218)+1)) / (20*21/2)</f>
        <v>5.0323523809523802</v>
      </c>
      <c r="J2234" s="2">
        <f t="shared" si="274"/>
        <v>4.9684912311765128</v>
      </c>
      <c r="K2234" s="2">
        <f t="shared" si="276"/>
        <v>4.9933891269585233</v>
      </c>
    </row>
    <row r="2235" spans="1:11" ht="13.5" x14ac:dyDescent="0.25">
      <c r="A2235" s="3">
        <f>TITRES_STAT!B2238</f>
        <v>45258</v>
      </c>
      <c r="B2235" s="6">
        <f>TITRES_STAT!D2238</f>
        <v>5.0946999999999996</v>
      </c>
      <c r="C2235" s="2">
        <f t="shared" si="269"/>
        <v>0</v>
      </c>
      <c r="D2235" s="2">
        <f t="shared" si="270"/>
        <v>5.0946999999999996</v>
      </c>
      <c r="E2235" s="2">
        <f t="shared" si="272"/>
        <v>5.0661399999999999</v>
      </c>
      <c r="F2235" s="2">
        <f t="shared" si="273"/>
        <v>4.8899600000000003</v>
      </c>
      <c r="G2235" s="2">
        <f t="shared" si="275"/>
        <v>4.9642360000000005</v>
      </c>
      <c r="H2235" s="2">
        <f t="shared" si="271"/>
        <v>5.3583510000000034</v>
      </c>
      <c r="I2235" s="2">
        <f t="array" ref="I2235">SUMPRODUCT(B2219:B2238, (ROW(B2219:B2238)-ROW(B2219)+1)) / (20*21/2)</f>
        <v>5.0426019047619048</v>
      </c>
      <c r="J2235" s="2">
        <f t="shared" si="274"/>
        <v>4.9805111139216072</v>
      </c>
      <c r="K2235" s="2">
        <f t="shared" si="276"/>
        <v>4.9973621023719152</v>
      </c>
    </row>
    <row r="2236" spans="1:11" ht="13.5" x14ac:dyDescent="0.25">
      <c r="A2236" s="3">
        <f>TITRES_STAT!B2239</f>
        <v>45259</v>
      </c>
      <c r="B2236" s="6">
        <f>TITRES_STAT!D2239</f>
        <v>5.0946999999999996</v>
      </c>
      <c r="C2236" s="2">
        <f t="shared" si="269"/>
        <v>0</v>
      </c>
      <c r="D2236" s="2">
        <f t="shared" si="270"/>
        <v>5.0946999999999996</v>
      </c>
      <c r="E2236" s="2">
        <f t="shared" si="272"/>
        <v>5.0851800000000011</v>
      </c>
      <c r="F2236" s="2">
        <f t="shared" si="273"/>
        <v>4.9147200000000009</v>
      </c>
      <c r="G2236" s="2">
        <f t="shared" si="275"/>
        <v>4.9640460000000006</v>
      </c>
      <c r="H2236" s="2">
        <f t="shared" si="271"/>
        <v>5.3548460000000055</v>
      </c>
      <c r="I2236" s="2">
        <f t="array" ref="I2236">SUMPRODUCT(B2220:B2239, (ROW(B2220:B2239)-ROW(B2220)+1)) / (20*21/2)</f>
        <v>5.0416533333333327</v>
      </c>
      <c r="J2236" s="2">
        <f t="shared" si="274"/>
        <v>4.991386245929073</v>
      </c>
      <c r="K2236" s="2">
        <f t="shared" si="276"/>
        <v>5.0011792748279191</v>
      </c>
    </row>
    <row r="2237" spans="1:11" ht="13.5" x14ac:dyDescent="0.25">
      <c r="A2237" s="3">
        <f>TITRES_STAT!B2240</f>
        <v>45260</v>
      </c>
      <c r="B2237" s="6">
        <f>TITRES_STAT!D2240</f>
        <v>5.0946999999999996</v>
      </c>
      <c r="C2237" s="2">
        <f t="shared" si="269"/>
        <v>0</v>
      </c>
      <c r="D2237" s="2">
        <f t="shared" si="270"/>
        <v>5.0946999999999996</v>
      </c>
      <c r="E2237" s="2">
        <f t="shared" si="272"/>
        <v>5.0899400000000004</v>
      </c>
      <c r="F2237" s="2">
        <f t="shared" si="273"/>
        <v>4.9394800000000014</v>
      </c>
      <c r="G2237" s="2">
        <f t="shared" si="275"/>
        <v>4.9638559999999998</v>
      </c>
      <c r="H2237" s="2">
        <f t="shared" si="271"/>
        <v>5.3521850000000049</v>
      </c>
      <c r="I2237" s="2">
        <f t="array" ref="I2237">SUMPRODUCT(B2221:B2240, (ROW(B2221:B2240)-ROW(B2221)+1)) / (20*21/2)</f>
        <v>5.0390266666666665</v>
      </c>
      <c r="J2237" s="2">
        <f t="shared" si="274"/>
        <v>5.001225651078685</v>
      </c>
      <c r="K2237" s="2">
        <f t="shared" si="276"/>
        <v>5.004846754246433</v>
      </c>
    </row>
    <row r="2238" spans="1:11" ht="13.5" x14ac:dyDescent="0.25">
      <c r="A2238" s="3">
        <f>TITRES_STAT!B2241</f>
        <v>45261</v>
      </c>
      <c r="B2238" s="6">
        <f>TITRES_STAT!D2241</f>
        <v>5.0471000000000004</v>
      </c>
      <c r="C2238" s="2">
        <f t="shared" si="269"/>
        <v>-4.7599999999999199E-2</v>
      </c>
      <c r="D2238" s="2">
        <f t="shared" si="270"/>
        <v>5.0851799999999994</v>
      </c>
      <c r="E2238" s="2">
        <f t="shared" si="272"/>
        <v>5.0851799999999994</v>
      </c>
      <c r="F2238" s="2">
        <f t="shared" si="273"/>
        <v>4.9618600000000015</v>
      </c>
      <c r="G2238" s="2">
        <f t="shared" si="275"/>
        <v>4.9627140000000001</v>
      </c>
      <c r="H2238" s="2">
        <f t="shared" si="271"/>
        <v>5.3482545000000048</v>
      </c>
      <c r="I2238" s="2">
        <f t="array" ref="I2238">SUMPRODUCT(B2222:B2241, (ROW(B2222:B2241)-ROW(B2222)+1)) / (20*21/2)</f>
        <v>5.0347219047619038</v>
      </c>
      <c r="J2238" s="2">
        <f t="shared" si="274"/>
        <v>5.0055946366902386</v>
      </c>
      <c r="K2238" s="2">
        <f t="shared" si="276"/>
        <v>5.0065037442759843</v>
      </c>
    </row>
    <row r="2239" spans="1:11" ht="13.5" x14ac:dyDescent="0.25">
      <c r="A2239" s="3">
        <f>TITRES_STAT!B2242</f>
        <v>45264</v>
      </c>
      <c r="B2239" s="6">
        <f>TITRES_STAT!D2242</f>
        <v>4.9519000000000002</v>
      </c>
      <c r="C2239" s="2">
        <f t="shared" si="269"/>
        <v>-9.5200000000000173E-2</v>
      </c>
      <c r="D2239" s="2">
        <f t="shared" si="270"/>
        <v>5.0566199999999997</v>
      </c>
      <c r="E2239" s="2">
        <f t="shared" si="272"/>
        <v>5.0756600000000001</v>
      </c>
      <c r="F2239" s="2">
        <f t="shared" si="273"/>
        <v>4.9794800000000006</v>
      </c>
      <c r="G2239" s="2">
        <f t="shared" si="275"/>
        <v>4.9596679999999997</v>
      </c>
      <c r="H2239" s="2">
        <f t="shared" si="271"/>
        <v>5.3438480000000048</v>
      </c>
      <c r="I2239" s="2">
        <f t="array" ref="I2239">SUMPRODUCT(B2223:B2242, (ROW(B2223:B2242)-ROW(B2223)+1)) / (20*21/2)</f>
        <v>5.0287390476190463</v>
      </c>
      <c r="J2239" s="2">
        <f t="shared" si="274"/>
        <v>5.0004808617673584</v>
      </c>
      <c r="K2239" s="2">
        <f t="shared" si="276"/>
        <v>5.0043624209710442</v>
      </c>
    </row>
    <row r="2240" spans="1:11" ht="13.5" x14ac:dyDescent="0.25">
      <c r="A2240" s="3">
        <f>TITRES_STAT!B2243</f>
        <v>45265</v>
      </c>
      <c r="B2240" s="6">
        <f>TITRES_STAT!D2243</f>
        <v>4.9519000000000002</v>
      </c>
      <c r="C2240" s="2">
        <f t="shared" si="269"/>
        <v>0</v>
      </c>
      <c r="D2240" s="2">
        <f t="shared" si="270"/>
        <v>5.0280600000000009</v>
      </c>
      <c r="E2240" s="2">
        <f t="shared" si="272"/>
        <v>5.0613799999999998</v>
      </c>
      <c r="F2240" s="2">
        <f t="shared" si="273"/>
        <v>4.9971000000000014</v>
      </c>
      <c r="G2240" s="2">
        <f t="shared" si="275"/>
        <v>4.9568120000000002</v>
      </c>
      <c r="H2240" s="2">
        <f t="shared" si="271"/>
        <v>5.3411765000000049</v>
      </c>
      <c r="I2240" s="2">
        <f t="array" ref="I2240">SUMPRODUCT(B2224:B2243, (ROW(B2224:B2243)-ROW(B2224)+1)) / (20*21/2)</f>
        <v>5.0041595238095233</v>
      </c>
      <c r="J2240" s="2">
        <f t="shared" si="274"/>
        <v>4.99585411302761</v>
      </c>
      <c r="K2240" s="2">
        <f t="shared" si="276"/>
        <v>5.0023050711290429</v>
      </c>
    </row>
    <row r="2241" spans="1:11" ht="13.5" x14ac:dyDescent="0.25">
      <c r="A2241" s="3">
        <f>TITRES_STAT!B2244</f>
        <v>45266</v>
      </c>
      <c r="B2241" s="6">
        <f>TITRES_STAT!D2244</f>
        <v>4.9519000000000002</v>
      </c>
      <c r="C2241" s="2">
        <f t="shared" si="269"/>
        <v>0</v>
      </c>
      <c r="D2241" s="2">
        <f t="shared" si="270"/>
        <v>4.9995000000000003</v>
      </c>
      <c r="E2241" s="2">
        <f t="shared" si="272"/>
        <v>5.0471000000000004</v>
      </c>
      <c r="F2241" s="2">
        <f t="shared" si="273"/>
        <v>5.0147200000000005</v>
      </c>
      <c r="G2241" s="2">
        <f t="shared" si="275"/>
        <v>4.9539559999999989</v>
      </c>
      <c r="H2241" s="2">
        <f t="shared" si="271"/>
        <v>5.3378015000000048</v>
      </c>
      <c r="I2241" s="2">
        <f t="array" ref="I2241">SUMPRODUCT(B2225:B2244, (ROW(B2225:B2244)-ROW(B2225)+1)) / (20*21/2)</f>
        <v>4.9983576190476189</v>
      </c>
      <c r="J2241" s="2">
        <f t="shared" si="274"/>
        <v>4.9916680070249804</v>
      </c>
      <c r="K2241" s="2">
        <f t="shared" si="276"/>
        <v>5.0003284016730021</v>
      </c>
    </row>
    <row r="2242" spans="1:11" ht="13.5" x14ac:dyDescent="0.25">
      <c r="A2242" s="3">
        <f>TITRES_STAT!B2245</f>
        <v>45267</v>
      </c>
      <c r="B2242" s="6">
        <f>TITRES_STAT!D2245</f>
        <v>4.9519000000000002</v>
      </c>
      <c r="C2242" s="2">
        <f t="shared" si="269"/>
        <v>0</v>
      </c>
      <c r="D2242" s="2">
        <f t="shared" si="270"/>
        <v>4.9709400000000006</v>
      </c>
      <c r="E2242" s="2">
        <f t="shared" si="272"/>
        <v>5.0328200000000001</v>
      </c>
      <c r="F2242" s="2">
        <f t="shared" si="273"/>
        <v>5.0194850000000004</v>
      </c>
      <c r="G2242" s="2">
        <f t="shared" si="275"/>
        <v>4.9512899999999993</v>
      </c>
      <c r="H2242" s="2">
        <f t="shared" si="271"/>
        <v>5.3345205000000044</v>
      </c>
      <c r="I2242" s="2">
        <f t="array" ref="I2242">SUMPRODUCT(B2226:B2245, (ROW(B2226:B2245)-ROW(B2226)+1)) / (20*21/2)</f>
        <v>4.9922380952380951</v>
      </c>
      <c r="J2242" s="2">
        <f t="shared" si="274"/>
        <v>4.9878805777845061</v>
      </c>
      <c r="K2242" s="2">
        <f t="shared" si="276"/>
        <v>4.9984292486662181</v>
      </c>
    </row>
    <row r="2243" spans="1:11" ht="13.5" x14ac:dyDescent="0.25">
      <c r="A2243" s="3">
        <f>TITRES_STAT!B2246</f>
        <v>45268</v>
      </c>
      <c r="B2243" s="6">
        <f>TITRES_STAT!D2246</f>
        <v>4.7614000000000001</v>
      </c>
      <c r="C2243" s="2">
        <f t="shared" si="269"/>
        <v>-0.19050000000000011</v>
      </c>
      <c r="D2243" s="2">
        <f t="shared" si="270"/>
        <v>4.9138000000000002</v>
      </c>
      <c r="E2243" s="2">
        <f t="shared" si="272"/>
        <v>4.9994900000000007</v>
      </c>
      <c r="F2243" s="2">
        <f t="shared" si="273"/>
        <v>5.0128199999999996</v>
      </c>
      <c r="G2243" s="2">
        <f t="shared" si="275"/>
        <v>4.945004</v>
      </c>
      <c r="H2243" s="2">
        <f t="shared" si="271"/>
        <v>5.3302870000000038</v>
      </c>
      <c r="I2243" s="2">
        <f t="array" ref="I2243">SUMPRODUCT(B2227:B2246, (ROW(B2227:B2246)-ROW(B2227)+1)) / (20*21/2)</f>
        <v>4.9677490476190478</v>
      </c>
      <c r="J2243" s="2">
        <f t="shared" si="274"/>
        <v>4.9663109989478862</v>
      </c>
      <c r="K2243" s="2">
        <f t="shared" si="276"/>
        <v>4.989133984012641</v>
      </c>
    </row>
    <row r="2244" spans="1:11" ht="13.5" x14ac:dyDescent="0.25">
      <c r="A2244" s="3">
        <f>TITRES_STAT!B2247</f>
        <v>45271</v>
      </c>
      <c r="B2244" s="6">
        <f>TITRES_STAT!D2247</f>
        <v>4.9519000000000002</v>
      </c>
      <c r="C2244" s="2">
        <f t="shared" ref="C2244:C2307" si="277">B2244-B2243</f>
        <v>0.19050000000000011</v>
      </c>
      <c r="D2244" s="2">
        <f t="shared" si="270"/>
        <v>4.9138000000000002</v>
      </c>
      <c r="E2244" s="2">
        <f t="shared" si="272"/>
        <v>4.9852100000000004</v>
      </c>
      <c r="F2244" s="2">
        <f t="shared" si="273"/>
        <v>5.0161549999999995</v>
      </c>
      <c r="G2244" s="2">
        <f t="shared" si="275"/>
        <v>4.9444339999999984</v>
      </c>
      <c r="H2244" s="2">
        <f t="shared" si="271"/>
        <v>5.3270060000000043</v>
      </c>
      <c r="I2244" s="2">
        <f t="array" ref="I2244">SUMPRODUCT(B2228:B2247, (ROW(B2228:B2247)-ROW(B2228)+1)) / (20*21/2)</f>
        <v>4.9439404761904759</v>
      </c>
      <c r="J2244" s="2">
        <f t="shared" si="274"/>
        <v>4.9649385228576115</v>
      </c>
      <c r="K2244" s="2">
        <f t="shared" si="276"/>
        <v>4.9876738277768515</v>
      </c>
    </row>
    <row r="2245" spans="1:11" ht="13.5" x14ac:dyDescent="0.25">
      <c r="A2245" s="3">
        <f>TITRES_STAT!B2248</f>
        <v>45272</v>
      </c>
      <c r="B2245" s="6">
        <f>TITRES_STAT!D2248</f>
        <v>4.9519000000000002</v>
      </c>
      <c r="C2245" s="2">
        <f t="shared" si="277"/>
        <v>0</v>
      </c>
      <c r="D2245" s="2">
        <f t="shared" si="270"/>
        <v>4.9138000000000002</v>
      </c>
      <c r="E2245" s="2">
        <f t="shared" si="272"/>
        <v>4.970930000000001</v>
      </c>
      <c r="F2245" s="2">
        <f t="shared" si="273"/>
        <v>5.0185349999999982</v>
      </c>
      <c r="G2245" s="2">
        <f t="shared" si="275"/>
        <v>4.9438639999999996</v>
      </c>
      <c r="H2245" s="2">
        <f t="shared" si="271"/>
        <v>5.3236780000000037</v>
      </c>
      <c r="I2245" s="2">
        <f t="array" ref="I2245">SUMPRODUCT(B2229:B2248, (ROW(B2229:B2248)-ROW(B2229)+1)) / (20*21/2)</f>
        <v>4.9214923809523814</v>
      </c>
      <c r="J2245" s="2">
        <f t="shared" si="274"/>
        <v>4.9636967587759342</v>
      </c>
      <c r="K2245" s="2">
        <f t="shared" si="276"/>
        <v>4.9862709325699166</v>
      </c>
    </row>
    <row r="2246" spans="1:11" ht="13.5" x14ac:dyDescent="0.25">
      <c r="A2246" s="3">
        <f>TITRES_STAT!B2249</f>
        <v>45273</v>
      </c>
      <c r="B2246" s="6">
        <f>TITRES_STAT!D2249</f>
        <v>4.7614000000000001</v>
      </c>
      <c r="C2246" s="2">
        <f t="shared" si="277"/>
        <v>-0.19050000000000011</v>
      </c>
      <c r="D2246" s="2">
        <f t="shared" ref="D2246:D2309" si="278">AVERAGE(B2242:B2246)</f>
        <v>4.8757000000000001</v>
      </c>
      <c r="E2246" s="2">
        <f t="shared" si="272"/>
        <v>4.9376000000000015</v>
      </c>
      <c r="F2246" s="2">
        <f t="shared" si="273"/>
        <v>5.0113899999999987</v>
      </c>
      <c r="G2246" s="2">
        <f t="shared" si="275"/>
        <v>4.9394839999999984</v>
      </c>
      <c r="H2246" s="2">
        <f t="shared" si="271"/>
        <v>5.3193505000000041</v>
      </c>
      <c r="I2246" s="2">
        <f t="array" ref="I2246">SUMPRODUCT(B2230:B2249, (ROW(B2230:B2249)-ROW(B2230)+1)) / (20*21/2)</f>
        <v>4.8933742857142857</v>
      </c>
      <c r="J2246" s="2">
        <f t="shared" si="274"/>
        <v>4.9444304007972733</v>
      </c>
      <c r="K2246" s="2">
        <f t="shared" si="276"/>
        <v>4.9774524646259986</v>
      </c>
    </row>
    <row r="2247" spans="1:11" ht="13.5" x14ac:dyDescent="0.25">
      <c r="A2247" s="3">
        <f>TITRES_STAT!B2250</f>
        <v>45274</v>
      </c>
      <c r="B2247" s="6">
        <f>TITRES_STAT!D2250</f>
        <v>4.7614000000000001</v>
      </c>
      <c r="C2247" s="2">
        <f t="shared" si="277"/>
        <v>0</v>
      </c>
      <c r="D2247" s="2">
        <f t="shared" si="278"/>
        <v>4.8376000000000001</v>
      </c>
      <c r="E2247" s="2">
        <f t="shared" si="272"/>
        <v>4.9042700000000012</v>
      </c>
      <c r="F2247" s="2">
        <f t="shared" si="273"/>
        <v>4.9971049999999986</v>
      </c>
      <c r="G2247" s="2">
        <f t="shared" si="275"/>
        <v>4.935103999999999</v>
      </c>
      <c r="H2247" s="2">
        <f t="shared" si="271"/>
        <v>5.3157265000000038</v>
      </c>
      <c r="I2247" s="2">
        <f t="array" ref="I2247">SUMPRODUCT(B2231:B2250, (ROW(B2231:B2250)-ROW(B2231)+1)) / (20*21/2)</f>
        <v>4.8914652380952388</v>
      </c>
      <c r="J2247" s="2">
        <f t="shared" si="274"/>
        <v>4.9269989340546756</v>
      </c>
      <c r="K2247" s="2">
        <f t="shared" si="276"/>
        <v>4.9689798189543914</v>
      </c>
    </row>
    <row r="2248" spans="1:11" ht="13.5" x14ac:dyDescent="0.25">
      <c r="A2248" s="3">
        <f>TITRES_STAT!B2251</f>
        <v>45275</v>
      </c>
      <c r="B2248" s="6">
        <f>TITRES_STAT!D2251</f>
        <v>4.7614000000000001</v>
      </c>
      <c r="C2248" s="2">
        <f t="shared" si="277"/>
        <v>0</v>
      </c>
      <c r="D2248" s="2">
        <f t="shared" si="278"/>
        <v>4.8376000000000001</v>
      </c>
      <c r="E2248" s="2">
        <f t="shared" si="272"/>
        <v>4.875700000000001</v>
      </c>
      <c r="F2248" s="2">
        <f t="shared" si="273"/>
        <v>4.980439999999998</v>
      </c>
      <c r="G2248" s="2">
        <f t="shared" si="275"/>
        <v>4.928437999999999</v>
      </c>
      <c r="H2248" s="2">
        <f t="shared" si="271"/>
        <v>5.3114460000000046</v>
      </c>
      <c r="I2248" s="2">
        <f t="array" ref="I2248">SUMPRODUCT(B2232:B2251, (ROW(B2232:B2251)-ROW(B2232)+1)) / (20*21/2)</f>
        <v>4.8902819047619062</v>
      </c>
      <c r="J2248" s="2">
        <f t="shared" si="274"/>
        <v>4.911227607001849</v>
      </c>
      <c r="K2248" s="2">
        <f t="shared" si="276"/>
        <v>4.9608394338973572</v>
      </c>
    </row>
    <row r="2249" spans="1:11" ht="13.5" x14ac:dyDescent="0.25">
      <c r="A2249" s="3">
        <f>TITRES_STAT!B2252</f>
        <v>45278</v>
      </c>
      <c r="B2249" s="6">
        <f>TITRES_STAT!D2252</f>
        <v>4.6852</v>
      </c>
      <c r="C2249" s="2">
        <f t="shared" si="277"/>
        <v>-7.6200000000000045E-2</v>
      </c>
      <c r="D2249" s="2">
        <f t="shared" si="278"/>
        <v>4.7842600000000006</v>
      </c>
      <c r="E2249" s="2">
        <f t="shared" si="272"/>
        <v>4.8490300000000008</v>
      </c>
      <c r="F2249" s="2">
        <f t="shared" si="273"/>
        <v>4.9623449999999982</v>
      </c>
      <c r="G2249" s="2">
        <f t="shared" si="275"/>
        <v>4.9202479999999991</v>
      </c>
      <c r="H2249" s="2">
        <f t="shared" si="271"/>
        <v>5.3072065000000039</v>
      </c>
      <c r="I2249" s="2">
        <f t="array" ref="I2249">SUMPRODUCT(B2233:B2252, (ROW(B2233:B2252)-ROW(B2233)+1)) / (20*21/2)</f>
        <v>4.8889195238095251</v>
      </c>
      <c r="J2249" s="2">
        <f t="shared" si="274"/>
        <v>4.8897011682397675</v>
      </c>
      <c r="K2249" s="2">
        <f t="shared" si="276"/>
        <v>4.9500300443327552</v>
      </c>
    </row>
    <row r="2250" spans="1:11" ht="13.5" x14ac:dyDescent="0.25">
      <c r="A2250" s="3">
        <f>TITRES_STAT!B2253</f>
        <v>45279</v>
      </c>
      <c r="B2250" s="6">
        <f>TITRES_STAT!D2253</f>
        <v>4.9423000000000004</v>
      </c>
      <c r="C2250" s="2">
        <f t="shared" si="277"/>
        <v>0.25710000000000033</v>
      </c>
      <c r="D2250" s="2">
        <f t="shared" si="278"/>
        <v>4.7823399999999996</v>
      </c>
      <c r="E2250" s="2">
        <f t="shared" si="272"/>
        <v>4.8480700000000017</v>
      </c>
      <c r="F2250" s="2">
        <f t="shared" si="273"/>
        <v>4.954724999999998</v>
      </c>
      <c r="G2250" s="2">
        <f t="shared" si="275"/>
        <v>4.9171999999999993</v>
      </c>
      <c r="H2250" s="2">
        <f t="shared" ref="H2250:H2313" si="279">AVERAGE(B2051:B2250)</f>
        <v>5.3042525000000031</v>
      </c>
      <c r="I2250" s="2">
        <f t="array" ref="I2250">SUMPRODUCT(B2234:B2253, (ROW(B2234:B2253)-ROW(B2234)+1)) / (20*21/2)</f>
        <v>4.8883280952380952</v>
      </c>
      <c r="J2250" s="2">
        <f t="shared" si="274"/>
        <v>4.8947105807883613</v>
      </c>
      <c r="K2250" s="2">
        <f t="shared" si="276"/>
        <v>4.9497269053393138</v>
      </c>
    </row>
    <row r="2251" spans="1:11" ht="13.5" x14ac:dyDescent="0.25">
      <c r="A2251" s="3">
        <f>TITRES_STAT!B2254</f>
        <v>45280</v>
      </c>
      <c r="B2251" s="6">
        <f>TITRES_STAT!D2254</f>
        <v>4.9423000000000004</v>
      </c>
      <c r="C2251" s="2">
        <f t="shared" si="277"/>
        <v>0</v>
      </c>
      <c r="D2251" s="2">
        <f t="shared" si="278"/>
        <v>4.8185200000000004</v>
      </c>
      <c r="E2251" s="2">
        <f t="shared" si="272"/>
        <v>4.8471100000000016</v>
      </c>
      <c r="F2251" s="2">
        <f t="shared" si="273"/>
        <v>4.9471049999999988</v>
      </c>
      <c r="G2251" s="2">
        <f t="shared" si="275"/>
        <v>4.9141519999999987</v>
      </c>
      <c r="H2251" s="2">
        <f t="shared" si="279"/>
        <v>5.3012985000000015</v>
      </c>
      <c r="I2251" s="2">
        <f t="array" ref="I2251">SUMPRODUCT(B2235:B2254, (ROW(B2235:B2254)-ROW(B2235)+1)) / (20*21/2)</f>
        <v>4.8885076190476182</v>
      </c>
      <c r="J2251" s="2">
        <f t="shared" si="274"/>
        <v>4.8992429064275651</v>
      </c>
      <c r="K2251" s="2">
        <f t="shared" si="276"/>
        <v>4.9494356541495375</v>
      </c>
    </row>
    <row r="2252" spans="1:11" ht="13.5" x14ac:dyDescent="0.25">
      <c r="A2252" s="3">
        <f>TITRES_STAT!B2255</f>
        <v>45281</v>
      </c>
      <c r="B2252" s="6">
        <f>TITRES_STAT!D2255</f>
        <v>4.9328000000000003</v>
      </c>
      <c r="C2252" s="2">
        <f t="shared" si="277"/>
        <v>-9.5000000000000639E-3</v>
      </c>
      <c r="D2252" s="2">
        <f t="shared" si="278"/>
        <v>4.8528000000000002</v>
      </c>
      <c r="E2252" s="2">
        <f t="shared" ref="E2252:E2315" si="280">AVERAGE(B2243:B2252)</f>
        <v>4.8452000000000011</v>
      </c>
      <c r="F2252" s="2">
        <f t="shared" si="273"/>
        <v>4.9390099999999997</v>
      </c>
      <c r="G2252" s="2">
        <f t="shared" si="275"/>
        <v>4.9109139999999991</v>
      </c>
      <c r="H2252" s="2">
        <f t="shared" si="279"/>
        <v>5.2982970000000016</v>
      </c>
      <c r="I2252" s="2">
        <f t="array" ref="I2252">SUMPRODUCT(B2236:B2255, (ROW(B2236:B2255)-ROW(B2236)+1)) / (20*21/2)</f>
        <v>4.8731342857142863</v>
      </c>
      <c r="J2252" s="2">
        <f t="shared" si="274"/>
        <v>4.9024388201011302</v>
      </c>
      <c r="K2252" s="2">
        <f t="shared" si="276"/>
        <v>4.9487832755554377</v>
      </c>
    </row>
    <row r="2253" spans="1:11" ht="13.5" x14ac:dyDescent="0.25">
      <c r="A2253" s="3">
        <f>TITRES_STAT!B2256</f>
        <v>45282</v>
      </c>
      <c r="B2253" s="6">
        <f>TITRES_STAT!D2256</f>
        <v>4.9328000000000003</v>
      </c>
      <c r="C2253" s="2">
        <f t="shared" si="277"/>
        <v>0</v>
      </c>
      <c r="D2253" s="2">
        <f t="shared" si="278"/>
        <v>4.8870800000000001</v>
      </c>
      <c r="E2253" s="2">
        <f t="shared" si="280"/>
        <v>4.8623400000000014</v>
      </c>
      <c r="F2253" s="2">
        <f t="shared" si="273"/>
        <v>4.9309150000000006</v>
      </c>
      <c r="G2253" s="2">
        <f t="shared" si="275"/>
        <v>4.9076759999999986</v>
      </c>
      <c r="H2253" s="2">
        <f t="shared" si="279"/>
        <v>5.2952955000000017</v>
      </c>
      <c r="I2253" s="2">
        <f t="array" ref="I2253">SUMPRODUCT(B2237:B2256, (ROW(B2237:B2256)-ROW(B2237)+1)) / (20*21/2)</f>
        <v>4.8747671428571424</v>
      </c>
      <c r="J2253" s="2">
        <f t="shared" si="274"/>
        <v>4.9053303610438794</v>
      </c>
      <c r="K2253" s="2">
        <f t="shared" si="276"/>
        <v>4.9481564804356166</v>
      </c>
    </row>
    <row r="2254" spans="1:11" ht="13.5" x14ac:dyDescent="0.25">
      <c r="A2254" s="3">
        <f>TITRES_STAT!B2257</f>
        <v>45285</v>
      </c>
      <c r="B2254" s="6">
        <f>TITRES_STAT!D2257</f>
        <v>4.9328000000000003</v>
      </c>
      <c r="C2254" s="2">
        <f t="shared" si="277"/>
        <v>0</v>
      </c>
      <c r="D2254" s="2">
        <f t="shared" si="278"/>
        <v>4.9366000000000003</v>
      </c>
      <c r="E2254" s="2">
        <f t="shared" si="280"/>
        <v>4.86043</v>
      </c>
      <c r="F2254" s="2">
        <f t="shared" si="273"/>
        <v>4.9228199999999998</v>
      </c>
      <c r="G2254" s="2">
        <f t="shared" si="275"/>
        <v>4.904437999999999</v>
      </c>
      <c r="H2254" s="2">
        <f t="shared" si="279"/>
        <v>5.2922940000000027</v>
      </c>
      <c r="I2254" s="2">
        <f t="array" ref="I2254">SUMPRODUCT(B2238:B2257, (ROW(B2238:B2257)-ROW(B2238)+1)) / (20*21/2)</f>
        <v>4.8744923809523808</v>
      </c>
      <c r="J2254" s="2">
        <f t="shared" si="274"/>
        <v>4.9079465171349383</v>
      </c>
      <c r="K2254" s="2">
        <f t="shared" si="276"/>
        <v>4.9475542655165725</v>
      </c>
    </row>
    <row r="2255" spans="1:11" ht="13.5" x14ac:dyDescent="0.25">
      <c r="A2255" s="3">
        <f>TITRES_STAT!B2258</f>
        <v>45286</v>
      </c>
      <c r="B2255" s="6">
        <f>TITRES_STAT!D2258</f>
        <v>4.7614000000000001</v>
      </c>
      <c r="C2255" s="2">
        <f t="shared" si="277"/>
        <v>-0.17140000000000022</v>
      </c>
      <c r="D2255" s="2">
        <f t="shared" si="278"/>
        <v>4.9004199999999996</v>
      </c>
      <c r="E2255" s="2">
        <f t="shared" si="280"/>
        <v>4.84138</v>
      </c>
      <c r="F2255" s="2">
        <f t="shared" si="273"/>
        <v>4.9061550000000009</v>
      </c>
      <c r="G2255" s="2">
        <f t="shared" si="275"/>
        <v>4.8977719999999998</v>
      </c>
      <c r="H2255" s="2">
        <f t="shared" si="279"/>
        <v>5.290077000000001</v>
      </c>
      <c r="I2255" s="2">
        <f t="array" ref="I2255">SUMPRODUCT(B2239:B2258, (ROW(B2239:B2258)-ROW(B2239)+1)) / (20*21/2)</f>
        <v>4.8751700000000007</v>
      </c>
      <c r="J2255" s="2">
        <f t="shared" si="274"/>
        <v>4.8939897059792301</v>
      </c>
      <c r="K2255" s="2">
        <f t="shared" si="276"/>
        <v>4.9402540982414136</v>
      </c>
    </row>
    <row r="2256" spans="1:11" ht="13.5" x14ac:dyDescent="0.25">
      <c r="A2256" s="3">
        <f>TITRES_STAT!B2259</f>
        <v>45287</v>
      </c>
      <c r="B2256" s="6">
        <f>TITRES_STAT!D2259</f>
        <v>4.9233000000000002</v>
      </c>
      <c r="C2256" s="2">
        <f t="shared" si="277"/>
        <v>0.16190000000000015</v>
      </c>
      <c r="D2256" s="2">
        <f t="shared" si="278"/>
        <v>4.8966200000000004</v>
      </c>
      <c r="E2256" s="2">
        <f t="shared" si="280"/>
        <v>4.8575700000000008</v>
      </c>
      <c r="F2256" s="2">
        <f t="shared" si="273"/>
        <v>4.8975850000000012</v>
      </c>
      <c r="G2256" s="2">
        <f t="shared" si="275"/>
        <v>4.8943440000000002</v>
      </c>
      <c r="H2256" s="2">
        <f t="shared" si="279"/>
        <v>5.2882940000000032</v>
      </c>
      <c r="I2256" s="2">
        <f t="array" ref="I2256">SUMPRODUCT(B2240:B2259, (ROW(B2240:B2259)-ROW(B2240)+1)) / (20*21/2)</f>
        <v>4.8756685714285712</v>
      </c>
      <c r="J2256" s="2">
        <f t="shared" si="274"/>
        <v>4.896781162552637</v>
      </c>
      <c r="K2256" s="2">
        <f t="shared" si="276"/>
        <v>4.9395892316437111</v>
      </c>
    </row>
    <row r="2257" spans="1:11" ht="13.5" x14ac:dyDescent="0.25">
      <c r="A2257" s="3">
        <f>TITRES_STAT!B2260</f>
        <v>45288</v>
      </c>
      <c r="B2257" s="6">
        <f>TITRES_STAT!D2260</f>
        <v>4.8947000000000003</v>
      </c>
      <c r="C2257" s="2">
        <f t="shared" si="277"/>
        <v>-2.8599999999999959E-2</v>
      </c>
      <c r="D2257" s="2">
        <f t="shared" si="278"/>
        <v>4.8890000000000002</v>
      </c>
      <c r="E2257" s="2">
        <f t="shared" si="280"/>
        <v>4.8708999999999998</v>
      </c>
      <c r="F2257" s="2">
        <f t="shared" si="273"/>
        <v>4.8875850000000005</v>
      </c>
      <c r="G2257" s="2">
        <f t="shared" si="275"/>
        <v>4.8903439999999989</v>
      </c>
      <c r="H2257" s="2">
        <f t="shared" si="279"/>
        <v>5.2876340000000024</v>
      </c>
      <c r="I2257" s="2">
        <f t="array" ref="I2257">SUMPRODUCT(B2241:B2260, (ROW(B2241:B2260)-ROW(B2241)+1)) / (20*21/2)</f>
        <v>4.8764847619047629</v>
      </c>
      <c r="J2257" s="2">
        <f t="shared" si="274"/>
        <v>4.8965829565952435</v>
      </c>
      <c r="K2257" s="2">
        <f t="shared" si="276"/>
        <v>4.9378288696184685</v>
      </c>
    </row>
    <row r="2258" spans="1:11" ht="13.5" x14ac:dyDescent="0.25">
      <c r="A2258" s="3">
        <f>TITRES_STAT!B2261</f>
        <v>45289</v>
      </c>
      <c r="B2258" s="6">
        <f>TITRES_STAT!D2261</f>
        <v>4.8947000000000003</v>
      </c>
      <c r="C2258" s="2">
        <f t="shared" si="277"/>
        <v>0</v>
      </c>
      <c r="D2258" s="2">
        <f t="shared" si="278"/>
        <v>4.8813800000000001</v>
      </c>
      <c r="E2258" s="2">
        <f t="shared" si="280"/>
        <v>4.8842300000000005</v>
      </c>
      <c r="F2258" s="2">
        <f t="shared" si="273"/>
        <v>4.8799650000000003</v>
      </c>
      <c r="G2258" s="2">
        <f t="shared" si="275"/>
        <v>4.8863439999999994</v>
      </c>
      <c r="H2258" s="2">
        <f t="shared" si="279"/>
        <v>5.2876775000000036</v>
      </c>
      <c r="I2258" s="2">
        <f t="array" ref="I2258">SUMPRODUCT(B2242:B2261, (ROW(B2242:B2261)-ROW(B2242)+1)) / (20*21/2)</f>
        <v>4.8767138095238094</v>
      </c>
      <c r="J2258" s="2">
        <f t="shared" si="274"/>
        <v>4.8964036273956966</v>
      </c>
      <c r="K2258" s="2">
        <f t="shared" si="276"/>
        <v>4.9361375413981365</v>
      </c>
    </row>
    <row r="2259" spans="1:11" ht="13.5" x14ac:dyDescent="0.25">
      <c r="A2259" s="3">
        <f>TITRES_STAT!B2262</f>
        <v>45293</v>
      </c>
      <c r="B2259" s="6">
        <f>TITRES_STAT!D2262</f>
        <v>4.8852000000000002</v>
      </c>
      <c r="C2259" s="2">
        <f t="shared" si="277"/>
        <v>-9.5000000000000639E-3</v>
      </c>
      <c r="D2259" s="2">
        <f t="shared" si="278"/>
        <v>4.8718599999999999</v>
      </c>
      <c r="E2259" s="2">
        <f t="shared" si="280"/>
        <v>4.9042300000000001</v>
      </c>
      <c r="F2259" s="2">
        <f t="shared" si="273"/>
        <v>4.8766300000000005</v>
      </c>
      <c r="G2259" s="2">
        <f t="shared" si="275"/>
        <v>4.8821540000000008</v>
      </c>
      <c r="H2259" s="2">
        <f t="shared" si="279"/>
        <v>5.2863605000000033</v>
      </c>
      <c r="I2259" s="2">
        <f t="array" ref="I2259">SUMPRODUCT(B2243:B2262, (ROW(B2243:B2262)-ROW(B2243)+1)) / (20*21/2)</f>
        <v>4.8773057142857148</v>
      </c>
      <c r="J2259" s="2">
        <f t="shared" si="274"/>
        <v>4.8953366152627735</v>
      </c>
      <c r="K2259" s="2">
        <f t="shared" si="276"/>
        <v>4.9341399907550727</v>
      </c>
    </row>
    <row r="2260" spans="1:11" ht="13.5" x14ac:dyDescent="0.25">
      <c r="A2260" s="3">
        <f>TITRES_STAT!B2263</f>
        <v>45294</v>
      </c>
      <c r="B2260" s="6">
        <f>TITRES_STAT!D2263</f>
        <v>4.8852000000000002</v>
      </c>
      <c r="C2260" s="2">
        <f t="shared" si="277"/>
        <v>0</v>
      </c>
      <c r="D2260" s="2">
        <f t="shared" si="278"/>
        <v>4.8966200000000004</v>
      </c>
      <c r="E2260" s="2">
        <f t="shared" si="280"/>
        <v>4.8985199999999995</v>
      </c>
      <c r="F2260" s="2">
        <f t="shared" ref="F2260:F2323" si="281">AVERAGE(B2241:B2260)</f>
        <v>4.8732950000000006</v>
      </c>
      <c r="G2260" s="2">
        <f t="shared" si="275"/>
        <v>4.8779640000000004</v>
      </c>
      <c r="H2260" s="2">
        <f t="shared" si="279"/>
        <v>5.2835900000000029</v>
      </c>
      <c r="I2260" s="2">
        <f t="array" ref="I2260">SUMPRODUCT(B2244:B2263, (ROW(B2244:B2263)-ROW(B2244)+1)) / (20*21/2)</f>
        <v>4.8782604761904764</v>
      </c>
      <c r="J2260" s="2">
        <f t="shared" si="274"/>
        <v>4.8943712233329864</v>
      </c>
      <c r="K2260" s="2">
        <f t="shared" si="276"/>
        <v>4.932220775431345</v>
      </c>
    </row>
    <row r="2261" spans="1:11" ht="13.5" x14ac:dyDescent="0.25">
      <c r="A2261" s="3">
        <f>TITRES_STAT!B2264</f>
        <v>45295</v>
      </c>
      <c r="B2261" s="6">
        <f>TITRES_STAT!D2264</f>
        <v>4.8757000000000001</v>
      </c>
      <c r="C2261" s="2">
        <f t="shared" si="277"/>
        <v>-9.5000000000000639E-3</v>
      </c>
      <c r="D2261" s="2">
        <f t="shared" si="278"/>
        <v>4.8871000000000011</v>
      </c>
      <c r="E2261" s="2">
        <f t="shared" si="280"/>
        <v>4.8918600000000003</v>
      </c>
      <c r="F2261" s="2">
        <f t="shared" si="281"/>
        <v>4.8694850000000001</v>
      </c>
      <c r="G2261" s="2">
        <f t="shared" si="275"/>
        <v>4.8796780000000002</v>
      </c>
      <c r="H2261" s="2">
        <f t="shared" si="279"/>
        <v>5.2818975000000021</v>
      </c>
      <c r="I2261" s="2">
        <f t="array" ref="I2261">SUMPRODUCT(B2245:B2264, (ROW(B2245:B2264)-ROW(B2245)+1)) / (20*21/2)</f>
        <v>4.875947142857143</v>
      </c>
      <c r="J2261" s="2">
        <f t="shared" ref="J2261:J2324" si="282">$J$4*B2261+J2260*(1-$J$4)</f>
        <v>4.8925930115869871</v>
      </c>
      <c r="K2261" s="2">
        <f t="shared" si="276"/>
        <v>4.9300042744340375</v>
      </c>
    </row>
    <row r="2262" spans="1:11" ht="13.5" x14ac:dyDescent="0.25">
      <c r="A2262" s="3">
        <f>TITRES_STAT!B2265</f>
        <v>45296</v>
      </c>
      <c r="B2262" s="6">
        <f>TITRES_STAT!D2265</f>
        <v>4.8757000000000001</v>
      </c>
      <c r="C2262" s="2">
        <f t="shared" si="277"/>
        <v>0</v>
      </c>
      <c r="D2262" s="2">
        <f t="shared" si="278"/>
        <v>4.8833000000000011</v>
      </c>
      <c r="E2262" s="2">
        <f t="shared" si="280"/>
        <v>4.8861499999999998</v>
      </c>
      <c r="F2262" s="2">
        <f t="shared" si="281"/>
        <v>4.8656750000000004</v>
      </c>
      <c r="G2262" s="2">
        <f t="shared" si="275"/>
        <v>4.881964</v>
      </c>
      <c r="H2262" s="2">
        <f t="shared" si="279"/>
        <v>5.2797830000000019</v>
      </c>
      <c r="I2262" s="2">
        <f t="array" ref="I2262">SUMPRODUCT(B2246:B2265, (ROW(B2246:B2265)-ROW(B2246)+1)) / (20*21/2)</f>
        <v>4.8741328571428575</v>
      </c>
      <c r="J2262" s="2">
        <f t="shared" si="282"/>
        <v>4.8909841533406073</v>
      </c>
      <c r="K2262" s="2">
        <f t="shared" si="276"/>
        <v>4.9278746950444674</v>
      </c>
    </row>
    <row r="2263" spans="1:11" ht="13.5" x14ac:dyDescent="0.25">
      <c r="A2263" s="3">
        <f>TITRES_STAT!B2266</f>
        <v>45299</v>
      </c>
      <c r="B2263" s="6">
        <f>TITRES_STAT!D2266</f>
        <v>4.8757000000000001</v>
      </c>
      <c r="C2263" s="2">
        <f t="shared" si="277"/>
        <v>0</v>
      </c>
      <c r="D2263" s="2">
        <f t="shared" si="278"/>
        <v>4.8795000000000002</v>
      </c>
      <c r="E2263" s="2">
        <f t="shared" si="280"/>
        <v>4.880440000000001</v>
      </c>
      <c r="F2263" s="2">
        <f t="shared" si="281"/>
        <v>4.8713899999999999</v>
      </c>
      <c r="G2263" s="2">
        <f t="shared" si="275"/>
        <v>4.8842499999999998</v>
      </c>
      <c r="H2263" s="2">
        <f t="shared" si="279"/>
        <v>5.2776685000000017</v>
      </c>
      <c r="I2263" s="2">
        <f t="array" ref="I2263">SUMPRODUCT(B2247:B2266, (ROW(B2247:B2266)-ROW(B2247)+1)) / (20*21/2)</f>
        <v>4.8728176190476198</v>
      </c>
      <c r="J2263" s="2">
        <f t="shared" si="282"/>
        <v>4.8895285196891205</v>
      </c>
      <c r="K2263" s="2">
        <f t="shared" si="276"/>
        <v>4.9258286285721358</v>
      </c>
    </row>
    <row r="2264" spans="1:11" ht="13.5" x14ac:dyDescent="0.25">
      <c r="A2264" s="3">
        <f>TITRES_STAT!B2267</f>
        <v>45300</v>
      </c>
      <c r="B2264" s="6">
        <f>TITRES_STAT!D2267</f>
        <v>4.8471000000000002</v>
      </c>
      <c r="C2264" s="2">
        <f t="shared" si="277"/>
        <v>-2.8599999999999959E-2</v>
      </c>
      <c r="D2264" s="2">
        <f t="shared" si="278"/>
        <v>4.87188</v>
      </c>
      <c r="E2264" s="2">
        <f t="shared" si="280"/>
        <v>4.8718700000000004</v>
      </c>
      <c r="F2264" s="2">
        <f t="shared" si="281"/>
        <v>4.8661499999999993</v>
      </c>
      <c r="G2264" s="2">
        <f t="shared" si="275"/>
        <v>4.889392</v>
      </c>
      <c r="H2264" s="2">
        <f t="shared" si="279"/>
        <v>5.2758800000000017</v>
      </c>
      <c r="I2264" s="2">
        <f t="array" ref="I2264">SUMPRODUCT(B2248:B2267, (ROW(B2248:B2267)-ROW(B2248)+1)) / (20*21/2)</f>
        <v>4.8710942857142872</v>
      </c>
      <c r="J2264" s="2">
        <f t="shared" si="282"/>
        <v>4.8854877082901567</v>
      </c>
      <c r="K2264" s="2">
        <f t="shared" si="276"/>
        <v>4.9227412313732284</v>
      </c>
    </row>
    <row r="2265" spans="1:11" ht="13.5" x14ac:dyDescent="0.25">
      <c r="A2265" s="3">
        <f>TITRES_STAT!B2268</f>
        <v>45301</v>
      </c>
      <c r="B2265" s="6">
        <f>TITRES_STAT!D2268</f>
        <v>4.8471000000000002</v>
      </c>
      <c r="C2265" s="2">
        <f t="shared" si="277"/>
        <v>0</v>
      </c>
      <c r="D2265" s="2">
        <f t="shared" si="278"/>
        <v>4.8642599999999998</v>
      </c>
      <c r="E2265" s="2">
        <f t="shared" si="280"/>
        <v>4.8804400000000001</v>
      </c>
      <c r="F2265" s="2">
        <f t="shared" si="281"/>
        <v>4.8609099999999987</v>
      </c>
      <c r="G2265" s="2">
        <f t="shared" si="275"/>
        <v>4.8945340000000002</v>
      </c>
      <c r="H2265" s="2">
        <f t="shared" si="279"/>
        <v>5.2725910000000011</v>
      </c>
      <c r="I2265" s="2">
        <f t="array" ref="I2265">SUMPRODUCT(B2249:B2268, (ROW(B2249:B2268)-ROW(B2249)+1)) / (20*21/2)</f>
        <v>4.8689628571428569</v>
      </c>
      <c r="J2265" s="2">
        <f t="shared" si="282"/>
        <v>4.881831736072046</v>
      </c>
      <c r="K2265" s="2">
        <f t="shared" si="276"/>
        <v>4.9197749085742783</v>
      </c>
    </row>
    <row r="2266" spans="1:11" ht="13.5" x14ac:dyDescent="0.25">
      <c r="A2266" s="3">
        <f>TITRES_STAT!B2269</f>
        <v>45302</v>
      </c>
      <c r="B2266" s="6">
        <f>TITRES_STAT!D2269</f>
        <v>4.8471000000000002</v>
      </c>
      <c r="C2266" s="2">
        <f t="shared" si="277"/>
        <v>0</v>
      </c>
      <c r="D2266" s="2">
        <f t="shared" si="278"/>
        <v>4.8585400000000005</v>
      </c>
      <c r="E2266" s="2">
        <f t="shared" si="280"/>
        <v>4.8728199999999999</v>
      </c>
      <c r="F2266" s="2">
        <f t="shared" si="281"/>
        <v>4.865194999999999</v>
      </c>
      <c r="G2266" s="2">
        <f t="shared" si="275"/>
        <v>4.8994860000000005</v>
      </c>
      <c r="H2266" s="2">
        <f t="shared" si="279"/>
        <v>5.269630000000002</v>
      </c>
      <c r="I2266" s="2">
        <f t="array" ref="I2266">SUMPRODUCT(B2250:B2269, (ROW(B2250:B2269)-ROW(B2250)+1)) / (20*21/2)</f>
        <v>4.8664233333333335</v>
      </c>
      <c r="J2266" s="2">
        <f t="shared" si="282"/>
        <v>4.8785239516842323</v>
      </c>
      <c r="K2266" s="2">
        <f t="shared" si="276"/>
        <v>4.9169249121596001</v>
      </c>
    </row>
    <row r="2267" spans="1:11" ht="13.5" x14ac:dyDescent="0.25">
      <c r="A2267" s="3">
        <f>TITRES_STAT!B2270</f>
        <v>45303</v>
      </c>
      <c r="B2267" s="6">
        <f>TITRES_STAT!D2270</f>
        <v>4.8471000000000002</v>
      </c>
      <c r="C2267" s="2">
        <f t="shared" si="277"/>
        <v>0</v>
      </c>
      <c r="D2267" s="2">
        <f t="shared" si="278"/>
        <v>4.8528200000000004</v>
      </c>
      <c r="E2267" s="2">
        <f t="shared" si="280"/>
        <v>4.8680599999999998</v>
      </c>
      <c r="F2267" s="2">
        <f t="shared" si="281"/>
        <v>4.8694799999999985</v>
      </c>
      <c r="G2267" s="2">
        <f t="shared" si="275"/>
        <v>4.9044379999999999</v>
      </c>
      <c r="H2267" s="2">
        <f t="shared" si="279"/>
        <v>5.2666690000000003</v>
      </c>
      <c r="I2267" s="2">
        <f t="array" ref="I2267">SUMPRODUCT(B2251:B2270, (ROW(B2251:B2270)-ROW(B2251)+1)) / (20*21/2)</f>
        <v>4.8631128571428572</v>
      </c>
      <c r="J2267" s="2">
        <f t="shared" si="282"/>
        <v>4.8755311943809723</v>
      </c>
      <c r="K2267" s="2">
        <f t="shared" si="276"/>
        <v>4.9141866803102037</v>
      </c>
    </row>
    <row r="2268" spans="1:11" ht="13.5" x14ac:dyDescent="0.25">
      <c r="A2268" s="3">
        <f>TITRES_STAT!B2271</f>
        <v>45306</v>
      </c>
      <c r="B2268" s="6">
        <f>TITRES_STAT!D2271</f>
        <v>4.8471000000000002</v>
      </c>
      <c r="C2268" s="2">
        <f t="shared" si="277"/>
        <v>0</v>
      </c>
      <c r="D2268" s="2">
        <f t="shared" si="278"/>
        <v>4.8471000000000002</v>
      </c>
      <c r="E2268" s="2">
        <f t="shared" si="280"/>
        <v>4.8632999999999997</v>
      </c>
      <c r="F2268" s="2">
        <f t="shared" si="281"/>
        <v>4.8737649999999988</v>
      </c>
      <c r="G2268" s="2">
        <f t="shared" si="275"/>
        <v>4.909390000000001</v>
      </c>
      <c r="H2268" s="2">
        <f t="shared" si="279"/>
        <v>5.2637080000000003</v>
      </c>
      <c r="I2268" s="2">
        <f t="array" ref="I2268">SUMPRODUCT(B2252:B2271, (ROW(B2252:B2271)-ROW(B2252)+1)) / (20*21/2)</f>
        <v>4.8593509523809528</v>
      </c>
      <c r="J2268" s="2">
        <f t="shared" si="282"/>
        <v>4.8728234615827839</v>
      </c>
      <c r="K2268" s="2">
        <f t="shared" si="276"/>
        <v>4.9115558301019604</v>
      </c>
    </row>
    <row r="2269" spans="1:11" ht="13.5" x14ac:dyDescent="0.25">
      <c r="A2269" s="3">
        <f>TITRES_STAT!B2272</f>
        <v>45307</v>
      </c>
      <c r="B2269" s="6">
        <f>TITRES_STAT!D2272</f>
        <v>4.8471000000000002</v>
      </c>
      <c r="C2269" s="2">
        <f t="shared" si="277"/>
        <v>0</v>
      </c>
      <c r="D2269" s="2">
        <f t="shared" si="278"/>
        <v>4.8471000000000002</v>
      </c>
      <c r="E2269" s="2">
        <f t="shared" si="280"/>
        <v>4.8594899999999992</v>
      </c>
      <c r="F2269" s="2">
        <f t="shared" si="281"/>
        <v>4.8818599999999988</v>
      </c>
      <c r="G2269" s="2">
        <f t="shared" si="275"/>
        <v>4.9143420000000013</v>
      </c>
      <c r="H2269" s="2">
        <f t="shared" si="279"/>
        <v>5.2607470000000003</v>
      </c>
      <c r="I2269" s="2">
        <f t="array" ref="I2269">SUMPRODUCT(B2253:B2272, (ROW(B2253:B2272)-ROW(B2253)+1)) / (20*21/2)</f>
        <v>4.8560876190476199</v>
      </c>
      <c r="J2269" s="2">
        <f t="shared" si="282"/>
        <v>4.870373608098709</v>
      </c>
      <c r="K2269" s="2">
        <f t="shared" si="276"/>
        <v>4.9090281504901183</v>
      </c>
    </row>
    <row r="2270" spans="1:11" ht="13.5" x14ac:dyDescent="0.25">
      <c r="A2270" s="3">
        <f>TITRES_STAT!B2273</f>
        <v>45308</v>
      </c>
      <c r="B2270" s="6">
        <f>TITRES_STAT!D2273</f>
        <v>4.8471000000000002</v>
      </c>
      <c r="C2270" s="2">
        <f t="shared" si="277"/>
        <v>0</v>
      </c>
      <c r="D2270" s="2">
        <f t="shared" si="278"/>
        <v>4.8471000000000002</v>
      </c>
      <c r="E2270" s="2">
        <f t="shared" si="280"/>
        <v>4.8556799999999996</v>
      </c>
      <c r="F2270" s="2">
        <f t="shared" si="281"/>
        <v>4.8770999999999995</v>
      </c>
      <c r="G2270" s="2">
        <f t="shared" si="275"/>
        <v>4.9192940000000007</v>
      </c>
      <c r="H2270" s="2">
        <f t="shared" si="279"/>
        <v>5.2582550000000001</v>
      </c>
      <c r="I2270" s="2">
        <f t="array" ref="I2270">SUMPRODUCT(B2254:B2273, (ROW(B2254:B2273)-ROW(B2254)+1)) / (20*21/2)</f>
        <v>4.8532776190476188</v>
      </c>
      <c r="J2270" s="2">
        <f t="shared" si="282"/>
        <v>4.8681570739940696</v>
      </c>
      <c r="K2270" s="2">
        <f t="shared" si="276"/>
        <v>4.9065995955689372</v>
      </c>
    </row>
    <row r="2271" spans="1:11" ht="13.5" x14ac:dyDescent="0.25">
      <c r="A2271" s="3">
        <f>TITRES_STAT!B2274</f>
        <v>45309</v>
      </c>
      <c r="B2271" s="6">
        <f>TITRES_STAT!D2274</f>
        <v>4.8376000000000001</v>
      </c>
      <c r="C2271" s="2">
        <f t="shared" si="277"/>
        <v>-9.5000000000000639E-3</v>
      </c>
      <c r="D2271" s="2">
        <f t="shared" si="278"/>
        <v>4.8452000000000002</v>
      </c>
      <c r="E2271" s="2">
        <f t="shared" si="280"/>
        <v>4.8518699999999999</v>
      </c>
      <c r="F2271" s="2">
        <f t="shared" si="281"/>
        <v>4.8718649999999997</v>
      </c>
      <c r="G2271" s="2">
        <f t="shared" si="275"/>
        <v>4.9240560000000002</v>
      </c>
      <c r="H2271" s="2">
        <f t="shared" si="279"/>
        <v>5.2557155000000009</v>
      </c>
      <c r="I2271" s="2">
        <f t="array" ref="I2271">SUMPRODUCT(B2255:B2274, (ROW(B2255:B2274)-ROW(B2255)+1)) / (20*21/2)</f>
        <v>4.8481971428571429</v>
      </c>
      <c r="J2271" s="2">
        <f t="shared" si="282"/>
        <v>4.8652468764708248</v>
      </c>
      <c r="K2271" s="2">
        <f t="shared" si="276"/>
        <v>4.9038937290760378</v>
      </c>
    </row>
    <row r="2272" spans="1:11" ht="13.5" x14ac:dyDescent="0.25">
      <c r="A2272" s="3">
        <f>TITRES_STAT!B2275</f>
        <v>45310</v>
      </c>
      <c r="B2272" s="6">
        <f>TITRES_STAT!D2275</f>
        <v>4.8376000000000001</v>
      </c>
      <c r="C2272" s="2">
        <f t="shared" si="277"/>
        <v>0</v>
      </c>
      <c r="D2272" s="2">
        <f t="shared" si="278"/>
        <v>4.843300000000001</v>
      </c>
      <c r="E2272" s="2">
        <f t="shared" si="280"/>
        <v>4.8480600000000003</v>
      </c>
      <c r="F2272" s="2">
        <f t="shared" si="281"/>
        <v>4.8671049999999987</v>
      </c>
      <c r="G2272" s="2">
        <f t="shared" si="275"/>
        <v>4.9236760000000004</v>
      </c>
      <c r="H2272" s="2">
        <f t="shared" si="279"/>
        <v>5.2531760000000007</v>
      </c>
      <c r="I2272" s="2">
        <f t="array" ref="I2272">SUMPRODUCT(B2256:B2275, (ROW(B2256:B2275)-ROW(B2256)+1)) / (20*21/2)</f>
        <v>4.8237538095238097</v>
      </c>
      <c r="J2272" s="2">
        <f t="shared" si="282"/>
        <v>4.8626138406164605</v>
      </c>
      <c r="K2272" s="2">
        <f t="shared" si="276"/>
        <v>4.9012939749946254</v>
      </c>
    </row>
    <row r="2273" spans="1:11" ht="13.5" x14ac:dyDescent="0.25">
      <c r="A2273" s="3">
        <f>TITRES_STAT!B2276</f>
        <v>45313</v>
      </c>
      <c r="B2273" s="6">
        <f>TITRES_STAT!D2276</f>
        <v>4.8376000000000001</v>
      </c>
      <c r="C2273" s="2">
        <f t="shared" si="277"/>
        <v>0</v>
      </c>
      <c r="D2273" s="2">
        <f t="shared" si="278"/>
        <v>4.8414000000000001</v>
      </c>
      <c r="E2273" s="2">
        <f t="shared" si="280"/>
        <v>4.8442500000000006</v>
      </c>
      <c r="F2273" s="2">
        <f t="shared" si="281"/>
        <v>4.8623449999999995</v>
      </c>
      <c r="G2273" s="2">
        <f t="shared" si="275"/>
        <v>4.9225340000000006</v>
      </c>
      <c r="H2273" s="2">
        <f t="shared" si="279"/>
        <v>5.2501675000000008</v>
      </c>
      <c r="I2273" s="2">
        <f t="array" ref="I2273">SUMPRODUCT(B2257:B2276, (ROW(B2257:B2276)-ROW(B2257)+1)) / (20*21/2)</f>
        <v>4.8191290476190476</v>
      </c>
      <c r="J2273" s="2">
        <f t="shared" si="282"/>
        <v>4.8602315700815595</v>
      </c>
      <c r="K2273" s="2">
        <f t="shared" si="276"/>
        <v>4.8987961720536601</v>
      </c>
    </row>
    <row r="2274" spans="1:11" ht="13.5" x14ac:dyDescent="0.25">
      <c r="A2274" s="3">
        <f>TITRES_STAT!B2277</f>
        <v>45314</v>
      </c>
      <c r="B2274" s="6">
        <f>TITRES_STAT!D2277</f>
        <v>4.8090000000000002</v>
      </c>
      <c r="C2274" s="2">
        <f t="shared" si="277"/>
        <v>-2.8599999999999959E-2</v>
      </c>
      <c r="D2274" s="2">
        <f t="shared" si="278"/>
        <v>4.83378</v>
      </c>
      <c r="E2274" s="2">
        <f t="shared" si="280"/>
        <v>4.8404400000000001</v>
      </c>
      <c r="F2274" s="2">
        <f t="shared" si="281"/>
        <v>4.8561549999999993</v>
      </c>
      <c r="G2274" s="2">
        <f t="shared" si="275"/>
        <v>4.9210100000000008</v>
      </c>
      <c r="H2274" s="2">
        <f t="shared" si="279"/>
        <v>5.2470160000000012</v>
      </c>
      <c r="I2274" s="2">
        <f t="array" ref="I2274">SUMPRODUCT(B2258:B2277, (ROW(B2258:B2277)-ROW(B2258)+1)) / (20*21/2)</f>
        <v>4.7951414285714282</v>
      </c>
      <c r="J2274" s="2">
        <f t="shared" si="282"/>
        <v>4.8553523729309349</v>
      </c>
      <c r="K2274" s="2">
        <f t="shared" si="276"/>
        <v>4.8952747535417522</v>
      </c>
    </row>
    <row r="2275" spans="1:11" ht="13.5" x14ac:dyDescent="0.25">
      <c r="A2275" s="3">
        <f>TITRES_STAT!B2278</f>
        <v>45315</v>
      </c>
      <c r="B2275" s="6">
        <f>TITRES_STAT!D2278</f>
        <v>4.5994999999999999</v>
      </c>
      <c r="C2275" s="2">
        <f t="shared" si="277"/>
        <v>-0.20950000000000024</v>
      </c>
      <c r="D2275" s="2">
        <f t="shared" si="278"/>
        <v>4.7842599999999997</v>
      </c>
      <c r="E2275" s="2">
        <f t="shared" si="280"/>
        <v>4.8156800000000004</v>
      </c>
      <c r="F2275" s="2">
        <f t="shared" si="281"/>
        <v>4.8480599999999985</v>
      </c>
      <c r="G2275" s="2">
        <f t="shared" si="275"/>
        <v>4.9149140000000013</v>
      </c>
      <c r="H2275" s="2">
        <f t="shared" si="279"/>
        <v>5.2428170000000014</v>
      </c>
      <c r="I2275" s="2">
        <f t="array" ref="I2275">SUMPRODUCT(B2259:B2278, (ROW(B2259:B2278)-ROW(B2259)+1)) / (20*21/2)</f>
        <v>4.7535571428571428</v>
      </c>
      <c r="J2275" s="2">
        <f t="shared" si="282"/>
        <v>4.8309854802708454</v>
      </c>
      <c r="K2275" s="2">
        <f t="shared" si="276"/>
        <v>4.8836757435989382</v>
      </c>
    </row>
    <row r="2276" spans="1:11" ht="13.5" x14ac:dyDescent="0.25">
      <c r="A2276" s="3">
        <f>TITRES_STAT!B2279</f>
        <v>45316</v>
      </c>
      <c r="B2276" s="6">
        <f>TITRES_STAT!D2279</f>
        <v>4.7995000000000001</v>
      </c>
      <c r="C2276" s="2">
        <f t="shared" si="277"/>
        <v>0.20000000000000018</v>
      </c>
      <c r="D2276" s="2">
        <f t="shared" si="278"/>
        <v>4.7766400000000004</v>
      </c>
      <c r="E2276" s="2">
        <f t="shared" si="280"/>
        <v>4.8109200000000003</v>
      </c>
      <c r="F2276" s="2">
        <f t="shared" si="281"/>
        <v>4.8418699999999983</v>
      </c>
      <c r="G2276" s="2">
        <f t="shared" si="275"/>
        <v>4.9128180000000015</v>
      </c>
      <c r="H2276" s="2">
        <f t="shared" si="279"/>
        <v>5.2396180000000028</v>
      </c>
      <c r="I2276" s="2">
        <f t="array" ref="I2276">SUMPRODUCT(B2260:B2279, (ROW(B2260:B2279)-ROW(B2260)+1)) / (20*21/2)</f>
        <v>4.7316142857142856</v>
      </c>
      <c r="J2276" s="2">
        <f t="shared" si="282"/>
        <v>4.8279868631021943</v>
      </c>
      <c r="K2276" s="2">
        <f t="shared" si="276"/>
        <v>4.8803747340460388</v>
      </c>
    </row>
    <row r="2277" spans="1:11" ht="13.5" x14ac:dyDescent="0.25">
      <c r="A2277" s="3">
        <f>TITRES_STAT!B2280</f>
        <v>45317</v>
      </c>
      <c r="B2277" s="6">
        <f>TITRES_STAT!D2280</f>
        <v>4.59</v>
      </c>
      <c r="C2277" s="2">
        <f t="shared" si="277"/>
        <v>-0.20950000000000024</v>
      </c>
      <c r="D2277" s="2">
        <f t="shared" si="278"/>
        <v>4.7271200000000002</v>
      </c>
      <c r="E2277" s="2">
        <f t="shared" si="280"/>
        <v>4.7852100000000011</v>
      </c>
      <c r="F2277" s="2">
        <f t="shared" si="281"/>
        <v>4.8266349999999987</v>
      </c>
      <c r="G2277" s="2">
        <f t="shared" si="275"/>
        <v>4.9036760000000017</v>
      </c>
      <c r="H2277" s="2">
        <f t="shared" si="279"/>
        <v>5.2338710000000015</v>
      </c>
      <c r="I2277" s="2">
        <f t="array" ref="I2277">SUMPRODUCT(B2261:B2280, (ROW(B2261:B2280)-ROW(B2261)+1)) / (20*21/2)</f>
        <v>4.7111676190476182</v>
      </c>
      <c r="J2277" s="2">
        <f t="shared" si="282"/>
        <v>4.8053214475686516</v>
      </c>
      <c r="K2277" s="2">
        <f t="shared" si="276"/>
        <v>4.8689874895736454</v>
      </c>
    </row>
    <row r="2278" spans="1:11" ht="13.5" x14ac:dyDescent="0.25">
      <c r="A2278" s="3">
        <f>TITRES_STAT!B2281</f>
        <v>45320</v>
      </c>
      <c r="B2278" s="6">
        <f>TITRES_STAT!D2281</f>
        <v>4.3899999999999997</v>
      </c>
      <c r="C2278" s="2">
        <f t="shared" si="277"/>
        <v>-0.20000000000000018</v>
      </c>
      <c r="D2278" s="2">
        <f t="shared" si="278"/>
        <v>4.6376000000000008</v>
      </c>
      <c r="E2278" s="2">
        <f t="shared" si="280"/>
        <v>4.7395000000000014</v>
      </c>
      <c r="F2278" s="2">
        <f t="shared" si="281"/>
        <v>4.8013999999999992</v>
      </c>
      <c r="G2278" s="2">
        <f t="shared" si="275"/>
        <v>4.8895820000000016</v>
      </c>
      <c r="H2278" s="2">
        <f t="shared" si="279"/>
        <v>5.2271240000000025</v>
      </c>
      <c r="I2278" s="2">
        <f t="array" ref="I2278">SUMPRODUCT(B2262:B2281, (ROW(B2262:B2281)-ROW(B2262)+1)) / (20*21/2)</f>
        <v>4.7112552380952382</v>
      </c>
      <c r="J2278" s="2">
        <f t="shared" si="282"/>
        <v>4.7657670239906844</v>
      </c>
      <c r="K2278" s="2">
        <f t="shared" si="276"/>
        <v>4.8502036664531101</v>
      </c>
    </row>
    <row r="2279" spans="1:11" ht="13.5" x14ac:dyDescent="0.25">
      <c r="A2279" s="3">
        <f>TITRES_STAT!B2282</f>
        <v>45321</v>
      </c>
      <c r="B2279" s="6">
        <f>TITRES_STAT!D2282</f>
        <v>4.5709999999999997</v>
      </c>
      <c r="C2279" s="2">
        <f t="shared" si="277"/>
        <v>0.18100000000000005</v>
      </c>
      <c r="D2279" s="2">
        <f t="shared" si="278"/>
        <v>4.5900000000000007</v>
      </c>
      <c r="E2279" s="2">
        <f t="shared" si="280"/>
        <v>4.7118899999999995</v>
      </c>
      <c r="F2279" s="2">
        <f t="shared" si="281"/>
        <v>4.7856899999999998</v>
      </c>
      <c r="G2279" s="2">
        <f t="shared" si="275"/>
        <v>4.8800600000000012</v>
      </c>
      <c r="H2279" s="2">
        <f t="shared" si="279"/>
        <v>5.2212819999999995</v>
      </c>
      <c r="I2279" s="2">
        <f t="array" ref="I2279">SUMPRODUCT(B2263:B2282, (ROW(B2263:B2282)-ROW(B2263)+1)) / (20*21/2)</f>
        <v>4.7118419047619051</v>
      </c>
      <c r="J2279" s="2">
        <f t="shared" si="282"/>
        <v>4.7472177836106191</v>
      </c>
      <c r="K2279" s="2">
        <f t="shared" si="276"/>
        <v>4.8392545030627927</v>
      </c>
    </row>
    <row r="2280" spans="1:11" ht="13.5" x14ac:dyDescent="0.25">
      <c r="A2280" s="3">
        <f>TITRES_STAT!B2283</f>
        <v>45322</v>
      </c>
      <c r="B2280" s="6">
        <f>TITRES_STAT!D2283</f>
        <v>4.5709999999999997</v>
      </c>
      <c r="C2280" s="2">
        <f t="shared" si="277"/>
        <v>0</v>
      </c>
      <c r="D2280" s="2">
        <f t="shared" si="278"/>
        <v>4.5842999999999989</v>
      </c>
      <c r="E2280" s="2">
        <f t="shared" si="280"/>
        <v>4.6842799999999993</v>
      </c>
      <c r="F2280" s="2">
        <f t="shared" si="281"/>
        <v>4.7699800000000003</v>
      </c>
      <c r="G2280" s="2">
        <f t="shared" si="275"/>
        <v>4.8695860000000009</v>
      </c>
      <c r="H2280" s="2">
        <f t="shared" si="279"/>
        <v>5.2154400000000001</v>
      </c>
      <c r="I2280" s="2">
        <f t="array" ref="I2280">SUMPRODUCT(B2264:B2283, (ROW(B2264:B2283)-ROW(B2264)+1)) / (20*21/2)</f>
        <v>4.7210895238095247</v>
      </c>
      <c r="J2280" s="2">
        <f t="shared" si="282"/>
        <v>4.7304351375524654</v>
      </c>
      <c r="K2280" s="2">
        <f t="shared" si="276"/>
        <v>4.828734718628958</v>
      </c>
    </row>
    <row r="2281" spans="1:11" ht="13.5" x14ac:dyDescent="0.25">
      <c r="A2281" s="3">
        <f>TITRES_STAT!B2284</f>
        <v>45323</v>
      </c>
      <c r="B2281" s="6">
        <f>TITRES_STAT!D2284</f>
        <v>4.7709000000000001</v>
      </c>
      <c r="C2281" s="2">
        <f t="shared" si="277"/>
        <v>0.19990000000000041</v>
      </c>
      <c r="D2281" s="2">
        <f t="shared" si="278"/>
        <v>4.5785800000000005</v>
      </c>
      <c r="E2281" s="2">
        <f t="shared" si="280"/>
        <v>4.6776099999999996</v>
      </c>
      <c r="F2281" s="2">
        <f t="shared" si="281"/>
        <v>4.7647399999999998</v>
      </c>
      <c r="G2281" s="2">
        <f t="shared" si="275"/>
        <v>4.8631100000000007</v>
      </c>
      <c r="H2281" s="2">
        <f t="shared" si="279"/>
        <v>5.2122855000000001</v>
      </c>
      <c r="I2281" s="2">
        <f t="array" ref="I2281">SUMPRODUCT(B2265:B2284, (ROW(B2265:B2284)-ROW(B2265)+1)) / (20*21/2)</f>
        <v>4.7104757142857139</v>
      </c>
      <c r="J2281" s="2">
        <f t="shared" si="282"/>
        <v>4.7342889339760399</v>
      </c>
      <c r="K2281" s="2">
        <f t="shared" si="276"/>
        <v>4.8264666904474298</v>
      </c>
    </row>
    <row r="2282" spans="1:11" ht="13.5" x14ac:dyDescent="0.25">
      <c r="A2282" s="3">
        <f>TITRES_STAT!B2285</f>
        <v>45324</v>
      </c>
      <c r="B2282" s="6">
        <f>TITRES_STAT!D2285</f>
        <v>4.7709000000000001</v>
      </c>
      <c r="C2282" s="2">
        <f t="shared" si="277"/>
        <v>0</v>
      </c>
      <c r="D2282" s="2">
        <f t="shared" si="278"/>
        <v>4.6147599999999995</v>
      </c>
      <c r="E2282" s="2">
        <f t="shared" si="280"/>
        <v>4.6709399999999999</v>
      </c>
      <c r="F2282" s="2">
        <f t="shared" si="281"/>
        <v>4.7595000000000001</v>
      </c>
      <c r="G2282" s="2">
        <f t="shared" si="275"/>
        <v>4.8566340000000014</v>
      </c>
      <c r="H2282" s="2">
        <f t="shared" si="279"/>
        <v>5.2091310000000002</v>
      </c>
      <c r="I2282" s="2">
        <f t="array" ref="I2282">SUMPRODUCT(B2266:B2285, (ROW(B2266:B2285)-ROW(B2266)+1)) / (20*21/2)</f>
        <v>4.6817761904761905</v>
      </c>
      <c r="J2282" s="2">
        <f t="shared" si="282"/>
        <v>4.7377757021687978</v>
      </c>
      <c r="K2282" s="2">
        <f t="shared" si="276"/>
        <v>4.8242876045475303</v>
      </c>
    </row>
    <row r="2283" spans="1:11" ht="13.5" x14ac:dyDescent="0.25">
      <c r="A2283" s="3">
        <f>TITRES_STAT!B2286</f>
        <v>45327</v>
      </c>
      <c r="B2283" s="6">
        <f>TITRES_STAT!D2286</f>
        <v>4.8566000000000003</v>
      </c>
      <c r="C2283" s="2">
        <f t="shared" si="277"/>
        <v>8.5700000000000109E-2</v>
      </c>
      <c r="D2283" s="2">
        <f t="shared" si="278"/>
        <v>4.7080800000000007</v>
      </c>
      <c r="E2283" s="2">
        <f t="shared" si="280"/>
        <v>4.672839999999999</v>
      </c>
      <c r="F2283" s="2">
        <f t="shared" si="281"/>
        <v>4.7585449999999998</v>
      </c>
      <c r="G2283" s="2">
        <f t="shared" si="275"/>
        <v>4.851872000000002</v>
      </c>
      <c r="H2283" s="2">
        <f t="shared" si="279"/>
        <v>5.2052795000000014</v>
      </c>
      <c r="I2283" s="2">
        <f t="array" ref="I2283">SUMPRODUCT(B2267:B2286, (ROW(B2267:B2286)-ROW(B2267)+1)) / (20*21/2)</f>
        <v>4.6549809523809511</v>
      </c>
      <c r="J2283" s="2">
        <f t="shared" si="282"/>
        <v>4.7490923019622455</v>
      </c>
      <c r="K2283" s="2">
        <f t="shared" si="276"/>
        <v>4.8255547573103721</v>
      </c>
    </row>
    <row r="2284" spans="1:11" ht="13.5" x14ac:dyDescent="0.25">
      <c r="A2284" s="3">
        <f>TITRES_STAT!B2287</f>
        <v>45328</v>
      </c>
      <c r="B2284" s="6">
        <f>TITRES_STAT!D2287</f>
        <v>4.6471</v>
      </c>
      <c r="C2284" s="2">
        <f t="shared" si="277"/>
        <v>-0.20950000000000024</v>
      </c>
      <c r="D2284" s="2">
        <f t="shared" si="278"/>
        <v>4.7233000000000001</v>
      </c>
      <c r="E2284" s="2">
        <f t="shared" si="280"/>
        <v>4.65665</v>
      </c>
      <c r="F2284" s="2">
        <f t="shared" si="281"/>
        <v>4.7485449999999991</v>
      </c>
      <c r="G2284" s="2">
        <f t="shared" si="275"/>
        <v>4.8429200000000021</v>
      </c>
      <c r="H2284" s="2">
        <f t="shared" si="279"/>
        <v>5.2001465000000007</v>
      </c>
      <c r="I2284" s="2">
        <f t="array" ref="I2284">SUMPRODUCT(B2268:B2287, (ROW(B2268:B2287)-ROW(B2268)+1)) / (20*21/2)</f>
        <v>4.614670952380953</v>
      </c>
      <c r="J2284" s="2">
        <f t="shared" si="282"/>
        <v>4.7393787493944126</v>
      </c>
      <c r="K2284" s="2">
        <f t="shared" si="276"/>
        <v>4.8185565315334946</v>
      </c>
    </row>
    <row r="2285" spans="1:11" ht="13.5" x14ac:dyDescent="0.25">
      <c r="A2285" s="3">
        <f>TITRES_STAT!B2288</f>
        <v>45329</v>
      </c>
      <c r="B2285" s="6">
        <f>TITRES_STAT!D2288</f>
        <v>4.4471999999999996</v>
      </c>
      <c r="C2285" s="2">
        <f t="shared" si="277"/>
        <v>-0.19990000000000041</v>
      </c>
      <c r="D2285" s="2">
        <f t="shared" si="278"/>
        <v>4.6985399999999995</v>
      </c>
      <c r="E2285" s="2">
        <f t="shared" si="280"/>
        <v>4.6414200000000001</v>
      </c>
      <c r="F2285" s="2">
        <f t="shared" si="281"/>
        <v>4.7285499999999994</v>
      </c>
      <c r="G2285" s="2">
        <f t="shared" si="275"/>
        <v>4.8299700000000021</v>
      </c>
      <c r="H2285" s="2">
        <f t="shared" si="279"/>
        <v>5.1940605000000009</v>
      </c>
      <c r="I2285" s="2">
        <f t="array" ref="I2285">SUMPRODUCT(B2269:B2288, (ROW(B2269:B2288)-ROW(B2269)+1)) / (20*21/2)</f>
        <v>4.5588933333333328</v>
      </c>
      <c r="J2285" s="2">
        <f t="shared" si="282"/>
        <v>4.7115522018330402</v>
      </c>
      <c r="K2285" s="2">
        <f t="shared" si="276"/>
        <v>4.8039935302968875</v>
      </c>
    </row>
    <row r="2286" spans="1:11" ht="13.5" x14ac:dyDescent="0.25">
      <c r="A2286" s="3">
        <f>TITRES_STAT!B2289</f>
        <v>45330</v>
      </c>
      <c r="B2286" s="6">
        <f>TITRES_STAT!D2289</f>
        <v>4.4471999999999996</v>
      </c>
      <c r="C2286" s="2">
        <f t="shared" si="277"/>
        <v>0</v>
      </c>
      <c r="D2286" s="2">
        <f t="shared" si="278"/>
        <v>4.6337999999999999</v>
      </c>
      <c r="E2286" s="2">
        <f t="shared" si="280"/>
        <v>4.6061900000000007</v>
      </c>
      <c r="F2286" s="2">
        <f t="shared" si="281"/>
        <v>4.7085549999999987</v>
      </c>
      <c r="G2286" s="2">
        <f t="shared" si="275"/>
        <v>4.817020000000003</v>
      </c>
      <c r="H2286" s="2">
        <f t="shared" si="279"/>
        <v>5.1881620000000011</v>
      </c>
      <c r="I2286" s="2">
        <f t="array" ref="I2286">SUMPRODUCT(B2270:B2289, (ROW(B2270:B2289)-ROW(B2270)+1)) / (20*21/2)</f>
        <v>4.5239361904761903</v>
      </c>
      <c r="J2286" s="2">
        <f t="shared" si="282"/>
        <v>4.6863758016584649</v>
      </c>
      <c r="K2286" s="2">
        <f t="shared" si="276"/>
        <v>4.7900016271479906</v>
      </c>
    </row>
    <row r="2287" spans="1:11" ht="13.5" x14ac:dyDescent="0.25">
      <c r="A2287" s="3">
        <f>TITRES_STAT!B2290</f>
        <v>45331</v>
      </c>
      <c r="B2287" s="6">
        <f>TITRES_STAT!D2290</f>
        <v>4.2853000000000003</v>
      </c>
      <c r="C2287" s="2">
        <f t="shared" si="277"/>
        <v>-0.16189999999999927</v>
      </c>
      <c r="D2287" s="2">
        <f t="shared" si="278"/>
        <v>4.5366799999999996</v>
      </c>
      <c r="E2287" s="2">
        <f t="shared" si="280"/>
        <v>4.5757200000000005</v>
      </c>
      <c r="F2287" s="2">
        <f t="shared" si="281"/>
        <v>4.6804649999999999</v>
      </c>
      <c r="G2287" s="2">
        <f t="shared" si="275"/>
        <v>4.8008320000000024</v>
      </c>
      <c r="H2287" s="2">
        <f t="shared" si="279"/>
        <v>5.1814540000000013</v>
      </c>
      <c r="I2287" s="2">
        <f t="array" ref="I2287">SUMPRODUCT(B2271:B2290, (ROW(B2271:B2290)-ROW(B2271)+1)) / (20*21/2)</f>
        <v>4.4916995238095234</v>
      </c>
      <c r="J2287" s="2">
        <f t="shared" si="282"/>
        <v>4.6481781062624208</v>
      </c>
      <c r="K2287" s="2">
        <f t="shared" si="276"/>
        <v>4.7702094064755203</v>
      </c>
    </row>
    <row r="2288" spans="1:11" ht="13.5" x14ac:dyDescent="0.25">
      <c r="A2288" s="3">
        <f>TITRES_STAT!B2291</f>
        <v>45334</v>
      </c>
      <c r="B2288" s="6">
        <f>TITRES_STAT!D2291</f>
        <v>4.0948000000000002</v>
      </c>
      <c r="C2288" s="2">
        <f t="shared" si="277"/>
        <v>-0.19050000000000011</v>
      </c>
      <c r="D2288" s="2">
        <f t="shared" si="278"/>
        <v>4.3843199999999998</v>
      </c>
      <c r="E2288" s="2">
        <f t="shared" si="280"/>
        <v>4.5462000000000007</v>
      </c>
      <c r="F2288" s="2">
        <f t="shared" si="281"/>
        <v>4.6428500000000001</v>
      </c>
      <c r="G2288" s="2">
        <f t="shared" si="275"/>
        <v>4.7817860000000021</v>
      </c>
      <c r="H2288" s="2">
        <f t="shared" si="279"/>
        <v>5.1737935000000004</v>
      </c>
      <c r="I2288" s="2">
        <f t="array" ref="I2288">SUMPRODUCT(B2272:B2291, (ROW(B2272:B2291)-ROW(B2272)+1)) / (20*21/2)</f>
        <v>4.4621833333333329</v>
      </c>
      <c r="J2288" s="2">
        <f t="shared" si="282"/>
        <v>4.5954754294755231</v>
      </c>
      <c r="K2288" s="2">
        <f t="shared" si="276"/>
        <v>4.7437227630843237</v>
      </c>
    </row>
    <row r="2289" spans="1:11" ht="13.5" x14ac:dyDescent="0.25">
      <c r="A2289" s="3">
        <f>TITRES_STAT!B2292</f>
        <v>45335</v>
      </c>
      <c r="B2289" s="6">
        <f>TITRES_STAT!D2292</f>
        <v>4.2758000000000003</v>
      </c>
      <c r="C2289" s="2">
        <f t="shared" si="277"/>
        <v>0.18100000000000005</v>
      </c>
      <c r="D2289" s="2">
        <f t="shared" si="278"/>
        <v>4.31006</v>
      </c>
      <c r="E2289" s="2">
        <f t="shared" si="280"/>
        <v>4.5166799999999991</v>
      </c>
      <c r="F2289" s="2">
        <f t="shared" si="281"/>
        <v>4.6142849999999997</v>
      </c>
      <c r="G2289" s="2">
        <f t="shared" si="275"/>
        <v>4.7682640000000012</v>
      </c>
      <c r="H2289" s="2">
        <f t="shared" si="279"/>
        <v>5.1673664999999991</v>
      </c>
      <c r="I2289" s="2">
        <f t="array" ref="I2289">SUMPRODUCT(B2273:B2292, (ROW(B2273:B2292)-ROW(B2273)+1)) / (20*21/2)</f>
        <v>4.4534757142857142</v>
      </c>
      <c r="J2289" s="2">
        <f t="shared" si="282"/>
        <v>4.5650301504778543</v>
      </c>
      <c r="K2289" s="2">
        <f t="shared" si="276"/>
        <v>4.7253728508065072</v>
      </c>
    </row>
    <row r="2290" spans="1:11" ht="13.5" x14ac:dyDescent="0.25">
      <c r="A2290" s="3">
        <f>TITRES_STAT!B2293</f>
        <v>45336</v>
      </c>
      <c r="B2290" s="6">
        <f>TITRES_STAT!D2293</f>
        <v>4.2758000000000003</v>
      </c>
      <c r="C2290" s="2">
        <f t="shared" si="277"/>
        <v>0</v>
      </c>
      <c r="D2290" s="2">
        <f t="shared" si="278"/>
        <v>4.2757800000000001</v>
      </c>
      <c r="E2290" s="2">
        <f t="shared" si="280"/>
        <v>4.4871600000000003</v>
      </c>
      <c r="F2290" s="2">
        <f t="shared" si="281"/>
        <v>4.5857200000000002</v>
      </c>
      <c r="G2290" s="2">
        <f t="shared" ref="G2290:G2353" si="283">AVERAGE(B2241:B2290)</f>
        <v>4.7547420000000011</v>
      </c>
      <c r="H2290" s="2">
        <f t="shared" si="279"/>
        <v>5.1609394999999987</v>
      </c>
      <c r="I2290" s="2">
        <f t="array" ref="I2290">SUMPRODUCT(B2274:B2293, (ROW(B2274:B2293)-ROW(B2274)+1)) / (20*21/2)</f>
        <v>4.4274890476190487</v>
      </c>
      <c r="J2290" s="2">
        <f t="shared" si="282"/>
        <v>4.5374844218609161</v>
      </c>
      <c r="K2290" s="2">
        <f t="shared" si="276"/>
        <v>4.7077425429317419</v>
      </c>
    </row>
    <row r="2291" spans="1:11" ht="13.5" x14ac:dyDescent="0.25">
      <c r="A2291" s="3">
        <f>TITRES_STAT!B2294</f>
        <v>45337</v>
      </c>
      <c r="B2291" s="6">
        <f>TITRES_STAT!D2294</f>
        <v>4.2758000000000003</v>
      </c>
      <c r="C2291" s="2">
        <f t="shared" si="277"/>
        <v>0</v>
      </c>
      <c r="D2291" s="2">
        <f t="shared" si="278"/>
        <v>4.2415000000000003</v>
      </c>
      <c r="E2291" s="2">
        <f t="shared" si="280"/>
        <v>4.4376500000000005</v>
      </c>
      <c r="F2291" s="2">
        <f t="shared" si="281"/>
        <v>4.5576300000000005</v>
      </c>
      <c r="G2291" s="2">
        <f t="shared" si="283"/>
        <v>4.741220000000002</v>
      </c>
      <c r="H2291" s="2">
        <f t="shared" si="279"/>
        <v>5.1545594999999977</v>
      </c>
      <c r="I2291" s="2">
        <f t="array" ref="I2291">SUMPRODUCT(B2275:B2294, (ROW(B2275:B2294)-ROW(B2275)+1)) / (20*21/2)</f>
        <v>4.4042233333333334</v>
      </c>
      <c r="J2291" s="2">
        <f t="shared" si="282"/>
        <v>4.5125620959694004</v>
      </c>
      <c r="K2291" s="2">
        <f t="shared" ref="K2291:K2354" si="284">$K$4*B2291+(1-$K$4)*K2290</f>
        <v>4.6908036196795164</v>
      </c>
    </row>
    <row r="2292" spans="1:11" ht="13.5" x14ac:dyDescent="0.25">
      <c r="A2292" s="3">
        <f>TITRES_STAT!B2295</f>
        <v>45338</v>
      </c>
      <c r="B2292" s="6">
        <f>TITRES_STAT!D2295</f>
        <v>4.4661999999999997</v>
      </c>
      <c r="C2292" s="2">
        <f t="shared" si="277"/>
        <v>0.19039999999999946</v>
      </c>
      <c r="D2292" s="2">
        <f t="shared" si="278"/>
        <v>4.2776800000000001</v>
      </c>
      <c r="E2292" s="2">
        <f t="shared" si="280"/>
        <v>4.4071799999999994</v>
      </c>
      <c r="F2292" s="2">
        <f t="shared" si="281"/>
        <v>4.539060000000001</v>
      </c>
      <c r="G2292" s="2">
        <f t="shared" si="283"/>
        <v>4.7315060000000013</v>
      </c>
      <c r="H2292" s="2">
        <f t="shared" si="279"/>
        <v>5.1475599999999995</v>
      </c>
      <c r="I2292" s="2">
        <f t="array" ref="I2292">SUMPRODUCT(B2276:B2295, (ROW(B2276:B2295)-ROW(B2276)+1)) / (20*21/2)</f>
        <v>4.4016852380952391</v>
      </c>
      <c r="J2292" s="2">
        <f t="shared" si="282"/>
        <v>4.5081466582580285</v>
      </c>
      <c r="K2292" s="2">
        <f t="shared" si="284"/>
        <v>4.6819956345940454</v>
      </c>
    </row>
    <row r="2293" spans="1:11" ht="13.5" x14ac:dyDescent="0.25">
      <c r="A2293" s="3">
        <f>TITRES_STAT!B2296</f>
        <v>45341</v>
      </c>
      <c r="B2293" s="6">
        <f>TITRES_STAT!D2296</f>
        <v>4.2662000000000004</v>
      </c>
      <c r="C2293" s="2">
        <f t="shared" si="277"/>
        <v>-0.19999999999999929</v>
      </c>
      <c r="D2293" s="2">
        <f t="shared" si="278"/>
        <v>4.3119600000000009</v>
      </c>
      <c r="E2293" s="2">
        <f t="shared" si="280"/>
        <v>4.348139999999999</v>
      </c>
      <c r="F2293" s="2">
        <f t="shared" si="281"/>
        <v>4.5104900000000008</v>
      </c>
      <c r="G2293" s="2">
        <f t="shared" si="283"/>
        <v>4.7216020000000007</v>
      </c>
      <c r="H2293" s="2">
        <f t="shared" si="279"/>
        <v>5.140322499999999</v>
      </c>
      <c r="I2293" s="2">
        <f t="array" ref="I2293">SUMPRODUCT(B2277:B2296, (ROW(B2277:B2296)-ROW(B2277)+1)) / (20*21/2)</f>
        <v>4.3998271428571432</v>
      </c>
      <c r="J2293" s="2">
        <f t="shared" si="282"/>
        <v>4.4851041193763113</v>
      </c>
      <c r="K2293" s="2">
        <f t="shared" si="284"/>
        <v>4.6656899234334945</v>
      </c>
    </row>
    <row r="2294" spans="1:11" ht="13.5" x14ac:dyDescent="0.25">
      <c r="A2294" s="3">
        <f>TITRES_STAT!B2297</f>
        <v>45342</v>
      </c>
      <c r="B2294" s="6">
        <f>TITRES_STAT!D2297</f>
        <v>4.2662000000000004</v>
      </c>
      <c r="C2294" s="2">
        <f t="shared" si="277"/>
        <v>0</v>
      </c>
      <c r="D2294" s="2">
        <f t="shared" si="278"/>
        <v>4.3100400000000008</v>
      </c>
      <c r="E2294" s="2">
        <f t="shared" si="280"/>
        <v>4.3100499999999995</v>
      </c>
      <c r="F2294" s="2">
        <f t="shared" si="281"/>
        <v>4.4833499999999997</v>
      </c>
      <c r="G2294" s="2">
        <f t="shared" si="283"/>
        <v>4.7078879999999996</v>
      </c>
      <c r="H2294" s="2">
        <f t="shared" si="279"/>
        <v>5.1330849999999986</v>
      </c>
      <c r="I2294" s="2">
        <f t="array" ref="I2294">SUMPRODUCT(B2278:B2297, (ROW(B2278:B2297)-ROW(B2278)+1)) / (20*21/2)</f>
        <v>4.3996014285714278</v>
      </c>
      <c r="J2294" s="2">
        <f t="shared" si="282"/>
        <v>4.464256108007139</v>
      </c>
      <c r="K2294" s="2">
        <f t="shared" si="284"/>
        <v>4.6500236519262987</v>
      </c>
    </row>
    <row r="2295" spans="1:11" ht="13.5" x14ac:dyDescent="0.25">
      <c r="A2295" s="3">
        <f>TITRES_STAT!B2298</f>
        <v>45343</v>
      </c>
      <c r="B2295" s="6">
        <f>TITRES_STAT!D2298</f>
        <v>4.4566999999999997</v>
      </c>
      <c r="C2295" s="2">
        <f t="shared" si="277"/>
        <v>0.19049999999999923</v>
      </c>
      <c r="D2295" s="2">
        <f t="shared" si="278"/>
        <v>4.3462200000000006</v>
      </c>
      <c r="E2295" s="2">
        <f t="shared" si="280"/>
        <v>4.3109999999999999</v>
      </c>
      <c r="F2295" s="2">
        <f t="shared" si="281"/>
        <v>4.47621</v>
      </c>
      <c r="G2295" s="2">
        <f t="shared" si="283"/>
        <v>4.6979839999999999</v>
      </c>
      <c r="H2295" s="2">
        <f t="shared" si="279"/>
        <v>5.1268000000000002</v>
      </c>
      <c r="I2295" s="2">
        <f t="array" ref="I2295">SUMPRODUCT(B2279:B2298, (ROW(B2279:B2298)-ROW(B2279)+1)) / (20*21/2)</f>
        <v>4.4190580952380945</v>
      </c>
      <c r="J2295" s="2">
        <f t="shared" si="282"/>
        <v>4.4635364786731255</v>
      </c>
      <c r="K2295" s="2">
        <f t="shared" si="284"/>
        <v>4.642442332242914</v>
      </c>
    </row>
    <row r="2296" spans="1:11" ht="13.5" x14ac:dyDescent="0.25">
      <c r="A2296" s="3">
        <f>TITRES_STAT!B2299</f>
        <v>45344</v>
      </c>
      <c r="B2296" s="6">
        <f>TITRES_STAT!D2299</f>
        <v>4.4566999999999997</v>
      </c>
      <c r="C2296" s="2">
        <f t="shared" si="277"/>
        <v>0</v>
      </c>
      <c r="D2296" s="2">
        <f t="shared" si="278"/>
        <v>4.3823999999999996</v>
      </c>
      <c r="E2296" s="2">
        <f t="shared" si="280"/>
        <v>4.3119499999999995</v>
      </c>
      <c r="F2296" s="2">
        <f t="shared" si="281"/>
        <v>4.4590700000000005</v>
      </c>
      <c r="G2296" s="2">
        <f t="shared" si="283"/>
        <v>4.6918899999999999</v>
      </c>
      <c r="H2296" s="2">
        <f t="shared" si="279"/>
        <v>5.1205150000000001</v>
      </c>
      <c r="I2296" s="2">
        <f t="array" ref="I2296">SUMPRODUCT(B2280:B2299, (ROW(B2280:B2299)-ROW(B2280)+1)) / (20*21/2)</f>
        <v>4.437244761904763</v>
      </c>
      <c r="J2296" s="2">
        <f t="shared" si="282"/>
        <v>4.4628853854661612</v>
      </c>
      <c r="K2296" s="2">
        <f t="shared" si="284"/>
        <v>4.6351583192137795</v>
      </c>
    </row>
    <row r="2297" spans="1:11" ht="13.5" x14ac:dyDescent="0.25">
      <c r="A2297" s="3">
        <f>TITRES_STAT!B2300</f>
        <v>45345</v>
      </c>
      <c r="B2297" s="6">
        <f>TITRES_STAT!D2300</f>
        <v>4.4566999999999997</v>
      </c>
      <c r="C2297" s="2">
        <f t="shared" si="277"/>
        <v>0</v>
      </c>
      <c r="D2297" s="2">
        <f t="shared" si="278"/>
        <v>4.3804999999999996</v>
      </c>
      <c r="E2297" s="2">
        <f t="shared" si="280"/>
        <v>4.3290899999999999</v>
      </c>
      <c r="F2297" s="2">
        <f t="shared" si="281"/>
        <v>4.4524050000000006</v>
      </c>
      <c r="G2297" s="2">
        <f t="shared" si="283"/>
        <v>4.6857959999999999</v>
      </c>
      <c r="H2297" s="2">
        <f t="shared" si="279"/>
        <v>5.1142299999999992</v>
      </c>
      <c r="I2297" s="2">
        <f t="array" ref="I2297">SUMPRODUCT(B2281:B2300, (ROW(B2281:B2300)-ROW(B2281)+1)) / (20*21/2)</f>
        <v>4.4604614285714286</v>
      </c>
      <c r="J2297" s="2">
        <f t="shared" si="282"/>
        <v>4.4622963011360506</v>
      </c>
      <c r="K2297" s="2">
        <f t="shared" si="284"/>
        <v>4.6281599537544151</v>
      </c>
    </row>
    <row r="2298" spans="1:11" ht="13.5" x14ac:dyDescent="0.25">
      <c r="A2298" s="3">
        <f>TITRES_STAT!B2301</f>
        <v>45348</v>
      </c>
      <c r="B2298" s="6">
        <f>TITRES_STAT!D2301</f>
        <v>4.6566999999999998</v>
      </c>
      <c r="C2298" s="2">
        <f t="shared" si="277"/>
        <v>0.20000000000000018</v>
      </c>
      <c r="D2298" s="2">
        <f t="shared" si="278"/>
        <v>4.4585999999999997</v>
      </c>
      <c r="E2298" s="2">
        <f t="shared" si="280"/>
        <v>4.3852799999999998</v>
      </c>
      <c r="F2298" s="2">
        <f t="shared" si="281"/>
        <v>4.4657400000000003</v>
      </c>
      <c r="G2298" s="2">
        <f t="shared" si="283"/>
        <v>4.6837020000000003</v>
      </c>
      <c r="H2298" s="2">
        <f t="shared" si="279"/>
        <v>5.1089449999999994</v>
      </c>
      <c r="I2298" s="2">
        <f t="array" ref="I2298">SUMPRODUCT(B2282:B2301, (ROW(B2282:B2301)-ROW(B2282)+1)) / (20*21/2)</f>
        <v>4.4965980952380953</v>
      </c>
      <c r="J2298" s="2">
        <f t="shared" si="282"/>
        <v>4.4808109391230939</v>
      </c>
      <c r="K2298" s="2">
        <f t="shared" si="284"/>
        <v>4.6292791712542414</v>
      </c>
    </row>
    <row r="2299" spans="1:11" ht="13.5" x14ac:dyDescent="0.25">
      <c r="A2299" s="3">
        <f>TITRES_STAT!B2302</f>
        <v>45349</v>
      </c>
      <c r="B2299" s="6">
        <f>TITRES_STAT!D2302</f>
        <v>4.6566999999999998</v>
      </c>
      <c r="C2299" s="2">
        <f t="shared" si="277"/>
        <v>0</v>
      </c>
      <c r="D2299" s="2">
        <f t="shared" si="278"/>
        <v>4.5366999999999997</v>
      </c>
      <c r="E2299" s="2">
        <f t="shared" si="280"/>
        <v>4.4233700000000002</v>
      </c>
      <c r="F2299" s="2">
        <f t="shared" si="281"/>
        <v>4.4700249999999997</v>
      </c>
      <c r="G2299" s="2">
        <f t="shared" si="283"/>
        <v>4.6831319999999996</v>
      </c>
      <c r="H2299" s="2">
        <f t="shared" si="279"/>
        <v>5.1036599999999996</v>
      </c>
      <c r="I2299" s="2">
        <f t="array" ref="I2299">SUMPRODUCT(B2283:B2302, (ROW(B2283:B2302)-ROW(B2283)+1)) / (20*21/2)</f>
        <v>4.5323266666666662</v>
      </c>
      <c r="J2299" s="2">
        <f t="shared" si="282"/>
        <v>4.4975622782542279</v>
      </c>
      <c r="K2299" s="2">
        <f t="shared" si="284"/>
        <v>4.6303544978717222</v>
      </c>
    </row>
    <row r="2300" spans="1:11" ht="13.5" x14ac:dyDescent="0.25">
      <c r="A2300" s="3">
        <f>TITRES_STAT!B2303</f>
        <v>45350</v>
      </c>
      <c r="B2300" s="6">
        <f>TITRES_STAT!D2303</f>
        <v>4.7138</v>
      </c>
      <c r="C2300" s="2">
        <f t="shared" si="277"/>
        <v>5.7100000000000151E-2</v>
      </c>
      <c r="D2300" s="2">
        <f t="shared" si="278"/>
        <v>4.58812</v>
      </c>
      <c r="E2300" s="2">
        <f t="shared" si="280"/>
        <v>4.4671700000000003</v>
      </c>
      <c r="F2300" s="2">
        <f t="shared" si="281"/>
        <v>4.4771650000000003</v>
      </c>
      <c r="G2300" s="2">
        <f t="shared" si="283"/>
        <v>4.6785620000000003</v>
      </c>
      <c r="H2300" s="2">
        <f t="shared" si="279"/>
        <v>5.0986604999999994</v>
      </c>
      <c r="I2300" s="2">
        <f t="array" ref="I2300">SUMPRODUCT(B2284:B2303, (ROW(B2284:B2303)-ROW(B2284)+1)) / (20*21/2)</f>
        <v>4.5676471428571421</v>
      </c>
      <c r="J2300" s="2">
        <f t="shared" si="282"/>
        <v>4.5181563469919208</v>
      </c>
      <c r="K2300" s="2">
        <f t="shared" si="284"/>
        <v>4.6336268705042034</v>
      </c>
    </row>
    <row r="2301" spans="1:11" ht="13.5" x14ac:dyDescent="0.25">
      <c r="A2301" s="3">
        <f>TITRES_STAT!B2304</f>
        <v>45351</v>
      </c>
      <c r="B2301" s="6">
        <f>TITRES_STAT!D2304</f>
        <v>4.8566000000000003</v>
      </c>
      <c r="C2301" s="2">
        <f t="shared" si="277"/>
        <v>0.14280000000000026</v>
      </c>
      <c r="D2301" s="2">
        <f t="shared" si="278"/>
        <v>4.6680999999999999</v>
      </c>
      <c r="E2301" s="2">
        <f t="shared" si="280"/>
        <v>4.5252499999999998</v>
      </c>
      <c r="F2301" s="2">
        <f t="shared" si="281"/>
        <v>4.4814500000000006</v>
      </c>
      <c r="G2301" s="2">
        <f t="shared" si="283"/>
        <v>4.6768479999999997</v>
      </c>
      <c r="H2301" s="2">
        <f t="shared" si="279"/>
        <v>5.0936609999999982</v>
      </c>
      <c r="I2301" s="2">
        <f t="array" ref="I2301">SUMPRODUCT(B2285:B2304, (ROW(B2285:B2304)-ROW(B2285)+1)) / (20*21/2)</f>
        <v>4.602967619047619</v>
      </c>
      <c r="J2301" s="2">
        <f t="shared" si="282"/>
        <v>4.5503890758498331</v>
      </c>
      <c r="K2301" s="2">
        <f t="shared" si="284"/>
        <v>4.642370914798156</v>
      </c>
    </row>
    <row r="2302" spans="1:11" ht="13.5" x14ac:dyDescent="0.25">
      <c r="A2302" s="3">
        <f>TITRES_STAT!B2305</f>
        <v>45352</v>
      </c>
      <c r="B2302" s="6">
        <f>TITRES_STAT!D2305</f>
        <v>4.8566000000000003</v>
      </c>
      <c r="C2302" s="2">
        <f t="shared" si="277"/>
        <v>0</v>
      </c>
      <c r="D2302" s="2">
        <f t="shared" si="278"/>
        <v>4.7480799999999999</v>
      </c>
      <c r="E2302" s="2">
        <f t="shared" si="280"/>
        <v>4.5642899999999997</v>
      </c>
      <c r="F2302" s="2">
        <f t="shared" si="281"/>
        <v>4.485735</v>
      </c>
      <c r="G2302" s="2">
        <f t="shared" si="283"/>
        <v>4.6753240000000007</v>
      </c>
      <c r="H2302" s="2">
        <f t="shared" si="279"/>
        <v>5.0903754999999968</v>
      </c>
      <c r="I2302" s="2">
        <f t="array" ref="I2302">SUMPRODUCT(B2286:B2305, (ROW(B2286:B2305)-ROW(B2286)+1)) / (20*21/2)</f>
        <v>4.6372904761904765</v>
      </c>
      <c r="J2302" s="2">
        <f t="shared" si="282"/>
        <v>4.5795520210069913</v>
      </c>
      <c r="K2302" s="2">
        <f t="shared" si="284"/>
        <v>4.6507720553943068</v>
      </c>
    </row>
    <row r="2303" spans="1:11" ht="13.5" x14ac:dyDescent="0.25">
      <c r="A2303" s="3">
        <f>TITRES_STAT!B2306</f>
        <v>45355</v>
      </c>
      <c r="B2303" s="6">
        <f>TITRES_STAT!D2306</f>
        <v>4.8566000000000003</v>
      </c>
      <c r="C2303" s="2">
        <f t="shared" si="277"/>
        <v>0</v>
      </c>
      <c r="D2303" s="2">
        <f t="shared" si="278"/>
        <v>4.7880599999999998</v>
      </c>
      <c r="E2303" s="2">
        <f t="shared" si="280"/>
        <v>4.6233300000000002</v>
      </c>
      <c r="F2303" s="2">
        <f t="shared" si="281"/>
        <v>4.485735</v>
      </c>
      <c r="G2303" s="2">
        <f t="shared" si="283"/>
        <v>4.6738000000000008</v>
      </c>
      <c r="H2303" s="2">
        <f t="shared" si="279"/>
        <v>5.0855184999999974</v>
      </c>
      <c r="I2303" s="2">
        <f t="array" ref="I2303">SUMPRODUCT(B2287:B2306, (ROW(B2287:B2306)-ROW(B2287)+1)) / (20*21/2)</f>
        <v>4.6696638095238097</v>
      </c>
      <c r="J2303" s="2">
        <f t="shared" si="282"/>
        <v>4.6059375428158491</v>
      </c>
      <c r="K2303" s="2">
        <f t="shared" si="284"/>
        <v>4.6588437394964908</v>
      </c>
    </row>
    <row r="2304" spans="1:11" ht="13.5" x14ac:dyDescent="0.25">
      <c r="A2304" s="3">
        <f>TITRES_STAT!B2307</f>
        <v>45356</v>
      </c>
      <c r="B2304" s="6">
        <f>TITRES_STAT!D2307</f>
        <v>4.8566000000000003</v>
      </c>
      <c r="C2304" s="2">
        <f t="shared" si="277"/>
        <v>0</v>
      </c>
      <c r="D2304" s="2">
        <f t="shared" si="278"/>
        <v>4.8280399999999997</v>
      </c>
      <c r="E2304" s="2">
        <f t="shared" si="280"/>
        <v>4.6823700000000006</v>
      </c>
      <c r="F2304" s="2">
        <f t="shared" si="281"/>
        <v>4.4962099999999996</v>
      </c>
      <c r="G2304" s="2">
        <f t="shared" si="283"/>
        <v>4.6722760000000019</v>
      </c>
      <c r="H2304" s="2">
        <f t="shared" si="279"/>
        <v>5.080947499999998</v>
      </c>
      <c r="I2304" s="2">
        <f t="array" ref="I2304">SUMPRODUCT(B2288:B2307, (ROW(B2288:B2307)-ROW(B2288)+1)) / (20*21/2)</f>
        <v>4.7000876190476202</v>
      </c>
      <c r="J2304" s="2">
        <f t="shared" si="282"/>
        <v>4.6298101577857675</v>
      </c>
      <c r="K2304" s="2">
        <f t="shared" si="284"/>
        <v>4.6665988869672166</v>
      </c>
    </row>
    <row r="2305" spans="1:11" ht="13.5" x14ac:dyDescent="0.25">
      <c r="A2305" s="3">
        <f>TITRES_STAT!B2308</f>
        <v>45357</v>
      </c>
      <c r="B2305" s="6">
        <f>TITRES_STAT!D2308</f>
        <v>4.8566000000000003</v>
      </c>
      <c r="C2305" s="2">
        <f t="shared" si="277"/>
        <v>0</v>
      </c>
      <c r="D2305" s="2">
        <f t="shared" si="278"/>
        <v>4.8566000000000003</v>
      </c>
      <c r="E2305" s="2">
        <f t="shared" si="280"/>
        <v>4.7223600000000001</v>
      </c>
      <c r="F2305" s="2">
        <f t="shared" si="281"/>
        <v>4.51668</v>
      </c>
      <c r="G2305" s="2">
        <f t="shared" si="283"/>
        <v>4.6741800000000016</v>
      </c>
      <c r="H2305" s="2">
        <f t="shared" si="279"/>
        <v>5.0763764999999967</v>
      </c>
      <c r="I2305" s="2">
        <f t="array" ref="I2305">SUMPRODUCT(B2289:B2308, (ROW(B2289:B2308)-ROW(B2289)+1)) / (20*21/2)</f>
        <v>4.7277909523809525</v>
      </c>
      <c r="J2305" s="2">
        <f t="shared" si="282"/>
        <v>4.6514091903775991</v>
      </c>
      <c r="K2305" s="2">
        <f t="shared" si="284"/>
        <v>4.6740499110077183</v>
      </c>
    </row>
    <row r="2306" spans="1:11" ht="13.5" x14ac:dyDescent="0.25">
      <c r="A2306" s="3">
        <f>TITRES_STAT!B2309</f>
        <v>45358</v>
      </c>
      <c r="B2306" s="6">
        <f>TITRES_STAT!D2309</f>
        <v>4.8566000000000003</v>
      </c>
      <c r="C2306" s="2">
        <f t="shared" si="277"/>
        <v>0</v>
      </c>
      <c r="D2306" s="2">
        <f t="shared" si="278"/>
        <v>4.8566000000000003</v>
      </c>
      <c r="E2306" s="2">
        <f t="shared" si="280"/>
        <v>4.7623499999999996</v>
      </c>
      <c r="F2306" s="2">
        <f t="shared" si="281"/>
        <v>4.5371499999999996</v>
      </c>
      <c r="G2306" s="2">
        <f t="shared" si="283"/>
        <v>4.6728460000000016</v>
      </c>
      <c r="H2306" s="2">
        <f t="shared" si="279"/>
        <v>5.0730434999999972</v>
      </c>
      <c r="I2306" s="2">
        <f t="array" ref="I2306">SUMPRODUCT(B2290:B2309, (ROW(B2290:B2309)-ROW(B2290)+1)) / (20*21/2)</f>
        <v>4.7518666666666673</v>
      </c>
      <c r="J2306" s="2">
        <f t="shared" si="282"/>
        <v>4.670951172246399</v>
      </c>
      <c r="K2306" s="2">
        <f t="shared" si="284"/>
        <v>4.6812087380270233</v>
      </c>
    </row>
    <row r="2307" spans="1:11" ht="13.5" x14ac:dyDescent="0.25">
      <c r="A2307" s="3">
        <f>TITRES_STAT!B2310</f>
        <v>45359</v>
      </c>
      <c r="B2307" s="6">
        <f>TITRES_STAT!D2310</f>
        <v>4.8566000000000003</v>
      </c>
      <c r="C2307" s="2">
        <f t="shared" si="277"/>
        <v>0</v>
      </c>
      <c r="D2307" s="2">
        <f t="shared" si="278"/>
        <v>4.8566000000000003</v>
      </c>
      <c r="E2307" s="2">
        <f t="shared" si="280"/>
        <v>4.8023400000000001</v>
      </c>
      <c r="F2307" s="2">
        <f t="shared" si="281"/>
        <v>4.565715</v>
      </c>
      <c r="G2307" s="2">
        <f t="shared" si="283"/>
        <v>4.6720840000000017</v>
      </c>
      <c r="H2307" s="2">
        <f t="shared" si="279"/>
        <v>5.0687579999999972</v>
      </c>
      <c r="I2307" s="2">
        <f t="array" ref="I2307">SUMPRODUCT(B2291:B2310, (ROW(B2291:B2310)-ROW(B2291)+1)) / (20*21/2)</f>
        <v>4.7731766666666671</v>
      </c>
      <c r="J2307" s="2">
        <f t="shared" si="282"/>
        <v>4.6886320129848373</v>
      </c>
      <c r="K2307" s="2">
        <f t="shared" si="284"/>
        <v>4.6880868267318458</v>
      </c>
    </row>
    <row r="2308" spans="1:11" ht="13.5" x14ac:dyDescent="0.25">
      <c r="A2308" s="3">
        <f>TITRES_STAT!B2311</f>
        <v>45362</v>
      </c>
      <c r="B2308" s="6">
        <f>TITRES_STAT!D2311</f>
        <v>4.8566000000000003</v>
      </c>
      <c r="C2308" s="2">
        <f t="shared" ref="C2308:C2371" si="285">B2308-B2307</f>
        <v>0</v>
      </c>
      <c r="D2308" s="2">
        <f t="shared" si="278"/>
        <v>4.8566000000000003</v>
      </c>
      <c r="E2308" s="2">
        <f t="shared" si="280"/>
        <v>4.82233</v>
      </c>
      <c r="F2308" s="2">
        <f t="shared" si="281"/>
        <v>4.6038050000000004</v>
      </c>
      <c r="G2308" s="2">
        <f t="shared" si="283"/>
        <v>4.6713220000000026</v>
      </c>
      <c r="H2308" s="2">
        <f t="shared" si="279"/>
        <v>5.0644724999999964</v>
      </c>
      <c r="I2308" s="2">
        <f t="array" ref="I2308">SUMPRODUCT(B2292:B2311, (ROW(B2292:B2311)-ROW(B2292)+1)) / (20*21/2)</f>
        <v>4.7890066666666673</v>
      </c>
      <c r="J2308" s="2">
        <f t="shared" si="282"/>
        <v>4.7046289641291379</v>
      </c>
      <c r="K2308" s="2">
        <f t="shared" si="284"/>
        <v>4.6946951864678521</v>
      </c>
    </row>
    <row r="2309" spans="1:11" ht="13.5" x14ac:dyDescent="0.25">
      <c r="A2309" s="3">
        <f>TITRES_STAT!B2312</f>
        <v>45363</v>
      </c>
      <c r="B2309" s="6">
        <f>TITRES_STAT!D2312</f>
        <v>4.8566000000000003</v>
      </c>
      <c r="C2309" s="2">
        <f t="shared" si="285"/>
        <v>0</v>
      </c>
      <c r="D2309" s="2">
        <f t="shared" si="278"/>
        <v>4.8566000000000003</v>
      </c>
      <c r="E2309" s="2">
        <f t="shared" si="280"/>
        <v>4.84232</v>
      </c>
      <c r="F2309" s="2">
        <f t="shared" si="281"/>
        <v>4.6328449999999997</v>
      </c>
      <c r="G2309" s="2">
        <f t="shared" si="283"/>
        <v>4.6707500000000026</v>
      </c>
      <c r="H2309" s="2">
        <f t="shared" si="279"/>
        <v>5.0593774999999974</v>
      </c>
      <c r="I2309" s="2">
        <f t="array" ref="I2309">SUMPRODUCT(B2293:B2312, (ROW(B2293:B2312)-ROW(B2293)+1)) / (20*21/2)</f>
        <v>4.8022066666666676</v>
      </c>
      <c r="J2309" s="2">
        <f t="shared" si="282"/>
        <v>4.7191023961168383</v>
      </c>
      <c r="K2309" s="2">
        <f t="shared" si="284"/>
        <v>4.701044394841662</v>
      </c>
    </row>
    <row r="2310" spans="1:11" ht="13.5" x14ac:dyDescent="0.25">
      <c r="A2310" s="3">
        <f>TITRES_STAT!B2313</f>
        <v>45364</v>
      </c>
      <c r="B2310" s="6">
        <f>TITRES_STAT!D2313</f>
        <v>4.8566000000000003</v>
      </c>
      <c r="C2310" s="2">
        <f t="shared" si="285"/>
        <v>0</v>
      </c>
      <c r="D2310" s="2">
        <f t="shared" ref="D2310:D2373" si="286">AVERAGE(B2306:B2310)</f>
        <v>4.8566000000000003</v>
      </c>
      <c r="E2310" s="2">
        <f t="shared" si="280"/>
        <v>4.8566000000000003</v>
      </c>
      <c r="F2310" s="2">
        <f t="shared" si="281"/>
        <v>4.6618849999999998</v>
      </c>
      <c r="G2310" s="2">
        <f t="shared" si="283"/>
        <v>4.6701780000000035</v>
      </c>
      <c r="H2310" s="2">
        <f t="shared" si="279"/>
        <v>5.055663499999997</v>
      </c>
      <c r="I2310" s="2">
        <f t="array" ref="I2310">SUMPRODUCT(B2294:B2313, (ROW(B2294:B2313)-ROW(B2294)+1)) / (20*21/2)</f>
        <v>4.8136833333333335</v>
      </c>
      <c r="J2310" s="2">
        <f t="shared" si="282"/>
        <v>4.7321974060104726</v>
      </c>
      <c r="K2310" s="2">
        <f t="shared" si="284"/>
        <v>4.707144614651793</v>
      </c>
    </row>
    <row r="2311" spans="1:11" ht="13.5" x14ac:dyDescent="0.25">
      <c r="A2311" s="3">
        <f>TITRES_STAT!B2314</f>
        <v>45365</v>
      </c>
      <c r="B2311" s="6">
        <f>TITRES_STAT!D2314</f>
        <v>4.8281000000000001</v>
      </c>
      <c r="C2311" s="2">
        <f t="shared" si="285"/>
        <v>-2.8500000000000192E-2</v>
      </c>
      <c r="D2311" s="2">
        <f t="shared" si="286"/>
        <v>4.8509000000000002</v>
      </c>
      <c r="E2311" s="2">
        <f t="shared" si="280"/>
        <v>4.8537499999999998</v>
      </c>
      <c r="F2311" s="2">
        <f t="shared" si="281"/>
        <v>4.6895000000000007</v>
      </c>
      <c r="G2311" s="2">
        <f t="shared" si="283"/>
        <v>4.6692260000000037</v>
      </c>
      <c r="H2311" s="2">
        <f t="shared" si="279"/>
        <v>5.0518069999999975</v>
      </c>
      <c r="I2311" s="2">
        <f t="array" ref="I2311">SUMPRODUCT(B2295:B2314, (ROW(B2295:B2314)-ROW(B2295)+1)) / (20*21/2)</f>
        <v>4.8224842857142862</v>
      </c>
      <c r="J2311" s="2">
        <f t="shared" si="282"/>
        <v>4.7413309863904276</v>
      </c>
      <c r="K2311" s="2">
        <f t="shared" si="284"/>
        <v>4.7118879630968209</v>
      </c>
    </row>
    <row r="2312" spans="1:11" ht="13.5" x14ac:dyDescent="0.25">
      <c r="A2312" s="3">
        <f>TITRES_STAT!B2315</f>
        <v>45366</v>
      </c>
      <c r="B2312" s="6">
        <f>TITRES_STAT!D2315</f>
        <v>4.8281000000000001</v>
      </c>
      <c r="C2312" s="2">
        <f t="shared" si="285"/>
        <v>0</v>
      </c>
      <c r="D2312" s="2">
        <f t="shared" si="286"/>
        <v>4.8452000000000002</v>
      </c>
      <c r="E2312" s="2">
        <f t="shared" si="280"/>
        <v>4.8509000000000002</v>
      </c>
      <c r="F2312" s="2">
        <f t="shared" si="281"/>
        <v>4.7075950000000004</v>
      </c>
      <c r="G2312" s="2">
        <f t="shared" si="283"/>
        <v>4.6682740000000038</v>
      </c>
      <c r="H2312" s="2">
        <f t="shared" si="279"/>
        <v>5.0469029999999968</v>
      </c>
      <c r="I2312" s="2">
        <f t="array" ref="I2312">SUMPRODUCT(B2296:B2315, (ROW(B2296:B2315)-ROW(B2296)+1)) / (20*21/2)</f>
        <v>4.8222571428571435</v>
      </c>
      <c r="J2312" s="2">
        <f t="shared" si="282"/>
        <v>4.7495947019722919</v>
      </c>
      <c r="K2312" s="2">
        <f t="shared" si="284"/>
        <v>4.7164452978773381</v>
      </c>
    </row>
    <row r="2313" spans="1:11" ht="13.5" x14ac:dyDescent="0.25">
      <c r="A2313" s="3">
        <f>TITRES_STAT!B2316</f>
        <v>45369</v>
      </c>
      <c r="B2313" s="6">
        <f>TITRES_STAT!D2316</f>
        <v>4.8281000000000001</v>
      </c>
      <c r="C2313" s="2">
        <f t="shared" si="285"/>
        <v>0</v>
      </c>
      <c r="D2313" s="2">
        <f t="shared" si="286"/>
        <v>4.8394999999999992</v>
      </c>
      <c r="E2313" s="2">
        <f t="shared" si="280"/>
        <v>4.8480499999999997</v>
      </c>
      <c r="F2313" s="2">
        <f t="shared" si="281"/>
        <v>4.7356900000000008</v>
      </c>
      <c r="G2313" s="2">
        <f t="shared" si="283"/>
        <v>4.667322000000004</v>
      </c>
      <c r="H2313" s="2">
        <f t="shared" si="279"/>
        <v>5.041998999999997</v>
      </c>
      <c r="I2313" s="2">
        <f t="array" ref="I2313">SUMPRODUCT(B2297:B2316, (ROW(B2297:B2316)-ROW(B2297)+1)) / (20*21/2)</f>
        <v>4.8205790476190487</v>
      </c>
      <c r="J2313" s="2">
        <f t="shared" si="282"/>
        <v>4.7570713970225498</v>
      </c>
      <c r="K2313" s="2">
        <f t="shared" si="284"/>
        <v>4.7208239136468544</v>
      </c>
    </row>
    <row r="2314" spans="1:11" ht="13.5" x14ac:dyDescent="0.25">
      <c r="A2314" s="3">
        <f>TITRES_STAT!B2317</f>
        <v>45370</v>
      </c>
      <c r="B2314" s="6">
        <f>TITRES_STAT!D2317</f>
        <v>4.8281000000000001</v>
      </c>
      <c r="C2314" s="2">
        <f t="shared" si="285"/>
        <v>0</v>
      </c>
      <c r="D2314" s="2">
        <f t="shared" si="286"/>
        <v>4.8337999999999992</v>
      </c>
      <c r="E2314" s="2">
        <f t="shared" si="280"/>
        <v>4.8452000000000002</v>
      </c>
      <c r="F2314" s="2">
        <f t="shared" si="281"/>
        <v>4.7637850000000013</v>
      </c>
      <c r="G2314" s="2">
        <f t="shared" si="283"/>
        <v>4.6669420000000033</v>
      </c>
      <c r="H2314" s="2">
        <f t="shared" ref="H2314:H2377" si="287">AVERAGE(B2115:B2314)</f>
        <v>5.0370949999999963</v>
      </c>
      <c r="I2314" s="2">
        <f t="array" ref="I2314">SUMPRODUCT(B2298:B2317, (ROW(B2298:B2317)-ROW(B2298)+1)) / (20*21/2)</f>
        <v>4.81745</v>
      </c>
      <c r="J2314" s="2">
        <f t="shared" si="282"/>
        <v>4.763836025877545</v>
      </c>
      <c r="K2314" s="2">
        <f t="shared" si="284"/>
        <v>4.7250308189940373</v>
      </c>
    </row>
    <row r="2315" spans="1:11" ht="13.5" x14ac:dyDescent="0.25">
      <c r="A2315" s="3">
        <f>TITRES_STAT!B2318</f>
        <v>45372</v>
      </c>
      <c r="B2315" s="6">
        <f>TITRES_STAT!D2318</f>
        <v>4.7614000000000001</v>
      </c>
      <c r="C2315" s="2">
        <f t="shared" si="285"/>
        <v>-6.6699999999999982E-2</v>
      </c>
      <c r="D2315" s="2">
        <f t="shared" si="286"/>
        <v>4.8147599999999997</v>
      </c>
      <c r="E2315" s="2">
        <f t="shared" si="280"/>
        <v>4.83568</v>
      </c>
      <c r="F2315" s="2">
        <f t="shared" si="281"/>
        <v>4.7790200000000009</v>
      </c>
      <c r="G2315" s="2">
        <f t="shared" si="283"/>
        <v>4.6652280000000035</v>
      </c>
      <c r="H2315" s="2">
        <f t="shared" si="287"/>
        <v>5.0318574999999965</v>
      </c>
      <c r="I2315" s="2">
        <f t="array" ref="I2315">SUMPRODUCT(B2299:B2318, (ROW(B2299:B2318)-ROW(B2299)+1)) / (20*21/2)</f>
        <v>4.8001747619047626</v>
      </c>
      <c r="J2315" s="2">
        <f t="shared" si="282"/>
        <v>4.7636040234130164</v>
      </c>
      <c r="K2315" s="2">
        <f t="shared" si="284"/>
        <v>4.7264570613864283</v>
      </c>
    </row>
    <row r="2316" spans="1:11" ht="13.5" x14ac:dyDescent="0.25">
      <c r="A2316" s="3">
        <f>TITRES_STAT!B2319</f>
        <v>45373</v>
      </c>
      <c r="B2316" s="6">
        <f>TITRES_STAT!D2319</f>
        <v>4.7614000000000001</v>
      </c>
      <c r="C2316" s="2">
        <f t="shared" si="285"/>
        <v>0</v>
      </c>
      <c r="D2316" s="2">
        <f t="shared" si="286"/>
        <v>4.8014200000000002</v>
      </c>
      <c r="E2316" s="2">
        <f t="shared" ref="E2316:E2379" si="288">AVERAGE(B2307:B2316)</f>
        <v>4.8261599999999998</v>
      </c>
      <c r="F2316" s="2">
        <f t="shared" si="281"/>
        <v>4.7942550000000015</v>
      </c>
      <c r="G2316" s="2">
        <f t="shared" si="283"/>
        <v>4.6635140000000046</v>
      </c>
      <c r="H2316" s="2">
        <f t="shared" si="287"/>
        <v>5.0266199999999968</v>
      </c>
      <c r="I2316" s="2">
        <f t="array" ref="I2316">SUMPRODUCT(B2300:B2319, (ROW(B2300:B2319)-ROW(B2300)+1)) / (20*21/2)</f>
        <v>4.7830357142857149</v>
      </c>
      <c r="J2316" s="2">
        <f t="shared" si="282"/>
        <v>4.7633941164213001</v>
      </c>
      <c r="K2316" s="2">
        <f t="shared" si="284"/>
        <v>4.7278273727046081</v>
      </c>
    </row>
    <row r="2317" spans="1:11" ht="13.5" x14ac:dyDescent="0.25">
      <c r="A2317" s="3">
        <f>TITRES_STAT!B2320</f>
        <v>45376</v>
      </c>
      <c r="B2317" s="6">
        <f>TITRES_STAT!D2320</f>
        <v>4.7614000000000001</v>
      </c>
      <c r="C2317" s="2">
        <f t="shared" si="285"/>
        <v>0</v>
      </c>
      <c r="D2317" s="2">
        <f t="shared" si="286"/>
        <v>4.7880800000000008</v>
      </c>
      <c r="E2317" s="2">
        <f t="shared" si="288"/>
        <v>4.8166400000000005</v>
      </c>
      <c r="F2317" s="2">
        <f t="shared" si="281"/>
        <v>4.8094900000000003</v>
      </c>
      <c r="G2317" s="2">
        <f t="shared" si="283"/>
        <v>4.6618000000000031</v>
      </c>
      <c r="H2317" s="2">
        <f t="shared" si="287"/>
        <v>5.0213824999999961</v>
      </c>
      <c r="I2317" s="2">
        <f t="array" ref="I2317">SUMPRODUCT(B2301:B2320, (ROW(B2301:B2320)-ROW(B2301)+1)) / (20*21/2)</f>
        <v>4.7660328571428581</v>
      </c>
      <c r="J2317" s="2">
        <f t="shared" si="282"/>
        <v>4.7632042005716526</v>
      </c>
      <c r="K2317" s="2">
        <f t="shared" si="284"/>
        <v>4.7291439463240357</v>
      </c>
    </row>
    <row r="2318" spans="1:11" ht="13.5" x14ac:dyDescent="0.25">
      <c r="A2318" s="3">
        <f>TITRES_STAT!B2321</f>
        <v>45377</v>
      </c>
      <c r="B2318" s="6">
        <f>TITRES_STAT!D2321</f>
        <v>4.6280999999999999</v>
      </c>
      <c r="C2318" s="2">
        <f t="shared" si="285"/>
        <v>-0.1333000000000002</v>
      </c>
      <c r="D2318" s="2">
        <f t="shared" si="286"/>
        <v>4.7480799999999999</v>
      </c>
      <c r="E2318" s="2">
        <f t="shared" si="288"/>
        <v>4.7937899999999996</v>
      </c>
      <c r="F2318" s="2">
        <f t="shared" si="281"/>
        <v>4.8080600000000002</v>
      </c>
      <c r="G2318" s="2">
        <f t="shared" si="283"/>
        <v>4.6574200000000028</v>
      </c>
      <c r="H2318" s="2">
        <f t="shared" si="287"/>
        <v>5.0154784999999951</v>
      </c>
      <c r="I2318" s="2">
        <f t="array" ref="I2318">SUMPRODUCT(B2302:B2321, (ROW(B2302:B2321)-ROW(B2302)+1)) / (20*21/2)</f>
        <v>4.7494380952380952</v>
      </c>
      <c r="J2318" s="2">
        <f t="shared" si="282"/>
        <v>4.7503371338505431</v>
      </c>
      <c r="K2318" s="2">
        <f t="shared" si="284"/>
        <v>4.7251814386250546</v>
      </c>
    </row>
    <row r="2319" spans="1:11" ht="13.5" x14ac:dyDescent="0.25">
      <c r="A2319" s="3">
        <f>TITRES_STAT!B2322</f>
        <v>45378</v>
      </c>
      <c r="B2319" s="6">
        <f>TITRES_STAT!D2322</f>
        <v>4.6280999999999999</v>
      </c>
      <c r="C2319" s="2">
        <f t="shared" si="285"/>
        <v>0</v>
      </c>
      <c r="D2319" s="2">
        <f t="shared" si="286"/>
        <v>4.7080800000000007</v>
      </c>
      <c r="E2319" s="2">
        <f t="shared" si="288"/>
        <v>4.7709400000000004</v>
      </c>
      <c r="F2319" s="2">
        <f t="shared" si="281"/>
        <v>4.8066300000000002</v>
      </c>
      <c r="G2319" s="2">
        <f t="shared" si="283"/>
        <v>4.6530400000000025</v>
      </c>
      <c r="H2319" s="2">
        <f t="shared" si="287"/>
        <v>5.0106219999999952</v>
      </c>
      <c r="I2319" s="2">
        <f t="array" ref="I2319">SUMPRODUCT(B2303:B2322, (ROW(B2303:B2322)-ROW(B2303)+1)) / (20*21/2)</f>
        <v>4.7148838095238101</v>
      </c>
      <c r="J2319" s="2">
        <f t="shared" si="282"/>
        <v>4.7386955020552533</v>
      </c>
      <c r="K2319" s="2">
        <f t="shared" si="284"/>
        <v>4.7213743233848566</v>
      </c>
    </row>
    <row r="2320" spans="1:11" ht="13.5" x14ac:dyDescent="0.25">
      <c r="A2320" s="3">
        <f>TITRES_STAT!B2323</f>
        <v>45379</v>
      </c>
      <c r="B2320" s="6">
        <f>TITRES_STAT!D2323</f>
        <v>4.6280999999999999</v>
      </c>
      <c r="C2320" s="2">
        <f t="shared" si="285"/>
        <v>0</v>
      </c>
      <c r="D2320" s="2">
        <f t="shared" si="286"/>
        <v>4.6814200000000001</v>
      </c>
      <c r="E2320" s="2">
        <f t="shared" si="288"/>
        <v>4.7480900000000004</v>
      </c>
      <c r="F2320" s="2">
        <f t="shared" si="281"/>
        <v>4.8023449999999999</v>
      </c>
      <c r="G2320" s="2">
        <f t="shared" si="283"/>
        <v>4.6486600000000022</v>
      </c>
      <c r="H2320" s="2">
        <f t="shared" si="287"/>
        <v>5.0057654999999945</v>
      </c>
      <c r="I2320" s="2">
        <f t="array" ref="I2320">SUMPRODUCT(B2304:B2323, (ROW(B2304:B2323)-ROW(B2304)+1)) / (20*21/2)</f>
        <v>4.6832747619047623</v>
      </c>
      <c r="J2320" s="2">
        <f t="shared" si="282"/>
        <v>4.7281625970976107</v>
      </c>
      <c r="K2320" s="2">
        <f t="shared" si="284"/>
        <v>4.717716506781529</v>
      </c>
    </row>
    <row r="2321" spans="1:11" ht="13.5" x14ac:dyDescent="0.25">
      <c r="A2321" s="3">
        <f>TITRES_STAT!B2324</f>
        <v>45380</v>
      </c>
      <c r="B2321" s="6">
        <f>TITRES_STAT!D2324</f>
        <v>4.6280999999999999</v>
      </c>
      <c r="C2321" s="2">
        <f t="shared" si="285"/>
        <v>0</v>
      </c>
      <c r="D2321" s="2">
        <f t="shared" si="286"/>
        <v>4.6547599999999996</v>
      </c>
      <c r="E2321" s="2">
        <f t="shared" si="288"/>
        <v>4.7280900000000017</v>
      </c>
      <c r="F2321" s="2">
        <f t="shared" si="281"/>
        <v>4.7909199999999998</v>
      </c>
      <c r="G2321" s="2">
        <f t="shared" si="283"/>
        <v>4.6444700000000028</v>
      </c>
      <c r="H2321" s="2">
        <f t="shared" si="287"/>
        <v>5.0009089999999947</v>
      </c>
      <c r="I2321" s="2">
        <f t="array" ref="I2321">SUMPRODUCT(B2305:B2324, (ROW(B2305:B2324)-ROW(B2305)+1)) / (20*21/2)</f>
        <v>4.6391561904761902</v>
      </c>
      <c r="J2321" s="2">
        <f t="shared" si="282"/>
        <v>4.7186328259454573</v>
      </c>
      <c r="K2321" s="2">
        <f t="shared" si="284"/>
        <v>4.7142021339665678</v>
      </c>
    </row>
    <row r="2322" spans="1:11" ht="13.5" x14ac:dyDescent="0.25">
      <c r="A2322" s="3">
        <f>TITRES_STAT!B2325</f>
        <v>45383</v>
      </c>
      <c r="B2322" s="6">
        <f>TITRES_STAT!D2325</f>
        <v>4.4280999999999997</v>
      </c>
      <c r="C2322" s="2">
        <f t="shared" si="285"/>
        <v>-0.20000000000000018</v>
      </c>
      <c r="D2322" s="2">
        <f t="shared" si="286"/>
        <v>4.5880999999999998</v>
      </c>
      <c r="E2322" s="2">
        <f t="shared" si="288"/>
        <v>4.6880900000000008</v>
      </c>
      <c r="F2322" s="2">
        <f t="shared" si="281"/>
        <v>4.7694950000000009</v>
      </c>
      <c r="G2322" s="2">
        <f t="shared" si="283"/>
        <v>4.6362800000000028</v>
      </c>
      <c r="H2322" s="2">
        <f t="shared" si="287"/>
        <v>4.9950524999999928</v>
      </c>
      <c r="I2322" s="2">
        <f t="array" ref="I2322">SUMPRODUCT(B2306:B2325, (ROW(B2306:B2325)-ROW(B2306)+1)) / (20*21/2)</f>
        <v>4.5977580952380954</v>
      </c>
      <c r="J2322" s="2">
        <f t="shared" si="282"/>
        <v>4.6909630329982717</v>
      </c>
      <c r="K2322" s="2">
        <f t="shared" si="284"/>
        <v>4.7029824424384676</v>
      </c>
    </row>
    <row r="2323" spans="1:11" ht="13.5" x14ac:dyDescent="0.25">
      <c r="A2323" s="3">
        <f>TITRES_STAT!B2326</f>
        <v>45384</v>
      </c>
      <c r="B2323" s="6">
        <f>TITRES_STAT!D2326</f>
        <v>4.4375999999999998</v>
      </c>
      <c r="C2323" s="2">
        <f t="shared" si="285"/>
        <v>9.5000000000000639E-3</v>
      </c>
      <c r="D2323" s="2">
        <f t="shared" si="286"/>
        <v>4.55</v>
      </c>
      <c r="E2323" s="2">
        <f t="shared" si="288"/>
        <v>4.6490400000000012</v>
      </c>
      <c r="F2323" s="2">
        <f t="shared" si="281"/>
        <v>4.7485450000000009</v>
      </c>
      <c r="G2323" s="2">
        <f t="shared" si="283"/>
        <v>4.6282800000000028</v>
      </c>
      <c r="H2323" s="2">
        <f t="shared" si="287"/>
        <v>4.9892434999999926</v>
      </c>
      <c r="I2323" s="2">
        <f t="array" ref="I2323">SUMPRODUCT(B2307:B2326, (ROW(B2307:B2326)-ROW(B2307)+1)) / (20*21/2)</f>
        <v>4.5681471428571436</v>
      </c>
      <c r="J2323" s="2">
        <f t="shared" si="282"/>
        <v>4.6668332203317702</v>
      </c>
      <c r="K2323" s="2">
        <f t="shared" si="284"/>
        <v>4.6925752878330371</v>
      </c>
    </row>
    <row r="2324" spans="1:11" ht="13.5" x14ac:dyDescent="0.25">
      <c r="A2324" s="3">
        <f>TITRES_STAT!B2327</f>
        <v>45385</v>
      </c>
      <c r="B2324" s="6">
        <f>TITRES_STAT!D2327</f>
        <v>4.2853000000000003</v>
      </c>
      <c r="C2324" s="2">
        <f t="shared" si="285"/>
        <v>-0.15229999999999944</v>
      </c>
      <c r="D2324" s="2">
        <f t="shared" si="286"/>
        <v>4.4814400000000001</v>
      </c>
      <c r="E2324" s="2">
        <f t="shared" si="288"/>
        <v>4.59476</v>
      </c>
      <c r="F2324" s="2">
        <f t="shared" ref="F2324:F2387" si="289">AVERAGE(B2305:B2324)</f>
        <v>4.7199800000000014</v>
      </c>
      <c r="G2324" s="2">
        <f t="shared" si="283"/>
        <v>4.6178060000000025</v>
      </c>
      <c r="H2324" s="2">
        <f t="shared" si="287"/>
        <v>4.9826729999999939</v>
      </c>
      <c r="I2324" s="2">
        <f t="array" ref="I2324">SUMPRODUCT(B2308:B2327, (ROW(B2308:B2327)-ROW(B2308)+1)) / (20*21/2)</f>
        <v>4.5453366666666666</v>
      </c>
      <c r="J2324" s="2">
        <f t="shared" si="282"/>
        <v>4.6304967231573162</v>
      </c>
      <c r="K2324" s="2">
        <f t="shared" si="284"/>
        <v>4.6766037079180158</v>
      </c>
    </row>
    <row r="2325" spans="1:11" ht="13.5" x14ac:dyDescent="0.25">
      <c r="A2325" s="3">
        <f>TITRES_STAT!B2328</f>
        <v>45386</v>
      </c>
      <c r="B2325" s="6">
        <f>TITRES_STAT!D2328</f>
        <v>4.2853000000000003</v>
      </c>
      <c r="C2325" s="2">
        <f t="shared" si="285"/>
        <v>0</v>
      </c>
      <c r="D2325" s="2">
        <f t="shared" si="286"/>
        <v>4.4128799999999995</v>
      </c>
      <c r="E2325" s="2">
        <f t="shared" si="288"/>
        <v>4.5471499999999994</v>
      </c>
      <c r="F2325" s="2">
        <f t="shared" si="289"/>
        <v>4.691415000000001</v>
      </c>
      <c r="G2325" s="2">
        <f t="shared" si="283"/>
        <v>4.6115220000000026</v>
      </c>
      <c r="H2325" s="2">
        <f t="shared" si="287"/>
        <v>4.975530999999993</v>
      </c>
      <c r="I2325" s="2">
        <f t="array" ref="I2325">SUMPRODUCT(B2309:B2328, (ROW(B2309:B2328)-ROW(B2309)+1)) / (20*21/2)</f>
        <v>4.5245666666666668</v>
      </c>
      <c r="J2325" s="2">
        <f t="shared" ref="J2325:J2388" si="290">$J$4*B2325+J2324*(1-$J$4)</f>
        <v>4.5976208447613818</v>
      </c>
      <c r="K2325" s="2">
        <f t="shared" si="284"/>
        <v>4.6612584644702508</v>
      </c>
    </row>
    <row r="2326" spans="1:11" ht="13.5" x14ac:dyDescent="0.25">
      <c r="A2326" s="3">
        <f>TITRES_STAT!B2329</f>
        <v>45387</v>
      </c>
      <c r="B2326" s="6">
        <f>TITRES_STAT!D2329</f>
        <v>4.3804999999999996</v>
      </c>
      <c r="C2326" s="2">
        <f t="shared" si="285"/>
        <v>9.5199999999999285E-2</v>
      </c>
      <c r="D2326" s="2">
        <f t="shared" si="286"/>
        <v>4.3633600000000001</v>
      </c>
      <c r="E2326" s="2">
        <f t="shared" si="288"/>
        <v>4.5090599999999998</v>
      </c>
      <c r="F2326" s="2">
        <f t="shared" si="289"/>
        <v>4.6676100000000016</v>
      </c>
      <c r="G2326" s="2">
        <f t="shared" si="283"/>
        <v>4.6031420000000027</v>
      </c>
      <c r="H2326" s="2">
        <f t="shared" si="287"/>
        <v>4.9688649999999921</v>
      </c>
      <c r="I2326" s="2">
        <f t="array" ref="I2326">SUMPRODUCT(B2310:B2329, (ROW(B2310:B2329)-ROW(B2310)+1)) / (20*21/2)</f>
        <v>4.4877038095238087</v>
      </c>
      <c r="J2326" s="2">
        <f t="shared" si="290"/>
        <v>4.5769426690698216</v>
      </c>
      <c r="K2326" s="2">
        <f t="shared" si="284"/>
        <v>4.6502483286086722</v>
      </c>
    </row>
    <row r="2327" spans="1:11" ht="13.5" x14ac:dyDescent="0.25">
      <c r="A2327" s="3">
        <f>TITRES_STAT!B2330</f>
        <v>45390</v>
      </c>
      <c r="B2327" s="6">
        <f>TITRES_STAT!D2330</f>
        <v>4.4280999999999997</v>
      </c>
      <c r="C2327" s="2">
        <f t="shared" si="285"/>
        <v>4.7600000000000087E-2</v>
      </c>
      <c r="D2327" s="2">
        <f t="shared" si="286"/>
        <v>4.3633600000000001</v>
      </c>
      <c r="E2327" s="2">
        <f t="shared" si="288"/>
        <v>4.4757300000000004</v>
      </c>
      <c r="F2327" s="2">
        <f t="shared" si="289"/>
        <v>4.6461850000000009</v>
      </c>
      <c r="G2327" s="2">
        <f t="shared" si="283"/>
        <v>4.5999040000000022</v>
      </c>
      <c r="H2327" s="2">
        <f t="shared" si="287"/>
        <v>4.9625319999999924</v>
      </c>
      <c r="I2327" s="2">
        <f t="array" ref="I2327">SUMPRODUCT(B2311:B2330, (ROW(B2311:B2330)-ROW(B2311)+1)) / (20*21/2)</f>
        <v>4.4365499999999995</v>
      </c>
      <c r="J2327" s="2">
        <f t="shared" si="290"/>
        <v>4.5627671767774576</v>
      </c>
      <c r="K2327" s="2">
        <f t="shared" si="284"/>
        <v>4.6415366294475477</v>
      </c>
    </row>
    <row r="2328" spans="1:11" ht="13.5" x14ac:dyDescent="0.25">
      <c r="A2328" s="3">
        <f>TITRES_STAT!B2331</f>
        <v>45394</v>
      </c>
      <c r="B2328" s="6">
        <f>TITRES_STAT!D2331</f>
        <v>4.4280999999999997</v>
      </c>
      <c r="C2328" s="2">
        <f t="shared" si="285"/>
        <v>0</v>
      </c>
      <c r="D2328" s="2">
        <f t="shared" si="286"/>
        <v>4.3614600000000001</v>
      </c>
      <c r="E2328" s="2">
        <f t="shared" si="288"/>
        <v>4.45573</v>
      </c>
      <c r="F2328" s="2">
        <f t="shared" si="289"/>
        <v>4.6247600000000011</v>
      </c>
      <c r="G2328" s="2">
        <f t="shared" si="283"/>
        <v>4.6006660000000021</v>
      </c>
      <c r="H2328" s="2">
        <f t="shared" si="287"/>
        <v>4.9570564999999922</v>
      </c>
      <c r="I2328" s="2">
        <f t="array" ref="I2328">SUMPRODUCT(B2312:B2331, (ROW(B2312:B2331)-ROW(B2312)+1)) / (20*21/2)</f>
        <v>4.4064433333333337</v>
      </c>
      <c r="J2328" s="2">
        <f t="shared" si="290"/>
        <v>4.5499417313700814</v>
      </c>
      <c r="K2328" s="2">
        <f t="shared" si="284"/>
        <v>4.6331665655476444</v>
      </c>
    </row>
    <row r="2329" spans="1:11" ht="13.5" x14ac:dyDescent="0.25">
      <c r="A2329" s="3">
        <f>TITRES_STAT!B2332</f>
        <v>45397</v>
      </c>
      <c r="B2329" s="6">
        <f>TITRES_STAT!D2332</f>
        <v>4.2377000000000002</v>
      </c>
      <c r="C2329" s="2">
        <f t="shared" si="285"/>
        <v>-0.19039999999999946</v>
      </c>
      <c r="D2329" s="2">
        <f t="shared" si="286"/>
        <v>4.3519400000000008</v>
      </c>
      <c r="E2329" s="2">
        <f t="shared" si="288"/>
        <v>4.41669</v>
      </c>
      <c r="F2329" s="2">
        <f t="shared" si="289"/>
        <v>4.5938150000000011</v>
      </c>
      <c r="G2329" s="2">
        <f t="shared" si="283"/>
        <v>4.5940000000000012</v>
      </c>
      <c r="H2329" s="2">
        <f t="shared" si="287"/>
        <v>4.9507714999999912</v>
      </c>
      <c r="I2329" s="2">
        <f t="array" ref="I2329">SUMPRODUCT(B2313:B2332, (ROW(B2313:B2332)-ROW(B2313)+1)) / (20*21/2)</f>
        <v>4.3972814285714295</v>
      </c>
      <c r="J2329" s="2">
        <f t="shared" si="290"/>
        <v>4.5202044236205499</v>
      </c>
      <c r="K2329" s="2">
        <f t="shared" si="284"/>
        <v>4.6176580727810705</v>
      </c>
    </row>
    <row r="2330" spans="1:11" ht="13.5" x14ac:dyDescent="0.25">
      <c r="A2330" s="3">
        <f>TITRES_STAT!B2333</f>
        <v>45398</v>
      </c>
      <c r="B2330" s="6">
        <f>TITRES_STAT!D2333</f>
        <v>4.0567000000000002</v>
      </c>
      <c r="C2330" s="2">
        <f t="shared" si="285"/>
        <v>-0.18100000000000005</v>
      </c>
      <c r="D2330" s="2">
        <f t="shared" si="286"/>
        <v>4.3062199999999997</v>
      </c>
      <c r="E2330" s="2">
        <f t="shared" si="288"/>
        <v>4.3595499999999996</v>
      </c>
      <c r="F2330" s="2">
        <f t="shared" si="289"/>
        <v>4.5538200000000018</v>
      </c>
      <c r="G2330" s="2">
        <f t="shared" si="283"/>
        <v>4.5837140000000014</v>
      </c>
      <c r="H2330" s="2">
        <f t="shared" si="287"/>
        <v>4.9435814999999916</v>
      </c>
      <c r="I2330" s="2">
        <f t="array" ref="I2330">SUMPRODUCT(B2314:B2333, (ROW(B2314:B2333)-ROW(B2314)+1)) / (20*21/2)</f>
        <v>4.3718909523809524</v>
      </c>
      <c r="J2330" s="2">
        <f t="shared" si="290"/>
        <v>4.4760611451804975</v>
      </c>
      <c r="K2330" s="2">
        <f t="shared" si="284"/>
        <v>4.5956597169857343</v>
      </c>
    </row>
    <row r="2331" spans="1:11" ht="13.5" x14ac:dyDescent="0.25">
      <c r="A2331" s="3">
        <f>TITRES_STAT!B2334</f>
        <v>45399</v>
      </c>
      <c r="B2331" s="6">
        <f>TITRES_STAT!D2334</f>
        <v>4.2377000000000002</v>
      </c>
      <c r="C2331" s="2">
        <f t="shared" si="285"/>
        <v>0.18100000000000005</v>
      </c>
      <c r="D2331" s="2">
        <f t="shared" si="286"/>
        <v>4.27766</v>
      </c>
      <c r="E2331" s="2">
        <f t="shared" si="288"/>
        <v>4.3205100000000005</v>
      </c>
      <c r="F2331" s="2">
        <f t="shared" si="289"/>
        <v>4.524300000000002</v>
      </c>
      <c r="G2331" s="2">
        <f t="shared" si="283"/>
        <v>4.5730500000000012</v>
      </c>
      <c r="H2331" s="2">
        <f t="shared" si="287"/>
        <v>4.9372964999999915</v>
      </c>
      <c r="I2331" s="2">
        <f t="array" ref="I2331">SUMPRODUCT(B2315:B2334, (ROW(B2315:B2334)-ROW(B2315)+1)) / (20*21/2)</f>
        <v>4.3538452380952375</v>
      </c>
      <c r="J2331" s="2">
        <f t="shared" si="290"/>
        <v>4.4533600837347356</v>
      </c>
      <c r="K2331" s="2">
        <f t="shared" si="284"/>
        <v>4.5816220810255093</v>
      </c>
    </row>
    <row r="2332" spans="1:11" ht="13.5" x14ac:dyDescent="0.25">
      <c r="A2332" s="3">
        <f>TITRES_STAT!B2335</f>
        <v>45400</v>
      </c>
      <c r="B2332" s="6">
        <f>TITRES_STAT!D2335</f>
        <v>4.4280999999999997</v>
      </c>
      <c r="C2332" s="2">
        <f t="shared" si="285"/>
        <v>0.19039999999999946</v>
      </c>
      <c r="D2332" s="2">
        <f t="shared" si="286"/>
        <v>4.27766</v>
      </c>
      <c r="E2332" s="2">
        <f t="shared" si="288"/>
        <v>4.3205100000000005</v>
      </c>
      <c r="F2332" s="2">
        <f t="shared" si="289"/>
        <v>4.5043000000000015</v>
      </c>
      <c r="G2332" s="2">
        <f t="shared" si="283"/>
        <v>4.5661940000000003</v>
      </c>
      <c r="H2332" s="2">
        <f t="shared" si="287"/>
        <v>4.9314399999999914</v>
      </c>
      <c r="I2332" s="2">
        <f t="array" ref="I2332">SUMPRODUCT(B2316:B2335, (ROW(B2316:B2335)-ROW(B2316)+1)) / (20*21/2)</f>
        <v>4.3338509523809527</v>
      </c>
      <c r="J2332" s="2">
        <f t="shared" si="290"/>
        <v>4.4509543614742846</v>
      </c>
      <c r="K2332" s="2">
        <f t="shared" si="284"/>
        <v>4.5756016072598031</v>
      </c>
    </row>
    <row r="2333" spans="1:11" ht="13.5" x14ac:dyDescent="0.25">
      <c r="A2333" s="3">
        <f>TITRES_STAT!B2336</f>
        <v>45401</v>
      </c>
      <c r="B2333" s="6">
        <f>TITRES_STAT!D2336</f>
        <v>4.2377000000000002</v>
      </c>
      <c r="C2333" s="2">
        <f t="shared" si="285"/>
        <v>-0.19039999999999946</v>
      </c>
      <c r="D2333" s="2">
        <f t="shared" si="286"/>
        <v>4.2395800000000001</v>
      </c>
      <c r="E2333" s="2">
        <f t="shared" si="288"/>
        <v>4.3005200000000006</v>
      </c>
      <c r="F2333" s="2">
        <f t="shared" si="289"/>
        <v>4.4747800000000009</v>
      </c>
      <c r="G2333" s="2">
        <f t="shared" si="283"/>
        <v>4.5538160000000003</v>
      </c>
      <c r="H2333" s="2">
        <f t="shared" si="287"/>
        <v>4.9252504999999926</v>
      </c>
      <c r="I2333" s="2">
        <f t="array" ref="I2333">SUMPRODUCT(B2317:B2336, (ROW(B2317:B2336)-ROW(B2317)+1)) / (20*21/2)</f>
        <v>4.3027409523809528</v>
      </c>
      <c r="J2333" s="2">
        <f t="shared" si="290"/>
        <v>4.4306444222862575</v>
      </c>
      <c r="K2333" s="2">
        <f t="shared" si="284"/>
        <v>4.5623505638378505</v>
      </c>
    </row>
    <row r="2334" spans="1:11" ht="13.5" x14ac:dyDescent="0.25">
      <c r="A2334" s="3">
        <f>TITRES_STAT!B2337</f>
        <v>45404</v>
      </c>
      <c r="B2334" s="6">
        <f>TITRES_STAT!D2337</f>
        <v>4.2853000000000003</v>
      </c>
      <c r="C2334" s="2">
        <f t="shared" si="285"/>
        <v>4.7600000000000087E-2</v>
      </c>
      <c r="D2334" s="2">
        <f t="shared" si="286"/>
        <v>4.2491000000000003</v>
      </c>
      <c r="E2334" s="2">
        <f t="shared" si="288"/>
        <v>4.3005199999999997</v>
      </c>
      <c r="F2334" s="2">
        <f t="shared" si="289"/>
        <v>4.4476400000000016</v>
      </c>
      <c r="G2334" s="2">
        <f t="shared" si="283"/>
        <v>4.5465800000000005</v>
      </c>
      <c r="H2334" s="2">
        <f t="shared" si="287"/>
        <v>4.9192989999999925</v>
      </c>
      <c r="I2334" s="2">
        <f t="array" ref="I2334">SUMPRODUCT(B2318:B2337, (ROW(B2318:B2337)-ROW(B2318)+1)) / (20*21/2)</f>
        <v>4.2757100000000001</v>
      </c>
      <c r="J2334" s="2">
        <f t="shared" si="290"/>
        <v>4.4168020963542327</v>
      </c>
      <c r="K2334" s="2">
        <f t="shared" si="284"/>
        <v>4.5514858358442094</v>
      </c>
    </row>
    <row r="2335" spans="1:11" ht="13.5" x14ac:dyDescent="0.25">
      <c r="A2335" s="3">
        <f>TITRES_STAT!B2338</f>
        <v>45405</v>
      </c>
      <c r="B2335" s="6">
        <f>TITRES_STAT!D2338</f>
        <v>4.2377000000000002</v>
      </c>
      <c r="C2335" s="2">
        <f t="shared" si="285"/>
        <v>-4.7600000000000087E-2</v>
      </c>
      <c r="D2335" s="2">
        <f t="shared" si="286"/>
        <v>4.2853000000000003</v>
      </c>
      <c r="E2335" s="2">
        <f t="shared" si="288"/>
        <v>4.2957599999999996</v>
      </c>
      <c r="F2335" s="2">
        <f t="shared" si="289"/>
        <v>4.4214550000000008</v>
      </c>
      <c r="G2335" s="2">
        <f t="shared" si="283"/>
        <v>4.5423900000000001</v>
      </c>
      <c r="H2335" s="2">
        <f t="shared" si="287"/>
        <v>4.9131094999999929</v>
      </c>
      <c r="I2335" s="2">
        <f t="array" ref="I2335">SUMPRODUCT(B2319:B2338, (ROW(B2319:B2338)-ROW(B2319)+1)) / (20*21/2)</f>
        <v>4.2690461904761907</v>
      </c>
      <c r="J2335" s="2">
        <f t="shared" si="290"/>
        <v>4.3997447538443053</v>
      </c>
      <c r="K2335" s="2">
        <f t="shared" si="284"/>
        <v>4.5391805089483581</v>
      </c>
    </row>
    <row r="2336" spans="1:11" ht="13.5" x14ac:dyDescent="0.25">
      <c r="A2336" s="3">
        <f>TITRES_STAT!B2339</f>
        <v>45406</v>
      </c>
      <c r="B2336" s="6">
        <f>TITRES_STAT!D2339</f>
        <v>4.0948000000000002</v>
      </c>
      <c r="C2336" s="2">
        <f t="shared" si="285"/>
        <v>-0.14290000000000003</v>
      </c>
      <c r="D2336" s="2">
        <f t="shared" si="286"/>
        <v>4.2567199999999996</v>
      </c>
      <c r="E2336" s="2">
        <f t="shared" si="288"/>
        <v>4.2671900000000003</v>
      </c>
      <c r="F2336" s="2">
        <f t="shared" si="289"/>
        <v>4.3881250000000005</v>
      </c>
      <c r="G2336" s="2">
        <f t="shared" si="283"/>
        <v>4.535342</v>
      </c>
      <c r="H2336" s="2">
        <f t="shared" si="287"/>
        <v>4.9062054999999933</v>
      </c>
      <c r="I2336" s="2">
        <f t="array" ref="I2336">SUMPRODUCT(B2320:B2339, (ROW(B2320:B2339)-ROW(B2320)+1)) / (20*21/2)</f>
        <v>4.2621957142857152</v>
      </c>
      <c r="J2336" s="2">
        <f t="shared" si="290"/>
        <v>4.3707023963353242</v>
      </c>
      <c r="K2336" s="2">
        <f t="shared" si="284"/>
        <v>4.5217538223229328</v>
      </c>
    </row>
    <row r="2337" spans="1:11" ht="13.5" x14ac:dyDescent="0.25">
      <c r="A2337" s="3">
        <f>TITRES_STAT!B2340</f>
        <v>45407</v>
      </c>
      <c r="B2337" s="6">
        <f>TITRES_STAT!D2340</f>
        <v>4.1043000000000003</v>
      </c>
      <c r="C2337" s="2">
        <f t="shared" si="285"/>
        <v>9.5000000000000639E-3</v>
      </c>
      <c r="D2337" s="2">
        <f t="shared" si="286"/>
        <v>4.1919599999999999</v>
      </c>
      <c r="E2337" s="2">
        <f t="shared" si="288"/>
        <v>4.2348100000000004</v>
      </c>
      <c r="F2337" s="2">
        <f t="shared" si="289"/>
        <v>4.3552700000000009</v>
      </c>
      <c r="G2337" s="2">
        <f t="shared" si="283"/>
        <v>4.5317219999999994</v>
      </c>
      <c r="H2337" s="2">
        <f t="shared" si="287"/>
        <v>4.8993489999999928</v>
      </c>
      <c r="I2337" s="2">
        <f t="array" ref="I2337">SUMPRODUCT(B2321:B2340, (ROW(B2321:B2340)-ROW(B2321)+1)) / (20*21/2)</f>
        <v>4.2407447619047618</v>
      </c>
      <c r="J2337" s="2">
        <f t="shared" si="290"/>
        <v>4.3453307395414837</v>
      </c>
      <c r="K2337" s="2">
        <f t="shared" si="284"/>
        <v>4.5053830841926219</v>
      </c>
    </row>
    <row r="2338" spans="1:11" ht="13.5" x14ac:dyDescent="0.25">
      <c r="A2338" s="3">
        <f>TITRES_STAT!B2341</f>
        <v>45408</v>
      </c>
      <c r="B2338" s="6">
        <f>TITRES_STAT!D2341</f>
        <v>4.2853000000000003</v>
      </c>
      <c r="C2338" s="2">
        <f t="shared" si="285"/>
        <v>0.18100000000000005</v>
      </c>
      <c r="D2338" s="2">
        <f t="shared" si="286"/>
        <v>4.2014799999999992</v>
      </c>
      <c r="E2338" s="2">
        <f t="shared" si="288"/>
        <v>4.2205300000000001</v>
      </c>
      <c r="F2338" s="2">
        <f t="shared" si="289"/>
        <v>4.3381300000000014</v>
      </c>
      <c r="G2338" s="2">
        <f t="shared" si="283"/>
        <v>4.5355319999999999</v>
      </c>
      <c r="H2338" s="2">
        <f t="shared" si="287"/>
        <v>4.8933974999999919</v>
      </c>
      <c r="I2338" s="2">
        <f t="array" ref="I2338">SUMPRODUCT(B2322:B2341, (ROW(B2322:B2341)-ROW(B2322)+1)) / (20*21/2)</f>
        <v>4.239071428571429</v>
      </c>
      <c r="J2338" s="2">
        <f t="shared" si="290"/>
        <v>4.339613526251819</v>
      </c>
      <c r="K2338" s="2">
        <f t="shared" si="284"/>
        <v>4.4967523750085974</v>
      </c>
    </row>
    <row r="2339" spans="1:11" ht="13.5" x14ac:dyDescent="0.25">
      <c r="A2339" s="3">
        <f>TITRES_STAT!B2342</f>
        <v>45411</v>
      </c>
      <c r="B2339" s="6">
        <f>TITRES_STAT!D2342</f>
        <v>4.2662000000000004</v>
      </c>
      <c r="C2339" s="2">
        <f t="shared" si="285"/>
        <v>-1.9099999999999895E-2</v>
      </c>
      <c r="D2339" s="2">
        <f t="shared" si="286"/>
        <v>4.1976600000000008</v>
      </c>
      <c r="E2339" s="2">
        <f t="shared" si="288"/>
        <v>4.2233799999999997</v>
      </c>
      <c r="F2339" s="2">
        <f t="shared" si="289"/>
        <v>4.3200350000000007</v>
      </c>
      <c r="G2339" s="2">
        <f t="shared" si="283"/>
        <v>4.5353399999999997</v>
      </c>
      <c r="H2339" s="2">
        <f t="shared" si="287"/>
        <v>4.8873504999999922</v>
      </c>
      <c r="I2339" s="2">
        <f t="array" ref="I2339">SUMPRODUCT(B2323:B2342, (ROW(B2323:B2342)-ROW(B2323)+1)) / (20*21/2)</f>
        <v>4.2399804761904765</v>
      </c>
      <c r="J2339" s="2">
        <f t="shared" si="290"/>
        <v>4.3326217618468839</v>
      </c>
      <c r="K2339" s="2">
        <f t="shared" si="284"/>
        <v>4.4877111054004173</v>
      </c>
    </row>
    <row r="2340" spans="1:11" ht="13.5" x14ac:dyDescent="0.25">
      <c r="A2340" s="3">
        <f>TITRES_STAT!B2343</f>
        <v>45412</v>
      </c>
      <c r="B2340" s="6">
        <f>TITRES_STAT!D2343</f>
        <v>4.0948000000000002</v>
      </c>
      <c r="C2340" s="2">
        <f t="shared" si="285"/>
        <v>-0.17140000000000022</v>
      </c>
      <c r="D2340" s="2">
        <f t="shared" si="286"/>
        <v>4.1690800000000001</v>
      </c>
      <c r="E2340" s="2">
        <f t="shared" si="288"/>
        <v>4.2271899999999993</v>
      </c>
      <c r="F2340" s="2">
        <f t="shared" si="289"/>
        <v>4.2933700000000004</v>
      </c>
      <c r="G2340" s="2">
        <f t="shared" si="283"/>
        <v>4.5317199999999991</v>
      </c>
      <c r="H2340" s="2">
        <f t="shared" si="287"/>
        <v>4.8805414999999917</v>
      </c>
      <c r="I2340" s="2">
        <f t="array" ref="I2340">SUMPRODUCT(B2324:B2343, (ROW(B2324:B2343)-ROW(B2324)+1)) / (20*21/2)</f>
        <v>4.2551695238095242</v>
      </c>
      <c r="J2340" s="2">
        <f t="shared" si="290"/>
        <v>4.3099720702424191</v>
      </c>
      <c r="K2340" s="2">
        <f t="shared" si="284"/>
        <v>4.4723028267572635</v>
      </c>
    </row>
    <row r="2341" spans="1:11" ht="13.5" x14ac:dyDescent="0.25">
      <c r="A2341" s="3">
        <f>TITRES_STAT!B2344</f>
        <v>45414</v>
      </c>
      <c r="B2341" s="6">
        <f>TITRES_STAT!D2344</f>
        <v>4.2758000000000003</v>
      </c>
      <c r="C2341" s="2">
        <f t="shared" si="285"/>
        <v>0.18100000000000005</v>
      </c>
      <c r="D2341" s="2">
        <f t="shared" si="286"/>
        <v>4.2052800000000001</v>
      </c>
      <c r="E2341" s="2">
        <f t="shared" si="288"/>
        <v>4.2309999999999999</v>
      </c>
      <c r="F2341" s="2">
        <f t="shared" si="289"/>
        <v>4.2757550000000011</v>
      </c>
      <c r="G2341" s="2">
        <f t="shared" si="283"/>
        <v>4.53172</v>
      </c>
      <c r="H2341" s="2">
        <f t="shared" si="287"/>
        <v>4.8747329999999929</v>
      </c>
      <c r="I2341" s="2">
        <f t="array" ref="I2341">SUMPRODUCT(B2325:B2344, (ROW(B2325:B2344)-ROW(B2325)+1)) / (20*21/2)</f>
        <v>4.288546666666667</v>
      </c>
      <c r="J2341" s="2">
        <f t="shared" si="290"/>
        <v>4.306717587362189</v>
      </c>
      <c r="K2341" s="2">
        <f t="shared" si="284"/>
        <v>4.4645968335510959</v>
      </c>
    </row>
    <row r="2342" spans="1:11" ht="13.5" x14ac:dyDescent="0.25">
      <c r="A2342" s="3">
        <f>TITRES_STAT!B2345</f>
        <v>45415</v>
      </c>
      <c r="B2342" s="6">
        <f>TITRES_STAT!D2345</f>
        <v>4.2853000000000003</v>
      </c>
      <c r="C2342" s="2">
        <f t="shared" si="285"/>
        <v>9.5000000000000639E-3</v>
      </c>
      <c r="D2342" s="2">
        <f t="shared" si="286"/>
        <v>4.2414800000000001</v>
      </c>
      <c r="E2342" s="2">
        <f t="shared" si="288"/>
        <v>4.2167200000000005</v>
      </c>
      <c r="F2342" s="2">
        <f t="shared" si="289"/>
        <v>4.2686150000000014</v>
      </c>
      <c r="G2342" s="2">
        <f t="shared" si="283"/>
        <v>4.5281020000000005</v>
      </c>
      <c r="H2342" s="2">
        <f t="shared" si="287"/>
        <v>4.8690194999999923</v>
      </c>
      <c r="I2342" s="2">
        <f t="array" ref="I2342">SUMPRODUCT(B2326:B2345, (ROW(B2326:B2345)-ROW(B2326)+1)) / (20*21/2)</f>
        <v>4.3021938095238097</v>
      </c>
      <c r="J2342" s="2">
        <f t="shared" si="290"/>
        <v>4.3046778171372182</v>
      </c>
      <c r="K2342" s="2">
        <f t="shared" si="284"/>
        <v>4.4575655851765434</v>
      </c>
    </row>
    <row r="2343" spans="1:11" ht="13.5" x14ac:dyDescent="0.25">
      <c r="A2343" s="3">
        <f>TITRES_STAT!B2346</f>
        <v>45418</v>
      </c>
      <c r="B2343" s="6">
        <f>TITRES_STAT!D2346</f>
        <v>4.4280999999999997</v>
      </c>
      <c r="C2343" s="2">
        <f t="shared" si="285"/>
        <v>0.14279999999999937</v>
      </c>
      <c r="D2343" s="2">
        <f t="shared" si="286"/>
        <v>4.2700399999999998</v>
      </c>
      <c r="E2343" s="2">
        <f t="shared" si="288"/>
        <v>4.23576</v>
      </c>
      <c r="F2343" s="2">
        <f t="shared" si="289"/>
        <v>4.2681400000000007</v>
      </c>
      <c r="G2343" s="2">
        <f t="shared" si="283"/>
        <v>4.5313400000000001</v>
      </c>
      <c r="H2343" s="2">
        <f t="shared" si="287"/>
        <v>4.8640199999999929</v>
      </c>
      <c r="I2343" s="2">
        <f t="array" ref="I2343">SUMPRODUCT(B2327:B2346, (ROW(B2327:B2346)-ROW(B2327)+1)) / (20*21/2)</f>
        <v>4.3333038095238097</v>
      </c>
      <c r="J2343" s="2">
        <f t="shared" si="290"/>
        <v>4.3164323107431972</v>
      </c>
      <c r="K2343" s="2">
        <f t="shared" si="284"/>
        <v>4.4564100720323658</v>
      </c>
    </row>
    <row r="2344" spans="1:11" ht="13.5" x14ac:dyDescent="0.25">
      <c r="A2344" s="3">
        <f>TITRES_STAT!B2347</f>
        <v>45419</v>
      </c>
      <c r="B2344" s="6">
        <f>TITRES_STAT!D2347</f>
        <v>4.6185999999999998</v>
      </c>
      <c r="C2344" s="2">
        <f t="shared" si="285"/>
        <v>0.19050000000000011</v>
      </c>
      <c r="D2344" s="2">
        <f t="shared" si="286"/>
        <v>4.3405199999999997</v>
      </c>
      <c r="E2344" s="2">
        <f t="shared" si="288"/>
        <v>4.2690900000000003</v>
      </c>
      <c r="F2344" s="2">
        <f t="shared" si="289"/>
        <v>4.2848050000000004</v>
      </c>
      <c r="G2344" s="2">
        <f t="shared" si="283"/>
        <v>4.5383880000000003</v>
      </c>
      <c r="H2344" s="2">
        <f t="shared" si="287"/>
        <v>4.859972999999993</v>
      </c>
      <c r="I2344" s="2">
        <f t="array" ref="I2344">SUMPRODUCT(B2328:B2347, (ROW(B2328:B2347)-ROW(B2328)+1)) / (20*21/2)</f>
        <v>4.3723466666666662</v>
      </c>
      <c r="J2344" s="2">
        <f t="shared" si="290"/>
        <v>4.3452101859105117</v>
      </c>
      <c r="K2344" s="2">
        <f t="shared" si="284"/>
        <v>4.4627704613644301</v>
      </c>
    </row>
    <row r="2345" spans="1:11" ht="13.5" x14ac:dyDescent="0.25">
      <c r="A2345" s="3">
        <f>TITRES_STAT!B2348</f>
        <v>45420</v>
      </c>
      <c r="B2345" s="6">
        <f>TITRES_STAT!D2348</f>
        <v>4.4280999999999997</v>
      </c>
      <c r="C2345" s="2">
        <f t="shared" si="285"/>
        <v>-0.19050000000000011</v>
      </c>
      <c r="D2345" s="2">
        <f t="shared" si="286"/>
        <v>4.4071800000000003</v>
      </c>
      <c r="E2345" s="2">
        <f t="shared" si="288"/>
        <v>4.2881300000000007</v>
      </c>
      <c r="F2345" s="2">
        <f t="shared" si="289"/>
        <v>4.2919450000000001</v>
      </c>
      <c r="G2345" s="2">
        <f t="shared" si="283"/>
        <v>4.5378160000000003</v>
      </c>
      <c r="H2345" s="2">
        <f t="shared" si="287"/>
        <v>4.8550209999999936</v>
      </c>
      <c r="I2345" s="2">
        <f t="array" ref="I2345">SUMPRODUCT(B2329:B2348, (ROW(B2329:B2348)-ROW(B2329)+1)) / (20*21/2)</f>
        <v>4.4100290476190471</v>
      </c>
      <c r="J2345" s="2">
        <f t="shared" si="290"/>
        <v>4.3531044539190349</v>
      </c>
      <c r="K2345" s="2">
        <f t="shared" si="284"/>
        <v>4.4614108354285706</v>
      </c>
    </row>
    <row r="2346" spans="1:11" ht="13.5" x14ac:dyDescent="0.25">
      <c r="A2346" s="3">
        <f>TITRES_STAT!B2349</f>
        <v>45421</v>
      </c>
      <c r="B2346" s="6">
        <f>TITRES_STAT!D2349</f>
        <v>4.6185999999999998</v>
      </c>
      <c r="C2346" s="2">
        <f t="shared" si="285"/>
        <v>0.19050000000000011</v>
      </c>
      <c r="D2346" s="2">
        <f t="shared" si="286"/>
        <v>4.4757400000000001</v>
      </c>
      <c r="E2346" s="2">
        <f t="shared" si="288"/>
        <v>4.3405100000000001</v>
      </c>
      <c r="F2346" s="2">
        <f t="shared" si="289"/>
        <v>4.3038500000000006</v>
      </c>
      <c r="G2346" s="2">
        <f t="shared" si="283"/>
        <v>4.5410539999999999</v>
      </c>
      <c r="H2346" s="2">
        <f t="shared" si="287"/>
        <v>4.8510214999999937</v>
      </c>
      <c r="I2346" s="2">
        <f t="array" ref="I2346">SUMPRODUCT(B2330:B2349, (ROW(B2330:B2349)-ROW(B2330)+1)) / (20*21/2)</f>
        <v>4.4463509523809517</v>
      </c>
      <c r="J2346" s="2">
        <f t="shared" si="290"/>
        <v>4.3783897440219839</v>
      </c>
      <c r="K2346" s="2">
        <f t="shared" si="284"/>
        <v>4.4675751163921564</v>
      </c>
    </row>
    <row r="2347" spans="1:11" ht="13.5" x14ac:dyDescent="0.25">
      <c r="A2347" s="3">
        <f>TITRES_STAT!B2350</f>
        <v>45422</v>
      </c>
      <c r="B2347" s="6">
        <f>TITRES_STAT!D2350</f>
        <v>4.7138</v>
      </c>
      <c r="C2347" s="2">
        <f t="shared" si="285"/>
        <v>9.5200000000000173E-2</v>
      </c>
      <c r="D2347" s="2">
        <f t="shared" si="286"/>
        <v>4.5614399999999993</v>
      </c>
      <c r="E2347" s="2">
        <f t="shared" si="288"/>
        <v>4.4014600000000002</v>
      </c>
      <c r="F2347" s="2">
        <f t="shared" si="289"/>
        <v>4.3181349999999998</v>
      </c>
      <c r="G2347" s="2">
        <f t="shared" si="283"/>
        <v>4.5461959999999992</v>
      </c>
      <c r="H2347" s="2">
        <f t="shared" si="287"/>
        <v>4.8474979999999936</v>
      </c>
      <c r="I2347" s="2">
        <f t="array" ref="I2347">SUMPRODUCT(B2331:B2350, (ROW(B2331:B2350)-ROW(B2331)+1)) / (20*21/2)</f>
        <v>4.4604533333333327</v>
      </c>
      <c r="J2347" s="2">
        <f t="shared" si="290"/>
        <v>4.4103335779246517</v>
      </c>
      <c r="K2347" s="2">
        <f t="shared" si="284"/>
        <v>4.4772309941806991</v>
      </c>
    </row>
    <row r="2348" spans="1:11" ht="13.5" x14ac:dyDescent="0.25">
      <c r="A2348" s="3">
        <f>TITRES_STAT!B2351</f>
        <v>45425</v>
      </c>
      <c r="B2348" s="6">
        <f>TITRES_STAT!D2351</f>
        <v>4.7138</v>
      </c>
      <c r="C2348" s="2">
        <f t="shared" si="285"/>
        <v>0</v>
      </c>
      <c r="D2348" s="2">
        <f t="shared" si="286"/>
        <v>4.6185799999999997</v>
      </c>
      <c r="E2348" s="2">
        <f t="shared" si="288"/>
        <v>4.4443099999999998</v>
      </c>
      <c r="F2348" s="2">
        <f t="shared" si="289"/>
        <v>4.3324200000000008</v>
      </c>
      <c r="G2348" s="2">
        <f t="shared" si="283"/>
        <v>4.547337999999999</v>
      </c>
      <c r="H2348" s="2">
        <f t="shared" si="287"/>
        <v>4.8439744999999936</v>
      </c>
      <c r="I2348" s="2">
        <f t="array" ref="I2348">SUMPRODUCT(B2332:B2351, (ROW(B2332:B2351)-ROW(B2332)+1)) / (20*21/2)</f>
        <v>4.4878433333333323</v>
      </c>
      <c r="J2348" s="2">
        <f t="shared" si="290"/>
        <v>4.4392351419318281</v>
      </c>
      <c r="K2348" s="2">
        <f t="shared" si="284"/>
        <v>4.486508210095181</v>
      </c>
    </row>
    <row r="2349" spans="1:11" ht="13.5" x14ac:dyDescent="0.25">
      <c r="A2349" s="3">
        <f>TITRES_STAT!B2352</f>
        <v>45426</v>
      </c>
      <c r="B2349" s="6">
        <f>TITRES_STAT!D2352</f>
        <v>4.7138</v>
      </c>
      <c r="C2349" s="2">
        <f t="shared" si="285"/>
        <v>0</v>
      </c>
      <c r="D2349" s="2">
        <f t="shared" si="286"/>
        <v>4.6376200000000001</v>
      </c>
      <c r="E2349" s="2">
        <f t="shared" si="288"/>
        <v>4.4890699999999999</v>
      </c>
      <c r="F2349" s="2">
        <f t="shared" si="289"/>
        <v>4.3562250000000002</v>
      </c>
      <c r="G2349" s="2">
        <f t="shared" si="283"/>
        <v>4.5484799999999987</v>
      </c>
      <c r="H2349" s="2">
        <f t="shared" si="287"/>
        <v>4.8404509999999936</v>
      </c>
      <c r="I2349" s="2">
        <f t="array" ref="I2349">SUMPRODUCT(B2333:B2352, (ROW(B2333:B2352)-ROW(B2333)+1)) / (20*21/2)</f>
        <v>4.5086595238095235</v>
      </c>
      <c r="J2349" s="2">
        <f t="shared" si="290"/>
        <v>4.4653841760335595</v>
      </c>
      <c r="K2349" s="2">
        <f t="shared" si="284"/>
        <v>4.4954216136208602</v>
      </c>
    </row>
    <row r="2350" spans="1:11" ht="13.5" x14ac:dyDescent="0.25">
      <c r="A2350" s="3">
        <f>TITRES_STAT!B2353</f>
        <v>45427</v>
      </c>
      <c r="B2350" s="6">
        <f>TITRES_STAT!D2353</f>
        <v>4.5042999999999997</v>
      </c>
      <c r="C2350" s="2">
        <f t="shared" si="285"/>
        <v>-0.20950000000000024</v>
      </c>
      <c r="D2350" s="2">
        <f t="shared" si="286"/>
        <v>4.6528599999999996</v>
      </c>
      <c r="E2350" s="2">
        <f t="shared" si="288"/>
        <v>4.5300200000000004</v>
      </c>
      <c r="F2350" s="2">
        <f t="shared" si="289"/>
        <v>4.3786050000000003</v>
      </c>
      <c r="G2350" s="2">
        <f t="shared" si="283"/>
        <v>4.5442899999999984</v>
      </c>
      <c r="H2350" s="2">
        <f t="shared" si="287"/>
        <v>4.8358799999999924</v>
      </c>
      <c r="I2350" s="2">
        <f t="array" ref="I2350">SUMPRODUCT(B2334:B2353, (ROW(B2334:B2353)-ROW(B2334)+1)) / (20*21/2)</f>
        <v>4.5285685714285719</v>
      </c>
      <c r="J2350" s="2">
        <f t="shared" si="290"/>
        <v>4.4690904449827444</v>
      </c>
      <c r="K2350" s="2">
        <f t="shared" si="284"/>
        <v>4.495769785635729</v>
      </c>
    </row>
    <row r="2351" spans="1:11" ht="13.5" x14ac:dyDescent="0.25">
      <c r="A2351" s="3">
        <f>TITRES_STAT!B2354</f>
        <v>45428</v>
      </c>
      <c r="B2351" s="6">
        <f>TITRES_STAT!D2354</f>
        <v>4.6661999999999999</v>
      </c>
      <c r="C2351" s="2">
        <f t="shared" si="285"/>
        <v>0.16190000000000015</v>
      </c>
      <c r="D2351" s="2">
        <f t="shared" si="286"/>
        <v>4.6623800000000006</v>
      </c>
      <c r="E2351" s="2">
        <f t="shared" si="288"/>
        <v>4.5690600000000003</v>
      </c>
      <c r="F2351" s="2">
        <f t="shared" si="289"/>
        <v>4.400030000000001</v>
      </c>
      <c r="G2351" s="2">
        <f t="shared" si="283"/>
        <v>4.540481999999999</v>
      </c>
      <c r="H2351" s="2">
        <f t="shared" si="287"/>
        <v>4.832118499999992</v>
      </c>
      <c r="I2351" s="2">
        <f t="array" ref="I2351">SUMPRODUCT(B2335:B2354, (ROW(B2335:B2354)-ROW(B2335)+1)) / (20*21/2)</f>
        <v>4.5276161904761905</v>
      </c>
      <c r="J2351" s="2">
        <f t="shared" si="290"/>
        <v>4.4878627835558165</v>
      </c>
      <c r="K2351" s="2">
        <f t="shared" si="284"/>
        <v>4.5024533234539357</v>
      </c>
    </row>
    <row r="2352" spans="1:11" ht="13.5" x14ac:dyDescent="0.25">
      <c r="A2352" s="3">
        <f>TITRES_STAT!B2355</f>
        <v>45429</v>
      </c>
      <c r="B2352" s="6">
        <f>TITRES_STAT!D2355</f>
        <v>4.6185999999999998</v>
      </c>
      <c r="C2352" s="2">
        <f t="shared" si="285"/>
        <v>-4.7600000000000087E-2</v>
      </c>
      <c r="D2352" s="2">
        <f t="shared" si="286"/>
        <v>4.6433400000000002</v>
      </c>
      <c r="E2352" s="2">
        <f t="shared" si="288"/>
        <v>4.6023899999999998</v>
      </c>
      <c r="F2352" s="2">
        <f t="shared" si="289"/>
        <v>4.409555000000001</v>
      </c>
      <c r="G2352" s="2">
        <f t="shared" si="283"/>
        <v>4.5357219999999989</v>
      </c>
      <c r="H2352" s="2">
        <f t="shared" si="287"/>
        <v>4.8281189999999921</v>
      </c>
      <c r="I2352" s="2">
        <f t="array" ref="I2352">SUMPRODUCT(B2336:B2355, (ROW(B2336:B2355)-ROW(B2336)+1)) / (20*21/2)</f>
        <v>4.5441719047619058</v>
      </c>
      <c r="J2352" s="2">
        <f t="shared" si="290"/>
        <v>4.500313947026692</v>
      </c>
      <c r="K2352" s="2">
        <f t="shared" si="284"/>
        <v>4.5070080950831937</v>
      </c>
    </row>
    <row r="2353" spans="1:11" ht="13.5" x14ac:dyDescent="0.25">
      <c r="A2353" s="3">
        <f>TITRES_STAT!B2356</f>
        <v>45432</v>
      </c>
      <c r="B2353" s="6">
        <f>TITRES_STAT!D2356</f>
        <v>4.6185999999999998</v>
      </c>
      <c r="C2353" s="2">
        <f t="shared" si="285"/>
        <v>0</v>
      </c>
      <c r="D2353" s="2">
        <f t="shared" si="286"/>
        <v>4.6242999999999999</v>
      </c>
      <c r="E2353" s="2">
        <f t="shared" si="288"/>
        <v>4.6214399999999998</v>
      </c>
      <c r="F2353" s="2">
        <f t="shared" si="289"/>
        <v>4.4286000000000012</v>
      </c>
      <c r="G2353" s="2">
        <f t="shared" si="283"/>
        <v>4.5309619999999988</v>
      </c>
      <c r="H2353" s="2">
        <f t="shared" si="287"/>
        <v>4.8247859999999925</v>
      </c>
      <c r="I2353" s="2">
        <f t="array" ref="I2353">SUMPRODUCT(B2337:B2356, (ROW(B2337:B2356)-ROW(B2337)+1)) / (20*21/2)</f>
        <v>4.5399114285714299</v>
      </c>
      <c r="J2353" s="2">
        <f t="shared" si="290"/>
        <v>4.5115792854051016</v>
      </c>
      <c r="K2353" s="2">
        <f t="shared" si="284"/>
        <v>4.511384248217186</v>
      </c>
    </row>
    <row r="2354" spans="1:11" ht="13.5" x14ac:dyDescent="0.25">
      <c r="A2354" s="3">
        <f>TITRES_STAT!B2357</f>
        <v>45433</v>
      </c>
      <c r="B2354" s="6">
        <f>TITRES_STAT!D2357</f>
        <v>4.4185999999999996</v>
      </c>
      <c r="C2354" s="2">
        <f t="shared" si="285"/>
        <v>-0.20000000000000018</v>
      </c>
      <c r="D2354" s="2">
        <f t="shared" si="286"/>
        <v>4.5652600000000003</v>
      </c>
      <c r="E2354" s="2">
        <f t="shared" si="288"/>
        <v>4.6014399999999993</v>
      </c>
      <c r="F2354" s="2">
        <f t="shared" si="289"/>
        <v>4.4352650000000002</v>
      </c>
      <c r="G2354" s="2">
        <f t="shared" ref="G2354:G2417" si="291">AVERAGE(B2305:B2354)</f>
        <v>4.5222019999999983</v>
      </c>
      <c r="H2354" s="2">
        <f t="shared" si="287"/>
        <v>4.8204529999999917</v>
      </c>
      <c r="I2354" s="2">
        <f t="array" ref="I2354">SUMPRODUCT(B2338:B2357, (ROW(B2338:B2357)-ROW(B2338)+1)) / (20*21/2)</f>
        <v>4.5522876190476183</v>
      </c>
      <c r="J2354" s="2">
        <f t="shared" si="290"/>
        <v>4.5027241153665205</v>
      </c>
      <c r="K2354" s="2">
        <f t="shared" si="284"/>
        <v>4.5077456502478848</v>
      </c>
    </row>
    <row r="2355" spans="1:11" ht="13.5" x14ac:dyDescent="0.25">
      <c r="A2355" s="3">
        <f>TITRES_STAT!B2358</f>
        <v>45434</v>
      </c>
      <c r="B2355" s="6">
        <f>TITRES_STAT!D2358</f>
        <v>4.6090999999999998</v>
      </c>
      <c r="C2355" s="2">
        <f t="shared" si="285"/>
        <v>0.19050000000000011</v>
      </c>
      <c r="D2355" s="2">
        <f t="shared" si="286"/>
        <v>4.58622</v>
      </c>
      <c r="E2355" s="2">
        <f t="shared" si="288"/>
        <v>4.6195399999999989</v>
      </c>
      <c r="F2355" s="2">
        <f t="shared" si="289"/>
        <v>4.4538349999999998</v>
      </c>
      <c r="G2355" s="2">
        <f t="shared" si="291"/>
        <v>4.5172519999999992</v>
      </c>
      <c r="H2355" s="2">
        <f t="shared" si="287"/>
        <v>4.8170724999999912</v>
      </c>
      <c r="I2355" s="2">
        <f t="array" ref="I2355">SUMPRODUCT(B2339:B2358, (ROW(B2339:B2358)-ROW(B2339)+1)) / (20*21/2)</f>
        <v>4.5432580952380945</v>
      </c>
      <c r="J2355" s="2">
        <f t="shared" si="290"/>
        <v>4.5128551519982798</v>
      </c>
      <c r="K2355" s="2">
        <f t="shared" ref="K2355:K2418" si="292">$K$4*B2355+(1-$K$4)*K2354</f>
        <v>4.5117203306303209</v>
      </c>
    </row>
    <row r="2356" spans="1:11" ht="13.5" x14ac:dyDescent="0.25">
      <c r="A2356" s="3">
        <f>TITRES_STAT!B2359</f>
        <v>45435</v>
      </c>
      <c r="B2356" s="6">
        <f>TITRES_STAT!D2359</f>
        <v>4.4090999999999996</v>
      </c>
      <c r="C2356" s="2">
        <f t="shared" si="285"/>
        <v>-0.20000000000000018</v>
      </c>
      <c r="D2356" s="2">
        <f t="shared" si="286"/>
        <v>4.5347999999999988</v>
      </c>
      <c r="E2356" s="2">
        <f t="shared" si="288"/>
        <v>4.5985899999999997</v>
      </c>
      <c r="F2356" s="2">
        <f t="shared" si="289"/>
        <v>4.4695499999999999</v>
      </c>
      <c r="G2356" s="2">
        <f t="shared" si="291"/>
        <v>4.5083019999999996</v>
      </c>
      <c r="H2356" s="2">
        <f t="shared" si="287"/>
        <v>4.8126919999999913</v>
      </c>
      <c r="I2356" s="2">
        <f t="array" ref="I2356">SUMPRODUCT(B2340:B2359, (ROW(B2340:B2359)-ROW(B2340)+1)) / (20*21/2)</f>
        <v>4.5155514285714284</v>
      </c>
      <c r="J2356" s="2">
        <f t="shared" si="290"/>
        <v>4.5029737089508242</v>
      </c>
      <c r="K2356" s="2">
        <f t="shared" si="292"/>
        <v>4.5076960039389355</v>
      </c>
    </row>
    <row r="2357" spans="1:11" ht="13.5" x14ac:dyDescent="0.25">
      <c r="A2357" s="3">
        <f>TITRES_STAT!B2360</f>
        <v>45436</v>
      </c>
      <c r="B2357" s="6">
        <f>TITRES_STAT!D2360</f>
        <v>4.5994999999999999</v>
      </c>
      <c r="C2357" s="2">
        <f t="shared" si="285"/>
        <v>0.19040000000000035</v>
      </c>
      <c r="D2357" s="2">
        <f t="shared" si="286"/>
        <v>4.5309799999999996</v>
      </c>
      <c r="E2357" s="2">
        <f t="shared" si="288"/>
        <v>4.5871599999999999</v>
      </c>
      <c r="F2357" s="2">
        <f t="shared" si="289"/>
        <v>4.4943100000000005</v>
      </c>
      <c r="G2357" s="2">
        <f t="shared" si="291"/>
        <v>4.5031599999999994</v>
      </c>
      <c r="H2357" s="2">
        <f t="shared" si="287"/>
        <v>4.8092634999999913</v>
      </c>
      <c r="I2357" s="2">
        <f t="array" ref="I2357">SUMPRODUCT(B2341:B2360, (ROW(B2341:B2360)-ROW(B2341)+1)) / (20*21/2)</f>
        <v>4.4881166666666665</v>
      </c>
      <c r="J2357" s="2">
        <f t="shared" si="290"/>
        <v>4.5121666890507459</v>
      </c>
      <c r="K2357" s="2">
        <f t="shared" si="292"/>
        <v>4.5112961606472126</v>
      </c>
    </row>
    <row r="2358" spans="1:11" ht="13.5" x14ac:dyDescent="0.25">
      <c r="A2358" s="3">
        <f>TITRES_STAT!B2361</f>
        <v>45439</v>
      </c>
      <c r="B2358" s="6">
        <f>TITRES_STAT!D2361</f>
        <v>4.3994999999999997</v>
      </c>
      <c r="C2358" s="2">
        <f t="shared" si="285"/>
        <v>-0.20000000000000018</v>
      </c>
      <c r="D2358" s="2">
        <f t="shared" si="286"/>
        <v>4.4871599999999994</v>
      </c>
      <c r="E2358" s="2">
        <f t="shared" si="288"/>
        <v>4.5557299999999996</v>
      </c>
      <c r="F2358" s="2">
        <f t="shared" si="289"/>
        <v>4.5000200000000001</v>
      </c>
      <c r="G2358" s="2">
        <f t="shared" si="291"/>
        <v>4.4940179999999996</v>
      </c>
      <c r="H2358" s="2">
        <f t="shared" si="287"/>
        <v>4.80483499999999</v>
      </c>
      <c r="I2358" s="2">
        <f t="array" ref="I2358">SUMPRODUCT(B2342:B2361, (ROW(B2342:B2361)-ROW(B2342)+1)) / (20*21/2)</f>
        <v>4.4773661904761894</v>
      </c>
      <c r="J2358" s="2">
        <f t="shared" si="290"/>
        <v>4.50143652818877</v>
      </c>
      <c r="K2358" s="2">
        <f t="shared" si="292"/>
        <v>4.5069119974845773</v>
      </c>
    </row>
    <row r="2359" spans="1:11" ht="13.5" x14ac:dyDescent="0.25">
      <c r="A2359" s="3">
        <f>TITRES_STAT!B2362</f>
        <v>45440</v>
      </c>
      <c r="B2359" s="6">
        <f>TITRES_STAT!D2362</f>
        <v>4.2091000000000003</v>
      </c>
      <c r="C2359" s="2">
        <f t="shared" si="285"/>
        <v>-0.19039999999999946</v>
      </c>
      <c r="D2359" s="2">
        <f t="shared" si="286"/>
        <v>4.4452599999999993</v>
      </c>
      <c r="E2359" s="2">
        <f t="shared" si="288"/>
        <v>4.5052600000000007</v>
      </c>
      <c r="F2359" s="2">
        <f t="shared" si="289"/>
        <v>4.4971650000000007</v>
      </c>
      <c r="G2359" s="2">
        <f t="shared" si="291"/>
        <v>4.4810679999999996</v>
      </c>
      <c r="H2359" s="2">
        <f t="shared" si="287"/>
        <v>4.7994544999999906</v>
      </c>
      <c r="I2359" s="2">
        <f t="array" ref="I2359">SUMPRODUCT(B2343:B2362, (ROW(B2343:B2362)-ROW(B2343)+1)) / (20*21/2)</f>
        <v>4.466071904761904</v>
      </c>
      <c r="J2359" s="2">
        <f t="shared" si="290"/>
        <v>4.473594954075554</v>
      </c>
      <c r="K2359" s="2">
        <f t="shared" si="292"/>
        <v>4.4952330956224369</v>
      </c>
    </row>
    <row r="2360" spans="1:11" ht="13.5" x14ac:dyDescent="0.25">
      <c r="A2360" s="3">
        <f>TITRES_STAT!B2363</f>
        <v>45441</v>
      </c>
      <c r="B2360" s="6">
        <f>TITRES_STAT!D2363</f>
        <v>4.2091000000000003</v>
      </c>
      <c r="C2360" s="2">
        <f t="shared" si="285"/>
        <v>0</v>
      </c>
      <c r="D2360" s="2">
        <f t="shared" si="286"/>
        <v>4.3652600000000001</v>
      </c>
      <c r="E2360" s="2">
        <f t="shared" si="288"/>
        <v>4.4757400000000001</v>
      </c>
      <c r="F2360" s="2">
        <f t="shared" si="289"/>
        <v>4.5028800000000011</v>
      </c>
      <c r="G2360" s="2">
        <f t="shared" si="291"/>
        <v>4.4681180000000005</v>
      </c>
      <c r="H2360" s="2">
        <f t="shared" si="287"/>
        <v>4.7940739999999895</v>
      </c>
      <c r="I2360" s="2">
        <f t="array" ref="I2360">SUMPRODUCT(B2344:B2363, (ROW(B2344:B2363)-ROW(B2344)+1)) / (20*21/2)</f>
        <v>4.4361457142857139</v>
      </c>
      <c r="J2360" s="2">
        <f t="shared" si="290"/>
        <v>4.4484049584493102</v>
      </c>
      <c r="K2360" s="2">
        <f t="shared" si="292"/>
        <v>4.4840121899117529</v>
      </c>
    </row>
    <row r="2361" spans="1:11" ht="13.5" x14ac:dyDescent="0.25">
      <c r="A2361" s="3">
        <f>TITRES_STAT!B2364</f>
        <v>45442</v>
      </c>
      <c r="B2361" s="6">
        <f>TITRES_STAT!D2364</f>
        <v>4.3899999999999997</v>
      </c>
      <c r="C2361" s="2">
        <f t="shared" si="285"/>
        <v>0.18089999999999939</v>
      </c>
      <c r="D2361" s="2">
        <f t="shared" si="286"/>
        <v>4.36144</v>
      </c>
      <c r="E2361" s="2">
        <f t="shared" si="288"/>
        <v>4.4481199999999994</v>
      </c>
      <c r="F2361" s="2">
        <f t="shared" si="289"/>
        <v>4.5085900000000008</v>
      </c>
      <c r="G2361" s="2">
        <f t="shared" si="291"/>
        <v>4.4593559999999997</v>
      </c>
      <c r="H2361" s="2">
        <f t="shared" si="287"/>
        <v>4.7895979999999891</v>
      </c>
      <c r="I2361" s="2">
        <f t="array" ref="I2361">SUMPRODUCT(B2345:B2364, (ROW(B2345:B2364)-ROW(B2345)+1)) / (20*21/2)</f>
        <v>4.4073076190476188</v>
      </c>
      <c r="J2361" s="2">
        <f t="shared" si="290"/>
        <v>4.4428425814541379</v>
      </c>
      <c r="K2361" s="2">
        <f t="shared" si="292"/>
        <v>4.4803254373661936</v>
      </c>
    </row>
    <row r="2362" spans="1:11" ht="13.5" x14ac:dyDescent="0.25">
      <c r="A2362" s="3">
        <f>TITRES_STAT!B2365</f>
        <v>45443</v>
      </c>
      <c r="B2362" s="6">
        <f>TITRES_STAT!D2365</f>
        <v>4.3899999999999997</v>
      </c>
      <c r="C2362" s="2">
        <f t="shared" si="285"/>
        <v>0</v>
      </c>
      <c r="D2362" s="2">
        <f t="shared" si="286"/>
        <v>4.3195399999999999</v>
      </c>
      <c r="E2362" s="2">
        <f t="shared" si="288"/>
        <v>4.4252599999999997</v>
      </c>
      <c r="F2362" s="2">
        <f t="shared" si="289"/>
        <v>4.5138250000000006</v>
      </c>
      <c r="G2362" s="2">
        <f t="shared" si="291"/>
        <v>4.4505939999999988</v>
      </c>
      <c r="H2362" s="2">
        <f t="shared" si="287"/>
        <v>4.7856459999999892</v>
      </c>
      <c r="I2362" s="2">
        <f t="array" ref="I2362">SUMPRODUCT(B2346:B2365, (ROW(B2346:B2365)-ROW(B2346)+1)) / (20*21/2)</f>
        <v>4.3804647619047623</v>
      </c>
      <c r="J2362" s="2">
        <f t="shared" si="290"/>
        <v>4.4378099546489818</v>
      </c>
      <c r="K2362" s="2">
        <f t="shared" si="292"/>
        <v>4.476783263351833</v>
      </c>
    </row>
    <row r="2363" spans="1:11" ht="13.5" x14ac:dyDescent="0.25">
      <c r="A2363" s="3">
        <f>TITRES_STAT!B2366</f>
        <v>45446</v>
      </c>
      <c r="B2363" s="6">
        <f>TITRES_STAT!D2366</f>
        <v>4.1996000000000002</v>
      </c>
      <c r="C2363" s="2">
        <f t="shared" si="285"/>
        <v>-0.19039999999999946</v>
      </c>
      <c r="D2363" s="2">
        <f t="shared" si="286"/>
        <v>4.27956</v>
      </c>
      <c r="E2363" s="2">
        <f t="shared" si="288"/>
        <v>4.3833599999999988</v>
      </c>
      <c r="F2363" s="2">
        <f t="shared" si="289"/>
        <v>4.5024000000000006</v>
      </c>
      <c r="G2363" s="2">
        <f t="shared" si="291"/>
        <v>4.4380239999999995</v>
      </c>
      <c r="H2363" s="2">
        <f t="shared" si="287"/>
        <v>4.7807419999999903</v>
      </c>
      <c r="I2363" s="2">
        <f t="array" ref="I2363">SUMPRODUCT(B2347:B2366, (ROW(B2347:B2366)-ROW(B2347)+1)) / (20*21/2)</f>
        <v>4.3583385714285718</v>
      </c>
      <c r="J2363" s="2">
        <f t="shared" si="290"/>
        <v>4.4151232923014598</v>
      </c>
      <c r="K2363" s="2">
        <f t="shared" si="292"/>
        <v>4.465913331455682</v>
      </c>
    </row>
    <row r="2364" spans="1:11" ht="13.5" x14ac:dyDescent="0.25">
      <c r="A2364" s="3">
        <f>TITRES_STAT!B2367</f>
        <v>45447</v>
      </c>
      <c r="B2364" s="6">
        <f>TITRES_STAT!D2367</f>
        <v>4.1996000000000002</v>
      </c>
      <c r="C2364" s="2">
        <f t="shared" si="285"/>
        <v>0</v>
      </c>
      <c r="D2364" s="2">
        <f t="shared" si="286"/>
        <v>4.27766</v>
      </c>
      <c r="E2364" s="2">
        <f t="shared" si="288"/>
        <v>4.3614599999999992</v>
      </c>
      <c r="F2364" s="2">
        <f t="shared" si="289"/>
        <v>4.4814500000000006</v>
      </c>
      <c r="G2364" s="2">
        <f t="shared" si="291"/>
        <v>4.4254539999999993</v>
      </c>
      <c r="H2364" s="2">
        <f t="shared" si="287"/>
        <v>4.7758379999999905</v>
      </c>
      <c r="I2364" s="2">
        <f t="array" ref="I2364">SUMPRODUCT(B2348:B2367, (ROW(B2348:B2367)-ROW(B2348)+1)) / (20*21/2)</f>
        <v>4.3198833333333333</v>
      </c>
      <c r="J2364" s="2">
        <f t="shared" si="290"/>
        <v>4.3945972644632256</v>
      </c>
      <c r="K2364" s="2">
        <f t="shared" si="292"/>
        <v>4.4554696713985962</v>
      </c>
    </row>
    <row r="2365" spans="1:11" ht="13.5" x14ac:dyDescent="0.25">
      <c r="A2365" s="3">
        <f>TITRES_STAT!B2368</f>
        <v>45448</v>
      </c>
      <c r="B2365" s="6">
        <f>TITRES_STAT!D2368</f>
        <v>4.1996000000000002</v>
      </c>
      <c r="C2365" s="2">
        <f t="shared" si="285"/>
        <v>0</v>
      </c>
      <c r="D2365" s="2">
        <f t="shared" si="286"/>
        <v>4.27576</v>
      </c>
      <c r="E2365" s="2">
        <f t="shared" si="288"/>
        <v>4.3205100000000005</v>
      </c>
      <c r="F2365" s="2">
        <f t="shared" si="289"/>
        <v>4.4700250000000006</v>
      </c>
      <c r="G2365" s="2">
        <f t="shared" si="291"/>
        <v>4.414218</v>
      </c>
      <c r="H2365" s="2">
        <f t="shared" si="287"/>
        <v>4.7701719999999916</v>
      </c>
      <c r="I2365" s="2">
        <f t="array" ref="I2365">SUMPRODUCT(B2349:B2368, (ROW(B2349:B2368)-ROW(B2349)+1)) / (20*21/2)</f>
        <v>4.2846023809523803</v>
      </c>
      <c r="J2365" s="2">
        <f t="shared" si="290"/>
        <v>4.3760260964191087</v>
      </c>
      <c r="K2365" s="2">
        <f t="shared" si="292"/>
        <v>4.4454355666378671</v>
      </c>
    </row>
    <row r="2366" spans="1:11" ht="13.5" x14ac:dyDescent="0.25">
      <c r="A2366" s="3">
        <f>TITRES_STAT!B2369</f>
        <v>45449</v>
      </c>
      <c r="B2366" s="6">
        <f>TITRES_STAT!D2369</f>
        <v>4.2377000000000002</v>
      </c>
      <c r="C2366" s="2">
        <f t="shared" si="285"/>
        <v>3.8100000000000023E-2</v>
      </c>
      <c r="D2366" s="2">
        <f t="shared" si="286"/>
        <v>4.2453000000000003</v>
      </c>
      <c r="E2366" s="2">
        <f t="shared" si="288"/>
        <v>4.303370000000001</v>
      </c>
      <c r="F2366" s="2">
        <f t="shared" si="289"/>
        <v>4.4509800000000004</v>
      </c>
      <c r="G2366" s="2">
        <f t="shared" si="291"/>
        <v>4.4037439999999997</v>
      </c>
      <c r="H2366" s="2">
        <f t="shared" si="287"/>
        <v>4.7646964999999923</v>
      </c>
      <c r="I2366" s="2">
        <f t="array" ref="I2366">SUMPRODUCT(B2350:B2369, (ROW(B2350:B2369)-ROW(B2350)+1)) / (20*21/2)</f>
        <v>4.2524957142857138</v>
      </c>
      <c r="J2366" s="2">
        <f t="shared" si="290"/>
        <v>4.3628521824744313</v>
      </c>
      <c r="K2366" s="2">
        <f t="shared" si="292"/>
        <v>4.4372890738285395</v>
      </c>
    </row>
    <row r="2367" spans="1:11" ht="13.5" x14ac:dyDescent="0.25">
      <c r="A2367" s="3">
        <f>TITRES_STAT!B2370</f>
        <v>45450</v>
      </c>
      <c r="B2367" s="6">
        <f>TITRES_STAT!D2370</f>
        <v>4.0472000000000001</v>
      </c>
      <c r="C2367" s="2">
        <f t="shared" si="285"/>
        <v>-0.19050000000000011</v>
      </c>
      <c r="D2367" s="2">
        <f t="shared" si="286"/>
        <v>4.1767400000000006</v>
      </c>
      <c r="E2367" s="2">
        <f t="shared" si="288"/>
        <v>4.2481400000000011</v>
      </c>
      <c r="F2367" s="2">
        <f t="shared" si="289"/>
        <v>4.417650000000001</v>
      </c>
      <c r="G2367" s="2">
        <f t="shared" si="291"/>
        <v>4.3894599999999997</v>
      </c>
      <c r="H2367" s="2">
        <f t="shared" si="287"/>
        <v>4.7582684999999927</v>
      </c>
      <c r="I2367" s="2">
        <f t="array" ref="I2367">SUMPRODUCT(B2351:B2370, (ROW(B2351:B2370)-ROW(B2351)+1)) / (20*21/2)</f>
        <v>4.211772857142857</v>
      </c>
      <c r="J2367" s="2">
        <f t="shared" si="290"/>
        <v>4.3327900698578183</v>
      </c>
      <c r="K2367" s="2">
        <f t="shared" si="292"/>
        <v>4.4219914630901656</v>
      </c>
    </row>
    <row r="2368" spans="1:11" ht="13.5" x14ac:dyDescent="0.25">
      <c r="A2368" s="3">
        <f>TITRES_STAT!B2371</f>
        <v>45453</v>
      </c>
      <c r="B2368" s="6">
        <f>TITRES_STAT!D2371</f>
        <v>4.0472000000000001</v>
      </c>
      <c r="C2368" s="2">
        <f t="shared" si="285"/>
        <v>0</v>
      </c>
      <c r="D2368" s="2">
        <f t="shared" si="286"/>
        <v>4.1462599999999998</v>
      </c>
      <c r="E2368" s="2">
        <f t="shared" si="288"/>
        <v>4.2129100000000008</v>
      </c>
      <c r="F2368" s="2">
        <f t="shared" si="289"/>
        <v>4.3843200000000007</v>
      </c>
      <c r="G2368" s="2">
        <f t="shared" si="291"/>
        <v>4.3778420000000002</v>
      </c>
      <c r="H2368" s="2">
        <f t="shared" si="287"/>
        <v>4.751840499999993</v>
      </c>
      <c r="I2368" s="2">
        <f t="array" ref="I2368">SUMPRODUCT(B2352:B2371, (ROW(B2352:B2371)-ROW(B2352)+1)) / (20*21/2)</f>
        <v>4.1738161904761908</v>
      </c>
      <c r="J2368" s="2">
        <f t="shared" si="290"/>
        <v>4.3055910155856454</v>
      </c>
      <c r="K2368" s="2">
        <f t="shared" si="292"/>
        <v>4.4072937586552579</v>
      </c>
    </row>
    <row r="2369" spans="1:11" ht="13.5" x14ac:dyDescent="0.25">
      <c r="A2369" s="3">
        <f>TITRES_STAT!B2372</f>
        <v>45454</v>
      </c>
      <c r="B2369" s="6">
        <f>TITRES_STAT!D2372</f>
        <v>4.0472000000000001</v>
      </c>
      <c r="C2369" s="2">
        <f t="shared" si="285"/>
        <v>0</v>
      </c>
      <c r="D2369" s="2">
        <f t="shared" si="286"/>
        <v>4.11578</v>
      </c>
      <c r="E2369" s="2">
        <f t="shared" si="288"/>
        <v>4.1967200000000009</v>
      </c>
      <c r="F2369" s="2">
        <f t="shared" si="289"/>
        <v>4.3509900000000012</v>
      </c>
      <c r="G2369" s="2">
        <f t="shared" si="291"/>
        <v>4.3662239999999999</v>
      </c>
      <c r="H2369" s="2">
        <f t="shared" si="287"/>
        <v>4.7445554999999935</v>
      </c>
      <c r="I2369" s="2">
        <f t="array" ref="I2369">SUMPRODUCT(B2353:B2372, (ROW(B2353:B2372)-ROW(B2353)+1)) / (20*21/2)</f>
        <v>4.1502823809523806</v>
      </c>
      <c r="J2369" s="2">
        <f t="shared" si="290"/>
        <v>4.280982347434632</v>
      </c>
      <c r="K2369" s="2">
        <f t="shared" si="292"/>
        <v>4.3931724347864245</v>
      </c>
    </row>
    <row r="2370" spans="1:11" ht="13.5" x14ac:dyDescent="0.25">
      <c r="A2370" s="3">
        <f>TITRES_STAT!B2373</f>
        <v>45455</v>
      </c>
      <c r="B2370" s="6">
        <f>TITRES_STAT!D2373</f>
        <v>3.9234</v>
      </c>
      <c r="C2370" s="2">
        <f t="shared" si="285"/>
        <v>-0.12380000000000013</v>
      </c>
      <c r="D2370" s="2">
        <f t="shared" si="286"/>
        <v>4.0605400000000005</v>
      </c>
      <c r="E2370" s="2">
        <f t="shared" si="288"/>
        <v>4.1681499999999998</v>
      </c>
      <c r="F2370" s="2">
        <f t="shared" si="289"/>
        <v>4.3219450000000013</v>
      </c>
      <c r="G2370" s="2">
        <f t="shared" si="291"/>
        <v>4.3521299999999998</v>
      </c>
      <c r="H2370" s="2">
        <f t="shared" si="287"/>
        <v>4.7366514999999945</v>
      </c>
      <c r="I2370" s="2">
        <f t="array" ref="I2370">SUMPRODUCT(B2354:B2373, (ROW(B2354:B2373)-ROW(B2354)+1)) / (20*21/2)</f>
        <v>4.1195338095238094</v>
      </c>
      <c r="J2370" s="2">
        <f t="shared" si="290"/>
        <v>4.2469268857741911</v>
      </c>
      <c r="K2370" s="2">
        <f t="shared" si="292"/>
        <v>4.3747499863634269</v>
      </c>
    </row>
    <row r="2371" spans="1:11" ht="13.5" x14ac:dyDescent="0.25">
      <c r="A2371" s="3">
        <f>TITRES_STAT!B2374</f>
        <v>45456</v>
      </c>
      <c r="B2371" s="6">
        <f>TITRES_STAT!D2374</f>
        <v>3.9234</v>
      </c>
      <c r="C2371" s="2">
        <f t="shared" si="285"/>
        <v>0</v>
      </c>
      <c r="D2371" s="2">
        <f t="shared" si="286"/>
        <v>3.9976800000000003</v>
      </c>
      <c r="E2371" s="2">
        <f t="shared" si="288"/>
        <v>4.1214899999999997</v>
      </c>
      <c r="F2371" s="2">
        <f t="shared" si="289"/>
        <v>4.2848050000000004</v>
      </c>
      <c r="G2371" s="2">
        <f t="shared" si="291"/>
        <v>4.3380359999999998</v>
      </c>
      <c r="H2371" s="2">
        <f t="shared" si="287"/>
        <v>4.7287474999999946</v>
      </c>
      <c r="I2371" s="2">
        <f t="array" ref="I2371">SUMPRODUCT(B2355:B2374, (ROW(B2355:B2374)-ROW(B2355)+1)) / (20*21/2)</f>
        <v>4.0920504761904759</v>
      </c>
      <c r="J2371" s="2">
        <f t="shared" si="290"/>
        <v>4.2161148014147445</v>
      </c>
      <c r="K2371" s="2">
        <f t="shared" si="292"/>
        <v>4.3570499868981942</v>
      </c>
    </row>
    <row r="2372" spans="1:11" ht="13.5" x14ac:dyDescent="0.25">
      <c r="A2372" s="3">
        <f>TITRES_STAT!B2375</f>
        <v>45457</v>
      </c>
      <c r="B2372" s="6">
        <f>TITRES_STAT!D2375</f>
        <v>4.0377000000000001</v>
      </c>
      <c r="C2372" s="2">
        <f t="shared" ref="C2372:C2435" si="293">B2372-B2371</f>
        <v>0.11430000000000007</v>
      </c>
      <c r="D2372" s="2">
        <f t="shared" si="286"/>
        <v>3.9957800000000008</v>
      </c>
      <c r="E2372" s="2">
        <f t="shared" si="288"/>
        <v>4.0862600000000002</v>
      </c>
      <c r="F2372" s="2">
        <f t="shared" si="289"/>
        <v>4.2557600000000013</v>
      </c>
      <c r="G2372" s="2">
        <f t="shared" si="291"/>
        <v>4.330228</v>
      </c>
      <c r="H2372" s="2">
        <f t="shared" si="287"/>
        <v>4.7214149999999941</v>
      </c>
      <c r="I2372" s="2">
        <f t="array" ref="I2372">SUMPRODUCT(B2356:B2375, (ROW(B2356:B2375)-ROW(B2356)+1)) / (20*21/2)</f>
        <v>4.0668800000000003</v>
      </c>
      <c r="J2372" s="2">
        <f t="shared" si="290"/>
        <v>4.199122915565721</v>
      </c>
      <c r="K2372" s="2">
        <f t="shared" si="292"/>
        <v>4.3445264580002263</v>
      </c>
    </row>
    <row r="2373" spans="1:11" ht="13.5" x14ac:dyDescent="0.25">
      <c r="A2373" s="3">
        <f>TITRES_STAT!B2376</f>
        <v>45461</v>
      </c>
      <c r="B2373" s="6">
        <f>TITRES_STAT!D2376</f>
        <v>3.9329000000000001</v>
      </c>
      <c r="C2373" s="2">
        <f t="shared" si="293"/>
        <v>-0.1048</v>
      </c>
      <c r="D2373" s="2">
        <f t="shared" si="286"/>
        <v>3.9729199999999998</v>
      </c>
      <c r="E2373" s="2">
        <f t="shared" si="288"/>
        <v>4.05959</v>
      </c>
      <c r="F2373" s="2">
        <f t="shared" si="289"/>
        <v>4.2214750000000008</v>
      </c>
      <c r="G2373" s="2">
        <f t="shared" si="291"/>
        <v>4.3201339999999995</v>
      </c>
      <c r="H2373" s="2">
        <f t="shared" si="287"/>
        <v>4.7135584999999942</v>
      </c>
      <c r="I2373" s="2">
        <f t="array" ref="I2373">SUMPRODUCT(B2357:B2376, (ROW(B2357:B2376)-ROW(B2357)+1)) / (20*21/2)</f>
        <v>4.0449295238095235</v>
      </c>
      <c r="J2373" s="2">
        <f t="shared" si="290"/>
        <v>4.1737683521785094</v>
      </c>
      <c r="K2373" s="2">
        <f t="shared" si="292"/>
        <v>4.3283842439610014</v>
      </c>
    </row>
    <row r="2374" spans="1:11" ht="13.5" x14ac:dyDescent="0.25">
      <c r="A2374" s="3">
        <f>TITRES_STAT!B2377</f>
        <v>45462</v>
      </c>
      <c r="B2374" s="6">
        <f>TITRES_STAT!D2377</f>
        <v>3.9329000000000001</v>
      </c>
      <c r="C2374" s="2">
        <f t="shared" si="293"/>
        <v>0</v>
      </c>
      <c r="D2374" s="2">
        <f t="shared" ref="D2374:D2437" si="294">AVERAGE(B2370:B2374)</f>
        <v>3.9500599999999997</v>
      </c>
      <c r="E2374" s="2">
        <f t="shared" si="288"/>
        <v>4.0329199999999998</v>
      </c>
      <c r="F2374" s="2">
        <f t="shared" si="289"/>
        <v>4.1971900000000009</v>
      </c>
      <c r="G2374" s="2">
        <f t="shared" si="291"/>
        <v>4.3130859999999993</v>
      </c>
      <c r="H2374" s="2">
        <f t="shared" si="287"/>
        <v>4.7057019999999952</v>
      </c>
      <c r="I2374" s="2">
        <f t="array" ref="I2374">SUMPRODUCT(B2358:B2377, (ROW(B2358:B2377)-ROW(B2358)+1)) / (20*21/2)</f>
        <v>4.0243419047619042</v>
      </c>
      <c r="J2374" s="2">
        <f t="shared" si="290"/>
        <v>4.1508285091138895</v>
      </c>
      <c r="K2374" s="2">
        <f t="shared" si="292"/>
        <v>4.312875057923315</v>
      </c>
    </row>
    <row r="2375" spans="1:11" ht="13.5" x14ac:dyDescent="0.25">
      <c r="A2375" s="3">
        <f>TITRES_STAT!B2378</f>
        <v>45463</v>
      </c>
      <c r="B2375" s="6">
        <f>TITRES_STAT!D2378</f>
        <v>3.9329000000000001</v>
      </c>
      <c r="C2375" s="2">
        <f t="shared" si="293"/>
        <v>0</v>
      </c>
      <c r="D2375" s="2">
        <f t="shared" si="294"/>
        <v>3.9519599999999997</v>
      </c>
      <c r="E2375" s="2">
        <f t="shared" si="288"/>
        <v>4.0062500000000014</v>
      </c>
      <c r="F2375" s="2">
        <f t="shared" si="289"/>
        <v>4.1633800000000019</v>
      </c>
      <c r="G2375" s="2">
        <f t="shared" si="291"/>
        <v>4.3060379999999991</v>
      </c>
      <c r="H2375" s="2">
        <f t="shared" si="287"/>
        <v>4.699178499999995</v>
      </c>
      <c r="I2375" s="2">
        <f t="array" ref="I2375">SUMPRODUCT(B2359:B2378, (ROW(B2359:B2378)-ROW(B2359)+1)) / (20*21/2)</f>
        <v>4.007878571428571</v>
      </c>
      <c r="J2375" s="2">
        <f t="shared" si="290"/>
        <v>4.1300734130078043</v>
      </c>
      <c r="K2375" s="2">
        <f t="shared" si="292"/>
        <v>4.2979740752596554</v>
      </c>
    </row>
    <row r="2376" spans="1:11" ht="13.5" x14ac:dyDescent="0.25">
      <c r="A2376" s="3">
        <f>TITRES_STAT!B2379</f>
        <v>45464</v>
      </c>
      <c r="B2376" s="6">
        <f>TITRES_STAT!D2379</f>
        <v>3.9329000000000001</v>
      </c>
      <c r="C2376" s="2">
        <f t="shared" si="293"/>
        <v>0</v>
      </c>
      <c r="D2376" s="2">
        <f t="shared" si="294"/>
        <v>3.9538600000000002</v>
      </c>
      <c r="E2376" s="2">
        <f t="shared" si="288"/>
        <v>3.9757699999999998</v>
      </c>
      <c r="F2376" s="2">
        <f t="shared" si="289"/>
        <v>4.1395700000000017</v>
      </c>
      <c r="G2376" s="2">
        <f t="shared" si="291"/>
        <v>4.2970859999999993</v>
      </c>
      <c r="H2376" s="2">
        <f t="shared" si="287"/>
        <v>4.6926549999999949</v>
      </c>
      <c r="I2376" s="2">
        <f t="array" ref="I2376">SUMPRODUCT(B2360:B2379, (ROW(B2360:B2379)-ROW(B2360)+1)) / (20*21/2)</f>
        <v>3.9936371428571431</v>
      </c>
      <c r="J2376" s="2">
        <f t="shared" si="290"/>
        <v>4.1112949927213469</v>
      </c>
      <c r="K2376" s="2">
        <f t="shared" si="292"/>
        <v>4.2836574448573161</v>
      </c>
    </row>
    <row r="2377" spans="1:11" ht="13.5" x14ac:dyDescent="0.25">
      <c r="A2377" s="3">
        <f>TITRES_STAT!B2380</f>
        <v>45467</v>
      </c>
      <c r="B2377" s="6">
        <f>TITRES_STAT!D2380</f>
        <v>3.9234</v>
      </c>
      <c r="C2377" s="2">
        <f t="shared" si="293"/>
        <v>-9.5000000000000639E-3</v>
      </c>
      <c r="D2377" s="2">
        <f t="shared" si="294"/>
        <v>3.931</v>
      </c>
      <c r="E2377" s="2">
        <f t="shared" si="288"/>
        <v>3.9633900000000004</v>
      </c>
      <c r="F2377" s="2">
        <f t="shared" si="289"/>
        <v>4.1057650000000017</v>
      </c>
      <c r="G2377" s="2">
        <f t="shared" si="291"/>
        <v>4.2869919999999988</v>
      </c>
      <c r="H2377" s="2">
        <f t="shared" si="287"/>
        <v>4.6860839999999948</v>
      </c>
      <c r="I2377" s="2">
        <f t="array" ref="I2377">SUMPRODUCT(B2361:B2380, (ROW(B2361:B2380)-ROW(B2361)+1)) / (20*21/2)</f>
        <v>3.9643871428571429</v>
      </c>
      <c r="J2377" s="2">
        <f t="shared" si="290"/>
        <v>4.0934002315097899</v>
      </c>
      <c r="K2377" s="2">
        <f t="shared" si="292"/>
        <v>4.2695297019217344</v>
      </c>
    </row>
    <row r="2378" spans="1:11" ht="13.5" x14ac:dyDescent="0.25">
      <c r="A2378" s="3">
        <f>TITRES_STAT!B2381</f>
        <v>45468</v>
      </c>
      <c r="B2378" s="6">
        <f>TITRES_STAT!D2381</f>
        <v>3.9329000000000001</v>
      </c>
      <c r="C2378" s="2">
        <f t="shared" si="293"/>
        <v>9.5000000000000639E-3</v>
      </c>
      <c r="D2378" s="2">
        <f t="shared" si="294"/>
        <v>3.931</v>
      </c>
      <c r="E2378" s="2">
        <f t="shared" si="288"/>
        <v>3.9519599999999997</v>
      </c>
      <c r="F2378" s="2">
        <f t="shared" si="289"/>
        <v>4.082435000000002</v>
      </c>
      <c r="G2378" s="2">
        <f t="shared" si="291"/>
        <v>4.2770879999999982</v>
      </c>
      <c r="H2378" s="2">
        <f t="shared" ref="H2378:H2441" si="295">AVERAGE(B2179:B2378)</f>
        <v>4.6811319999999954</v>
      </c>
      <c r="I2378" s="2">
        <f t="array" ref="I2378">SUMPRODUCT(B2362:B2381, (ROW(B2362:B2381)-ROW(B2362)+1)) / (20*21/2)</f>
        <v>3.9526876190476186</v>
      </c>
      <c r="J2378" s="2">
        <f t="shared" si="290"/>
        <v>4.0781144951755239</v>
      </c>
      <c r="K2378" s="2">
        <f t="shared" si="292"/>
        <v>4.2563285371404902</v>
      </c>
    </row>
    <row r="2379" spans="1:11" ht="13.5" x14ac:dyDescent="0.25">
      <c r="A2379" s="3">
        <f>TITRES_STAT!B2382</f>
        <v>45469</v>
      </c>
      <c r="B2379" s="6">
        <f>TITRES_STAT!D2382</f>
        <v>3.9329000000000001</v>
      </c>
      <c r="C2379" s="2">
        <f t="shared" si="293"/>
        <v>0</v>
      </c>
      <c r="D2379" s="2">
        <f t="shared" si="294"/>
        <v>3.931</v>
      </c>
      <c r="E2379" s="2">
        <f t="shared" si="288"/>
        <v>3.9405299999999999</v>
      </c>
      <c r="F2379" s="2">
        <f t="shared" si="289"/>
        <v>4.0686250000000017</v>
      </c>
      <c r="G2379" s="2">
        <f t="shared" si="291"/>
        <v>4.2709919999999979</v>
      </c>
      <c r="H2379" s="2">
        <f t="shared" si="295"/>
        <v>4.6747039999999958</v>
      </c>
      <c r="I2379" s="2">
        <f t="array" ref="I2379">SUMPRODUCT(B2363:B2382, (ROW(B2363:B2382)-ROW(B2363)+1)) / (20*21/2)</f>
        <v>3.9540957142857143</v>
      </c>
      <c r="J2379" s="2">
        <f t="shared" si="290"/>
        <v>4.0642845432540451</v>
      </c>
      <c r="K2379" s="2">
        <f t="shared" si="292"/>
        <v>4.2436450650957651</v>
      </c>
    </row>
    <row r="2380" spans="1:11" ht="13.5" x14ac:dyDescent="0.25">
      <c r="A2380" s="3">
        <f>TITRES_STAT!B2383</f>
        <v>45470</v>
      </c>
      <c r="B2380" s="6">
        <f>TITRES_STAT!D2383</f>
        <v>3.7614999999999998</v>
      </c>
      <c r="C2380" s="2">
        <f t="shared" si="293"/>
        <v>-0.17140000000000022</v>
      </c>
      <c r="D2380" s="2">
        <f t="shared" si="294"/>
        <v>3.8967200000000006</v>
      </c>
      <c r="E2380" s="2">
        <f t="shared" ref="E2380:E2443" si="296">AVERAGE(B2371:B2380)</f>
        <v>3.9243399999999995</v>
      </c>
      <c r="F2380" s="2">
        <f t="shared" si="289"/>
        <v>4.0462450000000008</v>
      </c>
      <c r="G2380" s="2">
        <f t="shared" si="291"/>
        <v>4.2650879999999987</v>
      </c>
      <c r="H2380" s="2">
        <f t="shared" si="295"/>
        <v>4.6674189999999962</v>
      </c>
      <c r="I2380" s="2">
        <f t="array" ref="I2380">SUMPRODUCT(B2364:B2383, (ROW(B2364:B2383)-ROW(B2364)+1)) / (20*21/2)</f>
        <v>3.9571814285714293</v>
      </c>
      <c r="J2380" s="2">
        <f t="shared" si="290"/>
        <v>4.0354479200869928</v>
      </c>
      <c r="K2380" s="2">
        <f t="shared" si="292"/>
        <v>4.2247374154841664</v>
      </c>
    </row>
    <row r="2381" spans="1:11" ht="13.5" x14ac:dyDescent="0.25">
      <c r="A2381" s="3">
        <f>TITRES_STAT!B2384</f>
        <v>45471</v>
      </c>
      <c r="B2381" s="6">
        <f>TITRES_STAT!D2384</f>
        <v>3.9234</v>
      </c>
      <c r="C2381" s="2">
        <f t="shared" si="293"/>
        <v>0.16190000000000015</v>
      </c>
      <c r="D2381" s="2">
        <f t="shared" si="294"/>
        <v>3.8948200000000002</v>
      </c>
      <c r="E2381" s="2">
        <f t="shared" si="296"/>
        <v>3.9243399999999999</v>
      </c>
      <c r="F2381" s="2">
        <f t="shared" si="289"/>
        <v>4.0229150000000011</v>
      </c>
      <c r="G2381" s="2">
        <f t="shared" si="291"/>
        <v>4.2588019999999984</v>
      </c>
      <c r="H2381" s="2">
        <f t="shared" si="295"/>
        <v>4.6624669999999959</v>
      </c>
      <c r="I2381" s="2">
        <f t="array" ref="I2381">SUMPRODUCT(B2365:B2384, (ROW(B2365:B2384)-ROW(B2365)+1)) / (20*21/2)</f>
        <v>3.9438000000000004</v>
      </c>
      <c r="J2381" s="2">
        <f t="shared" si="290"/>
        <v>4.0247766896025174</v>
      </c>
      <c r="K2381" s="2">
        <f t="shared" si="292"/>
        <v>4.2129202619357677</v>
      </c>
    </row>
    <row r="2382" spans="1:11" ht="13.5" x14ac:dyDescent="0.25">
      <c r="A2382" s="3">
        <f>TITRES_STAT!B2385</f>
        <v>45474</v>
      </c>
      <c r="B2382" s="6">
        <f>TITRES_STAT!D2385</f>
        <v>4.0377000000000001</v>
      </c>
      <c r="C2382" s="2">
        <f t="shared" si="293"/>
        <v>0.11430000000000007</v>
      </c>
      <c r="D2382" s="2">
        <f t="shared" si="294"/>
        <v>3.9176799999999998</v>
      </c>
      <c r="E2382" s="2">
        <f t="shared" si="296"/>
        <v>3.9243399999999999</v>
      </c>
      <c r="F2382" s="2">
        <f t="shared" si="289"/>
        <v>4.005300000000001</v>
      </c>
      <c r="G2382" s="2">
        <f t="shared" si="291"/>
        <v>4.2509939999999986</v>
      </c>
      <c r="H2382" s="2">
        <f t="shared" si="295"/>
        <v>4.658086499999996</v>
      </c>
      <c r="I2382" s="2">
        <f t="array" ref="I2382">SUMPRODUCT(B2366:B2385, (ROW(B2366:B2385)-ROW(B2366)+1)) / (20*21/2)</f>
        <v>3.9483847619047614</v>
      </c>
      <c r="J2382" s="2">
        <f t="shared" si="290"/>
        <v>4.0260074810689446</v>
      </c>
      <c r="K2382" s="2">
        <f t="shared" si="292"/>
        <v>4.2060488791147579</v>
      </c>
    </row>
    <row r="2383" spans="1:11" ht="13.5" x14ac:dyDescent="0.25">
      <c r="A2383" s="3">
        <f>TITRES_STAT!B2386</f>
        <v>45475</v>
      </c>
      <c r="B2383" s="6">
        <f>TITRES_STAT!D2386</f>
        <v>4.0377000000000001</v>
      </c>
      <c r="C2383" s="2">
        <f t="shared" si="293"/>
        <v>0</v>
      </c>
      <c r="D2383" s="2">
        <f t="shared" si="294"/>
        <v>3.9386400000000004</v>
      </c>
      <c r="E2383" s="2">
        <f t="shared" si="296"/>
        <v>3.9348200000000007</v>
      </c>
      <c r="F2383" s="2">
        <f t="shared" si="289"/>
        <v>3.997205000000001</v>
      </c>
      <c r="G2383" s="2">
        <f t="shared" si="291"/>
        <v>4.2469939999999982</v>
      </c>
      <c r="H2383" s="2">
        <f t="shared" si="295"/>
        <v>4.6532774999999962</v>
      </c>
      <c r="I2383" s="2">
        <f t="array" ref="I2383">SUMPRODUCT(B2367:B2386, (ROW(B2367:B2386)-ROW(B2367)+1)) / (20*21/2)</f>
        <v>3.9510619047619047</v>
      </c>
      <c r="J2383" s="2">
        <f t="shared" si="290"/>
        <v>4.0271210543004736</v>
      </c>
      <c r="K2383" s="2">
        <f t="shared" si="292"/>
        <v>4.1994469622867285</v>
      </c>
    </row>
    <row r="2384" spans="1:11" ht="13.5" x14ac:dyDescent="0.25">
      <c r="A2384" s="3">
        <f>TITRES_STAT!B2387</f>
        <v>45476</v>
      </c>
      <c r="B2384" s="6">
        <f>TITRES_STAT!D2387</f>
        <v>3.8567</v>
      </c>
      <c r="C2384" s="2">
        <f t="shared" si="293"/>
        <v>-0.18100000000000005</v>
      </c>
      <c r="D2384" s="2">
        <f t="shared" si="294"/>
        <v>3.9234</v>
      </c>
      <c r="E2384" s="2">
        <f t="shared" si="296"/>
        <v>3.9272000000000005</v>
      </c>
      <c r="F2384" s="2">
        <f t="shared" si="289"/>
        <v>3.9800600000000008</v>
      </c>
      <c r="G2384" s="2">
        <f t="shared" si="291"/>
        <v>4.2384219999999981</v>
      </c>
      <c r="H2384" s="2">
        <f t="shared" si="295"/>
        <v>4.6475634999999968</v>
      </c>
      <c r="I2384" s="2">
        <f t="array" ref="I2384">SUMPRODUCT(B2368:B2387, (ROW(B2368:B2387)-ROW(B2368)+1)) / (20*21/2)</f>
        <v>3.9585014285714282</v>
      </c>
      <c r="J2384" s="2">
        <f t="shared" si="290"/>
        <v>4.0108904777004284</v>
      </c>
      <c r="K2384" s="2">
        <f t="shared" si="292"/>
        <v>4.1860059049421512</v>
      </c>
    </row>
    <row r="2385" spans="1:11" ht="13.5" x14ac:dyDescent="0.25">
      <c r="A2385" s="3">
        <f>TITRES_STAT!B2388</f>
        <v>45477</v>
      </c>
      <c r="B2385" s="6">
        <f>TITRES_STAT!D2388</f>
        <v>4.0282</v>
      </c>
      <c r="C2385" s="2">
        <f t="shared" si="293"/>
        <v>0.17149999999999999</v>
      </c>
      <c r="D2385" s="2">
        <f t="shared" si="294"/>
        <v>3.9767399999999995</v>
      </c>
      <c r="E2385" s="2">
        <f t="shared" si="296"/>
        <v>3.9367299999999998</v>
      </c>
      <c r="F2385" s="2">
        <f t="shared" si="289"/>
        <v>3.9714900000000015</v>
      </c>
      <c r="G2385" s="2">
        <f t="shared" si="291"/>
        <v>4.2342319999999987</v>
      </c>
      <c r="H2385" s="2">
        <f t="shared" si="295"/>
        <v>4.6427069999999961</v>
      </c>
      <c r="I2385" s="2">
        <f t="array" ref="I2385">SUMPRODUCT(B2369:B2388, (ROW(B2369:B2388)-ROW(B2369)+1)) / (20*21/2)</f>
        <v>3.9659861904761908</v>
      </c>
      <c r="J2385" s="2">
        <f t="shared" si="290"/>
        <v>4.0125390036337212</v>
      </c>
      <c r="K2385" s="2">
        <f t="shared" si="292"/>
        <v>4.1798174380816748</v>
      </c>
    </row>
    <row r="2386" spans="1:11" ht="13.5" x14ac:dyDescent="0.25">
      <c r="A2386" s="3">
        <f>TITRES_STAT!B2389</f>
        <v>45478</v>
      </c>
      <c r="B2386" s="6">
        <f>TITRES_STAT!D2389</f>
        <v>3.9996</v>
      </c>
      <c r="C2386" s="2">
        <f t="shared" si="293"/>
        <v>-2.8599999999999959E-2</v>
      </c>
      <c r="D2386" s="2">
        <f t="shared" si="294"/>
        <v>3.9919800000000003</v>
      </c>
      <c r="E2386" s="2">
        <f t="shared" si="296"/>
        <v>3.9434000000000005</v>
      </c>
      <c r="F2386" s="2">
        <f t="shared" si="289"/>
        <v>3.9595850000000006</v>
      </c>
      <c r="G2386" s="2">
        <f t="shared" si="291"/>
        <v>4.2323279999999981</v>
      </c>
      <c r="H2386" s="2">
        <f t="shared" si="295"/>
        <v>4.6371839999999969</v>
      </c>
      <c r="I2386" s="2">
        <f t="array" ref="I2386">SUMPRODUCT(B2370:B2389, (ROW(B2370:B2389)-ROW(B2370)+1)) / (20*21/2)</f>
        <v>3.9735161904761909</v>
      </c>
      <c r="J2386" s="2">
        <f t="shared" si="290"/>
        <v>4.0113067175733663</v>
      </c>
      <c r="K2386" s="2">
        <f t="shared" si="292"/>
        <v>4.1727500875686676</v>
      </c>
    </row>
    <row r="2387" spans="1:11" ht="13.5" x14ac:dyDescent="0.25">
      <c r="A2387" s="3">
        <f>TITRES_STAT!B2390</f>
        <v>45481</v>
      </c>
      <c r="B2387" s="6">
        <f>TITRES_STAT!D2390</f>
        <v>4.0377000000000001</v>
      </c>
      <c r="C2387" s="2">
        <f t="shared" si="293"/>
        <v>3.8100000000000023E-2</v>
      </c>
      <c r="D2387" s="2">
        <f t="shared" si="294"/>
        <v>3.9919800000000003</v>
      </c>
      <c r="E2387" s="2">
        <f t="shared" si="296"/>
        <v>3.9548300000000003</v>
      </c>
      <c r="F2387" s="2">
        <f t="shared" si="289"/>
        <v>3.9591100000000004</v>
      </c>
      <c r="G2387" s="2">
        <f t="shared" si="291"/>
        <v>4.2309959999999984</v>
      </c>
      <c r="H2387" s="2">
        <f t="shared" si="295"/>
        <v>4.6318514999999962</v>
      </c>
      <c r="I2387" s="2">
        <f t="array" ref="I2387">SUMPRODUCT(B2371:B2390, (ROW(B2371:B2390)-ROW(B2371)+1)) / (20*21/2)</f>
        <v>3.9810914285714287</v>
      </c>
      <c r="J2387" s="2">
        <f t="shared" si="290"/>
        <v>4.0138203635187599</v>
      </c>
      <c r="K2387" s="2">
        <f t="shared" si="292"/>
        <v>4.1674540057032301</v>
      </c>
    </row>
    <row r="2388" spans="1:11" ht="13.5" x14ac:dyDescent="0.25">
      <c r="A2388" s="3">
        <f>TITRES_STAT!B2391</f>
        <v>45482</v>
      </c>
      <c r="B2388" s="6">
        <f>TITRES_STAT!D2391</f>
        <v>4.0377000000000001</v>
      </c>
      <c r="C2388" s="2">
        <f t="shared" si="293"/>
        <v>0</v>
      </c>
      <c r="D2388" s="2">
        <f t="shared" si="294"/>
        <v>3.9919800000000003</v>
      </c>
      <c r="E2388" s="2">
        <f t="shared" si="296"/>
        <v>3.9653100000000001</v>
      </c>
      <c r="F2388" s="2">
        <f t="shared" ref="F2388:F2451" si="297">AVERAGE(B2369:B2388)</f>
        <v>3.9586350000000001</v>
      </c>
      <c r="G2388" s="2">
        <f t="shared" si="291"/>
        <v>4.2260439999999981</v>
      </c>
      <c r="H2388" s="2">
        <f t="shared" si="295"/>
        <v>4.6265189999999965</v>
      </c>
      <c r="I2388" s="2">
        <f t="array" ref="I2388">SUMPRODUCT(B2372:B2391, (ROW(B2372:B2391)-ROW(B2372)+1)) / (20*21/2)</f>
        <v>3.9881223809523818</v>
      </c>
      <c r="J2388" s="2">
        <f t="shared" si="290"/>
        <v>4.0160946146122116</v>
      </c>
      <c r="K2388" s="2">
        <f t="shared" si="292"/>
        <v>4.1623656133227112</v>
      </c>
    </row>
    <row r="2389" spans="1:11" ht="13.5" x14ac:dyDescent="0.25">
      <c r="A2389" s="3">
        <f>TITRES_STAT!B2392</f>
        <v>45483</v>
      </c>
      <c r="B2389" s="6">
        <f>TITRES_STAT!D2392</f>
        <v>4.0377000000000001</v>
      </c>
      <c r="C2389" s="2">
        <f t="shared" si="293"/>
        <v>0</v>
      </c>
      <c r="D2389" s="2">
        <f t="shared" si="294"/>
        <v>4.0281800000000008</v>
      </c>
      <c r="E2389" s="2">
        <f t="shared" si="296"/>
        <v>3.9757900000000008</v>
      </c>
      <c r="F2389" s="2">
        <f t="shared" si="297"/>
        <v>3.9581600000000003</v>
      </c>
      <c r="G2389" s="2">
        <f t="shared" si="291"/>
        <v>4.221473999999998</v>
      </c>
      <c r="H2389" s="2">
        <f t="shared" si="295"/>
        <v>4.6211864999999959</v>
      </c>
      <c r="I2389" s="2">
        <f t="array" ref="I2389">SUMPRODUCT(B2373:B2392, (ROW(B2373:B2392)-ROW(B2373)+1)) / (20*21/2)</f>
        <v>3.9946090476190474</v>
      </c>
      <c r="J2389" s="2">
        <f t="shared" ref="J2389:J2452" si="298">$J$4*B2389+J2388*(1-$J$4)</f>
        <v>4.0181522703634291</v>
      </c>
      <c r="K2389" s="2">
        <f t="shared" si="292"/>
        <v>4.1574767657414284</v>
      </c>
    </row>
    <row r="2390" spans="1:11" ht="13.5" x14ac:dyDescent="0.25">
      <c r="A2390" s="3">
        <f>TITRES_STAT!B2393</f>
        <v>45484</v>
      </c>
      <c r="B2390" s="6">
        <f>TITRES_STAT!D2393</f>
        <v>4.0377000000000001</v>
      </c>
      <c r="C2390" s="2">
        <f t="shared" si="293"/>
        <v>0</v>
      </c>
      <c r="D2390" s="2">
        <f t="shared" si="294"/>
        <v>4.0300799999999999</v>
      </c>
      <c r="E2390" s="2">
        <f t="shared" si="296"/>
        <v>4.0034100000000006</v>
      </c>
      <c r="F2390" s="2">
        <f t="shared" si="297"/>
        <v>3.9638750000000003</v>
      </c>
      <c r="G2390" s="2">
        <f t="shared" si="291"/>
        <v>4.2203319999999982</v>
      </c>
      <c r="H2390" s="2">
        <f t="shared" si="295"/>
        <v>4.6159014999999961</v>
      </c>
      <c r="I2390" s="2">
        <f t="array" ref="I2390">SUMPRODUCT(B2374:B2393, (ROW(B2374:B2393)-ROW(B2374)+1)) / (20*21/2)</f>
        <v>4.0010957142857144</v>
      </c>
      <c r="J2390" s="2">
        <f t="shared" si="298"/>
        <v>4.020013958900245</v>
      </c>
      <c r="K2390" s="2">
        <f t="shared" si="292"/>
        <v>4.1527796376731372</v>
      </c>
    </row>
    <row r="2391" spans="1:11" ht="13.5" x14ac:dyDescent="0.25">
      <c r="A2391" s="3">
        <f>TITRES_STAT!B2394</f>
        <v>45485</v>
      </c>
      <c r="B2391" s="6">
        <f>TITRES_STAT!D2394</f>
        <v>4.0377000000000001</v>
      </c>
      <c r="C2391" s="2">
        <f t="shared" si="293"/>
        <v>0</v>
      </c>
      <c r="D2391" s="2">
        <f t="shared" si="294"/>
        <v>4.0377000000000001</v>
      </c>
      <c r="E2391" s="2">
        <f t="shared" si="296"/>
        <v>4.0148400000000004</v>
      </c>
      <c r="F2391" s="2">
        <f t="shared" si="297"/>
        <v>3.9695900000000002</v>
      </c>
      <c r="G2391" s="2">
        <f t="shared" si="291"/>
        <v>4.2155699999999987</v>
      </c>
      <c r="H2391" s="2">
        <f t="shared" si="295"/>
        <v>4.6106164999999955</v>
      </c>
      <c r="I2391" s="2">
        <f t="array" ref="I2391">SUMPRODUCT(B2375:B2394, (ROW(B2375:B2394)-ROW(B2375)+1)) / (20*21/2)</f>
        <v>3.9898452380952385</v>
      </c>
      <c r="J2391" s="2">
        <f t="shared" si="298"/>
        <v>4.0216983437668885</v>
      </c>
      <c r="K2391" s="2">
        <f t="shared" si="292"/>
        <v>4.1482667107055633</v>
      </c>
    </row>
    <row r="2392" spans="1:11" ht="13.5" x14ac:dyDescent="0.25">
      <c r="A2392" s="3">
        <f>TITRES_STAT!B2395</f>
        <v>45488</v>
      </c>
      <c r="B2392" s="6">
        <f>TITRES_STAT!D2395</f>
        <v>4.0377000000000001</v>
      </c>
      <c r="C2392" s="2">
        <f t="shared" si="293"/>
        <v>0</v>
      </c>
      <c r="D2392" s="2">
        <f t="shared" si="294"/>
        <v>4.0377000000000001</v>
      </c>
      <c r="E2392" s="2">
        <f t="shared" si="296"/>
        <v>4.0148400000000004</v>
      </c>
      <c r="F2392" s="2">
        <f t="shared" si="297"/>
        <v>3.9695900000000002</v>
      </c>
      <c r="G2392" s="2">
        <f t="shared" si="291"/>
        <v>4.2106179999999993</v>
      </c>
      <c r="H2392" s="2">
        <f t="shared" si="295"/>
        <v>4.6053789999999957</v>
      </c>
      <c r="I2392" s="2">
        <f t="array" ref="I2392">SUMPRODUCT(B2376:B2395, (ROW(B2376:B2395)-ROW(B2376)+1)) / (20*21/2)</f>
        <v>3.9789576190476184</v>
      </c>
      <c r="J2392" s="2">
        <f t="shared" si="298"/>
        <v>4.023222311027185</v>
      </c>
      <c r="K2392" s="2">
        <f t="shared" si="292"/>
        <v>4.1439307612661294</v>
      </c>
    </row>
    <row r="2393" spans="1:11" ht="13.5" x14ac:dyDescent="0.25">
      <c r="A2393" s="3">
        <f>TITRES_STAT!B2396</f>
        <v>45489</v>
      </c>
      <c r="B2393" s="6">
        <f>TITRES_STAT!D2396</f>
        <v>4.0377000000000001</v>
      </c>
      <c r="C2393" s="2">
        <f t="shared" si="293"/>
        <v>0</v>
      </c>
      <c r="D2393" s="2">
        <f t="shared" si="294"/>
        <v>4.0377000000000001</v>
      </c>
      <c r="E2393" s="2">
        <f t="shared" si="296"/>
        <v>4.0148400000000004</v>
      </c>
      <c r="F2393" s="2">
        <f t="shared" si="297"/>
        <v>3.9748300000000008</v>
      </c>
      <c r="G2393" s="2">
        <f t="shared" si="291"/>
        <v>4.2028099999999986</v>
      </c>
      <c r="H2393" s="2">
        <f t="shared" si="295"/>
        <v>4.6001889999999968</v>
      </c>
      <c r="I2393" s="2">
        <f t="array" ref="I2393">SUMPRODUCT(B2377:B2396, (ROW(B2377:B2396)-ROW(B2377)+1)) / (20*21/2)</f>
        <v>3.9684328571428571</v>
      </c>
      <c r="J2393" s="2">
        <f t="shared" si="298"/>
        <v>4.0246011385484053</v>
      </c>
      <c r="K2393" s="2">
        <f t="shared" si="292"/>
        <v>4.1397648490596142</v>
      </c>
    </row>
    <row r="2394" spans="1:11" ht="13.5" x14ac:dyDescent="0.25">
      <c r="A2394" s="3">
        <f>TITRES_STAT!B2397</f>
        <v>45490</v>
      </c>
      <c r="B2394" s="6">
        <f>TITRES_STAT!D2397</f>
        <v>3.8567</v>
      </c>
      <c r="C2394" s="2">
        <f t="shared" si="293"/>
        <v>-0.18100000000000005</v>
      </c>
      <c r="D2394" s="2">
        <f t="shared" si="294"/>
        <v>4.0015000000000001</v>
      </c>
      <c r="E2394" s="2">
        <f t="shared" si="296"/>
        <v>4.0148400000000013</v>
      </c>
      <c r="F2394" s="2">
        <f t="shared" si="297"/>
        <v>3.9710200000000007</v>
      </c>
      <c r="G2394" s="2">
        <f t="shared" si="291"/>
        <v>4.1875719999999994</v>
      </c>
      <c r="H2394" s="2">
        <f t="shared" si="295"/>
        <v>4.5945704999999961</v>
      </c>
      <c r="I2394" s="2">
        <f t="array" ref="I2394">SUMPRODUCT(B2378:B2397, (ROW(B2378:B2397)-ROW(B2378)+1)) / (20*21/2)</f>
        <v>3.9582709523809525</v>
      </c>
      <c r="J2394" s="2">
        <f t="shared" si="298"/>
        <v>4.0086105539247479</v>
      </c>
      <c r="K2394" s="2">
        <f t="shared" si="292"/>
        <v>4.1286642667435514</v>
      </c>
    </row>
    <row r="2395" spans="1:11" ht="13.5" x14ac:dyDescent="0.25">
      <c r="A2395" s="3">
        <f>TITRES_STAT!B2398</f>
        <v>45491</v>
      </c>
      <c r="B2395" s="6">
        <f>TITRES_STAT!D2398</f>
        <v>3.8567</v>
      </c>
      <c r="C2395" s="2">
        <f t="shared" si="293"/>
        <v>0</v>
      </c>
      <c r="D2395" s="2">
        <f t="shared" si="294"/>
        <v>3.9653</v>
      </c>
      <c r="E2395" s="2">
        <f t="shared" si="296"/>
        <v>3.99769</v>
      </c>
      <c r="F2395" s="2">
        <f t="shared" si="297"/>
        <v>3.9672100000000006</v>
      </c>
      <c r="G2395" s="2">
        <f t="shared" si="291"/>
        <v>4.176143999999999</v>
      </c>
      <c r="H2395" s="2">
        <f t="shared" si="295"/>
        <v>4.5889519999999973</v>
      </c>
      <c r="I2395" s="2">
        <f t="array" ref="I2395">SUMPRODUCT(B2379:B2398, (ROW(B2379:B2398)-ROW(B2379)+1)) / (20*21/2)</f>
        <v>3.9484266666666663</v>
      </c>
      <c r="J2395" s="2">
        <f t="shared" si="298"/>
        <v>3.9941428821223908</v>
      </c>
      <c r="K2395" s="2">
        <f t="shared" si="292"/>
        <v>4.117999001381059</v>
      </c>
    </row>
    <row r="2396" spans="1:11" ht="13.5" x14ac:dyDescent="0.25">
      <c r="A2396" s="3">
        <f>TITRES_STAT!B2399</f>
        <v>45492</v>
      </c>
      <c r="B2396" s="6">
        <f>TITRES_STAT!D2399</f>
        <v>3.8567</v>
      </c>
      <c r="C2396" s="2">
        <f t="shared" si="293"/>
        <v>0</v>
      </c>
      <c r="D2396" s="2">
        <f t="shared" si="294"/>
        <v>3.9290999999999996</v>
      </c>
      <c r="E2396" s="2">
        <f t="shared" si="296"/>
        <v>3.9834000000000005</v>
      </c>
      <c r="F2396" s="2">
        <f t="shared" si="297"/>
        <v>3.9634000000000009</v>
      </c>
      <c r="G2396" s="2">
        <f t="shared" si="291"/>
        <v>4.1609059999999989</v>
      </c>
      <c r="H2396" s="2">
        <f t="shared" si="295"/>
        <v>4.5833334999999975</v>
      </c>
      <c r="I2396" s="2">
        <f t="array" ref="I2396">SUMPRODUCT(B2380:B2399, (ROW(B2380:B2399)-ROW(B2380)+1)) / (20*21/2)</f>
        <v>3.9389452380952381</v>
      </c>
      <c r="J2396" s="2">
        <f t="shared" si="298"/>
        <v>3.98105308382502</v>
      </c>
      <c r="K2396" s="2">
        <f t="shared" si="292"/>
        <v>4.1077519817190566</v>
      </c>
    </row>
    <row r="2397" spans="1:11" ht="13.5" x14ac:dyDescent="0.25">
      <c r="A2397" s="3">
        <f>TITRES_STAT!B2400</f>
        <v>45495</v>
      </c>
      <c r="B2397" s="6">
        <f>TITRES_STAT!D2400</f>
        <v>3.8567</v>
      </c>
      <c r="C2397" s="2">
        <f t="shared" si="293"/>
        <v>0</v>
      </c>
      <c r="D2397" s="2">
        <f t="shared" si="294"/>
        <v>3.8929</v>
      </c>
      <c r="E2397" s="2">
        <f t="shared" si="296"/>
        <v>3.9653000000000005</v>
      </c>
      <c r="F2397" s="2">
        <f t="shared" si="297"/>
        <v>3.9600650000000011</v>
      </c>
      <c r="G2397" s="2">
        <f t="shared" si="291"/>
        <v>4.1437639999999991</v>
      </c>
      <c r="H2397" s="2">
        <f t="shared" si="295"/>
        <v>4.5777149999999986</v>
      </c>
      <c r="I2397" s="2">
        <f t="array" ref="I2397">SUMPRODUCT(B2381:B2400, (ROW(B2381:B2400)-ROW(B2381)+1)) / (20*21/2)</f>
        <v>3.9298266666666666</v>
      </c>
      <c r="J2397" s="2">
        <f t="shared" si="298"/>
        <v>3.9692099329845418</v>
      </c>
      <c r="K2397" s="2">
        <f t="shared" si="292"/>
        <v>4.0979068059653683</v>
      </c>
    </row>
    <row r="2398" spans="1:11" ht="13.5" x14ac:dyDescent="0.25">
      <c r="A2398" s="3">
        <f>TITRES_STAT!B2401</f>
        <v>45496</v>
      </c>
      <c r="B2398" s="6">
        <f>TITRES_STAT!D2401</f>
        <v>3.8567</v>
      </c>
      <c r="C2398" s="2">
        <f t="shared" si="293"/>
        <v>0</v>
      </c>
      <c r="D2398" s="2">
        <f t="shared" si="294"/>
        <v>3.8567</v>
      </c>
      <c r="E2398" s="2">
        <f t="shared" si="296"/>
        <v>3.9472000000000009</v>
      </c>
      <c r="F2398" s="2">
        <f t="shared" si="297"/>
        <v>3.956255000000001</v>
      </c>
      <c r="G2398" s="2">
        <f t="shared" si="291"/>
        <v>4.1266219999999993</v>
      </c>
      <c r="H2398" s="2">
        <f t="shared" si="295"/>
        <v>4.5715249999999985</v>
      </c>
      <c r="I2398" s="2">
        <f t="array" ref="I2398">SUMPRODUCT(B2382:B2401, (ROW(B2382:B2401)-ROW(B2382)+1)) / (20*21/2)</f>
        <v>3.9365880952380952</v>
      </c>
      <c r="J2398" s="2">
        <f t="shared" si="298"/>
        <v>3.9584947012717282</v>
      </c>
      <c r="K2398" s="2">
        <f t="shared" si="292"/>
        <v>4.088447715535354</v>
      </c>
    </row>
    <row r="2399" spans="1:11" ht="13.5" x14ac:dyDescent="0.25">
      <c r="A2399" s="3">
        <f>TITRES_STAT!B2402</f>
        <v>45497</v>
      </c>
      <c r="B2399" s="6">
        <f>TITRES_STAT!D2402</f>
        <v>3.8567</v>
      </c>
      <c r="C2399" s="2">
        <f t="shared" si="293"/>
        <v>0</v>
      </c>
      <c r="D2399" s="2">
        <f t="shared" si="294"/>
        <v>3.8567</v>
      </c>
      <c r="E2399" s="2">
        <f t="shared" si="296"/>
        <v>3.9290999999999996</v>
      </c>
      <c r="F2399" s="2">
        <f t="shared" si="297"/>
        <v>3.9524450000000018</v>
      </c>
      <c r="G2399" s="2">
        <f t="shared" si="291"/>
        <v>4.1094799999999996</v>
      </c>
      <c r="H2399" s="2">
        <f t="shared" si="295"/>
        <v>4.5653349999999993</v>
      </c>
      <c r="I2399" s="2">
        <f t="array" ref="I2399">SUMPRODUCT(B2383:B2402, (ROW(B2383:B2402)-ROW(B2383)+1)) / (20*21/2)</f>
        <v>3.9437552380952385</v>
      </c>
      <c r="J2399" s="2">
        <f t="shared" si="298"/>
        <v>3.9487999678172776</v>
      </c>
      <c r="K2399" s="2">
        <f t="shared" si="292"/>
        <v>4.0793595698280853</v>
      </c>
    </row>
    <row r="2400" spans="1:11" ht="13.5" x14ac:dyDescent="0.25">
      <c r="A2400" s="3">
        <f>TITRES_STAT!B2403</f>
        <v>45499</v>
      </c>
      <c r="B2400" s="6">
        <f>TITRES_STAT!D2403</f>
        <v>3.8567</v>
      </c>
      <c r="C2400" s="2">
        <f t="shared" si="293"/>
        <v>0</v>
      </c>
      <c r="D2400" s="2">
        <f t="shared" si="294"/>
        <v>3.8567</v>
      </c>
      <c r="E2400" s="2">
        <f t="shared" si="296"/>
        <v>3.911</v>
      </c>
      <c r="F2400" s="2">
        <f t="shared" si="297"/>
        <v>3.957205000000001</v>
      </c>
      <c r="G2400" s="2">
        <f t="shared" si="291"/>
        <v>4.0965279999999993</v>
      </c>
      <c r="H2400" s="2">
        <f t="shared" si="295"/>
        <v>4.559145</v>
      </c>
      <c r="I2400" s="2">
        <f t="array" ref="I2400">SUMPRODUCT(B2384:B2403, (ROW(B2384:B2403)-ROW(B2384)+1)) / (20*21/2)</f>
        <v>3.9509223809523815</v>
      </c>
      <c r="J2400" s="2">
        <f t="shared" si="298"/>
        <v>3.9400285423108703</v>
      </c>
      <c r="K2400" s="2">
        <f t="shared" si="292"/>
        <v>4.0706278219916898</v>
      </c>
    </row>
    <row r="2401" spans="1:11" ht="13.5" x14ac:dyDescent="0.25">
      <c r="A2401" s="3">
        <f>TITRES_STAT!B2404</f>
        <v>45502</v>
      </c>
      <c r="B2401" s="6">
        <f>TITRES_STAT!D2404</f>
        <v>4.0282</v>
      </c>
      <c r="C2401" s="2">
        <f t="shared" si="293"/>
        <v>0.17149999999999999</v>
      </c>
      <c r="D2401" s="2">
        <f t="shared" si="294"/>
        <v>3.8909999999999996</v>
      </c>
      <c r="E2401" s="2">
        <f t="shared" si="296"/>
        <v>3.9100499999999996</v>
      </c>
      <c r="F2401" s="2">
        <f t="shared" si="297"/>
        <v>3.9624450000000011</v>
      </c>
      <c r="G2401" s="2">
        <f t="shared" si="291"/>
        <v>4.0837679999999992</v>
      </c>
      <c r="H2401" s="2">
        <f t="shared" si="295"/>
        <v>4.5538124999999994</v>
      </c>
      <c r="I2401" s="2">
        <f t="array" ref="I2401">SUMPRODUCT(B2385:B2404, (ROW(B2385:B2404)-ROW(B2385)+1)) / (20*21/2)</f>
        <v>3.9408514285714284</v>
      </c>
      <c r="J2401" s="2">
        <f t="shared" si="298"/>
        <v>3.9484258239955494</v>
      </c>
      <c r="K2401" s="2">
        <f t="shared" si="292"/>
        <v>4.0689639858351532</v>
      </c>
    </row>
    <row r="2402" spans="1:11" ht="13.5" x14ac:dyDescent="0.25">
      <c r="A2402" s="3">
        <f>TITRES_STAT!B2405</f>
        <v>45503</v>
      </c>
      <c r="B2402" s="6">
        <f>TITRES_STAT!D2405</f>
        <v>4.0377000000000001</v>
      </c>
      <c r="C2402" s="2">
        <f t="shared" si="293"/>
        <v>9.5000000000000639E-3</v>
      </c>
      <c r="D2402" s="2">
        <f t="shared" si="294"/>
        <v>3.9272</v>
      </c>
      <c r="E2402" s="2">
        <f t="shared" si="296"/>
        <v>3.9100500000000005</v>
      </c>
      <c r="F2402" s="2">
        <f t="shared" si="297"/>
        <v>3.9624450000000011</v>
      </c>
      <c r="G2402" s="2">
        <f t="shared" si="291"/>
        <v>4.0721499999999988</v>
      </c>
      <c r="H2402" s="2">
        <f t="shared" si="295"/>
        <v>4.5485275000000005</v>
      </c>
      <c r="I2402" s="2">
        <f t="array" ref="I2402">SUMPRODUCT(B2386:B2405, (ROW(B2386:B2405)-ROW(B2386)+1)) / (20*21/2)</f>
        <v>3.9262471428571426</v>
      </c>
      <c r="J2402" s="2">
        <f t="shared" si="298"/>
        <v>3.9569281264721639</v>
      </c>
      <c r="K2402" s="2">
        <f t="shared" si="292"/>
        <v>4.0677379471749511</v>
      </c>
    </row>
    <row r="2403" spans="1:11" ht="13.5" x14ac:dyDescent="0.25">
      <c r="A2403" s="3">
        <f>TITRES_STAT!B2406</f>
        <v>45504</v>
      </c>
      <c r="B2403" s="6">
        <f>TITRES_STAT!D2406</f>
        <v>4.0377000000000001</v>
      </c>
      <c r="C2403" s="2">
        <f t="shared" si="293"/>
        <v>0</v>
      </c>
      <c r="D2403" s="2">
        <f t="shared" si="294"/>
        <v>3.9634</v>
      </c>
      <c r="E2403" s="2">
        <f t="shared" si="296"/>
        <v>3.9100500000000005</v>
      </c>
      <c r="F2403" s="2">
        <f t="shared" si="297"/>
        <v>3.9624450000000011</v>
      </c>
      <c r="G2403" s="2">
        <f t="shared" si="291"/>
        <v>4.0605319999999994</v>
      </c>
      <c r="H2403" s="2">
        <f t="shared" si="295"/>
        <v>4.5432425000000007</v>
      </c>
      <c r="I2403" s="2">
        <f t="array" ref="I2403">SUMPRODUCT(B2387:B2406, (ROW(B2387:B2406)-ROW(B2387)+1)) / (20*21/2)</f>
        <v>3.9126861904761903</v>
      </c>
      <c r="J2403" s="2">
        <f t="shared" si="298"/>
        <v>3.9646206858557673</v>
      </c>
      <c r="K2403" s="2">
        <f t="shared" si="292"/>
        <v>4.0665599884622079</v>
      </c>
    </row>
    <row r="2404" spans="1:11" ht="13.5" x14ac:dyDescent="0.25">
      <c r="A2404" s="3">
        <f>TITRES_STAT!B2407</f>
        <v>45505</v>
      </c>
      <c r="B2404" s="6">
        <f>TITRES_STAT!D2407</f>
        <v>3.8567</v>
      </c>
      <c r="C2404" s="2">
        <f t="shared" si="293"/>
        <v>-0.18100000000000005</v>
      </c>
      <c r="D2404" s="2">
        <f t="shared" si="294"/>
        <v>3.9634</v>
      </c>
      <c r="E2404" s="2">
        <f t="shared" si="296"/>
        <v>3.9100499999999996</v>
      </c>
      <c r="F2404" s="2">
        <f t="shared" si="297"/>
        <v>3.9624450000000015</v>
      </c>
      <c r="G2404" s="2">
        <f t="shared" si="291"/>
        <v>4.0492939999999997</v>
      </c>
      <c r="H2404" s="2">
        <f t="shared" si="295"/>
        <v>4.5370525000000006</v>
      </c>
      <c r="I2404" s="2">
        <f t="array" ref="I2404">SUMPRODUCT(B2388:B2407, (ROW(B2388:B2407)-ROW(B2388)+1)) / (20*21/2)</f>
        <v>3.9000323809523811</v>
      </c>
      <c r="J2404" s="2">
        <f t="shared" si="298"/>
        <v>3.9543425252980753</v>
      </c>
      <c r="K2404" s="2">
        <f t="shared" si="292"/>
        <v>4.0583301849931015</v>
      </c>
    </row>
    <row r="2405" spans="1:11" ht="13.5" x14ac:dyDescent="0.25">
      <c r="A2405" s="3">
        <f>TITRES_STAT!B2408</f>
        <v>45506</v>
      </c>
      <c r="B2405" s="6">
        <f>TITRES_STAT!D2408</f>
        <v>3.8090999999999999</v>
      </c>
      <c r="C2405" s="2">
        <f t="shared" si="293"/>
        <v>-4.7600000000000087E-2</v>
      </c>
      <c r="D2405" s="2">
        <f t="shared" si="294"/>
        <v>3.9538800000000003</v>
      </c>
      <c r="E2405" s="2">
        <f t="shared" si="296"/>
        <v>3.9052900000000008</v>
      </c>
      <c r="F2405" s="2">
        <f t="shared" si="297"/>
        <v>3.9514900000000011</v>
      </c>
      <c r="G2405" s="2">
        <f t="shared" si="291"/>
        <v>4.0332939999999988</v>
      </c>
      <c r="H2405" s="2">
        <f t="shared" si="295"/>
        <v>4.5306245000000009</v>
      </c>
      <c r="I2405" s="2">
        <f t="array" ref="I2405">SUMPRODUCT(B2389:B2408, (ROW(B2389:B2408)-ROW(B2389)+1)) / (20*21/2)</f>
        <v>3.8884671428571425</v>
      </c>
      <c r="J2405" s="2">
        <f t="shared" si="298"/>
        <v>3.9405099038411158</v>
      </c>
      <c r="K2405" s="2">
        <f t="shared" si="292"/>
        <v>4.048556452248274</v>
      </c>
    </row>
    <row r="2406" spans="1:11" ht="13.5" x14ac:dyDescent="0.25">
      <c r="A2406" s="3">
        <f>TITRES_STAT!B2409</f>
        <v>45509</v>
      </c>
      <c r="B2406" s="6">
        <f>TITRES_STAT!D2409</f>
        <v>3.8090999999999999</v>
      </c>
      <c r="C2406" s="2">
        <f t="shared" si="293"/>
        <v>0</v>
      </c>
      <c r="D2406" s="2">
        <f t="shared" si="294"/>
        <v>3.9100600000000001</v>
      </c>
      <c r="E2406" s="2">
        <f t="shared" si="296"/>
        <v>3.9005299999999998</v>
      </c>
      <c r="F2406" s="2">
        <f t="shared" si="297"/>
        <v>3.9419650000000011</v>
      </c>
      <c r="G2406" s="2">
        <f t="shared" si="291"/>
        <v>4.0212939999999993</v>
      </c>
      <c r="H2406" s="2">
        <f t="shared" si="295"/>
        <v>4.5241965000000013</v>
      </c>
      <c r="I2406" s="2">
        <f t="array" ref="I2406">SUMPRODUCT(B2390:B2409, (ROW(B2390:B2409)-ROW(B2390)+1)) / (20*21/2)</f>
        <v>3.8870666666666662</v>
      </c>
      <c r="J2406" s="2">
        <f t="shared" si="298"/>
        <v>3.9279946749038666</v>
      </c>
      <c r="K2406" s="2">
        <f t="shared" si="292"/>
        <v>4.0391660031404992</v>
      </c>
    </row>
    <row r="2407" spans="1:11" ht="13.5" x14ac:dyDescent="0.25">
      <c r="A2407" s="3">
        <f>TITRES_STAT!B2410</f>
        <v>45510</v>
      </c>
      <c r="B2407" s="6">
        <f>TITRES_STAT!D2410</f>
        <v>3.8090999999999999</v>
      </c>
      <c r="C2407" s="2">
        <f t="shared" si="293"/>
        <v>0</v>
      </c>
      <c r="D2407" s="2">
        <f t="shared" si="294"/>
        <v>3.8643399999999999</v>
      </c>
      <c r="E2407" s="2">
        <f t="shared" si="296"/>
        <v>3.8957700000000002</v>
      </c>
      <c r="F2407" s="2">
        <f t="shared" si="297"/>
        <v>3.9305350000000012</v>
      </c>
      <c r="G2407" s="2">
        <f t="shared" si="291"/>
        <v>4.0054859999999994</v>
      </c>
      <c r="H2407" s="2">
        <f t="shared" si="295"/>
        <v>4.5177685000000007</v>
      </c>
      <c r="I2407" s="2">
        <f t="array" ref="I2407">SUMPRODUCT(B2391:B2410, (ROW(B2391:B2410)-ROW(B2391)+1)) / (20*21/2)</f>
        <v>3.8763199999999993</v>
      </c>
      <c r="J2407" s="2">
        <f t="shared" si="298"/>
        <v>3.9166713725320697</v>
      </c>
      <c r="K2407" s="2">
        <f t="shared" si="292"/>
        <v>4.0301438069389111</v>
      </c>
    </row>
    <row r="2408" spans="1:11" ht="13.5" x14ac:dyDescent="0.25">
      <c r="A2408" s="3">
        <f>TITRES_STAT!B2411</f>
        <v>45511</v>
      </c>
      <c r="B2408" s="6">
        <f>TITRES_STAT!D2411</f>
        <v>3.8090999999999999</v>
      </c>
      <c r="C2408" s="2">
        <f t="shared" si="293"/>
        <v>0</v>
      </c>
      <c r="D2408" s="2">
        <f t="shared" si="294"/>
        <v>3.8186200000000001</v>
      </c>
      <c r="E2408" s="2">
        <f t="shared" si="296"/>
        <v>3.8910100000000001</v>
      </c>
      <c r="F2408" s="2">
        <f t="shared" si="297"/>
        <v>3.9191050000000009</v>
      </c>
      <c r="G2408" s="2">
        <f t="shared" si="291"/>
        <v>3.9936779999999992</v>
      </c>
      <c r="H2408" s="2">
        <f t="shared" si="295"/>
        <v>4.5113405000000011</v>
      </c>
      <c r="I2408" s="2">
        <f t="array" ref="I2408">SUMPRODUCT(B2392:B2411, (ROW(B2392:B2411)-ROW(B2392)+1)) / (20*21/2)</f>
        <v>3.8676119047619051</v>
      </c>
      <c r="J2408" s="2">
        <f t="shared" si="298"/>
        <v>3.9064264799099679</v>
      </c>
      <c r="K2408" s="2">
        <f t="shared" si="292"/>
        <v>4.0214754223530713</v>
      </c>
    </row>
    <row r="2409" spans="1:11" ht="13.5" x14ac:dyDescent="0.25">
      <c r="A2409" s="3">
        <f>TITRES_STAT!B2412</f>
        <v>45512</v>
      </c>
      <c r="B2409" s="6">
        <f>TITRES_STAT!D2412</f>
        <v>3.9043999999999999</v>
      </c>
      <c r="C2409" s="2">
        <f t="shared" si="293"/>
        <v>9.529999999999994E-2</v>
      </c>
      <c r="D2409" s="2">
        <f t="shared" si="294"/>
        <v>3.8281599999999996</v>
      </c>
      <c r="E2409" s="2">
        <f t="shared" si="296"/>
        <v>3.8957800000000007</v>
      </c>
      <c r="F2409" s="2">
        <f t="shared" si="297"/>
        <v>3.9124400000000001</v>
      </c>
      <c r="G2409" s="2">
        <f t="shared" si="291"/>
        <v>3.9875839999999996</v>
      </c>
      <c r="H2409" s="2">
        <f t="shared" si="295"/>
        <v>4.505389000000001</v>
      </c>
      <c r="I2409" s="2">
        <f t="array" ref="I2409">SUMPRODUCT(B2393:B2412, (ROW(B2393:B2412)-ROW(B2393)+1)) / (20*21/2)</f>
        <v>3.8599923809523804</v>
      </c>
      <c r="J2409" s="2">
        <f t="shared" si="298"/>
        <v>3.9062334818233047</v>
      </c>
      <c r="K2409" s="2">
        <f t="shared" si="292"/>
        <v>4.0168842293196176</v>
      </c>
    </row>
    <row r="2410" spans="1:11" ht="13.5" x14ac:dyDescent="0.25">
      <c r="A2410" s="3">
        <f>TITRES_STAT!B2413</f>
        <v>45513</v>
      </c>
      <c r="B2410" s="6">
        <f>TITRES_STAT!D2413</f>
        <v>3.7995999999999999</v>
      </c>
      <c r="C2410" s="2">
        <f t="shared" si="293"/>
        <v>-0.1048</v>
      </c>
      <c r="D2410" s="2">
        <f t="shared" si="294"/>
        <v>3.8262599999999991</v>
      </c>
      <c r="E2410" s="2">
        <f t="shared" si="296"/>
        <v>3.8900700000000001</v>
      </c>
      <c r="F2410" s="2">
        <f t="shared" si="297"/>
        <v>3.9005350000000001</v>
      </c>
      <c r="G2410" s="2">
        <f t="shared" si="291"/>
        <v>3.9793939999999992</v>
      </c>
      <c r="H2410" s="2">
        <f t="shared" si="295"/>
        <v>4.4989135000000013</v>
      </c>
      <c r="I2410" s="2">
        <f t="array" ref="I2410">SUMPRODUCT(B2394:B2413, (ROW(B2394:B2413)-ROW(B2394)+1)) / (20*21/2)</f>
        <v>3.8543757142857147</v>
      </c>
      <c r="J2410" s="2">
        <f t="shared" si="298"/>
        <v>3.8960779121258473</v>
      </c>
      <c r="K2410" s="2">
        <f t="shared" si="292"/>
        <v>4.0083632791502213</v>
      </c>
    </row>
    <row r="2411" spans="1:11" ht="13.5" x14ac:dyDescent="0.25">
      <c r="A2411" s="3">
        <f>TITRES_STAT!B2414</f>
        <v>45516</v>
      </c>
      <c r="B2411" s="6">
        <f>TITRES_STAT!D2414</f>
        <v>3.8090999999999999</v>
      </c>
      <c r="C2411" s="2">
        <f t="shared" si="293"/>
        <v>9.5000000000000639E-3</v>
      </c>
      <c r="D2411" s="2">
        <f t="shared" si="294"/>
        <v>3.82626</v>
      </c>
      <c r="E2411" s="2">
        <f t="shared" si="296"/>
        <v>3.8681600000000005</v>
      </c>
      <c r="F2411" s="2">
        <f t="shared" si="297"/>
        <v>3.8891049999999998</v>
      </c>
      <c r="G2411" s="2">
        <f t="shared" si="291"/>
        <v>3.9677759999999989</v>
      </c>
      <c r="H2411" s="2">
        <f t="shared" si="295"/>
        <v>4.494009000000001</v>
      </c>
      <c r="I2411" s="2">
        <f t="array" ref="I2411">SUMPRODUCT(B2395:B2414, (ROW(B2395:B2414)-ROW(B2395)+1)) / (20*21/2)</f>
        <v>3.8498019047619048</v>
      </c>
      <c r="J2411" s="2">
        <f t="shared" si="298"/>
        <v>3.8877943014471952</v>
      </c>
      <c r="K2411" s="2">
        <f t="shared" si="292"/>
        <v>4.0005490329090367</v>
      </c>
    </row>
    <row r="2412" spans="1:11" ht="13.5" x14ac:dyDescent="0.25">
      <c r="A2412" s="3">
        <f>TITRES_STAT!B2415</f>
        <v>45518</v>
      </c>
      <c r="B2412" s="6">
        <f>TITRES_STAT!D2415</f>
        <v>3.8090999999999999</v>
      </c>
      <c r="C2412" s="2">
        <f t="shared" si="293"/>
        <v>0</v>
      </c>
      <c r="D2412" s="2">
        <f t="shared" si="294"/>
        <v>3.82626</v>
      </c>
      <c r="E2412" s="2">
        <f t="shared" si="296"/>
        <v>3.8453000000000004</v>
      </c>
      <c r="F2412" s="2">
        <f t="shared" si="297"/>
        <v>3.877675</v>
      </c>
      <c r="G2412" s="2">
        <f t="shared" si="291"/>
        <v>3.9561579999999994</v>
      </c>
      <c r="H2412" s="2">
        <f t="shared" si="295"/>
        <v>4.4892475000000012</v>
      </c>
      <c r="I2412" s="2">
        <f t="array" ref="I2412">SUMPRODUCT(B2396:B2415, (ROW(B2396:B2415)-ROW(B2396)+1)) / (20*21/2)</f>
        <v>3.8454090476190479</v>
      </c>
      <c r="J2412" s="2">
        <f t="shared" si="298"/>
        <v>3.8802996060712718</v>
      </c>
      <c r="K2412" s="2">
        <f t="shared" si="292"/>
        <v>3.9930412276969176</v>
      </c>
    </row>
    <row r="2413" spans="1:11" ht="13.5" x14ac:dyDescent="0.25">
      <c r="A2413" s="3">
        <f>TITRES_STAT!B2416</f>
        <v>45519</v>
      </c>
      <c r="B2413" s="6">
        <f>TITRES_STAT!D2416</f>
        <v>3.8187000000000002</v>
      </c>
      <c r="C2413" s="2">
        <f t="shared" si="293"/>
        <v>9.600000000000275E-3</v>
      </c>
      <c r="D2413" s="2">
        <f t="shared" si="294"/>
        <v>3.8281799999999997</v>
      </c>
      <c r="E2413" s="2">
        <f t="shared" si="296"/>
        <v>3.8234000000000004</v>
      </c>
      <c r="F2413" s="2">
        <f t="shared" si="297"/>
        <v>3.8667250000000011</v>
      </c>
      <c r="G2413" s="2">
        <f t="shared" si="291"/>
        <v>3.9485399999999999</v>
      </c>
      <c r="H2413" s="2">
        <f t="shared" si="295"/>
        <v>4.4845340000000009</v>
      </c>
      <c r="I2413" s="2">
        <f t="array" ref="I2413">SUMPRODUCT(B2397:B2416, (ROW(B2397:B2416)-ROW(B2397)+1)) / (20*21/2)</f>
        <v>3.8411971428571428</v>
      </c>
      <c r="J2413" s="2">
        <f t="shared" si="298"/>
        <v>3.8744329769216268</v>
      </c>
      <c r="K2413" s="2">
        <f t="shared" si="292"/>
        <v>3.9862043168068424</v>
      </c>
    </row>
    <row r="2414" spans="1:11" ht="13.5" x14ac:dyDescent="0.25">
      <c r="A2414" s="3">
        <f>TITRES_STAT!B2417</f>
        <v>45520</v>
      </c>
      <c r="B2414" s="6">
        <f>TITRES_STAT!D2417</f>
        <v>3.8187000000000002</v>
      </c>
      <c r="C2414" s="2">
        <f t="shared" si="293"/>
        <v>0</v>
      </c>
      <c r="D2414" s="2">
        <f t="shared" si="294"/>
        <v>3.8110399999999998</v>
      </c>
      <c r="E2414" s="2">
        <f t="shared" si="296"/>
        <v>3.8195999999999999</v>
      </c>
      <c r="F2414" s="2">
        <f t="shared" si="297"/>
        <v>3.8648250000000006</v>
      </c>
      <c r="G2414" s="2">
        <f t="shared" si="291"/>
        <v>3.9409220000000005</v>
      </c>
      <c r="H2414" s="2">
        <f t="shared" si="295"/>
        <v>4.4806775000000014</v>
      </c>
      <c r="I2414" s="2">
        <f t="array" ref="I2414">SUMPRODUCT(B2398:B2417, (ROW(B2398:B2417)-ROW(B2398)+1)) / (20*21/2)</f>
        <v>3.8371661904761911</v>
      </c>
      <c r="J2414" s="2">
        <f t="shared" si="298"/>
        <v>3.8691250743576626</v>
      </c>
      <c r="K2414" s="2">
        <f t="shared" si="292"/>
        <v>3.9796355200693192</v>
      </c>
    </row>
    <row r="2415" spans="1:11" ht="13.5" x14ac:dyDescent="0.25">
      <c r="A2415" s="3">
        <f>TITRES_STAT!B2418</f>
        <v>45523</v>
      </c>
      <c r="B2415" s="6">
        <f>TITRES_STAT!D2418</f>
        <v>3.8187000000000002</v>
      </c>
      <c r="C2415" s="2">
        <f t="shared" si="293"/>
        <v>0</v>
      </c>
      <c r="D2415" s="2">
        <f t="shared" si="294"/>
        <v>3.8148600000000004</v>
      </c>
      <c r="E2415" s="2">
        <f t="shared" si="296"/>
        <v>3.8205599999999995</v>
      </c>
      <c r="F2415" s="2">
        <f t="shared" si="297"/>
        <v>3.8629250000000015</v>
      </c>
      <c r="G2415" s="2">
        <f t="shared" si="291"/>
        <v>3.933304000000001</v>
      </c>
      <c r="H2415" s="2">
        <f t="shared" si="295"/>
        <v>4.4768210000000019</v>
      </c>
      <c r="I2415" s="2">
        <f t="array" ref="I2415">SUMPRODUCT(B2399:B2418, (ROW(B2399:B2418)-ROW(B2399)+1)) / (20*21/2)</f>
        <v>3.8333161904761917</v>
      </c>
      <c r="J2415" s="2">
        <f t="shared" si="298"/>
        <v>3.8643226863235998</v>
      </c>
      <c r="K2415" s="2">
        <f t="shared" si="292"/>
        <v>3.9733243232038555</v>
      </c>
    </row>
    <row r="2416" spans="1:11" ht="13.5" x14ac:dyDescent="0.25">
      <c r="A2416" s="3">
        <f>TITRES_STAT!B2419</f>
        <v>45524</v>
      </c>
      <c r="B2416" s="6">
        <f>TITRES_STAT!D2419</f>
        <v>3.8187000000000002</v>
      </c>
      <c r="C2416" s="2">
        <f t="shared" si="293"/>
        <v>0</v>
      </c>
      <c r="D2416" s="2">
        <f t="shared" si="294"/>
        <v>3.8167800000000001</v>
      </c>
      <c r="E2416" s="2">
        <f t="shared" si="296"/>
        <v>3.8215200000000005</v>
      </c>
      <c r="F2416" s="2">
        <f t="shared" si="297"/>
        <v>3.8610250000000015</v>
      </c>
      <c r="G2416" s="2">
        <f t="shared" si="291"/>
        <v>3.9249240000000007</v>
      </c>
      <c r="H2416" s="2">
        <f t="shared" si="295"/>
        <v>4.4729170000000016</v>
      </c>
      <c r="I2416" s="2">
        <f t="array" ref="I2416">SUMPRODUCT(B2400:B2419, (ROW(B2400:B2419)-ROW(B2400)+1)) / (20*21/2)</f>
        <v>3.8296471428571435</v>
      </c>
      <c r="J2416" s="2">
        <f t="shared" si="298"/>
        <v>3.859977668578495</v>
      </c>
      <c r="K2416" s="2">
        <f t="shared" si="292"/>
        <v>3.9672606242546848</v>
      </c>
    </row>
    <row r="2417" spans="1:11" ht="13.5" x14ac:dyDescent="0.25">
      <c r="A2417" s="3">
        <f>TITRES_STAT!B2420</f>
        <v>45525</v>
      </c>
      <c r="B2417" s="6">
        <f>TITRES_STAT!D2420</f>
        <v>3.8187000000000002</v>
      </c>
      <c r="C2417" s="2">
        <f t="shared" si="293"/>
        <v>0</v>
      </c>
      <c r="D2417" s="2">
        <f t="shared" si="294"/>
        <v>3.8187000000000006</v>
      </c>
      <c r="E2417" s="2">
        <f t="shared" si="296"/>
        <v>3.8224800000000001</v>
      </c>
      <c r="F2417" s="2">
        <f t="shared" si="297"/>
        <v>3.8591250000000015</v>
      </c>
      <c r="G2417" s="2">
        <f t="shared" si="291"/>
        <v>3.9203540000000014</v>
      </c>
      <c r="H2417" s="2">
        <f t="shared" si="295"/>
        <v>4.4690130000000012</v>
      </c>
      <c r="I2417" s="2">
        <f t="array" ref="I2417">SUMPRODUCT(B2401:B2420, (ROW(B2401:B2420)-ROW(B2401)+1)) / (20*21/2)</f>
        <v>3.8261590476190479</v>
      </c>
      <c r="J2417" s="2">
        <f t="shared" si="298"/>
        <v>3.8560464620472099</v>
      </c>
      <c r="K2417" s="2">
        <f t="shared" si="292"/>
        <v>3.9614347174211679</v>
      </c>
    </row>
    <row r="2418" spans="1:11" ht="13.5" x14ac:dyDescent="0.25">
      <c r="A2418" s="3">
        <f>TITRES_STAT!B2421</f>
        <v>45526</v>
      </c>
      <c r="B2418" s="6">
        <f>TITRES_STAT!D2421</f>
        <v>3.8187000000000002</v>
      </c>
      <c r="C2418" s="2">
        <f t="shared" si="293"/>
        <v>0</v>
      </c>
      <c r="D2418" s="2">
        <f t="shared" si="294"/>
        <v>3.8187000000000006</v>
      </c>
      <c r="E2418" s="2">
        <f t="shared" si="296"/>
        <v>3.8234400000000002</v>
      </c>
      <c r="F2418" s="2">
        <f t="shared" si="297"/>
        <v>3.857225000000001</v>
      </c>
      <c r="G2418" s="2">
        <f t="shared" ref="G2418:G2481" si="299">AVERAGE(B2369:B2418)</f>
        <v>3.9157840000000017</v>
      </c>
      <c r="H2418" s="2">
        <f t="shared" si="295"/>
        <v>4.4651090000000018</v>
      </c>
      <c r="I2418" s="2">
        <f t="array" ref="I2418">SUMPRODUCT(B2402:B2421, (ROW(B2402:B2421)-ROW(B2402)+1)) / (20*21/2)</f>
        <v>3.8201280952380965</v>
      </c>
      <c r="J2418" s="2">
        <f t="shared" si="298"/>
        <v>3.8524896561379518</v>
      </c>
      <c r="K2418" s="2">
        <f t="shared" si="292"/>
        <v>3.9558372775222987</v>
      </c>
    </row>
    <row r="2419" spans="1:11" ht="13.5" x14ac:dyDescent="0.25">
      <c r="A2419" s="3">
        <f>TITRES_STAT!B2422</f>
        <v>45527</v>
      </c>
      <c r="B2419" s="6">
        <f>TITRES_STAT!D2422</f>
        <v>3.8187000000000002</v>
      </c>
      <c r="C2419" s="2">
        <f t="shared" si="293"/>
        <v>0</v>
      </c>
      <c r="D2419" s="2">
        <f t="shared" si="294"/>
        <v>3.8187000000000006</v>
      </c>
      <c r="E2419" s="2">
        <f t="shared" si="296"/>
        <v>3.81487</v>
      </c>
      <c r="F2419" s="2">
        <f t="shared" si="297"/>
        <v>3.8553250000000014</v>
      </c>
      <c r="G2419" s="2">
        <f t="shared" si="299"/>
        <v>3.9112140000000015</v>
      </c>
      <c r="H2419" s="2">
        <f t="shared" si="295"/>
        <v>4.4612050000000023</v>
      </c>
      <c r="I2419" s="2">
        <f t="array" ref="I2419">SUMPRODUCT(B2403:B2422, (ROW(B2403:B2422)-ROW(B2403)+1)) / (20*21/2)</f>
        <v>3.8152309523809529</v>
      </c>
      <c r="J2419" s="2">
        <f t="shared" si="298"/>
        <v>3.849271593648623</v>
      </c>
      <c r="K2419" s="2">
        <f t="shared" ref="K2419:K2482" si="300">$K$4*B2419+(1-$K$4)*K2418</f>
        <v>3.9504593450704437</v>
      </c>
    </row>
    <row r="2420" spans="1:11" ht="13.5" x14ac:dyDescent="0.25">
      <c r="A2420" s="3">
        <f>TITRES_STAT!B2423</f>
        <v>45530</v>
      </c>
      <c r="B2420" s="6">
        <f>TITRES_STAT!D2423</f>
        <v>3.8187000000000002</v>
      </c>
      <c r="C2420" s="2">
        <f t="shared" si="293"/>
        <v>0</v>
      </c>
      <c r="D2420" s="2">
        <f t="shared" si="294"/>
        <v>3.8187000000000006</v>
      </c>
      <c r="E2420" s="2">
        <f t="shared" si="296"/>
        <v>3.8167800000000001</v>
      </c>
      <c r="F2420" s="2">
        <f t="shared" si="297"/>
        <v>3.8534250000000014</v>
      </c>
      <c r="G2420" s="2">
        <f t="shared" si="299"/>
        <v>3.9091200000000015</v>
      </c>
      <c r="H2420" s="2">
        <f t="shared" si="295"/>
        <v>4.457301000000002</v>
      </c>
      <c r="I2420" s="2">
        <f t="array" ref="I2420">SUMPRODUCT(B2404:B2423, (ROW(B2404:B2423)-ROW(B2404)+1)) / (20*21/2)</f>
        <v>3.8115128571428576</v>
      </c>
      <c r="J2420" s="2">
        <f t="shared" si="298"/>
        <v>3.8463600133011351</v>
      </c>
      <c r="K2420" s="2">
        <f t="shared" si="300"/>
        <v>3.9452923119304262</v>
      </c>
    </row>
    <row r="2421" spans="1:11" ht="13.5" x14ac:dyDescent="0.25">
      <c r="A2421" s="3">
        <f>TITRES_STAT!B2424</f>
        <v>45531</v>
      </c>
      <c r="B2421" s="6">
        <f>TITRES_STAT!D2424</f>
        <v>3.7900999999999998</v>
      </c>
      <c r="C2421" s="2">
        <f t="shared" si="293"/>
        <v>-2.8600000000000403E-2</v>
      </c>
      <c r="D2421" s="2">
        <f t="shared" si="294"/>
        <v>3.8129800000000005</v>
      </c>
      <c r="E2421" s="2">
        <f t="shared" si="296"/>
        <v>3.81488</v>
      </c>
      <c r="F2421" s="2">
        <f t="shared" si="297"/>
        <v>3.8415200000000005</v>
      </c>
      <c r="G2421" s="2">
        <f t="shared" si="299"/>
        <v>3.9064540000000019</v>
      </c>
      <c r="H2421" s="2">
        <f t="shared" si="295"/>
        <v>4.453254000000002</v>
      </c>
      <c r="I2421" s="2">
        <f t="array" ref="I2421">SUMPRODUCT(B2405:B2424, (ROW(B2405:B2424)-ROW(B2405)+1)) / (20*21/2)</f>
        <v>3.8089738095238102</v>
      </c>
      <c r="J2421" s="2">
        <f t="shared" si="298"/>
        <v>3.841001916796265</v>
      </c>
      <c r="K2421" s="2">
        <f t="shared" si="300"/>
        <v>3.939206338913547</v>
      </c>
    </row>
    <row r="2422" spans="1:11" ht="13.5" x14ac:dyDescent="0.25">
      <c r="A2422" s="3">
        <f>TITRES_STAT!B2425</f>
        <v>45532</v>
      </c>
      <c r="B2422" s="6">
        <f>TITRES_STAT!D2425</f>
        <v>3.7900999999999998</v>
      </c>
      <c r="C2422" s="2">
        <f t="shared" si="293"/>
        <v>0</v>
      </c>
      <c r="D2422" s="2">
        <f t="shared" si="294"/>
        <v>3.8072600000000003</v>
      </c>
      <c r="E2422" s="2">
        <f t="shared" si="296"/>
        <v>3.8129800000000005</v>
      </c>
      <c r="F2422" s="2">
        <f t="shared" si="297"/>
        <v>3.8291400000000002</v>
      </c>
      <c r="G2422" s="2">
        <f t="shared" si="299"/>
        <v>3.9015020000000016</v>
      </c>
      <c r="H2422" s="2">
        <f t="shared" si="295"/>
        <v>4.4479215000000032</v>
      </c>
      <c r="I2422" s="2">
        <f t="array" ref="I2422">SUMPRODUCT(B2406:B2425, (ROW(B2406:B2425)-ROW(B2406)+1)) / (20*21/2)</f>
        <v>3.8076566666666665</v>
      </c>
      <c r="J2422" s="2">
        <f t="shared" si="298"/>
        <v>3.8361541151966208</v>
      </c>
      <c r="K2422" s="2">
        <f t="shared" si="300"/>
        <v>3.9333590315051725</v>
      </c>
    </row>
    <row r="2423" spans="1:11" ht="13.5" x14ac:dyDescent="0.25">
      <c r="A2423" s="3">
        <f>TITRES_STAT!B2426</f>
        <v>45533</v>
      </c>
      <c r="B2423" s="6">
        <f>TITRES_STAT!D2426</f>
        <v>3.7900999999999998</v>
      </c>
      <c r="C2423" s="2">
        <f t="shared" si="293"/>
        <v>0</v>
      </c>
      <c r="D2423" s="2">
        <f t="shared" si="294"/>
        <v>3.8015400000000001</v>
      </c>
      <c r="E2423" s="2">
        <f t="shared" si="296"/>
        <v>3.8101200000000004</v>
      </c>
      <c r="F2423" s="2">
        <f t="shared" si="297"/>
        <v>3.8167599999999995</v>
      </c>
      <c r="G2423" s="2">
        <f t="shared" si="299"/>
        <v>3.8986460000000016</v>
      </c>
      <c r="H2423" s="2">
        <f t="shared" si="295"/>
        <v>4.442398500000003</v>
      </c>
      <c r="I2423" s="2">
        <f t="array" ref="I2423">SUMPRODUCT(B2407:B2426, (ROW(B2407:B2426)-ROW(B2407)+1)) / (20*21/2)</f>
        <v>3.8072895238095246</v>
      </c>
      <c r="J2423" s="2">
        <f t="shared" si="298"/>
        <v>3.8317680089874186</v>
      </c>
      <c r="K2423" s="2">
        <f t="shared" si="300"/>
        <v>3.9277410302696758</v>
      </c>
    </row>
    <row r="2424" spans="1:11" ht="13.5" x14ac:dyDescent="0.25">
      <c r="A2424" s="3">
        <f>TITRES_STAT!B2427</f>
        <v>45534</v>
      </c>
      <c r="B2424" s="6">
        <f>TITRES_STAT!D2427</f>
        <v>3.7900999999999998</v>
      </c>
      <c r="C2424" s="2">
        <f t="shared" si="293"/>
        <v>0</v>
      </c>
      <c r="D2424" s="2">
        <f t="shared" si="294"/>
        <v>3.79582</v>
      </c>
      <c r="E2424" s="2">
        <f t="shared" si="296"/>
        <v>3.8072600000000003</v>
      </c>
      <c r="F2424" s="2">
        <f t="shared" si="297"/>
        <v>3.813429999999999</v>
      </c>
      <c r="G2424" s="2">
        <f t="shared" si="299"/>
        <v>3.8957900000000016</v>
      </c>
      <c r="H2424" s="2">
        <f t="shared" si="295"/>
        <v>4.4369230000000028</v>
      </c>
      <c r="I2424" s="2">
        <f t="array" ref="I2424">SUMPRODUCT(B2408:B2427, (ROW(B2408:B2427)-ROW(B2408)+1)) / (20*21/2)</f>
        <v>3.8232461904761905</v>
      </c>
      <c r="J2424" s="2">
        <f t="shared" si="298"/>
        <v>3.8277996271790928</v>
      </c>
      <c r="K2424" s="2">
        <f t="shared" si="300"/>
        <v>3.9223433428081198</v>
      </c>
    </row>
    <row r="2425" spans="1:11" ht="13.5" x14ac:dyDescent="0.25">
      <c r="A2425" s="3">
        <f>TITRES_STAT!B2428</f>
        <v>45537</v>
      </c>
      <c r="B2425" s="6">
        <f>TITRES_STAT!D2428</f>
        <v>3.7995999999999999</v>
      </c>
      <c r="C2425" s="2">
        <f t="shared" si="293"/>
        <v>9.5000000000000639E-3</v>
      </c>
      <c r="D2425" s="2">
        <f t="shared" si="294"/>
        <v>3.7920000000000003</v>
      </c>
      <c r="E2425" s="2">
        <f t="shared" si="296"/>
        <v>3.8053499999999998</v>
      </c>
      <c r="F2425" s="2">
        <f t="shared" si="297"/>
        <v>3.8129549999999997</v>
      </c>
      <c r="G2425" s="2">
        <f t="shared" si="299"/>
        <v>3.8931240000000016</v>
      </c>
      <c r="H2425" s="2">
        <f t="shared" si="295"/>
        <v>4.431399500000003</v>
      </c>
      <c r="I2425" s="2">
        <f t="array" ref="I2425">SUMPRODUCT(B2409:B2428, (ROW(B2409:B2428)-ROW(B2409)+1)) / (20*21/2)</f>
        <v>3.8356723809523814</v>
      </c>
      <c r="J2425" s="2">
        <f t="shared" si="298"/>
        <v>3.8251139484001317</v>
      </c>
      <c r="K2425" s="2">
        <f t="shared" si="300"/>
        <v>3.9175298783842725</v>
      </c>
    </row>
    <row r="2426" spans="1:11" ht="13.5" x14ac:dyDescent="0.25">
      <c r="A2426" s="3">
        <f>TITRES_STAT!B2429</f>
        <v>45538</v>
      </c>
      <c r="B2426" s="6">
        <f>TITRES_STAT!D2429</f>
        <v>3.8090999999999999</v>
      </c>
      <c r="C2426" s="2">
        <f t="shared" si="293"/>
        <v>9.5000000000000639E-3</v>
      </c>
      <c r="D2426" s="2">
        <f t="shared" si="294"/>
        <v>3.7957999999999998</v>
      </c>
      <c r="E2426" s="2">
        <f t="shared" si="296"/>
        <v>3.8043900000000002</v>
      </c>
      <c r="F2426" s="2">
        <f t="shared" si="297"/>
        <v>3.8129550000000001</v>
      </c>
      <c r="G2426" s="2">
        <f t="shared" si="299"/>
        <v>3.8906480000000014</v>
      </c>
      <c r="H2426" s="2">
        <f t="shared" si="295"/>
        <v>4.4259235000000032</v>
      </c>
      <c r="I2426" s="2">
        <f t="array" ref="I2426">SUMPRODUCT(B2410:B2429, (ROW(B2410:B2429)-ROW(B2410)+1)) / (20*21/2)</f>
        <v>3.847418095238095</v>
      </c>
      <c r="J2426" s="2">
        <f t="shared" si="298"/>
        <v>3.8235888104572622</v>
      </c>
      <c r="K2426" s="2">
        <f t="shared" si="300"/>
        <v>3.9132777262907714</v>
      </c>
    </row>
    <row r="2427" spans="1:11" ht="13.5" x14ac:dyDescent="0.25">
      <c r="A2427" s="3">
        <f>TITRES_STAT!B2430</f>
        <v>45539</v>
      </c>
      <c r="B2427" s="6">
        <f>TITRES_STAT!D2430</f>
        <v>3.9805000000000001</v>
      </c>
      <c r="C2427" s="2">
        <f t="shared" si="293"/>
        <v>0.17140000000000022</v>
      </c>
      <c r="D2427" s="2">
        <f t="shared" si="294"/>
        <v>3.8338799999999997</v>
      </c>
      <c r="E2427" s="2">
        <f t="shared" si="296"/>
        <v>3.82057</v>
      </c>
      <c r="F2427" s="2">
        <f t="shared" si="297"/>
        <v>3.8215250000000003</v>
      </c>
      <c r="G2427" s="2">
        <f t="shared" si="299"/>
        <v>3.8917900000000016</v>
      </c>
      <c r="H2427" s="2">
        <f t="shared" si="295"/>
        <v>4.420590500000003</v>
      </c>
      <c r="I2427" s="2">
        <f t="array" ref="I2427">SUMPRODUCT(B2411:B2430, (ROW(B2411:B2430)-ROW(B2411)+1)) / (20*21/2)</f>
        <v>3.8542895238095234</v>
      </c>
      <c r="J2427" s="2">
        <f t="shared" si="298"/>
        <v>3.8385327332708563</v>
      </c>
      <c r="K2427" s="2">
        <f t="shared" si="300"/>
        <v>3.915913893887212</v>
      </c>
    </row>
    <row r="2428" spans="1:11" ht="13.5" x14ac:dyDescent="0.25">
      <c r="A2428" s="3">
        <f>TITRES_STAT!B2431</f>
        <v>45540</v>
      </c>
      <c r="B2428" s="6">
        <f>TITRES_STAT!D2431</f>
        <v>3.952</v>
      </c>
      <c r="C2428" s="2">
        <f t="shared" si="293"/>
        <v>-2.8500000000000192E-2</v>
      </c>
      <c r="D2428" s="2">
        <f t="shared" si="294"/>
        <v>3.8662599999999996</v>
      </c>
      <c r="E2428" s="2">
        <f t="shared" si="296"/>
        <v>3.8338999999999999</v>
      </c>
      <c r="F2428" s="2">
        <f t="shared" si="297"/>
        <v>3.8286700000000011</v>
      </c>
      <c r="G2428" s="2">
        <f t="shared" si="299"/>
        <v>3.8921720000000009</v>
      </c>
      <c r="H2428" s="2">
        <f t="shared" si="295"/>
        <v>4.4148770000000033</v>
      </c>
      <c r="I2428" s="2">
        <f t="array" ref="I2428">SUMPRODUCT(B2412:B2431, (ROW(B2412:B2431)-ROW(B2412)+1)) / (20*21/2)</f>
        <v>3.8606676190476188</v>
      </c>
      <c r="J2428" s="2">
        <f t="shared" si="298"/>
        <v>3.849339139626013</v>
      </c>
      <c r="K2428" s="2">
        <f t="shared" si="300"/>
        <v>3.9173290353033998</v>
      </c>
    </row>
    <row r="2429" spans="1:11" ht="13.5" x14ac:dyDescent="0.25">
      <c r="A2429" s="3">
        <f>TITRES_STAT!B2432</f>
        <v>45541</v>
      </c>
      <c r="B2429" s="6">
        <f>TITRES_STAT!D2432</f>
        <v>3.952</v>
      </c>
      <c r="C2429" s="2">
        <f t="shared" si="293"/>
        <v>0</v>
      </c>
      <c r="D2429" s="2">
        <f t="shared" si="294"/>
        <v>3.8986400000000003</v>
      </c>
      <c r="E2429" s="2">
        <f t="shared" si="296"/>
        <v>3.8472299999999997</v>
      </c>
      <c r="F2429" s="2">
        <f t="shared" si="297"/>
        <v>3.8310500000000003</v>
      </c>
      <c r="G2429" s="2">
        <f t="shared" si="299"/>
        <v>3.8925540000000014</v>
      </c>
      <c r="H2429" s="2">
        <f t="shared" si="295"/>
        <v>4.409401500000004</v>
      </c>
      <c r="I2429" s="2">
        <f t="array" ref="I2429">SUMPRODUCT(B2413:B2432, (ROW(B2413:B2432)-ROW(B2413)+1)) / (20*21/2)</f>
        <v>3.866597619047619</v>
      </c>
      <c r="J2429" s="2">
        <f t="shared" si="298"/>
        <v>3.8591163644235356</v>
      </c>
      <c r="K2429" s="2">
        <f t="shared" si="300"/>
        <v>3.9186886809777763</v>
      </c>
    </row>
    <row r="2430" spans="1:11" ht="13.5" x14ac:dyDescent="0.25">
      <c r="A2430" s="3">
        <f>TITRES_STAT!B2433</f>
        <v>45544</v>
      </c>
      <c r="B2430" s="6">
        <f>TITRES_STAT!D2433</f>
        <v>3.9032</v>
      </c>
      <c r="C2430" s="2">
        <f t="shared" si="293"/>
        <v>-4.8799999999999955E-2</v>
      </c>
      <c r="D2430" s="2">
        <f t="shared" si="294"/>
        <v>3.9193600000000002</v>
      </c>
      <c r="E2430" s="2">
        <f t="shared" si="296"/>
        <v>3.8556799999999996</v>
      </c>
      <c r="F2430" s="2">
        <f t="shared" si="297"/>
        <v>3.8362300000000005</v>
      </c>
      <c r="G2430" s="2">
        <f t="shared" si="299"/>
        <v>3.895388000000001</v>
      </c>
      <c r="H2430" s="2">
        <f t="shared" si="295"/>
        <v>4.4034440000000039</v>
      </c>
      <c r="I2430" s="2">
        <f t="array" ref="I2430">SUMPRODUCT(B2414:B2433, (ROW(B2414:B2433)-ROW(B2414)+1)) / (20*21/2)</f>
        <v>3.8860223809523804</v>
      </c>
      <c r="J2430" s="2">
        <f t="shared" si="298"/>
        <v>3.8633148059070082</v>
      </c>
      <c r="K2430" s="2">
        <f t="shared" si="300"/>
        <v>3.918081281723746</v>
      </c>
    </row>
    <row r="2431" spans="1:11" ht="13.5" x14ac:dyDescent="0.25">
      <c r="A2431" s="3">
        <f>TITRES_STAT!B2434</f>
        <v>45545</v>
      </c>
      <c r="B2431" s="6">
        <f>TITRES_STAT!D2434</f>
        <v>3.9032</v>
      </c>
      <c r="C2431" s="2">
        <f t="shared" si="293"/>
        <v>0</v>
      </c>
      <c r="D2431" s="2">
        <f t="shared" si="294"/>
        <v>3.93818</v>
      </c>
      <c r="E2431" s="2">
        <f t="shared" si="296"/>
        <v>3.866989999999999</v>
      </c>
      <c r="F2431" s="2">
        <f t="shared" si="297"/>
        <v>3.8409350000000004</v>
      </c>
      <c r="G2431" s="2">
        <f t="shared" si="299"/>
        <v>3.8949840000000013</v>
      </c>
      <c r="H2431" s="2">
        <f t="shared" si="295"/>
        <v>4.397486500000003</v>
      </c>
      <c r="I2431" s="2">
        <f t="array" ref="I2431">SUMPRODUCT(B2415:B2434, (ROW(B2415:B2434)-ROW(B2415)+1)) / (20*21/2)</f>
        <v>3.904347619047619</v>
      </c>
      <c r="J2431" s="2">
        <f t="shared" si="298"/>
        <v>3.8671133958206263</v>
      </c>
      <c r="K2431" s="2">
        <f t="shared" si="300"/>
        <v>3.9174977020483053</v>
      </c>
    </row>
    <row r="2432" spans="1:11" ht="13.5" x14ac:dyDescent="0.25">
      <c r="A2432" s="3">
        <f>TITRES_STAT!B2435</f>
        <v>45546</v>
      </c>
      <c r="B2432" s="6">
        <f>TITRES_STAT!D2435</f>
        <v>3.9032</v>
      </c>
      <c r="C2432" s="2">
        <f t="shared" si="293"/>
        <v>0</v>
      </c>
      <c r="D2432" s="2">
        <f t="shared" si="294"/>
        <v>3.9227199999999995</v>
      </c>
      <c r="E2432" s="2">
        <f t="shared" si="296"/>
        <v>3.8782999999999994</v>
      </c>
      <c r="F2432" s="2">
        <f t="shared" si="297"/>
        <v>3.8456400000000004</v>
      </c>
      <c r="G2432" s="2">
        <f t="shared" si="299"/>
        <v>3.892294000000001</v>
      </c>
      <c r="H2432" s="2">
        <f t="shared" si="295"/>
        <v>4.3915290000000029</v>
      </c>
      <c r="I2432" s="2">
        <f t="array" ref="I2432">SUMPRODUCT(B2416:B2435, (ROW(B2416:B2435)-ROW(B2416)+1)) / (20*21/2)</f>
        <v>3.9048399999999992</v>
      </c>
      <c r="J2432" s="2">
        <f t="shared" si="298"/>
        <v>3.870550215266281</v>
      </c>
      <c r="K2432" s="2">
        <f t="shared" si="300"/>
        <v>3.9169370078503327</v>
      </c>
    </row>
    <row r="2433" spans="1:11" ht="13.5" x14ac:dyDescent="0.25">
      <c r="A2433" s="3">
        <f>TITRES_STAT!B2436</f>
        <v>45547</v>
      </c>
      <c r="B2433" s="6">
        <f>TITRES_STAT!D2436</f>
        <v>4.0495999999999999</v>
      </c>
      <c r="C2433" s="2">
        <f t="shared" si="293"/>
        <v>0.14639999999999986</v>
      </c>
      <c r="D2433" s="2">
        <f t="shared" si="294"/>
        <v>3.9422399999999995</v>
      </c>
      <c r="E2433" s="2">
        <f t="shared" si="296"/>
        <v>3.9042499999999989</v>
      </c>
      <c r="F2433" s="2">
        <f t="shared" si="297"/>
        <v>3.8571849999999999</v>
      </c>
      <c r="G2433" s="2">
        <f t="shared" si="299"/>
        <v>3.892532000000001</v>
      </c>
      <c r="H2433" s="2">
        <f t="shared" si="295"/>
        <v>4.3863035000000039</v>
      </c>
      <c r="I2433" s="2">
        <f t="array" ref="I2433">SUMPRODUCT(B2417:B2436, (ROW(B2417:B2436)-ROW(B2417)+1)) / (20*21/2)</f>
        <v>3.9208695238095235</v>
      </c>
      <c r="J2433" s="2">
        <f t="shared" si="298"/>
        <v>3.8876025757171115</v>
      </c>
      <c r="K2433" s="2">
        <f t="shared" si="300"/>
        <v>3.922139478130712</v>
      </c>
    </row>
    <row r="2434" spans="1:11" ht="13.5" x14ac:dyDescent="0.25">
      <c r="A2434" s="3">
        <f>TITRES_STAT!B2437</f>
        <v>45548</v>
      </c>
      <c r="B2434" s="6">
        <f>TITRES_STAT!D2437</f>
        <v>4.0495999999999999</v>
      </c>
      <c r="C2434" s="2">
        <f t="shared" si="293"/>
        <v>0</v>
      </c>
      <c r="D2434" s="2">
        <f t="shared" si="294"/>
        <v>3.9617599999999995</v>
      </c>
      <c r="E2434" s="2">
        <f t="shared" si="296"/>
        <v>3.9301999999999992</v>
      </c>
      <c r="F2434" s="2">
        <f t="shared" si="297"/>
        <v>3.8687299999999993</v>
      </c>
      <c r="G2434" s="2">
        <f t="shared" si="299"/>
        <v>3.8963900000000011</v>
      </c>
      <c r="H2434" s="2">
        <f t="shared" si="295"/>
        <v>4.381078000000004</v>
      </c>
      <c r="I2434" s="2">
        <f t="array" ref="I2434">SUMPRODUCT(B2418:B2437, (ROW(B2418:B2437)-ROW(B2418)+1)) / (20*21/2)</f>
        <v>3.935846190476191</v>
      </c>
      <c r="J2434" s="2">
        <f t="shared" si="298"/>
        <v>3.9030309018392915</v>
      </c>
      <c r="K2434" s="2">
        <f t="shared" si="300"/>
        <v>3.9271379299687235</v>
      </c>
    </row>
    <row r="2435" spans="1:11" ht="13.5" x14ac:dyDescent="0.25">
      <c r="A2435" s="3">
        <f>TITRES_STAT!B2438</f>
        <v>45551</v>
      </c>
      <c r="B2435" s="6">
        <f>TITRES_STAT!D2438</f>
        <v>3.8738999999999999</v>
      </c>
      <c r="C2435" s="2">
        <f t="shared" si="293"/>
        <v>-0.17569999999999997</v>
      </c>
      <c r="D2435" s="2">
        <f t="shared" si="294"/>
        <v>3.9558999999999997</v>
      </c>
      <c r="E2435" s="2">
        <f t="shared" si="296"/>
        <v>3.9376299999999995</v>
      </c>
      <c r="F2435" s="2">
        <f t="shared" si="297"/>
        <v>3.8714900000000001</v>
      </c>
      <c r="G2435" s="2">
        <f t="shared" si="299"/>
        <v>3.8933040000000005</v>
      </c>
      <c r="H2435" s="2">
        <f t="shared" si="295"/>
        <v>4.3749740000000044</v>
      </c>
      <c r="I2435" s="2">
        <f t="array" ref="I2435">SUMPRODUCT(B2419:B2438, (ROW(B2419:B2438)-ROW(B2419)+1)) / (20*21/2)</f>
        <v>3.9497700000000004</v>
      </c>
      <c r="J2435" s="2">
        <f t="shared" si="298"/>
        <v>3.9002565302355494</v>
      </c>
      <c r="K2435" s="2">
        <f t="shared" si="300"/>
        <v>3.9250501680091658</v>
      </c>
    </row>
    <row r="2436" spans="1:11" ht="13.5" x14ac:dyDescent="0.25">
      <c r="A2436" s="3">
        <f>TITRES_STAT!B2439</f>
        <v>45552</v>
      </c>
      <c r="B2436" s="6">
        <f>TITRES_STAT!D2439</f>
        <v>4.0397999999999996</v>
      </c>
      <c r="C2436" s="2">
        <f t="shared" ref="C2436:C2499" si="301">B2436-B2435</f>
        <v>0.16589999999999971</v>
      </c>
      <c r="D2436" s="2">
        <f t="shared" si="294"/>
        <v>3.9832200000000002</v>
      </c>
      <c r="E2436" s="2">
        <f t="shared" si="296"/>
        <v>3.9606999999999992</v>
      </c>
      <c r="F2436" s="2">
        <f t="shared" si="297"/>
        <v>3.8825449999999995</v>
      </c>
      <c r="G2436" s="2">
        <f t="shared" si="299"/>
        <v>3.894108000000001</v>
      </c>
      <c r="H2436" s="2">
        <f t="shared" si="295"/>
        <v>4.3696995000000047</v>
      </c>
      <c r="I2436" s="2">
        <f t="array" ref="I2436">SUMPRODUCT(B2420:B2439, (ROW(B2420:B2439)-ROW(B2420)+1)) / (20*21/2)</f>
        <v>3.9635742857142855</v>
      </c>
      <c r="J2436" s="2">
        <f t="shared" si="298"/>
        <v>3.9135463844988307</v>
      </c>
      <c r="K2436" s="2">
        <f t="shared" si="300"/>
        <v>3.929550161420571</v>
      </c>
    </row>
    <row r="2437" spans="1:11" ht="13.5" x14ac:dyDescent="0.25">
      <c r="A2437" s="3">
        <f>TITRES_STAT!B2440</f>
        <v>45553</v>
      </c>
      <c r="B2437" s="6">
        <f>TITRES_STAT!D2440</f>
        <v>4.0397999999999996</v>
      </c>
      <c r="C2437" s="2">
        <f t="shared" si="301"/>
        <v>0</v>
      </c>
      <c r="D2437" s="2">
        <f t="shared" si="294"/>
        <v>4.0105399999999998</v>
      </c>
      <c r="E2437" s="2">
        <f t="shared" si="296"/>
        <v>3.9666299999999994</v>
      </c>
      <c r="F2437" s="2">
        <f t="shared" si="297"/>
        <v>3.8936000000000002</v>
      </c>
      <c r="G2437" s="2">
        <f t="shared" si="299"/>
        <v>3.8941500000000007</v>
      </c>
      <c r="H2437" s="2">
        <f t="shared" si="295"/>
        <v>4.3644250000000042</v>
      </c>
      <c r="I2437" s="2">
        <f t="array" ref="I2437">SUMPRODUCT(B2421:B2440, (ROW(B2421:B2440)-ROW(B2421)+1)) / (20*21/2)</f>
        <v>3.9623361904761905</v>
      </c>
      <c r="J2437" s="2">
        <f t="shared" si="298"/>
        <v>3.925570538356085</v>
      </c>
      <c r="K2437" s="2">
        <f t="shared" si="300"/>
        <v>3.9338736845021174</v>
      </c>
    </row>
    <row r="2438" spans="1:11" ht="13.5" x14ac:dyDescent="0.25">
      <c r="A2438" s="3">
        <f>TITRES_STAT!B2441</f>
        <v>45554</v>
      </c>
      <c r="B2438" s="6">
        <f>TITRES_STAT!D2441</f>
        <v>4.0397999999999996</v>
      </c>
      <c r="C2438" s="2">
        <f t="shared" si="301"/>
        <v>0</v>
      </c>
      <c r="D2438" s="2">
        <f t="shared" ref="D2438:D2501" si="302">AVERAGE(B2434:B2438)</f>
        <v>4.0085800000000003</v>
      </c>
      <c r="E2438" s="2">
        <f t="shared" si="296"/>
        <v>3.9754099999999992</v>
      </c>
      <c r="F2438" s="2">
        <f t="shared" si="297"/>
        <v>3.9046549999999995</v>
      </c>
      <c r="G2438" s="2">
        <f t="shared" si="299"/>
        <v>3.8941920000000017</v>
      </c>
      <c r="H2438" s="2">
        <f t="shared" si="295"/>
        <v>4.359388500000005</v>
      </c>
      <c r="I2438" s="2">
        <f t="array" ref="I2438">SUMPRODUCT(B2422:B2441, (ROW(B2422:B2441)-ROW(B2422)+1)) / (20*21/2)</f>
        <v>3.9606957142857135</v>
      </c>
      <c r="J2438" s="2">
        <f t="shared" si="298"/>
        <v>3.9364495347031245</v>
      </c>
      <c r="K2438" s="2">
        <f t="shared" si="300"/>
        <v>3.9380276576588971</v>
      </c>
    </row>
    <row r="2439" spans="1:11" ht="13.5" x14ac:dyDescent="0.25">
      <c r="A2439" s="3">
        <f>TITRES_STAT!B2442</f>
        <v>45555</v>
      </c>
      <c r="B2439" s="6">
        <f>TITRES_STAT!D2442</f>
        <v>4.0495999999999999</v>
      </c>
      <c r="C2439" s="2">
        <f t="shared" si="301"/>
        <v>9.800000000000253E-3</v>
      </c>
      <c r="D2439" s="2">
        <f t="shared" si="302"/>
        <v>4.0085799999999994</v>
      </c>
      <c r="E2439" s="2">
        <f t="shared" si="296"/>
        <v>3.9851699999999992</v>
      </c>
      <c r="F2439" s="2">
        <f t="shared" si="297"/>
        <v>3.916199999999999</v>
      </c>
      <c r="G2439" s="2">
        <f t="shared" si="299"/>
        <v>3.8944300000000012</v>
      </c>
      <c r="H2439" s="2">
        <f t="shared" si="295"/>
        <v>4.3548770000000045</v>
      </c>
      <c r="I2439" s="2">
        <f t="array" ref="I2439">SUMPRODUCT(B2423:B2442, (ROW(B2423:B2442)-ROW(B2423)+1)) / (20*21/2)</f>
        <v>3.9678119047619043</v>
      </c>
      <c r="J2439" s="2">
        <f t="shared" si="298"/>
        <v>3.9472257694933033</v>
      </c>
      <c r="K2439" s="2">
        <f t="shared" si="300"/>
        <v>3.9424030436330582</v>
      </c>
    </row>
    <row r="2440" spans="1:11" ht="13.5" x14ac:dyDescent="0.25">
      <c r="A2440" s="3">
        <f>TITRES_STAT!B2443</f>
        <v>45558</v>
      </c>
      <c r="B2440" s="6">
        <f>TITRES_STAT!D2443</f>
        <v>3.9032</v>
      </c>
      <c r="C2440" s="2">
        <f t="shared" si="301"/>
        <v>-0.14639999999999986</v>
      </c>
      <c r="D2440" s="2">
        <f t="shared" si="302"/>
        <v>4.0144399999999987</v>
      </c>
      <c r="E2440" s="2">
        <f t="shared" si="296"/>
        <v>3.9851699999999992</v>
      </c>
      <c r="F2440" s="2">
        <f t="shared" si="297"/>
        <v>3.9204249999999994</v>
      </c>
      <c r="G2440" s="2">
        <f t="shared" si="299"/>
        <v>3.8917400000000013</v>
      </c>
      <c r="H2440" s="2">
        <f t="shared" si="295"/>
        <v>4.3496335000000039</v>
      </c>
      <c r="I2440" s="2">
        <f t="array" ref="I2440">SUMPRODUCT(B2424:B2443, (ROW(B2424:B2443)-ROW(B2424)+1)) / (20*21/2)</f>
        <v>3.9739247619047617</v>
      </c>
      <c r="J2440" s="2">
        <f t="shared" si="298"/>
        <v>3.9430328390653697</v>
      </c>
      <c r="K2440" s="2">
        <f t="shared" si="300"/>
        <v>3.9408656693729385</v>
      </c>
    </row>
    <row r="2441" spans="1:11" ht="13.5" x14ac:dyDescent="0.25">
      <c r="A2441" s="3">
        <f>TITRES_STAT!B2444</f>
        <v>45559</v>
      </c>
      <c r="B2441" s="6">
        <f>TITRES_STAT!D2444</f>
        <v>3.9032</v>
      </c>
      <c r="C2441" s="2">
        <f t="shared" si="301"/>
        <v>0</v>
      </c>
      <c r="D2441" s="2">
        <f t="shared" si="302"/>
        <v>3.98712</v>
      </c>
      <c r="E2441" s="2">
        <f t="shared" si="296"/>
        <v>3.9851699999999992</v>
      </c>
      <c r="F2441" s="2">
        <f t="shared" si="297"/>
        <v>3.9260799999999989</v>
      </c>
      <c r="G2441" s="2">
        <f t="shared" si="299"/>
        <v>3.889050000000001</v>
      </c>
      <c r="H2441" s="2">
        <f t="shared" si="295"/>
        <v>4.3443900000000033</v>
      </c>
      <c r="I2441" s="2">
        <f t="array" ref="I2441">SUMPRODUCT(B2425:B2444, (ROW(B2425:B2444)-ROW(B2425)+1)) / (20*21/2)</f>
        <v>3.9632342857142859</v>
      </c>
      <c r="J2441" s="2">
        <f t="shared" si="298"/>
        <v>3.9392392353448584</v>
      </c>
      <c r="K2441" s="2">
        <f t="shared" si="300"/>
        <v>3.9393885842994902</v>
      </c>
    </row>
    <row r="2442" spans="1:11" ht="13.5" x14ac:dyDescent="0.25">
      <c r="A2442" s="3">
        <f>TITRES_STAT!B2445</f>
        <v>45560</v>
      </c>
      <c r="B2442" s="6">
        <f>TITRES_STAT!D2445</f>
        <v>4.0007999999999999</v>
      </c>
      <c r="C2442" s="2">
        <f t="shared" si="301"/>
        <v>9.7599999999999909E-2</v>
      </c>
      <c r="D2442" s="2">
        <f t="shared" si="302"/>
        <v>3.97932</v>
      </c>
      <c r="E2442" s="2">
        <f t="shared" si="296"/>
        <v>3.9949299999999992</v>
      </c>
      <c r="F2442" s="2">
        <f t="shared" si="297"/>
        <v>3.9366149999999989</v>
      </c>
      <c r="G2442" s="2">
        <f t="shared" si="299"/>
        <v>3.8883120000000004</v>
      </c>
      <c r="H2442" s="2">
        <f t="shared" ref="H2442:H2505" si="303">AVERAGE(B2243:B2442)</f>
        <v>4.3396345000000034</v>
      </c>
      <c r="I2442" s="2">
        <f t="array" ref="I2442">SUMPRODUCT(B2426:B2445, (ROW(B2426:B2445)-ROW(B2426)+1)) / (20*21/2)</f>
        <v>3.9523304761904763</v>
      </c>
      <c r="J2442" s="2">
        <f t="shared" si="298"/>
        <v>3.9451021653120146</v>
      </c>
      <c r="K2442" s="2">
        <f t="shared" si="300"/>
        <v>3.9417968751112746</v>
      </c>
    </row>
    <row r="2443" spans="1:11" ht="13.5" x14ac:dyDescent="0.25">
      <c r="A2443" s="3">
        <f>TITRES_STAT!B2446</f>
        <v>45561</v>
      </c>
      <c r="B2443" s="6">
        <f>TITRES_STAT!D2446</f>
        <v>4.0007999999999999</v>
      </c>
      <c r="C2443" s="2">
        <f t="shared" si="301"/>
        <v>0</v>
      </c>
      <c r="D2443" s="2">
        <f t="shared" si="302"/>
        <v>3.9715199999999995</v>
      </c>
      <c r="E2443" s="2">
        <f t="shared" si="296"/>
        <v>3.9900499999999992</v>
      </c>
      <c r="F2443" s="2">
        <f t="shared" si="297"/>
        <v>3.9471499999999993</v>
      </c>
      <c r="G2443" s="2">
        <f t="shared" si="299"/>
        <v>3.8875740000000008</v>
      </c>
      <c r="H2443" s="2">
        <f t="shared" si="303"/>
        <v>4.3358315000000038</v>
      </c>
      <c r="I2443" s="2">
        <f t="array" ref="I2443">SUMPRODUCT(B2427:B2446, (ROW(B2427:B2446)-ROW(B2427)+1)) / (20*21/2)</f>
        <v>3.9412585714285711</v>
      </c>
      <c r="J2443" s="2">
        <f t="shared" si="298"/>
        <v>3.9504067209965847</v>
      </c>
      <c r="K2443" s="2">
        <f t="shared" si="300"/>
        <v>3.9441107231461263</v>
      </c>
    </row>
    <row r="2444" spans="1:11" ht="13.5" x14ac:dyDescent="0.25">
      <c r="A2444" s="3">
        <f>TITRES_STAT!B2447</f>
        <v>45562</v>
      </c>
      <c r="B2444" s="6">
        <f>TITRES_STAT!D2447</f>
        <v>3.8349000000000002</v>
      </c>
      <c r="C2444" s="2">
        <f t="shared" si="301"/>
        <v>-0.16589999999999971</v>
      </c>
      <c r="D2444" s="2">
        <f t="shared" si="302"/>
        <v>3.9285800000000002</v>
      </c>
      <c r="E2444" s="2">
        <f t="shared" ref="E2444:E2507" si="304">AVERAGE(B2435:B2444)</f>
        <v>3.9685799999999984</v>
      </c>
      <c r="F2444" s="2">
        <f t="shared" si="297"/>
        <v>3.9493899999999997</v>
      </c>
      <c r="G2444" s="2">
        <f t="shared" si="299"/>
        <v>3.8871380000000011</v>
      </c>
      <c r="H2444" s="2">
        <f t="shared" si="303"/>
        <v>4.3302465000000039</v>
      </c>
      <c r="I2444" s="2">
        <f t="array" ref="I2444">SUMPRODUCT(B2428:B2447, (ROW(B2428:B2447)-ROW(B2428)+1)) / (20*21/2)</f>
        <v>3.9300638095238094</v>
      </c>
      <c r="J2444" s="2">
        <f t="shared" si="298"/>
        <v>3.9394060809016715</v>
      </c>
      <c r="K2444" s="2">
        <f t="shared" si="300"/>
        <v>3.9398279496894153</v>
      </c>
    </row>
    <row r="2445" spans="1:11" ht="13.5" x14ac:dyDescent="0.25">
      <c r="A2445" s="3">
        <f>TITRES_STAT!B2448</f>
        <v>45565</v>
      </c>
      <c r="B2445" s="6">
        <f>TITRES_STAT!D2448</f>
        <v>3.8349000000000002</v>
      </c>
      <c r="C2445" s="2">
        <f t="shared" si="301"/>
        <v>0</v>
      </c>
      <c r="D2445" s="2">
        <f t="shared" si="302"/>
        <v>3.91492</v>
      </c>
      <c r="E2445" s="2">
        <f t="shared" si="304"/>
        <v>3.9646799999999986</v>
      </c>
      <c r="F2445" s="2">
        <f t="shared" si="297"/>
        <v>3.951155</v>
      </c>
      <c r="G2445" s="2">
        <f t="shared" si="299"/>
        <v>3.8867020000000014</v>
      </c>
      <c r="H2445" s="2">
        <f t="shared" si="303"/>
        <v>4.3246615000000039</v>
      </c>
      <c r="I2445" s="2">
        <f t="array" ref="I2445">SUMPRODUCT(B2429:B2448, (ROW(B2429:B2448)-ROW(B2429)+1)) / (20*21/2)</f>
        <v>3.9121242857142859</v>
      </c>
      <c r="J2445" s="2">
        <f t="shared" si="298"/>
        <v>3.9294531208157979</v>
      </c>
      <c r="K2445" s="2">
        <f t="shared" si="300"/>
        <v>3.9357131281329676</v>
      </c>
    </row>
    <row r="2446" spans="1:11" ht="13.5" x14ac:dyDescent="0.25">
      <c r="A2446" s="3">
        <f>TITRES_STAT!B2449</f>
        <v>45566</v>
      </c>
      <c r="B2446" s="6">
        <f>TITRES_STAT!D2449</f>
        <v>3.8349000000000002</v>
      </c>
      <c r="C2446" s="2">
        <f t="shared" si="301"/>
        <v>0</v>
      </c>
      <c r="D2446" s="2">
        <f t="shared" si="302"/>
        <v>3.9012600000000006</v>
      </c>
      <c r="E2446" s="2">
        <f t="shared" si="304"/>
        <v>3.9441899999999999</v>
      </c>
      <c r="F2446" s="2">
        <f t="shared" si="297"/>
        <v>3.952445</v>
      </c>
      <c r="G2446" s="2">
        <f t="shared" si="299"/>
        <v>3.8862660000000018</v>
      </c>
      <c r="H2446" s="2">
        <f t="shared" si="303"/>
        <v>4.3200290000000034</v>
      </c>
      <c r="I2446" s="2">
        <f t="array" ref="I2446">SUMPRODUCT(B2430:B2449, (ROW(B2430:B2449)-ROW(B2430)+1)) / (20*21/2)</f>
        <v>3.879314285714285</v>
      </c>
      <c r="J2446" s="2">
        <f t="shared" si="298"/>
        <v>3.9204480616904838</v>
      </c>
      <c r="K2446" s="2">
        <f t="shared" si="300"/>
        <v>3.931759672127753</v>
      </c>
    </row>
    <row r="2447" spans="1:11" ht="13.5" x14ac:dyDescent="0.25">
      <c r="A2447" s="3">
        <f>TITRES_STAT!B2450</f>
        <v>45567</v>
      </c>
      <c r="B2447" s="6">
        <f>TITRES_STAT!D2450</f>
        <v>3.8349000000000002</v>
      </c>
      <c r="C2447" s="2">
        <f t="shared" si="301"/>
        <v>0</v>
      </c>
      <c r="D2447" s="2">
        <f t="shared" si="302"/>
        <v>3.8680800000000004</v>
      </c>
      <c r="E2447" s="2">
        <f t="shared" si="304"/>
        <v>3.9236999999999993</v>
      </c>
      <c r="F2447" s="2">
        <f t="shared" si="297"/>
        <v>3.9451650000000003</v>
      </c>
      <c r="G2447" s="2">
        <f t="shared" si="299"/>
        <v>3.8858300000000008</v>
      </c>
      <c r="H2447" s="2">
        <f t="shared" si="303"/>
        <v>4.315396500000003</v>
      </c>
      <c r="I2447" s="2">
        <f t="array" ref="I2447">SUMPRODUCT(B2431:B2450, (ROW(B2431:B2450)-ROW(B2431)+1)) / (20*21/2)</f>
        <v>3.8482238095238088</v>
      </c>
      <c r="J2447" s="2">
        <f t="shared" si="298"/>
        <v>3.9123006272437708</v>
      </c>
      <c r="K2447" s="2">
        <f t="shared" si="300"/>
        <v>3.9279612536129389</v>
      </c>
    </row>
    <row r="2448" spans="1:11" ht="13.5" x14ac:dyDescent="0.25">
      <c r="A2448" s="3">
        <f>TITRES_STAT!B2451</f>
        <v>45568</v>
      </c>
      <c r="B2448" s="6">
        <f>TITRES_STAT!D2451</f>
        <v>3.7568000000000001</v>
      </c>
      <c r="C2448" s="2">
        <f t="shared" si="301"/>
        <v>-7.8100000000000058E-2</v>
      </c>
      <c r="D2448" s="2">
        <f t="shared" si="302"/>
        <v>3.8192800000000005</v>
      </c>
      <c r="E2448" s="2">
        <f t="shared" si="304"/>
        <v>3.8954</v>
      </c>
      <c r="F2448" s="2">
        <f t="shared" si="297"/>
        <v>3.9354049999999994</v>
      </c>
      <c r="G2448" s="2">
        <f t="shared" si="299"/>
        <v>3.8838320000000008</v>
      </c>
      <c r="H2448" s="2">
        <f t="shared" si="303"/>
        <v>4.3103735000000025</v>
      </c>
      <c r="I2448" s="2">
        <f t="array" ref="I2448">SUMPRODUCT(B2432:B2451, (ROW(B2432:B2451)-ROW(B2432)+1)) / (20*21/2)</f>
        <v>3.8195538095238093</v>
      </c>
      <c r="J2448" s="2">
        <f t="shared" si="298"/>
        <v>3.8974910436967449</v>
      </c>
      <c r="K2448" s="2">
        <f t="shared" si="300"/>
        <v>3.9212490475889021</v>
      </c>
    </row>
    <row r="2449" spans="1:11" ht="13.5" x14ac:dyDescent="0.25">
      <c r="A2449" s="3">
        <f>TITRES_STAT!B2452</f>
        <v>45569</v>
      </c>
      <c r="B2449" s="6">
        <f>TITRES_STAT!D2452</f>
        <v>3.5909</v>
      </c>
      <c r="C2449" s="2">
        <f t="shared" si="301"/>
        <v>-0.16590000000000016</v>
      </c>
      <c r="D2449" s="2">
        <f t="shared" si="302"/>
        <v>3.7704800000000001</v>
      </c>
      <c r="E2449" s="2">
        <f t="shared" si="304"/>
        <v>3.8495300000000001</v>
      </c>
      <c r="F2449" s="2">
        <f t="shared" si="297"/>
        <v>3.9173499999999999</v>
      </c>
      <c r="G2449" s="2">
        <f t="shared" si="299"/>
        <v>3.8785160000000012</v>
      </c>
      <c r="H2449" s="2">
        <f t="shared" si="303"/>
        <v>4.304902000000002</v>
      </c>
      <c r="I2449" s="2">
        <f t="array" ref="I2449">SUMPRODUCT(B2433:B2452, (ROW(B2433:B2452)-ROW(B2433)+1)) / (20*21/2)</f>
        <v>3.7923242857142858</v>
      </c>
      <c r="J2449" s="2">
        <f t="shared" si="298"/>
        <v>3.8682918966780075</v>
      </c>
      <c r="K2449" s="2">
        <f t="shared" si="300"/>
        <v>3.9082941829775728</v>
      </c>
    </row>
    <row r="2450" spans="1:11" ht="13.5" x14ac:dyDescent="0.25">
      <c r="A2450" s="3">
        <f>TITRES_STAT!B2453</f>
        <v>45572</v>
      </c>
      <c r="B2450" s="6">
        <f>TITRES_STAT!D2453</f>
        <v>3.5909</v>
      </c>
      <c r="C2450" s="2">
        <f t="shared" si="301"/>
        <v>0</v>
      </c>
      <c r="D2450" s="2">
        <f t="shared" si="302"/>
        <v>3.7216800000000001</v>
      </c>
      <c r="E2450" s="2">
        <f t="shared" si="304"/>
        <v>3.8182999999999998</v>
      </c>
      <c r="F2450" s="2">
        <f t="shared" si="297"/>
        <v>3.9017349999999995</v>
      </c>
      <c r="G2450" s="2">
        <f t="shared" si="299"/>
        <v>3.8732000000000006</v>
      </c>
      <c r="H2450" s="2">
        <f t="shared" si="303"/>
        <v>4.2981450000000025</v>
      </c>
      <c r="I2450" s="2">
        <f t="array" ref="I2450">SUMPRODUCT(B2434:B2453, (ROW(B2434:B2453)-ROW(B2434)+1)) / (20*21/2)</f>
        <v>3.7814019047619047</v>
      </c>
      <c r="J2450" s="2">
        <f t="shared" si="298"/>
        <v>3.8418736208039119</v>
      </c>
      <c r="K2450" s="2">
        <f t="shared" si="300"/>
        <v>3.8958473522725701</v>
      </c>
    </row>
    <row r="2451" spans="1:11" ht="13.5" x14ac:dyDescent="0.25">
      <c r="A2451" s="3">
        <f>TITRES_STAT!B2454</f>
        <v>45573</v>
      </c>
      <c r="B2451" s="6">
        <f>TITRES_STAT!D2454</f>
        <v>3.6006999999999998</v>
      </c>
      <c r="C2451" s="2">
        <f t="shared" si="301"/>
        <v>9.7999999999998089E-3</v>
      </c>
      <c r="D2451" s="2">
        <f t="shared" si="302"/>
        <v>3.6748400000000006</v>
      </c>
      <c r="E2451" s="2">
        <f t="shared" si="304"/>
        <v>3.788050000000001</v>
      </c>
      <c r="F2451" s="2">
        <f t="shared" si="297"/>
        <v>3.8866099999999997</v>
      </c>
      <c r="G2451" s="2">
        <f t="shared" si="299"/>
        <v>3.864650000000001</v>
      </c>
      <c r="H2451" s="2">
        <f t="shared" si="303"/>
        <v>4.2914370000000028</v>
      </c>
      <c r="I2451" s="2">
        <f t="array" ref="I2451">SUMPRODUCT(B2435:B2454, (ROW(B2435:B2454)-ROW(B2435)+1)) / (20*21/2)</f>
        <v>3.7858166666666664</v>
      </c>
      <c r="J2451" s="2">
        <f t="shared" si="298"/>
        <v>3.8189047045368727</v>
      </c>
      <c r="K2451" s="2">
        <f t="shared" si="300"/>
        <v>3.8842729463010972</v>
      </c>
    </row>
    <row r="2452" spans="1:11" ht="13.5" x14ac:dyDescent="0.25">
      <c r="A2452" s="3">
        <f>TITRES_STAT!B2455</f>
        <v>45574</v>
      </c>
      <c r="B2452" s="6">
        <f>TITRES_STAT!D2455</f>
        <v>3.6006999999999998</v>
      </c>
      <c r="C2452" s="2">
        <f t="shared" si="301"/>
        <v>0</v>
      </c>
      <c r="D2452" s="2">
        <f t="shared" si="302"/>
        <v>3.6280000000000001</v>
      </c>
      <c r="E2452" s="2">
        <f t="shared" si="304"/>
        <v>3.7480400000000005</v>
      </c>
      <c r="F2452" s="2">
        <f t="shared" ref="F2452:F2515" si="305">AVERAGE(B2433:B2452)</f>
        <v>3.8714849999999998</v>
      </c>
      <c r="G2452" s="2">
        <f t="shared" si="299"/>
        <v>3.8559100000000002</v>
      </c>
      <c r="H2452" s="2">
        <f t="shared" si="303"/>
        <v>4.2847765000000022</v>
      </c>
      <c r="I2452" s="2">
        <f t="array" ref="I2452">SUMPRODUCT(B2436:B2455, (ROW(B2436:B2455)-ROW(B2436)+1)) / (20*21/2)</f>
        <v>3.7816333333333327</v>
      </c>
      <c r="J2452" s="2">
        <f t="shared" si="298"/>
        <v>3.7981233041047897</v>
      </c>
      <c r="K2452" s="2">
        <f t="shared" si="300"/>
        <v>3.8731524386030154</v>
      </c>
    </row>
    <row r="2453" spans="1:11" ht="13.5" x14ac:dyDescent="0.25">
      <c r="A2453" s="3">
        <f>TITRES_STAT!B2456</f>
        <v>45575</v>
      </c>
      <c r="B2453" s="6">
        <f>TITRES_STAT!D2456</f>
        <v>3.7568000000000001</v>
      </c>
      <c r="C2453" s="2">
        <f t="shared" si="301"/>
        <v>0.15610000000000035</v>
      </c>
      <c r="D2453" s="2">
        <f t="shared" si="302"/>
        <v>3.6280000000000001</v>
      </c>
      <c r="E2453" s="2">
        <f t="shared" si="304"/>
        <v>3.7236400000000005</v>
      </c>
      <c r="F2453" s="2">
        <f t="shared" si="305"/>
        <v>3.856844999999999</v>
      </c>
      <c r="G2453" s="2">
        <f t="shared" si="299"/>
        <v>3.8502919999999996</v>
      </c>
      <c r="H2453" s="2">
        <f t="shared" si="303"/>
        <v>4.2788965000000019</v>
      </c>
      <c r="I2453" s="2">
        <f t="array" ref="I2453">SUMPRODUCT(B2437:B2456, (ROW(B2437:B2456)-ROW(B2437)+1)) / (20*21/2)</f>
        <v>3.7703466666666672</v>
      </c>
      <c r="J2453" s="2">
        <f t="shared" ref="J2453:J2516" si="306">$J$4*B2453+J2452*(1-$J$4)</f>
        <v>3.7941877513329048</v>
      </c>
      <c r="K2453" s="2">
        <f t="shared" si="300"/>
        <v>3.8685895978734854</v>
      </c>
    </row>
    <row r="2454" spans="1:11" ht="13.5" x14ac:dyDescent="0.25">
      <c r="A2454" s="3">
        <f>TITRES_STAT!B2457</f>
        <v>45576</v>
      </c>
      <c r="B2454" s="6">
        <f>TITRES_STAT!D2457</f>
        <v>3.9032</v>
      </c>
      <c r="C2454" s="2">
        <f t="shared" si="301"/>
        <v>0.14639999999999986</v>
      </c>
      <c r="D2454" s="2">
        <f t="shared" si="302"/>
        <v>3.6904600000000003</v>
      </c>
      <c r="E2454" s="2">
        <f t="shared" si="304"/>
        <v>3.7304699999999995</v>
      </c>
      <c r="F2454" s="2">
        <f t="shared" si="305"/>
        <v>3.8495249999999985</v>
      </c>
      <c r="G2454" s="2">
        <f t="shared" si="299"/>
        <v>3.8512219999999995</v>
      </c>
      <c r="H2454" s="2">
        <f t="shared" si="303"/>
        <v>4.2737485000000017</v>
      </c>
      <c r="I2454" s="2">
        <f t="array" ref="I2454">SUMPRODUCT(B2438:B2457, (ROW(B2438:B2457)-ROW(B2438)+1)) / (20*21/2)</f>
        <v>3.7763371428571424</v>
      </c>
      <c r="J2454" s="2">
        <f t="shared" si="306"/>
        <v>3.8045698702535806</v>
      </c>
      <c r="K2454" s="2">
        <f t="shared" si="300"/>
        <v>3.8699468685451137</v>
      </c>
    </row>
    <row r="2455" spans="1:11" ht="13.5" x14ac:dyDescent="0.25">
      <c r="A2455" s="3">
        <f>TITRES_STAT!B2458</f>
        <v>45579</v>
      </c>
      <c r="B2455" s="6">
        <f>TITRES_STAT!D2458</f>
        <v>3.8056000000000001</v>
      </c>
      <c r="C2455" s="2">
        <f t="shared" si="301"/>
        <v>-9.7599999999999909E-2</v>
      </c>
      <c r="D2455" s="2">
        <f t="shared" si="302"/>
        <v>3.7334000000000005</v>
      </c>
      <c r="E2455" s="2">
        <f t="shared" si="304"/>
        <v>3.7275399999999999</v>
      </c>
      <c r="F2455" s="2">
        <f t="shared" si="305"/>
        <v>3.8461099999999986</v>
      </c>
      <c r="G2455" s="2">
        <f t="shared" si="299"/>
        <v>3.8511519999999995</v>
      </c>
      <c r="H2455" s="2">
        <f t="shared" si="303"/>
        <v>4.2689695000000016</v>
      </c>
      <c r="I2455" s="2">
        <f t="array" ref="I2455">SUMPRODUCT(B2439:B2458, (ROW(B2439:B2458)-ROW(B2439)+1)) / (20*21/2)</f>
        <v>3.7830247619047626</v>
      </c>
      <c r="J2455" s="2">
        <f t="shared" si="306"/>
        <v>3.8046679778484775</v>
      </c>
      <c r="K2455" s="2">
        <f t="shared" si="300"/>
        <v>3.8674234619355019</v>
      </c>
    </row>
    <row r="2456" spans="1:11" ht="13.5" x14ac:dyDescent="0.25">
      <c r="A2456" s="3">
        <f>TITRES_STAT!B2459</f>
        <v>45581</v>
      </c>
      <c r="B2456" s="6">
        <f>TITRES_STAT!D2459</f>
        <v>3.7275999999999998</v>
      </c>
      <c r="C2456" s="2">
        <f t="shared" si="301"/>
        <v>-7.8000000000000291E-2</v>
      </c>
      <c r="D2456" s="2">
        <f t="shared" si="302"/>
        <v>3.7587800000000002</v>
      </c>
      <c r="E2456" s="2">
        <f t="shared" si="304"/>
        <v>3.7168100000000002</v>
      </c>
      <c r="F2456" s="2">
        <f t="shared" si="305"/>
        <v>3.8304999999999993</v>
      </c>
      <c r="G2456" s="2">
        <f t="shared" si="299"/>
        <v>3.8495219999999999</v>
      </c>
      <c r="H2456" s="2">
        <f t="shared" si="303"/>
        <v>4.2629910000000022</v>
      </c>
      <c r="I2456" s="2">
        <f t="array" ref="I2456">SUMPRODUCT(B2440:B2459, (ROW(B2440:B2459)-ROW(B2440)+1)) / (20*21/2)</f>
        <v>3.7904095238095237</v>
      </c>
      <c r="J2456" s="2">
        <f t="shared" si="306"/>
        <v>3.7973281704343367</v>
      </c>
      <c r="K2456" s="2">
        <f t="shared" si="300"/>
        <v>3.8619401889184237</v>
      </c>
    </row>
    <row r="2457" spans="1:11" ht="13.5" x14ac:dyDescent="0.25">
      <c r="A2457" s="3">
        <f>TITRES_STAT!B2460</f>
        <v>45582</v>
      </c>
      <c r="B2457" s="6">
        <f>TITRES_STAT!D2460</f>
        <v>3.8934000000000002</v>
      </c>
      <c r="C2457" s="2">
        <f t="shared" si="301"/>
        <v>0.16580000000000039</v>
      </c>
      <c r="D2457" s="2">
        <f t="shared" si="302"/>
        <v>3.81732</v>
      </c>
      <c r="E2457" s="2">
        <f t="shared" si="304"/>
        <v>3.7226599999999999</v>
      </c>
      <c r="F2457" s="2">
        <f t="shared" si="305"/>
        <v>3.8231799999999994</v>
      </c>
      <c r="G2457" s="2">
        <f t="shared" si="299"/>
        <v>3.8512080000000002</v>
      </c>
      <c r="H2457" s="2">
        <f t="shared" si="303"/>
        <v>4.2579845000000018</v>
      </c>
      <c r="I2457" s="2">
        <f t="array" ref="I2457">SUMPRODUCT(B2441:B2460, (ROW(B2441:B2460)-ROW(B2441)+1)) / (20*21/2)</f>
        <v>3.7985380952380958</v>
      </c>
      <c r="J2457" s="2">
        <f t="shared" si="306"/>
        <v>3.8064778684882095</v>
      </c>
      <c r="K2457" s="2">
        <f t="shared" si="300"/>
        <v>3.8631739070000539</v>
      </c>
    </row>
    <row r="2458" spans="1:11" ht="13.5" x14ac:dyDescent="0.25">
      <c r="A2458" s="3">
        <f>TITRES_STAT!B2461</f>
        <v>45583</v>
      </c>
      <c r="B2458" s="6">
        <f>TITRES_STAT!D2461</f>
        <v>3.8934000000000002</v>
      </c>
      <c r="C2458" s="2">
        <f t="shared" si="301"/>
        <v>0</v>
      </c>
      <c r="D2458" s="2">
        <f t="shared" si="302"/>
        <v>3.8446399999999996</v>
      </c>
      <c r="E2458" s="2">
        <f t="shared" si="304"/>
        <v>3.7363200000000001</v>
      </c>
      <c r="F2458" s="2">
        <f t="shared" si="305"/>
        <v>3.8158599999999994</v>
      </c>
      <c r="G2458" s="2">
        <f t="shared" si="299"/>
        <v>3.8528940000000005</v>
      </c>
      <c r="H2458" s="2">
        <f t="shared" si="303"/>
        <v>4.2529780000000024</v>
      </c>
      <c r="I2458" s="2">
        <f t="array" ref="I2458">SUMPRODUCT(B2442:B2461, (ROW(B2442:B2461)-ROW(B2442)+1)) / (20*21/2)</f>
        <v>3.8067133333333336</v>
      </c>
      <c r="J2458" s="2">
        <f t="shared" si="306"/>
        <v>3.8147561667274275</v>
      </c>
      <c r="K2458" s="2">
        <f t="shared" si="300"/>
        <v>3.8643592439804437</v>
      </c>
    </row>
    <row r="2459" spans="1:11" ht="13.5" x14ac:dyDescent="0.25">
      <c r="A2459" s="3">
        <f>TITRES_STAT!B2462</f>
        <v>45586</v>
      </c>
      <c r="B2459" s="6">
        <f>TITRES_STAT!D2462</f>
        <v>3.8934000000000002</v>
      </c>
      <c r="C2459" s="2">
        <f t="shared" si="301"/>
        <v>0</v>
      </c>
      <c r="D2459" s="2">
        <f t="shared" si="302"/>
        <v>3.8426800000000001</v>
      </c>
      <c r="E2459" s="2">
        <f t="shared" si="304"/>
        <v>3.7665700000000002</v>
      </c>
      <c r="F2459" s="2">
        <f t="shared" si="305"/>
        <v>3.8080499999999993</v>
      </c>
      <c r="G2459" s="2">
        <f t="shared" si="299"/>
        <v>3.8526740000000008</v>
      </c>
      <c r="H2459" s="2">
        <f t="shared" si="303"/>
        <v>4.248019000000002</v>
      </c>
      <c r="I2459" s="2">
        <f t="array" ref="I2459">SUMPRODUCT(B2443:B2462, (ROW(B2443:B2462)-ROW(B2443)+1)) / (20*21/2)</f>
        <v>3.799144761904762</v>
      </c>
      <c r="J2459" s="2">
        <f t="shared" si="306"/>
        <v>3.8222460556105298</v>
      </c>
      <c r="K2459" s="2">
        <f t="shared" si="300"/>
        <v>3.8654980971576811</v>
      </c>
    </row>
    <row r="2460" spans="1:11" ht="13.5" x14ac:dyDescent="0.25">
      <c r="A2460" s="3">
        <f>TITRES_STAT!B2463</f>
        <v>45587</v>
      </c>
      <c r="B2460" s="6">
        <f>TITRES_STAT!D2463</f>
        <v>3.8934000000000002</v>
      </c>
      <c r="C2460" s="2">
        <f t="shared" si="301"/>
        <v>0</v>
      </c>
      <c r="D2460" s="2">
        <f t="shared" si="302"/>
        <v>3.8602400000000001</v>
      </c>
      <c r="E2460" s="2">
        <f t="shared" si="304"/>
        <v>3.7968200000000003</v>
      </c>
      <c r="F2460" s="2">
        <f t="shared" si="305"/>
        <v>3.8075600000000001</v>
      </c>
      <c r="G2460" s="2">
        <f t="shared" si="299"/>
        <v>3.854550000000001</v>
      </c>
      <c r="H2460" s="2">
        <f t="shared" si="303"/>
        <v>4.2430600000000025</v>
      </c>
      <c r="I2460" s="2">
        <f t="array" ref="I2460">SUMPRODUCT(B2444:B2463, (ROW(B2444:B2463)-ROW(B2444)+1)) / (20*21/2)</f>
        <v>3.7928771428571433</v>
      </c>
      <c r="J2460" s="2">
        <f t="shared" si="306"/>
        <v>3.8290226217428605</v>
      </c>
      <c r="K2460" s="2">
        <f t="shared" si="300"/>
        <v>3.8665922894260074</v>
      </c>
    </row>
    <row r="2461" spans="1:11" ht="13.5" x14ac:dyDescent="0.25">
      <c r="A2461" s="3">
        <f>TITRES_STAT!B2464</f>
        <v>45588</v>
      </c>
      <c r="B2461" s="6">
        <f>TITRES_STAT!D2464</f>
        <v>3.8934000000000002</v>
      </c>
      <c r="C2461" s="2">
        <f t="shared" si="301"/>
        <v>0</v>
      </c>
      <c r="D2461" s="2">
        <f t="shared" si="302"/>
        <v>3.8934000000000006</v>
      </c>
      <c r="E2461" s="2">
        <f t="shared" si="304"/>
        <v>3.8260899999999998</v>
      </c>
      <c r="F2461" s="2">
        <f t="shared" si="305"/>
        <v>3.8070700000000008</v>
      </c>
      <c r="G2461" s="2">
        <f t="shared" si="299"/>
        <v>3.8562360000000013</v>
      </c>
      <c r="H2461" s="2">
        <f t="shared" si="303"/>
        <v>4.238148500000003</v>
      </c>
      <c r="I2461" s="2">
        <f t="array" ref="I2461">SUMPRODUCT(B2445:B2464, (ROW(B2445:B2464)-ROW(B2445)+1)) / (20*21/2)</f>
        <v>3.7879104761904765</v>
      </c>
      <c r="J2461" s="2">
        <f t="shared" si="306"/>
        <v>3.835153800624493</v>
      </c>
      <c r="K2461" s="2">
        <f t="shared" si="300"/>
        <v>3.8676435721936149</v>
      </c>
    </row>
    <row r="2462" spans="1:11" ht="13.5" x14ac:dyDescent="0.25">
      <c r="A2462" s="3">
        <f>TITRES_STAT!B2465</f>
        <v>45589</v>
      </c>
      <c r="B2462" s="6">
        <f>TITRES_STAT!D2465</f>
        <v>3.7275999999999998</v>
      </c>
      <c r="C2462" s="2">
        <f t="shared" si="301"/>
        <v>-0.16580000000000039</v>
      </c>
      <c r="D2462" s="2">
        <f t="shared" si="302"/>
        <v>3.8602400000000001</v>
      </c>
      <c r="E2462" s="2">
        <f t="shared" si="304"/>
        <v>3.8387800000000007</v>
      </c>
      <c r="F2462" s="2">
        <f t="shared" si="305"/>
        <v>3.7934100000000002</v>
      </c>
      <c r="G2462" s="2">
        <f t="shared" si="299"/>
        <v>3.8546060000000013</v>
      </c>
      <c r="H2462" s="2">
        <f t="shared" si="303"/>
        <v>4.2324080000000031</v>
      </c>
      <c r="I2462" s="2">
        <f t="array" ref="I2462">SUMPRODUCT(B2446:B2465, (ROW(B2446:B2465)-ROW(B2446)+1)) / (20*21/2)</f>
        <v>3.7834547619047618</v>
      </c>
      <c r="J2462" s="2">
        <f t="shared" si="306"/>
        <v>3.8249105815173983</v>
      </c>
      <c r="K2462" s="2">
        <f t="shared" si="300"/>
        <v>3.8621516674017085</v>
      </c>
    </row>
    <row r="2463" spans="1:11" ht="13.5" x14ac:dyDescent="0.25">
      <c r="A2463" s="3">
        <f>TITRES_STAT!B2466</f>
        <v>45590</v>
      </c>
      <c r="B2463" s="6">
        <f>TITRES_STAT!D2466</f>
        <v>3.7275999999999998</v>
      </c>
      <c r="C2463" s="2">
        <f t="shared" si="301"/>
        <v>0</v>
      </c>
      <c r="D2463" s="2">
        <f t="shared" si="302"/>
        <v>3.82708</v>
      </c>
      <c r="E2463" s="2">
        <f t="shared" si="304"/>
        <v>3.8358600000000003</v>
      </c>
      <c r="F2463" s="2">
        <f t="shared" si="305"/>
        <v>3.7797499999999999</v>
      </c>
      <c r="G2463" s="2">
        <f t="shared" si="299"/>
        <v>3.8527840000000011</v>
      </c>
      <c r="H2463" s="2">
        <f t="shared" si="303"/>
        <v>4.226667500000004</v>
      </c>
      <c r="I2463" s="2">
        <f t="array" ref="I2463">SUMPRODUCT(B2447:B2466, (ROW(B2447:B2466)-ROW(B2447)+1)) / (20*21/2)</f>
        <v>3.7795100000000006</v>
      </c>
      <c r="J2463" s="2">
        <f t="shared" si="306"/>
        <v>3.8156429070871698</v>
      </c>
      <c r="K2463" s="2">
        <f t="shared" si="300"/>
        <v>3.8568751314251708</v>
      </c>
    </row>
    <row r="2464" spans="1:11" ht="13.5" x14ac:dyDescent="0.25">
      <c r="A2464" s="3">
        <f>TITRES_STAT!B2467</f>
        <v>45593</v>
      </c>
      <c r="B2464" s="6">
        <f>TITRES_STAT!D2467</f>
        <v>3.7275999999999998</v>
      </c>
      <c r="C2464" s="2">
        <f t="shared" si="301"/>
        <v>0</v>
      </c>
      <c r="D2464" s="2">
        <f t="shared" si="302"/>
        <v>3.79392</v>
      </c>
      <c r="E2464" s="2">
        <f t="shared" si="304"/>
        <v>3.8182999999999998</v>
      </c>
      <c r="F2464" s="2">
        <f t="shared" si="305"/>
        <v>3.7743849999999997</v>
      </c>
      <c r="G2464" s="2">
        <f t="shared" si="299"/>
        <v>3.8509620000000009</v>
      </c>
      <c r="H2464" s="2">
        <f t="shared" si="303"/>
        <v>4.2210700000000037</v>
      </c>
      <c r="I2464" s="2">
        <f t="array" ref="I2464">SUMPRODUCT(B2448:B2467, (ROW(B2448:B2467)-ROW(B2448)+1)) / (20*21/2)</f>
        <v>3.7835047619047617</v>
      </c>
      <c r="J2464" s="2">
        <f t="shared" si="306"/>
        <v>3.8072578683169631</v>
      </c>
      <c r="K2464" s="2">
        <f t="shared" si="300"/>
        <v>3.8518055184281055</v>
      </c>
    </row>
    <row r="2465" spans="1:11" ht="13.5" x14ac:dyDescent="0.25">
      <c r="A2465" s="3">
        <f>TITRES_STAT!B2468</f>
        <v>45594</v>
      </c>
      <c r="B2465" s="6">
        <f>TITRES_STAT!D2468</f>
        <v>3.7275999999999998</v>
      </c>
      <c r="C2465" s="2">
        <f t="shared" si="301"/>
        <v>0</v>
      </c>
      <c r="D2465" s="2">
        <f t="shared" si="302"/>
        <v>3.7607599999999999</v>
      </c>
      <c r="E2465" s="2">
        <f t="shared" si="304"/>
        <v>3.8105000000000002</v>
      </c>
      <c r="F2465" s="2">
        <f t="shared" si="305"/>
        <v>3.7690199999999989</v>
      </c>
      <c r="G2465" s="2">
        <f t="shared" si="299"/>
        <v>3.8491400000000011</v>
      </c>
      <c r="H2465" s="2">
        <f t="shared" si="303"/>
        <v>4.2154725000000042</v>
      </c>
      <c r="I2465" s="2">
        <f t="array" ref="I2465">SUMPRODUCT(B2449:B2468, (ROW(B2449:B2468)-ROW(B2449)+1)) / (20*21/2)</f>
        <v>3.792286666666667</v>
      </c>
      <c r="J2465" s="2">
        <f t="shared" si="306"/>
        <v>3.7996714046677282</v>
      </c>
      <c r="K2465" s="2">
        <f t="shared" si="300"/>
        <v>3.8469347137838663</v>
      </c>
    </row>
    <row r="2466" spans="1:11" ht="13.5" x14ac:dyDescent="0.25">
      <c r="A2466" s="3">
        <f>TITRES_STAT!B2469</f>
        <v>45595</v>
      </c>
      <c r="B2466" s="6">
        <f>TITRES_STAT!D2469</f>
        <v>3.7275999999999998</v>
      </c>
      <c r="C2466" s="2">
        <f t="shared" si="301"/>
        <v>0</v>
      </c>
      <c r="D2466" s="2">
        <f t="shared" si="302"/>
        <v>3.7275999999999998</v>
      </c>
      <c r="E2466" s="2">
        <f t="shared" si="304"/>
        <v>3.8105000000000002</v>
      </c>
      <c r="F2466" s="2">
        <f t="shared" si="305"/>
        <v>3.7636549999999991</v>
      </c>
      <c r="G2466" s="2">
        <f t="shared" si="299"/>
        <v>3.847318</v>
      </c>
      <c r="H2466" s="2">
        <f t="shared" si="303"/>
        <v>4.2098750000000047</v>
      </c>
      <c r="I2466" s="2">
        <f t="array" ref="I2466">SUMPRODUCT(B2450:B2469, (ROW(B2450:B2469)-ROW(B2450)+1)) / (20*21/2)</f>
        <v>3.8006038095238095</v>
      </c>
      <c r="J2466" s="2">
        <f t="shared" si="306"/>
        <v>3.7928074613660399</v>
      </c>
      <c r="K2466" s="2">
        <f t="shared" si="300"/>
        <v>3.8422549210864601</v>
      </c>
    </row>
    <row r="2467" spans="1:11" ht="13.5" x14ac:dyDescent="0.25">
      <c r="A2467" s="3">
        <f>TITRES_STAT!B2470</f>
        <v>45596</v>
      </c>
      <c r="B2467" s="6">
        <f>TITRES_STAT!D2470</f>
        <v>3.8056000000000001</v>
      </c>
      <c r="C2467" s="2">
        <f t="shared" si="301"/>
        <v>7.8000000000000291E-2</v>
      </c>
      <c r="D2467" s="2">
        <f t="shared" si="302"/>
        <v>3.7432000000000003</v>
      </c>
      <c r="E2467" s="2">
        <f t="shared" si="304"/>
        <v>3.8017199999999995</v>
      </c>
      <c r="F2467" s="2">
        <f t="shared" si="305"/>
        <v>3.7621899999999995</v>
      </c>
      <c r="G2467" s="2">
        <f t="shared" si="299"/>
        <v>3.8470560000000007</v>
      </c>
      <c r="H2467" s="2">
        <f t="shared" si="303"/>
        <v>4.2046675000000047</v>
      </c>
      <c r="I2467" s="2">
        <f t="array" ref="I2467">SUMPRODUCT(B2451:B2470, (ROW(B2451:B2470)-ROW(B2451)+1)) / (20*21/2)</f>
        <v>3.7918661904761901</v>
      </c>
      <c r="J2467" s="2">
        <f t="shared" si="306"/>
        <v>3.7940257983787982</v>
      </c>
      <c r="K2467" s="2">
        <f t="shared" si="300"/>
        <v>3.8408174732007163</v>
      </c>
    </row>
    <row r="2468" spans="1:11" ht="13.5" x14ac:dyDescent="0.25">
      <c r="A2468" s="3">
        <f>TITRES_STAT!B2471</f>
        <v>45597</v>
      </c>
      <c r="B2468" s="6">
        <f>TITRES_STAT!D2471</f>
        <v>3.8544</v>
      </c>
      <c r="C2468" s="2">
        <f t="shared" si="301"/>
        <v>4.8799999999999955E-2</v>
      </c>
      <c r="D2468" s="2">
        <f t="shared" si="302"/>
        <v>3.7685599999999999</v>
      </c>
      <c r="E2468" s="2">
        <f t="shared" si="304"/>
        <v>3.7978199999999993</v>
      </c>
      <c r="F2468" s="2">
        <f t="shared" si="305"/>
        <v>3.7670700000000004</v>
      </c>
      <c r="G2468" s="2">
        <f t="shared" si="299"/>
        <v>3.847770000000001</v>
      </c>
      <c r="H2468" s="2">
        <f t="shared" si="303"/>
        <v>4.1997040000000041</v>
      </c>
      <c r="I2468" s="2">
        <f t="array" ref="I2468">SUMPRODUCT(B2452:B2471, (ROW(B2452:B2471)-ROW(B2452)+1)) / (20*21/2)</f>
        <v>3.7938161904761905</v>
      </c>
      <c r="J2468" s="2">
        <f t="shared" si="306"/>
        <v>3.7997757223427224</v>
      </c>
      <c r="K2468" s="2">
        <f t="shared" si="300"/>
        <v>3.8413501213104926</v>
      </c>
    </row>
    <row r="2469" spans="1:11" ht="13.5" x14ac:dyDescent="0.25">
      <c r="A2469" s="3">
        <f>TITRES_STAT!B2472</f>
        <v>45600</v>
      </c>
      <c r="B2469" s="6">
        <f>TITRES_STAT!D2472</f>
        <v>3.8544</v>
      </c>
      <c r="C2469" s="2">
        <f t="shared" si="301"/>
        <v>0</v>
      </c>
      <c r="D2469" s="2">
        <f t="shared" si="302"/>
        <v>3.79392</v>
      </c>
      <c r="E2469" s="2">
        <f t="shared" si="304"/>
        <v>3.7939199999999991</v>
      </c>
      <c r="F2469" s="2">
        <f t="shared" si="305"/>
        <v>3.7802449999999999</v>
      </c>
      <c r="G2469" s="2">
        <f t="shared" si="299"/>
        <v>3.8484840000000009</v>
      </c>
      <c r="H2469" s="2">
        <f t="shared" si="303"/>
        <v>4.1947405000000053</v>
      </c>
      <c r="I2469" s="2">
        <f t="array" ref="I2469">SUMPRODUCT(B2453:B2472, (ROW(B2453:B2472)-ROW(B2453)+1)) / (20*21/2)</f>
        <v>3.7789904761904767</v>
      </c>
      <c r="J2469" s="2">
        <f t="shared" si="306"/>
        <v>3.8049780345005586</v>
      </c>
      <c r="K2469" s="2">
        <f t="shared" si="300"/>
        <v>3.841861881259101</v>
      </c>
    </row>
    <row r="2470" spans="1:11" ht="13.5" x14ac:dyDescent="0.25">
      <c r="A2470" s="3">
        <f>TITRES_STAT!B2473</f>
        <v>45601</v>
      </c>
      <c r="B2470" s="6">
        <f>TITRES_STAT!D2473</f>
        <v>3.6884999999999999</v>
      </c>
      <c r="C2470" s="2">
        <f t="shared" si="301"/>
        <v>-0.16590000000000016</v>
      </c>
      <c r="D2470" s="2">
        <f t="shared" si="302"/>
        <v>3.7860999999999998</v>
      </c>
      <c r="E2470" s="2">
        <f t="shared" si="304"/>
        <v>3.773429999999999</v>
      </c>
      <c r="F2470" s="2">
        <f t="shared" si="305"/>
        <v>3.7851250000000007</v>
      </c>
      <c r="G2470" s="2">
        <f t="shared" si="299"/>
        <v>3.8458800000000015</v>
      </c>
      <c r="H2470" s="2">
        <f t="shared" si="303"/>
        <v>4.1889475000000047</v>
      </c>
      <c r="I2470" s="2">
        <f t="array" ref="I2470">SUMPRODUCT(B2454:B2473, (ROW(B2454:B2473)-ROW(B2454)+1)) / (20*21/2)</f>
        <v>3.7788552380952383</v>
      </c>
      <c r="J2470" s="2">
        <f t="shared" si="306"/>
        <v>3.7938848883576486</v>
      </c>
      <c r="K2470" s="2">
        <f t="shared" si="300"/>
        <v>3.8358476898371756</v>
      </c>
    </row>
    <row r="2471" spans="1:11" ht="13.5" x14ac:dyDescent="0.25">
      <c r="A2471" s="3">
        <f>TITRES_STAT!B2474</f>
        <v>45602</v>
      </c>
      <c r="B2471" s="6">
        <f>TITRES_STAT!D2474</f>
        <v>3.8056000000000001</v>
      </c>
      <c r="C2471" s="2">
        <f t="shared" si="301"/>
        <v>0.1171000000000002</v>
      </c>
      <c r="D2471" s="2">
        <f t="shared" si="302"/>
        <v>3.8016999999999994</v>
      </c>
      <c r="E2471" s="2">
        <f t="shared" si="304"/>
        <v>3.7646499999999987</v>
      </c>
      <c r="F2471" s="2">
        <f t="shared" si="305"/>
        <v>3.7953700000000006</v>
      </c>
      <c r="G2471" s="2">
        <f t="shared" si="299"/>
        <v>3.8461900000000009</v>
      </c>
      <c r="H2471" s="2">
        <f t="shared" si="303"/>
        <v>4.1837875000000055</v>
      </c>
      <c r="I2471" s="2">
        <f t="array" ref="I2471">SUMPRODUCT(B2455:B2474, (ROW(B2455:B2474)-ROW(B2455)+1)) / (20*21/2)</f>
        <v>3.7785338095238097</v>
      </c>
      <c r="J2471" s="2">
        <f t="shared" si="306"/>
        <v>3.7950006132759677</v>
      </c>
      <c r="K2471" s="2">
        <f t="shared" si="300"/>
        <v>3.834661505921992</v>
      </c>
    </row>
    <row r="2472" spans="1:11" ht="13.5" x14ac:dyDescent="0.25">
      <c r="A2472" s="3">
        <f>TITRES_STAT!B2475</f>
        <v>45603</v>
      </c>
      <c r="B2472" s="6">
        <f>TITRES_STAT!D2475</f>
        <v>3.6396999999999999</v>
      </c>
      <c r="C2472" s="2">
        <f t="shared" si="301"/>
        <v>-0.16590000000000016</v>
      </c>
      <c r="D2472" s="2">
        <f t="shared" si="302"/>
        <v>3.7685200000000001</v>
      </c>
      <c r="E2472" s="2">
        <f t="shared" si="304"/>
        <v>3.7558599999999998</v>
      </c>
      <c r="F2472" s="2">
        <f t="shared" si="305"/>
        <v>3.7973200000000014</v>
      </c>
      <c r="G2472" s="2">
        <f t="shared" si="299"/>
        <v>3.843182000000001</v>
      </c>
      <c r="H2472" s="2">
        <f t="shared" si="303"/>
        <v>4.1777980000000055</v>
      </c>
      <c r="I2472" s="2">
        <f t="array" ref="I2472">SUMPRODUCT(B2456:B2475, (ROW(B2456:B2475)-ROW(B2456)+1)) / (20*21/2)</f>
        <v>3.7787233333333332</v>
      </c>
      <c r="J2472" s="2">
        <f t="shared" si="306"/>
        <v>3.7802100786782566</v>
      </c>
      <c r="K2472" s="2">
        <f t="shared" si="300"/>
        <v>3.8270159566701492</v>
      </c>
    </row>
    <row r="2473" spans="1:11" ht="13.5" x14ac:dyDescent="0.25">
      <c r="A2473" s="3">
        <f>TITRES_STAT!B2476</f>
        <v>45604</v>
      </c>
      <c r="B2473" s="6">
        <f>TITRES_STAT!D2476</f>
        <v>3.7959000000000001</v>
      </c>
      <c r="C2473" s="2">
        <f t="shared" si="301"/>
        <v>0.15620000000000012</v>
      </c>
      <c r="D2473" s="2">
        <f t="shared" si="302"/>
        <v>3.7568199999999998</v>
      </c>
      <c r="E2473" s="2">
        <f t="shared" si="304"/>
        <v>3.7626900000000005</v>
      </c>
      <c r="F2473" s="2">
        <f t="shared" si="305"/>
        <v>3.7992750000000006</v>
      </c>
      <c r="G2473" s="2">
        <f t="shared" si="299"/>
        <v>3.8432980000000008</v>
      </c>
      <c r="H2473" s="2">
        <f t="shared" si="303"/>
        <v>4.1725895000000053</v>
      </c>
      <c r="I2473" s="2">
        <f t="array" ref="I2473">SUMPRODUCT(B2457:B2476, (ROW(B2457:B2476)-ROW(B2457)+1)) / (20*21/2)</f>
        <v>3.7798828571428569</v>
      </c>
      <c r="J2473" s="2">
        <f t="shared" si="306"/>
        <v>3.7817043568993749</v>
      </c>
      <c r="K2473" s="2">
        <f t="shared" si="300"/>
        <v>3.8257957230752417</v>
      </c>
    </row>
    <row r="2474" spans="1:11" ht="13.5" x14ac:dyDescent="0.25">
      <c r="A2474" s="3">
        <f>TITRES_STAT!B2477</f>
        <v>45607</v>
      </c>
      <c r="B2474" s="6">
        <f>TITRES_STAT!D2477</f>
        <v>3.7959000000000001</v>
      </c>
      <c r="C2474" s="2">
        <f t="shared" si="301"/>
        <v>0</v>
      </c>
      <c r="D2474" s="2">
        <f t="shared" si="302"/>
        <v>3.74512</v>
      </c>
      <c r="E2474" s="2">
        <f t="shared" si="304"/>
        <v>3.7695200000000009</v>
      </c>
      <c r="F2474" s="2">
        <f t="shared" si="305"/>
        <v>3.7939100000000003</v>
      </c>
      <c r="G2474" s="2">
        <f t="shared" si="299"/>
        <v>3.8434140000000001</v>
      </c>
      <c r="H2474" s="2">
        <f t="shared" si="303"/>
        <v>4.1675240000000047</v>
      </c>
      <c r="I2474" s="2">
        <f t="array" ref="I2474">SUMPRODUCT(B2458:B2477, (ROW(B2458:B2477)-ROW(B2458)+1)) / (20*21/2)</f>
        <v>3.7806709523809521</v>
      </c>
      <c r="J2474" s="2">
        <f t="shared" si="306"/>
        <v>3.7830563229089584</v>
      </c>
      <c r="K2474" s="2">
        <f t="shared" si="300"/>
        <v>3.8246233417781736</v>
      </c>
    </row>
    <row r="2475" spans="1:11" ht="13.5" x14ac:dyDescent="0.25">
      <c r="A2475" s="3">
        <f>TITRES_STAT!B2478</f>
        <v>45608</v>
      </c>
      <c r="B2475" s="6">
        <f>TITRES_STAT!D2478</f>
        <v>3.7959000000000001</v>
      </c>
      <c r="C2475" s="2">
        <f t="shared" si="301"/>
        <v>0</v>
      </c>
      <c r="D2475" s="2">
        <f t="shared" si="302"/>
        <v>3.7665999999999995</v>
      </c>
      <c r="E2475" s="2">
        <f t="shared" si="304"/>
        <v>3.7763500000000008</v>
      </c>
      <c r="F2475" s="2">
        <f t="shared" si="305"/>
        <v>3.7934250000000005</v>
      </c>
      <c r="G2475" s="2">
        <f t="shared" si="299"/>
        <v>3.84334</v>
      </c>
      <c r="H2475" s="2">
        <f t="shared" si="303"/>
        <v>4.1635060000000053</v>
      </c>
      <c r="I2475" s="2">
        <f t="array" ref="I2475">SUMPRODUCT(B2459:B2478, (ROW(B2459:B2478)-ROW(B2459)+1)) / (20*21/2)</f>
        <v>3.7818771428571432</v>
      </c>
      <c r="J2475" s="2">
        <f t="shared" si="306"/>
        <v>3.7842795302509624</v>
      </c>
      <c r="K2475" s="2">
        <f t="shared" si="300"/>
        <v>3.8234969362182456</v>
      </c>
    </row>
    <row r="2476" spans="1:11" ht="13.5" x14ac:dyDescent="0.25">
      <c r="A2476" s="3">
        <f>TITRES_STAT!B2479</f>
        <v>45609</v>
      </c>
      <c r="B2476" s="6">
        <f>TITRES_STAT!D2479</f>
        <v>3.8056000000000001</v>
      </c>
      <c r="C2476" s="2">
        <f t="shared" si="301"/>
        <v>9.7000000000000419E-3</v>
      </c>
      <c r="D2476" s="2">
        <f t="shared" si="302"/>
        <v>3.7665999999999995</v>
      </c>
      <c r="E2476" s="2">
        <f t="shared" si="304"/>
        <v>3.7841499999999995</v>
      </c>
      <c r="F2476" s="2">
        <f t="shared" si="305"/>
        <v>3.7973249999999998</v>
      </c>
      <c r="G2476" s="2">
        <f t="shared" si="299"/>
        <v>3.8432699999999995</v>
      </c>
      <c r="H2476" s="2">
        <f t="shared" si="303"/>
        <v>4.1585365000000047</v>
      </c>
      <c r="I2476" s="2">
        <f t="array" ref="I2476">SUMPRODUCT(B2460:B2479, (ROW(B2460:B2479)-ROW(B2460)+1)) / (20*21/2)</f>
        <v>3.7835014285714279</v>
      </c>
      <c r="J2476" s="2">
        <f t="shared" si="306"/>
        <v>3.7863100511794423</v>
      </c>
      <c r="K2476" s="2">
        <f t="shared" si="300"/>
        <v>3.8227950955822365</v>
      </c>
    </row>
    <row r="2477" spans="1:11" ht="13.5" x14ac:dyDescent="0.25">
      <c r="A2477" s="3">
        <f>TITRES_STAT!B2480</f>
        <v>45610</v>
      </c>
      <c r="B2477" s="6">
        <f>TITRES_STAT!D2480</f>
        <v>3.8056000000000001</v>
      </c>
      <c r="C2477" s="2">
        <f t="shared" si="301"/>
        <v>0</v>
      </c>
      <c r="D2477" s="2">
        <f t="shared" si="302"/>
        <v>3.7997799999999997</v>
      </c>
      <c r="E2477" s="2">
        <f t="shared" si="304"/>
        <v>3.7841499999999995</v>
      </c>
      <c r="F2477" s="2">
        <f t="shared" si="305"/>
        <v>3.7929349999999991</v>
      </c>
      <c r="G2477" s="2">
        <f t="shared" si="299"/>
        <v>3.8397719999999991</v>
      </c>
      <c r="H2477" s="2">
        <f t="shared" si="303"/>
        <v>4.1546145000000045</v>
      </c>
      <c r="I2477" s="2">
        <f t="array" ref="I2477">SUMPRODUCT(B2461:B2480, (ROW(B2461:B2480)-ROW(B2461)+1)) / (20*21/2)</f>
        <v>3.7827533333333334</v>
      </c>
      <c r="J2477" s="2">
        <f t="shared" si="306"/>
        <v>3.7881471891623524</v>
      </c>
      <c r="K2477" s="2">
        <f t="shared" si="300"/>
        <v>3.822120778108423</v>
      </c>
    </row>
    <row r="2478" spans="1:11" ht="13.5" x14ac:dyDescent="0.25">
      <c r="A2478" s="3">
        <f>TITRES_STAT!B2481</f>
        <v>45611</v>
      </c>
      <c r="B2478" s="6">
        <f>TITRES_STAT!D2481</f>
        <v>3.8056000000000001</v>
      </c>
      <c r="C2478" s="2">
        <f t="shared" si="301"/>
        <v>0</v>
      </c>
      <c r="D2478" s="2">
        <f t="shared" si="302"/>
        <v>3.8017200000000004</v>
      </c>
      <c r="E2478" s="2">
        <f t="shared" si="304"/>
        <v>3.7792699999999995</v>
      </c>
      <c r="F2478" s="2">
        <f t="shared" si="305"/>
        <v>3.7885449999999992</v>
      </c>
      <c r="G2478" s="2">
        <f t="shared" si="299"/>
        <v>3.8368439999999988</v>
      </c>
      <c r="H2478" s="2">
        <f t="shared" si="303"/>
        <v>4.1516925000000038</v>
      </c>
      <c r="I2478" s="2">
        <f t="array" ref="I2478">SUMPRODUCT(B2462:B2481, (ROW(B2462:B2481)-ROW(B2462)+1)) / (20*21/2)</f>
        <v>3.7667723809523808</v>
      </c>
      <c r="J2478" s="2">
        <f t="shared" si="306"/>
        <v>3.7898093616230808</v>
      </c>
      <c r="K2478" s="2">
        <f t="shared" si="300"/>
        <v>3.8214729044571127</v>
      </c>
    </row>
    <row r="2479" spans="1:11" ht="13.5" x14ac:dyDescent="0.25">
      <c r="A2479" s="3">
        <f>TITRES_STAT!B2482</f>
        <v>45614</v>
      </c>
      <c r="B2479" s="6">
        <f>TITRES_STAT!D2482</f>
        <v>3.8056000000000001</v>
      </c>
      <c r="C2479" s="2">
        <f t="shared" si="301"/>
        <v>0</v>
      </c>
      <c r="D2479" s="2">
        <f t="shared" si="302"/>
        <v>3.8036599999999998</v>
      </c>
      <c r="E2479" s="2">
        <f t="shared" si="304"/>
        <v>3.7743899999999995</v>
      </c>
      <c r="F2479" s="2">
        <f t="shared" si="305"/>
        <v>3.7841549999999997</v>
      </c>
      <c r="G2479" s="2">
        <f t="shared" si="299"/>
        <v>3.8339159999999985</v>
      </c>
      <c r="H2479" s="2">
        <f t="shared" si="303"/>
        <v>4.1478655000000035</v>
      </c>
      <c r="I2479" s="2">
        <f t="array" ref="I2479">SUMPRODUCT(B2463:B2482, (ROW(B2463:B2482)-ROW(B2463)+1)) / (20*21/2)</f>
        <v>3.7521385714285715</v>
      </c>
      <c r="J2479" s="2">
        <f t="shared" si="306"/>
        <v>3.7913132319446921</v>
      </c>
      <c r="K2479" s="2">
        <f t="shared" si="300"/>
        <v>3.8208504376156576</v>
      </c>
    </row>
    <row r="2480" spans="1:11" ht="13.5" x14ac:dyDescent="0.25">
      <c r="A2480" s="3">
        <f>TITRES_STAT!B2483</f>
        <v>45615</v>
      </c>
      <c r="B2480" s="6">
        <f>TITRES_STAT!D2483</f>
        <v>3.7763</v>
      </c>
      <c r="C2480" s="2">
        <f t="shared" si="301"/>
        <v>-2.9300000000000104E-2</v>
      </c>
      <c r="D2480" s="2">
        <f t="shared" si="302"/>
        <v>3.7997399999999999</v>
      </c>
      <c r="E2480" s="2">
        <f t="shared" si="304"/>
        <v>3.7831699999999993</v>
      </c>
      <c r="F2480" s="2">
        <f t="shared" si="305"/>
        <v>3.7783000000000002</v>
      </c>
      <c r="G2480" s="2">
        <f t="shared" si="299"/>
        <v>3.8313779999999986</v>
      </c>
      <c r="H2480" s="2">
        <f t="shared" si="303"/>
        <v>4.1438920000000028</v>
      </c>
      <c r="I2480" s="2">
        <f t="array" ref="I2480">SUMPRODUCT(B2464:B2483, (ROW(B2464:B2483)-ROW(B2464)+1)) / (20*21/2)</f>
        <v>3.7427100000000006</v>
      </c>
      <c r="J2480" s="2">
        <f t="shared" si="306"/>
        <v>3.7898834003309121</v>
      </c>
      <c r="K2480" s="2">
        <f t="shared" si="300"/>
        <v>3.8191033616307299</v>
      </c>
    </row>
    <row r="2481" spans="1:11" ht="13.5" x14ac:dyDescent="0.25">
      <c r="A2481" s="3">
        <f>TITRES_STAT!B2484</f>
        <v>45616</v>
      </c>
      <c r="B2481" s="6">
        <f>TITRES_STAT!D2484</f>
        <v>3.6105</v>
      </c>
      <c r="C2481" s="2">
        <f t="shared" si="301"/>
        <v>-0.16579999999999995</v>
      </c>
      <c r="D2481" s="2">
        <f t="shared" si="302"/>
        <v>3.7607200000000005</v>
      </c>
      <c r="E2481" s="2">
        <f t="shared" si="304"/>
        <v>3.7636599999999993</v>
      </c>
      <c r="F2481" s="2">
        <f t="shared" si="305"/>
        <v>3.7641550000000001</v>
      </c>
      <c r="G2481" s="2">
        <f t="shared" si="299"/>
        <v>3.8255239999999988</v>
      </c>
      <c r="H2481" s="2">
        <f t="shared" si="303"/>
        <v>4.1380900000000027</v>
      </c>
      <c r="I2481" s="2">
        <f t="array" ref="I2481">SUMPRODUCT(B2465:B2484, (ROW(B2465:B2484)-ROW(B2465)+1)) / (20*21/2)</f>
        <v>3.7261685714285719</v>
      </c>
      <c r="J2481" s="2">
        <f t="shared" si="306"/>
        <v>3.7727992669660635</v>
      </c>
      <c r="K2481" s="2">
        <f t="shared" si="300"/>
        <v>3.8109228376452111</v>
      </c>
    </row>
    <row r="2482" spans="1:11" ht="13.5" x14ac:dyDescent="0.25">
      <c r="A2482" s="3">
        <f>TITRES_STAT!B2485</f>
        <v>45617</v>
      </c>
      <c r="B2482" s="6">
        <f>TITRES_STAT!D2485</f>
        <v>3.6105</v>
      </c>
      <c r="C2482" s="2">
        <f t="shared" si="301"/>
        <v>0</v>
      </c>
      <c r="D2482" s="2">
        <f t="shared" si="302"/>
        <v>3.7216999999999998</v>
      </c>
      <c r="E2482" s="2">
        <f t="shared" si="304"/>
        <v>3.7607399999999997</v>
      </c>
      <c r="F2482" s="2">
        <f t="shared" si="305"/>
        <v>3.7583000000000006</v>
      </c>
      <c r="G2482" s="2">
        <f t="shared" ref="G2482:G2545" si="307">AVERAGE(B2433:B2482)</f>
        <v>3.8196699999999986</v>
      </c>
      <c r="H2482" s="2">
        <f t="shared" si="303"/>
        <v>4.1322880000000017</v>
      </c>
      <c r="I2482" s="2">
        <f t="array" ref="I2482">SUMPRODUCT(B2466:B2485, (ROW(B2466:B2485)-ROW(B2466)+1)) / (20*21/2)</f>
        <v>3.6991719047619052</v>
      </c>
      <c r="J2482" s="2">
        <f t="shared" si="306"/>
        <v>3.7573421939216765</v>
      </c>
      <c r="K2482" s="2">
        <f t="shared" si="300"/>
        <v>3.8030631185218695</v>
      </c>
    </row>
    <row r="2483" spans="1:11" ht="13.5" x14ac:dyDescent="0.25">
      <c r="A2483" s="3">
        <f>TITRES_STAT!B2486</f>
        <v>45618</v>
      </c>
      <c r="B2483" s="6">
        <f>TITRES_STAT!D2486</f>
        <v>3.6593</v>
      </c>
      <c r="C2483" s="2">
        <f t="shared" si="301"/>
        <v>4.8799999999999955E-2</v>
      </c>
      <c r="D2483" s="2">
        <f t="shared" si="302"/>
        <v>3.6924399999999999</v>
      </c>
      <c r="E2483" s="2">
        <f t="shared" si="304"/>
        <v>3.7470800000000004</v>
      </c>
      <c r="F2483" s="2">
        <f t="shared" si="305"/>
        <v>3.7548850000000007</v>
      </c>
      <c r="G2483" s="2">
        <f t="shared" si="307"/>
        <v>3.8118639999999981</v>
      </c>
      <c r="H2483" s="2">
        <f t="shared" si="303"/>
        <v>4.1263015000000021</v>
      </c>
      <c r="I2483" s="2">
        <f t="array" ref="I2483">SUMPRODUCT(B2467:B2486, (ROW(B2467:B2486)-ROW(B2467)+1)) / (20*21/2)</f>
        <v>3.6734300000000002</v>
      </c>
      <c r="J2483" s="2">
        <f t="shared" si="306"/>
        <v>3.7480048421196122</v>
      </c>
      <c r="K2483" s="2">
        <f t="shared" ref="K2483:K2546" si="308">$K$4*B2483+(1-$K$4)*K2482</f>
        <v>3.7974253491680705</v>
      </c>
    </row>
    <row r="2484" spans="1:11" ht="13.5" x14ac:dyDescent="0.25">
      <c r="A2484" s="3">
        <f>TITRES_STAT!B2487</f>
        <v>45621</v>
      </c>
      <c r="B2484" s="6">
        <f>TITRES_STAT!D2487</f>
        <v>3.5811999999999999</v>
      </c>
      <c r="C2484" s="2">
        <f t="shared" si="301"/>
        <v>-7.8100000000000058E-2</v>
      </c>
      <c r="D2484" s="2">
        <f t="shared" si="302"/>
        <v>3.6475599999999999</v>
      </c>
      <c r="E2484" s="2">
        <f t="shared" si="304"/>
        <v>3.7256100000000005</v>
      </c>
      <c r="F2484" s="2">
        <f t="shared" si="305"/>
        <v>3.7475650000000003</v>
      </c>
      <c r="G2484" s="2">
        <f t="shared" si="307"/>
        <v>3.8024959999999983</v>
      </c>
      <c r="H2484" s="2">
        <f t="shared" si="303"/>
        <v>4.1209720000000019</v>
      </c>
      <c r="I2484" s="2">
        <f t="array" ref="I2484">SUMPRODUCT(B2468:B2487, (ROW(B2468:B2487)-ROW(B2468)+1)) / (20*21/2)</f>
        <v>3.6628857142857143</v>
      </c>
      <c r="J2484" s="2">
        <f t="shared" si="306"/>
        <v>3.7321186666796491</v>
      </c>
      <c r="K2484" s="2">
        <f t="shared" si="308"/>
        <v>3.7889459237104992</v>
      </c>
    </row>
    <row r="2485" spans="1:11" ht="13.5" x14ac:dyDescent="0.25">
      <c r="A2485" s="3">
        <f>TITRES_STAT!B2488</f>
        <v>45622</v>
      </c>
      <c r="B2485" s="6">
        <f>TITRES_STAT!D2488</f>
        <v>3.4641000000000002</v>
      </c>
      <c r="C2485" s="2">
        <f t="shared" si="301"/>
        <v>-0.11709999999999976</v>
      </c>
      <c r="D2485" s="2">
        <f t="shared" si="302"/>
        <v>3.5851200000000008</v>
      </c>
      <c r="E2485" s="2">
        <f t="shared" si="304"/>
        <v>3.6924300000000008</v>
      </c>
      <c r="F2485" s="2">
        <f t="shared" si="305"/>
        <v>3.7343899999999999</v>
      </c>
      <c r="G2485" s="2">
        <f t="shared" si="307"/>
        <v>3.7942999999999985</v>
      </c>
      <c r="H2485" s="2">
        <f t="shared" si="303"/>
        <v>4.1160565000000018</v>
      </c>
      <c r="I2485" s="2">
        <f t="array" ref="I2485">SUMPRODUCT(B2469:B2488, (ROW(B2469:B2488)-ROW(B2469)+1)) / (20*21/2)</f>
        <v>3.6402514285714287</v>
      </c>
      <c r="J2485" s="2">
        <f t="shared" si="306"/>
        <v>3.7065930793768254</v>
      </c>
      <c r="K2485" s="2">
        <f t="shared" si="308"/>
        <v>3.7762068678787148</v>
      </c>
    </row>
    <row r="2486" spans="1:11" ht="13.5" x14ac:dyDescent="0.25">
      <c r="A2486" s="3">
        <f>TITRES_STAT!B2489</f>
        <v>45623</v>
      </c>
      <c r="B2486" s="6">
        <f>TITRES_STAT!D2489</f>
        <v>3.4641000000000002</v>
      </c>
      <c r="C2486" s="2">
        <f t="shared" si="301"/>
        <v>0</v>
      </c>
      <c r="D2486" s="2">
        <f t="shared" si="302"/>
        <v>3.5558399999999999</v>
      </c>
      <c r="E2486" s="2">
        <f t="shared" si="304"/>
        <v>3.6582800000000004</v>
      </c>
      <c r="F2486" s="2">
        <f t="shared" si="305"/>
        <v>3.7212149999999999</v>
      </c>
      <c r="G2486" s="2">
        <f t="shared" si="307"/>
        <v>3.782785999999998</v>
      </c>
      <c r="H2486" s="2">
        <f t="shared" si="303"/>
        <v>4.1111410000000026</v>
      </c>
      <c r="I2486" s="2">
        <f t="array" ref="I2486">SUMPRODUCT(B2470:B2489, (ROW(B2470:B2489)-ROW(B2470)+1)) / (20*21/2)</f>
        <v>3.6138580952380961</v>
      </c>
      <c r="J2486" s="2">
        <f t="shared" si="306"/>
        <v>3.6834985003885561</v>
      </c>
      <c r="K2486" s="2">
        <f t="shared" si="308"/>
        <v>3.7639673828638633</v>
      </c>
    </row>
    <row r="2487" spans="1:11" ht="13.5" x14ac:dyDescent="0.25">
      <c r="A2487" s="3">
        <f>TITRES_STAT!B2490</f>
        <v>45624</v>
      </c>
      <c r="B2487" s="6">
        <f>TITRES_STAT!D2490</f>
        <v>3.6105</v>
      </c>
      <c r="C2487" s="2">
        <f t="shared" si="301"/>
        <v>0.14639999999999986</v>
      </c>
      <c r="D2487" s="2">
        <f t="shared" si="302"/>
        <v>3.5558399999999999</v>
      </c>
      <c r="E2487" s="2">
        <f t="shared" si="304"/>
        <v>3.6387700000000001</v>
      </c>
      <c r="F2487" s="2">
        <f t="shared" si="305"/>
        <v>3.7114600000000002</v>
      </c>
      <c r="G2487" s="2">
        <f t="shared" si="307"/>
        <v>3.7741999999999987</v>
      </c>
      <c r="H2487" s="2">
        <f t="shared" si="303"/>
        <v>4.1077670000000026</v>
      </c>
      <c r="I2487" s="2">
        <f t="array" ref="I2487">SUMPRODUCT(B2471:B2490, (ROW(B2471:B2490)-ROW(B2471)+1)) / (20*21/2)</f>
        <v>3.6034985714285725</v>
      </c>
      <c r="J2487" s="2">
        <f t="shared" si="306"/>
        <v>3.6765462622563128</v>
      </c>
      <c r="K2487" s="2">
        <f t="shared" si="308"/>
        <v>3.7579490541241038</v>
      </c>
    </row>
    <row r="2488" spans="1:11" ht="13.5" x14ac:dyDescent="0.25">
      <c r="A2488" s="3">
        <f>TITRES_STAT!B2491</f>
        <v>45625</v>
      </c>
      <c r="B2488" s="6">
        <f>TITRES_STAT!D2491</f>
        <v>3.4738000000000002</v>
      </c>
      <c r="C2488" s="2">
        <f t="shared" si="301"/>
        <v>-0.13669999999999982</v>
      </c>
      <c r="D2488" s="2">
        <f t="shared" si="302"/>
        <v>3.5187399999999998</v>
      </c>
      <c r="E2488" s="2">
        <f t="shared" si="304"/>
        <v>3.6055900000000003</v>
      </c>
      <c r="F2488" s="2">
        <f t="shared" si="305"/>
        <v>3.6924300000000003</v>
      </c>
      <c r="G2488" s="2">
        <f t="shared" si="307"/>
        <v>3.7628799999999982</v>
      </c>
      <c r="H2488" s="2">
        <f t="shared" si="303"/>
        <v>4.1046620000000029</v>
      </c>
      <c r="I2488" s="2">
        <f t="array" ref="I2488">SUMPRODUCT(B2472:B2491, (ROW(B2472:B2491)-ROW(B2472)+1)) / (20*21/2)</f>
        <v>3.5983904761904761</v>
      </c>
      <c r="J2488" s="2">
        <f t="shared" si="306"/>
        <v>3.6572370944223782</v>
      </c>
      <c r="K2488" s="2">
        <f t="shared" si="308"/>
        <v>3.7468059539623741</v>
      </c>
    </row>
    <row r="2489" spans="1:11" ht="13.5" x14ac:dyDescent="0.25">
      <c r="A2489" s="3">
        <f>TITRES_STAT!B2492</f>
        <v>45628</v>
      </c>
      <c r="B2489" s="6">
        <f>TITRES_STAT!D2492</f>
        <v>3.4152999999999998</v>
      </c>
      <c r="C2489" s="2">
        <f t="shared" si="301"/>
        <v>-5.8500000000000441E-2</v>
      </c>
      <c r="D2489" s="2">
        <f t="shared" si="302"/>
        <v>3.4855600000000004</v>
      </c>
      <c r="E2489" s="2">
        <f t="shared" si="304"/>
        <v>3.5665600000000004</v>
      </c>
      <c r="F2489" s="2">
        <f t="shared" si="305"/>
        <v>3.6704750000000006</v>
      </c>
      <c r="G2489" s="2">
        <f t="shared" si="307"/>
        <v>3.7501939999999991</v>
      </c>
      <c r="H2489" s="2">
        <f t="shared" si="303"/>
        <v>4.1003595000000033</v>
      </c>
      <c r="I2489" s="2">
        <f t="array" ref="I2489">SUMPRODUCT(B2473:B2492, (ROW(B2473:B2492)-ROW(B2473)+1)) / (20*21/2)</f>
        <v>3.5895638095238103</v>
      </c>
      <c r="J2489" s="2">
        <f t="shared" si="306"/>
        <v>3.6341954663821521</v>
      </c>
      <c r="K2489" s="2">
        <f t="shared" si="308"/>
        <v>3.7338057204736534</v>
      </c>
    </row>
    <row r="2490" spans="1:11" ht="13.5" x14ac:dyDescent="0.25">
      <c r="A2490" s="3">
        <f>TITRES_STAT!B2493</f>
        <v>45629</v>
      </c>
      <c r="B2490" s="6">
        <f>TITRES_STAT!D2493</f>
        <v>3.5617000000000001</v>
      </c>
      <c r="C2490" s="2">
        <f t="shared" si="301"/>
        <v>0.14640000000000031</v>
      </c>
      <c r="D2490" s="2">
        <f t="shared" si="302"/>
        <v>3.5050800000000004</v>
      </c>
      <c r="E2490" s="2">
        <f t="shared" si="304"/>
        <v>3.5451000000000006</v>
      </c>
      <c r="F2490" s="2">
        <f t="shared" si="305"/>
        <v>3.6641350000000004</v>
      </c>
      <c r="G2490" s="2">
        <f t="shared" si="307"/>
        <v>3.7433639999999997</v>
      </c>
      <c r="H2490" s="2">
        <f t="shared" si="303"/>
        <v>4.0967890000000029</v>
      </c>
      <c r="I2490" s="2">
        <f t="array" ref="I2490">SUMPRODUCT(B2474:B2493, (ROW(B2474:B2493)-ROW(B2474)+1)) / (20*21/2)</f>
        <v>3.5811085714285715</v>
      </c>
      <c r="J2490" s="2">
        <f t="shared" si="306"/>
        <v>3.6272911362505185</v>
      </c>
      <c r="K2490" s="2">
        <f t="shared" si="308"/>
        <v>3.7270564765335101</v>
      </c>
    </row>
    <row r="2491" spans="1:11" ht="13.5" x14ac:dyDescent="0.25">
      <c r="A2491" s="3">
        <f>TITRES_STAT!B2494</f>
        <v>45630</v>
      </c>
      <c r="B2491" s="6">
        <f>TITRES_STAT!D2494</f>
        <v>3.6105</v>
      </c>
      <c r="C2491" s="2">
        <f t="shared" si="301"/>
        <v>4.8799999999999955E-2</v>
      </c>
      <c r="D2491" s="2">
        <f t="shared" si="302"/>
        <v>3.5343600000000004</v>
      </c>
      <c r="E2491" s="2">
        <f t="shared" si="304"/>
        <v>3.5451000000000001</v>
      </c>
      <c r="F2491" s="2">
        <f t="shared" si="305"/>
        <v>3.6543800000000006</v>
      </c>
      <c r="G2491" s="2">
        <f t="shared" si="307"/>
        <v>3.7375100000000003</v>
      </c>
      <c r="H2491" s="2">
        <f t="shared" si="303"/>
        <v>4.0934625000000029</v>
      </c>
      <c r="I2491" s="2">
        <f t="array" ref="I2491">SUMPRODUCT(B2475:B2494, (ROW(B2475:B2494)-ROW(B2475)+1)) / (20*21/2)</f>
        <v>3.5784161904761906</v>
      </c>
      <c r="J2491" s="2">
        <f t="shared" si="306"/>
        <v>3.6256919804171357</v>
      </c>
      <c r="K2491" s="2">
        <f t="shared" si="308"/>
        <v>3.7224856343165098</v>
      </c>
    </row>
    <row r="2492" spans="1:11" ht="13.5" x14ac:dyDescent="0.25">
      <c r="A2492" s="3">
        <f>TITRES_STAT!B2495</f>
        <v>45631</v>
      </c>
      <c r="B2492" s="6">
        <f>TITRES_STAT!D2495</f>
        <v>3.5617000000000001</v>
      </c>
      <c r="C2492" s="2">
        <f t="shared" si="301"/>
        <v>-4.8799999999999955E-2</v>
      </c>
      <c r="D2492" s="2">
        <f t="shared" si="302"/>
        <v>3.5246000000000004</v>
      </c>
      <c r="E2492" s="2">
        <f t="shared" si="304"/>
        <v>3.5402200000000001</v>
      </c>
      <c r="F2492" s="2">
        <f t="shared" si="305"/>
        <v>3.6504800000000004</v>
      </c>
      <c r="G2492" s="2">
        <f t="shared" si="307"/>
        <v>3.7287280000000003</v>
      </c>
      <c r="H2492" s="2">
        <f t="shared" si="303"/>
        <v>4.0889400000000027</v>
      </c>
      <c r="I2492" s="2">
        <f t="array" ref="I2492">SUMPRODUCT(B2476:B2495, (ROW(B2476:B2495)-ROW(B2476)+1)) / (20*21/2)</f>
        <v>3.5766066666666667</v>
      </c>
      <c r="J2492" s="2">
        <f t="shared" si="306"/>
        <v>3.6195975060916941</v>
      </c>
      <c r="K2492" s="2">
        <f t="shared" si="308"/>
        <v>3.7161803153237059</v>
      </c>
    </row>
    <row r="2493" spans="1:11" ht="13.5" x14ac:dyDescent="0.25">
      <c r="A2493" s="3">
        <f>TITRES_STAT!B2496</f>
        <v>45632</v>
      </c>
      <c r="B2493" s="6">
        <f>TITRES_STAT!D2496</f>
        <v>3.5617000000000001</v>
      </c>
      <c r="C2493" s="2">
        <f t="shared" si="301"/>
        <v>0</v>
      </c>
      <c r="D2493" s="2">
        <f t="shared" si="302"/>
        <v>3.5421800000000006</v>
      </c>
      <c r="E2493" s="2">
        <f t="shared" si="304"/>
        <v>3.5304600000000002</v>
      </c>
      <c r="F2493" s="2">
        <f t="shared" si="305"/>
        <v>3.6387700000000009</v>
      </c>
      <c r="G2493" s="2">
        <f t="shared" si="307"/>
        <v>3.7199460000000006</v>
      </c>
      <c r="H2493" s="2">
        <f t="shared" si="303"/>
        <v>4.0854175000000028</v>
      </c>
      <c r="I2493" s="2">
        <f t="array" ref="I2493">SUMPRODUCT(B2477:B2496, (ROW(B2477:B2496)-ROW(B2477)+1)) / (20*21/2)</f>
        <v>3.5756800000000011</v>
      </c>
      <c r="J2493" s="2">
        <f t="shared" si="306"/>
        <v>3.6140834578924848</v>
      </c>
      <c r="K2493" s="2">
        <f t="shared" si="308"/>
        <v>3.7101222637423841</v>
      </c>
    </row>
    <row r="2494" spans="1:11" ht="13.5" x14ac:dyDescent="0.25">
      <c r="A2494" s="3">
        <f>TITRES_STAT!B2497</f>
        <v>45635</v>
      </c>
      <c r="B2494" s="6">
        <f>TITRES_STAT!D2497</f>
        <v>3.6105</v>
      </c>
      <c r="C2494" s="2">
        <f t="shared" si="301"/>
        <v>4.8799999999999955E-2</v>
      </c>
      <c r="D2494" s="2">
        <f t="shared" si="302"/>
        <v>3.5812200000000005</v>
      </c>
      <c r="E2494" s="2">
        <f t="shared" si="304"/>
        <v>3.5333900000000007</v>
      </c>
      <c r="F2494" s="2">
        <f t="shared" si="305"/>
        <v>3.6295000000000011</v>
      </c>
      <c r="G2494" s="2">
        <f t="shared" si="307"/>
        <v>3.7154580000000004</v>
      </c>
      <c r="H2494" s="2">
        <f t="shared" si="303"/>
        <v>4.0821390000000024</v>
      </c>
      <c r="I2494" s="2">
        <f t="array" ref="I2494">SUMPRODUCT(B2478:B2497, (ROW(B2478:B2497)-ROW(B2478)+1)) / (20*21/2)</f>
        <v>3.5756823809523812</v>
      </c>
      <c r="J2494" s="2">
        <f t="shared" si="306"/>
        <v>3.6137421761884387</v>
      </c>
      <c r="K2494" s="2">
        <f t="shared" si="308"/>
        <v>3.7062155083015065</v>
      </c>
    </row>
    <row r="2495" spans="1:11" ht="13.5" x14ac:dyDescent="0.25">
      <c r="A2495" s="3">
        <f>TITRES_STAT!B2498</f>
        <v>45636</v>
      </c>
      <c r="B2495" s="6">
        <f>TITRES_STAT!D2498</f>
        <v>3.6105</v>
      </c>
      <c r="C2495" s="2">
        <f t="shared" si="301"/>
        <v>0</v>
      </c>
      <c r="D2495" s="2">
        <f t="shared" si="302"/>
        <v>3.5909800000000005</v>
      </c>
      <c r="E2495" s="2">
        <f t="shared" si="304"/>
        <v>3.5480300000000007</v>
      </c>
      <c r="F2495" s="2">
        <f t="shared" si="305"/>
        <v>3.6202300000000007</v>
      </c>
      <c r="G2495" s="2">
        <f t="shared" si="307"/>
        <v>3.7109700000000005</v>
      </c>
      <c r="H2495" s="2">
        <f t="shared" si="303"/>
        <v>4.0779080000000025</v>
      </c>
      <c r="I2495" s="2">
        <f t="array" ref="I2495">SUMPRODUCT(B2479:B2498, (ROW(B2479:B2498)-ROW(B2479)+1)) / (20*21/2)</f>
        <v>3.5766138095238098</v>
      </c>
      <c r="J2495" s="2">
        <f t="shared" si="306"/>
        <v>3.6134333975038255</v>
      </c>
      <c r="K2495" s="2">
        <f t="shared" si="308"/>
        <v>3.7024619589563494</v>
      </c>
    </row>
    <row r="2496" spans="1:11" ht="13.5" x14ac:dyDescent="0.25">
      <c r="A2496" s="3">
        <f>TITRES_STAT!B2499</f>
        <v>45637</v>
      </c>
      <c r="B2496" s="6">
        <f>TITRES_STAT!D2499</f>
        <v>3.6105</v>
      </c>
      <c r="C2496" s="2">
        <f t="shared" si="301"/>
        <v>0</v>
      </c>
      <c r="D2496" s="2">
        <f t="shared" si="302"/>
        <v>3.5909800000000005</v>
      </c>
      <c r="E2496" s="2">
        <f t="shared" si="304"/>
        <v>3.5626700000000007</v>
      </c>
      <c r="F2496" s="2">
        <f t="shared" si="305"/>
        <v>3.610475000000001</v>
      </c>
      <c r="G2496" s="2">
        <f t="shared" si="307"/>
        <v>3.7064820000000003</v>
      </c>
      <c r="H2496" s="2">
        <f t="shared" si="303"/>
        <v>4.0736770000000018</v>
      </c>
      <c r="I2496" s="2">
        <f t="array" ref="I2496">SUMPRODUCT(B2480:B2499, (ROW(B2480:B2499)-ROW(B2480)+1)) / (20*21/2)</f>
        <v>3.5784742857142864</v>
      </c>
      <c r="J2496" s="2">
        <f t="shared" si="306"/>
        <v>3.6131540263129849</v>
      </c>
      <c r="K2496" s="2">
        <f t="shared" si="308"/>
        <v>3.6988556076247279</v>
      </c>
    </row>
    <row r="2497" spans="1:11" ht="13.5" x14ac:dyDescent="0.25">
      <c r="A2497" s="3">
        <f>TITRES_STAT!B2500</f>
        <v>45638</v>
      </c>
      <c r="B2497" s="6">
        <f>TITRES_STAT!D2500</f>
        <v>3.6105</v>
      </c>
      <c r="C2497" s="2">
        <f t="shared" si="301"/>
        <v>0</v>
      </c>
      <c r="D2497" s="2">
        <f t="shared" si="302"/>
        <v>3.6007400000000005</v>
      </c>
      <c r="E2497" s="2">
        <f t="shared" si="304"/>
        <v>3.5626700000000007</v>
      </c>
      <c r="F2497" s="2">
        <f t="shared" si="305"/>
        <v>3.6007200000000004</v>
      </c>
      <c r="G2497" s="2">
        <f t="shared" si="307"/>
        <v>3.7019940000000009</v>
      </c>
      <c r="H2497" s="2">
        <f t="shared" si="303"/>
        <v>4.069446000000001</v>
      </c>
      <c r="I2497" s="2">
        <f t="array" ref="I2497">SUMPRODUCT(B2481:B2500, (ROW(B2481:B2500)-ROW(B2481)+1)) / (20*21/2)</f>
        <v>3.5812638095238105</v>
      </c>
      <c r="J2497" s="2">
        <f t="shared" si="306"/>
        <v>3.6129012619022243</v>
      </c>
      <c r="K2497" s="2">
        <f t="shared" si="308"/>
        <v>3.6953906818355229</v>
      </c>
    </row>
    <row r="2498" spans="1:11" ht="13.5" x14ac:dyDescent="0.25">
      <c r="A2498" s="3">
        <f>TITRES_STAT!B2501</f>
        <v>45639</v>
      </c>
      <c r="B2498" s="6">
        <f>TITRES_STAT!D2501</f>
        <v>3.6105</v>
      </c>
      <c r="C2498" s="2">
        <f t="shared" si="301"/>
        <v>0</v>
      </c>
      <c r="D2498" s="2">
        <f t="shared" si="302"/>
        <v>3.6105000000000005</v>
      </c>
      <c r="E2498" s="2">
        <f t="shared" si="304"/>
        <v>3.576340000000001</v>
      </c>
      <c r="F2498" s="2">
        <f t="shared" si="305"/>
        <v>3.5909650000000006</v>
      </c>
      <c r="G2498" s="2">
        <f t="shared" si="307"/>
        <v>3.6990680000000009</v>
      </c>
      <c r="H2498" s="2">
        <f t="shared" si="303"/>
        <v>4.0642150000000008</v>
      </c>
      <c r="I2498" s="2">
        <f t="array" ref="I2498">SUMPRODUCT(B2482:B2501, (ROW(B2482:B2501)-ROW(B2482)+1)) / (20*21/2)</f>
        <v>3.5848428571428581</v>
      </c>
      <c r="J2498" s="2">
        <f t="shared" si="306"/>
        <v>3.6126725702924887</v>
      </c>
      <c r="K2498" s="2">
        <f t="shared" si="308"/>
        <v>3.6920616354890319</v>
      </c>
    </row>
    <row r="2499" spans="1:11" ht="13.5" x14ac:dyDescent="0.25">
      <c r="A2499" s="3">
        <f>TITRES_STAT!B2502</f>
        <v>45642</v>
      </c>
      <c r="B2499" s="6">
        <f>TITRES_STAT!D2502</f>
        <v>3.6105</v>
      </c>
      <c r="C2499" s="2">
        <f t="shared" si="301"/>
        <v>0</v>
      </c>
      <c r="D2499" s="2">
        <f t="shared" si="302"/>
        <v>3.6105000000000005</v>
      </c>
      <c r="E2499" s="2">
        <f t="shared" si="304"/>
        <v>3.5958600000000009</v>
      </c>
      <c r="F2499" s="2">
        <f t="shared" si="305"/>
        <v>3.5812100000000009</v>
      </c>
      <c r="G2499" s="2">
        <f t="shared" si="307"/>
        <v>3.6994600000000006</v>
      </c>
      <c r="H2499" s="2">
        <f t="shared" si="303"/>
        <v>4.0589840000000006</v>
      </c>
      <c r="I2499" s="2">
        <f t="array" ref="I2499">SUMPRODUCT(B2483:B2502, (ROW(B2483:B2502)-ROW(B2483)+1)) / (20*21/2)</f>
        <v>3.5884219047619061</v>
      </c>
      <c r="J2499" s="2">
        <f t="shared" si="306"/>
        <v>3.6124656588360611</v>
      </c>
      <c r="K2499" s="2">
        <f t="shared" si="308"/>
        <v>3.6888631399796581</v>
      </c>
    </row>
    <row r="2500" spans="1:11" ht="13.5" x14ac:dyDescent="0.25">
      <c r="A2500" s="3">
        <f>TITRES_STAT!B2503</f>
        <v>45644</v>
      </c>
      <c r="B2500" s="6">
        <f>TITRES_STAT!D2503</f>
        <v>3.6105</v>
      </c>
      <c r="C2500" s="2">
        <f t="shared" ref="C2500:C2563" si="309">B2500-B2499</f>
        <v>0</v>
      </c>
      <c r="D2500" s="2">
        <f t="shared" si="302"/>
        <v>3.6105000000000005</v>
      </c>
      <c r="E2500" s="2">
        <f t="shared" si="304"/>
        <v>3.6007400000000009</v>
      </c>
      <c r="F2500" s="2">
        <f t="shared" si="305"/>
        <v>3.5729200000000012</v>
      </c>
      <c r="G2500" s="2">
        <f t="shared" si="307"/>
        <v>3.6998520000000013</v>
      </c>
      <c r="H2500" s="2">
        <f t="shared" si="303"/>
        <v>4.0534675</v>
      </c>
      <c r="I2500" s="2">
        <f t="array" ref="I2500">SUMPRODUCT(B2484:B2503, (ROW(B2484:B2503)-ROW(B2484)+1)) / (20*21/2)</f>
        <v>3.5780580952380965</v>
      </c>
      <c r="J2500" s="2">
        <f t="shared" si="306"/>
        <v>3.6122784532326269</v>
      </c>
      <c r="K2500" s="2">
        <f t="shared" si="308"/>
        <v>3.6857900756667306</v>
      </c>
    </row>
    <row r="2501" spans="1:11" ht="13.5" x14ac:dyDescent="0.25">
      <c r="A2501" s="3">
        <f>TITRES_STAT!B2504</f>
        <v>45645</v>
      </c>
      <c r="B2501" s="6">
        <f>TITRES_STAT!D2504</f>
        <v>3.6105</v>
      </c>
      <c r="C2501" s="2">
        <f t="shared" si="309"/>
        <v>0</v>
      </c>
      <c r="D2501" s="2">
        <f t="shared" si="302"/>
        <v>3.6105000000000005</v>
      </c>
      <c r="E2501" s="2">
        <f t="shared" si="304"/>
        <v>3.6007400000000009</v>
      </c>
      <c r="F2501" s="2">
        <f t="shared" si="305"/>
        <v>3.5729200000000008</v>
      </c>
      <c r="G2501" s="2">
        <f t="shared" si="307"/>
        <v>3.7000480000000011</v>
      </c>
      <c r="H2501" s="2">
        <f t="shared" si="303"/>
        <v>4.0472369999999991</v>
      </c>
      <c r="I2501" s="2">
        <f t="array" ref="I2501">SUMPRODUCT(B2485:B2504, (ROW(B2485:B2504)-ROW(B2485)+1)) / (20*21/2)</f>
        <v>3.5695476190476199</v>
      </c>
      <c r="J2501" s="2">
        <f t="shared" si="306"/>
        <v>3.6121090767342814</v>
      </c>
      <c r="K2501" s="2">
        <f t="shared" si="308"/>
        <v>3.6828375236798001</v>
      </c>
    </row>
    <row r="2502" spans="1:11" ht="13.5" x14ac:dyDescent="0.25">
      <c r="A2502" s="3">
        <f>TITRES_STAT!B2505</f>
        <v>45646</v>
      </c>
      <c r="B2502" s="6">
        <f>TITRES_STAT!D2505</f>
        <v>3.6105</v>
      </c>
      <c r="C2502" s="2">
        <f t="shared" si="309"/>
        <v>0</v>
      </c>
      <c r="D2502" s="2">
        <f t="shared" ref="D2502:D2565" si="310">AVERAGE(B2498:B2502)</f>
        <v>3.6105000000000005</v>
      </c>
      <c r="E2502" s="2">
        <f t="shared" si="304"/>
        <v>3.6056200000000009</v>
      </c>
      <c r="F2502" s="2">
        <f t="shared" si="305"/>
        <v>3.5729200000000008</v>
      </c>
      <c r="G2502" s="2">
        <f t="shared" si="307"/>
        <v>3.7002440000000014</v>
      </c>
      <c r="H2502" s="2">
        <f t="shared" si="303"/>
        <v>4.0410064999999999</v>
      </c>
      <c r="I2502" s="2">
        <f t="array" ref="I2502">SUMPRODUCT(B2486:B2505, (ROW(B2486:B2505)-ROW(B2486)+1)) / (20*21/2)</f>
        <v>3.5745676190476199</v>
      </c>
      <c r="J2502" s="2">
        <f t="shared" si="306"/>
        <v>3.6119558313310165</v>
      </c>
      <c r="K2502" s="2">
        <f t="shared" si="308"/>
        <v>3.6800007580452982</v>
      </c>
    </row>
    <row r="2503" spans="1:11" ht="13.5" x14ac:dyDescent="0.25">
      <c r="A2503" s="3">
        <f>TITRES_STAT!B2506</f>
        <v>45649</v>
      </c>
      <c r="B2503" s="6">
        <f>TITRES_STAT!D2506</f>
        <v>3.4641000000000002</v>
      </c>
      <c r="C2503" s="2">
        <f t="shared" si="309"/>
        <v>-0.14639999999999986</v>
      </c>
      <c r="D2503" s="2">
        <f t="shared" si="310"/>
        <v>3.5812200000000005</v>
      </c>
      <c r="E2503" s="2">
        <f t="shared" si="304"/>
        <v>3.5958600000000009</v>
      </c>
      <c r="F2503" s="2">
        <f t="shared" si="305"/>
        <v>3.5631600000000008</v>
      </c>
      <c r="G2503" s="2">
        <f t="shared" si="307"/>
        <v>3.6943900000000012</v>
      </c>
      <c r="H2503" s="2">
        <f t="shared" si="303"/>
        <v>4.0340439999999997</v>
      </c>
      <c r="I2503" s="2">
        <f t="array" ref="I2503">SUMPRODUCT(B2487:B2506, (ROW(B2487:B2506)-ROW(B2487)+1)) / (20*21/2)</f>
        <v>3.5788904761904767</v>
      </c>
      <c r="J2503" s="2">
        <f t="shared" si="306"/>
        <v>3.5978743235852053</v>
      </c>
      <c r="K2503" s="2">
        <f t="shared" si="308"/>
        <v>3.6715340616513648</v>
      </c>
    </row>
    <row r="2504" spans="1:11" ht="13.5" x14ac:dyDescent="0.25">
      <c r="A2504" s="3">
        <f>TITRES_STAT!B2507</f>
        <v>45650</v>
      </c>
      <c r="B2504" s="6">
        <f>TITRES_STAT!D2507</f>
        <v>3.4738000000000002</v>
      </c>
      <c r="C2504" s="2">
        <f t="shared" si="309"/>
        <v>9.7000000000000419E-3</v>
      </c>
      <c r="D2504" s="2">
        <f t="shared" si="310"/>
        <v>3.5538800000000004</v>
      </c>
      <c r="E2504" s="2">
        <f t="shared" si="304"/>
        <v>3.5821900000000007</v>
      </c>
      <c r="F2504" s="2">
        <f t="shared" si="305"/>
        <v>3.5577900000000007</v>
      </c>
      <c r="G2504" s="2">
        <f t="shared" si="307"/>
        <v>3.6858020000000011</v>
      </c>
      <c r="H2504" s="2">
        <f t="shared" si="303"/>
        <v>4.0271299999999997</v>
      </c>
      <c r="I2504" s="2">
        <f t="array" ref="I2504">SUMPRODUCT(B2488:B2507, (ROW(B2488:B2507)-ROW(B2488)+1)) / (20*21/2)</f>
        <v>3.5825161904761913</v>
      </c>
      <c r="J2504" s="2">
        <f t="shared" si="306"/>
        <v>3.586057721338995</v>
      </c>
      <c r="K2504" s="2">
        <f t="shared" si="308"/>
        <v>3.66377978472386</v>
      </c>
    </row>
    <row r="2505" spans="1:11" ht="13.5" x14ac:dyDescent="0.25">
      <c r="A2505" s="3">
        <f>TITRES_STAT!B2508</f>
        <v>45651</v>
      </c>
      <c r="B2505" s="6">
        <f>TITRES_STAT!D2508</f>
        <v>3.6105</v>
      </c>
      <c r="C2505" s="2">
        <f t="shared" si="309"/>
        <v>0.13669999999999982</v>
      </c>
      <c r="D2505" s="2">
        <f t="shared" si="310"/>
        <v>3.5538800000000004</v>
      </c>
      <c r="E2505" s="2">
        <f t="shared" si="304"/>
        <v>3.5821900000000007</v>
      </c>
      <c r="F2505" s="2">
        <f t="shared" si="305"/>
        <v>3.5651100000000007</v>
      </c>
      <c r="G2505" s="2">
        <f t="shared" si="307"/>
        <v>3.6819000000000011</v>
      </c>
      <c r="H2505" s="2">
        <f t="shared" si="303"/>
        <v>4.0208994999999996</v>
      </c>
      <c r="I2505" s="2">
        <f t="array" ref="I2505">SUMPRODUCT(B2489:B2508, (ROW(B2489:B2508)-ROW(B2489)+1)) / (20*21/2)</f>
        <v>3.586141904761905</v>
      </c>
      <c r="J2505" s="2">
        <f t="shared" si="306"/>
        <v>3.5883855574019479</v>
      </c>
      <c r="K2505" s="2">
        <f t="shared" si="308"/>
        <v>3.6616903814013559</v>
      </c>
    </row>
    <row r="2506" spans="1:11" ht="13.5" x14ac:dyDescent="0.25">
      <c r="A2506" s="3">
        <f>TITRES_STAT!B2509</f>
        <v>45652</v>
      </c>
      <c r="B2506" s="6">
        <f>TITRES_STAT!D2509</f>
        <v>3.6105</v>
      </c>
      <c r="C2506" s="2">
        <f t="shared" si="309"/>
        <v>0</v>
      </c>
      <c r="D2506" s="2">
        <f t="shared" si="310"/>
        <v>3.5538800000000004</v>
      </c>
      <c r="E2506" s="2">
        <f t="shared" si="304"/>
        <v>3.5821900000000007</v>
      </c>
      <c r="F2506" s="2">
        <f t="shared" si="305"/>
        <v>3.5724300000000015</v>
      </c>
      <c r="G2506" s="2">
        <f t="shared" si="307"/>
        <v>3.6795580000000006</v>
      </c>
      <c r="H2506" s="2">
        <f t="shared" ref="H2506:H2569" si="311">AVERAGE(B2307:B2506)</f>
        <v>4.0146690000000005</v>
      </c>
      <c r="I2506" s="2">
        <f t="array" ref="I2506">SUMPRODUCT(B2490:B2509, (ROW(B2490:B2509)-ROW(B2490)+1)) / (20*21/2)</f>
        <v>3.5751738095238101</v>
      </c>
      <c r="J2506" s="2">
        <f t="shared" si="306"/>
        <v>3.5904916947922385</v>
      </c>
      <c r="K2506" s="2">
        <f t="shared" si="308"/>
        <v>3.6596829154640478</v>
      </c>
    </row>
    <row r="2507" spans="1:11" ht="13.5" x14ac:dyDescent="0.25">
      <c r="A2507" s="3">
        <f>TITRES_STAT!B2510</f>
        <v>45653</v>
      </c>
      <c r="B2507" s="6">
        <f>TITRES_STAT!D2510</f>
        <v>3.6105</v>
      </c>
      <c r="C2507" s="2">
        <f t="shared" si="309"/>
        <v>0</v>
      </c>
      <c r="D2507" s="2">
        <f t="shared" si="310"/>
        <v>3.5538800000000004</v>
      </c>
      <c r="E2507" s="2">
        <f t="shared" si="304"/>
        <v>3.5821900000000007</v>
      </c>
      <c r="F2507" s="2">
        <f t="shared" si="305"/>
        <v>3.5724300000000007</v>
      </c>
      <c r="G2507" s="2">
        <f t="shared" si="307"/>
        <v>3.6739000000000006</v>
      </c>
      <c r="H2507" s="2">
        <f t="shared" si="311"/>
        <v>4.0084385000000005</v>
      </c>
      <c r="I2507" s="2">
        <f t="array" ref="I2507">SUMPRODUCT(B2491:B2510, (ROW(B2491:B2510)-ROW(B2491)+1)) / (20*21/2)</f>
        <v>3.5639733333333337</v>
      </c>
      <c r="J2507" s="2">
        <f t="shared" si="306"/>
        <v>3.5923972476691683</v>
      </c>
      <c r="K2507" s="2">
        <f t="shared" si="308"/>
        <v>3.6577541736811439</v>
      </c>
    </row>
    <row r="2508" spans="1:11" ht="13.5" x14ac:dyDescent="0.25">
      <c r="A2508" s="3">
        <f>TITRES_STAT!B2511</f>
        <v>45656</v>
      </c>
      <c r="B2508" s="6">
        <f>TITRES_STAT!D2511</f>
        <v>3.6105</v>
      </c>
      <c r="C2508" s="2">
        <f t="shared" si="309"/>
        <v>0</v>
      </c>
      <c r="D2508" s="2">
        <f t="shared" si="310"/>
        <v>3.5831600000000003</v>
      </c>
      <c r="E2508" s="2">
        <f t="shared" ref="E2508:E2571" si="312">AVERAGE(B2499:B2508)</f>
        <v>3.5821900000000007</v>
      </c>
      <c r="F2508" s="2">
        <f t="shared" si="305"/>
        <v>3.5792650000000008</v>
      </c>
      <c r="G2508" s="2">
        <f t="shared" si="307"/>
        <v>3.6682420000000007</v>
      </c>
      <c r="H2508" s="2">
        <f t="shared" si="311"/>
        <v>4.0022080000000004</v>
      </c>
      <c r="I2508" s="2">
        <f t="array" ref="I2508">SUMPRODUCT(B2492:B2511, (ROW(B2492:B2511)-ROW(B2492)+1)) / (20*21/2)</f>
        <v>3.5532376190476196</v>
      </c>
      <c r="J2508" s="2">
        <f t="shared" si="306"/>
        <v>3.5941213193197239</v>
      </c>
      <c r="K2508" s="2">
        <f t="shared" si="308"/>
        <v>3.6559010688309028</v>
      </c>
    </row>
    <row r="2509" spans="1:11" ht="13.5" x14ac:dyDescent="0.25">
      <c r="A2509" s="3">
        <f>TITRES_STAT!B2512</f>
        <v>45657</v>
      </c>
      <c r="B2509" s="6">
        <f>TITRES_STAT!D2512</f>
        <v>3.4641000000000002</v>
      </c>
      <c r="C2509" s="2">
        <f t="shared" si="309"/>
        <v>-0.14639999999999986</v>
      </c>
      <c r="D2509" s="2">
        <f t="shared" si="310"/>
        <v>3.5812200000000005</v>
      </c>
      <c r="E2509" s="2">
        <f t="shared" si="312"/>
        <v>3.5675500000000007</v>
      </c>
      <c r="F2509" s="2">
        <f t="shared" si="305"/>
        <v>3.5817050000000008</v>
      </c>
      <c r="G2509" s="2">
        <f t="shared" si="307"/>
        <v>3.6596560000000009</v>
      </c>
      <c r="H2509" s="2">
        <f t="shared" si="311"/>
        <v>3.9952455000000011</v>
      </c>
      <c r="I2509" s="2">
        <f t="array" ref="I2509">SUMPRODUCT(B2493:B2512, (ROW(B2493:B2512)-ROW(B2493)+1)) / (20*21/2)</f>
        <v>3.5385514285714295</v>
      </c>
      <c r="J2509" s="2">
        <f t="shared" si="306"/>
        <v>3.5817383365273692</v>
      </c>
      <c r="K2509" s="2">
        <f t="shared" si="308"/>
        <v>3.6483794582885145</v>
      </c>
    </row>
    <row r="2510" spans="1:11" ht="13.5" x14ac:dyDescent="0.25">
      <c r="A2510" s="3">
        <f>TITRES_STAT!B2513</f>
        <v>45659</v>
      </c>
      <c r="B2510" s="6">
        <f>TITRES_STAT!D2513</f>
        <v>3.4641000000000002</v>
      </c>
      <c r="C2510" s="2">
        <f t="shared" si="309"/>
        <v>0</v>
      </c>
      <c r="D2510" s="2">
        <f t="shared" si="310"/>
        <v>3.5519400000000005</v>
      </c>
      <c r="E2510" s="2">
        <f t="shared" si="312"/>
        <v>3.5529100000000007</v>
      </c>
      <c r="F2510" s="2">
        <f t="shared" si="305"/>
        <v>3.5768250000000008</v>
      </c>
      <c r="G2510" s="2">
        <f t="shared" si="307"/>
        <v>3.6510700000000007</v>
      </c>
      <c r="H2510" s="2">
        <f t="shared" si="311"/>
        <v>3.9882830000000014</v>
      </c>
      <c r="I2510" s="2">
        <f t="array" ref="I2510">SUMPRODUCT(B2494:B2513, (ROW(B2494:B2513)-ROW(B2494)+1)) / (20*21/2)</f>
        <v>3.5385052380952384</v>
      </c>
      <c r="J2510" s="2">
        <f t="shared" si="306"/>
        <v>3.5705346854295246</v>
      </c>
      <c r="K2510" s="2">
        <f t="shared" si="308"/>
        <v>3.6411528128654354</v>
      </c>
    </row>
    <row r="2511" spans="1:11" ht="13.5" x14ac:dyDescent="0.25">
      <c r="A2511" s="3">
        <f>TITRES_STAT!B2514</f>
        <v>45660</v>
      </c>
      <c r="B2511" s="6">
        <f>TITRES_STAT!D2514</f>
        <v>3.4641000000000002</v>
      </c>
      <c r="C2511" s="2">
        <f t="shared" si="309"/>
        <v>0</v>
      </c>
      <c r="D2511" s="2">
        <f t="shared" si="310"/>
        <v>3.5226600000000006</v>
      </c>
      <c r="E2511" s="2">
        <f t="shared" si="312"/>
        <v>3.5382700000000007</v>
      </c>
      <c r="F2511" s="2">
        <f t="shared" si="305"/>
        <v>3.5695050000000008</v>
      </c>
      <c r="G2511" s="2">
        <f t="shared" si="307"/>
        <v>3.6424840000000014</v>
      </c>
      <c r="H2511" s="2">
        <f t="shared" si="311"/>
        <v>3.9814630000000011</v>
      </c>
      <c r="I2511" s="2">
        <f t="array" ref="I2511">SUMPRODUCT(B2495:B2514, (ROW(B2495:B2514)-ROW(B2495)+1)) / (20*21/2)</f>
        <v>3.5245161904761906</v>
      </c>
      <c r="J2511" s="2">
        <f t="shared" si="306"/>
        <v>3.5603980487219506</v>
      </c>
      <c r="K2511" s="2">
        <f t="shared" si="308"/>
        <v>3.6342095653020849</v>
      </c>
    </row>
    <row r="2512" spans="1:11" ht="13.5" x14ac:dyDescent="0.25">
      <c r="A2512" s="3">
        <f>TITRES_STAT!B2515</f>
        <v>45663</v>
      </c>
      <c r="B2512" s="6">
        <f>TITRES_STAT!D2515</f>
        <v>3.4152999999999998</v>
      </c>
      <c r="C2512" s="2">
        <f t="shared" si="309"/>
        <v>-4.8800000000000399E-2</v>
      </c>
      <c r="D2512" s="2">
        <f t="shared" si="310"/>
        <v>3.4836199999999997</v>
      </c>
      <c r="E2512" s="2">
        <f t="shared" si="312"/>
        <v>3.5187500000000007</v>
      </c>
      <c r="F2512" s="2">
        <f t="shared" si="305"/>
        <v>3.5621850000000008</v>
      </c>
      <c r="G2512" s="2">
        <f t="shared" si="307"/>
        <v>3.6362380000000014</v>
      </c>
      <c r="H2512" s="2">
        <f t="shared" si="311"/>
        <v>3.9743990000000009</v>
      </c>
      <c r="I2512" s="2">
        <f t="array" ref="I2512">SUMPRODUCT(B2496:B2515, (ROW(B2496:B2515)-ROW(B2496)+1)) / (20*21/2)</f>
        <v>3.5114566666666676</v>
      </c>
      <c r="J2512" s="2">
        <f t="shared" si="306"/>
        <v>3.5465791869389078</v>
      </c>
      <c r="K2512" s="2">
        <f t="shared" si="308"/>
        <v>3.6256248764667092</v>
      </c>
    </row>
    <row r="2513" spans="1:11" ht="13.5" x14ac:dyDescent="0.25">
      <c r="A2513" s="3">
        <f>TITRES_STAT!B2516</f>
        <v>45664</v>
      </c>
      <c r="B2513" s="6">
        <f>TITRES_STAT!D2516</f>
        <v>3.5617000000000001</v>
      </c>
      <c r="C2513" s="2">
        <f t="shared" si="309"/>
        <v>0.14640000000000031</v>
      </c>
      <c r="D2513" s="2">
        <f t="shared" si="310"/>
        <v>3.4738600000000006</v>
      </c>
      <c r="E2513" s="2">
        <f t="shared" si="312"/>
        <v>3.5285099999999998</v>
      </c>
      <c r="F2513" s="2">
        <f t="shared" si="305"/>
        <v>3.5621850000000008</v>
      </c>
      <c r="G2513" s="2">
        <f t="shared" si="307"/>
        <v>3.6329200000000013</v>
      </c>
      <c r="H2513" s="2">
        <f t="shared" si="311"/>
        <v>3.9680670000000005</v>
      </c>
      <c r="I2513" s="2">
        <f t="array" ref="I2513">SUMPRODUCT(B2497:B2516, (ROW(B2497:B2516)-ROW(B2497)+1)) / (20*21/2)</f>
        <v>3.5132695238095244</v>
      </c>
      <c r="J2513" s="2">
        <f t="shared" si="306"/>
        <v>3.5480192643732975</v>
      </c>
      <c r="K2513" s="2">
        <f t="shared" si="308"/>
        <v>3.6231180185660539</v>
      </c>
    </row>
    <row r="2514" spans="1:11" ht="13.5" x14ac:dyDescent="0.25">
      <c r="A2514" s="3">
        <f>TITRES_STAT!B2517</f>
        <v>45665</v>
      </c>
      <c r="B2514" s="6">
        <f>TITRES_STAT!D2517</f>
        <v>3.4152999999999998</v>
      </c>
      <c r="C2514" s="2">
        <f t="shared" si="309"/>
        <v>-0.14640000000000031</v>
      </c>
      <c r="D2514" s="2">
        <f t="shared" si="310"/>
        <v>3.4640999999999997</v>
      </c>
      <c r="E2514" s="2">
        <f t="shared" si="312"/>
        <v>3.5226600000000006</v>
      </c>
      <c r="F2514" s="2">
        <f t="shared" si="305"/>
        <v>3.5524250000000008</v>
      </c>
      <c r="G2514" s="2">
        <f t="shared" si="307"/>
        <v>3.6266740000000008</v>
      </c>
      <c r="H2514" s="2">
        <f t="shared" si="311"/>
        <v>3.9610030000000007</v>
      </c>
      <c r="I2514" s="2">
        <f t="array" ref="I2514">SUMPRODUCT(B2498:B2517, (ROW(B2498:B2517)-ROW(B2498)+1)) / (20*21/2)</f>
        <v>3.5143814285714283</v>
      </c>
      <c r="J2514" s="2">
        <f t="shared" si="306"/>
        <v>3.5353793344329838</v>
      </c>
      <c r="K2514" s="2">
        <f t="shared" si="308"/>
        <v>3.6149682923477773</v>
      </c>
    </row>
    <row r="2515" spans="1:11" ht="13.5" x14ac:dyDescent="0.25">
      <c r="A2515" s="3">
        <f>TITRES_STAT!B2518</f>
        <v>45666</v>
      </c>
      <c r="B2515" s="6">
        <f>TITRES_STAT!D2518</f>
        <v>3.4152999999999998</v>
      </c>
      <c r="C2515" s="2">
        <f t="shared" si="309"/>
        <v>0</v>
      </c>
      <c r="D2515" s="2">
        <f t="shared" si="310"/>
        <v>3.4543399999999997</v>
      </c>
      <c r="E2515" s="2">
        <f t="shared" si="312"/>
        <v>3.5031399999999997</v>
      </c>
      <c r="F2515" s="2">
        <f t="shared" si="305"/>
        <v>3.5426650000000008</v>
      </c>
      <c r="G2515" s="2">
        <f t="shared" si="307"/>
        <v>3.6204280000000013</v>
      </c>
      <c r="H2515" s="2">
        <f t="shared" si="311"/>
        <v>3.9542725000000005</v>
      </c>
      <c r="I2515" s="2">
        <f t="array" ref="I2515">SUMPRODUCT(B2499:B2518, (ROW(B2499:B2518)-ROW(B2499)+1)) / (20*21/2)</f>
        <v>3.5157723809523809</v>
      </c>
      <c r="J2515" s="2">
        <f t="shared" si="306"/>
        <v>3.5239432073441286</v>
      </c>
      <c r="K2515" s="2">
        <f t="shared" si="308"/>
        <v>3.6071381632360997</v>
      </c>
    </row>
    <row r="2516" spans="1:11" ht="13.5" x14ac:dyDescent="0.25">
      <c r="A2516" s="3">
        <f>TITRES_STAT!B2519</f>
        <v>45667</v>
      </c>
      <c r="B2516" s="6">
        <f>TITRES_STAT!D2519</f>
        <v>3.5617000000000001</v>
      </c>
      <c r="C2516" s="2">
        <f t="shared" si="309"/>
        <v>0.14640000000000031</v>
      </c>
      <c r="D2516" s="2">
        <f t="shared" si="310"/>
        <v>3.4738600000000006</v>
      </c>
      <c r="E2516" s="2">
        <f t="shared" si="312"/>
        <v>3.4982599999999997</v>
      </c>
      <c r="F2516" s="2">
        <f t="shared" ref="F2516:F2579" si="313">AVERAGE(B2497:B2516)</f>
        <v>3.5402250000000008</v>
      </c>
      <c r="G2516" s="2">
        <f t="shared" si="307"/>
        <v>3.6171100000000012</v>
      </c>
      <c r="H2516" s="2">
        <f t="shared" si="311"/>
        <v>3.9482740000000005</v>
      </c>
      <c r="I2516" s="2">
        <f t="array" ref="I2516">SUMPRODUCT(B2500:B2519, (ROW(B2500:B2519)-ROW(B2500)+1)) / (20*21/2)</f>
        <v>3.5044328571428571</v>
      </c>
      <c r="J2516" s="2">
        <f t="shared" si="306"/>
        <v>3.5275390923589733</v>
      </c>
      <c r="K2516" s="2">
        <f t="shared" si="308"/>
        <v>3.6053562744817431</v>
      </c>
    </row>
    <row r="2517" spans="1:11" ht="13.5" x14ac:dyDescent="0.25">
      <c r="A2517" s="3">
        <f>TITRES_STAT!B2520</f>
        <v>45670</v>
      </c>
      <c r="B2517" s="6">
        <f>TITRES_STAT!D2520</f>
        <v>3.5518999999999998</v>
      </c>
      <c r="C2517" s="2">
        <f t="shared" si="309"/>
        <v>-9.800000000000253E-3</v>
      </c>
      <c r="D2517" s="2">
        <f t="shared" si="310"/>
        <v>3.5011800000000002</v>
      </c>
      <c r="E2517" s="2">
        <f t="shared" si="312"/>
        <v>3.4923999999999991</v>
      </c>
      <c r="F2517" s="2">
        <f t="shared" si="313"/>
        <v>3.5372950000000012</v>
      </c>
      <c r="G2517" s="2">
        <f t="shared" si="307"/>
        <v>3.6120360000000011</v>
      </c>
      <c r="H2517" s="2">
        <f t="shared" si="311"/>
        <v>3.9422265000000003</v>
      </c>
      <c r="I2517" s="2">
        <f t="array" ref="I2517">SUMPRODUCT(B2501:B2520, (ROW(B2501:B2520)-ROW(B2501)+1)) / (20*21/2)</f>
        <v>3.4940228571428573</v>
      </c>
      <c r="J2517" s="2">
        <f t="shared" ref="J2517:J2580" si="314">$J$4*B2517+J2516*(1-$J$4)</f>
        <v>3.5298591788009759</v>
      </c>
      <c r="K2517" s="2">
        <f t="shared" si="308"/>
        <v>3.6032599499922631</v>
      </c>
    </row>
    <row r="2518" spans="1:11" ht="13.5" x14ac:dyDescent="0.25">
      <c r="A2518" s="3">
        <f>TITRES_STAT!B2521</f>
        <v>45671</v>
      </c>
      <c r="B2518" s="6">
        <f>TITRES_STAT!D2521</f>
        <v>3.5518999999999998</v>
      </c>
      <c r="C2518" s="2">
        <f t="shared" si="309"/>
        <v>0</v>
      </c>
      <c r="D2518" s="2">
        <f t="shared" si="310"/>
        <v>3.4992199999999998</v>
      </c>
      <c r="E2518" s="2">
        <f t="shared" si="312"/>
        <v>3.4865400000000002</v>
      </c>
      <c r="F2518" s="2">
        <f t="shared" si="313"/>
        <v>3.5343650000000011</v>
      </c>
      <c r="G2518" s="2">
        <f t="shared" si="307"/>
        <v>3.605986000000001</v>
      </c>
      <c r="H2518" s="2">
        <f t="shared" si="311"/>
        <v>3.9368455000000004</v>
      </c>
      <c r="I2518" s="2">
        <f t="array" ref="I2518">SUMPRODUCT(B2502:B2521, (ROW(B2502:B2521)-ROW(B2502)+1)) / (20*21/2)</f>
        <v>3.4984852380952387</v>
      </c>
      <c r="J2518" s="2">
        <f t="shared" si="314"/>
        <v>3.5319583046294545</v>
      </c>
      <c r="K2518" s="2">
        <f t="shared" si="308"/>
        <v>3.6012458343062921</v>
      </c>
    </row>
    <row r="2519" spans="1:11" ht="13.5" x14ac:dyDescent="0.25">
      <c r="A2519" s="3">
        <f>TITRES_STAT!B2522</f>
        <v>45672</v>
      </c>
      <c r="B2519" s="6">
        <f>TITRES_STAT!D2522</f>
        <v>3.4152999999999998</v>
      </c>
      <c r="C2519" s="2">
        <f t="shared" si="309"/>
        <v>-0.13660000000000005</v>
      </c>
      <c r="D2519" s="2">
        <f t="shared" si="310"/>
        <v>3.4992199999999998</v>
      </c>
      <c r="E2519" s="2">
        <f t="shared" si="312"/>
        <v>3.4816600000000002</v>
      </c>
      <c r="F2519" s="2">
        <f t="shared" si="313"/>
        <v>3.5246050000000011</v>
      </c>
      <c r="G2519" s="2">
        <f t="shared" si="307"/>
        <v>3.5972040000000005</v>
      </c>
      <c r="H2519" s="2">
        <f t="shared" si="311"/>
        <v>3.930781500000001</v>
      </c>
      <c r="I2519" s="2">
        <f t="array" ref="I2519">SUMPRODUCT(B2503:B2522, (ROW(B2503:B2522)-ROW(B2503)+1)) / (20*21/2)</f>
        <v>3.4901704761904759</v>
      </c>
      <c r="J2519" s="2">
        <f t="shared" si="314"/>
        <v>3.52084798990284</v>
      </c>
      <c r="K2519" s="2">
        <f t="shared" si="308"/>
        <v>3.5939538408040845</v>
      </c>
    </row>
    <row r="2520" spans="1:11" ht="13.5" x14ac:dyDescent="0.25">
      <c r="A2520" s="3">
        <f>TITRES_STAT!B2523</f>
        <v>45673</v>
      </c>
      <c r="B2520" s="6">
        <f>TITRES_STAT!D2523</f>
        <v>3.4152999999999998</v>
      </c>
      <c r="C2520" s="2">
        <f t="shared" si="309"/>
        <v>0</v>
      </c>
      <c r="D2520" s="2">
        <f t="shared" si="310"/>
        <v>3.4992199999999998</v>
      </c>
      <c r="E2520" s="2">
        <f t="shared" si="312"/>
        <v>3.4767799999999993</v>
      </c>
      <c r="F2520" s="2">
        <f t="shared" si="313"/>
        <v>3.5148450000000011</v>
      </c>
      <c r="G2520" s="2">
        <f t="shared" si="307"/>
        <v>3.5917400000000002</v>
      </c>
      <c r="H2520" s="2">
        <f t="shared" si="311"/>
        <v>3.9247175000000012</v>
      </c>
      <c r="I2520" s="2">
        <f t="array" ref="I2520">SUMPRODUCT(B2504:B2523, (ROW(B2504:B2523)-ROW(B2504)+1)) / (20*21/2)</f>
        <v>3.496671904761905</v>
      </c>
      <c r="J2520" s="2">
        <f t="shared" si="314"/>
        <v>3.510795800388284</v>
      </c>
      <c r="K2520" s="2">
        <f t="shared" si="308"/>
        <v>3.5869478078313755</v>
      </c>
    </row>
    <row r="2521" spans="1:11" ht="13.5" x14ac:dyDescent="0.25">
      <c r="A2521" s="3">
        <f>TITRES_STAT!B2524</f>
        <v>45674</v>
      </c>
      <c r="B2521" s="6">
        <f>TITRES_STAT!D2524</f>
        <v>3.5617000000000001</v>
      </c>
      <c r="C2521" s="2">
        <f t="shared" si="309"/>
        <v>0.14640000000000031</v>
      </c>
      <c r="D2521" s="2">
        <f t="shared" si="310"/>
        <v>3.4992199999999998</v>
      </c>
      <c r="E2521" s="2">
        <f t="shared" si="312"/>
        <v>3.4865400000000002</v>
      </c>
      <c r="F2521" s="2">
        <f t="shared" si="313"/>
        <v>3.5124050000000011</v>
      </c>
      <c r="G2521" s="2">
        <f t="shared" si="307"/>
        <v>3.5868620000000004</v>
      </c>
      <c r="H2521" s="2">
        <f t="shared" si="311"/>
        <v>3.9193855000000015</v>
      </c>
      <c r="I2521" s="2">
        <f t="array" ref="I2521">SUMPRODUCT(B2505:B2524, (ROW(B2505:B2524)-ROW(B2505)+1)) / (20*21/2)</f>
        <v>3.504519523809523</v>
      </c>
      <c r="J2521" s="2">
        <f t="shared" si="314"/>
        <v>3.5156438193989232</v>
      </c>
      <c r="K2521" s="2">
        <f t="shared" si="308"/>
        <v>3.5859576977203411</v>
      </c>
    </row>
    <row r="2522" spans="1:11" ht="13.5" x14ac:dyDescent="0.25">
      <c r="A2522" s="3">
        <f>TITRES_STAT!B2525</f>
        <v>45677</v>
      </c>
      <c r="B2522" s="6">
        <f>TITRES_STAT!D2525</f>
        <v>3.4251</v>
      </c>
      <c r="C2522" s="2">
        <f t="shared" si="309"/>
        <v>-0.13660000000000005</v>
      </c>
      <c r="D2522" s="2">
        <f t="shared" si="310"/>
        <v>3.4738599999999997</v>
      </c>
      <c r="E2522" s="2">
        <f t="shared" si="312"/>
        <v>3.48752</v>
      </c>
      <c r="F2522" s="2">
        <f t="shared" si="313"/>
        <v>3.5031350000000012</v>
      </c>
      <c r="G2522" s="2">
        <f t="shared" si="307"/>
        <v>3.58257</v>
      </c>
      <c r="H2522" s="2">
        <f t="shared" si="311"/>
        <v>3.9143705000000022</v>
      </c>
      <c r="I2522" s="2">
        <f t="array" ref="I2522">SUMPRODUCT(B2506:B2525, (ROW(B2506:B2525)-ROW(B2506)+1)) / (20*21/2)</f>
        <v>3.4969428571428574</v>
      </c>
      <c r="J2522" s="2">
        <f t="shared" si="314"/>
        <v>3.5070205985037877</v>
      </c>
      <c r="K2522" s="2">
        <f t="shared" si="308"/>
        <v>3.5796495527117007</v>
      </c>
    </row>
    <row r="2523" spans="1:11" ht="13.5" x14ac:dyDescent="0.25">
      <c r="A2523" s="3">
        <f>TITRES_STAT!B2526</f>
        <v>45678</v>
      </c>
      <c r="B2523" s="6">
        <f>TITRES_STAT!D2526</f>
        <v>3.5714000000000001</v>
      </c>
      <c r="C2523" s="2">
        <f t="shared" si="309"/>
        <v>0.1463000000000001</v>
      </c>
      <c r="D2523" s="2">
        <f t="shared" si="310"/>
        <v>3.47776</v>
      </c>
      <c r="E2523" s="2">
        <f t="shared" si="312"/>
        <v>3.4884899999999996</v>
      </c>
      <c r="F2523" s="2">
        <f t="shared" si="313"/>
        <v>3.5085000000000006</v>
      </c>
      <c r="G2523" s="2">
        <f t="shared" si="307"/>
        <v>3.5780800000000004</v>
      </c>
      <c r="H2523" s="2">
        <f t="shared" si="311"/>
        <v>3.9100395000000021</v>
      </c>
      <c r="I2523" s="2">
        <f t="array" ref="I2523">SUMPRODUCT(B2507:B2526, (ROW(B2507:B2526)-ROW(B2507)+1)) / (20*21/2)</f>
        <v>3.5013552380952389</v>
      </c>
      <c r="J2523" s="2">
        <f t="shared" si="314"/>
        <v>3.5131519700748552</v>
      </c>
      <c r="K2523" s="2">
        <f t="shared" si="308"/>
        <v>3.579326040840654</v>
      </c>
    </row>
    <row r="2524" spans="1:11" ht="13.5" x14ac:dyDescent="0.25">
      <c r="A2524" s="3">
        <f>TITRES_STAT!B2527</f>
        <v>45679</v>
      </c>
      <c r="B2524" s="6">
        <f>TITRES_STAT!D2527</f>
        <v>3.5909</v>
      </c>
      <c r="C2524" s="2">
        <f t="shared" si="309"/>
        <v>1.9499999999999851E-2</v>
      </c>
      <c r="D2524" s="2">
        <f t="shared" si="310"/>
        <v>3.5128800000000004</v>
      </c>
      <c r="E2524" s="2">
        <f t="shared" si="312"/>
        <v>3.5060499999999997</v>
      </c>
      <c r="F2524" s="2">
        <f t="shared" si="313"/>
        <v>3.514355000000001</v>
      </c>
      <c r="G2524" s="2">
        <f t="shared" si="307"/>
        <v>3.5739800000000006</v>
      </c>
      <c r="H2524" s="2">
        <f t="shared" si="311"/>
        <v>3.9065675000000022</v>
      </c>
      <c r="I2524" s="2">
        <f t="array" ref="I2524">SUMPRODUCT(B2508:B2527, (ROW(B2508:B2527)-ROW(B2508)+1)) / (20*21/2)</f>
        <v>3.4930371428571432</v>
      </c>
      <c r="J2524" s="2">
        <f t="shared" si="314"/>
        <v>3.5205565443534406</v>
      </c>
      <c r="K2524" s="2">
        <f t="shared" si="308"/>
        <v>3.5797799215920008</v>
      </c>
    </row>
    <row r="2525" spans="1:11" ht="13.5" x14ac:dyDescent="0.25">
      <c r="A2525" s="3">
        <f>TITRES_STAT!B2528</f>
        <v>45680</v>
      </c>
      <c r="B2525" s="6">
        <f>TITRES_STAT!D2528</f>
        <v>3.4348000000000001</v>
      </c>
      <c r="C2525" s="2">
        <f t="shared" si="309"/>
        <v>-0.15609999999999991</v>
      </c>
      <c r="D2525" s="2">
        <f t="shared" si="310"/>
        <v>3.5167799999999998</v>
      </c>
      <c r="E2525" s="2">
        <f t="shared" si="312"/>
        <v>3.5080000000000005</v>
      </c>
      <c r="F2525" s="2">
        <f t="shared" si="313"/>
        <v>3.5055700000000001</v>
      </c>
      <c r="G2525" s="2">
        <f t="shared" si="307"/>
        <v>3.5667580000000005</v>
      </c>
      <c r="H2525" s="2">
        <f t="shared" si="311"/>
        <v>3.902315000000002</v>
      </c>
      <c r="I2525" s="2">
        <f t="array" ref="I2525">SUMPRODUCT(B2509:B2528, (ROW(B2509:B2528)-ROW(B2509)+1)) / (20*21/2)</f>
        <v>3.4856485714285723</v>
      </c>
      <c r="J2525" s="2">
        <f t="shared" si="314"/>
        <v>3.5123892544150177</v>
      </c>
      <c r="K2525" s="2">
        <f t="shared" si="308"/>
        <v>3.5740944344707462</v>
      </c>
    </row>
    <row r="2526" spans="1:11" ht="13.5" x14ac:dyDescent="0.25">
      <c r="A2526" s="3">
        <f>TITRES_STAT!B2529</f>
        <v>45681</v>
      </c>
      <c r="B2526" s="6">
        <f>TITRES_STAT!D2529</f>
        <v>3.5518999999999998</v>
      </c>
      <c r="C2526" s="2">
        <f t="shared" si="309"/>
        <v>0.11709999999999976</v>
      </c>
      <c r="D2526" s="2">
        <f t="shared" si="310"/>
        <v>3.5148200000000003</v>
      </c>
      <c r="E2526" s="2">
        <f t="shared" si="312"/>
        <v>3.5070199999999998</v>
      </c>
      <c r="F2526" s="2">
        <f t="shared" si="313"/>
        <v>3.5026400000000004</v>
      </c>
      <c r="G2526" s="2">
        <f t="shared" si="307"/>
        <v>3.5616840000000001</v>
      </c>
      <c r="H2526" s="2">
        <f t="shared" si="311"/>
        <v>3.8981720000000029</v>
      </c>
      <c r="I2526" s="2">
        <f t="array" ref="I2526">SUMPRODUCT(B2510:B2529, (ROW(B2510:B2529)-ROW(B2510)+1)) / (20*21/2)</f>
        <v>3.4791895238095241</v>
      </c>
      <c r="J2526" s="2">
        <f t="shared" si="314"/>
        <v>3.5161521825659685</v>
      </c>
      <c r="K2526" s="2">
        <f t="shared" si="308"/>
        <v>3.5732240644915012</v>
      </c>
    </row>
    <row r="2527" spans="1:11" ht="13.5" x14ac:dyDescent="0.25">
      <c r="A2527" s="3">
        <f>TITRES_STAT!B2530</f>
        <v>45684</v>
      </c>
      <c r="B2527" s="6">
        <f>TITRES_STAT!D2530</f>
        <v>3.4152999999999998</v>
      </c>
      <c r="C2527" s="2">
        <f t="shared" si="309"/>
        <v>-0.13660000000000005</v>
      </c>
      <c r="D2527" s="2">
        <f t="shared" si="310"/>
        <v>3.5128599999999999</v>
      </c>
      <c r="E2527" s="2">
        <f t="shared" si="312"/>
        <v>3.49336</v>
      </c>
      <c r="F2527" s="2">
        <f t="shared" si="313"/>
        <v>3.4928800000000004</v>
      </c>
      <c r="G2527" s="2">
        <f t="shared" si="307"/>
        <v>3.5538780000000001</v>
      </c>
      <c r="H2527" s="2">
        <f t="shared" si="311"/>
        <v>3.8931080000000025</v>
      </c>
      <c r="I2527" s="2">
        <f t="array" ref="I2527">SUMPRODUCT(B2511:B2530, (ROW(B2511:B2530)-ROW(B2511)+1)) / (20*21/2)</f>
        <v>3.4720295238095238</v>
      </c>
      <c r="J2527" s="2">
        <f t="shared" si="314"/>
        <v>3.506547212797781</v>
      </c>
      <c r="K2527" s="2">
        <f t="shared" si="308"/>
        <v>3.567030963923207</v>
      </c>
    </row>
    <row r="2528" spans="1:11" ht="13.5" x14ac:dyDescent="0.25">
      <c r="A2528" s="3">
        <f>TITRES_STAT!B2531</f>
        <v>45685</v>
      </c>
      <c r="B2528" s="6">
        <f>TITRES_STAT!D2531</f>
        <v>3.4152999999999998</v>
      </c>
      <c r="C2528" s="2">
        <f t="shared" si="309"/>
        <v>0</v>
      </c>
      <c r="D2528" s="2">
        <f t="shared" si="310"/>
        <v>3.4816400000000001</v>
      </c>
      <c r="E2528" s="2">
        <f t="shared" si="312"/>
        <v>3.4796999999999998</v>
      </c>
      <c r="F2528" s="2">
        <f t="shared" si="313"/>
        <v>3.4831200000000004</v>
      </c>
      <c r="G2528" s="2">
        <f t="shared" si="307"/>
        <v>3.5460720000000006</v>
      </c>
      <c r="H2528" s="2">
        <f t="shared" si="311"/>
        <v>3.8880440000000025</v>
      </c>
      <c r="I2528" s="2">
        <f t="array" ref="I2528">SUMPRODUCT(B2512:B2531, (ROW(B2512:B2531)-ROW(B2512)+1)) / (20*21/2)</f>
        <v>3.462367619047618</v>
      </c>
      <c r="J2528" s="2">
        <f t="shared" si="314"/>
        <v>3.4978570020551354</v>
      </c>
      <c r="K2528" s="2">
        <f t="shared" si="308"/>
        <v>3.5610807300438654</v>
      </c>
    </row>
    <row r="2529" spans="1:11" ht="13.5" x14ac:dyDescent="0.25">
      <c r="A2529" s="3">
        <f>TITRES_STAT!B2532</f>
        <v>45686</v>
      </c>
      <c r="B2529" s="6">
        <f>TITRES_STAT!D2532</f>
        <v>3.4152999999999998</v>
      </c>
      <c r="C2529" s="2">
        <f t="shared" si="309"/>
        <v>0</v>
      </c>
      <c r="D2529" s="2">
        <f t="shared" si="310"/>
        <v>3.4465199999999996</v>
      </c>
      <c r="E2529" s="2">
        <f t="shared" si="312"/>
        <v>3.4796999999999998</v>
      </c>
      <c r="F2529" s="2">
        <f t="shared" si="313"/>
        <v>3.4806800000000004</v>
      </c>
      <c r="G2529" s="2">
        <f t="shared" si="307"/>
        <v>3.5382660000000006</v>
      </c>
      <c r="H2529" s="2">
        <f t="shared" si="311"/>
        <v>3.8839320000000033</v>
      </c>
      <c r="I2529" s="2">
        <f t="array" ref="I2529">SUMPRODUCT(B2513:B2532, (ROW(B2513:B2532)-ROW(B2513)+1)) / (20*21/2)</f>
        <v>3.4475428571428566</v>
      </c>
      <c r="J2529" s="2">
        <f t="shared" si="314"/>
        <v>3.489994430430837</v>
      </c>
      <c r="K2529" s="2">
        <f t="shared" si="308"/>
        <v>3.5553638386695963</v>
      </c>
    </row>
    <row r="2530" spans="1:11" ht="13.5" x14ac:dyDescent="0.25">
      <c r="A2530" s="3">
        <f>TITRES_STAT!B2533</f>
        <v>45687</v>
      </c>
      <c r="B2530" s="6">
        <f>TITRES_STAT!D2533</f>
        <v>3.4055</v>
      </c>
      <c r="C2530" s="2">
        <f t="shared" si="309"/>
        <v>-9.7999999999998089E-3</v>
      </c>
      <c r="D2530" s="2">
        <f t="shared" si="310"/>
        <v>3.4406599999999998</v>
      </c>
      <c r="E2530" s="2">
        <f t="shared" si="312"/>
        <v>3.47872</v>
      </c>
      <c r="F2530" s="2">
        <f t="shared" si="313"/>
        <v>3.4777500000000003</v>
      </c>
      <c r="G2530" s="2">
        <f t="shared" si="307"/>
        <v>3.5308500000000005</v>
      </c>
      <c r="H2530" s="2">
        <f t="shared" si="311"/>
        <v>3.8806760000000025</v>
      </c>
      <c r="I2530" s="2">
        <f t="array" ref="I2530">SUMPRODUCT(B2514:B2533, (ROW(B2514:B2533)-ROW(B2514)+1)) / (20*21/2)</f>
        <v>3.4331828571428575</v>
      </c>
      <c r="J2530" s="2">
        <f t="shared" si="314"/>
        <v>3.4819473418183762</v>
      </c>
      <c r="K2530" s="2">
        <f t="shared" si="308"/>
        <v>3.5494868253884357</v>
      </c>
    </row>
    <row r="2531" spans="1:11" ht="13.5" x14ac:dyDescent="0.25">
      <c r="A2531" s="3">
        <f>TITRES_STAT!B2534</f>
        <v>45688</v>
      </c>
      <c r="B2531" s="6">
        <f>TITRES_STAT!D2534</f>
        <v>3.3763000000000001</v>
      </c>
      <c r="C2531" s="2">
        <f t="shared" si="309"/>
        <v>-2.9199999999999893E-2</v>
      </c>
      <c r="D2531" s="2">
        <f t="shared" si="310"/>
        <v>3.4055399999999998</v>
      </c>
      <c r="E2531" s="2">
        <f t="shared" si="312"/>
        <v>3.4601799999999998</v>
      </c>
      <c r="F2531" s="2">
        <f t="shared" si="313"/>
        <v>3.4733600000000004</v>
      </c>
      <c r="G2531" s="2">
        <f t="shared" si="307"/>
        <v>3.5261659999999999</v>
      </c>
      <c r="H2531" s="2">
        <f t="shared" si="311"/>
        <v>3.8763690000000026</v>
      </c>
      <c r="I2531" s="2">
        <f t="array" ref="I2531">SUMPRODUCT(B2515:B2534, (ROW(B2515:B2534)-ROW(B2515)+1)) / (20*21/2)</f>
        <v>3.4181276190476195</v>
      </c>
      <c r="J2531" s="2">
        <f t="shared" si="314"/>
        <v>3.471885690216626</v>
      </c>
      <c r="K2531" s="2">
        <f t="shared" si="308"/>
        <v>3.5426951851771245</v>
      </c>
    </row>
    <row r="2532" spans="1:11" ht="13.5" x14ac:dyDescent="0.25">
      <c r="A2532" s="3">
        <f>TITRES_STAT!B2535</f>
        <v>45691</v>
      </c>
      <c r="B2532" s="6">
        <f>TITRES_STAT!D2535</f>
        <v>3.3176999999999999</v>
      </c>
      <c r="C2532" s="2">
        <f t="shared" si="309"/>
        <v>-5.8600000000000207E-2</v>
      </c>
      <c r="D2532" s="2">
        <f t="shared" si="310"/>
        <v>3.3860199999999998</v>
      </c>
      <c r="E2532" s="2">
        <f t="shared" si="312"/>
        <v>3.4494400000000001</v>
      </c>
      <c r="F2532" s="2">
        <f t="shared" si="313"/>
        <v>3.4684800000000005</v>
      </c>
      <c r="G2532" s="2">
        <f t="shared" si="307"/>
        <v>3.5203100000000003</v>
      </c>
      <c r="H2532" s="2">
        <f t="shared" si="311"/>
        <v>3.870817000000002</v>
      </c>
      <c r="I2532" s="2">
        <f t="array" ref="I2532">SUMPRODUCT(B2516:B2535, (ROW(B2516:B2535)-ROW(B2516)+1)) / (20*21/2)</f>
        <v>3.4054871428571434</v>
      </c>
      <c r="J2532" s="2">
        <f t="shared" si="314"/>
        <v>3.4572013387674234</v>
      </c>
      <c r="K2532" s="2">
        <f t="shared" si="308"/>
        <v>3.5338718445819435</v>
      </c>
    </row>
    <row r="2533" spans="1:11" ht="13.5" x14ac:dyDescent="0.25">
      <c r="A2533" s="3">
        <f>TITRES_STAT!B2536</f>
        <v>45692</v>
      </c>
      <c r="B2533" s="6">
        <f>TITRES_STAT!D2536</f>
        <v>3.3176999999999999</v>
      </c>
      <c r="C2533" s="2">
        <f t="shared" si="309"/>
        <v>0</v>
      </c>
      <c r="D2533" s="2">
        <f t="shared" si="310"/>
        <v>3.3664999999999998</v>
      </c>
      <c r="E2533" s="2">
        <f t="shared" si="312"/>
        <v>3.4240699999999995</v>
      </c>
      <c r="F2533" s="2">
        <f t="shared" si="313"/>
        <v>3.4562800000000005</v>
      </c>
      <c r="G2533" s="2">
        <f t="shared" si="307"/>
        <v>3.5134780000000001</v>
      </c>
      <c r="H2533" s="2">
        <f t="shared" si="311"/>
        <v>3.8662170000000016</v>
      </c>
      <c r="I2533" s="2">
        <f t="array" ref="I2533">SUMPRODUCT(B2517:B2536, (ROW(B2517:B2536)-ROW(B2517)+1)) / (20*21/2)</f>
        <v>3.3933114285714288</v>
      </c>
      <c r="J2533" s="2">
        <f t="shared" si="314"/>
        <v>3.4439154969800496</v>
      </c>
      <c r="K2533" s="2">
        <f t="shared" si="308"/>
        <v>3.525394517343436</v>
      </c>
    </row>
    <row r="2534" spans="1:11" ht="13.5" x14ac:dyDescent="0.25">
      <c r="A2534" s="3">
        <f>TITRES_STAT!B2537</f>
        <v>45693</v>
      </c>
      <c r="B2534" s="6">
        <f>TITRES_STAT!D2537</f>
        <v>3.2982</v>
      </c>
      <c r="C2534" s="2">
        <f t="shared" si="309"/>
        <v>-1.9499999999999851E-2</v>
      </c>
      <c r="D2534" s="2">
        <f t="shared" si="310"/>
        <v>3.3430800000000005</v>
      </c>
      <c r="E2534" s="2">
        <f t="shared" si="312"/>
        <v>3.3947999999999992</v>
      </c>
      <c r="F2534" s="2">
        <f t="shared" si="313"/>
        <v>3.4504250000000005</v>
      </c>
      <c r="G2534" s="2">
        <f t="shared" si="307"/>
        <v>3.5078180000000003</v>
      </c>
      <c r="H2534" s="2">
        <f t="shared" si="311"/>
        <v>3.8612815000000014</v>
      </c>
      <c r="I2534" s="2">
        <f t="array" ref="I2534">SUMPRODUCT(B2518:B2537, (ROW(B2518:B2537)-ROW(B2518)+1)) / (20*21/2)</f>
        <v>3.3683642857142853</v>
      </c>
      <c r="J2534" s="2">
        <f t="shared" si="314"/>
        <v>3.4300378306009973</v>
      </c>
      <c r="K2534" s="2">
        <f t="shared" si="308"/>
        <v>3.5164849284280071</v>
      </c>
    </row>
    <row r="2535" spans="1:11" ht="13.5" x14ac:dyDescent="0.25">
      <c r="A2535" s="3">
        <f>TITRES_STAT!B2538</f>
        <v>45694</v>
      </c>
      <c r="B2535" s="6">
        <f>TITRES_STAT!D2538</f>
        <v>3.3176999999999999</v>
      </c>
      <c r="C2535" s="2">
        <f t="shared" si="309"/>
        <v>1.9499999999999851E-2</v>
      </c>
      <c r="D2535" s="2">
        <f t="shared" si="310"/>
        <v>3.3255199999999996</v>
      </c>
      <c r="E2535" s="2">
        <f t="shared" si="312"/>
        <v>3.3830900000000002</v>
      </c>
      <c r="F2535" s="2">
        <f t="shared" si="313"/>
        <v>3.4455450000000005</v>
      </c>
      <c r="G2535" s="2">
        <f t="shared" si="307"/>
        <v>3.5048900000000009</v>
      </c>
      <c r="H2535" s="2">
        <f t="shared" si="311"/>
        <v>3.856681500000001</v>
      </c>
      <c r="I2535" s="2">
        <f t="array" ref="I2535">SUMPRODUCT(B2519:B2538, (ROW(B2519:B2538)-ROW(B2519)+1)) / (20*21/2)</f>
        <v>3.3452290476190476</v>
      </c>
      <c r="J2535" s="2">
        <f t="shared" si="314"/>
        <v>3.4193389895913784</v>
      </c>
      <c r="K2535" s="2">
        <f t="shared" si="308"/>
        <v>3.5086894410386735</v>
      </c>
    </row>
    <row r="2536" spans="1:11" ht="13.5" x14ac:dyDescent="0.25">
      <c r="A2536" s="3">
        <f>TITRES_STAT!B2539</f>
        <v>45695</v>
      </c>
      <c r="B2536" s="6">
        <f>TITRES_STAT!D2539</f>
        <v>3.3176999999999999</v>
      </c>
      <c r="C2536" s="2">
        <f t="shared" si="309"/>
        <v>0</v>
      </c>
      <c r="D2536" s="2">
        <f t="shared" si="310"/>
        <v>3.3137999999999996</v>
      </c>
      <c r="E2536" s="2">
        <f t="shared" si="312"/>
        <v>3.3596699999999999</v>
      </c>
      <c r="F2536" s="2">
        <f t="shared" si="313"/>
        <v>3.4333450000000005</v>
      </c>
      <c r="G2536" s="2">
        <f t="shared" si="307"/>
        <v>3.5019620000000007</v>
      </c>
      <c r="H2536" s="2">
        <f t="shared" si="311"/>
        <v>3.8527960000000001</v>
      </c>
      <c r="I2536" s="2">
        <f t="array" ref="I2536">SUMPRODUCT(B2520:B2539, (ROW(B2520:B2539)-ROW(B2520)+1)) / (20*21/2)</f>
        <v>3.3229723809523812</v>
      </c>
      <c r="J2536" s="2">
        <f t="shared" si="314"/>
        <v>3.4096590858207709</v>
      </c>
      <c r="K2536" s="2">
        <f t="shared" si="308"/>
        <v>3.501199659037157</v>
      </c>
    </row>
    <row r="2537" spans="1:11" ht="13.5" x14ac:dyDescent="0.25">
      <c r="A2537" s="3">
        <f>TITRES_STAT!B2540</f>
        <v>45698</v>
      </c>
      <c r="B2537" s="6">
        <f>TITRES_STAT!D2540</f>
        <v>3.1714000000000002</v>
      </c>
      <c r="C2537" s="2">
        <f t="shared" si="309"/>
        <v>-0.14629999999999965</v>
      </c>
      <c r="D2537" s="2">
        <f t="shared" si="310"/>
        <v>3.2845399999999998</v>
      </c>
      <c r="E2537" s="2">
        <f t="shared" si="312"/>
        <v>3.3352799999999996</v>
      </c>
      <c r="F2537" s="2">
        <f t="shared" si="313"/>
        <v>3.4143200000000009</v>
      </c>
      <c r="G2537" s="2">
        <f t="shared" si="307"/>
        <v>3.4931800000000006</v>
      </c>
      <c r="H2537" s="2">
        <f t="shared" si="311"/>
        <v>3.8481314999999996</v>
      </c>
      <c r="I2537" s="2">
        <f t="array" ref="I2537">SUMPRODUCT(B2521:B2540, (ROW(B2521:B2540)-ROW(B2521)+1)) / (20*21/2)</f>
        <v>3.314933333333332</v>
      </c>
      <c r="J2537" s="2">
        <f t="shared" si="314"/>
        <v>3.3869677443140307</v>
      </c>
      <c r="K2537" s="2">
        <f t="shared" si="308"/>
        <v>3.488266339074916</v>
      </c>
    </row>
    <row r="2538" spans="1:11" ht="13.5" x14ac:dyDescent="0.25">
      <c r="A2538" s="3">
        <f>TITRES_STAT!B2541</f>
        <v>45699</v>
      </c>
      <c r="B2538" s="6">
        <f>TITRES_STAT!D2541</f>
        <v>3.1714000000000002</v>
      </c>
      <c r="C2538" s="2">
        <f t="shared" si="309"/>
        <v>0</v>
      </c>
      <c r="D2538" s="2">
        <f t="shared" si="310"/>
        <v>3.2552800000000004</v>
      </c>
      <c r="E2538" s="2">
        <f t="shared" si="312"/>
        <v>3.3108899999999997</v>
      </c>
      <c r="F2538" s="2">
        <f t="shared" si="313"/>
        <v>3.3952950000000008</v>
      </c>
      <c r="G2538" s="2">
        <f t="shared" si="307"/>
        <v>3.4871320000000008</v>
      </c>
      <c r="H2538" s="2">
        <f t="shared" si="311"/>
        <v>3.8425619999999991</v>
      </c>
      <c r="I2538" s="2">
        <f t="array" ref="I2538">SUMPRODUCT(B2522:B2541, (ROW(B2522:B2541)-ROW(B2522)+1)) / (20*21/2)</f>
        <v>3.3093090476190472</v>
      </c>
      <c r="J2538" s="2">
        <f t="shared" si="314"/>
        <v>3.3664374829507895</v>
      </c>
      <c r="K2538" s="2">
        <f t="shared" si="308"/>
        <v>3.4758402081308017</v>
      </c>
    </row>
    <row r="2539" spans="1:11" ht="13.5" x14ac:dyDescent="0.25">
      <c r="A2539" s="3">
        <f>TITRES_STAT!B2542</f>
        <v>45700</v>
      </c>
      <c r="B2539" s="6">
        <f>TITRES_STAT!D2542</f>
        <v>3.1616</v>
      </c>
      <c r="C2539" s="2">
        <f t="shared" si="309"/>
        <v>-9.800000000000253E-3</v>
      </c>
      <c r="D2539" s="2">
        <f t="shared" si="310"/>
        <v>3.2279600000000004</v>
      </c>
      <c r="E2539" s="2">
        <f t="shared" si="312"/>
        <v>3.2855199999999996</v>
      </c>
      <c r="F2539" s="2">
        <f t="shared" si="313"/>
        <v>3.382610000000001</v>
      </c>
      <c r="G2539" s="2">
        <f t="shared" si="307"/>
        <v>3.4820580000000008</v>
      </c>
      <c r="H2539" s="2">
        <f t="shared" si="311"/>
        <v>3.8370389999999985</v>
      </c>
      <c r="I2539" s="2">
        <f t="array" ref="I2539">SUMPRODUCT(B2523:B2542, (ROW(B2523:B2542)-ROW(B2523)+1)) / (20*21/2)</f>
        <v>3.3048466666666672</v>
      </c>
      <c r="J2539" s="2">
        <f t="shared" si="314"/>
        <v>3.3469291512411905</v>
      </c>
      <c r="K2539" s="2">
        <f t="shared" si="308"/>
        <v>3.4635170627139078</v>
      </c>
    </row>
    <row r="2540" spans="1:11" ht="13.5" x14ac:dyDescent="0.25">
      <c r="A2540" s="3">
        <f>TITRES_STAT!B2543</f>
        <v>45701</v>
      </c>
      <c r="B2540" s="6">
        <f>TITRES_STAT!D2543</f>
        <v>3.2982</v>
      </c>
      <c r="C2540" s="2">
        <f t="shared" si="309"/>
        <v>0.13660000000000005</v>
      </c>
      <c r="D2540" s="2">
        <f t="shared" si="310"/>
        <v>3.2240600000000001</v>
      </c>
      <c r="E2540" s="2">
        <f t="shared" si="312"/>
        <v>3.2747899999999994</v>
      </c>
      <c r="F2540" s="2">
        <f t="shared" si="313"/>
        <v>3.3767550000000002</v>
      </c>
      <c r="G2540" s="2">
        <f t="shared" si="307"/>
        <v>3.4767880000000009</v>
      </c>
      <c r="H2540" s="2">
        <f t="shared" si="311"/>
        <v>3.8330559999999978</v>
      </c>
      <c r="I2540" s="2">
        <f t="array" ref="I2540">SUMPRODUCT(B2524:B2543, (ROW(B2524:B2543)-ROW(B2524)+1)) / (20*21/2)</f>
        <v>3.3008957142857147</v>
      </c>
      <c r="J2540" s="2">
        <f t="shared" si="314"/>
        <v>3.3422882796944102</v>
      </c>
      <c r="K2540" s="2">
        <f t="shared" si="308"/>
        <v>3.4570340406466955</v>
      </c>
    </row>
    <row r="2541" spans="1:11" ht="13.5" x14ac:dyDescent="0.25">
      <c r="A2541" s="3">
        <f>TITRES_STAT!B2544</f>
        <v>45702</v>
      </c>
      <c r="B2541" s="6">
        <f>TITRES_STAT!D2544</f>
        <v>3.3176999999999999</v>
      </c>
      <c r="C2541" s="2">
        <f t="shared" si="309"/>
        <v>1.9499999999999851E-2</v>
      </c>
      <c r="D2541" s="2">
        <f t="shared" si="310"/>
        <v>3.2240600000000001</v>
      </c>
      <c r="E2541" s="2">
        <f t="shared" si="312"/>
        <v>3.2689300000000001</v>
      </c>
      <c r="F2541" s="2">
        <f t="shared" si="313"/>
        <v>3.3645550000000002</v>
      </c>
      <c r="G2541" s="2">
        <f t="shared" si="307"/>
        <v>3.4709320000000008</v>
      </c>
      <c r="H2541" s="2">
        <f t="shared" si="311"/>
        <v>3.8282654999999983</v>
      </c>
      <c r="I2541" s="2">
        <f t="array" ref="I2541">SUMPRODUCT(B2525:B2544, (ROW(B2525:B2544)-ROW(B2525)+1)) / (20*21/2)</f>
        <v>3.2851433333333331</v>
      </c>
      <c r="J2541" s="2">
        <f t="shared" si="314"/>
        <v>3.3399465387711329</v>
      </c>
      <c r="K2541" s="2">
        <f t="shared" si="308"/>
        <v>3.451569960621335</v>
      </c>
    </row>
    <row r="2542" spans="1:11" ht="13.5" x14ac:dyDescent="0.25">
      <c r="A2542" s="3">
        <f>TITRES_STAT!B2545</f>
        <v>45705</v>
      </c>
      <c r="B2542" s="6">
        <f>TITRES_STAT!D2545</f>
        <v>3.3176999999999999</v>
      </c>
      <c r="C2542" s="2">
        <f t="shared" si="309"/>
        <v>0</v>
      </c>
      <c r="D2542" s="2">
        <f t="shared" si="310"/>
        <v>3.25332</v>
      </c>
      <c r="E2542" s="2">
        <f t="shared" si="312"/>
        <v>3.2689299999999997</v>
      </c>
      <c r="F2542" s="2">
        <f t="shared" si="313"/>
        <v>3.3591850000000001</v>
      </c>
      <c r="G2542" s="2">
        <f t="shared" si="307"/>
        <v>3.4660520000000008</v>
      </c>
      <c r="H2542" s="2">
        <f t="shared" si="311"/>
        <v>3.823427499999998</v>
      </c>
      <c r="I2542" s="2">
        <f t="array" ref="I2542">SUMPRODUCT(B2526:B2545, (ROW(B2526:B2545)-ROW(B2526)+1)) / (20*21/2)</f>
        <v>3.2713423809523805</v>
      </c>
      <c r="J2542" s="2">
        <f t="shared" si="314"/>
        <v>3.3378278207929295</v>
      </c>
      <c r="K2542" s="2">
        <f t="shared" si="308"/>
        <v>3.4463201582440282</v>
      </c>
    </row>
    <row r="2543" spans="1:11" ht="13.5" x14ac:dyDescent="0.25">
      <c r="A2543" s="3">
        <f>TITRES_STAT!B2546</f>
        <v>45706</v>
      </c>
      <c r="B2543" s="6">
        <f>TITRES_STAT!D2546</f>
        <v>3.3176999999999999</v>
      </c>
      <c r="C2543" s="2">
        <f t="shared" si="309"/>
        <v>0</v>
      </c>
      <c r="D2543" s="2">
        <f t="shared" si="310"/>
        <v>3.2825800000000003</v>
      </c>
      <c r="E2543" s="2">
        <f t="shared" si="312"/>
        <v>3.2689300000000001</v>
      </c>
      <c r="F2543" s="2">
        <f t="shared" si="313"/>
        <v>3.3465000000000003</v>
      </c>
      <c r="G2543" s="2">
        <f t="shared" si="307"/>
        <v>3.4611720000000012</v>
      </c>
      <c r="H2543" s="2">
        <f t="shared" si="311"/>
        <v>3.8178754999999978</v>
      </c>
      <c r="I2543" s="2">
        <f t="array" ref="I2543">SUMPRODUCT(B2527:B2546, (ROW(B2527:B2546)-ROW(B2527)+1)) / (20*21/2)</f>
        <v>3.2717590476190468</v>
      </c>
      <c r="J2543" s="2">
        <f t="shared" si="314"/>
        <v>3.3359108854793171</v>
      </c>
      <c r="K2543" s="2">
        <f t="shared" si="308"/>
        <v>3.4412762304697528</v>
      </c>
    </row>
    <row r="2544" spans="1:11" ht="13.5" x14ac:dyDescent="0.25">
      <c r="A2544" s="3">
        <f>TITRES_STAT!B2547</f>
        <v>45707</v>
      </c>
      <c r="B2544" s="6">
        <f>TITRES_STAT!D2547</f>
        <v>3.1810999999999998</v>
      </c>
      <c r="C2544" s="2">
        <f t="shared" si="309"/>
        <v>-0.13660000000000005</v>
      </c>
      <c r="D2544" s="2">
        <f t="shared" si="310"/>
        <v>3.2864800000000001</v>
      </c>
      <c r="E2544" s="2">
        <f t="shared" si="312"/>
        <v>3.2572199999999993</v>
      </c>
      <c r="F2544" s="2">
        <f t="shared" si="313"/>
        <v>3.3260100000000001</v>
      </c>
      <c r="G2544" s="2">
        <f t="shared" si="307"/>
        <v>3.4525840000000012</v>
      </c>
      <c r="H2544" s="2">
        <f t="shared" si="311"/>
        <v>3.8106879999999976</v>
      </c>
      <c r="I2544" s="2">
        <f t="array" ref="I2544">SUMPRODUCT(B2528:B2547, (ROW(B2528:B2547)-ROW(B2528)+1)) / (20*21/2)</f>
        <v>3.2732909523809526</v>
      </c>
      <c r="J2544" s="2">
        <f t="shared" si="314"/>
        <v>3.321166991624144</v>
      </c>
      <c r="K2544" s="2">
        <f t="shared" si="308"/>
        <v>3.4310732410395666</v>
      </c>
    </row>
    <row r="2545" spans="1:11" ht="13.5" x14ac:dyDescent="0.25">
      <c r="A2545" s="3">
        <f>TITRES_STAT!B2548</f>
        <v>45708</v>
      </c>
      <c r="B2545" s="6">
        <f>TITRES_STAT!D2548</f>
        <v>3.1810999999999998</v>
      </c>
      <c r="C2545" s="2">
        <f t="shared" si="309"/>
        <v>0</v>
      </c>
      <c r="D2545" s="2">
        <f t="shared" si="310"/>
        <v>3.2630600000000003</v>
      </c>
      <c r="E2545" s="2">
        <f t="shared" si="312"/>
        <v>3.2435599999999996</v>
      </c>
      <c r="F2545" s="2">
        <f t="shared" si="313"/>
        <v>3.3133250000000003</v>
      </c>
      <c r="G2545" s="2">
        <f t="shared" si="307"/>
        <v>3.4439960000000007</v>
      </c>
      <c r="H2545" s="2">
        <f t="shared" si="311"/>
        <v>3.8044529999999988</v>
      </c>
      <c r="I2545" s="2">
        <f t="array" ref="I2545">SUMPRODUCT(B2529:B2548, (ROW(B2529:B2548)-ROW(B2529)+1)) / (20*21/2)</f>
        <v>3.2892304761904767</v>
      </c>
      <c r="J2545" s="2">
        <f t="shared" si="314"/>
        <v>3.3078272781361302</v>
      </c>
      <c r="K2545" s="2">
        <f t="shared" si="308"/>
        <v>3.4212703688419364</v>
      </c>
    </row>
    <row r="2546" spans="1:11" ht="13.5" x14ac:dyDescent="0.25">
      <c r="A2546" s="3">
        <f>TITRES_STAT!B2549</f>
        <v>45709</v>
      </c>
      <c r="B2546" s="6">
        <f>TITRES_STAT!D2549</f>
        <v>3.3176999999999999</v>
      </c>
      <c r="C2546" s="2">
        <f t="shared" si="309"/>
        <v>0.13660000000000005</v>
      </c>
      <c r="D2546" s="2">
        <f t="shared" si="310"/>
        <v>3.2630599999999994</v>
      </c>
      <c r="E2546" s="2">
        <f t="shared" si="312"/>
        <v>3.24356</v>
      </c>
      <c r="F2546" s="2">
        <f t="shared" si="313"/>
        <v>3.3016150000000004</v>
      </c>
      <c r="G2546" s="2">
        <f t="shared" ref="G2546:G2609" si="315">AVERAGE(B2497:B2546)</f>
        <v>3.4381400000000006</v>
      </c>
      <c r="H2546" s="2">
        <f t="shared" si="311"/>
        <v>3.7979484999999982</v>
      </c>
      <c r="I2546" s="2">
        <f t="array" ref="I2546">SUMPRODUCT(B2530:B2549, (ROW(B2530:B2549)-ROW(B2530)+1)) / (20*21/2)</f>
        <v>3.3049376190476192</v>
      </c>
      <c r="J2546" s="2">
        <f t="shared" si="314"/>
        <v>3.3087675373612604</v>
      </c>
      <c r="K2546" s="2">
        <f t="shared" si="308"/>
        <v>3.4172087857500961</v>
      </c>
    </row>
    <row r="2547" spans="1:11" ht="13.5" x14ac:dyDescent="0.25">
      <c r="A2547" s="3">
        <f>TITRES_STAT!B2550</f>
        <v>45712</v>
      </c>
      <c r="B2547" s="6">
        <f>TITRES_STAT!D2550</f>
        <v>3.3176999999999999</v>
      </c>
      <c r="C2547" s="2">
        <f t="shared" si="309"/>
        <v>0</v>
      </c>
      <c r="D2547" s="2">
        <f t="shared" si="310"/>
        <v>3.2630600000000003</v>
      </c>
      <c r="E2547" s="2">
        <f t="shared" si="312"/>
        <v>3.2581899999999999</v>
      </c>
      <c r="F2547" s="2">
        <f t="shared" si="313"/>
        <v>3.2967350000000004</v>
      </c>
      <c r="G2547" s="2">
        <f t="shared" si="315"/>
        <v>3.432284000000001</v>
      </c>
      <c r="H2547" s="2">
        <f t="shared" si="311"/>
        <v>3.7909679999999986</v>
      </c>
      <c r="I2547" s="2">
        <f t="array" ref="I2547">SUMPRODUCT(B2531:B2550, (ROW(B2531:B2550)-ROW(B2531)+1)) / (20*21/2)</f>
        <v>3.3297076190476194</v>
      </c>
      <c r="J2547" s="2">
        <f t="shared" si="314"/>
        <v>3.3096182480887593</v>
      </c>
      <c r="K2547" s="2">
        <f t="shared" ref="K2547:K2610" si="316">$K$4*B2547+(1-$K$4)*K2546</f>
        <v>3.4133064804265634</v>
      </c>
    </row>
    <row r="2548" spans="1:11" ht="13.5" x14ac:dyDescent="0.25">
      <c r="A2548" s="3">
        <f>TITRES_STAT!B2551</f>
        <v>45713</v>
      </c>
      <c r="B2548" s="6">
        <f>TITRES_STAT!D2551</f>
        <v>3.4641000000000002</v>
      </c>
      <c r="C2548" s="2">
        <f t="shared" si="309"/>
        <v>0.14640000000000031</v>
      </c>
      <c r="D2548" s="2">
        <f t="shared" si="310"/>
        <v>3.2923400000000003</v>
      </c>
      <c r="E2548" s="2">
        <f t="shared" si="312"/>
        <v>3.2874600000000003</v>
      </c>
      <c r="F2548" s="2">
        <f t="shared" si="313"/>
        <v>3.2991750000000004</v>
      </c>
      <c r="G2548" s="2">
        <f t="shared" si="315"/>
        <v>3.4293560000000007</v>
      </c>
      <c r="H2548" s="2">
        <f t="shared" si="311"/>
        <v>3.7847194999999987</v>
      </c>
      <c r="I2548" s="2">
        <f t="array" ref="I2548">SUMPRODUCT(B2532:B2551, (ROW(B2532:B2551)-ROW(B2532)+1)) / (20*21/2)</f>
        <v>3.3537338095238094</v>
      </c>
      <c r="J2548" s="2">
        <f t="shared" si="314"/>
        <v>3.3243307958898298</v>
      </c>
      <c r="K2548" s="2">
        <f t="shared" si="316"/>
        <v>3.4152983831549335</v>
      </c>
    </row>
    <row r="2549" spans="1:11" ht="13.5" x14ac:dyDescent="0.25">
      <c r="A2549" s="3">
        <f>TITRES_STAT!B2552</f>
        <v>45714</v>
      </c>
      <c r="B2549" s="6">
        <f>TITRES_STAT!D2552</f>
        <v>3.4641000000000002</v>
      </c>
      <c r="C2549" s="2">
        <f t="shared" si="309"/>
        <v>0</v>
      </c>
      <c r="D2549" s="2">
        <f t="shared" si="310"/>
        <v>3.3489400000000002</v>
      </c>
      <c r="E2549" s="2">
        <f t="shared" si="312"/>
        <v>3.3177100000000004</v>
      </c>
      <c r="F2549" s="2">
        <f t="shared" si="313"/>
        <v>3.3016150000000004</v>
      </c>
      <c r="G2549" s="2">
        <f t="shared" si="315"/>
        <v>3.4264280000000009</v>
      </c>
      <c r="H2549" s="2">
        <f t="shared" si="311"/>
        <v>3.7784709999999988</v>
      </c>
      <c r="I2549" s="2">
        <f t="array" ref="I2549">SUMPRODUCT(B2533:B2552, (ROW(B2533:B2552)-ROW(B2533)+1)) / (20*21/2)</f>
        <v>3.3768771428571434</v>
      </c>
      <c r="J2549" s="2">
        <f t="shared" si="314"/>
        <v>3.3376421486622267</v>
      </c>
      <c r="K2549" s="2">
        <f t="shared" si="316"/>
        <v>3.4172121720508182</v>
      </c>
    </row>
    <row r="2550" spans="1:11" ht="13.5" x14ac:dyDescent="0.25">
      <c r="A2550" s="3">
        <f>TITRES_STAT!B2553</f>
        <v>45715</v>
      </c>
      <c r="B2550" s="6">
        <f>TITRES_STAT!D2553</f>
        <v>3.5617000000000001</v>
      </c>
      <c r="C2550" s="2">
        <f t="shared" si="309"/>
        <v>9.7599999999999909E-2</v>
      </c>
      <c r="D2550" s="2">
        <f t="shared" si="310"/>
        <v>3.4250599999999998</v>
      </c>
      <c r="E2550" s="2">
        <f t="shared" si="312"/>
        <v>3.3440600000000003</v>
      </c>
      <c r="F2550" s="2">
        <f t="shared" si="313"/>
        <v>3.3094250000000001</v>
      </c>
      <c r="G2550" s="2">
        <f t="shared" si="315"/>
        <v>3.4254520000000008</v>
      </c>
      <c r="H2550" s="2">
        <f t="shared" si="311"/>
        <v>3.7737579999999991</v>
      </c>
      <c r="I2550" s="2">
        <f t="array" ref="I2550">SUMPRODUCT(B2534:B2553, (ROW(B2534:B2553)-ROW(B2534)+1)) / (20*21/2)</f>
        <v>3.3988585714285717</v>
      </c>
      <c r="J2550" s="2">
        <f t="shared" si="314"/>
        <v>3.3589809916467765</v>
      </c>
      <c r="K2550" s="2">
        <f t="shared" si="316"/>
        <v>3.4228783613821587</v>
      </c>
    </row>
    <row r="2551" spans="1:11" ht="13.5" x14ac:dyDescent="0.25">
      <c r="A2551" s="3">
        <f>TITRES_STAT!B2554</f>
        <v>45716</v>
      </c>
      <c r="B2551" s="6">
        <f>TITRES_STAT!D2554</f>
        <v>3.5617000000000001</v>
      </c>
      <c r="C2551" s="2">
        <f t="shared" si="309"/>
        <v>0</v>
      </c>
      <c r="D2551" s="2">
        <f t="shared" si="310"/>
        <v>3.4738600000000006</v>
      </c>
      <c r="E2551" s="2">
        <f t="shared" si="312"/>
        <v>3.3684600000000002</v>
      </c>
      <c r="F2551" s="2">
        <f t="shared" si="313"/>
        <v>3.3186950000000008</v>
      </c>
      <c r="G2551" s="2">
        <f t="shared" si="315"/>
        <v>3.4244760000000007</v>
      </c>
      <c r="H2551" s="2">
        <f t="shared" si="311"/>
        <v>3.768235499999999</v>
      </c>
      <c r="I2551" s="2">
        <f t="array" ref="I2551">SUMPRODUCT(B2535:B2554, (ROW(B2535:B2554)-ROW(B2535)+1)) / (20*21/2)</f>
        <v>3.4196780952380954</v>
      </c>
      <c r="J2551" s="2">
        <f t="shared" si="314"/>
        <v>3.3782875638708929</v>
      </c>
      <c r="K2551" s="2">
        <f t="shared" si="316"/>
        <v>3.4283223472103095</v>
      </c>
    </row>
    <row r="2552" spans="1:11" ht="13.5" x14ac:dyDescent="0.25">
      <c r="A2552" s="3">
        <f>TITRES_STAT!B2555</f>
        <v>45719</v>
      </c>
      <c r="B2552" s="6">
        <f>TITRES_STAT!D2555</f>
        <v>3.5617000000000001</v>
      </c>
      <c r="C2552" s="2">
        <f t="shared" si="309"/>
        <v>0</v>
      </c>
      <c r="D2552" s="2">
        <f t="shared" si="310"/>
        <v>3.5226600000000006</v>
      </c>
      <c r="E2552" s="2">
        <f t="shared" si="312"/>
        <v>3.3928600000000011</v>
      </c>
      <c r="F2552" s="2">
        <f t="shared" si="313"/>
        <v>3.3308950000000004</v>
      </c>
      <c r="G2552" s="2">
        <f t="shared" si="315"/>
        <v>3.4235000000000007</v>
      </c>
      <c r="H2552" s="2">
        <f t="shared" si="311"/>
        <v>3.7629509999999988</v>
      </c>
      <c r="I2552" s="2">
        <f t="array" ref="I2552">SUMPRODUCT(B2536:B2555, (ROW(B2536:B2555)-ROW(B2536)+1)) / (20*21/2)</f>
        <v>3.4345952380952385</v>
      </c>
      <c r="J2552" s="2">
        <f t="shared" si="314"/>
        <v>3.3957554149308078</v>
      </c>
      <c r="K2552" s="2">
        <f t="shared" si="316"/>
        <v>3.4335528433981408</v>
      </c>
    </row>
    <row r="2553" spans="1:11" ht="13.5" x14ac:dyDescent="0.25">
      <c r="A2553" s="3">
        <f>TITRES_STAT!B2556</f>
        <v>45720</v>
      </c>
      <c r="B2553" s="6">
        <f>TITRES_STAT!D2556</f>
        <v>3.5617000000000001</v>
      </c>
      <c r="C2553" s="2">
        <f t="shared" si="309"/>
        <v>0</v>
      </c>
      <c r="D2553" s="2">
        <f t="shared" si="310"/>
        <v>3.5421800000000006</v>
      </c>
      <c r="E2553" s="2">
        <f t="shared" si="312"/>
        <v>3.4172600000000011</v>
      </c>
      <c r="F2553" s="2">
        <f t="shared" si="313"/>
        <v>3.3430950000000008</v>
      </c>
      <c r="G2553" s="2">
        <f t="shared" si="315"/>
        <v>3.4254520000000004</v>
      </c>
      <c r="H2553" s="2">
        <f t="shared" si="311"/>
        <v>3.7576664999999991</v>
      </c>
      <c r="I2553" s="2">
        <f t="array" ref="I2553">SUMPRODUCT(B2537:B2556, (ROW(B2537:B2556)-ROW(B2537)+1)) / (20*21/2)</f>
        <v>3.4578780952380948</v>
      </c>
      <c r="J2553" s="2">
        <f t="shared" si="314"/>
        <v>3.4115596611278733</v>
      </c>
      <c r="K2553" s="2">
        <f t="shared" si="316"/>
        <v>3.43857822208841</v>
      </c>
    </row>
    <row r="2554" spans="1:11" ht="13.5" x14ac:dyDescent="0.25">
      <c r="A2554" s="3">
        <f>TITRES_STAT!B2557</f>
        <v>45721</v>
      </c>
      <c r="B2554" s="6">
        <f>TITRES_STAT!D2557</f>
        <v>3.5617000000000001</v>
      </c>
      <c r="C2554" s="2">
        <f t="shared" si="309"/>
        <v>0</v>
      </c>
      <c r="D2554" s="2">
        <f t="shared" si="310"/>
        <v>3.5617000000000005</v>
      </c>
      <c r="E2554" s="2">
        <f t="shared" si="312"/>
        <v>3.4553200000000013</v>
      </c>
      <c r="F2554" s="2">
        <f t="shared" si="313"/>
        <v>3.3562700000000008</v>
      </c>
      <c r="G2554" s="2">
        <f t="shared" si="315"/>
        <v>3.4272100000000005</v>
      </c>
      <c r="H2554" s="2">
        <f t="shared" si="311"/>
        <v>3.7533819999999993</v>
      </c>
      <c r="I2554" s="2">
        <f t="array" ref="I2554">SUMPRODUCT(B2538:B2557, (ROW(B2538:B2557)-ROW(B2538)+1)) / (20*21/2)</f>
        <v>3.4797666666666669</v>
      </c>
      <c r="J2554" s="2">
        <f t="shared" si="314"/>
        <v>3.4258587410204568</v>
      </c>
      <c r="K2554" s="2">
        <f t="shared" si="316"/>
        <v>3.4434065271045511</v>
      </c>
    </row>
    <row r="2555" spans="1:11" ht="13.5" x14ac:dyDescent="0.25">
      <c r="A2555" s="3">
        <f>TITRES_STAT!B2558</f>
        <v>45722</v>
      </c>
      <c r="B2555" s="6">
        <f>TITRES_STAT!D2558</f>
        <v>3.5129000000000001</v>
      </c>
      <c r="C2555" s="2">
        <f t="shared" si="309"/>
        <v>-4.8799999999999955E-2</v>
      </c>
      <c r="D2555" s="2">
        <f t="shared" si="310"/>
        <v>3.5519400000000005</v>
      </c>
      <c r="E2555" s="2">
        <f t="shared" si="312"/>
        <v>3.4885000000000006</v>
      </c>
      <c r="F2555" s="2">
        <f t="shared" si="313"/>
        <v>3.3660300000000007</v>
      </c>
      <c r="G2555" s="2">
        <f t="shared" si="315"/>
        <v>3.4252579999999999</v>
      </c>
      <c r="H2555" s="2">
        <f t="shared" si="311"/>
        <v>3.7479009999999984</v>
      </c>
      <c r="I2555" s="2">
        <f t="array" ref="I2555">SUMPRODUCT(B2539:B2558, (ROW(B2539:B2558)-ROW(B2539)+1)) / (20*21/2)</f>
        <v>3.484688095238095</v>
      </c>
      <c r="J2555" s="2">
        <f t="shared" si="314"/>
        <v>3.4341483847327945</v>
      </c>
      <c r="K2555" s="2">
        <f t="shared" si="316"/>
        <v>3.4461317613357454</v>
      </c>
    </row>
    <row r="2556" spans="1:11" ht="13.5" x14ac:dyDescent="0.25">
      <c r="A2556" s="3">
        <f>TITRES_STAT!B2559</f>
        <v>45723</v>
      </c>
      <c r="B2556" s="6">
        <f>TITRES_STAT!D2559</f>
        <v>3.6105</v>
      </c>
      <c r="C2556" s="2">
        <f t="shared" si="309"/>
        <v>9.7599999999999909E-2</v>
      </c>
      <c r="D2556" s="2">
        <f t="shared" si="310"/>
        <v>3.5617000000000005</v>
      </c>
      <c r="E2556" s="2">
        <f t="shared" si="312"/>
        <v>3.517780000000001</v>
      </c>
      <c r="F2556" s="2">
        <f t="shared" si="313"/>
        <v>3.3806700000000007</v>
      </c>
      <c r="G2556" s="2">
        <f t="shared" si="315"/>
        <v>3.4252580000000008</v>
      </c>
      <c r="H2556" s="2">
        <f t="shared" si="311"/>
        <v>3.7439079999999989</v>
      </c>
      <c r="I2556" s="2">
        <f t="array" ref="I2556">SUMPRODUCT(B2540:B2559, (ROW(B2540:B2559)-ROW(B2540)+1)) / (20*21/2)</f>
        <v>3.5022052380952382</v>
      </c>
      <c r="J2556" s="2">
        <f t="shared" si="314"/>
        <v>3.4509437766630047</v>
      </c>
      <c r="K2556" s="2">
        <f t="shared" si="316"/>
        <v>3.4525775746166967</v>
      </c>
    </row>
    <row r="2557" spans="1:11" ht="13.5" x14ac:dyDescent="0.25">
      <c r="A2557" s="3">
        <f>TITRES_STAT!B2560</f>
        <v>45726</v>
      </c>
      <c r="B2557" s="6">
        <f>TITRES_STAT!D2560</f>
        <v>3.6105</v>
      </c>
      <c r="C2557" s="2">
        <f t="shared" si="309"/>
        <v>0</v>
      </c>
      <c r="D2557" s="2">
        <f t="shared" si="310"/>
        <v>3.5714600000000005</v>
      </c>
      <c r="E2557" s="2">
        <f t="shared" si="312"/>
        <v>3.547060000000001</v>
      </c>
      <c r="F2557" s="2">
        <f t="shared" si="313"/>
        <v>3.4026250000000005</v>
      </c>
      <c r="G2557" s="2">
        <f t="shared" si="315"/>
        <v>3.4252580000000008</v>
      </c>
      <c r="H2557" s="2">
        <f t="shared" si="311"/>
        <v>3.7389629999999987</v>
      </c>
      <c r="I2557" s="2">
        <f t="array" ref="I2557">SUMPRODUCT(B2541:B2560, (ROW(B2541:B2560)-ROW(B2541)+1)) / (20*21/2)</f>
        <v>3.5185647619047629</v>
      </c>
      <c r="J2557" s="2">
        <f t="shared" si="314"/>
        <v>3.4661396074570043</v>
      </c>
      <c r="K2557" s="2">
        <f t="shared" si="316"/>
        <v>3.4587706109062379</v>
      </c>
    </row>
    <row r="2558" spans="1:11" ht="13.5" x14ac:dyDescent="0.25">
      <c r="A2558" s="3">
        <f>TITRES_STAT!B2561</f>
        <v>45727</v>
      </c>
      <c r="B2558" s="6">
        <f>TITRES_STAT!D2561</f>
        <v>3.4542999999999999</v>
      </c>
      <c r="C2558" s="2">
        <f t="shared" si="309"/>
        <v>-0.15620000000000012</v>
      </c>
      <c r="D2558" s="2">
        <f t="shared" si="310"/>
        <v>3.5499800000000001</v>
      </c>
      <c r="E2558" s="2">
        <f t="shared" si="312"/>
        <v>3.5460800000000008</v>
      </c>
      <c r="F2558" s="2">
        <f t="shared" si="313"/>
        <v>3.416770000000001</v>
      </c>
      <c r="G2558" s="2">
        <f t="shared" si="315"/>
        <v>3.4221340000000002</v>
      </c>
      <c r="H2558" s="2">
        <f t="shared" si="311"/>
        <v>3.7342369999999989</v>
      </c>
      <c r="I2558" s="2">
        <f t="array" ref="I2558">SUMPRODUCT(B2542:B2561, (ROW(B2542:B2561)-ROW(B2542)+1)) / (20*21/2)</f>
        <v>3.5334371428571441</v>
      </c>
      <c r="J2558" s="2">
        <f t="shared" si="314"/>
        <v>3.4650120257944326</v>
      </c>
      <c r="K2558" s="2">
        <f t="shared" si="316"/>
        <v>3.4585952928314838</v>
      </c>
    </row>
    <row r="2559" spans="1:11" ht="13.5" x14ac:dyDescent="0.25">
      <c r="A2559" s="3">
        <f>TITRES_STAT!B2562</f>
        <v>45728</v>
      </c>
      <c r="B2559" s="6">
        <f>TITRES_STAT!D2562</f>
        <v>3.6006999999999998</v>
      </c>
      <c r="C2559" s="2">
        <f t="shared" si="309"/>
        <v>0.14639999999999986</v>
      </c>
      <c r="D2559" s="2">
        <f t="shared" si="310"/>
        <v>3.5577799999999997</v>
      </c>
      <c r="E2559" s="2">
        <f t="shared" si="312"/>
        <v>3.5597400000000006</v>
      </c>
      <c r="F2559" s="2">
        <f t="shared" si="313"/>
        <v>3.4387250000000007</v>
      </c>
      <c r="G2559" s="2">
        <f t="shared" si="315"/>
        <v>3.4248660000000002</v>
      </c>
      <c r="H2559" s="2">
        <f t="shared" si="311"/>
        <v>3.7311949999999983</v>
      </c>
      <c r="I2559" s="2">
        <f t="array" ref="I2559">SUMPRODUCT(B2543:B2562, (ROW(B2543:B2562)-ROW(B2543)+1)) / (20*21/2)</f>
        <v>3.5422676190476197</v>
      </c>
      <c r="J2559" s="2">
        <f t="shared" si="314"/>
        <v>3.4779346900044867</v>
      </c>
      <c r="K2559" s="2">
        <f t="shared" si="316"/>
        <v>3.4641680264459356</v>
      </c>
    </row>
    <row r="2560" spans="1:11" ht="13.5" x14ac:dyDescent="0.25">
      <c r="A2560" s="3">
        <f>TITRES_STAT!B2563</f>
        <v>45729</v>
      </c>
      <c r="B2560" s="6">
        <f>TITRES_STAT!D2563</f>
        <v>3.6105</v>
      </c>
      <c r="C2560" s="2">
        <f t="shared" si="309"/>
        <v>9.800000000000253E-3</v>
      </c>
      <c r="D2560" s="2">
        <f t="shared" si="310"/>
        <v>3.5772999999999997</v>
      </c>
      <c r="E2560" s="2">
        <f t="shared" si="312"/>
        <v>3.5646200000000006</v>
      </c>
      <c r="F2560" s="2">
        <f t="shared" si="313"/>
        <v>3.4543400000000011</v>
      </c>
      <c r="G2560" s="2">
        <f t="shared" si="315"/>
        <v>3.427794</v>
      </c>
      <c r="H2560" s="2">
        <f t="shared" si="311"/>
        <v>3.7282019999999987</v>
      </c>
      <c r="I2560" s="2">
        <f t="array" ref="I2560">SUMPRODUCT(B2544:B2563, (ROW(B2544:B2563)-ROW(B2544)+1)) / (20*21/2)</f>
        <v>3.5350600000000001</v>
      </c>
      <c r="J2560" s="2">
        <f t="shared" si="314"/>
        <v>3.4905599576231072</v>
      </c>
      <c r="K2560" s="2">
        <f t="shared" si="316"/>
        <v>3.4699065352127616</v>
      </c>
    </row>
    <row r="2561" spans="1:11" ht="13.5" x14ac:dyDescent="0.25">
      <c r="A2561" s="3">
        <f>TITRES_STAT!B2564</f>
        <v>45730</v>
      </c>
      <c r="B2561" s="6">
        <f>TITRES_STAT!D2564</f>
        <v>3.6105</v>
      </c>
      <c r="C2561" s="2">
        <f t="shared" si="309"/>
        <v>0</v>
      </c>
      <c r="D2561" s="2">
        <f t="shared" si="310"/>
        <v>3.5772999999999997</v>
      </c>
      <c r="E2561" s="2">
        <f t="shared" si="312"/>
        <v>3.5695000000000006</v>
      </c>
      <c r="F2561" s="2">
        <f t="shared" si="313"/>
        <v>3.4689800000000011</v>
      </c>
      <c r="G2561" s="2">
        <f t="shared" si="315"/>
        <v>3.4307220000000003</v>
      </c>
      <c r="H2561" s="2">
        <f t="shared" si="311"/>
        <v>3.7243044999999984</v>
      </c>
      <c r="I2561" s="2">
        <f t="array" ref="I2561">SUMPRODUCT(B2545:B2564, (ROW(B2545:B2564)-ROW(B2545)+1)) / (20*21/2)</f>
        <v>3.5283676190476192</v>
      </c>
      <c r="J2561" s="2">
        <f t="shared" si="314"/>
        <v>3.5019828188018591</v>
      </c>
      <c r="K2561" s="2">
        <f t="shared" si="316"/>
        <v>3.4754200044201045</v>
      </c>
    </row>
    <row r="2562" spans="1:11" ht="13.5" x14ac:dyDescent="0.25">
      <c r="A2562" s="3">
        <f>TITRES_STAT!B2565</f>
        <v>45733</v>
      </c>
      <c r="B2562" s="6">
        <f>TITRES_STAT!D2565</f>
        <v>3.5617000000000001</v>
      </c>
      <c r="C2562" s="2">
        <f t="shared" si="309"/>
        <v>-4.8799999999999955E-2</v>
      </c>
      <c r="D2562" s="2">
        <f t="shared" si="310"/>
        <v>3.5675399999999997</v>
      </c>
      <c r="E2562" s="2">
        <f t="shared" si="312"/>
        <v>3.5695000000000006</v>
      </c>
      <c r="F2562" s="2">
        <f t="shared" si="313"/>
        <v>3.4811800000000011</v>
      </c>
      <c r="G2562" s="2">
        <f t="shared" si="315"/>
        <v>3.4336500000000001</v>
      </c>
      <c r="H2562" s="2">
        <f t="shared" si="311"/>
        <v>3.7201629999999981</v>
      </c>
      <c r="I2562" s="2">
        <f t="array" ref="I2562">SUMPRODUCT(B2546:B2565, (ROW(B2546:B2565)-ROW(B2546)+1)) / (20*21/2)</f>
        <v>3.5205600000000006</v>
      </c>
      <c r="J2562" s="2">
        <f t="shared" si="314"/>
        <v>3.5076701693921581</v>
      </c>
      <c r="K2562" s="2">
        <f t="shared" si="316"/>
        <v>3.4788035336585317</v>
      </c>
    </row>
    <row r="2563" spans="1:11" ht="13.5" x14ac:dyDescent="0.25">
      <c r="A2563" s="3">
        <f>TITRES_STAT!B2566</f>
        <v>45734</v>
      </c>
      <c r="B2563" s="6">
        <f>TITRES_STAT!D2566</f>
        <v>3.4055</v>
      </c>
      <c r="C2563" s="2">
        <f t="shared" si="309"/>
        <v>-0.15620000000000012</v>
      </c>
      <c r="D2563" s="2">
        <f t="shared" si="310"/>
        <v>3.5577799999999997</v>
      </c>
      <c r="E2563" s="2">
        <f t="shared" si="312"/>
        <v>3.5538800000000008</v>
      </c>
      <c r="F2563" s="2">
        <f t="shared" si="313"/>
        <v>3.4855700000000014</v>
      </c>
      <c r="G2563" s="2">
        <f t="shared" si="315"/>
        <v>3.430526</v>
      </c>
      <c r="H2563" s="2">
        <f t="shared" si="311"/>
        <v>3.7161924999999978</v>
      </c>
      <c r="I2563" s="2">
        <f t="array" ref="I2563">SUMPRODUCT(B2547:B2566, (ROW(B2547:B2566)-ROW(B2547)+1)) / (20*21/2)</f>
        <v>3.5097800000000006</v>
      </c>
      <c r="J2563" s="2">
        <f t="shared" si="314"/>
        <v>3.4979396770690951</v>
      </c>
      <c r="K2563" s="2">
        <f t="shared" si="316"/>
        <v>3.4759288852797661</v>
      </c>
    </row>
    <row r="2564" spans="1:11" ht="13.5" x14ac:dyDescent="0.25">
      <c r="A2564" s="3">
        <f>TITRES_STAT!B2567</f>
        <v>45735</v>
      </c>
      <c r="B2564" s="6">
        <f>TITRES_STAT!D2567</f>
        <v>3.4152999999999998</v>
      </c>
      <c r="C2564" s="2">
        <f t="shared" ref="C2564:C2627" si="317">B2564-B2563</f>
        <v>9.7999999999998089E-3</v>
      </c>
      <c r="D2564" s="2">
        <f t="shared" si="310"/>
        <v>3.5207000000000002</v>
      </c>
      <c r="E2564" s="2">
        <f t="shared" si="312"/>
        <v>3.5392400000000004</v>
      </c>
      <c r="F2564" s="2">
        <f t="shared" si="313"/>
        <v>3.4972800000000013</v>
      </c>
      <c r="G2564" s="2">
        <f t="shared" si="315"/>
        <v>3.4305260000000004</v>
      </c>
      <c r="H2564" s="2">
        <f t="shared" si="311"/>
        <v>3.7122709999999985</v>
      </c>
      <c r="I2564" s="2">
        <f t="array" ref="I2564">SUMPRODUCT(B2548:B2567, (ROW(B2548:B2567)-ROW(B2548)+1)) / (20*21/2)</f>
        <v>3.4986280952380966</v>
      </c>
      <c r="J2564" s="2">
        <f t="shared" si="314"/>
        <v>3.4900692316339432</v>
      </c>
      <c r="K2564" s="2">
        <f t="shared" si="316"/>
        <v>3.4735512819354617</v>
      </c>
    </row>
    <row r="2565" spans="1:11" ht="13.5" x14ac:dyDescent="0.25">
      <c r="A2565" s="3">
        <f>TITRES_STAT!B2568</f>
        <v>45737</v>
      </c>
      <c r="B2565" s="6">
        <f>TITRES_STAT!D2568</f>
        <v>3.4152999999999998</v>
      </c>
      <c r="C2565" s="2">
        <f t="shared" si="317"/>
        <v>0</v>
      </c>
      <c r="D2565" s="2">
        <f t="shared" si="310"/>
        <v>3.4816600000000002</v>
      </c>
      <c r="E2565" s="2">
        <f t="shared" si="312"/>
        <v>3.5294800000000004</v>
      </c>
      <c r="F2565" s="2">
        <f t="shared" si="313"/>
        <v>3.5089900000000016</v>
      </c>
      <c r="G2565" s="2">
        <f t="shared" si="315"/>
        <v>3.4305260000000004</v>
      </c>
      <c r="H2565" s="2">
        <f t="shared" si="311"/>
        <v>3.7083494999999984</v>
      </c>
      <c r="I2565" s="2">
        <f t="array" ref="I2565">SUMPRODUCT(B2549:B2568, (ROW(B2549:B2568)-ROW(B2549)+1)) / (20*21/2)</f>
        <v>3.4871042857142855</v>
      </c>
      <c r="J2565" s="2">
        <f t="shared" si="314"/>
        <v>3.4829483524307108</v>
      </c>
      <c r="K2565" s="2">
        <f t="shared" si="316"/>
        <v>3.4712669179379927</v>
      </c>
    </row>
    <row r="2566" spans="1:11" ht="13.5" x14ac:dyDescent="0.25">
      <c r="A2566" s="3">
        <f>TITRES_STAT!B2569</f>
        <v>45740</v>
      </c>
      <c r="B2566" s="6">
        <f>TITRES_STAT!D2569</f>
        <v>3.3957999999999999</v>
      </c>
      <c r="C2566" s="2">
        <f t="shared" si="317"/>
        <v>-1.9499999999999851E-2</v>
      </c>
      <c r="D2566" s="2">
        <f t="shared" ref="D2566:D2629" si="318">AVERAGE(B2562:B2566)</f>
        <v>3.43872</v>
      </c>
      <c r="E2566" s="2">
        <f t="shared" si="312"/>
        <v>3.5080099999999996</v>
      </c>
      <c r="F2566" s="2">
        <f t="shared" si="313"/>
        <v>3.5128950000000012</v>
      </c>
      <c r="G2566" s="2">
        <f t="shared" si="315"/>
        <v>3.4272080000000007</v>
      </c>
      <c r="H2566" s="2">
        <f t="shared" si="311"/>
        <v>3.704139999999998</v>
      </c>
      <c r="I2566" s="2">
        <f t="array" ref="I2566">SUMPRODUCT(B2550:B2569, (ROW(B2550:B2569)-ROW(B2550)+1)) / (20*21/2)</f>
        <v>3.4759057142857142</v>
      </c>
      <c r="J2566" s="2">
        <f t="shared" si="314"/>
        <v>3.4746485093420714</v>
      </c>
      <c r="K2566" s="2">
        <f t="shared" si="316"/>
        <v>3.4683074309600324</v>
      </c>
    </row>
    <row r="2567" spans="1:11" ht="13.5" x14ac:dyDescent="0.25">
      <c r="A2567" s="3">
        <f>TITRES_STAT!B2570</f>
        <v>45741</v>
      </c>
      <c r="B2567" s="6">
        <f>TITRES_STAT!D2570</f>
        <v>3.3957999999999999</v>
      </c>
      <c r="C2567" s="2">
        <f t="shared" si="317"/>
        <v>0</v>
      </c>
      <c r="D2567" s="2">
        <f t="shared" si="318"/>
        <v>3.4055399999999998</v>
      </c>
      <c r="E2567" s="2">
        <f t="shared" si="312"/>
        <v>3.4865399999999993</v>
      </c>
      <c r="F2567" s="2">
        <f t="shared" si="313"/>
        <v>3.5168000000000008</v>
      </c>
      <c r="G2567" s="2">
        <f t="shared" si="315"/>
        <v>3.4240860000000004</v>
      </c>
      <c r="H2567" s="2">
        <f t="shared" si="311"/>
        <v>3.7008829999999984</v>
      </c>
      <c r="I2567" s="2">
        <f t="array" ref="I2567">SUMPRODUCT(B2551:B2570, (ROW(B2551:B2570)-ROW(B2551)+1)) / (20*21/2)</f>
        <v>3.4640990476190479</v>
      </c>
      <c r="J2567" s="2">
        <f t="shared" si="314"/>
        <v>3.4671391274999692</v>
      </c>
      <c r="K2567" s="2">
        <f t="shared" si="316"/>
        <v>3.465464002294933</v>
      </c>
    </row>
    <row r="2568" spans="1:11" ht="13.5" x14ac:dyDescent="0.25">
      <c r="A2568" s="3">
        <f>TITRES_STAT!B2571</f>
        <v>45742</v>
      </c>
      <c r="B2568" s="6">
        <f>TITRES_STAT!D2571</f>
        <v>3.3957999999999999</v>
      </c>
      <c r="C2568" s="2">
        <f t="shared" si="317"/>
        <v>0</v>
      </c>
      <c r="D2568" s="2">
        <f t="shared" si="318"/>
        <v>3.4036</v>
      </c>
      <c r="E2568" s="2">
        <f t="shared" si="312"/>
        <v>3.4806900000000001</v>
      </c>
      <c r="F2568" s="2">
        <f t="shared" si="313"/>
        <v>3.5133850000000009</v>
      </c>
      <c r="G2568" s="2">
        <f t="shared" si="315"/>
        <v>3.4209640000000006</v>
      </c>
      <c r="H2568" s="2">
        <f t="shared" si="311"/>
        <v>3.6976259999999979</v>
      </c>
      <c r="I2568" s="2">
        <f t="array" ref="I2568">SUMPRODUCT(B2552:B2571, (ROW(B2552:B2571)-ROW(B2552)+1)) / (20*21/2)</f>
        <v>3.4531290476190484</v>
      </c>
      <c r="J2568" s="2">
        <f t="shared" si="314"/>
        <v>3.4603449248809244</v>
      </c>
      <c r="K2568" s="2">
        <f t="shared" si="316"/>
        <v>3.4627320806363082</v>
      </c>
    </row>
    <row r="2569" spans="1:11" ht="13.5" x14ac:dyDescent="0.25">
      <c r="A2569" s="3">
        <f>TITRES_STAT!B2572</f>
        <v>45743</v>
      </c>
      <c r="B2569" s="6">
        <f>TITRES_STAT!D2572</f>
        <v>3.3957999999999999</v>
      </c>
      <c r="C2569" s="2">
        <f t="shared" si="317"/>
        <v>0</v>
      </c>
      <c r="D2569" s="2">
        <f t="shared" si="318"/>
        <v>3.3997000000000002</v>
      </c>
      <c r="E2569" s="2">
        <f t="shared" si="312"/>
        <v>3.4602000000000004</v>
      </c>
      <c r="F2569" s="2">
        <f t="shared" si="313"/>
        <v>3.5099700000000005</v>
      </c>
      <c r="G2569" s="2">
        <f t="shared" si="315"/>
        <v>3.4205740000000007</v>
      </c>
      <c r="H2569" s="2">
        <f t="shared" si="311"/>
        <v>3.6943689999999982</v>
      </c>
      <c r="I2569" s="2">
        <f t="array" ref="I2569">SUMPRODUCT(B2553:B2572, (ROW(B2553:B2572)-ROW(B2553)+1)) / (20*21/2)</f>
        <v>3.4429957142857153</v>
      </c>
      <c r="J2569" s="2">
        <f t="shared" si="314"/>
        <v>3.4541977891779791</v>
      </c>
      <c r="K2569" s="2">
        <f t="shared" si="316"/>
        <v>3.4601072931603749</v>
      </c>
    </row>
    <row r="2570" spans="1:11" ht="13.5" x14ac:dyDescent="0.25">
      <c r="A2570" s="3">
        <f>TITRES_STAT!B2573</f>
        <v>45744</v>
      </c>
      <c r="B2570" s="6">
        <f>TITRES_STAT!D2573</f>
        <v>3.3860000000000001</v>
      </c>
      <c r="C2570" s="2">
        <f t="shared" si="317"/>
        <v>-9.7999999999998089E-3</v>
      </c>
      <c r="D2570" s="2">
        <f t="shared" si="318"/>
        <v>3.39384</v>
      </c>
      <c r="E2570" s="2">
        <f t="shared" si="312"/>
        <v>3.4377500000000003</v>
      </c>
      <c r="F2570" s="2">
        <f t="shared" si="313"/>
        <v>3.5011850000000009</v>
      </c>
      <c r="G2570" s="2">
        <f t="shared" si="315"/>
        <v>3.4199880000000009</v>
      </c>
      <c r="H2570" s="2">
        <f t="shared" ref="H2570:H2633" si="319">AVERAGE(B2371:B2570)</f>
        <v>3.6916819999999975</v>
      </c>
      <c r="I2570" s="2">
        <f t="array" ref="I2570">SUMPRODUCT(B2554:B2573, (ROW(B2554:B2573)-ROW(B2554)+1)) / (20*21/2)</f>
        <v>3.4346323809523809</v>
      </c>
      <c r="J2570" s="2">
        <f t="shared" si="314"/>
        <v>3.4477027616372191</v>
      </c>
      <c r="K2570" s="2">
        <f t="shared" si="316"/>
        <v>3.4572011248011445</v>
      </c>
    </row>
    <row r="2571" spans="1:11" ht="13.5" x14ac:dyDescent="0.25">
      <c r="A2571" s="3">
        <f>TITRES_STAT!B2574</f>
        <v>45749</v>
      </c>
      <c r="B2571" s="6">
        <f>TITRES_STAT!D2574</f>
        <v>3.3860000000000001</v>
      </c>
      <c r="C2571" s="2">
        <f t="shared" si="317"/>
        <v>0</v>
      </c>
      <c r="D2571" s="2">
        <f t="shared" si="318"/>
        <v>3.3918799999999996</v>
      </c>
      <c r="E2571" s="2">
        <f t="shared" si="312"/>
        <v>3.4153000000000007</v>
      </c>
      <c r="F2571" s="2">
        <f t="shared" si="313"/>
        <v>3.4924000000000008</v>
      </c>
      <c r="G2571" s="2">
        <f t="shared" si="315"/>
        <v>3.4164740000000013</v>
      </c>
      <c r="H2571" s="2">
        <f t="shared" si="319"/>
        <v>3.6889949999999976</v>
      </c>
      <c r="I2571" s="2">
        <f t="array" ref="I2571">SUMPRODUCT(B2555:B2574, (ROW(B2555:B2574)-ROW(B2555)+1)) / (20*21/2)</f>
        <v>3.4196209523809524</v>
      </c>
      <c r="J2571" s="2">
        <f t="shared" si="314"/>
        <v>3.4418263081479599</v>
      </c>
      <c r="K2571" s="2">
        <f t="shared" si="316"/>
        <v>3.4544089238285505</v>
      </c>
    </row>
    <row r="2572" spans="1:11" ht="13.5" x14ac:dyDescent="0.25">
      <c r="A2572" s="3">
        <f>TITRES_STAT!B2575</f>
        <v>45750</v>
      </c>
      <c r="B2572" s="6">
        <f>TITRES_STAT!D2575</f>
        <v>3.3860000000000001</v>
      </c>
      <c r="C2572" s="2">
        <f t="shared" si="317"/>
        <v>0</v>
      </c>
      <c r="D2572" s="2">
        <f t="shared" si="318"/>
        <v>3.38992</v>
      </c>
      <c r="E2572" s="2">
        <f t="shared" ref="E2572:E2635" si="320">AVERAGE(B2563:B2572)</f>
        <v>3.3977300000000001</v>
      </c>
      <c r="F2572" s="2">
        <f t="shared" si="313"/>
        <v>3.4836150000000012</v>
      </c>
      <c r="G2572" s="2">
        <f t="shared" si="315"/>
        <v>3.4156920000000008</v>
      </c>
      <c r="H2572" s="2">
        <f t="shared" si="319"/>
        <v>3.6857364999999969</v>
      </c>
      <c r="I2572" s="2">
        <f t="array" ref="I2572">SUMPRODUCT(B2556:B2575, (ROW(B2556:B2575)-ROW(B2556)+1)) / (20*21/2)</f>
        <v>3.4132095238095244</v>
      </c>
      <c r="J2572" s="2">
        <f t="shared" si="314"/>
        <v>3.4365095168957733</v>
      </c>
      <c r="K2572" s="2">
        <f t="shared" si="316"/>
        <v>3.4517262209333133</v>
      </c>
    </row>
    <row r="2573" spans="1:11" ht="13.5" x14ac:dyDescent="0.25">
      <c r="A2573" s="3">
        <f>TITRES_STAT!B2576</f>
        <v>45751</v>
      </c>
      <c r="B2573" s="6">
        <f>TITRES_STAT!D2576</f>
        <v>3.3957999999999999</v>
      </c>
      <c r="C2573" s="2">
        <f t="shared" si="317"/>
        <v>9.7999999999998089E-3</v>
      </c>
      <c r="D2573" s="2">
        <f t="shared" si="318"/>
        <v>3.38992</v>
      </c>
      <c r="E2573" s="2">
        <f t="shared" si="320"/>
        <v>3.3967599999999996</v>
      </c>
      <c r="F2573" s="2">
        <f t="shared" si="313"/>
        <v>3.4753200000000009</v>
      </c>
      <c r="G2573" s="2">
        <f t="shared" si="315"/>
        <v>3.4121800000000011</v>
      </c>
      <c r="H2573" s="2">
        <f t="shared" si="319"/>
        <v>3.6830509999999976</v>
      </c>
      <c r="I2573" s="2">
        <f t="array" ref="I2573">SUMPRODUCT(B2557:B2576, (ROW(B2557:B2576)-ROW(B2557)+1)) / (20*21/2)</f>
        <v>3.416650952380953</v>
      </c>
      <c r="J2573" s="2">
        <f t="shared" si="314"/>
        <v>3.4326324200485567</v>
      </c>
      <c r="K2573" s="2">
        <f t="shared" si="316"/>
        <v>3.4495330357986735</v>
      </c>
    </row>
    <row r="2574" spans="1:11" ht="13.5" x14ac:dyDescent="0.25">
      <c r="A2574" s="3">
        <f>TITRES_STAT!B2577</f>
        <v>45754</v>
      </c>
      <c r="B2574" s="6">
        <f>TITRES_STAT!D2577</f>
        <v>3.3176999999999999</v>
      </c>
      <c r="C2574" s="2">
        <f t="shared" si="317"/>
        <v>-7.8100000000000058E-2</v>
      </c>
      <c r="D2574" s="2">
        <f t="shared" si="318"/>
        <v>3.3743000000000003</v>
      </c>
      <c r="E2574" s="2">
        <f t="shared" si="320"/>
        <v>3.3869999999999996</v>
      </c>
      <c r="F2574" s="2">
        <f t="shared" si="313"/>
        <v>3.4631200000000009</v>
      </c>
      <c r="G2574" s="2">
        <f t="shared" si="315"/>
        <v>3.4067160000000012</v>
      </c>
      <c r="H2574" s="2">
        <f t="shared" si="319"/>
        <v>3.6799749999999971</v>
      </c>
      <c r="I2574" s="2">
        <f t="array" ref="I2574">SUMPRODUCT(B2558:B2577, (ROW(B2558:B2577)-ROW(B2558)+1)) / (20*21/2)</f>
        <v>3.435516666666667</v>
      </c>
      <c r="J2574" s="2">
        <f t="shared" si="314"/>
        <v>3.4216864752820273</v>
      </c>
      <c r="K2574" s="2">
        <f t="shared" si="316"/>
        <v>3.4443631128261769</v>
      </c>
    </row>
    <row r="2575" spans="1:11" ht="13.5" x14ac:dyDescent="0.25">
      <c r="A2575" s="3">
        <f>TITRES_STAT!B2578</f>
        <v>45755</v>
      </c>
      <c r="B2575" s="6">
        <f>TITRES_STAT!D2578</f>
        <v>3.3957999999999999</v>
      </c>
      <c r="C2575" s="2">
        <f t="shared" si="317"/>
        <v>7.8100000000000058E-2</v>
      </c>
      <c r="D2575" s="2">
        <f t="shared" si="318"/>
        <v>3.3762599999999998</v>
      </c>
      <c r="E2575" s="2">
        <f t="shared" si="320"/>
        <v>3.3850499999999997</v>
      </c>
      <c r="F2575" s="2">
        <f t="shared" si="313"/>
        <v>3.4572650000000005</v>
      </c>
      <c r="G2575" s="2">
        <f t="shared" si="315"/>
        <v>3.4059360000000014</v>
      </c>
      <c r="H2575" s="2">
        <f t="shared" si="319"/>
        <v>3.6772894999999965</v>
      </c>
      <c r="I2575" s="2">
        <f t="array" ref="I2575">SUMPRODUCT(B2559:B2578, (ROW(B2559:B2578)-ROW(B2559)+1)) / (20*21/2)</f>
        <v>3.4393299999999996</v>
      </c>
      <c r="J2575" s="2">
        <f t="shared" si="314"/>
        <v>3.4192210966837386</v>
      </c>
      <c r="K2575" s="2">
        <f t="shared" si="316"/>
        <v>3.4424586770290722</v>
      </c>
    </row>
    <row r="2576" spans="1:11" ht="13.5" x14ac:dyDescent="0.25">
      <c r="A2576" s="3">
        <f>TITRES_STAT!B2579</f>
        <v>45757</v>
      </c>
      <c r="B2576" s="6">
        <f>TITRES_STAT!D2579</f>
        <v>3.4933999999999998</v>
      </c>
      <c r="C2576" s="2">
        <f t="shared" si="317"/>
        <v>9.7599999999999909E-2</v>
      </c>
      <c r="D2576" s="2">
        <f t="shared" si="318"/>
        <v>3.3977400000000002</v>
      </c>
      <c r="E2576" s="2">
        <f t="shared" si="320"/>
        <v>3.3948099999999997</v>
      </c>
      <c r="F2576" s="2">
        <f t="shared" si="313"/>
        <v>3.4514100000000001</v>
      </c>
      <c r="G2576" s="2">
        <f t="shared" si="315"/>
        <v>3.4047660000000017</v>
      </c>
      <c r="H2576" s="2">
        <f t="shared" si="319"/>
        <v>3.6750919999999963</v>
      </c>
      <c r="I2576" s="2">
        <f t="array" ref="I2576">SUMPRODUCT(B2560:B2579, (ROW(B2560:B2579)-ROW(B2560)+1)) / (20*21/2)</f>
        <v>3.4578238095238096</v>
      </c>
      <c r="J2576" s="2">
        <f t="shared" si="314"/>
        <v>3.4262857541424303</v>
      </c>
      <c r="K2576" s="2">
        <f t="shared" si="316"/>
        <v>3.4444563759691085</v>
      </c>
    </row>
    <row r="2577" spans="1:11" ht="13.5" x14ac:dyDescent="0.25">
      <c r="A2577" s="3">
        <f>TITRES_STAT!B2580</f>
        <v>45758</v>
      </c>
      <c r="B2577" s="6">
        <f>TITRES_STAT!D2580</f>
        <v>3.6495000000000002</v>
      </c>
      <c r="C2577" s="2">
        <f t="shared" si="317"/>
        <v>0.15610000000000035</v>
      </c>
      <c r="D2577" s="2">
        <f t="shared" si="318"/>
        <v>3.4504399999999995</v>
      </c>
      <c r="E2577" s="2">
        <f t="shared" si="320"/>
        <v>3.4201800000000007</v>
      </c>
      <c r="F2577" s="2">
        <f t="shared" si="313"/>
        <v>3.4533600000000009</v>
      </c>
      <c r="G2577" s="2">
        <f t="shared" si="315"/>
        <v>3.4094500000000014</v>
      </c>
      <c r="H2577" s="2">
        <f t="shared" si="319"/>
        <v>3.6737224999999953</v>
      </c>
      <c r="I2577" s="2">
        <f t="array" ref="I2577">SUMPRODUCT(B2561:B2580, (ROW(B2561:B2580)-ROW(B2561)+1)) / (20*21/2)</f>
        <v>3.4909519047619053</v>
      </c>
      <c r="J2577" s="2">
        <f t="shared" si="314"/>
        <v>3.4475442537479131</v>
      </c>
      <c r="K2577" s="2">
        <f t="shared" si="316"/>
        <v>3.4524973024016927</v>
      </c>
    </row>
    <row r="2578" spans="1:11" ht="13.5" x14ac:dyDescent="0.25">
      <c r="A2578" s="3">
        <f>TITRES_STAT!B2581</f>
        <v>45761</v>
      </c>
      <c r="B2578" s="6">
        <f>TITRES_STAT!D2581</f>
        <v>3.4933999999999998</v>
      </c>
      <c r="C2578" s="2">
        <f t="shared" si="317"/>
        <v>-0.15610000000000035</v>
      </c>
      <c r="D2578" s="2">
        <f t="shared" si="318"/>
        <v>3.4699599999999995</v>
      </c>
      <c r="E2578" s="2">
        <f t="shared" si="320"/>
        <v>3.4299399999999998</v>
      </c>
      <c r="F2578" s="2">
        <f t="shared" si="313"/>
        <v>3.4553150000000001</v>
      </c>
      <c r="G2578" s="2">
        <f t="shared" si="315"/>
        <v>3.4110120000000017</v>
      </c>
      <c r="H2578" s="2">
        <f t="shared" si="319"/>
        <v>3.671524999999995</v>
      </c>
      <c r="I2578" s="2">
        <f t="array" ref="I2578">SUMPRODUCT(B2562:B2581, (ROW(B2562:B2581)-ROW(B2562)+1)) / (20*21/2)</f>
        <v>3.5277985714285718</v>
      </c>
      <c r="J2578" s="2">
        <f t="shared" si="314"/>
        <v>3.4519114676766836</v>
      </c>
      <c r="K2578" s="2">
        <f t="shared" si="316"/>
        <v>3.454101329758489</v>
      </c>
    </row>
    <row r="2579" spans="1:11" ht="13.5" x14ac:dyDescent="0.25">
      <c r="A2579" s="3">
        <f>TITRES_STAT!B2582</f>
        <v>45762</v>
      </c>
      <c r="B2579" s="6">
        <f>TITRES_STAT!D2582</f>
        <v>3.6495000000000002</v>
      </c>
      <c r="C2579" s="2">
        <f t="shared" si="317"/>
        <v>0.15610000000000035</v>
      </c>
      <c r="D2579" s="2">
        <f t="shared" si="318"/>
        <v>3.5363199999999999</v>
      </c>
      <c r="E2579" s="2">
        <f t="shared" si="320"/>
        <v>3.4553100000000008</v>
      </c>
      <c r="F2579" s="2">
        <f t="shared" si="313"/>
        <v>3.457755000000001</v>
      </c>
      <c r="G2579" s="2">
        <f t="shared" si="315"/>
        <v>3.415696000000001</v>
      </c>
      <c r="H2579" s="2">
        <f t="shared" si="319"/>
        <v>3.670107999999995</v>
      </c>
      <c r="I2579" s="2">
        <f t="array" ref="I2579">SUMPRODUCT(B2563:B2582, (ROW(B2563:B2582)-ROW(B2563)+1)) / (20*21/2)</f>
        <v>3.5625600000000008</v>
      </c>
      <c r="J2579" s="2">
        <f t="shared" si="314"/>
        <v>3.470729423136047</v>
      </c>
      <c r="K2579" s="2">
        <f t="shared" si="316"/>
        <v>3.4617640227091369</v>
      </c>
    </row>
    <row r="2580" spans="1:11" ht="13.5" x14ac:dyDescent="0.25">
      <c r="A2580" s="3">
        <f>TITRES_STAT!B2583</f>
        <v>45763</v>
      </c>
      <c r="B2580" s="6">
        <f>TITRES_STAT!D2583</f>
        <v>3.8056000000000001</v>
      </c>
      <c r="C2580" s="2">
        <f t="shared" si="317"/>
        <v>0.15609999999999991</v>
      </c>
      <c r="D2580" s="2">
        <f t="shared" si="318"/>
        <v>3.6182799999999999</v>
      </c>
      <c r="E2580" s="2">
        <f t="shared" si="320"/>
        <v>3.4972700000000003</v>
      </c>
      <c r="F2580" s="2">
        <f t="shared" ref="F2580:F2643" si="321">AVERAGE(B2561:B2580)</f>
        <v>3.4675100000000008</v>
      </c>
      <c r="G2580" s="2">
        <f t="shared" si="315"/>
        <v>3.4236980000000004</v>
      </c>
      <c r="H2580" s="2">
        <f t="shared" si="319"/>
        <v>3.6703284999999952</v>
      </c>
      <c r="I2580" s="2">
        <f t="array" ref="I2580">SUMPRODUCT(B2564:B2583, (ROW(B2564:B2583)-ROW(B2564)+1)) / (20*21/2)</f>
        <v>3.5996880952380952</v>
      </c>
      <c r="J2580" s="2">
        <f t="shared" si="314"/>
        <v>3.5026218590278519</v>
      </c>
      <c r="K2580" s="2">
        <f t="shared" si="316"/>
        <v>3.4752477865244646</v>
      </c>
    </row>
    <row r="2581" spans="1:11" ht="13.5" x14ac:dyDescent="0.25">
      <c r="A2581" s="3">
        <f>TITRES_STAT!B2584</f>
        <v>45764</v>
      </c>
      <c r="B2581" s="6">
        <f>TITRES_STAT!D2584</f>
        <v>3.8544</v>
      </c>
      <c r="C2581" s="2">
        <f t="shared" si="317"/>
        <v>4.8799999999999955E-2</v>
      </c>
      <c r="D2581" s="2">
        <f t="shared" si="318"/>
        <v>3.69048</v>
      </c>
      <c r="E2581" s="2">
        <f t="shared" si="320"/>
        <v>3.5441099999999999</v>
      </c>
      <c r="F2581" s="2">
        <f t="shared" si="321"/>
        <v>3.4797050000000014</v>
      </c>
      <c r="G2581" s="2">
        <f t="shared" si="315"/>
        <v>3.4332600000000006</v>
      </c>
      <c r="H2581" s="2">
        <f t="shared" si="319"/>
        <v>3.6699834999999954</v>
      </c>
      <c r="I2581" s="2">
        <f t="array" ref="I2581">SUMPRODUCT(B2565:B2584, (ROW(B2565:B2584)-ROW(B2565)+1)) / (20*21/2)</f>
        <v>3.631748571428572</v>
      </c>
      <c r="J2581" s="2">
        <f t="shared" ref="J2581:J2644" si="322">$J$4*B2581+J2580*(1-$J$4)</f>
        <v>3.5361245391204377</v>
      </c>
      <c r="K2581" s="2">
        <f t="shared" si="316"/>
        <v>3.4901165007784076</v>
      </c>
    </row>
    <row r="2582" spans="1:11" ht="13.5" x14ac:dyDescent="0.25">
      <c r="A2582" s="3">
        <f>TITRES_STAT!B2585</f>
        <v>45765</v>
      </c>
      <c r="B2582" s="6">
        <f>TITRES_STAT!D2585</f>
        <v>3.8447</v>
      </c>
      <c r="C2582" s="2">
        <f t="shared" si="317"/>
        <v>-9.7000000000000419E-3</v>
      </c>
      <c r="D2582" s="2">
        <f t="shared" si="318"/>
        <v>3.7295199999999999</v>
      </c>
      <c r="E2582" s="2">
        <f t="shared" si="320"/>
        <v>3.5899799999999997</v>
      </c>
      <c r="F2582" s="2">
        <f t="shared" si="321"/>
        <v>3.4938550000000008</v>
      </c>
      <c r="G2582" s="2">
        <f t="shared" si="315"/>
        <v>3.4438</v>
      </c>
      <c r="H2582" s="2">
        <f t="shared" si="319"/>
        <v>3.6690184999999951</v>
      </c>
      <c r="I2582" s="2">
        <f t="array" ref="I2582">SUMPRODUCT(B2566:B2585, (ROW(B2566:B2585)-ROW(B2566)+1)) / (20*21/2)</f>
        <v>3.6617180952380957</v>
      </c>
      <c r="J2582" s="2">
        <f t="shared" si="322"/>
        <v>3.5655126782518249</v>
      </c>
      <c r="K2582" s="2">
        <f t="shared" si="316"/>
        <v>3.5040217360419996</v>
      </c>
    </row>
    <row r="2583" spans="1:11" ht="13.5" x14ac:dyDescent="0.25">
      <c r="A2583" s="3">
        <f>TITRES_STAT!B2586</f>
        <v>45768</v>
      </c>
      <c r="B2583" s="6">
        <f>TITRES_STAT!D2586</f>
        <v>3.8837000000000002</v>
      </c>
      <c r="C2583" s="2">
        <f t="shared" si="317"/>
        <v>3.9000000000000146E-2</v>
      </c>
      <c r="D2583" s="2">
        <f t="shared" si="318"/>
        <v>3.8075800000000002</v>
      </c>
      <c r="E2583" s="2">
        <f t="shared" si="320"/>
        <v>3.6387699999999996</v>
      </c>
      <c r="F2583" s="2">
        <f t="shared" si="321"/>
        <v>3.5177650000000007</v>
      </c>
      <c r="G2583" s="2">
        <f t="shared" si="315"/>
        <v>3.4551200000000004</v>
      </c>
      <c r="H2583" s="2">
        <f t="shared" si="319"/>
        <v>3.6682484999999945</v>
      </c>
      <c r="I2583" s="2">
        <f t="array" ref="I2583">SUMPRODUCT(B2567:B2586, (ROW(B2567:B2586)-ROW(B2567)+1)) / (20*21/2)</f>
        <v>3.7053966666666667</v>
      </c>
      <c r="J2583" s="2">
        <f t="shared" si="322"/>
        <v>3.5958162327040322</v>
      </c>
      <c r="K2583" s="2">
        <f t="shared" si="316"/>
        <v>3.5189110797266272</v>
      </c>
    </row>
    <row r="2584" spans="1:11" ht="13.5" x14ac:dyDescent="0.25">
      <c r="A2584" s="3">
        <f>TITRES_STAT!B2587</f>
        <v>45769</v>
      </c>
      <c r="B2584" s="6">
        <f>TITRES_STAT!D2587</f>
        <v>3.8544</v>
      </c>
      <c r="C2584" s="2">
        <f t="shared" si="317"/>
        <v>-2.9300000000000104E-2</v>
      </c>
      <c r="D2584" s="2">
        <f t="shared" si="318"/>
        <v>3.8485600000000004</v>
      </c>
      <c r="E2584" s="2">
        <f t="shared" si="320"/>
        <v>3.6924399999999999</v>
      </c>
      <c r="F2584" s="2">
        <f t="shared" si="321"/>
        <v>3.5397200000000004</v>
      </c>
      <c r="G2584" s="2">
        <f t="shared" si="315"/>
        <v>3.4662440000000005</v>
      </c>
      <c r="H2584" s="2">
        <f t="shared" si="319"/>
        <v>3.6682369999999951</v>
      </c>
      <c r="I2584" s="2">
        <f t="array" ref="I2584">SUMPRODUCT(B2568:B2587, (ROW(B2568:B2587)-ROW(B2568)+1)) / (20*21/2)</f>
        <v>3.7461014285714285</v>
      </c>
      <c r="J2584" s="2">
        <f t="shared" si="322"/>
        <v>3.6204432581607913</v>
      </c>
      <c r="K2584" s="2">
        <f t="shared" si="316"/>
        <v>3.5320675079726422</v>
      </c>
    </row>
    <row r="2585" spans="1:11" ht="13.5" x14ac:dyDescent="0.25">
      <c r="A2585" s="3">
        <f>TITRES_STAT!B2588</f>
        <v>45770</v>
      </c>
      <c r="B2585" s="6">
        <f>TITRES_STAT!D2588</f>
        <v>3.8544</v>
      </c>
      <c r="C2585" s="2">
        <f t="shared" si="317"/>
        <v>0</v>
      </c>
      <c r="D2585" s="2">
        <f t="shared" si="318"/>
        <v>3.85832</v>
      </c>
      <c r="E2585" s="2">
        <f t="shared" si="320"/>
        <v>3.7382999999999997</v>
      </c>
      <c r="F2585" s="2">
        <f t="shared" si="321"/>
        <v>3.5616750000000001</v>
      </c>
      <c r="G2585" s="2">
        <f t="shared" si="315"/>
        <v>3.4769779999999999</v>
      </c>
      <c r="H2585" s="2">
        <f t="shared" si="319"/>
        <v>3.6673679999999957</v>
      </c>
      <c r="I2585" s="2">
        <f t="array" ref="I2585">SUMPRODUCT(B2569:B2588, (ROW(B2569:B2588)-ROW(B2569)+1)) / (20*21/2)</f>
        <v>3.8005561904761906</v>
      </c>
      <c r="J2585" s="2">
        <f t="shared" si="322"/>
        <v>3.6427248526216687</v>
      </c>
      <c r="K2585" s="2">
        <f t="shared" si="316"/>
        <v>3.5447079978560683</v>
      </c>
    </row>
    <row r="2586" spans="1:11" ht="13.5" x14ac:dyDescent="0.25">
      <c r="A2586" s="3">
        <f>TITRES_STAT!B2589</f>
        <v>45771</v>
      </c>
      <c r="B2586" s="6">
        <f>TITRES_STAT!D2589</f>
        <v>4.0202999999999998</v>
      </c>
      <c r="C2586" s="2">
        <f t="shared" si="317"/>
        <v>0.16589999999999971</v>
      </c>
      <c r="D2586" s="2">
        <f t="shared" si="318"/>
        <v>3.8914999999999997</v>
      </c>
      <c r="E2586" s="2">
        <f t="shared" si="320"/>
        <v>3.7909899999999999</v>
      </c>
      <c r="F2586" s="2">
        <f t="shared" si="321"/>
        <v>3.5929000000000002</v>
      </c>
      <c r="G2586" s="2">
        <f t="shared" si="315"/>
        <v>3.4910299999999994</v>
      </c>
      <c r="H2586" s="2">
        <f t="shared" si="319"/>
        <v>3.6674714999999951</v>
      </c>
      <c r="I2586" s="2">
        <f t="array" ref="I2586">SUMPRODUCT(B2570:B2589, (ROW(B2570:B2589)-ROW(B2570)+1)) / (20*21/2)</f>
        <v>3.8604961904761907</v>
      </c>
      <c r="J2586" s="2">
        <f t="shared" si="322"/>
        <v>3.678684390467224</v>
      </c>
      <c r="K2586" s="2">
        <f t="shared" si="316"/>
        <v>3.5633586646068109</v>
      </c>
    </row>
    <row r="2587" spans="1:11" ht="13.5" x14ac:dyDescent="0.25">
      <c r="A2587" s="3">
        <f>TITRES_STAT!B2590</f>
        <v>45772</v>
      </c>
      <c r="B2587" s="6">
        <f>TITRES_STAT!D2590</f>
        <v>4.0202999999999998</v>
      </c>
      <c r="C2587" s="2">
        <f t="shared" si="317"/>
        <v>0</v>
      </c>
      <c r="D2587" s="2">
        <f t="shared" si="318"/>
        <v>3.9266199999999998</v>
      </c>
      <c r="E2587" s="2">
        <f t="shared" si="320"/>
        <v>3.8280699999999994</v>
      </c>
      <c r="F2587" s="2">
        <f t="shared" si="321"/>
        <v>3.6241250000000007</v>
      </c>
      <c r="G2587" s="2">
        <f t="shared" si="315"/>
        <v>3.5080079999999993</v>
      </c>
      <c r="H2587" s="2">
        <f t="shared" si="319"/>
        <v>3.6673844999999949</v>
      </c>
      <c r="I2587" s="2">
        <f t="array" ref="I2587">SUMPRODUCT(B2571:B2590, (ROW(B2571:B2590)-ROW(B2571)+1)) / (20*21/2)</f>
        <v>3.9431138095238096</v>
      </c>
      <c r="J2587" s="2">
        <f t="shared" si="322"/>
        <v>3.7112192104227262</v>
      </c>
      <c r="K2587" s="2">
        <f t="shared" si="316"/>
        <v>3.5812779326614459</v>
      </c>
    </row>
    <row r="2588" spans="1:11" ht="13.5" x14ac:dyDescent="0.25">
      <c r="A2588" s="3">
        <f>TITRES_STAT!B2591</f>
        <v>45775</v>
      </c>
      <c r="B2588" s="6">
        <f>TITRES_STAT!D2591</f>
        <v>4.1959</v>
      </c>
      <c r="C2588" s="2">
        <f t="shared" si="317"/>
        <v>0.1756000000000002</v>
      </c>
      <c r="D2588" s="2">
        <f t="shared" si="318"/>
        <v>3.9890599999999994</v>
      </c>
      <c r="E2588" s="2">
        <f t="shared" si="320"/>
        <v>3.8983199999999996</v>
      </c>
      <c r="F2588" s="2">
        <f t="shared" si="321"/>
        <v>3.6641300000000001</v>
      </c>
      <c r="G2588" s="2">
        <f t="shared" si="315"/>
        <v>3.528497999999999</v>
      </c>
      <c r="H2588" s="2">
        <f t="shared" si="319"/>
        <v>3.6681754999999949</v>
      </c>
      <c r="I2588" s="2">
        <f t="array" ref="I2588">SUMPRODUCT(B2572:B2591, (ROW(B2572:B2591)-ROW(B2572)+1)) / (20*21/2)</f>
        <v>4.0395766666666661</v>
      </c>
      <c r="J2588" s="2">
        <f t="shared" si="322"/>
        <v>3.7573792856205617</v>
      </c>
      <c r="K2588" s="2">
        <f t="shared" si="316"/>
        <v>3.6053807588315854</v>
      </c>
    </row>
    <row r="2589" spans="1:11" ht="13.5" x14ac:dyDescent="0.25">
      <c r="A2589" s="3">
        <f>TITRES_STAT!B2592</f>
        <v>45776</v>
      </c>
      <c r="B2589" s="6">
        <f>TITRES_STAT!D2592</f>
        <v>4.2934999999999999</v>
      </c>
      <c r="C2589" s="2">
        <f t="shared" si="317"/>
        <v>9.7599999999999909E-2</v>
      </c>
      <c r="D2589" s="2">
        <f t="shared" si="318"/>
        <v>4.0768800000000001</v>
      </c>
      <c r="E2589" s="2">
        <f t="shared" si="320"/>
        <v>3.96272</v>
      </c>
      <c r="F2589" s="2">
        <f t="shared" si="321"/>
        <v>3.7090149999999995</v>
      </c>
      <c r="G2589" s="2">
        <f t="shared" si="315"/>
        <v>3.5511359999999983</v>
      </c>
      <c r="H2589" s="2">
        <f t="shared" si="319"/>
        <v>3.6694544999999943</v>
      </c>
      <c r="I2589" s="2">
        <f t="array" ref="I2589">SUMPRODUCT(B2573:B2592, (ROW(B2573:B2592)-ROW(B2573)+1)) / (20*21/2)</f>
        <v>4.1089471428571427</v>
      </c>
      <c r="J2589" s="2">
        <f t="shared" si="322"/>
        <v>3.8084384012757466</v>
      </c>
      <c r="K2589" s="2">
        <f t="shared" si="316"/>
        <v>3.6323658271126997</v>
      </c>
    </row>
    <row r="2590" spans="1:11" ht="13.5" x14ac:dyDescent="0.25">
      <c r="A2590" s="3">
        <f>TITRES_STAT!B2593</f>
        <v>45777</v>
      </c>
      <c r="B2590" s="6">
        <f>TITRES_STAT!D2593</f>
        <v>4.5765000000000002</v>
      </c>
      <c r="C2590" s="2">
        <f t="shared" si="317"/>
        <v>0.28300000000000036</v>
      </c>
      <c r="D2590" s="2">
        <f t="shared" si="318"/>
        <v>4.2213000000000003</v>
      </c>
      <c r="E2590" s="2">
        <f t="shared" si="320"/>
        <v>4.0398100000000001</v>
      </c>
      <c r="F2590" s="2">
        <f t="shared" si="321"/>
        <v>3.7685399999999993</v>
      </c>
      <c r="G2590" s="2">
        <f t="shared" si="315"/>
        <v>3.5767019999999992</v>
      </c>
      <c r="H2590" s="2">
        <f t="shared" si="319"/>
        <v>3.6721484999999943</v>
      </c>
      <c r="I2590" s="2">
        <f t="array" ref="I2590">SUMPRODUCT(B2574:B2593, (ROW(B2574:B2593)-ROW(B2574)+1)) / (20*21/2)</f>
        <v>4.1884952380952383</v>
      </c>
      <c r="J2590" s="2">
        <f t="shared" si="322"/>
        <v>3.881587124963771</v>
      </c>
      <c r="K2590" s="2">
        <f t="shared" si="316"/>
        <v>3.6693906966376919</v>
      </c>
    </row>
    <row r="2591" spans="1:11" ht="13.5" x14ac:dyDescent="0.25">
      <c r="A2591" s="3">
        <f>TITRES_STAT!B2594</f>
        <v>45779</v>
      </c>
      <c r="B2591" s="6">
        <f>TITRES_STAT!D2594</f>
        <v>4.7813999999999997</v>
      </c>
      <c r="C2591" s="2">
        <f t="shared" si="317"/>
        <v>0.20489999999999942</v>
      </c>
      <c r="D2591" s="2">
        <f t="shared" si="318"/>
        <v>4.373520000000001</v>
      </c>
      <c r="E2591" s="2">
        <f t="shared" si="320"/>
        <v>4.1325099999999999</v>
      </c>
      <c r="F2591" s="2">
        <f t="shared" si="321"/>
        <v>3.8383099999999999</v>
      </c>
      <c r="G2591" s="2">
        <f t="shared" si="315"/>
        <v>3.6059759999999987</v>
      </c>
      <c r="H2591" s="2">
        <f t="shared" si="319"/>
        <v>3.6758669999999944</v>
      </c>
      <c r="I2591" s="2">
        <f t="array" ref="I2591">SUMPRODUCT(B2575:B2594, (ROW(B2575:B2594)-ROW(B2575)+1)) / (20*21/2)</f>
        <v>4.2616776190476191</v>
      </c>
      <c r="J2591" s="2">
        <f t="shared" si="322"/>
        <v>3.9672835892529354</v>
      </c>
      <c r="K2591" s="2">
        <f t="shared" si="316"/>
        <v>3.7129989046126846</v>
      </c>
    </row>
    <row r="2592" spans="1:11" ht="13.5" x14ac:dyDescent="0.25">
      <c r="A2592" s="3">
        <f>TITRES_STAT!B2595</f>
        <v>45782</v>
      </c>
      <c r="B2592" s="6">
        <f>TITRES_STAT!D2595</f>
        <v>4.5667</v>
      </c>
      <c r="C2592" s="2">
        <f t="shared" si="317"/>
        <v>-0.21469999999999967</v>
      </c>
      <c r="D2592" s="2">
        <f t="shared" si="318"/>
        <v>4.4827999999999992</v>
      </c>
      <c r="E2592" s="2">
        <f t="shared" si="320"/>
        <v>4.2047100000000004</v>
      </c>
      <c r="F2592" s="2">
        <f t="shared" si="321"/>
        <v>3.8973449999999992</v>
      </c>
      <c r="G2592" s="2">
        <f t="shared" si="315"/>
        <v>3.630955999999999</v>
      </c>
      <c r="H2592" s="2">
        <f t="shared" si="319"/>
        <v>3.6785119999999942</v>
      </c>
      <c r="I2592" s="2">
        <f t="array" ref="I2592">SUMPRODUCT(B2576:B2595, (ROW(B2576:B2595)-ROW(B2576)+1)) / (20*21/2)</f>
        <v>4.3281223809523812</v>
      </c>
      <c r="J2592" s="2">
        <f t="shared" si="322"/>
        <v>4.024370866466942</v>
      </c>
      <c r="K2592" s="2">
        <f t="shared" si="316"/>
        <v>3.746477378941599</v>
      </c>
    </row>
    <row r="2593" spans="1:11" ht="13.5" x14ac:dyDescent="0.25">
      <c r="A2593" s="3">
        <f>TITRES_STAT!B2596</f>
        <v>45783</v>
      </c>
      <c r="B2593" s="6">
        <f>TITRES_STAT!D2596</f>
        <v>4.7325999999999997</v>
      </c>
      <c r="C2593" s="2">
        <f t="shared" si="317"/>
        <v>0.16589999999999971</v>
      </c>
      <c r="D2593" s="2">
        <f t="shared" si="318"/>
        <v>4.5901399999999999</v>
      </c>
      <c r="E2593" s="2">
        <f t="shared" si="320"/>
        <v>4.2895999999999992</v>
      </c>
      <c r="F2593" s="2">
        <f t="shared" si="321"/>
        <v>3.9641849999999996</v>
      </c>
      <c r="G2593" s="2">
        <f t="shared" si="315"/>
        <v>3.6592539999999985</v>
      </c>
      <c r="H2593" s="2">
        <f t="shared" si="319"/>
        <v>3.6819864999999949</v>
      </c>
      <c r="I2593" s="2">
        <f t="array" ref="I2593">SUMPRODUCT(B2577:B2596, (ROW(B2577:B2596)-ROW(B2577)+1)) / (20*21/2)</f>
        <v>4.3882014285714277</v>
      </c>
      <c r="J2593" s="2">
        <f t="shared" si="322"/>
        <v>4.091821260136757</v>
      </c>
      <c r="K2593" s="2">
        <f t="shared" si="316"/>
        <v>3.7851488542772227</v>
      </c>
    </row>
    <row r="2594" spans="1:11" ht="13.5" x14ac:dyDescent="0.25">
      <c r="A2594" s="3">
        <f>TITRES_STAT!B2597</f>
        <v>45784</v>
      </c>
      <c r="B2594" s="6">
        <f>TITRES_STAT!D2597</f>
        <v>4.7325999999999997</v>
      </c>
      <c r="C2594" s="2">
        <f t="shared" si="317"/>
        <v>0</v>
      </c>
      <c r="D2594" s="2">
        <f t="shared" si="318"/>
        <v>4.6779600000000006</v>
      </c>
      <c r="E2594" s="2">
        <f t="shared" si="320"/>
        <v>4.377419999999999</v>
      </c>
      <c r="F2594" s="2">
        <f t="shared" si="321"/>
        <v>4.034930000000001</v>
      </c>
      <c r="G2594" s="2">
        <f t="shared" si="315"/>
        <v>3.6902839999999988</v>
      </c>
      <c r="H2594" s="2">
        <f t="shared" si="319"/>
        <v>3.6863659999999951</v>
      </c>
      <c r="I2594" s="2">
        <f t="array" ref="I2594">SUMPRODUCT(B2578:B2597, (ROW(B2578:B2597)-ROW(B2578)+1)) / (20*21/2)</f>
        <v>4.4423795238095236</v>
      </c>
      <c r="J2594" s="2">
        <f t="shared" si="322"/>
        <v>4.1528478067903993</v>
      </c>
      <c r="K2594" s="2">
        <f t="shared" si="316"/>
        <v>3.8223038011683124</v>
      </c>
    </row>
    <row r="2595" spans="1:11" ht="13.5" x14ac:dyDescent="0.25">
      <c r="A2595" s="3">
        <f>TITRES_STAT!B2598</f>
        <v>45785</v>
      </c>
      <c r="B2595" s="6">
        <f>TITRES_STAT!D2598</f>
        <v>4.7325999999999997</v>
      </c>
      <c r="C2595" s="2">
        <f t="shared" si="317"/>
        <v>0</v>
      </c>
      <c r="D2595" s="2">
        <f t="shared" si="318"/>
        <v>4.709179999999999</v>
      </c>
      <c r="E2595" s="2">
        <f t="shared" si="320"/>
        <v>4.4652399999999997</v>
      </c>
      <c r="F2595" s="2">
        <f t="shared" si="321"/>
        <v>4.1017700000000001</v>
      </c>
      <c r="G2595" s="2">
        <f t="shared" si="315"/>
        <v>3.7213139999999982</v>
      </c>
      <c r="H2595" s="2">
        <f t="shared" si="319"/>
        <v>3.6907454999999967</v>
      </c>
      <c r="I2595" s="2">
        <f t="array" ref="I2595">SUMPRODUCT(B2579:B2598, (ROW(B2579:B2598)-ROW(B2579)+1)) / (20*21/2)</f>
        <v>4.4913999999999996</v>
      </c>
      <c r="J2595" s="2">
        <f t="shared" si="322"/>
        <v>4.2080623013817897</v>
      </c>
      <c r="K2595" s="2">
        <f t="shared" si="316"/>
        <v>3.8580016913185751</v>
      </c>
    </row>
    <row r="2596" spans="1:11" ht="13.5" x14ac:dyDescent="0.25">
      <c r="A2596" s="3">
        <f>TITRES_STAT!B2599</f>
        <v>45786</v>
      </c>
      <c r="B2596" s="6">
        <f>TITRES_STAT!D2599</f>
        <v>4.7325999999999997</v>
      </c>
      <c r="C2596" s="2">
        <f t="shared" si="317"/>
        <v>0</v>
      </c>
      <c r="D2596" s="2">
        <f t="shared" si="318"/>
        <v>4.699419999999999</v>
      </c>
      <c r="E2596" s="2">
        <f t="shared" si="320"/>
        <v>4.5364699999999996</v>
      </c>
      <c r="F2596" s="2">
        <f t="shared" si="321"/>
        <v>4.163730000000001</v>
      </c>
      <c r="G2596" s="2">
        <f t="shared" si="315"/>
        <v>3.7496119999999977</v>
      </c>
      <c r="H2596" s="2">
        <f t="shared" si="319"/>
        <v>3.6951249999999969</v>
      </c>
      <c r="I2596" s="2">
        <f t="array" ref="I2596">SUMPRODUCT(B2580:B2599, (ROW(B2580:B2599)-ROW(B2580)+1)) / (20*21/2)</f>
        <v>4.5150052380952381</v>
      </c>
      <c r="J2596" s="2">
        <f t="shared" si="322"/>
        <v>4.2580182726787621</v>
      </c>
      <c r="K2596" s="2">
        <f t="shared" si="316"/>
        <v>3.8922996642080427</v>
      </c>
    </row>
    <row r="2597" spans="1:11" ht="13.5" x14ac:dyDescent="0.25">
      <c r="A2597" s="3">
        <f>TITRES_STAT!B2600</f>
        <v>45789</v>
      </c>
      <c r="B2597" s="6">
        <f>TITRES_STAT!D2600</f>
        <v>4.7325999999999997</v>
      </c>
      <c r="C2597" s="2">
        <f t="shared" si="317"/>
        <v>0</v>
      </c>
      <c r="D2597" s="2">
        <f t="shared" si="318"/>
        <v>4.7325999999999997</v>
      </c>
      <c r="E2597" s="2">
        <f t="shared" si="320"/>
        <v>4.6076999999999995</v>
      </c>
      <c r="F2597" s="2">
        <f t="shared" si="321"/>
        <v>4.2178850000000008</v>
      </c>
      <c r="G2597" s="2">
        <f t="shared" si="315"/>
        <v>3.7779099999999981</v>
      </c>
      <c r="H2597" s="2">
        <f t="shared" si="319"/>
        <v>3.6995044999999975</v>
      </c>
      <c r="I2597" s="2">
        <f t="array" ref="I2597">SUMPRODUCT(B2581:B2600, (ROW(B2581:B2600)-ROW(B2581)+1)) / (20*21/2)</f>
        <v>4.5214190476190463</v>
      </c>
      <c r="J2597" s="2">
        <f t="shared" si="322"/>
        <v>4.303216532423642</v>
      </c>
      <c r="K2597" s="2">
        <f t="shared" si="316"/>
        <v>3.9252526185528258</v>
      </c>
    </row>
    <row r="2598" spans="1:11" ht="13.5" x14ac:dyDescent="0.25">
      <c r="A2598" s="3">
        <f>TITRES_STAT!B2601</f>
        <v>45790</v>
      </c>
      <c r="B2598" s="6">
        <f>TITRES_STAT!D2601</f>
        <v>4.7325999999999997</v>
      </c>
      <c r="C2598" s="2">
        <f t="shared" si="317"/>
        <v>0</v>
      </c>
      <c r="D2598" s="2">
        <f t="shared" si="318"/>
        <v>4.7325999999999997</v>
      </c>
      <c r="E2598" s="2">
        <f t="shared" si="320"/>
        <v>4.6613699999999989</v>
      </c>
      <c r="F2598" s="2">
        <f t="shared" si="321"/>
        <v>4.2798450000000008</v>
      </c>
      <c r="G2598" s="2">
        <f t="shared" si="315"/>
        <v>3.8032799999999982</v>
      </c>
      <c r="H2598" s="2">
        <f t="shared" si="319"/>
        <v>3.7038839999999982</v>
      </c>
      <c r="I2598" s="2">
        <f t="array" ref="I2598">SUMPRODUCT(B2582:B2601, (ROW(B2582:B2601)-ROW(B2582)+1)) / (20*21/2)</f>
        <v>4.525978095238095</v>
      </c>
      <c r="J2598" s="2">
        <f t="shared" si="322"/>
        <v>4.3441101960023429</v>
      </c>
      <c r="K2598" s="2">
        <f t="shared" si="316"/>
        <v>3.9569133001782055</v>
      </c>
    </row>
    <row r="2599" spans="1:11" ht="13.5" x14ac:dyDescent="0.25">
      <c r="A2599" s="3">
        <f>TITRES_STAT!B2602</f>
        <v>45791</v>
      </c>
      <c r="B2599" s="6">
        <f>TITRES_STAT!D2602</f>
        <v>4.5277000000000003</v>
      </c>
      <c r="C2599" s="2">
        <f t="shared" si="317"/>
        <v>-0.20489999999999942</v>
      </c>
      <c r="D2599" s="2">
        <f t="shared" si="318"/>
        <v>4.6916199999999995</v>
      </c>
      <c r="E2599" s="2">
        <f t="shared" si="320"/>
        <v>4.6847899999999996</v>
      </c>
      <c r="F2599" s="2">
        <f t="shared" si="321"/>
        <v>4.3237550000000002</v>
      </c>
      <c r="G2599" s="2">
        <f t="shared" si="315"/>
        <v>3.8245519999999984</v>
      </c>
      <c r="H2599" s="2">
        <f t="shared" si="319"/>
        <v>3.7072389999999986</v>
      </c>
      <c r="I2599" s="2">
        <f t="array" ref="I2599">SUMPRODUCT(B2583:B2602, (ROW(B2583:B2602)-ROW(B2583)+1)) / (20*21/2)</f>
        <v>4.5279347619047616</v>
      </c>
      <c r="J2599" s="2">
        <f t="shared" si="322"/>
        <v>4.3615949392402156</v>
      </c>
      <c r="K2599" s="2">
        <f t="shared" si="316"/>
        <v>3.9792970923280802</v>
      </c>
    </row>
    <row r="2600" spans="1:11" ht="13.5" x14ac:dyDescent="0.25">
      <c r="A2600" s="3">
        <f>TITRES_STAT!B2603</f>
        <v>45792</v>
      </c>
      <c r="B2600" s="6">
        <f>TITRES_STAT!D2603</f>
        <v>4.3910999999999998</v>
      </c>
      <c r="C2600" s="2">
        <f t="shared" si="317"/>
        <v>-0.1366000000000005</v>
      </c>
      <c r="D2600" s="2">
        <f t="shared" si="318"/>
        <v>4.6233199999999997</v>
      </c>
      <c r="E2600" s="2">
        <f t="shared" si="320"/>
        <v>4.6662499999999998</v>
      </c>
      <c r="F2600" s="2">
        <f t="shared" si="321"/>
        <v>4.3530299999999995</v>
      </c>
      <c r="G2600" s="2">
        <f t="shared" si="315"/>
        <v>3.8411399999999984</v>
      </c>
      <c r="H2600" s="2">
        <f t="shared" si="319"/>
        <v>3.7099109999999977</v>
      </c>
      <c r="I2600" s="2">
        <f t="array" ref="I2600">SUMPRODUCT(B2584:B2603, (ROW(B2584:B2603)-ROW(B2584)+1)) / (20*21/2)</f>
        <v>4.5272428571428573</v>
      </c>
      <c r="J2600" s="2">
        <f t="shared" si="322"/>
        <v>4.3644049450268616</v>
      </c>
      <c r="K2600" s="2">
        <f t="shared" si="316"/>
        <v>3.9954462259622732</v>
      </c>
    </row>
    <row r="2601" spans="1:11" ht="13.5" x14ac:dyDescent="0.25">
      <c r="A2601" s="3">
        <f>TITRES_STAT!B2604</f>
        <v>45793</v>
      </c>
      <c r="B2601" s="6">
        <f>TITRES_STAT!D2604</f>
        <v>4.4009</v>
      </c>
      <c r="C2601" s="2">
        <f t="shared" si="317"/>
        <v>9.800000000000253E-3</v>
      </c>
      <c r="D2601" s="2">
        <f t="shared" si="318"/>
        <v>4.5569800000000003</v>
      </c>
      <c r="E2601" s="2">
        <f t="shared" si="320"/>
        <v>4.6281999999999996</v>
      </c>
      <c r="F2601" s="2">
        <f t="shared" si="321"/>
        <v>4.3803549999999998</v>
      </c>
      <c r="G2601" s="2">
        <f t="shared" si="315"/>
        <v>3.8579239999999988</v>
      </c>
      <c r="H2601" s="2">
        <f t="shared" si="319"/>
        <v>3.7117744999999984</v>
      </c>
      <c r="I2601" s="2">
        <f t="array" ref="I2601">SUMPRODUCT(B2585:B2604, (ROW(B2585:B2604)-ROW(B2585)+1)) / (20*21/2)</f>
        <v>4.5250119047619037</v>
      </c>
      <c r="J2601" s="2">
        <f t="shared" si="322"/>
        <v>4.367880664548113</v>
      </c>
      <c r="K2601" s="2">
        <f t="shared" si="316"/>
        <v>4.0113463739637529</v>
      </c>
    </row>
    <row r="2602" spans="1:11" ht="13.5" x14ac:dyDescent="0.25">
      <c r="A2602" s="3">
        <f>TITRES_STAT!B2605</f>
        <v>45796</v>
      </c>
      <c r="B2602" s="6">
        <f>TITRES_STAT!D2605</f>
        <v>4.4009</v>
      </c>
      <c r="C2602" s="2">
        <f t="shared" si="317"/>
        <v>0</v>
      </c>
      <c r="D2602" s="2">
        <f t="shared" si="318"/>
        <v>4.4906400000000009</v>
      </c>
      <c r="E2602" s="2">
        <f t="shared" si="320"/>
        <v>4.6116200000000003</v>
      </c>
      <c r="F2602" s="2">
        <f t="shared" si="321"/>
        <v>4.4081649999999994</v>
      </c>
      <c r="G2602" s="2">
        <f t="shared" si="315"/>
        <v>3.8747079999999996</v>
      </c>
      <c r="H2602" s="2">
        <f t="shared" si="319"/>
        <v>3.7135904999999987</v>
      </c>
      <c r="I2602" s="2">
        <f t="array" ref="I2602">SUMPRODUCT(B2586:B2605, (ROW(B2586:B2605)-ROW(B2586)+1)) / (20*21/2)</f>
        <v>4.519208571428571</v>
      </c>
      <c r="J2602" s="2">
        <f t="shared" si="322"/>
        <v>4.3710253631625786</v>
      </c>
      <c r="K2602" s="2">
        <f t="shared" si="316"/>
        <v>4.026622986749488</v>
      </c>
    </row>
    <row r="2603" spans="1:11" ht="13.5" x14ac:dyDescent="0.25">
      <c r="A2603" s="3">
        <f>TITRES_STAT!B2606</f>
        <v>45797</v>
      </c>
      <c r="B2603" s="6">
        <f>TITRES_STAT!D2606</f>
        <v>4.4009</v>
      </c>
      <c r="C2603" s="2">
        <f t="shared" si="317"/>
        <v>0</v>
      </c>
      <c r="D2603" s="2">
        <f t="shared" si="318"/>
        <v>4.4243000000000006</v>
      </c>
      <c r="E2603" s="2">
        <f t="shared" si="320"/>
        <v>4.5784499999999992</v>
      </c>
      <c r="F2603" s="2">
        <f t="shared" si="321"/>
        <v>4.4340250000000001</v>
      </c>
      <c r="G2603" s="2">
        <f t="shared" si="315"/>
        <v>3.8914919999999995</v>
      </c>
      <c r="H2603" s="2">
        <f t="shared" si="319"/>
        <v>3.7154064999999985</v>
      </c>
      <c r="I2603" s="2">
        <f t="array" ref="I2603">SUMPRODUCT(B2587:B2606, (ROW(B2587:B2606)-ROW(B2587)+1)) / (20*21/2)</f>
        <v>4.529383809523809</v>
      </c>
      <c r="J2603" s="2">
        <f t="shared" si="322"/>
        <v>4.3738705666709041</v>
      </c>
      <c r="K2603" s="2">
        <f t="shared" si="316"/>
        <v>4.0413005166808809</v>
      </c>
    </row>
    <row r="2604" spans="1:11" ht="13.5" x14ac:dyDescent="0.25">
      <c r="A2604" s="3">
        <f>TITRES_STAT!B2607</f>
        <v>45798</v>
      </c>
      <c r="B2604" s="6">
        <f>TITRES_STAT!D2607</f>
        <v>4.4105999999999996</v>
      </c>
      <c r="C2604" s="2">
        <f t="shared" si="317"/>
        <v>9.6999999999995978E-3</v>
      </c>
      <c r="D2604" s="2">
        <f t="shared" si="318"/>
        <v>4.4008799999999999</v>
      </c>
      <c r="E2604" s="2">
        <f t="shared" si="320"/>
        <v>4.5462499999999997</v>
      </c>
      <c r="F2604" s="2">
        <f t="shared" si="321"/>
        <v>4.4618349999999998</v>
      </c>
      <c r="G2604" s="2">
        <f t="shared" si="315"/>
        <v>3.9084699999999994</v>
      </c>
      <c r="H2604" s="2">
        <f t="shared" si="319"/>
        <v>3.7181759999999993</v>
      </c>
      <c r="I2604" s="2">
        <f t="array" ref="I2604">SUMPRODUCT(B2588:B2607, (ROW(B2588:B2607)-ROW(B2588)+1)) / (20*21/2)</f>
        <v>4.5489033333333326</v>
      </c>
      <c r="J2604" s="2">
        <f t="shared" si="322"/>
        <v>4.3773686079403413</v>
      </c>
      <c r="K2604" s="2">
        <f t="shared" si="316"/>
        <v>4.0557828493600621</v>
      </c>
    </row>
    <row r="2605" spans="1:11" ht="13.5" x14ac:dyDescent="0.25">
      <c r="A2605" s="3">
        <f>TITRES_STAT!B2608</f>
        <v>45799</v>
      </c>
      <c r="B2605" s="6">
        <f>TITRES_STAT!D2608</f>
        <v>4.4009</v>
      </c>
      <c r="C2605" s="2">
        <f t="shared" si="317"/>
        <v>-9.6999999999995978E-3</v>
      </c>
      <c r="D2605" s="2">
        <f t="shared" si="318"/>
        <v>4.4028399999999994</v>
      </c>
      <c r="E2605" s="2">
        <f t="shared" si="320"/>
        <v>4.5130800000000004</v>
      </c>
      <c r="F2605" s="2">
        <f t="shared" si="321"/>
        <v>4.48916</v>
      </c>
      <c r="G2605" s="2">
        <f t="shared" si="315"/>
        <v>3.9262299999999994</v>
      </c>
      <c r="H2605" s="2">
        <f t="shared" si="319"/>
        <v>3.7211349999999985</v>
      </c>
      <c r="I2605" s="2">
        <f t="array" ref="I2605">SUMPRODUCT(B2589:B2608, (ROW(B2589:B2608)-ROW(B2589)+1)) / (20*21/2)</f>
        <v>4.5613533333333329</v>
      </c>
      <c r="J2605" s="2">
        <f t="shared" si="322"/>
        <v>4.3796096928984038</v>
      </c>
      <c r="K2605" s="2">
        <f t="shared" si="316"/>
        <v>4.0693168552675107</v>
      </c>
    </row>
    <row r="2606" spans="1:11" ht="13.5" x14ac:dyDescent="0.25">
      <c r="A2606" s="3">
        <f>TITRES_STAT!B2609</f>
        <v>45800</v>
      </c>
      <c r="B2606" s="6">
        <f>TITRES_STAT!D2609</f>
        <v>4.5960000000000001</v>
      </c>
      <c r="C2606" s="2">
        <f t="shared" si="317"/>
        <v>0.19510000000000005</v>
      </c>
      <c r="D2606" s="2">
        <f t="shared" si="318"/>
        <v>4.4418600000000001</v>
      </c>
      <c r="E2606" s="2">
        <f t="shared" si="320"/>
        <v>4.4994200000000006</v>
      </c>
      <c r="F2606" s="2">
        <f t="shared" si="321"/>
        <v>4.5179450000000001</v>
      </c>
      <c r="G2606" s="2">
        <f t="shared" si="315"/>
        <v>3.9459399999999993</v>
      </c>
      <c r="H2606" s="2">
        <f t="shared" si="319"/>
        <v>3.7250694999999991</v>
      </c>
      <c r="I2606" s="2">
        <f t="array" ref="I2606">SUMPRODUCT(B2590:B2609, (ROW(B2590:B2609)-ROW(B2590)+1)) / (20*21/2)</f>
        <v>4.5752038095238099</v>
      </c>
      <c r="J2606" s="2">
        <f t="shared" si="322"/>
        <v>4.4002182935747465</v>
      </c>
      <c r="K2606" s="2">
        <f t="shared" si="316"/>
        <v>4.0899710962374121</v>
      </c>
    </row>
    <row r="2607" spans="1:11" ht="13.5" x14ac:dyDescent="0.25">
      <c r="A2607" s="3">
        <f>TITRES_STAT!B2610</f>
        <v>45803</v>
      </c>
      <c r="B2607" s="6">
        <f>TITRES_STAT!D2610</f>
        <v>4.7229000000000001</v>
      </c>
      <c r="C2607" s="2">
        <f t="shared" si="317"/>
        <v>0.12690000000000001</v>
      </c>
      <c r="D2607" s="2">
        <f t="shared" si="318"/>
        <v>4.5062599999999993</v>
      </c>
      <c r="E2607" s="2">
        <f t="shared" si="320"/>
        <v>4.4984500000000001</v>
      </c>
      <c r="F2607" s="2">
        <f t="shared" si="321"/>
        <v>4.5530750000000006</v>
      </c>
      <c r="G2607" s="2">
        <f t="shared" si="315"/>
        <v>3.968188</v>
      </c>
      <c r="H2607" s="2">
        <f t="shared" si="319"/>
        <v>3.7296384999999992</v>
      </c>
      <c r="I2607" s="2">
        <f t="array" ref="I2607">SUMPRODUCT(B2591:B2610, (ROW(B2591:B2610)-ROW(B2591)+1)) / (20*21/2)</f>
        <v>4.5674952380952378</v>
      </c>
      <c r="J2607" s="2">
        <f t="shared" si="322"/>
        <v>4.4309498846628657</v>
      </c>
      <c r="K2607" s="2">
        <f t="shared" si="316"/>
        <v>4.1147918375614347</v>
      </c>
    </row>
    <row r="2608" spans="1:11" ht="13.5" x14ac:dyDescent="0.25">
      <c r="A2608" s="3">
        <f>TITRES_STAT!B2611</f>
        <v>45804</v>
      </c>
      <c r="B2608" s="6">
        <f>TITRES_STAT!D2611</f>
        <v>4.6837999999999997</v>
      </c>
      <c r="C2608" s="2">
        <f t="shared" si="317"/>
        <v>-3.9100000000000357E-2</v>
      </c>
      <c r="D2608" s="2">
        <f t="shared" si="318"/>
        <v>4.5628399999999996</v>
      </c>
      <c r="E2608" s="2">
        <f t="shared" si="320"/>
        <v>4.4935700000000001</v>
      </c>
      <c r="F2608" s="2">
        <f t="shared" si="321"/>
        <v>4.5774699999999999</v>
      </c>
      <c r="G2608" s="2">
        <f t="shared" si="315"/>
        <v>3.9927779999999995</v>
      </c>
      <c r="H2608" s="2">
        <f t="shared" si="319"/>
        <v>3.734011999999999</v>
      </c>
      <c r="I2608" s="2">
        <f t="array" ref="I2608">SUMPRODUCT(B2592:B2611, (ROW(B2592:B2611)-ROW(B2592)+1)) / (20*21/2)</f>
        <v>4.5591319047619043</v>
      </c>
      <c r="J2608" s="2">
        <f t="shared" si="322"/>
        <v>4.455030848028307</v>
      </c>
      <c r="K2608" s="2">
        <f t="shared" si="316"/>
        <v>4.1371058831472611</v>
      </c>
    </row>
    <row r="2609" spans="1:11" ht="13.5" x14ac:dyDescent="0.25">
      <c r="A2609" s="3">
        <f>TITRES_STAT!B2612</f>
        <v>45805</v>
      </c>
      <c r="B2609" s="6">
        <f>TITRES_STAT!D2612</f>
        <v>4.7229000000000001</v>
      </c>
      <c r="C2609" s="2">
        <f t="shared" si="317"/>
        <v>3.9100000000000357E-2</v>
      </c>
      <c r="D2609" s="2">
        <f t="shared" si="318"/>
        <v>4.6252999999999993</v>
      </c>
      <c r="E2609" s="2">
        <f t="shared" si="320"/>
        <v>4.51309</v>
      </c>
      <c r="F2609" s="2">
        <f t="shared" si="321"/>
        <v>4.5989399999999998</v>
      </c>
      <c r="G2609" s="2">
        <f t="shared" si="315"/>
        <v>4.0152220000000005</v>
      </c>
      <c r="H2609" s="2">
        <f t="shared" si="319"/>
        <v>3.7381044999999991</v>
      </c>
      <c r="I2609" s="2">
        <f t="array" ref="I2609">SUMPRODUCT(B2593:B2612, (ROW(B2593:B2612)-ROW(B2593)+1)) / (20*21/2)</f>
        <v>4.5530028571428574</v>
      </c>
      <c r="J2609" s="2">
        <f t="shared" si="322"/>
        <v>4.4805421958351346</v>
      </c>
      <c r="K2609" s="2">
        <f t="shared" si="316"/>
        <v>4.160078201455212</v>
      </c>
    </row>
    <row r="2610" spans="1:11" ht="13.5" x14ac:dyDescent="0.25">
      <c r="A2610" s="3">
        <f>TITRES_STAT!B2613</f>
        <v>45806</v>
      </c>
      <c r="B2610" s="6">
        <f>TITRES_STAT!D2613</f>
        <v>4.5179999999999998</v>
      </c>
      <c r="C2610" s="2">
        <f t="shared" si="317"/>
        <v>-0.2049000000000003</v>
      </c>
      <c r="D2610" s="2">
        <f t="shared" si="318"/>
        <v>4.64872</v>
      </c>
      <c r="E2610" s="2">
        <f t="shared" si="320"/>
        <v>4.5257800000000001</v>
      </c>
      <c r="F2610" s="2">
        <f t="shared" si="321"/>
        <v>4.5960149999999995</v>
      </c>
      <c r="G2610" s="2">
        <f t="shared" ref="G2610:G2673" si="323">AVERAGE(B2561:B2610)</f>
        <v>4.0333720000000008</v>
      </c>
      <c r="H2610" s="2">
        <f t="shared" si="319"/>
        <v>3.7416964999999989</v>
      </c>
      <c r="I2610" s="2">
        <f t="array" ref="I2610">SUMPRODUCT(B2594:B2613, (ROW(B2594:B2613)-ROW(B2594)+1)) / (20*21/2)</f>
        <v>4.5471057142857143</v>
      </c>
      <c r="J2610" s="2">
        <f t="shared" si="322"/>
        <v>4.4841096057555987</v>
      </c>
      <c r="K2610" s="2">
        <f t="shared" si="316"/>
        <v>4.1741143504177529</v>
      </c>
    </row>
    <row r="2611" spans="1:11" ht="13.5" x14ac:dyDescent="0.25">
      <c r="A2611" s="3">
        <f>TITRES_STAT!B2614</f>
        <v>45807</v>
      </c>
      <c r="B2611" s="6">
        <f>TITRES_STAT!D2614</f>
        <v>4.5082000000000004</v>
      </c>
      <c r="C2611" s="2">
        <f t="shared" si="317"/>
        <v>-9.7999999999993648E-3</v>
      </c>
      <c r="D2611" s="2">
        <f t="shared" si="318"/>
        <v>4.6311599999999995</v>
      </c>
      <c r="E2611" s="2">
        <f t="shared" si="320"/>
        <v>4.5365100000000007</v>
      </c>
      <c r="F2611" s="2">
        <f t="shared" si="321"/>
        <v>4.5823549999999997</v>
      </c>
      <c r="G2611" s="2">
        <f t="shared" si="323"/>
        <v>4.0513260000000004</v>
      </c>
      <c r="H2611" s="2">
        <f t="shared" si="319"/>
        <v>3.7451919999999985</v>
      </c>
      <c r="I2611" s="2">
        <f t="array" ref="I2611">SUMPRODUCT(B2595:B2614, (ROW(B2595:B2614)-ROW(B2595)+1)) / (20*21/2)</f>
        <v>4.5422304761904764</v>
      </c>
      <c r="J2611" s="2">
        <f t="shared" si="322"/>
        <v>4.486403929016971</v>
      </c>
      <c r="K2611" s="2">
        <f t="shared" ref="K2611:K2674" si="324">$K$4*B2611+(1-$K$4)*K2610</f>
        <v>4.1872157484405861</v>
      </c>
    </row>
    <row r="2612" spans="1:11" ht="13.5" x14ac:dyDescent="0.25">
      <c r="A2612" s="3">
        <f>TITRES_STAT!B2615</f>
        <v>45810</v>
      </c>
      <c r="B2612" s="6">
        <f>TITRES_STAT!D2615</f>
        <v>4.5179999999999998</v>
      </c>
      <c r="C2612" s="2">
        <f t="shared" si="317"/>
        <v>9.7999999999993648E-3</v>
      </c>
      <c r="D2612" s="2">
        <f t="shared" si="318"/>
        <v>4.590180000000001</v>
      </c>
      <c r="E2612" s="2">
        <f t="shared" si="320"/>
        <v>4.5482199999999997</v>
      </c>
      <c r="F2612" s="2">
        <f t="shared" si="321"/>
        <v>4.5799199999999995</v>
      </c>
      <c r="G2612" s="2">
        <f t="shared" si="323"/>
        <v>4.0704520000000004</v>
      </c>
      <c r="H2612" s="2">
        <f t="shared" si="319"/>
        <v>3.7487364999999984</v>
      </c>
      <c r="I2612" s="2">
        <f t="array" ref="I2612">SUMPRODUCT(B2596:B2615, (ROW(B2596:B2615)-ROW(B2596)+1)) / (20*21/2)</f>
        <v>4.5495295238095235</v>
      </c>
      <c r="J2612" s="2">
        <f t="shared" si="322"/>
        <v>4.4894130786344029</v>
      </c>
      <c r="K2612" s="2">
        <f t="shared" si="324"/>
        <v>4.200187679874289</v>
      </c>
    </row>
    <row r="2613" spans="1:11" ht="13.5" x14ac:dyDescent="0.25">
      <c r="A2613" s="3">
        <f>TITRES_STAT!B2616</f>
        <v>45811</v>
      </c>
      <c r="B2613" s="6">
        <f>TITRES_STAT!D2616</f>
        <v>4.5179999999999998</v>
      </c>
      <c r="C2613" s="2">
        <f t="shared" si="317"/>
        <v>0</v>
      </c>
      <c r="D2613" s="2">
        <f t="shared" si="318"/>
        <v>4.5570199999999996</v>
      </c>
      <c r="E2613" s="2">
        <f t="shared" si="320"/>
        <v>4.5599299999999996</v>
      </c>
      <c r="F2613" s="2">
        <f t="shared" si="321"/>
        <v>4.5691899999999999</v>
      </c>
      <c r="G2613" s="2">
        <f t="shared" si="323"/>
        <v>4.092702000000001</v>
      </c>
      <c r="H2613" s="2">
        <f t="shared" si="319"/>
        <v>3.7522329999999986</v>
      </c>
      <c r="I2613" s="2">
        <f t="array" ref="I2613">SUMPRODUCT(B2597:B2616, (ROW(B2597:B2616)-ROW(B2597)+1)) / (20*21/2)</f>
        <v>4.5461404761904767</v>
      </c>
      <c r="J2613" s="2">
        <f t="shared" si="322"/>
        <v>4.4921356425739836</v>
      </c>
      <c r="K2613" s="2">
        <f t="shared" si="324"/>
        <v>4.2126509081145134</v>
      </c>
    </row>
    <row r="2614" spans="1:11" ht="13.5" x14ac:dyDescent="0.25">
      <c r="A2614" s="3">
        <f>TITRES_STAT!B2617</f>
        <v>45812</v>
      </c>
      <c r="B2614" s="6">
        <f>TITRES_STAT!D2617</f>
        <v>4.5179999999999998</v>
      </c>
      <c r="C2614" s="2">
        <f t="shared" si="317"/>
        <v>0</v>
      </c>
      <c r="D2614" s="2">
        <f t="shared" si="318"/>
        <v>4.5160400000000003</v>
      </c>
      <c r="E2614" s="2">
        <f t="shared" si="320"/>
        <v>4.5706699999999998</v>
      </c>
      <c r="F2614" s="2">
        <f t="shared" si="321"/>
        <v>4.5584600000000002</v>
      </c>
      <c r="G2614" s="2">
        <f t="shared" si="323"/>
        <v>4.1147560000000007</v>
      </c>
      <c r="H2614" s="2">
        <f t="shared" si="319"/>
        <v>3.7557294999999988</v>
      </c>
      <c r="I2614" s="2">
        <f t="array" ref="I2614">SUMPRODUCT(B2598:B2617, (ROW(B2598:B2617)-ROW(B2598)+1)) / (20*21/2)</f>
        <v>4.5437733333333341</v>
      </c>
      <c r="J2614" s="2">
        <f t="shared" si="322"/>
        <v>4.4945989147097949</v>
      </c>
      <c r="K2614" s="2">
        <f t="shared" si="324"/>
        <v>4.2246253823061011</v>
      </c>
    </row>
    <row r="2615" spans="1:11" ht="13.5" x14ac:dyDescent="0.25">
      <c r="A2615" s="3">
        <f>TITRES_STAT!B2618</f>
        <v>45813</v>
      </c>
      <c r="B2615" s="6">
        <f>TITRES_STAT!D2618</f>
        <v>4.6351000000000004</v>
      </c>
      <c r="C2615" s="2">
        <f t="shared" si="317"/>
        <v>0.11710000000000065</v>
      </c>
      <c r="D2615" s="2">
        <f t="shared" si="318"/>
        <v>4.5394600000000001</v>
      </c>
      <c r="E2615" s="2">
        <f t="shared" si="320"/>
        <v>4.5940900000000005</v>
      </c>
      <c r="F2615" s="2">
        <f t="shared" si="321"/>
        <v>4.553585</v>
      </c>
      <c r="G2615" s="2">
        <f t="shared" si="323"/>
        <v>4.1391520000000011</v>
      </c>
      <c r="H2615" s="2">
        <f t="shared" si="319"/>
        <v>3.7598114999999983</v>
      </c>
      <c r="I2615" s="2">
        <f t="array" ref="I2615">SUMPRODUCT(B2599:B2618, (ROW(B2599:B2618)-ROW(B2599)+1)) / (20*21/2)</f>
        <v>4.5470661904761904</v>
      </c>
      <c r="J2615" s="2">
        <f t="shared" si="322"/>
        <v>4.5079799704517196</v>
      </c>
      <c r="K2615" s="2">
        <f t="shared" si="324"/>
        <v>4.2407224261372338</v>
      </c>
    </row>
    <row r="2616" spans="1:11" ht="13.5" x14ac:dyDescent="0.25">
      <c r="A2616" s="3">
        <f>TITRES_STAT!B2619</f>
        <v>45817</v>
      </c>
      <c r="B2616" s="6">
        <f>TITRES_STAT!D2619</f>
        <v>4.5179999999999998</v>
      </c>
      <c r="C2616" s="2">
        <f t="shared" si="317"/>
        <v>-0.11710000000000065</v>
      </c>
      <c r="D2616" s="2">
        <f t="shared" si="318"/>
        <v>4.5414200000000005</v>
      </c>
      <c r="E2616" s="2">
        <f t="shared" si="320"/>
        <v>4.58629</v>
      </c>
      <c r="F2616" s="2">
        <f t="shared" si="321"/>
        <v>4.5428550000000003</v>
      </c>
      <c r="G2616" s="2">
        <f t="shared" si="323"/>
        <v>4.1615960000000003</v>
      </c>
      <c r="H2616" s="2">
        <f t="shared" si="319"/>
        <v>3.7633079999999985</v>
      </c>
      <c r="I2616" s="2">
        <f t="array" ref="I2616">SUMPRODUCT(B2600:B2619, (ROW(B2600:B2619)-ROW(B2600)+1)) / (20*21/2)</f>
        <v>4.5697395238095231</v>
      </c>
      <c r="J2616" s="2">
        <f t="shared" si="322"/>
        <v>4.508934258980128</v>
      </c>
      <c r="K2616" s="2">
        <f t="shared" si="324"/>
        <v>4.251596056484793</v>
      </c>
    </row>
    <row r="2617" spans="1:11" ht="13.5" x14ac:dyDescent="0.25">
      <c r="A2617" s="3">
        <f>TITRES_STAT!B2620</f>
        <v>45818</v>
      </c>
      <c r="B2617" s="6">
        <f>TITRES_STAT!D2620</f>
        <v>4.5179999999999998</v>
      </c>
      <c r="C2617" s="2">
        <f t="shared" si="317"/>
        <v>0</v>
      </c>
      <c r="D2617" s="2">
        <f t="shared" si="318"/>
        <v>4.5414200000000005</v>
      </c>
      <c r="E2617" s="2">
        <f t="shared" si="320"/>
        <v>4.5658000000000012</v>
      </c>
      <c r="F2617" s="2">
        <f t="shared" si="321"/>
        <v>4.5321249999999997</v>
      </c>
      <c r="G2617" s="2">
        <f t="shared" si="323"/>
        <v>4.1840400000000013</v>
      </c>
      <c r="H2617" s="2">
        <f t="shared" si="319"/>
        <v>3.7668044999999988</v>
      </c>
      <c r="I2617" s="2">
        <f t="array" ref="I2617">SUMPRODUCT(B2601:B2620, (ROW(B2601:B2620)-ROW(B2601)+1)) / (20*21/2)</f>
        <v>4.5912976190476193</v>
      </c>
      <c r="J2617" s="2">
        <f t="shared" si="322"/>
        <v>4.5097976628867826</v>
      </c>
      <c r="K2617" s="2">
        <f t="shared" si="324"/>
        <v>4.2620432699559778</v>
      </c>
    </row>
    <row r="2618" spans="1:11" ht="13.5" x14ac:dyDescent="0.25">
      <c r="A2618" s="3">
        <f>TITRES_STAT!B2621</f>
        <v>45819</v>
      </c>
      <c r="B2618" s="6">
        <f>TITRES_STAT!D2621</f>
        <v>4.5667</v>
      </c>
      <c r="C2618" s="2">
        <f t="shared" si="317"/>
        <v>4.8700000000000188E-2</v>
      </c>
      <c r="D2618" s="2">
        <f t="shared" si="318"/>
        <v>4.5511600000000003</v>
      </c>
      <c r="E2618" s="2">
        <f t="shared" si="320"/>
        <v>4.5540900000000004</v>
      </c>
      <c r="F2618" s="2">
        <f t="shared" si="321"/>
        <v>4.5238299999999994</v>
      </c>
      <c r="G2618" s="2">
        <f t="shared" si="323"/>
        <v>4.2074580000000008</v>
      </c>
      <c r="H2618" s="2">
        <f t="shared" si="319"/>
        <v>3.7705444999999993</v>
      </c>
      <c r="I2618" s="2">
        <f t="array" ref="I2618">SUMPRODUCT(B2602:B2621, (ROW(B2602:B2621)-ROW(B2602)+1)) / (20*21/2)</f>
        <v>4.6213090476190475</v>
      </c>
      <c r="J2618" s="2">
        <f t="shared" si="322"/>
        <v>4.5152169330880412</v>
      </c>
      <c r="K2618" s="2">
        <f t="shared" si="324"/>
        <v>4.2739905927028028</v>
      </c>
    </row>
    <row r="2619" spans="1:11" ht="13.5" x14ac:dyDescent="0.25">
      <c r="A2619" s="3">
        <f>TITRES_STAT!B2622</f>
        <v>45820</v>
      </c>
      <c r="B2619" s="6">
        <f>TITRES_STAT!D2622</f>
        <v>4.7618999999999998</v>
      </c>
      <c r="C2619" s="2">
        <f t="shared" si="317"/>
        <v>0.19519999999999982</v>
      </c>
      <c r="D2619" s="2">
        <f t="shared" si="318"/>
        <v>4.5999400000000001</v>
      </c>
      <c r="E2619" s="2">
        <f t="shared" si="320"/>
        <v>4.5579899999999993</v>
      </c>
      <c r="F2619" s="2">
        <f t="shared" si="321"/>
        <v>4.5355399999999992</v>
      </c>
      <c r="G2619" s="2">
        <f t="shared" si="323"/>
        <v>4.2347799999999998</v>
      </c>
      <c r="H2619" s="2">
        <f t="shared" si="319"/>
        <v>3.775260499999999</v>
      </c>
      <c r="I2619" s="2">
        <f t="array" ref="I2619">SUMPRODUCT(B2603:B2622, (ROW(B2603:B2622)-ROW(B2603)+1)) / (20*21/2)</f>
        <v>4.6676809523809526</v>
      </c>
      <c r="J2619" s="2">
        <f t="shared" si="322"/>
        <v>4.5387105585082272</v>
      </c>
      <c r="K2619" s="2">
        <f t="shared" si="324"/>
        <v>4.2931242949497515</v>
      </c>
    </row>
    <row r="2620" spans="1:11" ht="13.5" x14ac:dyDescent="0.25">
      <c r="A2620" s="3">
        <f>TITRES_STAT!B2623</f>
        <v>45821</v>
      </c>
      <c r="B2620" s="6">
        <f>TITRES_STAT!D2623</f>
        <v>4.7618999999999998</v>
      </c>
      <c r="C2620" s="2">
        <f t="shared" si="317"/>
        <v>0</v>
      </c>
      <c r="D2620" s="2">
        <f t="shared" si="318"/>
        <v>4.6253000000000002</v>
      </c>
      <c r="E2620" s="2">
        <f t="shared" si="320"/>
        <v>4.5823799999999997</v>
      </c>
      <c r="F2620" s="2">
        <f t="shared" si="321"/>
        <v>4.5540799999999999</v>
      </c>
      <c r="G2620" s="2">
        <f t="shared" si="323"/>
        <v>4.2622980000000004</v>
      </c>
      <c r="H2620" s="2">
        <f t="shared" si="319"/>
        <v>3.7799764999999992</v>
      </c>
      <c r="I2620" s="2">
        <f t="array" ref="I2620">SUMPRODUCT(B2604:B2623, (ROW(B2604:B2623)-ROW(B2604)+1)) / (20*21/2)</f>
        <v>4.7155409523809526</v>
      </c>
      <c r="J2620" s="2">
        <f t="shared" si="322"/>
        <v>4.5599666957931575</v>
      </c>
      <c r="K2620" s="2">
        <f t="shared" si="324"/>
        <v>4.3115076559321137</v>
      </c>
    </row>
    <row r="2621" spans="1:11" ht="13.5" x14ac:dyDescent="0.25">
      <c r="A2621" s="3">
        <f>TITRES_STAT!B2624</f>
        <v>45824</v>
      </c>
      <c r="B2621" s="6">
        <f>TITRES_STAT!D2624</f>
        <v>4.8692000000000002</v>
      </c>
      <c r="C2621" s="2">
        <f t="shared" si="317"/>
        <v>0.1073000000000004</v>
      </c>
      <c r="D2621" s="2">
        <f t="shared" si="318"/>
        <v>4.6955399999999994</v>
      </c>
      <c r="E2621" s="2">
        <f t="shared" si="320"/>
        <v>4.6184799999999999</v>
      </c>
      <c r="F2621" s="2">
        <f t="shared" si="321"/>
        <v>4.5774950000000008</v>
      </c>
      <c r="G2621" s="2">
        <f t="shared" si="323"/>
        <v>4.2919620000000007</v>
      </c>
      <c r="H2621" s="2">
        <f t="shared" si="319"/>
        <v>3.7853719999999993</v>
      </c>
      <c r="I2621" s="2">
        <f t="array" ref="I2621">SUMPRODUCT(B2605:B2624, (ROW(B2605:B2624)-ROW(B2605)+1)) / (20*21/2)</f>
        <v>4.7813804761904759</v>
      </c>
      <c r="J2621" s="2">
        <f t="shared" si="322"/>
        <v>4.5894174866699995</v>
      </c>
      <c r="K2621" s="2">
        <f t="shared" si="324"/>
        <v>4.3333779439347762</v>
      </c>
    </row>
    <row r="2622" spans="1:11" ht="13.5" x14ac:dyDescent="0.25">
      <c r="A2622" s="3">
        <f>TITRES_STAT!B2625</f>
        <v>45825</v>
      </c>
      <c r="B2622" s="6">
        <f>TITRES_STAT!D2625</f>
        <v>5.0644</v>
      </c>
      <c r="C2622" s="2">
        <f t="shared" si="317"/>
        <v>0.19519999999999982</v>
      </c>
      <c r="D2622" s="2">
        <f t="shared" si="318"/>
        <v>4.8048199999999994</v>
      </c>
      <c r="E2622" s="2">
        <f t="shared" si="320"/>
        <v>4.6731199999999991</v>
      </c>
      <c r="F2622" s="2">
        <f t="shared" si="321"/>
        <v>4.6106700000000007</v>
      </c>
      <c r="G2622" s="2">
        <f t="shared" si="323"/>
        <v>4.3255300000000005</v>
      </c>
      <c r="H2622" s="2">
        <f t="shared" si="319"/>
        <v>3.7917434999999995</v>
      </c>
      <c r="I2622" s="2">
        <f t="array" ref="I2622">SUMPRODUCT(B2606:B2625, (ROW(B2606:B2625)-ROW(B2606)+1)) / (20*21/2)</f>
        <v>4.8428057142857144</v>
      </c>
      <c r="J2622" s="2">
        <f t="shared" si="322"/>
        <v>4.6346539165109526</v>
      </c>
      <c r="K2622" s="2">
        <f t="shared" si="324"/>
        <v>4.3620454755451767</v>
      </c>
    </row>
    <row r="2623" spans="1:11" ht="13.5" x14ac:dyDescent="0.25">
      <c r="A2623" s="3">
        <f>TITRES_STAT!B2626</f>
        <v>45826</v>
      </c>
      <c r="B2623" s="6">
        <f>TITRES_STAT!D2626</f>
        <v>5.1132</v>
      </c>
      <c r="C2623" s="2">
        <f t="shared" si="317"/>
        <v>4.8799999999999955E-2</v>
      </c>
      <c r="D2623" s="2">
        <f t="shared" si="318"/>
        <v>4.9141199999999996</v>
      </c>
      <c r="E2623" s="2">
        <f t="shared" si="320"/>
        <v>4.73264</v>
      </c>
      <c r="F2623" s="2">
        <f t="shared" si="321"/>
        <v>4.6462850000000007</v>
      </c>
      <c r="G2623" s="2">
        <f t="shared" si="323"/>
        <v>4.3598780000000001</v>
      </c>
      <c r="H2623" s="2">
        <f t="shared" si="319"/>
        <v>3.7983589999999992</v>
      </c>
      <c r="I2623" s="2">
        <f t="array" ref="I2623">SUMPRODUCT(B2607:B2626, (ROW(B2607:B2626)-ROW(B2607)+1)) / (20*21/2)</f>
        <v>4.8997704761904766</v>
      </c>
      <c r="J2623" s="2">
        <f t="shared" si="322"/>
        <v>4.6802297339861001</v>
      </c>
      <c r="K2623" s="2">
        <f t="shared" si="324"/>
        <v>4.3915025157198766</v>
      </c>
    </row>
    <row r="2624" spans="1:11" ht="13.5" x14ac:dyDescent="0.25">
      <c r="A2624" s="3">
        <f>TITRES_STAT!B2627</f>
        <v>45827</v>
      </c>
      <c r="B2624" s="6">
        <f>TITRES_STAT!D2627</f>
        <v>5.3376000000000001</v>
      </c>
      <c r="C2624" s="2">
        <f t="shared" si="317"/>
        <v>0.22440000000000015</v>
      </c>
      <c r="D2624" s="2">
        <f t="shared" si="318"/>
        <v>5.029259999999999</v>
      </c>
      <c r="E2624" s="2">
        <f t="shared" si="320"/>
        <v>4.8146000000000004</v>
      </c>
      <c r="F2624" s="2">
        <f t="shared" si="321"/>
        <v>4.692635000000001</v>
      </c>
      <c r="G2624" s="2">
        <f t="shared" si="323"/>
        <v>4.4002760000000016</v>
      </c>
      <c r="H2624" s="2">
        <f t="shared" si="319"/>
        <v>3.8060964999999993</v>
      </c>
      <c r="I2624" s="2">
        <f t="array" ref="I2624">SUMPRODUCT(B2608:B2627, (ROW(B2608:B2627)-ROW(B2608)+1)) / (20*21/2)</f>
        <v>4.9559942857142865</v>
      </c>
      <c r="J2624" s="2">
        <f t="shared" si="322"/>
        <v>4.7428364259874236</v>
      </c>
      <c r="K2624" s="2">
        <f t="shared" si="324"/>
        <v>4.4286043778485089</v>
      </c>
    </row>
    <row r="2625" spans="1:11" ht="13.5" x14ac:dyDescent="0.25">
      <c r="A2625" s="3">
        <f>TITRES_STAT!B2628</f>
        <v>45828</v>
      </c>
      <c r="B2625" s="6">
        <f>TITRES_STAT!D2628</f>
        <v>5.3376000000000001</v>
      </c>
      <c r="C2625" s="2">
        <f t="shared" si="317"/>
        <v>0</v>
      </c>
      <c r="D2625" s="2">
        <f t="shared" si="318"/>
        <v>5.1444000000000001</v>
      </c>
      <c r="E2625" s="2">
        <f t="shared" si="320"/>
        <v>4.8848500000000001</v>
      </c>
      <c r="F2625" s="2">
        <f t="shared" si="321"/>
        <v>4.7394700000000007</v>
      </c>
      <c r="G2625" s="2">
        <f t="shared" si="323"/>
        <v>4.4391120000000015</v>
      </c>
      <c r="H2625" s="2">
        <f t="shared" si="319"/>
        <v>3.8137864999999986</v>
      </c>
      <c r="I2625" s="2">
        <f t="array" ref="I2625">SUMPRODUCT(B2609:B2628, (ROW(B2609:B2628)-ROW(B2609)+1)) / (20*21/2)</f>
        <v>5.013799047619047</v>
      </c>
      <c r="J2625" s="2">
        <f t="shared" si="322"/>
        <v>4.7994805758933827</v>
      </c>
      <c r="K2625" s="2">
        <f t="shared" si="324"/>
        <v>4.464251264991705</v>
      </c>
    </row>
    <row r="2626" spans="1:11" ht="13.5" x14ac:dyDescent="0.25">
      <c r="A2626" s="3">
        <f>TITRES_STAT!B2629</f>
        <v>45831</v>
      </c>
      <c r="B2626" s="6">
        <f>TITRES_STAT!D2629</f>
        <v>5.3376000000000001</v>
      </c>
      <c r="C2626" s="2">
        <f t="shared" si="317"/>
        <v>0</v>
      </c>
      <c r="D2626" s="2">
        <f t="shared" si="318"/>
        <v>5.238080000000001</v>
      </c>
      <c r="E2626" s="2">
        <f t="shared" si="320"/>
        <v>4.9668100000000006</v>
      </c>
      <c r="F2626" s="2">
        <f t="shared" si="321"/>
        <v>4.7765500000000003</v>
      </c>
      <c r="G2626" s="2">
        <f t="shared" si="323"/>
        <v>4.4759960000000012</v>
      </c>
      <c r="H2626" s="2">
        <f t="shared" si="319"/>
        <v>3.8214289999999989</v>
      </c>
      <c r="I2626" s="2">
        <f t="array" ref="I2626">SUMPRODUCT(B2610:B2629, (ROW(B2610:B2629)-ROW(B2610)+1)) / (20*21/2)</f>
        <v>5.0820614285714285</v>
      </c>
      <c r="J2626" s="2">
        <f t="shared" si="322"/>
        <v>4.8507300448559176</v>
      </c>
      <c r="K2626" s="2">
        <f t="shared" si="324"/>
        <v>4.4985002349920311</v>
      </c>
    </row>
    <row r="2627" spans="1:11" ht="13.5" x14ac:dyDescent="0.25">
      <c r="A2627" s="3">
        <f>TITRES_STAT!B2630</f>
        <v>45832</v>
      </c>
      <c r="B2627" s="6">
        <f>TITRES_STAT!D2630</f>
        <v>5.3669000000000002</v>
      </c>
      <c r="C2627" s="2">
        <f t="shared" si="317"/>
        <v>2.9300000000000104E-2</v>
      </c>
      <c r="D2627" s="2">
        <f t="shared" si="318"/>
        <v>5.2985800000000003</v>
      </c>
      <c r="E2627" s="2">
        <f t="shared" si="320"/>
        <v>5.0517000000000003</v>
      </c>
      <c r="F2627" s="2">
        <f t="shared" si="321"/>
        <v>4.8087499999999999</v>
      </c>
      <c r="G2627" s="2">
        <f t="shared" si="323"/>
        <v>4.5103440000000008</v>
      </c>
      <c r="H2627" s="2">
        <f t="shared" si="319"/>
        <v>3.8283609999999988</v>
      </c>
      <c r="I2627" s="2">
        <f t="array" ref="I2627">SUMPRODUCT(B2611:B2630, (ROW(B2611:B2630)-ROW(B2611)+1)) / (20*21/2)</f>
        <v>5.1277371428571437</v>
      </c>
      <c r="J2627" s="2">
        <f t="shared" si="322"/>
        <v>4.8998890882029729</v>
      </c>
      <c r="K2627" s="2">
        <f t="shared" si="324"/>
        <v>4.5325551277374423</v>
      </c>
    </row>
    <row r="2628" spans="1:11" ht="13.5" x14ac:dyDescent="0.25">
      <c r="A2628" s="3">
        <f>TITRES_STAT!B2631</f>
        <v>45833</v>
      </c>
      <c r="B2628" s="6">
        <f>TITRES_STAT!D2631</f>
        <v>5.4157000000000002</v>
      </c>
      <c r="C2628" s="2">
        <f t="shared" ref="C2628:C2691" si="325">B2628-B2627</f>
        <v>4.8799999999999955E-2</v>
      </c>
      <c r="D2628" s="2">
        <f t="shared" si="318"/>
        <v>5.3590800000000005</v>
      </c>
      <c r="E2628" s="2">
        <f t="shared" si="320"/>
        <v>5.1366000000000005</v>
      </c>
      <c r="F2628" s="2">
        <f t="shared" si="321"/>
        <v>4.845345</v>
      </c>
      <c r="G2628" s="2">
        <f t="shared" si="323"/>
        <v>4.5487900000000003</v>
      </c>
      <c r="H2628" s="2">
        <f t="shared" si="319"/>
        <v>3.835679499999999</v>
      </c>
      <c r="I2628" s="2">
        <f t="array" ref="I2628">SUMPRODUCT(B2612:B2631, (ROW(B2612:B2631)-ROW(B2612)+1)) / (20*21/2)</f>
        <v>5.1693704761904762</v>
      </c>
      <c r="J2628" s="2">
        <f t="shared" si="322"/>
        <v>4.9490139369455468</v>
      </c>
      <c r="K2628" s="2">
        <f t="shared" si="324"/>
        <v>4.5671882599830331</v>
      </c>
    </row>
    <row r="2629" spans="1:11" ht="13.5" x14ac:dyDescent="0.25">
      <c r="A2629" s="3">
        <f>TITRES_STAT!B2632</f>
        <v>45835</v>
      </c>
      <c r="B2629" s="6">
        <f>TITRES_STAT!D2632</f>
        <v>5.5621</v>
      </c>
      <c r="C2629" s="2">
        <f t="shared" si="325"/>
        <v>0.14639999999999986</v>
      </c>
      <c r="D2629" s="2">
        <f t="shared" si="318"/>
        <v>5.4039800000000007</v>
      </c>
      <c r="E2629" s="2">
        <f t="shared" si="320"/>
        <v>5.2166200000000007</v>
      </c>
      <c r="F2629" s="2">
        <f t="shared" si="321"/>
        <v>4.8873049999999996</v>
      </c>
      <c r="G2629" s="2">
        <f t="shared" si="323"/>
        <v>4.5870420000000003</v>
      </c>
      <c r="H2629" s="2">
        <f t="shared" si="319"/>
        <v>3.8437299999999994</v>
      </c>
      <c r="I2629" s="2">
        <f t="array" ref="I2629">SUMPRODUCT(B2613:B2632, (ROW(B2613:B2632)-ROW(B2613)+1)) / (20*21/2)</f>
        <v>5.2069147619047618</v>
      </c>
      <c r="J2629" s="2">
        <f t="shared" si="322"/>
        <v>5.0074030858078755</v>
      </c>
      <c r="K2629" s="2">
        <f t="shared" si="324"/>
        <v>4.6062044066503649</v>
      </c>
    </row>
    <row r="2630" spans="1:11" ht="13.5" x14ac:dyDescent="0.25">
      <c r="A2630" s="3">
        <f>TITRES_STAT!B2633</f>
        <v>45838</v>
      </c>
      <c r="B2630" s="6">
        <f>TITRES_STAT!D2633</f>
        <v>5.3669000000000002</v>
      </c>
      <c r="C2630" s="2">
        <f t="shared" si="325"/>
        <v>-0.19519999999999982</v>
      </c>
      <c r="D2630" s="2">
        <f t="shared" ref="D2630:D2693" si="326">AVERAGE(B2626:B2630)</f>
        <v>5.4098400000000009</v>
      </c>
      <c r="E2630" s="2">
        <f t="shared" si="320"/>
        <v>5.2771200000000009</v>
      </c>
      <c r="F2630" s="2">
        <f t="shared" si="321"/>
        <v>4.9297499999999994</v>
      </c>
      <c r="G2630" s="2">
        <f t="shared" si="323"/>
        <v>4.6182679999999996</v>
      </c>
      <c r="H2630" s="2">
        <f t="shared" si="319"/>
        <v>3.8510484999999992</v>
      </c>
      <c r="I2630" s="2">
        <f t="array" ref="I2630">SUMPRODUCT(B2614:B2633, (ROW(B2614:B2633)-ROW(B2614)+1)) / (20*21/2)</f>
        <v>5.2404166666666665</v>
      </c>
      <c r="J2630" s="2">
        <f t="shared" si="322"/>
        <v>5.0416408871595069</v>
      </c>
      <c r="K2630" s="2">
        <f t="shared" si="324"/>
        <v>4.6360356063895667</v>
      </c>
    </row>
    <row r="2631" spans="1:11" ht="13.5" x14ac:dyDescent="0.25">
      <c r="A2631" s="3">
        <f>TITRES_STAT!B2634</f>
        <v>45839</v>
      </c>
      <c r="B2631" s="6">
        <f>TITRES_STAT!D2634</f>
        <v>5.3669000000000002</v>
      </c>
      <c r="C2631" s="2">
        <f t="shared" si="325"/>
        <v>0</v>
      </c>
      <c r="D2631" s="2">
        <f t="shared" si="326"/>
        <v>5.4157000000000002</v>
      </c>
      <c r="E2631" s="2">
        <f t="shared" si="320"/>
        <v>5.3268900000000006</v>
      </c>
      <c r="F2631" s="2">
        <f t="shared" si="321"/>
        <v>4.9726850000000002</v>
      </c>
      <c r="G2631" s="2">
        <f t="shared" si="323"/>
        <v>4.6485179999999993</v>
      </c>
      <c r="H2631" s="2">
        <f t="shared" si="319"/>
        <v>3.8583669999999994</v>
      </c>
      <c r="I2631" s="2">
        <f t="array" ref="I2631">SUMPRODUCT(B2615:B2634, (ROW(B2615:B2634)-ROW(B2615)+1)) / (20*21/2)</f>
        <v>5.2698761904761904</v>
      </c>
      <c r="J2631" s="2">
        <f t="shared" si="322"/>
        <v>5.072617945525268</v>
      </c>
      <c r="K2631" s="2">
        <f t="shared" si="324"/>
        <v>4.6646969551586039</v>
      </c>
    </row>
    <row r="2632" spans="1:11" ht="13.5" x14ac:dyDescent="0.25">
      <c r="A2632" s="3">
        <f>TITRES_STAT!B2635</f>
        <v>45840</v>
      </c>
      <c r="B2632" s="6">
        <f>TITRES_STAT!D2635</f>
        <v>5.3669000000000002</v>
      </c>
      <c r="C2632" s="2">
        <f t="shared" si="325"/>
        <v>0</v>
      </c>
      <c r="D2632" s="2">
        <f t="shared" si="326"/>
        <v>5.4157000000000002</v>
      </c>
      <c r="E2632" s="2">
        <f t="shared" si="320"/>
        <v>5.3571400000000002</v>
      </c>
      <c r="F2632" s="2">
        <f t="shared" si="321"/>
        <v>5.0151300000000001</v>
      </c>
      <c r="G2632" s="2">
        <f t="shared" si="323"/>
        <v>4.6789619999999994</v>
      </c>
      <c r="H2632" s="2">
        <f t="shared" si="319"/>
        <v>3.8656854999999997</v>
      </c>
      <c r="I2632" s="2">
        <f t="array" ref="I2632">SUMPRODUCT(B2616:B2635, (ROW(B2616:B2635)-ROW(B2616)+1)) / (20*21/2)</f>
        <v>5.2952933333333334</v>
      </c>
      <c r="J2632" s="2">
        <f t="shared" si="322"/>
        <v>5.1006448078561952</v>
      </c>
      <c r="K2632" s="2">
        <f t="shared" si="324"/>
        <v>4.6922343294661104</v>
      </c>
    </row>
    <row r="2633" spans="1:11" ht="13.5" x14ac:dyDescent="0.25">
      <c r="A2633" s="3">
        <f>TITRES_STAT!B2636</f>
        <v>45841</v>
      </c>
      <c r="B2633" s="6">
        <f>TITRES_STAT!D2636</f>
        <v>5.3669000000000002</v>
      </c>
      <c r="C2633" s="2">
        <f t="shared" si="325"/>
        <v>0</v>
      </c>
      <c r="D2633" s="2">
        <f t="shared" si="326"/>
        <v>5.4059400000000002</v>
      </c>
      <c r="E2633" s="2">
        <f t="shared" si="320"/>
        <v>5.3825100000000008</v>
      </c>
      <c r="F2633" s="2">
        <f t="shared" si="321"/>
        <v>5.0575750000000008</v>
      </c>
      <c r="G2633" s="2">
        <f t="shared" si="323"/>
        <v>4.7086259999999989</v>
      </c>
      <c r="H2633" s="2">
        <f t="shared" si="319"/>
        <v>3.8722719999999993</v>
      </c>
      <c r="I2633" s="2">
        <f t="array" ref="I2633">SUMPRODUCT(B2617:B2636, (ROW(B2617:B2636)-ROW(B2617)+1)) / (20*21/2)</f>
        <v>5.3172257142857147</v>
      </c>
      <c r="J2633" s="2">
        <f t="shared" si="322"/>
        <v>5.1260024452032242</v>
      </c>
      <c r="K2633" s="2">
        <f t="shared" si="324"/>
        <v>4.7186918067419494</v>
      </c>
    </row>
    <row r="2634" spans="1:11" ht="13.5" x14ac:dyDescent="0.25">
      <c r="A2634" s="3">
        <f>TITRES_STAT!B2637</f>
        <v>45842</v>
      </c>
      <c r="B2634" s="6">
        <f>TITRES_STAT!D2637</f>
        <v>5.3669000000000002</v>
      </c>
      <c r="C2634" s="2">
        <f t="shared" si="325"/>
        <v>0</v>
      </c>
      <c r="D2634" s="2">
        <f t="shared" si="326"/>
        <v>5.3669000000000002</v>
      </c>
      <c r="E2634" s="2">
        <f t="shared" si="320"/>
        <v>5.3854400000000009</v>
      </c>
      <c r="F2634" s="2">
        <f t="shared" si="321"/>
        <v>5.1000200000000007</v>
      </c>
      <c r="G2634" s="2">
        <f t="shared" si="323"/>
        <v>4.7388759999999985</v>
      </c>
      <c r="H2634" s="2">
        <f t="shared" ref="H2634:H2693" si="327">AVERAGE(B2435:B2634)</f>
        <v>3.8788585000000002</v>
      </c>
      <c r="I2634" s="2">
        <f t="array" ref="I2634">SUMPRODUCT(B2618:B2637, (ROW(B2618:B2637)-ROW(B2618)+1)) / (20*21/2)</f>
        <v>5.3351157142857151</v>
      </c>
      <c r="J2634" s="2">
        <f t="shared" si="322"/>
        <v>5.1489450694695842</v>
      </c>
      <c r="K2634" s="2">
        <f t="shared" si="324"/>
        <v>4.7441117358893248</v>
      </c>
    </row>
    <row r="2635" spans="1:11" ht="13.5" x14ac:dyDescent="0.25">
      <c r="A2635" s="3">
        <f>TITRES_STAT!B2638</f>
        <v>45845</v>
      </c>
      <c r="B2635" s="6">
        <f>TITRES_STAT!D2638</f>
        <v>5.3669000000000002</v>
      </c>
      <c r="C2635" s="2">
        <f t="shared" si="325"/>
        <v>0</v>
      </c>
      <c r="D2635" s="2">
        <f t="shared" si="326"/>
        <v>5.3669000000000002</v>
      </c>
      <c r="E2635" s="2">
        <f t="shared" si="320"/>
        <v>5.3883700000000001</v>
      </c>
      <c r="F2635" s="2">
        <f t="shared" si="321"/>
        <v>5.1366100000000001</v>
      </c>
      <c r="G2635" s="2">
        <f t="shared" si="323"/>
        <v>4.7691259999999982</v>
      </c>
      <c r="H2635" s="2">
        <f t="shared" si="327"/>
        <v>3.8863234999999996</v>
      </c>
      <c r="I2635" s="2">
        <f t="array" ref="I2635">SUMPRODUCT(B2619:B2638, (ROW(B2619:B2638)-ROW(B2619)+1)) / (20*21/2)</f>
        <v>5.3545347619047616</v>
      </c>
      <c r="J2635" s="2">
        <f t="shared" si="322"/>
        <v>5.1697026819010521</v>
      </c>
      <c r="K2635" s="2">
        <f t="shared" si="324"/>
        <v>4.7685348050701357</v>
      </c>
    </row>
    <row r="2636" spans="1:11" ht="13.5" x14ac:dyDescent="0.25">
      <c r="A2636" s="3">
        <f>TITRES_STAT!B2639</f>
        <v>45846</v>
      </c>
      <c r="B2636" s="6">
        <f>TITRES_STAT!D2639</f>
        <v>5.3669000000000002</v>
      </c>
      <c r="C2636" s="2">
        <f t="shared" si="325"/>
        <v>0</v>
      </c>
      <c r="D2636" s="2">
        <f t="shared" si="326"/>
        <v>5.3669000000000002</v>
      </c>
      <c r="E2636" s="2">
        <f t="shared" ref="E2636:E2693" si="328">AVERAGE(B2627:B2636)</f>
        <v>5.3913000000000002</v>
      </c>
      <c r="F2636" s="2">
        <f t="shared" si="321"/>
        <v>5.179055</v>
      </c>
      <c r="G2636" s="2">
        <f t="shared" si="323"/>
        <v>4.7960579999999986</v>
      </c>
      <c r="H2636" s="2">
        <f t="shared" si="327"/>
        <v>3.8929589999999994</v>
      </c>
      <c r="I2636" s="2">
        <f t="array" ref="I2636">SUMPRODUCT(B2620:B2639, (ROW(B2620:B2639)-ROW(B2620)+1)) / (20*21/2)</f>
        <v>5.3698647619047621</v>
      </c>
      <c r="J2636" s="2">
        <f t="shared" si="322"/>
        <v>5.1884833788628564</v>
      </c>
      <c r="K2636" s="2">
        <f t="shared" si="324"/>
        <v>4.7920001068320914</v>
      </c>
    </row>
    <row r="2637" spans="1:11" ht="13.5" x14ac:dyDescent="0.25">
      <c r="A2637" s="3">
        <f>TITRES_STAT!B2640</f>
        <v>45847</v>
      </c>
      <c r="B2637" s="6">
        <f>TITRES_STAT!D2640</f>
        <v>5.3669000000000002</v>
      </c>
      <c r="C2637" s="2">
        <f t="shared" si="325"/>
        <v>0</v>
      </c>
      <c r="D2637" s="2">
        <f t="shared" si="326"/>
        <v>5.3669000000000002</v>
      </c>
      <c r="E2637" s="2">
        <f t="shared" si="328"/>
        <v>5.3913000000000002</v>
      </c>
      <c r="F2637" s="2">
        <f t="shared" si="321"/>
        <v>5.2215000000000007</v>
      </c>
      <c r="G2637" s="2">
        <f t="shared" si="323"/>
        <v>4.8229899999999981</v>
      </c>
      <c r="H2637" s="2">
        <f t="shared" si="327"/>
        <v>3.8995945000000001</v>
      </c>
      <c r="I2637" s="2">
        <f t="array" ref="I2637">SUMPRODUCT(B2621:B2640, (ROW(B2621:B2640)-ROW(B2621)+1)) / (20*21/2)</f>
        <v>5.37646380952381</v>
      </c>
      <c r="J2637" s="2">
        <f t="shared" si="322"/>
        <v>5.2054754380187749</v>
      </c>
      <c r="K2637" s="2">
        <f t="shared" si="324"/>
        <v>4.8145452006818141</v>
      </c>
    </row>
    <row r="2638" spans="1:11" ht="13.5" x14ac:dyDescent="0.25">
      <c r="A2638" s="3">
        <f>TITRES_STAT!B2641</f>
        <v>45848</v>
      </c>
      <c r="B2638" s="6">
        <f>TITRES_STAT!D2641</f>
        <v>5.4253999999999998</v>
      </c>
      <c r="C2638" s="2">
        <f t="shared" si="325"/>
        <v>5.8499999999999552E-2</v>
      </c>
      <c r="D2638" s="2">
        <f t="shared" si="326"/>
        <v>5.3786000000000005</v>
      </c>
      <c r="E2638" s="2">
        <f t="shared" si="328"/>
        <v>5.3922700000000008</v>
      </c>
      <c r="F2638" s="2">
        <f t="shared" si="321"/>
        <v>5.2644350000000006</v>
      </c>
      <c r="G2638" s="2">
        <f t="shared" si="323"/>
        <v>4.8475799999999971</v>
      </c>
      <c r="H2638" s="2">
        <f t="shared" si="327"/>
        <v>3.9065224999999999</v>
      </c>
      <c r="I2638" s="2">
        <f t="array" ref="I2638">SUMPRODUCT(B2622:B2641, (ROW(B2622:B2641)-ROW(B2622)+1)) / (20*21/2)</f>
        <v>5.3801819047619057</v>
      </c>
      <c r="J2638" s="2">
        <f t="shared" si="322"/>
        <v>5.2264206343979396</v>
      </c>
      <c r="K2638" s="2">
        <f t="shared" si="324"/>
        <v>4.8385002908511545</v>
      </c>
    </row>
    <row r="2639" spans="1:11" ht="13.5" x14ac:dyDescent="0.25">
      <c r="A2639" s="3">
        <f>TITRES_STAT!B2642</f>
        <v>45849</v>
      </c>
      <c r="B2639" s="6">
        <f>TITRES_STAT!D2642</f>
        <v>5.4253999999999998</v>
      </c>
      <c r="C2639" s="2">
        <f t="shared" si="325"/>
        <v>0</v>
      </c>
      <c r="D2639" s="2">
        <f t="shared" si="326"/>
        <v>5.3902999999999999</v>
      </c>
      <c r="E2639" s="2">
        <f t="shared" si="328"/>
        <v>5.3786000000000005</v>
      </c>
      <c r="F2639" s="2">
        <f t="shared" si="321"/>
        <v>5.2976100000000006</v>
      </c>
      <c r="G2639" s="2">
        <f t="shared" si="323"/>
        <v>4.8702179999999977</v>
      </c>
      <c r="H2639" s="2">
        <f t="shared" si="327"/>
        <v>3.9134015</v>
      </c>
      <c r="I2639" s="2">
        <f t="array" ref="I2639">SUMPRODUCT(B2623:B2642, (ROW(B2623:B2642)-ROW(B2623)+1)) / (20*21/2)</f>
        <v>5.3815299999999997</v>
      </c>
      <c r="J2639" s="2">
        <f t="shared" si="322"/>
        <v>5.245371050169565</v>
      </c>
      <c r="K2639" s="2">
        <f t="shared" si="324"/>
        <v>4.8615159657197369</v>
      </c>
    </row>
    <row r="2640" spans="1:11" ht="13.5" x14ac:dyDescent="0.25">
      <c r="A2640" s="3">
        <f>TITRES_STAT!B2643</f>
        <v>45852</v>
      </c>
      <c r="B2640" s="6">
        <f>TITRES_STAT!D2643</f>
        <v>5.3669000000000002</v>
      </c>
      <c r="C2640" s="2">
        <f t="shared" si="325"/>
        <v>-5.8499999999999552E-2</v>
      </c>
      <c r="D2640" s="2">
        <f t="shared" si="326"/>
        <v>5.3902999999999999</v>
      </c>
      <c r="E2640" s="2">
        <f t="shared" si="328"/>
        <v>5.3786000000000005</v>
      </c>
      <c r="F2640" s="2">
        <f t="shared" si="321"/>
        <v>5.3278600000000003</v>
      </c>
      <c r="G2640" s="2">
        <f t="shared" si="323"/>
        <v>4.8860259999999975</v>
      </c>
      <c r="H2640" s="2">
        <f t="shared" si="327"/>
        <v>3.9207199999999993</v>
      </c>
      <c r="I2640" s="2">
        <f t="array" ref="I2640">SUMPRODUCT(B2624:B2643, (ROW(B2624:B2643)-ROW(B2624)+1)) / (20*21/2)</f>
        <v>5.3814376190476185</v>
      </c>
      <c r="J2640" s="2">
        <f t="shared" si="322"/>
        <v>5.2569452358677013</v>
      </c>
      <c r="K2640" s="2">
        <f t="shared" si="324"/>
        <v>4.8813349474562182</v>
      </c>
    </row>
    <row r="2641" spans="1:11" ht="13.5" x14ac:dyDescent="0.25">
      <c r="A2641" s="3">
        <f>TITRES_STAT!B2644</f>
        <v>45853</v>
      </c>
      <c r="B2641" s="6">
        <f>TITRES_STAT!D2644</f>
        <v>5.3669000000000002</v>
      </c>
      <c r="C2641" s="2">
        <f t="shared" si="325"/>
        <v>0</v>
      </c>
      <c r="D2641" s="2">
        <f t="shared" si="326"/>
        <v>5.3903000000000008</v>
      </c>
      <c r="E2641" s="2">
        <f t="shared" si="328"/>
        <v>5.3786000000000005</v>
      </c>
      <c r="F2641" s="2">
        <f t="shared" si="321"/>
        <v>5.3527450000000005</v>
      </c>
      <c r="G2641" s="2">
        <f t="shared" si="323"/>
        <v>4.8977359999999974</v>
      </c>
      <c r="H2641" s="2">
        <f t="shared" si="327"/>
        <v>3.9280384999999995</v>
      </c>
      <c r="I2641" s="2">
        <f t="array" ref="I2641">SUMPRODUCT(B2625:B2644, (ROW(B2625:B2644)-ROW(B2625)+1)) / (20*21/2)</f>
        <v>5.3801371428571425</v>
      </c>
      <c r="J2641" s="2">
        <f t="shared" si="322"/>
        <v>5.2674171181660157</v>
      </c>
      <c r="K2641" s="2">
        <f t="shared" si="324"/>
        <v>4.9003767142226415</v>
      </c>
    </row>
    <row r="2642" spans="1:11" ht="13.5" x14ac:dyDescent="0.25">
      <c r="A2642" s="3">
        <f>TITRES_STAT!B2645</f>
        <v>45854</v>
      </c>
      <c r="B2642" s="6">
        <f>TITRES_STAT!D2645</f>
        <v>5.3669000000000002</v>
      </c>
      <c r="C2642" s="2">
        <f t="shared" si="325"/>
        <v>0</v>
      </c>
      <c r="D2642" s="2">
        <f t="shared" si="326"/>
        <v>5.3903000000000008</v>
      </c>
      <c r="E2642" s="2">
        <f t="shared" si="328"/>
        <v>5.3786000000000005</v>
      </c>
      <c r="F2642" s="2">
        <f t="shared" si="321"/>
        <v>5.3678699999999999</v>
      </c>
      <c r="G2642" s="2">
        <f t="shared" si="323"/>
        <v>4.9137399999999971</v>
      </c>
      <c r="H2642" s="2">
        <f t="shared" si="327"/>
        <v>3.9348689999999995</v>
      </c>
      <c r="I2642" s="2">
        <f t="array" ref="I2642">SUMPRODUCT(B2626:B2645, (ROW(B2626:B2645)-ROW(B2626)+1)) / (20*21/2)</f>
        <v>5.3786971428571428</v>
      </c>
      <c r="J2642" s="2">
        <f t="shared" si="322"/>
        <v>5.2768916783406814</v>
      </c>
      <c r="K2642" s="2">
        <f t="shared" si="324"/>
        <v>4.9186717450374404</v>
      </c>
    </row>
    <row r="2643" spans="1:11" ht="13.5" x14ac:dyDescent="0.25">
      <c r="A2643" s="3">
        <f>TITRES_STAT!B2646</f>
        <v>45855</v>
      </c>
      <c r="B2643" s="6">
        <f>TITRES_STAT!D2646</f>
        <v>5.3669000000000002</v>
      </c>
      <c r="C2643" s="2">
        <f t="shared" si="325"/>
        <v>0</v>
      </c>
      <c r="D2643" s="2">
        <f t="shared" si="326"/>
        <v>5.3786000000000005</v>
      </c>
      <c r="E2643" s="2">
        <f t="shared" si="328"/>
        <v>5.3786000000000005</v>
      </c>
      <c r="F2643" s="2">
        <f t="shared" si="321"/>
        <v>5.3805550000000002</v>
      </c>
      <c r="G2643" s="2">
        <f t="shared" si="323"/>
        <v>4.9264259999999958</v>
      </c>
      <c r="H2643" s="2">
        <f t="shared" si="327"/>
        <v>3.941699499999999</v>
      </c>
      <c r="I2643" s="2">
        <f t="array" ref="I2643">SUMPRODUCT(B2627:B2646, (ROW(B2627:B2646)-ROW(B2627)+1)) / (20*21/2)</f>
        <v>5.3771176190476195</v>
      </c>
      <c r="J2643" s="2">
        <f t="shared" si="322"/>
        <v>5.2854638994510932</v>
      </c>
      <c r="K2643" s="2">
        <f t="shared" si="324"/>
        <v>4.9362493236634233</v>
      </c>
    </row>
    <row r="2644" spans="1:11" ht="13.5" x14ac:dyDescent="0.25">
      <c r="A2644" s="3">
        <f>TITRES_STAT!B2647</f>
        <v>45856</v>
      </c>
      <c r="B2644" s="6">
        <f>TITRES_STAT!D2647</f>
        <v>5.3669000000000002</v>
      </c>
      <c r="C2644" s="2">
        <f t="shared" si="325"/>
        <v>0</v>
      </c>
      <c r="D2644" s="2">
        <f t="shared" si="326"/>
        <v>5.3669000000000002</v>
      </c>
      <c r="E2644" s="2">
        <f t="shared" si="328"/>
        <v>5.3786000000000005</v>
      </c>
      <c r="F2644" s="2">
        <f t="shared" ref="F2644:F2692" si="329">AVERAGE(B2625:B2644)</f>
        <v>5.3820199999999998</v>
      </c>
      <c r="G2644" s="2">
        <f t="shared" si="323"/>
        <v>4.9391119999999962</v>
      </c>
      <c r="H2644" s="2">
        <f t="shared" si="327"/>
        <v>3.9493594999999995</v>
      </c>
      <c r="I2644" s="2">
        <f t="array" ref="I2644">SUMPRODUCT(B2628:B2647, (ROW(B2628:B2647)-ROW(B2628)+1)) / (20*21/2)</f>
        <v>5.3939890476190486</v>
      </c>
      <c r="J2644" s="2">
        <f t="shared" si="322"/>
        <v>5.2932197185509891</v>
      </c>
      <c r="K2644" s="2">
        <f t="shared" si="324"/>
        <v>4.9531375854805448</v>
      </c>
    </row>
    <row r="2645" spans="1:11" ht="13.5" x14ac:dyDescent="0.25">
      <c r="A2645" s="3">
        <f>TITRES_STAT!B2648</f>
        <v>45859</v>
      </c>
      <c r="B2645" s="6">
        <f>TITRES_STAT!D2648</f>
        <v>5.3669000000000002</v>
      </c>
      <c r="C2645" s="2">
        <f t="shared" si="325"/>
        <v>0</v>
      </c>
      <c r="D2645" s="2">
        <f t="shared" si="326"/>
        <v>5.3669000000000002</v>
      </c>
      <c r="E2645" s="2">
        <f t="shared" si="328"/>
        <v>5.3786000000000005</v>
      </c>
      <c r="F2645" s="2">
        <f t="shared" si="329"/>
        <v>5.3834850000000003</v>
      </c>
      <c r="G2645" s="2">
        <f t="shared" si="323"/>
        <v>4.9517979999999957</v>
      </c>
      <c r="H2645" s="2">
        <f t="shared" si="327"/>
        <v>3.957019499999999</v>
      </c>
      <c r="I2645" s="2">
        <f t="array" ref="I2645">SUMPRODUCT(B2629:B2648, (ROW(B2629:B2648)-ROW(B2629)+1)) / (20*21/2)</f>
        <v>5.4099309523809529</v>
      </c>
      <c r="J2645" s="2">
        <f t="shared" ref="J2645:J2693" si="330">$J$4*B2645+J2644*(1-$J$4)</f>
        <v>5.3002368882128001</v>
      </c>
      <c r="K2645" s="2">
        <f t="shared" si="324"/>
        <v>4.9693635625205239</v>
      </c>
    </row>
    <row r="2646" spans="1:11" ht="13.5" x14ac:dyDescent="0.25">
      <c r="A2646" s="3">
        <f>TITRES_STAT!B2649</f>
        <v>45860</v>
      </c>
      <c r="B2646" s="6">
        <f>TITRES_STAT!D2649</f>
        <v>5.3669000000000002</v>
      </c>
      <c r="C2646" s="2">
        <f t="shared" si="325"/>
        <v>0</v>
      </c>
      <c r="D2646" s="2">
        <f t="shared" si="326"/>
        <v>5.3669000000000002</v>
      </c>
      <c r="E2646" s="2">
        <f t="shared" si="328"/>
        <v>5.3786000000000005</v>
      </c>
      <c r="F2646" s="2">
        <f t="shared" si="329"/>
        <v>5.3849500000000008</v>
      </c>
      <c r="G2646" s="2">
        <f t="shared" si="323"/>
        <v>4.9644839999999961</v>
      </c>
      <c r="H2646" s="2">
        <f t="shared" si="327"/>
        <v>3.964679499999999</v>
      </c>
      <c r="I2646" s="2">
        <f t="array" ref="I2646">SUMPRODUCT(B2630:B2649, (ROW(B2630:B2649)-ROW(B2630)+1)) / (20*21/2)</f>
        <v>5.4270328571428577</v>
      </c>
      <c r="J2646" s="2">
        <f t="shared" si="330"/>
        <v>5.3065857560020575</v>
      </c>
      <c r="K2646" s="2">
        <f t="shared" si="324"/>
        <v>4.9849532267354055</v>
      </c>
    </row>
    <row r="2647" spans="1:11" ht="13.5" x14ac:dyDescent="0.25">
      <c r="A2647" s="3">
        <f>TITRES_STAT!B2650</f>
        <v>45861</v>
      </c>
      <c r="B2647" s="6">
        <f>TITRES_STAT!D2650</f>
        <v>5.5621</v>
      </c>
      <c r="C2647" s="2">
        <f t="shared" si="325"/>
        <v>0.19519999999999982</v>
      </c>
      <c r="D2647" s="2">
        <f t="shared" si="326"/>
        <v>5.4059400000000002</v>
      </c>
      <c r="E2647" s="2">
        <f t="shared" si="328"/>
        <v>5.3981200000000005</v>
      </c>
      <c r="F2647" s="2">
        <f t="shared" si="329"/>
        <v>5.3947100000000008</v>
      </c>
      <c r="G2647" s="2">
        <f t="shared" si="323"/>
        <v>4.9810739999999951</v>
      </c>
      <c r="H2647" s="2">
        <f t="shared" si="327"/>
        <v>3.9733154999999996</v>
      </c>
      <c r="I2647" s="2">
        <f t="array" ref="I2647">SUMPRODUCT(B2631:B2650, (ROW(B2631:B2650)-ROW(B2631)+1)) / (20*21/2)</f>
        <v>5.4505466666666669</v>
      </c>
      <c r="J2647" s="2">
        <f t="shared" si="330"/>
        <v>5.3309204459066235</v>
      </c>
      <c r="K2647" s="2">
        <f t="shared" si="324"/>
        <v>5.0075864335300952</v>
      </c>
    </row>
    <row r="2648" spans="1:11" ht="13.5" x14ac:dyDescent="0.25">
      <c r="A2648" s="3">
        <f>TITRES_STAT!B2651</f>
        <v>45862</v>
      </c>
      <c r="B2648" s="6">
        <f>TITRES_STAT!D2651</f>
        <v>5.5621</v>
      </c>
      <c r="C2648" s="2">
        <f t="shared" si="325"/>
        <v>0</v>
      </c>
      <c r="D2648" s="2">
        <f t="shared" si="326"/>
        <v>5.4449800000000002</v>
      </c>
      <c r="E2648" s="2">
        <f t="shared" si="328"/>
        <v>5.4117900000000008</v>
      </c>
      <c r="F2648" s="2">
        <f t="shared" si="329"/>
        <v>5.4020300000000008</v>
      </c>
      <c r="G2648" s="2">
        <f t="shared" si="323"/>
        <v>4.997663999999995</v>
      </c>
      <c r="H2648" s="2">
        <f t="shared" si="327"/>
        <v>3.9823419999999992</v>
      </c>
      <c r="I2648" s="2">
        <f t="array" ref="I2648">SUMPRODUCT(B2632:B2651, (ROW(B2632:B2651)-ROW(B2632)+1)) / (20*21/2)</f>
        <v>5.4736366666666667</v>
      </c>
      <c r="J2648" s="2">
        <f t="shared" si="330"/>
        <v>5.3529375462964692</v>
      </c>
      <c r="K2648" s="2">
        <f t="shared" si="324"/>
        <v>5.0293320635877388</v>
      </c>
    </row>
    <row r="2649" spans="1:11" ht="13.5" x14ac:dyDescent="0.25">
      <c r="A2649" s="3">
        <f>TITRES_STAT!B2652</f>
        <v>45866</v>
      </c>
      <c r="B2649" s="6">
        <f>TITRES_STAT!D2652</f>
        <v>5.5815999999999999</v>
      </c>
      <c r="C2649" s="2">
        <f t="shared" si="325"/>
        <v>1.9499999999999851E-2</v>
      </c>
      <c r="D2649" s="2">
        <f t="shared" si="326"/>
        <v>5.4879199999999999</v>
      </c>
      <c r="E2649" s="2">
        <f t="shared" si="328"/>
        <v>5.4274100000000001</v>
      </c>
      <c r="F2649" s="2">
        <f t="shared" si="329"/>
        <v>5.4030050000000003</v>
      </c>
      <c r="G2649" s="2">
        <f t="shared" si="323"/>
        <v>5.0187419999999943</v>
      </c>
      <c r="H2649" s="2">
        <f t="shared" si="327"/>
        <v>3.9922954999999996</v>
      </c>
      <c r="I2649" s="2">
        <f t="array" ref="I2649">SUMPRODUCT(B2633:B2652, (ROW(B2633:B2652)-ROW(B2633)+1)) / (20*21/2)</f>
        <v>5.5092757142857147</v>
      </c>
      <c r="J2649" s="2">
        <f t="shared" si="330"/>
        <v>5.3747149228396633</v>
      </c>
      <c r="K2649" s="2">
        <f t="shared" si="324"/>
        <v>5.0509896297215526</v>
      </c>
    </row>
    <row r="2650" spans="1:11" ht="13.5" x14ac:dyDescent="0.25">
      <c r="A2650" s="3">
        <f>TITRES_STAT!B2653</f>
        <v>45867</v>
      </c>
      <c r="B2650" s="6">
        <f>TITRES_STAT!D2653</f>
        <v>5.6498999999999997</v>
      </c>
      <c r="C2650" s="2">
        <f t="shared" si="325"/>
        <v>6.8299999999999805E-2</v>
      </c>
      <c r="D2650" s="2">
        <f t="shared" si="326"/>
        <v>5.5445199999999994</v>
      </c>
      <c r="E2650" s="2">
        <f t="shared" si="328"/>
        <v>5.4557100000000007</v>
      </c>
      <c r="F2650" s="2">
        <f t="shared" si="329"/>
        <v>5.4171550000000002</v>
      </c>
      <c r="G2650" s="2">
        <f t="shared" si="323"/>
        <v>5.0439179999999952</v>
      </c>
      <c r="H2650" s="2">
        <f t="shared" si="327"/>
        <v>4.0025904999999993</v>
      </c>
      <c r="I2650" s="2">
        <f t="array" ref="I2650">SUMPRODUCT(B2634:B2653, (ROW(B2634:B2653)-ROW(B2634)+1)) / (20*21/2)</f>
        <v>5.5530428571428576</v>
      </c>
      <c r="J2650" s="2">
        <f t="shared" si="330"/>
        <v>5.400923025426362</v>
      </c>
      <c r="K2650" s="2">
        <f t="shared" si="324"/>
        <v>5.0744763109089437</v>
      </c>
    </row>
    <row r="2651" spans="1:11" ht="13.5" x14ac:dyDescent="0.25">
      <c r="A2651" s="3">
        <f>TITRES_STAT!B2654</f>
        <v>45868</v>
      </c>
      <c r="B2651" s="6">
        <f>TITRES_STAT!D2654</f>
        <v>5.6596000000000002</v>
      </c>
      <c r="C2651" s="2">
        <f t="shared" si="325"/>
        <v>9.700000000000486E-3</v>
      </c>
      <c r="D2651" s="2">
        <f t="shared" si="326"/>
        <v>5.6030600000000002</v>
      </c>
      <c r="E2651" s="2">
        <f t="shared" si="328"/>
        <v>5.4849800000000002</v>
      </c>
      <c r="F2651" s="2">
        <f t="shared" si="329"/>
        <v>5.4317900000000003</v>
      </c>
      <c r="G2651" s="2">
        <f t="shared" si="323"/>
        <v>5.069091999999995</v>
      </c>
      <c r="H2651" s="2">
        <f t="shared" si="327"/>
        <v>4.0128849999999998</v>
      </c>
      <c r="I2651" s="2">
        <f t="array" ref="I2651">SUMPRODUCT(B2635:B2654, (ROW(B2635:B2654)-ROW(B2635)+1)) / (20*21/2)</f>
        <v>5.6193033333333338</v>
      </c>
      <c r="J2651" s="2">
        <f t="shared" si="330"/>
        <v>5.4255589277667085</v>
      </c>
      <c r="K2651" s="2">
        <f t="shared" si="324"/>
        <v>5.0974223379321222</v>
      </c>
    </row>
    <row r="2652" spans="1:11" ht="13.5" x14ac:dyDescent="0.25">
      <c r="A2652" s="3">
        <f>TITRES_STAT!B2655</f>
        <v>45869</v>
      </c>
      <c r="B2652" s="6">
        <f>TITRES_STAT!D2655</f>
        <v>5.806</v>
      </c>
      <c r="C2652" s="2">
        <f t="shared" si="325"/>
        <v>0.14639999999999986</v>
      </c>
      <c r="D2652" s="2">
        <f t="shared" si="326"/>
        <v>5.65184</v>
      </c>
      <c r="E2652" s="2">
        <f t="shared" si="328"/>
        <v>5.5288899999999996</v>
      </c>
      <c r="F2652" s="2">
        <f t="shared" si="329"/>
        <v>5.4537449999999996</v>
      </c>
      <c r="G2652" s="2">
        <f t="shared" si="323"/>
        <v>5.0971939999999964</v>
      </c>
      <c r="H2652" s="2">
        <f t="shared" si="327"/>
        <v>4.0239114999999996</v>
      </c>
      <c r="I2652" s="2">
        <f t="array" ref="I2652">SUMPRODUCT(B2636:B2655, (ROW(B2636:B2655)-ROW(B2636)+1)) / (20*21/2)</f>
        <v>5.7068023809523805</v>
      </c>
      <c r="J2652" s="2">
        <f t="shared" si="330"/>
        <v>5.461791410836546</v>
      </c>
      <c r="K2652" s="2">
        <f t="shared" si="324"/>
        <v>5.1252096972289012</v>
      </c>
    </row>
    <row r="2653" spans="1:11" ht="13.5" x14ac:dyDescent="0.25">
      <c r="A2653" s="3">
        <f>TITRES_STAT!B2656</f>
        <v>45870</v>
      </c>
      <c r="B2653" s="6">
        <f>TITRES_STAT!D2656</f>
        <v>5.9132999999999996</v>
      </c>
      <c r="C2653" s="2">
        <f t="shared" si="325"/>
        <v>0.10729999999999951</v>
      </c>
      <c r="D2653" s="2">
        <f t="shared" si="326"/>
        <v>5.7220800000000001</v>
      </c>
      <c r="E2653" s="2">
        <f t="shared" si="328"/>
        <v>5.5835299999999997</v>
      </c>
      <c r="F2653" s="2">
        <f t="shared" si="329"/>
        <v>5.4810649999999992</v>
      </c>
      <c r="G2653" s="2">
        <f t="shared" si="323"/>
        <v>5.1274419999999967</v>
      </c>
      <c r="H2653" s="2">
        <f t="shared" si="327"/>
        <v>4.0346939999999991</v>
      </c>
      <c r="I2653" s="2">
        <f t="array" ref="I2653">SUMPRODUCT(B2637:B2656, (ROW(B2637:B2656)-ROW(B2637)+1)) / (20*21/2)</f>
        <v>5.7984852380952381</v>
      </c>
      <c r="J2653" s="2">
        <f t="shared" si="330"/>
        <v>5.5047922288521134</v>
      </c>
      <c r="K2653" s="2">
        <f t="shared" si="324"/>
        <v>5.1561151992983563</v>
      </c>
    </row>
    <row r="2654" spans="1:11" ht="13.5" x14ac:dyDescent="0.25">
      <c r="A2654" s="3">
        <f>TITRES_STAT!B2657</f>
        <v>45873</v>
      </c>
      <c r="B2654" s="6">
        <f>TITRES_STAT!D2657</f>
        <v>6.1768000000000001</v>
      </c>
      <c r="C2654" s="2">
        <f t="shared" si="325"/>
        <v>0.26350000000000051</v>
      </c>
      <c r="D2654" s="2">
        <f t="shared" si="326"/>
        <v>5.8411200000000001</v>
      </c>
      <c r="E2654" s="2">
        <f t="shared" si="328"/>
        <v>5.6645199999999996</v>
      </c>
      <c r="F2654" s="2">
        <f t="shared" si="329"/>
        <v>5.52156</v>
      </c>
      <c r="G2654" s="2">
        <f t="shared" si="323"/>
        <v>5.1627659999999969</v>
      </c>
      <c r="H2654" s="2">
        <f t="shared" si="327"/>
        <v>4.0460619999999992</v>
      </c>
      <c r="I2654" s="2">
        <f t="array" ref="I2654">SUMPRODUCT(B2638:B2657, (ROW(B2638:B2657)-ROW(B2638)+1)) / (20*21/2)</f>
        <v>5.8845919047619049</v>
      </c>
      <c r="J2654" s="2">
        <f t="shared" si="330"/>
        <v>5.5687929689614357</v>
      </c>
      <c r="K2654" s="2">
        <f t="shared" si="324"/>
        <v>5.1961420542278329</v>
      </c>
    </row>
    <row r="2655" spans="1:11" ht="13.5" x14ac:dyDescent="0.25">
      <c r="A2655" s="3">
        <f>TITRES_STAT!B2658</f>
        <v>45874</v>
      </c>
      <c r="B2655" s="6">
        <f>TITRES_STAT!D2658</f>
        <v>6.4402999999999997</v>
      </c>
      <c r="C2655" s="2">
        <f t="shared" si="325"/>
        <v>0.26349999999999962</v>
      </c>
      <c r="D2655" s="2">
        <f t="shared" si="326"/>
        <v>5.9992000000000001</v>
      </c>
      <c r="E2655" s="2">
        <f t="shared" si="328"/>
        <v>5.7718599999999993</v>
      </c>
      <c r="F2655" s="2">
        <f t="shared" si="329"/>
        <v>5.5752299999999995</v>
      </c>
      <c r="G2655" s="2">
        <f t="shared" si="323"/>
        <v>5.2035539999999969</v>
      </c>
      <c r="H2655" s="2">
        <f t="shared" si="327"/>
        <v>4.0592354999999989</v>
      </c>
      <c r="I2655" s="2">
        <f t="array" ref="I2655">SUMPRODUCT(B2639:B2658, (ROW(B2639:B2658)-ROW(B2639)+1)) / (20*21/2)</f>
        <v>5.9651223809523799</v>
      </c>
      <c r="J2655" s="2">
        <f t="shared" si="330"/>
        <v>5.6517936385841558</v>
      </c>
      <c r="K2655" s="2">
        <f t="shared" si="324"/>
        <v>5.2449325619051734</v>
      </c>
    </row>
    <row r="2656" spans="1:11" ht="13.5" x14ac:dyDescent="0.25">
      <c r="A2656" s="3">
        <f>TITRES_STAT!B2659</f>
        <v>45875</v>
      </c>
      <c r="B2656" s="6">
        <f>TITRES_STAT!D2659</f>
        <v>6.5378999999999996</v>
      </c>
      <c r="C2656" s="2">
        <f t="shared" si="325"/>
        <v>9.7599999999999909E-2</v>
      </c>
      <c r="D2656" s="2">
        <f t="shared" si="326"/>
        <v>6.1748600000000007</v>
      </c>
      <c r="E2656" s="2">
        <f t="shared" si="328"/>
        <v>5.88896</v>
      </c>
      <c r="F2656" s="2">
        <f t="shared" si="329"/>
        <v>5.6337799999999998</v>
      </c>
      <c r="G2656" s="2">
        <f t="shared" si="323"/>
        <v>5.2423919999999979</v>
      </c>
      <c r="H2656" s="2">
        <f t="shared" si="327"/>
        <v>4.0732869999999988</v>
      </c>
      <c r="I2656" s="2">
        <f t="array" ref="I2656">SUMPRODUCT(B2640:B2659, (ROW(B2640:B2659)-ROW(B2640)+1)) / (20*21/2)</f>
        <v>6.0403552380952386</v>
      </c>
      <c r="J2656" s="2">
        <f t="shared" si="330"/>
        <v>5.7361847206237595</v>
      </c>
      <c r="K2656" s="2">
        <f t="shared" si="324"/>
        <v>5.295637167320657</v>
      </c>
    </row>
    <row r="2657" spans="1:11" ht="13.5" x14ac:dyDescent="0.25">
      <c r="A2657" s="3">
        <f>TITRES_STAT!B2660</f>
        <v>45876</v>
      </c>
      <c r="B2657" s="6">
        <f>TITRES_STAT!D2660</f>
        <v>6.5378999999999996</v>
      </c>
      <c r="C2657" s="2">
        <f t="shared" si="325"/>
        <v>0</v>
      </c>
      <c r="D2657" s="2">
        <f t="shared" si="326"/>
        <v>6.3212400000000004</v>
      </c>
      <c r="E2657" s="2">
        <f t="shared" si="328"/>
        <v>5.9865399999999998</v>
      </c>
      <c r="F2657" s="2">
        <f t="shared" si="329"/>
        <v>5.6923300000000001</v>
      </c>
      <c r="G2657" s="2">
        <f t="shared" si="323"/>
        <v>5.2786919999999959</v>
      </c>
      <c r="H2657" s="2">
        <f t="shared" si="327"/>
        <v>4.0865094999999982</v>
      </c>
      <c r="I2657" s="2">
        <f t="array" ref="I2657">SUMPRODUCT(B2641:B2660, (ROW(B2641:B2660)-ROW(B2641)+1)) / (20*21/2)</f>
        <v>6.0917000000000003</v>
      </c>
      <c r="J2657" s="2">
        <f t="shared" si="330"/>
        <v>5.8125385567548307</v>
      </c>
      <c r="K2657" s="2">
        <f t="shared" si="324"/>
        <v>5.3443533568374946</v>
      </c>
    </row>
    <row r="2658" spans="1:11" ht="13.5" x14ac:dyDescent="0.25">
      <c r="A2658" s="3">
        <f>TITRES_STAT!B2661</f>
        <v>45877</v>
      </c>
      <c r="B2658" s="6">
        <f>TITRES_STAT!D2661</f>
        <v>6.5378999999999996</v>
      </c>
      <c r="C2658" s="2">
        <f t="shared" si="325"/>
        <v>0</v>
      </c>
      <c r="D2658" s="2">
        <f t="shared" si="326"/>
        <v>6.4461600000000008</v>
      </c>
      <c r="E2658" s="2">
        <f t="shared" si="328"/>
        <v>6.0841200000000004</v>
      </c>
      <c r="F2658" s="2">
        <f t="shared" si="329"/>
        <v>5.7479549999999984</v>
      </c>
      <c r="G2658" s="2">
        <f t="shared" si="323"/>
        <v>5.3157739999999967</v>
      </c>
      <c r="H2658" s="2">
        <f t="shared" si="327"/>
        <v>4.0997319999999986</v>
      </c>
      <c r="I2658" s="2">
        <f t="array" ref="I2658">SUMPRODUCT(B2642:B2661, (ROW(B2642:B2661)-ROW(B2642)+1)) / (20*21/2)</f>
        <v>6.1383980952380943</v>
      </c>
      <c r="J2658" s="2">
        <f t="shared" si="330"/>
        <v>5.8816205989686559</v>
      </c>
      <c r="K2658" s="2">
        <f t="shared" si="324"/>
        <v>5.3911591075497496</v>
      </c>
    </row>
    <row r="2659" spans="1:11" ht="13.5" x14ac:dyDescent="0.25">
      <c r="A2659" s="3">
        <f>TITRES_STAT!B2662</f>
        <v>45880</v>
      </c>
      <c r="B2659" s="6">
        <f>TITRES_STAT!D2662</f>
        <v>6.5378999999999996</v>
      </c>
      <c r="C2659" s="2">
        <f t="shared" si="325"/>
        <v>0</v>
      </c>
      <c r="D2659" s="2">
        <f t="shared" si="326"/>
        <v>6.5183799999999987</v>
      </c>
      <c r="E2659" s="2">
        <f t="shared" si="328"/>
        <v>6.1797500000000003</v>
      </c>
      <c r="F2659" s="2">
        <f t="shared" si="329"/>
        <v>5.8035799999999984</v>
      </c>
      <c r="G2659" s="2">
        <f t="shared" si="323"/>
        <v>5.3520739999999982</v>
      </c>
      <c r="H2659" s="2">
        <f t="shared" si="327"/>
        <v>4.1129544999999981</v>
      </c>
      <c r="I2659" s="2">
        <f t="array" ref="I2659">SUMPRODUCT(B2643:B2662, (ROW(B2643:B2662)-ROW(B2643)+1)) / (20*21/2)</f>
        <v>6.1804495238095232</v>
      </c>
      <c r="J2659" s="2">
        <f t="shared" si="330"/>
        <v>5.9441233990668785</v>
      </c>
      <c r="K2659" s="2">
        <f t="shared" si="324"/>
        <v>5.4361293386262304</v>
      </c>
    </row>
    <row r="2660" spans="1:11" ht="13.5" x14ac:dyDescent="0.25">
      <c r="A2660" s="3">
        <f>TITRES_STAT!B2663</f>
        <v>45881</v>
      </c>
      <c r="B2660" s="6">
        <f>TITRES_STAT!D2663</f>
        <v>6.3426999999999998</v>
      </c>
      <c r="C2660" s="2">
        <f t="shared" si="325"/>
        <v>-0.19519999999999982</v>
      </c>
      <c r="D2660" s="2">
        <f t="shared" si="326"/>
        <v>6.4988599999999987</v>
      </c>
      <c r="E2660" s="2">
        <f t="shared" si="328"/>
        <v>6.2490300000000003</v>
      </c>
      <c r="F2660" s="2">
        <f t="shared" si="329"/>
        <v>5.8523699999999987</v>
      </c>
      <c r="G2660" s="2">
        <f t="shared" si="323"/>
        <v>5.3885679999999967</v>
      </c>
      <c r="H2660" s="2">
        <f t="shared" si="327"/>
        <v>4.1252009999999988</v>
      </c>
      <c r="I2660" s="2">
        <f t="array" ref="I2660">SUMPRODUCT(B2644:B2663, (ROW(B2644:B2663)-ROW(B2644)+1)) / (20*21/2)</f>
        <v>6.1909019047619038</v>
      </c>
      <c r="J2660" s="2">
        <f t="shared" si="330"/>
        <v>5.9820830753462229</v>
      </c>
      <c r="K2660" s="2">
        <f t="shared" si="324"/>
        <v>5.4716811292683385</v>
      </c>
    </row>
    <row r="2661" spans="1:11" ht="13.5" x14ac:dyDescent="0.25">
      <c r="A2661" s="3">
        <f>TITRES_STAT!B2664</f>
        <v>45883</v>
      </c>
      <c r="B2661" s="6">
        <f>TITRES_STAT!D2664</f>
        <v>6.3426999999999998</v>
      </c>
      <c r="C2661" s="2">
        <f t="shared" si="325"/>
        <v>0</v>
      </c>
      <c r="D2661" s="2">
        <f t="shared" si="326"/>
        <v>6.4598199999999988</v>
      </c>
      <c r="E2661" s="2">
        <f t="shared" si="328"/>
        <v>6.3173399999999997</v>
      </c>
      <c r="F2661" s="2">
        <f t="shared" si="329"/>
        <v>5.9011599999999973</v>
      </c>
      <c r="G2661" s="2">
        <f t="shared" si="323"/>
        <v>5.4252579999999977</v>
      </c>
      <c r="H2661" s="2">
        <f t="shared" si="327"/>
        <v>4.1374474999999986</v>
      </c>
      <c r="I2661" s="2">
        <f t="array" ref="I2661">SUMPRODUCT(B2645:B2664, (ROW(B2645:B2664)-ROW(B2645)+1)) / (20*21/2)</f>
        <v>6.1980552380952378</v>
      </c>
      <c r="J2661" s="2">
        <f t="shared" si="330"/>
        <v>6.0164275443608677</v>
      </c>
      <c r="K2661" s="2">
        <f t="shared" si="324"/>
        <v>5.5058387320421289</v>
      </c>
    </row>
    <row r="2662" spans="1:11" ht="13.5" x14ac:dyDescent="0.25">
      <c r="A2662" s="3">
        <f>TITRES_STAT!B2665</f>
        <v>45884</v>
      </c>
      <c r="B2662" s="6">
        <f>TITRES_STAT!D2665</f>
        <v>6.3426999999999998</v>
      </c>
      <c r="C2662" s="2">
        <f t="shared" si="325"/>
        <v>0</v>
      </c>
      <c r="D2662" s="2">
        <f t="shared" si="326"/>
        <v>6.4207799999999988</v>
      </c>
      <c r="E2662" s="2">
        <f t="shared" si="328"/>
        <v>6.3710100000000001</v>
      </c>
      <c r="F2662" s="2">
        <f t="shared" si="329"/>
        <v>5.9499499999999967</v>
      </c>
      <c r="G2662" s="2">
        <f t="shared" si="323"/>
        <v>5.4617519999999979</v>
      </c>
      <c r="H2662" s="2">
        <f t="shared" si="327"/>
        <v>4.1505229999999989</v>
      </c>
      <c r="I2662" s="2">
        <f t="array" ref="I2662">SUMPRODUCT(B2646:B2665, (ROW(B2646:B2665)-ROW(B2646)+1)) / (20*21/2)</f>
        <v>6.2019095238095217</v>
      </c>
      <c r="J2662" s="2">
        <f t="shared" si="330"/>
        <v>6.0475011115645945</v>
      </c>
      <c r="K2662" s="2">
        <f t="shared" si="324"/>
        <v>5.5386568209816529</v>
      </c>
    </row>
    <row r="2663" spans="1:11" ht="13.5" x14ac:dyDescent="0.25">
      <c r="A2663" s="3">
        <f>TITRES_STAT!B2666</f>
        <v>45887</v>
      </c>
      <c r="B2663" s="6">
        <f>TITRES_STAT!D2666</f>
        <v>6.0597000000000003</v>
      </c>
      <c r="C2663" s="2">
        <f t="shared" si="325"/>
        <v>-0.28299999999999947</v>
      </c>
      <c r="D2663" s="2">
        <f t="shared" si="326"/>
        <v>6.3251399999999993</v>
      </c>
      <c r="E2663" s="2">
        <f t="shared" si="328"/>
        <v>6.38565</v>
      </c>
      <c r="F2663" s="2">
        <f t="shared" si="329"/>
        <v>5.9845899999999981</v>
      </c>
      <c r="G2663" s="2">
        <f t="shared" si="323"/>
        <v>5.4925859999999993</v>
      </c>
      <c r="H2663" s="2">
        <f t="shared" si="327"/>
        <v>4.1621834999999994</v>
      </c>
      <c r="I2663" s="2">
        <f t="array" ref="I2663">SUMPRODUCT(B2647:B2666, (ROW(B2647:B2666)-ROW(B2647)+1)) / (20*21/2)</f>
        <v>6.2024647619047606</v>
      </c>
      <c r="J2663" s="2">
        <f t="shared" si="330"/>
        <v>6.0486629104632046</v>
      </c>
      <c r="K2663" s="2">
        <f t="shared" si="324"/>
        <v>5.5590898868255092</v>
      </c>
    </row>
    <row r="2664" spans="1:11" ht="13.5" x14ac:dyDescent="0.25">
      <c r="A2664" s="3">
        <f>TITRES_STAT!B2667</f>
        <v>45888</v>
      </c>
      <c r="B2664" s="6">
        <f>TITRES_STAT!D2667</f>
        <v>6.0597000000000003</v>
      </c>
      <c r="C2664" s="2">
        <f t="shared" si="325"/>
        <v>0</v>
      </c>
      <c r="D2664" s="2">
        <f t="shared" si="326"/>
        <v>6.2294999999999998</v>
      </c>
      <c r="E2664" s="2">
        <f t="shared" si="328"/>
        <v>6.3739399999999993</v>
      </c>
      <c r="F2664" s="2">
        <f t="shared" si="329"/>
        <v>6.0192299999999985</v>
      </c>
      <c r="G2664" s="2">
        <f t="shared" si="323"/>
        <v>5.5234199999999998</v>
      </c>
      <c r="H2664" s="2">
        <f t="shared" si="327"/>
        <v>4.173843999999999</v>
      </c>
      <c r="I2664" s="2">
        <f t="array" ref="I2664">SUMPRODUCT(B2648:B2667, (ROW(B2648:B2667)-ROW(B2648)+1)) / (20*21/2)</f>
        <v>6.1997209523809511</v>
      </c>
      <c r="J2664" s="2">
        <f t="shared" si="330"/>
        <v>6.0497140618476619</v>
      </c>
      <c r="K2664" s="2">
        <f t="shared" si="324"/>
        <v>5.5787216559696065</v>
      </c>
    </row>
    <row r="2665" spans="1:11" ht="13.5" x14ac:dyDescent="0.25">
      <c r="A2665" s="3">
        <f>TITRES_STAT!B2668</f>
        <v>45889</v>
      </c>
      <c r="B2665" s="6">
        <f>TITRES_STAT!D2668</f>
        <v>6.0597000000000003</v>
      </c>
      <c r="C2665" s="2">
        <f t="shared" si="325"/>
        <v>0</v>
      </c>
      <c r="D2665" s="2">
        <f t="shared" si="326"/>
        <v>6.1729000000000003</v>
      </c>
      <c r="E2665" s="2">
        <f t="shared" si="328"/>
        <v>6.3358799999999995</v>
      </c>
      <c r="F2665" s="2">
        <f t="shared" si="329"/>
        <v>6.0538699999999981</v>
      </c>
      <c r="G2665" s="2">
        <f t="shared" si="323"/>
        <v>5.5519120000000006</v>
      </c>
      <c r="H2665" s="2">
        <f t="shared" si="327"/>
        <v>4.1855044999999986</v>
      </c>
      <c r="I2665" s="2">
        <f t="array" ref="I2665">SUMPRODUCT(B2649:B2668, (ROW(B2649:B2668)-ROW(B2649)+1)) / (20*21/2)</f>
        <v>6.194607619047618</v>
      </c>
      <c r="J2665" s="2">
        <f t="shared" si="330"/>
        <v>6.0506651035764563</v>
      </c>
      <c r="K2665" s="2">
        <f t="shared" si="324"/>
        <v>5.5975835518139352</v>
      </c>
    </row>
    <row r="2666" spans="1:11" ht="13.5" x14ac:dyDescent="0.25">
      <c r="A2666" s="3">
        <f>TITRES_STAT!B2669</f>
        <v>45890</v>
      </c>
      <c r="B2666" s="6">
        <f>TITRES_STAT!D2669</f>
        <v>6.0597000000000003</v>
      </c>
      <c r="C2666" s="2">
        <f t="shared" si="325"/>
        <v>0</v>
      </c>
      <c r="D2666" s="2">
        <f t="shared" si="326"/>
        <v>6.1162999999999998</v>
      </c>
      <c r="E2666" s="2">
        <f t="shared" si="328"/>
        <v>6.2880599999999998</v>
      </c>
      <c r="F2666" s="2">
        <f t="shared" si="329"/>
        <v>6.0885099999999994</v>
      </c>
      <c r="G2666" s="2">
        <f t="shared" si="323"/>
        <v>5.582746000000002</v>
      </c>
      <c r="H2666" s="2">
        <f t="shared" si="327"/>
        <v>4.1971649999999991</v>
      </c>
      <c r="I2666" s="2">
        <f t="array" ref="I2666">SUMPRODUCT(B2650:B2669, (ROW(B2650:B2669)-ROW(B2650)+1)) / (20*21/2)</f>
        <v>6.1871247619047605</v>
      </c>
      <c r="J2666" s="2">
        <f t="shared" si="330"/>
        <v>6.0515255699025081</v>
      </c>
      <c r="K2666" s="2">
        <f t="shared" si="324"/>
        <v>5.6157057654682907</v>
      </c>
    </row>
    <row r="2667" spans="1:11" ht="13.5" x14ac:dyDescent="0.25">
      <c r="A2667" s="3">
        <f>TITRES_STAT!B2670</f>
        <v>45891</v>
      </c>
      <c r="B2667" s="6">
        <f>TITRES_STAT!D2670</f>
        <v>6.0597000000000003</v>
      </c>
      <c r="C2667" s="2">
        <f t="shared" si="325"/>
        <v>0</v>
      </c>
      <c r="D2667" s="2">
        <f t="shared" si="326"/>
        <v>6.0597000000000003</v>
      </c>
      <c r="E2667" s="2">
        <f t="shared" si="328"/>
        <v>6.2402399999999991</v>
      </c>
      <c r="F2667" s="2">
        <f t="shared" si="329"/>
        <v>6.1133900000000008</v>
      </c>
      <c r="G2667" s="2">
        <f t="shared" si="323"/>
        <v>5.6135800000000016</v>
      </c>
      <c r="H2667" s="2">
        <f t="shared" si="327"/>
        <v>4.2084354999999984</v>
      </c>
      <c r="I2667" s="2">
        <f t="array" ref="I2667">SUMPRODUCT(B2651:B2670, (ROW(B2651:B2670)-ROW(B2651)+1)) / (20*21/2)</f>
        <v>6.2024604761904758</v>
      </c>
      <c r="J2667" s="2">
        <f t="shared" si="330"/>
        <v>6.0523040870546501</v>
      </c>
      <c r="K2667" s="2">
        <f t="shared" si="324"/>
        <v>5.633117304077377</v>
      </c>
    </row>
    <row r="2668" spans="1:11" ht="13.5" x14ac:dyDescent="0.25">
      <c r="A2668" s="3">
        <f>TITRES_STAT!B2671</f>
        <v>45894</v>
      </c>
      <c r="B2668" s="6">
        <f>TITRES_STAT!D2671</f>
        <v>6.0597000000000003</v>
      </c>
      <c r="C2668" s="2">
        <f t="shared" si="325"/>
        <v>0</v>
      </c>
      <c r="D2668" s="2">
        <f t="shared" si="326"/>
        <v>6.0597000000000003</v>
      </c>
      <c r="E2668" s="2">
        <f t="shared" si="328"/>
        <v>6.1924200000000003</v>
      </c>
      <c r="F2668" s="2">
        <f t="shared" si="329"/>
        <v>6.1382700000000003</v>
      </c>
      <c r="G2668" s="2">
        <f t="shared" si="323"/>
        <v>5.6434400000000018</v>
      </c>
      <c r="H2668" s="2">
        <f t="shared" si="327"/>
        <v>4.2194619999999983</v>
      </c>
      <c r="I2668" s="2">
        <f t="array" ref="I2668">SUMPRODUCT(B2652:B2671, (ROW(B2652:B2671)-ROW(B2652)+1)) / (20*21/2)</f>
        <v>6.2145899999999994</v>
      </c>
      <c r="J2668" s="2">
        <f t="shared" si="330"/>
        <v>6.0530084597161125</v>
      </c>
      <c r="K2668" s="2">
        <f t="shared" si="324"/>
        <v>5.6498460372508132</v>
      </c>
    </row>
    <row r="2669" spans="1:11" ht="13.5" x14ac:dyDescent="0.25">
      <c r="A2669" s="3">
        <f>TITRES_STAT!B2672</f>
        <v>45895</v>
      </c>
      <c r="B2669" s="6">
        <f>TITRES_STAT!D2672</f>
        <v>6.0597000000000003</v>
      </c>
      <c r="C2669" s="2">
        <f t="shared" si="325"/>
        <v>0</v>
      </c>
      <c r="D2669" s="2">
        <f t="shared" si="326"/>
        <v>6.0597000000000003</v>
      </c>
      <c r="E2669" s="2">
        <f t="shared" si="328"/>
        <v>6.1445999999999996</v>
      </c>
      <c r="F2669" s="2">
        <f t="shared" si="329"/>
        <v>6.1621750000000013</v>
      </c>
      <c r="G2669" s="2">
        <f t="shared" si="323"/>
        <v>5.6693960000000025</v>
      </c>
      <c r="H2669" s="2">
        <f t="shared" si="327"/>
        <v>4.230488499999999</v>
      </c>
      <c r="I2669" s="2">
        <f t="array" ref="I2669">SUMPRODUCT(B2653:B2672, (ROW(B2653:B2672)-ROW(B2653)+1)) / (20*21/2)</f>
        <v>6.2235595238095227</v>
      </c>
      <c r="J2669" s="2">
        <f t="shared" si="330"/>
        <v>6.0536457492669591</v>
      </c>
      <c r="K2669" s="2">
        <f t="shared" si="324"/>
        <v>5.6659187416723498</v>
      </c>
    </row>
    <row r="2670" spans="1:11" ht="13.5" x14ac:dyDescent="0.25">
      <c r="A2670" s="3">
        <f>TITRES_STAT!B2673</f>
        <v>45896</v>
      </c>
      <c r="B2670" s="6">
        <f>TITRES_STAT!D2673</f>
        <v>6.3231999999999999</v>
      </c>
      <c r="C2670" s="2">
        <f t="shared" si="325"/>
        <v>0.26349999999999962</v>
      </c>
      <c r="D2670" s="2">
        <f t="shared" si="326"/>
        <v>6.1124000000000001</v>
      </c>
      <c r="E2670" s="2">
        <f t="shared" si="328"/>
        <v>6.1426499999999997</v>
      </c>
      <c r="F2670" s="2">
        <f t="shared" si="329"/>
        <v>6.1958400000000022</v>
      </c>
      <c r="G2670" s="2">
        <f t="shared" si="323"/>
        <v>5.700622000000001</v>
      </c>
      <c r="H2670" s="2">
        <f t="shared" si="327"/>
        <v>4.2436619999999996</v>
      </c>
      <c r="I2670" s="2">
        <f t="array" ref="I2670">SUMPRODUCT(B2654:B2673, (ROW(B2654:B2673)-ROW(B2654)+1)) / (20*21/2)</f>
        <v>6.2300661904761903</v>
      </c>
      <c r="J2670" s="2">
        <f t="shared" si="330"/>
        <v>6.0793175826701065</v>
      </c>
      <c r="K2670" s="2">
        <f t="shared" si="324"/>
        <v>5.6916944772930416</v>
      </c>
    </row>
    <row r="2671" spans="1:11" ht="13.5" x14ac:dyDescent="0.25">
      <c r="A2671" s="3">
        <f>TITRES_STAT!B2674</f>
        <v>45897</v>
      </c>
      <c r="B2671" s="6">
        <f>TITRES_STAT!D2674</f>
        <v>6.3231999999999999</v>
      </c>
      <c r="C2671" s="2">
        <f t="shared" si="325"/>
        <v>0</v>
      </c>
      <c r="D2671" s="2">
        <f t="shared" si="326"/>
        <v>6.1651000000000007</v>
      </c>
      <c r="E2671" s="2">
        <f t="shared" si="328"/>
        <v>6.1406999999999998</v>
      </c>
      <c r="F2671" s="2">
        <f t="shared" si="329"/>
        <v>6.229020000000002</v>
      </c>
      <c r="G2671" s="2">
        <f t="shared" si="323"/>
        <v>5.7297020000000005</v>
      </c>
      <c r="H2671" s="2">
        <f t="shared" si="327"/>
        <v>4.2562499999999996</v>
      </c>
      <c r="I2671" s="2">
        <f t="array" ref="I2671">SUMPRODUCT(B2655:B2674, (ROW(B2655:B2674)-ROW(B2655)+1)) / (20*21/2)</f>
        <v>6.2346209523809515</v>
      </c>
      <c r="J2671" s="2">
        <f t="shared" si="330"/>
        <v>6.1025444795586683</v>
      </c>
      <c r="K2671" s="2">
        <f t="shared" si="324"/>
        <v>5.7164593997521376</v>
      </c>
    </row>
    <row r="2672" spans="1:11" ht="13.5" x14ac:dyDescent="0.25">
      <c r="A2672" s="3">
        <f>TITRES_STAT!B2675</f>
        <v>45898</v>
      </c>
      <c r="B2672" s="6">
        <f>TITRES_STAT!D2675</f>
        <v>6.3231999999999999</v>
      </c>
      <c r="C2672" s="2">
        <f t="shared" si="325"/>
        <v>0</v>
      </c>
      <c r="D2672" s="2">
        <f t="shared" si="326"/>
        <v>6.2177999999999995</v>
      </c>
      <c r="E2672" s="2">
        <f t="shared" si="328"/>
        <v>6.1387499999999999</v>
      </c>
      <c r="F2672" s="2">
        <f t="shared" si="329"/>
        <v>6.2548800000000018</v>
      </c>
      <c r="G2672" s="2">
        <f t="shared" si="323"/>
        <v>5.7548780000000015</v>
      </c>
      <c r="H2672" s="2">
        <f t="shared" si="327"/>
        <v>4.2696674999999997</v>
      </c>
      <c r="I2672" s="2">
        <f t="array" ref="I2672">SUMPRODUCT(B2656:B2675, (ROW(B2656:B2675)-ROW(B2656)+1)) / (20*21/2)</f>
        <v>6.2384785714285718</v>
      </c>
      <c r="J2672" s="2">
        <f t="shared" si="330"/>
        <v>6.1235592910292711</v>
      </c>
      <c r="K2672" s="2">
        <f t="shared" si="324"/>
        <v>5.7402531487814654</v>
      </c>
    </row>
    <row r="2673" spans="1:11" ht="13.5" x14ac:dyDescent="0.25">
      <c r="A2673" s="3">
        <f>TITRES_STAT!B2676</f>
        <v>45901</v>
      </c>
      <c r="B2673" s="6">
        <f>TITRES_STAT!D2676</f>
        <v>6.3231999999999999</v>
      </c>
      <c r="C2673" s="2">
        <f t="shared" si="325"/>
        <v>0</v>
      </c>
      <c r="D2673" s="2">
        <f t="shared" si="326"/>
        <v>6.2705000000000002</v>
      </c>
      <c r="E2673" s="2">
        <f t="shared" si="328"/>
        <v>6.1651000000000007</v>
      </c>
      <c r="F2673" s="2">
        <f t="shared" si="329"/>
        <v>6.2753750000000021</v>
      </c>
      <c r="G2673" s="2">
        <f t="shared" si="323"/>
        <v>5.7790779999999993</v>
      </c>
      <c r="H2673" s="2">
        <f t="shared" si="327"/>
        <v>4.282303999999999</v>
      </c>
      <c r="I2673" s="2">
        <f t="array" ref="I2673">SUMPRODUCT(B2657:B2676, (ROW(B2657:B2676)-ROW(B2657)+1)) / (20*21/2)</f>
        <v>6.2428938095238093</v>
      </c>
      <c r="J2673" s="2">
        <f t="shared" si="330"/>
        <v>6.1425726918836263</v>
      </c>
      <c r="K2673" s="2">
        <f t="shared" si="324"/>
        <v>5.7631138096135652</v>
      </c>
    </row>
    <row r="2674" spans="1:11" ht="13.5" x14ac:dyDescent="0.25">
      <c r="A2674" s="3">
        <f>TITRES_STAT!B2677</f>
        <v>45902</v>
      </c>
      <c r="B2674" s="6">
        <f>TITRES_STAT!D2677</f>
        <v>6.3231999999999999</v>
      </c>
      <c r="C2674" s="2">
        <f t="shared" si="325"/>
        <v>0</v>
      </c>
      <c r="D2674" s="2">
        <f t="shared" si="326"/>
        <v>6.3231999999999999</v>
      </c>
      <c r="E2674" s="2">
        <f t="shared" si="328"/>
        <v>6.1914500000000006</v>
      </c>
      <c r="F2674" s="2">
        <f t="shared" si="329"/>
        <v>6.2826950000000013</v>
      </c>
      <c r="G2674" s="2">
        <f t="shared" ref="G2674:G2692" si="331">AVERAGE(B2625:B2674)</f>
        <v>5.7987900000000003</v>
      </c>
      <c r="H2674" s="2">
        <f t="shared" si="327"/>
        <v>4.2949404999999992</v>
      </c>
      <c r="I2674" s="2">
        <f t="array" ref="I2674">SUMPRODUCT(B2658:B2677, (ROW(B2658:B2677)-ROW(B2658)+1)) / (20*21/2)</f>
        <v>6.2241695238095245</v>
      </c>
      <c r="J2674" s="2">
        <f t="shared" si="330"/>
        <v>6.1597752926566143</v>
      </c>
      <c r="K2674" s="2">
        <f t="shared" si="324"/>
        <v>5.7850779739424452</v>
      </c>
    </row>
    <row r="2675" spans="1:11" ht="13.5" x14ac:dyDescent="0.25">
      <c r="A2675" s="3">
        <f>TITRES_STAT!B2678</f>
        <v>45903</v>
      </c>
      <c r="B2675" s="6">
        <f>TITRES_STAT!D2678</f>
        <v>6.3231999999999999</v>
      </c>
      <c r="C2675" s="2">
        <f t="shared" si="325"/>
        <v>0</v>
      </c>
      <c r="D2675" s="2">
        <f t="shared" si="326"/>
        <v>6.3231999999999999</v>
      </c>
      <c r="E2675" s="2">
        <f t="shared" si="328"/>
        <v>6.2177999999999995</v>
      </c>
      <c r="F2675" s="2">
        <f t="shared" si="329"/>
        <v>6.2768400000000009</v>
      </c>
      <c r="G2675" s="2">
        <f t="shared" si="331"/>
        <v>5.8185019999999996</v>
      </c>
      <c r="H2675" s="2">
        <f t="shared" si="327"/>
        <v>4.3075769999999993</v>
      </c>
      <c r="I2675" s="2">
        <f t="array" ref="I2675">SUMPRODUCT(B2659:B2678, (ROW(B2659:B2678)-ROW(B2659)+1)) / (20*21/2)</f>
        <v>6.2076757142857133</v>
      </c>
      <c r="J2675" s="2">
        <f t="shared" si="330"/>
        <v>6.1753395504988413</v>
      </c>
      <c r="K2675" s="2">
        <f t="shared" ref="K2675:K2693" si="332">$K$4*B2675+(1-$K$4)*K2674</f>
        <v>5.8061807984937222</v>
      </c>
    </row>
    <row r="2676" spans="1:11" ht="13.5" x14ac:dyDescent="0.25">
      <c r="A2676" s="3">
        <f>TITRES_STAT!B2679</f>
        <v>45905</v>
      </c>
      <c r="B2676" s="6">
        <f>TITRES_STAT!D2679</f>
        <v>6.3231999999999999</v>
      </c>
      <c r="C2676" s="2">
        <f t="shared" si="325"/>
        <v>0</v>
      </c>
      <c r="D2676" s="2">
        <f t="shared" si="326"/>
        <v>6.3231999999999999</v>
      </c>
      <c r="E2676" s="2">
        <f t="shared" si="328"/>
        <v>6.2441500000000003</v>
      </c>
      <c r="F2676" s="2">
        <f t="shared" si="329"/>
        <v>6.2661050000000005</v>
      </c>
      <c r="G2676" s="2">
        <f t="shared" si="331"/>
        <v>5.8382139999999989</v>
      </c>
      <c r="H2676" s="2">
        <f t="shared" si="327"/>
        <v>4.3201649999999994</v>
      </c>
      <c r="I2676" s="2">
        <f t="array" ref="I2676">SUMPRODUCT(B2660:B2679, (ROW(B2660:B2679)-ROW(B2660)+1)) / (20*21/2)</f>
        <v>6.207745714285716</v>
      </c>
      <c r="J2676" s="2">
        <f t="shared" si="330"/>
        <v>6.1894214980703808</v>
      </c>
      <c r="K2676" s="2">
        <f t="shared" si="332"/>
        <v>5.8264560612978897</v>
      </c>
    </row>
    <row r="2677" spans="1:11" ht="13.5" x14ac:dyDescent="0.25">
      <c r="A2677" s="3">
        <f>TITRES_STAT!B2680</f>
        <v>45908</v>
      </c>
      <c r="B2677" s="6">
        <f>TITRES_STAT!D2680</f>
        <v>6.0694999999999997</v>
      </c>
      <c r="C2677" s="2">
        <f t="shared" si="325"/>
        <v>-0.25370000000000026</v>
      </c>
      <c r="D2677" s="2">
        <f t="shared" si="326"/>
        <v>6.2724599999999997</v>
      </c>
      <c r="E2677" s="2">
        <f t="shared" si="328"/>
        <v>6.2451299999999996</v>
      </c>
      <c r="F2677" s="2">
        <f t="shared" si="329"/>
        <v>6.2426849999999998</v>
      </c>
      <c r="G2677" s="2">
        <f t="shared" si="331"/>
        <v>5.8522659999999993</v>
      </c>
      <c r="H2677" s="2">
        <f t="shared" si="327"/>
        <v>4.3314844999999993</v>
      </c>
      <c r="I2677" s="2">
        <f t="array" ref="I2677">SUMPRODUCT(B2661:B2680, (ROW(B2661:B2680)-ROW(B2661)+1)) / (20*21/2)</f>
        <v>6.209329523809525</v>
      </c>
      <c r="J2677" s="2">
        <f t="shared" si="330"/>
        <v>6.1780004030160587</v>
      </c>
      <c r="K2677" s="2">
        <f t="shared" si="332"/>
        <v>5.8359871961489533</v>
      </c>
    </row>
    <row r="2678" spans="1:11" ht="13.5" x14ac:dyDescent="0.25">
      <c r="A2678" s="3">
        <f>TITRES_STAT!B2681</f>
        <v>45909</v>
      </c>
      <c r="B2678" s="6">
        <f>TITRES_STAT!D2681</f>
        <v>6.0694999999999997</v>
      </c>
      <c r="C2678" s="2">
        <f t="shared" si="325"/>
        <v>0</v>
      </c>
      <c r="D2678" s="2">
        <f t="shared" si="326"/>
        <v>6.2217199999999995</v>
      </c>
      <c r="E2678" s="2">
        <f t="shared" si="328"/>
        <v>6.2461099999999998</v>
      </c>
      <c r="F2678" s="2">
        <f t="shared" si="329"/>
        <v>6.2192650000000009</v>
      </c>
      <c r="G2678" s="2">
        <f t="shared" si="331"/>
        <v>5.8653419999999992</v>
      </c>
      <c r="H2678" s="2">
        <f t="shared" si="327"/>
        <v>4.3428039999999992</v>
      </c>
      <c r="I2678" s="2">
        <f t="array" ref="I2678">SUMPRODUCT(B2662:B2681, (ROW(B2662:B2681)-ROW(B2662)+1)) / (20*21/2)</f>
        <v>6.2105452380952384</v>
      </c>
      <c r="J2678" s="2">
        <f t="shared" si="330"/>
        <v>6.167667031300244</v>
      </c>
      <c r="K2678" s="2">
        <f t="shared" si="332"/>
        <v>5.8451445610058572</v>
      </c>
    </row>
    <row r="2679" spans="1:11" ht="13.5" x14ac:dyDescent="0.25">
      <c r="A2679" s="3">
        <f>TITRES_STAT!B2682</f>
        <v>45910</v>
      </c>
      <c r="B2679" s="6">
        <f>TITRES_STAT!D2682</f>
        <v>6.22</v>
      </c>
      <c r="C2679" s="2">
        <f t="shared" si="325"/>
        <v>0.15050000000000008</v>
      </c>
      <c r="D2679" s="2">
        <f t="shared" si="326"/>
        <v>6.2010799999999993</v>
      </c>
      <c r="E2679" s="2">
        <f t="shared" si="328"/>
        <v>6.2621399999999996</v>
      </c>
      <c r="F2679" s="2">
        <f t="shared" si="329"/>
        <v>6.2033700000000005</v>
      </c>
      <c r="G2679" s="2">
        <f t="shared" si="331"/>
        <v>5.8784999999999989</v>
      </c>
      <c r="H2679" s="2">
        <f t="shared" si="327"/>
        <v>4.3548759999999991</v>
      </c>
      <c r="I2679" s="2">
        <f t="array" ref="I2679">SUMPRODUCT(B2663:B2682, (ROW(B2663:B2682)-ROW(B2663)+1)) / (20*21/2)</f>
        <v>6.213345238095239</v>
      </c>
      <c r="J2679" s="2">
        <f t="shared" si="330"/>
        <v>6.1726511235573636</v>
      </c>
      <c r="K2679" s="2">
        <f t="shared" si="332"/>
        <v>5.8598447742997459</v>
      </c>
    </row>
    <row r="2680" spans="1:11" ht="13.5" x14ac:dyDescent="0.25">
      <c r="A2680" s="3">
        <f>TITRES_STAT!B2683</f>
        <v>45911</v>
      </c>
      <c r="B2680" s="6">
        <f>TITRES_STAT!D2683</f>
        <v>6.22</v>
      </c>
      <c r="C2680" s="2">
        <f t="shared" si="325"/>
        <v>0</v>
      </c>
      <c r="D2680" s="2">
        <f t="shared" si="326"/>
        <v>6.180439999999999</v>
      </c>
      <c r="E2680" s="2">
        <f t="shared" si="328"/>
        <v>6.2518199999999995</v>
      </c>
      <c r="F2680" s="2">
        <f t="shared" si="329"/>
        <v>6.197235</v>
      </c>
      <c r="G2680" s="2">
        <f t="shared" si="331"/>
        <v>5.895562</v>
      </c>
      <c r="H2680" s="2">
        <f t="shared" si="327"/>
        <v>4.3670944999999994</v>
      </c>
      <c r="I2680" s="2">
        <f t="array" ref="I2680">SUMPRODUCT(B2664:B2683, (ROW(B2664:B2683)-ROW(B2664)+1)) / (20*21/2)</f>
        <v>6.2167295238095246</v>
      </c>
      <c r="J2680" s="2">
        <f t="shared" si="330"/>
        <v>6.1771605403614238</v>
      </c>
      <c r="K2680" s="2">
        <f t="shared" si="332"/>
        <v>5.8739685086409326</v>
      </c>
    </row>
    <row r="2681" spans="1:11" ht="13.5" x14ac:dyDescent="0.25">
      <c r="A2681" s="3">
        <f>TITRES_STAT!B2684</f>
        <v>45912</v>
      </c>
      <c r="B2681" s="6">
        <f>TITRES_STAT!D2684</f>
        <v>6.21</v>
      </c>
      <c r="C2681" s="2">
        <f t="shared" si="325"/>
        <v>-9.9999999999997868E-3</v>
      </c>
      <c r="D2681" s="2">
        <f t="shared" si="326"/>
        <v>6.1577999999999999</v>
      </c>
      <c r="E2681" s="2">
        <f t="shared" si="328"/>
        <v>6.240499999999999</v>
      </c>
      <c r="F2681" s="2">
        <f t="shared" si="329"/>
        <v>6.1905999999999999</v>
      </c>
      <c r="G2681" s="2">
        <f t="shared" si="331"/>
        <v>5.9124239999999988</v>
      </c>
      <c r="H2681" s="2">
        <f t="shared" si="327"/>
        <v>4.3800919999999994</v>
      </c>
      <c r="I2681" s="2">
        <f t="array" ref="I2681">SUMPRODUCT(B2665:B2684, (ROW(B2665:B2684)-ROW(B2665)+1)) / (20*21/2)</f>
        <v>6.2183980952380944</v>
      </c>
      <c r="J2681" s="2">
        <f t="shared" si="330"/>
        <v>6.1802881079460503</v>
      </c>
      <c r="K2681" s="2">
        <f t="shared" si="332"/>
        <v>5.8871462141844253</v>
      </c>
    </row>
    <row r="2682" spans="1:11" ht="13.5" x14ac:dyDescent="0.25">
      <c r="A2682" s="3">
        <f>TITRES_STAT!B2685</f>
        <v>45915</v>
      </c>
      <c r="B2682" s="6">
        <f>TITRES_STAT!D2685</f>
        <v>6.22</v>
      </c>
      <c r="C2682" s="2">
        <f t="shared" si="325"/>
        <v>9.9999999999997868E-3</v>
      </c>
      <c r="D2682" s="2">
        <f t="shared" si="326"/>
        <v>6.1879</v>
      </c>
      <c r="E2682" s="2">
        <f t="shared" si="328"/>
        <v>6.2301799999999989</v>
      </c>
      <c r="F2682" s="2">
        <f t="shared" si="329"/>
        <v>6.1844650000000003</v>
      </c>
      <c r="G2682" s="2">
        <f t="shared" si="331"/>
        <v>5.9294859999999998</v>
      </c>
      <c r="H2682" s="2">
        <f t="shared" si="327"/>
        <v>4.3931395000000002</v>
      </c>
      <c r="I2682" s="2">
        <f t="array" ref="I2682">SUMPRODUCT(B2666:B2685, (ROW(B2666:B2685)-ROW(B2666)+1)) / (20*21/2)</f>
        <v>6.2193509523809523</v>
      </c>
      <c r="J2682" s="2">
        <f t="shared" si="330"/>
        <v>6.1840701929035689</v>
      </c>
      <c r="K2682" s="2">
        <f t="shared" si="332"/>
        <v>5.9001993038242517</v>
      </c>
    </row>
    <row r="2683" spans="1:11" ht="13.5" x14ac:dyDescent="0.25">
      <c r="A2683" s="3">
        <f>TITRES_STAT!B2686</f>
        <v>45916</v>
      </c>
      <c r="B2683" s="6">
        <f>TITRES_STAT!D2686</f>
        <v>6.22</v>
      </c>
      <c r="C2683" s="2">
        <f t="shared" si="325"/>
        <v>0</v>
      </c>
      <c r="D2683" s="2">
        <f t="shared" si="326"/>
        <v>6.2179999999999991</v>
      </c>
      <c r="E2683" s="2">
        <f t="shared" si="328"/>
        <v>6.2198599999999988</v>
      </c>
      <c r="F2683" s="2">
        <f t="shared" si="329"/>
        <v>6.1924799999999998</v>
      </c>
      <c r="G2683" s="2">
        <f t="shared" si="331"/>
        <v>5.9465479999999999</v>
      </c>
      <c r="H2683" s="2">
        <f t="shared" si="327"/>
        <v>4.4059430000000006</v>
      </c>
      <c r="I2683" s="2">
        <f t="array" ref="I2683">SUMPRODUCT(B2667:B2686, (ROW(B2667:B2686)-ROW(B2667)+1)) / (20*21/2)</f>
        <v>6.2195880952380946</v>
      </c>
      <c r="J2683" s="2">
        <f t="shared" si="330"/>
        <v>6.1874920792937047</v>
      </c>
      <c r="K2683" s="2">
        <f t="shared" si="332"/>
        <v>5.9127405075958501</v>
      </c>
    </row>
    <row r="2684" spans="1:11" ht="13.5" x14ac:dyDescent="0.25">
      <c r="A2684" s="3">
        <f>TITRES_STAT!B2687</f>
        <v>45917</v>
      </c>
      <c r="B2684" s="6">
        <f>TITRES_STAT!D2687</f>
        <v>6.21</v>
      </c>
      <c r="C2684" s="2">
        <f t="shared" si="325"/>
        <v>-9.9999999999997868E-3</v>
      </c>
      <c r="D2684" s="2">
        <f t="shared" si="326"/>
        <v>6.2159999999999993</v>
      </c>
      <c r="E2684" s="2">
        <f t="shared" si="328"/>
        <v>6.2085399999999993</v>
      </c>
      <c r="F2684" s="2">
        <f t="shared" si="329"/>
        <v>6.1999949999999995</v>
      </c>
      <c r="G2684" s="2">
        <f t="shared" si="331"/>
        <v>5.9634099999999988</v>
      </c>
      <c r="H2684" s="2">
        <f t="shared" si="327"/>
        <v>4.4190870000000011</v>
      </c>
      <c r="I2684" s="2">
        <f t="array" ref="I2684">SUMPRODUCT(B2668:B2687, (ROW(B2668:B2687)-ROW(B2668)+1)) / (20*21/2)</f>
        <v>6.1991095238095228</v>
      </c>
      <c r="J2684" s="2">
        <f t="shared" si="330"/>
        <v>6.1896356907895429</v>
      </c>
      <c r="K2684" s="2">
        <f t="shared" si="332"/>
        <v>5.9243977425920908</v>
      </c>
    </row>
    <row r="2685" spans="1:11" ht="13.5" x14ac:dyDescent="0.25">
      <c r="A2685" s="3">
        <f>TITRES_STAT!B2688</f>
        <v>45918</v>
      </c>
      <c r="B2685" s="6">
        <f>TITRES_STAT!D2688</f>
        <v>6.21</v>
      </c>
      <c r="C2685" s="2">
        <f t="shared" si="325"/>
        <v>0</v>
      </c>
      <c r="D2685" s="2">
        <f t="shared" si="326"/>
        <v>6.2140000000000004</v>
      </c>
      <c r="E2685" s="2">
        <f t="shared" si="328"/>
        <v>6.1972199999999997</v>
      </c>
      <c r="F2685" s="2">
        <f t="shared" si="329"/>
        <v>6.2075099999999992</v>
      </c>
      <c r="G2685" s="2">
        <f t="shared" si="331"/>
        <v>5.9802719999999985</v>
      </c>
      <c r="H2685" s="2">
        <f t="shared" si="327"/>
        <v>4.4328165000000013</v>
      </c>
      <c r="I2685" s="2">
        <f t="array" ref="I2685">SUMPRODUCT(B2669:B2688, (ROW(B2669:B2688)-ROW(B2669)+1)) / (20*21/2)</f>
        <v>6.1989152380952373</v>
      </c>
      <c r="J2685" s="2">
        <f t="shared" si="330"/>
        <v>6.1915751488095863</v>
      </c>
      <c r="K2685" s="2">
        <f t="shared" si="332"/>
        <v>5.9355978311178914</v>
      </c>
    </row>
    <row r="2686" spans="1:11" ht="13.5" x14ac:dyDescent="0.25">
      <c r="A2686" s="3">
        <f>TITRES_STAT!B2689</f>
        <v>45919</v>
      </c>
      <c r="B2686" s="6">
        <f>TITRES_STAT!D2689</f>
        <v>6.21</v>
      </c>
      <c r="C2686" s="2">
        <f t="shared" si="325"/>
        <v>0</v>
      </c>
      <c r="D2686" s="2">
        <f t="shared" si="326"/>
        <v>6.2140000000000004</v>
      </c>
      <c r="E2686" s="2">
        <f t="shared" si="328"/>
        <v>6.1859000000000002</v>
      </c>
      <c r="F2686" s="2">
        <f t="shared" si="329"/>
        <v>6.2150249999999989</v>
      </c>
      <c r="G2686" s="2">
        <f t="shared" si="331"/>
        <v>5.9971339999999973</v>
      </c>
      <c r="H2686" s="2">
        <f t="shared" si="327"/>
        <v>4.4465460000000014</v>
      </c>
      <c r="I2686" s="2">
        <f t="array" ref="I2686">SUMPRODUCT(B2670:B2689, (ROW(B2670:B2689)-ROW(B2670)+1)) / (20*21/2)</f>
        <v>6.1980052380952388</v>
      </c>
      <c r="J2686" s="2">
        <f t="shared" si="330"/>
        <v>6.1933298965420072</v>
      </c>
      <c r="K2686" s="2">
        <f t="shared" si="332"/>
        <v>5.9463587004858169</v>
      </c>
    </row>
    <row r="2687" spans="1:11" ht="13.5" x14ac:dyDescent="0.25">
      <c r="A2687" s="3">
        <f>TITRES_STAT!B2690</f>
        <v>45922</v>
      </c>
      <c r="B2687" s="6">
        <f>TITRES_STAT!D2690</f>
        <v>6</v>
      </c>
      <c r="C2687" s="2">
        <f t="shared" si="325"/>
        <v>-0.20999999999999996</v>
      </c>
      <c r="D2687" s="2">
        <f t="shared" si="326"/>
        <v>6.17</v>
      </c>
      <c r="E2687" s="2">
        <f t="shared" si="328"/>
        <v>6.1789500000000004</v>
      </c>
      <c r="F2687" s="2">
        <f t="shared" si="329"/>
        <v>6.2120399999999982</v>
      </c>
      <c r="G2687" s="2">
        <f t="shared" si="331"/>
        <v>6.009795999999997</v>
      </c>
      <c r="H2687" s="2">
        <f t="shared" si="327"/>
        <v>4.4584935000000012</v>
      </c>
      <c r="I2687" s="2">
        <f t="array" ref="I2687">SUMPRODUCT(B2671:B2690, (ROW(B2671:B2690)-ROW(B2671)+1)) / (20*21/2)</f>
        <v>6.206855714285715</v>
      </c>
      <c r="J2687" s="2">
        <f t="shared" si="330"/>
        <v>6.1749175254427682</v>
      </c>
      <c r="K2687" s="2">
        <f t="shared" si="332"/>
        <v>5.948462280858922</v>
      </c>
    </row>
    <row r="2688" spans="1:11" ht="13.5" x14ac:dyDescent="0.25">
      <c r="A2688" s="3">
        <f>TITRES_STAT!B2691</f>
        <v>45923</v>
      </c>
      <c r="B2688" s="6">
        <f>TITRES_STAT!D2691</f>
        <v>6.21</v>
      </c>
      <c r="C2688" s="2">
        <f t="shared" si="325"/>
        <v>0.20999999999999996</v>
      </c>
      <c r="D2688" s="2">
        <f t="shared" si="326"/>
        <v>6.1680000000000001</v>
      </c>
      <c r="E2688" s="2">
        <f t="shared" si="328"/>
        <v>6.1929999999999996</v>
      </c>
      <c r="F2688" s="2">
        <f t="shared" si="329"/>
        <v>6.2195549999999979</v>
      </c>
      <c r="G2688" s="2">
        <f t="shared" si="331"/>
        <v>6.0254879999999957</v>
      </c>
      <c r="H2688" s="2">
        <f t="shared" si="327"/>
        <v>4.4721745000000013</v>
      </c>
      <c r="I2688" s="2">
        <f t="array" ref="I2688">SUMPRODUCT(B2672:B2691, (ROW(B2672:B2691)-ROW(B2672)+1)) / (20*21/2)</f>
        <v>6.2300071428571426</v>
      </c>
      <c r="J2688" s="2">
        <f t="shared" si="330"/>
        <v>6.178258713495838</v>
      </c>
      <c r="K2688" s="2">
        <f t="shared" si="332"/>
        <v>5.9587186620017096</v>
      </c>
    </row>
    <row r="2689" spans="1:11" ht="13.5" x14ac:dyDescent="0.25">
      <c r="A2689" s="3">
        <f>TITRES_STAT!B2692</f>
        <v>45924</v>
      </c>
      <c r="B2689" s="6">
        <f>TITRES_STAT!D2692</f>
        <v>6.21</v>
      </c>
      <c r="C2689" s="2">
        <f t="shared" si="325"/>
        <v>0</v>
      </c>
      <c r="D2689" s="2">
        <f t="shared" si="326"/>
        <v>6.168000000000001</v>
      </c>
      <c r="E2689" s="2">
        <f t="shared" si="328"/>
        <v>6.1920000000000002</v>
      </c>
      <c r="F2689" s="2">
        <f t="shared" si="329"/>
        <v>6.2270699999999977</v>
      </c>
      <c r="G2689" s="2">
        <f t="shared" si="331"/>
        <v>6.0411799999999944</v>
      </c>
      <c r="H2689" s="2">
        <f t="shared" si="327"/>
        <v>4.4861480000000018</v>
      </c>
      <c r="I2689" s="2">
        <f t="array" ref="I2689">SUMPRODUCT(B2673:B2692, (ROW(B2673:B2692)-ROW(B2673)+1)) / (20*21/2)</f>
        <v>6.2524595238095246</v>
      </c>
      <c r="J2689" s="2">
        <f t="shared" si="330"/>
        <v>6.1812816931629015</v>
      </c>
      <c r="K2689" s="2">
        <f t="shared" si="332"/>
        <v>5.9685728321192899</v>
      </c>
    </row>
    <row r="2690" spans="1:11" ht="13.5" x14ac:dyDescent="0.25">
      <c r="A2690" s="3">
        <f>TITRES_STAT!B2693</f>
        <v>45925</v>
      </c>
      <c r="B2690" s="6">
        <f>TITRES_STAT!D2693</f>
        <v>6.32</v>
      </c>
      <c r="C2690" s="2">
        <f t="shared" si="325"/>
        <v>0.11000000000000032</v>
      </c>
      <c r="D2690" s="2">
        <f t="shared" si="326"/>
        <v>6.19</v>
      </c>
      <c r="E2690" s="2">
        <f t="shared" si="328"/>
        <v>6.202</v>
      </c>
      <c r="F2690" s="2">
        <f t="shared" si="329"/>
        <v>6.2269099999999984</v>
      </c>
      <c r="G2690" s="2">
        <f t="shared" si="331"/>
        <v>6.0602419999999952</v>
      </c>
      <c r="H2690" s="2">
        <f t="shared" si="327"/>
        <v>4.4999395000000018</v>
      </c>
      <c r="I2690" s="2">
        <f t="array" ref="I2690">SUMPRODUCT(B2674:B2693, (ROW(B2674:B2693)-ROW(B2674)+1)) / (20*21/2)</f>
        <v>6.2742128571428575</v>
      </c>
      <c r="J2690" s="2">
        <f t="shared" si="330"/>
        <v>6.1944929604807202</v>
      </c>
      <c r="K2690" s="2">
        <f t="shared" si="332"/>
        <v>5.98235428968324</v>
      </c>
    </row>
    <row r="2691" spans="1:11" ht="13.5" x14ac:dyDescent="0.25">
      <c r="A2691" s="3">
        <f>TITRES_STAT!B2694</f>
        <v>45926</v>
      </c>
      <c r="B2691" s="6">
        <f>TITRES_STAT!D2694</f>
        <v>6.47</v>
      </c>
      <c r="C2691" s="2">
        <f t="shared" si="325"/>
        <v>0.14999999999999947</v>
      </c>
      <c r="D2691" s="2">
        <f t="shared" si="326"/>
        <v>6.242</v>
      </c>
      <c r="E2691" s="2">
        <f t="shared" si="328"/>
        <v>6.2279999999999998</v>
      </c>
      <c r="F2691" s="2">
        <f t="shared" si="329"/>
        <v>6.2342499999999985</v>
      </c>
      <c r="G2691" s="2">
        <f t="shared" si="331"/>
        <v>6.0823039999999962</v>
      </c>
      <c r="H2691" s="2">
        <f t="shared" si="327"/>
        <v>4.5142370000000023</v>
      </c>
      <c r="I2691" s="2">
        <f t="array" ref="I2691">SUMPRODUCT(B2675:B2694, (ROW(B2675:B2694)-ROW(B2675)+1)) / (20*21/2)</f>
        <v>6.2943147619047632</v>
      </c>
      <c r="J2691" s="2">
        <f t="shared" si="330"/>
        <v>6.2207317261492232</v>
      </c>
      <c r="K2691" s="2">
        <f t="shared" si="332"/>
        <v>6.0014776508721326</v>
      </c>
    </row>
    <row r="2692" spans="1:11" ht="13.5" x14ac:dyDescent="0.25">
      <c r="A2692" s="3">
        <f>TITRES_STAT!B2695</f>
        <v>45929</v>
      </c>
      <c r="B2692" s="6">
        <f>TITRES_STAT!D2695</f>
        <v>6.47</v>
      </c>
      <c r="C2692" s="2">
        <f>B2692-B2691</f>
        <v>0</v>
      </c>
      <c r="D2692" s="2">
        <f t="shared" si="326"/>
        <v>6.3360000000000003</v>
      </c>
      <c r="E2692" s="2">
        <f t="shared" si="328"/>
        <v>6.2530000000000001</v>
      </c>
      <c r="F2692" s="2">
        <f t="shared" si="329"/>
        <v>6.2415899999999978</v>
      </c>
      <c r="G2692" s="2">
        <f t="shared" si="331"/>
        <v>6.1043659999999962</v>
      </c>
      <c r="H2692" s="2">
        <f t="shared" si="327"/>
        <v>4.5287785000000031</v>
      </c>
      <c r="I2692" s="2">
        <f t="array" ref="I2692">SUMPRODUCT(B2676:B2695, (ROW(B2676:B2695)-ROW(B2676)+1)) / (20*21/2)</f>
        <v>6.3137652380952378</v>
      </c>
      <c r="J2692" s="2">
        <f t="shared" si="330"/>
        <v>6.2444715617540592</v>
      </c>
      <c r="K2692" s="2">
        <f t="shared" si="332"/>
        <v>6.0198510763281279</v>
      </c>
    </row>
    <row r="2693" spans="1:11" ht="13.5" x14ac:dyDescent="0.25">
      <c r="A2693" s="3">
        <f>TITRES_STAT!B2696</f>
        <v>45930</v>
      </c>
      <c r="B2693" s="6">
        <f>TITRES_STAT!D2696</f>
        <v>6.47</v>
      </c>
      <c r="C2693" s="2">
        <f>B2693-B2692</f>
        <v>0</v>
      </c>
      <c r="D2693" s="2">
        <f t="shared" si="326"/>
        <v>6.3879999999999999</v>
      </c>
      <c r="E2693" s="2">
        <f t="shared" si="328"/>
        <v>6.2779999999999996</v>
      </c>
      <c r="F2693" s="2">
        <f>AVERAGE(B2674:B2693)</f>
        <v>6.2489299999999988</v>
      </c>
      <c r="G2693" s="2">
        <f>AVERAGE(B2644:B2693)</f>
        <v>6.1264279999999989</v>
      </c>
      <c r="H2693" s="2">
        <f t="shared" si="327"/>
        <v>4.5433200000000031</v>
      </c>
      <c r="I2693" s="2">
        <f t="array" ref="I2693">SUMPRODUCT(B2677:B2696, (ROW(B2677:B2696)-ROW(B2677)+1)) / (20*21/2)</f>
        <v>6.3325642857142856</v>
      </c>
      <c r="J2693" s="2">
        <f t="shared" si="330"/>
        <v>6.2659504606346248</v>
      </c>
      <c r="K2693" s="2">
        <f t="shared" si="332"/>
        <v>6.0375039752956523</v>
      </c>
    </row>
    <row r="2694" spans="1:11" ht="13.5" x14ac:dyDescent="0.25">
      <c r="A2694" s="3">
        <f>TITRES_STAT!B2697</f>
        <v>45931</v>
      </c>
      <c r="B2694" s="6">
        <f>TITRES_STAT!D2697</f>
        <v>6.46</v>
      </c>
      <c r="C2694" s="2">
        <f t="shared" ref="C2694:C2706" si="333">B2694-B2693</f>
        <v>-9.9999999999997868E-3</v>
      </c>
      <c r="D2694" s="2">
        <f t="shared" ref="D2694:D2706" si="334">AVERAGE(B2690:B2694)</f>
        <v>6.4379999999999997</v>
      </c>
      <c r="E2694" s="2">
        <f t="shared" ref="E2694:E2706" si="335">AVERAGE(B2685:B2694)</f>
        <v>6.3029999999999999</v>
      </c>
      <c r="F2694" s="2">
        <f t="shared" ref="F2694:F2706" si="336">AVERAGE(B2675:B2694)</f>
        <v>6.2557699999999974</v>
      </c>
      <c r="G2694" s="2">
        <f t="shared" ref="G2694:G2706" si="337">AVERAGE(B2645:B2694)</f>
        <v>6.1482899999999985</v>
      </c>
      <c r="H2694" s="2">
        <f t="shared" ref="H2694:H2706" si="338">AVERAGE(B2495:B2694)</f>
        <v>4.5575675000000038</v>
      </c>
      <c r="I2694" s="2">
        <f t="array" ref="I2694">SUMPRODUCT(B2678:B2697, (ROW(B2678:B2697)-ROW(B2678)+1)) / (20*21/2)</f>
        <v>6.3478547619047614</v>
      </c>
      <c r="J2694" s="2">
        <f t="shared" ref="J2694:J2706" si="339">$J$4*B2694+J2693*(1-$J$4)</f>
        <v>6.2844313691456133</v>
      </c>
      <c r="K2694" s="2">
        <f t="shared" ref="K2694:K2706" si="340">$K$4*B2694+(1-$K$4)*K2693</f>
        <v>6.0540724468526852</v>
      </c>
    </row>
    <row r="2695" spans="1:11" ht="13.5" x14ac:dyDescent="0.25">
      <c r="A2695" s="3">
        <f>TITRES_STAT!B2698</f>
        <v>45932</v>
      </c>
      <c r="B2695" s="6">
        <f>TITRES_STAT!D2698</f>
        <v>6.46</v>
      </c>
      <c r="C2695" s="2">
        <f t="shared" si="333"/>
        <v>0</v>
      </c>
      <c r="D2695" s="2">
        <f t="shared" si="334"/>
        <v>6.4659999999999993</v>
      </c>
      <c r="E2695" s="2">
        <f t="shared" si="335"/>
        <v>6.3280000000000003</v>
      </c>
      <c r="F2695" s="2">
        <f t="shared" si="336"/>
        <v>6.2626099999999978</v>
      </c>
      <c r="G2695" s="2">
        <f t="shared" si="337"/>
        <v>6.1701519999999981</v>
      </c>
      <c r="H2695" s="2">
        <f t="shared" si="338"/>
        <v>4.5718150000000035</v>
      </c>
      <c r="I2695" s="2">
        <f t="array" ref="I2695">SUMPRODUCT(B2679:B2698, (ROW(B2679:B2698)-ROW(B2679)+1)) / (20*21/2)</f>
        <v>6.3604761904761915</v>
      </c>
      <c r="J2695" s="2">
        <f t="shared" si="339"/>
        <v>6.3011521911317452</v>
      </c>
      <c r="K2695" s="2">
        <f t="shared" si="340"/>
        <v>6.0699911744270896</v>
      </c>
    </row>
    <row r="2696" spans="1:11" ht="13.5" x14ac:dyDescent="0.25">
      <c r="A2696" s="3">
        <f>TITRES_STAT!B2699</f>
        <v>45933</v>
      </c>
      <c r="B2696" s="6">
        <f>TITRES_STAT!D2699</f>
        <v>6.46</v>
      </c>
      <c r="C2696" s="2">
        <f t="shared" si="333"/>
        <v>0</v>
      </c>
      <c r="D2696" s="2">
        <f t="shared" si="334"/>
        <v>6.4640000000000004</v>
      </c>
      <c r="E2696" s="2">
        <f t="shared" si="335"/>
        <v>6.3529999999999998</v>
      </c>
      <c r="F2696" s="2">
        <f t="shared" si="336"/>
        <v>6.2694499999999982</v>
      </c>
      <c r="G2696" s="2">
        <f t="shared" si="337"/>
        <v>6.1920139999999977</v>
      </c>
      <c r="H2696" s="2">
        <f t="shared" si="338"/>
        <v>4.5860625000000041</v>
      </c>
      <c r="I2696" s="2">
        <f t="array" ref="I2696">SUMPRODUCT(B2680:B2699, (ROW(B2680:B2699)-ROW(B2680)+1)) / (20*21/2)</f>
        <v>6.3714285714285728</v>
      </c>
      <c r="J2696" s="2">
        <f t="shared" si="339"/>
        <v>6.3162805538811027</v>
      </c>
      <c r="K2696" s="2">
        <f t="shared" si="340"/>
        <v>6.0852856381750469</v>
      </c>
    </row>
    <row r="2697" spans="1:11" ht="13.5" x14ac:dyDescent="0.25">
      <c r="A2697" s="3">
        <f>TITRES_STAT!B2700</f>
        <v>45936</v>
      </c>
      <c r="B2697" s="6">
        <f>TITRES_STAT!D2700</f>
        <v>6.43</v>
      </c>
      <c r="C2697" s="2">
        <f t="shared" si="333"/>
        <v>-3.0000000000000249E-2</v>
      </c>
      <c r="D2697" s="2">
        <f t="shared" si="334"/>
        <v>6.4560000000000004</v>
      </c>
      <c r="E2697" s="2">
        <f t="shared" si="335"/>
        <v>6.3959999999999999</v>
      </c>
      <c r="F2697" s="2">
        <f t="shared" si="336"/>
        <v>6.2874749999999979</v>
      </c>
      <c r="G2697" s="2">
        <f t="shared" si="337"/>
        <v>6.2093719999999992</v>
      </c>
      <c r="H2697" s="2">
        <f t="shared" si="338"/>
        <v>4.6001600000000034</v>
      </c>
      <c r="I2697" s="2">
        <f t="array" ref="I2697">SUMPRODUCT(B2681:B2700, (ROW(B2681:B2700)-ROW(B2681)+1)) / (20*21/2)</f>
        <v>6.3652380952380945</v>
      </c>
      <c r="J2697" s="2">
        <f t="shared" si="339"/>
        <v>6.3271109773209977</v>
      </c>
      <c r="K2697" s="2">
        <f t="shared" si="340"/>
        <v>6.0988038484426923</v>
      </c>
    </row>
    <row r="2698" spans="1:11" ht="13.5" x14ac:dyDescent="0.25">
      <c r="A2698" s="3">
        <f>TITRES_STAT!B2701</f>
        <v>45937</v>
      </c>
      <c r="B2698" s="6">
        <f>TITRES_STAT!D2701</f>
        <v>6.42</v>
      </c>
      <c r="C2698" s="2">
        <f t="shared" si="333"/>
        <v>-9.9999999999997868E-3</v>
      </c>
      <c r="D2698" s="2">
        <f t="shared" si="334"/>
        <v>6.4459999999999997</v>
      </c>
      <c r="E2698" s="2">
        <f t="shared" si="335"/>
        <v>6.4169999999999998</v>
      </c>
      <c r="F2698" s="2">
        <f t="shared" si="336"/>
        <v>6.3049999999999988</v>
      </c>
      <c r="G2698" s="2">
        <f t="shared" si="337"/>
        <v>6.2265300000000003</v>
      </c>
      <c r="H2698" s="2">
        <f t="shared" si="338"/>
        <v>4.6142075000000027</v>
      </c>
      <c r="I2698" s="2">
        <f t="array" ref="I2698">SUMPRODUCT(B2682:B2701, (ROW(B2682:B2701)-ROW(B2682)+1)) / (20*21/2)</f>
        <v>6.3589047619047623</v>
      </c>
      <c r="J2698" s="2">
        <f t="shared" si="339"/>
        <v>6.3359575509094741</v>
      </c>
      <c r="K2698" s="2">
        <f t="shared" si="340"/>
        <v>6.1113997759547436</v>
      </c>
    </row>
    <row r="2699" spans="1:11" ht="13.5" x14ac:dyDescent="0.25">
      <c r="A2699" s="3">
        <f>TITRES_STAT!B2702</f>
        <v>45938</v>
      </c>
      <c r="B2699" s="6">
        <f>TITRES_STAT!D2702</f>
        <v>6.42</v>
      </c>
      <c r="C2699" s="2">
        <f t="shared" si="333"/>
        <v>0</v>
      </c>
      <c r="D2699" s="2">
        <f t="shared" si="334"/>
        <v>6.4380000000000006</v>
      </c>
      <c r="E2699" s="2">
        <f t="shared" si="335"/>
        <v>6.4379999999999997</v>
      </c>
      <c r="F2699" s="2">
        <f t="shared" si="336"/>
        <v>6.3149999999999995</v>
      </c>
      <c r="G2699" s="2">
        <f t="shared" si="337"/>
        <v>6.2432980000000011</v>
      </c>
      <c r="H2699" s="2">
        <f t="shared" si="338"/>
        <v>4.6282550000000029</v>
      </c>
      <c r="I2699" s="2">
        <f t="array" ref="I2699">SUMPRODUCT(B2683:B2702, (ROW(B2683:B2702)-ROW(B2683)+1)) / (20*21/2)</f>
        <v>6.352380952380952</v>
      </c>
      <c r="J2699" s="2">
        <f t="shared" si="339"/>
        <v>6.3439615936800005</v>
      </c>
      <c r="K2699" s="2">
        <f t="shared" si="340"/>
        <v>6.1235017455251466</v>
      </c>
    </row>
    <row r="2700" spans="1:11" ht="13.5" x14ac:dyDescent="0.25">
      <c r="A2700" s="3">
        <f>TITRES_STAT!B2703</f>
        <v>45939</v>
      </c>
      <c r="B2700" s="6">
        <f>TITRES_STAT!D2703</f>
        <v>6.25</v>
      </c>
      <c r="C2700" s="2">
        <f t="shared" si="333"/>
        <v>-0.16999999999999993</v>
      </c>
      <c r="D2700" s="2">
        <f t="shared" si="334"/>
        <v>6.3960000000000008</v>
      </c>
      <c r="E2700" s="2">
        <f t="shared" si="335"/>
        <v>6.431</v>
      </c>
      <c r="F2700" s="2">
        <f t="shared" si="336"/>
        <v>6.3164999999999996</v>
      </c>
      <c r="G2700" s="2">
        <f t="shared" si="337"/>
        <v>6.255300000000001</v>
      </c>
      <c r="H2700" s="2">
        <f t="shared" si="338"/>
        <v>4.6414525000000024</v>
      </c>
      <c r="I2700" s="2">
        <f t="array" ref="I2700">SUMPRODUCT(B2684:B2703, (ROW(B2684:B2703)-ROW(B2684)+1)) / (20*21/2)</f>
        <v>6.3409523809523805</v>
      </c>
      <c r="J2700" s="2">
        <f t="shared" si="339"/>
        <v>6.3350128704723812</v>
      </c>
      <c r="K2700" s="2">
        <f t="shared" si="340"/>
        <v>6.1284624613869054</v>
      </c>
    </row>
    <row r="2701" spans="1:11" ht="13.5" x14ac:dyDescent="0.25">
      <c r="A2701" s="3">
        <f>TITRES_STAT!B2704</f>
        <v>45940</v>
      </c>
      <c r="B2701" s="6">
        <f>TITRES_STAT!D2704</f>
        <v>6.25</v>
      </c>
      <c r="C2701" s="2">
        <f t="shared" si="333"/>
        <v>0</v>
      </c>
      <c r="D2701" s="2">
        <f t="shared" si="334"/>
        <v>6.3540000000000001</v>
      </c>
      <c r="E2701" s="2">
        <f t="shared" si="335"/>
        <v>6.4090000000000007</v>
      </c>
      <c r="F2701" s="2">
        <f t="shared" si="336"/>
        <v>6.3184999999999985</v>
      </c>
      <c r="G2701" s="2">
        <f t="shared" si="337"/>
        <v>6.2671080000000003</v>
      </c>
      <c r="H2701" s="2">
        <f t="shared" si="338"/>
        <v>4.6546500000000028</v>
      </c>
      <c r="I2701" s="2">
        <f t="array" ref="I2701">SUMPRODUCT(B2685:B2704, (ROW(B2685:B2704)-ROW(B2685)+1)) / (20*21/2)</f>
        <v>6.3296190476190466</v>
      </c>
      <c r="J2701" s="2">
        <f t="shared" si="339"/>
        <v>6.326916406617868</v>
      </c>
      <c r="K2701" s="2">
        <f t="shared" si="340"/>
        <v>6.1332286393717332</v>
      </c>
    </row>
    <row r="2702" spans="1:11" ht="13.5" x14ac:dyDescent="0.25">
      <c r="A2702" s="3">
        <f>TITRES_STAT!B2705</f>
        <v>45943</v>
      </c>
      <c r="B2702" s="6">
        <f>TITRES_STAT!D2705</f>
        <v>6.25</v>
      </c>
      <c r="C2702" s="2">
        <f t="shared" si="333"/>
        <v>0</v>
      </c>
      <c r="D2702" s="2">
        <f t="shared" si="334"/>
        <v>6.3179999999999996</v>
      </c>
      <c r="E2702" s="2">
        <f t="shared" si="335"/>
        <v>6.3870000000000005</v>
      </c>
      <c r="F2702" s="2">
        <f t="shared" si="336"/>
        <v>6.3199999999999985</v>
      </c>
      <c r="G2702" s="2">
        <f t="shared" si="337"/>
        <v>6.2759880000000008</v>
      </c>
      <c r="H2702" s="2">
        <f t="shared" si="338"/>
        <v>4.6678475000000033</v>
      </c>
      <c r="I2702" s="2">
        <f t="array" ref="I2702">SUMPRODUCT(B2686:B2705, (ROW(B2686:B2705)-ROW(B2686)+1)) / (20*21/2)</f>
        <v>6.3183333333333325</v>
      </c>
      <c r="J2702" s="2">
        <f t="shared" si="339"/>
        <v>6.3195910345590232</v>
      </c>
      <c r="K2702" s="2">
        <f t="shared" si="340"/>
        <v>6.1378079084159793</v>
      </c>
    </row>
    <row r="2703" spans="1:11" ht="13.5" x14ac:dyDescent="0.25">
      <c r="A2703" s="3">
        <f>TITRES_STAT!B2706</f>
        <v>45944</v>
      </c>
      <c r="B2703" s="6">
        <f>TITRES_STAT!D2706</f>
        <v>6.2</v>
      </c>
      <c r="C2703" s="2">
        <f t="shared" si="333"/>
        <v>-4.9999999999999822E-2</v>
      </c>
      <c r="D2703" s="2">
        <f t="shared" si="334"/>
        <v>6.274</v>
      </c>
      <c r="E2703" s="2">
        <f t="shared" si="335"/>
        <v>6.36</v>
      </c>
      <c r="F2703" s="2">
        <f t="shared" si="336"/>
        <v>6.3189999999999991</v>
      </c>
      <c r="G2703" s="2">
        <f t="shared" si="337"/>
        <v>6.2817220000000011</v>
      </c>
      <c r="H2703" s="2">
        <f t="shared" si="338"/>
        <v>4.6815270000000027</v>
      </c>
      <c r="I2703" s="2">
        <f t="array" ref="I2703">SUMPRODUCT(B2687:B2706, (ROW(B2687:B2706)-ROW(B2687)+1)) / (20*21/2)</f>
        <v>6.3061428571428566</v>
      </c>
      <c r="J2703" s="2">
        <f t="shared" si="339"/>
        <v>6.3082014122200682</v>
      </c>
      <c r="K2703" s="2">
        <f t="shared" si="340"/>
        <v>6.140246813968294</v>
      </c>
    </row>
    <row r="2704" spans="1:11" ht="13.5" x14ac:dyDescent="0.25">
      <c r="A2704" s="3">
        <f>TITRES_STAT!B2707</f>
        <v>45946</v>
      </c>
      <c r="B2704" s="6">
        <f>TITRES_STAT!D2707</f>
        <v>6.2</v>
      </c>
      <c r="C2704" s="2">
        <f t="shared" si="333"/>
        <v>0</v>
      </c>
      <c r="D2704" s="2">
        <f t="shared" si="334"/>
        <v>6.2299999999999995</v>
      </c>
      <c r="E2704" s="2">
        <f t="shared" si="335"/>
        <v>6.3340000000000014</v>
      </c>
      <c r="F2704" s="2">
        <f t="shared" si="336"/>
        <v>6.3185000000000002</v>
      </c>
      <c r="G2704" s="2">
        <f t="shared" si="337"/>
        <v>6.2821860000000003</v>
      </c>
      <c r="H2704" s="2">
        <f t="shared" si="338"/>
        <v>4.6951580000000037</v>
      </c>
      <c r="I2704" s="2">
        <f t="array" ref="I2704">SUMPRODUCT(B2688:B2707, (ROW(B2688:B2707)-ROW(B2688)+1)) / (20*21/2)</f>
        <v>5.7045238095238089</v>
      </c>
      <c r="J2704" s="2">
        <f t="shared" si="339"/>
        <v>6.2978965158181568</v>
      </c>
      <c r="K2704" s="2">
        <f t="shared" si="340"/>
        <v>6.1425900761656163</v>
      </c>
    </row>
    <row r="2705" spans="1:11" ht="13.5" x14ac:dyDescent="0.25">
      <c r="A2705" s="3">
        <f>TITRES_STAT!B2708</f>
        <v>45947</v>
      </c>
      <c r="B2705" s="6">
        <f>TITRES_STAT!D2708</f>
        <v>6.2</v>
      </c>
      <c r="C2705" s="2">
        <f t="shared" si="333"/>
        <v>0</v>
      </c>
      <c r="D2705" s="2">
        <f t="shared" si="334"/>
        <v>6.22</v>
      </c>
      <c r="E2705" s="2">
        <f t="shared" si="335"/>
        <v>6.3080000000000016</v>
      </c>
      <c r="F2705" s="2">
        <f t="shared" si="336"/>
        <v>6.3179999999999996</v>
      </c>
      <c r="G2705" s="2">
        <f t="shared" si="337"/>
        <v>6.2773800000000017</v>
      </c>
      <c r="H2705" s="2">
        <f t="shared" si="338"/>
        <v>4.7081055000000029</v>
      </c>
      <c r="I2705" s="2">
        <f t="array" ref="I2705">SUMPRODUCT(B2689:B2708, (ROW(B2689:B2708)-ROW(B2689)+1)) / (20*21/2)</f>
        <v>5.1314761904761896</v>
      </c>
      <c r="J2705" s="2">
        <f t="shared" si="339"/>
        <v>6.2885730381211893</v>
      </c>
      <c r="K2705" s="2">
        <f t="shared" si="340"/>
        <v>6.1448414457277494</v>
      </c>
    </row>
    <row r="2706" spans="1:11" ht="13.5" x14ac:dyDescent="0.25">
      <c r="A2706" s="3">
        <f>TITRES_STAT!B2709</f>
        <v>45950</v>
      </c>
      <c r="B2706" s="6">
        <f>TITRES_STAT!D2709</f>
        <v>6.19</v>
      </c>
      <c r="C2706" s="2">
        <f t="shared" si="333"/>
        <v>-9.9999999999997868E-3</v>
      </c>
      <c r="D2706" s="2">
        <f t="shared" si="334"/>
        <v>6.2080000000000002</v>
      </c>
      <c r="E2706" s="2">
        <f t="shared" si="335"/>
        <v>6.2810000000000006</v>
      </c>
      <c r="F2706" s="2">
        <f t="shared" si="336"/>
        <v>6.3170000000000011</v>
      </c>
      <c r="G2706" s="2">
        <f t="shared" si="337"/>
        <v>6.2704220000000008</v>
      </c>
      <c r="H2706" s="2">
        <f t="shared" si="338"/>
        <v>4.7210030000000032</v>
      </c>
      <c r="I2706" s="2">
        <f t="array" ref="I2706">SUMPRODUCT(B2690:B2709, (ROW(B2690:B2709)-ROW(B2690)+1)) / (20*21/2)</f>
        <v>4.5880000000000001</v>
      </c>
      <c r="J2706" s="2">
        <f t="shared" si="339"/>
        <v>6.2791851297286954</v>
      </c>
      <c r="K2706" s="2">
        <f t="shared" si="340"/>
        <v>6.1466123694247008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16.501899999999999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16.472300000000001</v>
      </c>
      <c r="C3" s="2">
        <f t="shared" ref="C3:C66" si="0">B3-B2</f>
        <v>-2.9599999999998516E-2</v>
      </c>
      <c r="D3" s="2">
        <f t="shared" ref="D3:D66" si="1">IF(C3&gt;0,C3,0)</f>
        <v>0</v>
      </c>
      <c r="E3" s="2">
        <f t="shared" ref="E3:E66" si="2">IF(C3&lt;0,-C3,0)</f>
        <v>2.9599999999998516E-2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16.279900000000001</v>
      </c>
      <c r="C4" s="2">
        <f t="shared" si="0"/>
        <v>-0.19239999999999924</v>
      </c>
      <c r="D4" s="2">
        <f t="shared" si="1"/>
        <v>0</v>
      </c>
      <c r="E4" s="2">
        <f t="shared" si="2"/>
        <v>0.19239999999999924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16.2059</v>
      </c>
      <c r="C5" s="2">
        <f t="shared" si="0"/>
        <v>-7.400000000000162E-2</v>
      </c>
      <c r="D5" s="2">
        <f t="shared" si="1"/>
        <v>0</v>
      </c>
      <c r="E5" s="2">
        <f t="shared" si="2"/>
        <v>7.400000000000162E-2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16.191099999999999</v>
      </c>
      <c r="C6" s="2">
        <f t="shared" si="0"/>
        <v>-1.4800000000001035E-2</v>
      </c>
      <c r="D6" s="2">
        <f t="shared" si="1"/>
        <v>0</v>
      </c>
      <c r="E6" s="2">
        <f t="shared" si="2"/>
        <v>1.4800000000001035E-2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16.131900000000002</v>
      </c>
      <c r="C7" s="2">
        <f t="shared" si="0"/>
        <v>-5.9199999999997033E-2</v>
      </c>
      <c r="D7" s="2">
        <f t="shared" si="1"/>
        <v>0</v>
      </c>
      <c r="E7" s="2">
        <f t="shared" si="2"/>
        <v>5.9199999999997033E-2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15.9025</v>
      </c>
      <c r="C8" s="2">
        <f t="shared" si="0"/>
        <v>-0.22940000000000182</v>
      </c>
      <c r="D8" s="2">
        <f t="shared" si="1"/>
        <v>0</v>
      </c>
      <c r="E8" s="2">
        <f t="shared" si="2"/>
        <v>0.22940000000000182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15.835900000000001</v>
      </c>
      <c r="C9" s="2">
        <f t="shared" si="0"/>
        <v>-6.6599999999999326E-2</v>
      </c>
      <c r="D9" s="2">
        <f t="shared" si="1"/>
        <v>0</v>
      </c>
      <c r="E9" s="2">
        <f t="shared" si="2"/>
        <v>6.6599999999999326E-2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15.539899999999999</v>
      </c>
      <c r="C10" s="2">
        <f t="shared" si="0"/>
        <v>-0.29600000000000115</v>
      </c>
      <c r="D10" s="2">
        <f t="shared" si="1"/>
        <v>0</v>
      </c>
      <c r="E10" s="2">
        <f t="shared" si="2"/>
        <v>0.29600000000000115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15.539899999999999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15.4659</v>
      </c>
      <c r="C12" s="2">
        <f t="shared" si="0"/>
        <v>-7.3999999999999844E-2</v>
      </c>
      <c r="D12" s="2">
        <f t="shared" si="1"/>
        <v>0</v>
      </c>
      <c r="E12" s="2">
        <f t="shared" si="2"/>
        <v>7.3999999999999844E-2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15.3919</v>
      </c>
      <c r="C13" s="2">
        <f t="shared" si="0"/>
        <v>-7.3999999999999844E-2</v>
      </c>
      <c r="D13" s="2">
        <f t="shared" si="1"/>
        <v>0</v>
      </c>
      <c r="E13" s="2">
        <f t="shared" si="2"/>
        <v>7.3999999999999844E-2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15.125500000000001</v>
      </c>
      <c r="C14" s="2">
        <f t="shared" si="0"/>
        <v>-0.26639999999999908</v>
      </c>
      <c r="D14" s="2">
        <f t="shared" si="1"/>
        <v>0</v>
      </c>
      <c r="E14" s="2">
        <f t="shared" si="2"/>
        <v>0.26639999999999908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15.0959</v>
      </c>
      <c r="C15" s="2">
        <f t="shared" si="0"/>
        <v>-2.9600000000000293E-2</v>
      </c>
      <c r="D15" s="2">
        <f t="shared" si="1"/>
        <v>0</v>
      </c>
      <c r="E15" s="2">
        <f t="shared" si="2"/>
        <v>2.9600000000000293E-2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15.0219</v>
      </c>
      <c r="C16" s="2">
        <f t="shared" si="0"/>
        <v>-7.3999999999999844E-2</v>
      </c>
      <c r="D16" s="2">
        <f t="shared" si="1"/>
        <v>0</v>
      </c>
      <c r="E16" s="2">
        <f t="shared" si="2"/>
        <v>7.3999999999999844E-2</v>
      </c>
      <c r="F16" s="2">
        <f>(SUM(D3:D16)/14)</f>
        <v>0</v>
      </c>
      <c r="G16" s="2">
        <f>SUM(E3:E16)/14</f>
        <v>0.10571428571428562</v>
      </c>
      <c r="H16" s="2">
        <f>F16/G16</f>
        <v>0</v>
      </c>
      <c r="I16" s="2">
        <f>IF(G16=0,100,100-(100/(1+H16)))</f>
        <v>0</v>
      </c>
    </row>
    <row r="17" spans="1:9" ht="13.5" x14ac:dyDescent="0.25">
      <c r="A17" s="3">
        <f>TITRES_STAT!B20</f>
        <v>42030</v>
      </c>
      <c r="B17" s="6">
        <f>TITRES_STAT!D20</f>
        <v>15.0959</v>
      </c>
      <c r="C17" s="2">
        <f t="shared" si="0"/>
        <v>7.3999999999999844E-2</v>
      </c>
      <c r="D17" s="2">
        <f t="shared" si="1"/>
        <v>7.3999999999999844E-2</v>
      </c>
      <c r="E17" s="2">
        <f t="shared" si="2"/>
        <v>0</v>
      </c>
      <c r="F17" s="2">
        <f>((F16*13)+D17)/14</f>
        <v>5.2857142857142747E-3</v>
      </c>
      <c r="G17" s="2">
        <f>((G16*13)+E17)/14</f>
        <v>9.8163265306122363E-2</v>
      </c>
      <c r="H17" s="2">
        <f t="shared" ref="H17:H80" si="3">F17/G17</f>
        <v>5.384615384615378E-2</v>
      </c>
      <c r="I17" s="2">
        <f t="shared" ref="I17:I80" si="4">IF(G17=0,100,100-(100/(1+H17)))</f>
        <v>5.1094890510948971</v>
      </c>
    </row>
    <row r="18" spans="1:9" ht="13.5" x14ac:dyDescent="0.25">
      <c r="A18" s="3">
        <f>TITRES_STAT!B21</f>
        <v>42031</v>
      </c>
      <c r="B18" s="6">
        <f>TITRES_STAT!D21</f>
        <v>15.051500000000001</v>
      </c>
      <c r="C18" s="2">
        <f t="shared" si="0"/>
        <v>-4.4399999999999551E-2</v>
      </c>
      <c r="D18" s="2">
        <f t="shared" si="1"/>
        <v>0</v>
      </c>
      <c r="E18" s="2">
        <f t="shared" si="2"/>
        <v>4.4399999999999551E-2</v>
      </c>
      <c r="F18" s="2">
        <f t="shared" ref="F18:G27" si="5">((F17*13)+D18)/14</f>
        <v>4.9081632653061123E-3</v>
      </c>
      <c r="G18" s="2">
        <f t="shared" si="5"/>
        <v>9.4323032069970739E-2</v>
      </c>
      <c r="H18" s="2">
        <f t="shared" si="3"/>
        <v>5.2035681610246978E-2</v>
      </c>
      <c r="I18" s="2">
        <f t="shared" si="4"/>
        <v>4.9461898032394771</v>
      </c>
    </row>
    <row r="19" spans="1:9" ht="13.5" x14ac:dyDescent="0.25">
      <c r="A19" s="3">
        <f>TITRES_STAT!B22</f>
        <v>42032</v>
      </c>
      <c r="B19" s="6">
        <f>TITRES_STAT!D22</f>
        <v>15.081099999999999</v>
      </c>
      <c r="C19" s="2">
        <f t="shared" si="0"/>
        <v>2.9599999999998516E-2</v>
      </c>
      <c r="D19" s="2">
        <f t="shared" si="1"/>
        <v>2.9599999999998516E-2</v>
      </c>
      <c r="E19" s="2">
        <f t="shared" si="2"/>
        <v>0</v>
      </c>
      <c r="F19" s="2">
        <f t="shared" si="5"/>
        <v>6.6718658892127121E-3</v>
      </c>
      <c r="G19" s="2">
        <f t="shared" si="5"/>
        <v>8.7585672636401393E-2</v>
      </c>
      <c r="H19" s="2">
        <f t="shared" si="3"/>
        <v>7.6175311422336717E-2</v>
      </c>
      <c r="I19" s="2">
        <f t="shared" si="4"/>
        <v>7.0783366440230679</v>
      </c>
    </row>
    <row r="20" spans="1:9" ht="13.5" x14ac:dyDescent="0.25">
      <c r="A20" s="3">
        <f>TITRES_STAT!B23</f>
        <v>42033</v>
      </c>
      <c r="B20" s="6">
        <f>TITRES_STAT!D23</f>
        <v>14.8147</v>
      </c>
      <c r="C20" s="2">
        <f t="shared" si="0"/>
        <v>-0.26639999999999908</v>
      </c>
      <c r="D20" s="2">
        <f t="shared" si="1"/>
        <v>0</v>
      </c>
      <c r="E20" s="2">
        <f t="shared" si="2"/>
        <v>0.26639999999999908</v>
      </c>
      <c r="F20" s="2">
        <f t="shared" si="5"/>
        <v>6.1953040399832324E-3</v>
      </c>
      <c r="G20" s="2">
        <f t="shared" si="5"/>
        <v>0.10035812459094408</v>
      </c>
      <c r="H20" s="2">
        <f t="shared" si="3"/>
        <v>6.1731963059643229E-2</v>
      </c>
      <c r="I20" s="2">
        <f t="shared" si="4"/>
        <v>5.8142700048086766</v>
      </c>
    </row>
    <row r="21" spans="1:9" ht="13.5" x14ac:dyDescent="0.25">
      <c r="A21" s="3">
        <f>TITRES_STAT!B24</f>
        <v>42034</v>
      </c>
      <c r="B21" s="6">
        <f>TITRES_STAT!D24</f>
        <v>14.9109</v>
      </c>
      <c r="C21" s="2">
        <f t="shared" si="0"/>
        <v>9.6199999999999619E-2</v>
      </c>
      <c r="D21" s="2">
        <f t="shared" si="1"/>
        <v>9.6199999999999619E-2</v>
      </c>
      <c r="E21" s="2">
        <f t="shared" si="2"/>
        <v>0</v>
      </c>
      <c r="F21" s="2">
        <f t="shared" si="5"/>
        <v>1.2624210894270117E-2</v>
      </c>
      <c r="G21" s="2">
        <f t="shared" si="5"/>
        <v>9.3189687120162359E-2</v>
      </c>
      <c r="H21" s="2">
        <f t="shared" si="3"/>
        <v>0.13546789654945374</v>
      </c>
      <c r="I21" s="2">
        <f t="shared" si="4"/>
        <v>11.930579187762504</v>
      </c>
    </row>
    <row r="22" spans="1:9" ht="13.5" x14ac:dyDescent="0.25">
      <c r="A22" s="3">
        <f>TITRES_STAT!B25</f>
        <v>42037</v>
      </c>
      <c r="B22" s="6">
        <f>TITRES_STAT!D25</f>
        <v>14.947900000000001</v>
      </c>
      <c r="C22" s="2">
        <f t="shared" si="0"/>
        <v>3.700000000000081E-2</v>
      </c>
      <c r="D22" s="2">
        <f t="shared" si="1"/>
        <v>3.700000000000081E-2</v>
      </c>
      <c r="E22" s="2">
        <f t="shared" si="2"/>
        <v>0</v>
      </c>
      <c r="F22" s="2">
        <f t="shared" si="5"/>
        <v>1.4365338687536594E-2</v>
      </c>
      <c r="G22" s="2">
        <f t="shared" si="5"/>
        <v>8.6533280897293618E-2</v>
      </c>
      <c r="H22" s="2">
        <f t="shared" si="3"/>
        <v>0.16600940746239379</v>
      </c>
      <c r="I22" s="2">
        <f t="shared" si="4"/>
        <v>14.237398635031852</v>
      </c>
    </row>
    <row r="23" spans="1:9" ht="13.5" x14ac:dyDescent="0.25">
      <c r="A23" s="3">
        <f>TITRES_STAT!B26</f>
        <v>42038</v>
      </c>
      <c r="B23" s="6">
        <f>TITRES_STAT!D26</f>
        <v>15.0589</v>
      </c>
      <c r="C23" s="2">
        <f t="shared" si="0"/>
        <v>0.11099999999999888</v>
      </c>
      <c r="D23" s="2">
        <f t="shared" si="1"/>
        <v>0.11099999999999888</v>
      </c>
      <c r="E23" s="2">
        <f t="shared" si="2"/>
        <v>0</v>
      </c>
      <c r="F23" s="2">
        <f t="shared" si="5"/>
        <v>2.1267814495569613E-2</v>
      </c>
      <c r="G23" s="2">
        <f t="shared" si="5"/>
        <v>8.0352332261772644E-2</v>
      </c>
      <c r="H23" s="2">
        <f t="shared" si="3"/>
        <v>0.26468198118112007</v>
      </c>
      <c r="I23" s="2">
        <f t="shared" si="4"/>
        <v>20.928738221914614</v>
      </c>
    </row>
    <row r="24" spans="1:9" ht="13.5" x14ac:dyDescent="0.25">
      <c r="A24" s="3">
        <f>TITRES_STAT!B27</f>
        <v>42039</v>
      </c>
      <c r="B24" s="6">
        <f>TITRES_STAT!D27</f>
        <v>14.8813</v>
      </c>
      <c r="C24" s="2">
        <f t="shared" si="0"/>
        <v>-0.17759999999999998</v>
      </c>
      <c r="D24" s="2">
        <f t="shared" si="1"/>
        <v>0</v>
      </c>
      <c r="E24" s="2">
        <f t="shared" si="2"/>
        <v>0.17759999999999998</v>
      </c>
      <c r="F24" s="2">
        <f t="shared" si="5"/>
        <v>1.974868488874321E-2</v>
      </c>
      <c r="G24" s="2">
        <f t="shared" si="5"/>
        <v>8.7298594243074595E-2</v>
      </c>
      <c r="H24" s="2">
        <f t="shared" si="3"/>
        <v>0.2262199644790944</v>
      </c>
      <c r="I24" s="2">
        <f t="shared" si="4"/>
        <v>18.448563147900956</v>
      </c>
    </row>
    <row r="25" spans="1:9" ht="13.5" x14ac:dyDescent="0.25">
      <c r="A25" s="3">
        <f>TITRES_STAT!B28</f>
        <v>42040</v>
      </c>
      <c r="B25" s="6">
        <f>TITRES_STAT!D28</f>
        <v>14.8813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1.8338064539547266E-2</v>
      </c>
      <c r="G25" s="2">
        <f t="shared" si="5"/>
        <v>8.1062980368569265E-2</v>
      </c>
      <c r="H25" s="2">
        <f t="shared" si="3"/>
        <v>0.2262199644790944</v>
      </c>
      <c r="I25" s="2">
        <f t="shared" si="4"/>
        <v>18.448563147900956</v>
      </c>
    </row>
    <row r="26" spans="1:9" ht="13.5" x14ac:dyDescent="0.25">
      <c r="A26" s="3">
        <f>TITRES_STAT!B29</f>
        <v>42041</v>
      </c>
      <c r="B26" s="6">
        <f>TITRES_STAT!D29</f>
        <v>15.0219</v>
      </c>
      <c r="C26" s="2">
        <f t="shared" si="0"/>
        <v>0.14060000000000095</v>
      </c>
      <c r="D26" s="2">
        <f t="shared" si="1"/>
        <v>0.14060000000000095</v>
      </c>
      <c r="E26" s="2">
        <f t="shared" si="2"/>
        <v>0</v>
      </c>
      <c r="F26" s="2">
        <f t="shared" si="5"/>
        <v>2.7071059929579672E-2</v>
      </c>
      <c r="G26" s="2">
        <f t="shared" si="5"/>
        <v>7.5272767485100034E-2</v>
      </c>
      <c r="H26" s="2">
        <f t="shared" si="3"/>
        <v>0.3596394929273497</v>
      </c>
      <c r="I26" s="2">
        <f t="shared" si="4"/>
        <v>26.451091984172493</v>
      </c>
    </row>
    <row r="27" spans="1:9" ht="13.5" x14ac:dyDescent="0.25">
      <c r="A27" s="3">
        <f>TITRES_STAT!B30</f>
        <v>42044</v>
      </c>
      <c r="B27" s="6">
        <f>TITRES_STAT!D30</f>
        <v>14.799899999999999</v>
      </c>
      <c r="C27" s="2">
        <f t="shared" si="0"/>
        <v>-0.22200000000000131</v>
      </c>
      <c r="D27" s="2">
        <f t="shared" si="1"/>
        <v>0</v>
      </c>
      <c r="E27" s="2">
        <f t="shared" si="2"/>
        <v>0.22200000000000131</v>
      </c>
      <c r="F27" s="2">
        <f t="shared" si="5"/>
        <v>2.5137412791752554E-2</v>
      </c>
      <c r="G27" s="2">
        <f t="shared" si="5"/>
        <v>8.5753284093307264E-2</v>
      </c>
      <c r="H27" s="2">
        <f t="shared" si="3"/>
        <v>0.29313644436521863</v>
      </c>
      <c r="I27" s="2">
        <f t="shared" si="4"/>
        <v>22.668639929107783</v>
      </c>
    </row>
    <row r="28" spans="1:9" ht="13.5" x14ac:dyDescent="0.25">
      <c r="A28" s="3">
        <f>TITRES_STAT!B31</f>
        <v>42045</v>
      </c>
      <c r="B28" s="6">
        <f>TITRES_STAT!D31</f>
        <v>14.799899999999999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2.334188330662737E-2</v>
      </c>
      <c r="G28" s="2">
        <f>((G27*13)+E28)/14</f>
        <v>7.9628049515213878E-2</v>
      </c>
      <c r="H28" s="2">
        <f t="shared" si="3"/>
        <v>0.29313644436521868</v>
      </c>
      <c r="I28" s="2">
        <f t="shared" si="4"/>
        <v>22.668639929107783</v>
      </c>
    </row>
    <row r="29" spans="1:9" ht="13.5" x14ac:dyDescent="0.25">
      <c r="A29" s="3">
        <f>TITRES_STAT!B32</f>
        <v>42046</v>
      </c>
      <c r="B29" s="6">
        <f>TITRES_STAT!D32</f>
        <v>14.799899999999999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2.1674605927582555E-2</v>
      </c>
      <c r="G29" s="2">
        <f t="shared" si="6"/>
        <v>7.3940331692698605E-2</v>
      </c>
      <c r="H29" s="2">
        <f t="shared" si="3"/>
        <v>0.29313644436521863</v>
      </c>
      <c r="I29" s="2">
        <f t="shared" si="4"/>
        <v>22.668639929107783</v>
      </c>
    </row>
    <row r="30" spans="1:9" ht="13.5" x14ac:dyDescent="0.25">
      <c r="A30" s="3">
        <f>TITRES_STAT!B33</f>
        <v>42047</v>
      </c>
      <c r="B30" s="6">
        <f>TITRES_STAT!D33</f>
        <v>14.799899999999999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2.0126419789898087E-2</v>
      </c>
      <c r="G30" s="2">
        <f t="shared" si="6"/>
        <v>6.8658879428934422E-2</v>
      </c>
      <c r="H30" s="2">
        <f t="shared" si="3"/>
        <v>0.29313644436521863</v>
      </c>
      <c r="I30" s="2">
        <f t="shared" si="4"/>
        <v>22.668639929107783</v>
      </c>
    </row>
    <row r="31" spans="1:9" ht="13.5" x14ac:dyDescent="0.25">
      <c r="A31" s="3">
        <f>TITRES_STAT!B34</f>
        <v>42048</v>
      </c>
      <c r="B31" s="6">
        <f>TITRES_STAT!D34</f>
        <v>14.799899999999999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1.8688818376333939E-2</v>
      </c>
      <c r="G31" s="2">
        <f t="shared" si="6"/>
        <v>6.3754673755439112E-2</v>
      </c>
      <c r="H31" s="2">
        <f t="shared" si="3"/>
        <v>0.29313644436521857</v>
      </c>
      <c r="I31" s="2">
        <f t="shared" si="4"/>
        <v>22.668639929107769</v>
      </c>
    </row>
    <row r="32" spans="1:9" ht="13.5" x14ac:dyDescent="0.25">
      <c r="A32" s="3">
        <f>TITRES_STAT!B35</f>
        <v>42051</v>
      </c>
      <c r="B32" s="6">
        <f>TITRES_STAT!D35</f>
        <v>14.799899999999999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1.7353902778024372E-2</v>
      </c>
      <c r="G32" s="2">
        <f t="shared" si="6"/>
        <v>5.920076848719346E-2</v>
      </c>
      <c r="H32" s="2">
        <f t="shared" si="3"/>
        <v>0.29313644436521857</v>
      </c>
      <c r="I32" s="2">
        <f t="shared" si="4"/>
        <v>22.668639929107769</v>
      </c>
    </row>
    <row r="33" spans="1:9" ht="13.5" x14ac:dyDescent="0.25">
      <c r="A33" s="3">
        <f>TITRES_STAT!B36</f>
        <v>42052</v>
      </c>
      <c r="B33" s="6">
        <f>TITRES_STAT!D36</f>
        <v>14.7629</v>
      </c>
      <c r="C33" s="2">
        <f t="shared" si="0"/>
        <v>-3.6999999999999034E-2</v>
      </c>
      <c r="D33" s="2">
        <f t="shared" si="1"/>
        <v>0</v>
      </c>
      <c r="E33" s="2">
        <f t="shared" si="2"/>
        <v>3.6999999999999034E-2</v>
      </c>
      <c r="F33" s="2">
        <f t="shared" si="6"/>
        <v>1.6114338293879774E-2</v>
      </c>
      <c r="G33" s="2">
        <f t="shared" si="6"/>
        <v>5.7614999309536716E-2</v>
      </c>
      <c r="H33" s="2">
        <f t="shared" si="3"/>
        <v>0.27968998502118264</v>
      </c>
      <c r="I33" s="2">
        <f t="shared" si="4"/>
        <v>21.856073603369879</v>
      </c>
    </row>
    <row r="34" spans="1:9" ht="13.5" x14ac:dyDescent="0.25">
      <c r="A34" s="3">
        <f>TITRES_STAT!B37</f>
        <v>42053</v>
      </c>
      <c r="B34" s="6">
        <f>TITRES_STAT!D37</f>
        <v>14.7629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1.4963314130031217E-2</v>
      </c>
      <c r="G34" s="2">
        <f t="shared" si="6"/>
        <v>5.3499642215998379E-2</v>
      </c>
      <c r="H34" s="2">
        <f t="shared" si="3"/>
        <v>0.27968998502118264</v>
      </c>
      <c r="I34" s="2">
        <f t="shared" si="4"/>
        <v>21.856073603369879</v>
      </c>
    </row>
    <row r="35" spans="1:9" ht="13.5" x14ac:dyDescent="0.25">
      <c r="A35" s="3">
        <f>TITRES_STAT!B38</f>
        <v>42054</v>
      </c>
      <c r="B35" s="6">
        <f>TITRES_STAT!D38</f>
        <v>14.651899999999999</v>
      </c>
      <c r="C35" s="2">
        <f t="shared" si="0"/>
        <v>-0.11100000000000065</v>
      </c>
      <c r="D35" s="2">
        <f t="shared" si="1"/>
        <v>0</v>
      </c>
      <c r="E35" s="2">
        <f t="shared" si="2"/>
        <v>0.11100000000000065</v>
      </c>
      <c r="F35" s="2">
        <f t="shared" si="6"/>
        <v>1.3894505977886131E-2</v>
      </c>
      <c r="G35" s="2">
        <f t="shared" si="6"/>
        <v>5.76068106291414E-2</v>
      </c>
      <c r="H35" s="2">
        <f t="shared" si="3"/>
        <v>0.24119554313352934</v>
      </c>
      <c r="I35" s="2">
        <f t="shared" si="4"/>
        <v>19.432517661528635</v>
      </c>
    </row>
    <row r="36" spans="1:9" ht="13.5" x14ac:dyDescent="0.25">
      <c r="A36" s="3">
        <f>TITRES_STAT!B39</f>
        <v>42055</v>
      </c>
      <c r="B36" s="6">
        <f>TITRES_STAT!D39</f>
        <v>14.651899999999999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1.2902041265179978E-2</v>
      </c>
      <c r="G36" s="2">
        <f t="shared" si="6"/>
        <v>5.3492038441345584E-2</v>
      </c>
      <c r="H36" s="2">
        <f t="shared" si="3"/>
        <v>0.24119554313352934</v>
      </c>
      <c r="I36" s="2">
        <f t="shared" si="4"/>
        <v>19.432517661528635</v>
      </c>
    </row>
    <row r="37" spans="1:9" ht="13.5" x14ac:dyDescent="0.25">
      <c r="A37" s="3">
        <f>TITRES_STAT!B40</f>
        <v>42058</v>
      </c>
      <c r="B37" s="6">
        <f>TITRES_STAT!D40</f>
        <v>14.215299999999999</v>
      </c>
      <c r="C37" s="2">
        <f t="shared" si="0"/>
        <v>-0.43660000000000032</v>
      </c>
      <c r="D37" s="2">
        <f t="shared" si="1"/>
        <v>0</v>
      </c>
      <c r="E37" s="2">
        <f t="shared" si="2"/>
        <v>0.43660000000000032</v>
      </c>
      <c r="F37" s="2">
        <f t="shared" si="6"/>
        <v>1.1980466889095693E-2</v>
      </c>
      <c r="G37" s="2">
        <f t="shared" si="6"/>
        <v>8.0856892838392355E-2</v>
      </c>
      <c r="H37" s="2">
        <f t="shared" si="3"/>
        <v>0.1481687765697465</v>
      </c>
      <c r="I37" s="2">
        <f t="shared" si="4"/>
        <v>12.904790619059824</v>
      </c>
    </row>
    <row r="38" spans="1:9" ht="13.5" x14ac:dyDescent="0.25">
      <c r="A38" s="3">
        <f>TITRES_STAT!B41</f>
        <v>42059</v>
      </c>
      <c r="B38" s="6">
        <f>TITRES_STAT!D41</f>
        <v>14.215299999999999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1.1124719254160286E-2</v>
      </c>
      <c r="G38" s="2">
        <f t="shared" si="6"/>
        <v>7.5081400492792896E-2</v>
      </c>
      <c r="H38" s="2">
        <f t="shared" si="3"/>
        <v>0.1481687765697465</v>
      </c>
      <c r="I38" s="2">
        <f t="shared" si="4"/>
        <v>12.904790619059824</v>
      </c>
    </row>
    <row r="39" spans="1:9" ht="13.5" x14ac:dyDescent="0.25">
      <c r="A39" s="3">
        <f>TITRES_STAT!B42</f>
        <v>42060</v>
      </c>
      <c r="B39" s="6">
        <f>TITRES_STAT!D42</f>
        <v>14.2005</v>
      </c>
      <c r="C39" s="2">
        <f t="shared" si="0"/>
        <v>-1.4799999999999258E-2</v>
      </c>
      <c r="D39" s="2">
        <f t="shared" si="1"/>
        <v>0</v>
      </c>
      <c r="E39" s="2">
        <f t="shared" si="2"/>
        <v>1.4799999999999258E-2</v>
      </c>
      <c r="F39" s="2">
        <f t="shared" si="6"/>
        <v>1.0330096450291693E-2</v>
      </c>
      <c r="G39" s="2">
        <f t="shared" si="6"/>
        <v>7.0775586171879068E-2</v>
      </c>
      <c r="H39" s="2">
        <f t="shared" si="3"/>
        <v>0.14595564670004954</v>
      </c>
      <c r="I39" s="2">
        <f t="shared" si="4"/>
        <v>12.736587765883499</v>
      </c>
    </row>
    <row r="40" spans="1:9" ht="13.5" x14ac:dyDescent="0.25">
      <c r="A40" s="3">
        <f>TITRES_STAT!B43</f>
        <v>42061</v>
      </c>
      <c r="B40" s="6">
        <f>TITRES_STAT!D43</f>
        <v>14.059900000000001</v>
      </c>
      <c r="C40" s="2">
        <f t="shared" si="0"/>
        <v>-0.14059999999999917</v>
      </c>
      <c r="D40" s="2">
        <f t="shared" si="1"/>
        <v>0</v>
      </c>
      <c r="E40" s="2">
        <f t="shared" si="2"/>
        <v>0.14059999999999917</v>
      </c>
      <c r="F40" s="2">
        <f t="shared" si="6"/>
        <v>9.5922324181280001E-3</v>
      </c>
      <c r="G40" s="2">
        <f t="shared" si="6"/>
        <v>7.5763044302459073E-2</v>
      </c>
      <c r="H40" s="2">
        <f t="shared" si="3"/>
        <v>0.12660832872335703</v>
      </c>
      <c r="I40" s="2">
        <f t="shared" si="4"/>
        <v>11.238007521817835</v>
      </c>
    </row>
    <row r="41" spans="1:9" ht="13.5" x14ac:dyDescent="0.25">
      <c r="A41" s="3">
        <f>TITRES_STAT!B44</f>
        <v>42062</v>
      </c>
      <c r="B41" s="6">
        <f>TITRES_STAT!D44</f>
        <v>13.911899999999999</v>
      </c>
      <c r="C41" s="2">
        <f t="shared" si="0"/>
        <v>-0.14800000000000146</v>
      </c>
      <c r="D41" s="2">
        <f t="shared" si="1"/>
        <v>0</v>
      </c>
      <c r="E41" s="2">
        <f t="shared" si="2"/>
        <v>0.14800000000000146</v>
      </c>
      <c r="F41" s="2">
        <f t="shared" si="6"/>
        <v>8.9070729596902858E-3</v>
      </c>
      <c r="G41" s="2">
        <f t="shared" si="6"/>
        <v>8.0922826852283539E-2</v>
      </c>
      <c r="H41" s="2">
        <f t="shared" si="3"/>
        <v>0.11006873222495366</v>
      </c>
      <c r="I41" s="2">
        <f t="shared" si="4"/>
        <v>9.9154880260737173</v>
      </c>
    </row>
    <row r="42" spans="1:9" ht="13.5" x14ac:dyDescent="0.25">
      <c r="A42" s="3">
        <f>TITRES_STAT!B45</f>
        <v>42065</v>
      </c>
      <c r="B42" s="6">
        <f>TITRES_STAT!D45</f>
        <v>13.6899</v>
      </c>
      <c r="C42" s="2">
        <f t="shared" si="0"/>
        <v>-0.22199999999999953</v>
      </c>
      <c r="D42" s="2">
        <f t="shared" si="1"/>
        <v>0</v>
      </c>
      <c r="E42" s="2">
        <f t="shared" si="2"/>
        <v>0.22199999999999953</v>
      </c>
      <c r="F42" s="2">
        <f t="shared" si="6"/>
        <v>8.2708534625695503E-3</v>
      </c>
      <c r="G42" s="2">
        <f t="shared" si="6"/>
        <v>9.0999767791406103E-2</v>
      </c>
      <c r="H42" s="2">
        <f t="shared" si="3"/>
        <v>9.0888731513341717E-2</v>
      </c>
      <c r="I42" s="2">
        <f t="shared" si="4"/>
        <v>8.331622546623592</v>
      </c>
    </row>
    <row r="43" spans="1:9" ht="13.5" x14ac:dyDescent="0.25">
      <c r="A43" s="3">
        <f>TITRES_STAT!B46</f>
        <v>42066</v>
      </c>
      <c r="B43" s="6">
        <f>TITRES_STAT!D46</f>
        <v>13.6159</v>
      </c>
      <c r="C43" s="2">
        <f t="shared" si="0"/>
        <v>-7.3999999999999844E-2</v>
      </c>
      <c r="D43" s="2">
        <f t="shared" si="1"/>
        <v>0</v>
      </c>
      <c r="E43" s="2">
        <f t="shared" si="2"/>
        <v>7.3999999999999844E-2</v>
      </c>
      <c r="F43" s="2">
        <f t="shared" si="6"/>
        <v>7.6800782152431539E-3</v>
      </c>
      <c r="G43" s="2">
        <f t="shared" si="6"/>
        <v>8.978549866344851E-2</v>
      </c>
      <c r="H43" s="2">
        <f t="shared" si="3"/>
        <v>8.553806939393542E-2</v>
      </c>
      <c r="I43" s="2">
        <f t="shared" si="4"/>
        <v>7.8797853162065508</v>
      </c>
    </row>
    <row r="44" spans="1:9" ht="13.5" x14ac:dyDescent="0.25">
      <c r="A44" s="3">
        <f>TITRES_STAT!B47</f>
        <v>42067</v>
      </c>
      <c r="B44" s="6">
        <f>TITRES_STAT!D47</f>
        <v>13.6159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7.1315011998686426E-3</v>
      </c>
      <c r="G44" s="2">
        <f t="shared" si="6"/>
        <v>8.3372248758916467E-2</v>
      </c>
      <c r="H44" s="2">
        <f t="shared" si="3"/>
        <v>8.553806939393542E-2</v>
      </c>
      <c r="I44" s="2">
        <f t="shared" si="4"/>
        <v>7.8797853162065508</v>
      </c>
    </row>
    <row r="45" spans="1:9" ht="13.5" x14ac:dyDescent="0.25">
      <c r="A45" s="3">
        <f>TITRES_STAT!B48</f>
        <v>42068</v>
      </c>
      <c r="B45" s="6">
        <f>TITRES_STAT!D48</f>
        <v>13.6159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6.6221082570208827E-3</v>
      </c>
      <c r="G45" s="2">
        <f t="shared" si="7"/>
        <v>7.7417088133279563E-2</v>
      </c>
      <c r="H45" s="2">
        <f t="shared" si="3"/>
        <v>8.5538069393935434E-2</v>
      </c>
      <c r="I45" s="2">
        <f t="shared" si="4"/>
        <v>7.8797853162065508</v>
      </c>
    </row>
    <row r="46" spans="1:9" ht="13.5" x14ac:dyDescent="0.25">
      <c r="A46" s="3">
        <f>TITRES_STAT!B49</f>
        <v>42069</v>
      </c>
      <c r="B46" s="6">
        <f>TITRES_STAT!D49</f>
        <v>13.6159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6.1491005243765337E-3</v>
      </c>
      <c r="G46" s="2">
        <f t="shared" si="7"/>
        <v>7.1887296123759589E-2</v>
      </c>
      <c r="H46" s="2">
        <f t="shared" si="3"/>
        <v>8.5538069393935434E-2</v>
      </c>
      <c r="I46" s="2">
        <f t="shared" si="4"/>
        <v>7.8797853162065508</v>
      </c>
    </row>
    <row r="47" spans="1:9" ht="13.5" x14ac:dyDescent="0.25">
      <c r="A47" s="3">
        <f>TITRES_STAT!B50</f>
        <v>42072</v>
      </c>
      <c r="B47" s="6">
        <f>TITRES_STAT!D50</f>
        <v>14.0229</v>
      </c>
      <c r="C47" s="2">
        <f t="shared" si="0"/>
        <v>0.40700000000000003</v>
      </c>
      <c r="D47" s="2">
        <f t="shared" si="1"/>
        <v>0.40700000000000003</v>
      </c>
      <c r="E47" s="2">
        <f t="shared" si="2"/>
        <v>0</v>
      </c>
      <c r="F47" s="2">
        <f t="shared" si="7"/>
        <v>3.4781307629778213E-2</v>
      </c>
      <c r="G47" s="2">
        <f t="shared" si="7"/>
        <v>6.6752489257776756E-2</v>
      </c>
      <c r="H47" s="2">
        <f t="shared" si="3"/>
        <v>0.52104884801320184</v>
      </c>
      <c r="I47" s="2">
        <f t="shared" si="4"/>
        <v>34.255891827129503</v>
      </c>
    </row>
    <row r="48" spans="1:9" ht="13.5" x14ac:dyDescent="0.25">
      <c r="A48" s="3">
        <f>TITRES_STAT!B51</f>
        <v>42073</v>
      </c>
      <c r="B48" s="6">
        <f>TITRES_STAT!D51</f>
        <v>14.570499999999999</v>
      </c>
      <c r="C48" s="2">
        <f t="shared" si="0"/>
        <v>0.5475999999999992</v>
      </c>
      <c r="D48" s="2">
        <f t="shared" si="1"/>
        <v>0.5475999999999992</v>
      </c>
      <c r="E48" s="2">
        <f t="shared" si="2"/>
        <v>0</v>
      </c>
      <c r="F48" s="2">
        <f t="shared" si="7"/>
        <v>7.1411214227651149E-2</v>
      </c>
      <c r="G48" s="2">
        <f t="shared" si="7"/>
        <v>6.1984454310792698E-2</v>
      </c>
      <c r="H48" s="2">
        <f t="shared" si="3"/>
        <v>1.1520826475230752</v>
      </c>
      <c r="I48" s="2">
        <f t="shared" si="4"/>
        <v>53.533383062637341</v>
      </c>
    </row>
    <row r="49" spans="1:9" ht="13.5" x14ac:dyDescent="0.25">
      <c r="A49" s="3">
        <f>TITRES_STAT!B52</f>
        <v>42074</v>
      </c>
      <c r="B49" s="6">
        <f>TITRES_STAT!D52</f>
        <v>14.540900000000001</v>
      </c>
      <c r="C49" s="2">
        <f t="shared" si="0"/>
        <v>-2.9599999999998516E-2</v>
      </c>
      <c r="D49" s="2">
        <f t="shared" si="1"/>
        <v>0</v>
      </c>
      <c r="E49" s="2">
        <f t="shared" si="2"/>
        <v>2.9599999999998516E-2</v>
      </c>
      <c r="F49" s="2">
        <f t="shared" si="7"/>
        <v>6.6310413211390348E-2</v>
      </c>
      <c r="G49" s="2">
        <f t="shared" si="7"/>
        <v>5.967127900287883E-2</v>
      </c>
      <c r="H49" s="2">
        <f t="shared" si="3"/>
        <v>1.1112618049998764</v>
      </c>
      <c r="I49" s="2">
        <f t="shared" si="4"/>
        <v>52.634959926248534</v>
      </c>
    </row>
    <row r="50" spans="1:9" ht="13.5" x14ac:dyDescent="0.25">
      <c r="A50" s="3">
        <f>TITRES_STAT!B53</f>
        <v>42075</v>
      </c>
      <c r="B50" s="6">
        <f>TITRES_STAT!D53</f>
        <v>14.2079</v>
      </c>
      <c r="C50" s="2">
        <f t="shared" si="0"/>
        <v>-0.33300000000000018</v>
      </c>
      <c r="D50" s="2">
        <f t="shared" si="1"/>
        <v>0</v>
      </c>
      <c r="E50" s="2">
        <f t="shared" si="2"/>
        <v>0.33300000000000018</v>
      </c>
      <c r="F50" s="2">
        <f t="shared" si="7"/>
        <v>6.1573955124862467E-2</v>
      </c>
      <c r="G50" s="2">
        <f t="shared" si="7"/>
        <v>7.9194759074101784E-2</v>
      </c>
      <c r="H50" s="2">
        <f t="shared" si="3"/>
        <v>0.77750037811527783</v>
      </c>
      <c r="I50" s="2">
        <f t="shared" si="4"/>
        <v>43.741221531535103</v>
      </c>
    </row>
    <row r="51" spans="1:9" ht="13.5" x14ac:dyDescent="0.25">
      <c r="A51" s="3">
        <f>TITRES_STAT!B54</f>
        <v>42076</v>
      </c>
      <c r="B51" s="6">
        <f>TITRES_STAT!D54</f>
        <v>14.2079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5.7175815473086575E-2</v>
      </c>
      <c r="G51" s="2">
        <f t="shared" si="7"/>
        <v>7.3537990568808803E-2</v>
      </c>
      <c r="H51" s="2">
        <f t="shared" si="3"/>
        <v>0.77750037811527772</v>
      </c>
      <c r="I51" s="2">
        <f t="shared" si="4"/>
        <v>43.741221531535096</v>
      </c>
    </row>
    <row r="52" spans="1:9" ht="13.5" x14ac:dyDescent="0.25">
      <c r="A52" s="3">
        <f>TITRES_STAT!B55</f>
        <v>42079</v>
      </c>
      <c r="B52" s="6">
        <f>TITRES_STAT!D55</f>
        <v>14.2079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5.3091828653580385E-2</v>
      </c>
      <c r="G52" s="2">
        <f t="shared" si="7"/>
        <v>6.8285276956751031E-2</v>
      </c>
      <c r="H52" s="2">
        <f t="shared" si="3"/>
        <v>0.77750037811527772</v>
      </c>
      <c r="I52" s="2">
        <f t="shared" si="4"/>
        <v>43.741221531535096</v>
      </c>
    </row>
    <row r="53" spans="1:9" ht="13.5" x14ac:dyDescent="0.25">
      <c r="A53" s="3">
        <f>TITRES_STAT!B56</f>
        <v>42080</v>
      </c>
      <c r="B53" s="6">
        <f>TITRES_STAT!D56</f>
        <v>14.1709</v>
      </c>
      <c r="C53" s="2">
        <f t="shared" si="0"/>
        <v>-3.700000000000081E-2</v>
      </c>
      <c r="D53" s="2">
        <f t="shared" si="1"/>
        <v>0</v>
      </c>
      <c r="E53" s="2">
        <f t="shared" si="2"/>
        <v>3.700000000000081E-2</v>
      </c>
      <c r="F53" s="2">
        <f t="shared" si="7"/>
        <v>4.9299555178324642E-2</v>
      </c>
      <c r="G53" s="2">
        <f t="shared" si="7"/>
        <v>6.6050614316983156E-2</v>
      </c>
      <c r="H53" s="2">
        <f t="shared" si="3"/>
        <v>0.7463905625726871</v>
      </c>
      <c r="I53" s="2">
        <f t="shared" si="4"/>
        <v>42.739040084661546</v>
      </c>
    </row>
    <row r="54" spans="1:9" ht="13.5" x14ac:dyDescent="0.25">
      <c r="A54" s="3">
        <f>TITRES_STAT!B57</f>
        <v>42081</v>
      </c>
      <c r="B54" s="6">
        <f>TITRES_STAT!D57</f>
        <v>13.9415</v>
      </c>
      <c r="C54" s="2">
        <f t="shared" si="0"/>
        <v>-0.22940000000000005</v>
      </c>
      <c r="D54" s="2">
        <f t="shared" si="1"/>
        <v>0</v>
      </c>
      <c r="E54" s="2">
        <f t="shared" si="2"/>
        <v>0.22940000000000005</v>
      </c>
      <c r="F54" s="2">
        <f t="shared" si="7"/>
        <v>4.5778158379872882E-2</v>
      </c>
      <c r="G54" s="2">
        <f t="shared" si="7"/>
        <v>7.7718427580055788E-2</v>
      </c>
      <c r="H54" s="2">
        <f t="shared" si="3"/>
        <v>0.58902579227710128</v>
      </c>
      <c r="I54" s="2">
        <f t="shared" si="4"/>
        <v>37.068359440095499</v>
      </c>
    </row>
    <row r="55" spans="1:9" ht="13.5" x14ac:dyDescent="0.25">
      <c r="A55" s="3">
        <f>TITRES_STAT!B58</f>
        <v>42082</v>
      </c>
      <c r="B55" s="6">
        <f>TITRES_STAT!D58</f>
        <v>14.059900000000001</v>
      </c>
      <c r="C55" s="2">
        <f t="shared" si="0"/>
        <v>0.11840000000000117</v>
      </c>
      <c r="D55" s="2">
        <f t="shared" si="1"/>
        <v>0.11840000000000117</v>
      </c>
      <c r="E55" s="2">
        <f t="shared" si="2"/>
        <v>0</v>
      </c>
      <c r="F55" s="2">
        <f t="shared" si="7"/>
        <v>5.0965432781310618E-2</v>
      </c>
      <c r="G55" s="2">
        <f t="shared" si="7"/>
        <v>7.2167111324337521E-2</v>
      </c>
      <c r="H55" s="2">
        <f t="shared" si="3"/>
        <v>0.70621411673606949</v>
      </c>
      <c r="I55" s="2">
        <f t="shared" si="4"/>
        <v>41.390708810159971</v>
      </c>
    </row>
    <row r="56" spans="1:9" ht="13.5" x14ac:dyDescent="0.25">
      <c r="A56" s="3">
        <f>TITRES_STAT!B59</f>
        <v>42086</v>
      </c>
      <c r="B56" s="6">
        <f>TITRES_STAT!D59</f>
        <v>13.6973</v>
      </c>
      <c r="C56" s="2">
        <f t="shared" si="0"/>
        <v>-0.36260000000000048</v>
      </c>
      <c r="D56" s="2">
        <f t="shared" si="1"/>
        <v>0</v>
      </c>
      <c r="E56" s="2">
        <f t="shared" si="2"/>
        <v>0.36260000000000048</v>
      </c>
      <c r="F56" s="2">
        <f t="shared" si="7"/>
        <v>4.7325044725502717E-2</v>
      </c>
      <c r="G56" s="2">
        <f t="shared" si="7"/>
        <v>9.291231765831344E-2</v>
      </c>
      <c r="H56" s="2">
        <f t="shared" si="3"/>
        <v>0.50935167605592768</v>
      </c>
      <c r="I56" s="2">
        <f t="shared" si="4"/>
        <v>33.746388209996866</v>
      </c>
    </row>
    <row r="57" spans="1:9" ht="13.5" x14ac:dyDescent="0.25">
      <c r="A57" s="3">
        <f>TITRES_STAT!B60</f>
        <v>42087</v>
      </c>
      <c r="B57" s="6">
        <f>TITRES_STAT!D60</f>
        <v>14.0525</v>
      </c>
      <c r="C57" s="2">
        <f t="shared" si="0"/>
        <v>0.35519999999999996</v>
      </c>
      <c r="D57" s="2">
        <f t="shared" si="1"/>
        <v>0.35519999999999996</v>
      </c>
      <c r="E57" s="2">
        <f t="shared" si="2"/>
        <v>0</v>
      </c>
      <c r="F57" s="2">
        <f t="shared" si="7"/>
        <v>6.9316112959395368E-2</v>
      </c>
      <c r="G57" s="2">
        <f t="shared" si="7"/>
        <v>8.6275723539862473E-2</v>
      </c>
      <c r="H57" s="2">
        <f t="shared" si="3"/>
        <v>0.80342546101475276</v>
      </c>
      <c r="I57" s="2">
        <f t="shared" si="4"/>
        <v>44.549967735438358</v>
      </c>
    </row>
    <row r="58" spans="1:9" ht="13.5" x14ac:dyDescent="0.25">
      <c r="A58" s="3">
        <f>TITRES_STAT!B61</f>
        <v>42088</v>
      </c>
      <c r="B58" s="6">
        <f>TITRES_STAT!D61</f>
        <v>13.6899</v>
      </c>
      <c r="C58" s="2">
        <f t="shared" si="0"/>
        <v>-0.36260000000000048</v>
      </c>
      <c r="D58" s="2">
        <f t="shared" si="1"/>
        <v>0</v>
      </c>
      <c r="E58" s="2">
        <f t="shared" si="2"/>
        <v>0.36260000000000048</v>
      </c>
      <c r="F58" s="2">
        <f t="shared" si="7"/>
        <v>6.4364962033724271E-2</v>
      </c>
      <c r="G58" s="2">
        <f t="shared" si="7"/>
        <v>0.10601317185844375</v>
      </c>
      <c r="H58" s="2">
        <f t="shared" si="3"/>
        <v>0.60714117788748834</v>
      </c>
      <c r="I58" s="2">
        <f t="shared" si="4"/>
        <v>37.777712763576055</v>
      </c>
    </row>
    <row r="59" spans="1:9" ht="13.5" x14ac:dyDescent="0.25">
      <c r="A59" s="3">
        <f>TITRES_STAT!B62</f>
        <v>42089</v>
      </c>
      <c r="B59" s="6">
        <f>TITRES_STAT!D62</f>
        <v>13.6159</v>
      </c>
      <c r="C59" s="2">
        <f t="shared" si="0"/>
        <v>-7.3999999999999844E-2</v>
      </c>
      <c r="D59" s="2">
        <f t="shared" si="1"/>
        <v>0</v>
      </c>
      <c r="E59" s="2">
        <f t="shared" si="2"/>
        <v>7.3999999999999844E-2</v>
      </c>
      <c r="F59" s="2">
        <f t="shared" si="7"/>
        <v>5.9767464745601115E-2</v>
      </c>
      <c r="G59" s="2">
        <f t="shared" si="7"/>
        <v>0.10372651672569776</v>
      </c>
      <c r="H59" s="2">
        <f t="shared" si="3"/>
        <v>0.57620236977256956</v>
      </c>
      <c r="I59" s="2">
        <f t="shared" si="4"/>
        <v>36.556369970165051</v>
      </c>
    </row>
    <row r="60" spans="1:9" ht="13.5" x14ac:dyDescent="0.25">
      <c r="A60" s="3">
        <f>TITRES_STAT!B63</f>
        <v>42090</v>
      </c>
      <c r="B60" s="6">
        <f>TITRES_STAT!D63</f>
        <v>13.4679</v>
      </c>
      <c r="C60" s="2">
        <f t="shared" si="0"/>
        <v>-0.14799999999999969</v>
      </c>
      <c r="D60" s="2">
        <f t="shared" si="1"/>
        <v>0</v>
      </c>
      <c r="E60" s="2">
        <f t="shared" si="2"/>
        <v>0.14799999999999969</v>
      </c>
      <c r="F60" s="2">
        <f t="shared" si="7"/>
        <v>5.5498360120915316E-2</v>
      </c>
      <c r="G60" s="2">
        <f t="shared" si="7"/>
        <v>0.10688890838814789</v>
      </c>
      <c r="H60" s="2">
        <f t="shared" si="3"/>
        <v>0.51921533260853392</v>
      </c>
      <c r="I60" s="2">
        <f t="shared" si="4"/>
        <v>34.176546369962395</v>
      </c>
    </row>
    <row r="61" spans="1:9" ht="13.5" x14ac:dyDescent="0.25">
      <c r="A61" s="3">
        <f>TITRES_STAT!B64</f>
        <v>42093</v>
      </c>
      <c r="B61" s="6">
        <f>TITRES_STAT!D64</f>
        <v>13.6159</v>
      </c>
      <c r="C61" s="2">
        <f t="shared" si="0"/>
        <v>0.14799999999999969</v>
      </c>
      <c r="D61" s="2">
        <f t="shared" si="1"/>
        <v>0.14799999999999969</v>
      </c>
      <c r="E61" s="2">
        <f t="shared" si="2"/>
        <v>0</v>
      </c>
      <c r="F61" s="2">
        <f t="shared" ref="F61:G76" si="8">((F60*13)+D61)/14</f>
        <v>6.2105620112278485E-2</v>
      </c>
      <c r="G61" s="2">
        <f t="shared" si="8"/>
        <v>9.9253986360423041E-2</v>
      </c>
      <c r="H61" s="2">
        <f t="shared" si="3"/>
        <v>0.62572418891824733</v>
      </c>
      <c r="I61" s="2">
        <f t="shared" si="4"/>
        <v>38.488951150723942</v>
      </c>
    </row>
    <row r="62" spans="1:9" ht="13.5" x14ac:dyDescent="0.25">
      <c r="A62" s="3">
        <f>TITRES_STAT!B65</f>
        <v>42094</v>
      </c>
      <c r="B62" s="6">
        <f>TITRES_STAT!D65</f>
        <v>13.4679</v>
      </c>
      <c r="C62" s="2">
        <f t="shared" si="0"/>
        <v>-0.14799999999999969</v>
      </c>
      <c r="D62" s="2">
        <f t="shared" si="1"/>
        <v>0</v>
      </c>
      <c r="E62" s="2">
        <f t="shared" si="2"/>
        <v>0.14799999999999969</v>
      </c>
      <c r="F62" s="2">
        <f t="shared" si="8"/>
        <v>5.7669504389972877E-2</v>
      </c>
      <c r="G62" s="2">
        <f t="shared" si="8"/>
        <v>0.10273584447753567</v>
      </c>
      <c r="H62" s="2">
        <f t="shared" si="3"/>
        <v>0.5613377169696887</v>
      </c>
      <c r="I62" s="2">
        <f t="shared" si="4"/>
        <v>35.952357447635165</v>
      </c>
    </row>
    <row r="63" spans="1:9" ht="13.5" x14ac:dyDescent="0.25">
      <c r="A63" s="3">
        <f>TITRES_STAT!B66</f>
        <v>42095</v>
      </c>
      <c r="B63" s="6">
        <f>TITRES_STAT!D66</f>
        <v>13.8675</v>
      </c>
      <c r="C63" s="2">
        <f t="shared" si="0"/>
        <v>0.39959999999999951</v>
      </c>
      <c r="D63" s="2">
        <f t="shared" si="1"/>
        <v>0.39959999999999951</v>
      </c>
      <c r="E63" s="2">
        <f t="shared" si="2"/>
        <v>0</v>
      </c>
      <c r="F63" s="2">
        <f t="shared" si="8"/>
        <v>8.2093111219260509E-2</v>
      </c>
      <c r="G63" s="2">
        <f t="shared" si="8"/>
        <v>9.5397569871997406E-2</v>
      </c>
      <c r="H63" s="2">
        <f t="shared" si="3"/>
        <v>0.86053671314071667</v>
      </c>
      <c r="I63" s="2">
        <f t="shared" si="4"/>
        <v>46.252068398482194</v>
      </c>
    </row>
    <row r="64" spans="1:9" ht="13.5" x14ac:dyDescent="0.25">
      <c r="A64" s="3">
        <f>TITRES_STAT!B67</f>
        <v>42096</v>
      </c>
      <c r="B64" s="6">
        <f>TITRES_STAT!D67</f>
        <v>13.6899</v>
      </c>
      <c r="C64" s="2">
        <f t="shared" si="0"/>
        <v>-0.17759999999999998</v>
      </c>
      <c r="D64" s="2">
        <f t="shared" si="1"/>
        <v>0</v>
      </c>
      <c r="E64" s="2">
        <f t="shared" si="2"/>
        <v>0.17759999999999998</v>
      </c>
      <c r="F64" s="2">
        <f t="shared" si="8"/>
        <v>7.6229317560741902E-2</v>
      </c>
      <c r="G64" s="2">
        <f t="shared" si="8"/>
        <v>0.10126917202399759</v>
      </c>
      <c r="H64" s="2">
        <f t="shared" si="3"/>
        <v>0.75273961500028819</v>
      </c>
      <c r="I64" s="2">
        <f t="shared" si="4"/>
        <v>42.946459848239599</v>
      </c>
    </row>
    <row r="65" spans="1:9" ht="13.5" x14ac:dyDescent="0.25">
      <c r="A65" s="3">
        <f>TITRES_STAT!B68</f>
        <v>42097</v>
      </c>
      <c r="B65" s="6">
        <f>TITRES_STAT!D68</f>
        <v>13.475300000000001</v>
      </c>
      <c r="C65" s="2">
        <f t="shared" si="0"/>
        <v>-0.21459999999999901</v>
      </c>
      <c r="D65" s="2">
        <f t="shared" si="1"/>
        <v>0</v>
      </c>
      <c r="E65" s="2">
        <f t="shared" si="2"/>
        <v>0.21459999999999901</v>
      </c>
      <c r="F65" s="2">
        <f t="shared" si="8"/>
        <v>7.0784366306403196E-2</v>
      </c>
      <c r="G65" s="2">
        <f t="shared" si="8"/>
        <v>0.10936423116514053</v>
      </c>
      <c r="H65" s="2">
        <f t="shared" si="3"/>
        <v>0.64723507450547013</v>
      </c>
      <c r="I65" s="2">
        <f t="shared" si="4"/>
        <v>39.292210597190071</v>
      </c>
    </row>
    <row r="66" spans="1:9" ht="13.5" x14ac:dyDescent="0.25">
      <c r="A66" s="3">
        <f>TITRES_STAT!B69</f>
        <v>42100</v>
      </c>
      <c r="B66" s="6">
        <f>TITRES_STAT!D69</f>
        <v>13.4679</v>
      </c>
      <c r="C66" s="2">
        <f t="shared" si="0"/>
        <v>-7.4000000000005173E-3</v>
      </c>
      <c r="D66" s="2">
        <f t="shared" si="1"/>
        <v>0</v>
      </c>
      <c r="E66" s="2">
        <f t="shared" si="2"/>
        <v>7.4000000000005173E-3</v>
      </c>
      <c r="F66" s="2">
        <f t="shared" si="8"/>
        <v>6.572834014166011E-2</v>
      </c>
      <c r="G66" s="2">
        <f t="shared" si="8"/>
        <v>0.10208107179620196</v>
      </c>
      <c r="H66" s="2">
        <f t="shared" si="3"/>
        <v>0.64388371894137586</v>
      </c>
      <c r="I66" s="2">
        <f t="shared" si="4"/>
        <v>39.168446741234384</v>
      </c>
    </row>
    <row r="67" spans="1:9" ht="13.5" x14ac:dyDescent="0.25">
      <c r="A67" s="3">
        <f>TITRES_STAT!B70</f>
        <v>42101</v>
      </c>
      <c r="B67" s="6">
        <f>TITRES_STAT!D70</f>
        <v>13.756500000000001</v>
      </c>
      <c r="C67" s="2">
        <f t="shared" ref="C67:C130" si="9">B67-B66</f>
        <v>0.28860000000000063</v>
      </c>
      <c r="D67" s="2">
        <f t="shared" ref="D67:D130" si="10">IF(C67&gt;0,C67,0)</f>
        <v>0.28860000000000063</v>
      </c>
      <c r="E67" s="2">
        <f t="shared" ref="E67:E130" si="11">IF(C67&lt;0,-C67,0)</f>
        <v>0</v>
      </c>
      <c r="F67" s="2">
        <f t="shared" si="8"/>
        <v>8.1647744417255863E-2</v>
      </c>
      <c r="G67" s="2">
        <f t="shared" si="8"/>
        <v>9.4789566667901823E-2</v>
      </c>
      <c r="H67" s="2">
        <f t="shared" si="3"/>
        <v>0.86135792458373883</v>
      </c>
      <c r="I67" s="2">
        <f t="shared" si="4"/>
        <v>46.275781417825215</v>
      </c>
    </row>
    <row r="68" spans="1:9" ht="13.5" x14ac:dyDescent="0.25">
      <c r="A68" s="3">
        <f>TITRES_STAT!B71</f>
        <v>42102</v>
      </c>
      <c r="B68" s="6">
        <f>TITRES_STAT!D71</f>
        <v>13.349500000000001</v>
      </c>
      <c r="C68" s="2">
        <f t="shared" si="9"/>
        <v>-0.40700000000000003</v>
      </c>
      <c r="D68" s="2">
        <f t="shared" si="10"/>
        <v>0</v>
      </c>
      <c r="E68" s="2">
        <f t="shared" si="11"/>
        <v>0.40700000000000003</v>
      </c>
      <c r="F68" s="2">
        <f t="shared" si="8"/>
        <v>7.5815762673166157E-2</v>
      </c>
      <c r="G68" s="2">
        <f t="shared" si="8"/>
        <v>0.11709031190590884</v>
      </c>
      <c r="H68" s="2">
        <f t="shared" si="3"/>
        <v>0.64749816990913833</v>
      </c>
      <c r="I68" s="2">
        <f t="shared" si="4"/>
        <v>39.301905260680734</v>
      </c>
    </row>
    <row r="69" spans="1:9" ht="13.5" x14ac:dyDescent="0.25">
      <c r="A69" s="3">
        <f>TITRES_STAT!B72</f>
        <v>42104</v>
      </c>
      <c r="B69" s="6">
        <f>TITRES_STAT!D72</f>
        <v>13.319900000000001</v>
      </c>
      <c r="C69" s="2">
        <f t="shared" si="9"/>
        <v>-2.9600000000000293E-2</v>
      </c>
      <c r="D69" s="2">
        <f t="shared" si="10"/>
        <v>0</v>
      </c>
      <c r="E69" s="2">
        <f t="shared" si="11"/>
        <v>2.9600000000000293E-2</v>
      </c>
      <c r="F69" s="2">
        <f t="shared" si="8"/>
        <v>7.0400351053654289E-2</v>
      </c>
      <c r="G69" s="2">
        <f t="shared" si="8"/>
        <v>0.11084100391262965</v>
      </c>
      <c r="H69" s="2">
        <f t="shared" si="3"/>
        <v>0.63514717991139202</v>
      </c>
      <c r="I69" s="2">
        <f t="shared" si="4"/>
        <v>38.843425699808279</v>
      </c>
    </row>
    <row r="70" spans="1:9" ht="13.5" x14ac:dyDescent="0.25">
      <c r="A70" s="3">
        <f>TITRES_STAT!B73</f>
        <v>42107</v>
      </c>
      <c r="B70" s="6">
        <f>TITRES_STAT!D73</f>
        <v>13.194100000000001</v>
      </c>
      <c r="C70" s="2">
        <f t="shared" si="9"/>
        <v>-0.12579999999999991</v>
      </c>
      <c r="D70" s="2">
        <f t="shared" si="10"/>
        <v>0</v>
      </c>
      <c r="E70" s="2">
        <f t="shared" si="11"/>
        <v>0.12579999999999991</v>
      </c>
      <c r="F70" s="2">
        <f t="shared" si="8"/>
        <v>6.5371754549821845E-2</v>
      </c>
      <c r="G70" s="2">
        <f t="shared" si="8"/>
        <v>0.11190950363315609</v>
      </c>
      <c r="H70" s="2">
        <f t="shared" si="3"/>
        <v>0.5841483737083949</v>
      </c>
      <c r="I70" s="2">
        <f t="shared" si="4"/>
        <v>36.874599841992016</v>
      </c>
    </row>
    <row r="71" spans="1:9" ht="13.5" x14ac:dyDescent="0.25">
      <c r="A71" s="3">
        <f>TITRES_STAT!B74</f>
        <v>42108</v>
      </c>
      <c r="B71" s="6">
        <f>TITRES_STAT!D74</f>
        <v>13.319900000000001</v>
      </c>
      <c r="C71" s="2">
        <f t="shared" si="9"/>
        <v>0.12579999999999991</v>
      </c>
      <c r="D71" s="2">
        <f t="shared" si="10"/>
        <v>0.12579999999999991</v>
      </c>
      <c r="E71" s="2">
        <f t="shared" si="11"/>
        <v>0</v>
      </c>
      <c r="F71" s="2">
        <f t="shared" si="8"/>
        <v>6.9688057796263136E-2</v>
      </c>
      <c r="G71" s="2">
        <f t="shared" si="8"/>
        <v>0.10391596765935922</v>
      </c>
      <c r="H71" s="2">
        <f t="shared" si="3"/>
        <v>0.67061934143464297</v>
      </c>
      <c r="I71" s="2">
        <f t="shared" si="4"/>
        <v>40.141959619523455</v>
      </c>
    </row>
    <row r="72" spans="1:9" ht="13.5" x14ac:dyDescent="0.25">
      <c r="A72" s="3">
        <f>TITRES_STAT!B75</f>
        <v>42109</v>
      </c>
      <c r="B72" s="6">
        <f>TITRES_STAT!D75</f>
        <v>13.430899999999999</v>
      </c>
      <c r="C72" s="2">
        <f t="shared" si="9"/>
        <v>0.11099999999999888</v>
      </c>
      <c r="D72" s="2">
        <f t="shared" si="10"/>
        <v>0.11099999999999888</v>
      </c>
      <c r="E72" s="2">
        <f t="shared" si="11"/>
        <v>0</v>
      </c>
      <c r="F72" s="2">
        <f t="shared" si="8"/>
        <v>7.2638910810815679E-2</v>
      </c>
      <c r="G72" s="2">
        <f t="shared" si="8"/>
        <v>9.6493398540833566E-2</v>
      </c>
      <c r="H72" s="2">
        <f t="shared" si="3"/>
        <v>0.75278632434193649</v>
      </c>
      <c r="I72" s="2">
        <f t="shared" si="4"/>
        <v>42.947980246511875</v>
      </c>
    </row>
    <row r="73" spans="1:9" ht="13.5" x14ac:dyDescent="0.25">
      <c r="A73" s="3">
        <f>TITRES_STAT!B76</f>
        <v>42110</v>
      </c>
      <c r="B73" s="6">
        <f>TITRES_STAT!D76</f>
        <v>13.430899999999999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6.7450417181471697E-2</v>
      </c>
      <c r="G73" s="2">
        <f t="shared" si="8"/>
        <v>8.9601012930774035E-2</v>
      </c>
      <c r="H73" s="2">
        <f t="shared" si="3"/>
        <v>0.75278632434193637</v>
      </c>
      <c r="I73" s="2">
        <f t="shared" si="4"/>
        <v>42.947980246511875</v>
      </c>
    </row>
    <row r="74" spans="1:9" ht="13.5" x14ac:dyDescent="0.25">
      <c r="A74" s="3">
        <f>TITRES_STAT!B77</f>
        <v>42111</v>
      </c>
      <c r="B74" s="6">
        <f>TITRES_STAT!D77</f>
        <v>13.608499999999999</v>
      </c>
      <c r="C74" s="2">
        <f t="shared" si="9"/>
        <v>0.17759999999999998</v>
      </c>
      <c r="D74" s="2">
        <f t="shared" si="10"/>
        <v>0.17759999999999998</v>
      </c>
      <c r="E74" s="2">
        <f t="shared" si="11"/>
        <v>0</v>
      </c>
      <c r="F74" s="2">
        <f t="shared" si="8"/>
        <v>7.5318244525652292E-2</v>
      </c>
      <c r="G74" s="2">
        <f t="shared" si="8"/>
        <v>8.3200940578575883E-2</v>
      </c>
      <c r="H74" s="2">
        <f t="shared" si="3"/>
        <v>0.90525712812730663</v>
      </c>
      <c r="I74" s="2">
        <f t="shared" si="4"/>
        <v>47.513646046142419</v>
      </c>
    </row>
    <row r="75" spans="1:9" ht="13.5" x14ac:dyDescent="0.25">
      <c r="A75" s="3">
        <f>TITRES_STAT!B78</f>
        <v>42114</v>
      </c>
      <c r="B75" s="6">
        <f>TITRES_STAT!D78</f>
        <v>13.837899999999999</v>
      </c>
      <c r="C75" s="2">
        <f t="shared" si="9"/>
        <v>0.22940000000000005</v>
      </c>
      <c r="D75" s="2">
        <f t="shared" si="10"/>
        <v>0.22940000000000005</v>
      </c>
      <c r="E75" s="2">
        <f t="shared" si="11"/>
        <v>0</v>
      </c>
      <c r="F75" s="2">
        <f t="shared" si="8"/>
        <v>8.6324084202391418E-2</v>
      </c>
      <c r="G75" s="2">
        <f t="shared" si="8"/>
        <v>7.725801625153475E-2</v>
      </c>
      <c r="H75" s="2">
        <f t="shared" si="3"/>
        <v>1.1173479257005459</v>
      </c>
      <c r="I75" s="2">
        <f t="shared" si="4"/>
        <v>52.771106351397592</v>
      </c>
    </row>
    <row r="76" spans="1:9" ht="13.5" x14ac:dyDescent="0.25">
      <c r="A76" s="3">
        <f>TITRES_STAT!B79</f>
        <v>42115</v>
      </c>
      <c r="B76" s="6">
        <f>TITRES_STAT!D79</f>
        <v>14.059900000000001</v>
      </c>
      <c r="C76" s="2">
        <f t="shared" si="9"/>
        <v>0.22200000000000131</v>
      </c>
      <c r="D76" s="2">
        <f t="shared" si="10"/>
        <v>0.22200000000000131</v>
      </c>
      <c r="E76" s="2">
        <f t="shared" si="11"/>
        <v>0</v>
      </c>
      <c r="F76" s="2">
        <f t="shared" si="8"/>
        <v>9.6015221045077842E-2</v>
      </c>
      <c r="G76" s="2">
        <f t="shared" si="8"/>
        <v>7.1739586519282264E-2</v>
      </c>
      <c r="H76" s="2">
        <f t="shared" si="3"/>
        <v>1.3383854814840721</v>
      </c>
      <c r="I76" s="2">
        <f t="shared" si="4"/>
        <v>57.235451215453864</v>
      </c>
    </row>
    <row r="77" spans="1:9" ht="13.5" x14ac:dyDescent="0.25">
      <c r="A77" s="3">
        <f>TITRES_STAT!B80</f>
        <v>42116</v>
      </c>
      <c r="B77" s="6">
        <f>TITRES_STAT!D80</f>
        <v>14.392899999999999</v>
      </c>
      <c r="C77" s="2">
        <f t="shared" si="9"/>
        <v>0.33299999999999841</v>
      </c>
      <c r="D77" s="2">
        <f t="shared" si="10"/>
        <v>0.33299999999999841</v>
      </c>
      <c r="E77" s="2">
        <f t="shared" si="11"/>
        <v>0</v>
      </c>
      <c r="F77" s="2">
        <f t="shared" ref="F77:G92" si="12">((F76*13)+D77)/14</f>
        <v>0.1129427052561436</v>
      </c>
      <c r="G77" s="2">
        <f t="shared" si="12"/>
        <v>6.6615330339333534E-2</v>
      </c>
      <c r="H77" s="2">
        <f t="shared" si="3"/>
        <v>1.6954461485189951</v>
      </c>
      <c r="I77" s="2">
        <f t="shared" si="4"/>
        <v>62.90039032872361</v>
      </c>
    </row>
    <row r="78" spans="1:9" ht="13.5" x14ac:dyDescent="0.25">
      <c r="A78" s="3">
        <f>TITRES_STAT!B81</f>
        <v>42117</v>
      </c>
      <c r="B78" s="6">
        <f>TITRES_STAT!D81</f>
        <v>14.318899999999999</v>
      </c>
      <c r="C78" s="2">
        <f t="shared" si="9"/>
        <v>-7.3999999999999844E-2</v>
      </c>
      <c r="D78" s="2">
        <f t="shared" si="10"/>
        <v>0</v>
      </c>
      <c r="E78" s="2">
        <f t="shared" si="11"/>
        <v>7.3999999999999844E-2</v>
      </c>
      <c r="F78" s="2">
        <f t="shared" si="12"/>
        <v>0.10487536916641906</v>
      </c>
      <c r="G78" s="2">
        <f t="shared" si="12"/>
        <v>6.7142806743666836E-2</v>
      </c>
      <c r="H78" s="2">
        <f t="shared" si="3"/>
        <v>1.5619747557888812</v>
      </c>
      <c r="I78" s="2">
        <f t="shared" si="4"/>
        <v>60.967609156161231</v>
      </c>
    </row>
    <row r="79" spans="1:9" ht="13.5" x14ac:dyDescent="0.25">
      <c r="A79" s="3">
        <f>TITRES_STAT!B82</f>
        <v>42118</v>
      </c>
      <c r="B79" s="6">
        <f>TITRES_STAT!D82</f>
        <v>14.3559</v>
      </c>
      <c r="C79" s="2">
        <f t="shared" si="9"/>
        <v>3.700000000000081E-2</v>
      </c>
      <c r="D79" s="2">
        <f t="shared" si="10"/>
        <v>3.700000000000081E-2</v>
      </c>
      <c r="E79" s="2">
        <f t="shared" si="11"/>
        <v>0</v>
      </c>
      <c r="F79" s="2">
        <f t="shared" si="12"/>
        <v>0.1000271285116749</v>
      </c>
      <c r="G79" s="2">
        <f t="shared" si="12"/>
        <v>6.2346891976262066E-2</v>
      </c>
      <c r="H79" s="2">
        <f t="shared" si="3"/>
        <v>1.6043643129758449</v>
      </c>
      <c r="I79" s="2">
        <f t="shared" si="4"/>
        <v>61.602914192240547</v>
      </c>
    </row>
    <row r="80" spans="1:9" ht="13.5" x14ac:dyDescent="0.25">
      <c r="A80" s="3">
        <f>TITRES_STAT!B83</f>
        <v>42121</v>
      </c>
      <c r="B80" s="6">
        <f>TITRES_STAT!D83</f>
        <v>14.3559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9.2882333617983842E-2</v>
      </c>
      <c r="G80" s="2">
        <f t="shared" si="12"/>
        <v>5.7893542549386209E-2</v>
      </c>
      <c r="H80" s="2">
        <f t="shared" si="3"/>
        <v>1.6043643129758447</v>
      </c>
      <c r="I80" s="2">
        <f t="shared" si="4"/>
        <v>61.602914192240547</v>
      </c>
    </row>
    <row r="81" spans="1:9" ht="13.5" x14ac:dyDescent="0.25">
      <c r="A81" s="3">
        <f>TITRES_STAT!B84</f>
        <v>42122</v>
      </c>
      <c r="B81" s="6">
        <f>TITRES_STAT!D84</f>
        <v>15.103300000000001</v>
      </c>
      <c r="C81" s="2">
        <f t="shared" si="9"/>
        <v>0.74740000000000073</v>
      </c>
      <c r="D81" s="2">
        <f t="shared" si="10"/>
        <v>0.74740000000000073</v>
      </c>
      <c r="E81" s="2">
        <f t="shared" si="11"/>
        <v>0</v>
      </c>
      <c r="F81" s="2">
        <f t="shared" si="12"/>
        <v>0.13963359550241364</v>
      </c>
      <c r="G81" s="2">
        <f t="shared" si="12"/>
        <v>5.3758289510144337E-2</v>
      </c>
      <c r="H81" s="2">
        <f t="shared" ref="H81:H144" si="13">F81/G81</f>
        <v>2.5974337497487601</v>
      </c>
      <c r="I81" s="2">
        <f t="shared" ref="I81:I144" si="14">IF(G81=0,100,100-(100/(1+H81)))</f>
        <v>72.202406783173188</v>
      </c>
    </row>
    <row r="82" spans="1:9" ht="13.5" x14ac:dyDescent="0.25">
      <c r="A82" s="3">
        <f>TITRES_STAT!B85</f>
        <v>42123</v>
      </c>
      <c r="B82" s="6">
        <f>TITRES_STAT!D85</f>
        <v>15.2143</v>
      </c>
      <c r="C82" s="2">
        <f t="shared" si="9"/>
        <v>0.11099999999999888</v>
      </c>
      <c r="D82" s="2">
        <f t="shared" si="10"/>
        <v>0.11099999999999888</v>
      </c>
      <c r="E82" s="2">
        <f t="shared" si="11"/>
        <v>0</v>
      </c>
      <c r="F82" s="2">
        <f t="shared" si="12"/>
        <v>0.13758833868081258</v>
      </c>
      <c r="G82" s="2">
        <f t="shared" si="12"/>
        <v>4.9918411687991167E-2</v>
      </c>
      <c r="H82" s="2">
        <f t="shared" si="13"/>
        <v>2.7562643527360486</v>
      </c>
      <c r="I82" s="2">
        <f t="shared" si="14"/>
        <v>73.377805551102824</v>
      </c>
    </row>
    <row r="83" spans="1:9" ht="13.5" x14ac:dyDescent="0.25">
      <c r="A83" s="3">
        <f>TITRES_STAT!B86</f>
        <v>42124</v>
      </c>
      <c r="B83" s="6">
        <f>TITRES_STAT!D86</f>
        <v>15.532500000000001</v>
      </c>
      <c r="C83" s="2">
        <f t="shared" si="9"/>
        <v>0.31820000000000093</v>
      </c>
      <c r="D83" s="2">
        <f t="shared" si="10"/>
        <v>0.31820000000000093</v>
      </c>
      <c r="E83" s="2">
        <f t="shared" si="11"/>
        <v>0</v>
      </c>
      <c r="F83" s="2">
        <f t="shared" si="12"/>
        <v>0.1504891716321832</v>
      </c>
      <c r="G83" s="2">
        <f t="shared" si="12"/>
        <v>4.6352810853134654E-2</v>
      </c>
      <c r="H83" s="2">
        <f t="shared" si="13"/>
        <v>3.2466029322147616</v>
      </c>
      <c r="I83" s="2">
        <f t="shared" si="14"/>
        <v>76.451765894710974</v>
      </c>
    </row>
    <row r="84" spans="1:9" ht="13.5" x14ac:dyDescent="0.25">
      <c r="A84" s="3">
        <f>TITRES_STAT!B87</f>
        <v>42128</v>
      </c>
      <c r="B84" s="6">
        <f>TITRES_STAT!D87</f>
        <v>15.5251</v>
      </c>
      <c r="C84" s="2">
        <f t="shared" si="9"/>
        <v>-7.4000000000005173E-3</v>
      </c>
      <c r="D84" s="2">
        <f t="shared" si="10"/>
        <v>0</v>
      </c>
      <c r="E84" s="2">
        <f t="shared" si="11"/>
        <v>7.4000000000005173E-3</v>
      </c>
      <c r="F84" s="2">
        <f t="shared" si="12"/>
        <v>0.13973994508702725</v>
      </c>
      <c r="G84" s="2">
        <f t="shared" si="12"/>
        <v>4.3570467220767926E-2</v>
      </c>
      <c r="H84" s="2">
        <f t="shared" si="13"/>
        <v>3.2072170440352772</v>
      </c>
      <c r="I84" s="2">
        <f t="shared" si="14"/>
        <v>76.231318956607282</v>
      </c>
    </row>
    <row r="85" spans="1:9" ht="13.5" x14ac:dyDescent="0.25">
      <c r="A85" s="3">
        <f>TITRES_STAT!B88</f>
        <v>42129</v>
      </c>
      <c r="B85" s="6">
        <f>TITRES_STAT!D88</f>
        <v>15.155099999999999</v>
      </c>
      <c r="C85" s="2">
        <f t="shared" si="9"/>
        <v>-0.37000000000000099</v>
      </c>
      <c r="D85" s="2">
        <f t="shared" si="10"/>
        <v>0</v>
      </c>
      <c r="E85" s="2">
        <f t="shared" si="11"/>
        <v>0.37000000000000099</v>
      </c>
      <c r="F85" s="2">
        <f t="shared" si="12"/>
        <v>0.12975852043795388</v>
      </c>
      <c r="G85" s="2">
        <f t="shared" si="12"/>
        <v>6.6886862419284571E-2</v>
      </c>
      <c r="H85" s="2">
        <f t="shared" si="13"/>
        <v>1.9399702085673314</v>
      </c>
      <c r="I85" s="2">
        <f t="shared" si="14"/>
        <v>65.986049889692339</v>
      </c>
    </row>
    <row r="86" spans="1:9" ht="13.5" x14ac:dyDescent="0.25">
      <c r="A86" s="3">
        <f>TITRES_STAT!B89</f>
        <v>42130</v>
      </c>
      <c r="B86" s="6">
        <f>TITRES_STAT!D89</f>
        <v>14.9849</v>
      </c>
      <c r="C86" s="2">
        <f t="shared" si="9"/>
        <v>-0.17019999999999946</v>
      </c>
      <c r="D86" s="2">
        <f t="shared" si="10"/>
        <v>0</v>
      </c>
      <c r="E86" s="2">
        <f t="shared" si="11"/>
        <v>0.17019999999999946</v>
      </c>
      <c r="F86" s="2">
        <f t="shared" si="12"/>
        <v>0.12049005469238575</v>
      </c>
      <c r="G86" s="2">
        <f t="shared" si="12"/>
        <v>7.4266372246478488E-2</v>
      </c>
      <c r="H86" s="2">
        <f t="shared" si="13"/>
        <v>1.6224039366363294</v>
      </c>
      <c r="I86" s="2">
        <f t="shared" si="14"/>
        <v>61.867049311912382</v>
      </c>
    </row>
    <row r="87" spans="1:9" ht="13.5" x14ac:dyDescent="0.25">
      <c r="A87" s="3">
        <f>TITRES_STAT!B90</f>
        <v>42131</v>
      </c>
      <c r="B87" s="6">
        <f>TITRES_STAT!D90</f>
        <v>14.651899999999999</v>
      </c>
      <c r="C87" s="2">
        <f t="shared" si="9"/>
        <v>-0.33300000000000018</v>
      </c>
      <c r="D87" s="2">
        <f t="shared" si="10"/>
        <v>0</v>
      </c>
      <c r="E87" s="2">
        <f t="shared" si="11"/>
        <v>0.33300000000000018</v>
      </c>
      <c r="F87" s="2">
        <f t="shared" si="12"/>
        <v>0.1118836222143582</v>
      </c>
      <c r="G87" s="2">
        <f t="shared" si="12"/>
        <v>9.274734565744433E-2</v>
      </c>
      <c r="H87" s="2">
        <f t="shared" si="13"/>
        <v>1.2063269457607158</v>
      </c>
      <c r="I87" s="2">
        <f t="shared" si="14"/>
        <v>54.675801701945325</v>
      </c>
    </row>
    <row r="88" spans="1:9" ht="13.5" x14ac:dyDescent="0.25">
      <c r="A88" s="3">
        <f>TITRES_STAT!B91</f>
        <v>42132</v>
      </c>
      <c r="B88" s="6">
        <f>TITRES_STAT!D91</f>
        <v>14.2745</v>
      </c>
      <c r="C88" s="2">
        <f t="shared" si="9"/>
        <v>-0.37739999999999974</v>
      </c>
      <c r="D88" s="2">
        <f t="shared" si="10"/>
        <v>0</v>
      </c>
      <c r="E88" s="2">
        <f t="shared" si="11"/>
        <v>0.37739999999999974</v>
      </c>
      <c r="F88" s="2">
        <f t="shared" si="12"/>
        <v>0.10389193491333261</v>
      </c>
      <c r="G88" s="2">
        <f t="shared" si="12"/>
        <v>0.113079678110484</v>
      </c>
      <c r="H88" s="2">
        <f t="shared" si="13"/>
        <v>0.91874982887575474</v>
      </c>
      <c r="I88" s="2">
        <f t="shared" si="14"/>
        <v>47.8827315082589</v>
      </c>
    </row>
    <row r="89" spans="1:9" ht="13.5" x14ac:dyDescent="0.25">
      <c r="A89" s="3">
        <f>TITRES_STAT!B92</f>
        <v>42135</v>
      </c>
      <c r="B89" s="6">
        <f>TITRES_STAT!D92</f>
        <v>13.911899999999999</v>
      </c>
      <c r="C89" s="2">
        <f t="shared" si="9"/>
        <v>-0.36260000000000048</v>
      </c>
      <c r="D89" s="2">
        <f t="shared" si="10"/>
        <v>0</v>
      </c>
      <c r="E89" s="2">
        <f t="shared" si="11"/>
        <v>0.36260000000000048</v>
      </c>
      <c r="F89" s="2">
        <f t="shared" si="12"/>
        <v>9.6471082419523138E-2</v>
      </c>
      <c r="G89" s="2">
        <f t="shared" si="12"/>
        <v>0.13090255824544947</v>
      </c>
      <c r="H89" s="2">
        <f t="shared" si="13"/>
        <v>0.73696865601842998</v>
      </c>
      <c r="I89" s="2">
        <f t="shared" si="14"/>
        <v>42.428437235462141</v>
      </c>
    </row>
    <row r="90" spans="1:9" ht="13.5" x14ac:dyDescent="0.25">
      <c r="A90" s="3">
        <f>TITRES_STAT!B93</f>
        <v>42136</v>
      </c>
      <c r="B90" s="6">
        <f>TITRES_STAT!D93</f>
        <v>14.059900000000001</v>
      </c>
      <c r="C90" s="2">
        <f t="shared" si="9"/>
        <v>0.14800000000000146</v>
      </c>
      <c r="D90" s="2">
        <f t="shared" si="10"/>
        <v>0.14800000000000146</v>
      </c>
      <c r="E90" s="2">
        <f t="shared" si="11"/>
        <v>0</v>
      </c>
      <c r="F90" s="2">
        <f t="shared" si="12"/>
        <v>0.10015171938955732</v>
      </c>
      <c r="G90" s="2">
        <f t="shared" si="12"/>
        <v>0.12155237551363164</v>
      </c>
      <c r="H90" s="2">
        <f t="shared" si="13"/>
        <v>0.82393880799413644</v>
      </c>
      <c r="I90" s="2">
        <f t="shared" si="14"/>
        <v>45.173599266757051</v>
      </c>
    </row>
    <row r="91" spans="1:9" ht="13.5" x14ac:dyDescent="0.25">
      <c r="A91" s="3">
        <f>TITRES_STAT!B94</f>
        <v>42137</v>
      </c>
      <c r="B91" s="6">
        <f>TITRES_STAT!D94</f>
        <v>13.985900000000001</v>
      </c>
      <c r="C91" s="2">
        <f t="shared" si="9"/>
        <v>-7.3999999999999844E-2</v>
      </c>
      <c r="D91" s="2">
        <f t="shared" si="10"/>
        <v>0</v>
      </c>
      <c r="E91" s="2">
        <f t="shared" si="11"/>
        <v>7.3999999999999844E-2</v>
      </c>
      <c r="F91" s="2">
        <f t="shared" si="12"/>
        <v>9.2998025147446081E-2</v>
      </c>
      <c r="G91" s="2">
        <f t="shared" si="12"/>
        <v>0.11815577726265794</v>
      </c>
      <c r="H91" s="2">
        <f t="shared" si="13"/>
        <v>0.78707979670527095</v>
      </c>
      <c r="I91" s="2">
        <f t="shared" si="14"/>
        <v>44.04278970398309</v>
      </c>
    </row>
    <row r="92" spans="1:9" ht="13.5" x14ac:dyDescent="0.25">
      <c r="A92" s="3">
        <f>TITRES_STAT!B95</f>
        <v>42138</v>
      </c>
      <c r="B92" s="6">
        <f>TITRES_STAT!D95</f>
        <v>14.059900000000001</v>
      </c>
      <c r="C92" s="2">
        <f t="shared" si="9"/>
        <v>7.3999999999999844E-2</v>
      </c>
      <c r="D92" s="2">
        <f t="shared" si="10"/>
        <v>7.3999999999999844E-2</v>
      </c>
      <c r="E92" s="2">
        <f t="shared" si="11"/>
        <v>0</v>
      </c>
      <c r="F92" s="2">
        <f t="shared" si="12"/>
        <v>9.1641023351199918E-2</v>
      </c>
      <c r="G92" s="2">
        <f t="shared" si="12"/>
        <v>0.1097160788867538</v>
      </c>
      <c r="H92" s="2">
        <f t="shared" si="13"/>
        <v>0.83525609264426492</v>
      </c>
      <c r="I92" s="2">
        <f t="shared" si="14"/>
        <v>45.511691583097551</v>
      </c>
    </row>
    <row r="93" spans="1:9" ht="13.5" x14ac:dyDescent="0.25">
      <c r="A93" s="3">
        <f>TITRES_STAT!B96</f>
        <v>42139</v>
      </c>
      <c r="B93" s="6">
        <f>TITRES_STAT!D96</f>
        <v>13.911899999999999</v>
      </c>
      <c r="C93" s="2">
        <f t="shared" si="9"/>
        <v>-0.14800000000000146</v>
      </c>
      <c r="D93" s="2">
        <f t="shared" si="10"/>
        <v>0</v>
      </c>
      <c r="E93" s="2">
        <f t="shared" si="11"/>
        <v>0.14800000000000146</v>
      </c>
      <c r="F93" s="2">
        <f t="shared" ref="F93:G108" si="15">((F92*13)+D93)/14</f>
        <v>8.5095235968971353E-2</v>
      </c>
      <c r="G93" s="2">
        <f t="shared" si="15"/>
        <v>0.11245064468055721</v>
      </c>
      <c r="H93" s="2">
        <f t="shared" si="13"/>
        <v>0.75673408730296388</v>
      </c>
      <c r="I93" s="2">
        <f t="shared" si="14"/>
        <v>43.076188523485882</v>
      </c>
    </row>
    <row r="94" spans="1:9" ht="13.5" x14ac:dyDescent="0.25">
      <c r="A94" s="3">
        <f>TITRES_STAT!B97</f>
        <v>42142</v>
      </c>
      <c r="B94" s="6">
        <f>TITRES_STAT!D97</f>
        <v>14.0525</v>
      </c>
      <c r="C94" s="2">
        <f t="shared" si="9"/>
        <v>0.14060000000000095</v>
      </c>
      <c r="D94" s="2">
        <f t="shared" si="10"/>
        <v>0.14060000000000095</v>
      </c>
      <c r="E94" s="2">
        <f t="shared" si="11"/>
        <v>0</v>
      </c>
      <c r="F94" s="2">
        <f t="shared" si="15"/>
        <v>8.9059861971187759E-2</v>
      </c>
      <c r="G94" s="2">
        <f t="shared" si="15"/>
        <v>0.10441845577480313</v>
      </c>
      <c r="H94" s="2">
        <f t="shared" si="13"/>
        <v>0.85291303448559996</v>
      </c>
      <c r="I94" s="2">
        <f t="shared" si="14"/>
        <v>46.030926363599306</v>
      </c>
    </row>
    <row r="95" spans="1:9" ht="13.5" x14ac:dyDescent="0.25">
      <c r="A95" s="3">
        <f>TITRES_STAT!B98</f>
        <v>42143</v>
      </c>
      <c r="B95" s="6">
        <f>TITRES_STAT!D98</f>
        <v>13.6381</v>
      </c>
      <c r="C95" s="2">
        <f t="shared" si="9"/>
        <v>-0.41440000000000055</v>
      </c>
      <c r="D95" s="2">
        <f t="shared" si="10"/>
        <v>0</v>
      </c>
      <c r="E95" s="2">
        <f t="shared" si="11"/>
        <v>0.41440000000000055</v>
      </c>
      <c r="F95" s="2">
        <f t="shared" si="15"/>
        <v>8.2698443258960058E-2</v>
      </c>
      <c r="G95" s="2">
        <f t="shared" si="15"/>
        <v>0.12655999464803153</v>
      </c>
      <c r="H95" s="2">
        <f t="shared" si="13"/>
        <v>0.65343273353438247</v>
      </c>
      <c r="I95" s="2">
        <f t="shared" si="14"/>
        <v>39.519765169859852</v>
      </c>
    </row>
    <row r="96" spans="1:9" ht="13.5" x14ac:dyDescent="0.25">
      <c r="A96" s="3">
        <f>TITRES_STAT!B99</f>
        <v>42144</v>
      </c>
      <c r="B96" s="6">
        <f>TITRES_STAT!D99</f>
        <v>13.6159</v>
      </c>
      <c r="C96" s="2">
        <f t="shared" si="9"/>
        <v>-2.2199999999999775E-2</v>
      </c>
      <c r="D96" s="2">
        <f t="shared" si="10"/>
        <v>0</v>
      </c>
      <c r="E96" s="2">
        <f t="shared" si="11"/>
        <v>2.2199999999999775E-2</v>
      </c>
      <c r="F96" s="2">
        <f t="shared" si="15"/>
        <v>7.679141159760576E-2</v>
      </c>
      <c r="G96" s="2">
        <f t="shared" si="15"/>
        <v>0.11910570931602926</v>
      </c>
      <c r="H96" s="2">
        <f t="shared" si="13"/>
        <v>0.64473325450630736</v>
      </c>
      <c r="I96" s="2">
        <f t="shared" si="14"/>
        <v>39.19986737909268</v>
      </c>
    </row>
    <row r="97" spans="1:9" ht="13.5" x14ac:dyDescent="0.25">
      <c r="A97" s="3">
        <f>TITRES_STAT!B100</f>
        <v>42145</v>
      </c>
      <c r="B97" s="6">
        <f>TITRES_STAT!D100</f>
        <v>13.6899</v>
      </c>
      <c r="C97" s="2">
        <f t="shared" si="9"/>
        <v>7.3999999999999844E-2</v>
      </c>
      <c r="D97" s="2">
        <f t="shared" si="10"/>
        <v>7.3999999999999844E-2</v>
      </c>
      <c r="E97" s="2">
        <f t="shared" si="11"/>
        <v>0</v>
      </c>
      <c r="F97" s="2">
        <f t="shared" si="15"/>
        <v>7.6592025054919619E-2</v>
      </c>
      <c r="G97" s="2">
        <f t="shared" si="15"/>
        <v>0.1105981586505986</v>
      </c>
      <c r="H97" s="2">
        <f t="shared" si="13"/>
        <v>0.69252531858951583</v>
      </c>
      <c r="I97" s="2">
        <f t="shared" si="14"/>
        <v>40.916688866234466</v>
      </c>
    </row>
    <row r="98" spans="1:9" ht="13.5" x14ac:dyDescent="0.25">
      <c r="A98" s="3">
        <f>TITRES_STAT!B101</f>
        <v>42146</v>
      </c>
      <c r="B98" s="6">
        <f>TITRES_STAT!D101</f>
        <v>13.6899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7.1121166122425361E-2</v>
      </c>
      <c r="G98" s="2">
        <f t="shared" si="15"/>
        <v>0.10269829017555585</v>
      </c>
      <c r="H98" s="2">
        <f t="shared" si="13"/>
        <v>0.69252531858951594</v>
      </c>
      <c r="I98" s="2">
        <f t="shared" si="14"/>
        <v>40.916688866234466</v>
      </c>
    </row>
    <row r="99" spans="1:9" ht="13.5" x14ac:dyDescent="0.25">
      <c r="A99" s="3">
        <f>TITRES_STAT!B102</f>
        <v>42149</v>
      </c>
      <c r="B99" s="6">
        <f>TITRES_STAT!D102</f>
        <v>13.682499999999999</v>
      </c>
      <c r="C99" s="2">
        <f t="shared" si="9"/>
        <v>-7.4000000000005173E-3</v>
      </c>
      <c r="D99" s="2">
        <f t="shared" si="10"/>
        <v>0</v>
      </c>
      <c r="E99" s="2">
        <f t="shared" si="11"/>
        <v>7.4000000000005173E-3</v>
      </c>
      <c r="F99" s="2">
        <f t="shared" si="15"/>
        <v>6.6041082827966405E-2</v>
      </c>
      <c r="G99" s="2">
        <f t="shared" si="15"/>
        <v>9.5891269448730471E-2</v>
      </c>
      <c r="H99" s="2">
        <f t="shared" si="13"/>
        <v>0.68870798361133534</v>
      </c>
      <c r="I99" s="2">
        <f t="shared" si="14"/>
        <v>40.783130671208163</v>
      </c>
    </row>
    <row r="100" spans="1:9" ht="13.5" x14ac:dyDescent="0.25">
      <c r="A100" s="3">
        <f>TITRES_STAT!B103</f>
        <v>42150</v>
      </c>
      <c r="B100" s="6">
        <f>TITRES_STAT!D103</f>
        <v>13.6899</v>
      </c>
      <c r="C100" s="2">
        <f t="shared" si="9"/>
        <v>7.4000000000005173E-3</v>
      </c>
      <c r="D100" s="2">
        <f t="shared" si="10"/>
        <v>7.4000000000005173E-3</v>
      </c>
      <c r="E100" s="2">
        <f t="shared" si="11"/>
        <v>0</v>
      </c>
      <c r="F100" s="2">
        <f t="shared" si="15"/>
        <v>6.1852434054540273E-2</v>
      </c>
      <c r="G100" s="2">
        <f t="shared" si="15"/>
        <v>8.9041893059535443E-2</v>
      </c>
      <c r="H100" s="2">
        <f t="shared" si="13"/>
        <v>0.69464419420175982</v>
      </c>
      <c r="I100" s="2">
        <f t="shared" si="14"/>
        <v>40.990562890929617</v>
      </c>
    </row>
    <row r="101" spans="1:9" ht="13.5" x14ac:dyDescent="0.25">
      <c r="A101" s="3">
        <f>TITRES_STAT!B104</f>
        <v>42151</v>
      </c>
      <c r="B101" s="6">
        <f>TITRES_STAT!D104</f>
        <v>14.059900000000001</v>
      </c>
      <c r="C101" s="2">
        <f t="shared" si="9"/>
        <v>0.37000000000000099</v>
      </c>
      <c r="D101" s="2">
        <f t="shared" si="10"/>
        <v>0.37000000000000099</v>
      </c>
      <c r="E101" s="2">
        <f t="shared" si="11"/>
        <v>0</v>
      </c>
      <c r="F101" s="2">
        <f t="shared" si="15"/>
        <v>8.3862974479216049E-2</v>
      </c>
      <c r="G101" s="2">
        <f t="shared" si="15"/>
        <v>8.2681757840997197E-2</v>
      </c>
      <c r="H101" s="2">
        <f t="shared" si="13"/>
        <v>1.0142863029169071</v>
      </c>
      <c r="I101" s="2">
        <f t="shared" si="14"/>
        <v>50.354624436859318</v>
      </c>
    </row>
    <row r="102" spans="1:9" ht="13.5" x14ac:dyDescent="0.25">
      <c r="A102" s="3">
        <f>TITRES_STAT!B105</f>
        <v>42152</v>
      </c>
      <c r="B102" s="6">
        <f>TITRES_STAT!D105</f>
        <v>14.193099999999999</v>
      </c>
      <c r="C102" s="2">
        <f t="shared" si="9"/>
        <v>0.13319999999999865</v>
      </c>
      <c r="D102" s="2">
        <f t="shared" si="10"/>
        <v>0.13319999999999865</v>
      </c>
      <c r="E102" s="2">
        <f t="shared" si="11"/>
        <v>0</v>
      </c>
      <c r="F102" s="2">
        <f t="shared" si="15"/>
        <v>8.7387047730700523E-2</v>
      </c>
      <c r="G102" s="2">
        <f t="shared" si="15"/>
        <v>7.6775917995211676E-2</v>
      </c>
      <c r="H102" s="2">
        <f t="shared" si="13"/>
        <v>1.1382090896803168</v>
      </c>
      <c r="I102" s="2">
        <f t="shared" si="14"/>
        <v>53.231889022157802</v>
      </c>
    </row>
    <row r="103" spans="1:9" ht="13.5" x14ac:dyDescent="0.25">
      <c r="A103" s="3">
        <f>TITRES_STAT!B106</f>
        <v>42153</v>
      </c>
      <c r="B103" s="6">
        <f>TITRES_STAT!D106</f>
        <v>13.911899999999999</v>
      </c>
      <c r="C103" s="2">
        <f t="shared" si="9"/>
        <v>-0.28120000000000012</v>
      </c>
      <c r="D103" s="2">
        <f t="shared" si="10"/>
        <v>0</v>
      </c>
      <c r="E103" s="2">
        <f t="shared" si="11"/>
        <v>0.28120000000000012</v>
      </c>
      <c r="F103" s="2">
        <f t="shared" si="15"/>
        <v>8.11451157499362E-2</v>
      </c>
      <c r="G103" s="2">
        <f t="shared" si="15"/>
        <v>9.1377638138410849E-2</v>
      </c>
      <c r="H103" s="2">
        <f t="shared" si="13"/>
        <v>0.88801940390519485</v>
      </c>
      <c r="I103" s="2">
        <f t="shared" si="14"/>
        <v>47.034442658184986</v>
      </c>
    </row>
    <row r="104" spans="1:9" ht="13.5" x14ac:dyDescent="0.25">
      <c r="A104" s="3">
        <f>TITRES_STAT!B107</f>
        <v>42156</v>
      </c>
      <c r="B104" s="6">
        <f>TITRES_STAT!D107</f>
        <v>13.985900000000001</v>
      </c>
      <c r="C104" s="2">
        <f t="shared" si="9"/>
        <v>7.400000000000162E-2</v>
      </c>
      <c r="D104" s="2">
        <f t="shared" si="10"/>
        <v>7.400000000000162E-2</v>
      </c>
      <c r="E104" s="2">
        <f t="shared" si="11"/>
        <v>0</v>
      </c>
      <c r="F104" s="2">
        <f t="shared" si="15"/>
        <v>8.0634750339226596E-2</v>
      </c>
      <c r="G104" s="2">
        <f t="shared" si="15"/>
        <v>8.4850663985667221E-2</v>
      </c>
      <c r="H104" s="2">
        <f t="shared" si="13"/>
        <v>0.95031372238698375</v>
      </c>
      <c r="I104" s="2">
        <f t="shared" si="14"/>
        <v>48.726197815185209</v>
      </c>
    </row>
    <row r="105" spans="1:9" ht="13.5" x14ac:dyDescent="0.25">
      <c r="A105" s="3">
        <f>TITRES_STAT!B108</f>
        <v>42157</v>
      </c>
      <c r="B105" s="6">
        <f>TITRES_STAT!D108</f>
        <v>13.911899999999999</v>
      </c>
      <c r="C105" s="2">
        <f t="shared" si="9"/>
        <v>-7.400000000000162E-2</v>
      </c>
      <c r="D105" s="2">
        <f t="shared" si="10"/>
        <v>0</v>
      </c>
      <c r="E105" s="2">
        <f t="shared" si="11"/>
        <v>7.400000000000162E-2</v>
      </c>
      <c r="F105" s="2">
        <f t="shared" si="15"/>
        <v>7.4875125314996113E-2</v>
      </c>
      <c r="G105" s="2">
        <f t="shared" si="15"/>
        <v>8.4075616558119681E-2</v>
      </c>
      <c r="H105" s="2">
        <f t="shared" si="13"/>
        <v>0.89056885194813329</v>
      </c>
      <c r="I105" s="2">
        <f t="shared" si="14"/>
        <v>47.105867159000759</v>
      </c>
    </row>
    <row r="106" spans="1:9" ht="13.5" x14ac:dyDescent="0.25">
      <c r="A106" s="3">
        <f>TITRES_STAT!B109</f>
        <v>42158</v>
      </c>
      <c r="B106" s="6">
        <f>TITRES_STAT!D109</f>
        <v>13.8009</v>
      </c>
      <c r="C106" s="2">
        <f t="shared" si="9"/>
        <v>-0.11099999999999888</v>
      </c>
      <c r="D106" s="2">
        <f t="shared" si="10"/>
        <v>0</v>
      </c>
      <c r="E106" s="2">
        <f t="shared" si="11"/>
        <v>0.11099999999999888</v>
      </c>
      <c r="F106" s="2">
        <f t="shared" si="15"/>
        <v>6.9526902078210676E-2</v>
      </c>
      <c r="G106" s="2">
        <f t="shared" si="15"/>
        <v>8.5998786803968191E-2</v>
      </c>
      <c r="H106" s="2">
        <f t="shared" si="13"/>
        <v>0.80846375468871778</v>
      </c>
      <c r="I106" s="2">
        <f t="shared" si="14"/>
        <v>44.704448877819772</v>
      </c>
    </row>
    <row r="107" spans="1:9" ht="13.5" x14ac:dyDescent="0.25">
      <c r="A107" s="3">
        <f>TITRES_STAT!B110</f>
        <v>42159</v>
      </c>
      <c r="B107" s="6">
        <f>TITRES_STAT!D110</f>
        <v>13.911899999999999</v>
      </c>
      <c r="C107" s="2">
        <f t="shared" si="9"/>
        <v>0.11099999999999888</v>
      </c>
      <c r="D107" s="2">
        <f t="shared" si="10"/>
        <v>0.11099999999999888</v>
      </c>
      <c r="E107" s="2">
        <f t="shared" si="11"/>
        <v>0</v>
      </c>
      <c r="F107" s="2">
        <f t="shared" si="15"/>
        <v>7.2489266215481268E-2</v>
      </c>
      <c r="G107" s="2">
        <f t="shared" si="15"/>
        <v>7.9856016317970457E-2</v>
      </c>
      <c r="H107" s="2">
        <f t="shared" si="13"/>
        <v>0.90774959180086967</v>
      </c>
      <c r="I107" s="2">
        <f t="shared" si="14"/>
        <v>47.582219160323646</v>
      </c>
    </row>
    <row r="108" spans="1:9" ht="13.5" x14ac:dyDescent="0.25">
      <c r="A108" s="3">
        <f>TITRES_STAT!B111</f>
        <v>42160</v>
      </c>
      <c r="B108" s="6">
        <f>TITRES_STAT!D111</f>
        <v>14.0525</v>
      </c>
      <c r="C108" s="2">
        <f t="shared" si="9"/>
        <v>0.14060000000000095</v>
      </c>
      <c r="D108" s="2">
        <f t="shared" si="10"/>
        <v>0.14060000000000095</v>
      </c>
      <c r="E108" s="2">
        <f t="shared" si="11"/>
        <v>0</v>
      </c>
      <c r="F108" s="2">
        <f t="shared" si="15"/>
        <v>7.7354318628661253E-2</v>
      </c>
      <c r="G108" s="2">
        <f t="shared" si="15"/>
        <v>7.4152015152401135E-2</v>
      </c>
      <c r="H108" s="2">
        <f t="shared" si="13"/>
        <v>1.0431856567846278</v>
      </c>
      <c r="I108" s="2">
        <f t="shared" si="14"/>
        <v>51.056821651063011</v>
      </c>
    </row>
    <row r="109" spans="1:9" ht="13.5" x14ac:dyDescent="0.25">
      <c r="A109" s="3">
        <f>TITRES_STAT!B112</f>
        <v>42163</v>
      </c>
      <c r="B109" s="6">
        <f>TITRES_STAT!D112</f>
        <v>14.0451</v>
      </c>
      <c r="C109" s="2">
        <f t="shared" si="9"/>
        <v>-7.4000000000005173E-3</v>
      </c>
      <c r="D109" s="2">
        <f t="shared" si="10"/>
        <v>0</v>
      </c>
      <c r="E109" s="2">
        <f t="shared" si="11"/>
        <v>7.4000000000005173E-3</v>
      </c>
      <c r="F109" s="2">
        <f t="shared" ref="F109:G124" si="16">((F108*13)+D109)/14</f>
        <v>7.182901015518546E-2</v>
      </c>
      <c r="G109" s="2">
        <f t="shared" si="16"/>
        <v>6.9384014070086805E-2</v>
      </c>
      <c r="H109" s="2">
        <f t="shared" si="13"/>
        <v>1.035238608170304</v>
      </c>
      <c r="I109" s="2">
        <f t="shared" si="14"/>
        <v>50.865711961949849</v>
      </c>
    </row>
    <row r="110" spans="1:9" ht="13.5" x14ac:dyDescent="0.25">
      <c r="A110" s="3">
        <f>TITRES_STAT!B113</f>
        <v>42164</v>
      </c>
      <c r="B110" s="6">
        <f>TITRES_STAT!D113</f>
        <v>14.0451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6.669836657267221E-2</v>
      </c>
      <c r="G110" s="2">
        <f t="shared" si="16"/>
        <v>6.44280130650806E-2</v>
      </c>
      <c r="H110" s="2">
        <f t="shared" si="13"/>
        <v>1.0352386081703042</v>
      </c>
      <c r="I110" s="2">
        <f t="shared" si="14"/>
        <v>50.865711961949849</v>
      </c>
    </row>
    <row r="111" spans="1:9" ht="13.5" x14ac:dyDescent="0.25">
      <c r="A111" s="3">
        <f>TITRES_STAT!B114</f>
        <v>42165</v>
      </c>
      <c r="B111" s="6">
        <f>TITRES_STAT!D114</f>
        <v>13.9711</v>
      </c>
      <c r="C111" s="2">
        <f t="shared" si="9"/>
        <v>-7.3999999999999844E-2</v>
      </c>
      <c r="D111" s="2">
        <f t="shared" si="10"/>
        <v>0</v>
      </c>
      <c r="E111" s="2">
        <f t="shared" si="11"/>
        <v>7.3999999999999844E-2</v>
      </c>
      <c r="F111" s="2">
        <f t="shared" si="16"/>
        <v>6.193419753176705E-2</v>
      </c>
      <c r="G111" s="2">
        <f t="shared" si="16"/>
        <v>6.5111726417574831E-2</v>
      </c>
      <c r="H111" s="2">
        <f t="shared" si="13"/>
        <v>0.95119882299803205</v>
      </c>
      <c r="I111" s="2">
        <f t="shared" si="14"/>
        <v>48.749456579545686</v>
      </c>
    </row>
    <row r="112" spans="1:9" ht="13.5" x14ac:dyDescent="0.25">
      <c r="A112" s="3">
        <f>TITRES_STAT!B115</f>
        <v>42166</v>
      </c>
      <c r="B112" s="6">
        <f>TITRES_STAT!D115</f>
        <v>13.904500000000001</v>
      </c>
      <c r="C112" s="2">
        <f t="shared" si="9"/>
        <v>-6.6599999999999326E-2</v>
      </c>
      <c r="D112" s="2">
        <f t="shared" si="10"/>
        <v>0</v>
      </c>
      <c r="E112" s="2">
        <f t="shared" si="11"/>
        <v>6.6599999999999326E-2</v>
      </c>
      <c r="F112" s="2">
        <f t="shared" si="16"/>
        <v>5.7510326279497974E-2</v>
      </c>
      <c r="G112" s="2">
        <f t="shared" si="16"/>
        <v>6.5218031673462296E-2</v>
      </c>
      <c r="H112" s="2">
        <f t="shared" si="13"/>
        <v>0.88181634440371126</v>
      </c>
      <c r="I112" s="2">
        <f t="shared" si="14"/>
        <v>46.859851495398253</v>
      </c>
    </row>
    <row r="113" spans="1:9" ht="13.5" x14ac:dyDescent="0.25">
      <c r="A113" s="3">
        <f>TITRES_STAT!B116</f>
        <v>42167</v>
      </c>
      <c r="B113" s="6">
        <f>TITRES_STAT!D116</f>
        <v>13.704700000000001</v>
      </c>
      <c r="C113" s="2">
        <f t="shared" si="9"/>
        <v>-0.19979999999999976</v>
      </c>
      <c r="D113" s="2">
        <f t="shared" si="10"/>
        <v>0</v>
      </c>
      <c r="E113" s="2">
        <f t="shared" si="11"/>
        <v>0.19979999999999976</v>
      </c>
      <c r="F113" s="2">
        <f t="shared" si="16"/>
        <v>5.340244583096241E-2</v>
      </c>
      <c r="G113" s="2">
        <f t="shared" si="16"/>
        <v>7.4831029411072114E-2</v>
      </c>
      <c r="H113" s="2">
        <f t="shared" si="13"/>
        <v>0.71364040093053838</v>
      </c>
      <c r="I113" s="2">
        <f t="shared" si="14"/>
        <v>41.644699818177635</v>
      </c>
    </row>
    <row r="114" spans="1:9" ht="13.5" x14ac:dyDescent="0.25">
      <c r="A114" s="3">
        <f>TITRES_STAT!B117</f>
        <v>42170</v>
      </c>
      <c r="B114" s="6">
        <f>TITRES_STAT!D117</f>
        <v>13.704700000000001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4.9587985414465095E-2</v>
      </c>
      <c r="G114" s="2">
        <f t="shared" si="16"/>
        <v>6.9485955881709818E-2</v>
      </c>
      <c r="H114" s="2">
        <f t="shared" si="13"/>
        <v>0.71364040093053838</v>
      </c>
      <c r="I114" s="2">
        <f t="shared" si="14"/>
        <v>41.644699818177635</v>
      </c>
    </row>
    <row r="115" spans="1:9" ht="13.5" x14ac:dyDescent="0.25">
      <c r="A115" s="3">
        <f>TITRES_STAT!B118</f>
        <v>42171</v>
      </c>
      <c r="B115" s="6">
        <f>TITRES_STAT!D118</f>
        <v>11.418100000000001</v>
      </c>
      <c r="C115" s="2">
        <f t="shared" si="9"/>
        <v>-2.2866</v>
      </c>
      <c r="D115" s="2">
        <f t="shared" si="10"/>
        <v>0</v>
      </c>
      <c r="E115" s="2">
        <f t="shared" si="11"/>
        <v>2.2866</v>
      </c>
      <c r="F115" s="2">
        <f t="shared" si="16"/>
        <v>4.6045986456289011E-2</v>
      </c>
      <c r="G115" s="2">
        <f t="shared" si="16"/>
        <v>0.22785124474730198</v>
      </c>
      <c r="H115" s="2">
        <f t="shared" si="13"/>
        <v>0.20208793025184582</v>
      </c>
      <c r="I115" s="2">
        <f t="shared" si="14"/>
        <v>16.811409978095952</v>
      </c>
    </row>
    <row r="116" spans="1:9" ht="13.5" x14ac:dyDescent="0.25">
      <c r="A116" s="3">
        <f>TITRES_STAT!B119</f>
        <v>42172</v>
      </c>
      <c r="B116" s="6">
        <f>TITRES_STAT!D119</f>
        <v>13.678900000000001</v>
      </c>
      <c r="C116" s="2">
        <f t="shared" si="9"/>
        <v>2.2607999999999997</v>
      </c>
      <c r="D116" s="2">
        <f t="shared" si="10"/>
        <v>2.2607999999999997</v>
      </c>
      <c r="E116" s="2">
        <f t="shared" si="11"/>
        <v>0</v>
      </c>
      <c r="F116" s="2">
        <f t="shared" si="16"/>
        <v>0.20424270170941122</v>
      </c>
      <c r="G116" s="2">
        <f t="shared" si="16"/>
        <v>0.21157615583678041</v>
      </c>
      <c r="H116" s="2">
        <f t="shared" si="13"/>
        <v>0.96533893860409037</v>
      </c>
      <c r="I116" s="2">
        <f t="shared" si="14"/>
        <v>49.118191251516954</v>
      </c>
    </row>
    <row r="117" spans="1:9" ht="13.5" x14ac:dyDescent="0.25">
      <c r="A117" s="3">
        <f>TITRES_STAT!B120</f>
        <v>42173</v>
      </c>
      <c r="B117" s="6">
        <f>TITRES_STAT!D120</f>
        <v>14.0342</v>
      </c>
      <c r="C117" s="2">
        <f t="shared" si="9"/>
        <v>0.35529999999999973</v>
      </c>
      <c r="D117" s="2">
        <f t="shared" si="10"/>
        <v>0.35529999999999973</v>
      </c>
      <c r="E117" s="2">
        <f t="shared" si="11"/>
        <v>0</v>
      </c>
      <c r="F117" s="2">
        <f t="shared" si="16"/>
        <v>0.21503250873016752</v>
      </c>
      <c r="G117" s="2">
        <f t="shared" si="16"/>
        <v>0.19646357327701039</v>
      </c>
      <c r="H117" s="2">
        <f t="shared" si="13"/>
        <v>1.0945159203990209</v>
      </c>
      <c r="I117" s="2">
        <f t="shared" si="14"/>
        <v>52.256271233808882</v>
      </c>
    </row>
    <row r="118" spans="1:9" ht="13.5" x14ac:dyDescent="0.25">
      <c r="A118" s="3">
        <f>TITRES_STAT!B121</f>
        <v>42174</v>
      </c>
      <c r="B118" s="6">
        <f>TITRES_STAT!D121</f>
        <v>14.0342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0.19967304382086984</v>
      </c>
      <c r="G118" s="2">
        <f t="shared" si="16"/>
        <v>0.18243046090008108</v>
      </c>
      <c r="H118" s="2">
        <f t="shared" si="13"/>
        <v>1.0945159203990209</v>
      </c>
      <c r="I118" s="2">
        <f t="shared" si="14"/>
        <v>52.256271233808882</v>
      </c>
    </row>
    <row r="119" spans="1:9" ht="13.5" x14ac:dyDescent="0.25">
      <c r="A119" s="3">
        <f>TITRES_STAT!B122</f>
        <v>42177</v>
      </c>
      <c r="B119" s="6">
        <f>TITRES_STAT!D122</f>
        <v>14.1675</v>
      </c>
      <c r="C119" s="2">
        <f t="shared" si="9"/>
        <v>0.1333000000000002</v>
      </c>
      <c r="D119" s="2">
        <f t="shared" si="10"/>
        <v>0.1333000000000002</v>
      </c>
      <c r="E119" s="2">
        <f t="shared" si="11"/>
        <v>0</v>
      </c>
      <c r="F119" s="2">
        <f t="shared" si="16"/>
        <v>0.19493211211937916</v>
      </c>
      <c r="G119" s="2">
        <f t="shared" si="16"/>
        <v>0.16939971369293241</v>
      </c>
      <c r="H119" s="2">
        <f t="shared" si="13"/>
        <v>1.1507227956283848</v>
      </c>
      <c r="I119" s="2">
        <f t="shared" si="14"/>
        <v>53.504003303790419</v>
      </c>
    </row>
    <row r="120" spans="1:9" ht="13.5" x14ac:dyDescent="0.25">
      <c r="A120" s="3">
        <f>TITRES_STAT!B123</f>
        <v>42178</v>
      </c>
      <c r="B120" s="6">
        <f>TITRES_STAT!D123</f>
        <v>14.1319</v>
      </c>
      <c r="C120" s="2">
        <f t="shared" si="9"/>
        <v>-3.560000000000052E-2</v>
      </c>
      <c r="D120" s="2">
        <f t="shared" si="10"/>
        <v>0</v>
      </c>
      <c r="E120" s="2">
        <f t="shared" si="11"/>
        <v>3.560000000000052E-2</v>
      </c>
      <c r="F120" s="2">
        <f t="shared" si="16"/>
        <v>0.18100838982513778</v>
      </c>
      <c r="G120" s="2">
        <f t="shared" si="16"/>
        <v>0.15984259128629441</v>
      </c>
      <c r="H120" s="2">
        <f t="shared" si="13"/>
        <v>1.1324165128237522</v>
      </c>
      <c r="I120" s="2">
        <f t="shared" si="14"/>
        <v>53.104846356878141</v>
      </c>
    </row>
    <row r="121" spans="1:9" ht="13.5" x14ac:dyDescent="0.25">
      <c r="A121" s="3">
        <f>TITRES_STAT!B124</f>
        <v>42179</v>
      </c>
      <c r="B121" s="6">
        <f>TITRES_STAT!D124</f>
        <v>14.202999999999999</v>
      </c>
      <c r="C121" s="2">
        <f t="shared" si="9"/>
        <v>7.1099999999999497E-2</v>
      </c>
      <c r="D121" s="2">
        <f t="shared" si="10"/>
        <v>7.1099999999999497E-2</v>
      </c>
      <c r="E121" s="2">
        <f t="shared" si="11"/>
        <v>0</v>
      </c>
      <c r="F121" s="2">
        <f t="shared" si="16"/>
        <v>0.17315779055191363</v>
      </c>
      <c r="G121" s="2">
        <f t="shared" si="16"/>
        <v>0.14842526333727338</v>
      </c>
      <c r="H121" s="2">
        <f t="shared" si="13"/>
        <v>1.1666328673336386</v>
      </c>
      <c r="I121" s="2">
        <f t="shared" si="14"/>
        <v>53.845433849129797</v>
      </c>
    </row>
    <row r="122" spans="1:9" ht="13.5" x14ac:dyDescent="0.25">
      <c r="A122" s="3">
        <f>TITRES_STAT!B125</f>
        <v>42180</v>
      </c>
      <c r="B122" s="6">
        <f>TITRES_STAT!D125</f>
        <v>14.2119</v>
      </c>
      <c r="C122" s="2">
        <f t="shared" si="9"/>
        <v>8.9000000000005741E-3</v>
      </c>
      <c r="D122" s="2">
        <f t="shared" si="10"/>
        <v>8.9000000000005741E-3</v>
      </c>
      <c r="E122" s="2">
        <f t="shared" si="11"/>
        <v>0</v>
      </c>
      <c r="F122" s="2">
        <f t="shared" si="16"/>
        <v>0.16142509122677698</v>
      </c>
      <c r="G122" s="2">
        <f t="shared" si="16"/>
        <v>0.13782345881318242</v>
      </c>
      <c r="H122" s="2">
        <f t="shared" si="13"/>
        <v>1.1712453933229625</v>
      </c>
      <c r="I122" s="2">
        <f t="shared" si="14"/>
        <v>53.943483169833733</v>
      </c>
    </row>
    <row r="123" spans="1:9" ht="13.5" x14ac:dyDescent="0.25">
      <c r="A123" s="3">
        <f>TITRES_STAT!B126</f>
        <v>42181</v>
      </c>
      <c r="B123" s="6">
        <f>TITRES_STAT!D126</f>
        <v>14.2296</v>
      </c>
      <c r="C123" s="2">
        <f t="shared" si="9"/>
        <v>1.7699999999999605E-2</v>
      </c>
      <c r="D123" s="2">
        <f t="shared" si="10"/>
        <v>1.7699999999999605E-2</v>
      </c>
      <c r="E123" s="2">
        <f t="shared" si="11"/>
        <v>0</v>
      </c>
      <c r="F123" s="2">
        <f t="shared" si="16"/>
        <v>0.15115901328200715</v>
      </c>
      <c r="G123" s="2">
        <f t="shared" si="16"/>
        <v>0.12797892604081224</v>
      </c>
      <c r="H123" s="2">
        <f t="shared" si="13"/>
        <v>1.1811242519241241</v>
      </c>
      <c r="I123" s="2">
        <f t="shared" si="14"/>
        <v>54.152084682116147</v>
      </c>
    </row>
    <row r="124" spans="1:9" ht="13.5" x14ac:dyDescent="0.25">
      <c r="A124" s="3">
        <f>TITRES_STAT!B127</f>
        <v>42184</v>
      </c>
      <c r="B124" s="6">
        <f>TITRES_STAT!D127</f>
        <v>14.0786</v>
      </c>
      <c r="C124" s="2">
        <f t="shared" si="9"/>
        <v>-0.1509999999999998</v>
      </c>
      <c r="D124" s="2">
        <f t="shared" si="10"/>
        <v>0</v>
      </c>
      <c r="E124" s="2">
        <f t="shared" si="11"/>
        <v>0.1509999999999998</v>
      </c>
      <c r="F124" s="2">
        <f t="shared" si="16"/>
        <v>0.14036194090472093</v>
      </c>
      <c r="G124" s="2">
        <f t="shared" si="16"/>
        <v>0.12962328846646848</v>
      </c>
      <c r="H124" s="2">
        <f t="shared" si="13"/>
        <v>1.0828450856732459</v>
      </c>
      <c r="I124" s="2">
        <f t="shared" si="14"/>
        <v>51.988748136937602</v>
      </c>
    </row>
    <row r="125" spans="1:9" ht="13.5" x14ac:dyDescent="0.25">
      <c r="A125" s="3">
        <f>TITRES_STAT!B128</f>
        <v>42185</v>
      </c>
      <c r="B125" s="6">
        <f>TITRES_STAT!D128</f>
        <v>14.2119</v>
      </c>
      <c r="C125" s="2">
        <f t="shared" si="9"/>
        <v>0.1333000000000002</v>
      </c>
      <c r="D125" s="2">
        <f t="shared" si="10"/>
        <v>0.1333000000000002</v>
      </c>
      <c r="E125" s="2">
        <f t="shared" si="11"/>
        <v>0</v>
      </c>
      <c r="F125" s="2">
        <f t="shared" ref="F125:G140" si="17">((F124*13)+D125)/14</f>
        <v>0.13985751655438375</v>
      </c>
      <c r="G125" s="2">
        <f t="shared" si="17"/>
        <v>0.12036448214743502</v>
      </c>
      <c r="H125" s="2">
        <f t="shared" si="13"/>
        <v>1.161950054195154</v>
      </c>
      <c r="I125" s="2">
        <f t="shared" si="14"/>
        <v>53.74546243288318</v>
      </c>
    </row>
    <row r="126" spans="1:9" ht="13.5" x14ac:dyDescent="0.25">
      <c r="A126" s="3">
        <f>TITRES_STAT!B129</f>
        <v>42186</v>
      </c>
      <c r="B126" s="6">
        <f>TITRES_STAT!D129</f>
        <v>14.2119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0.12986769394335634</v>
      </c>
      <c r="G126" s="2">
        <f t="shared" si="17"/>
        <v>0.11176701913690394</v>
      </c>
      <c r="H126" s="2">
        <f t="shared" si="13"/>
        <v>1.161950054195154</v>
      </c>
      <c r="I126" s="2">
        <f t="shared" si="14"/>
        <v>53.74546243288318</v>
      </c>
    </row>
    <row r="127" spans="1:9" ht="13.5" x14ac:dyDescent="0.25">
      <c r="A127" s="3">
        <f>TITRES_STAT!B130</f>
        <v>42187</v>
      </c>
      <c r="B127" s="6">
        <f>TITRES_STAT!D130</f>
        <v>14.202999999999999</v>
      </c>
      <c r="C127" s="2">
        <f t="shared" si="9"/>
        <v>-8.9000000000005741E-3</v>
      </c>
      <c r="D127" s="2">
        <f t="shared" si="10"/>
        <v>0</v>
      </c>
      <c r="E127" s="2">
        <f t="shared" si="11"/>
        <v>8.9000000000005741E-3</v>
      </c>
      <c r="F127" s="2">
        <f t="shared" si="17"/>
        <v>0.12059143009025945</v>
      </c>
      <c r="G127" s="2">
        <f t="shared" si="17"/>
        <v>0.10441937491283941</v>
      </c>
      <c r="H127" s="2">
        <f t="shared" si="13"/>
        <v>1.1548760006552341</v>
      </c>
      <c r="I127" s="2">
        <f t="shared" si="14"/>
        <v>53.593617465880648</v>
      </c>
    </row>
    <row r="128" spans="1:9" ht="13.5" x14ac:dyDescent="0.25">
      <c r="A128" s="3">
        <f>TITRES_STAT!B131</f>
        <v>42188</v>
      </c>
      <c r="B128" s="6">
        <f>TITRES_STAT!D131</f>
        <v>14.194100000000001</v>
      </c>
      <c r="C128" s="2">
        <f t="shared" si="9"/>
        <v>-8.8999999999987978E-3</v>
      </c>
      <c r="D128" s="2">
        <f t="shared" si="10"/>
        <v>0</v>
      </c>
      <c r="E128" s="2">
        <f t="shared" si="11"/>
        <v>8.8999999999987978E-3</v>
      </c>
      <c r="F128" s="2">
        <f t="shared" si="17"/>
        <v>0.11197775651238377</v>
      </c>
      <c r="G128" s="2">
        <f t="shared" si="17"/>
        <v>9.7596562419065086E-2</v>
      </c>
      <c r="H128" s="2">
        <f t="shared" si="13"/>
        <v>1.1473534900908495</v>
      </c>
      <c r="I128" s="2">
        <f t="shared" si="14"/>
        <v>53.43104874839716</v>
      </c>
    </row>
    <row r="129" spans="1:9" ht="13.5" x14ac:dyDescent="0.25">
      <c r="A129" s="3">
        <f>TITRES_STAT!B132</f>
        <v>42191</v>
      </c>
      <c r="B129" s="6">
        <f>TITRES_STAT!D132</f>
        <v>14.043100000000001</v>
      </c>
      <c r="C129" s="2">
        <f t="shared" si="9"/>
        <v>-0.1509999999999998</v>
      </c>
      <c r="D129" s="2">
        <f t="shared" si="10"/>
        <v>0</v>
      </c>
      <c r="E129" s="2">
        <f t="shared" si="11"/>
        <v>0.1509999999999998</v>
      </c>
      <c r="F129" s="2">
        <f t="shared" si="17"/>
        <v>0.10397934533292778</v>
      </c>
      <c r="G129" s="2">
        <f t="shared" si="17"/>
        <v>0.10141109367484613</v>
      </c>
      <c r="H129" s="2">
        <f t="shared" si="13"/>
        <v>1.0253251549215732</v>
      </c>
      <c r="I129" s="2">
        <f t="shared" si="14"/>
        <v>50.625212076688832</v>
      </c>
    </row>
    <row r="130" spans="1:9" ht="13.5" x14ac:dyDescent="0.25">
      <c r="A130" s="3">
        <f>TITRES_STAT!B133</f>
        <v>42192</v>
      </c>
      <c r="B130" s="6">
        <f>TITRES_STAT!D133</f>
        <v>13.945399999999999</v>
      </c>
      <c r="C130" s="2">
        <f t="shared" si="9"/>
        <v>-9.7700000000001452E-2</v>
      </c>
      <c r="D130" s="2">
        <f t="shared" si="10"/>
        <v>0</v>
      </c>
      <c r="E130" s="2">
        <f t="shared" si="11"/>
        <v>9.7700000000001452E-2</v>
      </c>
      <c r="F130" s="2">
        <f t="shared" si="17"/>
        <v>9.6552249237718657E-2</v>
      </c>
      <c r="G130" s="2">
        <f t="shared" si="17"/>
        <v>0.10114601555521438</v>
      </c>
      <c r="H130" s="2">
        <f t="shared" si="13"/>
        <v>0.95458282471850764</v>
      </c>
      <c r="I130" s="2">
        <f t="shared" si="14"/>
        <v>48.838187496914252</v>
      </c>
    </row>
    <row r="131" spans="1:9" ht="13.5" x14ac:dyDescent="0.25">
      <c r="A131" s="3">
        <f>TITRES_STAT!B134</f>
        <v>42193</v>
      </c>
      <c r="B131" s="6">
        <f>TITRES_STAT!D134</f>
        <v>13.7944</v>
      </c>
      <c r="C131" s="2">
        <f t="shared" ref="C131:C194" si="18">B131-B130</f>
        <v>-0.1509999999999998</v>
      </c>
      <c r="D131" s="2">
        <f t="shared" ref="D131:D194" si="19">IF(C131&gt;0,C131,0)</f>
        <v>0</v>
      </c>
      <c r="E131" s="2">
        <f t="shared" ref="E131:E194" si="20">IF(C131&lt;0,-C131,0)</f>
        <v>0.1509999999999998</v>
      </c>
      <c r="F131" s="2">
        <f t="shared" si="17"/>
        <v>8.9655660006453045E-2</v>
      </c>
      <c r="G131" s="2">
        <f t="shared" si="17"/>
        <v>0.10470701444412762</v>
      </c>
      <c r="H131" s="2">
        <f t="shared" si="13"/>
        <v>0.85625266351466756</v>
      </c>
      <c r="I131" s="2">
        <f t="shared" si="14"/>
        <v>46.128023428309646</v>
      </c>
    </row>
    <row r="132" spans="1:9" ht="13.5" x14ac:dyDescent="0.25">
      <c r="A132" s="3">
        <f>TITRES_STAT!B135</f>
        <v>42194</v>
      </c>
      <c r="B132" s="6">
        <f>TITRES_STAT!D135</f>
        <v>13.7766</v>
      </c>
      <c r="C132" s="2">
        <f t="shared" si="18"/>
        <v>-1.7799999999999372E-2</v>
      </c>
      <c r="D132" s="2">
        <f t="shared" si="19"/>
        <v>0</v>
      </c>
      <c r="E132" s="2">
        <f t="shared" si="20"/>
        <v>1.7799999999999372E-2</v>
      </c>
      <c r="F132" s="2">
        <f t="shared" si="17"/>
        <v>8.3251684291706401E-2</v>
      </c>
      <c r="G132" s="2">
        <f t="shared" si="17"/>
        <v>9.8499370555261326E-2</v>
      </c>
      <c r="H132" s="2">
        <f t="shared" si="13"/>
        <v>0.84520016546704246</v>
      </c>
      <c r="I132" s="2">
        <f t="shared" si="14"/>
        <v>45.805337615126007</v>
      </c>
    </row>
    <row r="133" spans="1:9" ht="13.5" x14ac:dyDescent="0.25">
      <c r="A133" s="3">
        <f>TITRES_STAT!B136</f>
        <v>42195</v>
      </c>
      <c r="B133" s="6">
        <f>TITRES_STAT!D136</f>
        <v>13.6434</v>
      </c>
      <c r="C133" s="2">
        <f t="shared" si="18"/>
        <v>-0.13320000000000043</v>
      </c>
      <c r="D133" s="2">
        <f t="shared" si="19"/>
        <v>0</v>
      </c>
      <c r="E133" s="2">
        <f t="shared" si="20"/>
        <v>0.13320000000000043</v>
      </c>
      <c r="F133" s="2">
        <f t="shared" si="17"/>
        <v>7.7305135413727383E-2</v>
      </c>
      <c r="G133" s="2">
        <f t="shared" si="17"/>
        <v>0.10097798694417126</v>
      </c>
      <c r="H133" s="2">
        <f t="shared" si="13"/>
        <v>0.76556423586130573</v>
      </c>
      <c r="I133" s="2">
        <f t="shared" si="14"/>
        <v>43.360882618232012</v>
      </c>
    </row>
    <row r="134" spans="1:9" ht="13.5" x14ac:dyDescent="0.25">
      <c r="A134" s="3">
        <f>TITRES_STAT!B137</f>
        <v>42198</v>
      </c>
      <c r="B134" s="6">
        <f>TITRES_STAT!D137</f>
        <v>13.4124</v>
      </c>
      <c r="C134" s="2">
        <f t="shared" si="18"/>
        <v>-0.23099999999999987</v>
      </c>
      <c r="D134" s="2">
        <f t="shared" si="19"/>
        <v>0</v>
      </c>
      <c r="E134" s="2">
        <f t="shared" si="20"/>
        <v>0.23099999999999987</v>
      </c>
      <c r="F134" s="2">
        <f t="shared" si="17"/>
        <v>7.1783340027032572E-2</v>
      </c>
      <c r="G134" s="2">
        <f t="shared" si="17"/>
        <v>0.11026527359101615</v>
      </c>
      <c r="H134" s="2">
        <f t="shared" si="13"/>
        <v>0.65100586693579932</v>
      </c>
      <c r="I134" s="2">
        <f t="shared" si="14"/>
        <v>39.430863328428991</v>
      </c>
    </row>
    <row r="135" spans="1:9" ht="13.5" x14ac:dyDescent="0.25">
      <c r="A135" s="3">
        <f>TITRES_STAT!B138</f>
        <v>42199</v>
      </c>
      <c r="B135" s="6">
        <f>TITRES_STAT!D138</f>
        <v>13.6256</v>
      </c>
      <c r="C135" s="2">
        <f t="shared" si="18"/>
        <v>0.2132000000000005</v>
      </c>
      <c r="D135" s="2">
        <f t="shared" si="19"/>
        <v>0.2132000000000005</v>
      </c>
      <c r="E135" s="2">
        <f t="shared" si="20"/>
        <v>0</v>
      </c>
      <c r="F135" s="2">
        <f t="shared" si="17"/>
        <v>8.1884530025101723E-2</v>
      </c>
      <c r="G135" s="2">
        <f t="shared" si="17"/>
        <v>0.10238918262022929</v>
      </c>
      <c r="H135" s="2">
        <f t="shared" si="13"/>
        <v>0.79973809663877116</v>
      </c>
      <c r="I135" s="2">
        <f t="shared" si="14"/>
        <v>44.436359831043134</v>
      </c>
    </row>
    <row r="136" spans="1:9" ht="13.5" x14ac:dyDescent="0.25">
      <c r="A136" s="3">
        <f>TITRES_STAT!B139</f>
        <v>42200</v>
      </c>
      <c r="B136" s="6">
        <f>TITRES_STAT!D139</f>
        <v>13.607900000000001</v>
      </c>
      <c r="C136" s="2">
        <f t="shared" si="18"/>
        <v>-1.7699999999999605E-2</v>
      </c>
      <c r="D136" s="2">
        <f t="shared" si="19"/>
        <v>0</v>
      </c>
      <c r="E136" s="2">
        <f t="shared" si="20"/>
        <v>1.7699999999999605E-2</v>
      </c>
      <c r="F136" s="2">
        <f t="shared" si="17"/>
        <v>7.6035635023308748E-2</v>
      </c>
      <c r="G136" s="2">
        <f t="shared" si="17"/>
        <v>9.6339955290212886E-2</v>
      </c>
      <c r="H136" s="2">
        <f t="shared" si="13"/>
        <v>0.78924299678425491</v>
      </c>
      <c r="I136" s="2">
        <f t="shared" si="14"/>
        <v>44.110442136855326</v>
      </c>
    </row>
    <row r="137" spans="1:9" ht="13.5" x14ac:dyDescent="0.25">
      <c r="A137" s="3">
        <f>TITRES_STAT!B140</f>
        <v>42201</v>
      </c>
      <c r="B137" s="6">
        <f>TITRES_STAT!D140</f>
        <v>13.3325</v>
      </c>
      <c r="C137" s="2">
        <f t="shared" si="18"/>
        <v>-0.2754000000000012</v>
      </c>
      <c r="D137" s="2">
        <f t="shared" si="19"/>
        <v>0</v>
      </c>
      <c r="E137" s="2">
        <f t="shared" si="20"/>
        <v>0.2754000000000012</v>
      </c>
      <c r="F137" s="2">
        <f t="shared" si="17"/>
        <v>7.0604518235929545E-2</v>
      </c>
      <c r="G137" s="2">
        <f t="shared" si="17"/>
        <v>0.10912995848376919</v>
      </c>
      <c r="H137" s="2">
        <f t="shared" si="13"/>
        <v>0.64697649680156799</v>
      </c>
      <c r="I137" s="2">
        <f t="shared" si="14"/>
        <v>39.282679386014173</v>
      </c>
    </row>
    <row r="138" spans="1:9" ht="13.5" x14ac:dyDescent="0.25">
      <c r="A138" s="3">
        <f>TITRES_STAT!B141</f>
        <v>42205</v>
      </c>
      <c r="B138" s="6">
        <f>TITRES_STAT!D141</f>
        <v>13.4124</v>
      </c>
      <c r="C138" s="2">
        <f t="shared" si="18"/>
        <v>7.9900000000000304E-2</v>
      </c>
      <c r="D138" s="2">
        <f t="shared" si="19"/>
        <v>7.9900000000000304E-2</v>
      </c>
      <c r="E138" s="2">
        <f t="shared" si="20"/>
        <v>0</v>
      </c>
      <c r="F138" s="2">
        <f t="shared" si="17"/>
        <v>7.1268481219077459E-2</v>
      </c>
      <c r="G138" s="2">
        <f t="shared" si="17"/>
        <v>0.10133496144921425</v>
      </c>
      <c r="H138" s="2">
        <f t="shared" si="13"/>
        <v>0.70329608064039062</v>
      </c>
      <c r="I138" s="2">
        <f t="shared" si="14"/>
        <v>41.290301118756254</v>
      </c>
    </row>
    <row r="139" spans="1:9" ht="13.5" x14ac:dyDescent="0.25">
      <c r="A139" s="3">
        <f>TITRES_STAT!B142</f>
        <v>42206</v>
      </c>
      <c r="B139" s="6">
        <f>TITRES_STAT!D142</f>
        <v>13.4124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6.6177875417714777E-2</v>
      </c>
      <c r="G139" s="2">
        <f t="shared" si="17"/>
        <v>9.4096749917127506E-2</v>
      </c>
      <c r="H139" s="2">
        <f t="shared" si="13"/>
        <v>0.70329608064039062</v>
      </c>
      <c r="I139" s="2">
        <f t="shared" si="14"/>
        <v>41.290301118756254</v>
      </c>
    </row>
    <row r="140" spans="1:9" ht="13.5" x14ac:dyDescent="0.25">
      <c r="A140" s="3">
        <f>TITRES_STAT!B143</f>
        <v>42207</v>
      </c>
      <c r="B140" s="6">
        <f>TITRES_STAT!D143</f>
        <v>13.4124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6.145088431644944E-2</v>
      </c>
      <c r="G140" s="2">
        <f t="shared" si="17"/>
        <v>8.7375553494475539E-2</v>
      </c>
      <c r="H140" s="2">
        <f t="shared" si="13"/>
        <v>0.70329608064039073</v>
      </c>
      <c r="I140" s="2">
        <f t="shared" si="14"/>
        <v>41.290301118756254</v>
      </c>
    </row>
    <row r="141" spans="1:9" ht="13.5" x14ac:dyDescent="0.25">
      <c r="A141" s="3">
        <f>TITRES_STAT!B144</f>
        <v>42208</v>
      </c>
      <c r="B141" s="6">
        <f>TITRES_STAT!D144</f>
        <v>13.5901</v>
      </c>
      <c r="C141" s="2">
        <f t="shared" si="18"/>
        <v>0.17769999999999975</v>
      </c>
      <c r="D141" s="2">
        <f t="shared" si="19"/>
        <v>0.17769999999999975</v>
      </c>
      <c r="E141" s="2">
        <f t="shared" si="20"/>
        <v>0</v>
      </c>
      <c r="F141" s="2">
        <f t="shared" ref="F141:G156" si="21">((F140*13)+D141)/14</f>
        <v>6.9754392579560176E-2</v>
      </c>
      <c r="G141" s="2">
        <f t="shared" si="21"/>
        <v>8.1134442530584425E-2</v>
      </c>
      <c r="H141" s="2">
        <f t="shared" si="13"/>
        <v>0.85973836023172989</v>
      </c>
      <c r="I141" s="2">
        <f t="shared" si="14"/>
        <v>46.228995358497819</v>
      </c>
    </row>
    <row r="142" spans="1:9" ht="13.5" x14ac:dyDescent="0.25">
      <c r="A142" s="3">
        <f>TITRES_STAT!B145</f>
        <v>42209</v>
      </c>
      <c r="B142" s="6">
        <f>TITRES_STAT!D145</f>
        <v>13.5901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6.4771935966734445E-2</v>
      </c>
      <c r="G142" s="2">
        <f t="shared" si="21"/>
        <v>7.5339125206971252E-2</v>
      </c>
      <c r="H142" s="2">
        <f t="shared" si="13"/>
        <v>0.85973836023172978</v>
      </c>
      <c r="I142" s="2">
        <f t="shared" si="14"/>
        <v>46.228995358497819</v>
      </c>
    </row>
    <row r="143" spans="1:9" ht="13.5" x14ac:dyDescent="0.25">
      <c r="A143" s="3">
        <f>TITRES_STAT!B146</f>
        <v>42212</v>
      </c>
      <c r="B143" s="6">
        <f>TITRES_STAT!D146</f>
        <v>13.456899999999999</v>
      </c>
      <c r="C143" s="2">
        <f t="shared" si="18"/>
        <v>-0.13320000000000043</v>
      </c>
      <c r="D143" s="2">
        <f t="shared" si="19"/>
        <v>0</v>
      </c>
      <c r="E143" s="2">
        <f t="shared" si="20"/>
        <v>0.13320000000000043</v>
      </c>
      <c r="F143" s="2">
        <f t="shared" si="21"/>
        <v>6.0145369111967703E-2</v>
      </c>
      <c r="G143" s="2">
        <f t="shared" si="21"/>
        <v>7.9472044835044775E-2</v>
      </c>
      <c r="H143" s="2">
        <f t="shared" si="13"/>
        <v>0.75681164662124578</v>
      </c>
      <c r="I143" s="2">
        <f t="shared" si="14"/>
        <v>43.078701582879944</v>
      </c>
    </row>
    <row r="144" spans="1:9" ht="13.5" x14ac:dyDescent="0.25">
      <c r="A144" s="3">
        <f>TITRES_STAT!B147</f>
        <v>42213</v>
      </c>
      <c r="B144" s="6">
        <f>TITRES_STAT!D147</f>
        <v>13.323600000000001</v>
      </c>
      <c r="C144" s="2">
        <f t="shared" si="18"/>
        <v>-0.13329999999999842</v>
      </c>
      <c r="D144" s="2">
        <f t="shared" si="19"/>
        <v>0</v>
      </c>
      <c r="E144" s="2">
        <f t="shared" si="20"/>
        <v>0.13329999999999842</v>
      </c>
      <c r="F144" s="2">
        <f t="shared" si="21"/>
        <v>5.5849271318255726E-2</v>
      </c>
      <c r="G144" s="2">
        <f t="shared" si="21"/>
        <v>8.3316898775398607E-2</v>
      </c>
      <c r="H144" s="2">
        <f t="shared" si="13"/>
        <v>0.6703234534546384</v>
      </c>
      <c r="I144" s="2">
        <f t="shared" si="14"/>
        <v>40.131356119573439</v>
      </c>
    </row>
    <row r="145" spans="1:9" ht="13.5" x14ac:dyDescent="0.25">
      <c r="A145" s="3">
        <f>TITRES_STAT!B148</f>
        <v>42214</v>
      </c>
      <c r="B145" s="6">
        <f>TITRES_STAT!D148</f>
        <v>13.2348</v>
      </c>
      <c r="C145" s="2">
        <f t="shared" si="18"/>
        <v>-8.8800000000000878E-2</v>
      </c>
      <c r="D145" s="2">
        <f t="shared" si="19"/>
        <v>0</v>
      </c>
      <c r="E145" s="2">
        <f t="shared" si="20"/>
        <v>8.8800000000000878E-2</v>
      </c>
      <c r="F145" s="2">
        <f t="shared" si="21"/>
        <v>5.1860037652666037E-2</v>
      </c>
      <c r="G145" s="2">
        <f t="shared" si="21"/>
        <v>8.3708548862870186E-2</v>
      </c>
      <c r="H145" s="2">
        <f t="shared" ref="H145:H208" si="22">F145/G145</f>
        <v>0.61953096018451115</v>
      </c>
      <c r="I145" s="2">
        <f t="shared" ref="I145:I208" si="23">IF(G145=0,100,100-(100/(1+H145)))</f>
        <v>38.253727493664506</v>
      </c>
    </row>
    <row r="146" spans="1:9" ht="13.5" x14ac:dyDescent="0.25">
      <c r="A146" s="3">
        <f>TITRES_STAT!B149</f>
        <v>42215</v>
      </c>
      <c r="B146" s="6">
        <f>TITRES_STAT!D149</f>
        <v>13.1815</v>
      </c>
      <c r="C146" s="2">
        <f t="shared" si="18"/>
        <v>-5.3300000000000125E-2</v>
      </c>
      <c r="D146" s="2">
        <f t="shared" si="19"/>
        <v>0</v>
      </c>
      <c r="E146" s="2">
        <f t="shared" si="20"/>
        <v>5.3300000000000125E-2</v>
      </c>
      <c r="F146" s="2">
        <f t="shared" si="21"/>
        <v>4.815574924890418E-2</v>
      </c>
      <c r="G146" s="2">
        <f t="shared" si="21"/>
        <v>8.1536509658379469E-2</v>
      </c>
      <c r="H146" s="2">
        <f t="shared" si="22"/>
        <v>0.59060351553759738</v>
      </c>
      <c r="I146" s="2">
        <f t="shared" si="23"/>
        <v>37.130781478122358</v>
      </c>
    </row>
    <row r="147" spans="1:9" ht="13.5" x14ac:dyDescent="0.25">
      <c r="A147" s="3">
        <f>TITRES_STAT!B150</f>
        <v>42216</v>
      </c>
      <c r="B147" s="6">
        <f>TITRES_STAT!D150</f>
        <v>13.0571</v>
      </c>
      <c r="C147" s="2">
        <f t="shared" si="18"/>
        <v>-0.12439999999999962</v>
      </c>
      <c r="D147" s="2">
        <f t="shared" si="19"/>
        <v>0</v>
      </c>
      <c r="E147" s="2">
        <f t="shared" si="20"/>
        <v>0.12439999999999962</v>
      </c>
      <c r="F147" s="2">
        <f t="shared" si="21"/>
        <v>4.4716052873982455E-2</v>
      </c>
      <c r="G147" s="2">
        <f t="shared" si="21"/>
        <v>8.4598187539923764E-2</v>
      </c>
      <c r="H147" s="2">
        <f t="shared" si="22"/>
        <v>0.52856986862608557</v>
      </c>
      <c r="I147" s="2">
        <f t="shared" si="23"/>
        <v>34.579372488951165</v>
      </c>
    </row>
    <row r="148" spans="1:9" ht="13.5" x14ac:dyDescent="0.25">
      <c r="A148" s="3">
        <f>TITRES_STAT!B151</f>
        <v>42219</v>
      </c>
      <c r="B148" s="6">
        <f>TITRES_STAT!D151</f>
        <v>13.0571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4.152204909726942E-2</v>
      </c>
      <c r="G148" s="2">
        <f t="shared" si="21"/>
        <v>7.855545985850064E-2</v>
      </c>
      <c r="H148" s="2">
        <f t="shared" si="22"/>
        <v>0.52856986862608557</v>
      </c>
      <c r="I148" s="2">
        <f t="shared" si="23"/>
        <v>34.579372488951165</v>
      </c>
    </row>
    <row r="149" spans="1:9" ht="13.5" x14ac:dyDescent="0.25">
      <c r="A149" s="3">
        <f>TITRES_STAT!B152</f>
        <v>42220</v>
      </c>
      <c r="B149" s="6">
        <f>TITRES_STAT!D152</f>
        <v>12.8795</v>
      </c>
      <c r="C149" s="2">
        <f t="shared" si="18"/>
        <v>-0.17759999999999998</v>
      </c>
      <c r="D149" s="2">
        <f t="shared" si="19"/>
        <v>0</v>
      </c>
      <c r="E149" s="2">
        <f t="shared" si="20"/>
        <v>0.17759999999999998</v>
      </c>
      <c r="F149" s="2">
        <f t="shared" si="21"/>
        <v>3.855618844746446E-2</v>
      </c>
      <c r="G149" s="2">
        <f t="shared" si="21"/>
        <v>8.5630069868607744E-2</v>
      </c>
      <c r="H149" s="2">
        <f t="shared" si="22"/>
        <v>0.45026459170973165</v>
      </c>
      <c r="I149" s="2">
        <f t="shared" si="23"/>
        <v>31.047065086165432</v>
      </c>
    </row>
    <row r="150" spans="1:9" ht="13.5" x14ac:dyDescent="0.25">
      <c r="A150" s="3">
        <f>TITRES_STAT!B153</f>
        <v>42221</v>
      </c>
      <c r="B150" s="6">
        <f>TITRES_STAT!D153</f>
        <v>12.8706</v>
      </c>
      <c r="C150" s="2">
        <f t="shared" si="18"/>
        <v>-8.9000000000005741E-3</v>
      </c>
      <c r="D150" s="2">
        <f t="shared" si="19"/>
        <v>0</v>
      </c>
      <c r="E150" s="2">
        <f t="shared" si="20"/>
        <v>8.9000000000005741E-3</v>
      </c>
      <c r="F150" s="2">
        <f t="shared" si="21"/>
        <v>3.5802174986931286E-2</v>
      </c>
      <c r="G150" s="2">
        <f t="shared" si="21"/>
        <v>8.0149350592278665E-2</v>
      </c>
      <c r="H150" s="2">
        <f t="shared" si="22"/>
        <v>0.44669326354317779</v>
      </c>
      <c r="I150" s="2">
        <f t="shared" si="23"/>
        <v>30.876846861729078</v>
      </c>
    </row>
    <row r="151" spans="1:9" ht="13.5" x14ac:dyDescent="0.25">
      <c r="A151" s="3">
        <f>TITRES_STAT!B154</f>
        <v>42222</v>
      </c>
      <c r="B151" s="6">
        <f>TITRES_STAT!D154</f>
        <v>12.7818</v>
      </c>
      <c r="C151" s="2">
        <f t="shared" si="18"/>
        <v>-8.8799999999999102E-2</v>
      </c>
      <c r="D151" s="2">
        <f t="shared" si="19"/>
        <v>0</v>
      </c>
      <c r="E151" s="2">
        <f t="shared" si="20"/>
        <v>8.8799999999999102E-2</v>
      </c>
      <c r="F151" s="2">
        <f t="shared" si="21"/>
        <v>3.3244876773579055E-2</v>
      </c>
      <c r="G151" s="2">
        <f t="shared" si="21"/>
        <v>8.0767254121401552E-2</v>
      </c>
      <c r="H151" s="2">
        <f t="shared" si="22"/>
        <v>0.41161330956737197</v>
      </c>
      <c r="I151" s="2">
        <f t="shared" si="23"/>
        <v>29.159069752149207</v>
      </c>
    </row>
    <row r="152" spans="1:9" ht="13.5" x14ac:dyDescent="0.25">
      <c r="A152" s="3">
        <f>TITRES_STAT!B155</f>
        <v>42223</v>
      </c>
      <c r="B152" s="6">
        <f>TITRES_STAT!D155</f>
        <v>12.3466</v>
      </c>
      <c r="C152" s="2">
        <f t="shared" si="18"/>
        <v>-0.43520000000000003</v>
      </c>
      <c r="D152" s="2">
        <f t="shared" si="19"/>
        <v>0</v>
      </c>
      <c r="E152" s="2">
        <f t="shared" si="20"/>
        <v>0.43520000000000003</v>
      </c>
      <c r="F152" s="2">
        <f t="shared" si="21"/>
        <v>3.087024271832341E-2</v>
      </c>
      <c r="G152" s="2">
        <f t="shared" si="21"/>
        <v>0.10608387882701573</v>
      </c>
      <c r="H152" s="2">
        <f t="shared" si="22"/>
        <v>0.29099843500878736</v>
      </c>
      <c r="I152" s="2">
        <f t="shared" si="23"/>
        <v>22.540572251492051</v>
      </c>
    </row>
    <row r="153" spans="1:9" ht="13.5" x14ac:dyDescent="0.25">
      <c r="A153" s="3">
        <f>TITRES_STAT!B156</f>
        <v>42226</v>
      </c>
      <c r="B153" s="6">
        <f>TITRES_STAT!D156</f>
        <v>12.3466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2.866522538130031E-2</v>
      </c>
      <c r="G153" s="2">
        <f t="shared" si="21"/>
        <v>9.8506458910800315E-2</v>
      </c>
      <c r="H153" s="2">
        <f t="shared" si="22"/>
        <v>0.29099843500878736</v>
      </c>
      <c r="I153" s="2">
        <f t="shared" si="23"/>
        <v>22.540572251492051</v>
      </c>
    </row>
    <row r="154" spans="1:9" ht="13.5" x14ac:dyDescent="0.25">
      <c r="A154" s="3">
        <f>TITRES_STAT!B157</f>
        <v>42227</v>
      </c>
      <c r="B154" s="6">
        <f>TITRES_STAT!D157</f>
        <v>12.3466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2.6617709282636005E-2</v>
      </c>
      <c r="G154" s="2">
        <f t="shared" si="21"/>
        <v>9.1470283274314584E-2</v>
      </c>
      <c r="H154" s="2">
        <f t="shared" si="22"/>
        <v>0.29099843500878741</v>
      </c>
      <c r="I154" s="2">
        <f t="shared" si="23"/>
        <v>22.540572251492051</v>
      </c>
    </row>
    <row r="155" spans="1:9" ht="13.5" x14ac:dyDescent="0.25">
      <c r="A155" s="3">
        <f>TITRES_STAT!B158</f>
        <v>42228</v>
      </c>
      <c r="B155" s="6">
        <f>TITRES_STAT!D158</f>
        <v>12.2577</v>
      </c>
      <c r="C155" s="2">
        <f t="shared" si="18"/>
        <v>-8.8900000000000645E-2</v>
      </c>
      <c r="D155" s="2">
        <f t="shared" si="19"/>
        <v>0</v>
      </c>
      <c r="E155" s="2">
        <f t="shared" si="20"/>
        <v>8.8900000000000645E-2</v>
      </c>
      <c r="F155" s="2">
        <f t="shared" si="21"/>
        <v>2.4716444333876292E-2</v>
      </c>
      <c r="G155" s="2">
        <f t="shared" si="21"/>
        <v>9.1286691611863577E-2</v>
      </c>
      <c r="H155" s="2">
        <f t="shared" si="22"/>
        <v>0.27075627232682131</v>
      </c>
      <c r="I155" s="2">
        <f t="shared" si="23"/>
        <v>21.306703592424725</v>
      </c>
    </row>
    <row r="156" spans="1:9" ht="13.5" x14ac:dyDescent="0.25">
      <c r="A156" s="3">
        <f>TITRES_STAT!B159</f>
        <v>42230</v>
      </c>
      <c r="B156" s="6">
        <f>TITRES_STAT!D159</f>
        <v>12.168900000000001</v>
      </c>
      <c r="C156" s="2">
        <f t="shared" si="18"/>
        <v>-8.8799999999999102E-2</v>
      </c>
      <c r="D156" s="2">
        <f t="shared" si="19"/>
        <v>0</v>
      </c>
      <c r="E156" s="2">
        <f t="shared" si="20"/>
        <v>8.8799999999999102E-2</v>
      </c>
      <c r="F156" s="2">
        <f t="shared" si="21"/>
        <v>2.2950984024313701E-2</v>
      </c>
      <c r="G156" s="2">
        <f t="shared" si="21"/>
        <v>9.1109070782444679E-2</v>
      </c>
      <c r="H156" s="2">
        <f t="shared" si="22"/>
        <v>0.25190668533012855</v>
      </c>
      <c r="I156" s="2">
        <f t="shared" si="23"/>
        <v>20.121842009630342</v>
      </c>
    </row>
    <row r="157" spans="1:9" ht="13.5" x14ac:dyDescent="0.25">
      <c r="A157" s="3">
        <f>TITRES_STAT!B160</f>
        <v>42233</v>
      </c>
      <c r="B157" s="6">
        <f>TITRES_STAT!D160</f>
        <v>12.115600000000001</v>
      </c>
      <c r="C157" s="2">
        <f t="shared" si="18"/>
        <v>-5.3300000000000125E-2</v>
      </c>
      <c r="D157" s="2">
        <f t="shared" si="19"/>
        <v>0</v>
      </c>
      <c r="E157" s="2">
        <f t="shared" si="20"/>
        <v>5.3300000000000125E-2</v>
      </c>
      <c r="F157" s="2">
        <f t="shared" ref="F157:G172" si="24">((F156*13)+D157)/14</f>
        <v>2.1311628022577005E-2</v>
      </c>
      <c r="G157" s="2">
        <f t="shared" si="24"/>
        <v>8.8408422869412931E-2</v>
      </c>
      <c r="H157" s="2">
        <f t="shared" si="22"/>
        <v>0.24105879655896778</v>
      </c>
      <c r="I157" s="2">
        <f t="shared" si="23"/>
        <v>19.423640300309827</v>
      </c>
    </row>
    <row r="158" spans="1:9" ht="13.5" x14ac:dyDescent="0.25">
      <c r="A158" s="3">
        <f>TITRES_STAT!B161</f>
        <v>42234</v>
      </c>
      <c r="B158" s="6">
        <f>TITRES_STAT!D161</f>
        <v>12.168900000000001</v>
      </c>
      <c r="C158" s="2">
        <f t="shared" si="18"/>
        <v>5.3300000000000125E-2</v>
      </c>
      <c r="D158" s="2">
        <f t="shared" si="19"/>
        <v>5.3300000000000125E-2</v>
      </c>
      <c r="E158" s="2">
        <f t="shared" si="20"/>
        <v>0</v>
      </c>
      <c r="F158" s="2">
        <f t="shared" si="24"/>
        <v>2.3596511735250087E-2</v>
      </c>
      <c r="G158" s="2">
        <f t="shared" si="24"/>
        <v>8.2093535521597719E-2</v>
      </c>
      <c r="H158" s="2">
        <f t="shared" si="22"/>
        <v>0.28743446832110375</v>
      </c>
      <c r="I158" s="2">
        <f t="shared" si="23"/>
        <v>22.326143613036606</v>
      </c>
    </row>
    <row r="159" spans="1:9" ht="13.5" x14ac:dyDescent="0.25">
      <c r="A159" s="3">
        <f>TITRES_STAT!B162</f>
        <v>42235</v>
      </c>
      <c r="B159" s="6">
        <f>TITRES_STAT!D162</f>
        <v>12.0357</v>
      </c>
      <c r="C159" s="2">
        <f t="shared" si="18"/>
        <v>-0.13320000000000043</v>
      </c>
      <c r="D159" s="2">
        <f t="shared" si="19"/>
        <v>0</v>
      </c>
      <c r="E159" s="2">
        <f t="shared" si="20"/>
        <v>0.13320000000000043</v>
      </c>
      <c r="F159" s="2">
        <f t="shared" si="24"/>
        <v>2.1911046611303654E-2</v>
      </c>
      <c r="G159" s="2">
        <f t="shared" si="24"/>
        <v>8.5743997270055064E-2</v>
      </c>
      <c r="H159" s="2">
        <f t="shared" si="22"/>
        <v>0.25554029796737493</v>
      </c>
      <c r="I159" s="2">
        <f t="shared" si="23"/>
        <v>20.353014425827297</v>
      </c>
    </row>
    <row r="160" spans="1:9" ht="13.5" x14ac:dyDescent="0.25">
      <c r="A160" s="3">
        <f>TITRES_STAT!B163</f>
        <v>42236</v>
      </c>
      <c r="B160" s="6">
        <f>TITRES_STAT!D163</f>
        <v>12.0801</v>
      </c>
      <c r="C160" s="2">
        <f t="shared" si="18"/>
        <v>4.4399999999999551E-2</v>
      </c>
      <c r="D160" s="2">
        <f t="shared" si="19"/>
        <v>4.4399999999999551E-2</v>
      </c>
      <c r="E160" s="2">
        <f t="shared" si="20"/>
        <v>0</v>
      </c>
      <c r="F160" s="2">
        <f t="shared" si="24"/>
        <v>2.3517400424781933E-2</v>
      </c>
      <c r="G160" s="2">
        <f t="shared" si="24"/>
        <v>7.9619426036479715E-2</v>
      </c>
      <c r="H160" s="2">
        <f t="shared" si="22"/>
        <v>0.29537264453535272</v>
      </c>
      <c r="I160" s="2">
        <f t="shared" si="23"/>
        <v>22.802136958921352</v>
      </c>
    </row>
    <row r="161" spans="1:9" ht="13.5" x14ac:dyDescent="0.25">
      <c r="A161" s="3">
        <f>TITRES_STAT!B164</f>
        <v>42237</v>
      </c>
      <c r="B161" s="6">
        <f>TITRES_STAT!D164</f>
        <v>12.168900000000001</v>
      </c>
      <c r="C161" s="2">
        <f t="shared" si="18"/>
        <v>8.8800000000000878E-2</v>
      </c>
      <c r="D161" s="2">
        <f t="shared" si="19"/>
        <v>8.8800000000000878E-2</v>
      </c>
      <c r="E161" s="2">
        <f t="shared" si="20"/>
        <v>0</v>
      </c>
      <c r="F161" s="2">
        <f t="shared" si="24"/>
        <v>2.8180443251583285E-2</v>
      </c>
      <c r="G161" s="2">
        <f t="shared" si="24"/>
        <v>7.3932324176731165E-2</v>
      </c>
      <c r="H161" s="2">
        <f t="shared" si="22"/>
        <v>0.38116539098946062</v>
      </c>
      <c r="I161" s="2">
        <f t="shared" si="23"/>
        <v>27.597374903551227</v>
      </c>
    </row>
    <row r="162" spans="1:9" ht="13.5" x14ac:dyDescent="0.25">
      <c r="A162" s="3">
        <f>TITRES_STAT!B165</f>
        <v>42240</v>
      </c>
      <c r="B162" s="6">
        <f>TITRES_STAT!D165</f>
        <v>11.813599999999999</v>
      </c>
      <c r="C162" s="2">
        <f t="shared" si="18"/>
        <v>-0.3553000000000015</v>
      </c>
      <c r="D162" s="2">
        <f t="shared" si="19"/>
        <v>0</v>
      </c>
      <c r="E162" s="2">
        <f t="shared" si="20"/>
        <v>0.3553000000000015</v>
      </c>
      <c r="F162" s="2">
        <f t="shared" si="24"/>
        <v>2.6167554447898762E-2</v>
      </c>
      <c r="G162" s="2">
        <f t="shared" si="24"/>
        <v>9.4030015306964768E-2</v>
      </c>
      <c r="H162" s="2">
        <f t="shared" si="22"/>
        <v>0.27828937773192663</v>
      </c>
      <c r="I162" s="2">
        <f t="shared" si="23"/>
        <v>21.770452182407752</v>
      </c>
    </row>
    <row r="163" spans="1:9" ht="13.5" x14ac:dyDescent="0.25">
      <c r="A163" s="3">
        <f>TITRES_STAT!B166</f>
        <v>42241</v>
      </c>
      <c r="B163" s="6">
        <f>TITRES_STAT!D166</f>
        <v>11.7692</v>
      </c>
      <c r="C163" s="2">
        <f t="shared" si="18"/>
        <v>-4.4399999999999551E-2</v>
      </c>
      <c r="D163" s="2">
        <f t="shared" si="19"/>
        <v>0</v>
      </c>
      <c r="E163" s="2">
        <f t="shared" si="20"/>
        <v>4.4399999999999551E-2</v>
      </c>
      <c r="F163" s="2">
        <f t="shared" si="24"/>
        <v>2.4298443415905997E-2</v>
      </c>
      <c r="G163" s="2">
        <f t="shared" si="24"/>
        <v>9.0485014213610104E-2</v>
      </c>
      <c r="H163" s="2">
        <f t="shared" si="22"/>
        <v>0.26853555394868028</v>
      </c>
      <c r="I163" s="2">
        <f t="shared" si="23"/>
        <v>21.168941864718448</v>
      </c>
    </row>
    <row r="164" spans="1:9" ht="13.5" x14ac:dyDescent="0.25">
      <c r="A164" s="3">
        <f>TITRES_STAT!B167</f>
        <v>42242</v>
      </c>
      <c r="B164" s="6">
        <f>TITRES_STAT!D167</f>
        <v>11.7248</v>
      </c>
      <c r="C164" s="2">
        <f t="shared" si="18"/>
        <v>-4.4399999999999551E-2</v>
      </c>
      <c r="D164" s="2">
        <f t="shared" si="19"/>
        <v>0</v>
      </c>
      <c r="E164" s="2">
        <f t="shared" si="20"/>
        <v>4.4399999999999551E-2</v>
      </c>
      <c r="F164" s="2">
        <f t="shared" si="24"/>
        <v>2.2562840314769853E-2</v>
      </c>
      <c r="G164" s="2">
        <f t="shared" si="24"/>
        <v>8.7193227484066479E-2</v>
      </c>
      <c r="H164" s="2">
        <f t="shared" si="22"/>
        <v>0.25876826636441397</v>
      </c>
      <c r="I164" s="2">
        <f t="shared" si="23"/>
        <v>20.557260083445769</v>
      </c>
    </row>
    <row r="165" spans="1:9" ht="13.5" x14ac:dyDescent="0.25">
      <c r="A165" s="3">
        <f>TITRES_STAT!B168</f>
        <v>42243</v>
      </c>
      <c r="B165" s="6">
        <f>TITRES_STAT!D168</f>
        <v>11.7248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2.0951208863714866E-2</v>
      </c>
      <c r="G165" s="2">
        <f t="shared" si="24"/>
        <v>8.0965139806633155E-2</v>
      </c>
      <c r="H165" s="2">
        <f t="shared" si="22"/>
        <v>0.25876826636441397</v>
      </c>
      <c r="I165" s="2">
        <f t="shared" si="23"/>
        <v>20.557260083445769</v>
      </c>
    </row>
    <row r="166" spans="1:9" ht="13.5" x14ac:dyDescent="0.25">
      <c r="A166" s="3">
        <f>TITRES_STAT!B169</f>
        <v>42244</v>
      </c>
      <c r="B166" s="6">
        <f>TITRES_STAT!D169</f>
        <v>11.5471</v>
      </c>
      <c r="C166" s="2">
        <f t="shared" si="18"/>
        <v>-0.17769999999999975</v>
      </c>
      <c r="D166" s="2">
        <f t="shared" si="19"/>
        <v>0</v>
      </c>
      <c r="E166" s="2">
        <f t="shared" si="20"/>
        <v>0.17769999999999975</v>
      </c>
      <c r="F166" s="2">
        <f t="shared" si="24"/>
        <v>1.9454693944878091E-2</v>
      </c>
      <c r="G166" s="2">
        <f t="shared" si="24"/>
        <v>8.7874772677587906E-2</v>
      </c>
      <c r="H166" s="2">
        <f t="shared" si="22"/>
        <v>0.22139111547129986</v>
      </c>
      <c r="I166" s="2">
        <f t="shared" si="23"/>
        <v>18.126144251988549</v>
      </c>
    </row>
    <row r="167" spans="1:9" ht="13.5" x14ac:dyDescent="0.25">
      <c r="A167" s="3">
        <f>TITRES_STAT!B170</f>
        <v>42247</v>
      </c>
      <c r="B167" s="6">
        <f>TITRES_STAT!D170</f>
        <v>11.7248</v>
      </c>
      <c r="C167" s="2">
        <f t="shared" si="18"/>
        <v>0.17769999999999975</v>
      </c>
      <c r="D167" s="2">
        <f t="shared" si="19"/>
        <v>0.17769999999999975</v>
      </c>
      <c r="E167" s="2">
        <f t="shared" si="20"/>
        <v>0</v>
      </c>
      <c r="F167" s="2">
        <f t="shared" si="24"/>
        <v>3.0757930091672495E-2</v>
      </c>
      <c r="G167" s="2">
        <f t="shared" si="24"/>
        <v>8.1598003200617344E-2</v>
      </c>
      <c r="H167" s="2">
        <f t="shared" si="22"/>
        <v>0.37694464184437043</v>
      </c>
      <c r="I167" s="2">
        <f t="shared" si="23"/>
        <v>27.375439098224462</v>
      </c>
    </row>
    <row r="168" spans="1:9" ht="13.5" x14ac:dyDescent="0.25">
      <c r="A168" s="3">
        <f>TITRES_STAT!B171</f>
        <v>42248</v>
      </c>
      <c r="B168" s="6">
        <f>TITRES_STAT!D171</f>
        <v>11.4672</v>
      </c>
      <c r="C168" s="2">
        <f t="shared" si="18"/>
        <v>-0.25760000000000005</v>
      </c>
      <c r="D168" s="2">
        <f t="shared" si="19"/>
        <v>0</v>
      </c>
      <c r="E168" s="2">
        <f t="shared" si="20"/>
        <v>0.25760000000000005</v>
      </c>
      <c r="F168" s="2">
        <f t="shared" si="24"/>
        <v>2.8560935085124462E-2</v>
      </c>
      <c r="G168" s="2">
        <f t="shared" si="24"/>
        <v>9.4169574400573261E-2</v>
      </c>
      <c r="H168" s="2">
        <f t="shared" si="22"/>
        <v>0.30329260025784505</v>
      </c>
      <c r="I168" s="2">
        <f t="shared" si="23"/>
        <v>23.271259285738395</v>
      </c>
    </row>
    <row r="169" spans="1:9" ht="13.5" x14ac:dyDescent="0.25">
      <c r="A169" s="3">
        <f>TITRES_STAT!B172</f>
        <v>42249</v>
      </c>
      <c r="B169" s="6">
        <f>TITRES_STAT!D172</f>
        <v>11.4139</v>
      </c>
      <c r="C169" s="2">
        <f t="shared" si="18"/>
        <v>-5.3300000000000125E-2</v>
      </c>
      <c r="D169" s="2">
        <f t="shared" si="19"/>
        <v>0</v>
      </c>
      <c r="E169" s="2">
        <f t="shared" si="20"/>
        <v>5.3300000000000125E-2</v>
      </c>
      <c r="F169" s="2">
        <f t="shared" si="24"/>
        <v>2.652086829332986E-2</v>
      </c>
      <c r="G169" s="2">
        <f t="shared" si="24"/>
        <v>9.1250319086246603E-2</v>
      </c>
      <c r="H169" s="2">
        <f t="shared" si="22"/>
        <v>0.29063863621411851</v>
      </c>
      <c r="I169" s="2">
        <f t="shared" si="23"/>
        <v>22.518978438973463</v>
      </c>
    </row>
    <row r="170" spans="1:9" ht="13.5" x14ac:dyDescent="0.25">
      <c r="A170" s="3">
        <f>TITRES_STAT!B173</f>
        <v>42250</v>
      </c>
      <c r="B170" s="6">
        <f>TITRES_STAT!D173</f>
        <v>11.5471</v>
      </c>
      <c r="C170" s="2">
        <f t="shared" si="18"/>
        <v>0.13320000000000043</v>
      </c>
      <c r="D170" s="2">
        <f t="shared" si="19"/>
        <v>0.13320000000000043</v>
      </c>
      <c r="E170" s="2">
        <f t="shared" si="20"/>
        <v>0</v>
      </c>
      <c r="F170" s="2">
        <f t="shared" si="24"/>
        <v>3.4140806272377762E-2</v>
      </c>
      <c r="G170" s="2">
        <f t="shared" si="24"/>
        <v>8.473243915151471E-2</v>
      </c>
      <c r="H170" s="2">
        <f t="shared" si="22"/>
        <v>0.40292486105974973</v>
      </c>
      <c r="I170" s="2">
        <f t="shared" si="23"/>
        <v>28.720345062199982</v>
      </c>
    </row>
    <row r="171" spans="1:9" ht="13.5" x14ac:dyDescent="0.25">
      <c r="A171" s="3">
        <f>TITRES_STAT!B174</f>
        <v>42251</v>
      </c>
      <c r="B171" s="6">
        <f>TITRES_STAT!D174</f>
        <v>11.5471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3.1702177252922209E-2</v>
      </c>
      <c r="G171" s="2">
        <f t="shared" si="24"/>
        <v>7.8680122069263655E-2</v>
      </c>
      <c r="H171" s="2">
        <f t="shared" si="22"/>
        <v>0.40292486105974978</v>
      </c>
      <c r="I171" s="2">
        <f t="shared" si="23"/>
        <v>28.720345062199982</v>
      </c>
    </row>
    <row r="172" spans="1:9" ht="13.5" x14ac:dyDescent="0.25">
      <c r="A172" s="3">
        <f>TITRES_STAT!B175</f>
        <v>42254</v>
      </c>
      <c r="B172" s="6">
        <f>TITRES_STAT!D175</f>
        <v>11.4405</v>
      </c>
      <c r="C172" s="2">
        <f t="shared" si="18"/>
        <v>-0.10660000000000025</v>
      </c>
      <c r="D172" s="2">
        <f t="shared" si="19"/>
        <v>0</v>
      </c>
      <c r="E172" s="2">
        <f t="shared" si="20"/>
        <v>0.10660000000000025</v>
      </c>
      <c r="F172" s="2">
        <f t="shared" si="24"/>
        <v>2.9437736020570624E-2</v>
      </c>
      <c r="G172" s="2">
        <f t="shared" si="24"/>
        <v>8.0674399064316268E-2</v>
      </c>
      <c r="H172" s="2">
        <f t="shared" si="22"/>
        <v>0.36489563432758759</v>
      </c>
      <c r="I172" s="2">
        <f t="shared" si="23"/>
        <v>26.73432496597826</v>
      </c>
    </row>
    <row r="173" spans="1:9" ht="13.5" x14ac:dyDescent="0.25">
      <c r="A173" s="3">
        <f>TITRES_STAT!B176</f>
        <v>42255</v>
      </c>
      <c r="B173" s="6">
        <f>TITRES_STAT!D176</f>
        <v>11.4405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2.7335040590529863E-2</v>
      </c>
      <c r="G173" s="2">
        <f t="shared" si="25"/>
        <v>7.4911941988293679E-2</v>
      </c>
      <c r="H173" s="2">
        <f t="shared" si="22"/>
        <v>0.36489563432758754</v>
      </c>
      <c r="I173" s="2">
        <f t="shared" si="23"/>
        <v>26.73432496597826</v>
      </c>
    </row>
    <row r="174" spans="1:9" ht="13.5" x14ac:dyDescent="0.25">
      <c r="A174" s="3">
        <f>TITRES_STAT!B177</f>
        <v>42256</v>
      </c>
      <c r="B174" s="6">
        <f>TITRES_STAT!D177</f>
        <v>11.378399999999999</v>
      </c>
      <c r="C174" s="2">
        <f t="shared" si="18"/>
        <v>-6.2100000000000932E-2</v>
      </c>
      <c r="D174" s="2">
        <f t="shared" si="19"/>
        <v>0</v>
      </c>
      <c r="E174" s="2">
        <f t="shared" si="20"/>
        <v>6.2100000000000932E-2</v>
      </c>
      <c r="F174" s="2">
        <f t="shared" si="25"/>
        <v>2.5382537691206301E-2</v>
      </c>
      <c r="G174" s="2">
        <f t="shared" si="25"/>
        <v>7.3996803274844189E-2</v>
      </c>
      <c r="H174" s="2">
        <f t="shared" si="22"/>
        <v>0.34302208430448911</v>
      </c>
      <c r="I174" s="2">
        <f t="shared" si="23"/>
        <v>25.541060591131682</v>
      </c>
    </row>
    <row r="175" spans="1:9" ht="13.5" x14ac:dyDescent="0.25">
      <c r="A175" s="3">
        <f>TITRES_STAT!B178</f>
        <v>42257</v>
      </c>
      <c r="B175" s="6">
        <f>TITRES_STAT!D178</f>
        <v>11.3695</v>
      </c>
      <c r="C175" s="2">
        <f t="shared" si="18"/>
        <v>-8.8999999999987978E-3</v>
      </c>
      <c r="D175" s="2">
        <f t="shared" si="19"/>
        <v>0</v>
      </c>
      <c r="E175" s="2">
        <f t="shared" si="20"/>
        <v>8.8999999999987978E-3</v>
      </c>
      <c r="F175" s="2">
        <f t="shared" si="25"/>
        <v>2.3569499284691566E-2</v>
      </c>
      <c r="G175" s="2">
        <f t="shared" si="25"/>
        <v>6.9347031612355239E-2</v>
      </c>
      <c r="H175" s="2">
        <f t="shared" si="22"/>
        <v>0.33987755116099733</v>
      </c>
      <c r="I175" s="2">
        <f t="shared" si="23"/>
        <v>25.366314322267357</v>
      </c>
    </row>
    <row r="176" spans="1:9" ht="13.5" x14ac:dyDescent="0.25">
      <c r="A176" s="3">
        <f>TITRES_STAT!B179</f>
        <v>42258</v>
      </c>
      <c r="B176" s="6">
        <f>TITRES_STAT!D179</f>
        <v>11.2807</v>
      </c>
      <c r="C176" s="2">
        <f t="shared" si="18"/>
        <v>-8.8800000000000878E-2</v>
      </c>
      <c r="D176" s="2">
        <f t="shared" si="19"/>
        <v>0</v>
      </c>
      <c r="E176" s="2">
        <f t="shared" si="20"/>
        <v>8.8800000000000878E-2</v>
      </c>
      <c r="F176" s="2">
        <f t="shared" si="25"/>
        <v>2.1885963621499312E-2</v>
      </c>
      <c r="G176" s="2">
        <f t="shared" si="25"/>
        <v>7.0736529354329933E-2</v>
      </c>
      <c r="H176" s="2">
        <f t="shared" si="22"/>
        <v>0.30940115130428897</v>
      </c>
      <c r="I176" s="2">
        <f t="shared" si="23"/>
        <v>23.629210268838989</v>
      </c>
    </row>
    <row r="177" spans="1:9" ht="13.5" x14ac:dyDescent="0.25">
      <c r="A177" s="3">
        <f>TITRES_STAT!B180</f>
        <v>42261</v>
      </c>
      <c r="B177" s="6">
        <f>TITRES_STAT!D180</f>
        <v>11.4405</v>
      </c>
      <c r="C177" s="2">
        <f t="shared" si="18"/>
        <v>0.15980000000000061</v>
      </c>
      <c r="D177" s="2">
        <f t="shared" si="19"/>
        <v>0.15980000000000061</v>
      </c>
      <c r="E177" s="2">
        <f t="shared" si="20"/>
        <v>0</v>
      </c>
      <c r="F177" s="2">
        <f t="shared" si="25"/>
        <v>3.1736966219963691E-2</v>
      </c>
      <c r="G177" s="2">
        <f t="shared" si="25"/>
        <v>6.5683920114734937E-2</v>
      </c>
      <c r="H177" s="2">
        <f t="shared" si="22"/>
        <v>0.4831771027753276</v>
      </c>
      <c r="I177" s="2">
        <f t="shared" si="23"/>
        <v>32.577168422517076</v>
      </c>
    </row>
    <row r="178" spans="1:9" ht="13.5" x14ac:dyDescent="0.25">
      <c r="A178" s="3">
        <f>TITRES_STAT!B181</f>
        <v>42262</v>
      </c>
      <c r="B178" s="6">
        <f>TITRES_STAT!D181</f>
        <v>11.2807</v>
      </c>
      <c r="C178" s="2">
        <f t="shared" si="18"/>
        <v>-0.15980000000000061</v>
      </c>
      <c r="D178" s="2">
        <f t="shared" si="19"/>
        <v>0</v>
      </c>
      <c r="E178" s="2">
        <f t="shared" si="20"/>
        <v>0.15980000000000061</v>
      </c>
      <c r="F178" s="2">
        <f t="shared" si="25"/>
        <v>2.9470040061394857E-2</v>
      </c>
      <c r="G178" s="2">
        <f t="shared" si="25"/>
        <v>7.2406497249396767E-2</v>
      </c>
      <c r="H178" s="2">
        <f t="shared" si="22"/>
        <v>0.40700822689831717</v>
      </c>
      <c r="I178" s="2">
        <f t="shared" si="23"/>
        <v>28.927210169591376</v>
      </c>
    </row>
    <row r="179" spans="1:9" ht="13.5" x14ac:dyDescent="0.25">
      <c r="A179" s="3">
        <f>TITRES_STAT!B182</f>
        <v>42263</v>
      </c>
      <c r="B179" s="6">
        <f>TITRES_STAT!D182</f>
        <v>11.191800000000001</v>
      </c>
      <c r="C179" s="2">
        <f t="shared" si="18"/>
        <v>-8.8899999999998869E-2</v>
      </c>
      <c r="D179" s="2">
        <f t="shared" si="19"/>
        <v>0</v>
      </c>
      <c r="E179" s="2">
        <f t="shared" si="20"/>
        <v>8.8899999999998869E-2</v>
      </c>
      <c r="F179" s="2">
        <f t="shared" si="25"/>
        <v>2.7365037199866653E-2</v>
      </c>
      <c r="G179" s="2">
        <f t="shared" si="25"/>
        <v>7.3584604588725497E-2</v>
      </c>
      <c r="H179" s="2">
        <f t="shared" si="22"/>
        <v>0.37188536043393344</v>
      </c>
      <c r="I179" s="2">
        <f t="shared" si="23"/>
        <v>27.107611988534117</v>
      </c>
    </row>
    <row r="180" spans="1:9" ht="13.5" x14ac:dyDescent="0.25">
      <c r="A180" s="3">
        <f>TITRES_STAT!B183</f>
        <v>42264</v>
      </c>
      <c r="B180" s="6">
        <f>TITRES_STAT!D183</f>
        <v>11.032</v>
      </c>
      <c r="C180" s="2">
        <f t="shared" si="18"/>
        <v>-0.15980000000000061</v>
      </c>
      <c r="D180" s="2">
        <f t="shared" si="19"/>
        <v>0</v>
      </c>
      <c r="E180" s="2">
        <f t="shared" si="20"/>
        <v>0.15980000000000061</v>
      </c>
      <c r="F180" s="2">
        <f t="shared" si="25"/>
        <v>2.541039168559046E-2</v>
      </c>
      <c r="G180" s="2">
        <f t="shared" si="25"/>
        <v>7.9742847118102284E-2</v>
      </c>
      <c r="H180" s="2">
        <f t="shared" si="22"/>
        <v>0.31865418158391906</v>
      </c>
      <c r="I180" s="2">
        <f t="shared" si="23"/>
        <v>24.165106062998504</v>
      </c>
    </row>
    <row r="181" spans="1:9" ht="13.5" x14ac:dyDescent="0.25">
      <c r="A181" s="3">
        <f>TITRES_STAT!B184</f>
        <v>42265</v>
      </c>
      <c r="B181" s="6">
        <f>TITRES_STAT!D184</f>
        <v>11.014200000000001</v>
      </c>
      <c r="C181" s="2">
        <f t="shared" si="18"/>
        <v>-1.7799999999999372E-2</v>
      </c>
      <c r="D181" s="2">
        <f t="shared" si="19"/>
        <v>0</v>
      </c>
      <c r="E181" s="2">
        <f t="shared" si="20"/>
        <v>1.7799999999999372E-2</v>
      </c>
      <c r="F181" s="2">
        <f t="shared" si="25"/>
        <v>2.3595363708048284E-2</v>
      </c>
      <c r="G181" s="2">
        <f t="shared" si="25"/>
        <v>7.531835803823779E-2</v>
      </c>
      <c r="H181" s="2">
        <f t="shared" si="22"/>
        <v>0.31327506762785956</v>
      </c>
      <c r="I181" s="2">
        <f t="shared" si="23"/>
        <v>23.854489843755388</v>
      </c>
    </row>
    <row r="182" spans="1:9" ht="13.5" x14ac:dyDescent="0.25">
      <c r="A182" s="3">
        <f>TITRES_STAT!B185</f>
        <v>42268</v>
      </c>
      <c r="B182" s="6">
        <f>TITRES_STAT!D185</f>
        <v>11.014200000000001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2.1909980586044837E-2</v>
      </c>
      <c r="G182" s="2">
        <f t="shared" si="25"/>
        <v>6.99384753212208E-2</v>
      </c>
      <c r="H182" s="2">
        <f t="shared" si="22"/>
        <v>0.31327506762785962</v>
      </c>
      <c r="I182" s="2">
        <f t="shared" si="23"/>
        <v>23.854489843755402</v>
      </c>
    </row>
    <row r="183" spans="1:9" ht="13.5" x14ac:dyDescent="0.25">
      <c r="A183" s="3">
        <f>TITRES_STAT!B186</f>
        <v>42269</v>
      </c>
      <c r="B183" s="6">
        <f>TITRES_STAT!D186</f>
        <v>11.014200000000001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2.0344981972755919E-2</v>
      </c>
      <c r="G183" s="2">
        <f t="shared" si="25"/>
        <v>6.4942869941133602E-2</v>
      </c>
      <c r="H183" s="2">
        <f t="shared" si="22"/>
        <v>0.31327506762785962</v>
      </c>
      <c r="I183" s="2">
        <f t="shared" si="23"/>
        <v>23.854489843755402</v>
      </c>
    </row>
    <row r="184" spans="1:9" ht="13.5" x14ac:dyDescent="0.25">
      <c r="A184" s="3">
        <f>TITRES_STAT!B187</f>
        <v>42270</v>
      </c>
      <c r="B184" s="6">
        <f>TITRES_STAT!D187</f>
        <v>11.014200000000001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1.8891768974701927E-2</v>
      </c>
      <c r="G184" s="2">
        <f t="shared" si="25"/>
        <v>6.0304093516766917E-2</v>
      </c>
      <c r="H184" s="2">
        <f t="shared" si="22"/>
        <v>0.31327506762785962</v>
      </c>
      <c r="I184" s="2">
        <f t="shared" si="23"/>
        <v>23.854489843755402</v>
      </c>
    </row>
    <row r="185" spans="1:9" ht="13.5" x14ac:dyDescent="0.25">
      <c r="A185" s="3">
        <f>TITRES_STAT!B188</f>
        <v>42275</v>
      </c>
      <c r="B185" s="6">
        <f>TITRES_STAT!D188</f>
        <v>11.014200000000001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1.754235690508036E-2</v>
      </c>
      <c r="G185" s="2">
        <f t="shared" si="25"/>
        <v>5.599665826556928E-2</v>
      </c>
      <c r="H185" s="2">
        <f t="shared" si="22"/>
        <v>0.31327506762785962</v>
      </c>
      <c r="I185" s="2">
        <f t="shared" si="23"/>
        <v>23.854489843755402</v>
      </c>
    </row>
    <row r="186" spans="1:9" ht="13.5" x14ac:dyDescent="0.25">
      <c r="A186" s="3">
        <f>TITRES_STAT!B189</f>
        <v>42276</v>
      </c>
      <c r="B186" s="6">
        <f>TITRES_STAT!D189</f>
        <v>11.103</v>
      </c>
      <c r="C186" s="2">
        <f t="shared" si="18"/>
        <v>8.8799999999999102E-2</v>
      </c>
      <c r="D186" s="2">
        <f t="shared" si="19"/>
        <v>8.8799999999999102E-2</v>
      </c>
      <c r="E186" s="2">
        <f t="shared" si="20"/>
        <v>0</v>
      </c>
      <c r="F186" s="2">
        <f t="shared" si="25"/>
        <v>2.2632188554717412E-2</v>
      </c>
      <c r="G186" s="2">
        <f t="shared" si="25"/>
        <v>5.1996896960885761E-2</v>
      </c>
      <c r="H186" s="2">
        <f t="shared" si="22"/>
        <v>0.43526036893590575</v>
      </c>
      <c r="I186" s="2">
        <f t="shared" si="23"/>
        <v>30.326230582023626</v>
      </c>
    </row>
    <row r="187" spans="1:9" ht="13.5" x14ac:dyDescent="0.25">
      <c r="A187" s="3">
        <f>TITRES_STAT!B190</f>
        <v>42277</v>
      </c>
      <c r="B187" s="6">
        <f>TITRES_STAT!D190</f>
        <v>10.943099999999999</v>
      </c>
      <c r="C187" s="2">
        <f t="shared" si="18"/>
        <v>-0.15990000000000038</v>
      </c>
      <c r="D187" s="2">
        <f t="shared" si="19"/>
        <v>0</v>
      </c>
      <c r="E187" s="2">
        <f t="shared" si="20"/>
        <v>0.15990000000000038</v>
      </c>
      <c r="F187" s="2">
        <f t="shared" si="25"/>
        <v>2.1015603657951881E-2</v>
      </c>
      <c r="G187" s="2">
        <f t="shared" si="25"/>
        <v>5.9704261463679666E-2</v>
      </c>
      <c r="H187" s="2">
        <f t="shared" si="22"/>
        <v>0.35199503591107073</v>
      </c>
      <c r="I187" s="2">
        <f t="shared" si="23"/>
        <v>26.035231384845375</v>
      </c>
    </row>
    <row r="188" spans="1:9" ht="13.5" x14ac:dyDescent="0.25">
      <c r="A188" s="3">
        <f>TITRES_STAT!B191</f>
        <v>42278</v>
      </c>
      <c r="B188" s="6">
        <f>TITRES_STAT!D191</f>
        <v>10.943099999999999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1.9514489110955317E-2</v>
      </c>
      <c r="G188" s="2">
        <f t="shared" si="25"/>
        <v>5.5439671359131124E-2</v>
      </c>
      <c r="H188" s="2">
        <f t="shared" si="22"/>
        <v>0.35199503591107068</v>
      </c>
      <c r="I188" s="2">
        <f t="shared" si="23"/>
        <v>26.035231384845375</v>
      </c>
    </row>
    <row r="189" spans="1:9" ht="13.5" x14ac:dyDescent="0.25">
      <c r="A189" s="3">
        <f>TITRES_STAT!B192</f>
        <v>42279</v>
      </c>
      <c r="B189" s="6">
        <f>TITRES_STAT!D192</f>
        <v>11.0586</v>
      </c>
      <c r="C189" s="2">
        <f t="shared" si="18"/>
        <v>0.11550000000000082</v>
      </c>
      <c r="D189" s="2">
        <f t="shared" si="19"/>
        <v>0.11550000000000082</v>
      </c>
      <c r="E189" s="2">
        <f t="shared" si="20"/>
        <v>0</v>
      </c>
      <c r="F189" s="2">
        <f t="shared" ref="F189:G204" si="26">((F188*13)+D189)/14</f>
        <v>2.6370597031601422E-2</v>
      </c>
      <c r="G189" s="2">
        <f t="shared" si="26"/>
        <v>5.1479694833478903E-2</v>
      </c>
      <c r="H189" s="2">
        <f t="shared" si="22"/>
        <v>0.51225239615157492</v>
      </c>
      <c r="I189" s="2">
        <f t="shared" si="23"/>
        <v>33.873472275869432</v>
      </c>
    </row>
    <row r="190" spans="1:9" ht="13.5" x14ac:dyDescent="0.25">
      <c r="A190" s="3">
        <f>TITRES_STAT!B193</f>
        <v>42282</v>
      </c>
      <c r="B190" s="6">
        <f>TITRES_STAT!D193</f>
        <v>11.0586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2.4486982957915605E-2</v>
      </c>
      <c r="G190" s="2">
        <f t="shared" si="26"/>
        <v>4.7802573773944694E-2</v>
      </c>
      <c r="H190" s="2">
        <f t="shared" si="22"/>
        <v>0.51225239615157492</v>
      </c>
      <c r="I190" s="2">
        <f t="shared" si="23"/>
        <v>33.873472275869432</v>
      </c>
    </row>
    <row r="191" spans="1:9" ht="13.5" x14ac:dyDescent="0.25">
      <c r="A191" s="3">
        <f>TITRES_STAT!B194</f>
        <v>42283</v>
      </c>
      <c r="B191" s="6">
        <f>TITRES_STAT!D194</f>
        <v>11.138500000000001</v>
      </c>
      <c r="C191" s="2">
        <f t="shared" si="18"/>
        <v>7.9900000000000304E-2</v>
      </c>
      <c r="D191" s="2">
        <f t="shared" si="19"/>
        <v>7.9900000000000304E-2</v>
      </c>
      <c r="E191" s="2">
        <f t="shared" si="20"/>
        <v>0</v>
      </c>
      <c r="F191" s="2">
        <f t="shared" si="26"/>
        <v>2.8445055603778798E-2</v>
      </c>
      <c r="G191" s="2">
        <f t="shared" si="26"/>
        <v>4.4388104218662926E-2</v>
      </c>
      <c r="H191" s="2">
        <f t="shared" si="22"/>
        <v>0.64082609754302389</v>
      </c>
      <c r="I191" s="2">
        <f t="shared" si="23"/>
        <v>39.055089293289406</v>
      </c>
    </row>
    <row r="192" spans="1:9" ht="13.5" x14ac:dyDescent="0.25">
      <c r="A192" s="3">
        <f>TITRES_STAT!B195</f>
        <v>42284</v>
      </c>
      <c r="B192" s="6">
        <f>TITRES_STAT!D195</f>
        <v>11.4139</v>
      </c>
      <c r="C192" s="2">
        <f t="shared" si="18"/>
        <v>0.27539999999999942</v>
      </c>
      <c r="D192" s="2">
        <f t="shared" si="19"/>
        <v>0.27539999999999942</v>
      </c>
      <c r="E192" s="2">
        <f t="shared" si="20"/>
        <v>0</v>
      </c>
      <c r="F192" s="2">
        <f t="shared" si="26"/>
        <v>4.608469448922313E-2</v>
      </c>
      <c r="G192" s="2">
        <f t="shared" si="26"/>
        <v>4.1217525345901285E-2</v>
      </c>
      <c r="H192" s="2">
        <f t="shared" si="22"/>
        <v>1.1180849432972046</v>
      </c>
      <c r="I192" s="2">
        <f t="shared" si="23"/>
        <v>52.787540312556651</v>
      </c>
    </row>
    <row r="193" spans="1:9" ht="13.5" x14ac:dyDescent="0.25">
      <c r="A193" s="3">
        <f>TITRES_STAT!B196</f>
        <v>42285</v>
      </c>
      <c r="B193" s="6">
        <f>TITRES_STAT!D196</f>
        <v>11.5471</v>
      </c>
      <c r="C193" s="2">
        <f t="shared" si="18"/>
        <v>0.13320000000000043</v>
      </c>
      <c r="D193" s="2">
        <f t="shared" si="19"/>
        <v>0.13320000000000043</v>
      </c>
      <c r="E193" s="2">
        <f t="shared" si="20"/>
        <v>0</v>
      </c>
      <c r="F193" s="2">
        <f t="shared" si="26"/>
        <v>5.2307216311421503E-2</v>
      </c>
      <c r="G193" s="2">
        <f t="shared" si="26"/>
        <v>3.827341639262262E-2</v>
      </c>
      <c r="H193" s="2">
        <f t="shared" si="22"/>
        <v>1.3666722556156226</v>
      </c>
      <c r="I193" s="2">
        <f t="shared" si="23"/>
        <v>57.746578655865534</v>
      </c>
    </row>
    <row r="194" spans="1:9" ht="13.5" x14ac:dyDescent="0.25">
      <c r="A194" s="3">
        <f>TITRES_STAT!B197</f>
        <v>42286</v>
      </c>
      <c r="B194" s="6">
        <f>TITRES_STAT!D197</f>
        <v>11.5383</v>
      </c>
      <c r="C194" s="2">
        <f t="shared" si="18"/>
        <v>-8.8000000000008072E-3</v>
      </c>
      <c r="D194" s="2">
        <f t="shared" si="19"/>
        <v>0</v>
      </c>
      <c r="E194" s="2">
        <f t="shared" si="20"/>
        <v>8.8000000000008072E-3</v>
      </c>
      <c r="F194" s="2">
        <f t="shared" si="26"/>
        <v>4.8570986574891395E-2</v>
      </c>
      <c r="G194" s="2">
        <f t="shared" si="26"/>
        <v>3.6168172364578206E-2</v>
      </c>
      <c r="H194" s="2">
        <f t="shared" si="22"/>
        <v>1.3429206785814827</v>
      </c>
      <c r="I194" s="2">
        <f t="shared" si="23"/>
        <v>57.318230653653707</v>
      </c>
    </row>
    <row r="195" spans="1:9" ht="13.5" x14ac:dyDescent="0.25">
      <c r="A195" s="3">
        <f>TITRES_STAT!B198</f>
        <v>42289</v>
      </c>
      <c r="B195" s="6">
        <f>TITRES_STAT!D198</f>
        <v>11.2895</v>
      </c>
      <c r="C195" s="2">
        <f t="shared" ref="C195:C258" si="27">B195-B194</f>
        <v>-0.24879999999999924</v>
      </c>
      <c r="D195" s="2">
        <f t="shared" ref="D195:D258" si="28">IF(C195&gt;0,C195,0)</f>
        <v>0</v>
      </c>
      <c r="E195" s="2">
        <f t="shared" ref="E195:E258" si="29">IF(C195&lt;0,-C195,0)</f>
        <v>0.24879999999999924</v>
      </c>
      <c r="F195" s="2">
        <f t="shared" si="26"/>
        <v>4.5101630390970579E-2</v>
      </c>
      <c r="G195" s="2">
        <f t="shared" si="26"/>
        <v>5.1356160052822571E-2</v>
      </c>
      <c r="H195" s="2">
        <f t="shared" si="22"/>
        <v>0.87821266902706763</v>
      </c>
      <c r="I195" s="2">
        <f t="shared" si="23"/>
        <v>46.757892943081373</v>
      </c>
    </row>
    <row r="196" spans="1:9" ht="13.5" x14ac:dyDescent="0.25">
      <c r="A196" s="3">
        <f>TITRES_STAT!B199</f>
        <v>42290</v>
      </c>
      <c r="B196" s="6">
        <f>TITRES_STAT!D199</f>
        <v>11.404999999999999</v>
      </c>
      <c r="C196" s="2">
        <f t="shared" si="27"/>
        <v>0.11549999999999905</v>
      </c>
      <c r="D196" s="2">
        <f t="shared" si="28"/>
        <v>0.11549999999999905</v>
      </c>
      <c r="E196" s="2">
        <f t="shared" si="29"/>
        <v>0</v>
      </c>
      <c r="F196" s="2">
        <f t="shared" si="26"/>
        <v>5.0130085363044037E-2</v>
      </c>
      <c r="G196" s="2">
        <f t="shared" si="26"/>
        <v>4.7687862906192383E-2</v>
      </c>
      <c r="H196" s="2">
        <f t="shared" si="22"/>
        <v>1.0512126630974383</v>
      </c>
      <c r="I196" s="2">
        <f t="shared" si="23"/>
        <v>51.248350890641063</v>
      </c>
    </row>
    <row r="197" spans="1:9" ht="13.5" x14ac:dyDescent="0.25">
      <c r="A197" s="3">
        <f>TITRES_STAT!B200</f>
        <v>42293</v>
      </c>
      <c r="B197" s="6">
        <f>TITRES_STAT!D200</f>
        <v>11.191800000000001</v>
      </c>
      <c r="C197" s="2">
        <f t="shared" si="27"/>
        <v>-0.21319999999999872</v>
      </c>
      <c r="D197" s="2">
        <f t="shared" si="28"/>
        <v>0</v>
      </c>
      <c r="E197" s="2">
        <f t="shared" si="29"/>
        <v>0.21319999999999872</v>
      </c>
      <c r="F197" s="2">
        <f t="shared" si="26"/>
        <v>4.6549364979969463E-2</v>
      </c>
      <c r="G197" s="2">
        <f t="shared" si="26"/>
        <v>5.9510158412892832E-2</v>
      </c>
      <c r="H197" s="2">
        <f t="shared" si="22"/>
        <v>0.78220872236637462</v>
      </c>
      <c r="I197" s="2">
        <f t="shared" si="23"/>
        <v>43.889849294855672</v>
      </c>
    </row>
    <row r="198" spans="1:9" ht="13.5" x14ac:dyDescent="0.25">
      <c r="A198" s="3">
        <f>TITRES_STAT!B201</f>
        <v>42296</v>
      </c>
      <c r="B198" s="6">
        <f>TITRES_STAT!D201</f>
        <v>11.218500000000001</v>
      </c>
      <c r="C198" s="2">
        <f t="shared" si="27"/>
        <v>2.6699999999999946E-2</v>
      </c>
      <c r="D198" s="2">
        <f t="shared" si="28"/>
        <v>2.6699999999999946E-2</v>
      </c>
      <c r="E198" s="2">
        <f t="shared" si="29"/>
        <v>0</v>
      </c>
      <c r="F198" s="2">
        <f t="shared" si="26"/>
        <v>4.5131553195685924E-2</v>
      </c>
      <c r="G198" s="2">
        <f t="shared" si="26"/>
        <v>5.5259432811971917E-2</v>
      </c>
      <c r="H198" s="2">
        <f t="shared" si="22"/>
        <v>0.81672125280859209</v>
      </c>
      <c r="I198" s="2">
        <f t="shared" si="23"/>
        <v>44.955782376958908</v>
      </c>
    </row>
    <row r="199" spans="1:9" ht="13.5" x14ac:dyDescent="0.25">
      <c r="A199" s="3">
        <f>TITRES_STAT!B202</f>
        <v>42297</v>
      </c>
      <c r="B199" s="6">
        <f>TITRES_STAT!D202</f>
        <v>11.325100000000001</v>
      </c>
      <c r="C199" s="2">
        <f t="shared" si="27"/>
        <v>0.10660000000000025</v>
      </c>
      <c r="D199" s="2">
        <f t="shared" si="28"/>
        <v>0.10660000000000025</v>
      </c>
      <c r="E199" s="2">
        <f t="shared" si="29"/>
        <v>0</v>
      </c>
      <c r="F199" s="2">
        <f t="shared" si="26"/>
        <v>4.9522156538851232E-2</v>
      </c>
      <c r="G199" s="2">
        <f t="shared" si="26"/>
        <v>5.1312330468259636E-2</v>
      </c>
      <c r="H199" s="2">
        <f t="shared" si="22"/>
        <v>0.96511220766876382</v>
      </c>
      <c r="I199" s="2">
        <f t="shared" si="23"/>
        <v>49.112320604515915</v>
      </c>
    </row>
    <row r="200" spans="1:9" ht="13.5" x14ac:dyDescent="0.25">
      <c r="A200" s="3">
        <f>TITRES_STAT!B203</f>
        <v>42298</v>
      </c>
      <c r="B200" s="6">
        <f>TITRES_STAT!D203</f>
        <v>11.4938</v>
      </c>
      <c r="C200" s="2">
        <f t="shared" si="27"/>
        <v>0.16869999999999941</v>
      </c>
      <c r="D200" s="2">
        <f t="shared" si="28"/>
        <v>0.16869999999999941</v>
      </c>
      <c r="E200" s="2">
        <f t="shared" si="29"/>
        <v>0</v>
      </c>
      <c r="F200" s="2">
        <f t="shared" si="26"/>
        <v>5.8034859643218958E-2</v>
      </c>
      <c r="G200" s="2">
        <f t="shared" si="26"/>
        <v>4.764716400624109E-2</v>
      </c>
      <c r="H200" s="2">
        <f t="shared" si="22"/>
        <v>1.2180128839487117</v>
      </c>
      <c r="I200" s="2">
        <f t="shared" si="23"/>
        <v>54.914599133450132</v>
      </c>
    </row>
    <row r="201" spans="1:9" ht="13.5" x14ac:dyDescent="0.25">
      <c r="A201" s="3">
        <f>TITRES_STAT!B204</f>
        <v>42299</v>
      </c>
      <c r="B201" s="6">
        <f>TITRES_STAT!D204</f>
        <v>11.449400000000001</v>
      </c>
      <c r="C201" s="2">
        <f t="shared" si="27"/>
        <v>-4.4399999999999551E-2</v>
      </c>
      <c r="D201" s="2">
        <f t="shared" si="28"/>
        <v>0</v>
      </c>
      <c r="E201" s="2">
        <f t="shared" si="29"/>
        <v>4.4399999999999551E-2</v>
      </c>
      <c r="F201" s="2">
        <f t="shared" si="26"/>
        <v>5.3889512525846173E-2</v>
      </c>
      <c r="G201" s="2">
        <f t="shared" si="26"/>
        <v>4.741522372008098E-2</v>
      </c>
      <c r="H201" s="2">
        <f t="shared" si="22"/>
        <v>1.1365445166722528</v>
      </c>
      <c r="I201" s="2">
        <f t="shared" si="23"/>
        <v>53.195452180067981</v>
      </c>
    </row>
    <row r="202" spans="1:9" ht="13.5" x14ac:dyDescent="0.25">
      <c r="A202" s="3">
        <f>TITRES_STAT!B205</f>
        <v>42300</v>
      </c>
      <c r="B202" s="6">
        <f>TITRES_STAT!D205</f>
        <v>11.458299999999999</v>
      </c>
      <c r="C202" s="2">
        <f t="shared" si="27"/>
        <v>8.8999999999987978E-3</v>
      </c>
      <c r="D202" s="2">
        <f t="shared" si="28"/>
        <v>8.8999999999987978E-3</v>
      </c>
      <c r="E202" s="2">
        <f t="shared" si="29"/>
        <v>0</v>
      </c>
      <c r="F202" s="2">
        <f t="shared" si="26"/>
        <v>5.0675975916857074E-2</v>
      </c>
      <c r="G202" s="2">
        <f t="shared" si="26"/>
        <v>4.4028422025789486E-2</v>
      </c>
      <c r="H202" s="2">
        <f t="shared" si="22"/>
        <v>1.1509832418516794</v>
      </c>
      <c r="I202" s="2">
        <f t="shared" si="23"/>
        <v>53.5096331508772</v>
      </c>
    </row>
    <row r="203" spans="1:9" ht="13.5" x14ac:dyDescent="0.25">
      <c r="A203" s="3">
        <f>TITRES_STAT!B206</f>
        <v>42303</v>
      </c>
      <c r="B203" s="6">
        <f>TITRES_STAT!D206</f>
        <v>11.7958</v>
      </c>
      <c r="C203" s="2">
        <f t="shared" si="27"/>
        <v>0.33750000000000036</v>
      </c>
      <c r="D203" s="2">
        <f t="shared" si="28"/>
        <v>0.33750000000000036</v>
      </c>
      <c r="E203" s="2">
        <f t="shared" si="29"/>
        <v>0</v>
      </c>
      <c r="F203" s="2">
        <f t="shared" si="26"/>
        <v>7.1163406208510166E-2</v>
      </c>
      <c r="G203" s="2">
        <f t="shared" si="26"/>
        <v>4.0883534738233092E-2</v>
      </c>
      <c r="H203" s="2">
        <f t="shared" si="22"/>
        <v>1.7406373168110687</v>
      </c>
      <c r="I203" s="2">
        <f t="shared" si="23"/>
        <v>63.512136616326416</v>
      </c>
    </row>
    <row r="204" spans="1:9" ht="13.5" x14ac:dyDescent="0.25">
      <c r="A204" s="3">
        <f>TITRES_STAT!B207</f>
        <v>42304</v>
      </c>
      <c r="B204" s="6">
        <f>TITRES_STAT!D207</f>
        <v>12.506399999999999</v>
      </c>
      <c r="C204" s="2">
        <f t="shared" si="27"/>
        <v>0.71059999999999945</v>
      </c>
      <c r="D204" s="2">
        <f t="shared" si="28"/>
        <v>0.71059999999999945</v>
      </c>
      <c r="E204" s="2">
        <f t="shared" si="29"/>
        <v>0</v>
      </c>
      <c r="F204" s="2">
        <f t="shared" si="26"/>
        <v>0.11683744862218796</v>
      </c>
      <c r="G204" s="2">
        <f t="shared" si="26"/>
        <v>3.7963282256930728E-2</v>
      </c>
      <c r="H204" s="2">
        <f t="shared" si="22"/>
        <v>3.0776434932956214</v>
      </c>
      <c r="I204" s="2">
        <f t="shared" si="23"/>
        <v>75.476031643173812</v>
      </c>
    </row>
    <row r="205" spans="1:9" ht="13.5" x14ac:dyDescent="0.25">
      <c r="A205" s="3">
        <f>TITRES_STAT!B208</f>
        <v>42305</v>
      </c>
      <c r="B205" s="6">
        <f>TITRES_STAT!D208</f>
        <v>12.4354</v>
      </c>
      <c r="C205" s="2">
        <f t="shared" si="27"/>
        <v>-7.099999999999973E-2</v>
      </c>
      <c r="D205" s="2">
        <f t="shared" si="28"/>
        <v>0</v>
      </c>
      <c r="E205" s="2">
        <f t="shared" si="29"/>
        <v>7.099999999999973E-2</v>
      </c>
      <c r="F205" s="2">
        <f t="shared" ref="F205:G220" si="30">((F204*13)+D205)/14</f>
        <v>0.10849191657774596</v>
      </c>
      <c r="G205" s="2">
        <f t="shared" si="30"/>
        <v>4.0323047810007083E-2</v>
      </c>
      <c r="H205" s="2">
        <f t="shared" si="22"/>
        <v>2.6905683590420764</v>
      </c>
      <c r="I205" s="2">
        <f t="shared" si="23"/>
        <v>72.903902523578779</v>
      </c>
    </row>
    <row r="206" spans="1:9" ht="13.5" x14ac:dyDescent="0.25">
      <c r="A206" s="3">
        <f>TITRES_STAT!B209</f>
        <v>42306</v>
      </c>
      <c r="B206" s="6">
        <f>TITRES_STAT!D209</f>
        <v>12.426500000000001</v>
      </c>
      <c r="C206" s="2">
        <f t="shared" si="27"/>
        <v>-8.8999999999987978E-3</v>
      </c>
      <c r="D206" s="2">
        <f t="shared" si="28"/>
        <v>0</v>
      </c>
      <c r="E206" s="2">
        <f t="shared" si="29"/>
        <v>8.8999999999987978E-3</v>
      </c>
      <c r="F206" s="2">
        <f t="shared" si="30"/>
        <v>0.10074249396504982</v>
      </c>
      <c r="G206" s="2">
        <f t="shared" si="30"/>
        <v>3.8078544395006485E-2</v>
      </c>
      <c r="H206" s="2">
        <f t="shared" si="22"/>
        <v>2.6456498158123112</v>
      </c>
      <c r="I206" s="2">
        <f t="shared" si="23"/>
        <v>72.570047850929328</v>
      </c>
    </row>
    <row r="207" spans="1:9" ht="13.5" x14ac:dyDescent="0.25">
      <c r="A207" s="3">
        <f>TITRES_STAT!B210</f>
        <v>42307</v>
      </c>
      <c r="B207" s="6">
        <f>TITRES_STAT!D210</f>
        <v>12.089</v>
      </c>
      <c r="C207" s="2">
        <f t="shared" si="27"/>
        <v>-0.33750000000000036</v>
      </c>
      <c r="D207" s="2">
        <f t="shared" si="28"/>
        <v>0</v>
      </c>
      <c r="E207" s="2">
        <f t="shared" si="29"/>
        <v>0.33750000000000036</v>
      </c>
      <c r="F207" s="2">
        <f t="shared" si="30"/>
        <v>9.3546601538974844E-2</v>
      </c>
      <c r="G207" s="2">
        <f t="shared" si="30"/>
        <v>5.9465791223934618E-2</v>
      </c>
      <c r="H207" s="2">
        <f t="shared" si="22"/>
        <v>1.5731162339486859</v>
      </c>
      <c r="I207" s="2">
        <f t="shared" si="23"/>
        <v>61.136617662024264</v>
      </c>
    </row>
    <row r="208" spans="1:9" ht="13.5" x14ac:dyDescent="0.25">
      <c r="A208" s="3">
        <f>TITRES_STAT!B211</f>
        <v>42310</v>
      </c>
      <c r="B208" s="6">
        <f>TITRES_STAT!D211</f>
        <v>11.733700000000001</v>
      </c>
      <c r="C208" s="2">
        <f t="shared" si="27"/>
        <v>-0.35529999999999973</v>
      </c>
      <c r="D208" s="2">
        <f t="shared" si="28"/>
        <v>0</v>
      </c>
      <c r="E208" s="2">
        <f t="shared" si="29"/>
        <v>0.35529999999999973</v>
      </c>
      <c r="F208" s="2">
        <f t="shared" si="30"/>
        <v>8.6864701429048077E-2</v>
      </c>
      <c r="G208" s="2">
        <f t="shared" si="30"/>
        <v>8.0596806136510699E-2</v>
      </c>
      <c r="H208" s="2">
        <f t="shared" si="22"/>
        <v>1.077768531943079</v>
      </c>
      <c r="I208" s="2">
        <f t="shared" si="23"/>
        <v>51.871443588337328</v>
      </c>
    </row>
    <row r="209" spans="1:9" ht="13.5" x14ac:dyDescent="0.25">
      <c r="A209" s="3">
        <f>TITRES_STAT!B212</f>
        <v>42311</v>
      </c>
      <c r="B209" s="6">
        <f>TITRES_STAT!D212</f>
        <v>11.458299999999999</v>
      </c>
      <c r="C209" s="2">
        <f t="shared" si="27"/>
        <v>-0.2754000000000012</v>
      </c>
      <c r="D209" s="2">
        <f t="shared" si="28"/>
        <v>0</v>
      </c>
      <c r="E209" s="2">
        <f t="shared" si="29"/>
        <v>0.2754000000000012</v>
      </c>
      <c r="F209" s="2">
        <f t="shared" si="30"/>
        <v>8.0660079898401779E-2</v>
      </c>
      <c r="G209" s="2">
        <f t="shared" si="30"/>
        <v>9.4511319983902872E-2</v>
      </c>
      <c r="H209" s="2">
        <f t="shared" ref="H209:H272" si="31">F209/G209</f>
        <v>0.85344358656867525</v>
      </c>
      <c r="I209" s="2">
        <f t="shared" ref="I209:I272" si="32">IF(G209=0,100,100-(100/(1+H209)))</f>
        <v>46.046375123220017</v>
      </c>
    </row>
    <row r="210" spans="1:9" ht="13.5" x14ac:dyDescent="0.25">
      <c r="A210" s="3">
        <f>TITRES_STAT!B213</f>
        <v>42312</v>
      </c>
      <c r="B210" s="6">
        <f>TITRES_STAT!D213</f>
        <v>11.404999999999999</v>
      </c>
      <c r="C210" s="2">
        <f t="shared" si="27"/>
        <v>-5.3300000000000125E-2</v>
      </c>
      <c r="D210" s="2">
        <f t="shared" si="28"/>
        <v>0</v>
      </c>
      <c r="E210" s="2">
        <f t="shared" si="29"/>
        <v>5.3300000000000125E-2</v>
      </c>
      <c r="F210" s="2">
        <f t="shared" si="30"/>
        <v>7.4898645619944512E-2</v>
      </c>
      <c r="G210" s="2">
        <f t="shared" si="30"/>
        <v>9.1567654270766963E-2</v>
      </c>
      <c r="H210" s="2">
        <f t="shared" si="31"/>
        <v>0.81795964105914587</v>
      </c>
      <c r="I210" s="2">
        <f t="shared" si="32"/>
        <v>44.993278320667308</v>
      </c>
    </row>
    <row r="211" spans="1:9" ht="13.5" x14ac:dyDescent="0.25">
      <c r="A211" s="3">
        <f>TITRES_STAT!B214</f>
        <v>42313</v>
      </c>
      <c r="B211" s="6">
        <f>TITRES_STAT!D214</f>
        <v>11.3873</v>
      </c>
      <c r="C211" s="2">
        <f t="shared" si="27"/>
        <v>-1.7699999999999605E-2</v>
      </c>
      <c r="D211" s="2">
        <f t="shared" si="28"/>
        <v>0</v>
      </c>
      <c r="E211" s="2">
        <f t="shared" si="29"/>
        <v>1.7699999999999605E-2</v>
      </c>
      <c r="F211" s="2">
        <f t="shared" si="30"/>
        <v>6.954874236137705E-2</v>
      </c>
      <c r="G211" s="2">
        <f t="shared" si="30"/>
        <v>8.6291393251426429E-2</v>
      </c>
      <c r="H211" s="2">
        <f t="shared" si="31"/>
        <v>0.80597542513577836</v>
      </c>
      <c r="I211" s="2">
        <f t="shared" si="32"/>
        <v>44.628260934125542</v>
      </c>
    </row>
    <row r="212" spans="1:9" ht="13.5" x14ac:dyDescent="0.25">
      <c r="A212" s="3">
        <f>TITRES_STAT!B215</f>
        <v>42314</v>
      </c>
      <c r="B212" s="6">
        <f>TITRES_STAT!D215</f>
        <v>11.0497</v>
      </c>
      <c r="C212" s="2">
        <f t="shared" si="27"/>
        <v>-0.33760000000000012</v>
      </c>
      <c r="D212" s="2">
        <f t="shared" si="28"/>
        <v>0</v>
      </c>
      <c r="E212" s="2">
        <f t="shared" si="29"/>
        <v>0.33760000000000012</v>
      </c>
      <c r="F212" s="2">
        <f t="shared" si="30"/>
        <v>6.4580975049850123E-2</v>
      </c>
      <c r="G212" s="2">
        <f t="shared" si="30"/>
        <v>0.1042420080191817</v>
      </c>
      <c r="H212" s="2">
        <f t="shared" si="31"/>
        <v>0.61952926921713269</v>
      </c>
      <c r="I212" s="2">
        <f t="shared" si="32"/>
        <v>38.253663023738255</v>
      </c>
    </row>
    <row r="213" spans="1:9" ht="13.5" x14ac:dyDescent="0.25">
      <c r="A213" s="3">
        <f>TITRES_STAT!B216</f>
        <v>42317</v>
      </c>
      <c r="B213" s="6">
        <f>TITRES_STAT!D216</f>
        <v>10.756600000000001</v>
      </c>
      <c r="C213" s="2">
        <f t="shared" si="27"/>
        <v>-0.29309999999999903</v>
      </c>
      <c r="D213" s="2">
        <f t="shared" si="28"/>
        <v>0</v>
      </c>
      <c r="E213" s="2">
        <f t="shared" si="29"/>
        <v>0.29309999999999903</v>
      </c>
      <c r="F213" s="2">
        <f t="shared" si="30"/>
        <v>5.9968048260575113E-2</v>
      </c>
      <c r="G213" s="2">
        <f t="shared" si="30"/>
        <v>0.11773186458924008</v>
      </c>
      <c r="H213" s="2">
        <f t="shared" si="31"/>
        <v>0.5093612376717237</v>
      </c>
      <c r="I213" s="2">
        <f t="shared" si="32"/>
        <v>33.746807918390871</v>
      </c>
    </row>
    <row r="214" spans="1:9" ht="13.5" x14ac:dyDescent="0.25">
      <c r="A214" s="3">
        <f>TITRES_STAT!B217</f>
        <v>42318</v>
      </c>
      <c r="B214" s="6">
        <f>TITRES_STAT!D217</f>
        <v>10.579000000000001</v>
      </c>
      <c r="C214" s="2">
        <f t="shared" si="27"/>
        <v>-0.17759999999999998</v>
      </c>
      <c r="D214" s="2">
        <f t="shared" si="28"/>
        <v>0</v>
      </c>
      <c r="E214" s="2">
        <f t="shared" si="29"/>
        <v>0.17759999999999998</v>
      </c>
      <c r="F214" s="2">
        <f t="shared" si="30"/>
        <v>5.5684616241962602E-2</v>
      </c>
      <c r="G214" s="2">
        <f t="shared" si="30"/>
        <v>0.12200815997572292</v>
      </c>
      <c r="H214" s="2">
        <f t="shared" si="31"/>
        <v>0.45640075428596477</v>
      </c>
      <c r="I214" s="2">
        <f t="shared" si="32"/>
        <v>31.337580191636619</v>
      </c>
    </row>
    <row r="215" spans="1:9" ht="13.5" x14ac:dyDescent="0.25">
      <c r="A215" s="3">
        <f>TITRES_STAT!B218</f>
        <v>42319</v>
      </c>
      <c r="B215" s="6">
        <f>TITRES_STAT!D218</f>
        <v>10.579000000000001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5.1707143653250985E-2</v>
      </c>
      <c r="G215" s="2">
        <f t="shared" si="30"/>
        <v>0.11329329140602842</v>
      </c>
      <c r="H215" s="2">
        <f t="shared" si="31"/>
        <v>0.45640075428596477</v>
      </c>
      <c r="I215" s="2">
        <f t="shared" si="32"/>
        <v>31.337580191636619</v>
      </c>
    </row>
    <row r="216" spans="1:9" ht="13.5" x14ac:dyDescent="0.25">
      <c r="A216" s="3">
        <f>TITRES_STAT!B219</f>
        <v>42320</v>
      </c>
      <c r="B216" s="6">
        <f>TITRES_STAT!D219</f>
        <v>10.5701</v>
      </c>
      <c r="C216" s="2">
        <f t="shared" si="27"/>
        <v>-8.9000000000005741E-3</v>
      </c>
      <c r="D216" s="2">
        <f t="shared" si="28"/>
        <v>0</v>
      </c>
      <c r="E216" s="2">
        <f t="shared" si="29"/>
        <v>8.9000000000005741E-3</v>
      </c>
      <c r="F216" s="2">
        <f t="shared" si="30"/>
        <v>4.8013776249447346E-2</v>
      </c>
      <c r="G216" s="2">
        <f t="shared" si="30"/>
        <v>0.10583662773416928</v>
      </c>
      <c r="H216" s="2">
        <f t="shared" si="31"/>
        <v>0.45365935477502117</v>
      </c>
      <c r="I216" s="2">
        <f t="shared" si="32"/>
        <v>31.208092410703244</v>
      </c>
    </row>
    <row r="217" spans="1:9" ht="13.5" x14ac:dyDescent="0.25">
      <c r="A217" s="3">
        <f>TITRES_STAT!B220</f>
        <v>42321</v>
      </c>
      <c r="B217" s="6">
        <f>TITRES_STAT!D220</f>
        <v>10.881</v>
      </c>
      <c r="C217" s="2">
        <f t="shared" si="27"/>
        <v>0.31090000000000018</v>
      </c>
      <c r="D217" s="2">
        <f t="shared" si="28"/>
        <v>0.31090000000000018</v>
      </c>
      <c r="E217" s="2">
        <f t="shared" si="29"/>
        <v>0</v>
      </c>
      <c r="F217" s="2">
        <f t="shared" si="30"/>
        <v>6.6791363660201122E-2</v>
      </c>
      <c r="G217" s="2">
        <f t="shared" si="30"/>
        <v>9.827686861030005E-2</v>
      </c>
      <c r="H217" s="2">
        <f t="shared" si="31"/>
        <v>0.67962445898689283</v>
      </c>
      <c r="I217" s="2">
        <f t="shared" si="32"/>
        <v>40.462881768036723</v>
      </c>
    </row>
    <row r="218" spans="1:9" ht="13.5" x14ac:dyDescent="0.25">
      <c r="A218" s="3">
        <f>TITRES_STAT!B221</f>
        <v>42324</v>
      </c>
      <c r="B218" s="6">
        <f>TITRES_STAT!D221</f>
        <v>10.658899999999999</v>
      </c>
      <c r="C218" s="2">
        <f t="shared" si="27"/>
        <v>-0.22210000000000107</v>
      </c>
      <c r="D218" s="2">
        <f t="shared" si="28"/>
        <v>0</v>
      </c>
      <c r="E218" s="2">
        <f t="shared" si="29"/>
        <v>0.22210000000000107</v>
      </c>
      <c r="F218" s="2">
        <f t="shared" si="30"/>
        <v>6.2020551970186757E-2</v>
      </c>
      <c r="G218" s="2">
        <f t="shared" si="30"/>
        <v>0.10712137799527868</v>
      </c>
      <c r="H218" s="2">
        <f t="shared" si="31"/>
        <v>0.57897455326723191</v>
      </c>
      <c r="I218" s="2">
        <f t="shared" si="32"/>
        <v>36.667757062278888</v>
      </c>
    </row>
    <row r="219" spans="1:9" ht="13.5" x14ac:dyDescent="0.25">
      <c r="A219" s="3">
        <f>TITRES_STAT!B222</f>
        <v>42325</v>
      </c>
      <c r="B219" s="6">
        <f>TITRES_STAT!D222</f>
        <v>10.6767</v>
      </c>
      <c r="C219" s="2">
        <f t="shared" si="27"/>
        <v>1.7800000000001148E-2</v>
      </c>
      <c r="D219" s="2">
        <f t="shared" si="28"/>
        <v>1.7800000000001148E-2</v>
      </c>
      <c r="E219" s="2">
        <f t="shared" si="29"/>
        <v>0</v>
      </c>
      <c r="F219" s="2">
        <f t="shared" si="30"/>
        <v>5.8861941115173504E-2</v>
      </c>
      <c r="G219" s="2">
        <f t="shared" si="30"/>
        <v>9.9469850995615922E-2</v>
      </c>
      <c r="H219" s="2">
        <f t="shared" si="31"/>
        <v>0.59175660289033516</v>
      </c>
      <c r="I219" s="2">
        <f t="shared" si="32"/>
        <v>37.176324685307712</v>
      </c>
    </row>
    <row r="220" spans="1:9" ht="13.5" x14ac:dyDescent="0.25">
      <c r="A220" s="3">
        <f>TITRES_STAT!B223</f>
        <v>42326</v>
      </c>
      <c r="B220" s="6">
        <f>TITRES_STAT!D223</f>
        <v>10.9254</v>
      </c>
      <c r="C220" s="2">
        <f t="shared" si="27"/>
        <v>0.24869999999999948</v>
      </c>
      <c r="D220" s="2">
        <f t="shared" si="28"/>
        <v>0.24869999999999948</v>
      </c>
      <c r="E220" s="2">
        <f t="shared" si="29"/>
        <v>0</v>
      </c>
      <c r="F220" s="2">
        <f t="shared" si="30"/>
        <v>7.2421802464089649E-2</v>
      </c>
      <c r="G220" s="2">
        <f t="shared" si="30"/>
        <v>9.2364861638786211E-2</v>
      </c>
      <c r="H220" s="2">
        <f t="shared" si="31"/>
        <v>0.7840839165364808</v>
      </c>
      <c r="I220" s="2">
        <f t="shared" si="32"/>
        <v>43.948824899372269</v>
      </c>
    </row>
    <row r="221" spans="1:9" ht="13.5" x14ac:dyDescent="0.25">
      <c r="A221" s="3">
        <f>TITRES_STAT!B224</f>
        <v>42327</v>
      </c>
      <c r="B221" s="6">
        <f>TITRES_STAT!D224</f>
        <v>11.103</v>
      </c>
      <c r="C221" s="2">
        <f t="shared" si="27"/>
        <v>0.17759999999999998</v>
      </c>
      <c r="D221" s="2">
        <f t="shared" si="28"/>
        <v>0.17759999999999998</v>
      </c>
      <c r="E221" s="2">
        <f t="shared" si="29"/>
        <v>0</v>
      </c>
      <c r="F221" s="2">
        <f t="shared" ref="F221:G236" si="33">((F220*13)+D221)/14</f>
        <v>7.9934530859511826E-2</v>
      </c>
      <c r="G221" s="2">
        <f t="shared" si="33"/>
        <v>8.5767371521730057E-2</v>
      </c>
      <c r="H221" s="2">
        <f t="shared" si="31"/>
        <v>0.93199231177627473</v>
      </c>
      <c r="I221" s="2">
        <f t="shared" si="32"/>
        <v>48.23995965695125</v>
      </c>
    </row>
    <row r="222" spans="1:9" ht="13.5" x14ac:dyDescent="0.25">
      <c r="A222" s="3">
        <f>TITRES_STAT!B225</f>
        <v>42328</v>
      </c>
      <c r="B222" s="6">
        <f>TITRES_STAT!D225</f>
        <v>11.254</v>
      </c>
      <c r="C222" s="2">
        <f t="shared" si="27"/>
        <v>0.1509999999999998</v>
      </c>
      <c r="D222" s="2">
        <f t="shared" si="28"/>
        <v>0.1509999999999998</v>
      </c>
      <c r="E222" s="2">
        <f t="shared" si="29"/>
        <v>0</v>
      </c>
      <c r="F222" s="2">
        <f t="shared" si="33"/>
        <v>8.50106357981181E-2</v>
      </c>
      <c r="G222" s="2">
        <f t="shared" si="33"/>
        <v>7.9641130698749341E-2</v>
      </c>
      <c r="H222" s="2">
        <f t="shared" si="31"/>
        <v>1.0674212564821495</v>
      </c>
      <c r="I222" s="2">
        <f t="shared" si="32"/>
        <v>51.630564072773232</v>
      </c>
    </row>
    <row r="223" spans="1:9" ht="13.5" x14ac:dyDescent="0.25">
      <c r="A223" s="3">
        <f>TITRES_STAT!B226</f>
        <v>42331</v>
      </c>
      <c r="B223" s="6">
        <f>TITRES_STAT!D226</f>
        <v>11.2807</v>
      </c>
      <c r="C223" s="2">
        <f t="shared" si="27"/>
        <v>2.6699999999999946E-2</v>
      </c>
      <c r="D223" s="2">
        <f t="shared" si="28"/>
        <v>2.6699999999999946E-2</v>
      </c>
      <c r="E223" s="2">
        <f t="shared" si="29"/>
        <v>0</v>
      </c>
      <c r="F223" s="2">
        <f t="shared" si="33"/>
        <v>8.0845590383966798E-2</v>
      </c>
      <c r="G223" s="2">
        <f t="shared" si="33"/>
        <v>7.3952478505981523E-2</v>
      </c>
      <c r="H223" s="2">
        <f t="shared" si="31"/>
        <v>1.0932100183420863</v>
      </c>
      <c r="I223" s="2">
        <f t="shared" si="32"/>
        <v>52.226485100045345</v>
      </c>
    </row>
    <row r="224" spans="1:9" ht="13.5" x14ac:dyDescent="0.25">
      <c r="A224" s="3">
        <f>TITRES_STAT!B227</f>
        <v>42332</v>
      </c>
      <c r="B224" s="6">
        <f>TITRES_STAT!D227</f>
        <v>11.422800000000001</v>
      </c>
      <c r="C224" s="2">
        <f t="shared" si="27"/>
        <v>0.142100000000001</v>
      </c>
      <c r="D224" s="2">
        <f t="shared" si="28"/>
        <v>0.142100000000001</v>
      </c>
      <c r="E224" s="2">
        <f t="shared" si="29"/>
        <v>0</v>
      </c>
      <c r="F224" s="2">
        <f t="shared" si="33"/>
        <v>8.5220905356540672E-2</v>
      </c>
      <c r="G224" s="2">
        <f t="shared" si="33"/>
        <v>6.8670158612697124E-2</v>
      </c>
      <c r="H224" s="2">
        <f t="shared" si="31"/>
        <v>1.241018035755393</v>
      </c>
      <c r="I224" s="2">
        <f t="shared" si="32"/>
        <v>55.377422937030303</v>
      </c>
    </row>
    <row r="225" spans="1:9" ht="13.5" x14ac:dyDescent="0.25">
      <c r="A225" s="3">
        <f>TITRES_STAT!B228</f>
        <v>42333</v>
      </c>
      <c r="B225" s="6">
        <f>TITRES_STAT!D228</f>
        <v>11.422800000000001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7.9133697831073477E-2</v>
      </c>
      <c r="G225" s="2">
        <f t="shared" si="33"/>
        <v>6.3765147283218762E-2</v>
      </c>
      <c r="H225" s="2">
        <f t="shared" si="31"/>
        <v>1.2410180357553928</v>
      </c>
      <c r="I225" s="2">
        <f t="shared" si="32"/>
        <v>55.377422937030303</v>
      </c>
    </row>
    <row r="226" spans="1:9" ht="13.5" x14ac:dyDescent="0.25">
      <c r="A226" s="3">
        <f>TITRES_STAT!B229</f>
        <v>42334</v>
      </c>
      <c r="B226" s="6">
        <f>TITRES_STAT!D229</f>
        <v>11.422800000000001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7.348129084313966E-2</v>
      </c>
      <c r="G226" s="2">
        <f t="shared" si="33"/>
        <v>5.9210493905845991E-2</v>
      </c>
      <c r="H226" s="2">
        <f t="shared" si="31"/>
        <v>1.241018035755393</v>
      </c>
      <c r="I226" s="2">
        <f t="shared" si="32"/>
        <v>55.377422937030303</v>
      </c>
    </row>
    <row r="227" spans="1:9" ht="13.5" x14ac:dyDescent="0.25">
      <c r="A227" s="3">
        <f>TITRES_STAT!B230</f>
        <v>42335</v>
      </c>
      <c r="B227" s="6">
        <f>TITRES_STAT!D230</f>
        <v>11.502700000000001</v>
      </c>
      <c r="C227" s="2">
        <f t="shared" si="27"/>
        <v>7.9900000000000304E-2</v>
      </c>
      <c r="D227" s="2">
        <f t="shared" si="28"/>
        <v>7.9900000000000304E-2</v>
      </c>
      <c r="E227" s="2">
        <f t="shared" si="29"/>
        <v>0</v>
      </c>
      <c r="F227" s="2">
        <f t="shared" si="33"/>
        <v>7.3939770068629701E-2</v>
      </c>
      <c r="G227" s="2">
        <f t="shared" si="33"/>
        <v>5.4981172912571277E-2</v>
      </c>
      <c r="H227" s="2">
        <f t="shared" si="31"/>
        <v>1.3448198019748612</v>
      </c>
      <c r="I227" s="2">
        <f t="shared" si="32"/>
        <v>57.352799598596995</v>
      </c>
    </row>
    <row r="228" spans="1:9" ht="13.5" x14ac:dyDescent="0.25">
      <c r="A228" s="3">
        <f>TITRES_STAT!B231</f>
        <v>42338</v>
      </c>
      <c r="B228" s="6">
        <f>TITRES_STAT!D231</f>
        <v>11.4139</v>
      </c>
      <c r="C228" s="2">
        <f t="shared" si="27"/>
        <v>-8.8800000000000878E-2</v>
      </c>
      <c r="D228" s="2">
        <f t="shared" si="28"/>
        <v>0</v>
      </c>
      <c r="E228" s="2">
        <f t="shared" si="29"/>
        <v>8.8800000000000878E-2</v>
      </c>
      <c r="F228" s="2">
        <f t="shared" si="33"/>
        <v>6.8658357920870439E-2</v>
      </c>
      <c r="G228" s="2">
        <f t="shared" si="33"/>
        <v>5.7396803418816249E-2</v>
      </c>
      <c r="H228" s="2">
        <f t="shared" si="31"/>
        <v>1.1962052558899534</v>
      </c>
      <c r="I228" s="2">
        <f t="shared" si="32"/>
        <v>54.466915270413708</v>
      </c>
    </row>
    <row r="229" spans="1:9" ht="13.5" x14ac:dyDescent="0.25">
      <c r="A229" s="3">
        <f>TITRES_STAT!B232</f>
        <v>42339</v>
      </c>
      <c r="B229" s="6">
        <f>TITRES_STAT!D232</f>
        <v>11.3162</v>
      </c>
      <c r="C229" s="2">
        <f t="shared" si="27"/>
        <v>-9.7699999999999676E-2</v>
      </c>
      <c r="D229" s="2">
        <f t="shared" si="28"/>
        <v>0</v>
      </c>
      <c r="E229" s="2">
        <f t="shared" si="29"/>
        <v>9.7699999999999676E-2</v>
      </c>
      <c r="F229" s="2">
        <f t="shared" si="33"/>
        <v>6.3754189497951114E-2</v>
      </c>
      <c r="G229" s="2">
        <f t="shared" si="33"/>
        <v>6.0275603174615063E-2</v>
      </c>
      <c r="H229" s="2">
        <f t="shared" si="31"/>
        <v>1.0577113482093041</v>
      </c>
      <c r="I229" s="2">
        <f t="shared" si="32"/>
        <v>51.40231884952005</v>
      </c>
    </row>
    <row r="230" spans="1:9" ht="13.5" x14ac:dyDescent="0.25">
      <c r="A230" s="3">
        <f>TITRES_STAT!B233</f>
        <v>42340</v>
      </c>
      <c r="B230" s="6">
        <f>TITRES_STAT!D233</f>
        <v>11.2807</v>
      </c>
      <c r="C230" s="2">
        <f t="shared" si="27"/>
        <v>-3.5500000000000753E-2</v>
      </c>
      <c r="D230" s="2">
        <f t="shared" si="28"/>
        <v>0</v>
      </c>
      <c r="E230" s="2">
        <f t="shared" si="29"/>
        <v>3.5500000000000753E-2</v>
      </c>
      <c r="F230" s="2">
        <f t="shared" si="33"/>
        <v>5.9200318819526032E-2</v>
      </c>
      <c r="G230" s="2">
        <f t="shared" si="33"/>
        <v>5.8505917233571181E-2</v>
      </c>
      <c r="H230" s="2">
        <f t="shared" si="31"/>
        <v>1.0118689120483766</v>
      </c>
      <c r="I230" s="2">
        <f t="shared" si="32"/>
        <v>50.294972301060419</v>
      </c>
    </row>
    <row r="231" spans="1:9" ht="13.5" x14ac:dyDescent="0.25">
      <c r="A231" s="3">
        <f>TITRES_STAT!B234</f>
        <v>42341</v>
      </c>
      <c r="B231" s="6">
        <f>TITRES_STAT!D234</f>
        <v>11.2096</v>
      </c>
      <c r="C231" s="2">
        <f t="shared" si="27"/>
        <v>-7.1099999999999497E-2</v>
      </c>
      <c r="D231" s="2">
        <f t="shared" si="28"/>
        <v>0</v>
      </c>
      <c r="E231" s="2">
        <f t="shared" si="29"/>
        <v>7.1099999999999497E-2</v>
      </c>
      <c r="F231" s="2">
        <f t="shared" si="33"/>
        <v>5.4971724618131317E-2</v>
      </c>
      <c r="G231" s="2">
        <f t="shared" si="33"/>
        <v>5.940549457403034E-2</v>
      </c>
      <c r="H231" s="2">
        <f t="shared" si="31"/>
        <v>0.9253643120440026</v>
      </c>
      <c r="I231" s="2">
        <f t="shared" si="32"/>
        <v>48.061777516880362</v>
      </c>
    </row>
    <row r="232" spans="1:9" ht="13.5" x14ac:dyDescent="0.25">
      <c r="A232" s="3">
        <f>TITRES_STAT!B235</f>
        <v>42342</v>
      </c>
      <c r="B232" s="6">
        <f>TITRES_STAT!D235</f>
        <v>11.3695</v>
      </c>
      <c r="C232" s="2">
        <f t="shared" si="27"/>
        <v>0.15990000000000038</v>
      </c>
      <c r="D232" s="2">
        <f t="shared" si="28"/>
        <v>0.15990000000000038</v>
      </c>
      <c r="E232" s="2">
        <f t="shared" si="29"/>
        <v>0</v>
      </c>
      <c r="F232" s="2">
        <f t="shared" si="33"/>
        <v>6.2466601431121968E-2</v>
      </c>
      <c r="G232" s="2">
        <f t="shared" si="33"/>
        <v>5.5162244961599605E-2</v>
      </c>
      <c r="H232" s="2">
        <f t="shared" si="31"/>
        <v>1.1324158665878661</v>
      </c>
      <c r="I232" s="2">
        <f t="shared" si="32"/>
        <v>53.104832145142225</v>
      </c>
    </row>
    <row r="233" spans="1:9" ht="13.5" x14ac:dyDescent="0.25">
      <c r="A233" s="3">
        <f>TITRES_STAT!B236</f>
        <v>42345</v>
      </c>
      <c r="B233" s="6">
        <f>TITRES_STAT!D236</f>
        <v>11.3606</v>
      </c>
      <c r="C233" s="2">
        <f t="shared" si="27"/>
        <v>-8.9000000000005741E-3</v>
      </c>
      <c r="D233" s="2">
        <f t="shared" si="28"/>
        <v>0</v>
      </c>
      <c r="E233" s="2">
        <f t="shared" si="29"/>
        <v>8.9000000000005741E-3</v>
      </c>
      <c r="F233" s="2">
        <f t="shared" si="33"/>
        <v>5.8004701328898969E-2</v>
      </c>
      <c r="G233" s="2">
        <f t="shared" si="33"/>
        <v>5.1857798892913962E-2</v>
      </c>
      <c r="H233" s="2">
        <f t="shared" si="31"/>
        <v>1.1185338091321293</v>
      </c>
      <c r="I233" s="2">
        <f t="shared" si="32"/>
        <v>52.797543485527086</v>
      </c>
    </row>
    <row r="234" spans="1:9" ht="13.5" x14ac:dyDescent="0.25">
      <c r="A234" s="3">
        <f>TITRES_STAT!B237</f>
        <v>42346</v>
      </c>
      <c r="B234" s="6">
        <f>TITRES_STAT!D237</f>
        <v>11.103</v>
      </c>
      <c r="C234" s="2">
        <f t="shared" si="27"/>
        <v>-0.25760000000000005</v>
      </c>
      <c r="D234" s="2">
        <f t="shared" si="28"/>
        <v>0</v>
      </c>
      <c r="E234" s="2">
        <f t="shared" si="29"/>
        <v>0.25760000000000005</v>
      </c>
      <c r="F234" s="2">
        <f t="shared" si="33"/>
        <v>5.3861508376834753E-2</v>
      </c>
      <c r="G234" s="2">
        <f t="shared" si="33"/>
        <v>6.6553670400562967E-2</v>
      </c>
      <c r="H234" s="2">
        <f t="shared" si="31"/>
        <v>0.80929433422171027</v>
      </c>
      <c r="I234" s="2">
        <f t="shared" si="32"/>
        <v>44.729833002535649</v>
      </c>
    </row>
    <row r="235" spans="1:9" ht="13.5" x14ac:dyDescent="0.25">
      <c r="A235" s="3">
        <f>TITRES_STAT!B238</f>
        <v>42347</v>
      </c>
      <c r="B235" s="6">
        <f>TITRES_STAT!D238</f>
        <v>11.0053</v>
      </c>
      <c r="C235" s="2">
        <f t="shared" si="27"/>
        <v>-9.7699999999999676E-2</v>
      </c>
      <c r="D235" s="2">
        <f t="shared" si="28"/>
        <v>0</v>
      </c>
      <c r="E235" s="2">
        <f t="shared" si="29"/>
        <v>9.7699999999999676E-2</v>
      </c>
      <c r="F235" s="2">
        <f t="shared" si="33"/>
        <v>5.0014257778489411E-2</v>
      </c>
      <c r="G235" s="2">
        <f t="shared" si="33"/>
        <v>6.877840822909416E-2</v>
      </c>
      <c r="H235" s="2">
        <f t="shared" si="31"/>
        <v>0.72717963480481851</v>
      </c>
      <c r="I235" s="2">
        <f t="shared" si="32"/>
        <v>42.102142715861405</v>
      </c>
    </row>
    <row r="236" spans="1:9" ht="13.5" x14ac:dyDescent="0.25">
      <c r="A236" s="3">
        <f>TITRES_STAT!B239</f>
        <v>42348</v>
      </c>
      <c r="B236" s="6">
        <f>TITRES_STAT!D239</f>
        <v>10.809900000000001</v>
      </c>
      <c r="C236" s="2">
        <f t="shared" si="27"/>
        <v>-0.19539999999999935</v>
      </c>
      <c r="D236" s="2">
        <f t="shared" si="28"/>
        <v>0</v>
      </c>
      <c r="E236" s="2">
        <f t="shared" si="29"/>
        <v>0.19539999999999935</v>
      </c>
      <c r="F236" s="2">
        <f t="shared" si="33"/>
        <v>4.6441810794311596E-2</v>
      </c>
      <c r="G236" s="2">
        <f t="shared" si="33"/>
        <v>7.7822807641301672E-2</v>
      </c>
      <c r="H236" s="2">
        <f t="shared" si="31"/>
        <v>0.59676349648511351</v>
      </c>
      <c r="I236" s="2">
        <f t="shared" si="32"/>
        <v>37.373317826888155</v>
      </c>
    </row>
    <row r="237" spans="1:9" ht="13.5" x14ac:dyDescent="0.25">
      <c r="A237" s="3">
        <f>TITRES_STAT!B240</f>
        <v>42349</v>
      </c>
      <c r="B237" s="6">
        <f>TITRES_STAT!D240</f>
        <v>10.987500000000001</v>
      </c>
      <c r="C237" s="2">
        <f t="shared" si="27"/>
        <v>0.17759999999999998</v>
      </c>
      <c r="D237" s="2">
        <f t="shared" si="28"/>
        <v>0.17759999999999998</v>
      </c>
      <c r="E237" s="2">
        <f t="shared" si="29"/>
        <v>0</v>
      </c>
      <c r="F237" s="2">
        <f t="shared" ref="F237:G252" si="34">((F236*13)+D237)/14</f>
        <v>5.581025288043219E-2</v>
      </c>
      <c r="G237" s="2">
        <f t="shared" si="34"/>
        <v>7.2264035666922979E-2</v>
      </c>
      <c r="H237" s="2">
        <f t="shared" si="31"/>
        <v>0.77231021441524483</v>
      </c>
      <c r="I237" s="2">
        <f t="shared" si="32"/>
        <v>43.576469183193218</v>
      </c>
    </row>
    <row r="238" spans="1:9" ht="13.5" x14ac:dyDescent="0.25">
      <c r="A238" s="3">
        <f>TITRES_STAT!B241</f>
        <v>42352</v>
      </c>
      <c r="B238" s="6">
        <f>TITRES_STAT!D241</f>
        <v>10.8454</v>
      </c>
      <c r="C238" s="2">
        <f t="shared" si="27"/>
        <v>-0.142100000000001</v>
      </c>
      <c r="D238" s="2">
        <f t="shared" si="28"/>
        <v>0</v>
      </c>
      <c r="E238" s="2">
        <f t="shared" si="29"/>
        <v>0.142100000000001</v>
      </c>
      <c r="F238" s="2">
        <f t="shared" si="34"/>
        <v>5.1823806246115607E-2</v>
      </c>
      <c r="G238" s="2">
        <f t="shared" si="34"/>
        <v>7.7252318833571421E-2</v>
      </c>
      <c r="H238" s="2">
        <f t="shared" si="31"/>
        <v>0.67083819655643284</v>
      </c>
      <c r="I238" s="2">
        <f t="shared" si="32"/>
        <v>40.149800138578236</v>
      </c>
    </row>
    <row r="239" spans="1:9" ht="13.5" x14ac:dyDescent="0.25">
      <c r="A239" s="3">
        <f>TITRES_STAT!B242</f>
        <v>42353</v>
      </c>
      <c r="B239" s="6">
        <f>TITRES_STAT!D242</f>
        <v>11.200699999999999</v>
      </c>
      <c r="C239" s="2">
        <f t="shared" si="27"/>
        <v>0.35529999999999973</v>
      </c>
      <c r="D239" s="2">
        <f t="shared" si="28"/>
        <v>0.35529999999999973</v>
      </c>
      <c r="E239" s="2">
        <f t="shared" si="29"/>
        <v>0</v>
      </c>
      <c r="F239" s="2">
        <f t="shared" si="34"/>
        <v>7.3500677228535913E-2</v>
      </c>
      <c r="G239" s="2">
        <f t="shared" si="34"/>
        <v>7.1734296059744893E-2</v>
      </c>
      <c r="H239" s="2">
        <f t="shared" si="31"/>
        <v>1.024623942323486</v>
      </c>
      <c r="I239" s="2">
        <f t="shared" si="32"/>
        <v>50.608111506752884</v>
      </c>
    </row>
    <row r="240" spans="1:9" ht="13.5" x14ac:dyDescent="0.25">
      <c r="A240" s="3">
        <f>TITRES_STAT!B243</f>
        <v>42354</v>
      </c>
      <c r="B240" s="6">
        <f>TITRES_STAT!D243</f>
        <v>11.6981</v>
      </c>
      <c r="C240" s="2">
        <f t="shared" si="27"/>
        <v>0.49740000000000073</v>
      </c>
      <c r="D240" s="2">
        <f t="shared" si="28"/>
        <v>0.49740000000000073</v>
      </c>
      <c r="E240" s="2">
        <f t="shared" si="29"/>
        <v>0</v>
      </c>
      <c r="F240" s="2">
        <f t="shared" si="34"/>
        <v>0.10377920028364053</v>
      </c>
      <c r="G240" s="2">
        <f t="shared" si="34"/>
        <v>6.6610417769763106E-2</v>
      </c>
      <c r="H240" s="2">
        <f t="shared" si="31"/>
        <v>1.5580025431209603</v>
      </c>
      <c r="I240" s="2">
        <f t="shared" si="32"/>
        <v>60.906997426987587</v>
      </c>
    </row>
    <row r="241" spans="1:9" ht="13.5" x14ac:dyDescent="0.25">
      <c r="A241" s="3">
        <f>TITRES_STAT!B244</f>
        <v>42355</v>
      </c>
      <c r="B241" s="6">
        <f>TITRES_STAT!D244</f>
        <v>11.9468</v>
      </c>
      <c r="C241" s="2">
        <f t="shared" si="27"/>
        <v>0.24869999999999948</v>
      </c>
      <c r="D241" s="2">
        <f t="shared" si="28"/>
        <v>0.24869999999999948</v>
      </c>
      <c r="E241" s="2">
        <f t="shared" si="29"/>
        <v>0</v>
      </c>
      <c r="F241" s="2">
        <f t="shared" si="34"/>
        <v>0.11413068597766617</v>
      </c>
      <c r="G241" s="2">
        <f t="shared" si="34"/>
        <v>6.1852530786208601E-2</v>
      </c>
      <c r="H241" s="2">
        <f t="shared" si="31"/>
        <v>1.8452064050888302</v>
      </c>
      <c r="I241" s="2">
        <f t="shared" si="32"/>
        <v>64.853165021299077</v>
      </c>
    </row>
    <row r="242" spans="1:9" ht="13.5" x14ac:dyDescent="0.25">
      <c r="A242" s="3">
        <f>TITRES_STAT!B245</f>
        <v>42356</v>
      </c>
      <c r="B242" s="6">
        <f>TITRES_STAT!D245</f>
        <v>12.168900000000001</v>
      </c>
      <c r="C242" s="2">
        <f t="shared" si="27"/>
        <v>0.22210000000000107</v>
      </c>
      <c r="D242" s="2">
        <f t="shared" si="28"/>
        <v>0.22210000000000107</v>
      </c>
      <c r="E242" s="2">
        <f t="shared" si="29"/>
        <v>0</v>
      </c>
      <c r="F242" s="2">
        <f t="shared" si="34"/>
        <v>0.12184277983640437</v>
      </c>
      <c r="G242" s="2">
        <f t="shared" si="34"/>
        <v>5.7434492872907986E-2</v>
      </c>
      <c r="H242" s="2">
        <f t="shared" si="31"/>
        <v>2.1214217056990496</v>
      </c>
      <c r="I242" s="2">
        <f t="shared" si="32"/>
        <v>67.963316261490291</v>
      </c>
    </row>
    <row r="243" spans="1:9" ht="13.5" x14ac:dyDescent="0.25">
      <c r="A243" s="3">
        <f>TITRES_STAT!B246</f>
        <v>42359</v>
      </c>
      <c r="B243" s="6">
        <f>TITRES_STAT!D246</f>
        <v>12.1778</v>
      </c>
      <c r="C243" s="2">
        <f t="shared" si="27"/>
        <v>8.8999999999987978E-3</v>
      </c>
      <c r="D243" s="2">
        <f t="shared" si="28"/>
        <v>8.8999999999987978E-3</v>
      </c>
      <c r="E243" s="2">
        <f t="shared" si="29"/>
        <v>0</v>
      </c>
      <c r="F243" s="2">
        <f t="shared" si="34"/>
        <v>0.11377543841951827</v>
      </c>
      <c r="G243" s="2">
        <f t="shared" si="34"/>
        <v>5.3332029096271702E-2</v>
      </c>
      <c r="H243" s="2">
        <f t="shared" si="31"/>
        <v>2.1333416400515692</v>
      </c>
      <c r="I243" s="2">
        <f t="shared" si="32"/>
        <v>68.08519099169979</v>
      </c>
    </row>
    <row r="244" spans="1:9" ht="13.5" x14ac:dyDescent="0.25">
      <c r="A244" s="3">
        <f>TITRES_STAT!B247</f>
        <v>42360</v>
      </c>
      <c r="B244" s="6">
        <f>TITRES_STAT!D247</f>
        <v>12.2133</v>
      </c>
      <c r="C244" s="2">
        <f t="shared" si="27"/>
        <v>3.5500000000000753E-2</v>
      </c>
      <c r="D244" s="2">
        <f t="shared" si="28"/>
        <v>3.5500000000000753E-2</v>
      </c>
      <c r="E244" s="2">
        <f t="shared" si="29"/>
        <v>0</v>
      </c>
      <c r="F244" s="2">
        <f t="shared" si="34"/>
        <v>0.10818433567526702</v>
      </c>
      <c r="G244" s="2">
        <f t="shared" si="34"/>
        <v>4.9522598446538009E-2</v>
      </c>
      <c r="H244" s="2">
        <f t="shared" si="31"/>
        <v>2.1845448152737204</v>
      </c>
      <c r="I244" s="2">
        <f t="shared" si="32"/>
        <v>68.598337972704982</v>
      </c>
    </row>
    <row r="245" spans="1:9" ht="13.5" x14ac:dyDescent="0.25">
      <c r="A245" s="3">
        <f>TITRES_STAT!B248</f>
        <v>42361</v>
      </c>
      <c r="B245" s="6">
        <f>TITRES_STAT!D248</f>
        <v>12.2577</v>
      </c>
      <c r="C245" s="2">
        <f t="shared" si="27"/>
        <v>4.4399999999999551E-2</v>
      </c>
      <c r="D245" s="2">
        <f t="shared" si="28"/>
        <v>4.4399999999999551E-2</v>
      </c>
      <c r="E245" s="2">
        <f t="shared" si="29"/>
        <v>0</v>
      </c>
      <c r="F245" s="2">
        <f t="shared" si="34"/>
        <v>0.10362831169846219</v>
      </c>
      <c r="G245" s="2">
        <f t="shared" si="34"/>
        <v>4.5985269986071005E-2</v>
      </c>
      <c r="H245" s="2">
        <f t="shared" si="31"/>
        <v>2.2535109988448765</v>
      </c>
      <c r="I245" s="2">
        <f t="shared" si="32"/>
        <v>69.263973585611382</v>
      </c>
    </row>
    <row r="246" spans="1:9" ht="13.5" x14ac:dyDescent="0.25">
      <c r="A246" s="3">
        <f>TITRES_STAT!B249</f>
        <v>42363</v>
      </c>
      <c r="B246" s="6">
        <f>TITRES_STAT!D249</f>
        <v>12.2577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9.6226289434286322E-2</v>
      </c>
      <c r="G246" s="2">
        <f t="shared" si="34"/>
        <v>4.2700607844208795E-2</v>
      </c>
      <c r="H246" s="2">
        <f t="shared" si="31"/>
        <v>2.2535109988448765</v>
      </c>
      <c r="I246" s="2">
        <f t="shared" si="32"/>
        <v>69.263973585611382</v>
      </c>
    </row>
    <row r="247" spans="1:9" ht="13.5" x14ac:dyDescent="0.25">
      <c r="A247" s="3">
        <f>TITRES_STAT!B250</f>
        <v>42366</v>
      </c>
      <c r="B247" s="6">
        <f>TITRES_STAT!D250</f>
        <v>12.248799999999999</v>
      </c>
      <c r="C247" s="2">
        <f t="shared" si="27"/>
        <v>-8.9000000000005741E-3</v>
      </c>
      <c r="D247" s="2">
        <f t="shared" si="28"/>
        <v>0</v>
      </c>
      <c r="E247" s="2">
        <f t="shared" si="29"/>
        <v>8.9000000000005741E-3</v>
      </c>
      <c r="F247" s="2">
        <f t="shared" si="34"/>
        <v>8.9352983046123019E-2</v>
      </c>
      <c r="G247" s="2">
        <f t="shared" si="34"/>
        <v>4.028627871247964E-2</v>
      </c>
      <c r="H247" s="2">
        <f t="shared" si="31"/>
        <v>2.2179507738560074</v>
      </c>
      <c r="I247" s="2">
        <f t="shared" si="32"/>
        <v>68.924322642707196</v>
      </c>
    </row>
    <row r="248" spans="1:9" ht="13.5" x14ac:dyDescent="0.25">
      <c r="A248" s="3">
        <f>TITRES_STAT!B251</f>
        <v>42367</v>
      </c>
      <c r="B248" s="6">
        <f>TITRES_STAT!D251</f>
        <v>12.3466</v>
      </c>
      <c r="C248" s="2">
        <f t="shared" si="27"/>
        <v>9.7800000000001219E-2</v>
      </c>
      <c r="D248" s="2">
        <f t="shared" si="28"/>
        <v>9.7800000000001219E-2</v>
      </c>
      <c r="E248" s="2">
        <f t="shared" si="29"/>
        <v>0</v>
      </c>
      <c r="F248" s="2">
        <f t="shared" si="34"/>
        <v>8.9956341399971454E-2</v>
      </c>
      <c r="G248" s="2">
        <f t="shared" si="34"/>
        <v>3.7408687375873946E-2</v>
      </c>
      <c r="H248" s="2">
        <f t="shared" si="31"/>
        <v>2.4046912017016444</v>
      </c>
      <c r="I248" s="2">
        <f t="shared" si="32"/>
        <v>70.628760708160371</v>
      </c>
    </row>
    <row r="249" spans="1:9" ht="13.5" x14ac:dyDescent="0.25">
      <c r="A249" s="3">
        <f>TITRES_STAT!B252</f>
        <v>42368</v>
      </c>
      <c r="B249" s="6">
        <f>TITRES_STAT!D252</f>
        <v>12.3466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8.3530888442830631E-2</v>
      </c>
      <c r="G249" s="2">
        <f t="shared" si="34"/>
        <v>3.4736638277597237E-2</v>
      </c>
      <c r="H249" s="2">
        <f t="shared" si="31"/>
        <v>2.404691201701644</v>
      </c>
      <c r="I249" s="2">
        <f t="shared" si="32"/>
        <v>70.628760708160371</v>
      </c>
    </row>
    <row r="250" spans="1:9" ht="13.5" x14ac:dyDescent="0.25">
      <c r="A250" s="3">
        <f>TITRES_STAT!B253</f>
        <v>42369</v>
      </c>
      <c r="B250" s="6">
        <f>TITRES_STAT!D253</f>
        <v>12.613</v>
      </c>
      <c r="C250" s="2">
        <f t="shared" si="27"/>
        <v>0.26639999999999908</v>
      </c>
      <c r="D250" s="2">
        <f t="shared" si="28"/>
        <v>0.26639999999999908</v>
      </c>
      <c r="E250" s="2">
        <f t="shared" si="29"/>
        <v>0</v>
      </c>
      <c r="F250" s="2">
        <f t="shared" si="34"/>
        <v>9.6592967839771227E-2</v>
      </c>
      <c r="G250" s="2">
        <f t="shared" si="34"/>
        <v>3.2255449829197431E-2</v>
      </c>
      <c r="H250" s="2">
        <f t="shared" si="31"/>
        <v>2.9946247332237133</v>
      </c>
      <c r="I250" s="2">
        <f t="shared" si="32"/>
        <v>74.966359375815827</v>
      </c>
    </row>
    <row r="251" spans="1:9" ht="13.5" x14ac:dyDescent="0.25">
      <c r="A251" s="3">
        <f>TITRES_STAT!B254</f>
        <v>42373</v>
      </c>
      <c r="B251" s="6">
        <f>TITRES_STAT!D254</f>
        <v>12.3466</v>
      </c>
      <c r="C251" s="2">
        <f t="shared" si="27"/>
        <v>-0.26639999999999908</v>
      </c>
      <c r="D251" s="2">
        <f t="shared" si="28"/>
        <v>0</v>
      </c>
      <c r="E251" s="2">
        <f t="shared" si="29"/>
        <v>0.26639999999999908</v>
      </c>
      <c r="F251" s="2">
        <f t="shared" si="34"/>
        <v>8.9693470136930423E-2</v>
      </c>
      <c r="G251" s="2">
        <f t="shared" si="34"/>
        <v>4.8980060555683269E-2</v>
      </c>
      <c r="H251" s="2">
        <f t="shared" si="31"/>
        <v>1.8312241577358173</v>
      </c>
      <c r="I251" s="2">
        <f t="shared" si="32"/>
        <v>64.679589312358843</v>
      </c>
    </row>
    <row r="252" spans="1:9" ht="13.5" x14ac:dyDescent="0.25">
      <c r="A252" s="3">
        <f>TITRES_STAT!B255</f>
        <v>42374</v>
      </c>
      <c r="B252" s="6">
        <f>TITRES_STAT!D255</f>
        <v>12.3466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8.3286793698578249E-2</v>
      </c>
      <c r="G252" s="2">
        <f t="shared" si="34"/>
        <v>4.5481484801705892E-2</v>
      </c>
      <c r="H252" s="2">
        <f t="shared" si="31"/>
        <v>1.8312241577358173</v>
      </c>
      <c r="I252" s="2">
        <f t="shared" si="32"/>
        <v>64.679589312358843</v>
      </c>
    </row>
    <row r="253" spans="1:9" ht="13.5" x14ac:dyDescent="0.25">
      <c r="A253" s="3">
        <f>TITRES_STAT!B256</f>
        <v>42375</v>
      </c>
      <c r="B253" s="6">
        <f>TITRES_STAT!D256</f>
        <v>12.3466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7.7337737005822665E-2</v>
      </c>
      <c r="G253" s="2">
        <f t="shared" si="35"/>
        <v>4.2232807315869758E-2</v>
      </c>
      <c r="H253" s="2">
        <f t="shared" si="31"/>
        <v>1.8312241577358175</v>
      </c>
      <c r="I253" s="2">
        <f t="shared" si="32"/>
        <v>64.679589312358843</v>
      </c>
    </row>
    <row r="254" spans="1:9" ht="13.5" x14ac:dyDescent="0.25">
      <c r="A254" s="3">
        <f>TITRES_STAT!B257</f>
        <v>42376</v>
      </c>
      <c r="B254" s="6">
        <f>TITRES_STAT!D257</f>
        <v>12.3466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7.1813612933978185E-2</v>
      </c>
      <c r="G254" s="2">
        <f t="shared" si="35"/>
        <v>3.9216178221879061E-2</v>
      </c>
      <c r="H254" s="2">
        <f t="shared" si="31"/>
        <v>1.8312241577358173</v>
      </c>
      <c r="I254" s="2">
        <f t="shared" si="32"/>
        <v>64.679589312358843</v>
      </c>
    </row>
    <row r="255" spans="1:9" ht="13.5" x14ac:dyDescent="0.25">
      <c r="A255" s="3">
        <f>TITRES_STAT!B258</f>
        <v>42377</v>
      </c>
      <c r="B255" s="6">
        <f>TITRES_STAT!D258</f>
        <v>12.319900000000001</v>
      </c>
      <c r="C255" s="2">
        <f t="shared" si="27"/>
        <v>-2.6699999999999946E-2</v>
      </c>
      <c r="D255" s="2">
        <f t="shared" si="28"/>
        <v>0</v>
      </c>
      <c r="E255" s="2">
        <f t="shared" si="29"/>
        <v>2.6699999999999946E-2</v>
      </c>
      <c r="F255" s="2">
        <f t="shared" si="35"/>
        <v>6.6684069152979739E-2</v>
      </c>
      <c r="G255" s="2">
        <f t="shared" si="35"/>
        <v>3.8322165491744838E-2</v>
      </c>
      <c r="H255" s="2">
        <f t="shared" si="31"/>
        <v>1.7400913621998859</v>
      </c>
      <c r="I255" s="2">
        <f t="shared" si="32"/>
        <v>63.50486652397062</v>
      </c>
    </row>
    <row r="256" spans="1:9" ht="13.5" x14ac:dyDescent="0.25">
      <c r="A256" s="3">
        <f>TITRES_STAT!B259</f>
        <v>42380</v>
      </c>
      <c r="B256" s="6">
        <f>TITRES_STAT!D259</f>
        <v>12.168900000000001</v>
      </c>
      <c r="C256" s="2">
        <f t="shared" si="27"/>
        <v>-0.1509999999999998</v>
      </c>
      <c r="D256" s="2">
        <f t="shared" si="28"/>
        <v>0</v>
      </c>
      <c r="E256" s="2">
        <f t="shared" si="29"/>
        <v>0.1509999999999998</v>
      </c>
      <c r="F256" s="2">
        <f t="shared" si="35"/>
        <v>6.1920921356338324E-2</v>
      </c>
      <c r="G256" s="2">
        <f t="shared" si="35"/>
        <v>4.6370582242334479E-2</v>
      </c>
      <c r="H256" s="2">
        <f t="shared" si="31"/>
        <v>1.3353492313884947</v>
      </c>
      <c r="I256" s="2">
        <f t="shared" si="32"/>
        <v>57.179851879992938</v>
      </c>
    </row>
    <row r="257" spans="1:9" ht="13.5" x14ac:dyDescent="0.25">
      <c r="A257" s="3">
        <f>TITRES_STAT!B260</f>
        <v>42381</v>
      </c>
      <c r="B257" s="6">
        <f>TITRES_STAT!D260</f>
        <v>12.248799999999999</v>
      </c>
      <c r="C257" s="2">
        <f t="shared" si="27"/>
        <v>7.9899999999998528E-2</v>
      </c>
      <c r="D257" s="2">
        <f t="shared" si="28"/>
        <v>7.9899999999998528E-2</v>
      </c>
      <c r="E257" s="2">
        <f t="shared" si="29"/>
        <v>0</v>
      </c>
      <c r="F257" s="2">
        <f t="shared" si="35"/>
        <v>6.3205141259456907E-2</v>
      </c>
      <c r="G257" s="2">
        <f t="shared" si="35"/>
        <v>4.3058397796453443E-2</v>
      </c>
      <c r="H257" s="2">
        <f t="shared" si="31"/>
        <v>1.4678934770922405</v>
      </c>
      <c r="I257" s="2">
        <f t="shared" si="32"/>
        <v>59.479612500202585</v>
      </c>
    </row>
    <row r="258" spans="1:9" ht="13.5" x14ac:dyDescent="0.25">
      <c r="A258" s="3">
        <f>TITRES_STAT!B261</f>
        <v>42382</v>
      </c>
      <c r="B258" s="6">
        <f>TITRES_STAT!D261</f>
        <v>12.3466</v>
      </c>
      <c r="C258" s="2">
        <f t="shared" si="27"/>
        <v>9.7800000000001219E-2</v>
      </c>
      <c r="D258" s="2">
        <f t="shared" si="28"/>
        <v>9.7800000000001219E-2</v>
      </c>
      <c r="E258" s="2">
        <f t="shared" si="29"/>
        <v>0</v>
      </c>
      <c r="F258" s="2">
        <f t="shared" si="35"/>
        <v>6.567620259806721E-2</v>
      </c>
      <c r="G258" s="2">
        <f t="shared" si="35"/>
        <v>3.9982797953849625E-2</v>
      </c>
      <c r="H258" s="2">
        <f t="shared" si="31"/>
        <v>1.6426114719103537</v>
      </c>
      <c r="I258" s="2">
        <f t="shared" si="32"/>
        <v>62.158644559387454</v>
      </c>
    </row>
    <row r="259" spans="1:9" ht="13.5" x14ac:dyDescent="0.25">
      <c r="A259" s="3">
        <f>TITRES_STAT!B262</f>
        <v>42384</v>
      </c>
      <c r="B259" s="6">
        <f>TITRES_STAT!D262</f>
        <v>12.2577</v>
      </c>
      <c r="C259" s="2">
        <f t="shared" ref="C259:C322" si="36">B259-B258</f>
        <v>-8.8900000000000645E-2</v>
      </c>
      <c r="D259" s="2">
        <f t="shared" ref="D259:D322" si="37">IF(C259&gt;0,C259,0)</f>
        <v>0</v>
      </c>
      <c r="E259" s="2">
        <f t="shared" ref="E259:E322" si="38">IF(C259&lt;0,-C259,0)</f>
        <v>8.8900000000000645E-2</v>
      </c>
      <c r="F259" s="2">
        <f t="shared" si="35"/>
        <v>6.0985045269633838E-2</v>
      </c>
      <c r="G259" s="2">
        <f t="shared" si="35"/>
        <v>4.3476883814288984E-2</v>
      </c>
      <c r="H259" s="2">
        <f t="shared" si="31"/>
        <v>1.4027004679114254</v>
      </c>
      <c r="I259" s="2">
        <f t="shared" si="32"/>
        <v>58.380163763431511</v>
      </c>
    </row>
    <row r="260" spans="1:9" ht="13.5" x14ac:dyDescent="0.25">
      <c r="A260" s="3">
        <f>TITRES_STAT!B263</f>
        <v>42387</v>
      </c>
      <c r="B260" s="6">
        <f>TITRES_STAT!D263</f>
        <v>12.3466</v>
      </c>
      <c r="C260" s="2">
        <f t="shared" si="36"/>
        <v>8.8900000000000645E-2</v>
      </c>
      <c r="D260" s="2">
        <f t="shared" si="37"/>
        <v>8.8900000000000645E-2</v>
      </c>
      <c r="E260" s="2">
        <f t="shared" si="38"/>
        <v>0</v>
      </c>
      <c r="F260" s="2">
        <f t="shared" si="35"/>
        <v>6.2978970607517185E-2</v>
      </c>
      <c r="G260" s="2">
        <f t="shared" si="35"/>
        <v>4.0371392113268345E-2</v>
      </c>
      <c r="H260" s="2">
        <f t="shared" si="31"/>
        <v>1.5599900650148424</v>
      </c>
      <c r="I260" s="2">
        <f t="shared" si="32"/>
        <v>60.937348403568819</v>
      </c>
    </row>
    <row r="261" spans="1:9" ht="13.5" x14ac:dyDescent="0.25">
      <c r="A261" s="3">
        <f>TITRES_STAT!B264</f>
        <v>42388</v>
      </c>
      <c r="B261" s="6">
        <f>TITRES_STAT!D264</f>
        <v>12.248799999999999</v>
      </c>
      <c r="C261" s="2">
        <f t="shared" si="36"/>
        <v>-9.7800000000001219E-2</v>
      </c>
      <c r="D261" s="2">
        <f t="shared" si="37"/>
        <v>0</v>
      </c>
      <c r="E261" s="2">
        <f t="shared" si="38"/>
        <v>9.7800000000001219E-2</v>
      </c>
      <c r="F261" s="2">
        <f t="shared" si="35"/>
        <v>5.8480472706980244E-2</v>
      </c>
      <c r="G261" s="2">
        <f t="shared" si="35"/>
        <v>4.4473435533749266E-2</v>
      </c>
      <c r="H261" s="2">
        <f t="shared" si="31"/>
        <v>1.3149528927802654</v>
      </c>
      <c r="I261" s="2">
        <f t="shared" si="32"/>
        <v>56.802576712522345</v>
      </c>
    </row>
    <row r="262" spans="1:9" ht="13.5" x14ac:dyDescent="0.25">
      <c r="A262" s="3">
        <f>TITRES_STAT!B265</f>
        <v>42389</v>
      </c>
      <c r="B262" s="6">
        <f>TITRES_STAT!D265</f>
        <v>12.248799999999999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5.4303296085053084E-2</v>
      </c>
      <c r="G262" s="2">
        <f t="shared" si="35"/>
        <v>4.1296761567052885E-2</v>
      </c>
      <c r="H262" s="2">
        <f t="shared" si="31"/>
        <v>1.3149528927802656</v>
      </c>
      <c r="I262" s="2">
        <f t="shared" si="32"/>
        <v>56.802576712522345</v>
      </c>
    </row>
    <row r="263" spans="1:9" ht="13.5" x14ac:dyDescent="0.25">
      <c r="A263" s="3">
        <f>TITRES_STAT!B266</f>
        <v>42390</v>
      </c>
      <c r="B263" s="6">
        <f>TITRES_STAT!D266</f>
        <v>12.248799999999999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5.0424489221835005E-2</v>
      </c>
      <c r="G263" s="2">
        <f t="shared" si="35"/>
        <v>3.8346992883691963E-2</v>
      </c>
      <c r="H263" s="2">
        <f t="shared" si="31"/>
        <v>1.3149528927802656</v>
      </c>
      <c r="I263" s="2">
        <f t="shared" si="32"/>
        <v>56.802576712522345</v>
      </c>
    </row>
    <row r="264" spans="1:9" ht="13.5" x14ac:dyDescent="0.25">
      <c r="A264" s="3">
        <f>TITRES_STAT!B267</f>
        <v>42391</v>
      </c>
      <c r="B264" s="6">
        <f>TITRES_STAT!D267</f>
        <v>12.2577</v>
      </c>
      <c r="C264" s="2">
        <f t="shared" si="36"/>
        <v>8.9000000000005741E-3</v>
      </c>
      <c r="D264" s="2">
        <f t="shared" si="37"/>
        <v>8.9000000000005741E-3</v>
      </c>
      <c r="E264" s="2">
        <f t="shared" si="38"/>
        <v>0</v>
      </c>
      <c r="F264" s="2">
        <f t="shared" si="35"/>
        <v>4.7458454277418259E-2</v>
      </c>
      <c r="G264" s="2">
        <f t="shared" si="35"/>
        <v>3.5607921963428255E-2</v>
      </c>
      <c r="H264" s="2">
        <f t="shared" si="31"/>
        <v>1.3328060628239218</v>
      </c>
      <c r="I264" s="2">
        <f t="shared" si="32"/>
        <v>57.133170393535657</v>
      </c>
    </row>
    <row r="265" spans="1:9" ht="13.5" x14ac:dyDescent="0.25">
      <c r="A265" s="3">
        <f>TITRES_STAT!B268</f>
        <v>42394</v>
      </c>
      <c r="B265" s="6">
        <f>TITRES_STAT!D268</f>
        <v>12.24</v>
      </c>
      <c r="C265" s="2">
        <f t="shared" si="36"/>
        <v>-1.7699999999999605E-2</v>
      </c>
      <c r="D265" s="2">
        <f t="shared" si="37"/>
        <v>0</v>
      </c>
      <c r="E265" s="2">
        <f t="shared" si="38"/>
        <v>1.7699999999999605E-2</v>
      </c>
      <c r="F265" s="2">
        <f t="shared" si="35"/>
        <v>4.4068564686174094E-2</v>
      </c>
      <c r="G265" s="2">
        <f t="shared" si="35"/>
        <v>3.4328784680326206E-2</v>
      </c>
      <c r="H265" s="2">
        <f t="shared" si="31"/>
        <v>1.2837205015134063</v>
      </c>
      <c r="I265" s="2">
        <f t="shared" si="32"/>
        <v>56.211804407005737</v>
      </c>
    </row>
    <row r="266" spans="1:9" ht="13.5" x14ac:dyDescent="0.25">
      <c r="A266" s="3">
        <f>TITRES_STAT!B269</f>
        <v>42395</v>
      </c>
      <c r="B266" s="6">
        <f>TITRES_STAT!D269</f>
        <v>12.2577</v>
      </c>
      <c r="C266" s="2">
        <f t="shared" si="36"/>
        <v>1.7699999999999605E-2</v>
      </c>
      <c r="D266" s="2">
        <f t="shared" si="37"/>
        <v>1.7699999999999605E-2</v>
      </c>
      <c r="E266" s="2">
        <f t="shared" si="38"/>
        <v>0</v>
      </c>
      <c r="F266" s="2">
        <f t="shared" si="35"/>
        <v>4.2185095780018771E-2</v>
      </c>
      <c r="G266" s="2">
        <f t="shared" si="35"/>
        <v>3.187672863173148E-2</v>
      </c>
      <c r="H266" s="2">
        <f t="shared" si="31"/>
        <v>1.3233822161420257</v>
      </c>
      <c r="I266" s="2">
        <f t="shared" si="32"/>
        <v>56.959298687389492</v>
      </c>
    </row>
    <row r="267" spans="1:9" ht="13.5" x14ac:dyDescent="0.25">
      <c r="A267" s="3">
        <f>TITRES_STAT!B270</f>
        <v>42396</v>
      </c>
      <c r="B267" s="6">
        <f>TITRES_STAT!D270</f>
        <v>12.2311</v>
      </c>
      <c r="C267" s="2">
        <f t="shared" si="36"/>
        <v>-2.6600000000000179E-2</v>
      </c>
      <c r="D267" s="2">
        <f t="shared" si="37"/>
        <v>0</v>
      </c>
      <c r="E267" s="2">
        <f t="shared" si="38"/>
        <v>2.6600000000000179E-2</v>
      </c>
      <c r="F267" s="2">
        <f t="shared" si="35"/>
        <v>3.9171874652874576E-2</v>
      </c>
      <c r="G267" s="2">
        <f t="shared" si="35"/>
        <v>3.1499819443750673E-2</v>
      </c>
      <c r="H267" s="2">
        <f t="shared" si="31"/>
        <v>1.2435587042911125</v>
      </c>
      <c r="I267" s="2">
        <f t="shared" si="32"/>
        <v>55.427954789533104</v>
      </c>
    </row>
    <row r="268" spans="1:9" ht="13.5" x14ac:dyDescent="0.25">
      <c r="A268" s="3">
        <f>TITRES_STAT!B271</f>
        <v>42397</v>
      </c>
      <c r="B268" s="6">
        <f>TITRES_STAT!D271</f>
        <v>12.1511</v>
      </c>
      <c r="C268" s="2">
        <f t="shared" si="36"/>
        <v>-8.0000000000000071E-2</v>
      </c>
      <c r="D268" s="2">
        <f t="shared" si="37"/>
        <v>0</v>
      </c>
      <c r="E268" s="2">
        <f t="shared" si="38"/>
        <v>8.0000000000000071E-2</v>
      </c>
      <c r="F268" s="2">
        <f t="shared" si="35"/>
        <v>3.6373883606240678E-2</v>
      </c>
      <c r="G268" s="2">
        <f t="shared" si="35"/>
        <v>3.4964118054911349E-2</v>
      </c>
      <c r="H268" s="2">
        <f t="shared" si="31"/>
        <v>1.0403203521139954</v>
      </c>
      <c r="I268" s="2">
        <f t="shared" si="32"/>
        <v>50.988088759498453</v>
      </c>
    </row>
    <row r="269" spans="1:9" ht="13.5" x14ac:dyDescent="0.25">
      <c r="A269" s="3">
        <f>TITRES_STAT!B272</f>
        <v>42398</v>
      </c>
      <c r="B269" s="6">
        <f>TITRES_STAT!D272</f>
        <v>12.142300000000001</v>
      </c>
      <c r="C269" s="2">
        <f t="shared" si="36"/>
        <v>-8.7999999999990308E-3</v>
      </c>
      <c r="D269" s="2">
        <f t="shared" si="37"/>
        <v>0</v>
      </c>
      <c r="E269" s="2">
        <f t="shared" si="38"/>
        <v>8.7999999999990308E-3</v>
      </c>
      <c r="F269" s="2">
        <f t="shared" ref="F269:G284" si="39">((F268*13)+D269)/14</f>
        <v>3.3775749062937774E-2</v>
      </c>
      <c r="G269" s="2">
        <f t="shared" si="39"/>
        <v>3.3095252479560473E-2</v>
      </c>
      <c r="H269" s="2">
        <f t="shared" si="31"/>
        <v>1.0205617583306721</v>
      </c>
      <c r="I269" s="2">
        <f t="shared" si="32"/>
        <v>50.508812914178364</v>
      </c>
    </row>
    <row r="270" spans="1:9" ht="13.5" x14ac:dyDescent="0.25">
      <c r="A270" s="3">
        <f>TITRES_STAT!B273</f>
        <v>42401</v>
      </c>
      <c r="B270" s="6">
        <f>TITRES_STAT!D273</f>
        <v>11.991300000000001</v>
      </c>
      <c r="C270" s="2">
        <f t="shared" si="36"/>
        <v>-0.1509999999999998</v>
      </c>
      <c r="D270" s="2">
        <f t="shared" si="37"/>
        <v>0</v>
      </c>
      <c r="E270" s="2">
        <f t="shared" si="38"/>
        <v>0.1509999999999998</v>
      </c>
      <c r="F270" s="2">
        <f t="shared" si="39"/>
        <v>3.136319555844222E-2</v>
      </c>
      <c r="G270" s="2">
        <f t="shared" si="39"/>
        <v>4.1517020159591855E-2</v>
      </c>
      <c r="H270" s="2">
        <f t="shared" si="31"/>
        <v>0.75542983185888035</v>
      </c>
      <c r="I270" s="2">
        <f t="shared" si="32"/>
        <v>43.033895069387746</v>
      </c>
    </row>
    <row r="271" spans="1:9" ht="13.5" x14ac:dyDescent="0.25">
      <c r="A271" s="3">
        <f>TITRES_STAT!B274</f>
        <v>42402</v>
      </c>
      <c r="B271" s="6">
        <f>TITRES_STAT!D274</f>
        <v>11.9824</v>
      </c>
      <c r="C271" s="2">
        <f t="shared" si="36"/>
        <v>-8.9000000000005741E-3</v>
      </c>
      <c r="D271" s="2">
        <f t="shared" si="37"/>
        <v>0</v>
      </c>
      <c r="E271" s="2">
        <f t="shared" si="38"/>
        <v>8.9000000000005741E-3</v>
      </c>
      <c r="F271" s="2">
        <f t="shared" si="39"/>
        <v>2.9122967304267777E-2</v>
      </c>
      <c r="G271" s="2">
        <f t="shared" si="39"/>
        <v>3.9187233005335331E-2</v>
      </c>
      <c r="H271" s="2">
        <f t="shared" si="31"/>
        <v>0.74317488301107382</v>
      </c>
      <c r="I271" s="2">
        <f t="shared" si="32"/>
        <v>42.633409318481597</v>
      </c>
    </row>
    <row r="272" spans="1:9" ht="13.5" x14ac:dyDescent="0.25">
      <c r="A272" s="3">
        <f>TITRES_STAT!B275</f>
        <v>42403</v>
      </c>
      <c r="B272" s="6">
        <f>TITRES_STAT!D275</f>
        <v>12.168900000000001</v>
      </c>
      <c r="C272" s="2">
        <f t="shared" si="36"/>
        <v>0.18650000000000055</v>
      </c>
      <c r="D272" s="2">
        <f t="shared" si="37"/>
        <v>0.18650000000000055</v>
      </c>
      <c r="E272" s="2">
        <f t="shared" si="38"/>
        <v>0</v>
      </c>
      <c r="F272" s="2">
        <f t="shared" si="39"/>
        <v>4.0364183925391546E-2</v>
      </c>
      <c r="G272" s="2">
        <f t="shared" si="39"/>
        <v>3.6388144933525664E-2</v>
      </c>
      <c r="H272" s="2">
        <f t="shared" si="31"/>
        <v>1.1092674275957009</v>
      </c>
      <c r="I272" s="2">
        <f t="shared" si="32"/>
        <v>52.590174820085572</v>
      </c>
    </row>
    <row r="273" spans="1:9" ht="13.5" x14ac:dyDescent="0.25">
      <c r="A273" s="3">
        <f>TITRES_STAT!B276</f>
        <v>42404</v>
      </c>
      <c r="B273" s="6">
        <f>TITRES_STAT!D276</f>
        <v>12.0801</v>
      </c>
      <c r="C273" s="2">
        <f t="shared" si="36"/>
        <v>-8.8800000000000878E-2</v>
      </c>
      <c r="D273" s="2">
        <f t="shared" si="37"/>
        <v>0</v>
      </c>
      <c r="E273" s="2">
        <f t="shared" si="38"/>
        <v>8.8800000000000878E-2</v>
      </c>
      <c r="F273" s="2">
        <f t="shared" si="39"/>
        <v>3.7481027930720723E-2</v>
      </c>
      <c r="G273" s="2">
        <f t="shared" si="39"/>
        <v>4.0131848866845322E-2</v>
      </c>
      <c r="H273" s="2">
        <f t="shared" ref="H273:H336" si="40">F273/G273</f>
        <v>0.93394720126351916</v>
      </c>
      <c r="I273" s="2">
        <f t="shared" ref="I273:I336" si="41">IF(G273=0,100,100-(100/(1+H273)))</f>
        <v>48.292280195309203</v>
      </c>
    </row>
    <row r="274" spans="1:9" ht="13.5" x14ac:dyDescent="0.25">
      <c r="A274" s="3">
        <f>TITRES_STAT!B277</f>
        <v>42405</v>
      </c>
      <c r="B274" s="6">
        <f>TITRES_STAT!D277</f>
        <v>12.4354</v>
      </c>
      <c r="C274" s="2">
        <f t="shared" si="36"/>
        <v>0.35529999999999973</v>
      </c>
      <c r="D274" s="2">
        <f t="shared" si="37"/>
        <v>0.35529999999999973</v>
      </c>
      <c r="E274" s="2">
        <f t="shared" si="38"/>
        <v>0</v>
      </c>
      <c r="F274" s="2">
        <f t="shared" si="39"/>
        <v>6.0182383078526365E-2</v>
      </c>
      <c r="G274" s="2">
        <f t="shared" si="39"/>
        <v>3.7265288233499227E-2</v>
      </c>
      <c r="H274" s="2">
        <f t="shared" si="40"/>
        <v>1.6149716245700754</v>
      </c>
      <c r="I274" s="2">
        <f t="shared" si="41"/>
        <v>61.758667260322227</v>
      </c>
    </row>
    <row r="275" spans="1:9" ht="13.5" x14ac:dyDescent="0.25">
      <c r="A275" s="3">
        <f>TITRES_STAT!B278</f>
        <v>42408</v>
      </c>
      <c r="B275" s="6">
        <f>TITRES_STAT!D278</f>
        <v>12.4176</v>
      </c>
      <c r="C275" s="2">
        <f t="shared" si="36"/>
        <v>-1.7799999999999372E-2</v>
      </c>
      <c r="D275" s="2">
        <f t="shared" si="37"/>
        <v>0</v>
      </c>
      <c r="E275" s="2">
        <f t="shared" si="38"/>
        <v>1.7799999999999372E-2</v>
      </c>
      <c r="F275" s="2">
        <f t="shared" si="39"/>
        <v>5.5883641430060194E-2</v>
      </c>
      <c r="G275" s="2">
        <f t="shared" si="39"/>
        <v>3.5874910502534947E-2</v>
      </c>
      <c r="H275" s="2">
        <f t="shared" si="40"/>
        <v>1.5577360513864256</v>
      </c>
      <c r="I275" s="2">
        <f t="shared" si="41"/>
        <v>60.902924308473963</v>
      </c>
    </row>
    <row r="276" spans="1:9" ht="13.5" x14ac:dyDescent="0.25">
      <c r="A276" s="3">
        <f>TITRES_STAT!B279</f>
        <v>42409</v>
      </c>
      <c r="B276" s="6">
        <f>TITRES_STAT!D279</f>
        <v>12.399900000000001</v>
      </c>
      <c r="C276" s="2">
        <f t="shared" si="36"/>
        <v>-1.7699999999999605E-2</v>
      </c>
      <c r="D276" s="2">
        <f t="shared" si="37"/>
        <v>0</v>
      </c>
      <c r="E276" s="2">
        <f t="shared" si="38"/>
        <v>1.7699999999999605E-2</v>
      </c>
      <c r="F276" s="2">
        <f t="shared" si="39"/>
        <v>5.1891952756484463E-2</v>
      </c>
      <c r="G276" s="2">
        <f t="shared" si="39"/>
        <v>3.4576702609496711E-2</v>
      </c>
      <c r="H276" s="2">
        <f t="shared" si="40"/>
        <v>1.5007779470050453</v>
      </c>
      <c r="I276" s="2">
        <f t="shared" si="41"/>
        <v>60.012443279995765</v>
      </c>
    </row>
    <row r="277" spans="1:9" ht="13.5" x14ac:dyDescent="0.25">
      <c r="A277" s="3">
        <f>TITRES_STAT!B280</f>
        <v>42410</v>
      </c>
      <c r="B277" s="6">
        <f>TITRES_STAT!D280</f>
        <v>12.2577</v>
      </c>
      <c r="C277" s="2">
        <f t="shared" si="36"/>
        <v>-0.14220000000000077</v>
      </c>
      <c r="D277" s="2">
        <f t="shared" si="37"/>
        <v>0</v>
      </c>
      <c r="E277" s="2">
        <f t="shared" si="38"/>
        <v>0.14220000000000077</v>
      </c>
      <c r="F277" s="2">
        <f t="shared" si="39"/>
        <v>4.818538470244986E-2</v>
      </c>
      <c r="G277" s="2">
        <f t="shared" si="39"/>
        <v>4.2264080994532716E-2</v>
      </c>
      <c r="H277" s="2">
        <f t="shared" si="40"/>
        <v>1.1401025071072319</v>
      </c>
      <c r="I277" s="2">
        <f t="shared" si="41"/>
        <v>53.273266272105069</v>
      </c>
    </row>
    <row r="278" spans="1:9" ht="13.5" x14ac:dyDescent="0.25">
      <c r="A278" s="3">
        <f>TITRES_STAT!B281</f>
        <v>42411</v>
      </c>
      <c r="B278" s="6">
        <f>TITRES_STAT!D281</f>
        <v>12.2044</v>
      </c>
      <c r="C278" s="2">
        <f t="shared" si="36"/>
        <v>-5.3300000000000125E-2</v>
      </c>
      <c r="D278" s="2">
        <f t="shared" si="37"/>
        <v>0</v>
      </c>
      <c r="E278" s="2">
        <f t="shared" si="38"/>
        <v>5.3300000000000125E-2</v>
      </c>
      <c r="F278" s="2">
        <f t="shared" si="39"/>
        <v>4.4743571509417726E-2</v>
      </c>
      <c r="G278" s="2">
        <f t="shared" si="39"/>
        <v>4.3052360923494674E-2</v>
      </c>
      <c r="H278" s="2">
        <f t="shared" si="40"/>
        <v>1.0392826444275236</v>
      </c>
      <c r="I278" s="2">
        <f t="shared" si="41"/>
        <v>50.963148598720885</v>
      </c>
    </row>
    <row r="279" spans="1:9" ht="13.5" x14ac:dyDescent="0.25">
      <c r="A279" s="3">
        <f>TITRES_STAT!B282</f>
        <v>42412</v>
      </c>
      <c r="B279" s="6">
        <f>TITRES_STAT!D282</f>
        <v>12.2044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4.1547602115887886E-2</v>
      </c>
      <c r="G279" s="2">
        <f t="shared" si="39"/>
        <v>3.9977192286102199E-2</v>
      </c>
      <c r="H279" s="2">
        <f t="shared" si="40"/>
        <v>1.0392826444275234</v>
      </c>
      <c r="I279" s="2">
        <f t="shared" si="41"/>
        <v>50.963148598720878</v>
      </c>
    </row>
    <row r="280" spans="1:9" ht="13.5" x14ac:dyDescent="0.25">
      <c r="A280" s="3">
        <f>TITRES_STAT!B283</f>
        <v>42415</v>
      </c>
      <c r="B280" s="6">
        <f>TITRES_STAT!D283</f>
        <v>12.142300000000001</v>
      </c>
      <c r="C280" s="2">
        <f t="shared" si="36"/>
        <v>-6.2099999999999156E-2</v>
      </c>
      <c r="D280" s="2">
        <f t="shared" si="37"/>
        <v>0</v>
      </c>
      <c r="E280" s="2">
        <f t="shared" si="38"/>
        <v>6.2099999999999156E-2</v>
      </c>
      <c r="F280" s="2">
        <f t="shared" si="39"/>
        <v>3.8579916250467319E-2</v>
      </c>
      <c r="G280" s="2">
        <f t="shared" si="39"/>
        <v>4.1557392837094843E-2</v>
      </c>
      <c r="H280" s="2">
        <f t="shared" si="40"/>
        <v>0.92835266162390784</v>
      </c>
      <c r="I280" s="2">
        <f t="shared" si="41"/>
        <v>48.142265680911386</v>
      </c>
    </row>
    <row r="281" spans="1:9" ht="13.5" x14ac:dyDescent="0.25">
      <c r="A281" s="3">
        <f>TITRES_STAT!B284</f>
        <v>42416</v>
      </c>
      <c r="B281" s="6">
        <f>TITRES_STAT!D284</f>
        <v>12.16</v>
      </c>
      <c r="C281" s="2">
        <f t="shared" si="36"/>
        <v>1.7699999999999605E-2</v>
      </c>
      <c r="D281" s="2">
        <f t="shared" si="37"/>
        <v>1.7699999999999605E-2</v>
      </c>
      <c r="E281" s="2">
        <f t="shared" si="38"/>
        <v>0</v>
      </c>
      <c r="F281" s="2">
        <f t="shared" si="39"/>
        <v>3.7088493661148199E-2</v>
      </c>
      <c r="G281" s="2">
        <f t="shared" si="39"/>
        <v>3.8589007634445213E-2</v>
      </c>
      <c r="H281" s="2">
        <f t="shared" si="40"/>
        <v>0.96111550762042319</v>
      </c>
      <c r="I281" s="2">
        <f t="shared" si="41"/>
        <v>49.008612898412125</v>
      </c>
    </row>
    <row r="282" spans="1:9" ht="13.5" x14ac:dyDescent="0.25">
      <c r="A282" s="3">
        <f>TITRES_STAT!B285</f>
        <v>42417</v>
      </c>
      <c r="B282" s="6">
        <f>TITRES_STAT!D285</f>
        <v>11.991300000000001</v>
      </c>
      <c r="C282" s="2">
        <f t="shared" si="36"/>
        <v>-0.16869999999999941</v>
      </c>
      <c r="D282" s="2">
        <f t="shared" si="37"/>
        <v>0</v>
      </c>
      <c r="E282" s="2">
        <f t="shared" si="38"/>
        <v>0.16869999999999941</v>
      </c>
      <c r="F282" s="2">
        <f t="shared" si="39"/>
        <v>3.4439315542494756E-2</v>
      </c>
      <c r="G282" s="2">
        <f t="shared" si="39"/>
        <v>4.7882649946270513E-2</v>
      </c>
      <c r="H282" s="2">
        <f t="shared" si="40"/>
        <v>0.71924414336172648</v>
      </c>
      <c r="I282" s="2">
        <f t="shared" si="41"/>
        <v>41.834904375788739</v>
      </c>
    </row>
    <row r="283" spans="1:9" ht="13.5" x14ac:dyDescent="0.25">
      <c r="A283" s="3">
        <f>TITRES_STAT!B286</f>
        <v>42418</v>
      </c>
      <c r="B283" s="6">
        <f>TITRES_STAT!D286</f>
        <v>12.009</v>
      </c>
      <c r="C283" s="2">
        <f t="shared" si="36"/>
        <v>1.7699999999999605E-2</v>
      </c>
      <c r="D283" s="2">
        <f t="shared" si="37"/>
        <v>1.7699999999999605E-2</v>
      </c>
      <c r="E283" s="2">
        <f t="shared" si="38"/>
        <v>0</v>
      </c>
      <c r="F283" s="2">
        <f t="shared" si="39"/>
        <v>3.3243650146602244E-2</v>
      </c>
      <c r="G283" s="2">
        <f t="shared" si="39"/>
        <v>4.4462460664394042E-2</v>
      </c>
      <c r="H283" s="2">
        <f t="shared" si="40"/>
        <v>0.74767904542053543</v>
      </c>
      <c r="I283" s="2">
        <f t="shared" si="41"/>
        <v>42.781255939395045</v>
      </c>
    </row>
    <row r="284" spans="1:9" ht="13.5" x14ac:dyDescent="0.25">
      <c r="A284" s="3">
        <f>TITRES_STAT!B287</f>
        <v>42419</v>
      </c>
      <c r="B284" s="6">
        <f>TITRES_STAT!D287</f>
        <v>12.16</v>
      </c>
      <c r="C284" s="2">
        <f t="shared" si="36"/>
        <v>0.1509999999999998</v>
      </c>
      <c r="D284" s="2">
        <f t="shared" si="37"/>
        <v>0.1509999999999998</v>
      </c>
      <c r="E284" s="2">
        <f t="shared" si="38"/>
        <v>0</v>
      </c>
      <c r="F284" s="2">
        <f t="shared" si="39"/>
        <v>4.1654817993273495E-2</v>
      </c>
      <c r="G284" s="2">
        <f t="shared" si="39"/>
        <v>4.1286570616937322E-2</v>
      </c>
      <c r="H284" s="2">
        <f t="shared" si="40"/>
        <v>1.0089193016235916</v>
      </c>
      <c r="I284" s="2">
        <f t="shared" si="41"/>
        <v>50.221992531416845</v>
      </c>
    </row>
    <row r="285" spans="1:9" ht="13.5" x14ac:dyDescent="0.25">
      <c r="A285" s="3">
        <f>TITRES_STAT!B288</f>
        <v>42422</v>
      </c>
      <c r="B285" s="6">
        <f>TITRES_STAT!D288</f>
        <v>11.991300000000001</v>
      </c>
      <c r="C285" s="2">
        <f t="shared" si="36"/>
        <v>-0.16869999999999941</v>
      </c>
      <c r="D285" s="2">
        <f t="shared" si="37"/>
        <v>0</v>
      </c>
      <c r="E285" s="2">
        <f t="shared" si="38"/>
        <v>0.16869999999999941</v>
      </c>
      <c r="F285" s="2">
        <f t="shared" ref="F285:G300" si="42">((F284*13)+D285)/14</f>
        <v>3.8679473850896817E-2</v>
      </c>
      <c r="G285" s="2">
        <f t="shared" si="42"/>
        <v>5.0387529858584613E-2</v>
      </c>
      <c r="H285" s="2">
        <f t="shared" si="40"/>
        <v>0.7676398100770746</v>
      </c>
      <c r="I285" s="2">
        <f t="shared" si="41"/>
        <v>43.427388639974296</v>
      </c>
    </row>
    <row r="286" spans="1:9" ht="13.5" x14ac:dyDescent="0.25">
      <c r="A286" s="3">
        <f>TITRES_STAT!B289</f>
        <v>42423</v>
      </c>
      <c r="B286" s="6">
        <f>TITRES_STAT!D289</f>
        <v>11.991300000000001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3.5916654290118477E-2</v>
      </c>
      <c r="G286" s="2">
        <f t="shared" si="42"/>
        <v>4.6788420582971432E-2</v>
      </c>
      <c r="H286" s="2">
        <f t="shared" si="40"/>
        <v>0.7676398100770746</v>
      </c>
      <c r="I286" s="2">
        <f t="shared" si="41"/>
        <v>43.427388639974296</v>
      </c>
    </row>
    <row r="287" spans="1:9" ht="13.5" x14ac:dyDescent="0.25">
      <c r="A287" s="3">
        <f>TITRES_STAT!B290</f>
        <v>42424</v>
      </c>
      <c r="B287" s="6">
        <f>TITRES_STAT!D290</f>
        <v>11.9024</v>
      </c>
      <c r="C287" s="2">
        <f t="shared" si="36"/>
        <v>-8.8900000000000645E-2</v>
      </c>
      <c r="D287" s="2">
        <f t="shared" si="37"/>
        <v>0</v>
      </c>
      <c r="E287" s="2">
        <f t="shared" si="38"/>
        <v>8.8900000000000645E-2</v>
      </c>
      <c r="F287" s="2">
        <f t="shared" si="42"/>
        <v>3.3351178983681444E-2</v>
      </c>
      <c r="G287" s="2">
        <f t="shared" si="42"/>
        <v>4.9796390541330664E-2</v>
      </c>
      <c r="H287" s="2">
        <f t="shared" si="40"/>
        <v>0.66975093216847104</v>
      </c>
      <c r="I287" s="2">
        <f t="shared" si="41"/>
        <v>40.110828463421143</v>
      </c>
    </row>
    <row r="288" spans="1:9" ht="13.5" x14ac:dyDescent="0.25">
      <c r="A288" s="3">
        <f>TITRES_STAT!B291</f>
        <v>42425</v>
      </c>
      <c r="B288" s="6">
        <f>TITRES_STAT!D291</f>
        <v>11.893599999999999</v>
      </c>
      <c r="C288" s="2">
        <f t="shared" si="36"/>
        <v>-8.8000000000008072E-3</v>
      </c>
      <c r="D288" s="2">
        <f t="shared" si="37"/>
        <v>0</v>
      </c>
      <c r="E288" s="2">
        <f t="shared" si="38"/>
        <v>8.8000000000008072E-3</v>
      </c>
      <c r="F288" s="2">
        <f t="shared" si="42"/>
        <v>3.0968951913418481E-2</v>
      </c>
      <c r="G288" s="2">
        <f t="shared" si="42"/>
        <v>4.6868076931235673E-2</v>
      </c>
      <c r="H288" s="2">
        <f t="shared" si="40"/>
        <v>0.66076856447205601</v>
      </c>
      <c r="I288" s="2">
        <f t="shared" si="41"/>
        <v>39.786914240040943</v>
      </c>
    </row>
    <row r="289" spans="1:9" ht="13.5" x14ac:dyDescent="0.25">
      <c r="A289" s="3">
        <f>TITRES_STAT!B292</f>
        <v>42426</v>
      </c>
      <c r="B289" s="6">
        <f>TITRES_STAT!D292</f>
        <v>12.071199999999999</v>
      </c>
      <c r="C289" s="2">
        <f t="shared" si="36"/>
        <v>0.17759999999999998</v>
      </c>
      <c r="D289" s="2">
        <f t="shared" si="37"/>
        <v>0.17759999999999998</v>
      </c>
      <c r="E289" s="2">
        <f t="shared" si="38"/>
        <v>0</v>
      </c>
      <c r="F289" s="2">
        <f t="shared" si="42"/>
        <v>4.1442598205317163E-2</v>
      </c>
      <c r="G289" s="2">
        <f t="shared" si="42"/>
        <v>4.3520357150433127E-2</v>
      </c>
      <c r="H289" s="2">
        <f t="shared" si="40"/>
        <v>0.95225776898075654</v>
      </c>
      <c r="I289" s="2">
        <f t="shared" si="41"/>
        <v>48.777255960308743</v>
      </c>
    </row>
    <row r="290" spans="1:9" ht="13.5" x14ac:dyDescent="0.25">
      <c r="A290" s="3">
        <f>TITRES_STAT!B293</f>
        <v>42429</v>
      </c>
      <c r="B290" s="6">
        <f>TITRES_STAT!D293</f>
        <v>12.071199999999999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3.8482412619223083E-2</v>
      </c>
      <c r="G290" s="2">
        <f t="shared" si="42"/>
        <v>4.0411760211116476E-2</v>
      </c>
      <c r="H290" s="2">
        <f t="shared" si="40"/>
        <v>0.95225776898075654</v>
      </c>
      <c r="I290" s="2">
        <f t="shared" si="41"/>
        <v>48.777255960308743</v>
      </c>
    </row>
    <row r="291" spans="1:9" ht="13.5" x14ac:dyDescent="0.25">
      <c r="A291" s="3">
        <f>TITRES_STAT!B294</f>
        <v>42430</v>
      </c>
      <c r="B291" s="6">
        <f>TITRES_STAT!D294</f>
        <v>12.071199999999999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3.5733668860707155E-2</v>
      </c>
      <c r="G291" s="2">
        <f t="shared" si="42"/>
        <v>3.7525205910322441E-2</v>
      </c>
      <c r="H291" s="2">
        <f t="shared" si="40"/>
        <v>0.95225776898075676</v>
      </c>
      <c r="I291" s="2">
        <f t="shared" si="41"/>
        <v>48.77725596030875</v>
      </c>
    </row>
    <row r="292" spans="1:9" ht="13.5" x14ac:dyDescent="0.25">
      <c r="A292" s="3">
        <f>TITRES_STAT!B295</f>
        <v>42431</v>
      </c>
      <c r="B292" s="6">
        <f>TITRES_STAT!D295</f>
        <v>12.2133</v>
      </c>
      <c r="C292" s="2">
        <f t="shared" si="36"/>
        <v>0.142100000000001</v>
      </c>
      <c r="D292" s="2">
        <f t="shared" si="37"/>
        <v>0.142100000000001</v>
      </c>
      <c r="E292" s="2">
        <f t="shared" si="38"/>
        <v>0</v>
      </c>
      <c r="F292" s="2">
        <f t="shared" si="42"/>
        <v>4.3331263942085294E-2</v>
      </c>
      <c r="G292" s="2">
        <f t="shared" si="42"/>
        <v>3.4844834059585127E-2</v>
      </c>
      <c r="H292" s="2">
        <f t="shared" si="40"/>
        <v>1.2435491547466766</v>
      </c>
      <c r="I292" s="2">
        <f t="shared" si="41"/>
        <v>55.427765071057159</v>
      </c>
    </row>
    <row r="293" spans="1:9" ht="13.5" x14ac:dyDescent="0.25">
      <c r="A293" s="3">
        <f>TITRES_STAT!B296</f>
        <v>42432</v>
      </c>
      <c r="B293" s="6">
        <f>TITRES_STAT!D296</f>
        <v>12.2133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4.0236173660507767E-2</v>
      </c>
      <c r="G293" s="2">
        <f t="shared" si="42"/>
        <v>3.235591734104333E-2</v>
      </c>
      <c r="H293" s="2">
        <f t="shared" si="40"/>
        <v>1.2435491547466766</v>
      </c>
      <c r="I293" s="2">
        <f t="shared" si="41"/>
        <v>55.427765071057159</v>
      </c>
    </row>
    <row r="294" spans="1:9" ht="13.5" x14ac:dyDescent="0.25">
      <c r="A294" s="3">
        <f>TITRES_STAT!B297</f>
        <v>42433</v>
      </c>
      <c r="B294" s="6">
        <f>TITRES_STAT!D297</f>
        <v>12.248799999999999</v>
      </c>
      <c r="C294" s="2">
        <f t="shared" si="36"/>
        <v>3.5499999999998977E-2</v>
      </c>
      <c r="D294" s="2">
        <f t="shared" si="37"/>
        <v>3.5499999999998977E-2</v>
      </c>
      <c r="E294" s="2">
        <f t="shared" si="38"/>
        <v>0</v>
      </c>
      <c r="F294" s="2">
        <f t="shared" si="42"/>
        <v>3.9897875541899996E-2</v>
      </c>
      <c r="G294" s="2">
        <f t="shared" si="42"/>
        <v>3.0044780388111664E-2</v>
      </c>
      <c r="H294" s="2">
        <f t="shared" si="40"/>
        <v>1.3279469853501433</v>
      </c>
      <c r="I294" s="2">
        <f t="shared" si="41"/>
        <v>57.043695312090996</v>
      </c>
    </row>
    <row r="295" spans="1:9" ht="13.5" x14ac:dyDescent="0.25">
      <c r="A295" s="3">
        <f>TITRES_STAT!B298</f>
        <v>42436</v>
      </c>
      <c r="B295" s="6">
        <f>TITRES_STAT!D298</f>
        <v>12.0801</v>
      </c>
      <c r="C295" s="2">
        <f t="shared" si="36"/>
        <v>-0.16869999999999941</v>
      </c>
      <c r="D295" s="2">
        <f t="shared" si="37"/>
        <v>0</v>
      </c>
      <c r="E295" s="2">
        <f t="shared" si="38"/>
        <v>0.16869999999999941</v>
      </c>
      <c r="F295" s="2">
        <f t="shared" si="42"/>
        <v>3.7048027288907139E-2</v>
      </c>
      <c r="G295" s="2">
        <f t="shared" si="42"/>
        <v>3.9948724646103648E-2</v>
      </c>
      <c r="H295" s="2">
        <f t="shared" si="40"/>
        <v>0.92738948782738106</v>
      </c>
      <c r="I295" s="2">
        <f t="shared" si="41"/>
        <v>48.116350830198101</v>
      </c>
    </row>
    <row r="296" spans="1:9" ht="13.5" x14ac:dyDescent="0.25">
      <c r="A296" s="3">
        <f>TITRES_STAT!B299</f>
        <v>42437</v>
      </c>
      <c r="B296" s="6">
        <f>TITRES_STAT!D299</f>
        <v>12.2577</v>
      </c>
      <c r="C296" s="2">
        <f t="shared" si="36"/>
        <v>0.17759999999999998</v>
      </c>
      <c r="D296" s="2">
        <f t="shared" si="37"/>
        <v>0.17759999999999998</v>
      </c>
      <c r="E296" s="2">
        <f t="shared" si="38"/>
        <v>0</v>
      </c>
      <c r="F296" s="2">
        <f t="shared" si="42"/>
        <v>4.7087453911128056E-2</v>
      </c>
      <c r="G296" s="2">
        <f t="shared" si="42"/>
        <v>3.7095244314239099E-2</v>
      </c>
      <c r="H296" s="2">
        <f t="shared" si="40"/>
        <v>1.269366323948254</v>
      </c>
      <c r="I296" s="2">
        <f t="shared" si="41"/>
        <v>55.93483566548236</v>
      </c>
    </row>
    <row r="297" spans="1:9" ht="13.5" x14ac:dyDescent="0.25">
      <c r="A297" s="3">
        <f>TITRES_STAT!B300</f>
        <v>42438</v>
      </c>
      <c r="B297" s="6">
        <f>TITRES_STAT!D300</f>
        <v>12.3466</v>
      </c>
      <c r="C297" s="2">
        <f t="shared" si="36"/>
        <v>8.8900000000000645E-2</v>
      </c>
      <c r="D297" s="2">
        <f t="shared" si="37"/>
        <v>8.8900000000000645E-2</v>
      </c>
      <c r="E297" s="2">
        <f t="shared" si="38"/>
        <v>0</v>
      </c>
      <c r="F297" s="2">
        <f t="shared" si="42"/>
        <v>5.0074064346047532E-2</v>
      </c>
      <c r="G297" s="2">
        <f t="shared" si="42"/>
        <v>3.4445584006079159E-2</v>
      </c>
      <c r="H297" s="2">
        <f t="shared" si="40"/>
        <v>1.4537150636554794</v>
      </c>
      <c r="I297" s="2">
        <f t="shared" si="41"/>
        <v>59.245471700767624</v>
      </c>
    </row>
    <row r="298" spans="1:9" ht="13.5" x14ac:dyDescent="0.25">
      <c r="A298" s="3">
        <f>TITRES_STAT!B301</f>
        <v>42439</v>
      </c>
      <c r="B298" s="6">
        <f>TITRES_STAT!D301</f>
        <v>12.3466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4.6497345464186997E-2</v>
      </c>
      <c r="G298" s="2">
        <f t="shared" si="42"/>
        <v>3.1985185148502078E-2</v>
      </c>
      <c r="H298" s="2">
        <f t="shared" si="40"/>
        <v>1.4537150636554794</v>
      </c>
      <c r="I298" s="2">
        <f t="shared" si="41"/>
        <v>59.245471700767624</v>
      </c>
    </row>
    <row r="299" spans="1:9" ht="13.5" x14ac:dyDescent="0.25">
      <c r="A299" s="3">
        <f>TITRES_STAT!B302</f>
        <v>42440</v>
      </c>
      <c r="B299" s="6">
        <f>TITRES_STAT!D302</f>
        <v>12.382099999999999</v>
      </c>
      <c r="C299" s="2">
        <f t="shared" si="36"/>
        <v>3.5499999999998977E-2</v>
      </c>
      <c r="D299" s="2">
        <f t="shared" si="37"/>
        <v>3.5499999999998977E-2</v>
      </c>
      <c r="E299" s="2">
        <f t="shared" si="38"/>
        <v>0</v>
      </c>
      <c r="F299" s="2">
        <f t="shared" si="42"/>
        <v>4.5711820788173561E-2</v>
      </c>
      <c r="G299" s="2">
        <f t="shared" si="42"/>
        <v>2.9700529066466218E-2</v>
      </c>
      <c r="H299" s="2">
        <f t="shared" si="40"/>
        <v>1.5390911281706798</v>
      </c>
      <c r="I299" s="2">
        <f t="shared" si="41"/>
        <v>60.615828675654406</v>
      </c>
    </row>
    <row r="300" spans="1:9" ht="13.5" x14ac:dyDescent="0.25">
      <c r="A300" s="3">
        <f>TITRES_STAT!B303</f>
        <v>42443</v>
      </c>
      <c r="B300" s="6">
        <f>TITRES_STAT!D303</f>
        <v>12.3377</v>
      </c>
      <c r="C300" s="2">
        <f t="shared" si="36"/>
        <v>-4.4399999999999551E-2</v>
      </c>
      <c r="D300" s="2">
        <f t="shared" si="37"/>
        <v>0</v>
      </c>
      <c r="E300" s="2">
        <f t="shared" si="38"/>
        <v>4.4399999999999551E-2</v>
      </c>
      <c r="F300" s="2">
        <f t="shared" si="42"/>
        <v>4.2446690731875451E-2</v>
      </c>
      <c r="G300" s="2">
        <f t="shared" si="42"/>
        <v>3.0750491276004314E-2</v>
      </c>
      <c r="H300" s="2">
        <f t="shared" si="40"/>
        <v>1.3803581331722687</v>
      </c>
      <c r="I300" s="2">
        <f t="shared" si="41"/>
        <v>57.989514852232993</v>
      </c>
    </row>
    <row r="301" spans="1:9" ht="13.5" x14ac:dyDescent="0.25">
      <c r="A301" s="3">
        <f>TITRES_STAT!B304</f>
        <v>42444</v>
      </c>
      <c r="B301" s="6">
        <f>TITRES_STAT!D304</f>
        <v>12.1067</v>
      </c>
      <c r="C301" s="2">
        <f t="shared" si="36"/>
        <v>-0.23099999999999987</v>
      </c>
      <c r="D301" s="2">
        <f t="shared" si="37"/>
        <v>0</v>
      </c>
      <c r="E301" s="2">
        <f t="shared" si="38"/>
        <v>0.23099999999999987</v>
      </c>
      <c r="F301" s="2">
        <f t="shared" ref="F301:G316" si="43">((F300*13)+D301)/14</f>
        <v>3.94147842510272E-2</v>
      </c>
      <c r="G301" s="2">
        <f t="shared" si="43"/>
        <v>4.5054027613432565E-2</v>
      </c>
      <c r="H301" s="2">
        <f t="shared" si="40"/>
        <v>0.87483375713286815</v>
      </c>
      <c r="I301" s="2">
        <f t="shared" si="41"/>
        <v>46.661937561372234</v>
      </c>
    </row>
    <row r="302" spans="1:9" ht="13.5" x14ac:dyDescent="0.25">
      <c r="A302" s="3">
        <f>TITRES_STAT!B305</f>
        <v>42445</v>
      </c>
      <c r="B302" s="6">
        <f>TITRES_STAT!D305</f>
        <v>12.3377</v>
      </c>
      <c r="C302" s="2">
        <f t="shared" si="36"/>
        <v>0.23099999999999987</v>
      </c>
      <c r="D302" s="2">
        <f t="shared" si="37"/>
        <v>0.23099999999999987</v>
      </c>
      <c r="E302" s="2">
        <f t="shared" si="38"/>
        <v>0</v>
      </c>
      <c r="F302" s="2">
        <f t="shared" si="43"/>
        <v>5.3099442518810956E-2</v>
      </c>
      <c r="G302" s="2">
        <f t="shared" si="43"/>
        <v>4.1835882783901664E-2</v>
      </c>
      <c r="H302" s="2">
        <f t="shared" si="40"/>
        <v>1.2692320320594139</v>
      </c>
      <c r="I302" s="2">
        <f t="shared" si="41"/>
        <v>55.932227913579105</v>
      </c>
    </row>
    <row r="303" spans="1:9" ht="13.5" x14ac:dyDescent="0.25">
      <c r="A303" s="3">
        <f>TITRES_STAT!B306</f>
        <v>42446</v>
      </c>
      <c r="B303" s="6">
        <f>TITRES_STAT!D306</f>
        <v>12.2933</v>
      </c>
      <c r="C303" s="2">
        <f t="shared" si="36"/>
        <v>-4.4399999999999551E-2</v>
      </c>
      <c r="D303" s="2">
        <f t="shared" si="37"/>
        <v>0</v>
      </c>
      <c r="E303" s="2">
        <f t="shared" si="38"/>
        <v>4.4399999999999551E-2</v>
      </c>
      <c r="F303" s="2">
        <f t="shared" si="43"/>
        <v>4.9306625196038741E-2</v>
      </c>
      <c r="G303" s="2">
        <f t="shared" si="43"/>
        <v>4.201903401362294E-2</v>
      </c>
      <c r="H303" s="2">
        <f t="shared" si="40"/>
        <v>1.1734354764094077</v>
      </c>
      <c r="I303" s="2">
        <f t="shared" si="41"/>
        <v>53.989892460390152</v>
      </c>
    </row>
    <row r="304" spans="1:9" ht="13.5" x14ac:dyDescent="0.25">
      <c r="A304" s="3">
        <f>TITRES_STAT!B307</f>
        <v>42447</v>
      </c>
      <c r="B304" s="6">
        <f>TITRES_STAT!D307</f>
        <v>12.275499999999999</v>
      </c>
      <c r="C304" s="2">
        <f t="shared" si="36"/>
        <v>-1.7800000000001148E-2</v>
      </c>
      <c r="D304" s="2">
        <f t="shared" si="37"/>
        <v>0</v>
      </c>
      <c r="E304" s="2">
        <f t="shared" si="38"/>
        <v>1.7800000000001148E-2</v>
      </c>
      <c r="F304" s="2">
        <f t="shared" si="43"/>
        <v>4.5784723396321683E-2</v>
      </c>
      <c r="G304" s="2">
        <f t="shared" si="43"/>
        <v>4.028910301264995E-2</v>
      </c>
      <c r="H304" s="2">
        <f t="shared" si="40"/>
        <v>1.1364046348201453</v>
      </c>
      <c r="I304" s="2">
        <f t="shared" si="41"/>
        <v>53.192387635679061</v>
      </c>
    </row>
    <row r="305" spans="1:9" ht="13.5" x14ac:dyDescent="0.25">
      <c r="A305" s="3">
        <f>TITRES_STAT!B308</f>
        <v>42450</v>
      </c>
      <c r="B305" s="6">
        <f>TITRES_STAT!D308</f>
        <v>12.24</v>
      </c>
      <c r="C305" s="2">
        <f t="shared" si="36"/>
        <v>-3.5499999999998977E-2</v>
      </c>
      <c r="D305" s="2">
        <f t="shared" si="37"/>
        <v>0</v>
      </c>
      <c r="E305" s="2">
        <f t="shared" si="38"/>
        <v>3.5499999999998977E-2</v>
      </c>
      <c r="F305" s="2">
        <f t="shared" si="43"/>
        <v>4.2514386010870139E-2</v>
      </c>
      <c r="G305" s="2">
        <f t="shared" si="43"/>
        <v>3.9947024226032024E-2</v>
      </c>
      <c r="H305" s="2">
        <f t="shared" si="40"/>
        <v>1.0642691623363789</v>
      </c>
      <c r="I305" s="2">
        <f t="shared" si="41"/>
        <v>51.556704995380493</v>
      </c>
    </row>
    <row r="306" spans="1:9" ht="13.5" x14ac:dyDescent="0.25">
      <c r="A306" s="3">
        <f>TITRES_STAT!B309</f>
        <v>42451</v>
      </c>
      <c r="B306" s="6">
        <f>TITRES_STAT!D309</f>
        <v>12.168900000000001</v>
      </c>
      <c r="C306" s="2">
        <f t="shared" si="36"/>
        <v>-7.1099999999999497E-2</v>
      </c>
      <c r="D306" s="2">
        <f t="shared" si="37"/>
        <v>0</v>
      </c>
      <c r="E306" s="2">
        <f t="shared" si="38"/>
        <v>7.1099999999999497E-2</v>
      </c>
      <c r="F306" s="2">
        <f t="shared" si="43"/>
        <v>3.9477644152950846E-2</v>
      </c>
      <c r="G306" s="2">
        <f t="shared" si="43"/>
        <v>4.2172236781315417E-2</v>
      </c>
      <c r="H306" s="2">
        <f t="shared" si="40"/>
        <v>0.93610505787640785</v>
      </c>
      <c r="I306" s="2">
        <f t="shared" si="41"/>
        <v>48.349910252451011</v>
      </c>
    </row>
    <row r="307" spans="1:9" ht="13.5" x14ac:dyDescent="0.25">
      <c r="A307" s="3">
        <f>TITRES_STAT!B310</f>
        <v>42452</v>
      </c>
      <c r="B307" s="6">
        <f>TITRES_STAT!D310</f>
        <v>12.16</v>
      </c>
      <c r="C307" s="2">
        <f t="shared" si="36"/>
        <v>-8.9000000000005741E-3</v>
      </c>
      <c r="D307" s="2">
        <f t="shared" si="37"/>
        <v>0</v>
      </c>
      <c r="E307" s="2">
        <f t="shared" si="38"/>
        <v>8.9000000000005741E-3</v>
      </c>
      <c r="F307" s="2">
        <f t="shared" si="43"/>
        <v>3.665781242774007E-2</v>
      </c>
      <c r="G307" s="2">
        <f t="shared" si="43"/>
        <v>3.9795648439792927E-2</v>
      </c>
      <c r="H307" s="2">
        <f t="shared" si="40"/>
        <v>0.92115127821575493</v>
      </c>
      <c r="I307" s="2">
        <f t="shared" si="41"/>
        <v>47.947878371726283</v>
      </c>
    </row>
    <row r="308" spans="1:9" ht="13.5" x14ac:dyDescent="0.25">
      <c r="A308" s="3">
        <f>TITRES_STAT!B311</f>
        <v>42453</v>
      </c>
      <c r="B308" s="6">
        <f>TITRES_STAT!D311</f>
        <v>12.168900000000001</v>
      </c>
      <c r="C308" s="2">
        <f t="shared" si="36"/>
        <v>8.9000000000005741E-3</v>
      </c>
      <c r="D308" s="2">
        <f t="shared" si="37"/>
        <v>8.9000000000005741E-3</v>
      </c>
      <c r="E308" s="2">
        <f t="shared" si="38"/>
        <v>0</v>
      </c>
      <c r="F308" s="2">
        <f t="shared" si="43"/>
        <v>3.4675111540044393E-2</v>
      </c>
      <c r="G308" s="2">
        <f t="shared" si="43"/>
        <v>3.6953102122664859E-2</v>
      </c>
      <c r="H308" s="2">
        <f t="shared" si="40"/>
        <v>0.93835455072056639</v>
      </c>
      <c r="I308" s="2">
        <f t="shared" si="41"/>
        <v>48.409851044626549</v>
      </c>
    </row>
    <row r="309" spans="1:9" ht="13.5" x14ac:dyDescent="0.25">
      <c r="A309" s="3">
        <f>TITRES_STAT!B312</f>
        <v>42454</v>
      </c>
      <c r="B309" s="6">
        <f>TITRES_STAT!D312</f>
        <v>12.124499999999999</v>
      </c>
      <c r="C309" s="2">
        <f t="shared" si="36"/>
        <v>-4.4400000000001327E-2</v>
      </c>
      <c r="D309" s="2">
        <f t="shared" si="37"/>
        <v>0</v>
      </c>
      <c r="E309" s="2">
        <f t="shared" si="38"/>
        <v>4.4400000000001327E-2</v>
      </c>
      <c r="F309" s="2">
        <f t="shared" si="43"/>
        <v>3.219831785861265E-2</v>
      </c>
      <c r="G309" s="2">
        <f t="shared" si="43"/>
        <v>3.7485023399617463E-2</v>
      </c>
      <c r="H309" s="2">
        <f t="shared" si="40"/>
        <v>0.85896485952150259</v>
      </c>
      <c r="I309" s="2">
        <f t="shared" si="41"/>
        <v>46.206621664844171</v>
      </c>
    </row>
    <row r="310" spans="1:9" ht="13.5" x14ac:dyDescent="0.25">
      <c r="A310" s="3">
        <f>TITRES_STAT!B313</f>
        <v>42457</v>
      </c>
      <c r="B310" s="6">
        <f>TITRES_STAT!D313</f>
        <v>12.2133</v>
      </c>
      <c r="C310" s="2">
        <f t="shared" si="36"/>
        <v>8.8800000000000878E-2</v>
      </c>
      <c r="D310" s="2">
        <f t="shared" si="37"/>
        <v>8.8800000000000878E-2</v>
      </c>
      <c r="E310" s="2">
        <f t="shared" si="38"/>
        <v>0</v>
      </c>
      <c r="F310" s="2">
        <f t="shared" si="43"/>
        <v>3.624129515442609E-2</v>
      </c>
      <c r="G310" s="2">
        <f t="shared" si="43"/>
        <v>3.4807521728216217E-2</v>
      </c>
      <c r="H310" s="2">
        <f t="shared" si="40"/>
        <v>1.0411914826170345</v>
      </c>
      <c r="I310" s="2">
        <f t="shared" si="41"/>
        <v>51.009005842122725</v>
      </c>
    </row>
    <row r="311" spans="1:9" ht="13.5" x14ac:dyDescent="0.25">
      <c r="A311" s="3">
        <f>TITRES_STAT!B314</f>
        <v>42458</v>
      </c>
      <c r="B311" s="6">
        <f>TITRES_STAT!D314</f>
        <v>11.938000000000001</v>
      </c>
      <c r="C311" s="2">
        <f t="shared" si="36"/>
        <v>-0.27529999999999966</v>
      </c>
      <c r="D311" s="2">
        <f t="shared" si="37"/>
        <v>0</v>
      </c>
      <c r="E311" s="2">
        <f t="shared" si="38"/>
        <v>0.27529999999999966</v>
      </c>
      <c r="F311" s="2">
        <f t="shared" si="43"/>
        <v>3.3652631214824223E-2</v>
      </c>
      <c r="G311" s="2">
        <f t="shared" si="43"/>
        <v>5.1985555890486465E-2</v>
      </c>
      <c r="H311" s="2">
        <f t="shared" si="40"/>
        <v>0.64734579900842748</v>
      </c>
      <c r="I311" s="2">
        <f t="shared" si="41"/>
        <v>39.2962910032659</v>
      </c>
    </row>
    <row r="312" spans="1:9" ht="13.5" x14ac:dyDescent="0.25">
      <c r="A312" s="3">
        <f>TITRES_STAT!B315</f>
        <v>42459</v>
      </c>
      <c r="B312" s="6">
        <f>TITRES_STAT!D315</f>
        <v>12.2133</v>
      </c>
      <c r="C312" s="2">
        <f t="shared" si="36"/>
        <v>0.27529999999999966</v>
      </c>
      <c r="D312" s="2">
        <f t="shared" si="37"/>
        <v>0.27529999999999966</v>
      </c>
      <c r="E312" s="2">
        <f t="shared" si="38"/>
        <v>0</v>
      </c>
      <c r="F312" s="2">
        <f t="shared" si="43"/>
        <v>5.0913157556622464E-2</v>
      </c>
      <c r="G312" s="2">
        <f t="shared" si="43"/>
        <v>4.8272301898308854E-2</v>
      </c>
      <c r="H312" s="2">
        <f t="shared" si="40"/>
        <v>1.0547074731152635</v>
      </c>
      <c r="I312" s="2">
        <f t="shared" si="41"/>
        <v>51.33127157590755</v>
      </c>
    </row>
    <row r="313" spans="1:9" ht="13.5" x14ac:dyDescent="0.25">
      <c r="A313" s="3">
        <f>TITRES_STAT!B316</f>
        <v>42460</v>
      </c>
      <c r="B313" s="6">
        <f>TITRES_STAT!D316</f>
        <v>12.168900000000001</v>
      </c>
      <c r="C313" s="2">
        <f t="shared" si="36"/>
        <v>-4.4399999999999551E-2</v>
      </c>
      <c r="D313" s="2">
        <f t="shared" si="37"/>
        <v>0</v>
      </c>
      <c r="E313" s="2">
        <f t="shared" si="38"/>
        <v>4.4399999999999551E-2</v>
      </c>
      <c r="F313" s="2">
        <f t="shared" si="43"/>
        <v>4.7276503445435145E-2</v>
      </c>
      <c r="G313" s="2">
        <f t="shared" si="43"/>
        <v>4.7995708905572476E-2</v>
      </c>
      <c r="H313" s="2">
        <f t="shared" si="40"/>
        <v>0.98501521330683317</v>
      </c>
      <c r="I313" s="2">
        <f t="shared" si="41"/>
        <v>49.622552346382186</v>
      </c>
    </row>
    <row r="314" spans="1:9" ht="13.5" x14ac:dyDescent="0.25">
      <c r="A314" s="3">
        <f>TITRES_STAT!B317</f>
        <v>42461</v>
      </c>
      <c r="B314" s="6">
        <f>TITRES_STAT!D317</f>
        <v>12.1511</v>
      </c>
      <c r="C314" s="2">
        <f t="shared" si="36"/>
        <v>-1.7800000000001148E-2</v>
      </c>
      <c r="D314" s="2">
        <f t="shared" si="37"/>
        <v>0</v>
      </c>
      <c r="E314" s="2">
        <f t="shared" si="38"/>
        <v>1.7800000000001148E-2</v>
      </c>
      <c r="F314" s="2">
        <f t="shared" si="43"/>
        <v>4.3899610342189775E-2</v>
      </c>
      <c r="G314" s="2">
        <f t="shared" si="43"/>
        <v>4.5838872555174527E-2</v>
      </c>
      <c r="H314" s="2">
        <f t="shared" si="40"/>
        <v>0.95769393737486597</v>
      </c>
      <c r="I314" s="2">
        <f t="shared" si="41"/>
        <v>48.919492423778372</v>
      </c>
    </row>
    <row r="315" spans="1:9" ht="13.5" x14ac:dyDescent="0.25">
      <c r="A315" s="3">
        <f>TITRES_STAT!B318</f>
        <v>42464</v>
      </c>
      <c r="B315" s="6">
        <f>TITRES_STAT!D318</f>
        <v>12.2133</v>
      </c>
      <c r="C315" s="2">
        <f t="shared" si="36"/>
        <v>6.2200000000000699E-2</v>
      </c>
      <c r="D315" s="2">
        <f t="shared" si="37"/>
        <v>6.2200000000000699E-2</v>
      </c>
      <c r="E315" s="2">
        <f t="shared" si="38"/>
        <v>0</v>
      </c>
      <c r="F315" s="2">
        <f t="shared" si="43"/>
        <v>4.5206781032033412E-2</v>
      </c>
      <c r="G315" s="2">
        <f t="shared" si="43"/>
        <v>4.2564667372662061E-2</v>
      </c>
      <c r="H315" s="2">
        <f t="shared" si="40"/>
        <v>1.0620729309649979</v>
      </c>
      <c r="I315" s="2">
        <f t="shared" si="41"/>
        <v>51.505109980177799</v>
      </c>
    </row>
    <row r="316" spans="1:9" ht="13.5" x14ac:dyDescent="0.25">
      <c r="A316" s="3">
        <f>TITRES_STAT!B319</f>
        <v>42465</v>
      </c>
      <c r="B316" s="6">
        <f>TITRES_STAT!D319</f>
        <v>11.9024</v>
      </c>
      <c r="C316" s="2">
        <f t="shared" si="36"/>
        <v>-0.31090000000000018</v>
      </c>
      <c r="D316" s="2">
        <f t="shared" si="37"/>
        <v>0</v>
      </c>
      <c r="E316" s="2">
        <f t="shared" si="38"/>
        <v>0.31090000000000018</v>
      </c>
      <c r="F316" s="2">
        <f t="shared" si="43"/>
        <v>4.1977725244031025E-2</v>
      </c>
      <c r="G316" s="2">
        <f t="shared" si="43"/>
        <v>6.1731476846043354E-2</v>
      </c>
      <c r="H316" s="2">
        <f t="shared" si="40"/>
        <v>0.68000519975769158</v>
      </c>
      <c r="I316" s="2">
        <f t="shared" si="41"/>
        <v>40.476374707397888</v>
      </c>
    </row>
    <row r="317" spans="1:9" ht="13.5" x14ac:dyDescent="0.25">
      <c r="A317" s="3">
        <f>TITRES_STAT!B320</f>
        <v>42466</v>
      </c>
      <c r="B317" s="6">
        <f>TITRES_STAT!D320</f>
        <v>11.9024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3.897931629802881E-2</v>
      </c>
      <c r="G317" s="2">
        <f t="shared" si="44"/>
        <v>5.7322085642754539E-2</v>
      </c>
      <c r="H317" s="2">
        <f t="shared" si="40"/>
        <v>0.68000519975769169</v>
      </c>
      <c r="I317" s="2">
        <f t="shared" si="41"/>
        <v>40.476374707397888</v>
      </c>
    </row>
    <row r="318" spans="1:9" ht="13.5" x14ac:dyDescent="0.25">
      <c r="A318" s="3">
        <f>TITRES_STAT!B321</f>
        <v>42467</v>
      </c>
      <c r="B318" s="6">
        <f>TITRES_STAT!D321</f>
        <v>11.858000000000001</v>
      </c>
      <c r="C318" s="2">
        <f t="shared" si="36"/>
        <v>-4.4399999999999551E-2</v>
      </c>
      <c r="D318" s="2">
        <f t="shared" si="37"/>
        <v>0</v>
      </c>
      <c r="E318" s="2">
        <f t="shared" si="38"/>
        <v>4.4399999999999551E-2</v>
      </c>
      <c r="F318" s="2">
        <f t="shared" si="44"/>
        <v>3.6195079419598174E-2</v>
      </c>
      <c r="G318" s="2">
        <f t="shared" si="44"/>
        <v>5.6399079525414897E-2</v>
      </c>
      <c r="H318" s="2">
        <f t="shared" si="40"/>
        <v>0.64176720124107212</v>
      </c>
      <c r="I318" s="2">
        <f t="shared" si="41"/>
        <v>39.09002450261746</v>
      </c>
    </row>
    <row r="319" spans="1:9" ht="13.5" x14ac:dyDescent="0.25">
      <c r="A319" s="3">
        <f>TITRES_STAT!B322</f>
        <v>42468</v>
      </c>
      <c r="B319" s="6">
        <f>TITRES_STAT!D322</f>
        <v>11.893599999999999</v>
      </c>
      <c r="C319" s="2">
        <f t="shared" si="36"/>
        <v>3.5599999999998744E-2</v>
      </c>
      <c r="D319" s="2">
        <f t="shared" si="37"/>
        <v>3.5599999999998744E-2</v>
      </c>
      <c r="E319" s="2">
        <f t="shared" si="38"/>
        <v>0</v>
      </c>
      <c r="F319" s="2">
        <f t="shared" si="44"/>
        <v>3.6152573746769646E-2</v>
      </c>
      <c r="G319" s="2">
        <f t="shared" si="44"/>
        <v>5.2370573845028121E-2</v>
      </c>
      <c r="H319" s="2">
        <f t="shared" si="40"/>
        <v>0.69032227627961817</v>
      </c>
      <c r="I319" s="2">
        <f t="shared" si="41"/>
        <v>40.839684003869984</v>
      </c>
    </row>
    <row r="320" spans="1:9" ht="13.5" x14ac:dyDescent="0.25">
      <c r="A320" s="3">
        <f>TITRES_STAT!B323</f>
        <v>42471</v>
      </c>
      <c r="B320" s="6">
        <f>TITRES_STAT!D323</f>
        <v>11.893599999999999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3.3570247050571815E-2</v>
      </c>
      <c r="G320" s="2">
        <f t="shared" si="44"/>
        <v>4.8629818570383253E-2</v>
      </c>
      <c r="H320" s="2">
        <f t="shared" si="40"/>
        <v>0.69032227627961817</v>
      </c>
      <c r="I320" s="2">
        <f t="shared" si="41"/>
        <v>40.839684003869984</v>
      </c>
    </row>
    <row r="321" spans="1:9" ht="13.5" x14ac:dyDescent="0.25">
      <c r="A321" s="3">
        <f>TITRES_STAT!B324</f>
        <v>42472</v>
      </c>
      <c r="B321" s="6">
        <f>TITRES_STAT!D324</f>
        <v>11.9024</v>
      </c>
      <c r="C321" s="2">
        <f t="shared" si="36"/>
        <v>8.8000000000008072E-3</v>
      </c>
      <c r="D321" s="2">
        <f t="shared" si="37"/>
        <v>8.8000000000008072E-3</v>
      </c>
      <c r="E321" s="2">
        <f t="shared" si="38"/>
        <v>0</v>
      </c>
      <c r="F321" s="2">
        <f t="shared" si="44"/>
        <v>3.1800943689816744E-2</v>
      </c>
      <c r="G321" s="2">
        <f t="shared" si="44"/>
        <v>4.5156260101070163E-2</v>
      </c>
      <c r="H321" s="2">
        <f t="shared" si="40"/>
        <v>0.70424219407539224</v>
      </c>
      <c r="I321" s="2">
        <f t="shared" si="41"/>
        <v>41.322893924561406</v>
      </c>
    </row>
    <row r="322" spans="1:9" ht="13.5" x14ac:dyDescent="0.25">
      <c r="A322" s="3">
        <f>TITRES_STAT!B325</f>
        <v>42473</v>
      </c>
      <c r="B322" s="6">
        <f>TITRES_STAT!D325</f>
        <v>11.9024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2.9529447711972689E-2</v>
      </c>
      <c r="G322" s="2">
        <f t="shared" si="44"/>
        <v>4.1930812950993719E-2</v>
      </c>
      <c r="H322" s="2">
        <f t="shared" si="40"/>
        <v>0.70424219407539224</v>
      </c>
      <c r="I322" s="2">
        <f t="shared" si="41"/>
        <v>41.322893924561406</v>
      </c>
    </row>
    <row r="323" spans="1:9" ht="13.5" x14ac:dyDescent="0.25">
      <c r="A323" s="3">
        <f>TITRES_STAT!B326</f>
        <v>42474</v>
      </c>
      <c r="B323" s="6">
        <f>TITRES_STAT!D326</f>
        <v>12.16</v>
      </c>
      <c r="C323" s="2">
        <f t="shared" ref="C323:C386" si="45">B323-B322</f>
        <v>0.25760000000000005</v>
      </c>
      <c r="D323" s="2">
        <f t="shared" ref="D323:D386" si="46">IF(C323&gt;0,C323,0)</f>
        <v>0.25760000000000005</v>
      </c>
      <c r="E323" s="2">
        <f t="shared" ref="E323:E386" si="47">IF(C323&lt;0,-C323,0)</f>
        <v>0</v>
      </c>
      <c r="F323" s="2">
        <f t="shared" si="44"/>
        <v>4.5820201446831792E-2</v>
      </c>
      <c r="G323" s="2">
        <f t="shared" si="44"/>
        <v>3.8935754883065596E-2</v>
      </c>
      <c r="H323" s="2">
        <f t="shared" si="40"/>
        <v>1.1768155409967527</v>
      </c>
      <c r="I323" s="2">
        <f t="shared" si="41"/>
        <v>54.061334956194536</v>
      </c>
    </row>
    <row r="324" spans="1:9" ht="13.5" x14ac:dyDescent="0.25">
      <c r="A324" s="3">
        <f>TITRES_STAT!B327</f>
        <v>42475</v>
      </c>
      <c r="B324" s="6">
        <f>TITRES_STAT!D327</f>
        <v>12.2577</v>
      </c>
      <c r="C324" s="2">
        <f t="shared" si="45"/>
        <v>9.7699999999999676E-2</v>
      </c>
      <c r="D324" s="2">
        <f t="shared" si="46"/>
        <v>9.7699999999999676E-2</v>
      </c>
      <c r="E324" s="2">
        <f t="shared" si="47"/>
        <v>0</v>
      </c>
      <c r="F324" s="2">
        <f t="shared" si="44"/>
        <v>4.9525901343486646E-2</v>
      </c>
      <c r="G324" s="2">
        <f t="shared" si="44"/>
        <v>3.6154629534275194E-2</v>
      </c>
      <c r="H324" s="2">
        <f t="shared" si="40"/>
        <v>1.3698356747518394</v>
      </c>
      <c r="I324" s="2">
        <f t="shared" si="41"/>
        <v>57.802981419599213</v>
      </c>
    </row>
    <row r="325" spans="1:9" ht="13.5" x14ac:dyDescent="0.25">
      <c r="A325" s="3">
        <f>TITRES_STAT!B328</f>
        <v>42478</v>
      </c>
      <c r="B325" s="6">
        <f>TITRES_STAT!D328</f>
        <v>12.2577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4.5988336961809033E-2</v>
      </c>
      <c r="G325" s="2">
        <f t="shared" si="44"/>
        <v>3.3572155996112678E-2</v>
      </c>
      <c r="H325" s="2">
        <f t="shared" si="40"/>
        <v>1.3698356747518396</v>
      </c>
      <c r="I325" s="2">
        <f t="shared" si="41"/>
        <v>57.802981419599213</v>
      </c>
    </row>
    <row r="326" spans="1:9" ht="13.5" x14ac:dyDescent="0.25">
      <c r="A326" s="3">
        <f>TITRES_STAT!B329</f>
        <v>42479</v>
      </c>
      <c r="B326" s="6">
        <f>TITRES_STAT!D329</f>
        <v>11.893599999999999</v>
      </c>
      <c r="C326" s="2">
        <f t="shared" si="45"/>
        <v>-0.36410000000000053</v>
      </c>
      <c r="D326" s="2">
        <f t="shared" si="46"/>
        <v>0</v>
      </c>
      <c r="E326" s="2">
        <f t="shared" si="47"/>
        <v>0.36410000000000053</v>
      </c>
      <c r="F326" s="2">
        <f t="shared" si="44"/>
        <v>4.2703455750251244E-2</v>
      </c>
      <c r="G326" s="2">
        <f t="shared" si="44"/>
        <v>5.7181287710676099E-2</v>
      </c>
      <c r="H326" s="2">
        <f t="shared" si="40"/>
        <v>0.7468082210096546</v>
      </c>
      <c r="I326" s="2">
        <f t="shared" si="41"/>
        <v>42.752731068439772</v>
      </c>
    </row>
    <row r="327" spans="1:9" ht="13.5" x14ac:dyDescent="0.25">
      <c r="A327" s="3">
        <f>TITRES_STAT!B330</f>
        <v>42480</v>
      </c>
      <c r="B327" s="6">
        <f>TITRES_STAT!D330</f>
        <v>11.813599999999999</v>
      </c>
      <c r="C327" s="2">
        <f t="shared" si="45"/>
        <v>-8.0000000000000071E-2</v>
      </c>
      <c r="D327" s="2">
        <f t="shared" si="46"/>
        <v>0</v>
      </c>
      <c r="E327" s="2">
        <f t="shared" si="47"/>
        <v>8.0000000000000071E-2</v>
      </c>
      <c r="F327" s="2">
        <f t="shared" si="44"/>
        <v>3.9653208910947584E-2</v>
      </c>
      <c r="G327" s="2">
        <f t="shared" si="44"/>
        <v>5.8811195731342095E-2</v>
      </c>
      <c r="H327" s="2">
        <f t="shared" si="40"/>
        <v>0.67424592235956371</v>
      </c>
      <c r="I327" s="2">
        <f t="shared" si="41"/>
        <v>40.271618007546301</v>
      </c>
    </row>
    <row r="328" spans="1:9" ht="13.5" x14ac:dyDescent="0.25">
      <c r="A328" s="3">
        <f>TITRES_STAT!B331</f>
        <v>42481</v>
      </c>
      <c r="B328" s="6">
        <f>TITRES_STAT!D331</f>
        <v>11.5471</v>
      </c>
      <c r="C328" s="2">
        <f t="shared" si="45"/>
        <v>-0.26649999999999885</v>
      </c>
      <c r="D328" s="2">
        <f t="shared" si="46"/>
        <v>0</v>
      </c>
      <c r="E328" s="2">
        <f t="shared" si="47"/>
        <v>0.26649999999999885</v>
      </c>
      <c r="F328" s="2">
        <f t="shared" si="44"/>
        <v>3.6820836845879897E-2</v>
      </c>
      <c r="G328" s="2">
        <f t="shared" si="44"/>
        <v>7.3646110321960431E-2</v>
      </c>
      <c r="H328" s="2">
        <f t="shared" si="40"/>
        <v>0.49996987872013032</v>
      </c>
      <c r="I328" s="2">
        <f t="shared" si="41"/>
        <v>33.331994582900322</v>
      </c>
    </row>
    <row r="329" spans="1:9" ht="13.5" x14ac:dyDescent="0.25">
      <c r="A329" s="3">
        <f>TITRES_STAT!B332</f>
        <v>42482</v>
      </c>
      <c r="B329" s="6">
        <f>TITRES_STAT!D332</f>
        <v>11.5471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3.419077707117419E-2</v>
      </c>
      <c r="G329" s="2">
        <f t="shared" si="44"/>
        <v>6.8385673870391822E-2</v>
      </c>
      <c r="H329" s="2">
        <f t="shared" si="40"/>
        <v>0.49996987872013038</v>
      </c>
      <c r="I329" s="2">
        <f t="shared" si="41"/>
        <v>33.331994582900322</v>
      </c>
    </row>
    <row r="330" spans="1:9" ht="13.5" x14ac:dyDescent="0.25">
      <c r="A330" s="3">
        <f>TITRES_STAT!B333</f>
        <v>42485</v>
      </c>
      <c r="B330" s="6">
        <f>TITRES_STAT!D333</f>
        <v>11.5471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3.1748578708947463E-2</v>
      </c>
      <c r="G330" s="2">
        <f t="shared" si="44"/>
        <v>6.3500982879649545E-2</v>
      </c>
      <c r="H330" s="2">
        <f t="shared" si="40"/>
        <v>0.49996987872013043</v>
      </c>
      <c r="I330" s="2">
        <f t="shared" si="41"/>
        <v>33.331994582900336</v>
      </c>
    </row>
    <row r="331" spans="1:9" ht="13.5" x14ac:dyDescent="0.25">
      <c r="A331" s="3">
        <f>TITRES_STAT!B334</f>
        <v>42486</v>
      </c>
      <c r="B331" s="6">
        <f>TITRES_STAT!D334</f>
        <v>11.458299999999999</v>
      </c>
      <c r="C331" s="2">
        <f t="shared" si="45"/>
        <v>-8.8800000000000878E-2</v>
      </c>
      <c r="D331" s="2">
        <f t="shared" si="46"/>
        <v>0</v>
      </c>
      <c r="E331" s="2">
        <f t="shared" si="47"/>
        <v>8.8800000000000878E-2</v>
      </c>
      <c r="F331" s="2">
        <f t="shared" si="44"/>
        <v>2.9480823086879788E-2</v>
      </c>
      <c r="G331" s="2">
        <f t="shared" si="44"/>
        <v>6.5308055531103207E-2</v>
      </c>
      <c r="H331" s="2">
        <f t="shared" si="40"/>
        <v>0.45141174158583597</v>
      </c>
      <c r="I331" s="2">
        <f t="shared" si="41"/>
        <v>31.101563302265717</v>
      </c>
    </row>
    <row r="332" spans="1:9" ht="13.5" x14ac:dyDescent="0.25">
      <c r="A332" s="3">
        <f>TITRES_STAT!B335</f>
        <v>42487</v>
      </c>
      <c r="B332" s="6">
        <f>TITRES_STAT!D335</f>
        <v>11.4139</v>
      </c>
      <c r="C332" s="2">
        <f t="shared" si="45"/>
        <v>-4.4399999999999551E-2</v>
      </c>
      <c r="D332" s="2">
        <f t="shared" si="46"/>
        <v>0</v>
      </c>
      <c r="E332" s="2">
        <f t="shared" si="47"/>
        <v>4.4399999999999551E-2</v>
      </c>
      <c r="F332" s="2">
        <f t="shared" si="44"/>
        <v>2.7375050009245516E-2</v>
      </c>
      <c r="G332" s="2">
        <f t="shared" si="44"/>
        <v>6.381462299316723E-2</v>
      </c>
      <c r="H332" s="2">
        <f t="shared" si="40"/>
        <v>0.42897769704251987</v>
      </c>
      <c r="I332" s="2">
        <f t="shared" si="41"/>
        <v>30.019901495338416</v>
      </c>
    </row>
    <row r="333" spans="1:9" ht="13.5" x14ac:dyDescent="0.25">
      <c r="A333" s="3">
        <f>TITRES_STAT!B336</f>
        <v>42488</v>
      </c>
      <c r="B333" s="6">
        <f>TITRES_STAT!D336</f>
        <v>11.2807</v>
      </c>
      <c r="C333" s="2">
        <f t="shared" si="45"/>
        <v>-0.13320000000000043</v>
      </c>
      <c r="D333" s="2">
        <f t="shared" si="46"/>
        <v>0</v>
      </c>
      <c r="E333" s="2">
        <f t="shared" si="47"/>
        <v>0.13320000000000043</v>
      </c>
      <c r="F333" s="2">
        <f t="shared" ref="F333:G348" si="48">((F332*13)+D333)/14</f>
        <v>2.5419689294299407E-2</v>
      </c>
      <c r="G333" s="2">
        <f t="shared" si="48"/>
        <v>6.8770721350798175E-2</v>
      </c>
      <c r="H333" s="2">
        <f t="shared" si="40"/>
        <v>0.36962952830804324</v>
      </c>
      <c r="I333" s="2">
        <f t="shared" si="41"/>
        <v>26.987555442431287</v>
      </c>
    </row>
    <row r="334" spans="1:9" ht="13.5" x14ac:dyDescent="0.25">
      <c r="A334" s="3">
        <f>TITRES_STAT!B337</f>
        <v>42489</v>
      </c>
      <c r="B334" s="6">
        <f>TITRES_STAT!D337</f>
        <v>11.2807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2.3603997201849448E-2</v>
      </c>
      <c r="G334" s="2">
        <f t="shared" si="48"/>
        <v>6.3858526968598311E-2</v>
      </c>
      <c r="H334" s="2">
        <f t="shared" si="40"/>
        <v>0.36962952830804319</v>
      </c>
      <c r="I334" s="2">
        <f t="shared" si="41"/>
        <v>26.987555442431287</v>
      </c>
    </row>
    <row r="335" spans="1:9" ht="13.5" x14ac:dyDescent="0.25">
      <c r="A335" s="3">
        <f>TITRES_STAT!B338</f>
        <v>42492</v>
      </c>
      <c r="B335" s="6">
        <f>TITRES_STAT!D338</f>
        <v>11.2807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2.1917997401717345E-2</v>
      </c>
      <c r="G335" s="2">
        <f t="shared" si="48"/>
        <v>5.9297203613698432E-2</v>
      </c>
      <c r="H335" s="2">
        <f t="shared" si="40"/>
        <v>0.36962952830804319</v>
      </c>
      <c r="I335" s="2">
        <f t="shared" si="41"/>
        <v>26.987555442431287</v>
      </c>
    </row>
    <row r="336" spans="1:9" ht="13.5" x14ac:dyDescent="0.25">
      <c r="A336" s="3">
        <f>TITRES_STAT!B339</f>
        <v>42493</v>
      </c>
      <c r="B336" s="6">
        <f>TITRES_STAT!D339</f>
        <v>11.191800000000001</v>
      </c>
      <c r="C336" s="2">
        <f t="shared" si="45"/>
        <v>-8.8899999999998869E-2</v>
      </c>
      <c r="D336" s="2">
        <f t="shared" si="46"/>
        <v>0</v>
      </c>
      <c r="E336" s="2">
        <f t="shared" si="47"/>
        <v>8.8899999999998869E-2</v>
      </c>
      <c r="F336" s="2">
        <f t="shared" si="48"/>
        <v>2.0352426158737533E-2</v>
      </c>
      <c r="G336" s="2">
        <f t="shared" si="48"/>
        <v>6.1411689069862753E-2</v>
      </c>
      <c r="H336" s="2">
        <f t="shared" si="40"/>
        <v>0.33140964638807352</v>
      </c>
      <c r="I336" s="2">
        <f t="shared" si="41"/>
        <v>24.891636265903671</v>
      </c>
    </row>
    <row r="337" spans="1:9" ht="13.5" x14ac:dyDescent="0.25">
      <c r="A337" s="3">
        <f>TITRES_STAT!B340</f>
        <v>42494</v>
      </c>
      <c r="B337" s="6">
        <f>TITRES_STAT!D340</f>
        <v>11.5205</v>
      </c>
      <c r="C337" s="2">
        <f t="shared" si="45"/>
        <v>0.32869999999999955</v>
      </c>
      <c r="D337" s="2">
        <f t="shared" si="46"/>
        <v>0.32869999999999955</v>
      </c>
      <c r="E337" s="2">
        <f t="shared" si="47"/>
        <v>0</v>
      </c>
      <c r="F337" s="2">
        <f t="shared" si="48"/>
        <v>4.2377252861684818E-2</v>
      </c>
      <c r="G337" s="2">
        <f t="shared" si="48"/>
        <v>5.702513985058684E-2</v>
      </c>
      <c r="H337" s="2">
        <f t="shared" ref="H337:H400" si="49">F337/G337</f>
        <v>0.74313281778385187</v>
      </c>
      <c r="I337" s="2">
        <f t="shared" ref="I337:I400" si="50">IF(G337=0,100,100-(100/(1+H337)))</f>
        <v>42.632024949690333</v>
      </c>
    </row>
    <row r="338" spans="1:9" ht="13.5" x14ac:dyDescent="0.25">
      <c r="A338" s="3">
        <f>TITRES_STAT!B341</f>
        <v>42495</v>
      </c>
      <c r="B338" s="6">
        <f>TITRES_STAT!D341</f>
        <v>11.5205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3.9350306228707332E-2</v>
      </c>
      <c r="G338" s="2">
        <f t="shared" si="48"/>
        <v>5.2951915575544919E-2</v>
      </c>
      <c r="H338" s="2">
        <f t="shared" si="49"/>
        <v>0.74313281778385187</v>
      </c>
      <c r="I338" s="2">
        <f t="shared" si="50"/>
        <v>42.632024949690333</v>
      </c>
    </row>
    <row r="339" spans="1:9" ht="13.5" x14ac:dyDescent="0.25">
      <c r="A339" s="3">
        <f>TITRES_STAT!B342</f>
        <v>42496</v>
      </c>
      <c r="B339" s="6">
        <f>TITRES_STAT!D342</f>
        <v>11.5205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3.6539570069513951E-2</v>
      </c>
      <c r="G339" s="2">
        <f t="shared" si="48"/>
        <v>4.9169635891577426E-2</v>
      </c>
      <c r="H339" s="2">
        <f t="shared" si="49"/>
        <v>0.74313281778385187</v>
      </c>
      <c r="I339" s="2">
        <f t="shared" si="50"/>
        <v>42.632024949690333</v>
      </c>
    </row>
    <row r="340" spans="1:9" ht="13.5" x14ac:dyDescent="0.25">
      <c r="A340" s="3">
        <f>TITRES_STAT!B343</f>
        <v>42499</v>
      </c>
      <c r="B340" s="6">
        <f>TITRES_STAT!D343</f>
        <v>11.5471</v>
      </c>
      <c r="C340" s="2">
        <f t="shared" si="45"/>
        <v>2.6600000000000179E-2</v>
      </c>
      <c r="D340" s="2">
        <f t="shared" si="46"/>
        <v>2.6600000000000179E-2</v>
      </c>
      <c r="E340" s="2">
        <f t="shared" si="47"/>
        <v>0</v>
      </c>
      <c r="F340" s="2">
        <f t="shared" si="48"/>
        <v>3.5829600778834396E-2</v>
      </c>
      <c r="G340" s="2">
        <f t="shared" si="48"/>
        <v>4.5657519042179039E-2</v>
      </c>
      <c r="H340" s="2">
        <f t="shared" si="49"/>
        <v>0.78474699305791284</v>
      </c>
      <c r="I340" s="2">
        <f t="shared" si="50"/>
        <v>43.969649261790288</v>
      </c>
    </row>
    <row r="341" spans="1:9" ht="13.5" x14ac:dyDescent="0.25">
      <c r="A341" s="3">
        <f>TITRES_STAT!B344</f>
        <v>42500</v>
      </c>
      <c r="B341" s="6">
        <f>TITRES_STAT!D344</f>
        <v>11.4139</v>
      </c>
      <c r="C341" s="2">
        <f t="shared" si="45"/>
        <v>-0.13320000000000043</v>
      </c>
      <c r="D341" s="2">
        <f t="shared" si="46"/>
        <v>0</v>
      </c>
      <c r="E341" s="2">
        <f t="shared" si="47"/>
        <v>0.13320000000000043</v>
      </c>
      <c r="F341" s="2">
        <f t="shared" si="48"/>
        <v>3.3270343580346223E-2</v>
      </c>
      <c r="G341" s="2">
        <f t="shared" si="48"/>
        <v>5.1910553396309136E-2</v>
      </c>
      <c r="H341" s="2">
        <f t="shared" si="49"/>
        <v>0.64091675783814239</v>
      </c>
      <c r="I341" s="2">
        <f t="shared" si="50"/>
        <v>39.058456486393041</v>
      </c>
    </row>
    <row r="342" spans="1:9" ht="13.5" x14ac:dyDescent="0.25">
      <c r="A342" s="3">
        <f>TITRES_STAT!B345</f>
        <v>42501</v>
      </c>
      <c r="B342" s="6">
        <f>TITRES_STAT!D345</f>
        <v>11.4139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3.0893890467464349E-2</v>
      </c>
      <c r="G342" s="2">
        <f t="shared" si="48"/>
        <v>4.8202656725144198E-2</v>
      </c>
      <c r="H342" s="2">
        <f t="shared" si="49"/>
        <v>0.64091675783814239</v>
      </c>
      <c r="I342" s="2">
        <f t="shared" si="50"/>
        <v>39.058456486393041</v>
      </c>
    </row>
    <row r="343" spans="1:9" ht="13.5" x14ac:dyDescent="0.25">
      <c r="A343" s="3">
        <f>TITRES_STAT!B346</f>
        <v>42502</v>
      </c>
      <c r="B343" s="6">
        <f>TITRES_STAT!D346</f>
        <v>11.103</v>
      </c>
      <c r="C343" s="2">
        <f t="shared" si="45"/>
        <v>-0.31090000000000018</v>
      </c>
      <c r="D343" s="2">
        <f t="shared" si="46"/>
        <v>0</v>
      </c>
      <c r="E343" s="2">
        <f t="shared" si="47"/>
        <v>0.31090000000000018</v>
      </c>
      <c r="F343" s="2">
        <f t="shared" si="48"/>
        <v>2.868718400550261E-2</v>
      </c>
      <c r="G343" s="2">
        <f t="shared" si="48"/>
        <v>6.6966752673348201E-2</v>
      </c>
      <c r="H343" s="2">
        <f t="shared" si="49"/>
        <v>0.42837949968148437</v>
      </c>
      <c r="I343" s="2">
        <f t="shared" si="50"/>
        <v>29.990594220724191</v>
      </c>
    </row>
    <row r="344" spans="1:9" ht="13.5" x14ac:dyDescent="0.25">
      <c r="A344" s="3">
        <f>TITRES_STAT!B347</f>
        <v>42503</v>
      </c>
      <c r="B344" s="6">
        <f>TITRES_STAT!D347</f>
        <v>10.9254</v>
      </c>
      <c r="C344" s="2">
        <f t="shared" si="45"/>
        <v>-0.17759999999999998</v>
      </c>
      <c r="D344" s="2">
        <f t="shared" si="46"/>
        <v>0</v>
      </c>
      <c r="E344" s="2">
        <f t="shared" si="47"/>
        <v>0.17759999999999998</v>
      </c>
      <c r="F344" s="2">
        <f t="shared" si="48"/>
        <v>2.6638099433680996E-2</v>
      </c>
      <c r="G344" s="2">
        <f t="shared" si="48"/>
        <v>7.4869127482394743E-2</v>
      </c>
      <c r="H344" s="2">
        <f t="shared" si="49"/>
        <v>0.35579551050524622</v>
      </c>
      <c r="I344" s="2">
        <f t="shared" si="50"/>
        <v>26.24256443898804</v>
      </c>
    </row>
    <row r="345" spans="1:9" ht="13.5" x14ac:dyDescent="0.25">
      <c r="A345" s="3">
        <f>TITRES_STAT!B348</f>
        <v>42506</v>
      </c>
      <c r="B345" s="6">
        <f>TITRES_STAT!D348</f>
        <v>10.969799999999999</v>
      </c>
      <c r="C345" s="2">
        <f t="shared" si="45"/>
        <v>4.4399999999999551E-2</v>
      </c>
      <c r="D345" s="2">
        <f t="shared" si="46"/>
        <v>4.4399999999999551E-2</v>
      </c>
      <c r="E345" s="2">
        <f t="shared" si="47"/>
        <v>0</v>
      </c>
      <c r="F345" s="2">
        <f t="shared" si="48"/>
        <v>2.7906806616989466E-2</v>
      </c>
      <c r="G345" s="2">
        <f t="shared" si="48"/>
        <v>6.9521332662223684E-2</v>
      </c>
      <c r="H345" s="2">
        <f t="shared" si="49"/>
        <v>0.40141357405470729</v>
      </c>
      <c r="I345" s="2">
        <f t="shared" si="50"/>
        <v>28.64347694972713</v>
      </c>
    </row>
    <row r="346" spans="1:9" ht="13.5" x14ac:dyDescent="0.25">
      <c r="A346" s="3">
        <f>TITRES_STAT!B349</f>
        <v>42507</v>
      </c>
      <c r="B346" s="6">
        <f>TITRES_STAT!D349</f>
        <v>10.7744</v>
      </c>
      <c r="C346" s="2">
        <f t="shared" si="45"/>
        <v>-0.19539999999999935</v>
      </c>
      <c r="D346" s="2">
        <f t="shared" si="46"/>
        <v>0</v>
      </c>
      <c r="E346" s="2">
        <f t="shared" si="47"/>
        <v>0.19539999999999935</v>
      </c>
      <c r="F346" s="2">
        <f t="shared" si="48"/>
        <v>2.5913463287204504E-2</v>
      </c>
      <c r="G346" s="2">
        <f t="shared" si="48"/>
        <v>7.8512666043493384E-2</v>
      </c>
      <c r="H346" s="2">
        <f t="shared" si="49"/>
        <v>0.3300545579849411</v>
      </c>
      <c r="I346" s="2">
        <f t="shared" si="50"/>
        <v>24.815114237492651</v>
      </c>
    </row>
    <row r="347" spans="1:9" ht="13.5" x14ac:dyDescent="0.25">
      <c r="A347" s="3">
        <f>TITRES_STAT!B350</f>
        <v>42508</v>
      </c>
      <c r="B347" s="6">
        <f>TITRES_STAT!D350</f>
        <v>10.605600000000001</v>
      </c>
      <c r="C347" s="2">
        <f t="shared" si="45"/>
        <v>-0.16879999999999917</v>
      </c>
      <c r="D347" s="2">
        <f t="shared" si="46"/>
        <v>0</v>
      </c>
      <c r="E347" s="2">
        <f t="shared" si="47"/>
        <v>0.16879999999999917</v>
      </c>
      <c r="F347" s="2">
        <f t="shared" si="48"/>
        <v>2.4062501623832753E-2</v>
      </c>
      <c r="G347" s="2">
        <f t="shared" si="48"/>
        <v>8.4961761326100935E-2</v>
      </c>
      <c r="H347" s="2">
        <f t="shared" si="49"/>
        <v>0.28321566370871082</v>
      </c>
      <c r="I347" s="2">
        <f t="shared" si="50"/>
        <v>22.070776699387352</v>
      </c>
    </row>
    <row r="348" spans="1:9" ht="13.5" x14ac:dyDescent="0.25">
      <c r="A348" s="3">
        <f>TITRES_STAT!B351</f>
        <v>42509</v>
      </c>
      <c r="B348" s="6">
        <f>TITRES_STAT!D351</f>
        <v>10.143700000000001</v>
      </c>
      <c r="C348" s="2">
        <f t="shared" si="45"/>
        <v>-0.46189999999999998</v>
      </c>
      <c r="D348" s="2">
        <f t="shared" si="46"/>
        <v>0</v>
      </c>
      <c r="E348" s="2">
        <f t="shared" si="47"/>
        <v>0.46189999999999998</v>
      </c>
      <c r="F348" s="2">
        <f t="shared" si="48"/>
        <v>2.2343751507844699E-2</v>
      </c>
      <c r="G348" s="2">
        <f t="shared" si="48"/>
        <v>0.11188592123137943</v>
      </c>
      <c r="H348" s="2">
        <f t="shared" si="49"/>
        <v>0.19970118904985332</v>
      </c>
      <c r="I348" s="2">
        <f t="shared" si="50"/>
        <v>16.645910737824124</v>
      </c>
    </row>
    <row r="349" spans="1:9" ht="13.5" x14ac:dyDescent="0.25">
      <c r="A349" s="3">
        <f>TITRES_STAT!B352</f>
        <v>42510</v>
      </c>
      <c r="B349" s="6">
        <f>TITRES_STAT!D352</f>
        <v>10.143700000000001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2.0747769257284363E-2</v>
      </c>
      <c r="G349" s="2">
        <f t="shared" si="51"/>
        <v>0.10389406971485234</v>
      </c>
      <c r="H349" s="2">
        <f t="shared" si="49"/>
        <v>0.19970118904985329</v>
      </c>
      <c r="I349" s="2">
        <f t="shared" si="50"/>
        <v>16.645910737824124</v>
      </c>
    </row>
    <row r="350" spans="1:9" ht="13.5" x14ac:dyDescent="0.25">
      <c r="A350" s="3">
        <f>TITRES_STAT!B353</f>
        <v>42513</v>
      </c>
      <c r="B350" s="6">
        <f>TITRES_STAT!D353</f>
        <v>10.3924</v>
      </c>
      <c r="C350" s="2">
        <f t="shared" si="45"/>
        <v>0.24869999999999948</v>
      </c>
      <c r="D350" s="2">
        <f t="shared" si="46"/>
        <v>0.24869999999999948</v>
      </c>
      <c r="E350" s="2">
        <f t="shared" si="47"/>
        <v>0</v>
      </c>
      <c r="F350" s="2">
        <f t="shared" si="51"/>
        <v>3.7030071453192585E-2</v>
      </c>
      <c r="G350" s="2">
        <f t="shared" si="51"/>
        <v>9.6473064735220021E-2</v>
      </c>
      <c r="H350" s="2">
        <f t="shared" si="49"/>
        <v>0.38383844811839785</v>
      </c>
      <c r="I350" s="2">
        <f t="shared" si="50"/>
        <v>27.737229634015605</v>
      </c>
    </row>
    <row r="351" spans="1:9" ht="13.5" x14ac:dyDescent="0.25">
      <c r="A351" s="3">
        <f>TITRES_STAT!B354</f>
        <v>42514</v>
      </c>
      <c r="B351" s="6">
        <f>TITRES_STAT!D354</f>
        <v>10.090400000000001</v>
      </c>
      <c r="C351" s="2">
        <f t="shared" si="45"/>
        <v>-0.3019999999999996</v>
      </c>
      <c r="D351" s="2">
        <f t="shared" si="46"/>
        <v>0</v>
      </c>
      <c r="E351" s="2">
        <f t="shared" si="47"/>
        <v>0.3019999999999996</v>
      </c>
      <c r="F351" s="2">
        <f t="shared" si="51"/>
        <v>3.4385066349393111E-2</v>
      </c>
      <c r="G351" s="2">
        <f t="shared" si="51"/>
        <v>0.11115356011127571</v>
      </c>
      <c r="H351" s="2">
        <f t="shared" si="49"/>
        <v>0.30934741374878372</v>
      </c>
      <c r="I351" s="2">
        <f t="shared" si="50"/>
        <v>23.626075898610679</v>
      </c>
    </row>
    <row r="352" spans="1:9" ht="13.5" x14ac:dyDescent="0.25">
      <c r="A352" s="3">
        <f>TITRES_STAT!B355</f>
        <v>42515</v>
      </c>
      <c r="B352" s="6">
        <f>TITRES_STAT!D355</f>
        <v>10.374700000000001</v>
      </c>
      <c r="C352" s="2">
        <f t="shared" si="45"/>
        <v>0.2843</v>
      </c>
      <c r="D352" s="2">
        <f t="shared" si="46"/>
        <v>0.2843</v>
      </c>
      <c r="E352" s="2">
        <f t="shared" si="47"/>
        <v>0</v>
      </c>
      <c r="F352" s="2">
        <f t="shared" si="51"/>
        <v>5.2236133038722175E-2</v>
      </c>
      <c r="G352" s="2">
        <f t="shared" si="51"/>
        <v>0.10321402010332745</v>
      </c>
      <c r="H352" s="2">
        <f t="shared" si="49"/>
        <v>0.50609532490284403</v>
      </c>
      <c r="I352" s="2">
        <f t="shared" si="50"/>
        <v>33.603140288314179</v>
      </c>
    </row>
    <row r="353" spans="1:9" ht="13.5" x14ac:dyDescent="0.25">
      <c r="A353" s="3">
        <f>TITRES_STAT!B356</f>
        <v>42516</v>
      </c>
      <c r="B353" s="6">
        <f>TITRES_STAT!D356</f>
        <v>10.125999999999999</v>
      </c>
      <c r="C353" s="2">
        <f t="shared" si="45"/>
        <v>-0.24870000000000125</v>
      </c>
      <c r="D353" s="2">
        <f t="shared" si="46"/>
        <v>0</v>
      </c>
      <c r="E353" s="2">
        <f t="shared" si="47"/>
        <v>0.24870000000000125</v>
      </c>
      <c r="F353" s="2">
        <f t="shared" si="51"/>
        <v>4.8504980678813446E-2</v>
      </c>
      <c r="G353" s="2">
        <f t="shared" si="51"/>
        <v>0.11360587581023272</v>
      </c>
      <c r="H353" s="2">
        <f t="shared" si="49"/>
        <v>0.42695837986264173</v>
      </c>
      <c r="I353" s="2">
        <f t="shared" si="50"/>
        <v>29.920871266318258</v>
      </c>
    </row>
    <row r="354" spans="1:9" ht="13.5" x14ac:dyDescent="0.25">
      <c r="A354" s="3">
        <f>TITRES_STAT!B357</f>
        <v>42517</v>
      </c>
      <c r="B354" s="6">
        <f>TITRES_STAT!D357</f>
        <v>10.125999999999999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4.504033920175534E-2</v>
      </c>
      <c r="G354" s="2">
        <f t="shared" si="51"/>
        <v>0.10549117039521609</v>
      </c>
      <c r="H354" s="2">
        <f t="shared" si="49"/>
        <v>0.42695837986264173</v>
      </c>
      <c r="I354" s="2">
        <f t="shared" si="50"/>
        <v>29.920871266318258</v>
      </c>
    </row>
    <row r="355" spans="1:9" ht="13.5" x14ac:dyDescent="0.25">
      <c r="A355" s="3">
        <f>TITRES_STAT!B358</f>
        <v>42520</v>
      </c>
      <c r="B355" s="6">
        <f>TITRES_STAT!D358</f>
        <v>10.125999999999999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4.1823172115915672E-2</v>
      </c>
      <c r="G355" s="2">
        <f t="shared" si="51"/>
        <v>9.7956086795557798E-2</v>
      </c>
      <c r="H355" s="2">
        <f t="shared" si="49"/>
        <v>0.42695837986264173</v>
      </c>
      <c r="I355" s="2">
        <f t="shared" si="50"/>
        <v>29.920871266318258</v>
      </c>
    </row>
    <row r="356" spans="1:9" ht="13.5" x14ac:dyDescent="0.25">
      <c r="A356" s="3">
        <f>TITRES_STAT!B359</f>
        <v>42521</v>
      </c>
      <c r="B356" s="6">
        <f>TITRES_STAT!D359</f>
        <v>10.125999999999999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3.883580267906455E-2</v>
      </c>
      <c r="G356" s="2">
        <f t="shared" si="51"/>
        <v>9.0959223453017962E-2</v>
      </c>
      <c r="H356" s="2">
        <f t="shared" si="49"/>
        <v>0.42695837986264168</v>
      </c>
      <c r="I356" s="2">
        <f t="shared" si="50"/>
        <v>29.920871266318258</v>
      </c>
    </row>
    <row r="357" spans="1:9" ht="13.5" x14ac:dyDescent="0.25">
      <c r="A357" s="3">
        <f>TITRES_STAT!B360</f>
        <v>42522</v>
      </c>
      <c r="B357" s="6">
        <f>TITRES_STAT!D360</f>
        <v>10.3391</v>
      </c>
      <c r="C357" s="2">
        <f t="shared" si="45"/>
        <v>0.21310000000000073</v>
      </c>
      <c r="D357" s="2">
        <f t="shared" si="46"/>
        <v>0.21310000000000073</v>
      </c>
      <c r="E357" s="2">
        <f t="shared" si="47"/>
        <v>0</v>
      </c>
      <c r="F357" s="2">
        <f t="shared" si="51"/>
        <v>5.1283245344845706E-2</v>
      </c>
      <c r="G357" s="2">
        <f t="shared" si="51"/>
        <v>8.4462136063516685E-2</v>
      </c>
      <c r="H357" s="2">
        <f t="shared" si="49"/>
        <v>0.60717438292443848</v>
      </c>
      <c r="I357" s="2">
        <f t="shared" si="50"/>
        <v>37.778998307552349</v>
      </c>
    </row>
    <row r="358" spans="1:9" ht="13.5" x14ac:dyDescent="0.25">
      <c r="A358" s="3">
        <f>TITRES_STAT!B361</f>
        <v>42523</v>
      </c>
      <c r="B358" s="6">
        <f>TITRES_STAT!D361</f>
        <v>10.428000000000001</v>
      </c>
      <c r="C358" s="2">
        <f t="shared" si="45"/>
        <v>8.8900000000000645E-2</v>
      </c>
      <c r="D358" s="2">
        <f t="shared" si="46"/>
        <v>8.8900000000000645E-2</v>
      </c>
      <c r="E358" s="2">
        <f t="shared" si="47"/>
        <v>0</v>
      </c>
      <c r="F358" s="2">
        <f t="shared" si="51"/>
        <v>5.3970156391642488E-2</v>
      </c>
      <c r="G358" s="2">
        <f t="shared" si="51"/>
        <v>7.8429126344694053E-2</v>
      </c>
      <c r="H358" s="2">
        <f t="shared" si="49"/>
        <v>0.68813920168439713</v>
      </c>
      <c r="I358" s="2">
        <f t="shared" si="50"/>
        <v>40.76317883014525</v>
      </c>
    </row>
    <row r="359" spans="1:9" ht="13.5" x14ac:dyDescent="0.25">
      <c r="A359" s="3">
        <f>TITRES_STAT!B362</f>
        <v>42524</v>
      </c>
      <c r="B359" s="6">
        <f>TITRES_STAT!D362</f>
        <v>10.5701</v>
      </c>
      <c r="C359" s="2">
        <f t="shared" si="45"/>
        <v>0.14209999999999923</v>
      </c>
      <c r="D359" s="2">
        <f t="shared" si="46"/>
        <v>0.14209999999999923</v>
      </c>
      <c r="E359" s="2">
        <f t="shared" si="47"/>
        <v>0</v>
      </c>
      <c r="F359" s="2">
        <f t="shared" si="51"/>
        <v>6.0265145220810827E-2</v>
      </c>
      <c r="G359" s="2">
        <f t="shared" si="51"/>
        <v>7.2827045891501616E-2</v>
      </c>
      <c r="H359" s="2">
        <f t="shared" si="49"/>
        <v>0.82751050084599587</v>
      </c>
      <c r="I359" s="2">
        <f t="shared" si="50"/>
        <v>45.280752174224041</v>
      </c>
    </row>
    <row r="360" spans="1:9" ht="13.5" x14ac:dyDescent="0.25">
      <c r="A360" s="3">
        <f>TITRES_STAT!B363</f>
        <v>42527</v>
      </c>
      <c r="B360" s="6">
        <f>TITRES_STAT!D363</f>
        <v>10.561199999999999</v>
      </c>
      <c r="C360" s="2">
        <f t="shared" si="45"/>
        <v>-8.9000000000005741E-3</v>
      </c>
      <c r="D360" s="2">
        <f t="shared" si="46"/>
        <v>0</v>
      </c>
      <c r="E360" s="2">
        <f t="shared" si="47"/>
        <v>8.9000000000005741E-3</v>
      </c>
      <c r="F360" s="2">
        <f t="shared" si="51"/>
        <v>5.5960491990752911E-2</v>
      </c>
      <c r="G360" s="2">
        <f t="shared" si="51"/>
        <v>6.8260828327822973E-2</v>
      </c>
      <c r="H360" s="2">
        <f t="shared" si="49"/>
        <v>0.81980388110736613</v>
      </c>
      <c r="I360" s="2">
        <f t="shared" si="50"/>
        <v>45.049023667787125</v>
      </c>
    </row>
    <row r="361" spans="1:9" ht="13.5" x14ac:dyDescent="0.25">
      <c r="A361" s="3">
        <f>TITRES_STAT!B364</f>
        <v>42528</v>
      </c>
      <c r="B361" s="6">
        <f>TITRES_STAT!D364</f>
        <v>10.250299999999999</v>
      </c>
      <c r="C361" s="2">
        <f t="shared" si="45"/>
        <v>-0.31090000000000018</v>
      </c>
      <c r="D361" s="2">
        <f t="shared" si="46"/>
        <v>0</v>
      </c>
      <c r="E361" s="2">
        <f t="shared" si="47"/>
        <v>0.31090000000000018</v>
      </c>
      <c r="F361" s="2">
        <f t="shared" si="51"/>
        <v>5.1963313991413414E-2</v>
      </c>
      <c r="G361" s="2">
        <f t="shared" si="51"/>
        <v>8.5592197732978478E-2</v>
      </c>
      <c r="H361" s="2">
        <f t="shared" si="49"/>
        <v>0.60710339689515957</v>
      </c>
      <c r="I361" s="2">
        <f t="shared" si="50"/>
        <v>37.776249995367557</v>
      </c>
    </row>
    <row r="362" spans="1:9" ht="13.5" x14ac:dyDescent="0.25">
      <c r="A362" s="3">
        <f>TITRES_STAT!B365</f>
        <v>42529</v>
      </c>
      <c r="B362" s="6">
        <f>TITRES_STAT!D365</f>
        <v>10.2148</v>
      </c>
      <c r="C362" s="2">
        <f t="shared" si="45"/>
        <v>-3.5499999999998977E-2</v>
      </c>
      <c r="D362" s="2">
        <f t="shared" si="46"/>
        <v>0</v>
      </c>
      <c r="E362" s="2">
        <f t="shared" si="47"/>
        <v>3.5499999999998977E-2</v>
      </c>
      <c r="F362" s="2">
        <f t="shared" si="51"/>
        <v>4.8251648706312454E-2</v>
      </c>
      <c r="G362" s="2">
        <f t="shared" si="51"/>
        <v>8.2014183609194227E-2</v>
      </c>
      <c r="H362" s="2">
        <f t="shared" si="49"/>
        <v>0.58833297586959321</v>
      </c>
      <c r="I362" s="2">
        <f t="shared" si="50"/>
        <v>37.04090923047719</v>
      </c>
    </row>
    <row r="363" spans="1:9" ht="13.5" x14ac:dyDescent="0.25">
      <c r="A363" s="3">
        <f>TITRES_STAT!B366</f>
        <v>42530</v>
      </c>
      <c r="B363" s="6">
        <f>TITRES_STAT!D366</f>
        <v>10.2148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4.480510237014728E-2</v>
      </c>
      <c r="G363" s="2">
        <f t="shared" si="51"/>
        <v>7.6156027637108922E-2</v>
      </c>
      <c r="H363" s="2">
        <f t="shared" si="49"/>
        <v>0.58833297586959321</v>
      </c>
      <c r="I363" s="2">
        <f t="shared" si="50"/>
        <v>37.04090923047719</v>
      </c>
    </row>
    <row r="364" spans="1:9" ht="13.5" x14ac:dyDescent="0.25">
      <c r="A364" s="3">
        <f>TITRES_STAT!B367</f>
        <v>42531</v>
      </c>
      <c r="B364" s="6">
        <f>TITRES_STAT!D367</f>
        <v>10.2148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4.1604737915136761E-2</v>
      </c>
      <c r="G364" s="2">
        <f t="shared" si="51"/>
        <v>7.0716311377315419E-2</v>
      </c>
      <c r="H364" s="2">
        <f t="shared" si="49"/>
        <v>0.58833297586959332</v>
      </c>
      <c r="I364" s="2">
        <f t="shared" si="50"/>
        <v>37.040909230477197</v>
      </c>
    </row>
    <row r="365" spans="1:9" ht="13.5" x14ac:dyDescent="0.25">
      <c r="A365" s="3">
        <f>TITRES_STAT!B368</f>
        <v>42534</v>
      </c>
      <c r="B365" s="6">
        <f>TITRES_STAT!D368</f>
        <v>10.125999999999999</v>
      </c>
      <c r="C365" s="2">
        <f t="shared" si="45"/>
        <v>-8.8800000000000878E-2</v>
      </c>
      <c r="D365" s="2">
        <f t="shared" si="46"/>
        <v>0</v>
      </c>
      <c r="E365" s="2">
        <f t="shared" si="47"/>
        <v>8.8800000000000878E-2</v>
      </c>
      <c r="F365" s="2">
        <f t="shared" ref="F365:G380" si="52">((F364*13)+D365)/14</f>
        <v>3.8632970921198426E-2</v>
      </c>
      <c r="G365" s="2">
        <f t="shared" si="52"/>
        <v>7.2008003421792949E-2</v>
      </c>
      <c r="H365" s="2">
        <f t="shared" si="49"/>
        <v>0.5365094029187637</v>
      </c>
      <c r="I365" s="2">
        <f t="shared" si="50"/>
        <v>34.917417485347428</v>
      </c>
    </row>
    <row r="366" spans="1:9" ht="13.5" x14ac:dyDescent="0.25">
      <c r="A366" s="3">
        <f>TITRES_STAT!B369</f>
        <v>42535</v>
      </c>
      <c r="B366" s="6">
        <f>TITRES_STAT!D369</f>
        <v>10.2592</v>
      </c>
      <c r="C366" s="2">
        <f t="shared" si="45"/>
        <v>0.13320000000000043</v>
      </c>
      <c r="D366" s="2">
        <f t="shared" si="46"/>
        <v>0.13320000000000043</v>
      </c>
      <c r="E366" s="2">
        <f t="shared" si="47"/>
        <v>0</v>
      </c>
      <c r="F366" s="2">
        <f t="shared" si="52"/>
        <v>4.5387758712541422E-2</v>
      </c>
      <c r="G366" s="2">
        <f t="shared" si="52"/>
        <v>6.6864574605950591E-2</v>
      </c>
      <c r="H366" s="2">
        <f t="shared" si="49"/>
        <v>0.67880127825567815</v>
      </c>
      <c r="I366" s="2">
        <f t="shared" si="50"/>
        <v>40.433688432794845</v>
      </c>
    </row>
    <row r="367" spans="1:9" ht="13.5" x14ac:dyDescent="0.25">
      <c r="A367" s="3">
        <f>TITRES_STAT!B370</f>
        <v>42536</v>
      </c>
      <c r="B367" s="6">
        <f>TITRES_STAT!D370</f>
        <v>10.2592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4.2145775947359895E-2</v>
      </c>
      <c r="G367" s="2">
        <f t="shared" si="52"/>
        <v>6.2088533562668406E-2</v>
      </c>
      <c r="H367" s="2">
        <f t="shared" si="49"/>
        <v>0.67880127825567826</v>
      </c>
      <c r="I367" s="2">
        <f t="shared" si="50"/>
        <v>40.433688432794852</v>
      </c>
    </row>
    <row r="368" spans="1:9" ht="13.5" x14ac:dyDescent="0.25">
      <c r="A368" s="3">
        <f>TITRES_STAT!B371</f>
        <v>42537</v>
      </c>
      <c r="B368" s="6">
        <f>TITRES_STAT!D371</f>
        <v>10.1348</v>
      </c>
      <c r="C368" s="2">
        <f t="shared" si="45"/>
        <v>-0.12439999999999962</v>
      </c>
      <c r="D368" s="2">
        <f t="shared" si="46"/>
        <v>0</v>
      </c>
      <c r="E368" s="2">
        <f t="shared" si="47"/>
        <v>0.12439999999999962</v>
      </c>
      <c r="F368" s="2">
        <f t="shared" si="52"/>
        <v>3.9135363379691326E-2</v>
      </c>
      <c r="G368" s="2">
        <f t="shared" si="52"/>
        <v>6.6539352593906351E-2</v>
      </c>
      <c r="H368" s="2">
        <f t="shared" si="49"/>
        <v>0.58815365425234578</v>
      </c>
      <c r="I368" s="2">
        <f t="shared" si="50"/>
        <v>37.033800393150912</v>
      </c>
    </row>
    <row r="369" spans="1:9" ht="13.5" x14ac:dyDescent="0.25">
      <c r="A369" s="3">
        <f>TITRES_STAT!B372</f>
        <v>42538</v>
      </c>
      <c r="B369" s="6">
        <f>TITRES_STAT!D372</f>
        <v>10.125999999999999</v>
      </c>
      <c r="C369" s="2">
        <f t="shared" si="45"/>
        <v>-8.8000000000008072E-3</v>
      </c>
      <c r="D369" s="2">
        <f t="shared" si="46"/>
        <v>0</v>
      </c>
      <c r="E369" s="2">
        <f t="shared" si="47"/>
        <v>8.8000000000008072E-3</v>
      </c>
      <c r="F369" s="2">
        <f t="shared" si="52"/>
        <v>3.6339980281141944E-2</v>
      </c>
      <c r="G369" s="2">
        <f t="shared" si="52"/>
        <v>6.2415113122913098E-2</v>
      </c>
      <c r="H369" s="2">
        <f t="shared" si="49"/>
        <v>0.58223046411176405</v>
      </c>
      <c r="I369" s="2">
        <f t="shared" si="50"/>
        <v>36.798082031533752</v>
      </c>
    </row>
    <row r="370" spans="1:9" ht="13.5" x14ac:dyDescent="0.25">
      <c r="A370" s="3">
        <f>TITRES_STAT!B373</f>
        <v>42541</v>
      </c>
      <c r="B370" s="6">
        <f>TITRES_STAT!D373</f>
        <v>9.8595000000000006</v>
      </c>
      <c r="C370" s="2">
        <f t="shared" si="45"/>
        <v>-0.26649999999999885</v>
      </c>
      <c r="D370" s="2">
        <f t="shared" si="46"/>
        <v>0</v>
      </c>
      <c r="E370" s="2">
        <f t="shared" si="47"/>
        <v>0.26649999999999885</v>
      </c>
      <c r="F370" s="2">
        <f t="shared" si="52"/>
        <v>3.3744267403917519E-2</v>
      </c>
      <c r="G370" s="2">
        <f t="shared" si="52"/>
        <v>7.6992605042704929E-2</v>
      </c>
      <c r="H370" s="2">
        <f t="shared" si="49"/>
        <v>0.43827933066040342</v>
      </c>
      <c r="I370" s="2">
        <f t="shared" si="50"/>
        <v>30.472476473618102</v>
      </c>
    </row>
    <row r="371" spans="1:9" ht="13.5" x14ac:dyDescent="0.25">
      <c r="A371" s="3">
        <f>TITRES_STAT!B374</f>
        <v>42542</v>
      </c>
      <c r="B371" s="6">
        <f>TITRES_STAT!D374</f>
        <v>10.144500000000001</v>
      </c>
      <c r="C371" s="2">
        <f t="shared" si="45"/>
        <v>0.28500000000000014</v>
      </c>
      <c r="D371" s="2">
        <f t="shared" si="46"/>
        <v>0.28500000000000014</v>
      </c>
      <c r="E371" s="2">
        <f t="shared" si="47"/>
        <v>0</v>
      </c>
      <c r="F371" s="2">
        <f t="shared" si="52"/>
        <v>5.1691105446494849E-2</v>
      </c>
      <c r="G371" s="2">
        <f t="shared" si="52"/>
        <v>7.1493133253940286E-2</v>
      </c>
      <c r="H371" s="2">
        <f t="shared" si="49"/>
        <v>0.72302196160420673</v>
      </c>
      <c r="I371" s="2">
        <f t="shared" si="50"/>
        <v>41.962434473617648</v>
      </c>
    </row>
    <row r="372" spans="1:9" ht="13.5" x14ac:dyDescent="0.25">
      <c r="A372" s="3">
        <f>TITRES_STAT!B375</f>
        <v>42543</v>
      </c>
      <c r="B372" s="6">
        <f>TITRES_STAT!D375</f>
        <v>10.126099999999999</v>
      </c>
      <c r="C372" s="2">
        <f t="shared" si="45"/>
        <v>-1.8400000000001526E-2</v>
      </c>
      <c r="D372" s="2">
        <f t="shared" si="46"/>
        <v>0</v>
      </c>
      <c r="E372" s="2">
        <f t="shared" si="47"/>
        <v>1.8400000000001526E-2</v>
      </c>
      <c r="F372" s="2">
        <f t="shared" si="52"/>
        <v>4.799888362888808E-2</v>
      </c>
      <c r="G372" s="2">
        <f t="shared" si="52"/>
        <v>6.7700766592944661E-2</v>
      </c>
      <c r="H372" s="2">
        <f t="shared" si="49"/>
        <v>0.70898582164489432</v>
      </c>
      <c r="I372" s="2">
        <f t="shared" si="50"/>
        <v>41.485763817659844</v>
      </c>
    </row>
    <row r="373" spans="1:9" ht="13.5" x14ac:dyDescent="0.25">
      <c r="A373" s="3">
        <f>TITRES_STAT!B376</f>
        <v>42544</v>
      </c>
      <c r="B373" s="6">
        <f>TITRES_STAT!D376</f>
        <v>10.126099999999999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4.4570391941110357E-2</v>
      </c>
      <c r="G373" s="2">
        <f t="shared" si="52"/>
        <v>6.2864997550591467E-2</v>
      </c>
      <c r="H373" s="2">
        <f t="shared" si="49"/>
        <v>0.70898582164489432</v>
      </c>
      <c r="I373" s="2">
        <f t="shared" si="50"/>
        <v>41.485763817659844</v>
      </c>
    </row>
    <row r="374" spans="1:9" ht="13.5" x14ac:dyDescent="0.25">
      <c r="A374" s="3">
        <f>TITRES_STAT!B377</f>
        <v>42545</v>
      </c>
      <c r="B374" s="6">
        <f>TITRES_STAT!D377</f>
        <v>10.126099999999999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4.1386792516745333E-2</v>
      </c>
      <c r="G374" s="2">
        <f t="shared" si="52"/>
        <v>5.8374640582692081E-2</v>
      </c>
      <c r="H374" s="2">
        <f t="shared" si="49"/>
        <v>0.70898582164489421</v>
      </c>
      <c r="I374" s="2">
        <f t="shared" si="50"/>
        <v>41.485763817659837</v>
      </c>
    </row>
    <row r="375" spans="1:9" ht="13.5" x14ac:dyDescent="0.25">
      <c r="A375" s="3">
        <f>TITRES_STAT!B378</f>
        <v>42548</v>
      </c>
      <c r="B375" s="6">
        <f>TITRES_STAT!D378</f>
        <v>9.8223000000000003</v>
      </c>
      <c r="C375" s="2">
        <f t="shared" si="45"/>
        <v>-0.30379999999999896</v>
      </c>
      <c r="D375" s="2">
        <f t="shared" si="46"/>
        <v>0</v>
      </c>
      <c r="E375" s="2">
        <f t="shared" si="47"/>
        <v>0.30379999999999896</v>
      </c>
      <c r="F375" s="2">
        <f t="shared" si="52"/>
        <v>3.843059305126352E-2</v>
      </c>
      <c r="G375" s="2">
        <f t="shared" si="52"/>
        <v>7.5905023398214005E-2</v>
      </c>
      <c r="H375" s="2">
        <f t="shared" si="49"/>
        <v>0.50629841518720575</v>
      </c>
      <c r="I375" s="2">
        <f t="shared" si="50"/>
        <v>33.612092403634506</v>
      </c>
    </row>
    <row r="376" spans="1:9" ht="13.5" x14ac:dyDescent="0.25">
      <c r="A376" s="3">
        <f>TITRES_STAT!B379</f>
        <v>42549</v>
      </c>
      <c r="B376" s="6">
        <f>TITRES_STAT!D379</f>
        <v>9.7578999999999994</v>
      </c>
      <c r="C376" s="2">
        <f t="shared" si="45"/>
        <v>-6.4400000000000901E-2</v>
      </c>
      <c r="D376" s="2">
        <f t="shared" si="46"/>
        <v>0</v>
      </c>
      <c r="E376" s="2">
        <f t="shared" si="47"/>
        <v>6.4400000000000901E-2</v>
      </c>
      <c r="F376" s="2">
        <f t="shared" si="52"/>
        <v>3.5685550690458985E-2</v>
      </c>
      <c r="G376" s="2">
        <f t="shared" si="52"/>
        <v>7.5083236012627355E-2</v>
      </c>
      <c r="H376" s="2">
        <f t="shared" si="49"/>
        <v>0.47527987052206244</v>
      </c>
      <c r="I376" s="2">
        <f t="shared" si="50"/>
        <v>32.2162513038203</v>
      </c>
    </row>
    <row r="377" spans="1:9" ht="13.5" x14ac:dyDescent="0.25">
      <c r="A377" s="3">
        <f>TITRES_STAT!B380</f>
        <v>42550</v>
      </c>
      <c r="B377" s="6">
        <f>TITRES_STAT!D380</f>
        <v>9.9420000000000002</v>
      </c>
      <c r="C377" s="2">
        <f t="shared" si="45"/>
        <v>0.18410000000000082</v>
      </c>
      <c r="D377" s="2">
        <f t="shared" si="46"/>
        <v>0.18410000000000082</v>
      </c>
      <c r="E377" s="2">
        <f t="shared" si="47"/>
        <v>0</v>
      </c>
      <c r="F377" s="2">
        <f t="shared" si="52"/>
        <v>4.6286582783997686E-2</v>
      </c>
      <c r="G377" s="2">
        <f t="shared" si="52"/>
        <v>6.9720147726011122E-2</v>
      </c>
      <c r="H377" s="2">
        <f t="shared" si="49"/>
        <v>0.66389106009781351</v>
      </c>
      <c r="I377" s="2">
        <f t="shared" si="50"/>
        <v>39.899911479708649</v>
      </c>
    </row>
    <row r="378" spans="1:9" ht="13.5" x14ac:dyDescent="0.25">
      <c r="A378" s="3">
        <f>TITRES_STAT!B381</f>
        <v>42551</v>
      </c>
      <c r="B378" s="6">
        <f>TITRES_STAT!D381</f>
        <v>10.0708</v>
      </c>
      <c r="C378" s="2">
        <f t="shared" si="45"/>
        <v>0.12880000000000003</v>
      </c>
      <c r="D378" s="2">
        <f t="shared" si="46"/>
        <v>0.12880000000000003</v>
      </c>
      <c r="E378" s="2">
        <f t="shared" si="47"/>
        <v>0</v>
      </c>
      <c r="F378" s="2">
        <f t="shared" si="52"/>
        <v>5.2180398299426424E-2</v>
      </c>
      <c r="G378" s="2">
        <f t="shared" si="52"/>
        <v>6.4740137174153181E-2</v>
      </c>
      <c r="H378" s="2">
        <f t="shared" si="49"/>
        <v>0.80599764809054031</v>
      </c>
      <c r="I378" s="2">
        <f t="shared" si="50"/>
        <v>44.628942288087252</v>
      </c>
    </row>
    <row r="379" spans="1:9" ht="13.5" x14ac:dyDescent="0.25">
      <c r="A379" s="3">
        <f>TITRES_STAT!B382</f>
        <v>42552</v>
      </c>
      <c r="B379" s="6">
        <f>TITRES_STAT!D382</f>
        <v>9.8498999999999999</v>
      </c>
      <c r="C379" s="2">
        <f t="shared" si="45"/>
        <v>-0.22090000000000032</v>
      </c>
      <c r="D379" s="2">
        <f t="shared" si="46"/>
        <v>0</v>
      </c>
      <c r="E379" s="2">
        <f t="shared" si="47"/>
        <v>0.22090000000000032</v>
      </c>
      <c r="F379" s="2">
        <f t="shared" si="52"/>
        <v>4.8453226992324537E-2</v>
      </c>
      <c r="G379" s="2">
        <f t="shared" si="52"/>
        <v>7.5894413090285121E-2</v>
      </c>
      <c r="H379" s="2">
        <f t="shared" si="49"/>
        <v>0.6384294313559532</v>
      </c>
      <c r="I379" s="2">
        <f t="shared" si="50"/>
        <v>38.965940133753165</v>
      </c>
    </row>
    <row r="380" spans="1:9" ht="13.5" x14ac:dyDescent="0.25">
      <c r="A380" s="3">
        <f>TITRES_STAT!B383</f>
        <v>42555</v>
      </c>
      <c r="B380" s="6">
        <f>TITRES_STAT!D383</f>
        <v>9.8498999999999999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4.49922822071585E-2</v>
      </c>
      <c r="G380" s="2">
        <f t="shared" si="52"/>
        <v>7.0473383583836188E-2</v>
      </c>
      <c r="H380" s="2">
        <f t="shared" si="49"/>
        <v>0.63842943135595309</v>
      </c>
      <c r="I380" s="2">
        <f t="shared" si="50"/>
        <v>38.965940133753165</v>
      </c>
    </row>
    <row r="381" spans="1:9" ht="13.5" x14ac:dyDescent="0.25">
      <c r="A381" s="3">
        <f>TITRES_STAT!B384</f>
        <v>42559</v>
      </c>
      <c r="B381" s="6">
        <f>TITRES_STAT!D384</f>
        <v>9.8315000000000001</v>
      </c>
      <c r="C381" s="2">
        <f t="shared" si="45"/>
        <v>-1.839999999999975E-2</v>
      </c>
      <c r="D381" s="2">
        <f t="shared" si="46"/>
        <v>0</v>
      </c>
      <c r="E381" s="2">
        <f t="shared" si="47"/>
        <v>1.839999999999975E-2</v>
      </c>
      <c r="F381" s="2">
        <f t="shared" ref="F381:G396" si="53">((F380*13)+D381)/14</f>
        <v>4.1778547763790037E-2</v>
      </c>
      <c r="G381" s="2">
        <f t="shared" si="53"/>
        <v>6.6753856184990731E-2</v>
      </c>
      <c r="H381" s="2">
        <f t="shared" si="49"/>
        <v>0.62585969038270683</v>
      </c>
      <c r="I381" s="2">
        <f t="shared" si="50"/>
        <v>38.494077569226612</v>
      </c>
    </row>
    <row r="382" spans="1:9" ht="13.5" x14ac:dyDescent="0.25">
      <c r="A382" s="3">
        <f>TITRES_STAT!B385</f>
        <v>42562</v>
      </c>
      <c r="B382" s="6">
        <f>TITRES_STAT!D385</f>
        <v>9.8498999999999999</v>
      </c>
      <c r="C382" s="2">
        <f t="shared" si="45"/>
        <v>1.839999999999975E-2</v>
      </c>
      <c r="D382" s="2">
        <f t="shared" si="46"/>
        <v>1.839999999999975E-2</v>
      </c>
      <c r="E382" s="2">
        <f t="shared" si="47"/>
        <v>0</v>
      </c>
      <c r="F382" s="2">
        <f t="shared" si="53"/>
        <v>4.010865149494787E-2</v>
      </c>
      <c r="G382" s="2">
        <f t="shared" si="53"/>
        <v>6.1985723600348534E-2</v>
      </c>
      <c r="H382" s="2">
        <f t="shared" si="49"/>
        <v>0.64706272937212828</v>
      </c>
      <c r="I382" s="2">
        <f t="shared" si="50"/>
        <v>39.285858263503606</v>
      </c>
    </row>
    <row r="383" spans="1:9" ht="13.5" x14ac:dyDescent="0.25">
      <c r="A383" s="3">
        <f>TITRES_STAT!B386</f>
        <v>42563</v>
      </c>
      <c r="B383" s="6">
        <f>TITRES_STAT!D386</f>
        <v>9.9420000000000002</v>
      </c>
      <c r="C383" s="2">
        <f t="shared" si="45"/>
        <v>9.2100000000000293E-2</v>
      </c>
      <c r="D383" s="2">
        <f t="shared" si="46"/>
        <v>9.2100000000000293E-2</v>
      </c>
      <c r="E383" s="2">
        <f t="shared" si="47"/>
        <v>0</v>
      </c>
      <c r="F383" s="2">
        <f t="shared" si="53"/>
        <v>4.3822319245308758E-2</v>
      </c>
      <c r="G383" s="2">
        <f t="shared" si="53"/>
        <v>5.7558171914609359E-2</v>
      </c>
      <c r="H383" s="2">
        <f t="shared" si="49"/>
        <v>0.76135703736945504</v>
      </c>
      <c r="I383" s="2">
        <f t="shared" si="50"/>
        <v>43.225593744839131</v>
      </c>
    </row>
    <row r="384" spans="1:9" ht="13.5" x14ac:dyDescent="0.25">
      <c r="A384" s="3">
        <f>TITRES_STAT!B387</f>
        <v>42564</v>
      </c>
      <c r="B384" s="6">
        <f>TITRES_STAT!D387</f>
        <v>9.9420000000000002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4.0692153584929558E-2</v>
      </c>
      <c r="G384" s="2">
        <f t="shared" si="53"/>
        <v>5.3446873920708689E-2</v>
      </c>
      <c r="H384" s="2">
        <f t="shared" si="49"/>
        <v>0.76135703736945504</v>
      </c>
      <c r="I384" s="2">
        <f t="shared" si="50"/>
        <v>43.225593744839131</v>
      </c>
    </row>
    <row r="385" spans="1:9" ht="13.5" x14ac:dyDescent="0.25">
      <c r="A385" s="3">
        <f>TITRES_STAT!B388</f>
        <v>42565</v>
      </c>
      <c r="B385" s="6">
        <f>TITRES_STAT!D388</f>
        <v>10.236499999999999</v>
      </c>
      <c r="C385" s="2">
        <f t="shared" si="45"/>
        <v>0.29449999999999932</v>
      </c>
      <c r="D385" s="2">
        <f t="shared" si="46"/>
        <v>0.29449999999999932</v>
      </c>
      <c r="E385" s="2">
        <f t="shared" si="47"/>
        <v>0</v>
      </c>
      <c r="F385" s="2">
        <f t="shared" si="53"/>
        <v>5.8821285471720261E-2</v>
      </c>
      <c r="G385" s="2">
        <f t="shared" si="53"/>
        <v>4.9629240069229495E-2</v>
      </c>
      <c r="H385" s="2">
        <f t="shared" si="49"/>
        <v>1.1852143089369991</v>
      </c>
      <c r="I385" s="2">
        <f t="shared" si="50"/>
        <v>54.237898044588057</v>
      </c>
    </row>
    <row r="386" spans="1:9" ht="13.5" x14ac:dyDescent="0.25">
      <c r="A386" s="3">
        <f>TITRES_STAT!B389</f>
        <v>42566</v>
      </c>
      <c r="B386" s="6">
        <f>TITRES_STAT!D389</f>
        <v>10.236499999999999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5.46197650808831E-2</v>
      </c>
      <c r="G386" s="2">
        <f t="shared" si="53"/>
        <v>4.6084294349998819E-2</v>
      </c>
      <c r="H386" s="2">
        <f t="shared" si="49"/>
        <v>1.1852143089369991</v>
      </c>
      <c r="I386" s="2">
        <f t="shared" si="50"/>
        <v>54.237898044588057</v>
      </c>
    </row>
    <row r="387" spans="1:9" ht="13.5" x14ac:dyDescent="0.25">
      <c r="A387" s="3">
        <f>TITRES_STAT!B390</f>
        <v>42569</v>
      </c>
      <c r="B387" s="6">
        <f>TITRES_STAT!D390</f>
        <v>10.3102</v>
      </c>
      <c r="C387" s="2">
        <f t="shared" ref="C387:C450" si="54">B387-B386</f>
        <v>7.3700000000000543E-2</v>
      </c>
      <c r="D387" s="2">
        <f t="shared" ref="D387:D450" si="55">IF(C387&gt;0,C387,0)</f>
        <v>7.3700000000000543E-2</v>
      </c>
      <c r="E387" s="2">
        <f t="shared" ref="E387:E450" si="56">IF(C387&lt;0,-C387,0)</f>
        <v>0</v>
      </c>
      <c r="F387" s="2">
        <f t="shared" si="53"/>
        <v>5.5982639003677205E-2</v>
      </c>
      <c r="G387" s="2">
        <f t="shared" si="53"/>
        <v>4.2792559039284618E-2</v>
      </c>
      <c r="H387" s="2">
        <f t="shared" si="49"/>
        <v>1.3082330260334225</v>
      </c>
      <c r="I387" s="2">
        <f t="shared" si="50"/>
        <v>56.67681777699682</v>
      </c>
    </row>
    <row r="388" spans="1:9" ht="13.5" x14ac:dyDescent="0.25">
      <c r="A388" s="3">
        <f>TITRES_STAT!B391</f>
        <v>42570</v>
      </c>
      <c r="B388" s="6">
        <f>TITRES_STAT!D391</f>
        <v>10.2181</v>
      </c>
      <c r="C388" s="2">
        <f t="shared" si="54"/>
        <v>-9.2100000000000293E-2</v>
      </c>
      <c r="D388" s="2">
        <f t="shared" si="55"/>
        <v>0</v>
      </c>
      <c r="E388" s="2">
        <f t="shared" si="56"/>
        <v>9.2100000000000293E-2</v>
      </c>
      <c r="F388" s="2">
        <f t="shared" si="53"/>
        <v>5.1983879074843121E-2</v>
      </c>
      <c r="G388" s="2">
        <f t="shared" si="53"/>
        <v>4.6314519107907168E-2</v>
      </c>
      <c r="H388" s="2">
        <f t="shared" si="49"/>
        <v>1.1224099931541347</v>
      </c>
      <c r="I388" s="2">
        <f t="shared" si="50"/>
        <v>52.883749924589736</v>
      </c>
    </row>
    <row r="389" spans="1:9" ht="13.5" x14ac:dyDescent="0.25">
      <c r="A389" s="3">
        <f>TITRES_STAT!B392</f>
        <v>42571</v>
      </c>
      <c r="B389" s="6">
        <f>TITRES_STAT!D392</f>
        <v>10.402200000000001</v>
      </c>
      <c r="C389" s="2">
        <f t="shared" si="54"/>
        <v>0.18410000000000082</v>
      </c>
      <c r="D389" s="2">
        <f t="shared" si="55"/>
        <v>0.18410000000000082</v>
      </c>
      <c r="E389" s="2">
        <f t="shared" si="56"/>
        <v>0</v>
      </c>
      <c r="F389" s="2">
        <f t="shared" si="53"/>
        <v>6.1420744855211533E-2</v>
      </c>
      <c r="G389" s="2">
        <f t="shared" si="53"/>
        <v>4.3006339171628084E-2</v>
      </c>
      <c r="H389" s="2">
        <f t="shared" si="49"/>
        <v>1.4281788694009954</v>
      </c>
      <c r="I389" s="2">
        <f t="shared" si="50"/>
        <v>58.81687248819982</v>
      </c>
    </row>
    <row r="390" spans="1:9" ht="13.5" x14ac:dyDescent="0.25">
      <c r="A390" s="3">
        <f>TITRES_STAT!B393</f>
        <v>42572</v>
      </c>
      <c r="B390" s="6">
        <f>TITRES_STAT!D393</f>
        <v>10.402200000000001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5.7033548794124991E-2</v>
      </c>
      <c r="G390" s="2">
        <f t="shared" si="53"/>
        <v>3.9934457802226084E-2</v>
      </c>
      <c r="H390" s="2">
        <f t="shared" si="49"/>
        <v>1.4281788694009949</v>
      </c>
      <c r="I390" s="2">
        <f t="shared" si="50"/>
        <v>58.816872488199806</v>
      </c>
    </row>
    <row r="391" spans="1:9" ht="13.5" x14ac:dyDescent="0.25">
      <c r="A391" s="3">
        <f>TITRES_STAT!B394</f>
        <v>42573</v>
      </c>
      <c r="B391" s="6">
        <f>TITRES_STAT!D394</f>
        <v>10.301</v>
      </c>
      <c r="C391" s="2">
        <f t="shared" si="54"/>
        <v>-0.1012000000000004</v>
      </c>
      <c r="D391" s="2">
        <f t="shared" si="55"/>
        <v>0</v>
      </c>
      <c r="E391" s="2">
        <f t="shared" si="56"/>
        <v>0.1012000000000004</v>
      </c>
      <c r="F391" s="2">
        <f t="shared" si="53"/>
        <v>5.2959723880258922E-2</v>
      </c>
      <c r="G391" s="2">
        <f t="shared" si="53"/>
        <v>4.4310567959209964E-2</v>
      </c>
      <c r="H391" s="2">
        <f t="shared" si="49"/>
        <v>1.1951939755999275</v>
      </c>
      <c r="I391" s="2">
        <f t="shared" si="50"/>
        <v>54.445939123593462</v>
      </c>
    </row>
    <row r="392" spans="1:9" ht="13.5" x14ac:dyDescent="0.25">
      <c r="A392" s="3">
        <f>TITRES_STAT!B395</f>
        <v>42577</v>
      </c>
      <c r="B392" s="6">
        <f>TITRES_STAT!D395</f>
        <v>9.9971999999999994</v>
      </c>
      <c r="C392" s="2">
        <f t="shared" si="54"/>
        <v>-0.30380000000000074</v>
      </c>
      <c r="D392" s="2">
        <f t="shared" si="55"/>
        <v>0</v>
      </c>
      <c r="E392" s="2">
        <f t="shared" si="56"/>
        <v>0.30380000000000074</v>
      </c>
      <c r="F392" s="2">
        <f t="shared" si="53"/>
        <v>4.9176886460240425E-2</v>
      </c>
      <c r="G392" s="2">
        <f t="shared" si="53"/>
        <v>6.2845527390695016E-2</v>
      </c>
      <c r="H392" s="2">
        <f t="shared" si="49"/>
        <v>0.78250415744814983</v>
      </c>
      <c r="I392" s="2">
        <f t="shared" si="50"/>
        <v>43.899149080717457</v>
      </c>
    </row>
    <row r="393" spans="1:9" ht="13.5" x14ac:dyDescent="0.25">
      <c r="A393" s="3">
        <f>TITRES_STAT!B396</f>
        <v>42578</v>
      </c>
      <c r="B393" s="6">
        <f>TITRES_STAT!D396</f>
        <v>9.7486999999999995</v>
      </c>
      <c r="C393" s="2">
        <f t="shared" si="54"/>
        <v>-0.24849999999999994</v>
      </c>
      <c r="D393" s="2">
        <f t="shared" si="55"/>
        <v>0</v>
      </c>
      <c r="E393" s="2">
        <f t="shared" si="56"/>
        <v>0.24849999999999994</v>
      </c>
      <c r="F393" s="2">
        <f t="shared" si="53"/>
        <v>4.5664251713080396E-2</v>
      </c>
      <c r="G393" s="2">
        <f t="shared" si="53"/>
        <v>7.6106561148502519E-2</v>
      </c>
      <c r="H393" s="2">
        <f t="shared" si="49"/>
        <v>0.60000413924862894</v>
      </c>
      <c r="I393" s="2">
        <f t="shared" si="50"/>
        <v>37.500161688981272</v>
      </c>
    </row>
    <row r="394" spans="1:9" ht="13.5" x14ac:dyDescent="0.25">
      <c r="A394" s="3">
        <f>TITRES_STAT!B397</f>
        <v>42579</v>
      </c>
      <c r="B394" s="6">
        <f>TITRES_STAT!D397</f>
        <v>9.8958999999999993</v>
      </c>
      <c r="C394" s="2">
        <f t="shared" si="54"/>
        <v>0.14719999999999978</v>
      </c>
      <c r="D394" s="2">
        <f t="shared" si="55"/>
        <v>0.14719999999999978</v>
      </c>
      <c r="E394" s="2">
        <f t="shared" si="56"/>
        <v>0</v>
      </c>
      <c r="F394" s="2">
        <f t="shared" si="53"/>
        <v>5.2916805162146072E-2</v>
      </c>
      <c r="G394" s="2">
        <f t="shared" si="53"/>
        <v>7.0670378209323773E-2</v>
      </c>
      <c r="H394" s="2">
        <f t="shared" si="49"/>
        <v>0.74878338708486758</v>
      </c>
      <c r="I394" s="2">
        <f t="shared" si="50"/>
        <v>42.817389084022075</v>
      </c>
    </row>
    <row r="395" spans="1:9" ht="13.5" x14ac:dyDescent="0.25">
      <c r="A395" s="3">
        <f>TITRES_STAT!B398</f>
        <v>42580</v>
      </c>
      <c r="B395" s="6">
        <f>TITRES_STAT!D398</f>
        <v>9.8958999999999993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4.9137033364849925E-2</v>
      </c>
      <c r="G395" s="2">
        <f t="shared" si="53"/>
        <v>6.5622494051514935E-2</v>
      </c>
      <c r="H395" s="2">
        <f t="shared" si="49"/>
        <v>0.74878338708486758</v>
      </c>
      <c r="I395" s="2">
        <f t="shared" si="50"/>
        <v>42.817389084022075</v>
      </c>
    </row>
    <row r="396" spans="1:9" ht="13.5" x14ac:dyDescent="0.25">
      <c r="A396" s="3">
        <f>TITRES_STAT!B399</f>
        <v>42583</v>
      </c>
      <c r="B396" s="6">
        <f>TITRES_STAT!D399</f>
        <v>9.7578999999999994</v>
      </c>
      <c r="C396" s="2">
        <f t="shared" si="54"/>
        <v>-0.1379999999999999</v>
      </c>
      <c r="D396" s="2">
        <f t="shared" si="55"/>
        <v>0</v>
      </c>
      <c r="E396" s="2">
        <f t="shared" si="56"/>
        <v>0.1379999999999999</v>
      </c>
      <c r="F396" s="2">
        <f t="shared" si="53"/>
        <v>4.5627245267360651E-2</v>
      </c>
      <c r="G396" s="2">
        <f t="shared" si="53"/>
        <v>7.0792315904978143E-2</v>
      </c>
      <c r="H396" s="2">
        <f t="shared" si="49"/>
        <v>0.64452256836185984</v>
      </c>
      <c r="I396" s="2">
        <f t="shared" si="50"/>
        <v>39.192078039031173</v>
      </c>
    </row>
    <row r="397" spans="1:9" ht="13.5" x14ac:dyDescent="0.25">
      <c r="A397" s="3">
        <f>TITRES_STAT!B400</f>
        <v>42584</v>
      </c>
      <c r="B397" s="6">
        <f>TITRES_STAT!D400</f>
        <v>10.034000000000001</v>
      </c>
      <c r="C397" s="2">
        <f t="shared" si="54"/>
        <v>0.27610000000000134</v>
      </c>
      <c r="D397" s="2">
        <f t="shared" si="55"/>
        <v>0.27610000000000134</v>
      </c>
      <c r="E397" s="2">
        <f t="shared" si="56"/>
        <v>0</v>
      </c>
      <c r="F397" s="2">
        <f t="shared" ref="F397:G412" si="57">((F396*13)+D397)/14</f>
        <v>6.2089584891120701E-2</v>
      </c>
      <c r="G397" s="2">
        <f t="shared" si="57"/>
        <v>6.5735721911765424E-2</v>
      </c>
      <c r="H397" s="2">
        <f t="shared" si="49"/>
        <v>0.9445333995793217</v>
      </c>
      <c r="I397" s="2">
        <f t="shared" si="50"/>
        <v>48.573781236344978</v>
      </c>
    </row>
    <row r="398" spans="1:9" ht="13.5" x14ac:dyDescent="0.25">
      <c r="A398" s="3">
        <f>TITRES_STAT!B401</f>
        <v>42585</v>
      </c>
      <c r="B398" s="6">
        <f>TITRES_STAT!D401</f>
        <v>9.9420000000000002</v>
      </c>
      <c r="C398" s="2">
        <f t="shared" si="54"/>
        <v>-9.2000000000000526E-2</v>
      </c>
      <c r="D398" s="2">
        <f t="shared" si="55"/>
        <v>0</v>
      </c>
      <c r="E398" s="2">
        <f t="shared" si="56"/>
        <v>9.2000000000000526E-2</v>
      </c>
      <c r="F398" s="2">
        <f t="shared" si="57"/>
        <v>5.7654614541754932E-2</v>
      </c>
      <c r="G398" s="2">
        <f t="shared" si="57"/>
        <v>6.7611741775210787E-2</v>
      </c>
      <c r="H398" s="2">
        <f t="shared" si="49"/>
        <v>0.8527307983491923</v>
      </c>
      <c r="I398" s="2">
        <f t="shared" si="50"/>
        <v>46.0256179208003</v>
      </c>
    </row>
    <row r="399" spans="1:9" ht="13.5" x14ac:dyDescent="0.25">
      <c r="A399" s="3">
        <f>TITRES_STAT!B402</f>
        <v>42586</v>
      </c>
      <c r="B399" s="6">
        <f>TITRES_STAT!D402</f>
        <v>9.9420000000000002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5.3536427788772434E-2</v>
      </c>
      <c r="G399" s="2">
        <f t="shared" si="57"/>
        <v>6.2782331648410017E-2</v>
      </c>
      <c r="H399" s="2">
        <f t="shared" si="49"/>
        <v>0.8527307983491923</v>
      </c>
      <c r="I399" s="2">
        <f t="shared" si="50"/>
        <v>46.0256179208003</v>
      </c>
    </row>
    <row r="400" spans="1:9" ht="13.5" x14ac:dyDescent="0.25">
      <c r="A400" s="3">
        <f>TITRES_STAT!B403</f>
        <v>42587</v>
      </c>
      <c r="B400" s="6">
        <f>TITRES_STAT!D403</f>
        <v>9.9420000000000002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4.9712397232431545E-2</v>
      </c>
      <c r="G400" s="2">
        <f t="shared" si="57"/>
        <v>5.8297879387809295E-2</v>
      </c>
      <c r="H400" s="2">
        <f t="shared" si="49"/>
        <v>0.8527307983491923</v>
      </c>
      <c r="I400" s="2">
        <f t="shared" si="50"/>
        <v>46.0256179208003</v>
      </c>
    </row>
    <row r="401" spans="1:9" ht="13.5" x14ac:dyDescent="0.25">
      <c r="A401" s="3">
        <f>TITRES_STAT!B404</f>
        <v>42590</v>
      </c>
      <c r="B401" s="6">
        <f>TITRES_STAT!D404</f>
        <v>10.034000000000001</v>
      </c>
      <c r="C401" s="2">
        <f t="shared" si="54"/>
        <v>9.2000000000000526E-2</v>
      </c>
      <c r="D401" s="2">
        <f t="shared" si="55"/>
        <v>9.2000000000000526E-2</v>
      </c>
      <c r="E401" s="2">
        <f t="shared" si="56"/>
        <v>0</v>
      </c>
      <c r="F401" s="2">
        <f t="shared" si="57"/>
        <v>5.2732940287257897E-2</v>
      </c>
      <c r="G401" s="2">
        <f t="shared" si="57"/>
        <v>5.413374514582292E-2</v>
      </c>
      <c r="H401" s="2">
        <f t="shared" ref="H401:H464" si="58">F401/G401</f>
        <v>0.97412325981157222</v>
      </c>
      <c r="I401" s="2">
        <f t="shared" ref="I401:I464" si="59">IF(G401=0,100,100-(100/(1+H401)))</f>
        <v>49.344601709649638</v>
      </c>
    </row>
    <row r="402" spans="1:9" ht="13.5" x14ac:dyDescent="0.25">
      <c r="A402" s="3">
        <f>TITRES_STAT!B405</f>
        <v>42591</v>
      </c>
      <c r="B402" s="6">
        <f>TITRES_STAT!D405</f>
        <v>10.034000000000001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4.8966301695310903E-2</v>
      </c>
      <c r="G402" s="2">
        <f t="shared" si="57"/>
        <v>5.0267049063978428E-2</v>
      </c>
      <c r="H402" s="2">
        <f t="shared" si="58"/>
        <v>0.97412325981157211</v>
      </c>
      <c r="I402" s="2">
        <f t="shared" si="59"/>
        <v>49.344601709649638</v>
      </c>
    </row>
    <row r="403" spans="1:9" ht="13.5" x14ac:dyDescent="0.25">
      <c r="A403" s="3">
        <f>TITRES_STAT!B406</f>
        <v>42592</v>
      </c>
      <c r="B403" s="6">
        <f>TITRES_STAT!D406</f>
        <v>9.9879999999999995</v>
      </c>
      <c r="C403" s="2">
        <f t="shared" si="54"/>
        <v>-4.6000000000001151E-2</v>
      </c>
      <c r="D403" s="2">
        <f t="shared" si="55"/>
        <v>0</v>
      </c>
      <c r="E403" s="2">
        <f t="shared" si="56"/>
        <v>4.6000000000001151E-2</v>
      </c>
      <c r="F403" s="2">
        <f t="shared" si="57"/>
        <v>4.546870871707441E-2</v>
      </c>
      <c r="G403" s="2">
        <f t="shared" si="57"/>
        <v>4.9962259845122911E-2</v>
      </c>
      <c r="H403" s="2">
        <f t="shared" si="58"/>
        <v>0.91006109127213264</v>
      </c>
      <c r="I403" s="2">
        <f t="shared" si="59"/>
        <v>47.645653609226542</v>
      </c>
    </row>
    <row r="404" spans="1:9" ht="13.5" x14ac:dyDescent="0.25">
      <c r="A404" s="3">
        <f>TITRES_STAT!B407</f>
        <v>42593</v>
      </c>
      <c r="B404" s="6">
        <f>TITRES_STAT!D407</f>
        <v>9.9879999999999995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4.2220943808711948E-2</v>
      </c>
      <c r="G404" s="2">
        <f t="shared" si="57"/>
        <v>4.63935269990427E-2</v>
      </c>
      <c r="H404" s="2">
        <f t="shared" si="58"/>
        <v>0.91006109127213264</v>
      </c>
      <c r="I404" s="2">
        <f t="shared" si="59"/>
        <v>47.645653609226542</v>
      </c>
    </row>
    <row r="405" spans="1:9" ht="13.5" x14ac:dyDescent="0.25">
      <c r="A405" s="3">
        <f>TITRES_STAT!B408</f>
        <v>42594</v>
      </c>
      <c r="B405" s="6">
        <f>TITRES_STAT!D408</f>
        <v>9.9879999999999995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3.9205162108089664E-2</v>
      </c>
      <c r="G405" s="2">
        <f t="shared" si="57"/>
        <v>4.3079703641968226E-2</v>
      </c>
      <c r="H405" s="2">
        <f t="shared" si="58"/>
        <v>0.91006109127213253</v>
      </c>
      <c r="I405" s="2">
        <f t="shared" si="59"/>
        <v>47.645653609226535</v>
      </c>
    </row>
    <row r="406" spans="1:9" ht="13.5" x14ac:dyDescent="0.25">
      <c r="A406" s="3">
        <f>TITRES_STAT!B409</f>
        <v>42597</v>
      </c>
      <c r="B406" s="6">
        <f>TITRES_STAT!D409</f>
        <v>9.9787999999999997</v>
      </c>
      <c r="C406" s="2">
        <f t="shared" si="54"/>
        <v>-9.1999999999998749E-3</v>
      </c>
      <c r="D406" s="2">
        <f t="shared" si="55"/>
        <v>0</v>
      </c>
      <c r="E406" s="2">
        <f t="shared" si="56"/>
        <v>9.1999999999998749E-3</v>
      </c>
      <c r="F406" s="2">
        <f t="shared" si="57"/>
        <v>3.640479338608326E-2</v>
      </c>
      <c r="G406" s="2">
        <f t="shared" si="57"/>
        <v>4.0659724810399055E-2</v>
      </c>
      <c r="H406" s="2">
        <f t="shared" si="58"/>
        <v>0.89535267530321405</v>
      </c>
      <c r="I406" s="2">
        <f t="shared" si="59"/>
        <v>47.239370644303847</v>
      </c>
    </row>
    <row r="407" spans="1:9" ht="13.5" x14ac:dyDescent="0.25">
      <c r="A407" s="3">
        <f>TITRES_STAT!B410</f>
        <v>42598</v>
      </c>
      <c r="B407" s="6">
        <f>TITRES_STAT!D410</f>
        <v>9.9787999999999997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3.3804451001363027E-2</v>
      </c>
      <c r="G407" s="2">
        <f t="shared" si="57"/>
        <v>3.7755458752513404E-2</v>
      </c>
      <c r="H407" s="2">
        <f t="shared" si="58"/>
        <v>0.89535267530321405</v>
      </c>
      <c r="I407" s="2">
        <f t="shared" si="59"/>
        <v>47.239370644303847</v>
      </c>
    </row>
    <row r="408" spans="1:9" ht="13.5" x14ac:dyDescent="0.25">
      <c r="A408" s="3">
        <f>TITRES_STAT!B411</f>
        <v>42599</v>
      </c>
      <c r="B408" s="6">
        <f>TITRES_STAT!D411</f>
        <v>10.015599999999999</v>
      </c>
      <c r="C408" s="2">
        <f t="shared" si="54"/>
        <v>3.67999999999995E-2</v>
      </c>
      <c r="D408" s="2">
        <f t="shared" si="55"/>
        <v>3.67999999999995E-2</v>
      </c>
      <c r="E408" s="2">
        <f t="shared" si="56"/>
        <v>0</v>
      </c>
      <c r="F408" s="2">
        <f t="shared" si="57"/>
        <v>3.4018418786979913E-2</v>
      </c>
      <c r="G408" s="2">
        <f t="shared" si="57"/>
        <v>3.5058640270191017E-2</v>
      </c>
      <c r="H408" s="2">
        <f t="shared" si="58"/>
        <v>0.97032909790013833</v>
      </c>
      <c r="I408" s="2">
        <f t="shared" si="59"/>
        <v>49.247057201472501</v>
      </c>
    </row>
    <row r="409" spans="1:9" ht="13.5" x14ac:dyDescent="0.25">
      <c r="A409" s="3">
        <f>TITRES_STAT!B412</f>
        <v>42600</v>
      </c>
      <c r="B409" s="6">
        <f>TITRES_STAT!D412</f>
        <v>10.034000000000001</v>
      </c>
      <c r="C409" s="2">
        <f t="shared" si="54"/>
        <v>1.8400000000001526E-2</v>
      </c>
      <c r="D409" s="2">
        <f t="shared" si="55"/>
        <v>1.8400000000001526E-2</v>
      </c>
      <c r="E409" s="2">
        <f t="shared" si="56"/>
        <v>0</v>
      </c>
      <c r="F409" s="2">
        <f t="shared" si="57"/>
        <v>3.2902817445052884E-2</v>
      </c>
      <c r="G409" s="2">
        <f t="shared" si="57"/>
        <v>3.2554451679463088E-2</v>
      </c>
      <c r="H409" s="2">
        <f t="shared" si="58"/>
        <v>1.0107010177600246</v>
      </c>
      <c r="I409" s="2">
        <f t="shared" si="59"/>
        <v>50.266101664680754</v>
      </c>
    </row>
    <row r="410" spans="1:9" ht="13.5" x14ac:dyDescent="0.25">
      <c r="A410" s="3">
        <f>TITRES_STAT!B413</f>
        <v>42601</v>
      </c>
      <c r="B410" s="6">
        <f>TITRES_STAT!D413</f>
        <v>9.9420000000000002</v>
      </c>
      <c r="C410" s="2">
        <f t="shared" si="54"/>
        <v>-9.2000000000000526E-2</v>
      </c>
      <c r="D410" s="2">
        <f t="shared" si="55"/>
        <v>0</v>
      </c>
      <c r="E410" s="2">
        <f t="shared" si="56"/>
        <v>9.2000000000000526E-2</v>
      </c>
      <c r="F410" s="2">
        <f t="shared" si="57"/>
        <v>3.0552616198977676E-2</v>
      </c>
      <c r="G410" s="2">
        <f t="shared" si="57"/>
        <v>3.6800562273787189E-2</v>
      </c>
      <c r="H410" s="2">
        <f t="shared" si="58"/>
        <v>0.83022145073962939</v>
      </c>
      <c r="I410" s="2">
        <f t="shared" si="59"/>
        <v>45.361803097877591</v>
      </c>
    </row>
    <row r="411" spans="1:9" ht="13.5" x14ac:dyDescent="0.25">
      <c r="A411" s="3">
        <f>TITRES_STAT!B414</f>
        <v>42604</v>
      </c>
      <c r="B411" s="6">
        <f>TITRES_STAT!D414</f>
        <v>9.8498999999999999</v>
      </c>
      <c r="C411" s="2">
        <f t="shared" si="54"/>
        <v>-9.2100000000000293E-2</v>
      </c>
      <c r="D411" s="2">
        <f t="shared" si="55"/>
        <v>0</v>
      </c>
      <c r="E411" s="2">
        <f t="shared" si="56"/>
        <v>9.2100000000000293E-2</v>
      </c>
      <c r="F411" s="2">
        <f t="shared" si="57"/>
        <v>2.8370286470479268E-2</v>
      </c>
      <c r="G411" s="2">
        <f t="shared" si="57"/>
        <v>4.0750522111373831E-2</v>
      </c>
      <c r="H411" s="2">
        <f t="shared" si="58"/>
        <v>0.69619442894354644</v>
      </c>
      <c r="I411" s="2">
        <f t="shared" si="59"/>
        <v>41.04449449095069</v>
      </c>
    </row>
    <row r="412" spans="1:9" ht="13.5" x14ac:dyDescent="0.25">
      <c r="A412" s="3">
        <f>TITRES_STAT!B415</f>
        <v>42605</v>
      </c>
      <c r="B412" s="6">
        <f>TITRES_STAT!D415</f>
        <v>9.8498999999999999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2.6343837436873605E-2</v>
      </c>
      <c r="G412" s="2">
        <f t="shared" si="57"/>
        <v>3.7839770531989989E-2</v>
      </c>
      <c r="H412" s="2">
        <f t="shared" si="58"/>
        <v>0.69619442894354644</v>
      </c>
      <c r="I412" s="2">
        <f t="shared" si="59"/>
        <v>41.04449449095069</v>
      </c>
    </row>
    <row r="413" spans="1:9" ht="13.5" x14ac:dyDescent="0.25">
      <c r="A413" s="3">
        <f>TITRES_STAT!B416</f>
        <v>42606</v>
      </c>
      <c r="B413" s="6">
        <f>TITRES_STAT!D416</f>
        <v>10.034000000000001</v>
      </c>
      <c r="C413" s="2">
        <f t="shared" si="54"/>
        <v>0.18410000000000082</v>
      </c>
      <c r="D413" s="2">
        <f t="shared" si="55"/>
        <v>0.18410000000000082</v>
      </c>
      <c r="E413" s="2">
        <f t="shared" si="56"/>
        <v>0</v>
      </c>
      <c r="F413" s="2">
        <f t="shared" ref="F413:G428" si="60">((F412*13)+D413)/14</f>
        <v>3.7612134762811264E-2</v>
      </c>
      <c r="G413" s="2">
        <f t="shared" si="60"/>
        <v>3.5136929779704992E-2</v>
      </c>
      <c r="H413" s="2">
        <f t="shared" si="58"/>
        <v>1.0704445436361358</v>
      </c>
      <c r="I413" s="2">
        <f t="shared" si="59"/>
        <v>51.701193684531638</v>
      </c>
    </row>
    <row r="414" spans="1:9" ht="13.5" x14ac:dyDescent="0.25">
      <c r="A414" s="3">
        <f>TITRES_STAT!B417</f>
        <v>42607</v>
      </c>
      <c r="B414" s="6">
        <f>TITRES_STAT!D417</f>
        <v>9.9420000000000002</v>
      </c>
      <c r="C414" s="2">
        <f t="shared" si="54"/>
        <v>-9.2000000000000526E-2</v>
      </c>
      <c r="D414" s="2">
        <f t="shared" si="55"/>
        <v>0</v>
      </c>
      <c r="E414" s="2">
        <f t="shared" si="56"/>
        <v>9.2000000000000526E-2</v>
      </c>
      <c r="F414" s="2">
        <f t="shared" si="60"/>
        <v>3.4925553708324744E-2</v>
      </c>
      <c r="G414" s="2">
        <f t="shared" si="60"/>
        <v>3.9198577652583243E-2</v>
      </c>
      <c r="H414" s="2">
        <f t="shared" si="58"/>
        <v>0.89099033178881426</v>
      </c>
      <c r="I414" s="2">
        <f t="shared" si="59"/>
        <v>47.117656648512153</v>
      </c>
    </row>
    <row r="415" spans="1:9" ht="13.5" x14ac:dyDescent="0.25">
      <c r="A415" s="3">
        <f>TITRES_STAT!B418</f>
        <v>42608</v>
      </c>
      <c r="B415" s="6">
        <f>TITRES_STAT!D418</f>
        <v>9.9420000000000002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3.2430871300587263E-2</v>
      </c>
      <c r="G415" s="2">
        <f t="shared" si="60"/>
        <v>3.6398679248827295E-2</v>
      </c>
      <c r="H415" s="2">
        <f t="shared" si="58"/>
        <v>0.89099033178881437</v>
      </c>
      <c r="I415" s="2">
        <f t="shared" si="59"/>
        <v>47.117656648512153</v>
      </c>
    </row>
    <row r="416" spans="1:9" ht="13.5" x14ac:dyDescent="0.25">
      <c r="A416" s="3">
        <f>TITRES_STAT!B419</f>
        <v>42611</v>
      </c>
      <c r="B416" s="6">
        <f>TITRES_STAT!D419</f>
        <v>10.034000000000001</v>
      </c>
      <c r="C416" s="2">
        <f t="shared" si="54"/>
        <v>9.2000000000000526E-2</v>
      </c>
      <c r="D416" s="2">
        <f t="shared" si="55"/>
        <v>9.2000000000000526E-2</v>
      </c>
      <c r="E416" s="2">
        <f t="shared" si="56"/>
        <v>0</v>
      </c>
      <c r="F416" s="2">
        <f t="shared" si="60"/>
        <v>3.6685809064831064E-2</v>
      </c>
      <c r="G416" s="2">
        <f t="shared" si="60"/>
        <v>3.3798773588196773E-2</v>
      </c>
      <c r="H416" s="2">
        <f t="shared" si="58"/>
        <v>1.0854183501392638</v>
      </c>
      <c r="I416" s="2">
        <f t="shared" si="59"/>
        <v>52.047990757671229</v>
      </c>
    </row>
    <row r="417" spans="1:9" ht="13.5" x14ac:dyDescent="0.25">
      <c r="A417" s="3">
        <f>TITRES_STAT!B420</f>
        <v>42612</v>
      </c>
      <c r="B417" s="6">
        <f>TITRES_STAT!D420</f>
        <v>10.034000000000001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3.4065394131628846E-2</v>
      </c>
      <c r="G417" s="2">
        <f t="shared" si="60"/>
        <v>3.1384575474754144E-2</v>
      </c>
      <c r="H417" s="2">
        <f t="shared" si="58"/>
        <v>1.0854183501392638</v>
      </c>
      <c r="I417" s="2">
        <f t="shared" si="59"/>
        <v>52.047990757671229</v>
      </c>
    </row>
    <row r="418" spans="1:9" ht="13.5" x14ac:dyDescent="0.25">
      <c r="A418" s="3">
        <f>TITRES_STAT!B421</f>
        <v>42613</v>
      </c>
      <c r="B418" s="6">
        <f>TITRES_STAT!D421</f>
        <v>10.034000000000001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3.163215169365536E-2</v>
      </c>
      <c r="G418" s="2">
        <f t="shared" si="60"/>
        <v>2.9142820083700276E-2</v>
      </c>
      <c r="H418" s="2">
        <f t="shared" si="58"/>
        <v>1.085418350139264</v>
      </c>
      <c r="I418" s="2">
        <f t="shared" si="59"/>
        <v>52.047990757671229</v>
      </c>
    </row>
    <row r="419" spans="1:9" ht="13.5" x14ac:dyDescent="0.25">
      <c r="A419" s="3">
        <f>TITRES_STAT!B422</f>
        <v>42614</v>
      </c>
      <c r="B419" s="6">
        <f>TITRES_STAT!D422</f>
        <v>10.034000000000001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2.9372712286965693E-2</v>
      </c>
      <c r="G419" s="2">
        <f t="shared" si="60"/>
        <v>2.7061190077721682E-2</v>
      </c>
      <c r="H419" s="2">
        <f t="shared" si="58"/>
        <v>1.085418350139264</v>
      </c>
      <c r="I419" s="2">
        <f t="shared" si="59"/>
        <v>52.047990757671229</v>
      </c>
    </row>
    <row r="420" spans="1:9" ht="13.5" x14ac:dyDescent="0.25">
      <c r="A420" s="3">
        <f>TITRES_STAT!B423</f>
        <v>42615</v>
      </c>
      <c r="B420" s="6">
        <f>TITRES_STAT!D423</f>
        <v>10.015599999999999</v>
      </c>
      <c r="C420" s="2">
        <f t="shared" si="54"/>
        <v>-1.8400000000001526E-2</v>
      </c>
      <c r="D420" s="2">
        <f t="shared" si="55"/>
        <v>0</v>
      </c>
      <c r="E420" s="2">
        <f t="shared" si="56"/>
        <v>1.8400000000001526E-2</v>
      </c>
      <c r="F420" s="2">
        <f t="shared" si="60"/>
        <v>2.7274661409325284E-2</v>
      </c>
      <c r="G420" s="2">
        <f t="shared" si="60"/>
        <v>2.6442533643598814E-2</v>
      </c>
      <c r="H420" s="2">
        <f t="shared" si="58"/>
        <v>1.0314692902330074</v>
      </c>
      <c r="I420" s="2">
        <f t="shared" si="59"/>
        <v>50.774545064114605</v>
      </c>
    </row>
    <row r="421" spans="1:9" ht="13.5" x14ac:dyDescent="0.25">
      <c r="A421" s="3">
        <f>TITRES_STAT!B424</f>
        <v>42618</v>
      </c>
      <c r="B421" s="6">
        <f>TITRES_STAT!D424</f>
        <v>9.8315000000000001</v>
      </c>
      <c r="C421" s="2">
        <f t="shared" si="54"/>
        <v>-0.18409999999999904</v>
      </c>
      <c r="D421" s="2">
        <f t="shared" si="55"/>
        <v>0</v>
      </c>
      <c r="E421" s="2">
        <f t="shared" si="56"/>
        <v>0.18409999999999904</v>
      </c>
      <c r="F421" s="2">
        <f t="shared" si="60"/>
        <v>2.5326471308659192E-2</v>
      </c>
      <c r="G421" s="2">
        <f t="shared" si="60"/>
        <v>3.7703781240484548E-2</v>
      </c>
      <c r="H421" s="2">
        <f t="shared" si="58"/>
        <v>0.67172231737502275</v>
      </c>
      <c r="I421" s="2">
        <f t="shared" si="59"/>
        <v>40.181453007684716</v>
      </c>
    </row>
    <row r="422" spans="1:9" ht="13.5" x14ac:dyDescent="0.25">
      <c r="A422" s="3">
        <f>TITRES_STAT!B425</f>
        <v>42619</v>
      </c>
      <c r="B422" s="6">
        <f>TITRES_STAT!D425</f>
        <v>9.6658000000000008</v>
      </c>
      <c r="C422" s="2">
        <f t="shared" si="54"/>
        <v>-0.16569999999999929</v>
      </c>
      <c r="D422" s="2">
        <f t="shared" si="55"/>
        <v>0</v>
      </c>
      <c r="E422" s="2">
        <f t="shared" si="56"/>
        <v>0.16569999999999929</v>
      </c>
      <c r="F422" s="2">
        <f t="shared" si="60"/>
        <v>2.3517437643754965E-2</v>
      </c>
      <c r="G422" s="2">
        <f t="shared" si="60"/>
        <v>4.6846368294735603E-2</v>
      </c>
      <c r="H422" s="2">
        <f t="shared" si="58"/>
        <v>0.50201197018719068</v>
      </c>
      <c r="I422" s="2">
        <f t="shared" si="59"/>
        <v>33.422634449752522</v>
      </c>
    </row>
    <row r="423" spans="1:9" ht="13.5" x14ac:dyDescent="0.25">
      <c r="A423" s="3">
        <f>TITRES_STAT!B426</f>
        <v>42620</v>
      </c>
      <c r="B423" s="6">
        <f>TITRES_STAT!D426</f>
        <v>9.5645000000000007</v>
      </c>
      <c r="C423" s="2">
        <f t="shared" si="54"/>
        <v>-0.10130000000000017</v>
      </c>
      <c r="D423" s="2">
        <f t="shared" si="55"/>
        <v>0</v>
      </c>
      <c r="E423" s="2">
        <f t="shared" si="56"/>
        <v>0.10130000000000017</v>
      </c>
      <c r="F423" s="2">
        <f t="shared" si="60"/>
        <v>2.1837620669201037E-2</v>
      </c>
      <c r="G423" s="2">
        <f t="shared" si="60"/>
        <v>5.0735913416540213E-2</v>
      </c>
      <c r="H423" s="2">
        <f t="shared" si="58"/>
        <v>0.43041741438485348</v>
      </c>
      <c r="I423" s="2">
        <f t="shared" si="59"/>
        <v>30.090336572835497</v>
      </c>
    </row>
    <row r="424" spans="1:9" ht="13.5" x14ac:dyDescent="0.25">
      <c r="A424" s="3">
        <f>TITRES_STAT!B427</f>
        <v>42621</v>
      </c>
      <c r="B424" s="6">
        <f>TITRES_STAT!D427</f>
        <v>9.2975999999999992</v>
      </c>
      <c r="C424" s="2">
        <f t="shared" si="54"/>
        <v>-0.26690000000000147</v>
      </c>
      <c r="D424" s="2">
        <f t="shared" si="55"/>
        <v>0</v>
      </c>
      <c r="E424" s="2">
        <f t="shared" si="56"/>
        <v>0.26690000000000147</v>
      </c>
      <c r="F424" s="2">
        <f t="shared" si="60"/>
        <v>2.0277790621400966E-2</v>
      </c>
      <c r="G424" s="2">
        <f t="shared" si="60"/>
        <v>6.6176205315358866E-2</v>
      </c>
      <c r="H424" s="2">
        <f t="shared" si="58"/>
        <v>0.30642117547792791</v>
      </c>
      <c r="I424" s="2">
        <f t="shared" si="59"/>
        <v>23.455006794866904</v>
      </c>
    </row>
    <row r="425" spans="1:9" ht="13.5" x14ac:dyDescent="0.25">
      <c r="A425" s="3">
        <f>TITRES_STAT!B428</f>
        <v>42622</v>
      </c>
      <c r="B425" s="6">
        <f>TITRES_STAT!D428</f>
        <v>9.2055000000000007</v>
      </c>
      <c r="C425" s="2">
        <f t="shared" si="54"/>
        <v>-9.2099999999998516E-2</v>
      </c>
      <c r="D425" s="2">
        <f t="shared" si="55"/>
        <v>0</v>
      </c>
      <c r="E425" s="2">
        <f t="shared" si="56"/>
        <v>9.2099999999998516E-2</v>
      </c>
      <c r="F425" s="2">
        <f t="shared" si="60"/>
        <v>1.8829377005586612E-2</v>
      </c>
      <c r="G425" s="2">
        <f t="shared" si="60"/>
        <v>6.8027904935690262E-2</v>
      </c>
      <c r="H425" s="2">
        <f t="shared" si="58"/>
        <v>0.27678901802704114</v>
      </c>
      <c r="I425" s="2">
        <f t="shared" si="59"/>
        <v>21.67852433871569</v>
      </c>
    </row>
    <row r="426" spans="1:9" ht="13.5" x14ac:dyDescent="0.25">
      <c r="A426" s="3">
        <f>TITRES_STAT!B429</f>
        <v>42627</v>
      </c>
      <c r="B426" s="6">
        <f>TITRES_STAT!D429</f>
        <v>9.2055000000000007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1.7484421505187569E-2</v>
      </c>
      <c r="G426" s="2">
        <f t="shared" si="60"/>
        <v>6.3168768868855238E-2</v>
      </c>
      <c r="H426" s="2">
        <f t="shared" si="58"/>
        <v>0.27678901802704114</v>
      </c>
      <c r="I426" s="2">
        <f t="shared" si="59"/>
        <v>21.67852433871569</v>
      </c>
    </row>
    <row r="427" spans="1:9" ht="13.5" x14ac:dyDescent="0.25">
      <c r="A427" s="3">
        <f>TITRES_STAT!B430</f>
        <v>42628</v>
      </c>
      <c r="B427" s="6">
        <f>TITRES_STAT!D430</f>
        <v>9.2055000000000007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1.6235534254817028E-2</v>
      </c>
      <c r="G427" s="2">
        <f t="shared" si="60"/>
        <v>5.8656713949651287E-2</v>
      </c>
      <c r="H427" s="2">
        <f t="shared" si="58"/>
        <v>0.2767890180270412</v>
      </c>
      <c r="I427" s="2">
        <f t="shared" si="59"/>
        <v>21.67852433871569</v>
      </c>
    </row>
    <row r="428" spans="1:9" ht="13.5" x14ac:dyDescent="0.25">
      <c r="A428" s="3">
        <f>TITRES_STAT!B431</f>
        <v>42629</v>
      </c>
      <c r="B428" s="6">
        <f>TITRES_STAT!D431</f>
        <v>9.1227</v>
      </c>
      <c r="C428" s="2">
        <f t="shared" si="54"/>
        <v>-8.2800000000000651E-2</v>
      </c>
      <c r="D428" s="2">
        <f t="shared" si="55"/>
        <v>0</v>
      </c>
      <c r="E428" s="2">
        <f t="shared" si="56"/>
        <v>8.2800000000000651E-2</v>
      </c>
      <c r="F428" s="2">
        <f t="shared" si="60"/>
        <v>1.5075853236615812E-2</v>
      </c>
      <c r="G428" s="2">
        <f t="shared" si="60"/>
        <v>6.0381234381819096E-2</v>
      </c>
      <c r="H428" s="2">
        <f t="shared" si="58"/>
        <v>0.24967779130323942</v>
      </c>
      <c r="I428" s="2">
        <f t="shared" si="59"/>
        <v>19.979373326532468</v>
      </c>
    </row>
    <row r="429" spans="1:9" ht="13.5" x14ac:dyDescent="0.25">
      <c r="A429" s="3">
        <f>TITRES_STAT!B432</f>
        <v>42632</v>
      </c>
      <c r="B429" s="6">
        <f>TITRES_STAT!D432</f>
        <v>9.0673999999999992</v>
      </c>
      <c r="C429" s="2">
        <f t="shared" si="54"/>
        <v>-5.5300000000000793E-2</v>
      </c>
      <c r="D429" s="2">
        <f t="shared" si="55"/>
        <v>0</v>
      </c>
      <c r="E429" s="2">
        <f t="shared" si="56"/>
        <v>5.5300000000000793E-2</v>
      </c>
      <c r="F429" s="2">
        <f t="shared" ref="F429:G444" si="61">((F428*13)+D429)/14</f>
        <v>1.3999006576857541E-2</v>
      </c>
      <c r="G429" s="2">
        <f t="shared" si="61"/>
        <v>6.0018289068832074E-2</v>
      </c>
      <c r="H429" s="2">
        <f t="shared" si="58"/>
        <v>0.23324567884303993</v>
      </c>
      <c r="I429" s="2">
        <f t="shared" si="59"/>
        <v>18.913155978933375</v>
      </c>
    </row>
    <row r="430" spans="1:9" ht="13.5" x14ac:dyDescent="0.25">
      <c r="A430" s="3">
        <f>TITRES_STAT!B433</f>
        <v>42633</v>
      </c>
      <c r="B430" s="6">
        <f>TITRES_STAT!D433</f>
        <v>9.0581999999999994</v>
      </c>
      <c r="C430" s="2">
        <f t="shared" si="54"/>
        <v>-9.1999999999998749E-3</v>
      </c>
      <c r="D430" s="2">
        <f t="shared" si="55"/>
        <v>0</v>
      </c>
      <c r="E430" s="2">
        <f t="shared" si="56"/>
        <v>9.1999999999998749E-3</v>
      </c>
      <c r="F430" s="2">
        <f t="shared" si="61"/>
        <v>1.2999077535653431E-2</v>
      </c>
      <c r="G430" s="2">
        <f t="shared" si="61"/>
        <v>5.6388411278201205E-2</v>
      </c>
      <c r="H430" s="2">
        <f t="shared" si="58"/>
        <v>0.23052746550209424</v>
      </c>
      <c r="I430" s="2">
        <f t="shared" si="59"/>
        <v>18.734036579023581</v>
      </c>
    </row>
    <row r="431" spans="1:9" ht="13.5" x14ac:dyDescent="0.25">
      <c r="A431" s="3">
        <f>TITRES_STAT!B434</f>
        <v>42634</v>
      </c>
      <c r="B431" s="6">
        <f>TITRES_STAT!D434</f>
        <v>9.0581999999999994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1.2070571997392473E-2</v>
      </c>
      <c r="G431" s="2">
        <f t="shared" si="61"/>
        <v>5.2360667615472548E-2</v>
      </c>
      <c r="H431" s="2">
        <f t="shared" si="58"/>
        <v>0.23052746550209427</v>
      </c>
      <c r="I431" s="2">
        <f t="shared" si="59"/>
        <v>18.734036579023595</v>
      </c>
    </row>
    <row r="432" spans="1:9" ht="13.5" x14ac:dyDescent="0.25">
      <c r="A432" s="3">
        <f>TITRES_STAT!B435</f>
        <v>42635</v>
      </c>
      <c r="B432" s="6">
        <f>TITRES_STAT!D435</f>
        <v>9.2975999999999992</v>
      </c>
      <c r="C432" s="2">
        <f t="shared" si="54"/>
        <v>0.23939999999999984</v>
      </c>
      <c r="D432" s="2">
        <f t="shared" si="55"/>
        <v>0.23939999999999984</v>
      </c>
      <c r="E432" s="2">
        <f t="shared" si="56"/>
        <v>0</v>
      </c>
      <c r="F432" s="2">
        <f t="shared" si="61"/>
        <v>2.8308388283292997E-2</v>
      </c>
      <c r="G432" s="2">
        <f t="shared" si="61"/>
        <v>4.8620619928653082E-2</v>
      </c>
      <c r="H432" s="2">
        <f t="shared" si="58"/>
        <v>0.58223009753543498</v>
      </c>
      <c r="I432" s="2">
        <f t="shared" si="59"/>
        <v>36.798067388703274</v>
      </c>
    </row>
    <row r="433" spans="1:9" ht="13.5" x14ac:dyDescent="0.25">
      <c r="A433" s="3">
        <f>TITRES_STAT!B436</f>
        <v>42636</v>
      </c>
      <c r="B433" s="6">
        <f>TITRES_STAT!D436</f>
        <v>9.0581999999999994</v>
      </c>
      <c r="C433" s="2">
        <f t="shared" si="54"/>
        <v>-0.23939999999999984</v>
      </c>
      <c r="D433" s="2">
        <f t="shared" si="55"/>
        <v>0</v>
      </c>
      <c r="E433" s="2">
        <f t="shared" si="56"/>
        <v>0.23939999999999984</v>
      </c>
      <c r="F433" s="2">
        <f t="shared" si="61"/>
        <v>2.6286360548772068E-2</v>
      </c>
      <c r="G433" s="2">
        <f t="shared" si="61"/>
        <v>6.2247718505177851E-2</v>
      </c>
      <c r="H433" s="2">
        <f t="shared" si="58"/>
        <v>0.42228632920233905</v>
      </c>
      <c r="I433" s="2">
        <f t="shared" si="59"/>
        <v>29.690669208581227</v>
      </c>
    </row>
    <row r="434" spans="1:9" ht="13.5" x14ac:dyDescent="0.25">
      <c r="A434" s="3">
        <f>TITRES_STAT!B437</f>
        <v>42639</v>
      </c>
      <c r="B434" s="6">
        <f>TITRES_STAT!D437</f>
        <v>9.2515999999999998</v>
      </c>
      <c r="C434" s="2">
        <f t="shared" si="54"/>
        <v>0.19340000000000046</v>
      </c>
      <c r="D434" s="2">
        <f t="shared" si="55"/>
        <v>0.19340000000000046</v>
      </c>
      <c r="E434" s="2">
        <f t="shared" si="56"/>
        <v>0</v>
      </c>
      <c r="F434" s="2">
        <f t="shared" si="61"/>
        <v>3.8223049081002665E-2</v>
      </c>
      <c r="G434" s="2">
        <f t="shared" si="61"/>
        <v>5.7801452897665147E-2</v>
      </c>
      <c r="H434" s="2">
        <f t="shared" si="58"/>
        <v>0.66128180460575692</v>
      </c>
      <c r="I434" s="2">
        <f t="shared" si="59"/>
        <v>39.805516606057537</v>
      </c>
    </row>
    <row r="435" spans="1:9" ht="13.5" x14ac:dyDescent="0.25">
      <c r="A435" s="3">
        <f>TITRES_STAT!B438</f>
        <v>42640</v>
      </c>
      <c r="B435" s="6">
        <f>TITRES_STAT!D438</f>
        <v>9.0213999999999999</v>
      </c>
      <c r="C435" s="2">
        <f t="shared" si="54"/>
        <v>-0.23019999999999996</v>
      </c>
      <c r="D435" s="2">
        <f t="shared" si="55"/>
        <v>0</v>
      </c>
      <c r="E435" s="2">
        <f t="shared" si="56"/>
        <v>0.23019999999999996</v>
      </c>
      <c r="F435" s="2">
        <f t="shared" si="61"/>
        <v>3.5492831289502473E-2</v>
      </c>
      <c r="G435" s="2">
        <f t="shared" si="61"/>
        <v>7.01156348335462E-2</v>
      </c>
      <c r="H435" s="2">
        <f t="shared" si="58"/>
        <v>0.50620423495789624</v>
      </c>
      <c r="I435" s="2">
        <f t="shared" si="59"/>
        <v>33.607941287726248</v>
      </c>
    </row>
    <row r="436" spans="1:9" ht="13.5" x14ac:dyDescent="0.25">
      <c r="A436" s="3">
        <f>TITRES_STAT!B439</f>
        <v>42641</v>
      </c>
      <c r="B436" s="6">
        <f>TITRES_STAT!D439</f>
        <v>9.1870999999999992</v>
      </c>
      <c r="C436" s="2">
        <f t="shared" si="54"/>
        <v>0.16569999999999929</v>
      </c>
      <c r="D436" s="2">
        <f t="shared" si="55"/>
        <v>0.16569999999999929</v>
      </c>
      <c r="E436" s="2">
        <f t="shared" si="56"/>
        <v>0</v>
      </c>
      <c r="F436" s="2">
        <f t="shared" si="61"/>
        <v>4.4793343340252249E-2</v>
      </c>
      <c r="G436" s="2">
        <f t="shared" si="61"/>
        <v>6.5107375202578616E-2</v>
      </c>
      <c r="H436" s="2">
        <f t="shared" si="58"/>
        <v>0.68799184732727769</v>
      </c>
      <c r="I436" s="2">
        <f t="shared" si="59"/>
        <v>40.758007712929782</v>
      </c>
    </row>
    <row r="437" spans="1:9" ht="13.5" x14ac:dyDescent="0.25">
      <c r="A437" s="3">
        <f>TITRES_STAT!B440</f>
        <v>42642</v>
      </c>
      <c r="B437" s="6">
        <f>TITRES_STAT!D440</f>
        <v>8.9385999999999992</v>
      </c>
      <c r="C437" s="2">
        <f t="shared" si="54"/>
        <v>-0.24849999999999994</v>
      </c>
      <c r="D437" s="2">
        <f t="shared" si="55"/>
        <v>0</v>
      </c>
      <c r="E437" s="2">
        <f t="shared" si="56"/>
        <v>0.24849999999999994</v>
      </c>
      <c r="F437" s="2">
        <f t="shared" si="61"/>
        <v>4.1593818815948522E-2</v>
      </c>
      <c r="G437" s="2">
        <f t="shared" si="61"/>
        <v>7.8206848402394433E-2</v>
      </c>
      <c r="H437" s="2">
        <f t="shared" si="58"/>
        <v>0.53184368972315033</v>
      </c>
      <c r="I437" s="2">
        <f t="shared" si="59"/>
        <v>34.719187949213691</v>
      </c>
    </row>
    <row r="438" spans="1:9" ht="13.5" x14ac:dyDescent="0.25">
      <c r="A438" s="3">
        <f>TITRES_STAT!B441</f>
        <v>42643</v>
      </c>
      <c r="B438" s="6">
        <f>TITRES_STAT!D441</f>
        <v>9.1502999999999997</v>
      </c>
      <c r="C438" s="2">
        <f t="shared" si="54"/>
        <v>0.21170000000000044</v>
      </c>
      <c r="D438" s="2">
        <f t="shared" si="55"/>
        <v>0.21170000000000044</v>
      </c>
      <c r="E438" s="2">
        <f t="shared" si="56"/>
        <v>0</v>
      </c>
      <c r="F438" s="2">
        <f t="shared" si="61"/>
        <v>5.3744260329095087E-2</v>
      </c>
      <c r="G438" s="2">
        <f t="shared" si="61"/>
        <v>7.2620644945080554E-2</v>
      </c>
      <c r="H438" s="2">
        <f t="shared" si="58"/>
        <v>0.74006861781163258</v>
      </c>
      <c r="I438" s="2">
        <f t="shared" si="59"/>
        <v>42.531001952231463</v>
      </c>
    </row>
    <row r="439" spans="1:9" ht="13.5" x14ac:dyDescent="0.25">
      <c r="A439" s="3">
        <f>TITRES_STAT!B442</f>
        <v>42647</v>
      </c>
      <c r="B439" s="6">
        <f>TITRES_STAT!D442</f>
        <v>8.9201999999999995</v>
      </c>
      <c r="C439" s="2">
        <f t="shared" si="54"/>
        <v>-0.23010000000000019</v>
      </c>
      <c r="D439" s="2">
        <f t="shared" si="55"/>
        <v>0</v>
      </c>
      <c r="E439" s="2">
        <f t="shared" si="56"/>
        <v>0.23010000000000019</v>
      </c>
      <c r="F439" s="2">
        <f t="shared" si="61"/>
        <v>4.990538459130258E-2</v>
      </c>
      <c r="G439" s="2">
        <f t="shared" si="61"/>
        <v>8.386917030614624E-2</v>
      </c>
      <c r="H439" s="2">
        <f t="shared" si="58"/>
        <v>0.59503849160703248</v>
      </c>
      <c r="I439" s="2">
        <f t="shared" si="59"/>
        <v>37.305588218596505</v>
      </c>
    </row>
    <row r="440" spans="1:9" ht="13.5" x14ac:dyDescent="0.25">
      <c r="A440" s="3">
        <f>TITRES_STAT!B443</f>
        <v>42648</v>
      </c>
      <c r="B440" s="6">
        <f>TITRES_STAT!D443</f>
        <v>9.0213999999999999</v>
      </c>
      <c r="C440" s="2">
        <f t="shared" si="54"/>
        <v>0.1012000000000004</v>
      </c>
      <c r="D440" s="2">
        <f t="shared" si="55"/>
        <v>0.1012000000000004</v>
      </c>
      <c r="E440" s="2">
        <f t="shared" si="56"/>
        <v>0</v>
      </c>
      <c r="F440" s="2">
        <f t="shared" si="61"/>
        <v>5.3569285691923853E-2</v>
      </c>
      <c r="G440" s="2">
        <f t="shared" si="61"/>
        <v>7.7878515284278652E-2</v>
      </c>
      <c r="H440" s="2">
        <f t="shared" si="58"/>
        <v>0.68785704884563836</v>
      </c>
      <c r="I440" s="2">
        <f t="shared" si="59"/>
        <v>40.753276429190407</v>
      </c>
    </row>
    <row r="441" spans="1:9" ht="13.5" x14ac:dyDescent="0.25">
      <c r="A441" s="3">
        <f>TITRES_STAT!B444</f>
        <v>42649</v>
      </c>
      <c r="B441" s="6">
        <f>TITRES_STAT!D444</f>
        <v>9.1963000000000008</v>
      </c>
      <c r="C441" s="2">
        <f t="shared" si="54"/>
        <v>0.17490000000000094</v>
      </c>
      <c r="D441" s="2">
        <f t="shared" si="55"/>
        <v>0.17490000000000094</v>
      </c>
      <c r="E441" s="2">
        <f t="shared" si="56"/>
        <v>0</v>
      </c>
      <c r="F441" s="2">
        <f t="shared" si="61"/>
        <v>6.2235765285357937E-2</v>
      </c>
      <c r="G441" s="2">
        <f t="shared" si="61"/>
        <v>7.2315764192544471E-2</v>
      </c>
      <c r="H441" s="2">
        <f t="shared" si="58"/>
        <v>0.86061132009408048</v>
      </c>
      <c r="I441" s="2">
        <f t="shared" si="59"/>
        <v>46.254223587684308</v>
      </c>
    </row>
    <row r="442" spans="1:9" ht="13.5" x14ac:dyDescent="0.25">
      <c r="A442" s="3">
        <f>TITRES_STAT!B445</f>
        <v>42650</v>
      </c>
      <c r="B442" s="6">
        <f>TITRES_STAT!D445</f>
        <v>9.1963000000000008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5.7790353479260939E-2</v>
      </c>
      <c r="G442" s="2">
        <f t="shared" si="61"/>
        <v>6.7150352464505583E-2</v>
      </c>
      <c r="H442" s="2">
        <f t="shared" si="58"/>
        <v>0.86061132009408048</v>
      </c>
      <c r="I442" s="2">
        <f t="shared" si="59"/>
        <v>46.254223587684308</v>
      </c>
    </row>
    <row r="443" spans="1:9" ht="13.5" x14ac:dyDescent="0.25">
      <c r="A443" s="3">
        <f>TITRES_STAT!B446</f>
        <v>42653</v>
      </c>
      <c r="B443" s="6">
        <f>TITRES_STAT!D446</f>
        <v>9.0213999999999999</v>
      </c>
      <c r="C443" s="2">
        <f t="shared" si="54"/>
        <v>-0.17490000000000094</v>
      </c>
      <c r="D443" s="2">
        <f t="shared" si="55"/>
        <v>0</v>
      </c>
      <c r="E443" s="2">
        <f t="shared" si="56"/>
        <v>0.17490000000000094</v>
      </c>
      <c r="F443" s="2">
        <f t="shared" si="61"/>
        <v>5.3662471087885154E-2</v>
      </c>
      <c r="G443" s="2">
        <f t="shared" si="61"/>
        <v>7.4846755859898098E-2</v>
      </c>
      <c r="H443" s="2">
        <f t="shared" si="58"/>
        <v>0.71696455606350196</v>
      </c>
      <c r="I443" s="2">
        <f t="shared" si="59"/>
        <v>41.757679477513044</v>
      </c>
    </row>
    <row r="444" spans="1:9" ht="13.5" x14ac:dyDescent="0.25">
      <c r="A444" s="3">
        <f>TITRES_STAT!B447</f>
        <v>42654</v>
      </c>
      <c r="B444" s="6">
        <f>TITRES_STAT!D447</f>
        <v>8.8373000000000008</v>
      </c>
      <c r="C444" s="2">
        <f t="shared" si="54"/>
        <v>-0.18409999999999904</v>
      </c>
      <c r="D444" s="2">
        <f t="shared" si="55"/>
        <v>0</v>
      </c>
      <c r="E444" s="2">
        <f t="shared" si="56"/>
        <v>0.18409999999999904</v>
      </c>
      <c r="F444" s="2">
        <f t="shared" si="61"/>
        <v>4.9829437438750498E-2</v>
      </c>
      <c r="G444" s="2">
        <f t="shared" si="61"/>
        <v>8.2650559012762442E-2</v>
      </c>
      <c r="H444" s="2">
        <f t="shared" si="58"/>
        <v>0.6028929269680573</v>
      </c>
      <c r="I444" s="2">
        <f t="shared" si="59"/>
        <v>37.612801006518623</v>
      </c>
    </row>
    <row r="445" spans="1:9" ht="13.5" x14ac:dyDescent="0.25">
      <c r="A445" s="3">
        <f>TITRES_STAT!B448</f>
        <v>42655</v>
      </c>
      <c r="B445" s="6">
        <f>TITRES_STAT!D448</f>
        <v>8.6348000000000003</v>
      </c>
      <c r="C445" s="2">
        <f t="shared" si="54"/>
        <v>-0.20250000000000057</v>
      </c>
      <c r="D445" s="2">
        <f t="shared" si="55"/>
        <v>0</v>
      </c>
      <c r="E445" s="2">
        <f t="shared" si="56"/>
        <v>0.20250000000000057</v>
      </c>
      <c r="F445" s="2">
        <f t="shared" ref="F445:G460" si="62">((F444*13)+D445)/14</f>
        <v>4.6270191907411176E-2</v>
      </c>
      <c r="G445" s="2">
        <f t="shared" si="62"/>
        <v>9.1211233368993741E-2</v>
      </c>
      <c r="H445" s="2">
        <f t="shared" si="58"/>
        <v>0.50728611157165016</v>
      </c>
      <c r="I445" s="2">
        <f t="shared" si="59"/>
        <v>33.655595157226116</v>
      </c>
    </row>
    <row r="446" spans="1:9" ht="13.5" x14ac:dyDescent="0.25">
      <c r="A446" s="3">
        <f>TITRES_STAT!B449</f>
        <v>42656</v>
      </c>
      <c r="B446" s="6">
        <f>TITRES_STAT!D449</f>
        <v>8.2850000000000001</v>
      </c>
      <c r="C446" s="2">
        <f t="shared" si="54"/>
        <v>-0.34980000000000011</v>
      </c>
      <c r="D446" s="2">
        <f t="shared" si="55"/>
        <v>0</v>
      </c>
      <c r="E446" s="2">
        <f t="shared" si="56"/>
        <v>0.34980000000000011</v>
      </c>
      <c r="F446" s="2">
        <f t="shared" si="62"/>
        <v>4.2965178199738947E-2</v>
      </c>
      <c r="G446" s="2">
        <f t="shared" si="62"/>
        <v>0.10968185955692276</v>
      </c>
      <c r="H446" s="2">
        <f t="shared" si="58"/>
        <v>0.39172547195410057</v>
      </c>
      <c r="I446" s="2">
        <f t="shared" si="59"/>
        <v>28.14674875527605</v>
      </c>
    </row>
    <row r="447" spans="1:9" ht="13.5" x14ac:dyDescent="0.25">
      <c r="A447" s="3">
        <f>TITRES_STAT!B450</f>
        <v>42657</v>
      </c>
      <c r="B447" s="6">
        <f>TITRES_STAT!D450</f>
        <v>8.4230999999999998</v>
      </c>
      <c r="C447" s="2">
        <f t="shared" si="54"/>
        <v>0.13809999999999967</v>
      </c>
      <c r="D447" s="2">
        <f t="shared" si="55"/>
        <v>0.13809999999999967</v>
      </c>
      <c r="E447" s="2">
        <f t="shared" si="56"/>
        <v>0</v>
      </c>
      <c r="F447" s="2">
        <f t="shared" si="62"/>
        <v>4.9760522614043283E-2</v>
      </c>
      <c r="G447" s="2">
        <f t="shared" si="62"/>
        <v>0.10184744101714258</v>
      </c>
      <c r="H447" s="2">
        <f t="shared" si="58"/>
        <v>0.48857901697959971</v>
      </c>
      <c r="I447" s="2">
        <f t="shared" si="59"/>
        <v>32.821839580336857</v>
      </c>
    </row>
    <row r="448" spans="1:9" ht="13.5" x14ac:dyDescent="0.25">
      <c r="A448" s="3">
        <f>TITRES_STAT!B451</f>
        <v>42660</v>
      </c>
      <c r="B448" s="6">
        <f>TITRES_STAT!D451</f>
        <v>8.6715999999999998</v>
      </c>
      <c r="C448" s="2">
        <f t="shared" si="54"/>
        <v>0.24849999999999994</v>
      </c>
      <c r="D448" s="2">
        <f t="shared" si="55"/>
        <v>0.24849999999999994</v>
      </c>
      <c r="E448" s="2">
        <f t="shared" si="56"/>
        <v>0</v>
      </c>
      <c r="F448" s="2">
        <f t="shared" si="62"/>
        <v>6.3956199570183045E-2</v>
      </c>
      <c r="G448" s="2">
        <f t="shared" si="62"/>
        <v>9.457262380163238E-2</v>
      </c>
      <c r="H448" s="2">
        <f t="shared" si="58"/>
        <v>0.67626546667809717</v>
      </c>
      <c r="I448" s="2">
        <f t="shared" si="59"/>
        <v>40.343578038284811</v>
      </c>
    </row>
    <row r="449" spans="1:9" ht="13.5" x14ac:dyDescent="0.25">
      <c r="A449" s="3">
        <f>TITRES_STAT!B452</f>
        <v>42661</v>
      </c>
      <c r="B449" s="6">
        <f>TITRES_STAT!D452</f>
        <v>8.6532</v>
      </c>
      <c r="C449" s="2">
        <f t="shared" si="54"/>
        <v>-1.839999999999975E-2</v>
      </c>
      <c r="D449" s="2">
        <f t="shared" si="55"/>
        <v>0</v>
      </c>
      <c r="E449" s="2">
        <f t="shared" si="56"/>
        <v>1.839999999999975E-2</v>
      </c>
      <c r="F449" s="2">
        <f t="shared" si="62"/>
        <v>5.9387899600884253E-2</v>
      </c>
      <c r="G449" s="2">
        <f t="shared" si="62"/>
        <v>8.9131722101515765E-2</v>
      </c>
      <c r="H449" s="2">
        <f t="shared" si="58"/>
        <v>0.66629364047566531</v>
      </c>
      <c r="I449" s="2">
        <f t="shared" si="59"/>
        <v>39.986568050842656</v>
      </c>
    </row>
    <row r="450" spans="1:9" ht="13.5" x14ac:dyDescent="0.25">
      <c r="A450" s="3">
        <f>TITRES_STAT!B453</f>
        <v>42662</v>
      </c>
      <c r="B450" s="6">
        <f>TITRES_STAT!D453</f>
        <v>8.6715999999999998</v>
      </c>
      <c r="C450" s="2">
        <f t="shared" si="54"/>
        <v>1.839999999999975E-2</v>
      </c>
      <c r="D450" s="2">
        <f t="shared" si="55"/>
        <v>1.839999999999975E-2</v>
      </c>
      <c r="E450" s="2">
        <f t="shared" si="56"/>
        <v>0</v>
      </c>
      <c r="F450" s="2">
        <f t="shared" si="62"/>
        <v>5.6460192486535367E-2</v>
      </c>
      <c r="G450" s="2">
        <f t="shared" si="62"/>
        <v>8.2765170522836065E-2</v>
      </c>
      <c r="H450" s="2">
        <f t="shared" si="58"/>
        <v>0.68217333607688524</v>
      </c>
      <c r="I450" s="2">
        <f t="shared" si="59"/>
        <v>40.553094110255579</v>
      </c>
    </row>
    <row r="451" spans="1:9" ht="13.5" x14ac:dyDescent="0.25">
      <c r="A451" s="3">
        <f>TITRES_STAT!B454</f>
        <v>42663</v>
      </c>
      <c r="B451" s="6">
        <f>TITRES_STAT!D454</f>
        <v>8.6991999999999994</v>
      </c>
      <c r="C451" s="2">
        <f t="shared" ref="C451:C514" si="63">B451-B450</f>
        <v>2.7599999999999625E-2</v>
      </c>
      <c r="D451" s="2">
        <f t="shared" ref="D451:D514" si="64">IF(C451&gt;0,C451,0)</f>
        <v>2.7599999999999625E-2</v>
      </c>
      <c r="E451" s="2">
        <f t="shared" ref="E451:E514" si="65">IF(C451&lt;0,-C451,0)</f>
        <v>0</v>
      </c>
      <c r="F451" s="2">
        <f t="shared" si="62"/>
        <v>5.439875016606853E-2</v>
      </c>
      <c r="G451" s="2">
        <f t="shared" si="62"/>
        <v>7.685337262834778E-2</v>
      </c>
      <c r="H451" s="2">
        <f t="shared" si="58"/>
        <v>0.70782515204808671</v>
      </c>
      <c r="I451" s="2">
        <f t="shared" si="59"/>
        <v>41.445996459253266</v>
      </c>
    </row>
    <row r="452" spans="1:9" ht="13.5" x14ac:dyDescent="0.25">
      <c r="A452" s="3">
        <f>TITRES_STAT!B455</f>
        <v>42664</v>
      </c>
      <c r="B452" s="6">
        <f>TITRES_STAT!D455</f>
        <v>8.6715999999999998</v>
      </c>
      <c r="C452" s="2">
        <f t="shared" si="63"/>
        <v>-2.7599999999999625E-2</v>
      </c>
      <c r="D452" s="2">
        <f t="shared" si="64"/>
        <v>0</v>
      </c>
      <c r="E452" s="2">
        <f t="shared" si="65"/>
        <v>2.7599999999999625E-2</v>
      </c>
      <c r="F452" s="2">
        <f t="shared" si="62"/>
        <v>5.0513125154206487E-2</v>
      </c>
      <c r="G452" s="2">
        <f t="shared" si="62"/>
        <v>7.3335274583465768E-2</v>
      </c>
      <c r="H452" s="2">
        <f t="shared" si="58"/>
        <v>0.68879710945536188</v>
      </c>
      <c r="I452" s="2">
        <f t="shared" si="59"/>
        <v>40.786255826639788</v>
      </c>
    </row>
    <row r="453" spans="1:9" ht="13.5" x14ac:dyDescent="0.25">
      <c r="A453" s="3">
        <f>TITRES_STAT!B456</f>
        <v>42667</v>
      </c>
      <c r="B453" s="6">
        <f>TITRES_STAT!D456</f>
        <v>8.6440000000000001</v>
      </c>
      <c r="C453" s="2">
        <f t="shared" si="63"/>
        <v>-2.7599999999999625E-2</v>
      </c>
      <c r="D453" s="2">
        <f t="shared" si="64"/>
        <v>0</v>
      </c>
      <c r="E453" s="2">
        <f t="shared" si="65"/>
        <v>2.7599999999999625E-2</v>
      </c>
      <c r="F453" s="2">
        <f t="shared" si="62"/>
        <v>4.6905044786048886E-2</v>
      </c>
      <c r="G453" s="2">
        <f t="shared" si="62"/>
        <v>7.0068469256075322E-2</v>
      </c>
      <c r="H453" s="2">
        <f t="shared" si="58"/>
        <v>0.66941728974594317</v>
      </c>
      <c r="I453" s="2">
        <f t="shared" si="59"/>
        <v>40.098859276090103</v>
      </c>
    </row>
    <row r="454" spans="1:9" ht="13.5" x14ac:dyDescent="0.25">
      <c r="A454" s="3">
        <f>TITRES_STAT!B457</f>
        <v>42668</v>
      </c>
      <c r="B454" s="6">
        <f>TITRES_STAT!D457</f>
        <v>8.8373000000000008</v>
      </c>
      <c r="C454" s="2">
        <f t="shared" si="63"/>
        <v>0.19330000000000069</v>
      </c>
      <c r="D454" s="2">
        <f t="shared" si="64"/>
        <v>0.19330000000000069</v>
      </c>
      <c r="E454" s="2">
        <f t="shared" si="65"/>
        <v>0</v>
      </c>
      <c r="F454" s="2">
        <f t="shared" si="62"/>
        <v>5.7361827301331159E-2</v>
      </c>
      <c r="G454" s="2">
        <f t="shared" si="62"/>
        <v>6.5063578594927091E-2</v>
      </c>
      <c r="H454" s="2">
        <f t="shared" si="58"/>
        <v>0.88162730271039191</v>
      </c>
      <c r="I454" s="2">
        <f t="shared" si="59"/>
        <v>46.854512657232966</v>
      </c>
    </row>
    <row r="455" spans="1:9" ht="13.5" x14ac:dyDescent="0.25">
      <c r="A455" s="3">
        <f>TITRES_STAT!B458</f>
        <v>42669</v>
      </c>
      <c r="B455" s="6">
        <f>TITRES_STAT!D458</f>
        <v>9.0951000000000004</v>
      </c>
      <c r="C455" s="2">
        <f t="shared" si="63"/>
        <v>0.25779999999999959</v>
      </c>
      <c r="D455" s="2">
        <f t="shared" si="64"/>
        <v>0.25779999999999959</v>
      </c>
      <c r="E455" s="2">
        <f t="shared" si="65"/>
        <v>0</v>
      </c>
      <c r="F455" s="2">
        <f t="shared" si="62"/>
        <v>7.1678839636950334E-2</v>
      </c>
      <c r="G455" s="2">
        <f t="shared" si="62"/>
        <v>6.0416180123860866E-2</v>
      </c>
      <c r="H455" s="2">
        <f t="shared" si="58"/>
        <v>1.186417934566528</v>
      </c>
      <c r="I455" s="2">
        <f t="shared" si="59"/>
        <v>54.263090135223536</v>
      </c>
    </row>
    <row r="456" spans="1:9" ht="13.5" x14ac:dyDescent="0.25">
      <c r="A456" s="3">
        <f>TITRES_STAT!B459</f>
        <v>42670</v>
      </c>
      <c r="B456" s="6">
        <f>TITRES_STAT!D459</f>
        <v>9.1963000000000008</v>
      </c>
      <c r="C456" s="2">
        <f t="shared" si="63"/>
        <v>0.1012000000000004</v>
      </c>
      <c r="D456" s="2">
        <f t="shared" si="64"/>
        <v>0.1012000000000004</v>
      </c>
      <c r="E456" s="2">
        <f t="shared" si="65"/>
        <v>0</v>
      </c>
      <c r="F456" s="2">
        <f t="shared" si="62"/>
        <v>7.3787493948596766E-2</v>
      </c>
      <c r="G456" s="2">
        <f t="shared" si="62"/>
        <v>5.6100738686442234E-2</v>
      </c>
      <c r="H456" s="2">
        <f t="shared" si="58"/>
        <v>1.3152677785761289</v>
      </c>
      <c r="I456" s="2">
        <f t="shared" si="59"/>
        <v>56.808451737060324</v>
      </c>
    </row>
    <row r="457" spans="1:9" ht="13.5" x14ac:dyDescent="0.25">
      <c r="A457" s="3">
        <f>TITRES_STAT!B460</f>
        <v>42671</v>
      </c>
      <c r="B457" s="6">
        <f>TITRES_STAT!D460</f>
        <v>9.1963000000000008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6.8516958666554134E-2</v>
      </c>
      <c r="G457" s="2">
        <f t="shared" si="62"/>
        <v>5.2093543065982073E-2</v>
      </c>
      <c r="H457" s="2">
        <f t="shared" si="58"/>
        <v>1.3152677785761286</v>
      </c>
      <c r="I457" s="2">
        <f t="shared" si="59"/>
        <v>56.808451737060317</v>
      </c>
    </row>
    <row r="458" spans="1:9" ht="13.5" x14ac:dyDescent="0.25">
      <c r="A458" s="3">
        <f>TITRES_STAT!B461</f>
        <v>42674</v>
      </c>
      <c r="B458" s="6">
        <f>TITRES_STAT!D461</f>
        <v>9.1870999999999992</v>
      </c>
      <c r="C458" s="2">
        <f t="shared" si="63"/>
        <v>-9.2000000000016513E-3</v>
      </c>
      <c r="D458" s="2">
        <f t="shared" si="64"/>
        <v>0</v>
      </c>
      <c r="E458" s="2">
        <f t="shared" si="65"/>
        <v>9.2000000000016513E-3</v>
      </c>
      <c r="F458" s="2">
        <f t="shared" si="62"/>
        <v>6.3622890190371692E-2</v>
      </c>
      <c r="G458" s="2">
        <f t="shared" si="62"/>
        <v>4.9029718561269191E-2</v>
      </c>
      <c r="H458" s="2">
        <f t="shared" si="58"/>
        <v>1.297639310551342</v>
      </c>
      <c r="I458" s="2">
        <f t="shared" si="59"/>
        <v>56.477067770918332</v>
      </c>
    </row>
    <row r="459" spans="1:9" ht="13.5" x14ac:dyDescent="0.25">
      <c r="A459" s="3">
        <f>TITRES_STAT!B462</f>
        <v>42675</v>
      </c>
      <c r="B459" s="6">
        <f>TITRES_STAT!D462</f>
        <v>9.1686999999999994</v>
      </c>
      <c r="C459" s="2">
        <f t="shared" si="63"/>
        <v>-1.839999999999975E-2</v>
      </c>
      <c r="D459" s="2">
        <f t="shared" si="64"/>
        <v>0</v>
      </c>
      <c r="E459" s="2">
        <f t="shared" si="65"/>
        <v>1.839999999999975E-2</v>
      </c>
      <c r="F459" s="2">
        <f t="shared" si="62"/>
        <v>5.9078398033916568E-2</v>
      </c>
      <c r="G459" s="2">
        <f t="shared" si="62"/>
        <v>4.6841881521178519E-2</v>
      </c>
      <c r="H459" s="2">
        <f t="shared" si="58"/>
        <v>1.2612302519745193</v>
      </c>
      <c r="I459" s="2">
        <f t="shared" si="59"/>
        <v>55.776285978537821</v>
      </c>
    </row>
    <row r="460" spans="1:9" ht="13.5" x14ac:dyDescent="0.25">
      <c r="A460" s="3">
        <f>TITRES_STAT!B463</f>
        <v>42676</v>
      </c>
      <c r="B460" s="6">
        <f>TITRES_STAT!D463</f>
        <v>9.1686999999999994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5.4858512460065387E-2</v>
      </c>
      <c r="G460" s="2">
        <f t="shared" si="62"/>
        <v>4.3496032841094337E-2</v>
      </c>
      <c r="H460" s="2">
        <f t="shared" si="58"/>
        <v>1.2612302519745195</v>
      </c>
      <c r="I460" s="2">
        <f t="shared" si="59"/>
        <v>55.776285978537835</v>
      </c>
    </row>
    <row r="461" spans="1:9" ht="13.5" x14ac:dyDescent="0.25">
      <c r="A461" s="3">
        <f>TITRES_STAT!B464</f>
        <v>42677</v>
      </c>
      <c r="B461" s="6">
        <f>TITRES_STAT!D464</f>
        <v>9.1502999999999997</v>
      </c>
      <c r="C461" s="2">
        <f t="shared" si="63"/>
        <v>-1.839999999999975E-2</v>
      </c>
      <c r="D461" s="2">
        <f t="shared" si="64"/>
        <v>0</v>
      </c>
      <c r="E461" s="2">
        <f t="shared" si="65"/>
        <v>1.839999999999975E-2</v>
      </c>
      <c r="F461" s="2">
        <f t="shared" ref="F461:G476" si="66">((F460*13)+D461)/14</f>
        <v>5.0940047284346431E-2</v>
      </c>
      <c r="G461" s="2">
        <f t="shared" si="66"/>
        <v>4.1703459066730439E-2</v>
      </c>
      <c r="H461" s="2">
        <f t="shared" si="58"/>
        <v>1.2214825442377901</v>
      </c>
      <c r="I461" s="2">
        <f t="shared" si="59"/>
        <v>54.985016533492107</v>
      </c>
    </row>
    <row r="462" spans="1:9" ht="13.5" x14ac:dyDescent="0.25">
      <c r="A462" s="3">
        <f>TITRES_STAT!B465</f>
        <v>42678</v>
      </c>
      <c r="B462" s="6">
        <f>TITRES_STAT!D465</f>
        <v>9.1410999999999998</v>
      </c>
      <c r="C462" s="2">
        <f t="shared" si="63"/>
        <v>-9.1999999999998749E-3</v>
      </c>
      <c r="D462" s="2">
        <f t="shared" si="64"/>
        <v>0</v>
      </c>
      <c r="E462" s="2">
        <f t="shared" si="65"/>
        <v>9.1999999999998749E-3</v>
      </c>
      <c r="F462" s="2">
        <f t="shared" si="66"/>
        <v>4.7301472478321685E-2</v>
      </c>
      <c r="G462" s="2">
        <f t="shared" si="66"/>
        <v>3.9381783419106822E-2</v>
      </c>
      <c r="H462" s="2">
        <f t="shared" si="58"/>
        <v>1.2011003152125528</v>
      </c>
      <c r="I462" s="2">
        <f t="shared" si="59"/>
        <v>54.568176966371773</v>
      </c>
    </row>
    <row r="463" spans="1:9" ht="13.5" x14ac:dyDescent="0.25">
      <c r="A463" s="3">
        <f>TITRES_STAT!B466</f>
        <v>42681</v>
      </c>
      <c r="B463" s="6">
        <f>TITRES_STAT!D466</f>
        <v>9.1410999999999998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4.392279587272728E-2</v>
      </c>
      <c r="G463" s="2">
        <f t="shared" si="66"/>
        <v>3.6568798889170626E-2</v>
      </c>
      <c r="H463" s="2">
        <f t="shared" si="58"/>
        <v>1.2011003152125526</v>
      </c>
      <c r="I463" s="2">
        <f t="shared" si="59"/>
        <v>54.568176966371766</v>
      </c>
    </row>
    <row r="464" spans="1:9" ht="13.5" x14ac:dyDescent="0.25">
      <c r="A464" s="3">
        <f>TITRES_STAT!B467</f>
        <v>42682</v>
      </c>
      <c r="B464" s="6">
        <f>TITRES_STAT!D467</f>
        <v>9.1410999999999998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4.0785453310389616E-2</v>
      </c>
      <c r="G464" s="2">
        <f t="shared" si="66"/>
        <v>3.3956741825658436E-2</v>
      </c>
      <c r="H464" s="2">
        <f t="shared" si="58"/>
        <v>1.2011003152125526</v>
      </c>
      <c r="I464" s="2">
        <f t="shared" si="59"/>
        <v>54.568176966371766</v>
      </c>
    </row>
    <row r="465" spans="1:9" ht="13.5" x14ac:dyDescent="0.25">
      <c r="A465" s="3">
        <f>TITRES_STAT!B468</f>
        <v>42683</v>
      </c>
      <c r="B465" s="6">
        <f>TITRES_STAT!D468</f>
        <v>9.2331000000000003</v>
      </c>
      <c r="C465" s="2">
        <f t="shared" si="63"/>
        <v>9.2000000000000526E-2</v>
      </c>
      <c r="D465" s="2">
        <f t="shared" si="64"/>
        <v>9.2000000000000526E-2</v>
      </c>
      <c r="E465" s="2">
        <f t="shared" si="65"/>
        <v>0</v>
      </c>
      <c r="F465" s="2">
        <f t="shared" si="66"/>
        <v>4.4443635216790393E-2</v>
      </c>
      <c r="G465" s="2">
        <f t="shared" si="66"/>
        <v>3.1531260266682834E-2</v>
      </c>
      <c r="H465" s="2">
        <f t="shared" ref="H465:H528" si="67">F465/G465</f>
        <v>1.4095102714226517</v>
      </c>
      <c r="I465" s="2">
        <f t="shared" ref="I465:I528" si="68">IF(G465=0,100,100-(100/(1+H465)))</f>
        <v>58.497790531950372</v>
      </c>
    </row>
    <row r="466" spans="1:9" ht="13.5" x14ac:dyDescent="0.25">
      <c r="A466" s="3">
        <f>TITRES_STAT!B469</f>
        <v>42684</v>
      </c>
      <c r="B466" s="6">
        <f>TITRES_STAT!D469</f>
        <v>9.2515999999999998</v>
      </c>
      <c r="C466" s="2">
        <f t="shared" si="63"/>
        <v>1.8499999999999517E-2</v>
      </c>
      <c r="D466" s="2">
        <f t="shared" si="64"/>
        <v>1.8499999999999517E-2</v>
      </c>
      <c r="E466" s="2">
        <f t="shared" si="65"/>
        <v>0</v>
      </c>
      <c r="F466" s="2">
        <f t="shared" si="66"/>
        <v>4.2590518415591042E-2</v>
      </c>
      <c r="G466" s="2">
        <f t="shared" si="66"/>
        <v>2.9279027390491204E-2</v>
      </c>
      <c r="H466" s="2">
        <f t="shared" si="67"/>
        <v>1.4546425278260076</v>
      </c>
      <c r="I466" s="2">
        <f t="shared" si="68"/>
        <v>59.260870425574119</v>
      </c>
    </row>
    <row r="467" spans="1:9" ht="13.5" x14ac:dyDescent="0.25">
      <c r="A467" s="3">
        <f>TITRES_STAT!B470</f>
        <v>42685</v>
      </c>
      <c r="B467" s="6">
        <f>TITRES_STAT!D470</f>
        <v>9.2883999999999993</v>
      </c>
      <c r="C467" s="2">
        <f t="shared" si="63"/>
        <v>3.67999999999995E-2</v>
      </c>
      <c r="D467" s="2">
        <f t="shared" si="64"/>
        <v>3.67999999999995E-2</v>
      </c>
      <c r="E467" s="2">
        <f t="shared" si="65"/>
        <v>0</v>
      </c>
      <c r="F467" s="2">
        <f t="shared" si="66"/>
        <v>4.2176909957334509E-2</v>
      </c>
      <c r="G467" s="2">
        <f t="shared" si="66"/>
        <v>2.7187668291170402E-2</v>
      </c>
      <c r="H467" s="2">
        <f t="shared" si="67"/>
        <v>1.5513250163873775</v>
      </c>
      <c r="I467" s="2">
        <f t="shared" si="68"/>
        <v>60.804680172972283</v>
      </c>
    </row>
    <row r="468" spans="1:9" ht="13.5" x14ac:dyDescent="0.25">
      <c r="A468" s="3">
        <f>TITRES_STAT!B471</f>
        <v>42688</v>
      </c>
      <c r="B468" s="6">
        <f>TITRES_STAT!D471</f>
        <v>9.2883999999999993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3.9164273531810616E-2</v>
      </c>
      <c r="G468" s="2">
        <f t="shared" si="66"/>
        <v>2.5245691984658231E-2</v>
      </c>
      <c r="H468" s="2">
        <f t="shared" si="67"/>
        <v>1.5513250163873775</v>
      </c>
      <c r="I468" s="2">
        <f t="shared" si="68"/>
        <v>60.804680172972283</v>
      </c>
    </row>
    <row r="469" spans="1:9" ht="13.5" x14ac:dyDescent="0.25">
      <c r="A469" s="3">
        <f>TITRES_STAT!B472</f>
        <v>42689</v>
      </c>
      <c r="B469" s="6">
        <f>TITRES_STAT!D472</f>
        <v>9.2055000000000007</v>
      </c>
      <c r="C469" s="2">
        <f t="shared" si="63"/>
        <v>-8.2899999999998641E-2</v>
      </c>
      <c r="D469" s="2">
        <f t="shared" si="64"/>
        <v>0</v>
      </c>
      <c r="E469" s="2">
        <f t="shared" si="65"/>
        <v>8.2899999999998641E-2</v>
      </c>
      <c r="F469" s="2">
        <f t="shared" si="66"/>
        <v>3.6366825422395568E-2</v>
      </c>
      <c r="G469" s="2">
        <f t="shared" si="66"/>
        <v>2.9363856842896829E-2</v>
      </c>
      <c r="H469" s="2">
        <f t="shared" si="67"/>
        <v>1.2384893992967674</v>
      </c>
      <c r="I469" s="2">
        <f t="shared" si="68"/>
        <v>55.327016499870183</v>
      </c>
    </row>
    <row r="470" spans="1:9" ht="13.5" x14ac:dyDescent="0.25">
      <c r="A470" s="3">
        <f>TITRES_STAT!B473</f>
        <v>42690</v>
      </c>
      <c r="B470" s="6">
        <f>TITRES_STAT!D473</f>
        <v>9.2055000000000007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3.3769195035081599E-2</v>
      </c>
      <c r="G470" s="2">
        <f t="shared" si="66"/>
        <v>2.7266438496975628E-2</v>
      </c>
      <c r="H470" s="2">
        <f t="shared" si="67"/>
        <v>1.2384893992967674</v>
      </c>
      <c r="I470" s="2">
        <f t="shared" si="68"/>
        <v>55.327016499870183</v>
      </c>
    </row>
    <row r="471" spans="1:9" ht="13.5" x14ac:dyDescent="0.25">
      <c r="A471" s="3">
        <f>TITRES_STAT!B474</f>
        <v>42691</v>
      </c>
      <c r="B471" s="6">
        <f>TITRES_STAT!D474</f>
        <v>9.2055000000000007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3.1357109675432912E-2</v>
      </c>
      <c r="G471" s="2">
        <f t="shared" si="66"/>
        <v>2.5318835747191654E-2</v>
      </c>
      <c r="H471" s="2">
        <f t="shared" si="67"/>
        <v>1.2384893992967674</v>
      </c>
      <c r="I471" s="2">
        <f t="shared" si="68"/>
        <v>55.327016499870183</v>
      </c>
    </row>
    <row r="472" spans="1:9" ht="13.5" x14ac:dyDescent="0.25">
      <c r="A472" s="3">
        <f>TITRES_STAT!B475</f>
        <v>42692</v>
      </c>
      <c r="B472" s="6">
        <f>TITRES_STAT!D475</f>
        <v>9.2055000000000007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2.9117316127187706E-2</v>
      </c>
      <c r="G472" s="2">
        <f t="shared" si="66"/>
        <v>2.3510347479535103E-2</v>
      </c>
      <c r="H472" s="2">
        <f t="shared" si="67"/>
        <v>1.2384893992967676</v>
      </c>
      <c r="I472" s="2">
        <f t="shared" si="68"/>
        <v>55.327016499870183</v>
      </c>
    </row>
    <row r="473" spans="1:9" ht="13.5" x14ac:dyDescent="0.25">
      <c r="A473" s="3">
        <f>TITRES_STAT!B476</f>
        <v>42695</v>
      </c>
      <c r="B473" s="6">
        <f>TITRES_STAT!D476</f>
        <v>9.2055000000000007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2.7037507832388584E-2</v>
      </c>
      <c r="G473" s="2">
        <f t="shared" si="66"/>
        <v>2.1831036945282597E-2</v>
      </c>
      <c r="H473" s="2">
        <f t="shared" si="67"/>
        <v>1.2384893992967676</v>
      </c>
      <c r="I473" s="2">
        <f t="shared" si="68"/>
        <v>55.327016499870183</v>
      </c>
    </row>
    <row r="474" spans="1:9" ht="13.5" x14ac:dyDescent="0.25">
      <c r="A474" s="3">
        <f>TITRES_STAT!B477</f>
        <v>42696</v>
      </c>
      <c r="B474" s="6">
        <f>TITRES_STAT!D477</f>
        <v>9.2055000000000007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2.5106257272932257E-2</v>
      </c>
      <c r="G474" s="2">
        <f t="shared" si="66"/>
        <v>2.0271677163476696E-2</v>
      </c>
      <c r="H474" s="2">
        <f t="shared" si="67"/>
        <v>1.2384893992967676</v>
      </c>
      <c r="I474" s="2">
        <f t="shared" si="68"/>
        <v>55.327016499870183</v>
      </c>
    </row>
    <row r="475" spans="1:9" ht="13.5" x14ac:dyDescent="0.25">
      <c r="A475" s="3">
        <f>TITRES_STAT!B478</f>
        <v>42697</v>
      </c>
      <c r="B475" s="6">
        <f>TITRES_STAT!D478</f>
        <v>9.2055000000000007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2.3312953182008524E-2</v>
      </c>
      <c r="G475" s="2">
        <f t="shared" si="66"/>
        <v>1.8823700223228358E-2</v>
      </c>
      <c r="H475" s="2">
        <f t="shared" si="67"/>
        <v>1.2384893992967678</v>
      </c>
      <c r="I475" s="2">
        <f t="shared" si="68"/>
        <v>55.327016499870183</v>
      </c>
    </row>
    <row r="476" spans="1:9" ht="13.5" x14ac:dyDescent="0.25">
      <c r="A476" s="3">
        <f>TITRES_STAT!B479</f>
        <v>42698</v>
      </c>
      <c r="B476" s="6">
        <f>TITRES_STAT!D479</f>
        <v>9.1963000000000008</v>
      </c>
      <c r="C476" s="2">
        <f t="shared" si="63"/>
        <v>-9.1999999999998749E-3</v>
      </c>
      <c r="D476" s="2">
        <f t="shared" si="64"/>
        <v>0</v>
      </c>
      <c r="E476" s="2">
        <f t="shared" si="65"/>
        <v>9.1999999999998749E-3</v>
      </c>
      <c r="F476" s="2">
        <f t="shared" si="66"/>
        <v>2.1647742240436484E-2</v>
      </c>
      <c r="G476" s="2">
        <f t="shared" si="66"/>
        <v>1.8136293064426323E-2</v>
      </c>
      <c r="H476" s="2">
        <f t="shared" si="67"/>
        <v>1.1936144924178436</v>
      </c>
      <c r="I476" s="2">
        <f t="shared" si="68"/>
        <v>54.413138522905136</v>
      </c>
    </row>
    <row r="477" spans="1:9" ht="13.5" x14ac:dyDescent="0.25">
      <c r="A477" s="3">
        <f>TITRES_STAT!B480</f>
        <v>42699</v>
      </c>
      <c r="B477" s="6">
        <f>TITRES_STAT!D480</f>
        <v>9.1135000000000002</v>
      </c>
      <c r="C477" s="2">
        <f t="shared" si="63"/>
        <v>-8.2800000000000651E-2</v>
      </c>
      <c r="D477" s="2">
        <f t="shared" si="64"/>
        <v>0</v>
      </c>
      <c r="E477" s="2">
        <f t="shared" si="65"/>
        <v>8.2800000000000651E-2</v>
      </c>
      <c r="F477" s="2">
        <f t="shared" ref="F477:G492" si="69">((F476*13)+D477)/14</f>
        <v>2.0101474937548162E-2</v>
      </c>
      <c r="G477" s="2">
        <f t="shared" si="69"/>
        <v>2.2755129274110202E-2</v>
      </c>
      <c r="H477" s="2">
        <f t="shared" si="67"/>
        <v>0.88338214630222944</v>
      </c>
      <c r="I477" s="2">
        <f t="shared" si="68"/>
        <v>46.904031029317814</v>
      </c>
    </row>
    <row r="478" spans="1:9" ht="13.5" x14ac:dyDescent="0.25">
      <c r="A478" s="3">
        <f>TITRES_STAT!B481</f>
        <v>42702</v>
      </c>
      <c r="B478" s="6">
        <f>TITRES_STAT!D481</f>
        <v>9.0305999999999997</v>
      </c>
      <c r="C478" s="2">
        <f t="shared" si="63"/>
        <v>-8.2900000000000418E-2</v>
      </c>
      <c r="D478" s="2">
        <f t="shared" si="64"/>
        <v>0</v>
      </c>
      <c r="E478" s="2">
        <f t="shared" si="65"/>
        <v>8.2900000000000418E-2</v>
      </c>
      <c r="F478" s="2">
        <f t="shared" si="69"/>
        <v>1.8665655299151866E-2</v>
      </c>
      <c r="G478" s="2">
        <f t="shared" si="69"/>
        <v>2.7051191468816647E-2</v>
      </c>
      <c r="H478" s="2">
        <f t="shared" si="67"/>
        <v>0.69001231685742059</v>
      </c>
      <c r="I478" s="2">
        <f t="shared" si="68"/>
        <v>40.828833611135991</v>
      </c>
    </row>
    <row r="479" spans="1:9" ht="13.5" x14ac:dyDescent="0.25">
      <c r="A479" s="3">
        <f>TITRES_STAT!B482</f>
        <v>42703</v>
      </c>
      <c r="B479" s="6">
        <f>TITRES_STAT!D482</f>
        <v>9.0489999999999995</v>
      </c>
      <c r="C479" s="2">
        <f t="shared" si="63"/>
        <v>1.839999999999975E-2</v>
      </c>
      <c r="D479" s="2">
        <f t="shared" si="64"/>
        <v>1.839999999999975E-2</v>
      </c>
      <c r="E479" s="2">
        <f t="shared" si="65"/>
        <v>0</v>
      </c>
      <c r="F479" s="2">
        <f t="shared" si="69"/>
        <v>1.8646679920641E-2</v>
      </c>
      <c r="G479" s="2">
        <f t="shared" si="69"/>
        <v>2.5118963506758317E-2</v>
      </c>
      <c r="H479" s="2">
        <f t="shared" si="67"/>
        <v>0.74233476694307332</v>
      </c>
      <c r="I479" s="2">
        <f t="shared" si="68"/>
        <v>42.6057483915964</v>
      </c>
    </row>
    <row r="480" spans="1:9" ht="13.5" x14ac:dyDescent="0.25">
      <c r="A480" s="3">
        <f>TITRES_STAT!B483</f>
        <v>42704</v>
      </c>
      <c r="B480" s="6">
        <f>TITRES_STAT!D483</f>
        <v>9.1135000000000002</v>
      </c>
      <c r="C480" s="2">
        <f t="shared" si="63"/>
        <v>6.4500000000000668E-2</v>
      </c>
      <c r="D480" s="2">
        <f t="shared" si="64"/>
        <v>6.4500000000000668E-2</v>
      </c>
      <c r="E480" s="2">
        <f t="shared" si="65"/>
        <v>0</v>
      </c>
      <c r="F480" s="2">
        <f t="shared" si="69"/>
        <v>2.1921917069166692E-2</v>
      </c>
      <c r="G480" s="2">
        <f t="shared" si="69"/>
        <v>2.3324751827704153E-2</v>
      </c>
      <c r="H480" s="2">
        <f t="shared" si="67"/>
        <v>0.93985639080321393</v>
      </c>
      <c r="I480" s="2">
        <f t="shared" si="68"/>
        <v>48.449792224776935</v>
      </c>
    </row>
    <row r="481" spans="1:9" ht="13.5" x14ac:dyDescent="0.25">
      <c r="A481" s="3">
        <f>TITRES_STAT!B484</f>
        <v>42705</v>
      </c>
      <c r="B481" s="6">
        <f>TITRES_STAT!D484</f>
        <v>9.1043000000000003</v>
      </c>
      <c r="C481" s="2">
        <f t="shared" si="63"/>
        <v>-9.1999999999998749E-3</v>
      </c>
      <c r="D481" s="2">
        <f t="shared" si="64"/>
        <v>0</v>
      </c>
      <c r="E481" s="2">
        <f t="shared" si="65"/>
        <v>9.1999999999998749E-3</v>
      </c>
      <c r="F481" s="2">
        <f t="shared" si="69"/>
        <v>2.0356065849940503E-2</v>
      </c>
      <c r="G481" s="2">
        <f t="shared" si="69"/>
        <v>2.2315840982868131E-2</v>
      </c>
      <c r="H481" s="2">
        <f t="shared" si="67"/>
        <v>0.91218009061669925</v>
      </c>
      <c r="I481" s="2">
        <f t="shared" si="68"/>
        <v>47.703670543003668</v>
      </c>
    </row>
    <row r="482" spans="1:9" ht="13.5" x14ac:dyDescent="0.25">
      <c r="A482" s="3">
        <f>TITRES_STAT!B485</f>
        <v>42706</v>
      </c>
      <c r="B482" s="6">
        <f>TITRES_STAT!D485</f>
        <v>9.1043000000000003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1.8902061146373324E-2</v>
      </c>
      <c r="G482" s="2">
        <f t="shared" si="69"/>
        <v>2.0721852341234692E-2</v>
      </c>
      <c r="H482" s="2">
        <f t="shared" si="67"/>
        <v>0.91218009061669936</v>
      </c>
      <c r="I482" s="2">
        <f t="shared" si="68"/>
        <v>47.703670543003668</v>
      </c>
    </row>
    <row r="483" spans="1:9" ht="13.5" x14ac:dyDescent="0.25">
      <c r="A483" s="3">
        <f>TITRES_STAT!B486</f>
        <v>42709</v>
      </c>
      <c r="B483" s="6">
        <f>TITRES_STAT!D486</f>
        <v>9.0122</v>
      </c>
      <c r="C483" s="2">
        <f t="shared" si="63"/>
        <v>-9.2100000000000293E-2</v>
      </c>
      <c r="D483" s="2">
        <f t="shared" si="64"/>
        <v>0</v>
      </c>
      <c r="E483" s="2">
        <f t="shared" si="65"/>
        <v>9.2100000000000293E-2</v>
      </c>
      <c r="F483" s="2">
        <f t="shared" si="69"/>
        <v>1.7551913921632373E-2</v>
      </c>
      <c r="G483" s="2">
        <f t="shared" si="69"/>
        <v>2.582029145971795E-2</v>
      </c>
      <c r="H483" s="2">
        <f t="shared" si="67"/>
        <v>0.6797721067175011</v>
      </c>
      <c r="I483" s="2">
        <f t="shared" si="68"/>
        <v>40.468114930534625</v>
      </c>
    </row>
    <row r="484" spans="1:9" ht="13.5" x14ac:dyDescent="0.25">
      <c r="A484" s="3">
        <f>TITRES_STAT!B487</f>
        <v>42710</v>
      </c>
      <c r="B484" s="6">
        <f>TITRES_STAT!D487</f>
        <v>8.9293999999999993</v>
      </c>
      <c r="C484" s="2">
        <f t="shared" si="63"/>
        <v>-8.2800000000000651E-2</v>
      </c>
      <c r="D484" s="2">
        <f t="shared" si="64"/>
        <v>0</v>
      </c>
      <c r="E484" s="2">
        <f t="shared" si="65"/>
        <v>8.2800000000000651E-2</v>
      </c>
      <c r="F484" s="2">
        <f t="shared" si="69"/>
        <v>1.6298205784372917E-2</v>
      </c>
      <c r="G484" s="2">
        <f t="shared" si="69"/>
        <v>2.9890270641166717E-2</v>
      </c>
      <c r="H484" s="2">
        <f t="shared" si="67"/>
        <v>0.54526792279779579</v>
      </c>
      <c r="I484" s="2">
        <f t="shared" si="68"/>
        <v>35.286303090441251</v>
      </c>
    </row>
    <row r="485" spans="1:9" ht="13.5" x14ac:dyDescent="0.25">
      <c r="A485" s="3">
        <f>TITRES_STAT!B488</f>
        <v>42711</v>
      </c>
      <c r="B485" s="6">
        <f>TITRES_STAT!D488</f>
        <v>9.0122</v>
      </c>
      <c r="C485" s="2">
        <f t="shared" si="63"/>
        <v>8.2800000000000651E-2</v>
      </c>
      <c r="D485" s="2">
        <f t="shared" si="64"/>
        <v>8.2800000000000651E-2</v>
      </c>
      <c r="E485" s="2">
        <f t="shared" si="65"/>
        <v>0</v>
      </c>
      <c r="F485" s="2">
        <f t="shared" si="69"/>
        <v>2.1048333942632041E-2</v>
      </c>
      <c r="G485" s="2">
        <f t="shared" si="69"/>
        <v>2.775525130965481E-2</v>
      </c>
      <c r="H485" s="2">
        <f t="shared" si="67"/>
        <v>0.75835501209496403</v>
      </c>
      <c r="I485" s="2">
        <f t="shared" si="68"/>
        <v>43.1286632607504</v>
      </c>
    </row>
    <row r="486" spans="1:9" ht="13.5" x14ac:dyDescent="0.25">
      <c r="A486" s="3">
        <f>TITRES_STAT!B489</f>
        <v>42712</v>
      </c>
      <c r="B486" s="6">
        <f>TITRES_STAT!D489</f>
        <v>8.9293999999999993</v>
      </c>
      <c r="C486" s="2">
        <f t="shared" si="63"/>
        <v>-8.2800000000000651E-2</v>
      </c>
      <c r="D486" s="2">
        <f t="shared" si="64"/>
        <v>0</v>
      </c>
      <c r="E486" s="2">
        <f t="shared" si="65"/>
        <v>8.2800000000000651E-2</v>
      </c>
      <c r="F486" s="2">
        <f t="shared" si="69"/>
        <v>1.9544881518158325E-2</v>
      </c>
      <c r="G486" s="2">
        <f t="shared" si="69"/>
        <v>3.1687019073250944E-2</v>
      </c>
      <c r="H486" s="2">
        <f t="shared" si="67"/>
        <v>0.61681035609491652</v>
      </c>
      <c r="I486" s="2">
        <f t="shared" si="68"/>
        <v>38.149827143901966</v>
      </c>
    </row>
    <row r="487" spans="1:9" ht="13.5" x14ac:dyDescent="0.25">
      <c r="A487" s="3">
        <f>TITRES_STAT!B490</f>
        <v>42713</v>
      </c>
      <c r="B487" s="6">
        <f>TITRES_STAT!D490</f>
        <v>8.9201999999999995</v>
      </c>
      <c r="C487" s="2">
        <f t="shared" si="63"/>
        <v>-9.1999999999998749E-3</v>
      </c>
      <c r="D487" s="2">
        <f t="shared" si="64"/>
        <v>0</v>
      </c>
      <c r="E487" s="2">
        <f t="shared" si="65"/>
        <v>9.1999999999998749E-3</v>
      </c>
      <c r="F487" s="2">
        <f t="shared" si="69"/>
        <v>1.8148818552575587E-2</v>
      </c>
      <c r="G487" s="2">
        <f t="shared" si="69"/>
        <v>3.0080803425161583E-2</v>
      </c>
      <c r="H487" s="2">
        <f t="shared" si="67"/>
        <v>0.60333556574472036</v>
      </c>
      <c r="I487" s="2">
        <f t="shared" si="68"/>
        <v>37.630024471170628</v>
      </c>
    </row>
    <row r="488" spans="1:9" ht="13.5" x14ac:dyDescent="0.25">
      <c r="A488" s="3">
        <f>TITRES_STAT!B491</f>
        <v>42717</v>
      </c>
      <c r="B488" s="6">
        <f>TITRES_STAT!D491</f>
        <v>8.9201999999999995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1.6852474370248758E-2</v>
      </c>
      <c r="G488" s="2">
        <f t="shared" si="69"/>
        <v>2.7932174609078615E-2</v>
      </c>
      <c r="H488" s="2">
        <f t="shared" si="67"/>
        <v>0.60333556574472036</v>
      </c>
      <c r="I488" s="2">
        <f t="shared" si="68"/>
        <v>37.630024471170628</v>
      </c>
    </row>
    <row r="489" spans="1:9" ht="13.5" x14ac:dyDescent="0.25">
      <c r="A489" s="3">
        <f>TITRES_STAT!B492</f>
        <v>42718</v>
      </c>
      <c r="B489" s="6">
        <f>TITRES_STAT!D492</f>
        <v>8.7453000000000003</v>
      </c>
      <c r="C489" s="2">
        <f t="shared" si="63"/>
        <v>-0.17489999999999917</v>
      </c>
      <c r="D489" s="2">
        <f t="shared" si="64"/>
        <v>0</v>
      </c>
      <c r="E489" s="2">
        <f t="shared" si="65"/>
        <v>0.17489999999999917</v>
      </c>
      <c r="F489" s="2">
        <f t="shared" si="69"/>
        <v>1.5648726200945276E-2</v>
      </c>
      <c r="G489" s="2">
        <f t="shared" si="69"/>
        <v>3.8429876422715795E-2</v>
      </c>
      <c r="H489" s="2">
        <f t="shared" si="67"/>
        <v>0.4072020952868679</v>
      </c>
      <c r="I489" s="2">
        <f t="shared" si="68"/>
        <v>28.937001774706502</v>
      </c>
    </row>
    <row r="490" spans="1:9" ht="13.5" x14ac:dyDescent="0.25">
      <c r="A490" s="3">
        <f>TITRES_STAT!B493</f>
        <v>42719</v>
      </c>
      <c r="B490" s="6">
        <f>TITRES_STAT!D493</f>
        <v>8.6532</v>
      </c>
      <c r="C490" s="2">
        <f t="shared" si="63"/>
        <v>-9.2100000000000293E-2</v>
      </c>
      <c r="D490" s="2">
        <f t="shared" si="64"/>
        <v>0</v>
      </c>
      <c r="E490" s="2">
        <f t="shared" si="65"/>
        <v>9.2100000000000293E-2</v>
      </c>
      <c r="F490" s="2">
        <f t="shared" si="69"/>
        <v>1.4530960043734898E-2</v>
      </c>
      <c r="G490" s="2">
        <f t="shared" si="69"/>
        <v>4.2263456678236118E-2</v>
      </c>
      <c r="H490" s="2">
        <f t="shared" si="67"/>
        <v>0.343818541733661</v>
      </c>
      <c r="I490" s="2">
        <f t="shared" si="68"/>
        <v>25.58519108466092</v>
      </c>
    </row>
    <row r="491" spans="1:9" ht="13.5" x14ac:dyDescent="0.25">
      <c r="A491" s="3">
        <f>TITRES_STAT!B494</f>
        <v>42720</v>
      </c>
      <c r="B491" s="6">
        <f>TITRES_STAT!D494</f>
        <v>8.7912999999999997</v>
      </c>
      <c r="C491" s="2">
        <f t="shared" si="63"/>
        <v>0.13809999999999967</v>
      </c>
      <c r="D491" s="2">
        <f t="shared" si="64"/>
        <v>0.13809999999999967</v>
      </c>
      <c r="E491" s="2">
        <f t="shared" si="65"/>
        <v>0</v>
      </c>
      <c r="F491" s="2">
        <f t="shared" si="69"/>
        <v>2.3357320040610953E-2</v>
      </c>
      <c r="G491" s="2">
        <f t="shared" si="69"/>
        <v>3.9244638344076391E-2</v>
      </c>
      <c r="H491" s="2">
        <f t="shared" si="67"/>
        <v>0.59517225858539524</v>
      </c>
      <c r="I491" s="2">
        <f t="shared" si="68"/>
        <v>37.310845608185048</v>
      </c>
    </row>
    <row r="492" spans="1:9" ht="13.5" x14ac:dyDescent="0.25">
      <c r="A492" s="3">
        <f>TITRES_STAT!B495</f>
        <v>42723</v>
      </c>
      <c r="B492" s="6">
        <f>TITRES_STAT!D495</f>
        <v>8.8373000000000008</v>
      </c>
      <c r="C492" s="2">
        <f t="shared" si="63"/>
        <v>4.6000000000001151E-2</v>
      </c>
      <c r="D492" s="2">
        <f t="shared" si="64"/>
        <v>4.6000000000001151E-2</v>
      </c>
      <c r="E492" s="2">
        <f t="shared" si="65"/>
        <v>0</v>
      </c>
      <c r="F492" s="2">
        <f t="shared" si="69"/>
        <v>2.497465432342454E-2</v>
      </c>
      <c r="G492" s="2">
        <f t="shared" si="69"/>
        <v>3.6441449890928075E-2</v>
      </c>
      <c r="H492" s="2">
        <f t="shared" si="67"/>
        <v>0.68533646158908346</v>
      </c>
      <c r="I492" s="2">
        <f t="shared" si="68"/>
        <v>40.664667098158425</v>
      </c>
    </row>
    <row r="493" spans="1:9" ht="13.5" x14ac:dyDescent="0.25">
      <c r="A493" s="3">
        <f>TITRES_STAT!B496</f>
        <v>42724</v>
      </c>
      <c r="B493" s="6">
        <f>TITRES_STAT!D496</f>
        <v>8.9016999999999999</v>
      </c>
      <c r="C493" s="2">
        <f t="shared" si="63"/>
        <v>6.4399999999999125E-2</v>
      </c>
      <c r="D493" s="2">
        <f t="shared" si="64"/>
        <v>6.4399999999999125E-2</v>
      </c>
      <c r="E493" s="2">
        <f t="shared" si="65"/>
        <v>0</v>
      </c>
      <c r="F493" s="2">
        <f t="shared" ref="F493:G508" si="70">((F492*13)+D493)/14</f>
        <v>2.7790750443179867E-2</v>
      </c>
      <c r="G493" s="2">
        <f t="shared" si="70"/>
        <v>3.3838489184433211E-2</v>
      </c>
      <c r="H493" s="2">
        <f t="shared" si="67"/>
        <v>0.82127633688694657</v>
      </c>
      <c r="I493" s="2">
        <f t="shared" si="68"/>
        <v>45.093450140066594</v>
      </c>
    </row>
    <row r="494" spans="1:9" ht="13.5" x14ac:dyDescent="0.25">
      <c r="A494" s="3">
        <f>TITRES_STAT!B497</f>
        <v>42725</v>
      </c>
      <c r="B494" s="6">
        <f>TITRES_STAT!D497</f>
        <v>8.7453000000000003</v>
      </c>
      <c r="C494" s="2">
        <f t="shared" si="63"/>
        <v>-0.15639999999999965</v>
      </c>
      <c r="D494" s="2">
        <f t="shared" si="64"/>
        <v>0</v>
      </c>
      <c r="E494" s="2">
        <f t="shared" si="65"/>
        <v>0.15639999999999965</v>
      </c>
      <c r="F494" s="2">
        <f t="shared" si="70"/>
        <v>2.580569684009559E-2</v>
      </c>
      <c r="G494" s="2">
        <f t="shared" si="70"/>
        <v>4.259288281411653E-2</v>
      </c>
      <c r="H494" s="2">
        <f t="shared" si="67"/>
        <v>0.60586875400560647</v>
      </c>
      <c r="I494" s="2">
        <f t="shared" si="68"/>
        <v>37.728410400560747</v>
      </c>
    </row>
    <row r="495" spans="1:9" ht="13.5" x14ac:dyDescent="0.25">
      <c r="A495" s="3">
        <f>TITRES_STAT!B498</f>
        <v>42726</v>
      </c>
      <c r="B495" s="6">
        <f>TITRES_STAT!D498</f>
        <v>8.8373000000000008</v>
      </c>
      <c r="C495" s="2">
        <f t="shared" si="63"/>
        <v>9.2000000000000526E-2</v>
      </c>
      <c r="D495" s="2">
        <f t="shared" si="64"/>
        <v>9.2000000000000526E-2</v>
      </c>
      <c r="E495" s="2">
        <f t="shared" si="65"/>
        <v>0</v>
      </c>
      <c r="F495" s="2">
        <f t="shared" si="70"/>
        <v>3.053386135151737E-2</v>
      </c>
      <c r="G495" s="2">
        <f t="shared" si="70"/>
        <v>3.9550534041679637E-2</v>
      </c>
      <c r="H495" s="2">
        <f t="shared" si="67"/>
        <v>0.77202146801203231</v>
      </c>
      <c r="I495" s="2">
        <f t="shared" si="68"/>
        <v>43.56727511197343</v>
      </c>
    </row>
    <row r="496" spans="1:9" ht="13.5" x14ac:dyDescent="0.25">
      <c r="A496" s="3">
        <f>TITRES_STAT!B499</f>
        <v>42727</v>
      </c>
      <c r="B496" s="6">
        <f>TITRES_STAT!D499</f>
        <v>8.8557000000000006</v>
      </c>
      <c r="C496" s="2">
        <f t="shared" si="63"/>
        <v>1.839999999999975E-2</v>
      </c>
      <c r="D496" s="2">
        <f t="shared" si="64"/>
        <v>1.839999999999975E-2</v>
      </c>
      <c r="E496" s="2">
        <f t="shared" si="65"/>
        <v>0</v>
      </c>
      <c r="F496" s="2">
        <f t="shared" si="70"/>
        <v>2.9667156969266112E-2</v>
      </c>
      <c r="G496" s="2">
        <f t="shared" si="70"/>
        <v>3.6725495895845381E-2</v>
      </c>
      <c r="H496" s="2">
        <f t="shared" si="67"/>
        <v>0.80780820641341555</v>
      </c>
      <c r="I496" s="2">
        <f t="shared" si="68"/>
        <v>44.684397578660139</v>
      </c>
    </row>
    <row r="497" spans="1:9" ht="13.5" x14ac:dyDescent="0.25">
      <c r="A497" s="3">
        <f>TITRES_STAT!B500</f>
        <v>42730</v>
      </c>
      <c r="B497" s="6">
        <f>TITRES_STAT!D500</f>
        <v>8.8557000000000006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2.754807432860425E-2</v>
      </c>
      <c r="G497" s="2">
        <f t="shared" si="70"/>
        <v>3.4102246188999284E-2</v>
      </c>
      <c r="H497" s="2">
        <f t="shared" si="67"/>
        <v>0.80780820641341566</v>
      </c>
      <c r="I497" s="2">
        <f t="shared" si="68"/>
        <v>44.684397578660146</v>
      </c>
    </row>
    <row r="498" spans="1:9" ht="13.5" x14ac:dyDescent="0.25">
      <c r="A498" s="3">
        <f>TITRES_STAT!B501</f>
        <v>42731</v>
      </c>
      <c r="B498" s="6">
        <f>TITRES_STAT!D501</f>
        <v>8.8557000000000006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2.5580354733703948E-2</v>
      </c>
      <c r="G498" s="2">
        <f t="shared" si="70"/>
        <v>3.1666371461213622E-2</v>
      </c>
      <c r="H498" s="2">
        <f t="shared" si="67"/>
        <v>0.80780820641341566</v>
      </c>
      <c r="I498" s="2">
        <f t="shared" si="68"/>
        <v>44.684397578660146</v>
      </c>
    </row>
    <row r="499" spans="1:9" ht="13.5" x14ac:dyDescent="0.25">
      <c r="A499" s="3">
        <f>TITRES_STAT!B502</f>
        <v>42732</v>
      </c>
      <c r="B499" s="6">
        <f>TITRES_STAT!D502</f>
        <v>8.8833000000000002</v>
      </c>
      <c r="C499" s="2">
        <f t="shared" si="63"/>
        <v>2.7599999999999625E-2</v>
      </c>
      <c r="D499" s="2">
        <f t="shared" si="64"/>
        <v>2.7599999999999625E-2</v>
      </c>
      <c r="E499" s="2">
        <f t="shared" si="65"/>
        <v>0</v>
      </c>
      <c r="F499" s="2">
        <f t="shared" si="70"/>
        <v>2.5724615109867927E-2</v>
      </c>
      <c r="G499" s="2">
        <f t="shared" si="70"/>
        <v>2.9404487785412652E-2</v>
      </c>
      <c r="H499" s="2">
        <f t="shared" si="67"/>
        <v>0.87485336583994899</v>
      </c>
      <c r="I499" s="2">
        <f t="shared" si="68"/>
        <v>46.662495413235035</v>
      </c>
    </row>
    <row r="500" spans="1:9" ht="13.5" x14ac:dyDescent="0.25">
      <c r="A500" s="3">
        <f>TITRES_STAT!B503</f>
        <v>42733</v>
      </c>
      <c r="B500" s="6">
        <f>TITRES_STAT!D503</f>
        <v>8.9938000000000002</v>
      </c>
      <c r="C500" s="2">
        <f t="shared" si="63"/>
        <v>0.11050000000000004</v>
      </c>
      <c r="D500" s="2">
        <f t="shared" si="64"/>
        <v>0.11050000000000004</v>
      </c>
      <c r="E500" s="2">
        <f t="shared" si="65"/>
        <v>0</v>
      </c>
      <c r="F500" s="2">
        <f t="shared" si="70"/>
        <v>3.1779999744877364E-2</v>
      </c>
      <c r="G500" s="2">
        <f t="shared" si="70"/>
        <v>2.7304167229311747E-2</v>
      </c>
      <c r="H500" s="2">
        <f t="shared" si="67"/>
        <v>1.1639248865558036</v>
      </c>
      <c r="I500" s="2">
        <f t="shared" si="68"/>
        <v>53.787675061510882</v>
      </c>
    </row>
    <row r="501" spans="1:9" ht="13.5" x14ac:dyDescent="0.25">
      <c r="A501" s="3">
        <f>TITRES_STAT!B504</f>
        <v>42734</v>
      </c>
      <c r="B501" s="6">
        <f>TITRES_STAT!D504</f>
        <v>8.9938000000000002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2.9509999763100408E-2</v>
      </c>
      <c r="G501" s="2">
        <f t="shared" si="70"/>
        <v>2.5353869570075193E-2</v>
      </c>
      <c r="H501" s="2">
        <f t="shared" si="67"/>
        <v>1.1639248865558036</v>
      </c>
      <c r="I501" s="2">
        <f t="shared" si="68"/>
        <v>53.787675061510882</v>
      </c>
    </row>
    <row r="502" spans="1:9" ht="13.5" x14ac:dyDescent="0.25">
      <c r="A502" s="3">
        <f>TITRES_STAT!B505</f>
        <v>42737</v>
      </c>
      <c r="B502" s="6">
        <f>TITRES_STAT!D505</f>
        <v>9.0213999999999999</v>
      </c>
      <c r="C502" s="2">
        <f t="shared" si="63"/>
        <v>2.7599999999999625E-2</v>
      </c>
      <c r="D502" s="2">
        <f t="shared" si="64"/>
        <v>2.7599999999999625E-2</v>
      </c>
      <c r="E502" s="2">
        <f t="shared" si="65"/>
        <v>0</v>
      </c>
      <c r="F502" s="2">
        <f t="shared" si="70"/>
        <v>2.937357120859321E-2</v>
      </c>
      <c r="G502" s="2">
        <f t="shared" si="70"/>
        <v>2.3542878886498392E-2</v>
      </c>
      <c r="H502" s="2">
        <f t="shared" si="67"/>
        <v>1.247662673295179</v>
      </c>
      <c r="I502" s="2">
        <f t="shared" si="68"/>
        <v>55.509338127951686</v>
      </c>
    </row>
    <row r="503" spans="1:9" ht="13.5" x14ac:dyDescent="0.25">
      <c r="A503" s="3">
        <f>TITRES_STAT!B506</f>
        <v>42738</v>
      </c>
      <c r="B503" s="6">
        <f>TITRES_STAT!D506</f>
        <v>8.7453000000000003</v>
      </c>
      <c r="C503" s="2">
        <f t="shared" si="63"/>
        <v>-0.27609999999999957</v>
      </c>
      <c r="D503" s="2">
        <f t="shared" si="64"/>
        <v>0</v>
      </c>
      <c r="E503" s="2">
        <f t="shared" si="65"/>
        <v>0.27609999999999957</v>
      </c>
      <c r="F503" s="2">
        <f t="shared" si="70"/>
        <v>2.7275458979407981E-2</v>
      </c>
      <c r="G503" s="2">
        <f t="shared" si="70"/>
        <v>4.1582673251748477E-2</v>
      </c>
      <c r="H503" s="2">
        <f t="shared" si="67"/>
        <v>0.65593327331982187</v>
      </c>
      <c r="I503" s="2">
        <f t="shared" si="68"/>
        <v>39.611093266143762</v>
      </c>
    </row>
    <row r="504" spans="1:9" ht="13.5" x14ac:dyDescent="0.25">
      <c r="A504" s="3">
        <f>TITRES_STAT!B507</f>
        <v>42739</v>
      </c>
      <c r="B504" s="6">
        <f>TITRES_STAT!D507</f>
        <v>8.7453000000000003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2.5327211909450271E-2</v>
      </c>
      <c r="G504" s="2">
        <f t="shared" si="70"/>
        <v>3.8612482305195019E-2</v>
      </c>
      <c r="H504" s="2">
        <f t="shared" si="67"/>
        <v>0.65593327331982187</v>
      </c>
      <c r="I504" s="2">
        <f t="shared" si="68"/>
        <v>39.611093266143762</v>
      </c>
    </row>
    <row r="505" spans="1:9" ht="13.5" x14ac:dyDescent="0.25">
      <c r="A505" s="3">
        <f>TITRES_STAT!B508</f>
        <v>42740</v>
      </c>
      <c r="B505" s="6">
        <f>TITRES_STAT!D508</f>
        <v>8.6991999999999994</v>
      </c>
      <c r="C505" s="2">
        <f t="shared" si="63"/>
        <v>-4.6100000000000918E-2</v>
      </c>
      <c r="D505" s="2">
        <f t="shared" si="64"/>
        <v>0</v>
      </c>
      <c r="E505" s="2">
        <f t="shared" si="65"/>
        <v>4.6100000000000918E-2</v>
      </c>
      <c r="F505" s="2">
        <f t="shared" si="70"/>
        <v>2.3518125344489538E-2</v>
      </c>
      <c r="G505" s="2">
        <f t="shared" si="70"/>
        <v>3.9147304997681154E-2</v>
      </c>
      <c r="H505" s="2">
        <f t="shared" si="67"/>
        <v>0.60075975462123399</v>
      </c>
      <c r="I505" s="2">
        <f t="shared" si="68"/>
        <v>37.529663829122413</v>
      </c>
    </row>
    <row r="506" spans="1:9" ht="13.5" x14ac:dyDescent="0.25">
      <c r="A506" s="3">
        <f>TITRES_STAT!B509</f>
        <v>42741</v>
      </c>
      <c r="B506" s="6">
        <f>TITRES_STAT!D509</f>
        <v>8.5702999999999996</v>
      </c>
      <c r="C506" s="2">
        <f t="shared" si="63"/>
        <v>-0.12889999999999979</v>
      </c>
      <c r="D506" s="2">
        <f t="shared" si="64"/>
        <v>0</v>
      </c>
      <c r="E506" s="2">
        <f t="shared" si="65"/>
        <v>0.12889999999999979</v>
      </c>
      <c r="F506" s="2">
        <f t="shared" si="70"/>
        <v>2.1838259248454572E-2</v>
      </c>
      <c r="G506" s="2">
        <f t="shared" si="70"/>
        <v>4.5558211783561058E-2</v>
      </c>
      <c r="H506" s="2">
        <f t="shared" si="67"/>
        <v>0.47934847294279787</v>
      </c>
      <c r="I506" s="2">
        <f t="shared" si="68"/>
        <v>32.402674671320185</v>
      </c>
    </row>
    <row r="507" spans="1:9" ht="13.5" x14ac:dyDescent="0.25">
      <c r="A507" s="3">
        <f>TITRES_STAT!B510</f>
        <v>42744</v>
      </c>
      <c r="B507" s="6">
        <f>TITRES_STAT!D510</f>
        <v>8.7453000000000003</v>
      </c>
      <c r="C507" s="2">
        <f t="shared" si="63"/>
        <v>0.17500000000000071</v>
      </c>
      <c r="D507" s="2">
        <f t="shared" si="64"/>
        <v>0.17500000000000071</v>
      </c>
      <c r="E507" s="2">
        <f t="shared" si="65"/>
        <v>0</v>
      </c>
      <c r="F507" s="2">
        <f t="shared" si="70"/>
        <v>3.2778383587850721E-2</v>
      </c>
      <c r="G507" s="2">
        <f t="shared" si="70"/>
        <v>4.2304053799020983E-2</v>
      </c>
      <c r="H507" s="2">
        <f t="shared" si="67"/>
        <v>0.77482843000283086</v>
      </c>
      <c r="I507" s="2">
        <f t="shared" si="68"/>
        <v>43.656525718465929</v>
      </c>
    </row>
    <row r="508" spans="1:9" ht="13.5" x14ac:dyDescent="0.25">
      <c r="A508" s="3">
        <f>TITRES_STAT!B511</f>
        <v>42745</v>
      </c>
      <c r="B508" s="6">
        <f>TITRES_STAT!D511</f>
        <v>8.7360000000000007</v>
      </c>
      <c r="C508" s="2">
        <f t="shared" si="63"/>
        <v>-9.2999999999996419E-3</v>
      </c>
      <c r="D508" s="2">
        <f t="shared" si="64"/>
        <v>0</v>
      </c>
      <c r="E508" s="2">
        <f t="shared" si="65"/>
        <v>9.2999999999996419E-3</v>
      </c>
      <c r="F508" s="2">
        <f t="shared" si="70"/>
        <v>3.0437070474432813E-2</v>
      </c>
      <c r="G508" s="2">
        <f t="shared" si="70"/>
        <v>3.9946621384805168E-2</v>
      </c>
      <c r="H508" s="2">
        <f t="shared" si="67"/>
        <v>0.76194354914857498</v>
      </c>
      <c r="I508" s="2">
        <f t="shared" si="68"/>
        <v>43.244492680640619</v>
      </c>
    </row>
    <row r="509" spans="1:9" ht="13.5" x14ac:dyDescent="0.25">
      <c r="A509" s="3">
        <f>TITRES_STAT!B512</f>
        <v>42746</v>
      </c>
      <c r="B509" s="6">
        <f>TITRES_STAT!D512</f>
        <v>8.6164000000000005</v>
      </c>
      <c r="C509" s="2">
        <f t="shared" si="63"/>
        <v>-0.11960000000000015</v>
      </c>
      <c r="D509" s="2">
        <f t="shared" si="64"/>
        <v>0</v>
      </c>
      <c r="E509" s="2">
        <f t="shared" si="65"/>
        <v>0.11960000000000015</v>
      </c>
      <c r="F509" s="2">
        <f t="shared" ref="F509:G524" si="71">((F508*13)+D509)/14</f>
        <v>2.8262994011973325E-2</v>
      </c>
      <c r="G509" s="2">
        <f t="shared" si="71"/>
        <v>4.5636148428747671E-2</v>
      </c>
      <c r="H509" s="2">
        <f t="shared" si="67"/>
        <v>0.61931155421892614</v>
      </c>
      <c r="I509" s="2">
        <f t="shared" si="68"/>
        <v>38.24536128365061</v>
      </c>
    </row>
    <row r="510" spans="1:9" ht="13.5" x14ac:dyDescent="0.25">
      <c r="A510" s="3">
        <f>TITRES_STAT!B513</f>
        <v>42747</v>
      </c>
      <c r="B510" s="6">
        <f>TITRES_STAT!D513</f>
        <v>8.7175999999999991</v>
      </c>
      <c r="C510" s="2">
        <f t="shared" si="63"/>
        <v>0.10119999999999862</v>
      </c>
      <c r="D510" s="2">
        <f t="shared" si="64"/>
        <v>0.10119999999999862</v>
      </c>
      <c r="E510" s="2">
        <f t="shared" si="65"/>
        <v>0</v>
      </c>
      <c r="F510" s="2">
        <f t="shared" si="71"/>
        <v>3.3472780153975132E-2</v>
      </c>
      <c r="G510" s="2">
        <f t="shared" si="71"/>
        <v>4.2376423540979979E-2</v>
      </c>
      <c r="H510" s="2">
        <f t="shared" si="67"/>
        <v>0.78989158019919714</v>
      </c>
      <c r="I510" s="2">
        <f t="shared" si="68"/>
        <v>44.130694224020537</v>
      </c>
    </row>
    <row r="511" spans="1:9" ht="13.5" x14ac:dyDescent="0.25">
      <c r="A511" s="3">
        <f>TITRES_STAT!B514</f>
        <v>42748</v>
      </c>
      <c r="B511" s="6">
        <f>TITRES_STAT!D514</f>
        <v>8.6991999999999994</v>
      </c>
      <c r="C511" s="2">
        <f t="shared" si="63"/>
        <v>-1.839999999999975E-2</v>
      </c>
      <c r="D511" s="2">
        <f t="shared" si="64"/>
        <v>0</v>
      </c>
      <c r="E511" s="2">
        <f t="shared" si="65"/>
        <v>1.839999999999975E-2</v>
      </c>
      <c r="F511" s="2">
        <f t="shared" si="71"/>
        <v>3.1081867285834053E-2</v>
      </c>
      <c r="G511" s="2">
        <f t="shared" si="71"/>
        <v>4.0663821859481399E-2</v>
      </c>
      <c r="H511" s="2">
        <f t="shared" si="67"/>
        <v>0.7643616823140994</v>
      </c>
      <c r="I511" s="2">
        <f t="shared" si="68"/>
        <v>43.322278531439139</v>
      </c>
    </row>
    <row r="512" spans="1:9" ht="13.5" x14ac:dyDescent="0.25">
      <c r="A512" s="3">
        <f>TITRES_STAT!B515</f>
        <v>42751</v>
      </c>
      <c r="B512" s="6">
        <f>TITRES_STAT!D515</f>
        <v>8.6715999999999998</v>
      </c>
      <c r="C512" s="2">
        <f t="shared" si="63"/>
        <v>-2.7599999999999625E-2</v>
      </c>
      <c r="D512" s="2">
        <f t="shared" si="64"/>
        <v>0</v>
      </c>
      <c r="E512" s="2">
        <f t="shared" si="65"/>
        <v>2.7599999999999625E-2</v>
      </c>
      <c r="F512" s="2">
        <f t="shared" si="71"/>
        <v>2.886173390827448E-2</v>
      </c>
      <c r="G512" s="2">
        <f t="shared" si="71"/>
        <v>3.9730691726661271E-2</v>
      </c>
      <c r="H512" s="2">
        <f t="shared" si="67"/>
        <v>0.72643421631913896</v>
      </c>
      <c r="I512" s="2">
        <f t="shared" si="68"/>
        <v>42.077144292699444</v>
      </c>
    </row>
    <row r="513" spans="1:9" ht="13.5" x14ac:dyDescent="0.25">
      <c r="A513" s="3">
        <f>TITRES_STAT!B516</f>
        <v>42752</v>
      </c>
      <c r="B513" s="6">
        <f>TITRES_STAT!D516</f>
        <v>8.6348000000000003</v>
      </c>
      <c r="C513" s="2">
        <f t="shared" si="63"/>
        <v>-3.67999999999995E-2</v>
      </c>
      <c r="D513" s="2">
        <f t="shared" si="64"/>
        <v>0</v>
      </c>
      <c r="E513" s="2">
        <f t="shared" si="65"/>
        <v>3.67999999999995E-2</v>
      </c>
      <c r="F513" s="2">
        <f t="shared" si="71"/>
        <v>2.6800181486254876E-2</v>
      </c>
      <c r="G513" s="2">
        <f t="shared" si="71"/>
        <v>3.9521356603328291E-2</v>
      </c>
      <c r="H513" s="2">
        <f t="shared" si="67"/>
        <v>0.67811896629069401</v>
      </c>
      <c r="I513" s="2">
        <f t="shared" si="68"/>
        <v>40.409469168303659</v>
      </c>
    </row>
    <row r="514" spans="1:9" ht="13.5" x14ac:dyDescent="0.25">
      <c r="A514" s="3">
        <f>TITRES_STAT!B517</f>
        <v>42753</v>
      </c>
      <c r="B514" s="6">
        <f>TITRES_STAT!D517</f>
        <v>8.6532</v>
      </c>
      <c r="C514" s="2">
        <f t="shared" si="63"/>
        <v>1.839999999999975E-2</v>
      </c>
      <c r="D514" s="2">
        <f t="shared" si="64"/>
        <v>1.839999999999975E-2</v>
      </c>
      <c r="E514" s="2">
        <f t="shared" si="65"/>
        <v>0</v>
      </c>
      <c r="F514" s="2">
        <f t="shared" si="71"/>
        <v>2.6200168522950935E-2</v>
      </c>
      <c r="G514" s="2">
        <f t="shared" si="71"/>
        <v>3.6698402560233413E-2</v>
      </c>
      <c r="H514" s="2">
        <f t="shared" si="67"/>
        <v>0.71393212497324277</v>
      </c>
      <c r="I514" s="2">
        <f t="shared" si="68"/>
        <v>41.654632325908956</v>
      </c>
    </row>
    <row r="515" spans="1:9" ht="13.5" x14ac:dyDescent="0.25">
      <c r="A515" s="3">
        <f>TITRES_STAT!B518</f>
        <v>42754</v>
      </c>
      <c r="B515" s="6">
        <f>TITRES_STAT!D518</f>
        <v>8.5980000000000008</v>
      </c>
      <c r="C515" s="2">
        <f t="shared" ref="C515:C578" si="72">B515-B514</f>
        <v>-5.519999999999925E-2</v>
      </c>
      <c r="D515" s="2">
        <f t="shared" ref="D515:D578" si="73">IF(C515&gt;0,C515,0)</f>
        <v>0</v>
      </c>
      <c r="E515" s="2">
        <f t="shared" ref="E515:E578" si="74">IF(C515&lt;0,-C515,0)</f>
        <v>5.519999999999925E-2</v>
      </c>
      <c r="F515" s="2">
        <f t="shared" si="71"/>
        <v>2.4328727914168728E-2</v>
      </c>
      <c r="G515" s="2">
        <f t="shared" si="71"/>
        <v>3.8019945234502403E-2</v>
      </c>
      <c r="H515" s="2">
        <f t="shared" si="67"/>
        <v>0.6398938179450836</v>
      </c>
      <c r="I515" s="2">
        <f t="shared" si="68"/>
        <v>39.020442112948565</v>
      </c>
    </row>
    <row r="516" spans="1:9" ht="13.5" x14ac:dyDescent="0.25">
      <c r="A516" s="3">
        <f>TITRES_STAT!B519</f>
        <v>42755</v>
      </c>
      <c r="B516" s="6">
        <f>TITRES_STAT!D519</f>
        <v>8.4783000000000008</v>
      </c>
      <c r="C516" s="2">
        <f t="shared" si="72"/>
        <v>-0.11969999999999992</v>
      </c>
      <c r="D516" s="2">
        <f t="shared" si="73"/>
        <v>0</v>
      </c>
      <c r="E516" s="2">
        <f t="shared" si="74"/>
        <v>0.11969999999999992</v>
      </c>
      <c r="F516" s="2">
        <f t="shared" si="71"/>
        <v>2.2590961634585245E-2</v>
      </c>
      <c r="G516" s="2">
        <f t="shared" si="71"/>
        <v>4.3854234860609367E-2</v>
      </c>
      <c r="H516" s="2">
        <f t="shared" si="67"/>
        <v>0.51513751651101858</v>
      </c>
      <c r="I516" s="2">
        <f t="shared" si="68"/>
        <v>33.999390213586096</v>
      </c>
    </row>
    <row r="517" spans="1:9" ht="13.5" x14ac:dyDescent="0.25">
      <c r="A517" s="3">
        <f>TITRES_STAT!B520</f>
        <v>42758</v>
      </c>
      <c r="B517" s="6">
        <f>TITRES_STAT!D520</f>
        <v>8.6532</v>
      </c>
      <c r="C517" s="2">
        <f t="shared" si="72"/>
        <v>0.17489999999999917</v>
      </c>
      <c r="D517" s="2">
        <f t="shared" si="73"/>
        <v>0.17489999999999917</v>
      </c>
      <c r="E517" s="2">
        <f t="shared" si="74"/>
        <v>0</v>
      </c>
      <c r="F517" s="2">
        <f t="shared" si="71"/>
        <v>3.3470178660686238E-2</v>
      </c>
      <c r="G517" s="2">
        <f t="shared" si="71"/>
        <v>4.0721789513422986E-2</v>
      </c>
      <c r="H517" s="2">
        <f t="shared" si="67"/>
        <v>0.82192308001723691</v>
      </c>
      <c r="I517" s="2">
        <f t="shared" si="68"/>
        <v>45.112940772969445</v>
      </c>
    </row>
    <row r="518" spans="1:9" ht="13.5" x14ac:dyDescent="0.25">
      <c r="A518" s="3">
        <f>TITRES_STAT!B521</f>
        <v>42759</v>
      </c>
      <c r="B518" s="6">
        <f>TITRES_STAT!D521</f>
        <v>8.6532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3.1079451613494364E-2</v>
      </c>
      <c r="G518" s="2">
        <f t="shared" si="71"/>
        <v>3.7813090262464204E-2</v>
      </c>
      <c r="H518" s="2">
        <f t="shared" si="67"/>
        <v>0.8219230800172368</v>
      </c>
      <c r="I518" s="2">
        <f t="shared" si="68"/>
        <v>45.112940772969445</v>
      </c>
    </row>
    <row r="519" spans="1:9" ht="13.5" x14ac:dyDescent="0.25">
      <c r="A519" s="3">
        <f>TITRES_STAT!B522</f>
        <v>42760</v>
      </c>
      <c r="B519" s="6">
        <f>TITRES_STAT!D522</f>
        <v>8.6532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2.8859490783959052E-2</v>
      </c>
      <c r="G519" s="2">
        <f t="shared" si="71"/>
        <v>3.5112155243716761E-2</v>
      </c>
      <c r="H519" s="2">
        <f t="shared" si="67"/>
        <v>0.8219230800172368</v>
      </c>
      <c r="I519" s="2">
        <f t="shared" si="68"/>
        <v>45.112940772969445</v>
      </c>
    </row>
    <row r="520" spans="1:9" ht="13.5" x14ac:dyDescent="0.25">
      <c r="A520" s="3">
        <f>TITRES_STAT!B523</f>
        <v>42761</v>
      </c>
      <c r="B520" s="6">
        <f>TITRES_STAT!D523</f>
        <v>8.6532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2.6798098585104835E-2</v>
      </c>
      <c r="G520" s="2">
        <f t="shared" si="71"/>
        <v>3.2604144154879847E-2</v>
      </c>
      <c r="H520" s="2">
        <f t="shared" si="67"/>
        <v>0.82192308001723691</v>
      </c>
      <c r="I520" s="2">
        <f t="shared" si="68"/>
        <v>45.112940772969445</v>
      </c>
    </row>
    <row r="521" spans="1:9" ht="13.5" x14ac:dyDescent="0.25">
      <c r="A521" s="3">
        <f>TITRES_STAT!B524</f>
        <v>42762</v>
      </c>
      <c r="B521" s="6">
        <f>TITRES_STAT!D524</f>
        <v>8.4690999999999992</v>
      </c>
      <c r="C521" s="2">
        <f t="shared" si="72"/>
        <v>-0.18410000000000082</v>
      </c>
      <c r="D521" s="2">
        <f t="shared" si="73"/>
        <v>0</v>
      </c>
      <c r="E521" s="2">
        <f t="shared" si="74"/>
        <v>0.18410000000000082</v>
      </c>
      <c r="F521" s="2">
        <f t="shared" si="71"/>
        <v>2.4883948686168778E-2</v>
      </c>
      <c r="G521" s="2">
        <f t="shared" si="71"/>
        <v>4.3425276715245632E-2</v>
      </c>
      <c r="H521" s="2">
        <f t="shared" si="67"/>
        <v>0.57302913345472328</v>
      </c>
      <c r="I521" s="2">
        <f t="shared" si="68"/>
        <v>36.428386561170889</v>
      </c>
    </row>
    <row r="522" spans="1:9" ht="13.5" x14ac:dyDescent="0.25">
      <c r="A522" s="3">
        <f>TITRES_STAT!B525</f>
        <v>42765</v>
      </c>
      <c r="B522" s="6">
        <f>TITRES_STAT!D525</f>
        <v>8.4506999999999994</v>
      </c>
      <c r="C522" s="2">
        <f t="shared" si="72"/>
        <v>-1.839999999999975E-2</v>
      </c>
      <c r="D522" s="2">
        <f t="shared" si="73"/>
        <v>0</v>
      </c>
      <c r="E522" s="2">
        <f t="shared" si="74"/>
        <v>1.839999999999975E-2</v>
      </c>
      <c r="F522" s="2">
        <f t="shared" si="71"/>
        <v>2.3106523780013866E-2</v>
      </c>
      <c r="G522" s="2">
        <f t="shared" si="71"/>
        <v>4.163775694987093E-2</v>
      </c>
      <c r="H522" s="2">
        <f t="shared" si="67"/>
        <v>0.55494160763348932</v>
      </c>
      <c r="I522" s="2">
        <f t="shared" si="68"/>
        <v>35.68890335876155</v>
      </c>
    </row>
    <row r="523" spans="1:9" ht="13.5" x14ac:dyDescent="0.25">
      <c r="A523" s="3">
        <f>TITRES_STAT!B526</f>
        <v>42766</v>
      </c>
      <c r="B523" s="6">
        <f>TITRES_STAT!D526</f>
        <v>8.4506999999999994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2.1456057795727162E-2</v>
      </c>
      <c r="G523" s="2">
        <f t="shared" si="71"/>
        <v>3.8663631453451579E-2</v>
      </c>
      <c r="H523" s="2">
        <f t="shared" si="67"/>
        <v>0.55494160763348932</v>
      </c>
      <c r="I523" s="2">
        <f t="shared" si="68"/>
        <v>35.68890335876155</v>
      </c>
    </row>
    <row r="524" spans="1:9" ht="13.5" x14ac:dyDescent="0.25">
      <c r="A524" s="3">
        <f>TITRES_STAT!B527</f>
        <v>42767</v>
      </c>
      <c r="B524" s="6">
        <f>TITRES_STAT!D527</f>
        <v>8.4414999999999996</v>
      </c>
      <c r="C524" s="2">
        <f t="shared" si="72"/>
        <v>-9.1999999999998749E-3</v>
      </c>
      <c r="D524" s="2">
        <f t="shared" si="73"/>
        <v>0</v>
      </c>
      <c r="E524" s="2">
        <f t="shared" si="74"/>
        <v>9.1999999999998749E-3</v>
      </c>
      <c r="F524" s="2">
        <f t="shared" si="71"/>
        <v>1.9923482238889508E-2</v>
      </c>
      <c r="G524" s="2">
        <f t="shared" si="71"/>
        <v>3.6559086349633604E-2</v>
      </c>
      <c r="H524" s="2">
        <f t="shared" si="67"/>
        <v>0.54496663424109837</v>
      </c>
      <c r="I524" s="2">
        <f t="shared" si="68"/>
        <v>35.273683079168308</v>
      </c>
    </row>
    <row r="525" spans="1:9" ht="13.5" x14ac:dyDescent="0.25">
      <c r="A525" s="3">
        <f>TITRES_STAT!B528</f>
        <v>42768</v>
      </c>
      <c r="B525" s="6">
        <f>TITRES_STAT!D528</f>
        <v>8.3770000000000007</v>
      </c>
      <c r="C525" s="2">
        <f t="shared" si="72"/>
        <v>-6.4499999999998892E-2</v>
      </c>
      <c r="D525" s="2">
        <f t="shared" si="73"/>
        <v>0</v>
      </c>
      <c r="E525" s="2">
        <f t="shared" si="74"/>
        <v>6.4499999999998892E-2</v>
      </c>
      <c r="F525" s="2">
        <f t="shared" ref="F525:G540" si="75">((F524*13)+D525)/14</f>
        <v>1.8500376364683113E-2</v>
      </c>
      <c r="G525" s="2">
        <f t="shared" si="75"/>
        <v>3.8554865896088267E-2</v>
      </c>
      <c r="H525" s="2">
        <f t="shared" si="67"/>
        <v>0.47984543415465852</v>
      </c>
      <c r="I525" s="2">
        <f t="shared" si="68"/>
        <v>32.425375183102389</v>
      </c>
    </row>
    <row r="526" spans="1:9" ht="13.5" x14ac:dyDescent="0.25">
      <c r="A526" s="3">
        <f>TITRES_STAT!B529</f>
        <v>42769</v>
      </c>
      <c r="B526" s="6">
        <f>TITRES_STAT!D529</f>
        <v>8.2482000000000006</v>
      </c>
      <c r="C526" s="2">
        <f t="shared" si="72"/>
        <v>-0.12880000000000003</v>
      </c>
      <c r="D526" s="2">
        <f t="shared" si="73"/>
        <v>0</v>
      </c>
      <c r="E526" s="2">
        <f t="shared" si="74"/>
        <v>0.12880000000000003</v>
      </c>
      <c r="F526" s="2">
        <f t="shared" si="75"/>
        <v>1.717892091006289E-2</v>
      </c>
      <c r="G526" s="2">
        <f t="shared" si="75"/>
        <v>4.5000946903510537E-2</v>
      </c>
      <c r="H526" s="2">
        <f t="shared" si="67"/>
        <v>0.38174576519239328</v>
      </c>
      <c r="I526" s="2">
        <f t="shared" si="68"/>
        <v>27.627786153499756</v>
      </c>
    </row>
    <row r="527" spans="1:9" ht="13.5" x14ac:dyDescent="0.25">
      <c r="A527" s="3">
        <f>TITRES_STAT!B530</f>
        <v>42772</v>
      </c>
      <c r="B527" s="6">
        <f>TITRES_STAT!D530</f>
        <v>8.2388999999999992</v>
      </c>
      <c r="C527" s="2">
        <f t="shared" si="72"/>
        <v>-9.3000000000014182E-3</v>
      </c>
      <c r="D527" s="2">
        <f t="shared" si="73"/>
        <v>0</v>
      </c>
      <c r="E527" s="2">
        <f t="shared" si="74"/>
        <v>9.3000000000014182E-3</v>
      </c>
      <c r="F527" s="2">
        <f t="shared" si="75"/>
        <v>1.5951855130772682E-2</v>
      </c>
      <c r="G527" s="2">
        <f t="shared" si="75"/>
        <v>4.2450879267545601E-2</v>
      </c>
      <c r="H527" s="2">
        <f t="shared" si="67"/>
        <v>0.37577207836465565</v>
      </c>
      <c r="I527" s="2">
        <f t="shared" si="68"/>
        <v>27.31354155779394</v>
      </c>
    </row>
    <row r="528" spans="1:9" ht="13.5" x14ac:dyDescent="0.25">
      <c r="A528" s="3">
        <f>TITRES_STAT!B531</f>
        <v>42773</v>
      </c>
      <c r="B528" s="6">
        <f>TITRES_STAT!D531</f>
        <v>8.0731999999999999</v>
      </c>
      <c r="C528" s="2">
        <f t="shared" si="72"/>
        <v>-0.16569999999999929</v>
      </c>
      <c r="D528" s="2">
        <f t="shared" si="73"/>
        <v>0</v>
      </c>
      <c r="E528" s="2">
        <f t="shared" si="74"/>
        <v>0.16569999999999929</v>
      </c>
      <c r="F528" s="2">
        <f t="shared" si="75"/>
        <v>1.4812436907146061E-2</v>
      </c>
      <c r="G528" s="2">
        <f t="shared" si="75"/>
        <v>5.1254387891292288E-2</v>
      </c>
      <c r="H528" s="2">
        <f t="shared" si="67"/>
        <v>0.28899841587343544</v>
      </c>
      <c r="I528" s="2">
        <f t="shared" si="68"/>
        <v>22.420385650948063</v>
      </c>
    </row>
    <row r="529" spans="1:9" ht="13.5" x14ac:dyDescent="0.25">
      <c r="A529" s="3">
        <f>TITRES_STAT!B532</f>
        <v>42774</v>
      </c>
      <c r="B529" s="6">
        <f>TITRES_STAT!D532</f>
        <v>8.0824999999999996</v>
      </c>
      <c r="C529" s="2">
        <f t="shared" si="72"/>
        <v>9.2999999999996419E-3</v>
      </c>
      <c r="D529" s="2">
        <f t="shared" si="73"/>
        <v>9.2999999999996419E-3</v>
      </c>
      <c r="E529" s="2">
        <f t="shared" si="74"/>
        <v>0</v>
      </c>
      <c r="F529" s="2">
        <f t="shared" si="75"/>
        <v>1.4418691413778459E-2</v>
      </c>
      <c r="G529" s="2">
        <f t="shared" si="75"/>
        <v>4.7593360184771408E-2</v>
      </c>
      <c r="H529" s="2">
        <f t="shared" ref="H529:H592" si="76">F529/G529</f>
        <v>0.302955945068826</v>
      </c>
      <c r="I529" s="2">
        <f t="shared" ref="I529:I592" si="77">IF(G529=0,100,100-(100/(1+H529)))</f>
        <v>23.251434264941551</v>
      </c>
    </row>
    <row r="530" spans="1:9" ht="13.5" x14ac:dyDescent="0.25">
      <c r="A530" s="3">
        <f>TITRES_STAT!B533</f>
        <v>42775</v>
      </c>
      <c r="B530" s="6">
        <f>TITRES_STAT!D533</f>
        <v>8.2850000000000001</v>
      </c>
      <c r="C530" s="2">
        <f t="shared" si="72"/>
        <v>0.20250000000000057</v>
      </c>
      <c r="D530" s="2">
        <f t="shared" si="73"/>
        <v>0.20250000000000057</v>
      </c>
      <c r="E530" s="2">
        <f t="shared" si="74"/>
        <v>0</v>
      </c>
      <c r="F530" s="2">
        <f t="shared" si="75"/>
        <v>2.7853070598508611E-2</v>
      </c>
      <c r="G530" s="2">
        <f t="shared" si="75"/>
        <v>4.4193834457287737E-2</v>
      </c>
      <c r="H530" s="2">
        <f t="shared" si="76"/>
        <v>0.63024788277713095</v>
      </c>
      <c r="I530" s="2">
        <f t="shared" si="77"/>
        <v>38.659635104294829</v>
      </c>
    </row>
    <row r="531" spans="1:9" ht="13.5" x14ac:dyDescent="0.25">
      <c r="A531" s="3">
        <f>TITRES_STAT!B534</f>
        <v>42776</v>
      </c>
      <c r="B531" s="6">
        <f>TITRES_STAT!D534</f>
        <v>8.2850000000000001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2.5863565555757997E-2</v>
      </c>
      <c r="G531" s="2">
        <f t="shared" si="75"/>
        <v>4.1037131996052897E-2</v>
      </c>
      <c r="H531" s="2">
        <f t="shared" si="76"/>
        <v>0.63024788277713095</v>
      </c>
      <c r="I531" s="2">
        <f t="shared" si="77"/>
        <v>38.659635104294829</v>
      </c>
    </row>
    <row r="532" spans="1:9" ht="13.5" x14ac:dyDescent="0.25">
      <c r="A532" s="3">
        <f>TITRES_STAT!B535</f>
        <v>42779</v>
      </c>
      <c r="B532" s="6">
        <f>TITRES_STAT!D535</f>
        <v>8.3309999999999995</v>
      </c>
      <c r="C532" s="2">
        <f t="shared" si="72"/>
        <v>4.5999999999999375E-2</v>
      </c>
      <c r="D532" s="2">
        <f t="shared" si="73"/>
        <v>4.5999999999999375E-2</v>
      </c>
      <c r="E532" s="2">
        <f t="shared" si="74"/>
        <v>0</v>
      </c>
      <c r="F532" s="2">
        <f t="shared" si="75"/>
        <v>2.730188230177524E-2</v>
      </c>
      <c r="G532" s="2">
        <f t="shared" si="75"/>
        <v>3.8105908282049121E-2</v>
      </c>
      <c r="H532" s="2">
        <f t="shared" si="76"/>
        <v>0.71647373157187211</v>
      </c>
      <c r="I532" s="2">
        <f t="shared" si="77"/>
        <v>41.741025125724271</v>
      </c>
    </row>
    <row r="533" spans="1:9" ht="13.5" x14ac:dyDescent="0.25">
      <c r="A533" s="3">
        <f>TITRES_STAT!B536</f>
        <v>42780</v>
      </c>
      <c r="B533" s="6">
        <f>TITRES_STAT!D536</f>
        <v>8.2850000000000001</v>
      </c>
      <c r="C533" s="2">
        <f t="shared" si="72"/>
        <v>-4.5999999999999375E-2</v>
      </c>
      <c r="D533" s="2">
        <f t="shared" si="73"/>
        <v>0</v>
      </c>
      <c r="E533" s="2">
        <f t="shared" si="74"/>
        <v>4.5999999999999375E-2</v>
      </c>
      <c r="F533" s="2">
        <f t="shared" si="75"/>
        <v>2.5351747851648437E-2</v>
      </c>
      <c r="G533" s="2">
        <f t="shared" si="75"/>
        <v>3.866977197618842E-2</v>
      </c>
      <c r="H533" s="2">
        <f t="shared" si="76"/>
        <v>0.65559600059858669</v>
      </c>
      <c r="I533" s="2">
        <f t="shared" si="77"/>
        <v>39.598791031239116</v>
      </c>
    </row>
    <row r="534" spans="1:9" ht="13.5" x14ac:dyDescent="0.25">
      <c r="A534" s="3">
        <f>TITRES_STAT!B537</f>
        <v>42781</v>
      </c>
      <c r="B534" s="6">
        <f>TITRES_STAT!D537</f>
        <v>8.1928999999999998</v>
      </c>
      <c r="C534" s="2">
        <f t="shared" si="72"/>
        <v>-9.2100000000000293E-2</v>
      </c>
      <c r="D534" s="2">
        <f t="shared" si="73"/>
        <v>0</v>
      </c>
      <c r="E534" s="2">
        <f t="shared" si="74"/>
        <v>9.2100000000000293E-2</v>
      </c>
      <c r="F534" s="2">
        <f t="shared" si="75"/>
        <v>2.3540908719387833E-2</v>
      </c>
      <c r="G534" s="2">
        <f t="shared" si="75"/>
        <v>4.2486216835032127E-2</v>
      </c>
      <c r="H534" s="2">
        <f t="shared" si="76"/>
        <v>0.55408342923997678</v>
      </c>
      <c r="I534" s="2">
        <f t="shared" si="77"/>
        <v>35.653390211550658</v>
      </c>
    </row>
    <row r="535" spans="1:9" ht="13.5" x14ac:dyDescent="0.25">
      <c r="A535" s="3">
        <f>TITRES_STAT!B538</f>
        <v>42782</v>
      </c>
      <c r="B535" s="6">
        <f>TITRES_STAT!D538</f>
        <v>8.1100999999999992</v>
      </c>
      <c r="C535" s="2">
        <f t="shared" si="72"/>
        <v>-8.2800000000000651E-2</v>
      </c>
      <c r="D535" s="2">
        <f t="shared" si="73"/>
        <v>0</v>
      </c>
      <c r="E535" s="2">
        <f t="shared" si="74"/>
        <v>8.2800000000000651E-2</v>
      </c>
      <c r="F535" s="2">
        <f t="shared" si="75"/>
        <v>2.1859415239431558E-2</v>
      </c>
      <c r="G535" s="2">
        <f t="shared" si="75"/>
        <v>4.5365772775387017E-2</v>
      </c>
      <c r="H535" s="2">
        <f t="shared" si="76"/>
        <v>0.48184818426131337</v>
      </c>
      <c r="I535" s="2">
        <f t="shared" si="77"/>
        <v>32.516703760818118</v>
      </c>
    </row>
    <row r="536" spans="1:9" ht="13.5" x14ac:dyDescent="0.25">
      <c r="A536" s="3">
        <f>TITRES_STAT!B539</f>
        <v>42783</v>
      </c>
      <c r="B536" s="6">
        <f>TITRES_STAT!D539</f>
        <v>8.1193000000000008</v>
      </c>
      <c r="C536" s="2">
        <f t="shared" si="72"/>
        <v>9.2000000000016513E-3</v>
      </c>
      <c r="D536" s="2">
        <f t="shared" si="73"/>
        <v>9.2000000000016513E-3</v>
      </c>
      <c r="E536" s="2">
        <f t="shared" si="74"/>
        <v>0</v>
      </c>
      <c r="F536" s="2">
        <f t="shared" si="75"/>
        <v>2.0955171293757992E-2</v>
      </c>
      <c r="G536" s="2">
        <f t="shared" si="75"/>
        <v>4.2125360434287946E-2</v>
      </c>
      <c r="H536" s="2">
        <f t="shared" si="76"/>
        <v>0.49744788122219902</v>
      </c>
      <c r="I536" s="2">
        <f t="shared" si="77"/>
        <v>33.219712516217129</v>
      </c>
    </row>
    <row r="537" spans="1:9" ht="13.5" x14ac:dyDescent="0.25">
      <c r="A537" s="3">
        <f>TITRES_STAT!B540</f>
        <v>42786</v>
      </c>
      <c r="B537" s="6">
        <f>TITRES_STAT!D540</f>
        <v>8.2850000000000001</v>
      </c>
      <c r="C537" s="2">
        <f t="shared" si="72"/>
        <v>0.16569999999999929</v>
      </c>
      <c r="D537" s="2">
        <f t="shared" si="73"/>
        <v>0.16569999999999929</v>
      </c>
      <c r="E537" s="2">
        <f t="shared" si="74"/>
        <v>0</v>
      </c>
      <c r="F537" s="2">
        <f t="shared" si="75"/>
        <v>3.1294087629918081E-2</v>
      </c>
      <c r="G537" s="2">
        <f t="shared" si="75"/>
        <v>3.9116406117553092E-2</v>
      </c>
      <c r="H537" s="2">
        <f t="shared" si="76"/>
        <v>0.80002461207383713</v>
      </c>
      <c r="I537" s="2">
        <f t="shared" si="77"/>
        <v>44.445204065966408</v>
      </c>
    </row>
    <row r="538" spans="1:9" ht="13.5" x14ac:dyDescent="0.25">
      <c r="A538" s="3">
        <f>TITRES_STAT!B541</f>
        <v>42787</v>
      </c>
      <c r="B538" s="6">
        <f>TITRES_STAT!D541</f>
        <v>8.2850000000000001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2.9058795656352502E-2</v>
      </c>
      <c r="G538" s="2">
        <f t="shared" si="75"/>
        <v>3.6322377109156437E-2</v>
      </c>
      <c r="H538" s="2">
        <f t="shared" si="76"/>
        <v>0.80002461207383713</v>
      </c>
      <c r="I538" s="2">
        <f t="shared" si="77"/>
        <v>44.445204065966408</v>
      </c>
    </row>
    <row r="539" spans="1:9" ht="13.5" x14ac:dyDescent="0.25">
      <c r="A539" s="3">
        <f>TITRES_STAT!B542</f>
        <v>42788</v>
      </c>
      <c r="B539" s="6">
        <f>TITRES_STAT!D542</f>
        <v>8.1928999999999998</v>
      </c>
      <c r="C539" s="2">
        <f t="shared" si="72"/>
        <v>-9.2100000000000293E-2</v>
      </c>
      <c r="D539" s="2">
        <f t="shared" si="73"/>
        <v>0</v>
      </c>
      <c r="E539" s="2">
        <f t="shared" si="74"/>
        <v>9.2100000000000293E-2</v>
      </c>
      <c r="F539" s="2">
        <f t="shared" si="75"/>
        <v>2.6983167395184467E-2</v>
      </c>
      <c r="G539" s="2">
        <f t="shared" si="75"/>
        <v>4.0306493029930994E-2</v>
      </c>
      <c r="H539" s="2">
        <f t="shared" si="76"/>
        <v>0.66944964363799087</v>
      </c>
      <c r="I539" s="2">
        <f t="shared" si="77"/>
        <v>40.100020158688693</v>
      </c>
    </row>
    <row r="540" spans="1:9" ht="13.5" x14ac:dyDescent="0.25">
      <c r="A540" s="3">
        <f>TITRES_STAT!B543</f>
        <v>42789</v>
      </c>
      <c r="B540" s="6">
        <f>TITRES_STAT!D543</f>
        <v>8.2850000000000001</v>
      </c>
      <c r="C540" s="2">
        <f t="shared" si="72"/>
        <v>9.2100000000000293E-2</v>
      </c>
      <c r="D540" s="2">
        <f t="shared" si="73"/>
        <v>9.2100000000000293E-2</v>
      </c>
      <c r="E540" s="2">
        <f t="shared" si="74"/>
        <v>0</v>
      </c>
      <c r="F540" s="2">
        <f t="shared" si="75"/>
        <v>3.163436972409988E-2</v>
      </c>
      <c r="G540" s="2">
        <f t="shared" si="75"/>
        <v>3.7427457813507356E-2</v>
      </c>
      <c r="H540" s="2">
        <f t="shared" si="76"/>
        <v>0.84521823207247637</v>
      </c>
      <c r="I540" s="2">
        <f t="shared" si="77"/>
        <v>45.805868237230705</v>
      </c>
    </row>
    <row r="541" spans="1:9" ht="13.5" x14ac:dyDescent="0.25">
      <c r="A541" s="3">
        <f>TITRES_STAT!B544</f>
        <v>42790</v>
      </c>
      <c r="B541" s="6">
        <f>TITRES_STAT!D544</f>
        <v>8.2850000000000001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2.9374771886664174E-2</v>
      </c>
      <c r="G541" s="2">
        <f t="shared" si="78"/>
        <v>3.4754067969685401E-2</v>
      </c>
      <c r="H541" s="2">
        <f t="shared" si="76"/>
        <v>0.84521823207247637</v>
      </c>
      <c r="I541" s="2">
        <f t="shared" si="77"/>
        <v>45.805868237230705</v>
      </c>
    </row>
    <row r="542" spans="1:9" ht="13.5" x14ac:dyDescent="0.25">
      <c r="A542" s="3">
        <f>TITRES_STAT!B545</f>
        <v>42793</v>
      </c>
      <c r="B542" s="6">
        <f>TITRES_STAT!D545</f>
        <v>8.2850000000000001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2.7276573894759591E-2</v>
      </c>
      <c r="G542" s="2">
        <f t="shared" si="78"/>
        <v>3.2271634543279297E-2</v>
      </c>
      <c r="H542" s="2">
        <f t="shared" si="76"/>
        <v>0.84521823207247648</v>
      </c>
      <c r="I542" s="2">
        <f t="shared" si="77"/>
        <v>45.805868237230705</v>
      </c>
    </row>
    <row r="543" spans="1:9" ht="13.5" x14ac:dyDescent="0.25">
      <c r="A543" s="3">
        <f>TITRES_STAT!B546</f>
        <v>42794</v>
      </c>
      <c r="B543" s="6">
        <f>TITRES_STAT!D546</f>
        <v>8.1837</v>
      </c>
      <c r="C543" s="2">
        <f t="shared" si="72"/>
        <v>-0.10130000000000017</v>
      </c>
      <c r="D543" s="2">
        <f t="shared" si="73"/>
        <v>0</v>
      </c>
      <c r="E543" s="2">
        <f t="shared" si="74"/>
        <v>0.10130000000000017</v>
      </c>
      <c r="F543" s="2">
        <f t="shared" si="78"/>
        <v>2.5328247187991048E-2</v>
      </c>
      <c r="G543" s="2">
        <f t="shared" si="78"/>
        <v>3.7202232075902217E-2</v>
      </c>
      <c r="H543" s="2">
        <f t="shared" si="76"/>
        <v>0.68082600894255063</v>
      </c>
      <c r="I543" s="2">
        <f t="shared" si="77"/>
        <v>40.505442283753993</v>
      </c>
    </row>
    <row r="544" spans="1:9" ht="13.5" x14ac:dyDescent="0.25">
      <c r="A544" s="3">
        <f>TITRES_STAT!B547</f>
        <v>42795</v>
      </c>
      <c r="B544" s="6">
        <f>TITRES_STAT!D547</f>
        <v>8.2850000000000001</v>
      </c>
      <c r="C544" s="2">
        <f t="shared" si="72"/>
        <v>0.10130000000000017</v>
      </c>
      <c r="D544" s="2">
        <f t="shared" si="73"/>
        <v>0.10130000000000017</v>
      </c>
      <c r="E544" s="2">
        <f t="shared" si="74"/>
        <v>0</v>
      </c>
      <c r="F544" s="2">
        <f t="shared" si="78"/>
        <v>3.0754800960277412E-2</v>
      </c>
      <c r="G544" s="2">
        <f t="shared" si="78"/>
        <v>3.4544929784766344E-2</v>
      </c>
      <c r="H544" s="2">
        <f t="shared" si="76"/>
        <v>0.89028407792102948</v>
      </c>
      <c r="I544" s="2">
        <f t="shared" si="77"/>
        <v>47.097898581475697</v>
      </c>
    </row>
    <row r="545" spans="1:9" ht="13.5" x14ac:dyDescent="0.25">
      <c r="A545" s="3">
        <f>TITRES_STAT!B548</f>
        <v>42796</v>
      </c>
      <c r="B545" s="6">
        <f>TITRES_STAT!D548</f>
        <v>8.2850000000000001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2.8558029463114736E-2</v>
      </c>
      <c r="G545" s="2">
        <f t="shared" si="78"/>
        <v>3.2077434800140178E-2</v>
      </c>
      <c r="H545" s="2">
        <f t="shared" si="76"/>
        <v>0.89028407792102937</v>
      </c>
      <c r="I545" s="2">
        <f t="shared" si="77"/>
        <v>47.097898581475697</v>
      </c>
    </row>
    <row r="546" spans="1:9" ht="13.5" x14ac:dyDescent="0.25">
      <c r="A546" s="3">
        <f>TITRES_STAT!B549</f>
        <v>42797</v>
      </c>
      <c r="B546" s="6">
        <f>TITRES_STAT!D549</f>
        <v>8.1928999999999998</v>
      </c>
      <c r="C546" s="2">
        <f t="shared" si="72"/>
        <v>-9.2100000000000293E-2</v>
      </c>
      <c r="D546" s="2">
        <f t="shared" si="73"/>
        <v>0</v>
      </c>
      <c r="E546" s="2">
        <f t="shared" si="74"/>
        <v>9.2100000000000293E-2</v>
      </c>
      <c r="F546" s="2">
        <f t="shared" si="78"/>
        <v>2.6518170215749398E-2</v>
      </c>
      <c r="G546" s="2">
        <f t="shared" si="78"/>
        <v>3.636476088584447E-2</v>
      </c>
      <c r="H546" s="2">
        <f t="shared" si="76"/>
        <v>0.72922713005028983</v>
      </c>
      <c r="I546" s="2">
        <f t="shared" si="77"/>
        <v>42.170696803090429</v>
      </c>
    </row>
    <row r="547" spans="1:9" ht="13.5" x14ac:dyDescent="0.25">
      <c r="A547" s="3">
        <f>TITRES_STAT!B550</f>
        <v>42800</v>
      </c>
      <c r="B547" s="6">
        <f>TITRES_STAT!D550</f>
        <v>8.1008999999999993</v>
      </c>
      <c r="C547" s="2">
        <f t="shared" si="72"/>
        <v>-9.2000000000000526E-2</v>
      </c>
      <c r="D547" s="2">
        <f t="shared" si="73"/>
        <v>0</v>
      </c>
      <c r="E547" s="2">
        <f t="shared" si="74"/>
        <v>9.2000000000000526E-2</v>
      </c>
      <c r="F547" s="2">
        <f t="shared" si="78"/>
        <v>2.4624015200338727E-2</v>
      </c>
      <c r="G547" s="2">
        <f t="shared" si="78"/>
        <v>4.0338706536855617E-2</v>
      </c>
      <c r="H547" s="2">
        <f t="shared" si="76"/>
        <v>0.61043145193168002</v>
      </c>
      <c r="I547" s="2">
        <f t="shared" si="77"/>
        <v>37.904839178313352</v>
      </c>
    </row>
    <row r="548" spans="1:9" ht="13.5" x14ac:dyDescent="0.25">
      <c r="A548" s="3">
        <f>TITRES_STAT!B551</f>
        <v>42801</v>
      </c>
      <c r="B548" s="6">
        <f>TITRES_STAT!D551</f>
        <v>8.1928999999999998</v>
      </c>
      <c r="C548" s="2">
        <f t="shared" si="72"/>
        <v>9.2000000000000526E-2</v>
      </c>
      <c r="D548" s="2">
        <f t="shared" si="73"/>
        <v>9.2000000000000526E-2</v>
      </c>
      <c r="E548" s="2">
        <f t="shared" si="74"/>
        <v>0</v>
      </c>
      <c r="F548" s="2">
        <f t="shared" si="78"/>
        <v>2.9436585543171714E-2</v>
      </c>
      <c r="G548" s="2">
        <f t="shared" si="78"/>
        <v>3.7457370355651651E-2</v>
      </c>
      <c r="H548" s="2">
        <f t="shared" si="76"/>
        <v>0.78586898289111362</v>
      </c>
      <c r="I548" s="2">
        <f t="shared" si="77"/>
        <v>44.004850883231278</v>
      </c>
    </row>
    <row r="549" spans="1:9" ht="13.5" x14ac:dyDescent="0.25">
      <c r="A549" s="3">
        <f>TITRES_STAT!B552</f>
        <v>42802</v>
      </c>
      <c r="B549" s="6">
        <f>TITRES_STAT!D552</f>
        <v>8.1928999999999998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2.7333972290088021E-2</v>
      </c>
      <c r="G549" s="2">
        <f t="shared" si="78"/>
        <v>3.4781843901676532E-2</v>
      </c>
      <c r="H549" s="2">
        <f t="shared" si="76"/>
        <v>0.78586898289111373</v>
      </c>
      <c r="I549" s="2">
        <f t="shared" si="77"/>
        <v>44.004850883231278</v>
      </c>
    </row>
    <row r="550" spans="1:9" ht="13.5" x14ac:dyDescent="0.25">
      <c r="A550" s="3">
        <f>TITRES_STAT!B553</f>
        <v>42803</v>
      </c>
      <c r="B550" s="6">
        <f>TITRES_STAT!D553</f>
        <v>8.1469000000000005</v>
      </c>
      <c r="C550" s="2">
        <f t="shared" si="72"/>
        <v>-4.5999999999999375E-2</v>
      </c>
      <c r="D550" s="2">
        <f t="shared" si="73"/>
        <v>0</v>
      </c>
      <c r="E550" s="2">
        <f t="shared" si="74"/>
        <v>4.5999999999999375E-2</v>
      </c>
      <c r="F550" s="2">
        <f t="shared" si="78"/>
        <v>2.5381545697938879E-2</v>
      </c>
      <c r="G550" s="2">
        <f t="shared" si="78"/>
        <v>3.5583140765842451E-2</v>
      </c>
      <c r="H550" s="2">
        <f t="shared" si="76"/>
        <v>0.71330256834167782</v>
      </c>
      <c r="I550" s="2">
        <f t="shared" si="77"/>
        <v>41.633193197865239</v>
      </c>
    </row>
    <row r="551" spans="1:9" ht="13.5" x14ac:dyDescent="0.25">
      <c r="A551" s="3">
        <f>TITRES_STAT!B554</f>
        <v>42804</v>
      </c>
      <c r="B551" s="6">
        <f>TITRES_STAT!D554</f>
        <v>8.1469000000000005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2.3568578148086102E-2</v>
      </c>
      <c r="G551" s="2">
        <f t="shared" si="78"/>
        <v>3.3041487853996562E-2</v>
      </c>
      <c r="H551" s="2">
        <f t="shared" si="76"/>
        <v>0.71330256834167782</v>
      </c>
      <c r="I551" s="2">
        <f t="shared" si="77"/>
        <v>41.633193197865239</v>
      </c>
    </row>
    <row r="552" spans="1:9" ht="13.5" x14ac:dyDescent="0.25">
      <c r="A552" s="3">
        <f>TITRES_STAT!B555</f>
        <v>42807</v>
      </c>
      <c r="B552" s="6">
        <f>TITRES_STAT!D555</f>
        <v>8.2112999999999996</v>
      </c>
      <c r="C552" s="2">
        <f t="shared" si="72"/>
        <v>6.4399999999999125E-2</v>
      </c>
      <c r="D552" s="2">
        <f t="shared" si="73"/>
        <v>6.4399999999999125E-2</v>
      </c>
      <c r="E552" s="2">
        <f t="shared" si="74"/>
        <v>0</v>
      </c>
      <c r="F552" s="2">
        <f t="shared" si="78"/>
        <v>2.6485108280365603E-2</v>
      </c>
      <c r="G552" s="2">
        <f t="shared" si="78"/>
        <v>3.0681381578711094E-2</v>
      </c>
      <c r="H552" s="2">
        <f t="shared" si="76"/>
        <v>0.86323062774796422</v>
      </c>
      <c r="I552" s="2">
        <f t="shared" si="77"/>
        <v>46.329778766642939</v>
      </c>
    </row>
    <row r="553" spans="1:9" ht="13.5" x14ac:dyDescent="0.25">
      <c r="A553" s="3">
        <f>TITRES_STAT!B556</f>
        <v>42808</v>
      </c>
      <c r="B553" s="6">
        <f>TITRES_STAT!D556</f>
        <v>8.0272000000000006</v>
      </c>
      <c r="C553" s="2">
        <f t="shared" si="72"/>
        <v>-0.18409999999999904</v>
      </c>
      <c r="D553" s="2">
        <f t="shared" si="73"/>
        <v>0</v>
      </c>
      <c r="E553" s="2">
        <f t="shared" si="74"/>
        <v>0.18409999999999904</v>
      </c>
      <c r="F553" s="2">
        <f t="shared" si="78"/>
        <v>2.4593314831768059E-2</v>
      </c>
      <c r="G553" s="2">
        <f t="shared" si="78"/>
        <v>4.163985432308881E-2</v>
      </c>
      <c r="H553" s="2">
        <f t="shared" si="76"/>
        <v>0.59061961746901104</v>
      </c>
      <c r="I553" s="2">
        <f t="shared" si="77"/>
        <v>37.131417906740211</v>
      </c>
    </row>
    <row r="554" spans="1:9" ht="13.5" x14ac:dyDescent="0.25">
      <c r="A554" s="3">
        <f>TITRES_STAT!B557</f>
        <v>42809</v>
      </c>
      <c r="B554" s="6">
        <f>TITRES_STAT!D557</f>
        <v>8.0364000000000004</v>
      </c>
      <c r="C554" s="2">
        <f t="shared" si="72"/>
        <v>9.1999999999998749E-3</v>
      </c>
      <c r="D554" s="2">
        <f t="shared" si="73"/>
        <v>9.1999999999998749E-3</v>
      </c>
      <c r="E554" s="2">
        <f t="shared" si="74"/>
        <v>0</v>
      </c>
      <c r="F554" s="2">
        <f t="shared" si="78"/>
        <v>2.3493792343784618E-2</v>
      </c>
      <c r="G554" s="2">
        <f t="shared" si="78"/>
        <v>3.866557901429675E-2</v>
      </c>
      <c r="H554" s="2">
        <f t="shared" si="76"/>
        <v>0.60761516942750804</v>
      </c>
      <c r="I554" s="2">
        <f t="shared" si="77"/>
        <v>37.79605847112574</v>
      </c>
    </row>
    <row r="555" spans="1:9" ht="13.5" x14ac:dyDescent="0.25">
      <c r="A555" s="3">
        <f>TITRES_STAT!B558</f>
        <v>42810</v>
      </c>
      <c r="B555" s="6">
        <f>TITRES_STAT!D558</f>
        <v>8.0731999999999999</v>
      </c>
      <c r="C555" s="2">
        <f t="shared" si="72"/>
        <v>3.67999999999995E-2</v>
      </c>
      <c r="D555" s="2">
        <f t="shared" si="73"/>
        <v>3.67999999999995E-2</v>
      </c>
      <c r="E555" s="2">
        <f t="shared" si="74"/>
        <v>0</v>
      </c>
      <c r="F555" s="2">
        <f t="shared" si="78"/>
        <v>2.4444235747799966E-2</v>
      </c>
      <c r="G555" s="2">
        <f t="shared" si="78"/>
        <v>3.590375194184698E-2</v>
      </c>
      <c r="H555" s="2">
        <f t="shared" si="76"/>
        <v>0.68082677786411017</v>
      </c>
      <c r="I555" s="2">
        <f t="shared" si="77"/>
        <v>40.505469500507502</v>
      </c>
    </row>
    <row r="556" spans="1:9" ht="13.5" x14ac:dyDescent="0.25">
      <c r="A556" s="3">
        <f>TITRES_STAT!B559</f>
        <v>42811</v>
      </c>
      <c r="B556" s="6">
        <f>TITRES_STAT!D559</f>
        <v>8.0731999999999999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2.2698218908671398E-2</v>
      </c>
      <c r="G556" s="2">
        <f t="shared" si="78"/>
        <v>3.3339198231715057E-2</v>
      </c>
      <c r="H556" s="2">
        <f t="shared" si="76"/>
        <v>0.68082677786411006</v>
      </c>
      <c r="I556" s="2">
        <f t="shared" si="77"/>
        <v>40.505469500507502</v>
      </c>
    </row>
    <row r="557" spans="1:9" ht="13.5" x14ac:dyDescent="0.25">
      <c r="A557" s="3">
        <f>TITRES_STAT!B560</f>
        <v>42815</v>
      </c>
      <c r="B557" s="6">
        <f>TITRES_STAT!D560</f>
        <v>8.1928999999999998</v>
      </c>
      <c r="C557" s="2">
        <f t="shared" si="72"/>
        <v>0.11969999999999992</v>
      </c>
      <c r="D557" s="2">
        <f t="shared" si="73"/>
        <v>0.11969999999999992</v>
      </c>
      <c r="E557" s="2">
        <f t="shared" si="74"/>
        <v>0</v>
      </c>
      <c r="F557" s="2">
        <f t="shared" ref="F557:G572" si="79">((F556*13)+D557)/14</f>
        <v>2.9626917558052007E-2</v>
      </c>
      <c r="G557" s="2">
        <f t="shared" si="79"/>
        <v>3.0957826929449699E-2</v>
      </c>
      <c r="H557" s="2">
        <f t="shared" si="76"/>
        <v>0.95700895368299843</v>
      </c>
      <c r="I557" s="2">
        <f t="shared" si="77"/>
        <v>48.901613448520649</v>
      </c>
    </row>
    <row r="558" spans="1:9" ht="13.5" x14ac:dyDescent="0.25">
      <c r="A558" s="3">
        <f>TITRES_STAT!B561</f>
        <v>42816</v>
      </c>
      <c r="B558" s="6">
        <f>TITRES_STAT!D561</f>
        <v>8.0548000000000002</v>
      </c>
      <c r="C558" s="2">
        <f t="shared" si="72"/>
        <v>-0.13809999999999967</v>
      </c>
      <c r="D558" s="2">
        <f t="shared" si="73"/>
        <v>0</v>
      </c>
      <c r="E558" s="2">
        <f t="shared" si="74"/>
        <v>0.13809999999999967</v>
      </c>
      <c r="F558" s="2">
        <f t="shared" si="79"/>
        <v>2.7510709161048291E-2</v>
      </c>
      <c r="G558" s="2">
        <f t="shared" si="79"/>
        <v>3.8610839291631838E-2</v>
      </c>
      <c r="H558" s="2">
        <f t="shared" si="76"/>
        <v>0.7125125914320829</v>
      </c>
      <c r="I558" s="2">
        <f t="shared" si="77"/>
        <v>41.606268765372796</v>
      </c>
    </row>
    <row r="559" spans="1:9" ht="13.5" x14ac:dyDescent="0.25">
      <c r="A559" s="3">
        <f>TITRES_STAT!B562</f>
        <v>42817</v>
      </c>
      <c r="B559" s="6">
        <f>TITRES_STAT!D562</f>
        <v>8.1008999999999993</v>
      </c>
      <c r="C559" s="2">
        <f t="shared" si="72"/>
        <v>4.6099999999999142E-2</v>
      </c>
      <c r="D559" s="2">
        <f t="shared" si="73"/>
        <v>4.6099999999999142E-2</v>
      </c>
      <c r="E559" s="2">
        <f t="shared" si="74"/>
        <v>0</v>
      </c>
      <c r="F559" s="2">
        <f t="shared" si="79"/>
        <v>2.8838515649544781E-2</v>
      </c>
      <c r="G559" s="2">
        <f t="shared" si="79"/>
        <v>3.5852922199372417E-2</v>
      </c>
      <c r="H559" s="2">
        <f t="shared" si="76"/>
        <v>0.80435607142922316</v>
      </c>
      <c r="I559" s="2">
        <f t="shared" si="77"/>
        <v>44.578566512766855</v>
      </c>
    </row>
    <row r="560" spans="1:9" ht="13.5" x14ac:dyDescent="0.25">
      <c r="A560" s="3">
        <f>TITRES_STAT!B563</f>
        <v>42818</v>
      </c>
      <c r="B560" s="6">
        <f>TITRES_STAT!D563</f>
        <v>8.0548000000000002</v>
      </c>
      <c r="C560" s="2">
        <f t="shared" si="72"/>
        <v>-4.6099999999999142E-2</v>
      </c>
      <c r="D560" s="2">
        <f t="shared" si="73"/>
        <v>0</v>
      </c>
      <c r="E560" s="2">
        <f t="shared" si="74"/>
        <v>4.6099999999999142E-2</v>
      </c>
      <c r="F560" s="2">
        <f t="shared" si="79"/>
        <v>2.6778621674577296E-2</v>
      </c>
      <c r="G560" s="2">
        <f t="shared" si="79"/>
        <v>3.6584856327988614E-2</v>
      </c>
      <c r="H560" s="2">
        <f t="shared" si="76"/>
        <v>0.73195918645963831</v>
      </c>
      <c r="I560" s="2">
        <f t="shared" si="77"/>
        <v>42.261918882503409</v>
      </c>
    </row>
    <row r="561" spans="1:9" ht="13.5" x14ac:dyDescent="0.25">
      <c r="A561" s="3">
        <f>TITRES_STAT!B564</f>
        <v>42821</v>
      </c>
      <c r="B561" s="6">
        <f>TITRES_STAT!D564</f>
        <v>8.0731999999999999</v>
      </c>
      <c r="C561" s="2">
        <f t="shared" si="72"/>
        <v>1.839999999999975E-2</v>
      </c>
      <c r="D561" s="2">
        <f t="shared" si="73"/>
        <v>1.839999999999975E-2</v>
      </c>
      <c r="E561" s="2">
        <f t="shared" si="74"/>
        <v>0</v>
      </c>
      <c r="F561" s="2">
        <f t="shared" si="79"/>
        <v>2.6180148697821756E-2</v>
      </c>
      <c r="G561" s="2">
        <f t="shared" si="79"/>
        <v>3.3971652304560854E-2</v>
      </c>
      <c r="H561" s="2">
        <f t="shared" si="76"/>
        <v>0.77064690475202313</v>
      </c>
      <c r="I561" s="2">
        <f t="shared" si="77"/>
        <v>43.523466066767917</v>
      </c>
    </row>
    <row r="562" spans="1:9" ht="13.5" x14ac:dyDescent="0.25">
      <c r="A562" s="3">
        <f>TITRES_STAT!B565</f>
        <v>42822</v>
      </c>
      <c r="B562" s="6">
        <f>TITRES_STAT!D565</f>
        <v>8.0731999999999999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2.4310138076548773E-2</v>
      </c>
      <c r="G562" s="2">
        <f t="shared" si="79"/>
        <v>3.1545105711377933E-2</v>
      </c>
      <c r="H562" s="2">
        <f t="shared" si="76"/>
        <v>0.77064690475202324</v>
      </c>
      <c r="I562" s="2">
        <f t="shared" si="77"/>
        <v>43.523466066767917</v>
      </c>
    </row>
    <row r="563" spans="1:9" ht="13.5" x14ac:dyDescent="0.25">
      <c r="A563" s="3">
        <f>TITRES_STAT!B566</f>
        <v>42823</v>
      </c>
      <c r="B563" s="6">
        <f>TITRES_STAT!D566</f>
        <v>8.0824999999999996</v>
      </c>
      <c r="C563" s="2">
        <f t="shared" si="72"/>
        <v>9.2999999999996419E-3</v>
      </c>
      <c r="D563" s="2">
        <f t="shared" si="73"/>
        <v>9.2999999999996419E-3</v>
      </c>
      <c r="E563" s="2">
        <f t="shared" si="74"/>
        <v>0</v>
      </c>
      <c r="F563" s="2">
        <f t="shared" si="79"/>
        <v>2.3237985356795266E-2</v>
      </c>
      <c r="G563" s="2">
        <f t="shared" si="79"/>
        <v>2.9291883874850936E-2</v>
      </c>
      <c r="H563" s="2">
        <f t="shared" si="76"/>
        <v>0.79332505400059461</v>
      </c>
      <c r="I563" s="2">
        <f t="shared" si="77"/>
        <v>44.237660776044201</v>
      </c>
    </row>
    <row r="564" spans="1:9" ht="13.5" x14ac:dyDescent="0.25">
      <c r="A564" s="3">
        <f>TITRES_STAT!B567</f>
        <v>42824</v>
      </c>
      <c r="B564" s="6">
        <f>TITRES_STAT!D567</f>
        <v>8.0824999999999996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2.1578129259881319E-2</v>
      </c>
      <c r="G564" s="2">
        <f t="shared" si="79"/>
        <v>2.7199606455218728E-2</v>
      </c>
      <c r="H564" s="2">
        <f t="shared" si="76"/>
        <v>0.79332505400059461</v>
      </c>
      <c r="I564" s="2">
        <f t="shared" si="77"/>
        <v>44.237660776044201</v>
      </c>
    </row>
    <row r="565" spans="1:9" ht="13.5" x14ac:dyDescent="0.25">
      <c r="A565" s="3">
        <f>TITRES_STAT!B568</f>
        <v>42825</v>
      </c>
      <c r="B565" s="6">
        <f>TITRES_STAT!D568</f>
        <v>8.1008999999999993</v>
      </c>
      <c r="C565" s="2">
        <f t="shared" si="72"/>
        <v>1.839999999999975E-2</v>
      </c>
      <c r="D565" s="2">
        <f t="shared" si="73"/>
        <v>1.839999999999975E-2</v>
      </c>
      <c r="E565" s="2">
        <f t="shared" si="74"/>
        <v>0</v>
      </c>
      <c r="F565" s="2">
        <f t="shared" si="79"/>
        <v>2.1351120027032634E-2</v>
      </c>
      <c r="G565" s="2">
        <f t="shared" si="79"/>
        <v>2.5256777422703106E-2</v>
      </c>
      <c r="H565" s="2">
        <f t="shared" si="76"/>
        <v>0.84536200599528155</v>
      </c>
      <c r="I565" s="2">
        <f t="shared" si="77"/>
        <v>45.810090553985489</v>
      </c>
    </row>
    <row r="566" spans="1:9" ht="13.5" x14ac:dyDescent="0.25">
      <c r="A566" s="3">
        <f>TITRES_STAT!B569</f>
        <v>42828</v>
      </c>
      <c r="B566" s="6">
        <f>TITRES_STAT!D569</f>
        <v>8.1008999999999993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1.9826040025101733E-2</v>
      </c>
      <c r="G566" s="2">
        <f t="shared" si="79"/>
        <v>2.3452721892510027E-2</v>
      </c>
      <c r="H566" s="2">
        <f t="shared" si="76"/>
        <v>0.84536200599528155</v>
      </c>
      <c r="I566" s="2">
        <f t="shared" si="77"/>
        <v>45.810090553985489</v>
      </c>
    </row>
    <row r="567" spans="1:9" ht="13.5" x14ac:dyDescent="0.25">
      <c r="A567" s="3">
        <f>TITRES_STAT!B570</f>
        <v>42829</v>
      </c>
      <c r="B567" s="6">
        <f>TITRES_STAT!D570</f>
        <v>8.1008999999999993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1.8409894309023039E-2</v>
      </c>
      <c r="G567" s="2">
        <f t="shared" si="79"/>
        <v>2.1777527471616456E-2</v>
      </c>
      <c r="H567" s="2">
        <f t="shared" si="76"/>
        <v>0.84536200599528155</v>
      </c>
      <c r="I567" s="2">
        <f t="shared" si="77"/>
        <v>45.810090553985489</v>
      </c>
    </row>
    <row r="568" spans="1:9" ht="13.5" x14ac:dyDescent="0.25">
      <c r="A568" s="3">
        <f>TITRES_STAT!B571</f>
        <v>42830</v>
      </c>
      <c r="B568" s="6">
        <f>TITRES_STAT!D571</f>
        <v>8.0180000000000007</v>
      </c>
      <c r="C568" s="2">
        <f t="shared" si="72"/>
        <v>-8.2899999999998641E-2</v>
      </c>
      <c r="D568" s="2">
        <f t="shared" si="73"/>
        <v>0</v>
      </c>
      <c r="E568" s="2">
        <f t="shared" si="74"/>
        <v>8.2899999999998641E-2</v>
      </c>
      <c r="F568" s="2">
        <f t="shared" si="79"/>
        <v>1.7094901858378538E-2</v>
      </c>
      <c r="G568" s="2">
        <f t="shared" si="79"/>
        <v>2.6143418366500897E-2</v>
      </c>
      <c r="H568" s="2">
        <f t="shared" si="76"/>
        <v>0.6538893123587558</v>
      </c>
      <c r="I568" s="2">
        <f t="shared" si="77"/>
        <v>39.536461568046967</v>
      </c>
    </row>
    <row r="569" spans="1:9" ht="13.5" x14ac:dyDescent="0.25">
      <c r="A569" s="3">
        <f>TITRES_STAT!B572</f>
        <v>42831</v>
      </c>
      <c r="B569" s="6">
        <f>TITRES_STAT!D572</f>
        <v>8.0088000000000008</v>
      </c>
      <c r="C569" s="2">
        <f t="shared" si="72"/>
        <v>-9.1999999999998749E-3</v>
      </c>
      <c r="D569" s="2">
        <f t="shared" si="73"/>
        <v>0</v>
      </c>
      <c r="E569" s="2">
        <f t="shared" si="74"/>
        <v>9.1999999999998749E-3</v>
      </c>
      <c r="F569" s="2">
        <f t="shared" si="79"/>
        <v>1.5873837439922926E-2</v>
      </c>
      <c r="G569" s="2">
        <f t="shared" si="79"/>
        <v>2.4933174197465109E-2</v>
      </c>
      <c r="H569" s="2">
        <f t="shared" si="76"/>
        <v>0.6366552976450458</v>
      </c>
      <c r="I569" s="2">
        <f t="shared" si="77"/>
        <v>38.899779236416961</v>
      </c>
    </row>
    <row r="570" spans="1:9" ht="13.5" x14ac:dyDescent="0.25">
      <c r="A570" s="3">
        <f>TITRES_STAT!B573</f>
        <v>42832</v>
      </c>
      <c r="B570" s="6">
        <f>TITRES_STAT!D573</f>
        <v>7.9904000000000002</v>
      </c>
      <c r="C570" s="2">
        <f t="shared" si="72"/>
        <v>-1.8400000000000638E-2</v>
      </c>
      <c r="D570" s="2">
        <f t="shared" si="73"/>
        <v>0</v>
      </c>
      <c r="E570" s="2">
        <f t="shared" si="74"/>
        <v>1.8400000000000638E-2</v>
      </c>
      <c r="F570" s="2">
        <f t="shared" si="79"/>
        <v>1.4739991908499861E-2</v>
      </c>
      <c r="G570" s="2">
        <f t="shared" si="79"/>
        <v>2.4466518897646221E-2</v>
      </c>
      <c r="H570" s="2">
        <f t="shared" si="76"/>
        <v>0.60245562395547447</v>
      </c>
      <c r="I570" s="2">
        <f t="shared" si="77"/>
        <v>37.595775817391008</v>
      </c>
    </row>
    <row r="571" spans="1:9" ht="13.5" x14ac:dyDescent="0.25">
      <c r="A571" s="3">
        <f>TITRES_STAT!B574</f>
        <v>42835</v>
      </c>
      <c r="B571" s="6">
        <f>TITRES_STAT!D574</f>
        <v>7.9904000000000002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1.3687135343607016E-2</v>
      </c>
      <c r="G571" s="2">
        <f t="shared" si="79"/>
        <v>2.2718910404957205E-2</v>
      </c>
      <c r="H571" s="2">
        <f t="shared" si="76"/>
        <v>0.60245562395547458</v>
      </c>
      <c r="I571" s="2">
        <f t="shared" si="77"/>
        <v>37.595775817391015</v>
      </c>
    </row>
    <row r="572" spans="1:9" ht="13.5" x14ac:dyDescent="0.25">
      <c r="A572" s="3">
        <f>TITRES_STAT!B575</f>
        <v>42836</v>
      </c>
      <c r="B572" s="6">
        <f>TITRES_STAT!D575</f>
        <v>8.2296999999999993</v>
      </c>
      <c r="C572" s="2">
        <f t="shared" si="72"/>
        <v>0.23929999999999918</v>
      </c>
      <c r="D572" s="2">
        <f t="shared" si="73"/>
        <v>0.23929999999999918</v>
      </c>
      <c r="E572" s="2">
        <f t="shared" si="74"/>
        <v>0</v>
      </c>
      <c r="F572" s="2">
        <f t="shared" si="79"/>
        <v>2.9802339961920745E-2</v>
      </c>
      <c r="G572" s="2">
        <f t="shared" si="79"/>
        <v>2.1096131090317407E-2</v>
      </c>
      <c r="H572" s="2">
        <f t="shared" si="76"/>
        <v>1.4126922057096654</v>
      </c>
      <c r="I572" s="2">
        <f t="shared" si="77"/>
        <v>58.552524949784811</v>
      </c>
    </row>
    <row r="573" spans="1:9" ht="13.5" x14ac:dyDescent="0.25">
      <c r="A573" s="3">
        <f>TITRES_STAT!B576</f>
        <v>42837</v>
      </c>
      <c r="B573" s="6">
        <f>TITRES_STAT!D576</f>
        <v>8.2204999999999995</v>
      </c>
      <c r="C573" s="2">
        <f t="shared" si="72"/>
        <v>-9.1999999999998749E-3</v>
      </c>
      <c r="D573" s="2">
        <f t="shared" si="73"/>
        <v>0</v>
      </c>
      <c r="E573" s="2">
        <f t="shared" si="74"/>
        <v>9.1999999999998749E-3</v>
      </c>
      <c r="F573" s="2">
        <f t="shared" ref="F573:G588" si="80">((F572*13)+D573)/14</f>
        <v>2.7673601393212122E-2</v>
      </c>
      <c r="G573" s="2">
        <f t="shared" si="80"/>
        <v>2.0246407441009012E-2</v>
      </c>
      <c r="H573" s="2">
        <f t="shared" si="76"/>
        <v>1.366840091203507</v>
      </c>
      <c r="I573" s="2">
        <f t="shared" si="77"/>
        <v>57.749574898762454</v>
      </c>
    </row>
    <row r="574" spans="1:9" ht="13.5" x14ac:dyDescent="0.25">
      <c r="A574" s="3">
        <f>TITRES_STAT!B577</f>
        <v>42838</v>
      </c>
      <c r="B574" s="6">
        <f>TITRES_STAT!D577</f>
        <v>8.2204999999999995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2.5696915579411256E-2</v>
      </c>
      <c r="G574" s="2">
        <f t="shared" si="80"/>
        <v>1.8800235480936938E-2</v>
      </c>
      <c r="H574" s="2">
        <f t="shared" si="76"/>
        <v>1.3668400912035072</v>
      </c>
      <c r="I574" s="2">
        <f t="shared" si="77"/>
        <v>57.749574898762468</v>
      </c>
    </row>
    <row r="575" spans="1:9" ht="13.5" x14ac:dyDescent="0.25">
      <c r="A575" s="3">
        <f>TITRES_STAT!B578</f>
        <v>42839</v>
      </c>
      <c r="B575" s="6">
        <f>TITRES_STAT!D578</f>
        <v>8.2204999999999995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2.3861421609453308E-2</v>
      </c>
      <c r="G575" s="2">
        <f t="shared" si="80"/>
        <v>1.745736151801287E-2</v>
      </c>
      <c r="H575" s="2">
        <f t="shared" si="76"/>
        <v>1.3668400912035072</v>
      </c>
      <c r="I575" s="2">
        <f t="shared" si="77"/>
        <v>57.749574898762468</v>
      </c>
    </row>
    <row r="576" spans="1:9" ht="13.5" x14ac:dyDescent="0.25">
      <c r="A576" s="3">
        <f>TITRES_STAT!B579</f>
        <v>42842</v>
      </c>
      <c r="B576" s="6">
        <f>TITRES_STAT!D579</f>
        <v>8.2204999999999995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2.2157034351635213E-2</v>
      </c>
      <c r="G576" s="2">
        <f t="shared" si="80"/>
        <v>1.6210407123869095E-2</v>
      </c>
      <c r="H576" s="2">
        <f t="shared" si="76"/>
        <v>1.366840091203507</v>
      </c>
      <c r="I576" s="2">
        <f t="shared" si="77"/>
        <v>57.749574898762454</v>
      </c>
    </row>
    <row r="577" spans="1:9" ht="13.5" x14ac:dyDescent="0.25">
      <c r="A577" s="3">
        <f>TITRES_STAT!B580</f>
        <v>42843</v>
      </c>
      <c r="B577" s="6">
        <f>TITRES_STAT!D580</f>
        <v>8.2204999999999995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2.0574389040804126E-2</v>
      </c>
      <c r="G577" s="2">
        <f t="shared" si="80"/>
        <v>1.5052520900735588E-2</v>
      </c>
      <c r="H577" s="2">
        <f t="shared" si="76"/>
        <v>1.366840091203507</v>
      </c>
      <c r="I577" s="2">
        <f t="shared" si="77"/>
        <v>57.749574898762454</v>
      </c>
    </row>
    <row r="578" spans="1:9" ht="13.5" x14ac:dyDescent="0.25">
      <c r="A578" s="3">
        <f>TITRES_STAT!B581</f>
        <v>42844</v>
      </c>
      <c r="B578" s="6">
        <f>TITRES_STAT!D581</f>
        <v>8.0548000000000002</v>
      </c>
      <c r="C578" s="2">
        <f t="shared" si="72"/>
        <v>-0.16569999999999929</v>
      </c>
      <c r="D578" s="2">
        <f t="shared" si="73"/>
        <v>0</v>
      </c>
      <c r="E578" s="2">
        <f t="shared" si="74"/>
        <v>0.16569999999999929</v>
      </c>
      <c r="F578" s="2">
        <f t="shared" si="80"/>
        <v>1.9104789823603831E-2</v>
      </c>
      <c r="G578" s="2">
        <f t="shared" si="80"/>
        <v>2.5813055122111565E-2</v>
      </c>
      <c r="H578" s="2">
        <f t="shared" si="76"/>
        <v>0.7401212190198514</v>
      </c>
      <c r="I578" s="2">
        <f t="shared" si="77"/>
        <v>42.532739152318101</v>
      </c>
    </row>
    <row r="579" spans="1:9" ht="13.5" x14ac:dyDescent="0.25">
      <c r="A579" s="3">
        <f>TITRES_STAT!B582</f>
        <v>42845</v>
      </c>
      <c r="B579" s="6">
        <f>TITRES_STAT!D582</f>
        <v>8.0548000000000002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1.7740161979060701E-2</v>
      </c>
      <c r="G579" s="2">
        <f t="shared" si="80"/>
        <v>2.3969265470532165E-2</v>
      </c>
      <c r="H579" s="2">
        <f t="shared" si="76"/>
        <v>0.74012121901985151</v>
      </c>
      <c r="I579" s="2">
        <f t="shared" si="77"/>
        <v>42.532739152318101</v>
      </c>
    </row>
    <row r="580" spans="1:9" ht="13.5" x14ac:dyDescent="0.25">
      <c r="A580" s="3">
        <f>TITRES_STAT!B583</f>
        <v>42846</v>
      </c>
      <c r="B580" s="6">
        <f>TITRES_STAT!D583</f>
        <v>8.0272000000000006</v>
      </c>
      <c r="C580" s="2">
        <f t="shared" si="81"/>
        <v>-2.7599999999999625E-2</v>
      </c>
      <c r="D580" s="2">
        <f t="shared" si="82"/>
        <v>0</v>
      </c>
      <c r="E580" s="2">
        <f t="shared" si="83"/>
        <v>2.7599999999999625E-2</v>
      </c>
      <c r="F580" s="2">
        <f t="shared" si="80"/>
        <v>1.6473007551984938E-2</v>
      </c>
      <c r="G580" s="2">
        <f t="shared" si="80"/>
        <v>2.4228603651208411E-2</v>
      </c>
      <c r="H580" s="2">
        <f t="shared" si="76"/>
        <v>0.6798991716207855</v>
      </c>
      <c r="I580" s="2">
        <f t="shared" si="77"/>
        <v>40.472617827700404</v>
      </c>
    </row>
    <row r="581" spans="1:9" ht="13.5" x14ac:dyDescent="0.25">
      <c r="A581" s="3">
        <f>TITRES_STAT!B584</f>
        <v>42849</v>
      </c>
      <c r="B581" s="6">
        <f>TITRES_STAT!D584</f>
        <v>7.9720000000000004</v>
      </c>
      <c r="C581" s="2">
        <f t="shared" si="81"/>
        <v>-5.5200000000000138E-2</v>
      </c>
      <c r="D581" s="2">
        <f t="shared" si="82"/>
        <v>0</v>
      </c>
      <c r="E581" s="2">
        <f t="shared" si="83"/>
        <v>5.5200000000000138E-2</v>
      </c>
      <c r="F581" s="2">
        <f t="shared" si="80"/>
        <v>1.5296364155414586E-2</v>
      </c>
      <c r="G581" s="2">
        <f t="shared" si="80"/>
        <v>2.6440846247550675E-2</v>
      </c>
      <c r="H581" s="2">
        <f t="shared" si="76"/>
        <v>0.57851265470868019</v>
      </c>
      <c r="I581" s="2">
        <f t="shared" si="77"/>
        <v>36.649225014635476</v>
      </c>
    </row>
    <row r="582" spans="1:9" ht="13.5" x14ac:dyDescent="0.25">
      <c r="A582" s="3">
        <f>TITRES_STAT!B585</f>
        <v>42850</v>
      </c>
      <c r="B582" s="6">
        <f>TITRES_STAT!D585</f>
        <v>8.1008999999999993</v>
      </c>
      <c r="C582" s="2">
        <f t="shared" si="81"/>
        <v>0.1288999999999989</v>
      </c>
      <c r="D582" s="2">
        <f t="shared" si="82"/>
        <v>0.1288999999999989</v>
      </c>
      <c r="E582" s="2">
        <f t="shared" si="83"/>
        <v>0</v>
      </c>
      <c r="F582" s="2">
        <f t="shared" si="80"/>
        <v>2.3410909572884893E-2</v>
      </c>
      <c r="G582" s="2">
        <f t="shared" si="80"/>
        <v>2.4552214372725624E-2</v>
      </c>
      <c r="H582" s="2">
        <f t="shared" si="76"/>
        <v>0.95351519897494152</v>
      </c>
      <c r="I582" s="2">
        <f t="shared" si="77"/>
        <v>48.81022678888165</v>
      </c>
    </row>
    <row r="583" spans="1:9" ht="13.5" x14ac:dyDescent="0.25">
      <c r="A583" s="3">
        <f>TITRES_STAT!B586</f>
        <v>42851</v>
      </c>
      <c r="B583" s="6">
        <f>TITRES_STAT!D586</f>
        <v>8.1008999999999993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2.1738701746250259E-2</v>
      </c>
      <c r="G583" s="2">
        <f t="shared" si="80"/>
        <v>2.2798484774673795E-2</v>
      </c>
      <c r="H583" s="2">
        <f t="shared" si="76"/>
        <v>0.95351519897494152</v>
      </c>
      <c r="I583" s="2">
        <f t="shared" si="77"/>
        <v>48.81022678888165</v>
      </c>
    </row>
    <row r="584" spans="1:9" ht="13.5" x14ac:dyDescent="0.25">
      <c r="A584" s="3">
        <f>TITRES_STAT!B587</f>
        <v>42852</v>
      </c>
      <c r="B584" s="6">
        <f>TITRES_STAT!D587</f>
        <v>8.0364000000000004</v>
      </c>
      <c r="C584" s="2">
        <f t="shared" si="81"/>
        <v>-6.4499999999998892E-2</v>
      </c>
      <c r="D584" s="2">
        <f t="shared" si="82"/>
        <v>0</v>
      </c>
      <c r="E584" s="2">
        <f t="shared" si="83"/>
        <v>6.4499999999998892E-2</v>
      </c>
      <c r="F584" s="2">
        <f t="shared" si="80"/>
        <v>2.0185937335803813E-2</v>
      </c>
      <c r="G584" s="2">
        <f t="shared" si="80"/>
        <v>2.5777164433625589E-2</v>
      </c>
      <c r="H584" s="2">
        <f t="shared" si="76"/>
        <v>0.78309378782841699</v>
      </c>
      <c r="I584" s="2">
        <f t="shared" si="77"/>
        <v>43.917700413399245</v>
      </c>
    </row>
    <row r="585" spans="1:9" ht="13.5" x14ac:dyDescent="0.25">
      <c r="A585" s="3">
        <f>TITRES_STAT!B588</f>
        <v>42853</v>
      </c>
      <c r="B585" s="6">
        <f>TITRES_STAT!D588</f>
        <v>8.0364000000000004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1.8744084668960683E-2</v>
      </c>
      <c r="G585" s="2">
        <f t="shared" si="80"/>
        <v>2.3935938402652335E-2</v>
      </c>
      <c r="H585" s="2">
        <f t="shared" si="76"/>
        <v>0.78309378782841688</v>
      </c>
      <c r="I585" s="2">
        <f t="shared" si="77"/>
        <v>43.917700413399238</v>
      </c>
    </row>
    <row r="586" spans="1:9" ht="13.5" x14ac:dyDescent="0.25">
      <c r="A586" s="3">
        <f>TITRES_STAT!B589</f>
        <v>42857</v>
      </c>
      <c r="B586" s="6">
        <f>TITRES_STAT!D589</f>
        <v>8.1469000000000005</v>
      </c>
      <c r="C586" s="2">
        <f t="shared" si="81"/>
        <v>0.11050000000000004</v>
      </c>
      <c r="D586" s="2">
        <f t="shared" si="82"/>
        <v>0.11050000000000004</v>
      </c>
      <c r="E586" s="2">
        <f t="shared" si="83"/>
        <v>0</v>
      </c>
      <c r="F586" s="2">
        <f t="shared" si="80"/>
        <v>2.5298078621177778E-2</v>
      </c>
      <c r="G586" s="2">
        <f t="shared" si="80"/>
        <v>2.2226228516748599E-2</v>
      </c>
      <c r="H586" s="2">
        <f t="shared" si="76"/>
        <v>1.1382083380504426</v>
      </c>
      <c r="I586" s="2">
        <f t="shared" si="77"/>
        <v>53.23187258208096</v>
      </c>
    </row>
    <row r="587" spans="1:9" ht="13.5" x14ac:dyDescent="0.25">
      <c r="A587" s="3">
        <f>TITRES_STAT!B590</f>
        <v>42858</v>
      </c>
      <c r="B587" s="6">
        <f>TITRES_STAT!D590</f>
        <v>8.0456000000000003</v>
      </c>
      <c r="C587" s="2">
        <f t="shared" si="81"/>
        <v>-0.10130000000000017</v>
      </c>
      <c r="D587" s="2">
        <f t="shared" si="82"/>
        <v>0</v>
      </c>
      <c r="E587" s="2">
        <f t="shared" si="83"/>
        <v>0.10130000000000017</v>
      </c>
      <c r="F587" s="2">
        <f t="shared" si="80"/>
        <v>2.3491073005379365E-2</v>
      </c>
      <c r="G587" s="2">
        <f t="shared" si="80"/>
        <v>2.7874355051266567E-2</v>
      </c>
      <c r="H587" s="2">
        <f t="shared" si="76"/>
        <v>0.84274857524683666</v>
      </c>
      <c r="I587" s="2">
        <f t="shared" si="77"/>
        <v>45.733237109351734</v>
      </c>
    </row>
    <row r="588" spans="1:9" ht="13.5" x14ac:dyDescent="0.25">
      <c r="A588" s="3">
        <f>TITRES_STAT!B591</f>
        <v>42859</v>
      </c>
      <c r="B588" s="6">
        <f>TITRES_STAT!D591</f>
        <v>8.1008999999999993</v>
      </c>
      <c r="C588" s="2">
        <f t="shared" si="81"/>
        <v>5.5299999999999017E-2</v>
      </c>
      <c r="D588" s="2">
        <f t="shared" si="82"/>
        <v>5.5299999999999017E-2</v>
      </c>
      <c r="E588" s="2">
        <f t="shared" si="83"/>
        <v>0</v>
      </c>
      <c r="F588" s="2">
        <f t="shared" si="80"/>
        <v>2.5763139219280768E-2</v>
      </c>
      <c r="G588" s="2">
        <f t="shared" si="80"/>
        <v>2.5883329690461813E-2</v>
      </c>
      <c r="H588" s="2">
        <f t="shared" si="76"/>
        <v>0.9953564524882077</v>
      </c>
      <c r="I588" s="2">
        <f t="shared" si="77"/>
        <v>49.883641153288629</v>
      </c>
    </row>
    <row r="589" spans="1:9" ht="13.5" x14ac:dyDescent="0.25">
      <c r="A589" s="3">
        <f>TITRES_STAT!B592</f>
        <v>42860</v>
      </c>
      <c r="B589" s="6">
        <f>TITRES_STAT!D592</f>
        <v>8.0364000000000004</v>
      </c>
      <c r="C589" s="2">
        <f t="shared" si="81"/>
        <v>-6.4499999999998892E-2</v>
      </c>
      <c r="D589" s="2">
        <f t="shared" si="82"/>
        <v>0</v>
      </c>
      <c r="E589" s="2">
        <f t="shared" si="83"/>
        <v>6.4499999999998892E-2</v>
      </c>
      <c r="F589" s="2">
        <f t="shared" ref="F589:G604" si="84">((F588*13)+D589)/14</f>
        <v>2.3922914989332141E-2</v>
      </c>
      <c r="G589" s="2">
        <f t="shared" si="84"/>
        <v>2.8641663284000175E-2</v>
      </c>
      <c r="H589" s="2">
        <f t="shared" si="76"/>
        <v>0.83524880353914277</v>
      </c>
      <c r="I589" s="2">
        <f t="shared" si="77"/>
        <v>45.511475170474256</v>
      </c>
    </row>
    <row r="590" spans="1:9" ht="13.5" x14ac:dyDescent="0.25">
      <c r="A590" s="3">
        <f>TITRES_STAT!B593</f>
        <v>42863</v>
      </c>
      <c r="B590" s="6">
        <f>TITRES_STAT!D593</f>
        <v>8.1469000000000005</v>
      </c>
      <c r="C590" s="2">
        <f t="shared" si="81"/>
        <v>0.11050000000000004</v>
      </c>
      <c r="D590" s="2">
        <f t="shared" si="82"/>
        <v>0.11050000000000004</v>
      </c>
      <c r="E590" s="2">
        <f t="shared" si="83"/>
        <v>0</v>
      </c>
      <c r="F590" s="2">
        <f t="shared" si="84"/>
        <v>3.0106992490094135E-2</v>
      </c>
      <c r="G590" s="2">
        <f t="shared" si="84"/>
        <v>2.6595830192285876E-2</v>
      </c>
      <c r="H590" s="2">
        <f t="shared" si="76"/>
        <v>1.1320192779252543</v>
      </c>
      <c r="I590" s="2">
        <f t="shared" si="77"/>
        <v>53.096108916372621</v>
      </c>
    </row>
    <row r="591" spans="1:9" ht="13.5" x14ac:dyDescent="0.25">
      <c r="A591" s="3">
        <f>TITRES_STAT!B594</f>
        <v>42864</v>
      </c>
      <c r="B591" s="6">
        <f>TITRES_STAT!D594</f>
        <v>8.1469000000000005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2.7956493026515983E-2</v>
      </c>
      <c r="G591" s="2">
        <f t="shared" si="84"/>
        <v>2.4696128035694025E-2</v>
      </c>
      <c r="H591" s="2">
        <f t="shared" si="76"/>
        <v>1.1320192779252545</v>
      </c>
      <c r="I591" s="2">
        <f t="shared" si="77"/>
        <v>53.096108916372636</v>
      </c>
    </row>
    <row r="592" spans="1:9" ht="13.5" x14ac:dyDescent="0.25">
      <c r="A592" s="3">
        <f>TITRES_STAT!B595</f>
        <v>42865</v>
      </c>
      <c r="B592" s="6">
        <f>TITRES_STAT!D595</f>
        <v>8.3217999999999996</v>
      </c>
      <c r="C592" s="2">
        <f t="shared" si="81"/>
        <v>0.17489999999999917</v>
      </c>
      <c r="D592" s="2">
        <f t="shared" si="82"/>
        <v>0.17489999999999917</v>
      </c>
      <c r="E592" s="2">
        <f t="shared" si="83"/>
        <v>0</v>
      </c>
      <c r="F592" s="2">
        <f t="shared" si="84"/>
        <v>3.8452457810336203E-2</v>
      </c>
      <c r="G592" s="2">
        <f t="shared" si="84"/>
        <v>2.293211889028731E-2</v>
      </c>
      <c r="H592" s="2">
        <f t="shared" si="76"/>
        <v>1.676794804453172</v>
      </c>
      <c r="I592" s="2">
        <f t="shared" si="77"/>
        <v>62.641888039517298</v>
      </c>
    </row>
    <row r="593" spans="1:9" ht="13.5" x14ac:dyDescent="0.25">
      <c r="A593" s="3">
        <f>TITRES_STAT!B596</f>
        <v>42866</v>
      </c>
      <c r="B593" s="6">
        <f>TITRES_STAT!D596</f>
        <v>8.2850000000000001</v>
      </c>
      <c r="C593" s="2">
        <f t="shared" si="81"/>
        <v>-3.67999999999995E-2</v>
      </c>
      <c r="D593" s="2">
        <f t="shared" si="82"/>
        <v>0</v>
      </c>
      <c r="E593" s="2">
        <f t="shared" si="83"/>
        <v>3.67999999999995E-2</v>
      </c>
      <c r="F593" s="2">
        <f t="shared" si="84"/>
        <v>3.5705853681026474E-2</v>
      </c>
      <c r="G593" s="2">
        <f t="shared" si="84"/>
        <v>2.3922681826695325E-2</v>
      </c>
      <c r="H593" s="2">
        <f t="shared" ref="H593:H656" si="85">F593/G593</f>
        <v>1.4925522957539947</v>
      </c>
      <c r="I593" s="2">
        <f t="shared" ref="I593:I656" si="86">IF(G593=0,100,100-(100/(1+H593)))</f>
        <v>59.880480674227897</v>
      </c>
    </row>
    <row r="594" spans="1:9" ht="13.5" x14ac:dyDescent="0.25">
      <c r="A594" s="3">
        <f>TITRES_STAT!B597</f>
        <v>42867</v>
      </c>
      <c r="B594" s="6">
        <f>TITRES_STAT!D597</f>
        <v>8.2850000000000001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3.3155435560953156E-2</v>
      </c>
      <c r="G594" s="2">
        <f t="shared" si="84"/>
        <v>2.2213918839074229E-2</v>
      </c>
      <c r="H594" s="2">
        <f t="shared" si="85"/>
        <v>1.4925522957539947</v>
      </c>
      <c r="I594" s="2">
        <f t="shared" si="86"/>
        <v>59.880480674227897</v>
      </c>
    </row>
    <row r="595" spans="1:9" ht="13.5" x14ac:dyDescent="0.25">
      <c r="A595" s="3">
        <f>TITRES_STAT!B598</f>
        <v>42870</v>
      </c>
      <c r="B595" s="6">
        <f>TITRES_STAT!D598</f>
        <v>8.2758000000000003</v>
      </c>
      <c r="C595" s="2">
        <f t="shared" si="81"/>
        <v>-9.1999999999998749E-3</v>
      </c>
      <c r="D595" s="2">
        <f t="shared" si="82"/>
        <v>0</v>
      </c>
      <c r="E595" s="2">
        <f t="shared" si="83"/>
        <v>9.1999999999998749E-3</v>
      </c>
      <c r="F595" s="2">
        <f t="shared" si="84"/>
        <v>3.0787190163742213E-2</v>
      </c>
      <c r="G595" s="2">
        <f t="shared" si="84"/>
        <v>2.1284353207711774E-2</v>
      </c>
      <c r="H595" s="2">
        <f t="shared" si="85"/>
        <v>1.4464705534292375</v>
      </c>
      <c r="I595" s="2">
        <f t="shared" si="86"/>
        <v>59.124789031354084</v>
      </c>
    </row>
    <row r="596" spans="1:9" ht="13.5" x14ac:dyDescent="0.25">
      <c r="A596" s="3">
        <f>TITRES_STAT!B599</f>
        <v>42871</v>
      </c>
      <c r="B596" s="6">
        <f>TITRES_STAT!D599</f>
        <v>8.0640000000000001</v>
      </c>
      <c r="C596" s="2">
        <f t="shared" si="81"/>
        <v>-0.21180000000000021</v>
      </c>
      <c r="D596" s="2">
        <f t="shared" si="82"/>
        <v>0</v>
      </c>
      <c r="E596" s="2">
        <f t="shared" si="83"/>
        <v>0.21180000000000021</v>
      </c>
      <c r="F596" s="2">
        <f t="shared" si="84"/>
        <v>2.8588105152046343E-2</v>
      </c>
      <c r="G596" s="2">
        <f t="shared" si="84"/>
        <v>3.4892613692875232E-2</v>
      </c>
      <c r="H596" s="2">
        <f t="shared" si="85"/>
        <v>0.81931681597941697</v>
      </c>
      <c r="I596" s="2">
        <f t="shared" si="86"/>
        <v>45.034312263988134</v>
      </c>
    </row>
    <row r="597" spans="1:9" ht="13.5" x14ac:dyDescent="0.25">
      <c r="A597" s="3">
        <f>TITRES_STAT!B600</f>
        <v>42872</v>
      </c>
      <c r="B597" s="6">
        <f>TITRES_STAT!D600</f>
        <v>7.9627999999999997</v>
      </c>
      <c r="C597" s="2">
        <f t="shared" si="81"/>
        <v>-0.1012000000000004</v>
      </c>
      <c r="D597" s="2">
        <f t="shared" si="82"/>
        <v>0</v>
      </c>
      <c r="E597" s="2">
        <f t="shared" si="83"/>
        <v>0.1012000000000004</v>
      </c>
      <c r="F597" s="2">
        <f t="shared" si="84"/>
        <v>2.654609764118589E-2</v>
      </c>
      <c r="G597" s="2">
        <f t="shared" si="84"/>
        <v>3.9628855571955598E-2</v>
      </c>
      <c r="H597" s="2">
        <f t="shared" si="85"/>
        <v>0.66986788434970435</v>
      </c>
      <c r="I597" s="2">
        <f t="shared" si="86"/>
        <v>40.115022908568037</v>
      </c>
    </row>
    <row r="598" spans="1:9" ht="13.5" x14ac:dyDescent="0.25">
      <c r="A598" s="3">
        <f>TITRES_STAT!B601</f>
        <v>42873</v>
      </c>
      <c r="B598" s="6">
        <f>TITRES_STAT!D601</f>
        <v>8.2020999999999997</v>
      </c>
      <c r="C598" s="2">
        <f t="shared" si="81"/>
        <v>0.23930000000000007</v>
      </c>
      <c r="D598" s="2">
        <f t="shared" si="82"/>
        <v>0.23930000000000007</v>
      </c>
      <c r="E598" s="2">
        <f t="shared" si="83"/>
        <v>0</v>
      </c>
      <c r="F598" s="2">
        <f t="shared" si="84"/>
        <v>4.1742804952529758E-2</v>
      </c>
      <c r="G598" s="2">
        <f t="shared" si="84"/>
        <v>3.6798223031101626E-2</v>
      </c>
      <c r="H598" s="2">
        <f t="shared" si="85"/>
        <v>1.1343701275262397</v>
      </c>
      <c r="I598" s="2">
        <f t="shared" si="86"/>
        <v>53.147770056217389</v>
      </c>
    </row>
    <row r="599" spans="1:9" ht="13.5" x14ac:dyDescent="0.25">
      <c r="A599" s="3">
        <f>TITRES_STAT!B602</f>
        <v>42874</v>
      </c>
      <c r="B599" s="6">
        <f>TITRES_STAT!D602</f>
        <v>8.2388999999999992</v>
      </c>
      <c r="C599" s="2">
        <f t="shared" si="81"/>
        <v>3.67999999999995E-2</v>
      </c>
      <c r="D599" s="2">
        <f t="shared" si="82"/>
        <v>3.67999999999995E-2</v>
      </c>
      <c r="E599" s="2">
        <f t="shared" si="83"/>
        <v>0</v>
      </c>
      <c r="F599" s="2">
        <f t="shared" si="84"/>
        <v>4.1389747455920452E-2</v>
      </c>
      <c r="G599" s="2">
        <f t="shared" si="84"/>
        <v>3.4169778528880083E-2</v>
      </c>
      <c r="H599" s="2">
        <f t="shared" si="85"/>
        <v>1.2112969190285532</v>
      </c>
      <c r="I599" s="2">
        <f t="shared" si="86"/>
        <v>54.777669547908978</v>
      </c>
    </row>
    <row r="600" spans="1:9" ht="13.5" x14ac:dyDescent="0.25">
      <c r="A600" s="3">
        <f>TITRES_STAT!B603</f>
        <v>42877</v>
      </c>
      <c r="B600" s="6">
        <f>TITRES_STAT!D603</f>
        <v>8.1008999999999993</v>
      </c>
      <c r="C600" s="2">
        <f t="shared" si="81"/>
        <v>-0.1379999999999999</v>
      </c>
      <c r="D600" s="2">
        <f t="shared" si="82"/>
        <v>0</v>
      </c>
      <c r="E600" s="2">
        <f t="shared" si="83"/>
        <v>0.1379999999999999</v>
      </c>
      <c r="F600" s="2">
        <f t="shared" si="84"/>
        <v>3.8433336923354704E-2</v>
      </c>
      <c r="G600" s="2">
        <f t="shared" si="84"/>
        <v>4.158622291967435E-2</v>
      </c>
      <c r="H600" s="2">
        <f t="shared" si="85"/>
        <v>0.92418436263351966</v>
      </c>
      <c r="I600" s="2">
        <f t="shared" si="86"/>
        <v>48.029927931055525</v>
      </c>
    </row>
    <row r="601" spans="1:9" ht="13.5" x14ac:dyDescent="0.25">
      <c r="A601" s="3">
        <f>TITRES_STAT!B604</f>
        <v>42878</v>
      </c>
      <c r="B601" s="6">
        <f>TITRES_STAT!D604</f>
        <v>8.1008999999999993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3.5688098571686512E-2</v>
      </c>
      <c r="G601" s="2">
        <f t="shared" si="84"/>
        <v>3.8615778425411897E-2</v>
      </c>
      <c r="H601" s="2">
        <f t="shared" si="85"/>
        <v>0.92418436263351966</v>
      </c>
      <c r="I601" s="2">
        <f t="shared" si="86"/>
        <v>48.029927931055525</v>
      </c>
    </row>
    <row r="602" spans="1:9" ht="13.5" x14ac:dyDescent="0.25">
      <c r="A602" s="3">
        <f>TITRES_STAT!B605</f>
        <v>42879</v>
      </c>
      <c r="B602" s="6">
        <f>TITRES_STAT!D605</f>
        <v>8.1928999999999998</v>
      </c>
      <c r="C602" s="2">
        <f t="shared" si="81"/>
        <v>9.2000000000000526E-2</v>
      </c>
      <c r="D602" s="2">
        <f t="shared" si="82"/>
        <v>9.2000000000000526E-2</v>
      </c>
      <c r="E602" s="2">
        <f t="shared" si="83"/>
        <v>0</v>
      </c>
      <c r="F602" s="2">
        <f t="shared" si="84"/>
        <v>3.9710377245137519E-2</v>
      </c>
      <c r="G602" s="2">
        <f t="shared" si="84"/>
        <v>3.5857508537882478E-2</v>
      </c>
      <c r="H602" s="2">
        <f t="shared" si="85"/>
        <v>1.107449425918273</v>
      </c>
      <c r="I602" s="2">
        <f t="shared" si="86"/>
        <v>52.549276499754065</v>
      </c>
    </row>
    <row r="603" spans="1:9" ht="13.5" x14ac:dyDescent="0.25">
      <c r="A603" s="3">
        <f>TITRES_STAT!B606</f>
        <v>42880</v>
      </c>
      <c r="B603" s="6">
        <f>TITRES_STAT!D606</f>
        <v>8.1928999999999998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3.6873921727627698E-2</v>
      </c>
      <c r="G603" s="2">
        <f t="shared" si="84"/>
        <v>3.3296257928033729E-2</v>
      </c>
      <c r="H603" s="2">
        <f t="shared" si="85"/>
        <v>1.107449425918273</v>
      </c>
      <c r="I603" s="2">
        <f t="shared" si="86"/>
        <v>52.549276499754065</v>
      </c>
    </row>
    <row r="604" spans="1:9" ht="13.5" x14ac:dyDescent="0.25">
      <c r="A604" s="3">
        <f>TITRES_STAT!B607</f>
        <v>42881</v>
      </c>
      <c r="B604" s="6">
        <f>TITRES_STAT!D607</f>
        <v>8.2850000000000001</v>
      </c>
      <c r="C604" s="2">
        <f t="shared" si="81"/>
        <v>9.2100000000000293E-2</v>
      </c>
      <c r="D604" s="2">
        <f t="shared" si="82"/>
        <v>9.2100000000000293E-2</v>
      </c>
      <c r="E604" s="2">
        <f t="shared" si="83"/>
        <v>0</v>
      </c>
      <c r="F604" s="2">
        <f t="shared" si="84"/>
        <v>4.0818641604225735E-2</v>
      </c>
      <c r="G604" s="2">
        <f t="shared" si="84"/>
        <v>3.0917953790317032E-2</v>
      </c>
      <c r="H604" s="2">
        <f t="shared" si="85"/>
        <v>1.3202245491747073</v>
      </c>
      <c r="I604" s="2">
        <f t="shared" si="86"/>
        <v>56.900723235787879</v>
      </c>
    </row>
    <row r="605" spans="1:9" ht="13.5" x14ac:dyDescent="0.25">
      <c r="A605" s="3">
        <f>TITRES_STAT!B608</f>
        <v>42884</v>
      </c>
      <c r="B605" s="6">
        <f>TITRES_STAT!D608</f>
        <v>8.1100999999999992</v>
      </c>
      <c r="C605" s="2">
        <f t="shared" si="81"/>
        <v>-0.17490000000000094</v>
      </c>
      <c r="D605" s="2">
        <f t="shared" si="82"/>
        <v>0</v>
      </c>
      <c r="E605" s="2">
        <f t="shared" si="83"/>
        <v>0.17490000000000094</v>
      </c>
      <c r="F605" s="2">
        <f t="shared" ref="F605:G620" si="87">((F604*13)+D605)/14</f>
        <v>3.7903024346781042E-2</v>
      </c>
      <c r="G605" s="2">
        <f t="shared" si="87"/>
        <v>4.1202385662437314E-2</v>
      </c>
      <c r="H605" s="2">
        <f t="shared" si="85"/>
        <v>0.91992305147844444</v>
      </c>
      <c r="I605" s="2">
        <f t="shared" si="86"/>
        <v>47.914579220768978</v>
      </c>
    </row>
    <row r="606" spans="1:9" ht="13.5" x14ac:dyDescent="0.25">
      <c r="A606" s="3">
        <f>TITRES_STAT!B609</f>
        <v>42885</v>
      </c>
      <c r="B606" s="6">
        <f>TITRES_STAT!D609</f>
        <v>8.1100999999999992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3.519566546486811E-2</v>
      </c>
      <c r="G606" s="2">
        <f t="shared" si="87"/>
        <v>3.8259358115120365E-2</v>
      </c>
      <c r="H606" s="2">
        <f t="shared" si="85"/>
        <v>0.91992305147844433</v>
      </c>
      <c r="I606" s="2">
        <f t="shared" si="86"/>
        <v>47.914579220768978</v>
      </c>
    </row>
    <row r="607" spans="1:9" ht="13.5" x14ac:dyDescent="0.25">
      <c r="A607" s="3">
        <f>TITRES_STAT!B610</f>
        <v>42886</v>
      </c>
      <c r="B607" s="6">
        <f>TITRES_STAT!D610</f>
        <v>8.1469000000000005</v>
      </c>
      <c r="C607" s="2">
        <f t="shared" si="81"/>
        <v>3.6800000000001276E-2</v>
      </c>
      <c r="D607" s="2">
        <f t="shared" si="82"/>
        <v>3.6800000000001276E-2</v>
      </c>
      <c r="E607" s="2">
        <f t="shared" si="83"/>
        <v>0</v>
      </c>
      <c r="F607" s="2">
        <f t="shared" si="87"/>
        <v>3.531026078880619E-2</v>
      </c>
      <c r="G607" s="2">
        <f t="shared" si="87"/>
        <v>3.5526546821183197E-2</v>
      </c>
      <c r="H607" s="2">
        <f t="shared" si="85"/>
        <v>0.99391198830931571</v>
      </c>
      <c r="I607" s="2">
        <f t="shared" si="86"/>
        <v>49.847334994563965</v>
      </c>
    </row>
    <row r="608" spans="1:9" ht="13.5" x14ac:dyDescent="0.25">
      <c r="A608" s="3">
        <f>TITRES_STAT!B611</f>
        <v>42887</v>
      </c>
      <c r="B608" s="6">
        <f>TITRES_STAT!D611</f>
        <v>8.3217999999999996</v>
      </c>
      <c r="C608" s="2">
        <f t="shared" si="81"/>
        <v>0.17489999999999917</v>
      </c>
      <c r="D608" s="2">
        <f t="shared" si="82"/>
        <v>0.17489999999999917</v>
      </c>
      <c r="E608" s="2">
        <f t="shared" si="83"/>
        <v>0</v>
      </c>
      <c r="F608" s="2">
        <f t="shared" si="87"/>
        <v>4.5280956446748552E-2</v>
      </c>
      <c r="G608" s="2">
        <f t="shared" si="87"/>
        <v>3.2988936333955825E-2</v>
      </c>
      <c r="H608" s="2">
        <f t="shared" si="85"/>
        <v>1.3726103802910563</v>
      </c>
      <c r="I608" s="2">
        <f t="shared" si="86"/>
        <v>57.852329724810254</v>
      </c>
    </row>
    <row r="609" spans="1:9" ht="13.5" x14ac:dyDescent="0.25">
      <c r="A609" s="3">
        <f>TITRES_STAT!B612</f>
        <v>42888</v>
      </c>
      <c r="B609" s="6">
        <f>TITRES_STAT!D612</f>
        <v>8.3125999999999998</v>
      </c>
      <c r="C609" s="2">
        <f t="shared" si="81"/>
        <v>-9.1999999999998749E-3</v>
      </c>
      <c r="D609" s="2">
        <f t="shared" si="82"/>
        <v>0</v>
      </c>
      <c r="E609" s="2">
        <f t="shared" si="83"/>
        <v>9.1999999999998749E-3</v>
      </c>
      <c r="F609" s="2">
        <f t="shared" si="87"/>
        <v>4.2046602414837937E-2</v>
      </c>
      <c r="G609" s="2">
        <f t="shared" si="87"/>
        <v>3.1289726595816116E-2</v>
      </c>
      <c r="H609" s="2">
        <f t="shared" si="85"/>
        <v>1.3437829917139694</v>
      </c>
      <c r="I609" s="2">
        <f t="shared" si="86"/>
        <v>57.333933920703274</v>
      </c>
    </row>
    <row r="610" spans="1:9" ht="13.5" x14ac:dyDescent="0.25">
      <c r="A610" s="3">
        <f>TITRES_STAT!B613</f>
        <v>42891</v>
      </c>
      <c r="B610" s="6">
        <f>TITRES_STAT!D613</f>
        <v>8.1008999999999993</v>
      </c>
      <c r="C610" s="2">
        <f t="shared" si="81"/>
        <v>-0.21170000000000044</v>
      </c>
      <c r="D610" s="2">
        <f t="shared" si="82"/>
        <v>0</v>
      </c>
      <c r="E610" s="2">
        <f t="shared" si="83"/>
        <v>0.21170000000000044</v>
      </c>
      <c r="F610" s="2">
        <f t="shared" si="87"/>
        <v>3.904327367092094E-2</v>
      </c>
      <c r="G610" s="2">
        <f t="shared" si="87"/>
        <v>4.4176174696114998E-2</v>
      </c>
      <c r="H610" s="2">
        <f t="shared" si="85"/>
        <v>0.88380838629639291</v>
      </c>
      <c r="I610" s="2">
        <f t="shared" si="86"/>
        <v>46.916044791263445</v>
      </c>
    </row>
    <row r="611" spans="1:9" ht="13.5" x14ac:dyDescent="0.25">
      <c r="A611" s="3">
        <f>TITRES_STAT!B614</f>
        <v>42892</v>
      </c>
      <c r="B611" s="6">
        <f>TITRES_STAT!D614</f>
        <v>8.2850000000000001</v>
      </c>
      <c r="C611" s="2">
        <f t="shared" si="81"/>
        <v>0.18410000000000082</v>
      </c>
      <c r="D611" s="2">
        <f t="shared" si="82"/>
        <v>0.18410000000000082</v>
      </c>
      <c r="E611" s="2">
        <f t="shared" si="83"/>
        <v>0</v>
      </c>
      <c r="F611" s="2">
        <f t="shared" si="87"/>
        <v>4.9404468408712363E-2</v>
      </c>
      <c r="G611" s="2">
        <f t="shared" si="87"/>
        <v>4.1020733646392492E-2</v>
      </c>
      <c r="H611" s="2">
        <f t="shared" si="85"/>
        <v>1.2043779819880711</v>
      </c>
      <c r="I611" s="2">
        <f t="shared" si="86"/>
        <v>54.63572907319071</v>
      </c>
    </row>
    <row r="612" spans="1:9" ht="13.5" x14ac:dyDescent="0.25">
      <c r="A612" s="3">
        <f>TITRES_STAT!B615</f>
        <v>42893</v>
      </c>
      <c r="B612" s="6">
        <f>TITRES_STAT!D615</f>
        <v>8.2850000000000001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4.5875577808090047E-2</v>
      </c>
      <c r="G612" s="2">
        <f t="shared" si="87"/>
        <v>3.8090681243078739E-2</v>
      </c>
      <c r="H612" s="2">
        <f t="shared" si="85"/>
        <v>1.2043779819880711</v>
      </c>
      <c r="I612" s="2">
        <f t="shared" si="86"/>
        <v>54.63572907319071</v>
      </c>
    </row>
    <row r="613" spans="1:9" ht="13.5" x14ac:dyDescent="0.25">
      <c r="A613" s="3">
        <f>TITRES_STAT!B616</f>
        <v>42894</v>
      </c>
      <c r="B613" s="6">
        <f>TITRES_STAT!D616</f>
        <v>8.3770000000000007</v>
      </c>
      <c r="C613" s="2">
        <f t="shared" si="81"/>
        <v>9.2000000000000526E-2</v>
      </c>
      <c r="D613" s="2">
        <f t="shared" si="82"/>
        <v>9.2000000000000526E-2</v>
      </c>
      <c r="E613" s="2">
        <f t="shared" si="83"/>
        <v>0</v>
      </c>
      <c r="F613" s="2">
        <f t="shared" si="87"/>
        <v>4.9170179393226508E-2</v>
      </c>
      <c r="G613" s="2">
        <f t="shared" si="87"/>
        <v>3.5369918297144545E-2</v>
      </c>
      <c r="H613" s="2">
        <f t="shared" si="85"/>
        <v>1.3901694366423254</v>
      </c>
      <c r="I613" s="2">
        <f t="shared" si="86"/>
        <v>58.161961881464549</v>
      </c>
    </row>
    <row r="614" spans="1:9" ht="13.5" x14ac:dyDescent="0.25">
      <c r="A614" s="3">
        <f>TITRES_STAT!B617</f>
        <v>42895</v>
      </c>
      <c r="B614" s="6">
        <f>TITRES_STAT!D617</f>
        <v>8.6256000000000004</v>
      </c>
      <c r="C614" s="2">
        <f t="shared" si="81"/>
        <v>0.24859999999999971</v>
      </c>
      <c r="D614" s="2">
        <f t="shared" si="82"/>
        <v>0.24859999999999971</v>
      </c>
      <c r="E614" s="2">
        <f t="shared" si="83"/>
        <v>0</v>
      </c>
      <c r="F614" s="2">
        <f t="shared" si="87"/>
        <v>6.3415166579424601E-2</v>
      </c>
      <c r="G614" s="2">
        <f t="shared" si="87"/>
        <v>3.2843495561634219E-2</v>
      </c>
      <c r="H614" s="2">
        <f t="shared" si="85"/>
        <v>1.9308287834472271</v>
      </c>
      <c r="I614" s="2">
        <f t="shared" si="86"/>
        <v>65.879958404673346</v>
      </c>
    </row>
    <row r="615" spans="1:9" ht="13.5" x14ac:dyDescent="0.25">
      <c r="A615" s="3">
        <f>TITRES_STAT!B618</f>
        <v>42898</v>
      </c>
      <c r="B615" s="6">
        <f>TITRES_STAT!D618</f>
        <v>8.6072000000000006</v>
      </c>
      <c r="C615" s="2">
        <f t="shared" si="81"/>
        <v>-1.839999999999975E-2</v>
      </c>
      <c r="D615" s="2">
        <f t="shared" si="82"/>
        <v>0</v>
      </c>
      <c r="E615" s="2">
        <f t="shared" si="83"/>
        <v>1.839999999999975E-2</v>
      </c>
      <c r="F615" s="2">
        <f t="shared" si="87"/>
        <v>5.8885511823751416E-2</v>
      </c>
      <c r="G615" s="2">
        <f t="shared" si="87"/>
        <v>3.1811817307231753E-2</v>
      </c>
      <c r="H615" s="2">
        <f t="shared" si="85"/>
        <v>1.8510577768961669</v>
      </c>
      <c r="I615" s="2">
        <f t="shared" si="86"/>
        <v>64.925298669721798</v>
      </c>
    </row>
    <row r="616" spans="1:9" ht="13.5" x14ac:dyDescent="0.25">
      <c r="A616" s="3">
        <f>TITRES_STAT!B619</f>
        <v>42899</v>
      </c>
      <c r="B616" s="6">
        <f>TITRES_STAT!D619</f>
        <v>8.5980000000000008</v>
      </c>
      <c r="C616" s="2">
        <f t="shared" si="81"/>
        <v>-9.1999999999998749E-3</v>
      </c>
      <c r="D616" s="2">
        <f t="shared" si="82"/>
        <v>0</v>
      </c>
      <c r="E616" s="2">
        <f t="shared" si="83"/>
        <v>9.1999999999998749E-3</v>
      </c>
      <c r="F616" s="2">
        <f t="shared" si="87"/>
        <v>5.4679403836340602E-2</v>
      </c>
      <c r="G616" s="2">
        <f t="shared" si="87"/>
        <v>3.0196687499572331E-2</v>
      </c>
      <c r="H616" s="2">
        <f t="shared" si="85"/>
        <v>1.8107749016217429</v>
      </c>
      <c r="I616" s="2">
        <f t="shared" si="86"/>
        <v>64.422622408396109</v>
      </c>
    </row>
    <row r="617" spans="1:9" ht="13.5" x14ac:dyDescent="0.25">
      <c r="A617" s="3">
        <f>TITRES_STAT!B620</f>
        <v>42900</v>
      </c>
      <c r="B617" s="6">
        <f>TITRES_STAT!D620</f>
        <v>8.3770000000000007</v>
      </c>
      <c r="C617" s="2">
        <f t="shared" si="81"/>
        <v>-0.22100000000000009</v>
      </c>
      <c r="D617" s="2">
        <f t="shared" si="82"/>
        <v>0</v>
      </c>
      <c r="E617" s="2">
        <f t="shared" si="83"/>
        <v>0.22100000000000009</v>
      </c>
      <c r="F617" s="2">
        <f t="shared" si="87"/>
        <v>5.0773732133744851E-2</v>
      </c>
      <c r="G617" s="2">
        <f t="shared" si="87"/>
        <v>4.3825495535317172E-2</v>
      </c>
      <c r="H617" s="2">
        <f t="shared" si="85"/>
        <v>1.1585432523593118</v>
      </c>
      <c r="I617" s="2">
        <f t="shared" si="86"/>
        <v>53.672459474370562</v>
      </c>
    </row>
    <row r="618" spans="1:9" ht="13.5" x14ac:dyDescent="0.25">
      <c r="A618" s="3">
        <f>TITRES_STAT!B621</f>
        <v>42901</v>
      </c>
      <c r="B618" s="6">
        <f>TITRES_STAT!D621</f>
        <v>8.5610999999999997</v>
      </c>
      <c r="C618" s="2">
        <f t="shared" si="81"/>
        <v>0.18409999999999904</v>
      </c>
      <c r="D618" s="2">
        <f t="shared" si="82"/>
        <v>0.18409999999999904</v>
      </c>
      <c r="E618" s="2">
        <f t="shared" si="83"/>
        <v>0</v>
      </c>
      <c r="F618" s="2">
        <f t="shared" si="87"/>
        <v>6.0297036981334436E-2</v>
      </c>
      <c r="G618" s="2">
        <f t="shared" si="87"/>
        <v>4.0695102997080235E-2</v>
      </c>
      <c r="H618" s="2">
        <f t="shared" si="85"/>
        <v>1.4816779548551724</v>
      </c>
      <c r="I618" s="2">
        <f t="shared" si="86"/>
        <v>59.704682952774235</v>
      </c>
    </row>
    <row r="619" spans="1:9" ht="13.5" x14ac:dyDescent="0.25">
      <c r="A619" s="3">
        <f>TITRES_STAT!B622</f>
        <v>42902</v>
      </c>
      <c r="B619" s="6">
        <f>TITRES_STAT!D622</f>
        <v>8.5151000000000003</v>
      </c>
      <c r="C619" s="2">
        <f t="shared" si="81"/>
        <v>-4.5999999999999375E-2</v>
      </c>
      <c r="D619" s="2">
        <f t="shared" si="82"/>
        <v>0</v>
      </c>
      <c r="E619" s="2">
        <f t="shared" si="83"/>
        <v>4.5999999999999375E-2</v>
      </c>
      <c r="F619" s="2">
        <f t="shared" si="87"/>
        <v>5.5990105768381974E-2</v>
      </c>
      <c r="G619" s="2">
        <f t="shared" si="87"/>
        <v>4.107402421157446E-2</v>
      </c>
      <c r="H619" s="2">
        <f t="shared" si="85"/>
        <v>1.3631512091431313</v>
      </c>
      <c r="I619" s="2">
        <f t="shared" si="86"/>
        <v>57.683621931133402</v>
      </c>
    </row>
    <row r="620" spans="1:9" ht="13.5" x14ac:dyDescent="0.25">
      <c r="A620" s="3">
        <f>TITRES_STAT!B623</f>
        <v>42905</v>
      </c>
      <c r="B620" s="6">
        <f>TITRES_STAT!D623</f>
        <v>8.5610999999999997</v>
      </c>
      <c r="C620" s="2">
        <f t="shared" si="81"/>
        <v>4.5999999999999375E-2</v>
      </c>
      <c r="D620" s="2">
        <f t="shared" si="82"/>
        <v>4.5999999999999375E-2</v>
      </c>
      <c r="E620" s="2">
        <f t="shared" si="83"/>
        <v>0</v>
      </c>
      <c r="F620" s="2">
        <f t="shared" si="87"/>
        <v>5.5276526784926075E-2</v>
      </c>
      <c r="G620" s="2">
        <f t="shared" si="87"/>
        <v>3.8140165339319139E-2</v>
      </c>
      <c r="H620" s="2">
        <f t="shared" si="85"/>
        <v>1.4492996108734972</v>
      </c>
      <c r="I620" s="2">
        <f t="shared" si="86"/>
        <v>59.172001842462691</v>
      </c>
    </row>
    <row r="621" spans="1:9" ht="13.5" x14ac:dyDescent="0.25">
      <c r="A621" s="3">
        <f>TITRES_STAT!B624</f>
        <v>42906</v>
      </c>
      <c r="B621" s="6">
        <f>TITRES_STAT!D624</f>
        <v>8.5243000000000002</v>
      </c>
      <c r="C621" s="2">
        <f t="shared" si="81"/>
        <v>-3.67999999999995E-2</v>
      </c>
      <c r="D621" s="2">
        <f t="shared" si="82"/>
        <v>0</v>
      </c>
      <c r="E621" s="2">
        <f t="shared" si="83"/>
        <v>3.67999999999995E-2</v>
      </c>
      <c r="F621" s="2">
        <f t="shared" ref="F621:G636" si="88">((F620*13)+D621)/14</f>
        <v>5.1328203443145641E-2</v>
      </c>
      <c r="G621" s="2">
        <f t="shared" si="88"/>
        <v>3.8044439243653451E-2</v>
      </c>
      <c r="H621" s="2">
        <f t="shared" si="85"/>
        <v>1.3491644104521314</v>
      </c>
      <c r="I621" s="2">
        <f t="shared" si="86"/>
        <v>57.431672489558309</v>
      </c>
    </row>
    <row r="622" spans="1:9" ht="13.5" x14ac:dyDescent="0.25">
      <c r="A622" s="3">
        <f>TITRES_STAT!B625</f>
        <v>42907</v>
      </c>
      <c r="B622" s="6">
        <f>TITRES_STAT!D625</f>
        <v>8.5888000000000009</v>
      </c>
      <c r="C622" s="2">
        <f t="shared" si="81"/>
        <v>6.4500000000000668E-2</v>
      </c>
      <c r="D622" s="2">
        <f t="shared" si="82"/>
        <v>6.4500000000000668E-2</v>
      </c>
      <c r="E622" s="2">
        <f t="shared" si="83"/>
        <v>0</v>
      </c>
      <c r="F622" s="2">
        <f t="shared" si="88"/>
        <v>5.2269046054349573E-2</v>
      </c>
      <c r="G622" s="2">
        <f t="shared" si="88"/>
        <v>3.5326979297678203E-2</v>
      </c>
      <c r="H622" s="2">
        <f t="shared" si="85"/>
        <v>1.4795786985892918</v>
      </c>
      <c r="I622" s="2">
        <f t="shared" si="86"/>
        <v>59.670568207053456</v>
      </c>
    </row>
    <row r="623" spans="1:9" ht="13.5" x14ac:dyDescent="0.25">
      <c r="A623" s="3">
        <f>TITRES_STAT!B626</f>
        <v>42908</v>
      </c>
      <c r="B623" s="6">
        <f>TITRES_STAT!D626</f>
        <v>8.5888000000000009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4.8535542764753178E-2</v>
      </c>
      <c r="G623" s="2">
        <f t="shared" si="88"/>
        <v>3.2803623633558335E-2</v>
      </c>
      <c r="H623" s="2">
        <f t="shared" si="85"/>
        <v>1.4795786985892918</v>
      </c>
      <c r="I623" s="2">
        <f t="shared" si="86"/>
        <v>59.670568207053456</v>
      </c>
    </row>
    <row r="624" spans="1:9" ht="13.5" x14ac:dyDescent="0.25">
      <c r="A624" s="3">
        <f>TITRES_STAT!B627</f>
        <v>42909</v>
      </c>
      <c r="B624" s="6">
        <f>TITRES_STAT!D627</f>
        <v>8.8557000000000006</v>
      </c>
      <c r="C624" s="2">
        <f t="shared" si="81"/>
        <v>0.26689999999999969</v>
      </c>
      <c r="D624" s="2">
        <f t="shared" si="82"/>
        <v>0.26689999999999969</v>
      </c>
      <c r="E624" s="2">
        <f t="shared" si="83"/>
        <v>0</v>
      </c>
      <c r="F624" s="2">
        <f t="shared" si="88"/>
        <v>6.4133003995842222E-2</v>
      </c>
      <c r="G624" s="2">
        <f t="shared" si="88"/>
        <v>3.0460507659732738E-2</v>
      </c>
      <c r="H624" s="2">
        <f t="shared" si="85"/>
        <v>2.1054476409998522</v>
      </c>
      <c r="I624" s="2">
        <f t="shared" si="86"/>
        <v>67.798523253219855</v>
      </c>
    </row>
    <row r="625" spans="1:9" ht="13.5" x14ac:dyDescent="0.25">
      <c r="A625" s="3">
        <f>TITRES_STAT!B628</f>
        <v>42914</v>
      </c>
      <c r="B625" s="6">
        <f>TITRES_STAT!D628</f>
        <v>9.1135000000000002</v>
      </c>
      <c r="C625" s="2">
        <f t="shared" si="81"/>
        <v>0.25779999999999959</v>
      </c>
      <c r="D625" s="2">
        <f t="shared" si="82"/>
        <v>0.25779999999999959</v>
      </c>
      <c r="E625" s="2">
        <f t="shared" si="83"/>
        <v>0</v>
      </c>
      <c r="F625" s="2">
        <f t="shared" si="88"/>
        <v>7.7966360853282027E-2</v>
      </c>
      <c r="G625" s="2">
        <f t="shared" si="88"/>
        <v>2.8284757112608971E-2</v>
      </c>
      <c r="H625" s="2">
        <f t="shared" si="85"/>
        <v>2.7564797725813119</v>
      </c>
      <c r="I625" s="2">
        <f t="shared" si="86"/>
        <v>73.37933223282505</v>
      </c>
    </row>
    <row r="626" spans="1:9" ht="13.5" x14ac:dyDescent="0.25">
      <c r="A626" s="3">
        <f>TITRES_STAT!B629</f>
        <v>42915</v>
      </c>
      <c r="B626" s="6">
        <f>TITRES_STAT!D629</f>
        <v>8.8465000000000007</v>
      </c>
      <c r="C626" s="2">
        <f t="shared" si="81"/>
        <v>-0.26699999999999946</v>
      </c>
      <c r="D626" s="2">
        <f t="shared" si="82"/>
        <v>0</v>
      </c>
      <c r="E626" s="2">
        <f t="shared" si="83"/>
        <v>0.26699999999999946</v>
      </c>
      <c r="F626" s="2">
        <f t="shared" si="88"/>
        <v>7.2397335078047589E-2</v>
      </c>
      <c r="G626" s="2">
        <f t="shared" si="88"/>
        <v>4.5335845890279725E-2</v>
      </c>
      <c r="H626" s="2">
        <f t="shared" si="85"/>
        <v>1.5969115311813342</v>
      </c>
      <c r="I626" s="2">
        <f t="shared" si="86"/>
        <v>61.492719794536072</v>
      </c>
    </row>
    <row r="627" spans="1:9" ht="13.5" x14ac:dyDescent="0.25">
      <c r="A627" s="3">
        <f>TITRES_STAT!B630</f>
        <v>42916</v>
      </c>
      <c r="B627" s="6">
        <f>TITRES_STAT!D630</f>
        <v>8.7453000000000003</v>
      </c>
      <c r="C627" s="2">
        <f t="shared" si="81"/>
        <v>-0.1012000000000004</v>
      </c>
      <c r="D627" s="2">
        <f t="shared" si="82"/>
        <v>0</v>
      </c>
      <c r="E627" s="2">
        <f t="shared" si="83"/>
        <v>0.1012000000000004</v>
      </c>
      <c r="F627" s="2">
        <f t="shared" si="88"/>
        <v>6.7226096858187048E-2</v>
      </c>
      <c r="G627" s="2">
        <f t="shared" si="88"/>
        <v>4.9326142612402632E-2</v>
      </c>
      <c r="H627" s="2">
        <f t="shared" si="85"/>
        <v>1.3628898044276347</v>
      </c>
      <c r="I627" s="2">
        <f t="shared" si="86"/>
        <v>57.678940502169077</v>
      </c>
    </row>
    <row r="628" spans="1:9" ht="13.5" x14ac:dyDescent="0.25">
      <c r="A628" s="3">
        <f>TITRES_STAT!B631</f>
        <v>42919</v>
      </c>
      <c r="B628" s="6">
        <f>TITRES_STAT!D631</f>
        <v>8.7453000000000003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6.2424232796887975E-2</v>
      </c>
      <c r="G628" s="2">
        <f t="shared" si="88"/>
        <v>4.5802846711516729E-2</v>
      </c>
      <c r="H628" s="2">
        <f t="shared" si="85"/>
        <v>1.362889804427635</v>
      </c>
      <c r="I628" s="2">
        <f t="shared" si="86"/>
        <v>57.678940502169077</v>
      </c>
    </row>
    <row r="629" spans="1:9" ht="13.5" x14ac:dyDescent="0.25">
      <c r="A629" s="3">
        <f>TITRES_STAT!B632</f>
        <v>42920</v>
      </c>
      <c r="B629" s="6">
        <f>TITRES_STAT!D632</f>
        <v>8.8373000000000008</v>
      </c>
      <c r="C629" s="2">
        <f t="shared" si="81"/>
        <v>9.2000000000000526E-2</v>
      </c>
      <c r="D629" s="2">
        <f t="shared" si="82"/>
        <v>9.2000000000000526E-2</v>
      </c>
      <c r="E629" s="2">
        <f t="shared" si="83"/>
        <v>0</v>
      </c>
      <c r="F629" s="2">
        <f t="shared" si="88"/>
        <v>6.4536787597110304E-2</v>
      </c>
      <c r="G629" s="2">
        <f t="shared" si="88"/>
        <v>4.2531214803551251E-2</v>
      </c>
      <c r="H629" s="2">
        <f t="shared" si="85"/>
        <v>1.5173981720296792</v>
      </c>
      <c r="I629" s="2">
        <f t="shared" si="86"/>
        <v>60.276446884294856</v>
      </c>
    </row>
    <row r="630" spans="1:9" ht="13.5" x14ac:dyDescent="0.25">
      <c r="A630" s="3">
        <f>TITRES_STAT!B633</f>
        <v>42921</v>
      </c>
      <c r="B630" s="6">
        <f>TITRES_STAT!D633</f>
        <v>8.8465000000000007</v>
      </c>
      <c r="C630" s="2">
        <f t="shared" si="81"/>
        <v>9.1999999999998749E-3</v>
      </c>
      <c r="D630" s="2">
        <f t="shared" si="82"/>
        <v>9.1999999999998749E-3</v>
      </c>
      <c r="E630" s="2">
        <f t="shared" si="83"/>
        <v>0</v>
      </c>
      <c r="F630" s="2">
        <f t="shared" si="88"/>
        <v>6.0584159911602417E-2</v>
      </c>
      <c r="G630" s="2">
        <f t="shared" si="88"/>
        <v>3.9493270889011875E-2</v>
      </c>
      <c r="H630" s="2">
        <f t="shared" si="85"/>
        <v>1.5340375346945145</v>
      </c>
      <c r="I630" s="2">
        <f t="shared" si="86"/>
        <v>60.53728540684174</v>
      </c>
    </row>
    <row r="631" spans="1:9" ht="13.5" x14ac:dyDescent="0.25">
      <c r="A631" s="3">
        <f>TITRES_STAT!B634</f>
        <v>42922</v>
      </c>
      <c r="B631" s="6">
        <f>TITRES_STAT!D634</f>
        <v>8.8373000000000008</v>
      </c>
      <c r="C631" s="2">
        <f t="shared" si="81"/>
        <v>-9.1999999999998749E-3</v>
      </c>
      <c r="D631" s="2">
        <f t="shared" si="82"/>
        <v>0</v>
      </c>
      <c r="E631" s="2">
        <f t="shared" si="83"/>
        <v>9.1999999999998749E-3</v>
      </c>
      <c r="F631" s="2">
        <f t="shared" si="88"/>
        <v>5.6256719917916531E-2</v>
      </c>
      <c r="G631" s="2">
        <f t="shared" si="88"/>
        <v>3.7329465825511013E-2</v>
      </c>
      <c r="H631" s="2">
        <f t="shared" si="85"/>
        <v>1.5070325458413232</v>
      </c>
      <c r="I631" s="2">
        <f t="shared" si="86"/>
        <v>60.112205098461743</v>
      </c>
    </row>
    <row r="632" spans="1:9" ht="13.5" x14ac:dyDescent="0.25">
      <c r="A632" s="3">
        <f>TITRES_STAT!B635</f>
        <v>42923</v>
      </c>
      <c r="B632" s="6">
        <f>TITRES_STAT!D635</f>
        <v>8.7545000000000002</v>
      </c>
      <c r="C632" s="2">
        <f t="shared" si="81"/>
        <v>-8.2800000000000651E-2</v>
      </c>
      <c r="D632" s="2">
        <f t="shared" si="82"/>
        <v>0</v>
      </c>
      <c r="E632" s="2">
        <f t="shared" si="83"/>
        <v>8.2800000000000651E-2</v>
      </c>
      <c r="F632" s="2">
        <f t="shared" si="88"/>
        <v>5.2238382780922486E-2</v>
      </c>
      <c r="G632" s="2">
        <f t="shared" si="88"/>
        <v>4.057736112368885E-2</v>
      </c>
      <c r="H632" s="2">
        <f t="shared" si="85"/>
        <v>1.2873775261453853</v>
      </c>
      <c r="I632" s="2">
        <f t="shared" si="86"/>
        <v>56.281812312584549</v>
      </c>
    </row>
    <row r="633" spans="1:9" ht="13.5" x14ac:dyDescent="0.25">
      <c r="A633" s="3">
        <f>TITRES_STAT!B636</f>
        <v>42926</v>
      </c>
      <c r="B633" s="6">
        <f>TITRES_STAT!D636</f>
        <v>8.8373000000000008</v>
      </c>
      <c r="C633" s="2">
        <f t="shared" si="81"/>
        <v>8.2800000000000651E-2</v>
      </c>
      <c r="D633" s="2">
        <f t="shared" si="82"/>
        <v>8.2800000000000651E-2</v>
      </c>
      <c r="E633" s="2">
        <f t="shared" si="83"/>
        <v>0</v>
      </c>
      <c r="F633" s="2">
        <f t="shared" si="88"/>
        <v>5.4421355439428068E-2</v>
      </c>
      <c r="G633" s="2">
        <f t="shared" si="88"/>
        <v>3.7678978186282505E-2</v>
      </c>
      <c r="H633" s="2">
        <f t="shared" si="85"/>
        <v>1.4443426562783179</v>
      </c>
      <c r="I633" s="2">
        <f t="shared" si="86"/>
        <v>59.089205540332479</v>
      </c>
    </row>
    <row r="634" spans="1:9" ht="13.5" x14ac:dyDescent="0.25">
      <c r="A634" s="3">
        <f>TITRES_STAT!B637</f>
        <v>42927</v>
      </c>
      <c r="B634" s="6">
        <f>TITRES_STAT!D637</f>
        <v>8.8465000000000007</v>
      </c>
      <c r="C634" s="2">
        <f t="shared" si="81"/>
        <v>9.1999999999998749E-3</v>
      </c>
      <c r="D634" s="2">
        <f t="shared" si="82"/>
        <v>9.1999999999998749E-3</v>
      </c>
      <c r="E634" s="2">
        <f t="shared" si="83"/>
        <v>0</v>
      </c>
      <c r="F634" s="2">
        <f t="shared" si="88"/>
        <v>5.1191258622326055E-2</v>
      </c>
      <c r="G634" s="2">
        <f t="shared" si="88"/>
        <v>3.4987622601548043E-2</v>
      </c>
      <c r="H634" s="2">
        <f t="shared" si="85"/>
        <v>1.4631248086019162</v>
      </c>
      <c r="I634" s="2">
        <f t="shared" si="86"/>
        <v>59.401164061694232</v>
      </c>
    </row>
    <row r="635" spans="1:9" ht="13.5" x14ac:dyDescent="0.25">
      <c r="A635" s="3">
        <f>TITRES_STAT!B638</f>
        <v>42928</v>
      </c>
      <c r="B635" s="6">
        <f>TITRES_STAT!D638</f>
        <v>8.8465000000000007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4.7534740149302764E-2</v>
      </c>
      <c r="G635" s="2">
        <f t="shared" si="88"/>
        <v>3.2488506701437471E-2</v>
      </c>
      <c r="H635" s="2">
        <f t="shared" si="85"/>
        <v>1.463124808601916</v>
      </c>
      <c r="I635" s="2">
        <f t="shared" si="86"/>
        <v>59.401164061694224</v>
      </c>
    </row>
    <row r="636" spans="1:9" ht="13.5" x14ac:dyDescent="0.25">
      <c r="A636" s="3">
        <f>TITRES_STAT!B639</f>
        <v>42929</v>
      </c>
      <c r="B636" s="6">
        <f>TITRES_STAT!D639</f>
        <v>8.8833000000000002</v>
      </c>
      <c r="C636" s="2">
        <f t="shared" si="81"/>
        <v>3.67999999999995E-2</v>
      </c>
      <c r="D636" s="2">
        <f t="shared" si="82"/>
        <v>3.67999999999995E-2</v>
      </c>
      <c r="E636" s="2">
        <f t="shared" si="83"/>
        <v>0</v>
      </c>
      <c r="F636" s="2">
        <f t="shared" si="88"/>
        <v>4.6767972995781101E-2</v>
      </c>
      <c r="G636" s="2">
        <f t="shared" si="88"/>
        <v>3.0167899079906222E-2</v>
      </c>
      <c r="H636" s="2">
        <f t="shared" si="85"/>
        <v>1.5502562134640527</v>
      </c>
      <c r="I636" s="2">
        <f t="shared" si="86"/>
        <v>60.78825355975961</v>
      </c>
    </row>
    <row r="637" spans="1:9" ht="13.5" x14ac:dyDescent="0.25">
      <c r="A637" s="3">
        <f>TITRES_STAT!B640</f>
        <v>42930</v>
      </c>
      <c r="B637" s="6">
        <f>TITRES_STAT!D640</f>
        <v>9.0767000000000007</v>
      </c>
      <c r="C637" s="2">
        <f t="shared" si="81"/>
        <v>0.19340000000000046</v>
      </c>
      <c r="D637" s="2">
        <f t="shared" si="82"/>
        <v>0.19340000000000046</v>
      </c>
      <c r="E637" s="2">
        <f t="shared" si="83"/>
        <v>0</v>
      </c>
      <c r="F637" s="2">
        <f t="shared" ref="F637:G652" si="89">((F636*13)+D637)/14</f>
        <v>5.72416892103682E-2</v>
      </c>
      <c r="G637" s="2">
        <f t="shared" si="89"/>
        <v>2.8013049145627206E-2</v>
      </c>
      <c r="H637" s="2">
        <f t="shared" si="85"/>
        <v>2.043393738139482</v>
      </c>
      <c r="I637" s="2">
        <f t="shared" si="86"/>
        <v>67.141944617020528</v>
      </c>
    </row>
    <row r="638" spans="1:9" ht="13.5" x14ac:dyDescent="0.25">
      <c r="A638" s="3">
        <f>TITRES_STAT!B641</f>
        <v>42933</v>
      </c>
      <c r="B638" s="6">
        <f>TITRES_STAT!D641</f>
        <v>9.1135000000000002</v>
      </c>
      <c r="C638" s="2">
        <f t="shared" si="81"/>
        <v>3.67999999999995E-2</v>
      </c>
      <c r="D638" s="2">
        <f t="shared" si="82"/>
        <v>3.67999999999995E-2</v>
      </c>
      <c r="E638" s="2">
        <f t="shared" si="83"/>
        <v>0</v>
      </c>
      <c r="F638" s="2">
        <f t="shared" si="89"/>
        <v>5.5781568552484721E-2</v>
      </c>
      <c r="G638" s="2">
        <f t="shared" si="89"/>
        <v>2.6012117063796691E-2</v>
      </c>
      <c r="H638" s="2">
        <f t="shared" si="85"/>
        <v>2.144445544961842</v>
      </c>
      <c r="I638" s="2">
        <f t="shared" si="86"/>
        <v>68.19789098900948</v>
      </c>
    </row>
    <row r="639" spans="1:9" ht="13.5" x14ac:dyDescent="0.25">
      <c r="A639" s="3">
        <f>TITRES_STAT!B642</f>
        <v>42934</v>
      </c>
      <c r="B639" s="6">
        <f>TITRES_STAT!D642</f>
        <v>8.8465000000000007</v>
      </c>
      <c r="C639" s="2">
        <f t="shared" si="81"/>
        <v>-0.26699999999999946</v>
      </c>
      <c r="D639" s="2">
        <f t="shared" si="82"/>
        <v>0</v>
      </c>
      <c r="E639" s="2">
        <f t="shared" si="83"/>
        <v>0.26699999999999946</v>
      </c>
      <c r="F639" s="2">
        <f t="shared" si="89"/>
        <v>5.179717079873581E-2</v>
      </c>
      <c r="G639" s="2">
        <f t="shared" si="89"/>
        <v>4.3225537273525461E-2</v>
      </c>
      <c r="H639" s="2">
        <f t="shared" si="85"/>
        <v>1.1983002194043348</v>
      </c>
      <c r="I639" s="2">
        <f t="shared" si="86"/>
        <v>54.510307956437074</v>
      </c>
    </row>
    <row r="640" spans="1:9" ht="13.5" x14ac:dyDescent="0.25">
      <c r="A640" s="3">
        <f>TITRES_STAT!B643</f>
        <v>42935</v>
      </c>
      <c r="B640" s="6">
        <f>TITRES_STAT!D643</f>
        <v>8.8741000000000003</v>
      </c>
      <c r="C640" s="2">
        <f t="shared" si="81"/>
        <v>2.7599999999999625E-2</v>
      </c>
      <c r="D640" s="2">
        <f t="shared" si="82"/>
        <v>2.7599999999999625E-2</v>
      </c>
      <c r="E640" s="2">
        <f t="shared" si="83"/>
        <v>0</v>
      </c>
      <c r="F640" s="2">
        <f t="shared" si="89"/>
        <v>5.0068801455968939E-2</v>
      </c>
      <c r="G640" s="2">
        <f t="shared" si="89"/>
        <v>4.0137998896845072E-2</v>
      </c>
      <c r="H640" s="2">
        <f t="shared" si="85"/>
        <v>1.2474164839319992</v>
      </c>
      <c r="I640" s="2">
        <f t="shared" si="86"/>
        <v>55.504464475118745</v>
      </c>
    </row>
    <row r="641" spans="1:9" ht="13.5" x14ac:dyDescent="0.25">
      <c r="A641" s="3">
        <f>TITRES_STAT!B644</f>
        <v>42936</v>
      </c>
      <c r="B641" s="6">
        <f>TITRES_STAT!D644</f>
        <v>8.8373000000000008</v>
      </c>
      <c r="C641" s="2">
        <f t="shared" si="81"/>
        <v>-3.67999999999995E-2</v>
      </c>
      <c r="D641" s="2">
        <f t="shared" si="82"/>
        <v>0</v>
      </c>
      <c r="E641" s="2">
        <f t="shared" si="83"/>
        <v>3.67999999999995E-2</v>
      </c>
      <c r="F641" s="2">
        <f t="shared" si="89"/>
        <v>4.6492458494828304E-2</v>
      </c>
      <c r="G641" s="2">
        <f t="shared" si="89"/>
        <v>3.9899570404213248E-2</v>
      </c>
      <c r="H641" s="2">
        <f t="shared" si="85"/>
        <v>1.165237069568019</v>
      </c>
      <c r="I641" s="2">
        <f t="shared" si="86"/>
        <v>53.815680783651679</v>
      </c>
    </row>
    <row r="642" spans="1:9" ht="13.5" x14ac:dyDescent="0.25">
      <c r="A642" s="3">
        <f>TITRES_STAT!B645</f>
        <v>42937</v>
      </c>
      <c r="B642" s="6">
        <f>TITRES_STAT!D645</f>
        <v>8.6807999999999996</v>
      </c>
      <c r="C642" s="2">
        <f t="shared" si="81"/>
        <v>-0.15650000000000119</v>
      </c>
      <c r="D642" s="2">
        <f t="shared" si="82"/>
        <v>0</v>
      </c>
      <c r="E642" s="2">
        <f t="shared" si="83"/>
        <v>0.15650000000000119</v>
      </c>
      <c r="F642" s="2">
        <f t="shared" si="89"/>
        <v>4.3171568602340567E-2</v>
      </c>
      <c r="G642" s="2">
        <f t="shared" si="89"/>
        <v>4.8228172518198102E-2</v>
      </c>
      <c r="H642" s="2">
        <f t="shared" si="85"/>
        <v>0.89515248760567256</v>
      </c>
      <c r="I642" s="2">
        <f t="shared" si="86"/>
        <v>47.233797462736334</v>
      </c>
    </row>
    <row r="643" spans="1:9" ht="13.5" x14ac:dyDescent="0.25">
      <c r="A643" s="3">
        <f>TITRES_STAT!B646</f>
        <v>42940</v>
      </c>
      <c r="B643" s="6">
        <f>TITRES_STAT!D646</f>
        <v>8.6532</v>
      </c>
      <c r="C643" s="2">
        <f t="shared" ref="C643:C706" si="90">B643-B642</f>
        <v>-2.7599999999999625E-2</v>
      </c>
      <c r="D643" s="2">
        <f t="shared" ref="D643:D706" si="91">IF(C643&gt;0,C643,0)</f>
        <v>0</v>
      </c>
      <c r="E643" s="2">
        <f t="shared" ref="E643:E706" si="92">IF(C643&lt;0,-C643,0)</f>
        <v>2.7599999999999625E-2</v>
      </c>
      <c r="F643" s="2">
        <f t="shared" si="89"/>
        <v>4.0087885130744808E-2</v>
      </c>
      <c r="G643" s="2">
        <f t="shared" si="89"/>
        <v>4.675473162404107E-2</v>
      </c>
      <c r="H643" s="2">
        <f t="shared" si="85"/>
        <v>0.85740808979709338</v>
      </c>
      <c r="I643" s="2">
        <f t="shared" si="86"/>
        <v>46.161535233259272</v>
      </c>
    </row>
    <row r="644" spans="1:9" ht="13.5" x14ac:dyDescent="0.25">
      <c r="A644" s="3">
        <f>TITRES_STAT!B647</f>
        <v>42942</v>
      </c>
      <c r="B644" s="6">
        <f>TITRES_STAT!D647</f>
        <v>8.69</v>
      </c>
      <c r="C644" s="2">
        <f t="shared" si="90"/>
        <v>3.67999999999995E-2</v>
      </c>
      <c r="D644" s="2">
        <f t="shared" si="91"/>
        <v>3.67999999999995E-2</v>
      </c>
      <c r="E644" s="2">
        <f t="shared" si="92"/>
        <v>0</v>
      </c>
      <c r="F644" s="2">
        <f t="shared" si="89"/>
        <v>3.985303619283443E-2</v>
      </c>
      <c r="G644" s="2">
        <f t="shared" si="89"/>
        <v>4.3415107936609569E-2</v>
      </c>
      <c r="H644" s="2">
        <f t="shared" si="85"/>
        <v>0.91795317544813837</v>
      </c>
      <c r="I644" s="2">
        <f t="shared" si="86"/>
        <v>47.861083742758971</v>
      </c>
    </row>
    <row r="645" spans="1:9" ht="13.5" x14ac:dyDescent="0.25">
      <c r="A645" s="3">
        <f>TITRES_STAT!B648</f>
        <v>42943</v>
      </c>
      <c r="B645" s="6">
        <f>TITRES_STAT!D648</f>
        <v>8.9201999999999995</v>
      </c>
      <c r="C645" s="2">
        <f t="shared" si="90"/>
        <v>0.23019999999999996</v>
      </c>
      <c r="D645" s="2">
        <f t="shared" si="91"/>
        <v>0.23019999999999996</v>
      </c>
      <c r="E645" s="2">
        <f t="shared" si="92"/>
        <v>0</v>
      </c>
      <c r="F645" s="2">
        <f t="shared" si="89"/>
        <v>5.3449247893346256E-2</v>
      </c>
      <c r="G645" s="2">
        <f t="shared" si="89"/>
        <v>4.0314028798280319E-2</v>
      </c>
      <c r="H645" s="2">
        <f t="shared" si="85"/>
        <v>1.3258225358916806</v>
      </c>
      <c r="I645" s="2">
        <f t="shared" si="86"/>
        <v>57.004458226361756</v>
      </c>
    </row>
    <row r="646" spans="1:9" ht="13.5" x14ac:dyDescent="0.25">
      <c r="A646" s="3">
        <f>TITRES_STAT!B649</f>
        <v>42944</v>
      </c>
      <c r="B646" s="6">
        <f>TITRES_STAT!D649</f>
        <v>8.9201999999999995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4.9631444472392948E-2</v>
      </c>
      <c r="G646" s="2">
        <f t="shared" si="89"/>
        <v>3.7434455312688866E-2</v>
      </c>
      <c r="H646" s="2">
        <f t="shared" si="85"/>
        <v>1.3258225358916806</v>
      </c>
      <c r="I646" s="2">
        <f t="shared" si="86"/>
        <v>57.004458226361756</v>
      </c>
    </row>
    <row r="647" spans="1:9" ht="13.5" x14ac:dyDescent="0.25">
      <c r="A647" s="3">
        <f>TITRES_STAT!B650</f>
        <v>42947</v>
      </c>
      <c r="B647" s="6">
        <f>TITRES_STAT!D650</f>
        <v>8.9109999999999996</v>
      </c>
      <c r="C647" s="2">
        <f t="shared" si="90"/>
        <v>-9.1999999999998749E-3</v>
      </c>
      <c r="D647" s="2">
        <f t="shared" si="91"/>
        <v>0</v>
      </c>
      <c r="E647" s="2">
        <f t="shared" si="92"/>
        <v>9.1999999999998749E-3</v>
      </c>
      <c r="F647" s="2">
        <f t="shared" si="89"/>
        <v>4.6086341295793455E-2</v>
      </c>
      <c r="G647" s="2">
        <f t="shared" si="89"/>
        <v>3.5417708504639649E-2</v>
      </c>
      <c r="H647" s="2">
        <f t="shared" si="85"/>
        <v>1.3012231237307812</v>
      </c>
      <c r="I647" s="2">
        <f t="shared" si="86"/>
        <v>56.54484827274014</v>
      </c>
    </row>
    <row r="648" spans="1:9" ht="13.5" x14ac:dyDescent="0.25">
      <c r="A648" s="3">
        <f>TITRES_STAT!B651</f>
        <v>42948</v>
      </c>
      <c r="B648" s="6">
        <f>TITRES_STAT!D651</f>
        <v>8.9293999999999993</v>
      </c>
      <c r="C648" s="2">
        <f t="shared" si="90"/>
        <v>1.839999999999975E-2</v>
      </c>
      <c r="D648" s="2">
        <f t="shared" si="91"/>
        <v>1.839999999999975E-2</v>
      </c>
      <c r="E648" s="2">
        <f t="shared" si="92"/>
        <v>0</v>
      </c>
      <c r="F648" s="2">
        <f t="shared" si="89"/>
        <v>4.4108745488951051E-2</v>
      </c>
      <c r="G648" s="2">
        <f t="shared" si="89"/>
        <v>3.2887872182879675E-2</v>
      </c>
      <c r="H648" s="2">
        <f t="shared" si="85"/>
        <v>1.3411857490711299</v>
      </c>
      <c r="I648" s="2">
        <f t="shared" si="86"/>
        <v>57.286601441310154</v>
      </c>
    </row>
    <row r="649" spans="1:9" ht="13.5" x14ac:dyDescent="0.25">
      <c r="A649" s="3">
        <f>TITRES_STAT!B652</f>
        <v>42949</v>
      </c>
      <c r="B649" s="6">
        <f>TITRES_STAT!D652</f>
        <v>8.9293999999999993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4.0958120811168834E-2</v>
      </c>
      <c r="G649" s="2">
        <f t="shared" si="89"/>
        <v>3.0538738455531126E-2</v>
      </c>
      <c r="H649" s="2">
        <f t="shared" si="85"/>
        <v>1.3411857490711299</v>
      </c>
      <c r="I649" s="2">
        <f t="shared" si="86"/>
        <v>57.286601441310154</v>
      </c>
    </row>
    <row r="650" spans="1:9" ht="13.5" x14ac:dyDescent="0.25">
      <c r="A650" s="3">
        <f>TITRES_STAT!B653</f>
        <v>42950</v>
      </c>
      <c r="B650" s="6">
        <f>TITRES_STAT!D653</f>
        <v>8.9201999999999995</v>
      </c>
      <c r="C650" s="2">
        <f t="shared" si="90"/>
        <v>-9.1999999999998749E-3</v>
      </c>
      <c r="D650" s="2">
        <f t="shared" si="91"/>
        <v>0</v>
      </c>
      <c r="E650" s="2">
        <f t="shared" si="92"/>
        <v>9.1999999999998749E-3</v>
      </c>
      <c r="F650" s="2">
        <f t="shared" si="89"/>
        <v>3.8032540753228206E-2</v>
      </c>
      <c r="G650" s="2">
        <f t="shared" si="89"/>
        <v>2.9014542851564608E-2</v>
      </c>
      <c r="H650" s="2">
        <f t="shared" si="85"/>
        <v>1.3108095808298184</v>
      </c>
      <c r="I650" s="2">
        <f t="shared" si="86"/>
        <v>56.725123164804558</v>
      </c>
    </row>
    <row r="651" spans="1:9" ht="13.5" x14ac:dyDescent="0.25">
      <c r="A651" s="3">
        <f>TITRES_STAT!B654</f>
        <v>42951</v>
      </c>
      <c r="B651" s="6">
        <f>TITRES_STAT!D654</f>
        <v>8.6532</v>
      </c>
      <c r="C651" s="2">
        <f t="shared" si="90"/>
        <v>-0.26699999999999946</v>
      </c>
      <c r="D651" s="2">
        <f t="shared" si="91"/>
        <v>0</v>
      </c>
      <c r="E651" s="2">
        <f t="shared" si="92"/>
        <v>0.26699999999999946</v>
      </c>
      <c r="F651" s="2">
        <f t="shared" si="89"/>
        <v>3.5315930699426193E-2</v>
      </c>
      <c r="G651" s="2">
        <f t="shared" si="89"/>
        <v>4.6013504076452813E-2</v>
      </c>
      <c r="H651" s="2">
        <f t="shared" si="85"/>
        <v>0.76751230770748768</v>
      </c>
      <c r="I651" s="2">
        <f t="shared" si="86"/>
        <v>43.423307682817345</v>
      </c>
    </row>
    <row r="652" spans="1:9" ht="13.5" x14ac:dyDescent="0.25">
      <c r="A652" s="3">
        <f>TITRES_STAT!B655</f>
        <v>42954</v>
      </c>
      <c r="B652" s="6">
        <f>TITRES_STAT!D655</f>
        <v>8.6715999999999998</v>
      </c>
      <c r="C652" s="2">
        <f t="shared" si="90"/>
        <v>1.839999999999975E-2</v>
      </c>
      <c r="D652" s="2">
        <f t="shared" si="91"/>
        <v>1.839999999999975E-2</v>
      </c>
      <c r="E652" s="2">
        <f t="shared" si="92"/>
        <v>0</v>
      </c>
      <c r="F652" s="2">
        <f t="shared" si="89"/>
        <v>3.4107649935181443E-2</v>
      </c>
      <c r="G652" s="2">
        <f t="shared" si="89"/>
        <v>4.2726825213849039E-2</v>
      </c>
      <c r="H652" s="2">
        <f t="shared" si="85"/>
        <v>0.79827250830061991</v>
      </c>
      <c r="I652" s="2">
        <f t="shared" si="86"/>
        <v>44.391075580363122</v>
      </c>
    </row>
    <row r="653" spans="1:9" ht="13.5" x14ac:dyDescent="0.25">
      <c r="A653" s="3">
        <f>TITRES_STAT!B656</f>
        <v>42955</v>
      </c>
      <c r="B653" s="6">
        <f>TITRES_STAT!D656</f>
        <v>8.8833000000000002</v>
      </c>
      <c r="C653" s="2">
        <f t="shared" si="90"/>
        <v>0.21170000000000044</v>
      </c>
      <c r="D653" s="2">
        <f t="shared" si="91"/>
        <v>0.21170000000000044</v>
      </c>
      <c r="E653" s="2">
        <f t="shared" si="92"/>
        <v>0</v>
      </c>
      <c r="F653" s="2">
        <f t="shared" ref="F653:G668" si="93">((F652*13)+D653)/14</f>
        <v>4.6792817796954225E-2</v>
      </c>
      <c r="G653" s="2">
        <f t="shared" si="93"/>
        <v>3.9674909127145538E-2</v>
      </c>
      <c r="H653" s="2">
        <f t="shared" si="85"/>
        <v>1.1794057964190425</v>
      </c>
      <c r="I653" s="2">
        <f t="shared" si="86"/>
        <v>54.11593372638135</v>
      </c>
    </row>
    <row r="654" spans="1:9" ht="13.5" x14ac:dyDescent="0.25">
      <c r="A654" s="3">
        <f>TITRES_STAT!B657</f>
        <v>42956</v>
      </c>
      <c r="B654" s="6">
        <f>TITRES_STAT!D657</f>
        <v>9.1135000000000002</v>
      </c>
      <c r="C654" s="2">
        <f t="shared" si="90"/>
        <v>0.23019999999999996</v>
      </c>
      <c r="D654" s="2">
        <f t="shared" si="91"/>
        <v>0.23019999999999996</v>
      </c>
      <c r="E654" s="2">
        <f t="shared" si="92"/>
        <v>0</v>
      </c>
      <c r="F654" s="2">
        <f t="shared" si="93"/>
        <v>5.9893330811457493E-2</v>
      </c>
      <c r="G654" s="2">
        <f t="shared" si="93"/>
        <v>3.6840987046635139E-2</v>
      </c>
      <c r="H654" s="2">
        <f t="shared" si="85"/>
        <v>1.625725465380218</v>
      </c>
      <c r="I654" s="2">
        <f t="shared" si="86"/>
        <v>61.915287291651602</v>
      </c>
    </row>
    <row r="655" spans="1:9" ht="13.5" x14ac:dyDescent="0.25">
      <c r="A655" s="3">
        <f>TITRES_STAT!B658</f>
        <v>42957</v>
      </c>
      <c r="B655" s="6">
        <f>TITRES_STAT!D658</f>
        <v>9.1135000000000002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5.5615235753496244E-2</v>
      </c>
      <c r="G655" s="2">
        <f t="shared" si="93"/>
        <v>3.4209487971875487E-2</v>
      </c>
      <c r="H655" s="2">
        <f t="shared" si="85"/>
        <v>1.625725465380218</v>
      </c>
      <c r="I655" s="2">
        <f t="shared" si="86"/>
        <v>61.915287291651602</v>
      </c>
    </row>
    <row r="656" spans="1:9" ht="13.5" x14ac:dyDescent="0.25">
      <c r="A656" s="3">
        <f>TITRES_STAT!B659</f>
        <v>42958</v>
      </c>
      <c r="B656" s="6">
        <f>TITRES_STAT!D659</f>
        <v>9.1135000000000002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5.1642718913960793E-2</v>
      </c>
      <c r="G656" s="2">
        <f t="shared" si="93"/>
        <v>3.1765953116741526E-2</v>
      </c>
      <c r="H656" s="2">
        <f t="shared" si="85"/>
        <v>1.6257254653802178</v>
      </c>
      <c r="I656" s="2">
        <f t="shared" si="86"/>
        <v>61.915287291651602</v>
      </c>
    </row>
    <row r="657" spans="1:9" ht="13.5" x14ac:dyDescent="0.25">
      <c r="A657" s="3">
        <f>TITRES_STAT!B660</f>
        <v>42961</v>
      </c>
      <c r="B657" s="6">
        <f>TITRES_STAT!D660</f>
        <v>9.0213999999999999</v>
      </c>
      <c r="C657" s="2">
        <f t="shared" si="90"/>
        <v>-9.2100000000000293E-2</v>
      </c>
      <c r="D657" s="2">
        <f t="shared" si="91"/>
        <v>0</v>
      </c>
      <c r="E657" s="2">
        <f t="shared" si="92"/>
        <v>9.2100000000000293E-2</v>
      </c>
      <c r="F657" s="2">
        <f t="shared" si="93"/>
        <v>4.7953953277249307E-2</v>
      </c>
      <c r="G657" s="2">
        <f t="shared" si="93"/>
        <v>3.6075527894117151E-2</v>
      </c>
      <c r="H657" s="2">
        <f t="shared" ref="H657:H720" si="94">F657/G657</f>
        <v>1.32926546267031</v>
      </c>
      <c r="I657" s="2">
        <f t="shared" ref="I657:I720" si="95">IF(G657=0,100,100-(100/(1+H657)))</f>
        <v>57.068010665749419</v>
      </c>
    </row>
    <row r="658" spans="1:9" ht="13.5" x14ac:dyDescent="0.25">
      <c r="A658" s="3">
        <f>TITRES_STAT!B661</f>
        <v>42962</v>
      </c>
      <c r="B658" s="6">
        <f>TITRES_STAT!D661</f>
        <v>9.0122</v>
      </c>
      <c r="C658" s="2">
        <f t="shared" si="90"/>
        <v>-9.1999999999998749E-3</v>
      </c>
      <c r="D658" s="2">
        <f t="shared" si="91"/>
        <v>0</v>
      </c>
      <c r="E658" s="2">
        <f t="shared" si="92"/>
        <v>9.1999999999998749E-3</v>
      </c>
      <c r="F658" s="2">
        <f t="shared" si="93"/>
        <v>4.4528670900302929E-2</v>
      </c>
      <c r="G658" s="2">
        <f t="shared" si="93"/>
        <v>3.4155847330251635E-2</v>
      </c>
      <c r="H658" s="2">
        <f t="shared" si="94"/>
        <v>1.3036910040543526</v>
      </c>
      <c r="I658" s="2">
        <f t="shared" si="95"/>
        <v>56.591400572383087</v>
      </c>
    </row>
    <row r="659" spans="1:9" ht="13.5" x14ac:dyDescent="0.25">
      <c r="A659" s="3">
        <f>TITRES_STAT!B662</f>
        <v>42963</v>
      </c>
      <c r="B659" s="6">
        <f>TITRES_STAT!D662</f>
        <v>9.0213999999999999</v>
      </c>
      <c r="C659" s="2">
        <f t="shared" si="90"/>
        <v>9.1999999999998749E-3</v>
      </c>
      <c r="D659" s="2">
        <f t="shared" si="91"/>
        <v>9.1999999999998749E-3</v>
      </c>
      <c r="E659" s="2">
        <f t="shared" si="92"/>
        <v>0</v>
      </c>
      <c r="F659" s="2">
        <f t="shared" si="93"/>
        <v>4.2005194407424139E-2</v>
      </c>
      <c r="G659" s="2">
        <f t="shared" si="93"/>
        <v>3.1716143949519375E-2</v>
      </c>
      <c r="H659" s="2">
        <f t="shared" si="94"/>
        <v>1.3244105107569575</v>
      </c>
      <c r="I659" s="2">
        <f t="shared" si="95"/>
        <v>56.978339438228389</v>
      </c>
    </row>
    <row r="660" spans="1:9" ht="13.5" x14ac:dyDescent="0.25">
      <c r="A660" s="3">
        <f>TITRES_STAT!B663</f>
        <v>42964</v>
      </c>
      <c r="B660" s="6">
        <f>TITRES_STAT!D663</f>
        <v>8.7545000000000002</v>
      </c>
      <c r="C660" s="2">
        <f t="shared" si="90"/>
        <v>-0.26689999999999969</v>
      </c>
      <c r="D660" s="2">
        <f t="shared" si="91"/>
        <v>0</v>
      </c>
      <c r="E660" s="2">
        <f t="shared" si="92"/>
        <v>0.26689999999999969</v>
      </c>
      <c r="F660" s="2">
        <f t="shared" si="93"/>
        <v>3.9004823378322409E-2</v>
      </c>
      <c r="G660" s="2">
        <f t="shared" si="93"/>
        <v>4.8514990810267965E-2</v>
      </c>
      <c r="H660" s="2">
        <f t="shared" si="94"/>
        <v>0.80397466281838859</v>
      </c>
      <c r="I660" s="2">
        <f t="shared" si="95"/>
        <v>44.56684893580055</v>
      </c>
    </row>
    <row r="661" spans="1:9" ht="13.5" x14ac:dyDescent="0.25">
      <c r="A661" s="3">
        <f>TITRES_STAT!B664</f>
        <v>42965</v>
      </c>
      <c r="B661" s="6">
        <f>TITRES_STAT!D664</f>
        <v>9.0122</v>
      </c>
      <c r="C661" s="2">
        <f t="shared" si="90"/>
        <v>0.25769999999999982</v>
      </c>
      <c r="D661" s="2">
        <f t="shared" si="91"/>
        <v>0.25769999999999982</v>
      </c>
      <c r="E661" s="2">
        <f t="shared" si="92"/>
        <v>0</v>
      </c>
      <c r="F661" s="2">
        <f t="shared" si="93"/>
        <v>5.4625907422727937E-2</v>
      </c>
      <c r="G661" s="2">
        <f t="shared" si="93"/>
        <v>4.5049634323820253E-2</v>
      </c>
      <c r="H661" s="2">
        <f t="shared" si="94"/>
        <v>1.21257160557781</v>
      </c>
      <c r="I661" s="2">
        <f t="shared" si="95"/>
        <v>54.803722623980278</v>
      </c>
    </row>
    <row r="662" spans="1:9" ht="13.5" x14ac:dyDescent="0.25">
      <c r="A662" s="3">
        <f>TITRES_STAT!B665</f>
        <v>42968</v>
      </c>
      <c r="B662" s="6">
        <f>TITRES_STAT!D665</f>
        <v>9.0122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5.0724056892533086E-2</v>
      </c>
      <c r="G662" s="2">
        <f t="shared" si="93"/>
        <v>4.1831803300690237E-2</v>
      </c>
      <c r="H662" s="2">
        <f t="shared" si="94"/>
        <v>1.2125716055778097</v>
      </c>
      <c r="I662" s="2">
        <f t="shared" si="95"/>
        <v>54.803722623980278</v>
      </c>
    </row>
    <row r="663" spans="1:9" ht="13.5" x14ac:dyDescent="0.25">
      <c r="A663" s="3">
        <f>TITRES_STAT!B666</f>
        <v>42969</v>
      </c>
      <c r="B663" s="6">
        <f>TITRES_STAT!D666</f>
        <v>9.0122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4.7100909971637864E-2</v>
      </c>
      <c r="G663" s="2">
        <f t="shared" si="93"/>
        <v>3.8843817350640929E-2</v>
      </c>
      <c r="H663" s="2">
        <f t="shared" si="94"/>
        <v>1.21257160557781</v>
      </c>
      <c r="I663" s="2">
        <f t="shared" si="95"/>
        <v>54.803722623980278</v>
      </c>
    </row>
    <row r="664" spans="1:9" ht="13.5" x14ac:dyDescent="0.25">
      <c r="A664" s="3">
        <f>TITRES_STAT!B667</f>
        <v>42970</v>
      </c>
      <c r="B664" s="6">
        <f>TITRES_STAT!D667</f>
        <v>8.7545000000000002</v>
      </c>
      <c r="C664" s="2">
        <f t="shared" si="90"/>
        <v>-0.25769999999999982</v>
      </c>
      <c r="D664" s="2">
        <f t="shared" si="91"/>
        <v>0</v>
      </c>
      <c r="E664" s="2">
        <f t="shared" si="92"/>
        <v>0.25769999999999982</v>
      </c>
      <c r="F664" s="2">
        <f t="shared" si="93"/>
        <v>4.373655925937802E-2</v>
      </c>
      <c r="G664" s="2">
        <f t="shared" si="93"/>
        <v>5.4476401825595135E-2</v>
      </c>
      <c r="H664" s="2">
        <f t="shared" si="94"/>
        <v>0.802853305168714</v>
      </c>
      <c r="I664" s="2">
        <f t="shared" si="95"/>
        <v>44.532370041808903</v>
      </c>
    </row>
    <row r="665" spans="1:9" ht="13.5" x14ac:dyDescent="0.25">
      <c r="A665" s="3">
        <f>TITRES_STAT!B668</f>
        <v>42971</v>
      </c>
      <c r="B665" s="6">
        <f>TITRES_STAT!D668</f>
        <v>9.0122</v>
      </c>
      <c r="C665" s="2">
        <f t="shared" si="90"/>
        <v>0.25769999999999982</v>
      </c>
      <c r="D665" s="2">
        <f t="shared" si="91"/>
        <v>0.25769999999999982</v>
      </c>
      <c r="E665" s="2">
        <f t="shared" si="92"/>
        <v>0</v>
      </c>
      <c r="F665" s="2">
        <f t="shared" si="93"/>
        <v>5.9019662169422435E-2</v>
      </c>
      <c r="G665" s="2">
        <f t="shared" si="93"/>
        <v>5.0585230266624051E-2</v>
      </c>
      <c r="H665" s="2">
        <f t="shared" si="94"/>
        <v>1.1667370467296931</v>
      </c>
      <c r="I665" s="2">
        <f t="shared" si="95"/>
        <v>53.847653017733592</v>
      </c>
    </row>
    <row r="666" spans="1:9" ht="13.5" x14ac:dyDescent="0.25">
      <c r="A666" s="3">
        <f>TITRES_STAT!B669</f>
        <v>42972</v>
      </c>
      <c r="B666" s="6">
        <f>TITRES_STAT!D669</f>
        <v>9.0122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5.4803972014463687E-2</v>
      </c>
      <c r="G666" s="2">
        <f t="shared" si="93"/>
        <v>4.6971999533293764E-2</v>
      </c>
      <c r="H666" s="2">
        <f t="shared" si="94"/>
        <v>1.1667370467296931</v>
      </c>
      <c r="I666" s="2">
        <f t="shared" si="95"/>
        <v>53.847653017733592</v>
      </c>
    </row>
    <row r="667" spans="1:9" ht="13.5" x14ac:dyDescent="0.25">
      <c r="A667" s="3">
        <f>TITRES_STAT!B670</f>
        <v>42975</v>
      </c>
      <c r="B667" s="6">
        <f>TITRES_STAT!D670</f>
        <v>9.0122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5.0889402584859141E-2</v>
      </c>
      <c r="G667" s="2">
        <f t="shared" si="93"/>
        <v>4.3616856709487069E-2</v>
      </c>
      <c r="H667" s="2">
        <f t="shared" si="94"/>
        <v>1.1667370467296931</v>
      </c>
      <c r="I667" s="2">
        <f t="shared" si="95"/>
        <v>53.847653017733592</v>
      </c>
    </row>
    <row r="668" spans="1:9" ht="13.5" x14ac:dyDescent="0.25">
      <c r="A668" s="3">
        <f>TITRES_STAT!B671</f>
        <v>42976</v>
      </c>
      <c r="B668" s="6">
        <f>TITRES_STAT!D671</f>
        <v>9.0030000000000001</v>
      </c>
      <c r="C668" s="2">
        <f t="shared" si="90"/>
        <v>-9.1999999999998749E-3</v>
      </c>
      <c r="D668" s="2">
        <f t="shared" si="91"/>
        <v>0</v>
      </c>
      <c r="E668" s="2">
        <f t="shared" si="92"/>
        <v>9.1999999999998749E-3</v>
      </c>
      <c r="F668" s="2">
        <f t="shared" si="93"/>
        <v>4.7254445257369201E-2</v>
      </c>
      <c r="G668" s="2">
        <f t="shared" si="93"/>
        <v>4.1158509801666555E-2</v>
      </c>
      <c r="H668" s="2">
        <f t="shared" si="94"/>
        <v>1.1481087504158329</v>
      </c>
      <c r="I668" s="2">
        <f t="shared" si="95"/>
        <v>53.447422072722389</v>
      </c>
    </row>
    <row r="669" spans="1:9" ht="13.5" x14ac:dyDescent="0.25">
      <c r="A669" s="3">
        <f>TITRES_STAT!B672</f>
        <v>42977</v>
      </c>
      <c r="B669" s="6">
        <f>TITRES_STAT!D672</f>
        <v>8.9938000000000002</v>
      </c>
      <c r="C669" s="2">
        <f t="shared" si="90"/>
        <v>-9.1999999999998749E-3</v>
      </c>
      <c r="D669" s="2">
        <f t="shared" si="91"/>
        <v>0</v>
      </c>
      <c r="E669" s="2">
        <f t="shared" si="92"/>
        <v>9.1999999999998749E-3</v>
      </c>
      <c r="F669" s="2">
        <f t="shared" ref="F669:G684" si="96">((F668*13)+D669)/14</f>
        <v>4.3879127738985682E-2</v>
      </c>
      <c r="G669" s="2">
        <f t="shared" si="96"/>
        <v>3.8875759101547509E-2</v>
      </c>
      <c r="H669" s="2">
        <f t="shared" si="94"/>
        <v>1.1287015032778873</v>
      </c>
      <c r="I669" s="2">
        <f t="shared" si="95"/>
        <v>53.023004941738094</v>
      </c>
    </row>
    <row r="670" spans="1:9" ht="13.5" x14ac:dyDescent="0.25">
      <c r="A670" s="3">
        <f>TITRES_STAT!B673</f>
        <v>42978</v>
      </c>
      <c r="B670" s="6">
        <f>TITRES_STAT!D673</f>
        <v>9.0767000000000007</v>
      </c>
      <c r="C670" s="2">
        <f t="shared" si="90"/>
        <v>8.2900000000000418E-2</v>
      </c>
      <c r="D670" s="2">
        <f t="shared" si="91"/>
        <v>8.2900000000000418E-2</v>
      </c>
      <c r="E670" s="2">
        <f t="shared" si="92"/>
        <v>0</v>
      </c>
      <c r="F670" s="2">
        <f t="shared" si="96"/>
        <v>4.6666332900486732E-2</v>
      </c>
      <c r="G670" s="2">
        <f t="shared" si="96"/>
        <v>3.6098919165722686E-2</v>
      </c>
      <c r="H670" s="2">
        <f t="shared" si="94"/>
        <v>1.2927349067225873</v>
      </c>
      <c r="I670" s="2">
        <f t="shared" si="95"/>
        <v>56.383967589629563</v>
      </c>
    </row>
    <row r="671" spans="1:9" ht="13.5" x14ac:dyDescent="0.25">
      <c r="A671" s="3">
        <f>TITRES_STAT!B674</f>
        <v>42982</v>
      </c>
      <c r="B671" s="6">
        <f>TITRES_STAT!D674</f>
        <v>9.1043000000000003</v>
      </c>
      <c r="C671" s="2">
        <f t="shared" si="90"/>
        <v>2.7599999999999625E-2</v>
      </c>
      <c r="D671" s="2">
        <f t="shared" si="91"/>
        <v>2.7599999999999625E-2</v>
      </c>
      <c r="E671" s="2">
        <f t="shared" si="92"/>
        <v>0</v>
      </c>
      <c r="F671" s="2">
        <f t="shared" si="96"/>
        <v>4.5304451979023372E-2</v>
      </c>
      <c r="G671" s="2">
        <f t="shared" si="96"/>
        <v>3.3520424939599634E-2</v>
      </c>
      <c r="H671" s="2">
        <f t="shared" si="94"/>
        <v>1.3515476626760354</v>
      </c>
      <c r="I671" s="2">
        <f t="shared" si="95"/>
        <v>57.474814741283581</v>
      </c>
    </row>
    <row r="672" spans="1:9" ht="13.5" x14ac:dyDescent="0.25">
      <c r="A672" s="3">
        <f>TITRES_STAT!B675</f>
        <v>42983</v>
      </c>
      <c r="B672" s="6">
        <f>TITRES_STAT!D675</f>
        <v>8.8373000000000008</v>
      </c>
      <c r="C672" s="2">
        <f t="shared" si="90"/>
        <v>-0.26699999999999946</v>
      </c>
      <c r="D672" s="2">
        <f t="shared" si="91"/>
        <v>0</v>
      </c>
      <c r="E672" s="2">
        <f t="shared" si="92"/>
        <v>0.26699999999999946</v>
      </c>
      <c r="F672" s="2">
        <f t="shared" si="96"/>
        <v>4.2068419694807416E-2</v>
      </c>
      <c r="G672" s="2">
        <f t="shared" si="96"/>
        <v>5.0197537443913913E-2</v>
      </c>
      <c r="H672" s="2">
        <f t="shared" si="94"/>
        <v>0.83805743940747646</v>
      </c>
      <c r="I672" s="2">
        <f t="shared" si="95"/>
        <v>45.594736129554036</v>
      </c>
    </row>
    <row r="673" spans="1:9" ht="13.5" x14ac:dyDescent="0.25">
      <c r="A673" s="3">
        <f>TITRES_STAT!B676</f>
        <v>42984</v>
      </c>
      <c r="B673" s="6">
        <f>TITRES_STAT!D676</f>
        <v>9.0213999999999999</v>
      </c>
      <c r="C673" s="2">
        <f t="shared" si="90"/>
        <v>0.18409999999999904</v>
      </c>
      <c r="D673" s="2">
        <f t="shared" si="91"/>
        <v>0.18409999999999904</v>
      </c>
      <c r="E673" s="2">
        <f t="shared" si="92"/>
        <v>0</v>
      </c>
      <c r="F673" s="2">
        <f t="shared" si="96"/>
        <v>5.2213532573749673E-2</v>
      </c>
      <c r="G673" s="2">
        <f t="shared" si="96"/>
        <v>4.6611999055062921E-2</v>
      </c>
      <c r="H673" s="2">
        <f t="shared" si="94"/>
        <v>1.120173638381603</v>
      </c>
      <c r="I673" s="2">
        <f t="shared" si="95"/>
        <v>52.834051801373576</v>
      </c>
    </row>
    <row r="674" spans="1:9" ht="13.5" x14ac:dyDescent="0.25">
      <c r="A674" s="3">
        <f>TITRES_STAT!B677</f>
        <v>42985</v>
      </c>
      <c r="B674" s="6">
        <f>TITRES_STAT!D677</f>
        <v>9.0213999999999999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4.8483994532767548E-2</v>
      </c>
      <c r="G674" s="2">
        <f t="shared" si="96"/>
        <v>4.3282570551129849E-2</v>
      </c>
      <c r="H674" s="2">
        <f t="shared" si="94"/>
        <v>1.120173638381603</v>
      </c>
      <c r="I674" s="2">
        <f t="shared" si="95"/>
        <v>52.834051801373576</v>
      </c>
    </row>
    <row r="675" spans="1:9" ht="13.5" x14ac:dyDescent="0.25">
      <c r="A675" s="3">
        <f>TITRES_STAT!B678</f>
        <v>42986</v>
      </c>
      <c r="B675" s="6">
        <f>TITRES_STAT!D678</f>
        <v>9.0213999999999999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4.5020852066141294E-2</v>
      </c>
      <c r="G675" s="2">
        <f t="shared" si="96"/>
        <v>4.0190958368906286E-2</v>
      </c>
      <c r="H675" s="2">
        <f t="shared" si="94"/>
        <v>1.120173638381603</v>
      </c>
      <c r="I675" s="2">
        <f t="shared" si="95"/>
        <v>52.834051801373576</v>
      </c>
    </row>
    <row r="676" spans="1:9" ht="13.5" x14ac:dyDescent="0.25">
      <c r="A676" s="3">
        <f>TITRES_STAT!B679</f>
        <v>42989</v>
      </c>
      <c r="B676" s="6">
        <f>TITRES_STAT!D679</f>
        <v>9.0213999999999999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4.1805076918559773E-2</v>
      </c>
      <c r="G676" s="2">
        <f t="shared" si="96"/>
        <v>3.7320175628270121E-2</v>
      </c>
      <c r="H676" s="2">
        <f t="shared" si="94"/>
        <v>1.1201736383816032</v>
      </c>
      <c r="I676" s="2">
        <f t="shared" si="95"/>
        <v>52.834051801373576</v>
      </c>
    </row>
    <row r="677" spans="1:9" ht="13.5" x14ac:dyDescent="0.25">
      <c r="A677" s="3">
        <f>TITRES_STAT!B680</f>
        <v>42990</v>
      </c>
      <c r="B677" s="6">
        <f>TITRES_STAT!D680</f>
        <v>8.8373000000000008</v>
      </c>
      <c r="C677" s="2">
        <f t="shared" si="90"/>
        <v>-0.18409999999999904</v>
      </c>
      <c r="D677" s="2">
        <f t="shared" si="91"/>
        <v>0</v>
      </c>
      <c r="E677" s="2">
        <f t="shared" si="92"/>
        <v>0.18409999999999904</v>
      </c>
      <c r="F677" s="2">
        <f t="shared" si="96"/>
        <v>3.8818999995805507E-2</v>
      </c>
      <c r="G677" s="2">
        <f t="shared" si="96"/>
        <v>4.7804448797679325E-2</v>
      </c>
      <c r="H677" s="2">
        <f t="shared" si="94"/>
        <v>0.81203739342539982</v>
      </c>
      <c r="I677" s="2">
        <f t="shared" si="95"/>
        <v>44.813500889755829</v>
      </c>
    </row>
    <row r="678" spans="1:9" ht="13.5" x14ac:dyDescent="0.25">
      <c r="A678" s="3">
        <f>TITRES_STAT!B681</f>
        <v>42991</v>
      </c>
      <c r="B678" s="6">
        <f>TITRES_STAT!D681</f>
        <v>8.7360000000000007</v>
      </c>
      <c r="C678" s="2">
        <f t="shared" si="90"/>
        <v>-0.10130000000000017</v>
      </c>
      <c r="D678" s="2">
        <f t="shared" si="91"/>
        <v>0</v>
      </c>
      <c r="E678" s="2">
        <f t="shared" si="92"/>
        <v>0.10130000000000017</v>
      </c>
      <c r="F678" s="2">
        <f t="shared" si="96"/>
        <v>3.6046214281819401E-2</v>
      </c>
      <c r="G678" s="2">
        <f t="shared" si="96"/>
        <v>5.1625559597845101E-2</v>
      </c>
      <c r="H678" s="2">
        <f t="shared" si="94"/>
        <v>0.69822418512484274</v>
      </c>
      <c r="I678" s="2">
        <f t="shared" si="95"/>
        <v>41.114959452394899</v>
      </c>
    </row>
    <row r="679" spans="1:9" ht="13.5" x14ac:dyDescent="0.25">
      <c r="A679" s="3">
        <f>TITRES_STAT!B682</f>
        <v>42992</v>
      </c>
      <c r="B679" s="6">
        <f>TITRES_STAT!D682</f>
        <v>8.9754000000000005</v>
      </c>
      <c r="C679" s="2">
        <f t="shared" si="90"/>
        <v>0.23939999999999984</v>
      </c>
      <c r="D679" s="2">
        <f t="shared" si="91"/>
        <v>0.23939999999999984</v>
      </c>
      <c r="E679" s="2">
        <f t="shared" si="92"/>
        <v>0</v>
      </c>
      <c r="F679" s="2">
        <f t="shared" si="96"/>
        <v>5.0571484690260862E-2</v>
      </c>
      <c r="G679" s="2">
        <f t="shared" si="96"/>
        <v>4.7938019626570454E-2</v>
      </c>
      <c r="H679" s="2">
        <f t="shared" si="94"/>
        <v>1.0549347904691242</v>
      </c>
      <c r="I679" s="2">
        <f t="shared" si="95"/>
        <v>51.336655321714197</v>
      </c>
    </row>
    <row r="680" spans="1:9" ht="13.5" x14ac:dyDescent="0.25">
      <c r="A680" s="3">
        <f>TITRES_STAT!B683</f>
        <v>42993</v>
      </c>
      <c r="B680" s="6">
        <f>TITRES_STAT!D683</f>
        <v>8.7453000000000003</v>
      </c>
      <c r="C680" s="2">
        <f t="shared" si="90"/>
        <v>-0.23010000000000019</v>
      </c>
      <c r="D680" s="2">
        <f t="shared" si="91"/>
        <v>0</v>
      </c>
      <c r="E680" s="2">
        <f t="shared" si="92"/>
        <v>0.23010000000000019</v>
      </c>
      <c r="F680" s="2">
        <f t="shared" si="96"/>
        <v>4.6959235783813662E-2</v>
      </c>
      <c r="G680" s="2">
        <f t="shared" si="96"/>
        <v>6.0949589653244006E-2</v>
      </c>
      <c r="H680" s="2">
        <f t="shared" si="94"/>
        <v>0.77046024511363198</v>
      </c>
      <c r="I680" s="2">
        <f t="shared" si="95"/>
        <v>43.517511745324853</v>
      </c>
    </row>
    <row r="681" spans="1:9" ht="13.5" x14ac:dyDescent="0.25">
      <c r="A681" s="3">
        <f>TITRES_STAT!B684</f>
        <v>42996</v>
      </c>
      <c r="B681" s="6">
        <f>TITRES_STAT!D684</f>
        <v>8.7728999999999999</v>
      </c>
      <c r="C681" s="2">
        <f t="shared" si="90"/>
        <v>2.7599999999999625E-2</v>
      </c>
      <c r="D681" s="2">
        <f t="shared" si="91"/>
        <v>2.7599999999999625E-2</v>
      </c>
      <c r="E681" s="2">
        <f t="shared" si="92"/>
        <v>0</v>
      </c>
      <c r="F681" s="2">
        <f t="shared" si="96"/>
        <v>4.5576433227826944E-2</v>
      </c>
      <c r="G681" s="2">
        <f t="shared" si="96"/>
        <v>5.6596047535155146E-2</v>
      </c>
      <c r="H681" s="2">
        <f t="shared" si="94"/>
        <v>0.80529357106636701</v>
      </c>
      <c r="I681" s="2">
        <f t="shared" si="95"/>
        <v>44.607347191221031</v>
      </c>
    </row>
    <row r="682" spans="1:9" ht="13.5" x14ac:dyDescent="0.25">
      <c r="A682" s="3">
        <f>TITRES_STAT!B685</f>
        <v>42997</v>
      </c>
      <c r="B682" s="6">
        <f>TITRES_STAT!D685</f>
        <v>8.9109999999999996</v>
      </c>
      <c r="C682" s="2">
        <f t="shared" si="90"/>
        <v>0.13809999999999967</v>
      </c>
      <c r="D682" s="2">
        <f t="shared" si="91"/>
        <v>0.13809999999999967</v>
      </c>
      <c r="E682" s="2">
        <f t="shared" si="92"/>
        <v>0</v>
      </c>
      <c r="F682" s="2">
        <f t="shared" si="96"/>
        <v>5.2185259425839285E-2</v>
      </c>
      <c r="G682" s="2">
        <f t="shared" si="96"/>
        <v>5.2553472711215486E-2</v>
      </c>
      <c r="H682" s="2">
        <f t="shared" si="94"/>
        <v>0.99299354987634114</v>
      </c>
      <c r="I682" s="2">
        <f t="shared" si="95"/>
        <v>49.82422296037803</v>
      </c>
    </row>
    <row r="683" spans="1:9" ht="13.5" x14ac:dyDescent="0.25">
      <c r="A683" s="3">
        <f>TITRES_STAT!B686</f>
        <v>42998</v>
      </c>
      <c r="B683" s="6">
        <f>TITRES_STAT!D686</f>
        <v>8.8833000000000002</v>
      </c>
      <c r="C683" s="2">
        <f t="shared" si="90"/>
        <v>-2.7699999999999392E-2</v>
      </c>
      <c r="D683" s="2">
        <f t="shared" si="91"/>
        <v>0</v>
      </c>
      <c r="E683" s="2">
        <f t="shared" si="92"/>
        <v>2.7699999999999392E-2</v>
      </c>
      <c r="F683" s="2">
        <f t="shared" si="96"/>
        <v>4.8457740895422194E-2</v>
      </c>
      <c r="G683" s="2">
        <f t="shared" si="96"/>
        <v>5.0778224660414331E-2</v>
      </c>
      <c r="H683" s="2">
        <f t="shared" si="94"/>
        <v>0.95430159718047136</v>
      </c>
      <c r="I683" s="2">
        <f t="shared" si="95"/>
        <v>48.830825219468196</v>
      </c>
    </row>
    <row r="684" spans="1:9" ht="13.5" x14ac:dyDescent="0.25">
      <c r="A684" s="3">
        <f>TITRES_STAT!B687</f>
        <v>43000</v>
      </c>
      <c r="B684" s="6">
        <f>TITRES_STAT!D687</f>
        <v>8.9109999999999996</v>
      </c>
      <c r="C684" s="2">
        <f t="shared" si="90"/>
        <v>2.7699999999999392E-2</v>
      </c>
      <c r="D684" s="2">
        <f t="shared" si="91"/>
        <v>2.7699999999999392E-2</v>
      </c>
      <c r="E684" s="2">
        <f t="shared" si="92"/>
        <v>0</v>
      </c>
      <c r="F684" s="2">
        <f t="shared" si="96"/>
        <v>4.6975045117177705E-2</v>
      </c>
      <c r="G684" s="2">
        <f t="shared" si="96"/>
        <v>4.7151208613241881E-2</v>
      </c>
      <c r="H684" s="2">
        <f t="shared" si="94"/>
        <v>0.99626386043443427</v>
      </c>
      <c r="I684" s="2">
        <f t="shared" si="95"/>
        <v>49.906421700066424</v>
      </c>
    </row>
    <row r="685" spans="1:9" ht="13.5" x14ac:dyDescent="0.25">
      <c r="A685" s="3">
        <f>TITRES_STAT!B688</f>
        <v>43003</v>
      </c>
      <c r="B685" s="6">
        <f>TITRES_STAT!D688</f>
        <v>8.9109999999999996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4.3619684751665014E-2</v>
      </c>
      <c r="G685" s="2">
        <f t="shared" si="97"/>
        <v>4.3783265140867458E-2</v>
      </c>
      <c r="H685" s="2">
        <f t="shared" si="94"/>
        <v>0.99626386043443438</v>
      </c>
      <c r="I685" s="2">
        <f t="shared" si="95"/>
        <v>49.906421700066424</v>
      </c>
    </row>
    <row r="686" spans="1:9" ht="13.5" x14ac:dyDescent="0.25">
      <c r="A686" s="3">
        <f>TITRES_STAT!B689</f>
        <v>43004</v>
      </c>
      <c r="B686" s="6">
        <f>TITRES_STAT!D689</f>
        <v>8.9016999999999999</v>
      </c>
      <c r="C686" s="2">
        <f t="shared" si="90"/>
        <v>-9.2999999999996419E-3</v>
      </c>
      <c r="D686" s="2">
        <f t="shared" si="91"/>
        <v>0</v>
      </c>
      <c r="E686" s="2">
        <f t="shared" si="92"/>
        <v>9.2999999999996419E-3</v>
      </c>
      <c r="F686" s="2">
        <f t="shared" si="97"/>
        <v>4.0503992983688945E-2</v>
      </c>
      <c r="G686" s="2">
        <f t="shared" si="97"/>
        <v>4.1320174773662614E-2</v>
      </c>
      <c r="H686" s="2">
        <f t="shared" si="94"/>
        <v>0.9802473780799712</v>
      </c>
      <c r="I686" s="2">
        <f t="shared" si="95"/>
        <v>49.501258728109498</v>
      </c>
    </row>
    <row r="687" spans="1:9" ht="13.5" x14ac:dyDescent="0.25">
      <c r="A687" s="3">
        <f>TITRES_STAT!B690</f>
        <v>43005</v>
      </c>
      <c r="B687" s="6">
        <f>TITRES_STAT!D690</f>
        <v>8.9016999999999999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3.7610850627711169E-2</v>
      </c>
      <c r="G687" s="2">
        <f t="shared" si="97"/>
        <v>3.8368733718401E-2</v>
      </c>
      <c r="H687" s="2">
        <f t="shared" si="94"/>
        <v>0.98024737807997131</v>
      </c>
      <c r="I687" s="2">
        <f t="shared" si="95"/>
        <v>49.501258728109498</v>
      </c>
    </row>
    <row r="688" spans="1:9" ht="13.5" x14ac:dyDescent="0.25">
      <c r="A688" s="3">
        <f>TITRES_STAT!B691</f>
        <v>43006</v>
      </c>
      <c r="B688" s="6">
        <f>TITRES_STAT!D691</f>
        <v>8.7728999999999999</v>
      </c>
      <c r="C688" s="2">
        <f t="shared" si="90"/>
        <v>-0.12880000000000003</v>
      </c>
      <c r="D688" s="2">
        <f t="shared" si="91"/>
        <v>0</v>
      </c>
      <c r="E688" s="2">
        <f t="shared" si="92"/>
        <v>0.12880000000000003</v>
      </c>
      <c r="F688" s="2">
        <f t="shared" si="97"/>
        <v>3.4924361297160374E-2</v>
      </c>
      <c r="G688" s="2">
        <f t="shared" si="97"/>
        <v>4.4828109881372362E-2</v>
      </c>
      <c r="H688" s="2">
        <f t="shared" si="94"/>
        <v>0.77907280475531848</v>
      </c>
      <c r="I688" s="2">
        <f t="shared" si="95"/>
        <v>43.79094563600318</v>
      </c>
    </row>
    <row r="689" spans="1:9" ht="13.5" x14ac:dyDescent="0.25">
      <c r="A689" s="3">
        <f>TITRES_STAT!B692</f>
        <v>43007</v>
      </c>
      <c r="B689" s="6">
        <f>TITRES_STAT!D692</f>
        <v>8.7820999999999998</v>
      </c>
      <c r="C689" s="2">
        <f t="shared" si="90"/>
        <v>9.1999999999998749E-3</v>
      </c>
      <c r="D689" s="2">
        <f t="shared" si="91"/>
        <v>9.1999999999998749E-3</v>
      </c>
      <c r="E689" s="2">
        <f t="shared" si="92"/>
        <v>0</v>
      </c>
      <c r="F689" s="2">
        <f t="shared" si="97"/>
        <v>3.3086906918791771E-2</v>
      </c>
      <c r="G689" s="2">
        <f t="shared" si="97"/>
        <v>4.1626102032702908E-2</v>
      </c>
      <c r="H689" s="2">
        <f t="shared" si="94"/>
        <v>0.79485960258295507</v>
      </c>
      <c r="I689" s="2">
        <f t="shared" si="95"/>
        <v>44.28533582454498</v>
      </c>
    </row>
    <row r="690" spans="1:9" ht="13.5" x14ac:dyDescent="0.25">
      <c r="A690" s="3">
        <f>TITRES_STAT!B693</f>
        <v>43010</v>
      </c>
      <c r="B690" s="6">
        <f>TITRES_STAT!D693</f>
        <v>8.7820999999999998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3.0723556424592357E-2</v>
      </c>
      <c r="G690" s="2">
        <f t="shared" si="97"/>
        <v>3.865280903036699E-2</v>
      </c>
      <c r="H690" s="2">
        <f t="shared" si="94"/>
        <v>0.79485960258295496</v>
      </c>
      <c r="I690" s="2">
        <f t="shared" si="95"/>
        <v>44.285335824544973</v>
      </c>
    </row>
    <row r="691" spans="1:9" ht="13.5" x14ac:dyDescent="0.25">
      <c r="A691" s="3">
        <f>TITRES_STAT!B694</f>
        <v>43011</v>
      </c>
      <c r="B691" s="6">
        <f>TITRES_STAT!D694</f>
        <v>8.7820999999999998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2.8529016679978616E-2</v>
      </c>
      <c r="G691" s="2">
        <f t="shared" si="97"/>
        <v>3.5891894099626495E-2</v>
      </c>
      <c r="H691" s="2">
        <f t="shared" si="94"/>
        <v>0.79485960258295474</v>
      </c>
      <c r="I691" s="2">
        <f t="shared" si="95"/>
        <v>44.285335824544973</v>
      </c>
    </row>
    <row r="692" spans="1:9" ht="13.5" x14ac:dyDescent="0.25">
      <c r="A692" s="3">
        <f>TITRES_STAT!B695</f>
        <v>43012</v>
      </c>
      <c r="B692" s="6">
        <f>TITRES_STAT!D695</f>
        <v>8.7820999999999998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2.6491229774265858E-2</v>
      </c>
      <c r="G692" s="2">
        <f t="shared" si="97"/>
        <v>3.3328187378224607E-2</v>
      </c>
      <c r="H692" s="2">
        <f t="shared" si="94"/>
        <v>0.79485960258295474</v>
      </c>
      <c r="I692" s="2">
        <f t="shared" si="95"/>
        <v>44.285335824544973</v>
      </c>
    </row>
    <row r="693" spans="1:9" ht="13.5" x14ac:dyDescent="0.25">
      <c r="A693" s="3">
        <f>TITRES_STAT!B696</f>
        <v>43013</v>
      </c>
      <c r="B693" s="6">
        <f>TITRES_STAT!D696</f>
        <v>8.7820999999999998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2.4598999076104012E-2</v>
      </c>
      <c r="G693" s="2">
        <f t="shared" si="97"/>
        <v>3.0947602565494278E-2</v>
      </c>
      <c r="H693" s="2">
        <f t="shared" si="94"/>
        <v>0.79485960258295474</v>
      </c>
      <c r="I693" s="2">
        <f t="shared" si="95"/>
        <v>44.285335824544973</v>
      </c>
    </row>
    <row r="694" spans="1:9" ht="13.5" x14ac:dyDescent="0.25">
      <c r="A694" s="3">
        <f>TITRES_STAT!B697</f>
        <v>43014</v>
      </c>
      <c r="B694" s="6">
        <f>TITRES_STAT!D697</f>
        <v>8.7820999999999998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2.2841927713525157E-2</v>
      </c>
      <c r="G694" s="2">
        <f t="shared" si="97"/>
        <v>2.8737059525101829E-2</v>
      </c>
      <c r="H694" s="2">
        <f t="shared" si="94"/>
        <v>0.79485960258295485</v>
      </c>
      <c r="I694" s="2">
        <f t="shared" si="95"/>
        <v>44.285335824544973</v>
      </c>
    </row>
    <row r="695" spans="1:9" ht="13.5" x14ac:dyDescent="0.25">
      <c r="A695" s="3">
        <f>TITRES_STAT!B698</f>
        <v>43017</v>
      </c>
      <c r="B695" s="6">
        <f>TITRES_STAT!D698</f>
        <v>8.7820999999999998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2.1210361448273363E-2</v>
      </c>
      <c r="G695" s="2">
        <f t="shared" si="97"/>
        <v>2.6684412416165985E-2</v>
      </c>
      <c r="H695" s="2">
        <f t="shared" si="94"/>
        <v>0.79485960258295496</v>
      </c>
      <c r="I695" s="2">
        <f t="shared" si="95"/>
        <v>44.285335824544973</v>
      </c>
    </row>
    <row r="696" spans="1:9" ht="13.5" x14ac:dyDescent="0.25">
      <c r="A696" s="3">
        <f>TITRES_STAT!B699</f>
        <v>43018</v>
      </c>
      <c r="B696" s="6">
        <f>TITRES_STAT!D699</f>
        <v>8.7912999999999997</v>
      </c>
      <c r="C696" s="2">
        <f t="shared" si="90"/>
        <v>9.1999999999998749E-3</v>
      </c>
      <c r="D696" s="2">
        <f t="shared" si="91"/>
        <v>9.1999999999998749E-3</v>
      </c>
      <c r="E696" s="2">
        <f t="shared" si="92"/>
        <v>0</v>
      </c>
      <c r="F696" s="2">
        <f t="shared" si="97"/>
        <v>2.0352478487682402E-2</v>
      </c>
      <c r="G696" s="2">
        <f t="shared" si="97"/>
        <v>2.4778382957868415E-2</v>
      </c>
      <c r="H696" s="2">
        <f t="shared" si="94"/>
        <v>0.82138041543261564</v>
      </c>
      <c r="I696" s="2">
        <f t="shared" si="95"/>
        <v>45.096587647096271</v>
      </c>
    </row>
    <row r="697" spans="1:9" ht="13.5" x14ac:dyDescent="0.25">
      <c r="A697" s="3">
        <f>TITRES_STAT!B700</f>
        <v>43019</v>
      </c>
      <c r="B697" s="6">
        <f>TITRES_STAT!D700</f>
        <v>8.7912999999999997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1.8898730024276517E-2</v>
      </c>
      <c r="G697" s="2">
        <f t="shared" si="97"/>
        <v>2.3008498460877814E-2</v>
      </c>
      <c r="H697" s="2">
        <f t="shared" si="94"/>
        <v>0.82138041543261564</v>
      </c>
      <c r="I697" s="2">
        <f t="shared" si="95"/>
        <v>45.096587647096271</v>
      </c>
    </row>
    <row r="698" spans="1:9" ht="13.5" x14ac:dyDescent="0.25">
      <c r="A698" s="3">
        <f>TITRES_STAT!B701</f>
        <v>43020</v>
      </c>
      <c r="B698" s="6">
        <f>TITRES_STAT!D701</f>
        <v>8.8004999999999995</v>
      </c>
      <c r="C698" s="2">
        <f t="shared" si="90"/>
        <v>9.1999999999998749E-3</v>
      </c>
      <c r="D698" s="2">
        <f t="shared" si="91"/>
        <v>9.1999999999998749E-3</v>
      </c>
      <c r="E698" s="2">
        <f t="shared" si="92"/>
        <v>0</v>
      </c>
      <c r="F698" s="2">
        <f t="shared" si="97"/>
        <v>1.8205963593971041E-2</v>
      </c>
      <c r="G698" s="2">
        <f t="shared" si="97"/>
        <v>2.136503428510083E-2</v>
      </c>
      <c r="H698" s="2">
        <f t="shared" si="94"/>
        <v>0.85213828122275448</v>
      </c>
      <c r="I698" s="2">
        <f t="shared" si="95"/>
        <v>46.00835098879255</v>
      </c>
    </row>
    <row r="699" spans="1:9" ht="13.5" x14ac:dyDescent="0.25">
      <c r="A699" s="3">
        <f>TITRES_STAT!B702</f>
        <v>43021</v>
      </c>
      <c r="B699" s="6">
        <f>TITRES_STAT!D702</f>
        <v>8.8004999999999995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1.6905537622973109E-2</v>
      </c>
      <c r="G699" s="2">
        <f t="shared" si="97"/>
        <v>1.9838960407593625E-2</v>
      </c>
      <c r="H699" s="2">
        <f t="shared" si="94"/>
        <v>0.85213828122275448</v>
      </c>
      <c r="I699" s="2">
        <f t="shared" si="95"/>
        <v>46.00835098879255</v>
      </c>
    </row>
    <row r="700" spans="1:9" ht="13.5" x14ac:dyDescent="0.25">
      <c r="A700" s="3">
        <f>TITRES_STAT!B703</f>
        <v>43024</v>
      </c>
      <c r="B700" s="6">
        <f>TITRES_STAT!D703</f>
        <v>8.7912999999999997</v>
      </c>
      <c r="C700" s="2">
        <f t="shared" si="90"/>
        <v>-9.1999999999998749E-3</v>
      </c>
      <c r="D700" s="2">
        <f t="shared" si="91"/>
        <v>0</v>
      </c>
      <c r="E700" s="2">
        <f t="shared" si="92"/>
        <v>9.1999999999998749E-3</v>
      </c>
      <c r="F700" s="2">
        <f t="shared" si="97"/>
        <v>1.5697999221332172E-2</v>
      </c>
      <c r="G700" s="2">
        <f t="shared" si="97"/>
        <v>1.9079034664194073E-2</v>
      </c>
      <c r="H700" s="2">
        <f t="shared" si="94"/>
        <v>0.82278791865674716</v>
      </c>
      <c r="I700" s="2">
        <f t="shared" si="95"/>
        <v>45.138982447452129</v>
      </c>
    </row>
    <row r="701" spans="1:9" ht="13.5" x14ac:dyDescent="0.25">
      <c r="A701" s="3">
        <f>TITRES_STAT!B704</f>
        <v>43025</v>
      </c>
      <c r="B701" s="6">
        <f>TITRES_STAT!D704</f>
        <v>8.7912999999999997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1.4576713562665588E-2</v>
      </c>
      <c r="G701" s="2">
        <f t="shared" si="98"/>
        <v>1.7716246473894495E-2</v>
      </c>
      <c r="H701" s="2">
        <f t="shared" si="94"/>
        <v>0.82278791865674716</v>
      </c>
      <c r="I701" s="2">
        <f t="shared" si="95"/>
        <v>45.138982447452129</v>
      </c>
    </row>
    <row r="702" spans="1:9" ht="13.5" x14ac:dyDescent="0.25">
      <c r="A702" s="3">
        <f>TITRES_STAT!B705</f>
        <v>43026</v>
      </c>
      <c r="B702" s="6">
        <f>TITRES_STAT!D705</f>
        <v>8.7820999999999998</v>
      </c>
      <c r="C702" s="2">
        <f t="shared" si="90"/>
        <v>-9.1999999999998749E-3</v>
      </c>
      <c r="D702" s="2">
        <f t="shared" si="91"/>
        <v>0</v>
      </c>
      <c r="E702" s="2">
        <f t="shared" si="92"/>
        <v>9.1999999999998749E-3</v>
      </c>
      <c r="F702" s="2">
        <f t="shared" si="98"/>
        <v>1.3535519736760902E-2</v>
      </c>
      <c r="G702" s="2">
        <f t="shared" si="98"/>
        <v>1.7107943154330594E-2</v>
      </c>
      <c r="H702" s="2">
        <f t="shared" si="94"/>
        <v>0.79118334767991139</v>
      </c>
      <c r="I702" s="2">
        <f t="shared" si="95"/>
        <v>44.170986108413601</v>
      </c>
    </row>
    <row r="703" spans="1:9" ht="13.5" x14ac:dyDescent="0.25">
      <c r="A703" s="3">
        <f>TITRES_STAT!B706</f>
        <v>43027</v>
      </c>
      <c r="B703" s="6">
        <f>TITRES_STAT!D706</f>
        <v>8.7728999999999999</v>
      </c>
      <c r="C703" s="2">
        <f t="shared" si="90"/>
        <v>-9.1999999999998749E-3</v>
      </c>
      <c r="D703" s="2">
        <f t="shared" si="91"/>
        <v>0</v>
      </c>
      <c r="E703" s="2">
        <f t="shared" si="92"/>
        <v>9.1999999999998749E-3</v>
      </c>
      <c r="F703" s="2">
        <f t="shared" si="98"/>
        <v>1.2568696898420838E-2</v>
      </c>
      <c r="G703" s="2">
        <f t="shared" si="98"/>
        <v>1.6543090071878399E-2</v>
      </c>
      <c r="H703" s="2">
        <f t="shared" si="94"/>
        <v>0.75975509072433622</v>
      </c>
      <c r="I703" s="2">
        <f t="shared" si="95"/>
        <v>43.173910661148419</v>
      </c>
    </row>
    <row r="704" spans="1:9" ht="13.5" x14ac:dyDescent="0.25">
      <c r="A704" s="3">
        <f>TITRES_STAT!B707</f>
        <v>43028</v>
      </c>
      <c r="B704" s="6">
        <f>TITRES_STAT!D707</f>
        <v>8.7728999999999999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1.1670932834247921E-2</v>
      </c>
      <c r="G704" s="2">
        <f t="shared" si="98"/>
        <v>1.5361440781029941E-2</v>
      </c>
      <c r="H704" s="2">
        <f t="shared" si="94"/>
        <v>0.75975509072433622</v>
      </c>
      <c r="I704" s="2">
        <f t="shared" si="95"/>
        <v>43.173910661148419</v>
      </c>
    </row>
    <row r="705" spans="1:9" ht="13.5" x14ac:dyDescent="0.25">
      <c r="A705" s="3">
        <f>TITRES_STAT!B708</f>
        <v>43031</v>
      </c>
      <c r="B705" s="6">
        <f>TITRES_STAT!D708</f>
        <v>8.7912999999999997</v>
      </c>
      <c r="C705" s="2">
        <f t="shared" si="90"/>
        <v>1.839999999999975E-2</v>
      </c>
      <c r="D705" s="2">
        <f t="shared" si="91"/>
        <v>1.839999999999975E-2</v>
      </c>
      <c r="E705" s="2">
        <f t="shared" si="92"/>
        <v>0</v>
      </c>
      <c r="F705" s="2">
        <f t="shared" si="98"/>
        <v>1.2151580488944479E-2</v>
      </c>
      <c r="G705" s="2">
        <f t="shared" si="98"/>
        <v>1.4264195010956373E-2</v>
      </c>
      <c r="H705" s="2">
        <f t="shared" si="94"/>
        <v>0.85189388392480692</v>
      </c>
      <c r="I705" s="2">
        <f t="shared" si="95"/>
        <v>46.001225627428916</v>
      </c>
    </row>
    <row r="706" spans="1:9" ht="13.5" x14ac:dyDescent="0.25">
      <c r="A706" s="3">
        <f>TITRES_STAT!B709</f>
        <v>43032</v>
      </c>
      <c r="B706" s="6">
        <f>TITRES_STAT!D709</f>
        <v>8.6532</v>
      </c>
      <c r="C706" s="2">
        <f t="shared" si="90"/>
        <v>-0.13809999999999967</v>
      </c>
      <c r="D706" s="2">
        <f t="shared" si="91"/>
        <v>0</v>
      </c>
      <c r="E706" s="2">
        <f t="shared" si="92"/>
        <v>0.13809999999999967</v>
      </c>
      <c r="F706" s="2">
        <f t="shared" si="98"/>
        <v>1.1283610454019873E-2</v>
      </c>
      <c r="G706" s="2">
        <f t="shared" si="98"/>
        <v>2.3109609653030893E-2</v>
      </c>
      <c r="H706" s="2">
        <f t="shared" si="94"/>
        <v>0.48826486571745253</v>
      </c>
      <c r="I706" s="2">
        <f t="shared" si="95"/>
        <v>32.807659238940175</v>
      </c>
    </row>
    <row r="707" spans="1:9" ht="13.5" x14ac:dyDescent="0.25">
      <c r="A707" s="3">
        <f>TITRES_STAT!B710</f>
        <v>43033</v>
      </c>
      <c r="B707" s="6">
        <f>TITRES_STAT!D710</f>
        <v>8.6440000000000001</v>
      </c>
      <c r="C707" s="2">
        <f t="shared" ref="C707:C770" si="99">B707-B706</f>
        <v>-9.1999999999998749E-3</v>
      </c>
      <c r="D707" s="2">
        <f t="shared" ref="D707:D770" si="100">IF(C707&gt;0,C707,0)</f>
        <v>0</v>
      </c>
      <c r="E707" s="2">
        <f t="shared" ref="E707:E770" si="101">IF(C707&lt;0,-C707,0)</f>
        <v>9.1999999999998749E-3</v>
      </c>
      <c r="F707" s="2">
        <f t="shared" si="98"/>
        <v>1.0477638278732739E-2</v>
      </c>
      <c r="G707" s="2">
        <f t="shared" si="98"/>
        <v>2.2116066106385817E-2</v>
      </c>
      <c r="H707" s="2">
        <f t="shared" si="94"/>
        <v>0.47375687106069081</v>
      </c>
      <c r="I707" s="2">
        <f t="shared" si="95"/>
        <v>32.146202698937643</v>
      </c>
    </row>
    <row r="708" spans="1:9" ht="13.5" x14ac:dyDescent="0.25">
      <c r="A708" s="3">
        <f>TITRES_STAT!B711</f>
        <v>43034</v>
      </c>
      <c r="B708" s="6">
        <f>TITRES_STAT!D711</f>
        <v>8.6532</v>
      </c>
      <c r="C708" s="2">
        <f t="shared" si="99"/>
        <v>9.1999999999998749E-3</v>
      </c>
      <c r="D708" s="2">
        <f t="shared" si="100"/>
        <v>9.1999999999998749E-3</v>
      </c>
      <c r="E708" s="2">
        <f t="shared" si="101"/>
        <v>0</v>
      </c>
      <c r="F708" s="2">
        <f t="shared" si="98"/>
        <v>1.038637840168039E-2</v>
      </c>
      <c r="G708" s="2">
        <f t="shared" si="98"/>
        <v>2.0536347098786829E-2</v>
      </c>
      <c r="H708" s="2">
        <f t="shared" si="94"/>
        <v>0.50575588500322721</v>
      </c>
      <c r="I708" s="2">
        <f t="shared" si="95"/>
        <v>33.58817256106181</v>
      </c>
    </row>
    <row r="709" spans="1:9" ht="13.5" x14ac:dyDescent="0.25">
      <c r="A709" s="3">
        <f>TITRES_STAT!B712</f>
        <v>43035</v>
      </c>
      <c r="B709" s="6">
        <f>TITRES_STAT!D712</f>
        <v>8.6532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9.6444942301317903E-3</v>
      </c>
      <c r="G709" s="2">
        <f t="shared" si="98"/>
        <v>1.9069465163159199E-2</v>
      </c>
      <c r="H709" s="2">
        <f t="shared" si="94"/>
        <v>0.50575588500322721</v>
      </c>
      <c r="I709" s="2">
        <f t="shared" si="95"/>
        <v>33.58817256106181</v>
      </c>
    </row>
    <row r="710" spans="1:9" ht="13.5" x14ac:dyDescent="0.25">
      <c r="A710" s="3">
        <f>TITRES_STAT!B713</f>
        <v>43038</v>
      </c>
      <c r="B710" s="6">
        <f>TITRES_STAT!D713</f>
        <v>8.7453000000000003</v>
      </c>
      <c r="C710" s="2">
        <f t="shared" si="99"/>
        <v>9.2100000000000293E-2</v>
      </c>
      <c r="D710" s="2">
        <f t="shared" si="100"/>
        <v>9.2100000000000293E-2</v>
      </c>
      <c r="E710" s="2">
        <f t="shared" si="101"/>
        <v>0</v>
      </c>
      <c r="F710" s="2">
        <f t="shared" si="98"/>
        <v>1.5534173213693827E-2</v>
      </c>
      <c r="G710" s="2">
        <f t="shared" si="98"/>
        <v>1.7707360508647827E-2</v>
      </c>
      <c r="H710" s="2">
        <f t="shared" si="94"/>
        <v>0.87727209293035679</v>
      </c>
      <c r="I710" s="2">
        <f t="shared" si="95"/>
        <v>46.731216866968147</v>
      </c>
    </row>
    <row r="711" spans="1:9" ht="13.5" x14ac:dyDescent="0.25">
      <c r="A711" s="3">
        <f>TITRES_STAT!B714</f>
        <v>43039</v>
      </c>
      <c r="B711" s="6">
        <f>TITRES_STAT!D714</f>
        <v>8.7912999999999997</v>
      </c>
      <c r="C711" s="2">
        <f t="shared" si="99"/>
        <v>4.5999999999999375E-2</v>
      </c>
      <c r="D711" s="2">
        <f t="shared" si="100"/>
        <v>4.5999999999999375E-2</v>
      </c>
      <c r="E711" s="2">
        <f t="shared" si="101"/>
        <v>0</v>
      </c>
      <c r="F711" s="2">
        <f t="shared" si="98"/>
        <v>1.7710303698429939E-2</v>
      </c>
      <c r="G711" s="2">
        <f t="shared" si="98"/>
        <v>1.6442549043744412E-2</v>
      </c>
      <c r="H711" s="2">
        <f t="shared" si="94"/>
        <v>1.0771020753116043</v>
      </c>
      <c r="I711" s="2">
        <f t="shared" si="95"/>
        <v>51.856001113956744</v>
      </c>
    </row>
    <row r="712" spans="1:9" ht="13.5" x14ac:dyDescent="0.25">
      <c r="A712" s="3">
        <f>TITRES_STAT!B715</f>
        <v>43040</v>
      </c>
      <c r="B712" s="6">
        <f>TITRES_STAT!D715</f>
        <v>8.5427</v>
      </c>
      <c r="C712" s="2">
        <f t="shared" si="99"/>
        <v>-0.24859999999999971</v>
      </c>
      <c r="D712" s="2">
        <f t="shared" si="100"/>
        <v>0</v>
      </c>
      <c r="E712" s="2">
        <f t="shared" si="101"/>
        <v>0.24859999999999971</v>
      </c>
      <c r="F712" s="2">
        <f t="shared" si="98"/>
        <v>1.6445282005684944E-2</v>
      </c>
      <c r="G712" s="2">
        <f t="shared" si="98"/>
        <v>3.3025224112048363E-2</v>
      </c>
      <c r="H712" s="2">
        <f t="shared" si="94"/>
        <v>0.49796125379465106</v>
      </c>
      <c r="I712" s="2">
        <f t="shared" si="95"/>
        <v>33.242599068114117</v>
      </c>
    </row>
    <row r="713" spans="1:9" ht="13.5" x14ac:dyDescent="0.25">
      <c r="A713" s="3">
        <f>TITRES_STAT!B716</f>
        <v>43041</v>
      </c>
      <c r="B713" s="6">
        <f>TITRES_STAT!D716</f>
        <v>8.7820999999999998</v>
      </c>
      <c r="C713" s="2">
        <f t="shared" si="99"/>
        <v>0.23939999999999984</v>
      </c>
      <c r="D713" s="2">
        <f t="shared" si="100"/>
        <v>0.23939999999999984</v>
      </c>
      <c r="E713" s="2">
        <f t="shared" si="101"/>
        <v>0</v>
      </c>
      <c r="F713" s="2">
        <f t="shared" si="98"/>
        <v>3.2370619005278864E-2</v>
      </c>
      <c r="G713" s="2">
        <f t="shared" si="98"/>
        <v>3.0666279532616334E-2</v>
      </c>
      <c r="H713" s="2">
        <f t="shared" si="94"/>
        <v>1.0555769887524116</v>
      </c>
      <c r="I713" s="2">
        <f t="shared" si="95"/>
        <v>51.351858603606551</v>
      </c>
    </row>
    <row r="714" spans="1:9" ht="13.5" x14ac:dyDescent="0.25">
      <c r="A714" s="3">
        <f>TITRES_STAT!B717</f>
        <v>43042</v>
      </c>
      <c r="B714" s="6">
        <f>TITRES_STAT!D717</f>
        <v>8.7912999999999997</v>
      </c>
      <c r="C714" s="2">
        <f t="shared" si="99"/>
        <v>9.1999999999998749E-3</v>
      </c>
      <c r="D714" s="2">
        <f t="shared" si="100"/>
        <v>9.1999999999998749E-3</v>
      </c>
      <c r="E714" s="2">
        <f t="shared" si="101"/>
        <v>0</v>
      </c>
      <c r="F714" s="2">
        <f t="shared" si="98"/>
        <v>3.0715574790616079E-2</v>
      </c>
      <c r="G714" s="2">
        <f t="shared" si="98"/>
        <v>2.8475830994572311E-2</v>
      </c>
      <c r="H714" s="2">
        <f t="shared" si="94"/>
        <v>1.0786542031546218</v>
      </c>
      <c r="I714" s="2">
        <f t="shared" si="95"/>
        <v>51.891950162640185</v>
      </c>
    </row>
    <row r="715" spans="1:9" ht="13.5" x14ac:dyDescent="0.25">
      <c r="A715" s="3">
        <f>TITRES_STAT!B718</f>
        <v>43045</v>
      </c>
      <c r="B715" s="6">
        <f>TITRES_STAT!D718</f>
        <v>8.9293999999999993</v>
      </c>
      <c r="C715" s="2">
        <f t="shared" si="99"/>
        <v>0.13809999999999967</v>
      </c>
      <c r="D715" s="2">
        <f t="shared" si="100"/>
        <v>0.13809999999999967</v>
      </c>
      <c r="E715" s="2">
        <f t="shared" si="101"/>
        <v>0</v>
      </c>
      <c r="F715" s="2">
        <f t="shared" si="98"/>
        <v>3.8385890877000617E-2</v>
      </c>
      <c r="G715" s="2">
        <f t="shared" si="98"/>
        <v>2.6441843066388575E-2</v>
      </c>
      <c r="H715" s="2">
        <f t="shared" si="94"/>
        <v>1.4517101088840008</v>
      </c>
      <c r="I715" s="2">
        <f t="shared" si="95"/>
        <v>59.212143541097845</v>
      </c>
    </row>
    <row r="716" spans="1:9" ht="13.5" x14ac:dyDescent="0.25">
      <c r="A716" s="3">
        <f>TITRES_STAT!B719</f>
        <v>43046</v>
      </c>
      <c r="B716" s="6">
        <f>TITRES_STAT!D719</f>
        <v>8.9293999999999993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3.5644041528643429E-2</v>
      </c>
      <c r="G716" s="2">
        <f t="shared" si="98"/>
        <v>2.4553139990217961E-2</v>
      </c>
      <c r="H716" s="2">
        <f t="shared" si="94"/>
        <v>1.4517101088840008</v>
      </c>
      <c r="I716" s="2">
        <f t="shared" si="95"/>
        <v>59.212143541097845</v>
      </c>
    </row>
    <row r="717" spans="1:9" ht="13.5" x14ac:dyDescent="0.25">
      <c r="A717" s="3">
        <f>TITRES_STAT!B720</f>
        <v>43047</v>
      </c>
      <c r="B717" s="6">
        <f>TITRES_STAT!D720</f>
        <v>9.1135000000000002</v>
      </c>
      <c r="C717" s="2">
        <f t="shared" si="99"/>
        <v>0.18410000000000082</v>
      </c>
      <c r="D717" s="2">
        <f t="shared" si="100"/>
        <v>0.18410000000000082</v>
      </c>
      <c r="E717" s="2">
        <f t="shared" si="101"/>
        <v>0</v>
      </c>
      <c r="F717" s="2">
        <f t="shared" ref="F717:G732" si="102">((F716*13)+D717)/14</f>
        <v>4.6248038562311813E-2</v>
      </c>
      <c r="G717" s="2">
        <f t="shared" si="102"/>
        <v>2.2799344276630964E-2</v>
      </c>
      <c r="H717" s="2">
        <f t="shared" si="94"/>
        <v>2.028481082664972</v>
      </c>
      <c r="I717" s="2">
        <f t="shared" si="95"/>
        <v>66.980147053782147</v>
      </c>
    </row>
    <row r="718" spans="1:9" ht="13.5" x14ac:dyDescent="0.25">
      <c r="A718" s="3">
        <f>TITRES_STAT!B721</f>
        <v>43048</v>
      </c>
      <c r="B718" s="6">
        <f>TITRES_STAT!D721</f>
        <v>9.1963000000000008</v>
      </c>
      <c r="C718" s="2">
        <f t="shared" si="99"/>
        <v>8.2800000000000651E-2</v>
      </c>
      <c r="D718" s="2">
        <f t="shared" si="100"/>
        <v>8.2800000000000651E-2</v>
      </c>
      <c r="E718" s="2">
        <f t="shared" si="101"/>
        <v>0</v>
      </c>
      <c r="F718" s="2">
        <f t="shared" si="102"/>
        <v>4.8858892950718158E-2</v>
      </c>
      <c r="G718" s="2">
        <f t="shared" si="102"/>
        <v>2.117081968544304E-2</v>
      </c>
      <c r="H718" s="2">
        <f t="shared" si="94"/>
        <v>2.3078413437299887</v>
      </c>
      <c r="I718" s="2">
        <f t="shared" si="95"/>
        <v>69.768803999759555</v>
      </c>
    </row>
    <row r="719" spans="1:9" ht="13.5" x14ac:dyDescent="0.25">
      <c r="A719" s="3">
        <f>TITRES_STAT!B722</f>
        <v>43049</v>
      </c>
      <c r="B719" s="6">
        <f>TITRES_STAT!D722</f>
        <v>9.1870999999999992</v>
      </c>
      <c r="C719" s="2">
        <f t="shared" si="99"/>
        <v>-9.2000000000016513E-3</v>
      </c>
      <c r="D719" s="2">
        <f t="shared" si="100"/>
        <v>0</v>
      </c>
      <c r="E719" s="2">
        <f t="shared" si="101"/>
        <v>9.2000000000016513E-3</v>
      </c>
      <c r="F719" s="2">
        <f t="shared" si="102"/>
        <v>4.5368972025666858E-2</v>
      </c>
      <c r="G719" s="2">
        <f t="shared" si="102"/>
        <v>2.0315761136482941E-2</v>
      </c>
      <c r="H719" s="2">
        <f t="shared" si="94"/>
        <v>2.2331908571317807</v>
      </c>
      <c r="I719" s="2">
        <f t="shared" si="95"/>
        <v>69.070802059389791</v>
      </c>
    </row>
    <row r="720" spans="1:9" ht="13.5" x14ac:dyDescent="0.25">
      <c r="A720" s="3">
        <f>TITRES_STAT!B723</f>
        <v>43052</v>
      </c>
      <c r="B720" s="6">
        <f>TITRES_STAT!D723</f>
        <v>9.1778999999999993</v>
      </c>
      <c r="C720" s="2">
        <f t="shared" si="99"/>
        <v>-9.1999999999998749E-3</v>
      </c>
      <c r="D720" s="2">
        <f t="shared" si="100"/>
        <v>0</v>
      </c>
      <c r="E720" s="2">
        <f t="shared" si="101"/>
        <v>9.1999999999998749E-3</v>
      </c>
      <c r="F720" s="2">
        <f t="shared" si="102"/>
        <v>4.2128331166690659E-2</v>
      </c>
      <c r="G720" s="2">
        <f t="shared" si="102"/>
        <v>1.9521778198162722E-2</v>
      </c>
      <c r="H720" s="2">
        <f t="shared" si="94"/>
        <v>2.1580170996234109</v>
      </c>
      <c r="I720" s="2">
        <f t="shared" si="95"/>
        <v>68.33456031256928</v>
      </c>
    </row>
    <row r="721" spans="1:9" ht="13.5" x14ac:dyDescent="0.25">
      <c r="A721" s="3">
        <f>TITRES_STAT!B724</f>
        <v>43053</v>
      </c>
      <c r="B721" s="6">
        <f>TITRES_STAT!D724</f>
        <v>9.1778999999999993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3.911916465478419E-2</v>
      </c>
      <c r="G721" s="2">
        <f t="shared" si="102"/>
        <v>1.8127365469722528E-2</v>
      </c>
      <c r="H721" s="2">
        <f t="shared" ref="H721:H784" si="103">F721/G721</f>
        <v>2.1580170996234114</v>
      </c>
      <c r="I721" s="2">
        <f t="shared" ref="I721:I784" si="104">IF(G721=0,100,100-(100/(1+H721)))</f>
        <v>68.334560312569295</v>
      </c>
    </row>
    <row r="722" spans="1:9" ht="13.5" x14ac:dyDescent="0.25">
      <c r="A722" s="3">
        <f>TITRES_STAT!B725</f>
        <v>43054</v>
      </c>
      <c r="B722" s="6">
        <f>TITRES_STAT!D725</f>
        <v>8.9293999999999993</v>
      </c>
      <c r="C722" s="2">
        <f t="shared" si="99"/>
        <v>-0.24849999999999994</v>
      </c>
      <c r="D722" s="2">
        <f t="shared" si="100"/>
        <v>0</v>
      </c>
      <c r="E722" s="2">
        <f t="shared" si="101"/>
        <v>0.24849999999999994</v>
      </c>
      <c r="F722" s="2">
        <f t="shared" si="102"/>
        <v>3.632493860801389E-2</v>
      </c>
      <c r="G722" s="2">
        <f t="shared" si="102"/>
        <v>3.4582553650456628E-2</v>
      </c>
      <c r="H722" s="2">
        <f t="shared" si="103"/>
        <v>1.0503833515352403</v>
      </c>
      <c r="I722" s="2">
        <f t="shared" si="104"/>
        <v>51.228632477373445</v>
      </c>
    </row>
    <row r="723" spans="1:9" ht="13.5" x14ac:dyDescent="0.25">
      <c r="A723" s="3">
        <f>TITRES_STAT!B726</f>
        <v>43055</v>
      </c>
      <c r="B723" s="6">
        <f>TITRES_STAT!D726</f>
        <v>8.9662000000000006</v>
      </c>
      <c r="C723" s="2">
        <f t="shared" si="99"/>
        <v>3.6800000000001276E-2</v>
      </c>
      <c r="D723" s="2">
        <f t="shared" si="100"/>
        <v>3.6800000000001276E-2</v>
      </c>
      <c r="E723" s="2">
        <f t="shared" si="101"/>
        <v>0</v>
      </c>
      <c r="F723" s="2">
        <f t="shared" si="102"/>
        <v>3.6358871564584415E-2</v>
      </c>
      <c r="G723" s="2">
        <f t="shared" si="102"/>
        <v>3.2112371246852581E-2</v>
      </c>
      <c r="H723" s="2">
        <f t="shared" si="103"/>
        <v>1.1322387650880203</v>
      </c>
      <c r="I723" s="2">
        <f t="shared" si="104"/>
        <v>53.100937082028935</v>
      </c>
    </row>
    <row r="724" spans="1:9" ht="13.5" x14ac:dyDescent="0.25">
      <c r="A724" s="3">
        <f>TITRES_STAT!B727</f>
        <v>43056</v>
      </c>
      <c r="B724" s="6">
        <f>TITRES_STAT!D727</f>
        <v>9.1870999999999992</v>
      </c>
      <c r="C724" s="2">
        <f t="shared" si="99"/>
        <v>0.22089999999999854</v>
      </c>
      <c r="D724" s="2">
        <f t="shared" si="100"/>
        <v>0.22089999999999854</v>
      </c>
      <c r="E724" s="2">
        <f t="shared" si="101"/>
        <v>0</v>
      </c>
      <c r="F724" s="2">
        <f t="shared" si="102"/>
        <v>4.9540380738542562E-2</v>
      </c>
      <c r="G724" s="2">
        <f t="shared" si="102"/>
        <v>2.9818630443505967E-2</v>
      </c>
      <c r="H724" s="2">
        <f t="shared" si="103"/>
        <v>1.6613902114787329</v>
      </c>
      <c r="I724" s="2">
        <f t="shared" si="104"/>
        <v>62.42565274017538</v>
      </c>
    </row>
    <row r="725" spans="1:9" ht="13.5" x14ac:dyDescent="0.25">
      <c r="A725" s="3">
        <f>TITRES_STAT!B728</f>
        <v>43059</v>
      </c>
      <c r="B725" s="6">
        <f>TITRES_STAT!D728</f>
        <v>9.1594999999999995</v>
      </c>
      <c r="C725" s="2">
        <f t="shared" si="99"/>
        <v>-2.7599999999999625E-2</v>
      </c>
      <c r="D725" s="2">
        <f t="shared" si="100"/>
        <v>0</v>
      </c>
      <c r="E725" s="2">
        <f t="shared" si="101"/>
        <v>2.7599999999999625E-2</v>
      </c>
      <c r="F725" s="2">
        <f t="shared" si="102"/>
        <v>4.6001782114360949E-2</v>
      </c>
      <c r="G725" s="2">
        <f t="shared" si="102"/>
        <v>2.9660156840398372E-2</v>
      </c>
      <c r="H725" s="2">
        <f t="shared" si="103"/>
        <v>1.550962200297761</v>
      </c>
      <c r="I725" s="2">
        <f t="shared" si="104"/>
        <v>60.799105534246053</v>
      </c>
    </row>
    <row r="726" spans="1:9" ht="13.5" x14ac:dyDescent="0.25">
      <c r="A726" s="3">
        <f>TITRES_STAT!B729</f>
        <v>43060</v>
      </c>
      <c r="B726" s="6">
        <f>TITRES_STAT!D729</f>
        <v>9.1594999999999995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4.2715940534763741E-2</v>
      </c>
      <c r="G726" s="2">
        <f t="shared" si="102"/>
        <v>2.7541574208941346E-2</v>
      </c>
      <c r="H726" s="2">
        <f t="shared" si="103"/>
        <v>1.5509622002977612</v>
      </c>
      <c r="I726" s="2">
        <f t="shared" si="104"/>
        <v>60.79910553424606</v>
      </c>
    </row>
    <row r="727" spans="1:9" ht="13.5" x14ac:dyDescent="0.25">
      <c r="A727" s="3">
        <f>TITRES_STAT!B730</f>
        <v>43061</v>
      </c>
      <c r="B727" s="6">
        <f>TITRES_STAT!D730</f>
        <v>9.1594999999999995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3.9664801925137758E-2</v>
      </c>
      <c r="G727" s="2">
        <f t="shared" si="102"/>
        <v>2.5574318908302678E-2</v>
      </c>
      <c r="H727" s="2">
        <f t="shared" si="103"/>
        <v>1.550962200297761</v>
      </c>
      <c r="I727" s="2">
        <f t="shared" si="104"/>
        <v>60.799105534246053</v>
      </c>
    </row>
    <row r="728" spans="1:9" ht="13.5" x14ac:dyDescent="0.25">
      <c r="A728" s="3">
        <f>TITRES_STAT!B731</f>
        <v>43062</v>
      </c>
      <c r="B728" s="6">
        <f>TITRES_STAT!D731</f>
        <v>9.2055000000000007</v>
      </c>
      <c r="C728" s="2">
        <f t="shared" si="99"/>
        <v>4.6000000000001151E-2</v>
      </c>
      <c r="D728" s="2">
        <f t="shared" si="100"/>
        <v>4.6000000000001151E-2</v>
      </c>
      <c r="E728" s="2">
        <f t="shared" si="101"/>
        <v>0</v>
      </c>
      <c r="F728" s="2">
        <f t="shared" si="102"/>
        <v>4.0117316073342284E-2</v>
      </c>
      <c r="G728" s="2">
        <f t="shared" si="102"/>
        <v>2.3747581843423914E-2</v>
      </c>
      <c r="H728" s="2">
        <f t="shared" si="103"/>
        <v>1.6893221523711228</v>
      </c>
      <c r="I728" s="2">
        <f t="shared" si="104"/>
        <v>62.815908866912075</v>
      </c>
    </row>
    <row r="729" spans="1:9" ht="13.5" x14ac:dyDescent="0.25">
      <c r="A729" s="3">
        <f>TITRES_STAT!B732</f>
        <v>43063</v>
      </c>
      <c r="B729" s="6">
        <f>TITRES_STAT!D732</f>
        <v>9.3344000000000005</v>
      </c>
      <c r="C729" s="2">
        <f t="shared" si="99"/>
        <v>0.12889999999999979</v>
      </c>
      <c r="D729" s="2">
        <f t="shared" si="100"/>
        <v>0.12889999999999979</v>
      </c>
      <c r="E729" s="2">
        <f t="shared" si="101"/>
        <v>0</v>
      </c>
      <c r="F729" s="2">
        <f t="shared" si="102"/>
        <v>4.6458936353817822E-2</v>
      </c>
      <c r="G729" s="2">
        <f t="shared" si="102"/>
        <v>2.2051325997465062E-2</v>
      </c>
      <c r="H729" s="2">
        <f t="shared" si="103"/>
        <v>2.1068545428587182</v>
      </c>
      <c r="I729" s="2">
        <f t="shared" si="104"/>
        <v>67.813105306183161</v>
      </c>
    </row>
    <row r="730" spans="1:9" ht="13.5" x14ac:dyDescent="0.25">
      <c r="A730" s="3">
        <f>TITRES_STAT!B733</f>
        <v>43066</v>
      </c>
      <c r="B730" s="6">
        <f>TITRES_STAT!D733</f>
        <v>9.6197999999999997</v>
      </c>
      <c r="C730" s="2">
        <f t="shared" si="99"/>
        <v>0.28539999999999921</v>
      </c>
      <c r="D730" s="2">
        <f t="shared" si="100"/>
        <v>0.28539999999999921</v>
      </c>
      <c r="E730" s="2">
        <f t="shared" si="101"/>
        <v>0</v>
      </c>
      <c r="F730" s="2">
        <f t="shared" si="102"/>
        <v>6.3526155185687924E-2</v>
      </c>
      <c r="G730" s="2">
        <f t="shared" si="102"/>
        <v>2.0476231283360413E-2</v>
      </c>
      <c r="H730" s="2">
        <f t="shared" si="103"/>
        <v>3.102433954109082</v>
      </c>
      <c r="I730" s="2">
        <f t="shared" si="104"/>
        <v>75.624226710624328</v>
      </c>
    </row>
    <row r="731" spans="1:9" ht="13.5" x14ac:dyDescent="0.25">
      <c r="A731" s="3">
        <f>TITRES_STAT!B734</f>
        <v>43067</v>
      </c>
      <c r="B731" s="6">
        <f>TITRES_STAT!D734</f>
        <v>9.9603999999999999</v>
      </c>
      <c r="C731" s="2">
        <f t="shared" si="99"/>
        <v>0.34060000000000024</v>
      </c>
      <c r="D731" s="2">
        <f t="shared" si="100"/>
        <v>0.34060000000000024</v>
      </c>
      <c r="E731" s="2">
        <f t="shared" si="101"/>
        <v>0</v>
      </c>
      <c r="F731" s="2">
        <f t="shared" si="102"/>
        <v>8.3317144100995957E-2</v>
      </c>
      <c r="G731" s="2">
        <f t="shared" si="102"/>
        <v>1.9013643334548951E-2</v>
      </c>
      <c r="H731" s="2">
        <f t="shared" si="103"/>
        <v>4.3819662878394077</v>
      </c>
      <c r="I731" s="2">
        <f t="shared" si="104"/>
        <v>81.419430250622213</v>
      </c>
    </row>
    <row r="732" spans="1:9" ht="13.5" x14ac:dyDescent="0.25">
      <c r="A732" s="3">
        <f>TITRES_STAT!B735</f>
        <v>43068</v>
      </c>
      <c r="B732" s="6">
        <f>TITRES_STAT!D735</f>
        <v>10.4575</v>
      </c>
      <c r="C732" s="2">
        <f t="shared" si="99"/>
        <v>0.49709999999999965</v>
      </c>
      <c r="D732" s="2">
        <f t="shared" si="100"/>
        <v>0.49709999999999965</v>
      </c>
      <c r="E732" s="2">
        <f t="shared" si="101"/>
        <v>0</v>
      </c>
      <c r="F732" s="2">
        <f t="shared" si="102"/>
        <v>0.11287306237949622</v>
      </c>
      <c r="G732" s="2">
        <f t="shared" si="102"/>
        <v>1.7655525953509742E-2</v>
      </c>
      <c r="H732" s="2">
        <f t="shared" si="103"/>
        <v>6.3930727794069586</v>
      </c>
      <c r="I732" s="2">
        <f t="shared" si="104"/>
        <v>86.473824486275163</v>
      </c>
    </row>
    <row r="733" spans="1:9" ht="13.5" x14ac:dyDescent="0.25">
      <c r="A733" s="3">
        <f>TITRES_STAT!B736</f>
        <v>43069</v>
      </c>
      <c r="B733" s="6">
        <f>TITRES_STAT!D736</f>
        <v>10.927</v>
      </c>
      <c r="C733" s="2">
        <f t="shared" si="99"/>
        <v>0.46950000000000003</v>
      </c>
      <c r="D733" s="2">
        <f t="shared" si="100"/>
        <v>0.46950000000000003</v>
      </c>
      <c r="E733" s="2">
        <f t="shared" si="101"/>
        <v>0</v>
      </c>
      <c r="F733" s="2">
        <f t="shared" ref="F733:G748" si="105">((F732*13)+D733)/14</f>
        <v>0.13834641506667505</v>
      </c>
      <c r="G733" s="2">
        <f t="shared" si="105"/>
        <v>1.6394416956830474E-2</v>
      </c>
      <c r="H733" s="2">
        <f t="shared" si="103"/>
        <v>8.4386297744510639</v>
      </c>
      <c r="I733" s="2">
        <f t="shared" si="104"/>
        <v>89.40524182115027</v>
      </c>
    </row>
    <row r="734" spans="1:9" ht="13.5" x14ac:dyDescent="0.25">
      <c r="A734" s="3">
        <f>TITRES_STAT!B737</f>
        <v>43073</v>
      </c>
      <c r="B734" s="6">
        <f>TITRES_STAT!D737</f>
        <v>10.4575</v>
      </c>
      <c r="C734" s="2">
        <f t="shared" si="99"/>
        <v>-0.46950000000000003</v>
      </c>
      <c r="D734" s="2">
        <f t="shared" si="100"/>
        <v>0</v>
      </c>
      <c r="E734" s="2">
        <f t="shared" si="101"/>
        <v>0.46950000000000003</v>
      </c>
      <c r="F734" s="2">
        <f t="shared" si="105"/>
        <v>0.12846452827619828</v>
      </c>
      <c r="G734" s="2">
        <f t="shared" si="105"/>
        <v>4.8759101459914016E-2</v>
      </c>
      <c r="H734" s="2">
        <f t="shared" si="103"/>
        <v>2.6346779253471668</v>
      </c>
      <c r="I734" s="2">
        <f t="shared" si="104"/>
        <v>72.487245898012134</v>
      </c>
    </row>
    <row r="735" spans="1:9" ht="13.5" x14ac:dyDescent="0.25">
      <c r="A735" s="3">
        <f>TITRES_STAT!B738</f>
        <v>43074</v>
      </c>
      <c r="B735" s="6">
        <f>TITRES_STAT!D738</f>
        <v>10.5679</v>
      </c>
      <c r="C735" s="2">
        <f t="shared" si="99"/>
        <v>0.11040000000000028</v>
      </c>
      <c r="D735" s="2">
        <f t="shared" si="100"/>
        <v>0.11040000000000028</v>
      </c>
      <c r="E735" s="2">
        <f t="shared" si="101"/>
        <v>0</v>
      </c>
      <c r="F735" s="2">
        <f t="shared" si="105"/>
        <v>0.12717420482789843</v>
      </c>
      <c r="G735" s="2">
        <f t="shared" si="105"/>
        <v>4.5276308498491583E-2</v>
      </c>
      <c r="H735" s="2">
        <f t="shared" si="103"/>
        <v>2.8088465920788428</v>
      </c>
      <c r="I735" s="2">
        <f t="shared" si="104"/>
        <v>73.745332718842661</v>
      </c>
    </row>
    <row r="736" spans="1:9" ht="13.5" x14ac:dyDescent="0.25">
      <c r="A736" s="3">
        <f>TITRES_STAT!B739</f>
        <v>43075</v>
      </c>
      <c r="B736" s="6">
        <f>TITRES_STAT!D739</f>
        <v>10.494300000000001</v>
      </c>
      <c r="C736" s="2">
        <f t="shared" si="99"/>
        <v>-7.3599999999999E-2</v>
      </c>
      <c r="D736" s="2">
        <f t="shared" si="100"/>
        <v>0</v>
      </c>
      <c r="E736" s="2">
        <f t="shared" si="101"/>
        <v>7.3599999999999E-2</v>
      </c>
      <c r="F736" s="2">
        <f t="shared" si="105"/>
        <v>0.11809033305447711</v>
      </c>
      <c r="G736" s="2">
        <f t="shared" si="105"/>
        <v>4.7299429320027828E-2</v>
      </c>
      <c r="H736" s="2">
        <f t="shared" si="103"/>
        <v>2.4966544998984701</v>
      </c>
      <c r="I736" s="2">
        <f t="shared" si="104"/>
        <v>71.401235094029559</v>
      </c>
    </row>
    <row r="737" spans="1:9" ht="13.5" x14ac:dyDescent="0.25">
      <c r="A737" s="3">
        <f>TITRES_STAT!B740</f>
        <v>43076</v>
      </c>
      <c r="B737" s="6">
        <f>TITRES_STAT!D740</f>
        <v>10.3102</v>
      </c>
      <c r="C737" s="2">
        <f t="shared" si="99"/>
        <v>-0.18410000000000082</v>
      </c>
      <c r="D737" s="2">
        <f t="shared" si="100"/>
        <v>0</v>
      </c>
      <c r="E737" s="2">
        <f t="shared" si="101"/>
        <v>0.18410000000000082</v>
      </c>
      <c r="F737" s="2">
        <f t="shared" si="105"/>
        <v>0.10965530926487159</v>
      </c>
      <c r="G737" s="2">
        <f t="shared" si="105"/>
        <v>5.7070898654311607E-2</v>
      </c>
      <c r="H737" s="2">
        <f t="shared" si="103"/>
        <v>1.9213874645477889</v>
      </c>
      <c r="I737" s="2">
        <f t="shared" si="104"/>
        <v>65.769689500779947</v>
      </c>
    </row>
    <row r="738" spans="1:9" ht="13.5" x14ac:dyDescent="0.25">
      <c r="A738" s="3">
        <f>TITRES_STAT!B741</f>
        <v>43077</v>
      </c>
      <c r="B738" s="6">
        <f>TITRES_STAT!D741</f>
        <v>10.5679</v>
      </c>
      <c r="C738" s="2">
        <f t="shared" si="99"/>
        <v>0.25769999999999982</v>
      </c>
      <c r="D738" s="2">
        <f t="shared" si="100"/>
        <v>0.25769999999999982</v>
      </c>
      <c r="E738" s="2">
        <f t="shared" si="101"/>
        <v>0</v>
      </c>
      <c r="F738" s="2">
        <f t="shared" si="105"/>
        <v>0.12022993003166646</v>
      </c>
      <c r="G738" s="2">
        <f t="shared" si="105"/>
        <v>5.2994405893289347E-2</v>
      </c>
      <c r="H738" s="2">
        <f t="shared" si="103"/>
        <v>2.2687287083426124</v>
      </c>
      <c r="I738" s="2">
        <f t="shared" si="104"/>
        <v>69.407066501182854</v>
      </c>
    </row>
    <row r="739" spans="1:9" ht="13.5" x14ac:dyDescent="0.25">
      <c r="A739" s="3">
        <f>TITRES_STAT!B742</f>
        <v>43080</v>
      </c>
      <c r="B739" s="6">
        <f>TITRES_STAT!D742</f>
        <v>10.586399999999999</v>
      </c>
      <c r="C739" s="2">
        <f t="shared" si="99"/>
        <v>1.8499999999999517E-2</v>
      </c>
      <c r="D739" s="2">
        <f t="shared" si="100"/>
        <v>1.8499999999999517E-2</v>
      </c>
      <c r="E739" s="2">
        <f t="shared" si="101"/>
        <v>0</v>
      </c>
      <c r="F739" s="2">
        <f t="shared" si="105"/>
        <v>0.11296350645797595</v>
      </c>
      <c r="G739" s="2">
        <f t="shared" si="105"/>
        <v>4.9209091186625822E-2</v>
      </c>
      <c r="H739" s="2">
        <f t="shared" si="103"/>
        <v>2.2955820506735445</v>
      </c>
      <c r="I739" s="2">
        <f t="shared" si="104"/>
        <v>69.656346447340866</v>
      </c>
    </row>
    <row r="740" spans="1:9" ht="13.5" x14ac:dyDescent="0.25">
      <c r="A740" s="3">
        <f>TITRES_STAT!B743</f>
        <v>43081</v>
      </c>
      <c r="B740" s="6">
        <f>TITRES_STAT!D743</f>
        <v>10.7705</v>
      </c>
      <c r="C740" s="2">
        <f t="shared" si="99"/>
        <v>0.18410000000000082</v>
      </c>
      <c r="D740" s="2">
        <f t="shared" si="100"/>
        <v>0.18410000000000082</v>
      </c>
      <c r="E740" s="2">
        <f t="shared" si="101"/>
        <v>0</v>
      </c>
      <c r="F740" s="2">
        <f t="shared" si="105"/>
        <v>0.11804468456812059</v>
      </c>
      <c r="G740" s="2">
        <f t="shared" si="105"/>
        <v>4.5694156101866834E-2</v>
      </c>
      <c r="H740" s="2">
        <f t="shared" si="103"/>
        <v>2.5833650216662578</v>
      </c>
      <c r="I740" s="2">
        <f t="shared" si="104"/>
        <v>72.093270042162715</v>
      </c>
    </row>
    <row r="741" spans="1:9" ht="13.5" x14ac:dyDescent="0.25">
      <c r="A741" s="3">
        <f>TITRES_STAT!B744</f>
        <v>43082</v>
      </c>
      <c r="B741" s="6">
        <f>TITRES_STAT!D744</f>
        <v>10.7705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0.1096129213846834</v>
      </c>
      <c r="G741" s="2">
        <f t="shared" si="105"/>
        <v>4.2430287808876352E-2</v>
      </c>
      <c r="H741" s="2">
        <f t="shared" si="103"/>
        <v>2.5833650216662574</v>
      </c>
      <c r="I741" s="2">
        <f t="shared" si="104"/>
        <v>72.093270042162715</v>
      </c>
    </row>
    <row r="742" spans="1:9" ht="13.5" x14ac:dyDescent="0.25">
      <c r="A742" s="3">
        <f>TITRES_STAT!B745</f>
        <v>43083</v>
      </c>
      <c r="B742" s="6">
        <f>TITRES_STAT!D745</f>
        <v>10.742900000000001</v>
      </c>
      <c r="C742" s="2">
        <f t="shared" si="99"/>
        <v>-2.7599999999999625E-2</v>
      </c>
      <c r="D742" s="2">
        <f t="shared" si="100"/>
        <v>0</v>
      </c>
      <c r="E742" s="2">
        <f t="shared" si="101"/>
        <v>2.7599999999999625E-2</v>
      </c>
      <c r="F742" s="2">
        <f t="shared" si="105"/>
        <v>0.10178342700006315</v>
      </c>
      <c r="G742" s="2">
        <f t="shared" si="105"/>
        <v>4.1370981536813727E-2</v>
      </c>
      <c r="H742" s="2">
        <f t="shared" si="103"/>
        <v>2.4602613527429065</v>
      </c>
      <c r="I742" s="2">
        <f t="shared" si="104"/>
        <v>71.100448837273163</v>
      </c>
    </row>
    <row r="743" spans="1:9" ht="13.5" x14ac:dyDescent="0.25">
      <c r="A743" s="3">
        <f>TITRES_STAT!B746</f>
        <v>43084</v>
      </c>
      <c r="B743" s="6">
        <f>TITRES_STAT!D746</f>
        <v>10.6784</v>
      </c>
      <c r="C743" s="2">
        <f t="shared" si="99"/>
        <v>-6.4500000000000668E-2</v>
      </c>
      <c r="D743" s="2">
        <f t="shared" si="100"/>
        <v>0</v>
      </c>
      <c r="E743" s="2">
        <f t="shared" si="101"/>
        <v>6.4500000000000668E-2</v>
      </c>
      <c r="F743" s="2">
        <f t="shared" si="105"/>
        <v>9.4513182214344349E-2</v>
      </c>
      <c r="G743" s="2">
        <f t="shared" si="105"/>
        <v>4.3023054284184223E-2</v>
      </c>
      <c r="H743" s="2">
        <f t="shared" si="103"/>
        <v>2.1968031741783731</v>
      </c>
      <c r="I743" s="2">
        <f t="shared" si="104"/>
        <v>68.718749778612334</v>
      </c>
    </row>
    <row r="744" spans="1:9" ht="13.5" x14ac:dyDescent="0.25">
      <c r="A744" s="3">
        <f>TITRES_STAT!B747</f>
        <v>43087</v>
      </c>
      <c r="B744" s="6">
        <f>TITRES_STAT!D747</f>
        <v>10.733599999999999</v>
      </c>
      <c r="C744" s="2">
        <f t="shared" si="99"/>
        <v>5.519999999999925E-2</v>
      </c>
      <c r="D744" s="2">
        <f t="shared" si="100"/>
        <v>5.519999999999925E-2</v>
      </c>
      <c r="E744" s="2">
        <f t="shared" si="101"/>
        <v>0</v>
      </c>
      <c r="F744" s="2">
        <f t="shared" si="105"/>
        <v>9.1705097770462554E-2</v>
      </c>
      <c r="G744" s="2">
        <f t="shared" si="105"/>
        <v>3.9949978978171062E-2</v>
      </c>
      <c r="H744" s="2">
        <f t="shared" si="103"/>
        <v>2.2954980231797077</v>
      </c>
      <c r="I744" s="2">
        <f t="shared" si="104"/>
        <v>69.655572755126826</v>
      </c>
    </row>
    <row r="745" spans="1:9" ht="13.5" x14ac:dyDescent="0.25">
      <c r="A745" s="3">
        <f>TITRES_STAT!B748</f>
        <v>43088</v>
      </c>
      <c r="B745" s="6">
        <f>TITRES_STAT!D748</f>
        <v>10.586399999999999</v>
      </c>
      <c r="C745" s="2">
        <f t="shared" si="99"/>
        <v>-0.14719999999999978</v>
      </c>
      <c r="D745" s="2">
        <f t="shared" si="100"/>
        <v>0</v>
      </c>
      <c r="E745" s="2">
        <f t="shared" si="101"/>
        <v>0.14719999999999978</v>
      </c>
      <c r="F745" s="2">
        <f t="shared" si="105"/>
        <v>8.5154733644000946E-2</v>
      </c>
      <c r="G745" s="2">
        <f t="shared" si="105"/>
        <v>4.7610694765444543E-2</v>
      </c>
      <c r="H745" s="2">
        <f t="shared" si="103"/>
        <v>1.7885631382511469</v>
      </c>
      <c r="I745" s="2">
        <f t="shared" si="104"/>
        <v>64.139237649567718</v>
      </c>
    </row>
    <row r="746" spans="1:9" ht="13.5" x14ac:dyDescent="0.25">
      <c r="A746" s="3">
        <f>TITRES_STAT!B749</f>
        <v>43089</v>
      </c>
      <c r="B746" s="6">
        <f>TITRES_STAT!D749</f>
        <v>10.5403</v>
      </c>
      <c r="C746" s="2">
        <f t="shared" si="99"/>
        <v>-4.6099999999999142E-2</v>
      </c>
      <c r="D746" s="2">
        <f t="shared" si="100"/>
        <v>0</v>
      </c>
      <c r="E746" s="2">
        <f t="shared" si="101"/>
        <v>4.6099999999999142E-2</v>
      </c>
      <c r="F746" s="2">
        <f t="shared" si="105"/>
        <v>7.9072252669429438E-2</v>
      </c>
      <c r="G746" s="2">
        <f t="shared" si="105"/>
        <v>4.7502787996484157E-2</v>
      </c>
      <c r="H746" s="2">
        <f t="shared" si="103"/>
        <v>1.6645813015286985</v>
      </c>
      <c r="I746" s="2">
        <f t="shared" si="104"/>
        <v>62.470651601950017</v>
      </c>
    </row>
    <row r="747" spans="1:9" ht="13.5" x14ac:dyDescent="0.25">
      <c r="A747" s="3">
        <f>TITRES_STAT!B750</f>
        <v>43090</v>
      </c>
      <c r="B747" s="6">
        <f>TITRES_STAT!D750</f>
        <v>10.494300000000001</v>
      </c>
      <c r="C747" s="2">
        <f t="shared" si="99"/>
        <v>-4.5999999999999375E-2</v>
      </c>
      <c r="D747" s="2">
        <f t="shared" si="100"/>
        <v>0</v>
      </c>
      <c r="E747" s="2">
        <f t="shared" si="101"/>
        <v>4.5999999999999375E-2</v>
      </c>
      <c r="F747" s="2">
        <f t="shared" si="105"/>
        <v>7.3424234621613058E-2</v>
      </c>
      <c r="G747" s="2">
        <f t="shared" si="105"/>
        <v>4.7395445996735244E-2</v>
      </c>
      <c r="H747" s="2">
        <f t="shared" si="103"/>
        <v>1.5491833250534399</v>
      </c>
      <c r="I747" s="2">
        <f t="shared" si="104"/>
        <v>60.771750302460632</v>
      </c>
    </row>
    <row r="748" spans="1:9" ht="13.5" x14ac:dyDescent="0.25">
      <c r="A748" s="3">
        <f>TITRES_STAT!B751</f>
        <v>43091</v>
      </c>
      <c r="B748" s="6">
        <f>TITRES_STAT!D751</f>
        <v>10.485099999999999</v>
      </c>
      <c r="C748" s="2">
        <f t="shared" si="99"/>
        <v>-9.2000000000016513E-3</v>
      </c>
      <c r="D748" s="2">
        <f t="shared" si="100"/>
        <v>0</v>
      </c>
      <c r="E748" s="2">
        <f t="shared" si="101"/>
        <v>9.2000000000016513E-3</v>
      </c>
      <c r="F748" s="2">
        <f t="shared" si="105"/>
        <v>6.8179646434354979E-2</v>
      </c>
      <c r="G748" s="2">
        <f t="shared" si="105"/>
        <v>4.4667199854111418E-2</v>
      </c>
      <c r="H748" s="2">
        <f t="shared" si="103"/>
        <v>1.5263917742110118</v>
      </c>
      <c r="I748" s="2">
        <f t="shared" si="104"/>
        <v>60.417857190328355</v>
      </c>
    </row>
    <row r="749" spans="1:9" ht="13.5" x14ac:dyDescent="0.25">
      <c r="A749" s="3">
        <f>TITRES_STAT!B752</f>
        <v>43094</v>
      </c>
      <c r="B749" s="6">
        <f>TITRES_STAT!D752</f>
        <v>10.586399999999999</v>
      </c>
      <c r="C749" s="2">
        <f t="shared" si="99"/>
        <v>0.10130000000000017</v>
      </c>
      <c r="D749" s="2">
        <f t="shared" si="100"/>
        <v>0.10130000000000017</v>
      </c>
      <c r="E749" s="2">
        <f t="shared" si="101"/>
        <v>0</v>
      </c>
      <c r="F749" s="2">
        <f t="shared" ref="F749:G764" si="106">((F748*13)+D749)/14</f>
        <v>7.0545385974758207E-2</v>
      </c>
      <c r="G749" s="2">
        <f t="shared" si="106"/>
        <v>4.1476685578817743E-2</v>
      </c>
      <c r="H749" s="2">
        <f t="shared" si="103"/>
        <v>1.7008443415928569</v>
      </c>
      <c r="I749" s="2">
        <f t="shared" si="104"/>
        <v>62.974541531325819</v>
      </c>
    </row>
    <row r="750" spans="1:9" ht="13.5" x14ac:dyDescent="0.25">
      <c r="A750" s="3">
        <f>TITRES_STAT!B753</f>
        <v>43095</v>
      </c>
      <c r="B750" s="6">
        <f>TITRES_STAT!D753</f>
        <v>10.586399999999999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6.5506429833704055E-2</v>
      </c>
      <c r="G750" s="2">
        <f t="shared" si="106"/>
        <v>3.8514065180330757E-2</v>
      </c>
      <c r="H750" s="2">
        <f t="shared" si="103"/>
        <v>1.7008443415928571</v>
      </c>
      <c r="I750" s="2">
        <f t="shared" si="104"/>
        <v>62.974541531325819</v>
      </c>
    </row>
    <row r="751" spans="1:9" ht="13.5" x14ac:dyDescent="0.25">
      <c r="A751" s="3">
        <f>TITRES_STAT!B754</f>
        <v>43096</v>
      </c>
      <c r="B751" s="6">
        <f>TITRES_STAT!D754</f>
        <v>10.586399999999999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6.0827399131296624E-2</v>
      </c>
      <c r="G751" s="2">
        <f t="shared" si="106"/>
        <v>3.5763060524592841E-2</v>
      </c>
      <c r="H751" s="2">
        <f t="shared" si="103"/>
        <v>1.7008443415928576</v>
      </c>
      <c r="I751" s="2">
        <f t="shared" si="104"/>
        <v>62.974541531325826</v>
      </c>
    </row>
    <row r="752" spans="1:9" ht="13.5" x14ac:dyDescent="0.25">
      <c r="A752" s="3">
        <f>TITRES_STAT!B755</f>
        <v>43097</v>
      </c>
      <c r="B752" s="6">
        <f>TITRES_STAT!D755</f>
        <v>10.586399999999999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5.6482584907632583E-2</v>
      </c>
      <c r="G752" s="2">
        <f t="shared" si="106"/>
        <v>3.3208556201407634E-2</v>
      </c>
      <c r="H752" s="2">
        <f t="shared" si="103"/>
        <v>1.7008443415928578</v>
      </c>
      <c r="I752" s="2">
        <f t="shared" si="104"/>
        <v>62.974541531325826</v>
      </c>
    </row>
    <row r="753" spans="1:9" ht="13.5" x14ac:dyDescent="0.25">
      <c r="A753" s="3">
        <f>TITRES_STAT!B756</f>
        <v>43098</v>
      </c>
      <c r="B753" s="6">
        <f>TITRES_STAT!D756</f>
        <v>10.494300000000001</v>
      </c>
      <c r="C753" s="2">
        <f t="shared" si="99"/>
        <v>-9.2099999999998516E-2</v>
      </c>
      <c r="D753" s="2">
        <f t="shared" si="100"/>
        <v>0</v>
      </c>
      <c r="E753" s="2">
        <f t="shared" si="101"/>
        <v>9.2099999999998516E-2</v>
      </c>
      <c r="F753" s="2">
        <f t="shared" si="106"/>
        <v>5.2448114557087401E-2</v>
      </c>
      <c r="G753" s="2">
        <f t="shared" si="106"/>
        <v>3.7415087901306987E-2</v>
      </c>
      <c r="H753" s="2">
        <f t="shared" si="103"/>
        <v>1.4017904941299171</v>
      </c>
      <c r="I753" s="2">
        <f t="shared" si="104"/>
        <v>58.364395127549862</v>
      </c>
    </row>
    <row r="754" spans="1:9" ht="13.5" x14ac:dyDescent="0.25">
      <c r="A754" s="3">
        <f>TITRES_STAT!B757</f>
        <v>43102</v>
      </c>
      <c r="B754" s="6">
        <f>TITRES_STAT!D757</f>
        <v>10.6784</v>
      </c>
      <c r="C754" s="2">
        <f t="shared" si="99"/>
        <v>0.18409999999999904</v>
      </c>
      <c r="D754" s="2">
        <f t="shared" si="100"/>
        <v>0.18409999999999904</v>
      </c>
      <c r="E754" s="2">
        <f t="shared" si="101"/>
        <v>0</v>
      </c>
      <c r="F754" s="2">
        <f t="shared" si="106"/>
        <v>6.1851820660152525E-2</v>
      </c>
      <c r="G754" s="2">
        <f t="shared" si="106"/>
        <v>3.4742581622642203E-2</v>
      </c>
      <c r="H754" s="2">
        <f t="shared" si="103"/>
        <v>1.7802885615110096</v>
      </c>
      <c r="I754" s="2">
        <f t="shared" si="104"/>
        <v>64.032510371638267</v>
      </c>
    </row>
    <row r="755" spans="1:9" ht="13.5" x14ac:dyDescent="0.25">
      <c r="A755" s="3">
        <f>TITRES_STAT!B758</f>
        <v>43103</v>
      </c>
      <c r="B755" s="6">
        <f>TITRES_STAT!D758</f>
        <v>10.6784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5.7433833470141631E-2</v>
      </c>
      <c r="G755" s="2">
        <f t="shared" si="106"/>
        <v>3.2260968649596329E-2</v>
      </c>
      <c r="H755" s="2">
        <f t="shared" si="103"/>
        <v>1.7802885615110098</v>
      </c>
      <c r="I755" s="2">
        <f t="shared" si="104"/>
        <v>64.032510371638267</v>
      </c>
    </row>
    <row r="756" spans="1:9" ht="13.5" x14ac:dyDescent="0.25">
      <c r="A756" s="3">
        <f>TITRES_STAT!B759</f>
        <v>43104</v>
      </c>
      <c r="B756" s="6">
        <f>TITRES_STAT!D759</f>
        <v>10.586399999999999</v>
      </c>
      <c r="C756" s="2">
        <f t="shared" si="99"/>
        <v>-9.2000000000000526E-2</v>
      </c>
      <c r="D756" s="2">
        <f t="shared" si="100"/>
        <v>0</v>
      </c>
      <c r="E756" s="2">
        <f t="shared" si="101"/>
        <v>9.2000000000000526E-2</v>
      </c>
      <c r="F756" s="2">
        <f t="shared" si="106"/>
        <v>5.3331416793702943E-2</v>
      </c>
      <c r="G756" s="2">
        <f t="shared" si="106"/>
        <v>3.652804231748235E-2</v>
      </c>
      <c r="H756" s="2">
        <f t="shared" si="103"/>
        <v>1.4600130039867614</v>
      </c>
      <c r="I756" s="2">
        <f t="shared" si="104"/>
        <v>59.349808379899862</v>
      </c>
    </row>
    <row r="757" spans="1:9" ht="13.5" x14ac:dyDescent="0.25">
      <c r="A757" s="3">
        <f>TITRES_STAT!B760</f>
        <v>43105</v>
      </c>
      <c r="B757" s="6">
        <f>TITRES_STAT!D760</f>
        <v>10.8993</v>
      </c>
      <c r="C757" s="2">
        <f t="shared" si="99"/>
        <v>0.31290000000000084</v>
      </c>
      <c r="D757" s="2">
        <f t="shared" si="100"/>
        <v>0.31290000000000084</v>
      </c>
      <c r="E757" s="2">
        <f t="shared" si="101"/>
        <v>0</v>
      </c>
      <c r="F757" s="2">
        <f t="shared" si="106"/>
        <v>7.1872029879867086E-2</v>
      </c>
      <c r="G757" s="2">
        <f t="shared" si="106"/>
        <v>3.3918896437662181E-2</v>
      </c>
      <c r="H757" s="2">
        <f t="shared" si="103"/>
        <v>2.1189377435069869</v>
      </c>
      <c r="I757" s="2">
        <f t="shared" si="104"/>
        <v>67.937801833915955</v>
      </c>
    </row>
    <row r="758" spans="1:9" ht="13.5" x14ac:dyDescent="0.25">
      <c r="A758" s="3">
        <f>TITRES_STAT!B761</f>
        <v>43108</v>
      </c>
      <c r="B758" s="6">
        <f>TITRES_STAT!D761</f>
        <v>10.8993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6.6738313459876589E-2</v>
      </c>
      <c r="G758" s="2">
        <f t="shared" si="106"/>
        <v>3.1496118120686312E-2</v>
      </c>
      <c r="H758" s="2">
        <f t="shared" si="103"/>
        <v>2.1189377435069874</v>
      </c>
      <c r="I758" s="2">
        <f t="shared" si="104"/>
        <v>67.937801833915969</v>
      </c>
    </row>
    <row r="759" spans="1:9" ht="13.5" x14ac:dyDescent="0.25">
      <c r="A759" s="3">
        <f>TITRES_STAT!B762</f>
        <v>43109</v>
      </c>
      <c r="B759" s="6">
        <f>TITRES_STAT!D762</f>
        <v>10.7705</v>
      </c>
      <c r="C759" s="2">
        <f t="shared" si="99"/>
        <v>-0.12880000000000003</v>
      </c>
      <c r="D759" s="2">
        <f t="shared" si="100"/>
        <v>0</v>
      </c>
      <c r="E759" s="2">
        <f t="shared" si="101"/>
        <v>0.12880000000000003</v>
      </c>
      <c r="F759" s="2">
        <f t="shared" si="106"/>
        <v>6.1971291069885408E-2</v>
      </c>
      <c r="G759" s="2">
        <f t="shared" si="106"/>
        <v>3.844639539778015E-2</v>
      </c>
      <c r="H759" s="2">
        <f t="shared" si="103"/>
        <v>1.6118881998873569</v>
      </c>
      <c r="I759" s="2">
        <f t="shared" si="104"/>
        <v>61.713522039606168</v>
      </c>
    </row>
    <row r="760" spans="1:9" ht="13.5" x14ac:dyDescent="0.25">
      <c r="A760" s="3">
        <f>TITRES_STAT!B763</f>
        <v>43110</v>
      </c>
      <c r="B760" s="6">
        <f>TITRES_STAT!D763</f>
        <v>10.6784</v>
      </c>
      <c r="C760" s="2">
        <f t="shared" si="99"/>
        <v>-9.2100000000000293E-2</v>
      </c>
      <c r="D760" s="2">
        <f t="shared" si="100"/>
        <v>0</v>
      </c>
      <c r="E760" s="2">
        <f t="shared" si="101"/>
        <v>9.2100000000000293E-2</v>
      </c>
      <c r="F760" s="2">
        <f t="shared" si="106"/>
        <v>5.7544770279179307E-2</v>
      </c>
      <c r="G760" s="2">
        <f t="shared" si="106"/>
        <v>4.2278795726510165E-2</v>
      </c>
      <c r="H760" s="2">
        <f t="shared" si="103"/>
        <v>1.3610787462211673</v>
      </c>
      <c r="I760" s="2">
        <f t="shared" si="104"/>
        <v>57.646478263358702</v>
      </c>
    </row>
    <row r="761" spans="1:9" ht="13.5" x14ac:dyDescent="0.25">
      <c r="A761" s="3">
        <f>TITRES_STAT!B764</f>
        <v>43111</v>
      </c>
      <c r="B761" s="6">
        <f>TITRES_STAT!D764</f>
        <v>10.5495</v>
      </c>
      <c r="C761" s="2">
        <f t="shared" si="99"/>
        <v>-0.12889999999999979</v>
      </c>
      <c r="D761" s="2">
        <f t="shared" si="100"/>
        <v>0</v>
      </c>
      <c r="E761" s="2">
        <f t="shared" si="101"/>
        <v>0.12889999999999979</v>
      </c>
      <c r="F761" s="2">
        <f t="shared" si="106"/>
        <v>5.3434429544952214E-2</v>
      </c>
      <c r="G761" s="2">
        <f t="shared" si="106"/>
        <v>4.8466024603187996E-2</v>
      </c>
      <c r="H761" s="2">
        <f t="shared" si="103"/>
        <v>1.1025131518923341</v>
      </c>
      <c r="I761" s="2">
        <f t="shared" si="104"/>
        <v>52.437871834477441</v>
      </c>
    </row>
    <row r="762" spans="1:9" ht="13.5" x14ac:dyDescent="0.25">
      <c r="A762" s="3">
        <f>TITRES_STAT!B765</f>
        <v>43112</v>
      </c>
      <c r="B762" s="6">
        <f>TITRES_STAT!D765</f>
        <v>10.871700000000001</v>
      </c>
      <c r="C762" s="2">
        <f t="shared" si="99"/>
        <v>0.32220000000000049</v>
      </c>
      <c r="D762" s="2">
        <f t="shared" si="100"/>
        <v>0.32220000000000049</v>
      </c>
      <c r="E762" s="2">
        <f t="shared" si="101"/>
        <v>0</v>
      </c>
      <c r="F762" s="2">
        <f t="shared" si="106"/>
        <v>7.2631970291741385E-2</v>
      </c>
      <c r="G762" s="2">
        <f t="shared" si="106"/>
        <v>4.5004165702960286E-2</v>
      </c>
      <c r="H762" s="2">
        <f t="shared" si="103"/>
        <v>1.6138943841583935</v>
      </c>
      <c r="I762" s="2">
        <f t="shared" si="104"/>
        <v>61.74290720923775</v>
      </c>
    </row>
    <row r="763" spans="1:9" ht="13.5" x14ac:dyDescent="0.25">
      <c r="A763" s="3">
        <f>TITRES_STAT!B766</f>
        <v>43115</v>
      </c>
      <c r="B763" s="6">
        <f>TITRES_STAT!D766</f>
        <v>10.7613</v>
      </c>
      <c r="C763" s="2">
        <f t="shared" si="99"/>
        <v>-0.11040000000000028</v>
      </c>
      <c r="D763" s="2">
        <f t="shared" si="100"/>
        <v>0</v>
      </c>
      <c r="E763" s="2">
        <f t="shared" si="101"/>
        <v>0.11040000000000028</v>
      </c>
      <c r="F763" s="2">
        <f t="shared" si="106"/>
        <v>6.7443972413759851E-2</v>
      </c>
      <c r="G763" s="2">
        <f t="shared" si="106"/>
        <v>4.9675296724177427E-2</v>
      </c>
      <c r="H763" s="2">
        <f t="shared" si="103"/>
        <v>1.3576964177636053</v>
      </c>
      <c r="I763" s="2">
        <f t="shared" si="104"/>
        <v>57.58571831107286</v>
      </c>
    </row>
    <row r="764" spans="1:9" ht="13.5" x14ac:dyDescent="0.25">
      <c r="A764" s="3">
        <f>TITRES_STAT!B767</f>
        <v>43116</v>
      </c>
      <c r="B764" s="6">
        <f>TITRES_STAT!D767</f>
        <v>10.954599999999999</v>
      </c>
      <c r="C764" s="2">
        <f t="shared" si="99"/>
        <v>0.19329999999999892</v>
      </c>
      <c r="D764" s="2">
        <f t="shared" si="100"/>
        <v>0.19329999999999892</v>
      </c>
      <c r="E764" s="2">
        <f t="shared" si="101"/>
        <v>0</v>
      </c>
      <c r="F764" s="2">
        <f t="shared" si="106"/>
        <v>7.64336886699198E-2</v>
      </c>
      <c r="G764" s="2">
        <f t="shared" si="106"/>
        <v>4.6127061243879039E-2</v>
      </c>
      <c r="H764" s="2">
        <f t="shared" si="103"/>
        <v>1.6570248918700059</v>
      </c>
      <c r="I764" s="2">
        <f t="shared" si="104"/>
        <v>62.363920524048872</v>
      </c>
    </row>
    <row r="765" spans="1:9" ht="13.5" x14ac:dyDescent="0.25">
      <c r="A765" s="3">
        <f>TITRES_STAT!B768</f>
        <v>43117</v>
      </c>
      <c r="B765" s="6">
        <f>TITRES_STAT!D768</f>
        <v>11.0466</v>
      </c>
      <c r="C765" s="2">
        <f t="shared" si="99"/>
        <v>9.2000000000000526E-2</v>
      </c>
      <c r="D765" s="2">
        <f t="shared" si="100"/>
        <v>9.2000000000000526E-2</v>
      </c>
      <c r="E765" s="2">
        <f t="shared" si="101"/>
        <v>0</v>
      </c>
      <c r="F765" s="2">
        <f t="shared" ref="F765:G780" si="107">((F764*13)+D765)/14</f>
        <v>7.7545568050639849E-2</v>
      </c>
      <c r="G765" s="2">
        <f t="shared" si="107"/>
        <v>4.2832271155030535E-2</v>
      </c>
      <c r="H765" s="2">
        <f t="shared" si="103"/>
        <v>1.8104472622982153</v>
      </c>
      <c r="I765" s="2">
        <f t="shared" si="104"/>
        <v>64.418474830861612</v>
      </c>
    </row>
    <row r="766" spans="1:9" ht="13.5" x14ac:dyDescent="0.25">
      <c r="A766" s="3">
        <f>TITRES_STAT!B769</f>
        <v>43118</v>
      </c>
      <c r="B766" s="6">
        <f>TITRES_STAT!D769</f>
        <v>11.1387</v>
      </c>
      <c r="C766" s="2">
        <f t="shared" si="99"/>
        <v>9.2100000000000293E-2</v>
      </c>
      <c r="D766" s="2">
        <f t="shared" si="100"/>
        <v>9.2100000000000293E-2</v>
      </c>
      <c r="E766" s="2">
        <f t="shared" si="101"/>
        <v>0</v>
      </c>
      <c r="F766" s="2">
        <f t="shared" si="107"/>
        <v>7.8585170332737028E-2</v>
      </c>
      <c r="G766" s="2">
        <f t="shared" si="107"/>
        <v>3.97728232153855E-2</v>
      </c>
      <c r="H766" s="2">
        <f t="shared" si="103"/>
        <v>1.9758509449321056</v>
      </c>
      <c r="I766" s="2">
        <f t="shared" si="104"/>
        <v>66.396166390557738</v>
      </c>
    </row>
    <row r="767" spans="1:9" ht="13.5" x14ac:dyDescent="0.25">
      <c r="A767" s="3">
        <f>TITRES_STAT!B770</f>
        <v>43119</v>
      </c>
      <c r="B767" s="6">
        <f>TITRES_STAT!D770</f>
        <v>11.203099999999999</v>
      </c>
      <c r="C767" s="2">
        <f t="shared" si="99"/>
        <v>6.4399999999999125E-2</v>
      </c>
      <c r="D767" s="2">
        <f t="shared" si="100"/>
        <v>6.4399999999999125E-2</v>
      </c>
      <c r="E767" s="2">
        <f t="shared" si="101"/>
        <v>0</v>
      </c>
      <c r="F767" s="2">
        <f t="shared" si="107"/>
        <v>7.7571943880398606E-2</v>
      </c>
      <c r="G767" s="2">
        <f t="shared" si="107"/>
        <v>3.69319072714294E-2</v>
      </c>
      <c r="H767" s="2">
        <f t="shared" si="103"/>
        <v>2.1004044906288506</v>
      </c>
      <c r="I767" s="2">
        <f t="shared" si="104"/>
        <v>67.746143994354384</v>
      </c>
    </row>
    <row r="768" spans="1:9" ht="13.5" x14ac:dyDescent="0.25">
      <c r="A768" s="3">
        <f>TITRES_STAT!B771</f>
        <v>43122</v>
      </c>
      <c r="B768" s="6">
        <f>TITRES_STAT!D771</f>
        <v>11.193899999999999</v>
      </c>
      <c r="C768" s="2">
        <f t="shared" si="99"/>
        <v>-9.1999999999998749E-3</v>
      </c>
      <c r="D768" s="2">
        <f t="shared" si="100"/>
        <v>0</v>
      </c>
      <c r="E768" s="2">
        <f t="shared" si="101"/>
        <v>9.1999999999998749E-3</v>
      </c>
      <c r="F768" s="2">
        <f t="shared" si="107"/>
        <v>7.2031090746084409E-2</v>
      </c>
      <c r="G768" s="2">
        <f t="shared" si="107"/>
        <v>3.4951056752041576E-2</v>
      </c>
      <c r="H768" s="2">
        <f t="shared" si="103"/>
        <v>2.0609131007713208</v>
      </c>
      <c r="I768" s="2">
        <f t="shared" si="104"/>
        <v>67.330010128415296</v>
      </c>
    </row>
    <row r="769" spans="1:9" ht="13.5" x14ac:dyDescent="0.25">
      <c r="A769" s="3">
        <f>TITRES_STAT!B772</f>
        <v>43123</v>
      </c>
      <c r="B769" s="6">
        <f>TITRES_STAT!D772</f>
        <v>11.1387</v>
      </c>
      <c r="C769" s="2">
        <f t="shared" si="99"/>
        <v>-5.519999999999925E-2</v>
      </c>
      <c r="D769" s="2">
        <f t="shared" si="100"/>
        <v>0</v>
      </c>
      <c r="E769" s="2">
        <f t="shared" si="101"/>
        <v>5.519999999999925E-2</v>
      </c>
      <c r="F769" s="2">
        <f t="shared" si="107"/>
        <v>6.6886012835649808E-2</v>
      </c>
      <c r="G769" s="2">
        <f t="shared" si="107"/>
        <v>3.6397409841181408E-2</v>
      </c>
      <c r="H769" s="2">
        <f t="shared" si="103"/>
        <v>1.8376585896497624</v>
      </c>
      <c r="I769" s="2">
        <f t="shared" si="104"/>
        <v>64.759678854691785</v>
      </c>
    </row>
    <row r="770" spans="1:9" ht="13.5" x14ac:dyDescent="0.25">
      <c r="A770" s="3">
        <f>TITRES_STAT!B773</f>
        <v>43124</v>
      </c>
      <c r="B770" s="6">
        <f>TITRES_STAT!D773</f>
        <v>11.3688</v>
      </c>
      <c r="C770" s="2">
        <f t="shared" si="99"/>
        <v>0.23010000000000019</v>
      </c>
      <c r="D770" s="2">
        <f t="shared" si="100"/>
        <v>0.23010000000000019</v>
      </c>
      <c r="E770" s="2">
        <f t="shared" si="101"/>
        <v>0</v>
      </c>
      <c r="F770" s="2">
        <f t="shared" si="107"/>
        <v>7.8544154775960551E-2</v>
      </c>
      <c r="G770" s="2">
        <f t="shared" si="107"/>
        <v>3.3797594852525592E-2</v>
      </c>
      <c r="H770" s="2">
        <f t="shared" si="103"/>
        <v>2.3239569300325873</v>
      </c>
      <c r="I770" s="2">
        <f t="shared" si="104"/>
        <v>69.91537432495565</v>
      </c>
    </row>
    <row r="771" spans="1:9" ht="13.5" x14ac:dyDescent="0.25">
      <c r="A771" s="3">
        <f>TITRES_STAT!B774</f>
        <v>43125</v>
      </c>
      <c r="B771" s="6">
        <f>TITRES_STAT!D774</f>
        <v>11.3688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7.2933858006249075E-2</v>
      </c>
      <c r="G771" s="2">
        <f t="shared" si="107"/>
        <v>3.1383480934488048E-2</v>
      </c>
      <c r="H771" s="2">
        <f t="shared" si="103"/>
        <v>2.3239569300325873</v>
      </c>
      <c r="I771" s="2">
        <f t="shared" si="104"/>
        <v>69.91537432495565</v>
      </c>
    </row>
    <row r="772" spans="1:9" ht="13.5" x14ac:dyDescent="0.25">
      <c r="A772" s="3">
        <f>TITRES_STAT!B775</f>
        <v>43126</v>
      </c>
      <c r="B772" s="6">
        <f>TITRES_STAT!D775</f>
        <v>11.3688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6.7724296720088423E-2</v>
      </c>
      <c r="G772" s="2">
        <f t="shared" si="107"/>
        <v>2.914180372488176E-2</v>
      </c>
      <c r="H772" s="2">
        <f t="shared" si="103"/>
        <v>2.3239569300325869</v>
      </c>
      <c r="I772" s="2">
        <f t="shared" si="104"/>
        <v>69.915374324955636</v>
      </c>
    </row>
    <row r="773" spans="1:9" ht="13.5" x14ac:dyDescent="0.25">
      <c r="A773" s="3">
        <f>TITRES_STAT!B776</f>
        <v>43129</v>
      </c>
      <c r="B773" s="6">
        <f>TITRES_STAT!D776</f>
        <v>11.3688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6.2886846954367817E-2</v>
      </c>
      <c r="G773" s="2">
        <f t="shared" si="107"/>
        <v>2.7060246315961631E-2</v>
      </c>
      <c r="H773" s="2">
        <f t="shared" si="103"/>
        <v>2.3239569300325869</v>
      </c>
      <c r="I773" s="2">
        <f t="shared" si="104"/>
        <v>69.915374324955636</v>
      </c>
    </row>
    <row r="774" spans="1:9" ht="13.5" x14ac:dyDescent="0.25">
      <c r="A774" s="3">
        <f>TITRES_STAT!B777</f>
        <v>43130</v>
      </c>
      <c r="B774" s="6">
        <f>TITRES_STAT!D777</f>
        <v>11.414899999999999</v>
      </c>
      <c r="C774" s="2">
        <f t="shared" si="108"/>
        <v>4.6099999999999142E-2</v>
      </c>
      <c r="D774" s="2">
        <f t="shared" si="109"/>
        <v>4.6099999999999142E-2</v>
      </c>
      <c r="E774" s="2">
        <f t="shared" si="110"/>
        <v>0</v>
      </c>
      <c r="F774" s="2">
        <f t="shared" si="107"/>
        <v>6.1687786457627194E-2</v>
      </c>
      <c r="G774" s="2">
        <f t="shared" si="107"/>
        <v>2.5127371579107226E-2</v>
      </c>
      <c r="H774" s="2">
        <f t="shared" si="103"/>
        <v>2.4550035511441646</v>
      </c>
      <c r="I774" s="2">
        <f t="shared" si="104"/>
        <v>71.056469691070561</v>
      </c>
    </row>
    <row r="775" spans="1:9" ht="13.5" x14ac:dyDescent="0.25">
      <c r="A775" s="3">
        <f>TITRES_STAT!B778</f>
        <v>43131</v>
      </c>
      <c r="B775" s="6">
        <f>TITRES_STAT!D778</f>
        <v>11.4701</v>
      </c>
      <c r="C775" s="2">
        <f t="shared" si="108"/>
        <v>5.5200000000001026E-2</v>
      </c>
      <c r="D775" s="2">
        <f t="shared" si="109"/>
        <v>5.5200000000001026E-2</v>
      </c>
      <c r="E775" s="2">
        <f t="shared" si="110"/>
        <v>0</v>
      </c>
      <c r="F775" s="2">
        <f t="shared" si="107"/>
        <v>6.1224373139225331E-2</v>
      </c>
      <c r="G775" s="2">
        <f t="shared" si="107"/>
        <v>2.3332559323456709E-2</v>
      </c>
      <c r="H775" s="2">
        <f t="shared" si="103"/>
        <v>2.6239887485328364</v>
      </c>
      <c r="I775" s="2">
        <f t="shared" si="104"/>
        <v>72.406095344395098</v>
      </c>
    </row>
    <row r="776" spans="1:9" ht="13.5" x14ac:dyDescent="0.25">
      <c r="A776" s="3">
        <f>TITRES_STAT!B779</f>
        <v>43132</v>
      </c>
      <c r="B776" s="6">
        <f>TITRES_STAT!D779</f>
        <v>11.5069</v>
      </c>
      <c r="C776" s="2">
        <f t="shared" si="108"/>
        <v>3.67999999999995E-2</v>
      </c>
      <c r="D776" s="2">
        <f t="shared" si="109"/>
        <v>3.67999999999995E-2</v>
      </c>
      <c r="E776" s="2">
        <f t="shared" si="110"/>
        <v>0</v>
      </c>
      <c r="F776" s="2">
        <f t="shared" si="107"/>
        <v>5.9479775057852062E-2</v>
      </c>
      <c r="G776" s="2">
        <f t="shared" si="107"/>
        <v>2.16659479432098E-2</v>
      </c>
      <c r="H776" s="2">
        <f t="shared" si="103"/>
        <v>2.7453114543503405</v>
      </c>
      <c r="I776" s="2">
        <f t="shared" si="104"/>
        <v>73.299950826827583</v>
      </c>
    </row>
    <row r="777" spans="1:9" ht="13.5" x14ac:dyDescent="0.25">
      <c r="A777" s="3">
        <f>TITRES_STAT!B780</f>
        <v>43133</v>
      </c>
      <c r="B777" s="6">
        <f>TITRES_STAT!D780</f>
        <v>11.810700000000001</v>
      </c>
      <c r="C777" s="2">
        <f t="shared" si="108"/>
        <v>0.30380000000000074</v>
      </c>
      <c r="D777" s="2">
        <f t="shared" si="109"/>
        <v>0.30380000000000074</v>
      </c>
      <c r="E777" s="2">
        <f t="shared" si="110"/>
        <v>0</v>
      </c>
      <c r="F777" s="2">
        <f t="shared" si="107"/>
        <v>7.6931219696576972E-2</v>
      </c>
      <c r="G777" s="2">
        <f t="shared" si="107"/>
        <v>2.0118380232980525E-2</v>
      </c>
      <c r="H777" s="2">
        <f t="shared" si="103"/>
        <v>3.8239271156860752</v>
      </c>
      <c r="I777" s="2">
        <f t="shared" si="104"/>
        <v>79.270001888123957</v>
      </c>
    </row>
    <row r="778" spans="1:9" ht="13.5" x14ac:dyDescent="0.25">
      <c r="A778" s="3">
        <f>TITRES_STAT!B781</f>
        <v>43136</v>
      </c>
      <c r="B778" s="6">
        <f>TITRES_STAT!D781</f>
        <v>11.737</v>
      </c>
      <c r="C778" s="2">
        <f t="shared" si="108"/>
        <v>-7.3700000000000543E-2</v>
      </c>
      <c r="D778" s="2">
        <f t="shared" si="109"/>
        <v>0</v>
      </c>
      <c r="E778" s="2">
        <f t="shared" si="110"/>
        <v>7.3700000000000543E-2</v>
      </c>
      <c r="F778" s="2">
        <f t="shared" si="107"/>
        <v>7.1436132575392913E-2</v>
      </c>
      <c r="G778" s="2">
        <f t="shared" si="107"/>
        <v>2.3945638787767669E-2</v>
      </c>
      <c r="H778" s="2">
        <f t="shared" si="103"/>
        <v>2.9832627648206724</v>
      </c>
      <c r="I778" s="2">
        <f t="shared" si="104"/>
        <v>74.894952729913101</v>
      </c>
    </row>
    <row r="779" spans="1:9" ht="13.5" x14ac:dyDescent="0.25">
      <c r="A779" s="3">
        <f>TITRES_STAT!B782</f>
        <v>43137</v>
      </c>
      <c r="B779" s="6">
        <f>TITRES_STAT!D782</f>
        <v>11.433299999999999</v>
      </c>
      <c r="C779" s="2">
        <f t="shared" si="108"/>
        <v>-0.30370000000000097</v>
      </c>
      <c r="D779" s="2">
        <f t="shared" si="109"/>
        <v>0</v>
      </c>
      <c r="E779" s="2">
        <f t="shared" si="110"/>
        <v>0.30370000000000097</v>
      </c>
      <c r="F779" s="2">
        <f t="shared" si="107"/>
        <v>6.6333551677150562E-2</v>
      </c>
      <c r="G779" s="2">
        <f t="shared" si="107"/>
        <v>4.3928093160070049E-2</v>
      </c>
      <c r="H779" s="2">
        <f t="shared" si="103"/>
        <v>1.5100485112212139</v>
      </c>
      <c r="I779" s="2">
        <f t="shared" si="104"/>
        <v>60.16013254208103</v>
      </c>
    </row>
    <row r="780" spans="1:9" ht="13.5" x14ac:dyDescent="0.25">
      <c r="A780" s="3">
        <f>TITRES_STAT!B783</f>
        <v>43138</v>
      </c>
      <c r="B780" s="6">
        <f>TITRES_STAT!D783</f>
        <v>11.433299999999999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6.159544084306838E-2</v>
      </c>
      <c r="G780" s="2">
        <f t="shared" si="107"/>
        <v>4.0790372220065048E-2</v>
      </c>
      <c r="H780" s="2">
        <f t="shared" si="103"/>
        <v>1.5100485112212136</v>
      </c>
      <c r="I780" s="2">
        <f t="shared" si="104"/>
        <v>60.160132542081023</v>
      </c>
    </row>
    <row r="781" spans="1:9" ht="13.5" x14ac:dyDescent="0.25">
      <c r="A781" s="3">
        <f>TITRES_STAT!B784</f>
        <v>43139</v>
      </c>
      <c r="B781" s="6">
        <f>TITRES_STAT!D784</f>
        <v>11.691000000000001</v>
      </c>
      <c r="C781" s="2">
        <f t="shared" si="108"/>
        <v>0.25770000000000159</v>
      </c>
      <c r="D781" s="2">
        <f t="shared" si="109"/>
        <v>0.25770000000000159</v>
      </c>
      <c r="E781" s="2">
        <f t="shared" si="110"/>
        <v>0</v>
      </c>
      <c r="F781" s="2">
        <f t="shared" ref="F781:G796" si="111">((F780*13)+D781)/14</f>
        <v>7.5602909354277895E-2</v>
      </c>
      <c r="G781" s="2">
        <f t="shared" si="111"/>
        <v>3.7876774204346111E-2</v>
      </c>
      <c r="H781" s="2">
        <f t="shared" si="103"/>
        <v>1.99602291753776</v>
      </c>
      <c r="I781" s="2">
        <f t="shared" si="104"/>
        <v>66.622418201599203</v>
      </c>
    </row>
    <row r="782" spans="1:9" ht="13.5" x14ac:dyDescent="0.25">
      <c r="A782" s="3">
        <f>TITRES_STAT!B785</f>
        <v>43140</v>
      </c>
      <c r="B782" s="6">
        <f>TITRES_STAT!D785</f>
        <v>11.599</v>
      </c>
      <c r="C782" s="2">
        <f t="shared" si="108"/>
        <v>-9.2000000000000526E-2</v>
      </c>
      <c r="D782" s="2">
        <f t="shared" si="109"/>
        <v>0</v>
      </c>
      <c r="E782" s="2">
        <f t="shared" si="110"/>
        <v>9.2000000000000526E-2</v>
      </c>
      <c r="F782" s="2">
        <f t="shared" si="111"/>
        <v>7.0202701543258042E-2</v>
      </c>
      <c r="G782" s="2">
        <f t="shared" si="111"/>
        <v>4.1742718904035706E-2</v>
      </c>
      <c r="H782" s="2">
        <f t="shared" si="103"/>
        <v>1.6817951342520434</v>
      </c>
      <c r="I782" s="2">
        <f t="shared" si="104"/>
        <v>62.711543949500772</v>
      </c>
    </row>
    <row r="783" spans="1:9" ht="13.5" x14ac:dyDescent="0.25">
      <c r="A783" s="3">
        <f>TITRES_STAT!B786</f>
        <v>43143</v>
      </c>
      <c r="B783" s="6">
        <f>TITRES_STAT!D786</f>
        <v>11.599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6.5188222861596756E-2</v>
      </c>
      <c r="G783" s="2">
        <f t="shared" si="111"/>
        <v>3.8761096125176017E-2</v>
      </c>
      <c r="H783" s="2">
        <f t="shared" si="103"/>
        <v>1.6817951342520434</v>
      </c>
      <c r="I783" s="2">
        <f t="shared" si="104"/>
        <v>62.711543949500772</v>
      </c>
    </row>
    <row r="784" spans="1:9" ht="13.5" x14ac:dyDescent="0.25">
      <c r="A784" s="3">
        <f>TITRES_STAT!B787</f>
        <v>43144</v>
      </c>
      <c r="B784" s="6">
        <f>TITRES_STAT!D787</f>
        <v>11.599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6.0531921228625558E-2</v>
      </c>
      <c r="G784" s="2">
        <f t="shared" si="111"/>
        <v>3.5992446401949159E-2</v>
      </c>
      <c r="H784" s="2">
        <f t="shared" si="103"/>
        <v>1.6817951342520432</v>
      </c>
      <c r="I784" s="2">
        <f t="shared" si="104"/>
        <v>62.711543949500772</v>
      </c>
    </row>
    <row r="785" spans="1:9" ht="13.5" x14ac:dyDescent="0.25">
      <c r="A785" s="3">
        <f>TITRES_STAT!B788</f>
        <v>43145</v>
      </c>
      <c r="B785" s="6">
        <f>TITRES_STAT!D788</f>
        <v>11.5069</v>
      </c>
      <c r="C785" s="2">
        <f t="shared" si="108"/>
        <v>-9.2100000000000293E-2</v>
      </c>
      <c r="D785" s="2">
        <f t="shared" si="109"/>
        <v>0</v>
      </c>
      <c r="E785" s="2">
        <f t="shared" si="110"/>
        <v>9.2100000000000293E-2</v>
      </c>
      <c r="F785" s="2">
        <f t="shared" si="111"/>
        <v>5.6208212569438018E-2</v>
      </c>
      <c r="G785" s="2">
        <f t="shared" si="111"/>
        <v>4.0000128801809955E-2</v>
      </c>
      <c r="H785" s="2">
        <f t="shared" ref="H785:H848" si="112">F785/G785</f>
        <v>1.4052007894258247</v>
      </c>
      <c r="I785" s="2">
        <f t="shared" ref="I785:I848" si="113">IF(G785=0,100,100-(100/(1+H785)))</f>
        <v>58.423429578254783</v>
      </c>
    </row>
    <row r="786" spans="1:9" ht="13.5" x14ac:dyDescent="0.25">
      <c r="A786" s="3">
        <f>TITRES_STAT!B789</f>
        <v>43146</v>
      </c>
      <c r="B786" s="6">
        <f>TITRES_STAT!D789</f>
        <v>11.8291</v>
      </c>
      <c r="C786" s="2">
        <f t="shared" si="108"/>
        <v>0.32220000000000049</v>
      </c>
      <c r="D786" s="2">
        <f t="shared" si="109"/>
        <v>0.32220000000000049</v>
      </c>
      <c r="E786" s="2">
        <f t="shared" si="110"/>
        <v>0</v>
      </c>
      <c r="F786" s="2">
        <f t="shared" si="111"/>
        <v>7.5207625957335336E-2</v>
      </c>
      <c r="G786" s="2">
        <f t="shared" si="111"/>
        <v>3.7142976744537815E-2</v>
      </c>
      <c r="H786" s="2">
        <f t="shared" si="112"/>
        <v>2.0248141788580596</v>
      </c>
      <c r="I786" s="2">
        <f t="shared" si="113"/>
        <v>66.940117942136723</v>
      </c>
    </row>
    <row r="787" spans="1:9" ht="13.5" x14ac:dyDescent="0.25">
      <c r="A787" s="3">
        <f>TITRES_STAT!B790</f>
        <v>43147</v>
      </c>
      <c r="B787" s="6">
        <f>TITRES_STAT!D790</f>
        <v>11.810700000000001</v>
      </c>
      <c r="C787" s="2">
        <f t="shared" si="108"/>
        <v>-1.839999999999975E-2</v>
      </c>
      <c r="D787" s="2">
        <f t="shared" si="109"/>
        <v>0</v>
      </c>
      <c r="E787" s="2">
        <f t="shared" si="110"/>
        <v>1.839999999999975E-2</v>
      </c>
      <c r="F787" s="2">
        <f t="shared" si="111"/>
        <v>6.9835652674668527E-2</v>
      </c>
      <c r="G787" s="2">
        <f t="shared" si="111"/>
        <v>3.5804192691356526E-2</v>
      </c>
      <c r="H787" s="2">
        <f t="shared" si="112"/>
        <v>1.9504881251386941</v>
      </c>
      <c r="I787" s="2">
        <f t="shared" si="113"/>
        <v>66.107303009294682</v>
      </c>
    </row>
    <row r="788" spans="1:9" ht="13.5" x14ac:dyDescent="0.25">
      <c r="A788" s="3">
        <f>TITRES_STAT!B791</f>
        <v>43150</v>
      </c>
      <c r="B788" s="6">
        <f>TITRES_STAT!D791</f>
        <v>11.783099999999999</v>
      </c>
      <c r="C788" s="2">
        <f t="shared" si="108"/>
        <v>-2.7600000000001401E-2</v>
      </c>
      <c r="D788" s="2">
        <f t="shared" si="109"/>
        <v>0</v>
      </c>
      <c r="E788" s="2">
        <f t="shared" si="110"/>
        <v>2.7600000000001401E-2</v>
      </c>
      <c r="F788" s="2">
        <f t="shared" si="111"/>
        <v>6.4847391769335058E-2</v>
      </c>
      <c r="G788" s="2">
        <f t="shared" si="111"/>
        <v>3.5218178927688304E-2</v>
      </c>
      <c r="H788" s="2">
        <f t="shared" si="112"/>
        <v>1.8413045121521732</v>
      </c>
      <c r="I788" s="2">
        <f t="shared" si="113"/>
        <v>64.804898745522337</v>
      </c>
    </row>
    <row r="789" spans="1:9" ht="13.5" x14ac:dyDescent="0.25">
      <c r="A789" s="3">
        <f>TITRES_STAT!B792</f>
        <v>43151</v>
      </c>
      <c r="B789" s="6">
        <f>TITRES_STAT!D792</f>
        <v>11.442500000000001</v>
      </c>
      <c r="C789" s="2">
        <f t="shared" si="108"/>
        <v>-0.34059999999999846</v>
      </c>
      <c r="D789" s="2">
        <f t="shared" si="109"/>
        <v>0</v>
      </c>
      <c r="E789" s="2">
        <f t="shared" si="110"/>
        <v>0.34059999999999846</v>
      </c>
      <c r="F789" s="2">
        <f t="shared" si="111"/>
        <v>6.0215435214382551E-2</v>
      </c>
      <c r="G789" s="2">
        <f t="shared" si="111"/>
        <v>5.7031166147139031E-2</v>
      </c>
      <c r="H789" s="2">
        <f t="shared" si="112"/>
        <v>1.0558338410795982</v>
      </c>
      <c r="I789" s="2">
        <f t="shared" si="113"/>
        <v>51.357936618318277</v>
      </c>
    </row>
    <row r="790" spans="1:9" ht="13.5" x14ac:dyDescent="0.25">
      <c r="A790" s="3">
        <f>TITRES_STAT!B793</f>
        <v>43152</v>
      </c>
      <c r="B790" s="6">
        <f>TITRES_STAT!D793</f>
        <v>11.5069</v>
      </c>
      <c r="C790" s="2">
        <f t="shared" si="108"/>
        <v>6.4399999999999125E-2</v>
      </c>
      <c r="D790" s="2">
        <f t="shared" si="109"/>
        <v>6.4399999999999125E-2</v>
      </c>
      <c r="E790" s="2">
        <f t="shared" si="110"/>
        <v>0</v>
      </c>
      <c r="F790" s="2">
        <f t="shared" si="111"/>
        <v>6.0514332699069452E-2</v>
      </c>
      <c r="G790" s="2">
        <f t="shared" si="111"/>
        <v>5.2957511422343388E-2</v>
      </c>
      <c r="H790" s="2">
        <f t="shared" si="112"/>
        <v>1.1426959287504916</v>
      </c>
      <c r="I790" s="2">
        <f t="shared" si="113"/>
        <v>53.329822184188878</v>
      </c>
    </row>
    <row r="791" spans="1:9" ht="13.5" x14ac:dyDescent="0.25">
      <c r="A791" s="3">
        <f>TITRES_STAT!B794</f>
        <v>43153</v>
      </c>
      <c r="B791" s="6">
        <f>TITRES_STAT!D794</f>
        <v>11.5069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5.619188036342164E-2</v>
      </c>
      <c r="G791" s="2">
        <f t="shared" si="111"/>
        <v>4.9174832035033145E-2</v>
      </c>
      <c r="H791" s="2">
        <f t="shared" si="112"/>
        <v>1.1426959287504919</v>
      </c>
      <c r="I791" s="2">
        <f t="shared" si="113"/>
        <v>53.329822184188885</v>
      </c>
    </row>
    <row r="792" spans="1:9" ht="13.5" x14ac:dyDescent="0.25">
      <c r="A792" s="3">
        <f>TITRES_STAT!B795</f>
        <v>43154</v>
      </c>
      <c r="B792" s="6">
        <f>TITRES_STAT!D795</f>
        <v>11.5069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5.217817462317724E-2</v>
      </c>
      <c r="G792" s="2">
        <f t="shared" si="111"/>
        <v>4.5662344032530777E-2</v>
      </c>
      <c r="H792" s="2">
        <f t="shared" si="112"/>
        <v>1.1426959287504919</v>
      </c>
      <c r="I792" s="2">
        <f t="shared" si="113"/>
        <v>53.329822184188885</v>
      </c>
    </row>
    <row r="793" spans="1:9" ht="13.5" x14ac:dyDescent="0.25">
      <c r="A793" s="3">
        <f>TITRES_STAT!B796</f>
        <v>43157</v>
      </c>
      <c r="B793" s="6">
        <f>TITRES_STAT!D796</f>
        <v>11.737</v>
      </c>
      <c r="C793" s="2">
        <f t="shared" si="108"/>
        <v>0.23010000000000019</v>
      </c>
      <c r="D793" s="2">
        <f t="shared" si="109"/>
        <v>0.23010000000000019</v>
      </c>
      <c r="E793" s="2">
        <f t="shared" si="110"/>
        <v>0</v>
      </c>
      <c r="F793" s="2">
        <f t="shared" si="111"/>
        <v>6.4886876435807456E-2</v>
      </c>
      <c r="G793" s="2">
        <f t="shared" si="111"/>
        <v>4.2400748030207151E-2</v>
      </c>
      <c r="H793" s="2">
        <f t="shared" si="112"/>
        <v>1.5303238610219974</v>
      </c>
      <c r="I793" s="2">
        <f t="shared" si="113"/>
        <v>60.479367269765213</v>
      </c>
    </row>
    <row r="794" spans="1:9" ht="13.5" x14ac:dyDescent="0.25">
      <c r="A794" s="3">
        <f>TITRES_STAT!B797</f>
        <v>43158</v>
      </c>
      <c r="B794" s="6">
        <f>TITRES_STAT!D797</f>
        <v>11.737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6.02520995475355E-2</v>
      </c>
      <c r="G794" s="2">
        <f t="shared" si="111"/>
        <v>3.9372123170906645E-2</v>
      </c>
      <c r="H794" s="2">
        <f t="shared" si="112"/>
        <v>1.5303238610219974</v>
      </c>
      <c r="I794" s="2">
        <f t="shared" si="113"/>
        <v>60.479367269765213</v>
      </c>
    </row>
    <row r="795" spans="1:9" ht="13.5" x14ac:dyDescent="0.25">
      <c r="A795" s="3">
        <f>TITRES_STAT!B798</f>
        <v>43159</v>
      </c>
      <c r="B795" s="6">
        <f>TITRES_STAT!D798</f>
        <v>11.764699999999999</v>
      </c>
      <c r="C795" s="2">
        <f t="shared" si="108"/>
        <v>2.7699999999999392E-2</v>
      </c>
      <c r="D795" s="2">
        <f t="shared" si="109"/>
        <v>2.7699999999999392E-2</v>
      </c>
      <c r="E795" s="2">
        <f t="shared" si="110"/>
        <v>0</v>
      </c>
      <c r="F795" s="2">
        <f t="shared" si="111"/>
        <v>5.792694957985435E-2</v>
      </c>
      <c r="G795" s="2">
        <f t="shared" si="111"/>
        <v>3.6559828658699021E-2</v>
      </c>
      <c r="H795" s="2">
        <f t="shared" si="112"/>
        <v>1.5844425891769394</v>
      </c>
      <c r="I795" s="2">
        <f t="shared" si="113"/>
        <v>61.306936970170135</v>
      </c>
    </row>
    <row r="796" spans="1:9" ht="13.5" x14ac:dyDescent="0.25">
      <c r="A796" s="3">
        <f>TITRES_STAT!B799</f>
        <v>43160</v>
      </c>
      <c r="B796" s="6">
        <f>TITRES_STAT!D799</f>
        <v>11.599</v>
      </c>
      <c r="C796" s="2">
        <f t="shared" si="108"/>
        <v>-0.16569999999999929</v>
      </c>
      <c r="D796" s="2">
        <f t="shared" si="109"/>
        <v>0</v>
      </c>
      <c r="E796" s="2">
        <f t="shared" si="110"/>
        <v>0.16569999999999929</v>
      </c>
      <c r="F796" s="2">
        <f t="shared" si="111"/>
        <v>5.378931032415047E-2</v>
      </c>
      <c r="G796" s="2">
        <f t="shared" si="111"/>
        <v>4.5784126611649038E-2</v>
      </c>
      <c r="H796" s="2">
        <f t="shared" si="112"/>
        <v>1.1748462688914687</v>
      </c>
      <c r="I796" s="2">
        <f t="shared" si="113"/>
        <v>54.019738576294607</v>
      </c>
    </row>
    <row r="797" spans="1:9" ht="13.5" x14ac:dyDescent="0.25">
      <c r="A797" s="3">
        <f>TITRES_STAT!B800</f>
        <v>43161</v>
      </c>
      <c r="B797" s="6">
        <f>TITRES_STAT!D800</f>
        <v>11.414899999999999</v>
      </c>
      <c r="C797" s="2">
        <f t="shared" si="108"/>
        <v>-0.18410000000000082</v>
      </c>
      <c r="D797" s="2">
        <f t="shared" si="109"/>
        <v>0</v>
      </c>
      <c r="E797" s="2">
        <f t="shared" si="110"/>
        <v>0.18410000000000082</v>
      </c>
      <c r="F797" s="2">
        <f t="shared" ref="F797:G812" si="114">((F796*13)+D797)/14</f>
        <v>4.9947216729568297E-2</v>
      </c>
      <c r="G797" s="2">
        <f t="shared" si="114"/>
        <v>5.566383185367417E-2</v>
      </c>
      <c r="H797" s="2">
        <f t="shared" si="112"/>
        <v>0.89730108521573981</v>
      </c>
      <c r="I797" s="2">
        <f t="shared" si="113"/>
        <v>47.293552520880411</v>
      </c>
    </row>
    <row r="798" spans="1:9" ht="13.5" x14ac:dyDescent="0.25">
      <c r="A798" s="3">
        <f>TITRES_STAT!B801</f>
        <v>43164</v>
      </c>
      <c r="B798" s="6">
        <f>TITRES_STAT!D801</f>
        <v>11.4701</v>
      </c>
      <c r="C798" s="2">
        <f t="shared" si="108"/>
        <v>5.5200000000001026E-2</v>
      </c>
      <c r="D798" s="2">
        <f t="shared" si="109"/>
        <v>5.5200000000001026E-2</v>
      </c>
      <c r="E798" s="2">
        <f t="shared" si="110"/>
        <v>0</v>
      </c>
      <c r="F798" s="2">
        <f t="shared" si="114"/>
        <v>5.0322415534599207E-2</v>
      </c>
      <c r="G798" s="2">
        <f t="shared" si="114"/>
        <v>5.1687843864126011E-2</v>
      </c>
      <c r="H798" s="2">
        <f t="shared" si="112"/>
        <v>0.97358318267025878</v>
      </c>
      <c r="I798" s="2">
        <f t="shared" si="113"/>
        <v>49.330739703253876</v>
      </c>
    </row>
    <row r="799" spans="1:9" ht="13.5" x14ac:dyDescent="0.25">
      <c r="A799" s="3">
        <f>TITRES_STAT!B802</f>
        <v>43165</v>
      </c>
      <c r="B799" s="6">
        <f>TITRES_STAT!D802</f>
        <v>11.3596</v>
      </c>
      <c r="C799" s="2">
        <f t="shared" si="108"/>
        <v>-0.11050000000000004</v>
      </c>
      <c r="D799" s="2">
        <f t="shared" si="109"/>
        <v>0</v>
      </c>
      <c r="E799" s="2">
        <f t="shared" si="110"/>
        <v>0.11050000000000004</v>
      </c>
      <c r="F799" s="2">
        <f t="shared" si="114"/>
        <v>4.6727957282127829E-2</v>
      </c>
      <c r="G799" s="2">
        <f t="shared" si="114"/>
        <v>5.5888712159545585E-2</v>
      </c>
      <c r="H799" s="2">
        <f t="shared" si="112"/>
        <v>0.83608935465776102</v>
      </c>
      <c r="I799" s="2">
        <f t="shared" si="113"/>
        <v>45.53641970292913</v>
      </c>
    </row>
    <row r="800" spans="1:9" ht="13.5" x14ac:dyDescent="0.25">
      <c r="A800" s="3">
        <f>TITRES_STAT!B803</f>
        <v>43166</v>
      </c>
      <c r="B800" s="6">
        <f>TITRES_STAT!D803</f>
        <v>11.599</v>
      </c>
      <c r="C800" s="2">
        <f t="shared" si="108"/>
        <v>0.23939999999999984</v>
      </c>
      <c r="D800" s="2">
        <f t="shared" si="109"/>
        <v>0.23939999999999984</v>
      </c>
      <c r="E800" s="2">
        <f t="shared" si="110"/>
        <v>0</v>
      </c>
      <c r="F800" s="2">
        <f t="shared" si="114"/>
        <v>6.0490246047690113E-2</v>
      </c>
      <c r="G800" s="2">
        <f t="shared" si="114"/>
        <v>5.1896661291006618E-2</v>
      </c>
      <c r="H800" s="2">
        <f t="shared" si="112"/>
        <v>1.1655903201266766</v>
      </c>
      <c r="I800" s="2">
        <f t="shared" si="113"/>
        <v>53.823214358406219</v>
      </c>
    </row>
    <row r="801" spans="1:9" ht="13.5" x14ac:dyDescent="0.25">
      <c r="A801" s="3">
        <f>TITRES_STAT!B804</f>
        <v>43167</v>
      </c>
      <c r="B801" s="6">
        <f>TITRES_STAT!D804</f>
        <v>11.5069</v>
      </c>
      <c r="C801" s="2">
        <f t="shared" si="108"/>
        <v>-9.2100000000000293E-2</v>
      </c>
      <c r="D801" s="2">
        <f t="shared" si="109"/>
        <v>0</v>
      </c>
      <c r="E801" s="2">
        <f t="shared" si="110"/>
        <v>9.2100000000000293E-2</v>
      </c>
      <c r="F801" s="2">
        <f t="shared" si="114"/>
        <v>5.616951418714082E-2</v>
      </c>
      <c r="G801" s="2">
        <f t="shared" si="114"/>
        <v>5.476832834164902E-2</v>
      </c>
      <c r="H801" s="2">
        <f t="shared" si="112"/>
        <v>1.0255838709692049</v>
      </c>
      <c r="I801" s="2">
        <f t="shared" si="113"/>
        <v>50.631518431200867</v>
      </c>
    </row>
    <row r="802" spans="1:9" ht="13.5" x14ac:dyDescent="0.25">
      <c r="A802" s="3">
        <f>TITRES_STAT!B805</f>
        <v>43168</v>
      </c>
      <c r="B802" s="6">
        <f>TITRES_STAT!D805</f>
        <v>11.5069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5.2157406030916474E-2</v>
      </c>
      <c r="G802" s="2">
        <f t="shared" si="114"/>
        <v>5.0856304888674091E-2</v>
      </c>
      <c r="H802" s="2">
        <f t="shared" si="112"/>
        <v>1.0255838709692049</v>
      </c>
      <c r="I802" s="2">
        <f t="shared" si="113"/>
        <v>50.631518431200867</v>
      </c>
    </row>
    <row r="803" spans="1:9" ht="13.5" x14ac:dyDescent="0.25">
      <c r="A803" s="3">
        <f>TITRES_STAT!B806</f>
        <v>43171</v>
      </c>
      <c r="B803" s="6">
        <f>TITRES_STAT!D806</f>
        <v>11.4977</v>
      </c>
      <c r="C803" s="2">
        <f t="shared" si="108"/>
        <v>-9.1999999999998749E-3</v>
      </c>
      <c r="D803" s="2">
        <f t="shared" si="109"/>
        <v>0</v>
      </c>
      <c r="E803" s="2">
        <f t="shared" si="110"/>
        <v>9.1999999999998749E-3</v>
      </c>
      <c r="F803" s="2">
        <f t="shared" si="114"/>
        <v>4.8431877028708152E-2</v>
      </c>
      <c r="G803" s="2">
        <f t="shared" si="114"/>
        <v>4.7880854539483077E-2</v>
      </c>
      <c r="H803" s="2">
        <f t="shared" si="112"/>
        <v>1.01150820081481</v>
      </c>
      <c r="I803" s="2">
        <f t="shared" si="113"/>
        <v>50.286059008115117</v>
      </c>
    </row>
    <row r="804" spans="1:9" ht="13.5" x14ac:dyDescent="0.25">
      <c r="A804" s="3">
        <f>TITRES_STAT!B807</f>
        <v>43172</v>
      </c>
      <c r="B804" s="6">
        <f>TITRES_STAT!D807</f>
        <v>11.4977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4.4972457240943287E-2</v>
      </c>
      <c r="G804" s="2">
        <f t="shared" si="114"/>
        <v>4.4460793500948573E-2</v>
      </c>
      <c r="H804" s="2">
        <f t="shared" si="112"/>
        <v>1.01150820081481</v>
      </c>
      <c r="I804" s="2">
        <f t="shared" si="113"/>
        <v>50.286059008115117</v>
      </c>
    </row>
    <row r="805" spans="1:9" ht="13.5" x14ac:dyDescent="0.25">
      <c r="A805" s="3">
        <f>TITRES_STAT!B808</f>
        <v>43173</v>
      </c>
      <c r="B805" s="6">
        <f>TITRES_STAT!D808</f>
        <v>11.3964</v>
      </c>
      <c r="C805" s="2">
        <f t="shared" si="108"/>
        <v>-0.10130000000000017</v>
      </c>
      <c r="D805" s="2">
        <f t="shared" si="109"/>
        <v>0</v>
      </c>
      <c r="E805" s="2">
        <f t="shared" si="110"/>
        <v>0.10130000000000017</v>
      </c>
      <c r="F805" s="2">
        <f t="shared" si="114"/>
        <v>4.1760138866590198E-2</v>
      </c>
      <c r="G805" s="2">
        <f t="shared" si="114"/>
        <v>4.8520736822309403E-2</v>
      </c>
      <c r="H805" s="2">
        <f t="shared" si="112"/>
        <v>0.86066580191315767</v>
      </c>
      <c r="I805" s="2">
        <f t="shared" si="113"/>
        <v>46.255797308050234</v>
      </c>
    </row>
    <row r="806" spans="1:9" ht="13.5" x14ac:dyDescent="0.25">
      <c r="A806" s="3">
        <f>TITRES_STAT!B809</f>
        <v>43174</v>
      </c>
      <c r="B806" s="6">
        <f>TITRES_STAT!D809</f>
        <v>11.1387</v>
      </c>
      <c r="C806" s="2">
        <f t="shared" si="108"/>
        <v>-0.25769999999999982</v>
      </c>
      <c r="D806" s="2">
        <f t="shared" si="109"/>
        <v>0</v>
      </c>
      <c r="E806" s="2">
        <f t="shared" si="110"/>
        <v>0.25769999999999982</v>
      </c>
      <c r="F806" s="2">
        <f t="shared" si="114"/>
        <v>3.8777271804690892E-2</v>
      </c>
      <c r="G806" s="2">
        <f t="shared" si="114"/>
        <v>6.3462112763573011E-2</v>
      </c>
      <c r="H806" s="2">
        <f t="shared" si="112"/>
        <v>0.61103026855022835</v>
      </c>
      <c r="I806" s="2">
        <f t="shared" si="113"/>
        <v>37.927919821152493</v>
      </c>
    </row>
    <row r="807" spans="1:9" ht="13.5" x14ac:dyDescent="0.25">
      <c r="A807" s="3">
        <f>TITRES_STAT!B810</f>
        <v>43175</v>
      </c>
      <c r="B807" s="6">
        <f>TITRES_STAT!D810</f>
        <v>11.1387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3.6007466675784403E-2</v>
      </c>
      <c r="G807" s="2">
        <f t="shared" si="114"/>
        <v>5.8929104709032079E-2</v>
      </c>
      <c r="H807" s="2">
        <f t="shared" si="112"/>
        <v>0.61103026855022846</v>
      </c>
      <c r="I807" s="2">
        <f t="shared" si="113"/>
        <v>37.9279198211525</v>
      </c>
    </row>
    <row r="808" spans="1:9" ht="13.5" x14ac:dyDescent="0.25">
      <c r="A808" s="3">
        <f>TITRES_STAT!B811</f>
        <v>43178</v>
      </c>
      <c r="B808" s="6">
        <f>TITRES_STAT!D811</f>
        <v>11.1387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3.343550477037123E-2</v>
      </c>
      <c r="G808" s="2">
        <f t="shared" si="114"/>
        <v>5.4719882944101218E-2</v>
      </c>
      <c r="H808" s="2">
        <f t="shared" si="112"/>
        <v>0.61103026855022835</v>
      </c>
      <c r="I808" s="2">
        <f t="shared" si="113"/>
        <v>37.927919821152493</v>
      </c>
    </row>
    <row r="809" spans="1:9" ht="13.5" x14ac:dyDescent="0.25">
      <c r="A809" s="3">
        <f>TITRES_STAT!B812</f>
        <v>43180</v>
      </c>
      <c r="B809" s="6">
        <f>TITRES_STAT!D812</f>
        <v>11.322800000000001</v>
      </c>
      <c r="C809" s="2">
        <f t="shared" si="108"/>
        <v>0.18410000000000082</v>
      </c>
      <c r="D809" s="2">
        <f t="shared" si="109"/>
        <v>0.18410000000000082</v>
      </c>
      <c r="E809" s="2">
        <f t="shared" si="110"/>
        <v>0</v>
      </c>
      <c r="F809" s="2">
        <f t="shared" si="114"/>
        <v>4.4197254429630482E-2</v>
      </c>
      <c r="G809" s="2">
        <f t="shared" si="114"/>
        <v>5.0811319876665421E-2</v>
      </c>
      <c r="H809" s="2">
        <f t="shared" si="112"/>
        <v>0.8698308671554037</v>
      </c>
      <c r="I809" s="2">
        <f t="shared" si="113"/>
        <v>46.519227082751499</v>
      </c>
    </row>
    <row r="810" spans="1:9" ht="13.5" x14ac:dyDescent="0.25">
      <c r="A810" s="3">
        <f>TITRES_STAT!B813</f>
        <v>43181</v>
      </c>
      <c r="B810" s="6">
        <f>TITRES_STAT!D813</f>
        <v>11.322800000000001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4.1040307684656878E-2</v>
      </c>
      <c r="G810" s="2">
        <f t="shared" si="114"/>
        <v>4.7181939885475033E-2</v>
      </c>
      <c r="H810" s="2">
        <f t="shared" si="112"/>
        <v>0.8698308671554037</v>
      </c>
      <c r="I810" s="2">
        <f t="shared" si="113"/>
        <v>46.519227082751499</v>
      </c>
    </row>
    <row r="811" spans="1:9" ht="13.5" x14ac:dyDescent="0.25">
      <c r="A811" s="3">
        <f>TITRES_STAT!B814</f>
        <v>43182</v>
      </c>
      <c r="B811" s="6">
        <f>TITRES_STAT!D814</f>
        <v>11.451700000000001</v>
      </c>
      <c r="C811" s="2">
        <f t="shared" si="108"/>
        <v>0.12889999999999979</v>
      </c>
      <c r="D811" s="2">
        <f t="shared" si="109"/>
        <v>0.12889999999999979</v>
      </c>
      <c r="E811" s="2">
        <f t="shared" si="110"/>
        <v>0</v>
      </c>
      <c r="F811" s="2">
        <f t="shared" si="114"/>
        <v>4.7315999992895659E-2</v>
      </c>
      <c r="G811" s="2">
        <f t="shared" si="114"/>
        <v>4.3811801322226819E-2</v>
      </c>
      <c r="H811" s="2">
        <f t="shared" si="112"/>
        <v>1.0799829855179013</v>
      </c>
      <c r="I811" s="2">
        <f t="shared" si="113"/>
        <v>51.922683648731535</v>
      </c>
    </row>
    <row r="812" spans="1:9" ht="13.5" x14ac:dyDescent="0.25">
      <c r="A812" s="3">
        <f>TITRES_STAT!B815</f>
        <v>43185</v>
      </c>
      <c r="B812" s="6">
        <f>TITRES_STAT!D815</f>
        <v>11.433299999999999</v>
      </c>
      <c r="C812" s="2">
        <f t="shared" si="108"/>
        <v>-1.8400000000001526E-2</v>
      </c>
      <c r="D812" s="2">
        <f t="shared" si="109"/>
        <v>0</v>
      </c>
      <c r="E812" s="2">
        <f t="shared" si="110"/>
        <v>1.8400000000001526E-2</v>
      </c>
      <c r="F812" s="2">
        <f t="shared" si="114"/>
        <v>4.3936285707688823E-2</v>
      </c>
      <c r="G812" s="2">
        <f t="shared" si="114"/>
        <v>4.1996672656353588E-2</v>
      </c>
      <c r="H812" s="2">
        <f t="shared" si="112"/>
        <v>1.0461849220105248</v>
      </c>
      <c r="I812" s="2">
        <f t="shared" si="113"/>
        <v>51.128561781335605</v>
      </c>
    </row>
    <row r="813" spans="1:9" ht="13.5" x14ac:dyDescent="0.25">
      <c r="A813" s="3">
        <f>TITRES_STAT!B816</f>
        <v>43186</v>
      </c>
      <c r="B813" s="6">
        <f>TITRES_STAT!D816</f>
        <v>11.433299999999999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4.0797979585711054E-2</v>
      </c>
      <c r="G813" s="2">
        <f t="shared" si="115"/>
        <v>3.8996910323756906E-2</v>
      </c>
      <c r="H813" s="2">
        <f t="shared" si="112"/>
        <v>1.046184922010525</v>
      </c>
      <c r="I813" s="2">
        <f t="shared" si="113"/>
        <v>51.128561781335605</v>
      </c>
    </row>
    <row r="814" spans="1:9" ht="13.5" x14ac:dyDescent="0.25">
      <c r="A814" s="3">
        <f>TITRES_STAT!B817</f>
        <v>43187</v>
      </c>
      <c r="B814" s="6">
        <f>TITRES_STAT!D817</f>
        <v>11.1203</v>
      </c>
      <c r="C814" s="2">
        <f t="shared" si="108"/>
        <v>-0.31299999999999883</v>
      </c>
      <c r="D814" s="2">
        <f t="shared" si="109"/>
        <v>0</v>
      </c>
      <c r="E814" s="2">
        <f t="shared" si="110"/>
        <v>0.31299999999999883</v>
      </c>
      <c r="F814" s="2">
        <f t="shared" si="115"/>
        <v>3.7883838186731696E-2</v>
      </c>
      <c r="G814" s="2">
        <f t="shared" si="115"/>
        <v>5.856855958634561E-2</v>
      </c>
      <c r="H814" s="2">
        <f t="shared" si="112"/>
        <v>0.64682892074340426</v>
      </c>
      <c r="I814" s="2">
        <f t="shared" si="113"/>
        <v>39.277238369812913</v>
      </c>
    </row>
    <row r="815" spans="1:9" ht="13.5" x14ac:dyDescent="0.25">
      <c r="A815" s="3">
        <f>TITRES_STAT!B818</f>
        <v>43188</v>
      </c>
      <c r="B815" s="6">
        <f>TITRES_STAT!D818</f>
        <v>11.0466</v>
      </c>
      <c r="C815" s="2">
        <f t="shared" si="108"/>
        <v>-7.3700000000000543E-2</v>
      </c>
      <c r="D815" s="2">
        <f t="shared" si="109"/>
        <v>0</v>
      </c>
      <c r="E815" s="2">
        <f t="shared" si="110"/>
        <v>7.3700000000000543E-2</v>
      </c>
      <c r="F815" s="2">
        <f t="shared" si="115"/>
        <v>3.5177849744822291E-2</v>
      </c>
      <c r="G815" s="2">
        <f t="shared" si="115"/>
        <v>5.9649376758749532E-2</v>
      </c>
      <c r="H815" s="2">
        <f t="shared" si="112"/>
        <v>0.58974379375493324</v>
      </c>
      <c r="I815" s="2">
        <f t="shared" si="113"/>
        <v>37.096782265900458</v>
      </c>
    </row>
    <row r="816" spans="1:9" ht="13.5" x14ac:dyDescent="0.25">
      <c r="A816" s="3">
        <f>TITRES_STAT!B819</f>
        <v>43189</v>
      </c>
      <c r="B816" s="6">
        <f>TITRES_STAT!D819</f>
        <v>11.0466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3.2665146191620698E-2</v>
      </c>
      <c r="G816" s="2">
        <f t="shared" si="115"/>
        <v>5.5388706990267426E-2</v>
      </c>
      <c r="H816" s="2">
        <f t="shared" si="112"/>
        <v>0.58974379375493313</v>
      </c>
      <c r="I816" s="2">
        <f t="shared" si="113"/>
        <v>37.096782265900458</v>
      </c>
    </row>
    <row r="817" spans="1:9" ht="13.5" x14ac:dyDescent="0.25">
      <c r="A817" s="3">
        <f>TITRES_STAT!B820</f>
        <v>43192</v>
      </c>
      <c r="B817" s="6">
        <f>TITRES_STAT!D820</f>
        <v>11.0466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3.0331921463647792E-2</v>
      </c>
      <c r="G817" s="2">
        <f t="shared" si="115"/>
        <v>5.1432370776676894E-2</v>
      </c>
      <c r="H817" s="2">
        <f t="shared" si="112"/>
        <v>0.58974379375493324</v>
      </c>
      <c r="I817" s="2">
        <f t="shared" si="113"/>
        <v>37.096782265900458</v>
      </c>
    </row>
    <row r="818" spans="1:9" ht="13.5" x14ac:dyDescent="0.25">
      <c r="A818" s="3">
        <f>TITRES_STAT!B821</f>
        <v>43193</v>
      </c>
      <c r="B818" s="6">
        <f>TITRES_STAT!D821</f>
        <v>11.304399999999999</v>
      </c>
      <c r="C818" s="2">
        <f t="shared" si="108"/>
        <v>0.25779999999999959</v>
      </c>
      <c r="D818" s="2">
        <f t="shared" si="109"/>
        <v>0.25779999999999959</v>
      </c>
      <c r="E818" s="2">
        <f t="shared" si="110"/>
        <v>0</v>
      </c>
      <c r="F818" s="2">
        <f t="shared" si="115"/>
        <v>4.657964135910149E-2</v>
      </c>
      <c r="G818" s="2">
        <f t="shared" si="115"/>
        <v>4.7758630006914257E-2</v>
      </c>
      <c r="H818" s="2">
        <f t="shared" si="112"/>
        <v>0.9753135999160345</v>
      </c>
      <c r="I818" s="2">
        <f t="shared" si="113"/>
        <v>49.375127066279127</v>
      </c>
    </row>
    <row r="819" spans="1:9" ht="13.5" x14ac:dyDescent="0.25">
      <c r="A819" s="3">
        <f>TITRES_STAT!B822</f>
        <v>43194</v>
      </c>
      <c r="B819" s="6">
        <f>TITRES_STAT!D822</f>
        <v>11.304399999999999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4.3252524119165671E-2</v>
      </c>
      <c r="G819" s="2">
        <f t="shared" si="115"/>
        <v>4.4347299292134663E-2</v>
      </c>
      <c r="H819" s="2">
        <f t="shared" si="112"/>
        <v>0.97531359991603461</v>
      </c>
      <c r="I819" s="2">
        <f t="shared" si="113"/>
        <v>49.375127066279127</v>
      </c>
    </row>
    <row r="820" spans="1:9" ht="13.5" x14ac:dyDescent="0.25">
      <c r="A820" s="3">
        <f>TITRES_STAT!B823</f>
        <v>43195</v>
      </c>
      <c r="B820" s="6">
        <f>TITRES_STAT!D823</f>
        <v>11.304399999999999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4.0163058110653842E-2</v>
      </c>
      <c r="G820" s="2">
        <f t="shared" si="115"/>
        <v>4.1179635056982189E-2</v>
      </c>
      <c r="H820" s="2">
        <f t="shared" si="112"/>
        <v>0.97531359991603461</v>
      </c>
      <c r="I820" s="2">
        <f t="shared" si="113"/>
        <v>49.375127066279127</v>
      </c>
    </row>
    <row r="821" spans="1:9" ht="13.5" x14ac:dyDescent="0.25">
      <c r="A821" s="3">
        <f>TITRES_STAT!B824</f>
        <v>43196</v>
      </c>
      <c r="B821" s="6">
        <f>TITRES_STAT!D824</f>
        <v>11.304399999999999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3.7294268245607144E-2</v>
      </c>
      <c r="G821" s="2">
        <f t="shared" si="115"/>
        <v>3.8238232552912033E-2</v>
      </c>
      <c r="H821" s="2">
        <f t="shared" si="112"/>
        <v>0.97531359991603483</v>
      </c>
      <c r="I821" s="2">
        <f t="shared" si="113"/>
        <v>49.375127066279134</v>
      </c>
    </row>
    <row r="822" spans="1:9" ht="13.5" x14ac:dyDescent="0.25">
      <c r="A822" s="3">
        <f>TITRES_STAT!B825</f>
        <v>43200</v>
      </c>
      <c r="B822" s="6">
        <f>TITRES_STAT!D825</f>
        <v>11.0466</v>
      </c>
      <c r="C822" s="2">
        <f t="shared" si="108"/>
        <v>-0.25779999999999959</v>
      </c>
      <c r="D822" s="2">
        <f t="shared" si="109"/>
        <v>0</v>
      </c>
      <c r="E822" s="2">
        <f t="shared" si="110"/>
        <v>0.25779999999999959</v>
      </c>
      <c r="F822" s="2">
        <f t="shared" si="115"/>
        <v>3.4630391942349494E-2</v>
      </c>
      <c r="G822" s="2">
        <f t="shared" si="115"/>
        <v>5.3921215941989717E-2</v>
      </c>
      <c r="H822" s="2">
        <f t="shared" si="112"/>
        <v>0.64224056036878041</v>
      </c>
      <c r="I822" s="2">
        <f t="shared" si="113"/>
        <v>39.107581183146479</v>
      </c>
    </row>
    <row r="823" spans="1:9" ht="13.5" x14ac:dyDescent="0.25">
      <c r="A823" s="3">
        <f>TITRES_STAT!B826</f>
        <v>43201</v>
      </c>
      <c r="B823" s="6">
        <f>TITRES_STAT!D826</f>
        <v>11.0466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3.2156792517895959E-2</v>
      </c>
      <c r="G823" s="2">
        <f t="shared" si="115"/>
        <v>5.0069700517561877E-2</v>
      </c>
      <c r="H823" s="2">
        <f t="shared" si="112"/>
        <v>0.64224056036878052</v>
      </c>
      <c r="I823" s="2">
        <f t="shared" si="113"/>
        <v>39.107581183146479</v>
      </c>
    </row>
    <row r="824" spans="1:9" ht="13.5" x14ac:dyDescent="0.25">
      <c r="A824" s="3">
        <f>TITRES_STAT!B827</f>
        <v>43202</v>
      </c>
      <c r="B824" s="6">
        <f>TITRES_STAT!D827</f>
        <v>11.0466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2.9859878766617675E-2</v>
      </c>
      <c r="G824" s="2">
        <f t="shared" si="115"/>
        <v>4.6493293337736032E-2</v>
      </c>
      <c r="H824" s="2">
        <f t="shared" si="112"/>
        <v>0.64224056036878041</v>
      </c>
      <c r="I824" s="2">
        <f t="shared" si="113"/>
        <v>39.107581183146479</v>
      </c>
    </row>
    <row r="825" spans="1:9" ht="13.5" x14ac:dyDescent="0.25">
      <c r="A825" s="3">
        <f>TITRES_STAT!B828</f>
        <v>43203</v>
      </c>
      <c r="B825" s="6">
        <f>TITRES_STAT!D828</f>
        <v>11.0466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2.7727030283287841E-2</v>
      </c>
      <c r="G825" s="2">
        <f t="shared" si="115"/>
        <v>4.3172343813612027E-2</v>
      </c>
      <c r="H825" s="2">
        <f t="shared" si="112"/>
        <v>0.64224056036878041</v>
      </c>
      <c r="I825" s="2">
        <f t="shared" si="113"/>
        <v>39.107581183146479</v>
      </c>
    </row>
    <row r="826" spans="1:9" ht="13.5" x14ac:dyDescent="0.25">
      <c r="A826" s="3">
        <f>TITRES_STAT!B829</f>
        <v>43206</v>
      </c>
      <c r="B826" s="6">
        <f>TITRES_STAT!D829</f>
        <v>11.2676</v>
      </c>
      <c r="C826" s="2">
        <f t="shared" si="108"/>
        <v>0.22100000000000009</v>
      </c>
      <c r="D826" s="2">
        <f t="shared" si="109"/>
        <v>0.22100000000000009</v>
      </c>
      <c r="E826" s="2">
        <f t="shared" si="110"/>
        <v>0</v>
      </c>
      <c r="F826" s="2">
        <f t="shared" si="115"/>
        <v>4.1532242405910143E-2</v>
      </c>
      <c r="G826" s="2">
        <f t="shared" si="115"/>
        <v>4.0088604969782601E-2</v>
      </c>
      <c r="H826" s="2">
        <f t="shared" si="112"/>
        <v>1.0360111666947678</v>
      </c>
      <c r="I826" s="2">
        <f t="shared" si="113"/>
        <v>50.884355824856002</v>
      </c>
    </row>
    <row r="827" spans="1:9" ht="13.5" x14ac:dyDescent="0.25">
      <c r="A827" s="3">
        <f>TITRES_STAT!B830</f>
        <v>43207</v>
      </c>
      <c r="B827" s="6">
        <f>TITRES_STAT!D830</f>
        <v>11.0466</v>
      </c>
      <c r="C827" s="2">
        <f t="shared" si="108"/>
        <v>-0.22100000000000009</v>
      </c>
      <c r="D827" s="2">
        <f t="shared" si="109"/>
        <v>0</v>
      </c>
      <c r="E827" s="2">
        <f t="shared" si="110"/>
        <v>0.22100000000000009</v>
      </c>
      <c r="F827" s="2">
        <f t="shared" si="115"/>
        <v>3.8565653662630851E-2</v>
      </c>
      <c r="G827" s="2">
        <f t="shared" si="115"/>
        <v>5.3010847471940993E-2</v>
      </c>
      <c r="H827" s="2">
        <f t="shared" si="112"/>
        <v>0.72750494477651806</v>
      </c>
      <c r="I827" s="2">
        <f t="shared" si="113"/>
        <v>42.113045579191272</v>
      </c>
    </row>
    <row r="828" spans="1:9" ht="13.5" x14ac:dyDescent="0.25">
      <c r="A828" s="3">
        <f>TITRES_STAT!B831</f>
        <v>43208</v>
      </c>
      <c r="B828" s="6">
        <f>TITRES_STAT!D831</f>
        <v>11.221500000000001</v>
      </c>
      <c r="C828" s="2">
        <f t="shared" si="108"/>
        <v>0.17490000000000094</v>
      </c>
      <c r="D828" s="2">
        <f t="shared" si="109"/>
        <v>0.17490000000000094</v>
      </c>
      <c r="E828" s="2">
        <f t="shared" si="110"/>
        <v>0</v>
      </c>
      <c r="F828" s="2">
        <f t="shared" si="115"/>
        <v>4.8303821258157291E-2</v>
      </c>
      <c r="G828" s="2">
        <f t="shared" si="115"/>
        <v>4.9224358366802348E-2</v>
      </c>
      <c r="H828" s="2">
        <f t="shared" si="112"/>
        <v>0.98129915474396756</v>
      </c>
      <c r="I828" s="2">
        <f t="shared" si="113"/>
        <v>49.528066087060715</v>
      </c>
    </row>
    <row r="829" spans="1:9" ht="13.5" x14ac:dyDescent="0.25">
      <c r="A829" s="3">
        <f>TITRES_STAT!B832</f>
        <v>43209</v>
      </c>
      <c r="B829" s="6">
        <f>TITRES_STAT!D832</f>
        <v>10.954599999999999</v>
      </c>
      <c r="C829" s="2">
        <f t="shared" si="108"/>
        <v>-0.26690000000000147</v>
      </c>
      <c r="D829" s="2">
        <f t="shared" si="109"/>
        <v>0</v>
      </c>
      <c r="E829" s="2">
        <f t="shared" si="110"/>
        <v>0.26690000000000147</v>
      </c>
      <c r="F829" s="2">
        <f t="shared" ref="F829:G844" si="116">((F828*13)+D829)/14</f>
        <v>4.485354831114606E-2</v>
      </c>
      <c r="G829" s="2">
        <f t="shared" si="116"/>
        <v>6.4772618483459429E-2</v>
      </c>
      <c r="H829" s="2">
        <f t="shared" si="112"/>
        <v>0.69247699662782702</v>
      </c>
      <c r="I829" s="2">
        <f t="shared" si="113"/>
        <v>40.91500197683937</v>
      </c>
    </row>
    <row r="830" spans="1:9" ht="13.5" x14ac:dyDescent="0.25">
      <c r="A830" s="3">
        <f>TITRES_STAT!B833</f>
        <v>43210</v>
      </c>
      <c r="B830" s="6">
        <f>TITRES_STAT!D833</f>
        <v>11.2584</v>
      </c>
      <c r="C830" s="2">
        <f t="shared" si="108"/>
        <v>0.30380000000000074</v>
      </c>
      <c r="D830" s="2">
        <f t="shared" si="109"/>
        <v>0.30380000000000074</v>
      </c>
      <c r="E830" s="2">
        <f t="shared" si="110"/>
        <v>0</v>
      </c>
      <c r="F830" s="2">
        <f t="shared" si="116"/>
        <v>6.334972343177854E-2</v>
      </c>
      <c r="G830" s="2">
        <f t="shared" si="116"/>
        <v>6.0146002877498043E-2</v>
      </c>
      <c r="H830" s="2">
        <f t="shared" si="112"/>
        <v>1.0532657267483867</v>
      </c>
      <c r="I830" s="2">
        <f t="shared" si="113"/>
        <v>51.297097741770123</v>
      </c>
    </row>
    <row r="831" spans="1:9" ht="13.5" x14ac:dyDescent="0.25">
      <c r="A831" s="3">
        <f>TITRES_STAT!B834</f>
        <v>43213</v>
      </c>
      <c r="B831" s="6">
        <f>TITRES_STAT!D834</f>
        <v>11.230700000000001</v>
      </c>
      <c r="C831" s="2">
        <f t="shared" si="108"/>
        <v>-2.7699999999999392E-2</v>
      </c>
      <c r="D831" s="2">
        <f t="shared" si="109"/>
        <v>0</v>
      </c>
      <c r="E831" s="2">
        <f t="shared" si="110"/>
        <v>2.7699999999999392E-2</v>
      </c>
      <c r="F831" s="2">
        <f t="shared" si="116"/>
        <v>5.8824743186651499E-2</v>
      </c>
      <c r="G831" s="2">
        <f t="shared" si="116"/>
        <v>5.7828431243390994E-2</v>
      </c>
      <c r="H831" s="2">
        <f t="shared" si="112"/>
        <v>1.0172287561989566</v>
      </c>
      <c r="I831" s="2">
        <f t="shared" si="113"/>
        <v>50.427040219063223</v>
      </c>
    </row>
    <row r="832" spans="1:9" ht="13.5" x14ac:dyDescent="0.25">
      <c r="A832" s="3">
        <f>TITRES_STAT!B835</f>
        <v>43214</v>
      </c>
      <c r="B832" s="6">
        <f>TITRES_STAT!D835</f>
        <v>10.7889</v>
      </c>
      <c r="C832" s="2">
        <f t="shared" si="108"/>
        <v>-0.44180000000000064</v>
      </c>
      <c r="D832" s="2">
        <f t="shared" si="109"/>
        <v>0</v>
      </c>
      <c r="E832" s="2">
        <f t="shared" si="110"/>
        <v>0.44180000000000064</v>
      </c>
      <c r="F832" s="2">
        <f t="shared" si="116"/>
        <v>5.4622975816176388E-2</v>
      </c>
      <c r="G832" s="2">
        <f t="shared" si="116"/>
        <v>8.5254971868863105E-2</v>
      </c>
      <c r="H832" s="2">
        <f t="shared" si="112"/>
        <v>0.64070135288058006</v>
      </c>
      <c r="I832" s="2">
        <f t="shared" si="113"/>
        <v>39.05045557228928</v>
      </c>
    </row>
    <row r="833" spans="1:9" ht="13.5" x14ac:dyDescent="0.25">
      <c r="A833" s="3">
        <f>TITRES_STAT!B836</f>
        <v>43215</v>
      </c>
      <c r="B833" s="6">
        <f>TITRES_STAT!D836</f>
        <v>10.7705</v>
      </c>
      <c r="C833" s="2">
        <f t="shared" si="108"/>
        <v>-1.839999999999975E-2</v>
      </c>
      <c r="D833" s="2">
        <f t="shared" si="109"/>
        <v>0</v>
      </c>
      <c r="E833" s="2">
        <f t="shared" si="110"/>
        <v>1.839999999999975E-2</v>
      </c>
      <c r="F833" s="2">
        <f t="shared" si="116"/>
        <v>5.0721334686449501E-2</v>
      </c>
      <c r="G833" s="2">
        <f t="shared" si="116"/>
        <v>8.0479616735372864E-2</v>
      </c>
      <c r="H833" s="2">
        <f t="shared" si="112"/>
        <v>0.63023827329133109</v>
      </c>
      <c r="I833" s="2">
        <f t="shared" si="113"/>
        <v>38.659273531771923</v>
      </c>
    </row>
    <row r="834" spans="1:9" ht="13.5" x14ac:dyDescent="0.25">
      <c r="A834" s="3">
        <f>TITRES_STAT!B837</f>
        <v>43216</v>
      </c>
      <c r="B834" s="6">
        <f>TITRES_STAT!D837</f>
        <v>10.8165</v>
      </c>
      <c r="C834" s="2">
        <f t="shared" si="108"/>
        <v>4.5999999999999375E-2</v>
      </c>
      <c r="D834" s="2">
        <f t="shared" si="109"/>
        <v>4.5999999999999375E-2</v>
      </c>
      <c r="E834" s="2">
        <f t="shared" si="110"/>
        <v>0</v>
      </c>
      <c r="F834" s="2">
        <f t="shared" si="116"/>
        <v>5.0384096494560209E-2</v>
      </c>
      <c r="G834" s="2">
        <f t="shared" si="116"/>
        <v>7.473107268284622E-2</v>
      </c>
      <c r="H834" s="2">
        <f t="shared" si="112"/>
        <v>0.6742054500995458</v>
      </c>
      <c r="I834" s="2">
        <f t="shared" si="113"/>
        <v>40.270174133016859</v>
      </c>
    </row>
    <row r="835" spans="1:9" ht="13.5" x14ac:dyDescent="0.25">
      <c r="A835" s="3">
        <f>TITRES_STAT!B838</f>
        <v>43217</v>
      </c>
      <c r="B835" s="6">
        <f>TITRES_STAT!D838</f>
        <v>10.614000000000001</v>
      </c>
      <c r="C835" s="2">
        <f t="shared" ref="C835:C898" si="117">B835-B834</f>
        <v>-0.20249999999999879</v>
      </c>
      <c r="D835" s="2">
        <f t="shared" ref="D835:D898" si="118">IF(C835&gt;0,C835,0)</f>
        <v>0</v>
      </c>
      <c r="E835" s="2">
        <f t="shared" ref="E835:E898" si="119">IF(C835&lt;0,-C835,0)</f>
        <v>0.20249999999999879</v>
      </c>
      <c r="F835" s="2">
        <f t="shared" si="116"/>
        <v>4.678523245923448E-2</v>
      </c>
      <c r="G835" s="2">
        <f t="shared" si="116"/>
        <v>8.3857424634071406E-2</v>
      </c>
      <c r="H835" s="2">
        <f t="shared" si="112"/>
        <v>0.55791401492940151</v>
      </c>
      <c r="I835" s="2">
        <f t="shared" si="113"/>
        <v>35.811605106760908</v>
      </c>
    </row>
    <row r="836" spans="1:9" ht="13.5" x14ac:dyDescent="0.25">
      <c r="A836" s="3">
        <f>TITRES_STAT!B839</f>
        <v>43220</v>
      </c>
      <c r="B836" s="6">
        <f>TITRES_STAT!D839</f>
        <v>10.586399999999999</v>
      </c>
      <c r="C836" s="2">
        <f t="shared" si="117"/>
        <v>-2.7600000000001401E-2</v>
      </c>
      <c r="D836" s="2">
        <f t="shared" si="118"/>
        <v>0</v>
      </c>
      <c r="E836" s="2">
        <f t="shared" si="119"/>
        <v>2.7600000000001401E-2</v>
      </c>
      <c r="F836" s="2">
        <f t="shared" si="116"/>
        <v>4.3443430140717727E-2</v>
      </c>
      <c r="G836" s="2">
        <f t="shared" si="116"/>
        <v>7.9839037160209264E-2</v>
      </c>
      <c r="H836" s="2">
        <f t="shared" si="112"/>
        <v>0.54413770112910842</v>
      </c>
      <c r="I836" s="2">
        <f t="shared" si="113"/>
        <v>35.238936315797659</v>
      </c>
    </row>
    <row r="837" spans="1:9" ht="13.5" x14ac:dyDescent="0.25">
      <c r="A837" s="3">
        <f>TITRES_STAT!B840</f>
        <v>43222</v>
      </c>
      <c r="B837" s="6">
        <f>TITRES_STAT!D840</f>
        <v>10.5403</v>
      </c>
      <c r="C837" s="2">
        <f t="shared" si="117"/>
        <v>-4.6099999999999142E-2</v>
      </c>
      <c r="D837" s="2">
        <f t="shared" si="118"/>
        <v>0</v>
      </c>
      <c r="E837" s="2">
        <f t="shared" si="119"/>
        <v>4.6099999999999142E-2</v>
      </c>
      <c r="F837" s="2">
        <f t="shared" si="116"/>
        <v>4.0340327987809323E-2</v>
      </c>
      <c r="G837" s="2">
        <f t="shared" si="116"/>
        <v>7.7429105934479964E-2</v>
      </c>
      <c r="H837" s="2">
        <f t="shared" si="112"/>
        <v>0.52099694941518582</v>
      </c>
      <c r="I837" s="2">
        <f t="shared" si="113"/>
        <v>34.253648543838693</v>
      </c>
    </row>
    <row r="838" spans="1:9" ht="13.5" x14ac:dyDescent="0.25">
      <c r="A838" s="3">
        <f>TITRES_STAT!B841</f>
        <v>43223</v>
      </c>
      <c r="B838" s="6">
        <f>TITRES_STAT!D841</f>
        <v>10.586399999999999</v>
      </c>
      <c r="C838" s="2">
        <f t="shared" si="117"/>
        <v>4.6099999999999142E-2</v>
      </c>
      <c r="D838" s="2">
        <f t="shared" si="118"/>
        <v>4.6099999999999142E-2</v>
      </c>
      <c r="E838" s="2">
        <f t="shared" si="119"/>
        <v>0</v>
      </c>
      <c r="F838" s="2">
        <f t="shared" si="116"/>
        <v>4.0751733131537168E-2</v>
      </c>
      <c r="G838" s="2">
        <f t="shared" si="116"/>
        <v>7.189845551058853E-2</v>
      </c>
      <c r="H838" s="2">
        <f t="shared" si="112"/>
        <v>0.56679566817030769</v>
      </c>
      <c r="I838" s="2">
        <f t="shared" si="113"/>
        <v>36.175468166324933</v>
      </c>
    </row>
    <row r="839" spans="1:9" ht="13.5" x14ac:dyDescent="0.25">
      <c r="A839" s="3">
        <f>TITRES_STAT!B842</f>
        <v>43224</v>
      </c>
      <c r="B839" s="6">
        <f>TITRES_STAT!D842</f>
        <v>10.236499999999999</v>
      </c>
      <c r="C839" s="2">
        <f t="shared" si="117"/>
        <v>-0.34989999999999988</v>
      </c>
      <c r="D839" s="2">
        <f t="shared" si="118"/>
        <v>0</v>
      </c>
      <c r="E839" s="2">
        <f t="shared" si="119"/>
        <v>0.34989999999999988</v>
      </c>
      <c r="F839" s="2">
        <f t="shared" si="116"/>
        <v>3.7840895050713086E-2</v>
      </c>
      <c r="G839" s="2">
        <f t="shared" si="116"/>
        <v>9.1755708688403631E-2</v>
      </c>
      <c r="H839" s="2">
        <f t="shared" si="112"/>
        <v>0.41240916332757327</v>
      </c>
      <c r="I839" s="2">
        <f t="shared" si="113"/>
        <v>29.198986670120121</v>
      </c>
    </row>
    <row r="840" spans="1:9" ht="13.5" x14ac:dyDescent="0.25">
      <c r="A840" s="3">
        <f>TITRES_STAT!B843</f>
        <v>43227</v>
      </c>
      <c r="B840" s="6">
        <f>TITRES_STAT!D843</f>
        <v>10.126099999999999</v>
      </c>
      <c r="C840" s="2">
        <f t="shared" si="117"/>
        <v>-0.11040000000000028</v>
      </c>
      <c r="D840" s="2">
        <f t="shared" si="118"/>
        <v>0</v>
      </c>
      <c r="E840" s="2">
        <f t="shared" si="119"/>
        <v>0.11040000000000028</v>
      </c>
      <c r="F840" s="2">
        <f t="shared" si="116"/>
        <v>3.5137973975662151E-2</v>
      </c>
      <c r="G840" s="2">
        <f t="shared" si="116"/>
        <v>9.3087443782089108E-2</v>
      </c>
      <c r="H840" s="2">
        <f t="shared" si="112"/>
        <v>0.37747275623893567</v>
      </c>
      <c r="I840" s="2">
        <f t="shared" si="113"/>
        <v>27.403282898283294</v>
      </c>
    </row>
    <row r="841" spans="1:9" ht="13.5" x14ac:dyDescent="0.25">
      <c r="A841" s="3">
        <f>TITRES_STAT!B844</f>
        <v>43228</v>
      </c>
      <c r="B841" s="6">
        <f>TITRES_STAT!D844</f>
        <v>10.4299</v>
      </c>
      <c r="C841" s="2">
        <f t="shared" si="117"/>
        <v>0.30380000000000074</v>
      </c>
      <c r="D841" s="2">
        <f t="shared" si="118"/>
        <v>0.30380000000000074</v>
      </c>
      <c r="E841" s="2">
        <f t="shared" si="119"/>
        <v>0</v>
      </c>
      <c r="F841" s="2">
        <f t="shared" si="116"/>
        <v>5.4328118691686335E-2</v>
      </c>
      <c r="G841" s="2">
        <f t="shared" si="116"/>
        <v>8.6438340654797025E-2</v>
      </c>
      <c r="H841" s="2">
        <f t="shared" si="112"/>
        <v>0.62851876007954477</v>
      </c>
      <c r="I841" s="2">
        <f t="shared" si="113"/>
        <v>38.59450535582684</v>
      </c>
    </row>
    <row r="842" spans="1:9" ht="13.5" x14ac:dyDescent="0.25">
      <c r="A842" s="3">
        <f>TITRES_STAT!B845</f>
        <v>43229</v>
      </c>
      <c r="B842" s="6">
        <f>TITRES_STAT!D845</f>
        <v>10.4299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5.0447538785137309E-2</v>
      </c>
      <c r="G842" s="2">
        <f t="shared" si="116"/>
        <v>8.0264173465168662E-2</v>
      </c>
      <c r="H842" s="2">
        <f t="shared" si="112"/>
        <v>0.62851876007954477</v>
      </c>
      <c r="I842" s="2">
        <f t="shared" si="113"/>
        <v>38.59450535582684</v>
      </c>
    </row>
    <row r="843" spans="1:9" ht="13.5" x14ac:dyDescent="0.25">
      <c r="A843" s="3">
        <f>TITRES_STAT!B846</f>
        <v>43230</v>
      </c>
      <c r="B843" s="6">
        <f>TITRES_STAT!D846</f>
        <v>10.5587</v>
      </c>
      <c r="C843" s="2">
        <f t="shared" si="117"/>
        <v>0.12880000000000003</v>
      </c>
      <c r="D843" s="2">
        <f t="shared" si="118"/>
        <v>0.12880000000000003</v>
      </c>
      <c r="E843" s="2">
        <f t="shared" si="119"/>
        <v>0</v>
      </c>
      <c r="F843" s="2">
        <f t="shared" si="116"/>
        <v>5.6044143157627506E-2</v>
      </c>
      <c r="G843" s="2">
        <f t="shared" si="116"/>
        <v>7.4531018217656619E-2</v>
      </c>
      <c r="H843" s="2">
        <f t="shared" si="112"/>
        <v>0.75195729909336573</v>
      </c>
      <c r="I843" s="2">
        <f t="shared" si="113"/>
        <v>42.920983261549928</v>
      </c>
    </row>
    <row r="844" spans="1:9" ht="13.5" x14ac:dyDescent="0.25">
      <c r="A844" s="3">
        <f>TITRES_STAT!B847</f>
        <v>43231</v>
      </c>
      <c r="B844" s="6">
        <f>TITRES_STAT!D847</f>
        <v>10.5495</v>
      </c>
      <c r="C844" s="2">
        <f t="shared" si="117"/>
        <v>-9.1999999999998749E-3</v>
      </c>
      <c r="D844" s="2">
        <f t="shared" si="118"/>
        <v>0</v>
      </c>
      <c r="E844" s="2">
        <f t="shared" si="119"/>
        <v>9.1999999999998749E-3</v>
      </c>
      <c r="F844" s="2">
        <f t="shared" si="116"/>
        <v>5.2040990074939827E-2</v>
      </c>
      <c r="G844" s="2">
        <f t="shared" si="116"/>
        <v>6.9864516916395419E-2</v>
      </c>
      <c r="H844" s="2">
        <f t="shared" si="112"/>
        <v>0.74488441875602718</v>
      </c>
      <c r="I844" s="2">
        <f t="shared" si="113"/>
        <v>42.689613750294953</v>
      </c>
    </row>
    <row r="845" spans="1:9" ht="13.5" x14ac:dyDescent="0.25">
      <c r="A845" s="3">
        <f>TITRES_STAT!B848</f>
        <v>43234</v>
      </c>
      <c r="B845" s="6">
        <f>TITRES_STAT!D848</f>
        <v>10.5495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4.8323776498158409E-2</v>
      </c>
      <c r="G845" s="2">
        <f t="shared" si="120"/>
        <v>6.4874194279510036E-2</v>
      </c>
      <c r="H845" s="2">
        <f t="shared" si="112"/>
        <v>0.74488441875602707</v>
      </c>
      <c r="I845" s="2">
        <f t="shared" si="113"/>
        <v>42.689613750294953</v>
      </c>
    </row>
    <row r="846" spans="1:9" ht="13.5" x14ac:dyDescent="0.25">
      <c r="A846" s="3">
        <f>TITRES_STAT!B849</f>
        <v>43235</v>
      </c>
      <c r="B846" s="6">
        <f>TITRES_STAT!D849</f>
        <v>10.0985</v>
      </c>
      <c r="C846" s="2">
        <f t="shared" si="117"/>
        <v>-0.45100000000000051</v>
      </c>
      <c r="D846" s="2">
        <f t="shared" si="118"/>
        <v>0</v>
      </c>
      <c r="E846" s="2">
        <f t="shared" si="119"/>
        <v>0.45100000000000051</v>
      </c>
      <c r="F846" s="2">
        <f t="shared" si="120"/>
        <v>4.4872078176861382E-2</v>
      </c>
      <c r="G846" s="2">
        <f t="shared" si="120"/>
        <v>9.2454608973830801E-2</v>
      </c>
      <c r="H846" s="2">
        <f t="shared" si="112"/>
        <v>0.48534171173188767</v>
      </c>
      <c r="I846" s="2">
        <f t="shared" si="113"/>
        <v>32.675424644608285</v>
      </c>
    </row>
    <row r="847" spans="1:9" ht="13.5" x14ac:dyDescent="0.25">
      <c r="A847" s="3">
        <f>TITRES_STAT!B850</f>
        <v>43236</v>
      </c>
      <c r="B847" s="6">
        <f>TITRES_STAT!D850</f>
        <v>10.402200000000001</v>
      </c>
      <c r="C847" s="2">
        <f t="shared" si="117"/>
        <v>0.30370000000000097</v>
      </c>
      <c r="D847" s="2">
        <f t="shared" si="118"/>
        <v>0.30370000000000097</v>
      </c>
      <c r="E847" s="2">
        <f t="shared" si="119"/>
        <v>0</v>
      </c>
      <c r="F847" s="2">
        <f t="shared" si="120"/>
        <v>6.3359786878514207E-2</v>
      </c>
      <c r="G847" s="2">
        <f t="shared" si="120"/>
        <v>8.585070833284289E-2</v>
      </c>
      <c r="H847" s="2">
        <f t="shared" si="112"/>
        <v>0.73802287842365311</v>
      </c>
      <c r="I847" s="2">
        <f t="shared" si="113"/>
        <v>42.463358082663618</v>
      </c>
    </row>
    <row r="848" spans="1:9" ht="13.5" x14ac:dyDescent="0.25">
      <c r="A848" s="3">
        <f>TITRES_STAT!B851</f>
        <v>43237</v>
      </c>
      <c r="B848" s="6">
        <f>TITRES_STAT!D851</f>
        <v>10.4483</v>
      </c>
      <c r="C848" s="2">
        <f t="shared" si="117"/>
        <v>4.6099999999999142E-2</v>
      </c>
      <c r="D848" s="2">
        <f t="shared" si="118"/>
        <v>4.6099999999999142E-2</v>
      </c>
      <c r="E848" s="2">
        <f t="shared" si="119"/>
        <v>0</v>
      </c>
      <c r="F848" s="2">
        <f t="shared" si="120"/>
        <v>6.212694495862027E-2</v>
      </c>
      <c r="G848" s="2">
        <f t="shared" si="120"/>
        <v>7.9718514880496971E-2</v>
      </c>
      <c r="H848" s="2">
        <f t="shared" si="112"/>
        <v>0.77932893069762321</v>
      </c>
      <c r="I848" s="2">
        <f t="shared" si="113"/>
        <v>43.799036662213489</v>
      </c>
    </row>
    <row r="849" spans="1:9" ht="13.5" x14ac:dyDescent="0.25">
      <c r="A849" s="3">
        <f>TITRES_STAT!B852</f>
        <v>43238</v>
      </c>
      <c r="B849" s="6">
        <f>TITRES_STAT!D852</f>
        <v>10.1997</v>
      </c>
      <c r="C849" s="2">
        <f t="shared" si="117"/>
        <v>-0.24859999999999971</v>
      </c>
      <c r="D849" s="2">
        <f t="shared" si="118"/>
        <v>0</v>
      </c>
      <c r="E849" s="2">
        <f t="shared" si="119"/>
        <v>0.24859999999999971</v>
      </c>
      <c r="F849" s="2">
        <f t="shared" si="120"/>
        <v>5.7689306033004539E-2</v>
      </c>
      <c r="G849" s="2">
        <f t="shared" si="120"/>
        <v>9.1781478103318603E-2</v>
      </c>
      <c r="H849" s="2">
        <f t="shared" ref="H849:H912" si="121">F849/G849</f>
        <v>0.62855063162159541</v>
      </c>
      <c r="I849" s="2">
        <f t="shared" ref="I849:I912" si="122">IF(G849=0,100,100-(100/(1+H849)))</f>
        <v>38.595707091754903</v>
      </c>
    </row>
    <row r="850" spans="1:9" ht="13.5" x14ac:dyDescent="0.25">
      <c r="A850" s="3">
        <f>TITRES_STAT!B853</f>
        <v>43241</v>
      </c>
      <c r="B850" s="6">
        <f>TITRES_STAT!D853</f>
        <v>10.402200000000001</v>
      </c>
      <c r="C850" s="2">
        <f t="shared" si="117"/>
        <v>0.20250000000000057</v>
      </c>
      <c r="D850" s="2">
        <f t="shared" si="118"/>
        <v>0.20250000000000057</v>
      </c>
      <c r="E850" s="2">
        <f t="shared" si="119"/>
        <v>0</v>
      </c>
      <c r="F850" s="2">
        <f t="shared" si="120"/>
        <v>6.8032927030647117E-2</v>
      </c>
      <c r="G850" s="2">
        <f t="shared" si="120"/>
        <v>8.522565823879584E-2</v>
      </c>
      <c r="H850" s="2">
        <f t="shared" si="121"/>
        <v>0.798268132350753</v>
      </c>
      <c r="I850" s="2">
        <f t="shared" si="122"/>
        <v>44.390940260239816</v>
      </c>
    </row>
    <row r="851" spans="1:9" ht="13.5" x14ac:dyDescent="0.25">
      <c r="A851" s="3">
        <f>TITRES_STAT!B854</f>
        <v>43242</v>
      </c>
      <c r="B851" s="6">
        <f>TITRES_STAT!D854</f>
        <v>10.0801</v>
      </c>
      <c r="C851" s="2">
        <f t="shared" si="117"/>
        <v>-0.32210000000000072</v>
      </c>
      <c r="D851" s="2">
        <f t="shared" si="118"/>
        <v>0</v>
      </c>
      <c r="E851" s="2">
        <f t="shared" si="119"/>
        <v>0.32210000000000072</v>
      </c>
      <c r="F851" s="2">
        <f t="shared" si="120"/>
        <v>6.3173432242743757E-2</v>
      </c>
      <c r="G851" s="2">
        <f t="shared" si="120"/>
        <v>0.10214525407888189</v>
      </c>
      <c r="H851" s="2">
        <f t="shared" si="121"/>
        <v>0.61846664157257802</v>
      </c>
      <c r="I851" s="2">
        <f t="shared" si="122"/>
        <v>38.21312257456519</v>
      </c>
    </row>
    <row r="852" spans="1:9" ht="13.5" x14ac:dyDescent="0.25">
      <c r="A852" s="3">
        <f>TITRES_STAT!B855</f>
        <v>43243</v>
      </c>
      <c r="B852" s="6">
        <f>TITRES_STAT!D855</f>
        <v>10.3102</v>
      </c>
      <c r="C852" s="2">
        <f t="shared" si="117"/>
        <v>0.23010000000000019</v>
      </c>
      <c r="D852" s="2">
        <f t="shared" si="118"/>
        <v>0.23010000000000019</v>
      </c>
      <c r="E852" s="2">
        <f t="shared" si="119"/>
        <v>0</v>
      </c>
      <c r="F852" s="2">
        <f t="shared" si="120"/>
        <v>7.5096758511119216E-2</v>
      </c>
      <c r="G852" s="2">
        <f t="shared" si="120"/>
        <v>9.4849164501818906E-2</v>
      </c>
      <c r="H852" s="2">
        <f t="shared" si="121"/>
        <v>0.79174928852092419</v>
      </c>
      <c r="I852" s="2">
        <f t="shared" si="122"/>
        <v>44.188620226801234</v>
      </c>
    </row>
    <row r="853" spans="1:9" ht="13.5" x14ac:dyDescent="0.25">
      <c r="A853" s="3">
        <f>TITRES_STAT!B856</f>
        <v>43244</v>
      </c>
      <c r="B853" s="6">
        <f>TITRES_STAT!D856</f>
        <v>10.034000000000001</v>
      </c>
      <c r="C853" s="2">
        <f t="shared" si="117"/>
        <v>-0.27619999999999933</v>
      </c>
      <c r="D853" s="2">
        <f t="shared" si="118"/>
        <v>0</v>
      </c>
      <c r="E853" s="2">
        <f t="shared" si="119"/>
        <v>0.27619999999999933</v>
      </c>
      <c r="F853" s="2">
        <f t="shared" si="120"/>
        <v>6.9732704331753562E-2</v>
      </c>
      <c r="G853" s="2">
        <f t="shared" si="120"/>
        <v>0.10780279560883178</v>
      </c>
      <c r="H853" s="2">
        <f t="shared" si="121"/>
        <v>0.64685432263540188</v>
      </c>
      <c r="I853" s="2">
        <f t="shared" si="122"/>
        <v>39.278174987588706</v>
      </c>
    </row>
    <row r="854" spans="1:9" ht="13.5" x14ac:dyDescent="0.25">
      <c r="A854" s="3">
        <f>TITRES_STAT!B857</f>
        <v>43245</v>
      </c>
      <c r="B854" s="6">
        <f>TITRES_STAT!D857</f>
        <v>9.9603999999999999</v>
      </c>
      <c r="C854" s="2">
        <f t="shared" si="117"/>
        <v>-7.3600000000000776E-2</v>
      </c>
      <c r="D854" s="2">
        <f t="shared" si="118"/>
        <v>0</v>
      </c>
      <c r="E854" s="2">
        <f t="shared" si="119"/>
        <v>7.3600000000000776E-2</v>
      </c>
      <c r="F854" s="2">
        <f t="shared" si="120"/>
        <v>6.4751796879485443E-2</v>
      </c>
      <c r="G854" s="2">
        <f t="shared" si="120"/>
        <v>0.10535973877962956</v>
      </c>
      <c r="H854" s="2">
        <f t="shared" si="121"/>
        <v>0.61457818355947436</v>
      </c>
      <c r="I854" s="2">
        <f t="shared" si="122"/>
        <v>38.064318582862597</v>
      </c>
    </row>
    <row r="855" spans="1:9" ht="13.5" x14ac:dyDescent="0.25">
      <c r="A855" s="3">
        <f>TITRES_STAT!B858</f>
        <v>43248</v>
      </c>
      <c r="B855" s="6">
        <f>TITRES_STAT!D858</f>
        <v>9.9420000000000002</v>
      </c>
      <c r="C855" s="2">
        <f t="shared" si="117"/>
        <v>-1.839999999999975E-2</v>
      </c>
      <c r="D855" s="2">
        <f t="shared" si="118"/>
        <v>0</v>
      </c>
      <c r="E855" s="2">
        <f t="shared" si="119"/>
        <v>1.839999999999975E-2</v>
      </c>
      <c r="F855" s="2">
        <f t="shared" si="120"/>
        <v>6.0126668530950771E-2</v>
      </c>
      <c r="G855" s="2">
        <f t="shared" si="120"/>
        <v>9.9148328866798849E-2</v>
      </c>
      <c r="H855" s="2">
        <f t="shared" si="121"/>
        <v>0.60643148722887852</v>
      </c>
      <c r="I855" s="2">
        <f t="shared" si="122"/>
        <v>37.750224148991443</v>
      </c>
    </row>
    <row r="856" spans="1:9" ht="13.5" x14ac:dyDescent="0.25">
      <c r="A856" s="3">
        <f>TITRES_STAT!B859</f>
        <v>43249</v>
      </c>
      <c r="B856" s="6">
        <f>TITRES_STAT!D859</f>
        <v>9.9420000000000002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5.5831906493025718E-2</v>
      </c>
      <c r="G856" s="2">
        <f t="shared" si="120"/>
        <v>9.2066305376313218E-2</v>
      </c>
      <c r="H856" s="2">
        <f t="shared" si="121"/>
        <v>0.60643148722887852</v>
      </c>
      <c r="I856" s="2">
        <f t="shared" si="122"/>
        <v>37.750224148991443</v>
      </c>
    </row>
    <row r="857" spans="1:9" ht="13.5" x14ac:dyDescent="0.25">
      <c r="A857" s="3">
        <f>TITRES_STAT!B860</f>
        <v>43250</v>
      </c>
      <c r="B857" s="6">
        <f>TITRES_STAT!D860</f>
        <v>10.034000000000001</v>
      </c>
      <c r="C857" s="2">
        <f t="shared" si="117"/>
        <v>9.2000000000000526E-2</v>
      </c>
      <c r="D857" s="2">
        <f t="shared" si="118"/>
        <v>9.2000000000000526E-2</v>
      </c>
      <c r="E857" s="2">
        <f t="shared" si="119"/>
        <v>0</v>
      </c>
      <c r="F857" s="2">
        <f t="shared" si="120"/>
        <v>5.8415341743523919E-2</v>
      </c>
      <c r="G857" s="2">
        <f t="shared" si="120"/>
        <v>8.5490140706576553E-2</v>
      </c>
      <c r="H857" s="2">
        <f t="shared" si="121"/>
        <v>0.68329916480100217</v>
      </c>
      <c r="I857" s="2">
        <f t="shared" si="122"/>
        <v>40.59285355148269</v>
      </c>
    </row>
    <row r="858" spans="1:9" ht="13.5" x14ac:dyDescent="0.25">
      <c r="A858" s="3">
        <f>TITRES_STAT!B861</f>
        <v>43251</v>
      </c>
      <c r="B858" s="6">
        <f>TITRES_STAT!D861</f>
        <v>10.126099999999999</v>
      </c>
      <c r="C858" s="2">
        <f t="shared" si="117"/>
        <v>9.2099999999998516E-2</v>
      </c>
      <c r="D858" s="2">
        <f t="shared" si="118"/>
        <v>9.2099999999998516E-2</v>
      </c>
      <c r="E858" s="2">
        <f t="shared" si="119"/>
        <v>0</v>
      </c>
      <c r="F858" s="2">
        <f t="shared" si="120"/>
        <v>6.082138876184353E-2</v>
      </c>
      <c r="G858" s="2">
        <f t="shared" si="120"/>
        <v>7.9383702084678237E-2</v>
      </c>
      <c r="H858" s="2">
        <f t="shared" si="121"/>
        <v>0.76616971953469271</v>
      </c>
      <c r="I858" s="2">
        <f t="shared" si="122"/>
        <v>43.380299812667182</v>
      </c>
    </row>
    <row r="859" spans="1:9" ht="13.5" x14ac:dyDescent="0.25">
      <c r="A859" s="3">
        <f>TITRES_STAT!B862</f>
        <v>43252</v>
      </c>
      <c r="B859" s="6">
        <f>TITRES_STAT!D862</f>
        <v>10.222099999999999</v>
      </c>
      <c r="C859" s="2">
        <f t="shared" si="117"/>
        <v>9.6000000000000085E-2</v>
      </c>
      <c r="D859" s="2">
        <f t="shared" si="118"/>
        <v>9.6000000000000085E-2</v>
      </c>
      <c r="E859" s="2">
        <f t="shared" si="119"/>
        <v>0</v>
      </c>
      <c r="F859" s="2">
        <f t="shared" si="120"/>
        <v>6.3334146707426139E-2</v>
      </c>
      <c r="G859" s="2">
        <f t="shared" si="120"/>
        <v>7.3713437650058361E-2</v>
      </c>
      <c r="H859" s="2">
        <f t="shared" si="121"/>
        <v>0.85919404557000734</v>
      </c>
      <c r="I859" s="2">
        <f t="shared" si="122"/>
        <v>46.213252867136219</v>
      </c>
    </row>
    <row r="860" spans="1:9" ht="13.5" x14ac:dyDescent="0.25">
      <c r="A860" s="3">
        <f>TITRES_STAT!B863</f>
        <v>43255</v>
      </c>
      <c r="B860" s="6">
        <f>TITRES_STAT!D863</f>
        <v>10.6441</v>
      </c>
      <c r="C860" s="2">
        <f t="shared" si="117"/>
        <v>0.4220000000000006</v>
      </c>
      <c r="D860" s="2">
        <f t="shared" si="118"/>
        <v>0.4220000000000006</v>
      </c>
      <c r="E860" s="2">
        <f t="shared" si="119"/>
        <v>0</v>
      </c>
      <c r="F860" s="2">
        <f t="shared" si="120"/>
        <v>8.895313622832432E-2</v>
      </c>
      <c r="G860" s="2">
        <f t="shared" si="120"/>
        <v>6.8448192103625613E-2</v>
      </c>
      <c r="H860" s="2">
        <f t="shared" si="121"/>
        <v>1.2995688197820581</v>
      </c>
      <c r="I860" s="2">
        <f t="shared" si="122"/>
        <v>56.51358674732878</v>
      </c>
    </row>
    <row r="861" spans="1:9" ht="13.5" x14ac:dyDescent="0.25">
      <c r="A861" s="3">
        <f>TITRES_STAT!B864</f>
        <v>43256</v>
      </c>
      <c r="B861" s="6">
        <f>TITRES_STAT!D864</f>
        <v>10.6441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8.2599340783444011E-2</v>
      </c>
      <c r="G861" s="2">
        <f t="shared" si="123"/>
        <v>6.3559035524795207E-2</v>
      </c>
      <c r="H861" s="2">
        <f t="shared" si="121"/>
        <v>1.2995688197820581</v>
      </c>
      <c r="I861" s="2">
        <f t="shared" si="122"/>
        <v>56.51358674732878</v>
      </c>
    </row>
    <row r="862" spans="1:9" ht="13.5" x14ac:dyDescent="0.25">
      <c r="A862" s="3">
        <f>TITRES_STAT!B865</f>
        <v>43257</v>
      </c>
      <c r="B862" s="6">
        <f>TITRES_STAT!D865</f>
        <v>10.4003</v>
      </c>
      <c r="C862" s="2">
        <f t="shared" si="117"/>
        <v>-0.24380000000000024</v>
      </c>
      <c r="D862" s="2">
        <f t="shared" si="118"/>
        <v>0</v>
      </c>
      <c r="E862" s="2">
        <f t="shared" si="119"/>
        <v>0.24380000000000024</v>
      </c>
      <c r="F862" s="2">
        <f t="shared" si="123"/>
        <v>7.6699387870340877E-2</v>
      </c>
      <c r="G862" s="2">
        <f t="shared" si="123"/>
        <v>7.6433390130167006E-2</v>
      </c>
      <c r="H862" s="2">
        <f t="shared" si="121"/>
        <v>1.003480124847542</v>
      </c>
      <c r="I862" s="2">
        <f t="shared" si="122"/>
        <v>50.086851993298573</v>
      </c>
    </row>
    <row r="863" spans="1:9" ht="13.5" x14ac:dyDescent="0.25">
      <c r="A863" s="3">
        <f>TITRES_STAT!B866</f>
        <v>43258</v>
      </c>
      <c r="B863" s="6">
        <f>TITRES_STAT!D866</f>
        <v>10.597200000000001</v>
      </c>
      <c r="C863" s="2">
        <f t="shared" si="117"/>
        <v>0.19690000000000119</v>
      </c>
      <c r="D863" s="2">
        <f t="shared" si="118"/>
        <v>0.19690000000000119</v>
      </c>
      <c r="E863" s="2">
        <f t="shared" si="119"/>
        <v>0</v>
      </c>
      <c r="F863" s="2">
        <f t="shared" si="123"/>
        <v>8.5285145879602328E-2</v>
      </c>
      <c r="G863" s="2">
        <f t="shared" si="123"/>
        <v>7.0973862263726512E-2</v>
      </c>
      <c r="H863" s="2">
        <f t="shared" si="121"/>
        <v>1.2016416066339688</v>
      </c>
      <c r="I863" s="2">
        <f t="shared" si="122"/>
        <v>54.579346748044365</v>
      </c>
    </row>
    <row r="864" spans="1:9" ht="13.5" x14ac:dyDescent="0.25">
      <c r="A864" s="3">
        <f>TITRES_STAT!B867</f>
        <v>43259</v>
      </c>
      <c r="B864" s="6">
        <f>TITRES_STAT!D867</f>
        <v>10.2971</v>
      </c>
      <c r="C864" s="2">
        <f t="shared" si="117"/>
        <v>-0.30010000000000048</v>
      </c>
      <c r="D864" s="2">
        <f t="shared" si="118"/>
        <v>0</v>
      </c>
      <c r="E864" s="2">
        <f t="shared" si="119"/>
        <v>0.30010000000000048</v>
      </c>
      <c r="F864" s="2">
        <f t="shared" si="123"/>
        <v>7.9193349745345018E-2</v>
      </c>
      <c r="G864" s="2">
        <f t="shared" si="123"/>
        <v>8.734001495917465E-2</v>
      </c>
      <c r="H864" s="2">
        <f t="shared" si="121"/>
        <v>0.90672471011554523</v>
      </c>
      <c r="I864" s="2">
        <f t="shared" si="122"/>
        <v>47.554044131551571</v>
      </c>
    </row>
    <row r="865" spans="1:9" ht="13.5" x14ac:dyDescent="0.25">
      <c r="A865" s="3">
        <f>TITRES_STAT!B868</f>
        <v>43262</v>
      </c>
      <c r="B865" s="6">
        <f>TITRES_STAT!D868</f>
        <v>10.2971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7.3536681906391801E-2</v>
      </c>
      <c r="G865" s="2">
        <f t="shared" si="123"/>
        <v>8.1101442462090736E-2</v>
      </c>
      <c r="H865" s="2">
        <f t="shared" si="121"/>
        <v>0.90672471011554534</v>
      </c>
      <c r="I865" s="2">
        <f t="shared" si="122"/>
        <v>47.554044131551578</v>
      </c>
    </row>
    <row r="866" spans="1:9" ht="13.5" x14ac:dyDescent="0.25">
      <c r="A866" s="3">
        <f>TITRES_STAT!B869</f>
        <v>43263</v>
      </c>
      <c r="B866" s="6">
        <f>TITRES_STAT!D869</f>
        <v>10.315899999999999</v>
      </c>
      <c r="C866" s="2">
        <f t="shared" si="117"/>
        <v>1.8799999999998818E-2</v>
      </c>
      <c r="D866" s="2">
        <f t="shared" si="118"/>
        <v>1.8799999999998818E-2</v>
      </c>
      <c r="E866" s="2">
        <f t="shared" si="119"/>
        <v>0</v>
      </c>
      <c r="F866" s="2">
        <f t="shared" si="123"/>
        <v>6.9626918913078012E-2</v>
      </c>
      <c r="G866" s="2">
        <f t="shared" si="123"/>
        <v>7.5308482286227107E-2</v>
      </c>
      <c r="H866" s="2">
        <f t="shared" si="121"/>
        <v>0.92455612965940526</v>
      </c>
      <c r="I866" s="2">
        <f t="shared" si="122"/>
        <v>48.039967003873613</v>
      </c>
    </row>
    <row r="867" spans="1:9" ht="13.5" x14ac:dyDescent="0.25">
      <c r="A867" s="3">
        <f>TITRES_STAT!B870</f>
        <v>43264</v>
      </c>
      <c r="B867" s="6">
        <f>TITRES_STAT!D870</f>
        <v>10.315899999999999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6.4653567562143868E-2</v>
      </c>
      <c r="G867" s="2">
        <f t="shared" si="123"/>
        <v>6.9929304980068024E-2</v>
      </c>
      <c r="H867" s="2">
        <f t="shared" si="121"/>
        <v>0.92455612965940526</v>
      </c>
      <c r="I867" s="2">
        <f t="shared" si="122"/>
        <v>48.039967003873613</v>
      </c>
    </row>
    <row r="868" spans="1:9" ht="13.5" x14ac:dyDescent="0.25">
      <c r="A868" s="3">
        <f>TITRES_STAT!B871</f>
        <v>43265</v>
      </c>
      <c r="B868" s="6">
        <f>TITRES_STAT!D871</f>
        <v>10.315899999999999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6.0035455593419308E-2</v>
      </c>
      <c r="G868" s="2">
        <f t="shared" si="123"/>
        <v>6.4934354624348878E-2</v>
      </c>
      <c r="H868" s="2">
        <f t="shared" si="121"/>
        <v>0.92455612965940537</v>
      </c>
      <c r="I868" s="2">
        <f t="shared" si="122"/>
        <v>48.039967003873613</v>
      </c>
    </row>
    <row r="869" spans="1:9" ht="13.5" x14ac:dyDescent="0.25">
      <c r="A869" s="3">
        <f>TITRES_STAT!B872</f>
        <v>43269</v>
      </c>
      <c r="B869" s="6">
        <f>TITRES_STAT!D872</f>
        <v>10.2127</v>
      </c>
      <c r="C869" s="2">
        <f t="shared" si="117"/>
        <v>-0.10319999999999929</v>
      </c>
      <c r="D869" s="2">
        <f t="shared" si="118"/>
        <v>0</v>
      </c>
      <c r="E869" s="2">
        <f t="shared" si="119"/>
        <v>0.10319999999999929</v>
      </c>
      <c r="F869" s="2">
        <f t="shared" si="123"/>
        <v>5.5747208765317927E-2</v>
      </c>
      <c r="G869" s="2">
        <f t="shared" si="123"/>
        <v>6.7667615008323898E-2</v>
      </c>
      <c r="H869" s="2">
        <f t="shared" si="121"/>
        <v>0.82383882982221812</v>
      </c>
      <c r="I869" s="2">
        <f t="shared" si="122"/>
        <v>45.170593823935818</v>
      </c>
    </row>
    <row r="870" spans="1:9" ht="13.5" x14ac:dyDescent="0.25">
      <c r="A870" s="3">
        <f>TITRES_STAT!B873</f>
        <v>43270</v>
      </c>
      <c r="B870" s="6">
        <f>TITRES_STAT!D873</f>
        <v>10.034599999999999</v>
      </c>
      <c r="C870" s="2">
        <f t="shared" si="117"/>
        <v>-0.17810000000000059</v>
      </c>
      <c r="D870" s="2">
        <f t="shared" si="118"/>
        <v>0</v>
      </c>
      <c r="E870" s="2">
        <f t="shared" si="119"/>
        <v>0.17810000000000059</v>
      </c>
      <c r="F870" s="2">
        <f t="shared" si="123"/>
        <v>5.1765265282080933E-2</v>
      </c>
      <c r="G870" s="2">
        <f t="shared" si="123"/>
        <v>7.5555642507729379E-2</v>
      </c>
      <c r="H870" s="2">
        <f t="shared" si="121"/>
        <v>0.68512772261562493</v>
      </c>
      <c r="I870" s="2">
        <f t="shared" si="122"/>
        <v>40.657317152920733</v>
      </c>
    </row>
    <row r="871" spans="1:9" ht="13.5" x14ac:dyDescent="0.25">
      <c r="A871" s="3">
        <f>TITRES_STAT!B874</f>
        <v>43271</v>
      </c>
      <c r="B871" s="6">
        <f>TITRES_STAT!D874</f>
        <v>10.034599999999999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4.8067746333360868E-2</v>
      </c>
      <c r="G871" s="2">
        <f t="shared" si="123"/>
        <v>7.0158810900034424E-2</v>
      </c>
      <c r="H871" s="2">
        <f t="shared" si="121"/>
        <v>0.68512772261562493</v>
      </c>
      <c r="I871" s="2">
        <f t="shared" si="122"/>
        <v>40.657317152920733</v>
      </c>
    </row>
    <row r="872" spans="1:9" ht="13.5" x14ac:dyDescent="0.25">
      <c r="A872" s="3">
        <f>TITRES_STAT!B875</f>
        <v>43272</v>
      </c>
      <c r="B872" s="6">
        <f>TITRES_STAT!D875</f>
        <v>10.034599999999999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4.4634335880977948E-2</v>
      </c>
      <c r="G872" s="2">
        <f t="shared" si="123"/>
        <v>6.5147467264317679E-2</v>
      </c>
      <c r="H872" s="2">
        <f t="shared" si="121"/>
        <v>0.68512772261562493</v>
      </c>
      <c r="I872" s="2">
        <f t="shared" si="122"/>
        <v>40.657317152920733</v>
      </c>
    </row>
    <row r="873" spans="1:9" ht="13.5" x14ac:dyDescent="0.25">
      <c r="A873" s="3">
        <f>TITRES_STAT!B876</f>
        <v>43273</v>
      </c>
      <c r="B873" s="6">
        <f>TITRES_STAT!D876</f>
        <v>10.034599999999999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4.1446169032336666E-2</v>
      </c>
      <c r="G873" s="2">
        <f t="shared" si="123"/>
        <v>6.0494076745437844E-2</v>
      </c>
      <c r="H873" s="2">
        <f t="shared" si="121"/>
        <v>0.68512772261562493</v>
      </c>
      <c r="I873" s="2">
        <f t="shared" si="122"/>
        <v>40.657317152920733</v>
      </c>
    </row>
    <row r="874" spans="1:9" ht="13.5" x14ac:dyDescent="0.25">
      <c r="A874" s="3">
        <f>TITRES_STAT!B877</f>
        <v>43276</v>
      </c>
      <c r="B874" s="6">
        <f>TITRES_STAT!D877</f>
        <v>10.287800000000001</v>
      </c>
      <c r="C874" s="2">
        <f t="shared" si="117"/>
        <v>0.25320000000000142</v>
      </c>
      <c r="D874" s="2">
        <f t="shared" si="118"/>
        <v>0.25320000000000142</v>
      </c>
      <c r="E874" s="2">
        <f t="shared" si="119"/>
        <v>0</v>
      </c>
      <c r="F874" s="2">
        <f t="shared" si="123"/>
        <v>5.6571442672884151E-2</v>
      </c>
      <c r="G874" s="2">
        <f t="shared" si="123"/>
        <v>5.6173071263620859E-2</v>
      </c>
      <c r="H874" s="2">
        <f t="shared" si="121"/>
        <v>1.0070918573669174</v>
      </c>
      <c r="I874" s="2">
        <f t="shared" si="122"/>
        <v>50.17666997504093</v>
      </c>
    </row>
    <row r="875" spans="1:9" ht="13.5" x14ac:dyDescent="0.25">
      <c r="A875" s="3">
        <f>TITRES_STAT!B878</f>
        <v>43277</v>
      </c>
      <c r="B875" s="6">
        <f>TITRES_STAT!D878</f>
        <v>10.2502</v>
      </c>
      <c r="C875" s="2">
        <f t="shared" si="117"/>
        <v>-3.7600000000001188E-2</v>
      </c>
      <c r="D875" s="2">
        <f t="shared" si="118"/>
        <v>0</v>
      </c>
      <c r="E875" s="2">
        <f t="shared" si="119"/>
        <v>3.7600000000001188E-2</v>
      </c>
      <c r="F875" s="2">
        <f t="shared" si="123"/>
        <v>5.2530625339106705E-2</v>
      </c>
      <c r="G875" s="2">
        <f t="shared" si="123"/>
        <v>5.4846423316219459E-2</v>
      </c>
      <c r="H875" s="2">
        <f t="shared" si="121"/>
        <v>0.95777668192215715</v>
      </c>
      <c r="I875" s="2">
        <f t="shared" si="122"/>
        <v>48.921651318362116</v>
      </c>
    </row>
    <row r="876" spans="1:9" ht="13.5" x14ac:dyDescent="0.25">
      <c r="A876" s="3">
        <f>TITRES_STAT!B879</f>
        <v>43278</v>
      </c>
      <c r="B876" s="6">
        <f>TITRES_STAT!D879</f>
        <v>10.2034</v>
      </c>
      <c r="C876" s="2">
        <f t="shared" si="117"/>
        <v>-4.6799999999999287E-2</v>
      </c>
      <c r="D876" s="2">
        <f t="shared" si="118"/>
        <v>0</v>
      </c>
      <c r="E876" s="2">
        <f t="shared" si="119"/>
        <v>4.6799999999999287E-2</v>
      </c>
      <c r="F876" s="2">
        <f t="shared" si="123"/>
        <v>4.8778437814884792E-2</v>
      </c>
      <c r="G876" s="2">
        <f t="shared" si="123"/>
        <v>5.4271678793632303E-2</v>
      </c>
      <c r="H876" s="2">
        <f t="shared" si="121"/>
        <v>0.8987825491885828</v>
      </c>
      <c r="I876" s="2">
        <f t="shared" si="122"/>
        <v>47.334675030201034</v>
      </c>
    </row>
    <row r="877" spans="1:9" ht="13.5" x14ac:dyDescent="0.25">
      <c r="A877" s="3">
        <f>TITRES_STAT!B880</f>
        <v>43279</v>
      </c>
      <c r="B877" s="6">
        <f>TITRES_STAT!D880</f>
        <v>9.9877000000000002</v>
      </c>
      <c r="C877" s="2">
        <f t="shared" si="117"/>
        <v>-0.2157</v>
      </c>
      <c r="D877" s="2">
        <f t="shared" si="118"/>
        <v>0</v>
      </c>
      <c r="E877" s="2">
        <f t="shared" si="119"/>
        <v>0.2157</v>
      </c>
      <c r="F877" s="2">
        <f t="shared" ref="F877:G892" si="124">((F876*13)+D877)/14</f>
        <v>4.529426368525017E-2</v>
      </c>
      <c r="G877" s="2">
        <f t="shared" si="124"/>
        <v>6.5802273165515707E-2</v>
      </c>
      <c r="H877" s="2">
        <f t="shared" si="121"/>
        <v>0.68833889022829453</v>
      </c>
      <c r="I877" s="2">
        <f t="shared" si="122"/>
        <v>40.770185074349527</v>
      </c>
    </row>
    <row r="878" spans="1:9" ht="13.5" x14ac:dyDescent="0.25">
      <c r="A878" s="3">
        <f>TITRES_STAT!B881</f>
        <v>43280</v>
      </c>
      <c r="B878" s="6">
        <f>TITRES_STAT!D881</f>
        <v>9.9877000000000002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4.2058959136303732E-2</v>
      </c>
      <c r="G878" s="2">
        <f t="shared" si="124"/>
        <v>6.1102110796550299E-2</v>
      </c>
      <c r="H878" s="2">
        <f t="shared" si="121"/>
        <v>0.68833889022829464</v>
      </c>
      <c r="I878" s="2">
        <f t="shared" si="122"/>
        <v>40.770185074349527</v>
      </c>
    </row>
    <row r="879" spans="1:9" ht="13.5" x14ac:dyDescent="0.25">
      <c r="A879" s="3">
        <f>TITRES_STAT!B882</f>
        <v>43283</v>
      </c>
      <c r="B879" s="6">
        <f>TITRES_STAT!D882</f>
        <v>10.0252</v>
      </c>
      <c r="C879" s="2">
        <f t="shared" si="117"/>
        <v>3.7499999999999645E-2</v>
      </c>
      <c r="D879" s="2">
        <f t="shared" si="118"/>
        <v>3.7499999999999645E-2</v>
      </c>
      <c r="E879" s="2">
        <f t="shared" si="119"/>
        <v>0</v>
      </c>
      <c r="F879" s="2">
        <f t="shared" si="124"/>
        <v>4.1733319197996298E-2</v>
      </c>
      <c r="G879" s="2">
        <f t="shared" si="124"/>
        <v>5.6737674311082419E-2</v>
      </c>
      <c r="H879" s="2">
        <f t="shared" si="121"/>
        <v>0.73554864038275602</v>
      </c>
      <c r="I879" s="2">
        <f t="shared" si="122"/>
        <v>42.381332523215193</v>
      </c>
    </row>
    <row r="880" spans="1:9" ht="13.5" x14ac:dyDescent="0.25">
      <c r="A880" s="3">
        <f>TITRES_STAT!B883</f>
        <v>43284</v>
      </c>
      <c r="B880" s="6">
        <f>TITRES_STAT!D883</f>
        <v>9.9688999999999997</v>
      </c>
      <c r="C880" s="2">
        <f t="shared" si="117"/>
        <v>-5.6300000000000239E-2</v>
      </c>
      <c r="D880" s="2">
        <f t="shared" si="118"/>
        <v>0</v>
      </c>
      <c r="E880" s="2">
        <f t="shared" si="119"/>
        <v>5.6300000000000239E-2</v>
      </c>
      <c r="F880" s="2">
        <f t="shared" si="124"/>
        <v>3.8752367826710842E-2</v>
      </c>
      <c r="G880" s="2">
        <f t="shared" si="124"/>
        <v>5.6706411860290837E-2</v>
      </c>
      <c r="H880" s="2">
        <f t="shared" si="121"/>
        <v>0.68338599737514916</v>
      </c>
      <c r="I880" s="2">
        <f t="shared" si="122"/>
        <v>40.595917896473615</v>
      </c>
    </row>
    <row r="881" spans="1:9" ht="13.5" x14ac:dyDescent="0.25">
      <c r="A881" s="3">
        <f>TITRES_STAT!B884</f>
        <v>43285</v>
      </c>
      <c r="B881" s="6">
        <f>TITRES_STAT!D884</f>
        <v>10.0252</v>
      </c>
      <c r="C881" s="2">
        <f t="shared" si="117"/>
        <v>5.6300000000000239E-2</v>
      </c>
      <c r="D881" s="2">
        <f t="shared" si="118"/>
        <v>5.6300000000000239E-2</v>
      </c>
      <c r="E881" s="2">
        <f t="shared" si="119"/>
        <v>0</v>
      </c>
      <c r="F881" s="2">
        <f t="shared" si="124"/>
        <v>4.0005770124802942E-2</v>
      </c>
      <c r="G881" s="2">
        <f t="shared" si="124"/>
        <v>5.2655953870270063E-2</v>
      </c>
      <c r="H881" s="2">
        <f t="shared" si="121"/>
        <v>0.75975777066666139</v>
      </c>
      <c r="I881" s="2">
        <f t="shared" si="122"/>
        <v>43.173997201832897</v>
      </c>
    </row>
    <row r="882" spans="1:9" ht="13.5" x14ac:dyDescent="0.25">
      <c r="A882" s="3">
        <f>TITRES_STAT!B885</f>
        <v>43286</v>
      </c>
      <c r="B882" s="6">
        <f>TITRES_STAT!D885</f>
        <v>10.315899999999999</v>
      </c>
      <c r="C882" s="2">
        <f t="shared" si="117"/>
        <v>0.29069999999999929</v>
      </c>
      <c r="D882" s="2">
        <f t="shared" si="118"/>
        <v>0.29069999999999929</v>
      </c>
      <c r="E882" s="2">
        <f t="shared" si="119"/>
        <v>0</v>
      </c>
      <c r="F882" s="2">
        <f t="shared" si="124"/>
        <v>5.7912500830174109E-2</v>
      </c>
      <c r="G882" s="2">
        <f t="shared" si="124"/>
        <v>4.8894814308107916E-2</v>
      </c>
      <c r="H882" s="2">
        <f t="shared" si="121"/>
        <v>1.184430325580986</v>
      </c>
      <c r="I882" s="2">
        <f t="shared" si="122"/>
        <v>54.221474208199652</v>
      </c>
    </row>
    <row r="883" spans="1:9" ht="13.5" x14ac:dyDescent="0.25">
      <c r="A883" s="3">
        <f>TITRES_STAT!B886</f>
        <v>43287</v>
      </c>
      <c r="B883" s="6">
        <f>TITRES_STAT!D886</f>
        <v>10.503500000000001</v>
      </c>
      <c r="C883" s="2">
        <f t="shared" si="117"/>
        <v>0.18760000000000154</v>
      </c>
      <c r="D883" s="2">
        <f t="shared" si="118"/>
        <v>0.18760000000000154</v>
      </c>
      <c r="E883" s="2">
        <f t="shared" si="119"/>
        <v>0</v>
      </c>
      <c r="F883" s="2">
        <f t="shared" si="124"/>
        <v>6.7175893628018929E-2</v>
      </c>
      <c r="G883" s="2">
        <f t="shared" si="124"/>
        <v>4.5402327571814498E-2</v>
      </c>
      <c r="H883" s="2">
        <f t="shared" si="121"/>
        <v>1.4795693793840061</v>
      </c>
      <c r="I883" s="2">
        <f t="shared" si="122"/>
        <v>59.670416633051509</v>
      </c>
    </row>
    <row r="884" spans="1:9" ht="13.5" x14ac:dyDescent="0.25">
      <c r="A884" s="3">
        <f>TITRES_STAT!B887</f>
        <v>43290</v>
      </c>
      <c r="B884" s="6">
        <f>TITRES_STAT!D887</f>
        <v>10.503500000000001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6.2377615511731863E-2</v>
      </c>
      <c r="G884" s="2">
        <f t="shared" si="124"/>
        <v>4.2159304173827745E-2</v>
      </c>
      <c r="H884" s="2">
        <f t="shared" si="121"/>
        <v>1.4795693793840063</v>
      </c>
      <c r="I884" s="2">
        <f t="shared" si="122"/>
        <v>59.670416633051516</v>
      </c>
    </row>
    <row r="885" spans="1:9" ht="13.5" x14ac:dyDescent="0.25">
      <c r="A885" s="3">
        <f>TITRES_STAT!B888</f>
        <v>43291</v>
      </c>
      <c r="B885" s="6">
        <f>TITRES_STAT!D888</f>
        <v>10.2409</v>
      </c>
      <c r="C885" s="2">
        <f t="shared" si="117"/>
        <v>-0.26260000000000083</v>
      </c>
      <c r="D885" s="2">
        <f t="shared" si="118"/>
        <v>0</v>
      </c>
      <c r="E885" s="2">
        <f t="shared" si="119"/>
        <v>0.26260000000000083</v>
      </c>
      <c r="F885" s="2">
        <f t="shared" si="124"/>
        <v>5.792207154660816E-2</v>
      </c>
      <c r="G885" s="2">
        <f t="shared" si="124"/>
        <v>5.7905068161411541E-2</v>
      </c>
      <c r="H885" s="2">
        <f t="shared" si="121"/>
        <v>1.000293642434704</v>
      </c>
      <c r="I885" s="2">
        <f t="shared" si="122"/>
        <v>50.007339983202321</v>
      </c>
    </row>
    <row r="886" spans="1:9" ht="13.5" x14ac:dyDescent="0.25">
      <c r="A886" s="3">
        <f>TITRES_STAT!B889</f>
        <v>43292</v>
      </c>
      <c r="B886" s="6">
        <f>TITRES_STAT!D889</f>
        <v>10.2409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5.3784780721850438E-2</v>
      </c>
      <c r="G886" s="2">
        <f t="shared" si="124"/>
        <v>5.3768991864167857E-2</v>
      </c>
      <c r="H886" s="2">
        <f t="shared" si="121"/>
        <v>1.0002936424347042</v>
      </c>
      <c r="I886" s="2">
        <f t="shared" si="122"/>
        <v>50.007339983202336</v>
      </c>
    </row>
    <row r="887" spans="1:9" ht="13.5" x14ac:dyDescent="0.25">
      <c r="A887" s="3">
        <f>TITRES_STAT!B890</f>
        <v>43293</v>
      </c>
      <c r="B887" s="6">
        <f>TITRES_STAT!D890</f>
        <v>9.9783000000000008</v>
      </c>
      <c r="C887" s="2">
        <f t="shared" si="117"/>
        <v>-0.26259999999999906</v>
      </c>
      <c r="D887" s="2">
        <f t="shared" si="118"/>
        <v>0</v>
      </c>
      <c r="E887" s="2">
        <f t="shared" si="119"/>
        <v>0.26259999999999906</v>
      </c>
      <c r="F887" s="2">
        <f t="shared" si="124"/>
        <v>4.9943010670289688E-2</v>
      </c>
      <c r="G887" s="2">
        <f t="shared" si="124"/>
        <v>6.868549244529866E-2</v>
      </c>
      <c r="H887" s="2">
        <f t="shared" si="121"/>
        <v>0.72712604790690638</v>
      </c>
      <c r="I887" s="2">
        <f t="shared" si="122"/>
        <v>42.100346340564201</v>
      </c>
    </row>
    <row r="888" spans="1:9" ht="13.5" x14ac:dyDescent="0.25">
      <c r="A888" s="3">
        <f>TITRES_STAT!B891</f>
        <v>43294</v>
      </c>
      <c r="B888" s="6">
        <f>TITRES_STAT!D891</f>
        <v>10.222099999999999</v>
      </c>
      <c r="C888" s="2">
        <f t="shared" si="117"/>
        <v>0.24379999999999846</v>
      </c>
      <c r="D888" s="2">
        <f t="shared" si="118"/>
        <v>0.24379999999999846</v>
      </c>
      <c r="E888" s="2">
        <f t="shared" si="119"/>
        <v>0</v>
      </c>
      <c r="F888" s="2">
        <f t="shared" si="124"/>
        <v>6.3789938479554595E-2</v>
      </c>
      <c r="G888" s="2">
        <f t="shared" si="124"/>
        <v>6.3779385842063038E-2</v>
      </c>
      <c r="H888" s="2">
        <f t="shared" si="121"/>
        <v>1.0001654553011483</v>
      </c>
      <c r="I888" s="2">
        <f t="shared" si="122"/>
        <v>50.004136040363804</v>
      </c>
    </row>
    <row r="889" spans="1:9" ht="13.5" x14ac:dyDescent="0.25">
      <c r="A889" s="3">
        <f>TITRES_STAT!B892</f>
        <v>43297</v>
      </c>
      <c r="B889" s="6">
        <f>TITRES_STAT!D892</f>
        <v>10.2034</v>
      </c>
      <c r="C889" s="2">
        <f t="shared" si="117"/>
        <v>-1.8699999999999051E-2</v>
      </c>
      <c r="D889" s="2">
        <f t="shared" si="118"/>
        <v>0</v>
      </c>
      <c r="E889" s="2">
        <f t="shared" si="119"/>
        <v>1.8699999999999051E-2</v>
      </c>
      <c r="F889" s="2">
        <f t="shared" si="124"/>
        <v>5.923351430244355E-2</v>
      </c>
      <c r="G889" s="2">
        <f t="shared" si="124"/>
        <v>6.0559429710487042E-2</v>
      </c>
      <c r="H889" s="2">
        <f t="shared" si="121"/>
        <v>0.97810554996336296</v>
      </c>
      <c r="I889" s="2">
        <f t="shared" si="122"/>
        <v>49.446580339531366</v>
      </c>
    </row>
    <row r="890" spans="1:9" ht="13.5" x14ac:dyDescent="0.25">
      <c r="A890" s="3">
        <f>TITRES_STAT!B893</f>
        <v>43298</v>
      </c>
      <c r="B890" s="6">
        <f>TITRES_STAT!D893</f>
        <v>9.8469999999999995</v>
      </c>
      <c r="C890" s="2">
        <f t="shared" si="117"/>
        <v>-0.35640000000000072</v>
      </c>
      <c r="D890" s="2">
        <f t="shared" si="118"/>
        <v>0</v>
      </c>
      <c r="E890" s="2">
        <f t="shared" si="119"/>
        <v>0.35640000000000072</v>
      </c>
      <c r="F890" s="2">
        <f t="shared" si="124"/>
        <v>5.5002548995126153E-2</v>
      </c>
      <c r="G890" s="2">
        <f t="shared" si="124"/>
        <v>8.1690899016880883E-2</v>
      </c>
      <c r="H890" s="2">
        <f t="shared" si="121"/>
        <v>0.67330081633402317</v>
      </c>
      <c r="I890" s="2">
        <f t="shared" si="122"/>
        <v>40.23788249916322</v>
      </c>
    </row>
    <row r="891" spans="1:9" ht="13.5" x14ac:dyDescent="0.25">
      <c r="A891" s="3">
        <f>TITRES_STAT!B894</f>
        <v>43299</v>
      </c>
      <c r="B891" s="6">
        <f>TITRES_STAT!D894</f>
        <v>9.9407999999999994</v>
      </c>
      <c r="C891" s="2">
        <f t="shared" si="117"/>
        <v>9.3799999999999883E-2</v>
      </c>
      <c r="D891" s="2">
        <f t="shared" si="118"/>
        <v>9.3799999999999883E-2</v>
      </c>
      <c r="E891" s="2">
        <f t="shared" si="119"/>
        <v>0</v>
      </c>
      <c r="F891" s="2">
        <f t="shared" si="124"/>
        <v>5.7773795495474276E-2</v>
      </c>
      <c r="G891" s="2">
        <f t="shared" si="124"/>
        <v>7.5855834801389382E-2</v>
      </c>
      <c r="H891" s="2">
        <f t="shared" si="121"/>
        <v>0.76162625652649318</v>
      </c>
      <c r="I891" s="2">
        <f t="shared" si="122"/>
        <v>43.234270249141183</v>
      </c>
    </row>
    <row r="892" spans="1:9" ht="13.5" x14ac:dyDescent="0.25">
      <c r="A892" s="3">
        <f>TITRES_STAT!B895</f>
        <v>43300</v>
      </c>
      <c r="B892" s="6">
        <f>TITRES_STAT!D895</f>
        <v>10.156499999999999</v>
      </c>
      <c r="C892" s="2">
        <f t="shared" si="117"/>
        <v>0.2157</v>
      </c>
      <c r="D892" s="2">
        <f t="shared" si="118"/>
        <v>0.2157</v>
      </c>
      <c r="E892" s="2">
        <f t="shared" si="119"/>
        <v>0</v>
      </c>
      <c r="F892" s="2">
        <f t="shared" si="124"/>
        <v>6.9054238674368967E-2</v>
      </c>
      <c r="G892" s="2">
        <f t="shared" si="124"/>
        <v>7.0437560887004425E-2</v>
      </c>
      <c r="H892" s="2">
        <f t="shared" si="121"/>
        <v>0.98036101484469951</v>
      </c>
      <c r="I892" s="2">
        <f t="shared" si="122"/>
        <v>49.504156438950083</v>
      </c>
    </row>
    <row r="893" spans="1:9" ht="13.5" x14ac:dyDescent="0.25">
      <c r="A893" s="3">
        <f>TITRES_STAT!B896</f>
        <v>43301</v>
      </c>
      <c r="B893" s="6">
        <f>TITRES_STAT!D896</f>
        <v>10.156499999999999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6.4121793054771184E-2</v>
      </c>
      <c r="G893" s="2">
        <f t="shared" si="125"/>
        <v>6.5406306537932682E-2</v>
      </c>
      <c r="H893" s="2">
        <f t="shared" si="121"/>
        <v>0.9803610148446994</v>
      </c>
      <c r="I893" s="2">
        <f t="shared" si="122"/>
        <v>49.504156438950083</v>
      </c>
    </row>
    <row r="894" spans="1:9" ht="13.5" x14ac:dyDescent="0.25">
      <c r="A894" s="3">
        <f>TITRES_STAT!B897</f>
        <v>43304</v>
      </c>
      <c r="B894" s="6">
        <f>TITRES_STAT!D897</f>
        <v>10.128299999999999</v>
      </c>
      <c r="C894" s="2">
        <f t="shared" si="117"/>
        <v>-2.8200000000000003E-2</v>
      </c>
      <c r="D894" s="2">
        <f t="shared" si="118"/>
        <v>0</v>
      </c>
      <c r="E894" s="2">
        <f t="shared" si="119"/>
        <v>2.8200000000000003E-2</v>
      </c>
      <c r="F894" s="2">
        <f t="shared" si="125"/>
        <v>5.9541664979430385E-2</v>
      </c>
      <c r="G894" s="2">
        <f t="shared" si="125"/>
        <v>6.2748713213794632E-2</v>
      </c>
      <c r="H894" s="2">
        <f t="shared" si="121"/>
        <v>0.94889061352641069</v>
      </c>
      <c r="I894" s="2">
        <f t="shared" si="122"/>
        <v>48.688756923583568</v>
      </c>
    </row>
    <row r="895" spans="1:9" ht="13.5" x14ac:dyDescent="0.25">
      <c r="A895" s="3">
        <f>TITRES_STAT!B898</f>
        <v>43305</v>
      </c>
      <c r="B895" s="6">
        <f>TITRES_STAT!D898</f>
        <v>9.8469999999999995</v>
      </c>
      <c r="C895" s="2">
        <f t="shared" si="117"/>
        <v>-0.28129999999999988</v>
      </c>
      <c r="D895" s="2">
        <f t="shared" si="118"/>
        <v>0</v>
      </c>
      <c r="E895" s="2">
        <f t="shared" si="119"/>
        <v>0.28129999999999988</v>
      </c>
      <c r="F895" s="2">
        <f t="shared" si="125"/>
        <v>5.528868890947107E-2</v>
      </c>
      <c r="G895" s="2">
        <f t="shared" si="125"/>
        <v>7.8359519412809289E-2</v>
      </c>
      <c r="H895" s="2">
        <f t="shared" si="121"/>
        <v>0.70557718224638744</v>
      </c>
      <c r="I895" s="2">
        <f t="shared" si="122"/>
        <v>41.368821627707483</v>
      </c>
    </row>
    <row r="896" spans="1:9" ht="13.5" x14ac:dyDescent="0.25">
      <c r="A896" s="3">
        <f>TITRES_STAT!B899</f>
        <v>43307</v>
      </c>
      <c r="B896" s="6">
        <f>TITRES_STAT!D899</f>
        <v>9.9407999999999994</v>
      </c>
      <c r="C896" s="2">
        <f t="shared" si="117"/>
        <v>9.3799999999999883E-2</v>
      </c>
      <c r="D896" s="2">
        <f t="shared" si="118"/>
        <v>9.3799999999999883E-2</v>
      </c>
      <c r="E896" s="2">
        <f t="shared" si="119"/>
        <v>0</v>
      </c>
      <c r="F896" s="2">
        <f t="shared" si="125"/>
        <v>5.8039496844508841E-2</v>
      </c>
      <c r="G896" s="2">
        <f t="shared" si="125"/>
        <v>7.2762410883322914E-2</v>
      </c>
      <c r="H896" s="2">
        <f t="shared" si="121"/>
        <v>0.79765769357996141</v>
      </c>
      <c r="I896" s="2">
        <f t="shared" si="122"/>
        <v>44.372056839779042</v>
      </c>
    </row>
    <row r="897" spans="1:9" ht="13.5" x14ac:dyDescent="0.25">
      <c r="A897" s="3">
        <f>TITRES_STAT!B900</f>
        <v>43308</v>
      </c>
      <c r="B897" s="6">
        <f>TITRES_STAT!D900</f>
        <v>10.222099999999999</v>
      </c>
      <c r="C897" s="2">
        <f t="shared" si="117"/>
        <v>0.28129999999999988</v>
      </c>
      <c r="D897" s="2">
        <f t="shared" si="118"/>
        <v>0.28129999999999988</v>
      </c>
      <c r="E897" s="2">
        <f t="shared" si="119"/>
        <v>0</v>
      </c>
      <c r="F897" s="2">
        <f t="shared" si="125"/>
        <v>7.398667564132963E-2</v>
      </c>
      <c r="G897" s="2">
        <f t="shared" si="125"/>
        <v>6.7565095820228419E-2</v>
      </c>
      <c r="H897" s="2">
        <f t="shared" si="121"/>
        <v>1.0950428581968894</v>
      </c>
      <c r="I897" s="2">
        <f t="shared" si="122"/>
        <v>52.268279568244452</v>
      </c>
    </row>
    <row r="898" spans="1:9" ht="13.5" x14ac:dyDescent="0.25">
      <c r="A898" s="3">
        <f>TITRES_STAT!B901</f>
        <v>43311</v>
      </c>
      <c r="B898" s="6">
        <f>TITRES_STAT!D901</f>
        <v>9.9407999999999994</v>
      </c>
      <c r="C898" s="2">
        <f t="shared" si="117"/>
        <v>-0.28129999999999988</v>
      </c>
      <c r="D898" s="2">
        <f t="shared" si="118"/>
        <v>0</v>
      </c>
      <c r="E898" s="2">
        <f t="shared" si="119"/>
        <v>0.28129999999999988</v>
      </c>
      <c r="F898" s="2">
        <f t="shared" si="125"/>
        <v>6.8701913095520373E-2</v>
      </c>
      <c r="G898" s="2">
        <f t="shared" si="125"/>
        <v>8.2831874690212109E-2</v>
      </c>
      <c r="H898" s="2">
        <f t="shared" si="121"/>
        <v>0.82941395872618817</v>
      </c>
      <c r="I898" s="2">
        <f t="shared" si="122"/>
        <v>45.337686135493627</v>
      </c>
    </row>
    <row r="899" spans="1:9" ht="13.5" x14ac:dyDescent="0.25">
      <c r="A899" s="3">
        <f>TITRES_STAT!B902</f>
        <v>43312</v>
      </c>
      <c r="B899" s="6">
        <f>TITRES_STAT!D902</f>
        <v>9.8469999999999995</v>
      </c>
      <c r="C899" s="2">
        <f t="shared" ref="C899:C962" si="126">B899-B898</f>
        <v>-9.3799999999999883E-2</v>
      </c>
      <c r="D899" s="2">
        <f t="shared" ref="D899:D962" si="127">IF(C899&gt;0,C899,0)</f>
        <v>0</v>
      </c>
      <c r="E899" s="2">
        <f t="shared" ref="E899:E962" si="128">IF(C899&lt;0,-C899,0)</f>
        <v>9.3799999999999883E-2</v>
      </c>
      <c r="F899" s="2">
        <f t="shared" si="125"/>
        <v>6.3794633588697497E-2</v>
      </c>
      <c r="G899" s="2">
        <f t="shared" si="125"/>
        <v>8.3615312212339796E-2</v>
      </c>
      <c r="H899" s="2">
        <f t="shared" si="121"/>
        <v>0.76295396023508244</v>
      </c>
      <c r="I899" s="2">
        <f t="shared" si="122"/>
        <v>43.277021263410973</v>
      </c>
    </row>
    <row r="900" spans="1:9" ht="13.5" x14ac:dyDescent="0.25">
      <c r="A900" s="3">
        <f>TITRES_STAT!B903</f>
        <v>43313</v>
      </c>
      <c r="B900" s="6">
        <f>TITRES_STAT!D903</f>
        <v>9.8376000000000001</v>
      </c>
      <c r="C900" s="2">
        <f t="shared" si="126"/>
        <v>-9.3999999999994088E-3</v>
      </c>
      <c r="D900" s="2">
        <f t="shared" si="127"/>
        <v>0</v>
      </c>
      <c r="E900" s="2">
        <f t="shared" si="128"/>
        <v>9.3999999999994088E-3</v>
      </c>
      <c r="F900" s="2">
        <f t="shared" si="125"/>
        <v>5.9237874046647675E-2</v>
      </c>
      <c r="G900" s="2">
        <f t="shared" si="125"/>
        <v>7.8314218482886902E-2</v>
      </c>
      <c r="H900" s="2">
        <f t="shared" si="121"/>
        <v>0.75641275868177427</v>
      </c>
      <c r="I900" s="2">
        <f t="shared" si="122"/>
        <v>43.065774542054591</v>
      </c>
    </row>
    <row r="901" spans="1:9" ht="13.5" x14ac:dyDescent="0.25">
      <c r="A901" s="3">
        <f>TITRES_STAT!B904</f>
        <v>43314</v>
      </c>
      <c r="B901" s="6">
        <f>TITRES_STAT!D904</f>
        <v>9.8376000000000001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5.5006597329029981E-2</v>
      </c>
      <c r="G901" s="2">
        <f t="shared" si="125"/>
        <v>7.2720345734109265E-2</v>
      </c>
      <c r="H901" s="2">
        <f t="shared" si="121"/>
        <v>0.75641275868177427</v>
      </c>
      <c r="I901" s="2">
        <f t="shared" si="122"/>
        <v>43.065774542054591</v>
      </c>
    </row>
    <row r="902" spans="1:9" ht="13.5" x14ac:dyDescent="0.25">
      <c r="A902" s="3">
        <f>TITRES_STAT!B905</f>
        <v>43315</v>
      </c>
      <c r="B902" s="6">
        <f>TITRES_STAT!D905</f>
        <v>9.8469999999999995</v>
      </c>
      <c r="C902" s="2">
        <f t="shared" si="126"/>
        <v>9.3999999999994088E-3</v>
      </c>
      <c r="D902" s="2">
        <f t="shared" si="127"/>
        <v>9.3999999999994088E-3</v>
      </c>
      <c r="E902" s="2">
        <f t="shared" si="128"/>
        <v>0</v>
      </c>
      <c r="F902" s="2">
        <f t="shared" si="125"/>
        <v>5.1748983234099225E-2</v>
      </c>
      <c r="G902" s="2">
        <f t="shared" si="125"/>
        <v>6.7526035324530026E-2</v>
      </c>
      <c r="H902" s="2">
        <f t="shared" si="121"/>
        <v>0.76635601343087434</v>
      </c>
      <c r="I902" s="2">
        <f t="shared" si="122"/>
        <v>43.386271374723933</v>
      </c>
    </row>
    <row r="903" spans="1:9" ht="13.5" x14ac:dyDescent="0.25">
      <c r="A903" s="3">
        <f>TITRES_STAT!B906</f>
        <v>43318</v>
      </c>
      <c r="B903" s="6">
        <f>TITRES_STAT!D906</f>
        <v>9.8282000000000007</v>
      </c>
      <c r="C903" s="2">
        <f t="shared" si="126"/>
        <v>-1.8799999999998818E-2</v>
      </c>
      <c r="D903" s="2">
        <f t="shared" si="127"/>
        <v>0</v>
      </c>
      <c r="E903" s="2">
        <f t="shared" si="128"/>
        <v>1.8799999999998818E-2</v>
      </c>
      <c r="F903" s="2">
        <f t="shared" si="125"/>
        <v>4.8052627288806424E-2</v>
      </c>
      <c r="G903" s="2">
        <f t="shared" si="125"/>
        <v>6.4045604229920658E-2</v>
      </c>
      <c r="H903" s="2">
        <f t="shared" si="121"/>
        <v>0.75028767183302369</v>
      </c>
      <c r="I903" s="2">
        <f t="shared" si="122"/>
        <v>42.866534679254748</v>
      </c>
    </row>
    <row r="904" spans="1:9" ht="13.5" x14ac:dyDescent="0.25">
      <c r="A904" s="3">
        <f>TITRES_STAT!B907</f>
        <v>43319</v>
      </c>
      <c r="B904" s="6">
        <f>TITRES_STAT!D907</f>
        <v>9.7531999999999996</v>
      </c>
      <c r="C904" s="2">
        <f t="shared" si="126"/>
        <v>-7.5000000000001066E-2</v>
      </c>
      <c r="D904" s="2">
        <f t="shared" si="127"/>
        <v>0</v>
      </c>
      <c r="E904" s="2">
        <f t="shared" si="128"/>
        <v>7.5000000000001066E-2</v>
      </c>
      <c r="F904" s="2">
        <f t="shared" si="125"/>
        <v>4.4620296768177393E-2</v>
      </c>
      <c r="G904" s="2">
        <f t="shared" si="125"/>
        <v>6.482806107064068E-2</v>
      </c>
      <c r="H904" s="2">
        <f t="shared" si="121"/>
        <v>0.68828677013116812</v>
      </c>
      <c r="I904" s="2">
        <f t="shared" si="122"/>
        <v>40.768356555781871</v>
      </c>
    </row>
    <row r="905" spans="1:9" ht="13.5" x14ac:dyDescent="0.25">
      <c r="A905" s="3">
        <f>TITRES_STAT!B908</f>
        <v>43320</v>
      </c>
      <c r="B905" s="6">
        <f>TITRES_STAT!D908</f>
        <v>9.6593999999999998</v>
      </c>
      <c r="C905" s="2">
        <f t="shared" si="126"/>
        <v>-9.3799999999999883E-2</v>
      </c>
      <c r="D905" s="2">
        <f t="shared" si="127"/>
        <v>0</v>
      </c>
      <c r="E905" s="2">
        <f t="shared" si="128"/>
        <v>9.3799999999999883E-2</v>
      </c>
      <c r="F905" s="2">
        <f t="shared" si="125"/>
        <v>4.1433132713307577E-2</v>
      </c>
      <c r="G905" s="2">
        <f t="shared" si="125"/>
        <v>6.6897485279880625E-2</v>
      </c>
      <c r="H905" s="2">
        <f t="shared" si="121"/>
        <v>0.61935261901045724</v>
      </c>
      <c r="I905" s="2">
        <f t="shared" si="122"/>
        <v>38.246927305365212</v>
      </c>
    </row>
    <row r="906" spans="1:9" ht="13.5" x14ac:dyDescent="0.25">
      <c r="A906" s="3">
        <f>TITRES_STAT!B909</f>
        <v>43321</v>
      </c>
      <c r="B906" s="6">
        <f>TITRES_STAT!D909</f>
        <v>9.7531999999999996</v>
      </c>
      <c r="C906" s="2">
        <f t="shared" si="126"/>
        <v>9.3799999999999883E-2</v>
      </c>
      <c r="D906" s="2">
        <f t="shared" si="127"/>
        <v>9.3799999999999883E-2</v>
      </c>
      <c r="E906" s="2">
        <f t="shared" si="128"/>
        <v>0</v>
      </c>
      <c r="F906" s="2">
        <f t="shared" si="125"/>
        <v>4.5173623233785598E-2</v>
      </c>
      <c r="G906" s="2">
        <f t="shared" si="125"/>
        <v>6.2119093474174866E-2</v>
      </c>
      <c r="H906" s="2">
        <f t="shared" si="121"/>
        <v>0.72720995602690008</v>
      </c>
      <c r="I906" s="2">
        <f t="shared" si="122"/>
        <v>42.103159114465775</v>
      </c>
    </row>
    <row r="907" spans="1:9" ht="13.5" x14ac:dyDescent="0.25">
      <c r="A907" s="3">
        <f>TITRES_STAT!B910</f>
        <v>43322</v>
      </c>
      <c r="B907" s="6">
        <f>TITRES_STAT!D910</f>
        <v>9.7531999999999996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4.1946935859943767E-2</v>
      </c>
      <c r="G907" s="2">
        <f t="shared" si="125"/>
        <v>5.7682015368876662E-2</v>
      </c>
      <c r="H907" s="2">
        <f t="shared" si="121"/>
        <v>0.72720995602689997</v>
      </c>
      <c r="I907" s="2">
        <f t="shared" si="122"/>
        <v>42.103159114465775</v>
      </c>
    </row>
    <row r="908" spans="1:9" ht="13.5" x14ac:dyDescent="0.25">
      <c r="A908" s="3">
        <f>TITRES_STAT!B911</f>
        <v>43326</v>
      </c>
      <c r="B908" s="6">
        <f>TITRES_STAT!D911</f>
        <v>9.6593999999999998</v>
      </c>
      <c r="C908" s="2">
        <f t="shared" si="126"/>
        <v>-9.3799999999999883E-2</v>
      </c>
      <c r="D908" s="2">
        <f t="shared" si="127"/>
        <v>0</v>
      </c>
      <c r="E908" s="2">
        <f t="shared" si="128"/>
        <v>9.3799999999999883E-2</v>
      </c>
      <c r="F908" s="2">
        <f t="shared" si="125"/>
        <v>3.8950726155662072E-2</v>
      </c>
      <c r="G908" s="2">
        <f t="shared" si="125"/>
        <v>6.0261871413956891E-2</v>
      </c>
      <c r="H908" s="2">
        <f t="shared" si="121"/>
        <v>0.64635772573503125</v>
      </c>
      <c r="I908" s="2">
        <f t="shared" si="122"/>
        <v>39.259859241493764</v>
      </c>
    </row>
    <row r="909" spans="1:9" ht="13.5" x14ac:dyDescent="0.25">
      <c r="A909" s="3">
        <f>TITRES_STAT!B912</f>
        <v>43327</v>
      </c>
      <c r="B909" s="6">
        <f>TITRES_STAT!D912</f>
        <v>9.6593999999999998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3.6168531430257632E-2</v>
      </c>
      <c r="G909" s="2">
        <f t="shared" si="129"/>
        <v>5.5957452027245683E-2</v>
      </c>
      <c r="H909" s="2">
        <f t="shared" si="121"/>
        <v>0.64635772573503125</v>
      </c>
      <c r="I909" s="2">
        <f t="shared" si="122"/>
        <v>39.259859241493764</v>
      </c>
    </row>
    <row r="910" spans="1:9" ht="13.5" x14ac:dyDescent="0.25">
      <c r="A910" s="3">
        <f>TITRES_STAT!B913</f>
        <v>43328</v>
      </c>
      <c r="B910" s="6">
        <f>TITRES_STAT!D913</f>
        <v>9.6593999999999998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3.3585064899524945E-2</v>
      </c>
      <c r="G910" s="2">
        <f t="shared" si="129"/>
        <v>5.1960491168156708E-2</v>
      </c>
      <c r="H910" s="2">
        <f t="shared" si="121"/>
        <v>0.64635772573503125</v>
      </c>
      <c r="I910" s="2">
        <f t="shared" si="122"/>
        <v>39.259859241493764</v>
      </c>
    </row>
    <row r="911" spans="1:9" ht="13.5" x14ac:dyDescent="0.25">
      <c r="A911" s="3">
        <f>TITRES_STAT!B914</f>
        <v>43329</v>
      </c>
      <c r="B911" s="6">
        <f>TITRES_STAT!D914</f>
        <v>9.6593999999999998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3.1186131692416019E-2</v>
      </c>
      <c r="G911" s="2">
        <f t="shared" si="129"/>
        <v>4.824902751328837E-2</v>
      </c>
      <c r="H911" s="2">
        <f t="shared" si="121"/>
        <v>0.64635772573503125</v>
      </c>
      <c r="I911" s="2">
        <f t="shared" si="122"/>
        <v>39.259859241493764</v>
      </c>
    </row>
    <row r="912" spans="1:9" ht="13.5" x14ac:dyDescent="0.25">
      <c r="A912" s="3">
        <f>TITRES_STAT!B915</f>
        <v>43332</v>
      </c>
      <c r="B912" s="6">
        <f>TITRES_STAT!D915</f>
        <v>9.5281000000000002</v>
      </c>
      <c r="C912" s="2">
        <f t="shared" si="126"/>
        <v>-0.13129999999999953</v>
      </c>
      <c r="D912" s="2">
        <f t="shared" si="127"/>
        <v>0</v>
      </c>
      <c r="E912" s="2">
        <f t="shared" si="128"/>
        <v>0.13129999999999953</v>
      </c>
      <c r="F912" s="2">
        <f t="shared" si="129"/>
        <v>2.8958550857243446E-2</v>
      </c>
      <c r="G912" s="2">
        <f t="shared" si="129"/>
        <v>5.4181239833767735E-2</v>
      </c>
      <c r="H912" s="2">
        <f t="shared" si="121"/>
        <v>0.53447560347623158</v>
      </c>
      <c r="I912" s="2">
        <f t="shared" si="122"/>
        <v>34.831156798154367</v>
      </c>
    </row>
    <row r="913" spans="1:9" ht="13.5" x14ac:dyDescent="0.25">
      <c r="A913" s="3">
        <f>TITRES_STAT!B916</f>
        <v>43335</v>
      </c>
      <c r="B913" s="6">
        <f>TITRES_STAT!D916</f>
        <v>9.7906999999999993</v>
      </c>
      <c r="C913" s="2">
        <f t="shared" si="126"/>
        <v>0.26259999999999906</v>
      </c>
      <c r="D913" s="2">
        <f t="shared" si="127"/>
        <v>0.26259999999999906</v>
      </c>
      <c r="E913" s="2">
        <f t="shared" si="128"/>
        <v>0</v>
      </c>
      <c r="F913" s="2">
        <f t="shared" si="129"/>
        <v>4.5647225796011708E-2</v>
      </c>
      <c r="G913" s="2">
        <f t="shared" si="129"/>
        <v>5.0311151274212894E-2</v>
      </c>
      <c r="H913" s="2">
        <f t="shared" ref="H913:H976" si="130">F913/G913</f>
        <v>0.90729837501071675</v>
      </c>
      <c r="I913" s="2">
        <f t="shared" ref="I913:I976" si="131">IF(G913=0,100,100-(100/(1+H913)))</f>
        <v>47.569818487661571</v>
      </c>
    </row>
    <row r="914" spans="1:9" ht="13.5" x14ac:dyDescent="0.25">
      <c r="A914" s="3">
        <f>TITRES_STAT!B917</f>
        <v>43336</v>
      </c>
      <c r="B914" s="6">
        <f>TITRES_STAT!D917</f>
        <v>9.5655999999999999</v>
      </c>
      <c r="C914" s="2">
        <f t="shared" si="126"/>
        <v>-0.22509999999999941</v>
      </c>
      <c r="D914" s="2">
        <f t="shared" si="127"/>
        <v>0</v>
      </c>
      <c r="E914" s="2">
        <f t="shared" si="128"/>
        <v>0.22509999999999941</v>
      </c>
      <c r="F914" s="2">
        <f t="shared" si="129"/>
        <v>4.2386709667725161E-2</v>
      </c>
      <c r="G914" s="2">
        <f t="shared" si="129"/>
        <v>6.2796069040340505E-2</v>
      </c>
      <c r="H914" s="2">
        <f t="shared" si="130"/>
        <v>0.67498985709592318</v>
      </c>
      <c r="I914" s="2">
        <f t="shared" si="131"/>
        <v>40.298145940191681</v>
      </c>
    </row>
    <row r="915" spans="1:9" ht="13.5" x14ac:dyDescent="0.25">
      <c r="A915" s="3">
        <f>TITRES_STAT!B918</f>
        <v>43339</v>
      </c>
      <c r="B915" s="6">
        <f>TITRES_STAT!D918</f>
        <v>9.6593999999999998</v>
      </c>
      <c r="C915" s="2">
        <f t="shared" si="126"/>
        <v>9.3799999999999883E-2</v>
      </c>
      <c r="D915" s="2">
        <f t="shared" si="127"/>
        <v>9.3799999999999883E-2</v>
      </c>
      <c r="E915" s="2">
        <f t="shared" si="128"/>
        <v>0</v>
      </c>
      <c r="F915" s="2">
        <f t="shared" si="129"/>
        <v>4.6059087548601926E-2</v>
      </c>
      <c r="G915" s="2">
        <f t="shared" si="129"/>
        <v>5.8310635537459035E-2</v>
      </c>
      <c r="H915" s="2">
        <f t="shared" si="130"/>
        <v>0.78989170884637927</v>
      </c>
      <c r="I915" s="2">
        <f t="shared" si="131"/>
        <v>44.130698239586806</v>
      </c>
    </row>
    <row r="916" spans="1:9" ht="13.5" x14ac:dyDescent="0.25">
      <c r="A916" s="3">
        <f>TITRES_STAT!B919</f>
        <v>43340</v>
      </c>
      <c r="B916" s="6">
        <f>TITRES_STAT!D919</f>
        <v>9.6593999999999998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4.2769152723701791E-2</v>
      </c>
      <c r="G916" s="2">
        <f t="shared" si="129"/>
        <v>5.4145590141926249E-2</v>
      </c>
      <c r="H916" s="2">
        <f t="shared" si="130"/>
        <v>0.78989170884637927</v>
      </c>
      <c r="I916" s="2">
        <f t="shared" si="131"/>
        <v>44.130698239586806</v>
      </c>
    </row>
    <row r="917" spans="1:9" ht="13.5" x14ac:dyDescent="0.25">
      <c r="A917" s="3">
        <f>TITRES_STAT!B920</f>
        <v>43341</v>
      </c>
      <c r="B917" s="6">
        <f>TITRES_STAT!D920</f>
        <v>9.3780999999999999</v>
      </c>
      <c r="C917" s="2">
        <f t="shared" si="126"/>
        <v>-0.28129999999999988</v>
      </c>
      <c r="D917" s="2">
        <f t="shared" si="127"/>
        <v>0</v>
      </c>
      <c r="E917" s="2">
        <f t="shared" si="128"/>
        <v>0.28129999999999988</v>
      </c>
      <c r="F917" s="2">
        <f t="shared" si="129"/>
        <v>3.971421324343738E-2</v>
      </c>
      <c r="G917" s="2">
        <f t="shared" si="129"/>
        <v>7.0370905131788647E-2</v>
      </c>
      <c r="H917" s="2">
        <f t="shared" si="130"/>
        <v>0.56435558373253436</v>
      </c>
      <c r="I917" s="2">
        <f t="shared" si="131"/>
        <v>36.075914555563408</v>
      </c>
    </row>
    <row r="918" spans="1:9" ht="13.5" x14ac:dyDescent="0.25">
      <c r="A918" s="3">
        <f>TITRES_STAT!B921</f>
        <v>43342</v>
      </c>
      <c r="B918" s="6">
        <f>TITRES_STAT!D921</f>
        <v>9.7531999999999996</v>
      </c>
      <c r="C918" s="2">
        <f t="shared" si="126"/>
        <v>0.37509999999999977</v>
      </c>
      <c r="D918" s="2">
        <f t="shared" si="127"/>
        <v>0.37509999999999977</v>
      </c>
      <c r="E918" s="2">
        <f t="shared" si="128"/>
        <v>0</v>
      </c>
      <c r="F918" s="2">
        <f t="shared" si="129"/>
        <v>6.367034086890612E-2</v>
      </c>
      <c r="G918" s="2">
        <f t="shared" si="129"/>
        <v>6.5344411908089456E-2</v>
      </c>
      <c r="H918" s="2">
        <f t="shared" si="130"/>
        <v>0.97438080793292603</v>
      </c>
      <c r="I918" s="2">
        <f t="shared" si="131"/>
        <v>49.351209453512261</v>
      </c>
    </row>
    <row r="919" spans="1:9" ht="13.5" x14ac:dyDescent="0.25">
      <c r="A919" s="3">
        <f>TITRES_STAT!B922</f>
        <v>43343</v>
      </c>
      <c r="B919" s="6">
        <f>TITRES_STAT!D922</f>
        <v>9.3780999999999999</v>
      </c>
      <c r="C919" s="2">
        <f t="shared" si="126"/>
        <v>-0.37509999999999977</v>
      </c>
      <c r="D919" s="2">
        <f t="shared" si="127"/>
        <v>0</v>
      </c>
      <c r="E919" s="2">
        <f t="shared" si="128"/>
        <v>0.37509999999999977</v>
      </c>
      <c r="F919" s="2">
        <f t="shared" si="129"/>
        <v>5.9122459378269973E-2</v>
      </c>
      <c r="G919" s="2">
        <f t="shared" si="129"/>
        <v>8.7469811057511615E-2</v>
      </c>
      <c r="H919" s="2">
        <f t="shared" si="130"/>
        <v>0.67591845304658094</v>
      </c>
      <c r="I919" s="2">
        <f t="shared" si="131"/>
        <v>40.331225652289795</v>
      </c>
    </row>
    <row r="920" spans="1:9" ht="13.5" x14ac:dyDescent="0.25">
      <c r="A920" s="3">
        <f>TITRES_STAT!B923</f>
        <v>43346</v>
      </c>
      <c r="B920" s="6">
        <f>TITRES_STAT!D923</f>
        <v>9.1717999999999993</v>
      </c>
      <c r="C920" s="2">
        <f t="shared" si="126"/>
        <v>-0.20630000000000059</v>
      </c>
      <c r="D920" s="2">
        <f t="shared" si="127"/>
        <v>0</v>
      </c>
      <c r="E920" s="2">
        <f t="shared" si="128"/>
        <v>0.20630000000000059</v>
      </c>
      <c r="F920" s="2">
        <f t="shared" si="129"/>
        <v>5.4899426565536404E-2</v>
      </c>
      <c r="G920" s="2">
        <f t="shared" si="129"/>
        <v>9.595768169626083E-2</v>
      </c>
      <c r="H920" s="2">
        <f t="shared" si="130"/>
        <v>0.57212122672275501</v>
      </c>
      <c r="I920" s="2">
        <f t="shared" si="131"/>
        <v>36.391673682531419</v>
      </c>
    </row>
    <row r="921" spans="1:9" ht="13.5" x14ac:dyDescent="0.25">
      <c r="A921" s="3">
        <f>TITRES_STAT!B924</f>
        <v>43347</v>
      </c>
      <c r="B921" s="6">
        <f>TITRES_STAT!D924</f>
        <v>9.1717999999999993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5.0978038953712376E-2</v>
      </c>
      <c r="G921" s="2">
        <f t="shared" si="129"/>
        <v>8.9103561575099341E-2</v>
      </c>
      <c r="H921" s="2">
        <f t="shared" si="130"/>
        <v>0.57212122672275512</v>
      </c>
      <c r="I921" s="2">
        <f t="shared" si="131"/>
        <v>36.391673682531426</v>
      </c>
    </row>
    <row r="922" spans="1:9" ht="13.5" x14ac:dyDescent="0.25">
      <c r="A922" s="3">
        <f>TITRES_STAT!B925</f>
        <v>43348</v>
      </c>
      <c r="B922" s="6">
        <f>TITRES_STAT!D925</f>
        <v>8.9092000000000002</v>
      </c>
      <c r="C922" s="2">
        <f t="shared" si="126"/>
        <v>-0.26259999999999906</v>
      </c>
      <c r="D922" s="2">
        <f t="shared" si="127"/>
        <v>0</v>
      </c>
      <c r="E922" s="2">
        <f t="shared" si="128"/>
        <v>0.26259999999999906</v>
      </c>
      <c r="F922" s="2">
        <f t="shared" si="129"/>
        <v>4.7336750457018635E-2</v>
      </c>
      <c r="G922" s="2">
        <f t="shared" si="129"/>
        <v>0.10149616431973504</v>
      </c>
      <c r="H922" s="2">
        <f t="shared" si="130"/>
        <v>0.46638955052426956</v>
      </c>
      <c r="I922" s="2">
        <f t="shared" si="131"/>
        <v>31.805296918375078</v>
      </c>
    </row>
    <row r="923" spans="1:9" ht="13.5" x14ac:dyDescent="0.25">
      <c r="A923" s="3">
        <f>TITRES_STAT!B926</f>
        <v>43349</v>
      </c>
      <c r="B923" s="6">
        <f>TITRES_STAT!D926</f>
        <v>8.8903999999999996</v>
      </c>
      <c r="C923" s="2">
        <f t="shared" si="126"/>
        <v>-1.8800000000000594E-2</v>
      </c>
      <c r="D923" s="2">
        <f t="shared" si="127"/>
        <v>0</v>
      </c>
      <c r="E923" s="2">
        <f t="shared" si="128"/>
        <v>1.8800000000000594E-2</v>
      </c>
      <c r="F923" s="2">
        <f t="shared" si="129"/>
        <v>4.3955553995803018E-2</v>
      </c>
      <c r="G923" s="2">
        <f t="shared" si="129"/>
        <v>9.5589295439754016E-2</v>
      </c>
      <c r="H923" s="2">
        <f t="shared" si="130"/>
        <v>0.45983761877925322</v>
      </c>
      <c r="I923" s="2">
        <f t="shared" si="131"/>
        <v>31.49923065852893</v>
      </c>
    </row>
    <row r="924" spans="1:9" ht="13.5" x14ac:dyDescent="0.25">
      <c r="A924" s="3">
        <f>TITRES_STAT!B927</f>
        <v>43350</v>
      </c>
      <c r="B924" s="6">
        <f>TITRES_STAT!D927</f>
        <v>8.6278000000000006</v>
      </c>
      <c r="C924" s="2">
        <f t="shared" si="126"/>
        <v>-0.26259999999999906</v>
      </c>
      <c r="D924" s="2">
        <f t="shared" si="127"/>
        <v>0</v>
      </c>
      <c r="E924" s="2">
        <f t="shared" si="128"/>
        <v>0.26259999999999906</v>
      </c>
      <c r="F924" s="2">
        <f t="shared" si="129"/>
        <v>4.0815871567531373E-2</v>
      </c>
      <c r="G924" s="2">
        <f t="shared" si="129"/>
        <v>0.10751863147977152</v>
      </c>
      <c r="H924" s="2">
        <f t="shared" si="130"/>
        <v>0.37961673252147415</v>
      </c>
      <c r="I924" s="2">
        <f t="shared" si="131"/>
        <v>27.516100926643787</v>
      </c>
    </row>
    <row r="925" spans="1:9" ht="13.5" x14ac:dyDescent="0.25">
      <c r="A925" s="3">
        <f>TITRES_STAT!B928</f>
        <v>43353</v>
      </c>
      <c r="B925" s="6">
        <f>TITRES_STAT!D928</f>
        <v>8.4403000000000006</v>
      </c>
      <c r="C925" s="2">
        <f t="shared" si="126"/>
        <v>-0.1875</v>
      </c>
      <c r="D925" s="2">
        <f t="shared" si="127"/>
        <v>0</v>
      </c>
      <c r="E925" s="2">
        <f t="shared" si="128"/>
        <v>0.1875</v>
      </c>
      <c r="F925" s="2">
        <f t="shared" ref="F925:G940" si="132">((F924*13)+D925)/14</f>
        <v>3.7900452169850558E-2</v>
      </c>
      <c r="G925" s="2">
        <f t="shared" si="132"/>
        <v>0.11323158637407356</v>
      </c>
      <c r="H925" s="2">
        <f t="shared" si="130"/>
        <v>0.33471625174129466</v>
      </c>
      <c r="I925" s="2">
        <f t="shared" si="131"/>
        <v>25.077708561997198</v>
      </c>
    </row>
    <row r="926" spans="1:9" ht="13.5" x14ac:dyDescent="0.25">
      <c r="A926" s="3">
        <f>TITRES_STAT!B929</f>
        <v>43355</v>
      </c>
      <c r="B926" s="6">
        <f>TITRES_STAT!D929</f>
        <v>8.3652999999999995</v>
      </c>
      <c r="C926" s="2">
        <f t="shared" si="126"/>
        <v>-7.5000000000001066E-2</v>
      </c>
      <c r="D926" s="2">
        <f t="shared" si="127"/>
        <v>0</v>
      </c>
      <c r="E926" s="2">
        <f t="shared" si="128"/>
        <v>7.5000000000001066E-2</v>
      </c>
      <c r="F926" s="2">
        <f t="shared" si="132"/>
        <v>3.5193277014861232E-2</v>
      </c>
      <c r="G926" s="2">
        <f t="shared" si="132"/>
        <v>0.11050075877592554</v>
      </c>
      <c r="H926" s="2">
        <f t="shared" si="130"/>
        <v>0.31848900772008709</v>
      </c>
      <c r="I926" s="2">
        <f t="shared" si="131"/>
        <v>24.15560583783811</v>
      </c>
    </row>
    <row r="927" spans="1:9" ht="13.5" x14ac:dyDescent="0.25">
      <c r="A927" s="3">
        <f>TITRES_STAT!B930</f>
        <v>43356</v>
      </c>
      <c r="B927" s="6">
        <f>TITRES_STAT!D930</f>
        <v>8.2995999999999999</v>
      </c>
      <c r="C927" s="2">
        <f t="shared" si="126"/>
        <v>-6.5699999999999648E-2</v>
      </c>
      <c r="D927" s="2">
        <f t="shared" si="127"/>
        <v>0</v>
      </c>
      <c r="E927" s="2">
        <f t="shared" si="128"/>
        <v>6.5699999999999648E-2</v>
      </c>
      <c r="F927" s="2">
        <f t="shared" si="132"/>
        <v>3.267947151379972E-2</v>
      </c>
      <c r="G927" s="2">
        <f t="shared" si="132"/>
        <v>0.10730070457764511</v>
      </c>
      <c r="H927" s="2">
        <f t="shared" si="130"/>
        <v>0.30455971041785795</v>
      </c>
      <c r="I927" s="2">
        <f t="shared" si="131"/>
        <v>23.345785400677883</v>
      </c>
    </row>
    <row r="928" spans="1:9" ht="13.5" x14ac:dyDescent="0.25">
      <c r="A928" s="3">
        <f>TITRES_STAT!B931</f>
        <v>43357</v>
      </c>
      <c r="B928" s="6">
        <f>TITRES_STAT!D931</f>
        <v>8.2995999999999999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3.0345223548528311E-2</v>
      </c>
      <c r="G928" s="2">
        <f t="shared" si="132"/>
        <v>9.9636368536384731E-2</v>
      </c>
      <c r="H928" s="2">
        <f t="shared" si="130"/>
        <v>0.30455971041785801</v>
      </c>
      <c r="I928" s="2">
        <f t="shared" si="131"/>
        <v>23.345785400677897</v>
      </c>
    </row>
    <row r="929" spans="1:9" ht="13.5" x14ac:dyDescent="0.25">
      <c r="A929" s="3">
        <f>TITRES_STAT!B932</f>
        <v>43360</v>
      </c>
      <c r="B929" s="6">
        <f>TITRES_STAT!D932</f>
        <v>8.4403000000000006</v>
      </c>
      <c r="C929" s="2">
        <f t="shared" si="126"/>
        <v>0.14070000000000071</v>
      </c>
      <c r="D929" s="2">
        <f t="shared" si="127"/>
        <v>0.14070000000000071</v>
      </c>
      <c r="E929" s="2">
        <f t="shared" si="128"/>
        <v>0</v>
      </c>
      <c r="F929" s="2">
        <f t="shared" si="132"/>
        <v>3.8227707580776336E-2</v>
      </c>
      <c r="G929" s="2">
        <f t="shared" si="132"/>
        <v>9.2519485069500113E-2</v>
      </c>
      <c r="H929" s="2">
        <f t="shared" si="130"/>
        <v>0.41318547711392795</v>
      </c>
      <c r="I929" s="2">
        <f t="shared" si="131"/>
        <v>29.237880222046584</v>
      </c>
    </row>
    <row r="930" spans="1:9" ht="13.5" x14ac:dyDescent="0.25">
      <c r="A930" s="3">
        <f>TITRES_STAT!B933</f>
        <v>43361</v>
      </c>
      <c r="B930" s="6">
        <f>TITRES_STAT!D933</f>
        <v>8.4403000000000006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3.5497157039292314E-2</v>
      </c>
      <c r="G930" s="2">
        <f t="shared" si="132"/>
        <v>8.5910950421678664E-2</v>
      </c>
      <c r="H930" s="2">
        <f t="shared" si="130"/>
        <v>0.413185477113928</v>
      </c>
      <c r="I930" s="2">
        <f t="shared" si="131"/>
        <v>29.237880222046599</v>
      </c>
    </row>
    <row r="931" spans="1:9" ht="13.5" x14ac:dyDescent="0.25">
      <c r="A931" s="3">
        <f>TITRES_STAT!B934</f>
        <v>43362</v>
      </c>
      <c r="B931" s="6">
        <f>TITRES_STAT!D934</f>
        <v>8.1870999999999992</v>
      </c>
      <c r="C931" s="2">
        <f t="shared" si="126"/>
        <v>-0.25320000000000142</v>
      </c>
      <c r="D931" s="2">
        <f t="shared" si="127"/>
        <v>0</v>
      </c>
      <c r="E931" s="2">
        <f t="shared" si="128"/>
        <v>0.25320000000000142</v>
      </c>
      <c r="F931" s="2">
        <f t="shared" si="132"/>
        <v>3.2961645822200007E-2</v>
      </c>
      <c r="G931" s="2">
        <f t="shared" si="132"/>
        <v>9.7860168248701709E-2</v>
      </c>
      <c r="H931" s="2">
        <f t="shared" si="130"/>
        <v>0.3368239234826505</v>
      </c>
      <c r="I931" s="2">
        <f t="shared" si="131"/>
        <v>25.195833016300881</v>
      </c>
    </row>
    <row r="932" spans="1:9" ht="13.5" x14ac:dyDescent="0.25">
      <c r="A932" s="3">
        <f>TITRES_STAT!B935</f>
        <v>43363</v>
      </c>
      <c r="B932" s="6">
        <f>TITRES_STAT!D935</f>
        <v>8.1776999999999997</v>
      </c>
      <c r="C932" s="2">
        <f t="shared" si="126"/>
        <v>-9.3999999999994088E-3</v>
      </c>
      <c r="D932" s="2">
        <f t="shared" si="127"/>
        <v>0</v>
      </c>
      <c r="E932" s="2">
        <f t="shared" si="128"/>
        <v>9.3999999999994088E-3</v>
      </c>
      <c r="F932" s="2">
        <f t="shared" si="132"/>
        <v>3.0607242549185721E-2</v>
      </c>
      <c r="G932" s="2">
        <f t="shared" si="132"/>
        <v>9.1541584802365836E-2</v>
      </c>
      <c r="H932" s="2">
        <f t="shared" si="130"/>
        <v>0.33435342653576933</v>
      </c>
      <c r="I932" s="2">
        <f t="shared" si="131"/>
        <v>25.057336376301237</v>
      </c>
    </row>
    <row r="933" spans="1:9" ht="13.5" x14ac:dyDescent="0.25">
      <c r="A933" s="3">
        <f>TITRES_STAT!B936</f>
        <v>43364</v>
      </c>
      <c r="B933" s="6">
        <f>TITRES_STAT!D936</f>
        <v>8.3933999999999997</v>
      </c>
      <c r="C933" s="2">
        <f t="shared" si="126"/>
        <v>0.2157</v>
      </c>
      <c r="D933" s="2">
        <f t="shared" si="127"/>
        <v>0.2157</v>
      </c>
      <c r="E933" s="2">
        <f t="shared" si="128"/>
        <v>0</v>
      </c>
      <c r="F933" s="2">
        <f t="shared" si="132"/>
        <v>4.382815379567246E-2</v>
      </c>
      <c r="G933" s="2">
        <f t="shared" si="132"/>
        <v>8.5002900173625426E-2</v>
      </c>
      <c r="H933" s="2">
        <f t="shared" si="130"/>
        <v>0.51560774639629758</v>
      </c>
      <c r="I933" s="2">
        <f t="shared" si="131"/>
        <v>34.019867450682568</v>
      </c>
    </row>
    <row r="934" spans="1:9" ht="13.5" x14ac:dyDescent="0.25">
      <c r="A934" s="3">
        <f>TITRES_STAT!B937</f>
        <v>43367</v>
      </c>
      <c r="B934" s="6">
        <f>TITRES_STAT!D937</f>
        <v>8.3933999999999997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4.069757138169585E-2</v>
      </c>
      <c r="G934" s="2">
        <f t="shared" si="132"/>
        <v>7.893126444693789E-2</v>
      </c>
      <c r="H934" s="2">
        <f t="shared" si="130"/>
        <v>0.51560774639629758</v>
      </c>
      <c r="I934" s="2">
        <f t="shared" si="131"/>
        <v>34.019867450682568</v>
      </c>
    </row>
    <row r="935" spans="1:9" ht="13.5" x14ac:dyDescent="0.25">
      <c r="A935" s="3">
        <f>TITRES_STAT!B938</f>
        <v>43368</v>
      </c>
      <c r="B935" s="6">
        <f>TITRES_STAT!D938</f>
        <v>8.3370999999999995</v>
      </c>
      <c r="C935" s="2">
        <f t="shared" si="126"/>
        <v>-5.6300000000000239E-2</v>
      </c>
      <c r="D935" s="2">
        <f t="shared" si="127"/>
        <v>0</v>
      </c>
      <c r="E935" s="2">
        <f t="shared" si="128"/>
        <v>5.6300000000000239E-2</v>
      </c>
      <c r="F935" s="2">
        <f t="shared" si="132"/>
        <v>3.7790601997289001E-2</v>
      </c>
      <c r="G935" s="2">
        <f t="shared" si="132"/>
        <v>7.7314745557870906E-2</v>
      </c>
      <c r="H935" s="2">
        <f t="shared" si="130"/>
        <v>0.48878906248229625</v>
      </c>
      <c r="I935" s="2">
        <f t="shared" si="131"/>
        <v>32.831317397464332</v>
      </c>
    </row>
    <row r="936" spans="1:9" ht="13.5" x14ac:dyDescent="0.25">
      <c r="A936" s="3">
        <f>TITRES_STAT!B939</f>
        <v>43369</v>
      </c>
      <c r="B936" s="6">
        <f>TITRES_STAT!D939</f>
        <v>8.3465000000000007</v>
      </c>
      <c r="C936" s="2">
        <f t="shared" si="126"/>
        <v>9.4000000000011852E-3</v>
      </c>
      <c r="D936" s="2">
        <f t="shared" si="127"/>
        <v>9.4000000000011852E-3</v>
      </c>
      <c r="E936" s="2">
        <f t="shared" si="128"/>
        <v>0</v>
      </c>
      <c r="F936" s="2">
        <f t="shared" si="132"/>
        <v>3.5762701854625586E-2</v>
      </c>
      <c r="G936" s="2">
        <f t="shared" si="132"/>
        <v>7.1792263732308709E-2</v>
      </c>
      <c r="H936" s="2">
        <f t="shared" si="130"/>
        <v>0.49814144303867769</v>
      </c>
      <c r="I936" s="2">
        <f t="shared" si="131"/>
        <v>33.250628327075603</v>
      </c>
    </row>
    <row r="937" spans="1:9" ht="13.5" x14ac:dyDescent="0.25">
      <c r="A937" s="3">
        <f>TITRES_STAT!B940</f>
        <v>43370</v>
      </c>
      <c r="B937" s="6">
        <f>TITRES_STAT!D940</f>
        <v>8.3465000000000007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3.3208223150723762E-2</v>
      </c>
      <c r="G937" s="2">
        <f t="shared" si="132"/>
        <v>6.6664244894286656E-2</v>
      </c>
      <c r="H937" s="2">
        <f t="shared" si="130"/>
        <v>0.4981414430386778</v>
      </c>
      <c r="I937" s="2">
        <f t="shared" si="131"/>
        <v>33.250628327075603</v>
      </c>
    </row>
    <row r="938" spans="1:9" ht="13.5" x14ac:dyDescent="0.25">
      <c r="A938" s="3">
        <f>TITRES_STAT!B941</f>
        <v>43371</v>
      </c>
      <c r="B938" s="6">
        <f>TITRES_STAT!D941</f>
        <v>8.3370999999999995</v>
      </c>
      <c r="C938" s="2">
        <f t="shared" si="126"/>
        <v>-9.4000000000011852E-3</v>
      </c>
      <c r="D938" s="2">
        <f t="shared" si="127"/>
        <v>0</v>
      </c>
      <c r="E938" s="2">
        <f t="shared" si="128"/>
        <v>9.4000000000011852E-3</v>
      </c>
      <c r="F938" s="2">
        <f t="shared" si="132"/>
        <v>3.083620721138635E-2</v>
      </c>
      <c r="G938" s="2">
        <f t="shared" si="132"/>
        <v>6.2573941687551982E-2</v>
      </c>
      <c r="H938" s="2">
        <f t="shared" si="130"/>
        <v>0.49279630433638938</v>
      </c>
      <c r="I938" s="2">
        <f t="shared" si="131"/>
        <v>33.011624084603966</v>
      </c>
    </row>
    <row r="939" spans="1:9" ht="13.5" x14ac:dyDescent="0.25">
      <c r="A939" s="3">
        <f>TITRES_STAT!B942</f>
        <v>43374</v>
      </c>
      <c r="B939" s="6">
        <f>TITRES_STAT!D942</f>
        <v>8.0932999999999993</v>
      </c>
      <c r="C939" s="2">
        <f t="shared" si="126"/>
        <v>-0.24380000000000024</v>
      </c>
      <c r="D939" s="2">
        <f t="shared" si="127"/>
        <v>0</v>
      </c>
      <c r="E939" s="2">
        <f t="shared" si="128"/>
        <v>0.24380000000000024</v>
      </c>
      <c r="F939" s="2">
        <f t="shared" si="132"/>
        <v>2.863362098200161E-2</v>
      </c>
      <c r="G939" s="2">
        <f t="shared" si="132"/>
        <v>7.5518660138441135E-2</v>
      </c>
      <c r="H939" s="2">
        <f t="shared" si="130"/>
        <v>0.37915954718357464</v>
      </c>
      <c r="I939" s="2">
        <f t="shared" si="131"/>
        <v>27.492072832172923</v>
      </c>
    </row>
    <row r="940" spans="1:9" ht="13.5" x14ac:dyDescent="0.25">
      <c r="A940" s="3">
        <f>TITRES_STAT!B943</f>
        <v>43375</v>
      </c>
      <c r="B940" s="6">
        <f>TITRES_STAT!D943</f>
        <v>7.6150000000000002</v>
      </c>
      <c r="C940" s="2">
        <f t="shared" si="126"/>
        <v>-0.47829999999999906</v>
      </c>
      <c r="D940" s="2">
        <f t="shared" si="127"/>
        <v>0</v>
      </c>
      <c r="E940" s="2">
        <f t="shared" si="128"/>
        <v>0.47829999999999906</v>
      </c>
      <c r="F940" s="2">
        <f t="shared" si="132"/>
        <v>2.6588362340430067E-2</v>
      </c>
      <c r="G940" s="2">
        <f t="shared" si="132"/>
        <v>0.10428875584283813</v>
      </c>
      <c r="H940" s="2">
        <f t="shared" si="130"/>
        <v>0.25494946339659474</v>
      </c>
      <c r="I940" s="2">
        <f t="shared" si="131"/>
        <v>20.315516348089346</v>
      </c>
    </row>
    <row r="941" spans="1:9" ht="13.5" x14ac:dyDescent="0.25">
      <c r="A941" s="3">
        <f>TITRES_STAT!B944</f>
        <v>43376</v>
      </c>
      <c r="B941" s="6">
        <f>TITRES_STAT!D944</f>
        <v>7.1649000000000003</v>
      </c>
      <c r="C941" s="2">
        <f t="shared" si="126"/>
        <v>-0.45009999999999994</v>
      </c>
      <c r="D941" s="2">
        <f t="shared" si="127"/>
        <v>0</v>
      </c>
      <c r="E941" s="2">
        <f t="shared" si="128"/>
        <v>0.45009999999999994</v>
      </c>
      <c r="F941" s="2">
        <f t="shared" ref="F941:G956" si="133">((F940*13)+D941)/14</f>
        <v>2.4689193601827919E-2</v>
      </c>
      <c r="G941" s="2">
        <f t="shared" si="133"/>
        <v>0.12898955899692113</v>
      </c>
      <c r="H941" s="2">
        <f t="shared" si="130"/>
        <v>0.19140458959486192</v>
      </c>
      <c r="I941" s="2">
        <f t="shared" si="131"/>
        <v>16.065456794987611</v>
      </c>
    </row>
    <row r="942" spans="1:9" ht="13.5" x14ac:dyDescent="0.25">
      <c r="A942" s="3">
        <f>TITRES_STAT!B945</f>
        <v>43377</v>
      </c>
      <c r="B942" s="6">
        <f>TITRES_STAT!D945</f>
        <v>7.1555</v>
      </c>
      <c r="C942" s="2">
        <f t="shared" si="126"/>
        <v>-9.400000000000297E-3</v>
      </c>
      <c r="D942" s="2">
        <f t="shared" si="127"/>
        <v>0</v>
      </c>
      <c r="E942" s="2">
        <f t="shared" si="128"/>
        <v>9.400000000000297E-3</v>
      </c>
      <c r="F942" s="2">
        <f t="shared" si="133"/>
        <v>2.2925679773125925E-2</v>
      </c>
      <c r="G942" s="2">
        <f t="shared" si="133"/>
        <v>0.12044744763999822</v>
      </c>
      <c r="H942" s="2">
        <f t="shared" si="130"/>
        <v>0.1903376138085367</v>
      </c>
      <c r="I942" s="2">
        <f t="shared" si="131"/>
        <v>15.990220891999144</v>
      </c>
    </row>
    <row r="943" spans="1:9" ht="13.5" x14ac:dyDescent="0.25">
      <c r="A943" s="3">
        <f>TITRES_STAT!B946</f>
        <v>43378</v>
      </c>
      <c r="B943" s="6">
        <f>TITRES_STAT!D946</f>
        <v>7.1741999999999999</v>
      </c>
      <c r="C943" s="2">
        <f t="shared" si="126"/>
        <v>1.8699999999999939E-2</v>
      </c>
      <c r="D943" s="2">
        <f t="shared" si="127"/>
        <v>1.8699999999999939E-2</v>
      </c>
      <c r="E943" s="2">
        <f t="shared" si="128"/>
        <v>0</v>
      </c>
      <c r="F943" s="2">
        <f t="shared" si="133"/>
        <v>2.2623845503616926E-2</v>
      </c>
      <c r="G943" s="2">
        <f t="shared" si="133"/>
        <v>0.11184405852285549</v>
      </c>
      <c r="H943" s="2">
        <f t="shared" si="130"/>
        <v>0.20228026237972857</v>
      </c>
      <c r="I943" s="2">
        <f t="shared" si="131"/>
        <v>16.824717888934316</v>
      </c>
    </row>
    <row r="944" spans="1:9" ht="13.5" x14ac:dyDescent="0.25">
      <c r="A944" s="3">
        <f>TITRES_STAT!B947</f>
        <v>43381</v>
      </c>
      <c r="B944" s="6">
        <f>TITRES_STAT!D947</f>
        <v>7.1273</v>
      </c>
      <c r="C944" s="2">
        <f t="shared" si="126"/>
        <v>-4.6899999999999942E-2</v>
      </c>
      <c r="D944" s="2">
        <f t="shared" si="127"/>
        <v>0</v>
      </c>
      <c r="E944" s="2">
        <f t="shared" si="128"/>
        <v>4.6899999999999942E-2</v>
      </c>
      <c r="F944" s="2">
        <f t="shared" si="133"/>
        <v>2.1007856539072861E-2</v>
      </c>
      <c r="G944" s="2">
        <f t="shared" si="133"/>
        <v>0.10720519719979438</v>
      </c>
      <c r="H944" s="2">
        <f t="shared" si="130"/>
        <v>0.19595931062858168</v>
      </c>
      <c r="I944" s="2">
        <f t="shared" si="131"/>
        <v>16.385115186367656</v>
      </c>
    </row>
    <row r="945" spans="1:9" ht="13.5" x14ac:dyDescent="0.25">
      <c r="A945" s="3">
        <f>TITRES_STAT!B948</f>
        <v>43382</v>
      </c>
      <c r="B945" s="6">
        <f>TITRES_STAT!D948</f>
        <v>7.1180000000000003</v>
      </c>
      <c r="C945" s="2">
        <f t="shared" si="126"/>
        <v>-9.2999999999996419E-3</v>
      </c>
      <c r="D945" s="2">
        <f t="shared" si="127"/>
        <v>0</v>
      </c>
      <c r="E945" s="2">
        <f t="shared" si="128"/>
        <v>9.2999999999996419E-3</v>
      </c>
      <c r="F945" s="2">
        <f t="shared" si="133"/>
        <v>1.9507295357710515E-2</v>
      </c>
      <c r="G945" s="2">
        <f t="shared" si="133"/>
        <v>0.10021196882838046</v>
      </c>
      <c r="H945" s="2">
        <f t="shared" si="130"/>
        <v>0.19466033434706817</v>
      </c>
      <c r="I945" s="2">
        <f t="shared" si="131"/>
        <v>16.294199175321083</v>
      </c>
    </row>
    <row r="946" spans="1:9" ht="13.5" x14ac:dyDescent="0.25">
      <c r="A946" s="3">
        <f>TITRES_STAT!B949</f>
        <v>43383</v>
      </c>
      <c r="B946" s="6">
        <f>TITRES_STAT!D949</f>
        <v>6.9398</v>
      </c>
      <c r="C946" s="2">
        <f t="shared" si="126"/>
        <v>-0.17820000000000036</v>
      </c>
      <c r="D946" s="2">
        <f t="shared" si="127"/>
        <v>0</v>
      </c>
      <c r="E946" s="2">
        <f t="shared" si="128"/>
        <v>0.17820000000000036</v>
      </c>
      <c r="F946" s="2">
        <f t="shared" si="133"/>
        <v>1.8113917117874051E-2</v>
      </c>
      <c r="G946" s="2">
        <f t="shared" si="133"/>
        <v>0.10578254248349617</v>
      </c>
      <c r="H946" s="2">
        <f t="shared" si="130"/>
        <v>0.1712373014734461</v>
      </c>
      <c r="I946" s="2">
        <f t="shared" si="131"/>
        <v>14.620205594376586</v>
      </c>
    </row>
    <row r="947" spans="1:9" ht="13.5" x14ac:dyDescent="0.25">
      <c r="A947" s="3">
        <f>TITRES_STAT!B950</f>
        <v>43384</v>
      </c>
      <c r="B947" s="6">
        <f>TITRES_STAT!D950</f>
        <v>6.7335000000000003</v>
      </c>
      <c r="C947" s="2">
        <f t="shared" si="126"/>
        <v>-0.20629999999999971</v>
      </c>
      <c r="D947" s="2">
        <f t="shared" si="127"/>
        <v>0</v>
      </c>
      <c r="E947" s="2">
        <f t="shared" si="128"/>
        <v>0.20629999999999971</v>
      </c>
      <c r="F947" s="2">
        <f t="shared" si="133"/>
        <v>1.6820065895168761E-2</v>
      </c>
      <c r="G947" s="2">
        <f t="shared" si="133"/>
        <v>0.11296236087753213</v>
      </c>
      <c r="H947" s="2">
        <f t="shared" si="130"/>
        <v>0.14889973761617992</v>
      </c>
      <c r="I947" s="2">
        <f t="shared" si="131"/>
        <v>12.960202943829344</v>
      </c>
    </row>
    <row r="948" spans="1:9" ht="13.5" x14ac:dyDescent="0.25">
      <c r="A948" s="3">
        <f>TITRES_STAT!B951</f>
        <v>43385</v>
      </c>
      <c r="B948" s="6">
        <f>TITRES_STAT!D951</f>
        <v>6.7427999999999999</v>
      </c>
      <c r="C948" s="2">
        <f t="shared" si="126"/>
        <v>9.2999999999996419E-3</v>
      </c>
      <c r="D948" s="2">
        <f t="shared" si="127"/>
        <v>9.2999999999996419E-3</v>
      </c>
      <c r="E948" s="2">
        <f t="shared" si="128"/>
        <v>0</v>
      </c>
      <c r="F948" s="2">
        <f t="shared" si="133"/>
        <v>1.6282918331228111E-2</v>
      </c>
      <c r="G948" s="2">
        <f t="shared" si="133"/>
        <v>0.10489362081485125</v>
      </c>
      <c r="H948" s="2">
        <f t="shared" si="130"/>
        <v>0.15523268435903503</v>
      </c>
      <c r="I948" s="2">
        <f t="shared" si="131"/>
        <v>13.437352185474538</v>
      </c>
    </row>
    <row r="949" spans="1:9" ht="13.5" x14ac:dyDescent="0.25">
      <c r="A949" s="3">
        <f>TITRES_STAT!B952</f>
        <v>43389</v>
      </c>
      <c r="B949" s="6">
        <f>TITRES_STAT!D952</f>
        <v>6.7335000000000003</v>
      </c>
      <c r="C949" s="2">
        <f t="shared" si="126"/>
        <v>-9.2999999999996419E-3</v>
      </c>
      <c r="D949" s="2">
        <f t="shared" si="127"/>
        <v>0</v>
      </c>
      <c r="E949" s="2">
        <f t="shared" si="128"/>
        <v>9.2999999999996419E-3</v>
      </c>
      <c r="F949" s="2">
        <f t="shared" si="133"/>
        <v>1.511985273614039E-2</v>
      </c>
      <c r="G949" s="2">
        <f t="shared" si="133"/>
        <v>9.8065505042361847E-2</v>
      </c>
      <c r="H949" s="2">
        <f t="shared" si="130"/>
        <v>0.15418115401138241</v>
      </c>
      <c r="I949" s="2">
        <f t="shared" si="131"/>
        <v>13.358488264647391</v>
      </c>
    </row>
    <row r="950" spans="1:9" ht="13.5" x14ac:dyDescent="0.25">
      <c r="A950" s="3">
        <f>TITRES_STAT!B953</f>
        <v>43390</v>
      </c>
      <c r="B950" s="6">
        <f>TITRES_STAT!D953</f>
        <v>6.7241</v>
      </c>
      <c r="C950" s="2">
        <f t="shared" si="126"/>
        <v>-9.400000000000297E-3</v>
      </c>
      <c r="D950" s="2">
        <f t="shared" si="127"/>
        <v>0</v>
      </c>
      <c r="E950" s="2">
        <f t="shared" si="128"/>
        <v>9.400000000000297E-3</v>
      </c>
      <c r="F950" s="2">
        <f t="shared" si="133"/>
        <v>1.4039863254987505E-2</v>
      </c>
      <c r="G950" s="2">
        <f t="shared" si="133"/>
        <v>9.1732254682193162E-2</v>
      </c>
      <c r="H950" s="2">
        <f t="shared" si="130"/>
        <v>0.15305263457906576</v>
      </c>
      <c r="I950" s="2">
        <f t="shared" si="131"/>
        <v>13.273690201916864</v>
      </c>
    </row>
    <row r="951" spans="1:9" ht="13.5" x14ac:dyDescent="0.25">
      <c r="A951" s="3">
        <f>TITRES_STAT!B954</f>
        <v>43391</v>
      </c>
      <c r="B951" s="6">
        <f>TITRES_STAT!D954</f>
        <v>7.1273</v>
      </c>
      <c r="C951" s="2">
        <f t="shared" si="126"/>
        <v>0.4032</v>
      </c>
      <c r="D951" s="2">
        <f t="shared" si="127"/>
        <v>0.4032</v>
      </c>
      <c r="E951" s="2">
        <f t="shared" si="128"/>
        <v>0</v>
      </c>
      <c r="F951" s="2">
        <f t="shared" si="133"/>
        <v>4.1837015879631255E-2</v>
      </c>
      <c r="G951" s="2">
        <f t="shared" si="133"/>
        <v>8.5179950776322219E-2</v>
      </c>
      <c r="H951" s="2">
        <f t="shared" si="130"/>
        <v>0.49116036694471588</v>
      </c>
      <c r="I951" s="2">
        <f t="shared" si="131"/>
        <v>32.938131795379547</v>
      </c>
    </row>
    <row r="952" spans="1:9" ht="13.5" x14ac:dyDescent="0.25">
      <c r="A952" s="3">
        <f>TITRES_STAT!B955</f>
        <v>43392</v>
      </c>
      <c r="B952" s="6">
        <f>TITRES_STAT!D955</f>
        <v>7.3898999999999999</v>
      </c>
      <c r="C952" s="2">
        <f t="shared" si="126"/>
        <v>0.26259999999999994</v>
      </c>
      <c r="D952" s="2">
        <f t="shared" si="127"/>
        <v>0.26259999999999994</v>
      </c>
      <c r="E952" s="2">
        <f t="shared" si="128"/>
        <v>0</v>
      </c>
      <c r="F952" s="2">
        <f t="shared" si="133"/>
        <v>5.7605800459657588E-2</v>
      </c>
      <c r="G952" s="2">
        <f t="shared" si="133"/>
        <v>7.9095668578013492E-2</v>
      </c>
      <c r="H952" s="2">
        <f t="shared" si="130"/>
        <v>0.72830537367340087</v>
      </c>
      <c r="I952" s="2">
        <f t="shared" si="131"/>
        <v>42.13985472517713</v>
      </c>
    </row>
    <row r="953" spans="1:9" ht="13.5" x14ac:dyDescent="0.25">
      <c r="A953" s="3">
        <f>TITRES_STAT!B956</f>
        <v>43395</v>
      </c>
      <c r="B953" s="6">
        <f>TITRES_STAT!D956</f>
        <v>7.3712</v>
      </c>
      <c r="C953" s="2">
        <f t="shared" si="126"/>
        <v>-1.8699999999999939E-2</v>
      </c>
      <c r="D953" s="2">
        <f t="shared" si="127"/>
        <v>0</v>
      </c>
      <c r="E953" s="2">
        <f t="shared" si="128"/>
        <v>1.8699999999999939E-2</v>
      </c>
      <c r="F953" s="2">
        <f t="shared" si="133"/>
        <v>5.3491100426824909E-2</v>
      </c>
      <c r="G953" s="2">
        <f t="shared" si="133"/>
        <v>7.4781692251012527E-2</v>
      </c>
      <c r="H953" s="2">
        <f t="shared" si="130"/>
        <v>0.71529673663008941</v>
      </c>
      <c r="I953" s="2">
        <f t="shared" si="131"/>
        <v>41.701049232762919</v>
      </c>
    </row>
    <row r="954" spans="1:9" ht="13.5" x14ac:dyDescent="0.25">
      <c r="A954" s="3">
        <f>TITRES_STAT!B957</f>
        <v>43396</v>
      </c>
      <c r="B954" s="6">
        <f>TITRES_STAT!D957</f>
        <v>7.4086999999999996</v>
      </c>
      <c r="C954" s="2">
        <f t="shared" si="126"/>
        <v>3.7499999999999645E-2</v>
      </c>
      <c r="D954" s="2">
        <f t="shared" si="127"/>
        <v>3.7499999999999645E-2</v>
      </c>
      <c r="E954" s="2">
        <f t="shared" si="128"/>
        <v>0</v>
      </c>
      <c r="F954" s="2">
        <f t="shared" si="133"/>
        <v>5.2348878967765959E-2</v>
      </c>
      <c r="G954" s="2">
        <f t="shared" si="133"/>
        <v>6.9440142804511634E-2</v>
      </c>
      <c r="H954" s="2">
        <f t="shared" si="130"/>
        <v>0.75387055460324848</v>
      </c>
      <c r="I954" s="2">
        <f t="shared" si="131"/>
        <v>42.983249398002762</v>
      </c>
    </row>
    <row r="955" spans="1:9" ht="13.5" x14ac:dyDescent="0.25">
      <c r="A955" s="3">
        <f>TITRES_STAT!B958</f>
        <v>43397</v>
      </c>
      <c r="B955" s="6">
        <f>TITRES_STAT!D958</f>
        <v>7.3148999999999997</v>
      </c>
      <c r="C955" s="2">
        <f t="shared" si="126"/>
        <v>-9.3799999999999883E-2</v>
      </c>
      <c r="D955" s="2">
        <f t="shared" si="127"/>
        <v>0</v>
      </c>
      <c r="E955" s="2">
        <f t="shared" si="128"/>
        <v>9.3799999999999883E-2</v>
      </c>
      <c r="F955" s="2">
        <f t="shared" si="133"/>
        <v>4.8609673327211243E-2</v>
      </c>
      <c r="G955" s="2">
        <f t="shared" si="133"/>
        <v>7.1180132604189358E-2</v>
      </c>
      <c r="H955" s="2">
        <f t="shared" si="130"/>
        <v>0.68291068797967214</v>
      </c>
      <c r="I955" s="2">
        <f t="shared" si="131"/>
        <v>40.579140227548486</v>
      </c>
    </row>
    <row r="956" spans="1:9" ht="13.5" x14ac:dyDescent="0.25">
      <c r="A956" s="3">
        <f>TITRES_STAT!B959</f>
        <v>43398</v>
      </c>
      <c r="B956" s="6">
        <f>TITRES_STAT!D959</f>
        <v>7.4367999999999999</v>
      </c>
      <c r="C956" s="2">
        <f t="shared" si="126"/>
        <v>0.12190000000000012</v>
      </c>
      <c r="D956" s="2">
        <f t="shared" si="127"/>
        <v>0.12190000000000012</v>
      </c>
      <c r="E956" s="2">
        <f t="shared" si="128"/>
        <v>0</v>
      </c>
      <c r="F956" s="2">
        <f t="shared" si="133"/>
        <v>5.3844696660981871E-2</v>
      </c>
      <c r="G956" s="2">
        <f t="shared" si="133"/>
        <v>6.6095837418175832E-2</v>
      </c>
      <c r="H956" s="2">
        <f t="shared" si="130"/>
        <v>0.81464580470199177</v>
      </c>
      <c r="I956" s="2">
        <f t="shared" si="131"/>
        <v>44.892827161704766</v>
      </c>
    </row>
    <row r="957" spans="1:9" ht="13.5" x14ac:dyDescent="0.25">
      <c r="A957" s="3">
        <f>TITRES_STAT!B960</f>
        <v>43399</v>
      </c>
      <c r="B957" s="6">
        <f>TITRES_STAT!D960</f>
        <v>7.3712</v>
      </c>
      <c r="C957" s="2">
        <f t="shared" si="126"/>
        <v>-6.5599999999999881E-2</v>
      </c>
      <c r="D957" s="2">
        <f t="shared" si="127"/>
        <v>0</v>
      </c>
      <c r="E957" s="2">
        <f t="shared" si="128"/>
        <v>6.5599999999999881E-2</v>
      </c>
      <c r="F957" s="2">
        <f t="shared" ref="F957:G972" si="134">((F956*13)+D957)/14</f>
        <v>4.9998646899483169E-2</v>
      </c>
      <c r="G957" s="2">
        <f t="shared" si="134"/>
        <v>6.6060420459734689E-2</v>
      </c>
      <c r="H957" s="2">
        <f t="shared" si="130"/>
        <v>0.75686237767678854</v>
      </c>
      <c r="I957" s="2">
        <f t="shared" si="131"/>
        <v>43.080345238972903</v>
      </c>
    </row>
    <row r="958" spans="1:9" ht="13.5" x14ac:dyDescent="0.25">
      <c r="A958" s="3">
        <f>TITRES_STAT!B961</f>
        <v>43402</v>
      </c>
      <c r="B958" s="6">
        <f>TITRES_STAT!D961</f>
        <v>7.6430999999999996</v>
      </c>
      <c r="C958" s="2">
        <f t="shared" si="126"/>
        <v>0.27189999999999959</v>
      </c>
      <c r="D958" s="2">
        <f t="shared" si="127"/>
        <v>0.27189999999999959</v>
      </c>
      <c r="E958" s="2">
        <f t="shared" si="128"/>
        <v>0</v>
      </c>
      <c r="F958" s="2">
        <f t="shared" si="134"/>
        <v>6.5848743549520056E-2</v>
      </c>
      <c r="G958" s="2">
        <f t="shared" si="134"/>
        <v>6.1341818998325068E-2</v>
      </c>
      <c r="H958" s="2">
        <f t="shared" si="130"/>
        <v>1.0734723003782793</v>
      </c>
      <c r="I958" s="2">
        <f t="shared" si="131"/>
        <v>51.771721290052326</v>
      </c>
    </row>
    <row r="959" spans="1:9" ht="13.5" x14ac:dyDescent="0.25">
      <c r="A959" s="3">
        <f>TITRES_STAT!B962</f>
        <v>43403</v>
      </c>
      <c r="B959" s="6">
        <f>TITRES_STAT!D962</f>
        <v>7.7651000000000003</v>
      </c>
      <c r="C959" s="2">
        <f t="shared" si="126"/>
        <v>0.12200000000000077</v>
      </c>
      <c r="D959" s="2">
        <f t="shared" si="127"/>
        <v>0.12200000000000077</v>
      </c>
      <c r="E959" s="2">
        <f t="shared" si="128"/>
        <v>0</v>
      </c>
      <c r="F959" s="2">
        <f t="shared" si="134"/>
        <v>6.9859547581697254E-2</v>
      </c>
      <c r="G959" s="2">
        <f t="shared" si="134"/>
        <v>5.6960260498444708E-2</v>
      </c>
      <c r="H959" s="2">
        <f t="shared" si="130"/>
        <v>1.2264611673186565</v>
      </c>
      <c r="I959" s="2">
        <f t="shared" si="131"/>
        <v>55.085675210571608</v>
      </c>
    </row>
    <row r="960" spans="1:9" ht="13.5" x14ac:dyDescent="0.25">
      <c r="A960" s="3">
        <f>TITRES_STAT!B963</f>
        <v>43404</v>
      </c>
      <c r="B960" s="6">
        <f>TITRES_STAT!D963</f>
        <v>7.7651000000000003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6.4869579897290308E-2</v>
      </c>
      <c r="G960" s="2">
        <f t="shared" si="134"/>
        <v>5.289167046284151E-2</v>
      </c>
      <c r="H960" s="2">
        <f t="shared" si="130"/>
        <v>1.2264611673186565</v>
      </c>
      <c r="I960" s="2">
        <f t="shared" si="131"/>
        <v>55.085675210571608</v>
      </c>
    </row>
    <row r="961" spans="1:9" ht="13.5" x14ac:dyDescent="0.25">
      <c r="A961" s="3">
        <f>TITRES_STAT!B964</f>
        <v>43405</v>
      </c>
      <c r="B961" s="6">
        <f>TITRES_STAT!D964</f>
        <v>7.5869</v>
      </c>
      <c r="C961" s="2">
        <f t="shared" si="126"/>
        <v>-0.17820000000000036</v>
      </c>
      <c r="D961" s="2">
        <f t="shared" si="127"/>
        <v>0</v>
      </c>
      <c r="E961" s="2">
        <f t="shared" si="128"/>
        <v>0.17820000000000036</v>
      </c>
      <c r="F961" s="2">
        <f t="shared" si="134"/>
        <v>6.0236038476055284E-2</v>
      </c>
      <c r="G961" s="2">
        <f t="shared" si="134"/>
        <v>6.1842265429781426E-2</v>
      </c>
      <c r="H961" s="2">
        <f t="shared" si="130"/>
        <v>0.97402703567595006</v>
      </c>
      <c r="I961" s="2">
        <f t="shared" si="131"/>
        <v>49.342132507441669</v>
      </c>
    </row>
    <row r="962" spans="1:9" ht="13.5" x14ac:dyDescent="0.25">
      <c r="A962" s="3">
        <f>TITRES_STAT!B965</f>
        <v>43406</v>
      </c>
      <c r="B962" s="6">
        <f>TITRES_STAT!D965</f>
        <v>7.5961999999999996</v>
      </c>
      <c r="C962" s="2">
        <f t="shared" si="126"/>
        <v>9.2999999999996419E-3</v>
      </c>
      <c r="D962" s="2">
        <f t="shared" si="127"/>
        <v>9.2999999999996419E-3</v>
      </c>
      <c r="E962" s="2">
        <f t="shared" si="128"/>
        <v>0</v>
      </c>
      <c r="F962" s="2">
        <f t="shared" si="134"/>
        <v>5.6597750013479879E-2</v>
      </c>
      <c r="G962" s="2">
        <f t="shared" si="134"/>
        <v>5.7424960756225607E-2</v>
      </c>
      <c r="H962" s="2">
        <f t="shared" si="130"/>
        <v>0.98559492715620101</v>
      </c>
      <c r="I962" s="2">
        <f t="shared" si="131"/>
        <v>49.637260534694505</v>
      </c>
    </row>
    <row r="963" spans="1:9" ht="13.5" x14ac:dyDescent="0.25">
      <c r="A963" s="3">
        <f>TITRES_STAT!B966</f>
        <v>43409</v>
      </c>
      <c r="B963" s="6">
        <f>TITRES_STAT!D966</f>
        <v>7.7369000000000003</v>
      </c>
      <c r="C963" s="2">
        <f t="shared" ref="C963:C1026" si="135">B963-B962</f>
        <v>0.14070000000000071</v>
      </c>
      <c r="D963" s="2">
        <f t="shared" ref="D963:D1026" si="136">IF(C963&gt;0,C963,0)</f>
        <v>0.14070000000000071</v>
      </c>
      <c r="E963" s="2">
        <f t="shared" ref="E963:E1026" si="137">IF(C963&lt;0,-C963,0)</f>
        <v>0</v>
      </c>
      <c r="F963" s="2">
        <f t="shared" si="134"/>
        <v>6.260505358394565E-2</v>
      </c>
      <c r="G963" s="2">
        <f t="shared" si="134"/>
        <v>5.3323177845066634E-2</v>
      </c>
      <c r="H963" s="2">
        <f t="shared" si="130"/>
        <v>1.1740683153927549</v>
      </c>
      <c r="I963" s="2">
        <f t="shared" si="131"/>
        <v>54.003285319056509</v>
      </c>
    </row>
    <row r="964" spans="1:9" ht="13.5" x14ac:dyDescent="0.25">
      <c r="A964" s="3">
        <f>TITRES_STAT!B967</f>
        <v>43410</v>
      </c>
      <c r="B964" s="6">
        <f>TITRES_STAT!D967</f>
        <v>7.6150000000000002</v>
      </c>
      <c r="C964" s="2">
        <f t="shared" si="135"/>
        <v>-0.12190000000000012</v>
      </c>
      <c r="D964" s="2">
        <f t="shared" si="136"/>
        <v>0</v>
      </c>
      <c r="E964" s="2">
        <f t="shared" si="137"/>
        <v>0.12190000000000012</v>
      </c>
      <c r="F964" s="2">
        <f t="shared" si="134"/>
        <v>5.8133264042235247E-2</v>
      </c>
      <c r="G964" s="2">
        <f t="shared" si="134"/>
        <v>5.8221522284704737E-2</v>
      </c>
      <c r="H964" s="2">
        <f t="shared" si="130"/>
        <v>0.99848409593212106</v>
      </c>
      <c r="I964" s="2">
        <f t="shared" si="131"/>
        <v>49.962073651950384</v>
      </c>
    </row>
    <row r="965" spans="1:9" ht="13.5" x14ac:dyDescent="0.25">
      <c r="A965" s="3">
        <f>TITRES_STAT!B968</f>
        <v>43411</v>
      </c>
      <c r="B965" s="6">
        <f>TITRES_STAT!D968</f>
        <v>7.7369000000000003</v>
      </c>
      <c r="C965" s="2">
        <f t="shared" si="135"/>
        <v>0.12190000000000012</v>
      </c>
      <c r="D965" s="2">
        <f t="shared" si="136"/>
        <v>0.12190000000000012</v>
      </c>
      <c r="E965" s="2">
        <f t="shared" si="137"/>
        <v>0</v>
      </c>
      <c r="F965" s="2">
        <f t="shared" si="134"/>
        <v>6.268803089636131E-2</v>
      </c>
      <c r="G965" s="2">
        <f t="shared" si="134"/>
        <v>5.4062842121511537E-2</v>
      </c>
      <c r="H965" s="2">
        <f t="shared" si="130"/>
        <v>1.1595400544326511</v>
      </c>
      <c r="I965" s="2">
        <f t="shared" si="131"/>
        <v>53.693843374314376</v>
      </c>
    </row>
    <row r="966" spans="1:9" ht="13.5" x14ac:dyDescent="0.25">
      <c r="A966" s="3">
        <f>TITRES_STAT!B969</f>
        <v>43412</v>
      </c>
      <c r="B966" s="6">
        <f>TITRES_STAT!D969</f>
        <v>7.7369000000000003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5.821031440376407E-2</v>
      </c>
      <c r="G966" s="2">
        <f t="shared" si="134"/>
        <v>5.0201210541403571E-2</v>
      </c>
      <c r="H966" s="2">
        <f t="shared" si="130"/>
        <v>1.1595400544326511</v>
      </c>
      <c r="I966" s="2">
        <f t="shared" si="131"/>
        <v>53.693843374314376</v>
      </c>
    </row>
    <row r="967" spans="1:9" ht="13.5" x14ac:dyDescent="0.25">
      <c r="A967" s="3">
        <f>TITRES_STAT!B970</f>
        <v>43413</v>
      </c>
      <c r="B967" s="6">
        <f>TITRES_STAT!D970</f>
        <v>7.5869</v>
      </c>
      <c r="C967" s="2">
        <f t="shared" si="135"/>
        <v>-0.15000000000000036</v>
      </c>
      <c r="D967" s="2">
        <f t="shared" si="136"/>
        <v>0</v>
      </c>
      <c r="E967" s="2">
        <f t="shared" si="137"/>
        <v>0.15000000000000036</v>
      </c>
      <c r="F967" s="2">
        <f t="shared" si="134"/>
        <v>5.4052434803495204E-2</v>
      </c>
      <c r="G967" s="2">
        <f t="shared" si="134"/>
        <v>5.7329695502731912E-2</v>
      </c>
      <c r="H967" s="2">
        <f t="shared" si="130"/>
        <v>0.9428348490167624</v>
      </c>
      <c r="I967" s="2">
        <f t="shared" si="131"/>
        <v>48.528821144726535</v>
      </c>
    </row>
    <row r="968" spans="1:9" ht="13.5" x14ac:dyDescent="0.25">
      <c r="A968" s="3">
        <f>TITRES_STAT!B971</f>
        <v>43416</v>
      </c>
      <c r="B968" s="6">
        <f>TITRES_STAT!D971</f>
        <v>7.5025000000000004</v>
      </c>
      <c r="C968" s="2">
        <f t="shared" si="135"/>
        <v>-8.4399999999999586E-2</v>
      </c>
      <c r="D968" s="2">
        <f t="shared" si="136"/>
        <v>0</v>
      </c>
      <c r="E968" s="2">
        <f t="shared" si="137"/>
        <v>8.4399999999999586E-2</v>
      </c>
      <c r="F968" s="2">
        <f t="shared" si="134"/>
        <v>5.0191546603245547E-2</v>
      </c>
      <c r="G968" s="2">
        <f t="shared" si="134"/>
        <v>5.9263288681108174E-2</v>
      </c>
      <c r="H968" s="2">
        <f t="shared" si="130"/>
        <v>0.84692476101559144</v>
      </c>
      <c r="I968" s="2">
        <f t="shared" si="131"/>
        <v>45.855942748305701</v>
      </c>
    </row>
    <row r="969" spans="1:9" ht="13.5" x14ac:dyDescent="0.25">
      <c r="A969" s="3">
        <f>TITRES_STAT!B972</f>
        <v>43417</v>
      </c>
      <c r="B969" s="6">
        <f>TITRES_STAT!D972</f>
        <v>7.4836999999999998</v>
      </c>
      <c r="C969" s="2">
        <f t="shared" si="135"/>
        <v>-1.8800000000000594E-2</v>
      </c>
      <c r="D969" s="2">
        <f t="shared" si="136"/>
        <v>0</v>
      </c>
      <c r="E969" s="2">
        <f t="shared" si="137"/>
        <v>1.8800000000000594E-2</v>
      </c>
      <c r="F969" s="2">
        <f t="shared" si="134"/>
        <v>4.6606436131585154E-2</v>
      </c>
      <c r="G969" s="2">
        <f t="shared" si="134"/>
        <v>5.6373053775314777E-2</v>
      </c>
      <c r="H969" s="2">
        <f t="shared" si="130"/>
        <v>0.82675024697692834</v>
      </c>
      <c r="I969" s="2">
        <f t="shared" si="131"/>
        <v>45.257979208986534</v>
      </c>
    </row>
    <row r="970" spans="1:9" ht="13.5" x14ac:dyDescent="0.25">
      <c r="A970" s="3">
        <f>TITRES_STAT!B973</f>
        <v>43418</v>
      </c>
      <c r="B970" s="6">
        <f>TITRES_STAT!D973</f>
        <v>7.4931000000000001</v>
      </c>
      <c r="C970" s="2">
        <f t="shared" si="135"/>
        <v>9.400000000000297E-3</v>
      </c>
      <c r="D970" s="2">
        <f t="shared" si="136"/>
        <v>9.400000000000297E-3</v>
      </c>
      <c r="E970" s="2">
        <f t="shared" si="137"/>
        <v>0</v>
      </c>
      <c r="F970" s="2">
        <f t="shared" si="134"/>
        <v>4.3948833550757668E-2</v>
      </c>
      <c r="G970" s="2">
        <f t="shared" si="134"/>
        <v>5.2346407077078008E-2</v>
      </c>
      <c r="H970" s="2">
        <f t="shared" si="130"/>
        <v>0.83957688798096031</v>
      </c>
      <c r="I970" s="2">
        <f t="shared" si="131"/>
        <v>45.639673637259243</v>
      </c>
    </row>
    <row r="971" spans="1:9" ht="13.5" x14ac:dyDescent="0.25">
      <c r="A971" s="3">
        <f>TITRES_STAT!B974</f>
        <v>43419</v>
      </c>
      <c r="B971" s="6">
        <f>TITRES_STAT!D974</f>
        <v>7.4743000000000004</v>
      </c>
      <c r="C971" s="2">
        <f t="shared" si="135"/>
        <v>-1.8799999999999706E-2</v>
      </c>
      <c r="D971" s="2">
        <f t="shared" si="136"/>
        <v>0</v>
      </c>
      <c r="E971" s="2">
        <f t="shared" si="137"/>
        <v>1.8799999999999706E-2</v>
      </c>
      <c r="F971" s="2">
        <f t="shared" si="134"/>
        <v>4.0809631154274981E-2</v>
      </c>
      <c r="G971" s="2">
        <f t="shared" si="134"/>
        <v>4.9950235143000989E-2</v>
      </c>
      <c r="H971" s="2">
        <f t="shared" si="130"/>
        <v>0.81700578660825807</v>
      </c>
      <c r="I971" s="2">
        <f t="shared" si="131"/>
        <v>44.964402019507851</v>
      </c>
    </row>
    <row r="972" spans="1:9" ht="13.5" x14ac:dyDescent="0.25">
      <c r="A972" s="3">
        <f>TITRES_STAT!B975</f>
        <v>43420</v>
      </c>
      <c r="B972" s="6">
        <f>TITRES_STAT!D975</f>
        <v>7.4743000000000004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3.78946575003982E-2</v>
      </c>
      <c r="G972" s="2">
        <f t="shared" si="134"/>
        <v>4.6382361204215204E-2</v>
      </c>
      <c r="H972" s="2">
        <f t="shared" si="130"/>
        <v>0.81700578660825818</v>
      </c>
      <c r="I972" s="2">
        <f t="shared" si="131"/>
        <v>44.964402019507851</v>
      </c>
    </row>
    <row r="973" spans="1:9" ht="13.5" x14ac:dyDescent="0.25">
      <c r="A973" s="3">
        <f>TITRES_STAT!B976</f>
        <v>43423</v>
      </c>
      <c r="B973" s="6">
        <f>TITRES_STAT!D976</f>
        <v>7.4555999999999996</v>
      </c>
      <c r="C973" s="2">
        <f t="shared" si="135"/>
        <v>-1.8700000000000827E-2</v>
      </c>
      <c r="D973" s="2">
        <f t="shared" si="136"/>
        <v>0</v>
      </c>
      <c r="E973" s="2">
        <f t="shared" si="137"/>
        <v>1.8700000000000827E-2</v>
      </c>
      <c r="F973" s="2">
        <f t="shared" ref="F973:G988" si="138">((F972*13)+D973)/14</f>
        <v>3.5187896250369756E-2</v>
      </c>
      <c r="G973" s="2">
        <f t="shared" si="138"/>
        <v>4.440504968962846E-2</v>
      </c>
      <c r="H973" s="2">
        <f t="shared" si="130"/>
        <v>0.79243006136278404</v>
      </c>
      <c r="I973" s="2">
        <f t="shared" si="131"/>
        <v>44.20981763496534</v>
      </c>
    </row>
    <row r="974" spans="1:9" ht="13.5" x14ac:dyDescent="0.25">
      <c r="A974" s="3">
        <f>TITRES_STAT!B977</f>
        <v>43425</v>
      </c>
      <c r="B974" s="6">
        <f>TITRES_STAT!D977</f>
        <v>7.4836999999999998</v>
      </c>
      <c r="C974" s="2">
        <f t="shared" si="135"/>
        <v>2.8100000000000236E-2</v>
      </c>
      <c r="D974" s="2">
        <f t="shared" si="136"/>
        <v>2.8100000000000236E-2</v>
      </c>
      <c r="E974" s="2">
        <f t="shared" si="137"/>
        <v>0</v>
      </c>
      <c r="F974" s="2">
        <f t="shared" si="138"/>
        <v>3.468161794677193E-2</v>
      </c>
      <c r="G974" s="2">
        <f t="shared" si="138"/>
        <v>4.1233260426083565E-2</v>
      </c>
      <c r="H974" s="2">
        <f t="shared" si="130"/>
        <v>0.84110782383904914</v>
      </c>
      <c r="I974" s="2">
        <f t="shared" si="131"/>
        <v>45.684875863771211</v>
      </c>
    </row>
    <row r="975" spans="1:9" ht="13.5" x14ac:dyDescent="0.25">
      <c r="A975" s="3">
        <f>TITRES_STAT!B978</f>
        <v>43426</v>
      </c>
      <c r="B975" s="6">
        <f>TITRES_STAT!D978</f>
        <v>7.4086999999999996</v>
      </c>
      <c r="C975" s="2">
        <f t="shared" si="135"/>
        <v>-7.5000000000000178E-2</v>
      </c>
      <c r="D975" s="2">
        <f t="shared" si="136"/>
        <v>0</v>
      </c>
      <c r="E975" s="2">
        <f t="shared" si="137"/>
        <v>7.5000000000000178E-2</v>
      </c>
      <c r="F975" s="2">
        <f t="shared" si="138"/>
        <v>3.2204359522002506E-2</v>
      </c>
      <c r="G975" s="2">
        <f t="shared" si="138"/>
        <v>4.3645170395649038E-2</v>
      </c>
      <c r="H975" s="2">
        <f t="shared" si="130"/>
        <v>0.73786765477293081</v>
      </c>
      <c r="I975" s="2">
        <f t="shared" si="131"/>
        <v>42.458218998807496</v>
      </c>
    </row>
    <row r="976" spans="1:9" ht="13.5" x14ac:dyDescent="0.25">
      <c r="A976" s="3">
        <f>TITRES_STAT!B979</f>
        <v>43427</v>
      </c>
      <c r="B976" s="6">
        <f>TITRES_STAT!D979</f>
        <v>7.3617999999999997</v>
      </c>
      <c r="C976" s="2">
        <f t="shared" si="135"/>
        <v>-4.6899999999999942E-2</v>
      </c>
      <c r="D976" s="2">
        <f t="shared" si="136"/>
        <v>0</v>
      </c>
      <c r="E976" s="2">
        <f t="shared" si="137"/>
        <v>4.6899999999999942E-2</v>
      </c>
      <c r="F976" s="2">
        <f t="shared" si="138"/>
        <v>2.9904048127573753E-2</v>
      </c>
      <c r="G976" s="2">
        <f t="shared" si="138"/>
        <v>4.3877658224531248E-2</v>
      </c>
      <c r="H976" s="2">
        <f t="shared" si="130"/>
        <v>0.68153245495802028</v>
      </c>
      <c r="I976" s="2">
        <f t="shared" si="131"/>
        <v>40.530437158587873</v>
      </c>
    </row>
    <row r="977" spans="1:9" ht="13.5" x14ac:dyDescent="0.25">
      <c r="A977" s="3">
        <f>TITRES_STAT!B980</f>
        <v>43430</v>
      </c>
      <c r="B977" s="6">
        <f>TITRES_STAT!D980</f>
        <v>7.4743000000000004</v>
      </c>
      <c r="C977" s="2">
        <f t="shared" si="135"/>
        <v>0.11250000000000071</v>
      </c>
      <c r="D977" s="2">
        <f t="shared" si="136"/>
        <v>0.11250000000000071</v>
      </c>
      <c r="E977" s="2">
        <f t="shared" si="137"/>
        <v>0</v>
      </c>
      <c r="F977" s="2">
        <f t="shared" si="138"/>
        <v>3.5803758975604248E-2</v>
      </c>
      <c r="G977" s="2">
        <f t="shared" si="138"/>
        <v>4.0743539779921879E-2</v>
      </c>
      <c r="H977" s="2">
        <f t="shared" ref="H977:H1040" si="139">F977/G977</f>
        <v>0.8787591644957683</v>
      </c>
      <c r="I977" s="2">
        <f t="shared" ref="I977:I1040" si="140">IF(G977=0,100,100-(100/(1+H977)))</f>
        <v>46.773380063943129</v>
      </c>
    </row>
    <row r="978" spans="1:9" ht="13.5" x14ac:dyDescent="0.25">
      <c r="A978" s="3">
        <f>TITRES_STAT!B981</f>
        <v>43431</v>
      </c>
      <c r="B978" s="6">
        <f>TITRES_STAT!D981</f>
        <v>7.4931000000000001</v>
      </c>
      <c r="C978" s="2">
        <f t="shared" si="135"/>
        <v>1.8799999999999706E-2</v>
      </c>
      <c r="D978" s="2">
        <f t="shared" si="136"/>
        <v>1.8799999999999706E-2</v>
      </c>
      <c r="E978" s="2">
        <f t="shared" si="137"/>
        <v>0</v>
      </c>
      <c r="F978" s="2">
        <f t="shared" si="138"/>
        <v>3.4589204763061064E-2</v>
      </c>
      <c r="G978" s="2">
        <f t="shared" si="138"/>
        <v>3.783328693849889E-2</v>
      </c>
      <c r="H978" s="2">
        <f t="shared" si="139"/>
        <v>0.9142532294190735</v>
      </c>
      <c r="I978" s="2">
        <f t="shared" si="140"/>
        <v>47.760307537604405</v>
      </c>
    </row>
    <row r="979" spans="1:9" ht="13.5" x14ac:dyDescent="0.25">
      <c r="A979" s="3">
        <f>TITRES_STAT!B982</f>
        <v>43432</v>
      </c>
      <c r="B979" s="6">
        <f>TITRES_STAT!D982</f>
        <v>7.4931000000000001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3.2118547279985275E-2</v>
      </c>
      <c r="G979" s="2">
        <f t="shared" si="138"/>
        <v>3.5130909300034686E-2</v>
      </c>
      <c r="H979" s="2">
        <f t="shared" si="139"/>
        <v>0.9142532294190735</v>
      </c>
      <c r="I979" s="2">
        <f t="shared" si="140"/>
        <v>47.760307537604405</v>
      </c>
    </row>
    <row r="980" spans="1:9" ht="13.5" x14ac:dyDescent="0.25">
      <c r="A980" s="3">
        <f>TITRES_STAT!B983</f>
        <v>43433</v>
      </c>
      <c r="B980" s="6">
        <f>TITRES_STAT!D983</f>
        <v>7.4743000000000004</v>
      </c>
      <c r="C980" s="2">
        <f t="shared" si="135"/>
        <v>-1.8799999999999706E-2</v>
      </c>
      <c r="D980" s="2">
        <f t="shared" si="136"/>
        <v>0</v>
      </c>
      <c r="E980" s="2">
        <f t="shared" si="137"/>
        <v>1.8799999999999706E-2</v>
      </c>
      <c r="F980" s="2">
        <f t="shared" si="138"/>
        <v>2.9824365331414898E-2</v>
      </c>
      <c r="G980" s="2">
        <f t="shared" si="138"/>
        <v>3.3964415778603617E-2</v>
      </c>
      <c r="H980" s="2">
        <f t="shared" si="139"/>
        <v>0.87810623700476531</v>
      </c>
      <c r="I980" s="2">
        <f t="shared" si="140"/>
        <v>46.754875720192679</v>
      </c>
    </row>
    <row r="981" spans="1:9" ht="13.5" x14ac:dyDescent="0.25">
      <c r="A981" s="3">
        <f>TITRES_STAT!B984</f>
        <v>43434</v>
      </c>
      <c r="B981" s="6">
        <f>TITRES_STAT!D984</f>
        <v>7.4555999999999996</v>
      </c>
      <c r="C981" s="2">
        <f t="shared" si="135"/>
        <v>-1.8700000000000827E-2</v>
      </c>
      <c r="D981" s="2">
        <f t="shared" si="136"/>
        <v>0</v>
      </c>
      <c r="E981" s="2">
        <f t="shared" si="137"/>
        <v>1.8700000000000827E-2</v>
      </c>
      <c r="F981" s="2">
        <f t="shared" si="138"/>
        <v>2.7694053522028118E-2</v>
      </c>
      <c r="G981" s="2">
        <f t="shared" si="138"/>
        <v>3.2874100365846273E-2</v>
      </c>
      <c r="H981" s="2">
        <f t="shared" si="139"/>
        <v>0.84242772315680359</v>
      </c>
      <c r="I981" s="2">
        <f t="shared" si="140"/>
        <v>45.723786749875508</v>
      </c>
    </row>
    <row r="982" spans="1:9" ht="13.5" x14ac:dyDescent="0.25">
      <c r="A982" s="3">
        <f>TITRES_STAT!B985</f>
        <v>43437</v>
      </c>
      <c r="B982" s="6">
        <f>TITRES_STAT!D985</f>
        <v>7.4743000000000004</v>
      </c>
      <c r="C982" s="2">
        <f t="shared" si="135"/>
        <v>1.8700000000000827E-2</v>
      </c>
      <c r="D982" s="2">
        <f t="shared" si="136"/>
        <v>1.8700000000000827E-2</v>
      </c>
      <c r="E982" s="2">
        <f t="shared" si="137"/>
        <v>0</v>
      </c>
      <c r="F982" s="2">
        <f t="shared" si="138"/>
        <v>2.7051621127597597E-2</v>
      </c>
      <c r="G982" s="2">
        <f t="shared" si="138"/>
        <v>3.0525950339714395E-2</v>
      </c>
      <c r="H982" s="2">
        <f t="shared" si="139"/>
        <v>0.88618440463107617</v>
      </c>
      <c r="I982" s="2">
        <f t="shared" si="140"/>
        <v>46.982914419993172</v>
      </c>
    </row>
    <row r="983" spans="1:9" ht="13.5" x14ac:dyDescent="0.25">
      <c r="A983" s="3">
        <f>TITRES_STAT!B986</f>
        <v>43438</v>
      </c>
      <c r="B983" s="6">
        <f>TITRES_STAT!D986</f>
        <v>7.4649999999999999</v>
      </c>
      <c r="C983" s="2">
        <f t="shared" si="135"/>
        <v>-9.3000000000005301E-3</v>
      </c>
      <c r="D983" s="2">
        <f t="shared" si="136"/>
        <v>0</v>
      </c>
      <c r="E983" s="2">
        <f t="shared" si="137"/>
        <v>9.3000000000005301E-3</v>
      </c>
      <c r="F983" s="2">
        <f t="shared" si="138"/>
        <v>2.5119362475626343E-2</v>
      </c>
      <c r="G983" s="2">
        <f t="shared" si="138"/>
        <v>2.9009811029734833E-2</v>
      </c>
      <c r="H983" s="2">
        <f t="shared" si="139"/>
        <v>0.86589197185321853</v>
      </c>
      <c r="I983" s="2">
        <f t="shared" si="140"/>
        <v>46.40632924708968</v>
      </c>
    </row>
    <row r="984" spans="1:9" ht="13.5" x14ac:dyDescent="0.25">
      <c r="A984" s="3">
        <f>TITRES_STAT!B987</f>
        <v>43439</v>
      </c>
      <c r="B984" s="6">
        <f>TITRES_STAT!D987</f>
        <v>7.4086999999999996</v>
      </c>
      <c r="C984" s="2">
        <f t="shared" si="135"/>
        <v>-5.6300000000000239E-2</v>
      </c>
      <c r="D984" s="2">
        <f t="shared" si="136"/>
        <v>0</v>
      </c>
      <c r="E984" s="2">
        <f t="shared" si="137"/>
        <v>5.6300000000000239E-2</v>
      </c>
      <c r="F984" s="2">
        <f t="shared" si="138"/>
        <v>2.3325122298795888E-2</v>
      </c>
      <c r="G984" s="2">
        <f t="shared" si="138"/>
        <v>3.0959110241896647E-2</v>
      </c>
      <c r="H984" s="2">
        <f t="shared" si="139"/>
        <v>0.75341707550852799</v>
      </c>
      <c r="I984" s="2">
        <f t="shared" si="140"/>
        <v>42.96850338873432</v>
      </c>
    </row>
    <row r="985" spans="1:9" ht="13.5" x14ac:dyDescent="0.25">
      <c r="A985" s="3">
        <f>TITRES_STAT!B988</f>
        <v>43440</v>
      </c>
      <c r="B985" s="6">
        <f>TITRES_STAT!D988</f>
        <v>7.3898999999999999</v>
      </c>
      <c r="C985" s="2">
        <f t="shared" si="135"/>
        <v>-1.8799999999999706E-2</v>
      </c>
      <c r="D985" s="2">
        <f t="shared" si="136"/>
        <v>0</v>
      </c>
      <c r="E985" s="2">
        <f t="shared" si="137"/>
        <v>1.8799999999999706E-2</v>
      </c>
      <c r="F985" s="2">
        <f t="shared" si="138"/>
        <v>2.1659042134596181E-2</v>
      </c>
      <c r="G985" s="2">
        <f t="shared" si="138"/>
        <v>3.0090602367475437E-2</v>
      </c>
      <c r="H985" s="2">
        <f t="shared" si="139"/>
        <v>0.71979423575804435</v>
      </c>
      <c r="I985" s="2">
        <f t="shared" si="140"/>
        <v>41.853509029862302</v>
      </c>
    </row>
    <row r="986" spans="1:9" ht="13.5" x14ac:dyDescent="0.25">
      <c r="A986" s="3">
        <f>TITRES_STAT!B989</f>
        <v>43441</v>
      </c>
      <c r="B986" s="6">
        <f>TITRES_STAT!D989</f>
        <v>7.3993000000000002</v>
      </c>
      <c r="C986" s="2">
        <f t="shared" si="135"/>
        <v>9.400000000000297E-3</v>
      </c>
      <c r="D986" s="2">
        <f t="shared" si="136"/>
        <v>9.400000000000297E-3</v>
      </c>
      <c r="E986" s="2">
        <f t="shared" si="137"/>
        <v>0</v>
      </c>
      <c r="F986" s="2">
        <f t="shared" si="138"/>
        <v>2.0783396267839333E-2</v>
      </c>
      <c r="G986" s="2">
        <f t="shared" si="138"/>
        <v>2.7941273626941477E-2</v>
      </c>
      <c r="H986" s="2">
        <f t="shared" si="139"/>
        <v>0.74382422738953491</v>
      </c>
      <c r="I986" s="2">
        <f t="shared" si="140"/>
        <v>42.654770802388882</v>
      </c>
    </row>
    <row r="987" spans="1:9" ht="13.5" x14ac:dyDescent="0.25">
      <c r="A987" s="3">
        <f>TITRES_STAT!B990</f>
        <v>43444</v>
      </c>
      <c r="B987" s="6">
        <f>TITRES_STAT!D990</f>
        <v>7.3148999999999997</v>
      </c>
      <c r="C987" s="2">
        <f t="shared" si="135"/>
        <v>-8.4400000000000475E-2</v>
      </c>
      <c r="D987" s="2">
        <f t="shared" si="136"/>
        <v>0</v>
      </c>
      <c r="E987" s="2">
        <f t="shared" si="137"/>
        <v>8.4400000000000475E-2</v>
      </c>
      <c r="F987" s="2">
        <f t="shared" si="138"/>
        <v>1.9298867962993665E-2</v>
      </c>
      <c r="G987" s="2">
        <f t="shared" si="138"/>
        <v>3.197403979644569E-2</v>
      </c>
      <c r="H987" s="2">
        <f t="shared" si="139"/>
        <v>0.60357928137497885</v>
      </c>
      <c r="I987" s="2">
        <f t="shared" si="140"/>
        <v>37.639503602057239</v>
      </c>
    </row>
    <row r="988" spans="1:9" ht="13.5" x14ac:dyDescent="0.25">
      <c r="A988" s="3">
        <f>TITRES_STAT!B991</f>
        <v>43445</v>
      </c>
      <c r="B988" s="6">
        <f>TITRES_STAT!D991</f>
        <v>7.1836000000000002</v>
      </c>
      <c r="C988" s="2">
        <f t="shared" si="135"/>
        <v>-0.13129999999999953</v>
      </c>
      <c r="D988" s="2">
        <f t="shared" si="136"/>
        <v>0</v>
      </c>
      <c r="E988" s="2">
        <f t="shared" si="137"/>
        <v>0.13129999999999953</v>
      </c>
      <c r="F988" s="2">
        <f t="shared" si="138"/>
        <v>1.7920377394208403E-2</v>
      </c>
      <c r="G988" s="2">
        <f t="shared" si="138"/>
        <v>3.9068751239556679E-2</v>
      </c>
      <c r="H988" s="2">
        <f t="shared" si="139"/>
        <v>0.45868825661528234</v>
      </c>
      <c r="I988" s="2">
        <f t="shared" si="140"/>
        <v>31.445256005530297</v>
      </c>
    </row>
    <row r="989" spans="1:9" ht="13.5" x14ac:dyDescent="0.25">
      <c r="A989" s="3">
        <f>TITRES_STAT!B992</f>
        <v>43446</v>
      </c>
      <c r="B989" s="6">
        <f>TITRES_STAT!D992</f>
        <v>7.1460999999999997</v>
      </c>
      <c r="C989" s="2">
        <f t="shared" si="135"/>
        <v>-3.7500000000000533E-2</v>
      </c>
      <c r="D989" s="2">
        <f t="shared" si="136"/>
        <v>0</v>
      </c>
      <c r="E989" s="2">
        <f t="shared" si="137"/>
        <v>3.7500000000000533E-2</v>
      </c>
      <c r="F989" s="2">
        <f t="shared" ref="F989:G1004" si="141">((F988*13)+D989)/14</f>
        <v>1.6640350437479232E-2</v>
      </c>
      <c r="G989" s="2">
        <f t="shared" si="141"/>
        <v>3.8956697579588383E-2</v>
      </c>
      <c r="H989" s="2">
        <f t="shared" si="139"/>
        <v>0.4271499246947989</v>
      </c>
      <c r="I989" s="2">
        <f t="shared" si="140"/>
        <v>29.930276931917049</v>
      </c>
    </row>
    <row r="990" spans="1:9" ht="13.5" x14ac:dyDescent="0.25">
      <c r="A990" s="3">
        <f>TITRES_STAT!B993</f>
        <v>43447</v>
      </c>
      <c r="B990" s="6">
        <f>TITRES_STAT!D993</f>
        <v>7.1555</v>
      </c>
      <c r="C990" s="2">
        <f t="shared" si="135"/>
        <v>9.400000000000297E-3</v>
      </c>
      <c r="D990" s="2">
        <f t="shared" si="136"/>
        <v>9.400000000000297E-3</v>
      </c>
      <c r="E990" s="2">
        <f t="shared" si="137"/>
        <v>0</v>
      </c>
      <c r="F990" s="2">
        <f t="shared" si="141"/>
        <v>1.6123182549087879E-2</v>
      </c>
      <c r="G990" s="2">
        <f t="shared" si="141"/>
        <v>3.6174076323903501E-2</v>
      </c>
      <c r="H990" s="2">
        <f t="shared" si="139"/>
        <v>0.44571096728830162</v>
      </c>
      <c r="I990" s="2">
        <f t="shared" si="140"/>
        <v>30.829880755785851</v>
      </c>
    </row>
    <row r="991" spans="1:9" ht="13.5" x14ac:dyDescent="0.25">
      <c r="A991" s="3">
        <f>TITRES_STAT!B994</f>
        <v>43448</v>
      </c>
      <c r="B991" s="6">
        <f>TITRES_STAT!D994</f>
        <v>7.2679999999999998</v>
      </c>
      <c r="C991" s="2">
        <f t="shared" si="135"/>
        <v>0.11249999999999982</v>
      </c>
      <c r="D991" s="2">
        <f t="shared" si="136"/>
        <v>0.11249999999999982</v>
      </c>
      <c r="E991" s="2">
        <f t="shared" si="137"/>
        <v>0</v>
      </c>
      <c r="F991" s="2">
        <f t="shared" si="141"/>
        <v>2.3007240938438731E-2</v>
      </c>
      <c r="G991" s="2">
        <f t="shared" si="141"/>
        <v>3.3590213729338965E-2</v>
      </c>
      <c r="H991" s="2">
        <f t="shared" si="139"/>
        <v>0.68493880758916803</v>
      </c>
      <c r="I991" s="2">
        <f t="shared" si="140"/>
        <v>40.65066366233129</v>
      </c>
    </row>
    <row r="992" spans="1:9" ht="13.5" x14ac:dyDescent="0.25">
      <c r="A992" s="3">
        <f>TITRES_STAT!B995</f>
        <v>43451</v>
      </c>
      <c r="B992" s="6">
        <f>TITRES_STAT!D995</f>
        <v>7.2398999999999996</v>
      </c>
      <c r="C992" s="2">
        <f t="shared" si="135"/>
        <v>-2.8100000000000236E-2</v>
      </c>
      <c r="D992" s="2">
        <f t="shared" si="136"/>
        <v>0</v>
      </c>
      <c r="E992" s="2">
        <f t="shared" si="137"/>
        <v>2.8100000000000236E-2</v>
      </c>
      <c r="F992" s="2">
        <f t="shared" si="141"/>
        <v>2.1363866585693107E-2</v>
      </c>
      <c r="G992" s="2">
        <f t="shared" si="141"/>
        <v>3.319805560581477E-2</v>
      </c>
      <c r="H992" s="2">
        <f t="shared" si="139"/>
        <v>0.64352764629839165</v>
      </c>
      <c r="I992" s="2">
        <f t="shared" si="140"/>
        <v>39.155267497189129</v>
      </c>
    </row>
    <row r="993" spans="1:9" ht="13.5" x14ac:dyDescent="0.25">
      <c r="A993" s="3">
        <f>TITRES_STAT!B996</f>
        <v>43452</v>
      </c>
      <c r="B993" s="6">
        <f>TITRES_STAT!D996</f>
        <v>7.2398999999999996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1.9837876115286455E-2</v>
      </c>
      <c r="G993" s="2">
        <f t="shared" si="141"/>
        <v>3.0826765919685143E-2</v>
      </c>
      <c r="H993" s="2">
        <f t="shared" si="139"/>
        <v>0.64352764629839165</v>
      </c>
      <c r="I993" s="2">
        <f t="shared" si="140"/>
        <v>39.155267497189129</v>
      </c>
    </row>
    <row r="994" spans="1:9" ht="13.5" x14ac:dyDescent="0.25">
      <c r="A994" s="3">
        <f>TITRES_STAT!B997</f>
        <v>43453</v>
      </c>
      <c r="B994" s="6">
        <f>TITRES_STAT!D997</f>
        <v>7.2210999999999999</v>
      </c>
      <c r="C994" s="2">
        <f t="shared" si="135"/>
        <v>-1.8799999999999706E-2</v>
      </c>
      <c r="D994" s="2">
        <f t="shared" si="136"/>
        <v>0</v>
      </c>
      <c r="E994" s="2">
        <f t="shared" si="137"/>
        <v>1.8799999999999706E-2</v>
      </c>
      <c r="F994" s="2">
        <f t="shared" si="141"/>
        <v>1.8420884964194563E-2</v>
      </c>
      <c r="G994" s="2">
        <f t="shared" si="141"/>
        <v>2.9967711211136182E-2</v>
      </c>
      <c r="H994" s="2">
        <f t="shared" si="139"/>
        <v>0.61469108649676429</v>
      </c>
      <c r="I994" s="2">
        <f t="shared" si="140"/>
        <v>38.068649269031319</v>
      </c>
    </row>
    <row r="995" spans="1:9" ht="13.5" x14ac:dyDescent="0.25">
      <c r="A995" s="3">
        <f>TITRES_STAT!B998</f>
        <v>43454</v>
      </c>
      <c r="B995" s="6">
        <f>TITRES_STAT!D998</f>
        <v>7.0053999999999998</v>
      </c>
      <c r="C995" s="2">
        <f t="shared" si="135"/>
        <v>-0.2157</v>
      </c>
      <c r="D995" s="2">
        <f t="shared" si="136"/>
        <v>0</v>
      </c>
      <c r="E995" s="2">
        <f t="shared" si="137"/>
        <v>0.2157</v>
      </c>
      <c r="F995" s="2">
        <f t="shared" si="141"/>
        <v>1.7105107466752093E-2</v>
      </c>
      <c r="G995" s="2">
        <f t="shared" si="141"/>
        <v>4.3234303267483599E-2</v>
      </c>
      <c r="H995" s="2">
        <f t="shared" si="139"/>
        <v>0.3956374030344742</v>
      </c>
      <c r="I995" s="2">
        <f t="shared" si="140"/>
        <v>28.348151330299473</v>
      </c>
    </row>
    <row r="996" spans="1:9" ht="13.5" x14ac:dyDescent="0.25">
      <c r="A996" s="3">
        <f>TITRES_STAT!B999</f>
        <v>43455</v>
      </c>
      <c r="B996" s="6">
        <f>TITRES_STAT!D999</f>
        <v>7.0053999999999998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1.5883314076269802E-2</v>
      </c>
      <c r="G996" s="2">
        <f t="shared" si="141"/>
        <v>4.0146138748377629E-2</v>
      </c>
      <c r="H996" s="2">
        <f t="shared" si="139"/>
        <v>0.3956374030344742</v>
      </c>
      <c r="I996" s="2">
        <f t="shared" si="140"/>
        <v>28.348151330299473</v>
      </c>
    </row>
    <row r="997" spans="1:9" ht="13.5" x14ac:dyDescent="0.25">
      <c r="A997" s="3">
        <f>TITRES_STAT!B1000</f>
        <v>43458</v>
      </c>
      <c r="B997" s="6">
        <f>TITRES_STAT!D1000</f>
        <v>7.2117000000000004</v>
      </c>
      <c r="C997" s="2">
        <f t="shared" si="135"/>
        <v>0.20630000000000059</v>
      </c>
      <c r="D997" s="2">
        <f t="shared" si="136"/>
        <v>0.20630000000000059</v>
      </c>
      <c r="E997" s="2">
        <f t="shared" si="137"/>
        <v>0</v>
      </c>
      <c r="F997" s="2">
        <f t="shared" si="141"/>
        <v>2.9484505927964859E-2</v>
      </c>
      <c r="G997" s="2">
        <f t="shared" si="141"/>
        <v>3.7278557409207803E-2</v>
      </c>
      <c r="H997" s="2">
        <f t="shared" si="139"/>
        <v>0.79092400503357962</v>
      </c>
      <c r="I997" s="2">
        <f t="shared" si="140"/>
        <v>44.162901541919418</v>
      </c>
    </row>
    <row r="998" spans="1:9" ht="13.5" x14ac:dyDescent="0.25">
      <c r="A998" s="3">
        <f>TITRES_STAT!B1001</f>
        <v>43459</v>
      </c>
      <c r="B998" s="6">
        <f>TITRES_STAT!D1001</f>
        <v>7.2023999999999999</v>
      </c>
      <c r="C998" s="2">
        <f t="shared" si="135"/>
        <v>-9.3000000000005301E-3</v>
      </c>
      <c r="D998" s="2">
        <f t="shared" si="136"/>
        <v>0</v>
      </c>
      <c r="E998" s="2">
        <f t="shared" si="137"/>
        <v>9.3000000000005301E-3</v>
      </c>
      <c r="F998" s="2">
        <f t="shared" si="141"/>
        <v>2.7378469790253081E-2</v>
      </c>
      <c r="G998" s="2">
        <f t="shared" si="141"/>
        <v>3.5280089022835852E-2</v>
      </c>
      <c r="H998" s="2">
        <f t="shared" si="139"/>
        <v>0.77603176603470969</v>
      </c>
      <c r="I998" s="2">
        <f t="shared" si="140"/>
        <v>43.694700786086237</v>
      </c>
    </row>
    <row r="999" spans="1:9" ht="13.5" x14ac:dyDescent="0.25">
      <c r="A999" s="3">
        <f>TITRES_STAT!B1002</f>
        <v>43460</v>
      </c>
      <c r="B999" s="6">
        <f>TITRES_STAT!D1002</f>
        <v>7.2023999999999999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2.5422864805235004E-2</v>
      </c>
      <c r="G999" s="2">
        <f t="shared" si="141"/>
        <v>3.2760082664061864E-2</v>
      </c>
      <c r="H999" s="2">
        <f t="shared" si="139"/>
        <v>0.77603176603470969</v>
      </c>
      <c r="I999" s="2">
        <f t="shared" si="140"/>
        <v>43.694700786086237</v>
      </c>
    </row>
    <row r="1000" spans="1:9" ht="13.5" x14ac:dyDescent="0.25">
      <c r="A1000" s="3">
        <f>TITRES_STAT!B1003</f>
        <v>43461</v>
      </c>
      <c r="B1000" s="6">
        <f>TITRES_STAT!D1003</f>
        <v>7.2023999999999999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2.3606945890575361E-2</v>
      </c>
      <c r="G1000" s="2">
        <f t="shared" si="141"/>
        <v>3.0420076759486016E-2</v>
      </c>
      <c r="H1000" s="2">
        <f t="shared" si="139"/>
        <v>0.77603176603470969</v>
      </c>
      <c r="I1000" s="2">
        <f t="shared" si="140"/>
        <v>43.694700786086237</v>
      </c>
    </row>
    <row r="1001" spans="1:9" ht="13.5" x14ac:dyDescent="0.25">
      <c r="A1001" s="3">
        <f>TITRES_STAT!B1004</f>
        <v>43462</v>
      </c>
      <c r="B1001" s="6">
        <f>TITRES_STAT!D1004</f>
        <v>7.2023999999999999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2.1920735469819978E-2</v>
      </c>
      <c r="G1001" s="2">
        <f t="shared" si="141"/>
        <v>2.8247214133808447E-2</v>
      </c>
      <c r="H1001" s="2">
        <f t="shared" si="139"/>
        <v>0.77603176603470958</v>
      </c>
      <c r="I1001" s="2">
        <f t="shared" si="140"/>
        <v>43.694700786086237</v>
      </c>
    </row>
    <row r="1002" spans="1:9" ht="13.5" x14ac:dyDescent="0.25">
      <c r="A1002" s="3">
        <f>TITRES_STAT!B1005</f>
        <v>43465</v>
      </c>
      <c r="B1002" s="6">
        <f>TITRES_STAT!D1005</f>
        <v>7.0429000000000004</v>
      </c>
      <c r="C1002" s="2">
        <f t="shared" si="135"/>
        <v>-0.15949999999999953</v>
      </c>
      <c r="D1002" s="2">
        <f t="shared" si="136"/>
        <v>0</v>
      </c>
      <c r="E1002" s="2">
        <f t="shared" si="137"/>
        <v>0.15949999999999953</v>
      </c>
      <c r="F1002" s="2">
        <f t="shared" si="141"/>
        <v>2.0354968650547121E-2</v>
      </c>
      <c r="G1002" s="2">
        <f t="shared" si="141"/>
        <v>3.7622413124250666E-2</v>
      </c>
      <c r="H1002" s="2">
        <f t="shared" si="139"/>
        <v>0.5410330428120973</v>
      </c>
      <c r="I1002" s="2">
        <f t="shared" si="140"/>
        <v>35.108464762365713</v>
      </c>
    </row>
    <row r="1003" spans="1:9" ht="13.5" x14ac:dyDescent="0.25">
      <c r="A1003" s="3">
        <f>TITRES_STAT!B1006</f>
        <v>43467</v>
      </c>
      <c r="B1003" s="6">
        <f>TITRES_STAT!D1006</f>
        <v>7.2305000000000001</v>
      </c>
      <c r="C1003" s="2">
        <f t="shared" si="135"/>
        <v>0.18759999999999977</v>
      </c>
      <c r="D1003" s="2">
        <f t="shared" si="136"/>
        <v>0.18759999999999977</v>
      </c>
      <c r="E1003" s="2">
        <f t="shared" si="137"/>
        <v>0</v>
      </c>
      <c r="F1003" s="2">
        <f t="shared" si="141"/>
        <v>3.2301042318365163E-2</v>
      </c>
      <c r="G1003" s="2">
        <f t="shared" si="141"/>
        <v>3.4935097901089902E-2</v>
      </c>
      <c r="H1003" s="2">
        <f t="shared" si="139"/>
        <v>0.92460145409689654</v>
      </c>
      <c r="I1003" s="2">
        <f t="shared" si="140"/>
        <v>48.041190664628182</v>
      </c>
    </row>
    <row r="1004" spans="1:9" ht="13.5" x14ac:dyDescent="0.25">
      <c r="A1004" s="3">
        <f>TITRES_STAT!B1007</f>
        <v>43468</v>
      </c>
      <c r="B1004" s="6">
        <f>TITRES_STAT!D1007</f>
        <v>7.0335999999999999</v>
      </c>
      <c r="C1004" s="2">
        <f t="shared" si="135"/>
        <v>-0.1969000000000003</v>
      </c>
      <c r="D1004" s="2">
        <f t="shared" si="136"/>
        <v>0</v>
      </c>
      <c r="E1004" s="2">
        <f t="shared" si="137"/>
        <v>0.1969000000000003</v>
      </c>
      <c r="F1004" s="2">
        <f t="shared" si="141"/>
        <v>2.9993825009910508E-2</v>
      </c>
      <c r="G1004" s="2">
        <f t="shared" si="141"/>
        <v>4.6504019479583505E-2</v>
      </c>
      <c r="H1004" s="2">
        <f t="shared" si="139"/>
        <v>0.64497274312123898</v>
      </c>
      <c r="I1004" s="2">
        <f t="shared" si="140"/>
        <v>39.208719160746767</v>
      </c>
    </row>
    <row r="1005" spans="1:9" ht="13.5" x14ac:dyDescent="0.25">
      <c r="A1005" s="3">
        <f>TITRES_STAT!B1008</f>
        <v>43469</v>
      </c>
      <c r="B1005" s="6">
        <f>TITRES_STAT!D1008</f>
        <v>6.9116</v>
      </c>
      <c r="C1005" s="2">
        <f t="shared" si="135"/>
        <v>-0.12199999999999989</v>
      </c>
      <c r="D1005" s="2">
        <f t="shared" si="136"/>
        <v>0</v>
      </c>
      <c r="E1005" s="2">
        <f t="shared" si="137"/>
        <v>0.12199999999999989</v>
      </c>
      <c r="F1005" s="2">
        <f t="shared" ref="F1005:G1020" si="142">((F1004*13)+D1005)/14</f>
        <v>2.7851408937774044E-2</v>
      </c>
      <c r="G1005" s="2">
        <f t="shared" si="142"/>
        <v>5.189658951675611E-2</v>
      </c>
      <c r="H1005" s="2">
        <f t="shared" si="139"/>
        <v>0.53667127641945567</v>
      </c>
      <c r="I1005" s="2">
        <f t="shared" si="140"/>
        <v>34.924273307817316</v>
      </c>
    </row>
    <row r="1006" spans="1:9" ht="13.5" x14ac:dyDescent="0.25">
      <c r="A1006" s="3">
        <f>TITRES_STAT!B1009</f>
        <v>43472</v>
      </c>
      <c r="B1006" s="6">
        <f>TITRES_STAT!D1009</f>
        <v>7.0242000000000004</v>
      </c>
      <c r="C1006" s="2">
        <f t="shared" si="135"/>
        <v>0.11260000000000048</v>
      </c>
      <c r="D1006" s="2">
        <f t="shared" si="136"/>
        <v>0.11260000000000048</v>
      </c>
      <c r="E1006" s="2">
        <f t="shared" si="137"/>
        <v>0</v>
      </c>
      <c r="F1006" s="2">
        <f t="shared" si="142"/>
        <v>3.3904879727933074E-2</v>
      </c>
      <c r="G1006" s="2">
        <f t="shared" si="142"/>
        <v>4.8189690265559249E-2</v>
      </c>
      <c r="H1006" s="2">
        <f t="shared" si="139"/>
        <v>0.70357123154544521</v>
      </c>
      <c r="I1006" s="2">
        <f t="shared" si="140"/>
        <v>41.299783567440244</v>
      </c>
    </row>
    <row r="1007" spans="1:9" ht="13.5" x14ac:dyDescent="0.25">
      <c r="A1007" s="3">
        <f>TITRES_STAT!B1010</f>
        <v>43473</v>
      </c>
      <c r="B1007" s="6">
        <f>TITRES_STAT!D1010</f>
        <v>6.8178999999999998</v>
      </c>
      <c r="C1007" s="2">
        <f t="shared" si="135"/>
        <v>-0.20630000000000059</v>
      </c>
      <c r="D1007" s="2">
        <f t="shared" si="136"/>
        <v>0</v>
      </c>
      <c r="E1007" s="2">
        <f t="shared" si="137"/>
        <v>0.20630000000000059</v>
      </c>
      <c r="F1007" s="2">
        <f t="shared" si="142"/>
        <v>3.1483102604509282E-2</v>
      </c>
      <c r="G1007" s="2">
        <f t="shared" si="142"/>
        <v>5.9483283818019338E-2</v>
      </c>
      <c r="H1007" s="2">
        <f t="shared" si="139"/>
        <v>0.52927647203922645</v>
      </c>
      <c r="I1007" s="2">
        <f t="shared" si="140"/>
        <v>34.60960014205007</v>
      </c>
    </row>
    <row r="1008" spans="1:9" ht="13.5" x14ac:dyDescent="0.25">
      <c r="A1008" s="3">
        <f>TITRES_STAT!B1011</f>
        <v>43474</v>
      </c>
      <c r="B1008" s="6">
        <f>TITRES_STAT!D1011</f>
        <v>6.7991000000000001</v>
      </c>
      <c r="C1008" s="2">
        <f t="shared" si="135"/>
        <v>-1.8799999999999706E-2</v>
      </c>
      <c r="D1008" s="2">
        <f t="shared" si="136"/>
        <v>0</v>
      </c>
      <c r="E1008" s="2">
        <f t="shared" si="137"/>
        <v>1.8799999999999706E-2</v>
      </c>
      <c r="F1008" s="2">
        <f t="shared" si="142"/>
        <v>2.9234309561330048E-2</v>
      </c>
      <c r="G1008" s="2">
        <f t="shared" si="142"/>
        <v>5.6577334973875078E-2</v>
      </c>
      <c r="H1008" s="2">
        <f t="shared" si="139"/>
        <v>0.51671415019511202</v>
      </c>
      <c r="I1008" s="2">
        <f t="shared" si="140"/>
        <v>34.067998253239821</v>
      </c>
    </row>
    <row r="1009" spans="1:9" ht="13.5" x14ac:dyDescent="0.25">
      <c r="A1009" s="3">
        <f>TITRES_STAT!B1012</f>
        <v>43475</v>
      </c>
      <c r="B1009" s="6">
        <f>TITRES_STAT!D1012</f>
        <v>6.7709999999999999</v>
      </c>
      <c r="C1009" s="2">
        <f t="shared" si="135"/>
        <v>-2.8100000000000236E-2</v>
      </c>
      <c r="D1009" s="2">
        <f t="shared" si="136"/>
        <v>0</v>
      </c>
      <c r="E1009" s="2">
        <f t="shared" si="137"/>
        <v>2.8100000000000236E-2</v>
      </c>
      <c r="F1009" s="2">
        <f t="shared" si="142"/>
        <v>2.7146144592663617E-2</v>
      </c>
      <c r="G1009" s="2">
        <f t="shared" si="142"/>
        <v>5.4543239618598305E-2</v>
      </c>
      <c r="H1009" s="2">
        <f t="shared" si="139"/>
        <v>0.49769952761308384</v>
      </c>
      <c r="I1009" s="2">
        <f t="shared" si="140"/>
        <v>33.230933070151821</v>
      </c>
    </row>
    <row r="1010" spans="1:9" ht="13.5" x14ac:dyDescent="0.25">
      <c r="A1010" s="3">
        <f>TITRES_STAT!B1013</f>
        <v>43476</v>
      </c>
      <c r="B1010" s="6">
        <f>TITRES_STAT!D1013</f>
        <v>6.6584000000000003</v>
      </c>
      <c r="C1010" s="2">
        <f t="shared" si="135"/>
        <v>-0.11259999999999959</v>
      </c>
      <c r="D1010" s="2">
        <f t="shared" si="136"/>
        <v>0</v>
      </c>
      <c r="E1010" s="2">
        <f t="shared" si="137"/>
        <v>0.11259999999999959</v>
      </c>
      <c r="F1010" s="2">
        <f t="shared" si="142"/>
        <v>2.5207134264616213E-2</v>
      </c>
      <c r="G1010" s="2">
        <f t="shared" si="142"/>
        <v>5.869015107441268E-2</v>
      </c>
      <c r="H1010" s="2">
        <f t="shared" si="139"/>
        <v>0.42949513339395445</v>
      </c>
      <c r="I1010" s="2">
        <f t="shared" si="140"/>
        <v>30.045232289405064</v>
      </c>
    </row>
    <row r="1011" spans="1:9" ht="13.5" x14ac:dyDescent="0.25">
      <c r="A1011" s="3">
        <f>TITRES_STAT!B1014</f>
        <v>43480</v>
      </c>
      <c r="B1011" s="6">
        <f>TITRES_STAT!D1014</f>
        <v>6.4709000000000003</v>
      </c>
      <c r="C1011" s="2">
        <f t="shared" si="135"/>
        <v>-0.1875</v>
      </c>
      <c r="D1011" s="2">
        <f t="shared" si="136"/>
        <v>0</v>
      </c>
      <c r="E1011" s="2">
        <f t="shared" si="137"/>
        <v>0.1875</v>
      </c>
      <c r="F1011" s="2">
        <f t="shared" si="142"/>
        <v>2.3406624674286482E-2</v>
      </c>
      <c r="G1011" s="2">
        <f t="shared" si="142"/>
        <v>6.7890854569097492E-2</v>
      </c>
      <c r="H1011" s="2">
        <f t="shared" si="139"/>
        <v>0.34476844963652425</v>
      </c>
      <c r="I1011" s="2">
        <f t="shared" si="140"/>
        <v>25.637755684237774</v>
      </c>
    </row>
    <row r="1012" spans="1:9" ht="13.5" x14ac:dyDescent="0.25">
      <c r="A1012" s="3">
        <f>TITRES_STAT!B1015</f>
        <v>43481</v>
      </c>
      <c r="B1012" s="6">
        <f>TITRES_STAT!D1015</f>
        <v>6.4989999999999997</v>
      </c>
      <c r="C1012" s="2">
        <f t="shared" si="135"/>
        <v>2.8099999999999348E-2</v>
      </c>
      <c r="D1012" s="2">
        <f t="shared" si="136"/>
        <v>2.8099999999999348E-2</v>
      </c>
      <c r="E1012" s="2">
        <f t="shared" si="137"/>
        <v>0</v>
      </c>
      <c r="F1012" s="2">
        <f t="shared" si="142"/>
        <v>2.3741865768980259E-2</v>
      </c>
      <c r="G1012" s="2">
        <f t="shared" si="142"/>
        <v>6.3041507814161957E-2</v>
      </c>
      <c r="H1012" s="2">
        <f t="shared" si="139"/>
        <v>0.37660688318192109</v>
      </c>
      <c r="I1012" s="2">
        <f t="shared" si="140"/>
        <v>27.357620231523413</v>
      </c>
    </row>
    <row r="1013" spans="1:9" ht="13.5" x14ac:dyDescent="0.25">
      <c r="A1013" s="3">
        <f>TITRES_STAT!B1016</f>
        <v>43482</v>
      </c>
      <c r="B1013" s="6">
        <f>TITRES_STAT!D1016</f>
        <v>6.6959999999999997</v>
      </c>
      <c r="C1013" s="2">
        <f t="shared" si="135"/>
        <v>0.19700000000000006</v>
      </c>
      <c r="D1013" s="2">
        <f t="shared" si="136"/>
        <v>0.19700000000000006</v>
      </c>
      <c r="E1013" s="2">
        <f t="shared" si="137"/>
        <v>0</v>
      </c>
      <c r="F1013" s="2">
        <f t="shared" si="142"/>
        <v>3.6117446785481677E-2</v>
      </c>
      <c r="G1013" s="2">
        <f t="shared" si="142"/>
        <v>5.8538542970293247E-2</v>
      </c>
      <c r="H1013" s="2">
        <f t="shared" si="139"/>
        <v>0.6169857490954348</v>
      </c>
      <c r="I1013" s="2">
        <f t="shared" si="140"/>
        <v>38.15653597693025</v>
      </c>
    </row>
    <row r="1014" spans="1:9" ht="13.5" x14ac:dyDescent="0.25">
      <c r="A1014" s="3">
        <f>TITRES_STAT!B1017</f>
        <v>43483</v>
      </c>
      <c r="B1014" s="6">
        <f>TITRES_STAT!D1017</f>
        <v>6.7427999999999999</v>
      </c>
      <c r="C1014" s="2">
        <f t="shared" si="135"/>
        <v>4.6800000000000175E-2</v>
      </c>
      <c r="D1014" s="2">
        <f t="shared" si="136"/>
        <v>4.6800000000000175E-2</v>
      </c>
      <c r="E1014" s="2">
        <f t="shared" si="137"/>
        <v>0</v>
      </c>
      <c r="F1014" s="2">
        <f t="shared" si="142"/>
        <v>3.6880486300804427E-2</v>
      </c>
      <c r="G1014" s="2">
        <f t="shared" si="142"/>
        <v>5.4357218472415154E-2</v>
      </c>
      <c r="H1014" s="2">
        <f t="shared" si="139"/>
        <v>0.67848369245604967</v>
      </c>
      <c r="I1014" s="2">
        <f t="shared" si="140"/>
        <v>40.422417894525687</v>
      </c>
    </row>
    <row r="1015" spans="1:9" ht="13.5" x14ac:dyDescent="0.25">
      <c r="A1015" s="3">
        <f>TITRES_STAT!B1018</f>
        <v>43486</v>
      </c>
      <c r="B1015" s="6">
        <f>TITRES_STAT!D1018</f>
        <v>6.7053000000000003</v>
      </c>
      <c r="C1015" s="2">
        <f t="shared" si="135"/>
        <v>-3.7499999999999645E-2</v>
      </c>
      <c r="D1015" s="2">
        <f t="shared" si="136"/>
        <v>0</v>
      </c>
      <c r="E1015" s="2">
        <f t="shared" si="137"/>
        <v>3.7499999999999645E-2</v>
      </c>
      <c r="F1015" s="2">
        <f t="shared" si="142"/>
        <v>3.4246165850746968E-2</v>
      </c>
      <c r="G1015" s="2">
        <f t="shared" si="142"/>
        <v>5.3153131438671189E-2</v>
      </c>
      <c r="H1015" s="2">
        <f t="shared" si="139"/>
        <v>0.64429253599593961</v>
      </c>
      <c r="I1015" s="2">
        <f t="shared" si="140"/>
        <v>39.183571164585686</v>
      </c>
    </row>
    <row r="1016" spans="1:9" ht="13.5" x14ac:dyDescent="0.25">
      <c r="A1016" s="3">
        <f>TITRES_STAT!B1019</f>
        <v>43487</v>
      </c>
      <c r="B1016" s="6">
        <f>TITRES_STAT!D1019</f>
        <v>6.7146999999999997</v>
      </c>
      <c r="C1016" s="2">
        <f t="shared" si="135"/>
        <v>9.3999999999994088E-3</v>
      </c>
      <c r="D1016" s="2">
        <f t="shared" si="136"/>
        <v>9.3999999999994088E-3</v>
      </c>
      <c r="E1016" s="2">
        <f t="shared" si="137"/>
        <v>0</v>
      </c>
      <c r="F1016" s="2">
        <f t="shared" si="142"/>
        <v>3.2471439718550717E-2</v>
      </c>
      <c r="G1016" s="2">
        <f t="shared" si="142"/>
        <v>4.9356479193051819E-2</v>
      </c>
      <c r="H1016" s="2">
        <f t="shared" si="139"/>
        <v>0.65789619214009698</v>
      </c>
      <c r="I1016" s="2">
        <f t="shared" si="140"/>
        <v>39.682592629086805</v>
      </c>
    </row>
    <row r="1017" spans="1:9" ht="13.5" x14ac:dyDescent="0.25">
      <c r="A1017" s="3">
        <f>TITRES_STAT!B1020</f>
        <v>43488</v>
      </c>
      <c r="B1017" s="6">
        <f>TITRES_STAT!D1020</f>
        <v>6.7053000000000003</v>
      </c>
      <c r="C1017" s="2">
        <f t="shared" si="135"/>
        <v>-9.3999999999994088E-3</v>
      </c>
      <c r="D1017" s="2">
        <f t="shared" si="136"/>
        <v>0</v>
      </c>
      <c r="E1017" s="2">
        <f t="shared" si="137"/>
        <v>9.3999999999994088E-3</v>
      </c>
      <c r="F1017" s="2">
        <f t="shared" si="142"/>
        <v>3.0152051167225667E-2</v>
      </c>
      <c r="G1017" s="2">
        <f t="shared" si="142"/>
        <v>4.6502444964976644E-2</v>
      </c>
      <c r="H1017" s="2">
        <f t="shared" si="139"/>
        <v>0.64839711524705224</v>
      </c>
      <c r="I1017" s="2">
        <f t="shared" si="140"/>
        <v>39.335006671003192</v>
      </c>
    </row>
    <row r="1018" spans="1:9" ht="13.5" x14ac:dyDescent="0.25">
      <c r="A1018" s="3">
        <f>TITRES_STAT!B1021</f>
        <v>43489</v>
      </c>
      <c r="B1018" s="6">
        <f>TITRES_STAT!D1021</f>
        <v>6.6866000000000003</v>
      </c>
      <c r="C1018" s="2">
        <f t="shared" si="135"/>
        <v>-1.8699999999999939E-2</v>
      </c>
      <c r="D1018" s="2">
        <f t="shared" si="136"/>
        <v>0</v>
      </c>
      <c r="E1018" s="2">
        <f t="shared" si="137"/>
        <v>1.8699999999999939E-2</v>
      </c>
      <c r="F1018" s="2">
        <f t="shared" si="142"/>
        <v>2.7998333226709547E-2</v>
      </c>
      <c r="G1018" s="2">
        <f t="shared" si="142"/>
        <v>4.4516556038906877E-2</v>
      </c>
      <c r="H1018" s="2">
        <f t="shared" si="139"/>
        <v>0.62894203231353696</v>
      </c>
      <c r="I1018" s="2">
        <f t="shared" si="140"/>
        <v>38.610461258726914</v>
      </c>
    </row>
    <row r="1019" spans="1:9" ht="13.5" x14ac:dyDescent="0.25">
      <c r="A1019" s="3">
        <f>TITRES_STAT!B1022</f>
        <v>43490</v>
      </c>
      <c r="B1019" s="6">
        <f>TITRES_STAT!D1022</f>
        <v>6.6772</v>
      </c>
      <c r="C1019" s="2">
        <f t="shared" si="135"/>
        <v>-9.400000000000297E-3</v>
      </c>
      <c r="D1019" s="2">
        <f t="shared" si="136"/>
        <v>0</v>
      </c>
      <c r="E1019" s="2">
        <f t="shared" si="137"/>
        <v>9.400000000000297E-3</v>
      </c>
      <c r="F1019" s="2">
        <f t="shared" si="142"/>
        <v>2.5998452281944581E-2</v>
      </c>
      <c r="G1019" s="2">
        <f t="shared" si="142"/>
        <v>4.2008230607556409E-2</v>
      </c>
      <c r="H1019" s="2">
        <f t="shared" si="139"/>
        <v>0.61888948679661837</v>
      </c>
      <c r="I1019" s="2">
        <f t="shared" si="140"/>
        <v>38.229260974524422</v>
      </c>
    </row>
    <row r="1020" spans="1:9" ht="13.5" x14ac:dyDescent="0.25">
      <c r="A1020" s="3">
        <f>TITRES_STAT!B1023</f>
        <v>43493</v>
      </c>
      <c r="B1020" s="6">
        <f>TITRES_STAT!D1023</f>
        <v>6.6866000000000003</v>
      </c>
      <c r="C1020" s="2">
        <f t="shared" si="135"/>
        <v>9.400000000000297E-3</v>
      </c>
      <c r="D1020" s="2">
        <f t="shared" si="136"/>
        <v>9.400000000000297E-3</v>
      </c>
      <c r="E1020" s="2">
        <f t="shared" si="137"/>
        <v>0</v>
      </c>
      <c r="F1020" s="2">
        <f t="shared" si="142"/>
        <v>2.481284854751999E-2</v>
      </c>
      <c r="G1020" s="2">
        <f t="shared" si="142"/>
        <v>3.900764270701667E-2</v>
      </c>
      <c r="H1020" s="2">
        <f t="shared" si="139"/>
        <v>0.63610223088555595</v>
      </c>
      <c r="I1020" s="2">
        <f t="shared" si="140"/>
        <v>38.879124964046994</v>
      </c>
    </row>
    <row r="1021" spans="1:9" ht="13.5" x14ac:dyDescent="0.25">
      <c r="A1021" s="3">
        <f>TITRES_STAT!B1024</f>
        <v>43494</v>
      </c>
      <c r="B1021" s="6">
        <f>TITRES_STAT!D1024</f>
        <v>6.6584000000000003</v>
      </c>
      <c r="C1021" s="2">
        <f t="shared" si="135"/>
        <v>-2.8200000000000003E-2</v>
      </c>
      <c r="D1021" s="2">
        <f t="shared" si="136"/>
        <v>0</v>
      </c>
      <c r="E1021" s="2">
        <f t="shared" si="137"/>
        <v>2.8200000000000003E-2</v>
      </c>
      <c r="F1021" s="2">
        <f t="shared" ref="F1021:G1036" si="143">((F1020*13)+D1021)/14</f>
        <v>2.3040502222697132E-2</v>
      </c>
      <c r="G1021" s="2">
        <f t="shared" si="143"/>
        <v>3.8235668227944053E-2</v>
      </c>
      <c r="H1021" s="2">
        <f t="shared" si="139"/>
        <v>0.60259185442607943</v>
      </c>
      <c r="I1021" s="2">
        <f t="shared" si="140"/>
        <v>37.601080572188472</v>
      </c>
    </row>
    <row r="1022" spans="1:9" ht="13.5" x14ac:dyDescent="0.25">
      <c r="A1022" s="3">
        <f>TITRES_STAT!B1025</f>
        <v>43495</v>
      </c>
      <c r="B1022" s="6">
        <f>TITRES_STAT!D1025</f>
        <v>6.6584000000000003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2.1394752063933049E-2</v>
      </c>
      <c r="G1022" s="2">
        <f t="shared" si="143"/>
        <v>3.5504549068805194E-2</v>
      </c>
      <c r="H1022" s="2">
        <f t="shared" si="139"/>
        <v>0.60259185442607932</v>
      </c>
      <c r="I1022" s="2">
        <f t="shared" si="140"/>
        <v>37.601080572188465</v>
      </c>
    </row>
    <row r="1023" spans="1:9" ht="13.5" x14ac:dyDescent="0.25">
      <c r="A1023" s="3">
        <f>TITRES_STAT!B1026</f>
        <v>43496</v>
      </c>
      <c r="B1023" s="6">
        <f>TITRES_STAT!D1026</f>
        <v>6.6303000000000001</v>
      </c>
      <c r="C1023" s="2">
        <f t="shared" si="135"/>
        <v>-2.8100000000000236E-2</v>
      </c>
      <c r="D1023" s="2">
        <f t="shared" si="136"/>
        <v>0</v>
      </c>
      <c r="E1023" s="2">
        <f t="shared" si="137"/>
        <v>2.8100000000000236E-2</v>
      </c>
      <c r="F1023" s="2">
        <f t="shared" si="143"/>
        <v>1.9866555487937834E-2</v>
      </c>
      <c r="G1023" s="2">
        <f t="shared" si="143"/>
        <v>3.4975652706747698E-2</v>
      </c>
      <c r="H1023" s="2">
        <f t="shared" si="139"/>
        <v>0.56801100052394637</v>
      </c>
      <c r="I1023" s="2">
        <f t="shared" si="140"/>
        <v>36.224937218817161</v>
      </c>
    </row>
    <row r="1024" spans="1:9" ht="13.5" x14ac:dyDescent="0.25">
      <c r="A1024" s="3">
        <f>TITRES_STAT!B1027</f>
        <v>43497</v>
      </c>
      <c r="B1024" s="6">
        <f>TITRES_STAT!D1027</f>
        <v>6.8741000000000003</v>
      </c>
      <c r="C1024" s="2">
        <f t="shared" si="135"/>
        <v>0.24380000000000024</v>
      </c>
      <c r="D1024" s="2">
        <f t="shared" si="136"/>
        <v>0.24380000000000024</v>
      </c>
      <c r="E1024" s="2">
        <f t="shared" si="137"/>
        <v>0</v>
      </c>
      <c r="F1024" s="2">
        <f t="shared" si="143"/>
        <v>3.5861801524513723E-2</v>
      </c>
      <c r="G1024" s="2">
        <f t="shared" si="143"/>
        <v>3.2477391799122859E-2</v>
      </c>
      <c r="H1024" s="2">
        <f t="shared" si="139"/>
        <v>1.1042081749151502</v>
      </c>
      <c r="I1024" s="2">
        <f t="shared" si="140"/>
        <v>52.476185012429966</v>
      </c>
    </row>
    <row r="1025" spans="1:9" ht="13.5" x14ac:dyDescent="0.25">
      <c r="A1025" s="3">
        <f>TITRES_STAT!B1028</f>
        <v>43500</v>
      </c>
      <c r="B1025" s="6">
        <f>TITRES_STAT!D1028</f>
        <v>6.6772</v>
      </c>
      <c r="C1025" s="2">
        <f t="shared" si="135"/>
        <v>-0.1969000000000003</v>
      </c>
      <c r="D1025" s="2">
        <f t="shared" si="136"/>
        <v>0</v>
      </c>
      <c r="E1025" s="2">
        <f t="shared" si="137"/>
        <v>0.1969000000000003</v>
      </c>
      <c r="F1025" s="2">
        <f t="shared" si="143"/>
        <v>3.3300244272762743E-2</v>
      </c>
      <c r="G1025" s="2">
        <f t="shared" si="143"/>
        <v>4.4221863813471249E-2</v>
      </c>
      <c r="H1025" s="2">
        <f t="shared" si="139"/>
        <v>0.75302670220377577</v>
      </c>
      <c r="I1025" s="2">
        <f t="shared" si="140"/>
        <v>42.955803311901988</v>
      </c>
    </row>
    <row r="1026" spans="1:9" ht="13.5" x14ac:dyDescent="0.25">
      <c r="A1026" s="3">
        <f>TITRES_STAT!B1029</f>
        <v>43501</v>
      </c>
      <c r="B1026" s="6">
        <f>TITRES_STAT!D1029</f>
        <v>6.6772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3.0921655396136834E-2</v>
      </c>
      <c r="G1026" s="2">
        <f t="shared" si="143"/>
        <v>4.1063159255366154E-2</v>
      </c>
      <c r="H1026" s="2">
        <f t="shared" si="139"/>
        <v>0.75302670220377599</v>
      </c>
      <c r="I1026" s="2">
        <f t="shared" si="140"/>
        <v>42.955803311901995</v>
      </c>
    </row>
    <row r="1027" spans="1:9" ht="13.5" x14ac:dyDescent="0.25">
      <c r="A1027" s="3">
        <f>TITRES_STAT!B1030</f>
        <v>43502</v>
      </c>
      <c r="B1027" s="6">
        <f>TITRES_STAT!D1030</f>
        <v>6.5178000000000003</v>
      </c>
      <c r="C1027" s="2">
        <f t="shared" ref="C1027:C1090" si="144">B1027-B1026</f>
        <v>-0.15939999999999976</v>
      </c>
      <c r="D1027" s="2">
        <f t="shared" ref="D1027:D1090" si="145">IF(C1027&gt;0,C1027,0)</f>
        <v>0</v>
      </c>
      <c r="E1027" s="2">
        <f t="shared" ref="E1027:E1090" si="146">IF(C1027&lt;0,-C1027,0)</f>
        <v>0.15939999999999976</v>
      </c>
      <c r="F1027" s="2">
        <f t="shared" si="143"/>
        <v>2.8712965724984201E-2</v>
      </c>
      <c r="G1027" s="2">
        <f t="shared" si="143"/>
        <v>4.9515790737125698E-2</v>
      </c>
      <c r="H1027" s="2">
        <f t="shared" si="139"/>
        <v>0.57987493075529017</v>
      </c>
      <c r="I1027" s="2">
        <f t="shared" si="140"/>
        <v>36.703850378717611</v>
      </c>
    </row>
    <row r="1028" spans="1:9" ht="13.5" x14ac:dyDescent="0.25">
      <c r="A1028" s="3">
        <f>TITRES_STAT!B1031</f>
        <v>43503</v>
      </c>
      <c r="B1028" s="6">
        <f>TITRES_STAT!D1031</f>
        <v>6.4802999999999997</v>
      </c>
      <c r="C1028" s="2">
        <f t="shared" si="144"/>
        <v>-3.7500000000000533E-2</v>
      </c>
      <c r="D1028" s="2">
        <f t="shared" si="145"/>
        <v>0</v>
      </c>
      <c r="E1028" s="2">
        <f t="shared" si="146"/>
        <v>3.7500000000000533E-2</v>
      </c>
      <c r="F1028" s="2">
        <f t="shared" si="143"/>
        <v>2.6662039601771045E-2</v>
      </c>
      <c r="G1028" s="2">
        <f t="shared" si="143"/>
        <v>4.865751997018819E-2</v>
      </c>
      <c r="H1028" s="2">
        <f t="shared" si="139"/>
        <v>0.54795311429983529</v>
      </c>
      <c r="I1028" s="2">
        <f t="shared" si="140"/>
        <v>35.39856015262346</v>
      </c>
    </row>
    <row r="1029" spans="1:9" ht="13.5" x14ac:dyDescent="0.25">
      <c r="A1029" s="3">
        <f>TITRES_STAT!B1032</f>
        <v>43504</v>
      </c>
      <c r="B1029" s="6">
        <f>TITRES_STAT!D1032</f>
        <v>6.6303000000000001</v>
      </c>
      <c r="C1029" s="2">
        <f t="shared" si="144"/>
        <v>0.15000000000000036</v>
      </c>
      <c r="D1029" s="2">
        <f t="shared" si="145"/>
        <v>0.15000000000000036</v>
      </c>
      <c r="E1029" s="2">
        <f t="shared" si="146"/>
        <v>0</v>
      </c>
      <c r="F1029" s="2">
        <f t="shared" si="143"/>
        <v>3.547189391593028E-2</v>
      </c>
      <c r="G1029" s="2">
        <f t="shared" si="143"/>
        <v>4.5181982829460461E-2</v>
      </c>
      <c r="H1029" s="2">
        <f t="shared" si="139"/>
        <v>0.78508935851308381</v>
      </c>
      <c r="I1029" s="2">
        <f t="shared" si="140"/>
        <v>43.980395422167291</v>
      </c>
    </row>
    <row r="1030" spans="1:9" ht="13.5" x14ac:dyDescent="0.25">
      <c r="A1030" s="3">
        <f>TITRES_STAT!B1033</f>
        <v>43507</v>
      </c>
      <c r="B1030" s="6">
        <f>TITRES_STAT!D1033</f>
        <v>6.4333999999999998</v>
      </c>
      <c r="C1030" s="2">
        <f t="shared" si="144"/>
        <v>-0.1969000000000003</v>
      </c>
      <c r="D1030" s="2">
        <f t="shared" si="145"/>
        <v>0</v>
      </c>
      <c r="E1030" s="2">
        <f t="shared" si="146"/>
        <v>0.1969000000000003</v>
      </c>
      <c r="F1030" s="2">
        <f t="shared" si="143"/>
        <v>3.2938187207649551E-2</v>
      </c>
      <c r="G1030" s="2">
        <f t="shared" si="143"/>
        <v>5.601898405592759E-2</v>
      </c>
      <c r="H1030" s="2">
        <f t="shared" si="139"/>
        <v>0.58798258773784795</v>
      </c>
      <c r="I1030" s="2">
        <f t="shared" si="140"/>
        <v>37.027017316068644</v>
      </c>
    </row>
    <row r="1031" spans="1:9" ht="13.5" x14ac:dyDescent="0.25">
      <c r="A1031" s="3">
        <f>TITRES_STAT!B1034</f>
        <v>43508</v>
      </c>
      <c r="B1031" s="6">
        <f>TITRES_STAT!D1034</f>
        <v>6.5647000000000002</v>
      </c>
      <c r="C1031" s="2">
        <f t="shared" si="144"/>
        <v>0.13130000000000042</v>
      </c>
      <c r="D1031" s="2">
        <f t="shared" si="145"/>
        <v>0.13130000000000042</v>
      </c>
      <c r="E1031" s="2">
        <f t="shared" si="146"/>
        <v>0</v>
      </c>
      <c r="F1031" s="2">
        <f t="shared" si="143"/>
        <v>3.9964030978531753E-2</v>
      </c>
      <c r="G1031" s="2">
        <f t="shared" si="143"/>
        <v>5.201762805193276E-2</v>
      </c>
      <c r="H1031" s="2">
        <f t="shared" si="139"/>
        <v>0.76827861006336018</v>
      </c>
      <c r="I1031" s="2">
        <f t="shared" si="140"/>
        <v>43.447825794591928</v>
      </c>
    </row>
    <row r="1032" spans="1:9" ht="13.5" x14ac:dyDescent="0.25">
      <c r="A1032" s="3">
        <f>TITRES_STAT!B1035</f>
        <v>43509</v>
      </c>
      <c r="B1032" s="6">
        <f>TITRES_STAT!D1035</f>
        <v>6.4520999999999997</v>
      </c>
      <c r="C1032" s="2">
        <f t="shared" si="144"/>
        <v>-0.11260000000000048</v>
      </c>
      <c r="D1032" s="2">
        <f t="shared" si="145"/>
        <v>0</v>
      </c>
      <c r="E1032" s="2">
        <f t="shared" si="146"/>
        <v>0.11260000000000048</v>
      </c>
      <c r="F1032" s="2">
        <f t="shared" si="143"/>
        <v>3.7109457337208059E-2</v>
      </c>
      <c r="G1032" s="2">
        <f t="shared" si="143"/>
        <v>5.6344940333937596E-2</v>
      </c>
      <c r="H1032" s="2">
        <f t="shared" si="139"/>
        <v>0.65861206201076317</v>
      </c>
      <c r="I1032" s="2">
        <f t="shared" si="140"/>
        <v>39.708626091402998</v>
      </c>
    </row>
    <row r="1033" spans="1:9" ht="13.5" x14ac:dyDescent="0.25">
      <c r="A1033" s="3">
        <f>TITRES_STAT!B1036</f>
        <v>43510</v>
      </c>
      <c r="B1033" s="6">
        <f>TITRES_STAT!D1036</f>
        <v>6.6397000000000004</v>
      </c>
      <c r="C1033" s="2">
        <f t="shared" si="144"/>
        <v>0.18760000000000066</v>
      </c>
      <c r="D1033" s="2">
        <f t="shared" si="145"/>
        <v>0.18760000000000066</v>
      </c>
      <c r="E1033" s="2">
        <f t="shared" si="146"/>
        <v>0</v>
      </c>
      <c r="F1033" s="2">
        <f t="shared" si="143"/>
        <v>4.7858781813121816E-2</v>
      </c>
      <c r="G1033" s="2">
        <f t="shared" si="143"/>
        <v>5.2320301738656337E-2</v>
      </c>
      <c r="H1033" s="2">
        <f t="shared" si="139"/>
        <v>0.91472679290306591</v>
      </c>
      <c r="I1033" s="2">
        <f t="shared" si="140"/>
        <v>47.77322781994279</v>
      </c>
    </row>
    <row r="1034" spans="1:9" ht="13.5" x14ac:dyDescent="0.25">
      <c r="A1034" s="3">
        <f>TITRES_STAT!B1037</f>
        <v>43511</v>
      </c>
      <c r="B1034" s="6">
        <f>TITRES_STAT!D1037</f>
        <v>6.6772</v>
      </c>
      <c r="C1034" s="2">
        <f t="shared" si="144"/>
        <v>3.7499999999999645E-2</v>
      </c>
      <c r="D1034" s="2">
        <f t="shared" si="145"/>
        <v>3.7499999999999645E-2</v>
      </c>
      <c r="E1034" s="2">
        <f t="shared" si="146"/>
        <v>0</v>
      </c>
      <c r="F1034" s="2">
        <f t="shared" si="143"/>
        <v>4.7118868826470227E-2</v>
      </c>
      <c r="G1034" s="2">
        <f t="shared" si="143"/>
        <v>4.8583137328752309E-2</v>
      </c>
      <c r="H1034" s="2">
        <f t="shared" si="139"/>
        <v>0.9698605610343014</v>
      </c>
      <c r="I1034" s="2">
        <f t="shared" si="140"/>
        <v>49.234985471512928</v>
      </c>
    </row>
    <row r="1035" spans="1:9" ht="13.5" x14ac:dyDescent="0.25">
      <c r="A1035" s="3">
        <f>TITRES_STAT!B1038</f>
        <v>43514</v>
      </c>
      <c r="B1035" s="6">
        <f>TITRES_STAT!D1038</f>
        <v>6.4802999999999997</v>
      </c>
      <c r="C1035" s="2">
        <f t="shared" si="144"/>
        <v>-0.1969000000000003</v>
      </c>
      <c r="D1035" s="2">
        <f t="shared" si="145"/>
        <v>0</v>
      </c>
      <c r="E1035" s="2">
        <f t="shared" si="146"/>
        <v>0.1969000000000003</v>
      </c>
      <c r="F1035" s="2">
        <f t="shared" si="143"/>
        <v>4.3753235338865208E-2</v>
      </c>
      <c r="G1035" s="2">
        <f t="shared" si="143"/>
        <v>5.9177198948127167E-2</v>
      </c>
      <c r="H1035" s="2">
        <f t="shared" si="139"/>
        <v>0.73935968779492067</v>
      </c>
      <c r="I1035" s="2">
        <f t="shared" si="140"/>
        <v>42.507578678694486</v>
      </c>
    </row>
    <row r="1036" spans="1:9" ht="13.5" x14ac:dyDescent="0.25">
      <c r="A1036" s="3">
        <f>TITRES_STAT!B1039</f>
        <v>43515</v>
      </c>
      <c r="B1036" s="6">
        <f>TITRES_STAT!D1039</f>
        <v>6.5647000000000002</v>
      </c>
      <c r="C1036" s="2">
        <f t="shared" si="144"/>
        <v>8.4400000000000475E-2</v>
      </c>
      <c r="D1036" s="2">
        <f t="shared" si="145"/>
        <v>8.4400000000000475E-2</v>
      </c>
      <c r="E1036" s="2">
        <f t="shared" si="146"/>
        <v>0</v>
      </c>
      <c r="F1036" s="2">
        <f t="shared" si="143"/>
        <v>4.6656575671803438E-2</v>
      </c>
      <c r="G1036" s="2">
        <f t="shared" si="143"/>
        <v>5.4950256166118087E-2</v>
      </c>
      <c r="H1036" s="2">
        <f t="shared" si="139"/>
        <v>0.84906930243887613</v>
      </c>
      <c r="I1036" s="2">
        <f t="shared" si="140"/>
        <v>45.918738757869974</v>
      </c>
    </row>
    <row r="1037" spans="1:9" ht="13.5" x14ac:dyDescent="0.25">
      <c r="A1037" s="3">
        <f>TITRES_STAT!B1040</f>
        <v>43516</v>
      </c>
      <c r="B1037" s="6">
        <f>TITRES_STAT!D1040</f>
        <v>6.4709000000000003</v>
      </c>
      <c r="C1037" s="2">
        <f t="shared" si="144"/>
        <v>-9.3799999999999883E-2</v>
      </c>
      <c r="D1037" s="2">
        <f t="shared" si="145"/>
        <v>0</v>
      </c>
      <c r="E1037" s="2">
        <f t="shared" si="146"/>
        <v>9.3799999999999883E-2</v>
      </c>
      <c r="F1037" s="2">
        <f t="shared" ref="F1037:G1052" si="147">((F1036*13)+D1037)/14</f>
        <v>4.3323963123817477E-2</v>
      </c>
      <c r="G1037" s="2">
        <f t="shared" si="147"/>
        <v>5.7725237868538219E-2</v>
      </c>
      <c r="H1037" s="2">
        <f t="shared" si="139"/>
        <v>0.7505203048705007</v>
      </c>
      <c r="I1037" s="2">
        <f t="shared" si="140"/>
        <v>42.874127354153849</v>
      </c>
    </row>
    <row r="1038" spans="1:9" ht="13.5" x14ac:dyDescent="0.25">
      <c r="A1038" s="3">
        <f>TITRES_STAT!B1041</f>
        <v>43517</v>
      </c>
      <c r="B1038" s="6">
        <f>TITRES_STAT!D1041</f>
        <v>6.4709000000000003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4.0229394329259087E-2</v>
      </c>
      <c r="G1038" s="2">
        <f t="shared" si="147"/>
        <v>5.3602006592214056E-2</v>
      </c>
      <c r="H1038" s="2">
        <f t="shared" si="139"/>
        <v>0.75052030487050081</v>
      </c>
      <c r="I1038" s="2">
        <f t="shared" si="140"/>
        <v>42.874127354153849</v>
      </c>
    </row>
    <row r="1039" spans="1:9" ht="13.5" x14ac:dyDescent="0.25">
      <c r="A1039" s="3">
        <f>TITRES_STAT!B1042</f>
        <v>43518</v>
      </c>
      <c r="B1039" s="6">
        <f>TITRES_STAT!D1042</f>
        <v>6.3301999999999996</v>
      </c>
      <c r="C1039" s="2">
        <f t="shared" si="144"/>
        <v>-0.14070000000000071</v>
      </c>
      <c r="D1039" s="2">
        <f t="shared" si="145"/>
        <v>0</v>
      </c>
      <c r="E1039" s="2">
        <f t="shared" si="146"/>
        <v>0.14070000000000071</v>
      </c>
      <c r="F1039" s="2">
        <f t="shared" si="147"/>
        <v>3.7355866162883437E-2</v>
      </c>
      <c r="G1039" s="2">
        <f t="shared" si="147"/>
        <v>5.9823291835627387E-2</v>
      </c>
      <c r="H1039" s="2">
        <f t="shared" si="139"/>
        <v>0.62443682078752449</v>
      </c>
      <c r="I1039" s="2">
        <f t="shared" si="140"/>
        <v>38.440203570662625</v>
      </c>
    </row>
    <row r="1040" spans="1:9" ht="13.5" x14ac:dyDescent="0.25">
      <c r="A1040" s="3">
        <f>TITRES_STAT!B1043</f>
        <v>43521</v>
      </c>
      <c r="B1040" s="6">
        <f>TITRES_STAT!D1043</f>
        <v>6.3208000000000002</v>
      </c>
      <c r="C1040" s="2">
        <f t="shared" si="144"/>
        <v>-9.3999999999994088E-3</v>
      </c>
      <c r="D1040" s="2">
        <f t="shared" si="145"/>
        <v>0</v>
      </c>
      <c r="E1040" s="2">
        <f t="shared" si="146"/>
        <v>9.3999999999994088E-3</v>
      </c>
      <c r="F1040" s="2">
        <f t="shared" si="147"/>
        <v>3.4687590008391764E-2</v>
      </c>
      <c r="G1040" s="2">
        <f t="shared" si="147"/>
        <v>5.6221628133082527E-2</v>
      </c>
      <c r="H1040" s="2">
        <f t="shared" si="139"/>
        <v>0.61697946431367268</v>
      </c>
      <c r="I1040" s="2">
        <f t="shared" si="140"/>
        <v>38.156295607350195</v>
      </c>
    </row>
    <row r="1041" spans="1:9" ht="13.5" x14ac:dyDescent="0.25">
      <c r="A1041" s="3">
        <f>TITRES_STAT!B1044</f>
        <v>43522</v>
      </c>
      <c r="B1041" s="6">
        <f>TITRES_STAT!D1044</f>
        <v>6.3301999999999996</v>
      </c>
      <c r="C1041" s="2">
        <f t="shared" si="144"/>
        <v>9.3999999999994088E-3</v>
      </c>
      <c r="D1041" s="2">
        <f t="shared" si="145"/>
        <v>9.3999999999994088E-3</v>
      </c>
      <c r="E1041" s="2">
        <f t="shared" si="146"/>
        <v>0</v>
      </c>
      <c r="F1041" s="2">
        <f t="shared" si="147"/>
        <v>3.2881333579220885E-2</v>
      </c>
      <c r="G1041" s="2">
        <f t="shared" si="147"/>
        <v>5.2205797552148062E-2</v>
      </c>
      <c r="H1041" s="2">
        <f t="shared" ref="H1041:H1104" si="148">F1041/G1041</f>
        <v>0.62984065220679597</v>
      </c>
      <c r="I1041" s="2">
        <f t="shared" ref="I1041:I1104" si="149">IF(G1041=0,100,100-(100/(1+H1041)))</f>
        <v>38.644308653977603</v>
      </c>
    </row>
    <row r="1042" spans="1:9" ht="13.5" x14ac:dyDescent="0.25">
      <c r="A1042" s="3">
        <f>TITRES_STAT!B1045</f>
        <v>43523</v>
      </c>
      <c r="B1042" s="6">
        <f>TITRES_STAT!D1045</f>
        <v>6.3301999999999996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3.0532666894990821E-2</v>
      </c>
      <c r="G1042" s="2">
        <f t="shared" si="147"/>
        <v>4.8476812012708918E-2</v>
      </c>
      <c r="H1042" s="2">
        <f t="shared" si="148"/>
        <v>0.62984065220679586</v>
      </c>
      <c r="I1042" s="2">
        <f t="shared" si="149"/>
        <v>38.644308653977603</v>
      </c>
    </row>
    <row r="1043" spans="1:9" ht="13.5" x14ac:dyDescent="0.25">
      <c r="A1043" s="3">
        <f>TITRES_STAT!B1046</f>
        <v>43524</v>
      </c>
      <c r="B1043" s="6">
        <f>TITRES_STAT!D1046</f>
        <v>6.3301999999999996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2.8351762116777191E-2</v>
      </c>
      <c r="G1043" s="2">
        <f t="shared" si="147"/>
        <v>4.5014182583229707E-2</v>
      </c>
      <c r="H1043" s="2">
        <f t="shared" si="148"/>
        <v>0.62984065220679586</v>
      </c>
      <c r="I1043" s="2">
        <f t="shared" si="149"/>
        <v>38.644308653977603</v>
      </c>
    </row>
    <row r="1044" spans="1:9" ht="13.5" x14ac:dyDescent="0.25">
      <c r="A1044" s="3">
        <f>TITRES_STAT!B1047</f>
        <v>43525</v>
      </c>
      <c r="B1044" s="6">
        <f>TITRES_STAT!D1047</f>
        <v>6.3301999999999996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2.6326636251293108E-2</v>
      </c>
      <c r="G1044" s="2">
        <f t="shared" si="147"/>
        <v>4.1798883827284729E-2</v>
      </c>
      <c r="H1044" s="2">
        <f t="shared" si="148"/>
        <v>0.62984065220679597</v>
      </c>
      <c r="I1044" s="2">
        <f t="shared" si="149"/>
        <v>38.644308653977603</v>
      </c>
    </row>
    <row r="1045" spans="1:9" ht="13.5" x14ac:dyDescent="0.25">
      <c r="A1045" s="3">
        <f>TITRES_STAT!B1048</f>
        <v>43528</v>
      </c>
      <c r="B1045" s="6">
        <f>TITRES_STAT!D1048</f>
        <v>6.3301999999999996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2.4446162233343598E-2</v>
      </c>
      <c r="G1045" s="2">
        <f t="shared" si="147"/>
        <v>3.8813249268192962E-2</v>
      </c>
      <c r="H1045" s="2">
        <f t="shared" si="148"/>
        <v>0.62984065220679586</v>
      </c>
      <c r="I1045" s="2">
        <f t="shared" si="149"/>
        <v>38.644308653977603</v>
      </c>
    </row>
    <row r="1046" spans="1:9" ht="13.5" x14ac:dyDescent="0.25">
      <c r="A1046" s="3">
        <f>TITRES_STAT!B1049</f>
        <v>43529</v>
      </c>
      <c r="B1046" s="6">
        <f>TITRES_STAT!D1049</f>
        <v>6.4146000000000001</v>
      </c>
      <c r="C1046" s="2">
        <f t="shared" si="144"/>
        <v>8.4400000000000475E-2</v>
      </c>
      <c r="D1046" s="2">
        <f t="shared" si="145"/>
        <v>8.4400000000000475E-2</v>
      </c>
      <c r="E1046" s="2">
        <f t="shared" si="146"/>
        <v>0</v>
      </c>
      <c r="F1046" s="2">
        <f t="shared" si="147"/>
        <v>2.8728579216676233E-2</v>
      </c>
      <c r="G1046" s="2">
        <f t="shared" si="147"/>
        <v>3.6040874320464891E-2</v>
      </c>
      <c r="H1046" s="2">
        <f t="shared" si="148"/>
        <v>0.79711105122562032</v>
      </c>
      <c r="I1046" s="2">
        <f t="shared" si="149"/>
        <v>44.355136021337955</v>
      </c>
    </row>
    <row r="1047" spans="1:9" ht="13.5" x14ac:dyDescent="0.25">
      <c r="A1047" s="3">
        <f>TITRES_STAT!B1050</f>
        <v>43530</v>
      </c>
      <c r="B1047" s="6">
        <f>TITRES_STAT!D1050</f>
        <v>6.4146000000000001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2.6676537844056502E-2</v>
      </c>
      <c r="G1047" s="2">
        <f t="shared" si="147"/>
        <v>3.3466526154717395E-2</v>
      </c>
      <c r="H1047" s="2">
        <f t="shared" si="148"/>
        <v>0.79711105122562043</v>
      </c>
      <c r="I1047" s="2">
        <f t="shared" si="149"/>
        <v>44.355136021337955</v>
      </c>
    </row>
    <row r="1048" spans="1:9" ht="13.5" x14ac:dyDescent="0.25">
      <c r="A1048" s="3">
        <f>TITRES_STAT!B1051</f>
        <v>43531</v>
      </c>
      <c r="B1048" s="6">
        <f>TITRES_STAT!D1051</f>
        <v>6.4146000000000001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2.477107085519532E-2</v>
      </c>
      <c r="G1048" s="2">
        <f t="shared" si="147"/>
        <v>3.1076060000809008E-2</v>
      </c>
      <c r="H1048" s="2">
        <f t="shared" si="148"/>
        <v>0.79711105122562032</v>
      </c>
      <c r="I1048" s="2">
        <f t="shared" si="149"/>
        <v>44.355136021337955</v>
      </c>
    </row>
    <row r="1049" spans="1:9" ht="13.5" x14ac:dyDescent="0.25">
      <c r="A1049" s="3">
        <f>TITRES_STAT!B1052</f>
        <v>43532</v>
      </c>
      <c r="B1049" s="6">
        <f>TITRES_STAT!D1052</f>
        <v>6.2270000000000003</v>
      </c>
      <c r="C1049" s="2">
        <f t="shared" si="144"/>
        <v>-0.18759999999999977</v>
      </c>
      <c r="D1049" s="2">
        <f t="shared" si="145"/>
        <v>0</v>
      </c>
      <c r="E1049" s="2">
        <f t="shared" si="146"/>
        <v>0.18759999999999977</v>
      </c>
      <c r="F1049" s="2">
        <f t="shared" si="147"/>
        <v>2.3001708651252794E-2</v>
      </c>
      <c r="G1049" s="2">
        <f t="shared" si="147"/>
        <v>4.2256341429322629E-2</v>
      </c>
      <c r="H1049" s="2">
        <f t="shared" si="148"/>
        <v>0.54433743843453963</v>
      </c>
      <c r="I1049" s="2">
        <f t="shared" si="149"/>
        <v>35.247312205700482</v>
      </c>
    </row>
    <row r="1050" spans="1:9" ht="13.5" x14ac:dyDescent="0.25">
      <c r="A1050" s="3">
        <f>TITRES_STAT!B1053</f>
        <v>43535</v>
      </c>
      <c r="B1050" s="6">
        <f>TITRES_STAT!D1053</f>
        <v>6.2270000000000003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2.1358729461877592E-2</v>
      </c>
      <c r="G1050" s="2">
        <f t="shared" si="147"/>
        <v>3.9238031327228154E-2</v>
      </c>
      <c r="H1050" s="2">
        <f t="shared" si="148"/>
        <v>0.54433743843453963</v>
      </c>
      <c r="I1050" s="2">
        <f t="shared" si="149"/>
        <v>35.247312205700482</v>
      </c>
    </row>
    <row r="1051" spans="1:9" ht="13.5" x14ac:dyDescent="0.25">
      <c r="A1051" s="3">
        <f>TITRES_STAT!B1054</f>
        <v>43536</v>
      </c>
      <c r="B1051" s="6">
        <f>TITRES_STAT!D1054</f>
        <v>6.1425999999999998</v>
      </c>
      <c r="C1051" s="2">
        <f t="shared" si="144"/>
        <v>-8.4400000000000475E-2</v>
      </c>
      <c r="D1051" s="2">
        <f t="shared" si="145"/>
        <v>0</v>
      </c>
      <c r="E1051" s="2">
        <f t="shared" si="146"/>
        <v>8.4400000000000475E-2</v>
      </c>
      <c r="F1051" s="2">
        <f t="shared" si="147"/>
        <v>1.9833105928886336E-2</v>
      </c>
      <c r="G1051" s="2">
        <f t="shared" si="147"/>
        <v>4.2463886232426182E-2</v>
      </c>
      <c r="H1051" s="2">
        <f t="shared" si="148"/>
        <v>0.46705819199707216</v>
      </c>
      <c r="I1051" s="2">
        <f t="shared" si="149"/>
        <v>31.83637803496238</v>
      </c>
    </row>
    <row r="1052" spans="1:9" ht="13.5" x14ac:dyDescent="0.25">
      <c r="A1052" s="3">
        <f>TITRES_STAT!B1055</f>
        <v>43537</v>
      </c>
      <c r="B1052" s="6">
        <f>TITRES_STAT!D1055</f>
        <v>6.0488999999999997</v>
      </c>
      <c r="C1052" s="2">
        <f t="shared" si="144"/>
        <v>-9.3700000000000117E-2</v>
      </c>
      <c r="D1052" s="2">
        <f t="shared" si="145"/>
        <v>0</v>
      </c>
      <c r="E1052" s="2">
        <f t="shared" si="146"/>
        <v>9.3700000000000117E-2</v>
      </c>
      <c r="F1052" s="2">
        <f t="shared" si="147"/>
        <v>1.8416455505394454E-2</v>
      </c>
      <c r="G1052" s="2">
        <f t="shared" si="147"/>
        <v>4.6123608644395749E-2</v>
      </c>
      <c r="H1052" s="2">
        <f t="shared" si="148"/>
        <v>0.39928479246673482</v>
      </c>
      <c r="I1052" s="2">
        <f t="shared" si="149"/>
        <v>28.534919740166259</v>
      </c>
    </row>
    <row r="1053" spans="1:9" ht="13.5" x14ac:dyDescent="0.25">
      <c r="A1053" s="3">
        <f>TITRES_STAT!B1056</f>
        <v>43538</v>
      </c>
      <c r="B1053" s="6">
        <f>TITRES_STAT!D1056</f>
        <v>6.2270000000000003</v>
      </c>
      <c r="C1053" s="2">
        <f t="shared" si="144"/>
        <v>0.17810000000000059</v>
      </c>
      <c r="D1053" s="2">
        <f t="shared" si="145"/>
        <v>0.17810000000000059</v>
      </c>
      <c r="E1053" s="2">
        <f t="shared" si="146"/>
        <v>0</v>
      </c>
      <c r="F1053" s="2">
        <f t="shared" ref="F1053:G1068" si="150">((F1052*13)+D1053)/14</f>
        <v>2.9822422969294889E-2</v>
      </c>
      <c r="G1053" s="2">
        <f t="shared" si="150"/>
        <v>4.2829065169796052E-2</v>
      </c>
      <c r="H1053" s="2">
        <f t="shared" si="148"/>
        <v>0.69631272247161446</v>
      </c>
      <c r="I1053" s="2">
        <f t="shared" si="149"/>
        <v>41.048605793456005</v>
      </c>
    </row>
    <row r="1054" spans="1:9" ht="13.5" x14ac:dyDescent="0.25">
      <c r="A1054" s="3">
        <f>TITRES_STAT!B1057</f>
        <v>43539</v>
      </c>
      <c r="B1054" s="6">
        <f>TITRES_STAT!D1057</f>
        <v>6.1894999999999998</v>
      </c>
      <c r="C1054" s="2">
        <f t="shared" si="144"/>
        <v>-3.7500000000000533E-2</v>
      </c>
      <c r="D1054" s="2">
        <f t="shared" si="145"/>
        <v>0</v>
      </c>
      <c r="E1054" s="2">
        <f t="shared" si="146"/>
        <v>3.7500000000000533E-2</v>
      </c>
      <c r="F1054" s="2">
        <f t="shared" si="150"/>
        <v>2.7692249900059539E-2</v>
      </c>
      <c r="G1054" s="2">
        <f t="shared" si="150"/>
        <v>4.2448417657667804E-2</v>
      </c>
      <c r="H1054" s="2">
        <f t="shared" si="148"/>
        <v>0.65237413849882964</v>
      </c>
      <c r="I1054" s="2">
        <f t="shared" si="149"/>
        <v>39.481018450912522</v>
      </c>
    </row>
    <row r="1055" spans="1:9" ht="13.5" x14ac:dyDescent="0.25">
      <c r="A1055" s="3">
        <f>TITRES_STAT!B1058</f>
        <v>43542</v>
      </c>
      <c r="B1055" s="6">
        <f>TITRES_STAT!D1058</f>
        <v>6.0957999999999997</v>
      </c>
      <c r="C1055" s="2">
        <f t="shared" si="144"/>
        <v>-9.3700000000000117E-2</v>
      </c>
      <c r="D1055" s="2">
        <f t="shared" si="145"/>
        <v>0</v>
      </c>
      <c r="E1055" s="2">
        <f t="shared" si="146"/>
        <v>9.3700000000000117E-2</v>
      </c>
      <c r="F1055" s="2">
        <f t="shared" si="150"/>
        <v>2.5714232050055286E-2</v>
      </c>
      <c r="G1055" s="2">
        <f t="shared" si="150"/>
        <v>4.6109244967834404E-2</v>
      </c>
      <c r="H1055" s="2">
        <f t="shared" si="148"/>
        <v>0.55768061411531278</v>
      </c>
      <c r="I1055" s="2">
        <f t="shared" si="149"/>
        <v>35.801987202109999</v>
      </c>
    </row>
    <row r="1056" spans="1:9" ht="13.5" x14ac:dyDescent="0.25">
      <c r="A1056" s="3">
        <f>TITRES_STAT!B1059</f>
        <v>43543</v>
      </c>
      <c r="B1056" s="6">
        <f>TITRES_STAT!D1059</f>
        <v>6.0019999999999998</v>
      </c>
      <c r="C1056" s="2">
        <f t="shared" si="144"/>
        <v>-9.3799999999999883E-2</v>
      </c>
      <c r="D1056" s="2">
        <f t="shared" si="145"/>
        <v>0</v>
      </c>
      <c r="E1056" s="2">
        <f t="shared" si="146"/>
        <v>9.3799999999999883E-2</v>
      </c>
      <c r="F1056" s="2">
        <f t="shared" si="150"/>
        <v>2.3877501189337052E-2</v>
      </c>
      <c r="G1056" s="2">
        <f t="shared" si="150"/>
        <v>4.9515727470131936E-2</v>
      </c>
      <c r="H1056" s="2">
        <f t="shared" si="148"/>
        <v>0.48222054707244372</v>
      </c>
      <c r="I1056" s="2">
        <f t="shared" si="149"/>
        <v>32.533656885602127</v>
      </c>
    </row>
    <row r="1057" spans="1:9" ht="13.5" x14ac:dyDescent="0.25">
      <c r="A1057" s="3">
        <f>TITRES_STAT!B1060</f>
        <v>43545</v>
      </c>
      <c r="B1057" s="6">
        <f>TITRES_STAT!D1060</f>
        <v>5.9926000000000004</v>
      </c>
      <c r="C1057" s="2">
        <f t="shared" si="144"/>
        <v>-9.3999999999994088E-3</v>
      </c>
      <c r="D1057" s="2">
        <f t="shared" si="145"/>
        <v>0</v>
      </c>
      <c r="E1057" s="2">
        <f t="shared" si="146"/>
        <v>9.3999999999994088E-3</v>
      </c>
      <c r="F1057" s="2">
        <f t="shared" si="150"/>
        <v>2.2171965390098691E-2</v>
      </c>
      <c r="G1057" s="2">
        <f t="shared" si="150"/>
        <v>4.665031836512247E-2</v>
      </c>
      <c r="H1057" s="2">
        <f t="shared" si="148"/>
        <v>0.47528004453395722</v>
      </c>
      <c r="I1057" s="2">
        <f t="shared" si="149"/>
        <v>32.216259299033538</v>
      </c>
    </row>
    <row r="1058" spans="1:9" ht="13.5" x14ac:dyDescent="0.25">
      <c r="A1058" s="3">
        <f>TITRES_STAT!B1061</f>
        <v>43546</v>
      </c>
      <c r="B1058" s="6">
        <f>TITRES_STAT!D1061</f>
        <v>5.8238000000000003</v>
      </c>
      <c r="C1058" s="2">
        <f t="shared" si="144"/>
        <v>-0.16880000000000006</v>
      </c>
      <c r="D1058" s="2">
        <f t="shared" si="145"/>
        <v>0</v>
      </c>
      <c r="E1058" s="2">
        <f t="shared" si="146"/>
        <v>0.16880000000000006</v>
      </c>
      <c r="F1058" s="2">
        <f t="shared" si="150"/>
        <v>2.0588253576520214E-2</v>
      </c>
      <c r="G1058" s="2">
        <f t="shared" si="150"/>
        <v>5.5375295624756585E-2</v>
      </c>
      <c r="H1058" s="2">
        <f t="shared" si="148"/>
        <v>0.37179491945350163</v>
      </c>
      <c r="I1058" s="2">
        <f t="shared" si="149"/>
        <v>27.102806270897844</v>
      </c>
    </row>
    <row r="1059" spans="1:9" ht="13.5" x14ac:dyDescent="0.25">
      <c r="A1059" s="3">
        <f>TITRES_STAT!B1062</f>
        <v>43549</v>
      </c>
      <c r="B1059" s="6">
        <f>TITRES_STAT!D1062</f>
        <v>6.077</v>
      </c>
      <c r="C1059" s="2">
        <f t="shared" si="144"/>
        <v>0.25319999999999965</v>
      </c>
      <c r="D1059" s="2">
        <f t="shared" si="145"/>
        <v>0.25319999999999965</v>
      </c>
      <c r="E1059" s="2">
        <f t="shared" si="146"/>
        <v>0</v>
      </c>
      <c r="F1059" s="2">
        <f t="shared" si="150"/>
        <v>3.7203378321054456E-2</v>
      </c>
      <c r="G1059" s="2">
        <f t="shared" si="150"/>
        <v>5.1419917365845398E-2</v>
      </c>
      <c r="H1059" s="2">
        <f t="shared" si="148"/>
        <v>0.72352077224001954</v>
      </c>
      <c r="I1059" s="2">
        <f t="shared" si="149"/>
        <v>41.979231343970206</v>
      </c>
    </row>
    <row r="1060" spans="1:9" ht="13.5" x14ac:dyDescent="0.25">
      <c r="A1060" s="3">
        <f>TITRES_STAT!B1063</f>
        <v>43550</v>
      </c>
      <c r="B1060" s="6">
        <f>TITRES_STAT!D1063</f>
        <v>6.0675999999999997</v>
      </c>
      <c r="C1060" s="2">
        <f t="shared" si="144"/>
        <v>-9.400000000000297E-3</v>
      </c>
      <c r="D1060" s="2">
        <f t="shared" si="145"/>
        <v>0</v>
      </c>
      <c r="E1060" s="2">
        <f t="shared" si="146"/>
        <v>9.400000000000297E-3</v>
      </c>
      <c r="F1060" s="2">
        <f t="shared" si="150"/>
        <v>3.4545994155264853E-2</v>
      </c>
      <c r="G1060" s="2">
        <f t="shared" si="150"/>
        <v>4.8418494696856461E-2</v>
      </c>
      <c r="H1060" s="2">
        <f t="shared" si="148"/>
        <v>0.71348757063915347</v>
      </c>
      <c r="I1060" s="2">
        <f t="shared" si="149"/>
        <v>41.639494961321091</v>
      </c>
    </row>
    <row r="1061" spans="1:9" ht="13.5" x14ac:dyDescent="0.25">
      <c r="A1061" s="3">
        <f>TITRES_STAT!B1064</f>
        <v>43551</v>
      </c>
      <c r="B1061" s="6">
        <f>TITRES_STAT!D1064</f>
        <v>6.077</v>
      </c>
      <c r="C1061" s="2">
        <f t="shared" si="144"/>
        <v>9.400000000000297E-3</v>
      </c>
      <c r="D1061" s="2">
        <f t="shared" si="145"/>
        <v>9.400000000000297E-3</v>
      </c>
      <c r="E1061" s="2">
        <f t="shared" si="146"/>
        <v>0</v>
      </c>
      <c r="F1061" s="2">
        <f t="shared" si="150"/>
        <v>3.2749851715603094E-2</v>
      </c>
      <c r="G1061" s="2">
        <f t="shared" si="150"/>
        <v>4.4960030789938141E-2</v>
      </c>
      <c r="H1061" s="2">
        <f t="shared" si="148"/>
        <v>0.72842146991884105</v>
      </c>
      <c r="I1061" s="2">
        <f t="shared" si="149"/>
        <v>42.143741130052298</v>
      </c>
    </row>
    <row r="1062" spans="1:9" ht="13.5" x14ac:dyDescent="0.25">
      <c r="A1062" s="3">
        <f>TITRES_STAT!B1065</f>
        <v>43552</v>
      </c>
      <c r="B1062" s="6">
        <f>TITRES_STAT!D1065</f>
        <v>6.077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3.0410576593060016E-2</v>
      </c>
      <c r="G1062" s="2">
        <f t="shared" si="150"/>
        <v>4.1748600019228269E-2</v>
      </c>
      <c r="H1062" s="2">
        <f t="shared" si="148"/>
        <v>0.72842146991884116</v>
      </c>
      <c r="I1062" s="2">
        <f t="shared" si="149"/>
        <v>42.143741130052298</v>
      </c>
    </row>
    <row r="1063" spans="1:9" ht="13.5" x14ac:dyDescent="0.25">
      <c r="A1063" s="3">
        <f>TITRES_STAT!B1066</f>
        <v>43553</v>
      </c>
      <c r="B1063" s="6">
        <f>TITRES_STAT!D1066</f>
        <v>6.0957999999999997</v>
      </c>
      <c r="C1063" s="2">
        <f t="shared" si="144"/>
        <v>1.8799999999999706E-2</v>
      </c>
      <c r="D1063" s="2">
        <f t="shared" si="145"/>
        <v>1.8799999999999706E-2</v>
      </c>
      <c r="E1063" s="2">
        <f t="shared" si="146"/>
        <v>0</v>
      </c>
      <c r="F1063" s="2">
        <f t="shared" si="150"/>
        <v>2.958124969355571E-2</v>
      </c>
      <c r="G1063" s="2">
        <f t="shared" si="150"/>
        <v>3.8766557160711965E-2</v>
      </c>
      <c r="H1063" s="2">
        <f t="shared" si="148"/>
        <v>0.76306104694628074</v>
      </c>
      <c r="I1063" s="2">
        <f t="shared" si="149"/>
        <v>43.280466565122325</v>
      </c>
    </row>
    <row r="1064" spans="1:9" ht="13.5" x14ac:dyDescent="0.25">
      <c r="A1064" s="3">
        <f>TITRES_STAT!B1067</f>
        <v>43556</v>
      </c>
      <c r="B1064" s="6">
        <f>TITRES_STAT!D1067</f>
        <v>6.0957999999999997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2.746830328687316E-2</v>
      </c>
      <c r="G1064" s="2">
        <f t="shared" si="150"/>
        <v>3.599751736351825E-2</v>
      </c>
      <c r="H1064" s="2">
        <f t="shared" si="148"/>
        <v>0.76306104694628085</v>
      </c>
      <c r="I1064" s="2">
        <f t="shared" si="149"/>
        <v>43.280466565122332</v>
      </c>
    </row>
    <row r="1065" spans="1:9" ht="13.5" x14ac:dyDescent="0.25">
      <c r="A1065" s="3">
        <f>TITRES_STAT!B1068</f>
        <v>43557</v>
      </c>
      <c r="B1065" s="6">
        <f>TITRES_STAT!D1068</f>
        <v>6.0957999999999997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2.5506281623525077E-2</v>
      </c>
      <c r="G1065" s="2">
        <f t="shared" si="150"/>
        <v>3.3426266123266948E-2</v>
      </c>
      <c r="H1065" s="2">
        <f t="shared" si="148"/>
        <v>0.76306104694628085</v>
      </c>
      <c r="I1065" s="2">
        <f t="shared" si="149"/>
        <v>43.280466565122332</v>
      </c>
    </row>
    <row r="1066" spans="1:9" ht="13.5" x14ac:dyDescent="0.25">
      <c r="A1066" s="3">
        <f>TITRES_STAT!B1069</f>
        <v>43558</v>
      </c>
      <c r="B1066" s="6">
        <f>TITRES_STAT!D1069</f>
        <v>6.0957999999999997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2.3684404364701855E-2</v>
      </c>
      <c r="G1066" s="2">
        <f t="shared" si="150"/>
        <v>3.1038675685890738E-2</v>
      </c>
      <c r="H1066" s="2">
        <f t="shared" si="148"/>
        <v>0.76306104694628074</v>
      </c>
      <c r="I1066" s="2">
        <f t="shared" si="149"/>
        <v>43.280466565122325</v>
      </c>
    </row>
    <row r="1067" spans="1:9" ht="13.5" x14ac:dyDescent="0.25">
      <c r="A1067" s="3">
        <f>TITRES_STAT!B1070</f>
        <v>43559</v>
      </c>
      <c r="B1067" s="6">
        <f>TITRES_STAT!D1070</f>
        <v>6.077</v>
      </c>
      <c r="C1067" s="2">
        <f t="shared" si="144"/>
        <v>-1.8799999999999706E-2</v>
      </c>
      <c r="D1067" s="2">
        <f t="shared" si="145"/>
        <v>0</v>
      </c>
      <c r="E1067" s="2">
        <f t="shared" si="146"/>
        <v>1.8799999999999706E-2</v>
      </c>
      <c r="F1067" s="2">
        <f t="shared" si="150"/>
        <v>2.1992661195794579E-2</v>
      </c>
      <c r="G1067" s="2">
        <f t="shared" si="150"/>
        <v>3.016448456546995E-2</v>
      </c>
      <c r="H1067" s="2">
        <f t="shared" si="148"/>
        <v>0.72909123138043386</v>
      </c>
      <c r="I1067" s="2">
        <f t="shared" si="149"/>
        <v>42.166151684105067</v>
      </c>
    </row>
    <row r="1068" spans="1:9" ht="13.5" x14ac:dyDescent="0.25">
      <c r="A1068" s="3">
        <f>TITRES_STAT!B1071</f>
        <v>43560</v>
      </c>
      <c r="B1068" s="6">
        <f>TITRES_STAT!D1071</f>
        <v>6.077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2.0421756824666397E-2</v>
      </c>
      <c r="G1068" s="2">
        <f t="shared" si="150"/>
        <v>2.8009878525079239E-2</v>
      </c>
      <c r="H1068" s="2">
        <f t="shared" si="148"/>
        <v>0.72909123138043397</v>
      </c>
      <c r="I1068" s="2">
        <f t="shared" si="149"/>
        <v>42.166151684105067</v>
      </c>
    </row>
    <row r="1069" spans="1:9" ht="13.5" x14ac:dyDescent="0.25">
      <c r="A1069" s="3">
        <f>TITRES_STAT!B1072</f>
        <v>43563</v>
      </c>
      <c r="B1069" s="6">
        <f>TITRES_STAT!D1072</f>
        <v>6.077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1.8963059908618796E-2</v>
      </c>
      <c r="G1069" s="2">
        <f t="shared" si="151"/>
        <v>2.6009172916145008E-2</v>
      </c>
      <c r="H1069" s="2">
        <f t="shared" si="148"/>
        <v>0.72909123138043397</v>
      </c>
      <c r="I1069" s="2">
        <f t="shared" si="149"/>
        <v>42.166151684105067</v>
      </c>
    </row>
    <row r="1070" spans="1:9" ht="13.5" x14ac:dyDescent="0.25">
      <c r="A1070" s="3">
        <f>TITRES_STAT!B1073</f>
        <v>43565</v>
      </c>
      <c r="B1070" s="6">
        <f>TITRES_STAT!D1073</f>
        <v>6.077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1.7608555629431737E-2</v>
      </c>
      <c r="G1070" s="2">
        <f t="shared" si="151"/>
        <v>2.4151374850706082E-2</v>
      </c>
      <c r="H1070" s="2">
        <f t="shared" si="148"/>
        <v>0.72909123138043375</v>
      </c>
      <c r="I1070" s="2">
        <f t="shared" si="149"/>
        <v>42.166151684105067</v>
      </c>
    </row>
    <row r="1071" spans="1:9" ht="13.5" x14ac:dyDescent="0.25">
      <c r="A1071" s="3">
        <f>TITRES_STAT!B1074</f>
        <v>43566</v>
      </c>
      <c r="B1071" s="6">
        <f>TITRES_STAT!D1074</f>
        <v>6.077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1.6350801655900898E-2</v>
      </c>
      <c r="G1071" s="2">
        <f t="shared" si="151"/>
        <v>2.2426276647084218E-2</v>
      </c>
      <c r="H1071" s="2">
        <f t="shared" si="148"/>
        <v>0.72909123138043375</v>
      </c>
      <c r="I1071" s="2">
        <f t="shared" si="149"/>
        <v>42.166151684105067</v>
      </c>
    </row>
    <row r="1072" spans="1:9" ht="13.5" x14ac:dyDescent="0.25">
      <c r="A1072" s="3">
        <f>TITRES_STAT!B1075</f>
        <v>43567</v>
      </c>
      <c r="B1072" s="6">
        <f>TITRES_STAT!D1075</f>
        <v>5.9081999999999999</v>
      </c>
      <c r="C1072" s="2">
        <f t="shared" si="144"/>
        <v>-0.16880000000000006</v>
      </c>
      <c r="D1072" s="2">
        <f t="shared" si="145"/>
        <v>0</v>
      </c>
      <c r="E1072" s="2">
        <f t="shared" si="146"/>
        <v>0.16880000000000006</v>
      </c>
      <c r="F1072" s="2">
        <f t="shared" si="151"/>
        <v>1.5182887251907976E-2</v>
      </c>
      <c r="G1072" s="2">
        <f t="shared" si="151"/>
        <v>3.2881542600863921E-2</v>
      </c>
      <c r="H1072" s="2">
        <f t="shared" si="148"/>
        <v>0.46174498064786856</v>
      </c>
      <c r="I1072" s="2">
        <f t="shared" si="149"/>
        <v>31.588614071602009</v>
      </c>
    </row>
    <row r="1073" spans="1:9" ht="13.5" x14ac:dyDescent="0.25">
      <c r="A1073" s="3">
        <f>TITRES_STAT!B1076</f>
        <v>43570</v>
      </c>
      <c r="B1073" s="6">
        <f>TITRES_STAT!D1076</f>
        <v>5.8613</v>
      </c>
      <c r="C1073" s="2">
        <f t="shared" si="144"/>
        <v>-4.6899999999999942E-2</v>
      </c>
      <c r="D1073" s="2">
        <f t="shared" si="145"/>
        <v>0</v>
      </c>
      <c r="E1073" s="2">
        <f t="shared" si="146"/>
        <v>4.6899999999999942E-2</v>
      </c>
      <c r="F1073" s="2">
        <f t="shared" si="151"/>
        <v>1.4098395305343122E-2</v>
      </c>
      <c r="G1073" s="2">
        <f t="shared" si="151"/>
        <v>3.3882860986516494E-2</v>
      </c>
      <c r="H1073" s="2">
        <f t="shared" si="148"/>
        <v>0.41609223350275837</v>
      </c>
      <c r="I1073" s="2">
        <f t="shared" si="149"/>
        <v>29.3831308200553</v>
      </c>
    </row>
    <row r="1074" spans="1:9" ht="13.5" x14ac:dyDescent="0.25">
      <c r="A1074" s="3">
        <f>TITRES_STAT!B1077</f>
        <v>43571</v>
      </c>
      <c r="B1074" s="6">
        <f>TITRES_STAT!D1077</f>
        <v>6.0206999999999997</v>
      </c>
      <c r="C1074" s="2">
        <f t="shared" si="144"/>
        <v>0.15939999999999976</v>
      </c>
      <c r="D1074" s="2">
        <f t="shared" si="145"/>
        <v>0.15939999999999976</v>
      </c>
      <c r="E1074" s="2">
        <f t="shared" si="146"/>
        <v>0</v>
      </c>
      <c r="F1074" s="2">
        <f t="shared" si="151"/>
        <v>2.4477081354961454E-2</v>
      </c>
      <c r="G1074" s="2">
        <f t="shared" si="151"/>
        <v>3.1462656630336747E-2</v>
      </c>
      <c r="H1074" s="2">
        <f t="shared" si="148"/>
        <v>0.77797249108838129</v>
      </c>
      <c r="I1074" s="2">
        <f t="shared" si="149"/>
        <v>43.756160176142394</v>
      </c>
    </row>
    <row r="1075" spans="1:9" ht="13.5" x14ac:dyDescent="0.25">
      <c r="A1075" s="3">
        <f>TITRES_STAT!B1078</f>
        <v>43572</v>
      </c>
      <c r="B1075" s="6">
        <f>TITRES_STAT!D1078</f>
        <v>6.0019999999999998</v>
      </c>
      <c r="C1075" s="2">
        <f t="shared" si="144"/>
        <v>-1.8699999999999939E-2</v>
      </c>
      <c r="D1075" s="2">
        <f t="shared" si="145"/>
        <v>0</v>
      </c>
      <c r="E1075" s="2">
        <f t="shared" si="146"/>
        <v>1.8699999999999939E-2</v>
      </c>
      <c r="F1075" s="2">
        <f t="shared" si="151"/>
        <v>2.2728718401035634E-2</v>
      </c>
      <c r="G1075" s="2">
        <f t="shared" si="151"/>
        <v>3.0551038299598404E-2</v>
      </c>
      <c r="H1075" s="2">
        <f t="shared" si="148"/>
        <v>0.74395895085943464</v>
      </c>
      <c r="I1075" s="2">
        <f t="shared" si="149"/>
        <v>42.659200808184544</v>
      </c>
    </row>
    <row r="1076" spans="1:9" ht="13.5" x14ac:dyDescent="0.25">
      <c r="A1076" s="3">
        <f>TITRES_STAT!B1079</f>
        <v>43573</v>
      </c>
      <c r="B1076" s="6">
        <f>TITRES_STAT!D1079</f>
        <v>5.9081999999999999</v>
      </c>
      <c r="C1076" s="2">
        <f t="shared" si="144"/>
        <v>-9.3799999999999883E-2</v>
      </c>
      <c r="D1076" s="2">
        <f t="shared" si="145"/>
        <v>0</v>
      </c>
      <c r="E1076" s="2">
        <f t="shared" si="146"/>
        <v>9.3799999999999883E-2</v>
      </c>
      <c r="F1076" s="2">
        <f t="shared" si="151"/>
        <v>2.1105238515247374E-2</v>
      </c>
      <c r="G1076" s="2">
        <f t="shared" si="151"/>
        <v>3.5068821278198506E-2</v>
      </c>
      <c r="H1076" s="2">
        <f t="shared" si="148"/>
        <v>0.60182343591821907</v>
      </c>
      <c r="I1076" s="2">
        <f t="shared" si="149"/>
        <v>37.57114688319151</v>
      </c>
    </row>
    <row r="1077" spans="1:9" ht="13.5" x14ac:dyDescent="0.25">
      <c r="A1077" s="3">
        <f>TITRES_STAT!B1080</f>
        <v>43574</v>
      </c>
      <c r="B1077" s="6">
        <f>TITRES_STAT!D1080</f>
        <v>5.9926000000000004</v>
      </c>
      <c r="C1077" s="2">
        <f t="shared" si="144"/>
        <v>8.4400000000000475E-2</v>
      </c>
      <c r="D1077" s="2">
        <f t="shared" si="145"/>
        <v>8.4400000000000475E-2</v>
      </c>
      <c r="E1077" s="2">
        <f t="shared" si="146"/>
        <v>0</v>
      </c>
      <c r="F1077" s="2">
        <f t="shared" si="151"/>
        <v>2.5626292907015454E-2</v>
      </c>
      <c r="G1077" s="2">
        <f t="shared" si="151"/>
        <v>3.2563905472612897E-2</v>
      </c>
      <c r="H1077" s="2">
        <f t="shared" si="148"/>
        <v>0.78695391523500891</v>
      </c>
      <c r="I1077" s="2">
        <f t="shared" si="149"/>
        <v>44.038847813907594</v>
      </c>
    </row>
    <row r="1078" spans="1:9" ht="13.5" x14ac:dyDescent="0.25">
      <c r="A1078" s="3">
        <f>TITRES_STAT!B1081</f>
        <v>43577</v>
      </c>
      <c r="B1078" s="6">
        <f>TITRES_STAT!D1081</f>
        <v>6.2552000000000003</v>
      </c>
      <c r="C1078" s="2">
        <f t="shared" si="144"/>
        <v>0.26259999999999994</v>
      </c>
      <c r="D1078" s="2">
        <f t="shared" si="145"/>
        <v>0.26259999999999994</v>
      </c>
      <c r="E1078" s="2">
        <f t="shared" si="146"/>
        <v>0</v>
      </c>
      <c r="F1078" s="2">
        <f t="shared" si="151"/>
        <v>4.2552986270800064E-2</v>
      </c>
      <c r="G1078" s="2">
        <f t="shared" si="151"/>
        <v>3.0237912224569119E-2</v>
      </c>
      <c r="H1078" s="2">
        <f t="shared" si="148"/>
        <v>1.4072726302917373</v>
      </c>
      <c r="I1078" s="2">
        <f t="shared" si="149"/>
        <v>58.459212827970795</v>
      </c>
    </row>
    <row r="1079" spans="1:9" ht="13.5" x14ac:dyDescent="0.25">
      <c r="A1079" s="3">
        <f>TITRES_STAT!B1082</f>
        <v>43578</v>
      </c>
      <c r="B1079" s="6">
        <f>TITRES_STAT!D1082</f>
        <v>6.3771000000000004</v>
      </c>
      <c r="C1079" s="2">
        <f t="shared" si="144"/>
        <v>0.12190000000000012</v>
      </c>
      <c r="D1079" s="2">
        <f t="shared" si="145"/>
        <v>0.12190000000000012</v>
      </c>
      <c r="E1079" s="2">
        <f t="shared" si="146"/>
        <v>0</v>
      </c>
      <c r="F1079" s="2">
        <f t="shared" si="151"/>
        <v>4.8220630108600067E-2</v>
      </c>
      <c r="G1079" s="2">
        <f t="shared" si="151"/>
        <v>2.8078061351385609E-2</v>
      </c>
      <c r="H1079" s="2">
        <f t="shared" si="148"/>
        <v>1.717377475073451</v>
      </c>
      <c r="I1079" s="2">
        <f t="shared" si="149"/>
        <v>63.199812717481585</v>
      </c>
    </row>
    <row r="1080" spans="1:9" ht="13.5" x14ac:dyDescent="0.25">
      <c r="A1080" s="3">
        <f>TITRES_STAT!B1083</f>
        <v>43579</v>
      </c>
      <c r="B1080" s="6">
        <f>TITRES_STAT!D1083</f>
        <v>6.7615999999999996</v>
      </c>
      <c r="C1080" s="2">
        <f t="shared" si="144"/>
        <v>0.38449999999999918</v>
      </c>
      <c r="D1080" s="2">
        <f t="shared" si="145"/>
        <v>0.38449999999999918</v>
      </c>
      <c r="E1080" s="2">
        <f t="shared" si="146"/>
        <v>0</v>
      </c>
      <c r="F1080" s="2">
        <f t="shared" si="151"/>
        <v>7.2240585100842858E-2</v>
      </c>
      <c r="G1080" s="2">
        <f t="shared" si="151"/>
        <v>2.607248554057235E-2</v>
      </c>
      <c r="H1080" s="2">
        <f t="shared" si="148"/>
        <v>2.770759427152683</v>
      </c>
      <c r="I1080" s="2">
        <f t="shared" si="149"/>
        <v>73.480143209371903</v>
      </c>
    </row>
    <row r="1081" spans="1:9" ht="13.5" x14ac:dyDescent="0.25">
      <c r="A1081" s="3">
        <f>TITRES_STAT!B1084</f>
        <v>43580</v>
      </c>
      <c r="B1081" s="6">
        <f>TITRES_STAT!D1084</f>
        <v>7.1555</v>
      </c>
      <c r="C1081" s="2">
        <f t="shared" si="144"/>
        <v>0.39390000000000036</v>
      </c>
      <c r="D1081" s="2">
        <f t="shared" si="145"/>
        <v>0.39390000000000036</v>
      </c>
      <c r="E1081" s="2">
        <f t="shared" si="146"/>
        <v>0</v>
      </c>
      <c r="F1081" s="2">
        <f t="shared" si="151"/>
        <v>9.5216257593639816E-2</v>
      </c>
      <c r="G1081" s="2">
        <f t="shared" si="151"/>
        <v>2.4210165144817185E-2</v>
      </c>
      <c r="H1081" s="2">
        <f t="shared" si="148"/>
        <v>3.9329040931397086</v>
      </c>
      <c r="I1081" s="2">
        <f t="shared" si="149"/>
        <v>79.727965897599333</v>
      </c>
    </row>
    <row r="1082" spans="1:9" ht="13.5" x14ac:dyDescent="0.25">
      <c r="A1082" s="3">
        <f>TITRES_STAT!B1085</f>
        <v>43581</v>
      </c>
      <c r="B1082" s="6">
        <f>TITRES_STAT!D1085</f>
        <v>7.5025000000000004</v>
      </c>
      <c r="C1082" s="2">
        <f t="shared" si="144"/>
        <v>0.34700000000000042</v>
      </c>
      <c r="D1082" s="2">
        <f t="shared" si="145"/>
        <v>0.34700000000000042</v>
      </c>
      <c r="E1082" s="2">
        <f t="shared" si="146"/>
        <v>0</v>
      </c>
      <c r="F1082" s="2">
        <f t="shared" si="151"/>
        <v>0.11320081062266558</v>
      </c>
      <c r="G1082" s="2">
        <f t="shared" si="151"/>
        <v>2.2480867634473101E-2</v>
      </c>
      <c r="H1082" s="2">
        <f t="shared" si="148"/>
        <v>5.0354289017332556</v>
      </c>
      <c r="I1082" s="2">
        <f t="shared" si="149"/>
        <v>83.431169246102456</v>
      </c>
    </row>
    <row r="1083" spans="1:9" ht="13.5" x14ac:dyDescent="0.25">
      <c r="A1083" s="3">
        <f>TITRES_STAT!B1086</f>
        <v>43584</v>
      </c>
      <c r="B1083" s="6">
        <f>TITRES_STAT!D1086</f>
        <v>7.8494999999999999</v>
      </c>
      <c r="C1083" s="2">
        <f t="shared" si="144"/>
        <v>0.34699999999999953</v>
      </c>
      <c r="D1083" s="2">
        <f t="shared" si="145"/>
        <v>0.34699999999999953</v>
      </c>
      <c r="E1083" s="2">
        <f t="shared" si="146"/>
        <v>0</v>
      </c>
      <c r="F1083" s="2">
        <f t="shared" si="151"/>
        <v>0.12990075272104659</v>
      </c>
      <c r="G1083" s="2">
        <f t="shared" si="151"/>
        <v>2.0875091374867878E-2</v>
      </c>
      <c r="H1083" s="2">
        <f t="shared" si="148"/>
        <v>6.2227633109878422</v>
      </c>
      <c r="I1083" s="2">
        <f t="shared" si="149"/>
        <v>86.154883429743293</v>
      </c>
    </row>
    <row r="1084" spans="1:9" ht="13.5" x14ac:dyDescent="0.25">
      <c r="A1084" s="3">
        <f>TITRES_STAT!B1087</f>
        <v>43585</v>
      </c>
      <c r="B1084" s="6">
        <f>TITRES_STAT!D1087</f>
        <v>8.3184000000000005</v>
      </c>
      <c r="C1084" s="2">
        <f t="shared" si="144"/>
        <v>0.46890000000000054</v>
      </c>
      <c r="D1084" s="2">
        <f t="shared" si="145"/>
        <v>0.46890000000000054</v>
      </c>
      <c r="E1084" s="2">
        <f t="shared" si="146"/>
        <v>0</v>
      </c>
      <c r="F1084" s="2">
        <f t="shared" si="151"/>
        <v>0.15411498466954329</v>
      </c>
      <c r="G1084" s="2">
        <f t="shared" si="151"/>
        <v>1.9384013419520174E-2</v>
      </c>
      <c r="H1084" s="2">
        <f t="shared" si="148"/>
        <v>7.9506230899709216</v>
      </c>
      <c r="I1084" s="2">
        <f t="shared" si="149"/>
        <v>88.827593454130707</v>
      </c>
    </row>
    <row r="1085" spans="1:9" ht="13.5" x14ac:dyDescent="0.25">
      <c r="A1085" s="3">
        <f>TITRES_STAT!B1088</f>
        <v>43587</v>
      </c>
      <c r="B1085" s="6">
        <f>TITRES_STAT!D1088</f>
        <v>8.6278000000000006</v>
      </c>
      <c r="C1085" s="2">
        <f t="shared" si="144"/>
        <v>0.30940000000000012</v>
      </c>
      <c r="D1085" s="2">
        <f t="shared" si="145"/>
        <v>0.30940000000000012</v>
      </c>
      <c r="E1085" s="2">
        <f t="shared" si="146"/>
        <v>0</v>
      </c>
      <c r="F1085" s="2">
        <f t="shared" ref="F1085:G1100" si="152">((F1084*13)+D1085)/14</f>
        <v>0.16520677147886165</v>
      </c>
      <c r="G1085" s="2">
        <f t="shared" si="152"/>
        <v>1.7999441032411589E-2</v>
      </c>
      <c r="H1085" s="2">
        <f t="shared" si="148"/>
        <v>9.1784389960429245</v>
      </c>
      <c r="I1085" s="2">
        <f t="shared" si="149"/>
        <v>90.17531076829394</v>
      </c>
    </row>
    <row r="1086" spans="1:9" ht="13.5" x14ac:dyDescent="0.25">
      <c r="A1086" s="3">
        <f>TITRES_STAT!B1089</f>
        <v>43588</v>
      </c>
      <c r="B1086" s="6">
        <f>TITRES_STAT!D1089</f>
        <v>8.3840000000000003</v>
      </c>
      <c r="C1086" s="2">
        <f t="shared" si="144"/>
        <v>-0.24380000000000024</v>
      </c>
      <c r="D1086" s="2">
        <f t="shared" si="145"/>
        <v>0</v>
      </c>
      <c r="E1086" s="2">
        <f t="shared" si="146"/>
        <v>0.24380000000000024</v>
      </c>
      <c r="F1086" s="2">
        <f t="shared" si="152"/>
        <v>0.1534062878018001</v>
      </c>
      <c r="G1086" s="2">
        <f t="shared" si="152"/>
        <v>3.4128052387239351E-2</v>
      </c>
      <c r="H1086" s="2">
        <f t="shared" si="148"/>
        <v>4.4950202859850119</v>
      </c>
      <c r="I1086" s="2">
        <f t="shared" si="149"/>
        <v>81.80170503554848</v>
      </c>
    </row>
    <row r="1087" spans="1:9" ht="13.5" x14ac:dyDescent="0.25">
      <c r="A1087" s="3">
        <f>TITRES_STAT!B1090</f>
        <v>43591</v>
      </c>
      <c r="B1087" s="6">
        <f>TITRES_STAT!D1090</f>
        <v>8.5808999999999997</v>
      </c>
      <c r="C1087" s="2">
        <f t="shared" si="144"/>
        <v>0.19689999999999941</v>
      </c>
      <c r="D1087" s="2">
        <f t="shared" si="145"/>
        <v>0.19689999999999941</v>
      </c>
      <c r="E1087" s="2">
        <f t="shared" si="146"/>
        <v>0</v>
      </c>
      <c r="F1087" s="2">
        <f t="shared" si="152"/>
        <v>0.1565129815302429</v>
      </c>
      <c r="G1087" s="2">
        <f t="shared" si="152"/>
        <v>3.1690334359579395E-2</v>
      </c>
      <c r="H1087" s="2">
        <f t="shared" si="148"/>
        <v>4.9388239251231489</v>
      </c>
      <c r="I1087" s="2">
        <f t="shared" si="149"/>
        <v>83.161649299456812</v>
      </c>
    </row>
    <row r="1088" spans="1:9" ht="13.5" x14ac:dyDescent="0.25">
      <c r="A1088" s="3">
        <f>TITRES_STAT!B1091</f>
        <v>43592</v>
      </c>
      <c r="B1088" s="6">
        <f>TITRES_STAT!D1091</f>
        <v>8.5341000000000005</v>
      </c>
      <c r="C1088" s="2">
        <f t="shared" si="144"/>
        <v>-4.6799999999999287E-2</v>
      </c>
      <c r="D1088" s="2">
        <f t="shared" si="145"/>
        <v>0</v>
      </c>
      <c r="E1088" s="2">
        <f t="shared" si="146"/>
        <v>4.6799999999999287E-2</v>
      </c>
      <c r="F1088" s="2">
        <f t="shared" si="152"/>
        <v>0.14533348284951125</v>
      </c>
      <c r="G1088" s="2">
        <f t="shared" si="152"/>
        <v>3.2769596191037961E-2</v>
      </c>
      <c r="H1088" s="2">
        <f t="shared" si="148"/>
        <v>4.4350098793484056</v>
      </c>
      <c r="I1088" s="2">
        <f t="shared" si="149"/>
        <v>81.600769415346704</v>
      </c>
    </row>
    <row r="1089" spans="1:9" ht="13.5" x14ac:dyDescent="0.25">
      <c r="A1089" s="3">
        <f>TITRES_STAT!B1092</f>
        <v>43593</v>
      </c>
      <c r="B1089" s="6">
        <f>TITRES_STAT!D1092</f>
        <v>8.2527000000000008</v>
      </c>
      <c r="C1089" s="2">
        <f t="shared" si="144"/>
        <v>-0.28139999999999965</v>
      </c>
      <c r="D1089" s="2">
        <f t="shared" si="145"/>
        <v>0</v>
      </c>
      <c r="E1089" s="2">
        <f t="shared" si="146"/>
        <v>0.28139999999999965</v>
      </c>
      <c r="F1089" s="2">
        <f t="shared" si="152"/>
        <v>0.13495251978883188</v>
      </c>
      <c r="G1089" s="2">
        <f t="shared" si="152"/>
        <v>5.0528910748820939E-2</v>
      </c>
      <c r="H1089" s="2">
        <f t="shared" si="148"/>
        <v>2.6707981191140346</v>
      </c>
      <c r="I1089" s="2">
        <f t="shared" si="149"/>
        <v>72.757967952719909</v>
      </c>
    </row>
    <row r="1090" spans="1:9" ht="13.5" x14ac:dyDescent="0.25">
      <c r="A1090" s="3">
        <f>TITRES_STAT!B1093</f>
        <v>43594</v>
      </c>
      <c r="B1090" s="6">
        <f>TITRES_STAT!D1093</f>
        <v>8.234</v>
      </c>
      <c r="C1090" s="2">
        <f t="shared" si="144"/>
        <v>-1.8700000000000827E-2</v>
      </c>
      <c r="D1090" s="2">
        <f t="shared" si="145"/>
        <v>0</v>
      </c>
      <c r="E1090" s="2">
        <f t="shared" si="146"/>
        <v>1.8700000000000827E-2</v>
      </c>
      <c r="F1090" s="2">
        <f t="shared" si="152"/>
        <v>0.12531305408962962</v>
      </c>
      <c r="G1090" s="2">
        <f t="shared" si="152"/>
        <v>4.8255417123905221E-2</v>
      </c>
      <c r="H1090" s="2">
        <f t="shared" si="148"/>
        <v>2.5968701869857189</v>
      </c>
      <c r="I1090" s="2">
        <f t="shared" si="149"/>
        <v>72.198051416528074</v>
      </c>
    </row>
    <row r="1091" spans="1:9" ht="13.5" x14ac:dyDescent="0.25">
      <c r="A1091" s="3">
        <f>TITRES_STAT!B1094</f>
        <v>43595</v>
      </c>
      <c r="B1091" s="6">
        <f>TITRES_STAT!D1094</f>
        <v>8.2995999999999999</v>
      </c>
      <c r="C1091" s="2">
        <f t="shared" ref="C1091:C1154" si="153">B1091-B1090</f>
        <v>6.5599999999999881E-2</v>
      </c>
      <c r="D1091" s="2">
        <f t="shared" ref="D1091:D1154" si="154">IF(C1091&gt;0,C1091,0)</f>
        <v>6.5599999999999881E-2</v>
      </c>
      <c r="E1091" s="2">
        <f t="shared" ref="E1091:E1154" si="155">IF(C1091&lt;0,-C1091,0)</f>
        <v>0</v>
      </c>
      <c r="F1091" s="2">
        <f t="shared" si="152"/>
        <v>0.12104783594037036</v>
      </c>
      <c r="G1091" s="2">
        <f t="shared" si="152"/>
        <v>4.4808601615054851E-2</v>
      </c>
      <c r="H1091" s="2">
        <f t="shared" si="148"/>
        <v>2.7014419459075589</v>
      </c>
      <c r="I1091" s="2">
        <f t="shared" si="149"/>
        <v>72.983501710579731</v>
      </c>
    </row>
    <row r="1092" spans="1:9" ht="13.5" x14ac:dyDescent="0.25">
      <c r="A1092" s="3">
        <f>TITRES_STAT!B1095</f>
        <v>43598</v>
      </c>
      <c r="B1092" s="6">
        <f>TITRES_STAT!D1095</f>
        <v>8.2995999999999999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0.11240156194462961</v>
      </c>
      <c r="G1092" s="2">
        <f t="shared" si="152"/>
        <v>4.1607987213979507E-2</v>
      </c>
      <c r="H1092" s="2">
        <f t="shared" si="148"/>
        <v>2.7014419459075585</v>
      </c>
      <c r="I1092" s="2">
        <f t="shared" si="149"/>
        <v>72.983501710579731</v>
      </c>
    </row>
    <row r="1093" spans="1:9" ht="13.5" x14ac:dyDescent="0.25">
      <c r="A1093" s="3">
        <f>TITRES_STAT!B1096</f>
        <v>43599</v>
      </c>
      <c r="B1093" s="6">
        <f>TITRES_STAT!D1096</f>
        <v>8.4403000000000006</v>
      </c>
      <c r="C1093" s="2">
        <f t="shared" si="153"/>
        <v>0.14070000000000071</v>
      </c>
      <c r="D1093" s="2">
        <f t="shared" si="154"/>
        <v>0.14070000000000071</v>
      </c>
      <c r="E1093" s="2">
        <f t="shared" si="155"/>
        <v>0</v>
      </c>
      <c r="F1093" s="2">
        <f t="shared" si="152"/>
        <v>0.11442287894858469</v>
      </c>
      <c r="G1093" s="2">
        <f t="shared" si="152"/>
        <v>3.8635988127266686E-2</v>
      </c>
      <c r="H1093" s="2">
        <f t="shared" si="148"/>
        <v>2.9615621210897078</v>
      </c>
      <c r="I1093" s="2">
        <f t="shared" si="149"/>
        <v>74.757432309936121</v>
      </c>
    </row>
    <row r="1094" spans="1:9" ht="13.5" x14ac:dyDescent="0.25">
      <c r="A1094" s="3">
        <f>TITRES_STAT!B1097</f>
        <v>43600</v>
      </c>
      <c r="B1094" s="6">
        <f>TITRES_STAT!D1097</f>
        <v>8.4403000000000006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0.10624981616654293</v>
      </c>
      <c r="G1094" s="2">
        <f t="shared" si="152"/>
        <v>3.5876274689604783E-2</v>
      </c>
      <c r="H1094" s="2">
        <f t="shared" si="148"/>
        <v>2.9615621210897074</v>
      </c>
      <c r="I1094" s="2">
        <f t="shared" si="149"/>
        <v>74.757432309936121</v>
      </c>
    </row>
    <row r="1095" spans="1:9" ht="13.5" x14ac:dyDescent="0.25">
      <c r="A1095" s="3">
        <f>TITRES_STAT!B1098</f>
        <v>43601</v>
      </c>
      <c r="B1095" s="6">
        <f>TITRES_STAT!D1098</f>
        <v>8.4403000000000006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9.8660543583218435E-2</v>
      </c>
      <c r="G1095" s="2">
        <f t="shared" si="152"/>
        <v>3.33136836403473E-2</v>
      </c>
      <c r="H1095" s="2">
        <f t="shared" si="148"/>
        <v>2.9615621210897074</v>
      </c>
      <c r="I1095" s="2">
        <f t="shared" si="149"/>
        <v>74.757432309936121</v>
      </c>
    </row>
    <row r="1096" spans="1:9" ht="13.5" x14ac:dyDescent="0.25">
      <c r="A1096" s="3">
        <f>TITRES_STAT!B1099</f>
        <v>43602</v>
      </c>
      <c r="B1096" s="6">
        <f>TITRES_STAT!D1099</f>
        <v>8.4308999999999994</v>
      </c>
      <c r="C1096" s="2">
        <f t="shared" si="153"/>
        <v>-9.4000000000011852E-3</v>
      </c>
      <c r="D1096" s="2">
        <f t="shared" si="154"/>
        <v>0</v>
      </c>
      <c r="E1096" s="2">
        <f t="shared" si="155"/>
        <v>9.4000000000011852E-3</v>
      </c>
      <c r="F1096" s="2">
        <f t="shared" si="152"/>
        <v>9.1613361898702839E-2</v>
      </c>
      <c r="G1096" s="2">
        <f t="shared" si="152"/>
        <v>3.1605563380322575E-2</v>
      </c>
      <c r="H1096" s="2">
        <f t="shared" si="148"/>
        <v>2.8986466969843905</v>
      </c>
      <c r="I1096" s="2">
        <f t="shared" si="149"/>
        <v>74.350073814754708</v>
      </c>
    </row>
    <row r="1097" spans="1:9" ht="13.5" x14ac:dyDescent="0.25">
      <c r="A1097" s="3">
        <f>TITRES_STAT!B1100</f>
        <v>43605</v>
      </c>
      <c r="B1097" s="6">
        <f>TITRES_STAT!D1100</f>
        <v>8.2527000000000008</v>
      </c>
      <c r="C1097" s="2">
        <f t="shared" si="153"/>
        <v>-0.17819999999999858</v>
      </c>
      <c r="D1097" s="2">
        <f t="shared" si="154"/>
        <v>0</v>
      </c>
      <c r="E1097" s="2">
        <f t="shared" si="155"/>
        <v>0.17819999999999858</v>
      </c>
      <c r="F1097" s="2">
        <f t="shared" si="152"/>
        <v>8.5069550334509775E-2</v>
      </c>
      <c r="G1097" s="2">
        <f t="shared" si="152"/>
        <v>4.2076594567442289E-2</v>
      </c>
      <c r="H1097" s="2">
        <f t="shared" si="148"/>
        <v>2.0217784069515514</v>
      </c>
      <c r="I1097" s="2">
        <f t="shared" si="149"/>
        <v>66.906904963662583</v>
      </c>
    </row>
    <row r="1098" spans="1:9" ht="13.5" x14ac:dyDescent="0.25">
      <c r="A1098" s="3">
        <f>TITRES_STAT!B1101</f>
        <v>43606</v>
      </c>
      <c r="B1098" s="6">
        <f>TITRES_STAT!D1101</f>
        <v>8.2902000000000005</v>
      </c>
      <c r="C1098" s="2">
        <f t="shared" si="153"/>
        <v>3.7499999999999645E-2</v>
      </c>
      <c r="D1098" s="2">
        <f t="shared" si="154"/>
        <v>3.7499999999999645E-2</v>
      </c>
      <c r="E1098" s="2">
        <f t="shared" si="155"/>
        <v>0</v>
      </c>
      <c r="F1098" s="2">
        <f t="shared" si="152"/>
        <v>8.1671725310616186E-2</v>
      </c>
      <c r="G1098" s="2">
        <f t="shared" si="152"/>
        <v>3.9071123526910702E-2</v>
      </c>
      <c r="H1098" s="2">
        <f t="shared" si="148"/>
        <v>2.090334700878612</v>
      </c>
      <c r="I1098" s="2">
        <f t="shared" si="149"/>
        <v>67.641045492072749</v>
      </c>
    </row>
    <row r="1099" spans="1:9" ht="13.5" x14ac:dyDescent="0.25">
      <c r="A1099" s="3">
        <f>TITRES_STAT!B1102</f>
        <v>43607</v>
      </c>
      <c r="B1099" s="6">
        <f>TITRES_STAT!D1102</f>
        <v>8.2527000000000008</v>
      </c>
      <c r="C1099" s="2">
        <f t="shared" si="153"/>
        <v>-3.7499999999999645E-2</v>
      </c>
      <c r="D1099" s="2">
        <f t="shared" si="154"/>
        <v>0</v>
      </c>
      <c r="E1099" s="2">
        <f t="shared" si="155"/>
        <v>3.7499999999999645E-2</v>
      </c>
      <c r="F1099" s="2">
        <f t="shared" si="152"/>
        <v>7.5838030645572166E-2</v>
      </c>
      <c r="G1099" s="2">
        <f t="shared" si="152"/>
        <v>3.8958900417845624E-2</v>
      </c>
      <c r="H1099" s="2">
        <f t="shared" si="148"/>
        <v>1.9466163015944256</v>
      </c>
      <c r="I1099" s="2">
        <f t="shared" si="149"/>
        <v>66.062768353691112</v>
      </c>
    </row>
    <row r="1100" spans="1:9" ht="13.5" x14ac:dyDescent="0.25">
      <c r="A1100" s="3">
        <f>TITRES_STAT!B1103</f>
        <v>43608</v>
      </c>
      <c r="B1100" s="6">
        <f>TITRES_STAT!D1103</f>
        <v>8.1495999999999995</v>
      </c>
      <c r="C1100" s="2">
        <f t="shared" si="153"/>
        <v>-0.1031000000000013</v>
      </c>
      <c r="D1100" s="2">
        <f t="shared" si="154"/>
        <v>0</v>
      </c>
      <c r="E1100" s="2">
        <f t="shared" si="155"/>
        <v>0.1031000000000013</v>
      </c>
      <c r="F1100" s="2">
        <f t="shared" si="152"/>
        <v>7.0421028456602724E-2</v>
      </c>
      <c r="G1100" s="2">
        <f t="shared" si="152"/>
        <v>4.3540407530856744E-2</v>
      </c>
      <c r="H1100" s="2">
        <f t="shared" si="148"/>
        <v>1.6173718265428705</v>
      </c>
      <c r="I1100" s="2">
        <f t="shared" si="149"/>
        <v>61.793735614521381</v>
      </c>
    </row>
    <row r="1101" spans="1:9" ht="13.5" x14ac:dyDescent="0.25">
      <c r="A1101" s="3">
        <f>TITRES_STAT!B1104</f>
        <v>43609</v>
      </c>
      <c r="B1101" s="6">
        <f>TITRES_STAT!D1104</f>
        <v>7.9901</v>
      </c>
      <c r="C1101" s="2">
        <f t="shared" si="153"/>
        <v>-0.15949999999999953</v>
      </c>
      <c r="D1101" s="2">
        <f t="shared" si="154"/>
        <v>0</v>
      </c>
      <c r="E1101" s="2">
        <f t="shared" si="155"/>
        <v>0.15949999999999953</v>
      </c>
      <c r="F1101" s="2">
        <f t="shared" ref="F1101:G1116" si="156">((F1100*13)+D1101)/14</f>
        <v>6.539095499541682E-2</v>
      </c>
      <c r="G1101" s="2">
        <f t="shared" si="156"/>
        <v>5.1823235564366944E-2</v>
      </c>
      <c r="H1101" s="2">
        <f t="shared" si="148"/>
        <v>1.2618076483124663</v>
      </c>
      <c r="I1101" s="2">
        <f t="shared" si="149"/>
        <v>55.787575448951209</v>
      </c>
    </row>
    <row r="1102" spans="1:9" ht="13.5" x14ac:dyDescent="0.25">
      <c r="A1102" s="3">
        <f>TITRES_STAT!B1105</f>
        <v>43612</v>
      </c>
      <c r="B1102" s="6">
        <f>TITRES_STAT!D1105</f>
        <v>7.9150999999999998</v>
      </c>
      <c r="C1102" s="2">
        <f t="shared" si="153"/>
        <v>-7.5000000000000178E-2</v>
      </c>
      <c r="D1102" s="2">
        <f t="shared" si="154"/>
        <v>0</v>
      </c>
      <c r="E1102" s="2">
        <f t="shared" si="155"/>
        <v>7.5000000000000178E-2</v>
      </c>
      <c r="F1102" s="2">
        <f t="shared" si="156"/>
        <v>6.0720172495744192E-2</v>
      </c>
      <c r="G1102" s="2">
        <f t="shared" si="156"/>
        <v>5.3478718738340751E-2</v>
      </c>
      <c r="H1102" s="2">
        <f t="shared" si="148"/>
        <v>1.135408138568806</v>
      </c>
      <c r="I1102" s="2">
        <f t="shared" si="149"/>
        <v>53.170544687058268</v>
      </c>
    </row>
    <row r="1103" spans="1:9" ht="13.5" x14ac:dyDescent="0.25">
      <c r="A1103" s="3">
        <f>TITRES_STAT!B1106</f>
        <v>43613</v>
      </c>
      <c r="B1103" s="6">
        <f>TITRES_STAT!D1106</f>
        <v>7.8776000000000002</v>
      </c>
      <c r="C1103" s="2">
        <f t="shared" si="153"/>
        <v>-3.7499999999999645E-2</v>
      </c>
      <c r="D1103" s="2">
        <f t="shared" si="154"/>
        <v>0</v>
      </c>
      <c r="E1103" s="2">
        <f t="shared" si="155"/>
        <v>3.7499999999999645E-2</v>
      </c>
      <c r="F1103" s="2">
        <f t="shared" si="156"/>
        <v>5.6383017317476747E-2</v>
      </c>
      <c r="G1103" s="2">
        <f t="shared" si="156"/>
        <v>5.2337381685602098E-2</v>
      </c>
      <c r="H1103" s="2">
        <f t="shared" si="148"/>
        <v>1.0772991598276227</v>
      </c>
      <c r="I1103" s="2">
        <f t="shared" si="149"/>
        <v>51.860568793423987</v>
      </c>
    </row>
    <row r="1104" spans="1:9" ht="13.5" x14ac:dyDescent="0.25">
      <c r="A1104" s="3">
        <f>TITRES_STAT!B1107</f>
        <v>43614</v>
      </c>
      <c r="B1104" s="6">
        <f>TITRES_STAT!D1107</f>
        <v>7.7838000000000003</v>
      </c>
      <c r="C1104" s="2">
        <f t="shared" si="153"/>
        <v>-9.3799999999999883E-2</v>
      </c>
      <c r="D1104" s="2">
        <f t="shared" si="154"/>
        <v>0</v>
      </c>
      <c r="E1104" s="2">
        <f t="shared" si="155"/>
        <v>9.3799999999999883E-2</v>
      </c>
      <c r="F1104" s="2">
        <f t="shared" si="156"/>
        <v>5.2355658937656979E-2</v>
      </c>
      <c r="G1104" s="2">
        <f t="shared" si="156"/>
        <v>5.5298997279487658E-2</v>
      </c>
      <c r="H1104" s="2">
        <f t="shared" si="148"/>
        <v>0.94677411008097123</v>
      </c>
      <c r="I1104" s="2">
        <f t="shared" si="149"/>
        <v>48.632972114139761</v>
      </c>
    </row>
    <row r="1105" spans="1:9" ht="13.5" x14ac:dyDescent="0.25">
      <c r="A1105" s="3">
        <f>TITRES_STAT!B1108</f>
        <v>43615</v>
      </c>
      <c r="B1105" s="6">
        <f>TITRES_STAT!D1108</f>
        <v>7.9245000000000001</v>
      </c>
      <c r="C1105" s="2">
        <f t="shared" si="153"/>
        <v>0.14069999999999983</v>
      </c>
      <c r="D1105" s="2">
        <f t="shared" si="154"/>
        <v>0.14069999999999983</v>
      </c>
      <c r="E1105" s="2">
        <f t="shared" si="155"/>
        <v>0</v>
      </c>
      <c r="F1105" s="2">
        <f t="shared" si="156"/>
        <v>5.8665969013538613E-2</v>
      </c>
      <c r="G1105" s="2">
        <f t="shared" si="156"/>
        <v>5.1349068902381396E-2</v>
      </c>
      <c r="H1105" s="2">
        <f t="shared" ref="H1105:H1168" si="157">F1105/G1105</f>
        <v>1.1424933356643179</v>
      </c>
      <c r="I1105" s="2">
        <f t="shared" ref="I1105:I1168" si="158">IF(G1105=0,100,100-(100/(1+H1105)))</f>
        <v>53.32540907577981</v>
      </c>
    </row>
    <row r="1106" spans="1:9" ht="13.5" x14ac:dyDescent="0.25">
      <c r="A1106" s="3">
        <f>TITRES_STAT!B1109</f>
        <v>43616</v>
      </c>
      <c r="B1106" s="6">
        <f>TITRES_STAT!D1109</f>
        <v>7.9245000000000001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5.4475542655428713E-2</v>
      </c>
      <c r="G1106" s="2">
        <f t="shared" si="156"/>
        <v>4.7681278266497006E-2</v>
      </c>
      <c r="H1106" s="2">
        <f t="shared" si="157"/>
        <v>1.1424933356643179</v>
      </c>
      <c r="I1106" s="2">
        <f t="shared" si="158"/>
        <v>53.32540907577981</v>
      </c>
    </row>
    <row r="1107" spans="1:9" ht="13.5" x14ac:dyDescent="0.25">
      <c r="A1107" s="3">
        <f>TITRES_STAT!B1110</f>
        <v>43619</v>
      </c>
      <c r="B1107" s="6">
        <f>TITRES_STAT!D1110</f>
        <v>7.7369000000000003</v>
      </c>
      <c r="C1107" s="2">
        <f t="shared" si="153"/>
        <v>-0.18759999999999977</v>
      </c>
      <c r="D1107" s="2">
        <f t="shared" si="154"/>
        <v>0</v>
      </c>
      <c r="E1107" s="2">
        <f t="shared" si="155"/>
        <v>0.18759999999999977</v>
      </c>
      <c r="F1107" s="2">
        <f t="shared" si="156"/>
        <v>5.0584432465755232E-2</v>
      </c>
      <c r="G1107" s="2">
        <f t="shared" si="156"/>
        <v>5.7675472676032916E-2</v>
      </c>
      <c r="H1107" s="2">
        <f t="shared" si="157"/>
        <v>0.87705275949607653</v>
      </c>
      <c r="I1107" s="2">
        <f t="shared" si="158"/>
        <v>46.724992414786186</v>
      </c>
    </row>
    <row r="1108" spans="1:9" ht="13.5" x14ac:dyDescent="0.25">
      <c r="A1108" s="3">
        <f>TITRES_STAT!B1111</f>
        <v>43623</v>
      </c>
      <c r="B1108" s="6">
        <f>TITRES_STAT!D1111</f>
        <v>7.6619000000000002</v>
      </c>
      <c r="C1108" s="2">
        <f t="shared" si="153"/>
        <v>-7.5000000000000178E-2</v>
      </c>
      <c r="D1108" s="2">
        <f t="shared" si="154"/>
        <v>0</v>
      </c>
      <c r="E1108" s="2">
        <f t="shared" si="155"/>
        <v>7.5000000000000178E-2</v>
      </c>
      <c r="F1108" s="2">
        <f t="shared" si="156"/>
        <v>4.6971258718201285E-2</v>
      </c>
      <c r="G1108" s="2">
        <f t="shared" si="156"/>
        <v>5.8912938913459154E-2</v>
      </c>
      <c r="H1108" s="2">
        <f t="shared" si="157"/>
        <v>0.79729953359142824</v>
      </c>
      <c r="I1108" s="2">
        <f t="shared" si="158"/>
        <v>44.36097148471606</v>
      </c>
    </row>
    <row r="1109" spans="1:9" ht="13.5" x14ac:dyDescent="0.25">
      <c r="A1109" s="3">
        <f>TITRES_STAT!B1112</f>
        <v>43626</v>
      </c>
      <c r="B1109" s="6">
        <f>TITRES_STAT!D1112</f>
        <v>7.8869999999999996</v>
      </c>
      <c r="C1109" s="2">
        <f t="shared" si="153"/>
        <v>0.22509999999999941</v>
      </c>
      <c r="D1109" s="2">
        <f t="shared" si="154"/>
        <v>0.22509999999999941</v>
      </c>
      <c r="E1109" s="2">
        <f t="shared" si="155"/>
        <v>0</v>
      </c>
      <c r="F1109" s="2">
        <f t="shared" si="156"/>
        <v>5.969474023832972E-2</v>
      </c>
      <c r="G1109" s="2">
        <f t="shared" si="156"/>
        <v>5.4704871848212065E-2</v>
      </c>
      <c r="H1109" s="2">
        <f t="shared" si="157"/>
        <v>1.091214332865323</v>
      </c>
      <c r="I1109" s="2">
        <f t="shared" si="158"/>
        <v>52.180893929230663</v>
      </c>
    </row>
    <row r="1110" spans="1:9" ht="13.5" x14ac:dyDescent="0.25">
      <c r="A1110" s="3">
        <f>TITRES_STAT!B1113</f>
        <v>43627</v>
      </c>
      <c r="B1110" s="6">
        <f>TITRES_STAT!D1113</f>
        <v>7.8776000000000002</v>
      </c>
      <c r="C1110" s="2">
        <f t="shared" si="153"/>
        <v>-9.3999999999994088E-3</v>
      </c>
      <c r="D1110" s="2">
        <f t="shared" si="154"/>
        <v>0</v>
      </c>
      <c r="E1110" s="2">
        <f t="shared" si="155"/>
        <v>9.3999999999994088E-3</v>
      </c>
      <c r="F1110" s="2">
        <f t="shared" si="156"/>
        <v>5.5430830221306168E-2</v>
      </c>
      <c r="G1110" s="2">
        <f t="shared" si="156"/>
        <v>5.1468809573339727E-2</v>
      </c>
      <c r="H1110" s="2">
        <f t="shared" si="157"/>
        <v>1.0769790613151995</v>
      </c>
      <c r="I1110" s="2">
        <f t="shared" si="158"/>
        <v>51.853149671775085</v>
      </c>
    </row>
    <row r="1111" spans="1:9" ht="13.5" x14ac:dyDescent="0.25">
      <c r="A1111" s="3">
        <f>TITRES_STAT!B1114</f>
        <v>43628</v>
      </c>
      <c r="B1111" s="6">
        <f>TITRES_STAT!D1114</f>
        <v>7.69</v>
      </c>
      <c r="C1111" s="2">
        <f t="shared" si="153"/>
        <v>-0.18759999999999977</v>
      </c>
      <c r="D1111" s="2">
        <f t="shared" si="154"/>
        <v>0</v>
      </c>
      <c r="E1111" s="2">
        <f t="shared" si="155"/>
        <v>0.18759999999999977</v>
      </c>
      <c r="F1111" s="2">
        <f t="shared" si="156"/>
        <v>5.1471485205498588E-2</v>
      </c>
      <c r="G1111" s="2">
        <f t="shared" si="156"/>
        <v>6.1192466032386872E-2</v>
      </c>
      <c r="H1111" s="2">
        <f t="shared" si="157"/>
        <v>0.84114088780564367</v>
      </c>
      <c r="I1111" s="2">
        <f t="shared" si="158"/>
        <v>45.685851277147727</v>
      </c>
    </row>
    <row r="1112" spans="1:9" ht="13.5" x14ac:dyDescent="0.25">
      <c r="A1112" s="3">
        <f>TITRES_STAT!B1115</f>
        <v>43629</v>
      </c>
      <c r="B1112" s="6">
        <f>TITRES_STAT!D1115</f>
        <v>7.69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4.7794950547962969E-2</v>
      </c>
      <c r="G1112" s="2">
        <f t="shared" si="156"/>
        <v>5.682157560150209E-2</v>
      </c>
      <c r="H1112" s="2">
        <f t="shared" si="157"/>
        <v>0.84114088780564367</v>
      </c>
      <c r="I1112" s="2">
        <f t="shared" si="158"/>
        <v>45.685851277147727</v>
      </c>
    </row>
    <row r="1113" spans="1:9" ht="13.5" x14ac:dyDescent="0.25">
      <c r="A1113" s="3">
        <f>TITRES_STAT!B1116</f>
        <v>43630</v>
      </c>
      <c r="B1113" s="6">
        <f>TITRES_STAT!D1116</f>
        <v>7.6993999999999998</v>
      </c>
      <c r="C1113" s="2">
        <f t="shared" si="153"/>
        <v>9.3999999999994088E-3</v>
      </c>
      <c r="D1113" s="2">
        <f t="shared" si="154"/>
        <v>9.3999999999994088E-3</v>
      </c>
      <c r="E1113" s="2">
        <f t="shared" si="155"/>
        <v>0</v>
      </c>
      <c r="F1113" s="2">
        <f t="shared" si="156"/>
        <v>4.5052454080251284E-2</v>
      </c>
      <c r="G1113" s="2">
        <f t="shared" si="156"/>
        <v>5.2762891629966224E-2</v>
      </c>
      <c r="H1113" s="2">
        <f t="shared" si="157"/>
        <v>0.8538662815565653</v>
      </c>
      <c r="I1113" s="2">
        <f t="shared" si="158"/>
        <v>46.058676941879099</v>
      </c>
    </row>
    <row r="1114" spans="1:9" ht="13.5" x14ac:dyDescent="0.25">
      <c r="A1114" s="3">
        <f>TITRES_STAT!B1117</f>
        <v>43633</v>
      </c>
      <c r="B1114" s="6">
        <f>TITRES_STAT!D1117</f>
        <v>7.8587999999999996</v>
      </c>
      <c r="C1114" s="2">
        <f t="shared" si="153"/>
        <v>0.15939999999999976</v>
      </c>
      <c r="D1114" s="2">
        <f t="shared" si="154"/>
        <v>0.15939999999999976</v>
      </c>
      <c r="E1114" s="2">
        <f t="shared" si="155"/>
        <v>0</v>
      </c>
      <c r="F1114" s="2">
        <f t="shared" si="156"/>
        <v>5.3220135931661895E-2</v>
      </c>
      <c r="G1114" s="2">
        <f t="shared" si="156"/>
        <v>4.8994113656397213E-2</v>
      </c>
      <c r="H1114" s="2">
        <f t="shared" si="157"/>
        <v>1.0862557144089264</v>
      </c>
      <c r="I1114" s="2">
        <f t="shared" si="158"/>
        <v>52.06723734327467</v>
      </c>
    </row>
    <row r="1115" spans="1:9" ht="13.5" x14ac:dyDescent="0.25">
      <c r="A1115" s="3">
        <f>TITRES_STAT!B1118</f>
        <v>43634</v>
      </c>
      <c r="B1115" s="6">
        <f>TITRES_STAT!D1118</f>
        <v>7.8587999999999996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4.9418697650828902E-2</v>
      </c>
      <c r="G1115" s="2">
        <f t="shared" si="156"/>
        <v>4.5494534109511701E-2</v>
      </c>
      <c r="H1115" s="2">
        <f t="shared" si="157"/>
        <v>1.0862557144089264</v>
      </c>
      <c r="I1115" s="2">
        <f t="shared" si="158"/>
        <v>52.06723734327467</v>
      </c>
    </row>
    <row r="1116" spans="1:9" ht="13.5" x14ac:dyDescent="0.25">
      <c r="A1116" s="3">
        <f>TITRES_STAT!B1119</f>
        <v>43635</v>
      </c>
      <c r="B1116" s="6">
        <f>TITRES_STAT!D1119</f>
        <v>8.1402000000000001</v>
      </c>
      <c r="C1116" s="2">
        <f t="shared" si="153"/>
        <v>0.28140000000000054</v>
      </c>
      <c r="D1116" s="2">
        <f t="shared" si="154"/>
        <v>0.28140000000000054</v>
      </c>
      <c r="E1116" s="2">
        <f t="shared" si="155"/>
        <v>0</v>
      </c>
      <c r="F1116" s="2">
        <f t="shared" si="156"/>
        <v>6.5988790675769723E-2</v>
      </c>
      <c r="G1116" s="2">
        <f t="shared" si="156"/>
        <v>4.2244924530260866E-2</v>
      </c>
      <c r="H1116" s="2">
        <f t="shared" si="157"/>
        <v>1.5620525165928669</v>
      </c>
      <c r="I1116" s="2">
        <f t="shared" si="158"/>
        <v>60.968793827464346</v>
      </c>
    </row>
    <row r="1117" spans="1:9" ht="13.5" x14ac:dyDescent="0.25">
      <c r="A1117" s="3">
        <f>TITRES_STAT!B1120</f>
        <v>43636</v>
      </c>
      <c r="B1117" s="6">
        <f>TITRES_STAT!D1120</f>
        <v>8.1588999999999992</v>
      </c>
      <c r="C1117" s="2">
        <f t="shared" si="153"/>
        <v>1.8699999999999051E-2</v>
      </c>
      <c r="D1117" s="2">
        <f t="shared" si="154"/>
        <v>1.8699999999999051E-2</v>
      </c>
      <c r="E1117" s="2">
        <f t="shared" si="155"/>
        <v>0</v>
      </c>
      <c r="F1117" s="2">
        <f t="shared" ref="F1117:G1132" si="159">((F1116*13)+D1117)/14</f>
        <v>6.2611019913214674E-2</v>
      </c>
      <c r="G1117" s="2">
        <f t="shared" si="159"/>
        <v>3.9227429920956521E-2</v>
      </c>
      <c r="H1117" s="2">
        <f t="shared" si="157"/>
        <v>1.5961030340090139</v>
      </c>
      <c r="I1117" s="2">
        <f t="shared" si="158"/>
        <v>61.480727578991456</v>
      </c>
    </row>
    <row r="1118" spans="1:9" ht="13.5" x14ac:dyDescent="0.25">
      <c r="A1118" s="3">
        <f>TITRES_STAT!B1121</f>
        <v>43637</v>
      </c>
      <c r="B1118" s="6">
        <f>TITRES_STAT!D1121</f>
        <v>8.2527000000000008</v>
      </c>
      <c r="C1118" s="2">
        <f t="shared" si="153"/>
        <v>9.380000000000166E-2</v>
      </c>
      <c r="D1118" s="2">
        <f t="shared" si="154"/>
        <v>9.380000000000166E-2</v>
      </c>
      <c r="E1118" s="2">
        <f t="shared" si="155"/>
        <v>0</v>
      </c>
      <c r="F1118" s="2">
        <f t="shared" si="159"/>
        <v>6.4838804205128026E-2</v>
      </c>
      <c r="G1118" s="2">
        <f t="shared" si="159"/>
        <v>3.6425470640888198E-2</v>
      </c>
      <c r="H1118" s="2">
        <f t="shared" si="157"/>
        <v>1.780040259310895</v>
      </c>
      <c r="I1118" s="2">
        <f t="shared" si="158"/>
        <v>64.029297897726281</v>
      </c>
    </row>
    <row r="1119" spans="1:9" ht="13.5" x14ac:dyDescent="0.25">
      <c r="A1119" s="3">
        <f>TITRES_STAT!B1122</f>
        <v>43640</v>
      </c>
      <c r="B1119" s="6">
        <f>TITRES_STAT!D1122</f>
        <v>8.3370999999999995</v>
      </c>
      <c r="C1119" s="2">
        <f t="shared" si="153"/>
        <v>8.4399999999998698E-2</v>
      </c>
      <c r="D1119" s="2">
        <f t="shared" si="154"/>
        <v>8.4399999999998698E-2</v>
      </c>
      <c r="E1119" s="2">
        <f t="shared" si="155"/>
        <v>0</v>
      </c>
      <c r="F1119" s="2">
        <f t="shared" si="159"/>
        <v>6.6236032476190213E-2</v>
      </c>
      <c r="G1119" s="2">
        <f t="shared" si="159"/>
        <v>3.3823651309396185E-2</v>
      </c>
      <c r="H1119" s="2">
        <f t="shared" si="157"/>
        <v>1.9582756418077751</v>
      </c>
      <c r="I1119" s="2">
        <f t="shared" si="158"/>
        <v>66.196523884809153</v>
      </c>
    </row>
    <row r="1120" spans="1:9" ht="13.5" x14ac:dyDescent="0.25">
      <c r="A1120" s="3">
        <f>TITRES_STAT!B1123</f>
        <v>43641</v>
      </c>
      <c r="B1120" s="6">
        <f>TITRES_STAT!D1123</f>
        <v>8.4403000000000006</v>
      </c>
      <c r="C1120" s="2">
        <f t="shared" si="153"/>
        <v>0.10320000000000107</v>
      </c>
      <c r="D1120" s="2">
        <f t="shared" si="154"/>
        <v>0.10320000000000107</v>
      </c>
      <c r="E1120" s="2">
        <f t="shared" si="155"/>
        <v>0</v>
      </c>
      <c r="F1120" s="2">
        <f t="shared" si="159"/>
        <v>6.8876315870748134E-2</v>
      </c>
      <c r="G1120" s="2">
        <f t="shared" si="159"/>
        <v>3.1407676215867888E-2</v>
      </c>
      <c r="H1120" s="2">
        <f t="shared" si="157"/>
        <v>2.1929771370971474</v>
      </c>
      <c r="I1120" s="2">
        <f t="shared" si="158"/>
        <v>68.681266508875268</v>
      </c>
    </row>
    <row r="1121" spans="1:9" ht="13.5" x14ac:dyDescent="0.25">
      <c r="A1121" s="3">
        <f>TITRES_STAT!B1124</f>
        <v>43642</v>
      </c>
      <c r="B1121" s="6">
        <f>TITRES_STAT!D1124</f>
        <v>8.4403000000000006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6.3956579022837551E-2</v>
      </c>
      <c r="G1121" s="2">
        <f t="shared" si="159"/>
        <v>2.9164270771877325E-2</v>
      </c>
      <c r="H1121" s="2">
        <f t="shared" si="157"/>
        <v>2.1929771370971474</v>
      </c>
      <c r="I1121" s="2">
        <f t="shared" si="158"/>
        <v>68.681266508875268</v>
      </c>
    </row>
    <row r="1122" spans="1:9" ht="13.5" x14ac:dyDescent="0.25">
      <c r="A1122" s="3">
        <f>TITRES_STAT!B1125</f>
        <v>43643</v>
      </c>
      <c r="B1122" s="6">
        <f>TITRES_STAT!D1125</f>
        <v>8.2058</v>
      </c>
      <c r="C1122" s="2">
        <f t="shared" si="153"/>
        <v>-0.2345000000000006</v>
      </c>
      <c r="D1122" s="2">
        <f t="shared" si="154"/>
        <v>0</v>
      </c>
      <c r="E1122" s="2">
        <f t="shared" si="155"/>
        <v>0.2345000000000006</v>
      </c>
      <c r="F1122" s="2">
        <f t="shared" si="159"/>
        <v>5.9388251949777725E-2</v>
      </c>
      <c r="G1122" s="2">
        <f t="shared" si="159"/>
        <v>4.3831108573886127E-2</v>
      </c>
      <c r="H1122" s="2">
        <f t="shared" si="157"/>
        <v>1.3549338331168812</v>
      </c>
      <c r="I1122" s="2">
        <f t="shared" si="158"/>
        <v>57.535961905288595</v>
      </c>
    </row>
    <row r="1123" spans="1:9" ht="13.5" x14ac:dyDescent="0.25">
      <c r="A1123" s="3">
        <f>TITRES_STAT!B1126</f>
        <v>43644</v>
      </c>
      <c r="B1123" s="6">
        <f>TITRES_STAT!D1126</f>
        <v>8.4215</v>
      </c>
      <c r="C1123" s="2">
        <f t="shared" si="153"/>
        <v>0.2157</v>
      </c>
      <c r="D1123" s="2">
        <f t="shared" si="154"/>
        <v>0.2157</v>
      </c>
      <c r="E1123" s="2">
        <f t="shared" si="155"/>
        <v>0</v>
      </c>
      <c r="F1123" s="2">
        <f t="shared" si="159"/>
        <v>7.0553376810507884E-2</v>
      </c>
      <c r="G1123" s="2">
        <f t="shared" si="159"/>
        <v>4.0700315104322829E-2</v>
      </c>
      <c r="H1123" s="2">
        <f t="shared" si="157"/>
        <v>1.733484780883535</v>
      </c>
      <c r="I1123" s="2">
        <f t="shared" si="158"/>
        <v>63.416661142822484</v>
      </c>
    </row>
    <row r="1124" spans="1:9" ht="13.5" x14ac:dyDescent="0.25">
      <c r="A1124" s="3">
        <f>TITRES_STAT!B1127</f>
        <v>43647</v>
      </c>
      <c r="B1124" s="6">
        <f>TITRES_STAT!D1127</f>
        <v>8.5246999999999993</v>
      </c>
      <c r="C1124" s="2">
        <f t="shared" si="153"/>
        <v>0.10319999999999929</v>
      </c>
      <c r="D1124" s="2">
        <f t="shared" si="154"/>
        <v>0.10319999999999929</v>
      </c>
      <c r="E1124" s="2">
        <f t="shared" si="155"/>
        <v>0</v>
      </c>
      <c r="F1124" s="2">
        <f t="shared" si="159"/>
        <v>7.2885278466900141E-2</v>
      </c>
      <c r="G1124" s="2">
        <f t="shared" si="159"/>
        <v>3.7793149739728346E-2</v>
      </c>
      <c r="H1124" s="2">
        <f t="shared" si="157"/>
        <v>1.9285314658567019</v>
      </c>
      <c r="I1124" s="2">
        <f t="shared" si="158"/>
        <v>65.853192575908906</v>
      </c>
    </row>
    <row r="1125" spans="1:9" ht="13.5" x14ac:dyDescent="0.25">
      <c r="A1125" s="3">
        <f>TITRES_STAT!B1128</f>
        <v>43648</v>
      </c>
      <c r="B1125" s="6">
        <f>TITRES_STAT!D1128</f>
        <v>8.6278000000000006</v>
      </c>
      <c r="C1125" s="2">
        <f t="shared" si="153"/>
        <v>0.1031000000000013</v>
      </c>
      <c r="D1125" s="2">
        <f t="shared" si="154"/>
        <v>0.1031000000000013</v>
      </c>
      <c r="E1125" s="2">
        <f t="shared" si="155"/>
        <v>0</v>
      </c>
      <c r="F1125" s="2">
        <f t="shared" si="159"/>
        <v>7.5043472862121652E-2</v>
      </c>
      <c r="G1125" s="2">
        <f t="shared" si="159"/>
        <v>3.5093639044033467E-2</v>
      </c>
      <c r="H1125" s="2">
        <f t="shared" si="157"/>
        <v>2.1383782048923865</v>
      </c>
      <c r="I1125" s="2">
        <f t="shared" si="158"/>
        <v>68.136408848330959</v>
      </c>
    </row>
    <row r="1126" spans="1:9" ht="13.5" x14ac:dyDescent="0.25">
      <c r="A1126" s="3">
        <f>TITRES_STAT!B1129</f>
        <v>43649</v>
      </c>
      <c r="B1126" s="6">
        <f>TITRES_STAT!D1129</f>
        <v>8.4403000000000006</v>
      </c>
      <c r="C1126" s="2">
        <f t="shared" si="153"/>
        <v>-0.1875</v>
      </c>
      <c r="D1126" s="2">
        <f t="shared" si="154"/>
        <v>0</v>
      </c>
      <c r="E1126" s="2">
        <f t="shared" si="155"/>
        <v>0.1875</v>
      </c>
      <c r="F1126" s="2">
        <f t="shared" si="159"/>
        <v>6.9683224800541538E-2</v>
      </c>
      <c r="G1126" s="2">
        <f t="shared" si="159"/>
        <v>4.5979807683745363E-2</v>
      </c>
      <c r="H1126" s="2">
        <f t="shared" si="157"/>
        <v>1.5155179699713215</v>
      </c>
      <c r="I1126" s="2">
        <f t="shared" si="158"/>
        <v>60.246755859533749</v>
      </c>
    </row>
    <row r="1127" spans="1:9" ht="13.5" x14ac:dyDescent="0.25">
      <c r="A1127" s="3">
        <f>TITRES_STAT!B1130</f>
        <v>43650</v>
      </c>
      <c r="B1127" s="6">
        <f>TITRES_STAT!D1130</f>
        <v>8.1964000000000006</v>
      </c>
      <c r="C1127" s="2">
        <f t="shared" si="153"/>
        <v>-0.24390000000000001</v>
      </c>
      <c r="D1127" s="2">
        <f t="shared" si="154"/>
        <v>0</v>
      </c>
      <c r="E1127" s="2">
        <f t="shared" si="155"/>
        <v>0.24390000000000001</v>
      </c>
      <c r="F1127" s="2">
        <f t="shared" si="159"/>
        <v>6.4705851600502864E-2</v>
      </c>
      <c r="G1127" s="2">
        <f t="shared" si="159"/>
        <v>6.011696427776355E-2</v>
      </c>
      <c r="H1127" s="2">
        <f t="shared" si="157"/>
        <v>1.0763326521535068</v>
      </c>
      <c r="I1127" s="2">
        <f t="shared" si="158"/>
        <v>51.838160471886269</v>
      </c>
    </row>
    <row r="1128" spans="1:9" ht="13.5" x14ac:dyDescent="0.25">
      <c r="A1128" s="3">
        <f>TITRES_STAT!B1131</f>
        <v>43651</v>
      </c>
      <c r="B1128" s="6">
        <f>TITRES_STAT!D1131</f>
        <v>7.9526000000000003</v>
      </c>
      <c r="C1128" s="2">
        <f t="shared" si="153"/>
        <v>-0.24380000000000024</v>
      </c>
      <c r="D1128" s="2">
        <f t="shared" si="154"/>
        <v>0</v>
      </c>
      <c r="E1128" s="2">
        <f t="shared" si="155"/>
        <v>0.24380000000000024</v>
      </c>
      <c r="F1128" s="2">
        <f t="shared" si="159"/>
        <v>6.0084005057609802E-2</v>
      </c>
      <c r="G1128" s="2">
        <f t="shared" si="159"/>
        <v>7.3237181115066177E-2</v>
      </c>
      <c r="H1128" s="2">
        <f t="shared" si="157"/>
        <v>0.82040302675234267</v>
      </c>
      <c r="I1128" s="2">
        <f t="shared" si="158"/>
        <v>45.06710957386003</v>
      </c>
    </row>
    <row r="1129" spans="1:9" ht="13.5" x14ac:dyDescent="0.25">
      <c r="A1129" s="3">
        <f>TITRES_STAT!B1132</f>
        <v>43654</v>
      </c>
      <c r="B1129" s="6">
        <f>TITRES_STAT!D1132</f>
        <v>7.7182000000000004</v>
      </c>
      <c r="C1129" s="2">
        <f t="shared" si="153"/>
        <v>-0.23439999999999994</v>
      </c>
      <c r="D1129" s="2">
        <f t="shared" si="154"/>
        <v>0</v>
      </c>
      <c r="E1129" s="2">
        <f t="shared" si="155"/>
        <v>0.23439999999999994</v>
      </c>
      <c r="F1129" s="2">
        <f t="shared" si="159"/>
        <v>5.5792290410637671E-2</v>
      </c>
      <c r="G1129" s="2">
        <f t="shared" si="159"/>
        <v>8.4748811035418578E-2</v>
      </c>
      <c r="H1129" s="2">
        <f t="shared" si="157"/>
        <v>0.65832534673932741</v>
      </c>
      <c r="I1129" s="2">
        <f t="shared" si="158"/>
        <v>39.698202046646387</v>
      </c>
    </row>
    <row r="1130" spans="1:9" ht="13.5" x14ac:dyDescent="0.25">
      <c r="A1130" s="3">
        <f>TITRES_STAT!B1133</f>
        <v>43655</v>
      </c>
      <c r="B1130" s="6">
        <f>TITRES_STAT!D1133</f>
        <v>7.69</v>
      </c>
      <c r="C1130" s="2">
        <f t="shared" si="153"/>
        <v>-2.8200000000000003E-2</v>
      </c>
      <c r="D1130" s="2">
        <f t="shared" si="154"/>
        <v>0</v>
      </c>
      <c r="E1130" s="2">
        <f t="shared" si="155"/>
        <v>2.8200000000000003E-2</v>
      </c>
      <c r="F1130" s="2">
        <f t="shared" si="159"/>
        <v>5.1807126809877833E-2</v>
      </c>
      <c r="G1130" s="2">
        <f t="shared" si="159"/>
        <v>8.0709610247174393E-2</v>
      </c>
      <c r="H1130" s="2">
        <f t="shared" si="157"/>
        <v>0.64189539078701696</v>
      </c>
      <c r="I1130" s="2">
        <f t="shared" si="158"/>
        <v>39.094779995656992</v>
      </c>
    </row>
    <row r="1131" spans="1:9" ht="13.5" x14ac:dyDescent="0.25">
      <c r="A1131" s="3">
        <f>TITRES_STAT!B1134</f>
        <v>43656</v>
      </c>
      <c r="B1131" s="6">
        <f>TITRES_STAT!D1134</f>
        <v>7.69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4.8106617752029415E-2</v>
      </c>
      <c r="G1131" s="2">
        <f t="shared" si="159"/>
        <v>7.4944638086661935E-2</v>
      </c>
      <c r="H1131" s="2">
        <f t="shared" si="157"/>
        <v>0.64189539078701696</v>
      </c>
      <c r="I1131" s="2">
        <f t="shared" si="158"/>
        <v>39.094779995656992</v>
      </c>
    </row>
    <row r="1132" spans="1:9" ht="13.5" x14ac:dyDescent="0.25">
      <c r="A1132" s="3">
        <f>TITRES_STAT!B1135</f>
        <v>43657</v>
      </c>
      <c r="B1132" s="6">
        <f>TITRES_STAT!D1135</f>
        <v>7.69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4.4670430769741601E-2</v>
      </c>
      <c r="G1132" s="2">
        <f t="shared" si="159"/>
        <v>6.9591449651900367E-2</v>
      </c>
      <c r="H1132" s="2">
        <f t="shared" si="157"/>
        <v>0.64189539078701696</v>
      </c>
      <c r="I1132" s="2">
        <f t="shared" si="158"/>
        <v>39.094779995656992</v>
      </c>
    </row>
    <row r="1133" spans="1:9" ht="13.5" x14ac:dyDescent="0.25">
      <c r="A1133" s="3">
        <f>TITRES_STAT!B1136</f>
        <v>43658</v>
      </c>
      <c r="B1133" s="6">
        <f>TITRES_STAT!D1136</f>
        <v>7.6430999999999996</v>
      </c>
      <c r="C1133" s="2">
        <f t="shared" si="153"/>
        <v>-4.690000000000083E-2</v>
      </c>
      <c r="D1133" s="2">
        <f t="shared" si="154"/>
        <v>0</v>
      </c>
      <c r="E1133" s="2">
        <f t="shared" si="155"/>
        <v>4.690000000000083E-2</v>
      </c>
      <c r="F1133" s="2">
        <f t="shared" ref="F1133:G1148" si="160">((F1132*13)+D1133)/14</f>
        <v>4.1479685714760059E-2</v>
      </c>
      <c r="G1133" s="2">
        <f t="shared" si="160"/>
        <v>6.7970631819621832E-2</v>
      </c>
      <c r="H1133" s="2">
        <f t="shared" si="157"/>
        <v>0.61025893984386448</v>
      </c>
      <c r="I1133" s="2">
        <f t="shared" si="158"/>
        <v>37.898186729088245</v>
      </c>
    </row>
    <row r="1134" spans="1:9" ht="13.5" x14ac:dyDescent="0.25">
      <c r="A1134" s="3">
        <f>TITRES_STAT!B1137</f>
        <v>43661</v>
      </c>
      <c r="B1134" s="6">
        <f>TITRES_STAT!D1137</f>
        <v>7.6430999999999996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3.8516851020848626E-2</v>
      </c>
      <c r="G1134" s="2">
        <f t="shared" si="160"/>
        <v>6.3115586689648853E-2</v>
      </c>
      <c r="H1134" s="2">
        <f t="shared" si="157"/>
        <v>0.61025893984386437</v>
      </c>
      <c r="I1134" s="2">
        <f t="shared" si="158"/>
        <v>37.898186729088245</v>
      </c>
    </row>
    <row r="1135" spans="1:9" ht="13.5" x14ac:dyDescent="0.25">
      <c r="A1135" s="3">
        <f>TITRES_STAT!B1138</f>
        <v>43662</v>
      </c>
      <c r="B1135" s="6">
        <f>TITRES_STAT!D1138</f>
        <v>7.9150999999999998</v>
      </c>
      <c r="C1135" s="2">
        <f t="shared" si="153"/>
        <v>0.27200000000000024</v>
      </c>
      <c r="D1135" s="2">
        <f t="shared" si="154"/>
        <v>0.27200000000000024</v>
      </c>
      <c r="E1135" s="2">
        <f t="shared" si="155"/>
        <v>0</v>
      </c>
      <c r="F1135" s="2">
        <f t="shared" si="160"/>
        <v>5.519421880507374E-2</v>
      </c>
      <c r="G1135" s="2">
        <f t="shared" si="160"/>
        <v>5.8607330497531078E-2</v>
      </c>
      <c r="H1135" s="2">
        <f t="shared" si="157"/>
        <v>0.94176305824744699</v>
      </c>
      <c r="I1135" s="2">
        <f t="shared" si="158"/>
        <v>48.500410709092506</v>
      </c>
    </row>
    <row r="1136" spans="1:9" ht="13.5" x14ac:dyDescent="0.25">
      <c r="A1136" s="3">
        <f>TITRES_STAT!B1139</f>
        <v>43663</v>
      </c>
      <c r="B1136" s="6">
        <f>TITRES_STAT!D1139</f>
        <v>7.9245000000000001</v>
      </c>
      <c r="C1136" s="2">
        <f t="shared" si="153"/>
        <v>9.400000000000297E-3</v>
      </c>
      <c r="D1136" s="2">
        <f t="shared" si="154"/>
        <v>9.400000000000297E-3</v>
      </c>
      <c r="E1136" s="2">
        <f t="shared" si="155"/>
        <v>0</v>
      </c>
      <c r="F1136" s="2">
        <f t="shared" si="160"/>
        <v>5.1923203176139923E-2</v>
      </c>
      <c r="G1136" s="2">
        <f t="shared" si="160"/>
        <v>5.4421092604850285E-2</v>
      </c>
      <c r="H1136" s="2">
        <f t="shared" si="157"/>
        <v>0.9541007115228749</v>
      </c>
      <c r="I1136" s="2">
        <f t="shared" si="158"/>
        <v>48.825564920823481</v>
      </c>
    </row>
    <row r="1137" spans="1:9" ht="13.5" x14ac:dyDescent="0.25">
      <c r="A1137" s="3">
        <f>TITRES_STAT!B1140</f>
        <v>43664</v>
      </c>
      <c r="B1137" s="6">
        <f>TITRES_STAT!D1140</f>
        <v>7.9245000000000001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4.8214402949272782E-2</v>
      </c>
      <c r="G1137" s="2">
        <f t="shared" si="160"/>
        <v>5.0533871704503838E-2</v>
      </c>
      <c r="H1137" s="2">
        <f t="shared" si="157"/>
        <v>0.95410071152287479</v>
      </c>
      <c r="I1137" s="2">
        <f t="shared" si="158"/>
        <v>48.825564920823481</v>
      </c>
    </row>
    <row r="1138" spans="1:9" ht="13.5" x14ac:dyDescent="0.25">
      <c r="A1138" s="3">
        <f>TITRES_STAT!B1141</f>
        <v>43665</v>
      </c>
      <c r="B1138" s="6">
        <f>TITRES_STAT!D1141</f>
        <v>7.9714</v>
      </c>
      <c r="C1138" s="2">
        <f t="shared" si="153"/>
        <v>4.6899999999999942E-2</v>
      </c>
      <c r="D1138" s="2">
        <f t="shared" si="154"/>
        <v>4.6899999999999942E-2</v>
      </c>
      <c r="E1138" s="2">
        <f t="shared" si="155"/>
        <v>0</v>
      </c>
      <c r="F1138" s="2">
        <f t="shared" si="160"/>
        <v>4.8120517024324724E-2</v>
      </c>
      <c r="G1138" s="2">
        <f t="shared" si="160"/>
        <v>4.6924309439896415E-2</v>
      </c>
      <c r="H1138" s="2">
        <f t="shared" si="157"/>
        <v>1.0254922789212377</v>
      </c>
      <c r="I1138" s="2">
        <f t="shared" si="158"/>
        <v>50.629286005839894</v>
      </c>
    </row>
    <row r="1139" spans="1:9" ht="13.5" x14ac:dyDescent="0.25">
      <c r="A1139" s="3">
        <f>TITRES_STAT!B1142</f>
        <v>43668</v>
      </c>
      <c r="B1139" s="6">
        <f>TITRES_STAT!D1142</f>
        <v>8.1495999999999995</v>
      </c>
      <c r="C1139" s="2">
        <f t="shared" si="153"/>
        <v>0.17819999999999947</v>
      </c>
      <c r="D1139" s="2">
        <f t="shared" si="154"/>
        <v>0.17819999999999947</v>
      </c>
      <c r="E1139" s="2">
        <f t="shared" si="155"/>
        <v>0</v>
      </c>
      <c r="F1139" s="2">
        <f t="shared" si="160"/>
        <v>5.7411908665444343E-2</v>
      </c>
      <c r="G1139" s="2">
        <f t="shared" si="160"/>
        <v>4.3572573051332386E-2</v>
      </c>
      <c r="H1139" s="2">
        <f t="shared" si="157"/>
        <v>1.3176157533273967</v>
      </c>
      <c r="I1139" s="2">
        <f t="shared" si="158"/>
        <v>56.852209061648736</v>
      </c>
    </row>
    <row r="1140" spans="1:9" ht="13.5" x14ac:dyDescent="0.25">
      <c r="A1140" s="3">
        <f>TITRES_STAT!B1143</f>
        <v>43669</v>
      </c>
      <c r="B1140" s="6">
        <f>TITRES_STAT!D1143</f>
        <v>7.7838000000000003</v>
      </c>
      <c r="C1140" s="2">
        <f t="shared" si="153"/>
        <v>-0.36579999999999924</v>
      </c>
      <c r="D1140" s="2">
        <f t="shared" si="154"/>
        <v>0</v>
      </c>
      <c r="E1140" s="2">
        <f t="shared" si="155"/>
        <v>0.36579999999999924</v>
      </c>
      <c r="F1140" s="2">
        <f t="shared" si="160"/>
        <v>5.3311058046484026E-2</v>
      </c>
      <c r="G1140" s="2">
        <f t="shared" si="160"/>
        <v>6.6588817833380012E-2</v>
      </c>
      <c r="H1140" s="2">
        <f t="shared" si="157"/>
        <v>0.80060075822159982</v>
      </c>
      <c r="I1140" s="2">
        <f t="shared" si="158"/>
        <v>44.462980178478297</v>
      </c>
    </row>
    <row r="1141" spans="1:9" ht="13.5" x14ac:dyDescent="0.25">
      <c r="A1141" s="3">
        <f>TITRES_STAT!B1144</f>
        <v>43670</v>
      </c>
      <c r="B1141" s="6">
        <f>TITRES_STAT!D1144</f>
        <v>7.9714</v>
      </c>
      <c r="C1141" s="2">
        <f t="shared" si="153"/>
        <v>0.18759999999999977</v>
      </c>
      <c r="D1141" s="2">
        <f t="shared" si="154"/>
        <v>0.18759999999999977</v>
      </c>
      <c r="E1141" s="2">
        <f t="shared" si="155"/>
        <v>0</v>
      </c>
      <c r="F1141" s="2">
        <f t="shared" si="160"/>
        <v>6.2903125328878012E-2</v>
      </c>
      <c r="G1141" s="2">
        <f t="shared" si="160"/>
        <v>6.1832473702424298E-2</v>
      </c>
      <c r="H1141" s="2">
        <f t="shared" si="157"/>
        <v>1.0173153613683052</v>
      </c>
      <c r="I1141" s="2">
        <f t="shared" si="158"/>
        <v>50.429168430972545</v>
      </c>
    </row>
    <row r="1142" spans="1:9" ht="13.5" x14ac:dyDescent="0.25">
      <c r="A1142" s="3">
        <f>TITRES_STAT!B1145</f>
        <v>43672</v>
      </c>
      <c r="B1142" s="6">
        <f>TITRES_STAT!D1145</f>
        <v>7.9245000000000001</v>
      </c>
      <c r="C1142" s="2">
        <f t="shared" si="153"/>
        <v>-4.6899999999999942E-2</v>
      </c>
      <c r="D1142" s="2">
        <f t="shared" si="154"/>
        <v>0</v>
      </c>
      <c r="E1142" s="2">
        <f t="shared" si="155"/>
        <v>4.6899999999999942E-2</v>
      </c>
      <c r="F1142" s="2">
        <f t="shared" si="160"/>
        <v>5.8410044948243867E-2</v>
      </c>
      <c r="G1142" s="2">
        <f t="shared" si="160"/>
        <v>6.0765868437965422E-2</v>
      </c>
      <c r="H1142" s="2">
        <f t="shared" si="157"/>
        <v>0.96123113928460402</v>
      </c>
      <c r="I1142" s="2">
        <f t="shared" si="158"/>
        <v>49.011619284977861</v>
      </c>
    </row>
    <row r="1143" spans="1:9" ht="13.5" x14ac:dyDescent="0.25">
      <c r="A1143" s="3">
        <f>TITRES_STAT!B1146</f>
        <v>43675</v>
      </c>
      <c r="B1143" s="6">
        <f>TITRES_STAT!D1146</f>
        <v>7.9245000000000001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5.4237898880512163E-2</v>
      </c>
      <c r="G1143" s="2">
        <f t="shared" si="160"/>
        <v>5.6425449263825034E-2</v>
      </c>
      <c r="H1143" s="2">
        <f t="shared" si="157"/>
        <v>0.96123113928460413</v>
      </c>
      <c r="I1143" s="2">
        <f t="shared" si="158"/>
        <v>49.011619284977861</v>
      </c>
    </row>
    <row r="1144" spans="1:9" ht="13.5" x14ac:dyDescent="0.25">
      <c r="A1144" s="3">
        <f>TITRES_STAT!B1147</f>
        <v>43676</v>
      </c>
      <c r="B1144" s="6">
        <f>TITRES_STAT!D1147</f>
        <v>7.9245000000000001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5.0363763246189866E-2</v>
      </c>
      <c r="G1144" s="2">
        <f t="shared" si="160"/>
        <v>5.2395060030694669E-2</v>
      </c>
      <c r="H1144" s="2">
        <f t="shared" si="157"/>
        <v>0.96123113928460424</v>
      </c>
      <c r="I1144" s="2">
        <f t="shared" si="158"/>
        <v>49.011619284977868</v>
      </c>
    </row>
    <row r="1145" spans="1:9" ht="13.5" x14ac:dyDescent="0.25">
      <c r="A1145" s="3">
        <f>TITRES_STAT!B1148</f>
        <v>43677</v>
      </c>
      <c r="B1145" s="6">
        <f>TITRES_STAT!D1148</f>
        <v>7.9245000000000001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4.6766351585747733E-2</v>
      </c>
      <c r="G1145" s="2">
        <f t="shared" si="160"/>
        <v>4.8652555742787908E-2</v>
      </c>
      <c r="H1145" s="2">
        <f t="shared" si="157"/>
        <v>0.96123113928460424</v>
      </c>
      <c r="I1145" s="2">
        <f t="shared" si="158"/>
        <v>49.011619284977868</v>
      </c>
    </row>
    <row r="1146" spans="1:9" ht="13.5" x14ac:dyDescent="0.25">
      <c r="A1146" s="3">
        <f>TITRES_STAT!B1149</f>
        <v>43678</v>
      </c>
      <c r="B1146" s="6">
        <f>TITRES_STAT!D1149</f>
        <v>7.7275</v>
      </c>
      <c r="C1146" s="2">
        <f t="shared" si="153"/>
        <v>-0.19700000000000006</v>
      </c>
      <c r="D1146" s="2">
        <f t="shared" si="154"/>
        <v>0</v>
      </c>
      <c r="E1146" s="2">
        <f t="shared" si="155"/>
        <v>0.19700000000000006</v>
      </c>
      <c r="F1146" s="2">
        <f t="shared" si="160"/>
        <v>4.3425897901051461E-2</v>
      </c>
      <c r="G1146" s="2">
        <f t="shared" si="160"/>
        <v>5.9248801761160208E-2</v>
      </c>
      <c r="H1146" s="2">
        <f t="shared" si="157"/>
        <v>0.7329413694492426</v>
      </c>
      <c r="I1146" s="2">
        <f t="shared" si="158"/>
        <v>42.294643221667876</v>
      </c>
    </row>
    <row r="1147" spans="1:9" ht="13.5" x14ac:dyDescent="0.25">
      <c r="A1147" s="3">
        <f>TITRES_STAT!B1150</f>
        <v>43679</v>
      </c>
      <c r="B1147" s="6">
        <f>TITRES_STAT!D1150</f>
        <v>7.9057000000000004</v>
      </c>
      <c r="C1147" s="2">
        <f t="shared" si="153"/>
        <v>0.17820000000000036</v>
      </c>
      <c r="D1147" s="2">
        <f t="shared" si="154"/>
        <v>0.17820000000000036</v>
      </c>
      <c r="E1147" s="2">
        <f t="shared" si="155"/>
        <v>0</v>
      </c>
      <c r="F1147" s="2">
        <f t="shared" si="160"/>
        <v>5.3052619479547813E-2</v>
      </c>
      <c r="G1147" s="2">
        <f t="shared" si="160"/>
        <v>5.501674449250591E-2</v>
      </c>
      <c r="H1147" s="2">
        <f t="shared" si="157"/>
        <v>0.9642995049766051</v>
      </c>
      <c r="I1147" s="2">
        <f t="shared" si="158"/>
        <v>49.091266506636416</v>
      </c>
    </row>
    <row r="1148" spans="1:9" ht="13.5" x14ac:dyDescent="0.25">
      <c r="A1148" s="3">
        <f>TITRES_STAT!B1151</f>
        <v>43682</v>
      </c>
      <c r="B1148" s="6">
        <f>TITRES_STAT!D1151</f>
        <v>7.9057000000000004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4.9263146659580107E-2</v>
      </c>
      <c r="G1148" s="2">
        <f t="shared" si="160"/>
        <v>5.108697702875549E-2</v>
      </c>
      <c r="H1148" s="2">
        <f t="shared" si="157"/>
        <v>0.96429950497660499</v>
      </c>
      <c r="I1148" s="2">
        <f t="shared" si="158"/>
        <v>49.091266506636416</v>
      </c>
    </row>
    <row r="1149" spans="1:9" ht="13.5" x14ac:dyDescent="0.25">
      <c r="A1149" s="3">
        <f>TITRES_STAT!B1152</f>
        <v>43683</v>
      </c>
      <c r="B1149" s="6">
        <f>TITRES_STAT!D1152</f>
        <v>7.8681999999999999</v>
      </c>
      <c r="C1149" s="2">
        <f t="shared" si="153"/>
        <v>-3.7500000000000533E-2</v>
      </c>
      <c r="D1149" s="2">
        <f t="shared" si="154"/>
        <v>0</v>
      </c>
      <c r="E1149" s="2">
        <f t="shared" si="155"/>
        <v>3.7500000000000533E-2</v>
      </c>
      <c r="F1149" s="2">
        <f t="shared" ref="F1149:G1164" si="161">((F1148*13)+D1149)/14</f>
        <v>4.5744350469610104E-2</v>
      </c>
      <c r="G1149" s="2">
        <f t="shared" si="161"/>
        <v>5.0116478669558706E-2</v>
      </c>
      <c r="H1149" s="2">
        <f t="shared" si="157"/>
        <v>0.91276066643117371</v>
      </c>
      <c r="I1149" s="2">
        <f t="shared" si="158"/>
        <v>47.719543926747583</v>
      </c>
    </row>
    <row r="1150" spans="1:9" ht="13.5" x14ac:dyDescent="0.25">
      <c r="A1150" s="3">
        <f>TITRES_STAT!B1153</f>
        <v>43684</v>
      </c>
      <c r="B1150" s="6">
        <f>TITRES_STAT!D1153</f>
        <v>7.8776000000000002</v>
      </c>
      <c r="C1150" s="2">
        <f t="shared" si="153"/>
        <v>9.400000000000297E-3</v>
      </c>
      <c r="D1150" s="2">
        <f t="shared" si="154"/>
        <v>9.400000000000297E-3</v>
      </c>
      <c r="E1150" s="2">
        <f t="shared" si="155"/>
        <v>0</v>
      </c>
      <c r="F1150" s="2">
        <f t="shared" si="161"/>
        <v>4.3148325436066545E-2</v>
      </c>
      <c r="G1150" s="2">
        <f t="shared" si="161"/>
        <v>4.6536730193161659E-2</v>
      </c>
      <c r="H1150" s="2">
        <f t="shared" si="157"/>
        <v>0.9271885939766128</v>
      </c>
      <c r="I1150" s="2">
        <f t="shared" si="158"/>
        <v>48.110942378681628</v>
      </c>
    </row>
    <row r="1151" spans="1:9" ht="13.5" x14ac:dyDescent="0.25">
      <c r="A1151" s="3">
        <f>TITRES_STAT!B1154</f>
        <v>43685</v>
      </c>
      <c r="B1151" s="6">
        <f>TITRES_STAT!D1154</f>
        <v>7.9150999999999998</v>
      </c>
      <c r="C1151" s="2">
        <f t="shared" si="153"/>
        <v>3.7499999999999645E-2</v>
      </c>
      <c r="D1151" s="2">
        <f t="shared" si="154"/>
        <v>3.7499999999999645E-2</v>
      </c>
      <c r="E1151" s="2">
        <f t="shared" si="155"/>
        <v>0</v>
      </c>
      <c r="F1151" s="2">
        <f t="shared" si="161"/>
        <v>4.2744873619204628E-2</v>
      </c>
      <c r="G1151" s="2">
        <f t="shared" si="161"/>
        <v>4.3212678036507253E-2</v>
      </c>
      <c r="H1151" s="2">
        <f t="shared" si="157"/>
        <v>0.98917437107444695</v>
      </c>
      <c r="I1151" s="2">
        <f t="shared" si="158"/>
        <v>49.72788637630331</v>
      </c>
    </row>
    <row r="1152" spans="1:9" ht="13.5" x14ac:dyDescent="0.25">
      <c r="A1152" s="3">
        <f>TITRES_STAT!B1155</f>
        <v>43686</v>
      </c>
      <c r="B1152" s="6">
        <f>TITRES_STAT!D1155</f>
        <v>7.8776000000000002</v>
      </c>
      <c r="C1152" s="2">
        <f t="shared" si="153"/>
        <v>-3.7499999999999645E-2</v>
      </c>
      <c r="D1152" s="2">
        <f t="shared" si="154"/>
        <v>0</v>
      </c>
      <c r="E1152" s="2">
        <f t="shared" si="155"/>
        <v>3.7499999999999645E-2</v>
      </c>
      <c r="F1152" s="2">
        <f t="shared" si="161"/>
        <v>3.9691668360690012E-2</v>
      </c>
      <c r="G1152" s="2">
        <f t="shared" si="161"/>
        <v>4.2804629605328139E-2</v>
      </c>
      <c r="H1152" s="2">
        <f t="shared" si="157"/>
        <v>0.92727512716870608</v>
      </c>
      <c r="I1152" s="2">
        <f t="shared" si="158"/>
        <v>48.113272158030405</v>
      </c>
    </row>
    <row r="1153" spans="1:9" ht="13.5" x14ac:dyDescent="0.25">
      <c r="A1153" s="3">
        <f>TITRES_STAT!B1156</f>
        <v>43691</v>
      </c>
      <c r="B1153" s="6">
        <f>TITRES_STAT!D1156</f>
        <v>7.8776000000000002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3.68565491920693E-2</v>
      </c>
      <c r="G1153" s="2">
        <f t="shared" si="161"/>
        <v>3.9747156062090415E-2</v>
      </c>
      <c r="H1153" s="2">
        <f t="shared" si="157"/>
        <v>0.92727512716870619</v>
      </c>
      <c r="I1153" s="2">
        <f t="shared" si="158"/>
        <v>48.113272158030405</v>
      </c>
    </row>
    <row r="1154" spans="1:9" ht="13.5" x14ac:dyDescent="0.25">
      <c r="A1154" s="3">
        <f>TITRES_STAT!B1157</f>
        <v>43692</v>
      </c>
      <c r="B1154" s="6">
        <f>TITRES_STAT!D1157</f>
        <v>7.69</v>
      </c>
      <c r="C1154" s="2">
        <f t="shared" si="153"/>
        <v>-0.18759999999999977</v>
      </c>
      <c r="D1154" s="2">
        <f t="shared" si="154"/>
        <v>0</v>
      </c>
      <c r="E1154" s="2">
        <f t="shared" si="155"/>
        <v>0.18759999999999977</v>
      </c>
      <c r="F1154" s="2">
        <f t="shared" si="161"/>
        <v>3.4223938535492923E-2</v>
      </c>
      <c r="G1154" s="2">
        <f t="shared" si="161"/>
        <v>5.0308073486226797E-2</v>
      </c>
      <c r="H1154" s="2">
        <f t="shared" si="157"/>
        <v>0.68028720171251755</v>
      </c>
      <c r="I1154" s="2">
        <f t="shared" si="158"/>
        <v>40.486364534537998</v>
      </c>
    </row>
    <row r="1155" spans="1:9" ht="13.5" x14ac:dyDescent="0.25">
      <c r="A1155" s="3">
        <f>TITRES_STAT!B1158</f>
        <v>43693</v>
      </c>
      <c r="B1155" s="6">
        <f>TITRES_STAT!D1158</f>
        <v>7.69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3.1779371497243428E-2</v>
      </c>
      <c r="G1155" s="2">
        <f t="shared" si="161"/>
        <v>4.6714639665782029E-2</v>
      </c>
      <c r="H1155" s="2">
        <f t="shared" si="157"/>
        <v>0.68028720171251744</v>
      </c>
      <c r="I1155" s="2">
        <f t="shared" si="158"/>
        <v>40.486364534537991</v>
      </c>
    </row>
    <row r="1156" spans="1:9" ht="13.5" x14ac:dyDescent="0.25">
      <c r="A1156" s="3">
        <f>TITRES_STAT!B1159</f>
        <v>43696</v>
      </c>
      <c r="B1156" s="6">
        <f>TITRES_STAT!D1159</f>
        <v>7.69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2.9509416390297468E-2</v>
      </c>
      <c r="G1156" s="2">
        <f t="shared" si="161"/>
        <v>4.3377879689654737E-2</v>
      </c>
      <c r="H1156" s="2">
        <f t="shared" si="157"/>
        <v>0.68028720171251744</v>
      </c>
      <c r="I1156" s="2">
        <f t="shared" si="158"/>
        <v>40.486364534537991</v>
      </c>
    </row>
    <row r="1157" spans="1:9" ht="13.5" x14ac:dyDescent="0.25">
      <c r="A1157" s="3">
        <f>TITRES_STAT!B1160</f>
        <v>43697</v>
      </c>
      <c r="B1157" s="6">
        <f>TITRES_STAT!D1160</f>
        <v>7.8776000000000002</v>
      </c>
      <c r="C1157" s="2">
        <f t="shared" si="162"/>
        <v>0.18759999999999977</v>
      </c>
      <c r="D1157" s="2">
        <f t="shared" si="163"/>
        <v>0.18759999999999977</v>
      </c>
      <c r="E1157" s="2">
        <f t="shared" si="164"/>
        <v>0</v>
      </c>
      <c r="F1157" s="2">
        <f t="shared" si="161"/>
        <v>4.0801600933847625E-2</v>
      </c>
      <c r="G1157" s="2">
        <f t="shared" si="161"/>
        <v>4.0279459711822251E-2</v>
      </c>
      <c r="H1157" s="2">
        <f t="shared" si="157"/>
        <v>1.0129629648898226</v>
      </c>
      <c r="I1157" s="2">
        <f t="shared" si="158"/>
        <v>50.321987168068247</v>
      </c>
    </row>
    <row r="1158" spans="1:9" ht="13.5" x14ac:dyDescent="0.25">
      <c r="A1158" s="3">
        <f>TITRES_STAT!B1161</f>
        <v>43698</v>
      </c>
      <c r="B1158" s="6">
        <f>TITRES_STAT!D1161</f>
        <v>7.8776000000000002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3.788720086714422E-2</v>
      </c>
      <c r="G1158" s="2">
        <f t="shared" si="161"/>
        <v>3.7402355446692084E-2</v>
      </c>
      <c r="H1158" s="2">
        <f t="shared" si="157"/>
        <v>1.0129629648898226</v>
      </c>
      <c r="I1158" s="2">
        <f t="shared" si="158"/>
        <v>50.321987168068247</v>
      </c>
    </row>
    <row r="1159" spans="1:9" ht="13.5" x14ac:dyDescent="0.25">
      <c r="A1159" s="3">
        <f>TITRES_STAT!B1162</f>
        <v>43699</v>
      </c>
      <c r="B1159" s="6">
        <f>TITRES_STAT!D1162</f>
        <v>7.8776000000000002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3.5180972233776774E-2</v>
      </c>
      <c r="G1159" s="2">
        <f t="shared" si="161"/>
        <v>3.4730758629071219E-2</v>
      </c>
      <c r="H1159" s="2">
        <f t="shared" si="157"/>
        <v>1.0129629648898226</v>
      </c>
      <c r="I1159" s="2">
        <f t="shared" si="158"/>
        <v>50.321987168068247</v>
      </c>
    </row>
    <row r="1160" spans="1:9" ht="13.5" x14ac:dyDescent="0.25">
      <c r="A1160" s="3">
        <f>TITRES_STAT!B1163</f>
        <v>43700</v>
      </c>
      <c r="B1160" s="6">
        <f>TITRES_STAT!D1163</f>
        <v>7.7838000000000003</v>
      </c>
      <c r="C1160" s="2">
        <f t="shared" si="162"/>
        <v>-9.3799999999999883E-2</v>
      </c>
      <c r="D1160" s="2">
        <f t="shared" si="163"/>
        <v>0</v>
      </c>
      <c r="E1160" s="2">
        <f t="shared" si="164"/>
        <v>9.3799999999999883E-2</v>
      </c>
      <c r="F1160" s="2">
        <f t="shared" si="161"/>
        <v>3.266804564564986E-2</v>
      </c>
      <c r="G1160" s="2">
        <f t="shared" si="161"/>
        <v>3.8949990155566119E-2</v>
      </c>
      <c r="H1160" s="2">
        <f t="shared" si="157"/>
        <v>0.83871768683827141</v>
      </c>
      <c r="I1160" s="2">
        <f t="shared" si="158"/>
        <v>45.614271991937542</v>
      </c>
    </row>
    <row r="1161" spans="1:9" ht="13.5" x14ac:dyDescent="0.25">
      <c r="A1161" s="3">
        <f>TITRES_STAT!B1164</f>
        <v>43703</v>
      </c>
      <c r="B1161" s="6">
        <f>TITRES_STAT!D1164</f>
        <v>7.8776000000000002</v>
      </c>
      <c r="C1161" s="2">
        <f t="shared" si="162"/>
        <v>9.3799999999999883E-2</v>
      </c>
      <c r="D1161" s="2">
        <f t="shared" si="163"/>
        <v>9.3799999999999883E-2</v>
      </c>
      <c r="E1161" s="2">
        <f t="shared" si="164"/>
        <v>0</v>
      </c>
      <c r="F1161" s="2">
        <f t="shared" si="161"/>
        <v>3.7034613813817722E-2</v>
      </c>
      <c r="G1161" s="2">
        <f t="shared" si="161"/>
        <v>3.6167848001597114E-2</v>
      </c>
      <c r="H1161" s="2">
        <f t="shared" si="157"/>
        <v>1.0239650922051633</v>
      </c>
      <c r="I1161" s="2">
        <f t="shared" si="158"/>
        <v>50.592033239542005</v>
      </c>
    </row>
    <row r="1162" spans="1:9" ht="13.5" x14ac:dyDescent="0.25">
      <c r="A1162" s="3">
        <f>TITRES_STAT!B1165</f>
        <v>43704</v>
      </c>
      <c r="B1162" s="6">
        <f>TITRES_STAT!D1165</f>
        <v>7.69</v>
      </c>
      <c r="C1162" s="2">
        <f t="shared" si="162"/>
        <v>-0.18759999999999977</v>
      </c>
      <c r="D1162" s="2">
        <f t="shared" si="163"/>
        <v>0</v>
      </c>
      <c r="E1162" s="2">
        <f t="shared" si="164"/>
        <v>0.18759999999999977</v>
      </c>
      <c r="F1162" s="2">
        <f t="shared" si="161"/>
        <v>3.4389284255687887E-2</v>
      </c>
      <c r="G1162" s="2">
        <f t="shared" si="161"/>
        <v>4.6984430287197301E-2</v>
      </c>
      <c r="H1162" s="2">
        <f t="shared" si="157"/>
        <v>0.73192936565325462</v>
      </c>
      <c r="I1162" s="2">
        <f t="shared" si="158"/>
        <v>42.260924733335365</v>
      </c>
    </row>
    <row r="1163" spans="1:9" ht="13.5" x14ac:dyDescent="0.25">
      <c r="A1163" s="3">
        <f>TITRES_STAT!B1166</f>
        <v>43705</v>
      </c>
      <c r="B1163" s="6">
        <f>TITRES_STAT!D1166</f>
        <v>7.8776000000000002</v>
      </c>
      <c r="C1163" s="2">
        <f t="shared" si="162"/>
        <v>0.18759999999999977</v>
      </c>
      <c r="D1163" s="2">
        <f t="shared" si="163"/>
        <v>0.18759999999999977</v>
      </c>
      <c r="E1163" s="2">
        <f t="shared" si="164"/>
        <v>0</v>
      </c>
      <c r="F1163" s="2">
        <f t="shared" si="161"/>
        <v>4.5332906808853025E-2</v>
      </c>
      <c r="G1163" s="2">
        <f t="shared" si="161"/>
        <v>4.3628399552397494E-2</v>
      </c>
      <c r="H1163" s="2">
        <f t="shared" si="157"/>
        <v>1.0390687550756572</v>
      </c>
      <c r="I1163" s="2">
        <f t="shared" si="158"/>
        <v>50.958004848497808</v>
      </c>
    </row>
    <row r="1164" spans="1:9" ht="13.5" x14ac:dyDescent="0.25">
      <c r="A1164" s="3">
        <f>TITRES_STAT!B1167</f>
        <v>43706</v>
      </c>
      <c r="B1164" s="6">
        <f>TITRES_STAT!D1167</f>
        <v>7.8681999999999999</v>
      </c>
      <c r="C1164" s="2">
        <f t="shared" si="162"/>
        <v>-9.400000000000297E-3</v>
      </c>
      <c r="D1164" s="2">
        <f t="shared" si="163"/>
        <v>0</v>
      </c>
      <c r="E1164" s="2">
        <f t="shared" si="164"/>
        <v>9.400000000000297E-3</v>
      </c>
      <c r="F1164" s="2">
        <f t="shared" si="161"/>
        <v>4.2094842036792098E-2</v>
      </c>
      <c r="G1164" s="2">
        <f t="shared" si="161"/>
        <v>4.1183513870083406E-2</v>
      </c>
      <c r="H1164" s="2">
        <f t="shared" si="157"/>
        <v>1.0221284703773346</v>
      </c>
      <c r="I1164" s="2">
        <f t="shared" si="158"/>
        <v>50.547157876007887</v>
      </c>
    </row>
    <row r="1165" spans="1:9" ht="13.5" x14ac:dyDescent="0.25">
      <c r="A1165" s="3">
        <f>TITRES_STAT!B1168</f>
        <v>43707</v>
      </c>
      <c r="B1165" s="6">
        <f>TITRES_STAT!D1168</f>
        <v>7.69</v>
      </c>
      <c r="C1165" s="2">
        <f t="shared" si="162"/>
        <v>-0.17819999999999947</v>
      </c>
      <c r="D1165" s="2">
        <f t="shared" si="163"/>
        <v>0</v>
      </c>
      <c r="E1165" s="2">
        <f t="shared" si="164"/>
        <v>0.17819999999999947</v>
      </c>
      <c r="F1165" s="2">
        <f t="shared" ref="F1165:G1180" si="165">((F1164*13)+D1165)/14</f>
        <v>3.9088067605592657E-2</v>
      </c>
      <c r="G1165" s="2">
        <f t="shared" si="165"/>
        <v>5.0970405736505978E-2</v>
      </c>
      <c r="H1165" s="2">
        <f t="shared" si="157"/>
        <v>0.76687770169341685</v>
      </c>
      <c r="I1165" s="2">
        <f t="shared" si="158"/>
        <v>43.402987142710742</v>
      </c>
    </row>
    <row r="1166" spans="1:9" ht="13.5" x14ac:dyDescent="0.25">
      <c r="A1166" s="3">
        <f>TITRES_STAT!B1169</f>
        <v>43710</v>
      </c>
      <c r="B1166" s="6">
        <f>TITRES_STAT!D1169</f>
        <v>7.69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3.629606277662175E-2</v>
      </c>
      <c r="G1166" s="2">
        <f t="shared" si="165"/>
        <v>4.7329662469612691E-2</v>
      </c>
      <c r="H1166" s="2">
        <f t="shared" si="157"/>
        <v>0.76687770169341685</v>
      </c>
      <c r="I1166" s="2">
        <f t="shared" si="158"/>
        <v>43.402987142710742</v>
      </c>
    </row>
    <row r="1167" spans="1:9" ht="13.5" x14ac:dyDescent="0.25">
      <c r="A1167" s="3">
        <f>TITRES_STAT!B1170</f>
        <v>43711</v>
      </c>
      <c r="B1167" s="6">
        <f>TITRES_STAT!D1170</f>
        <v>7.69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3.3703486864005913E-2</v>
      </c>
      <c r="G1167" s="2">
        <f t="shared" si="165"/>
        <v>4.3948972293211784E-2</v>
      </c>
      <c r="H1167" s="2">
        <f t="shared" si="157"/>
        <v>0.76687770169341696</v>
      </c>
      <c r="I1167" s="2">
        <f t="shared" si="158"/>
        <v>43.402987142710749</v>
      </c>
    </row>
    <row r="1168" spans="1:9" ht="13.5" x14ac:dyDescent="0.25">
      <c r="A1168" s="3">
        <f>TITRES_STAT!B1171</f>
        <v>43712</v>
      </c>
      <c r="B1168" s="6">
        <f>TITRES_STAT!D1171</f>
        <v>7.5961999999999996</v>
      </c>
      <c r="C1168" s="2">
        <f t="shared" si="162"/>
        <v>-9.3800000000000772E-2</v>
      </c>
      <c r="D1168" s="2">
        <f t="shared" si="163"/>
        <v>0</v>
      </c>
      <c r="E1168" s="2">
        <f t="shared" si="164"/>
        <v>9.3800000000000772E-2</v>
      </c>
      <c r="F1168" s="2">
        <f t="shared" si="165"/>
        <v>3.1296094945148352E-2</v>
      </c>
      <c r="G1168" s="2">
        <f t="shared" si="165"/>
        <v>4.7509759986553858E-2</v>
      </c>
      <c r="H1168" s="2">
        <f t="shared" si="157"/>
        <v>0.65872980528644487</v>
      </c>
      <c r="I1168" s="2">
        <f t="shared" si="158"/>
        <v>39.712905814258832</v>
      </c>
    </row>
    <row r="1169" spans="1:9" ht="13.5" x14ac:dyDescent="0.25">
      <c r="A1169" s="3">
        <f>TITRES_STAT!B1172</f>
        <v>43713</v>
      </c>
      <c r="B1169" s="6">
        <f>TITRES_STAT!D1172</f>
        <v>7.4555999999999996</v>
      </c>
      <c r="C1169" s="2">
        <f t="shared" si="162"/>
        <v>-0.14060000000000006</v>
      </c>
      <c r="D1169" s="2">
        <f t="shared" si="163"/>
        <v>0</v>
      </c>
      <c r="E1169" s="2">
        <f t="shared" si="164"/>
        <v>0.14060000000000006</v>
      </c>
      <c r="F1169" s="2">
        <f t="shared" si="165"/>
        <v>2.9060659591923471E-2</v>
      </c>
      <c r="G1169" s="2">
        <f t="shared" si="165"/>
        <v>5.4159062844657158E-2</v>
      </c>
      <c r="H1169" s="2">
        <f t="shared" ref="H1169:H1232" si="166">F1169/G1169</f>
        <v>0.53657980890986434</v>
      </c>
      <c r="I1169" s="2">
        <f t="shared" ref="I1169:I1232" si="167">IF(G1169=0,100,100-(100/(1+H1169)))</f>
        <v>34.920399565222979</v>
      </c>
    </row>
    <row r="1170" spans="1:9" ht="13.5" x14ac:dyDescent="0.25">
      <c r="A1170" s="3">
        <f>TITRES_STAT!B1173</f>
        <v>43714</v>
      </c>
      <c r="B1170" s="6">
        <f>TITRES_STAT!D1173</f>
        <v>7.4555999999999996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2.6984898192500367E-2</v>
      </c>
      <c r="G1170" s="2">
        <f t="shared" si="165"/>
        <v>5.0290558355753072E-2</v>
      </c>
      <c r="H1170" s="2">
        <f t="shared" si="166"/>
        <v>0.53657980890986434</v>
      </c>
      <c r="I1170" s="2">
        <f t="shared" si="167"/>
        <v>34.920399565222979</v>
      </c>
    </row>
    <row r="1171" spans="1:9" ht="13.5" x14ac:dyDescent="0.25">
      <c r="A1171" s="3">
        <f>TITRES_STAT!B1174</f>
        <v>43717</v>
      </c>
      <c r="B1171" s="6">
        <f>TITRES_STAT!D1174</f>
        <v>7.2398999999999996</v>
      </c>
      <c r="C1171" s="2">
        <f t="shared" si="162"/>
        <v>-0.2157</v>
      </c>
      <c r="D1171" s="2">
        <f t="shared" si="163"/>
        <v>0</v>
      </c>
      <c r="E1171" s="2">
        <f t="shared" si="164"/>
        <v>0.2157</v>
      </c>
      <c r="F1171" s="2">
        <f t="shared" si="165"/>
        <v>2.5057405464464628E-2</v>
      </c>
      <c r="G1171" s="2">
        <f t="shared" si="165"/>
        <v>6.2105518473199284E-2</v>
      </c>
      <c r="H1171" s="2">
        <f t="shared" si="166"/>
        <v>0.40346503950816837</v>
      </c>
      <c r="I1171" s="2">
        <f t="shared" si="167"/>
        <v>28.747779827102718</v>
      </c>
    </row>
    <row r="1172" spans="1:9" ht="13.5" x14ac:dyDescent="0.25">
      <c r="A1172" s="3">
        <f>TITRES_STAT!B1175</f>
        <v>43718</v>
      </c>
      <c r="B1172" s="6">
        <f>TITRES_STAT!D1175</f>
        <v>7.4180999999999999</v>
      </c>
      <c r="C1172" s="2">
        <f t="shared" si="162"/>
        <v>0.17820000000000036</v>
      </c>
      <c r="D1172" s="2">
        <f t="shared" si="163"/>
        <v>0.17820000000000036</v>
      </c>
      <c r="E1172" s="2">
        <f t="shared" si="164"/>
        <v>0</v>
      </c>
      <c r="F1172" s="2">
        <f t="shared" si="165"/>
        <v>3.5996162217002893E-2</v>
      </c>
      <c r="G1172" s="2">
        <f t="shared" si="165"/>
        <v>5.7669410010827912E-2</v>
      </c>
      <c r="H1172" s="2">
        <f t="shared" si="166"/>
        <v>0.62418121167260621</v>
      </c>
      <c r="I1172" s="2">
        <f t="shared" si="167"/>
        <v>38.430515461376075</v>
      </c>
    </row>
    <row r="1173" spans="1:9" ht="13.5" x14ac:dyDescent="0.25">
      <c r="A1173" s="3">
        <f>TITRES_STAT!B1176</f>
        <v>43719</v>
      </c>
      <c r="B1173" s="6">
        <f>TITRES_STAT!D1176</f>
        <v>7.8026</v>
      </c>
      <c r="C1173" s="2">
        <f t="shared" si="162"/>
        <v>0.38450000000000006</v>
      </c>
      <c r="D1173" s="2">
        <f t="shared" si="163"/>
        <v>0.38450000000000006</v>
      </c>
      <c r="E1173" s="2">
        <f t="shared" si="164"/>
        <v>0</v>
      </c>
      <c r="F1173" s="2">
        <f t="shared" si="165"/>
        <v>6.0889293487216979E-2</v>
      </c>
      <c r="G1173" s="2">
        <f t="shared" si="165"/>
        <v>5.3550166438625917E-2</v>
      </c>
      <c r="H1173" s="2">
        <f t="shared" si="166"/>
        <v>1.1370514330147314</v>
      </c>
      <c r="I1173" s="2">
        <f t="shared" si="167"/>
        <v>53.206554388384404</v>
      </c>
    </row>
    <row r="1174" spans="1:9" ht="13.5" x14ac:dyDescent="0.25">
      <c r="A1174" s="3">
        <f>TITRES_STAT!B1177</f>
        <v>43720</v>
      </c>
      <c r="B1174" s="6">
        <f>TITRES_STAT!D1177</f>
        <v>7.7744</v>
      </c>
      <c r="C1174" s="2">
        <f t="shared" si="162"/>
        <v>-2.8200000000000003E-2</v>
      </c>
      <c r="D1174" s="2">
        <f t="shared" si="163"/>
        <v>0</v>
      </c>
      <c r="E1174" s="2">
        <f t="shared" si="164"/>
        <v>2.8200000000000003E-2</v>
      </c>
      <c r="F1174" s="2">
        <f t="shared" si="165"/>
        <v>5.6540058238130055E-2</v>
      </c>
      <c r="G1174" s="2">
        <f t="shared" si="165"/>
        <v>5.1739440264438351E-2</v>
      </c>
      <c r="H1174" s="2">
        <f t="shared" si="166"/>
        <v>1.0927844976512293</v>
      </c>
      <c r="I1174" s="2">
        <f t="shared" si="167"/>
        <v>52.216771429532358</v>
      </c>
    </row>
    <row r="1175" spans="1:9" ht="13.5" x14ac:dyDescent="0.25">
      <c r="A1175" s="3">
        <f>TITRES_STAT!B1178</f>
        <v>43721</v>
      </c>
      <c r="B1175" s="6">
        <f>TITRES_STAT!D1178</f>
        <v>7.5494000000000003</v>
      </c>
      <c r="C1175" s="2">
        <f t="shared" si="162"/>
        <v>-0.22499999999999964</v>
      </c>
      <c r="D1175" s="2">
        <f t="shared" si="163"/>
        <v>0</v>
      </c>
      <c r="E1175" s="2">
        <f t="shared" si="164"/>
        <v>0.22499999999999964</v>
      </c>
      <c r="F1175" s="2">
        <f t="shared" si="165"/>
        <v>5.2501482649692191E-2</v>
      </c>
      <c r="G1175" s="2">
        <f t="shared" si="165"/>
        <v>6.4115194531264158E-2</v>
      </c>
      <c r="H1175" s="2">
        <f t="shared" si="166"/>
        <v>0.81886178515907282</v>
      </c>
      <c r="I1175" s="2">
        <f t="shared" si="167"/>
        <v>45.020561311504899</v>
      </c>
    </row>
    <row r="1176" spans="1:9" ht="13.5" x14ac:dyDescent="0.25">
      <c r="A1176" s="3">
        <f>TITRES_STAT!B1179</f>
        <v>43724</v>
      </c>
      <c r="B1176" s="6">
        <f>TITRES_STAT!D1179</f>
        <v>7.6712999999999996</v>
      </c>
      <c r="C1176" s="2">
        <f t="shared" si="162"/>
        <v>0.12189999999999923</v>
      </c>
      <c r="D1176" s="2">
        <f t="shared" si="163"/>
        <v>0.12189999999999923</v>
      </c>
      <c r="E1176" s="2">
        <f t="shared" si="164"/>
        <v>0</v>
      </c>
      <c r="F1176" s="2">
        <f t="shared" si="165"/>
        <v>5.7458519603285553E-2</v>
      </c>
      <c r="G1176" s="2">
        <f t="shared" si="165"/>
        <v>5.9535537779030999E-2</v>
      </c>
      <c r="H1176" s="2">
        <f t="shared" si="166"/>
        <v>0.96511296860281337</v>
      </c>
      <c r="I1176" s="2">
        <f t="shared" si="167"/>
        <v>49.11234030932097</v>
      </c>
    </row>
    <row r="1177" spans="1:9" ht="13.5" x14ac:dyDescent="0.25">
      <c r="A1177" s="3">
        <f>TITRES_STAT!B1180</f>
        <v>43725</v>
      </c>
      <c r="B1177" s="6">
        <f>TITRES_STAT!D1180</f>
        <v>7.6712999999999996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5.3354339631622297E-2</v>
      </c>
      <c r="G1177" s="2">
        <f t="shared" si="165"/>
        <v>5.528299936624307E-2</v>
      </c>
      <c r="H1177" s="2">
        <f t="shared" si="166"/>
        <v>0.96511296860281337</v>
      </c>
      <c r="I1177" s="2">
        <f t="shared" si="167"/>
        <v>49.11234030932097</v>
      </c>
    </row>
    <row r="1178" spans="1:9" ht="13.5" x14ac:dyDescent="0.25">
      <c r="A1178" s="3">
        <f>TITRES_STAT!B1181</f>
        <v>43726</v>
      </c>
      <c r="B1178" s="6">
        <f>TITRES_STAT!D1181</f>
        <v>7.4649999999999999</v>
      </c>
      <c r="C1178" s="2">
        <f t="shared" si="162"/>
        <v>-0.20629999999999971</v>
      </c>
      <c r="D1178" s="2">
        <f t="shared" si="163"/>
        <v>0</v>
      </c>
      <c r="E1178" s="2">
        <f t="shared" si="164"/>
        <v>0.20629999999999971</v>
      </c>
      <c r="F1178" s="2">
        <f t="shared" si="165"/>
        <v>4.954331537222071E-2</v>
      </c>
      <c r="G1178" s="2">
        <f t="shared" si="165"/>
        <v>6.6069927982939966E-2</v>
      </c>
      <c r="H1178" s="2">
        <f t="shared" si="166"/>
        <v>0.74986180376968747</v>
      </c>
      <c r="I1178" s="2">
        <f t="shared" si="167"/>
        <v>42.852629970794105</v>
      </c>
    </row>
    <row r="1179" spans="1:9" ht="13.5" x14ac:dyDescent="0.25">
      <c r="A1179" s="3">
        <f>TITRES_STAT!B1182</f>
        <v>43727</v>
      </c>
      <c r="B1179" s="6">
        <f>TITRES_STAT!D1182</f>
        <v>7.4649999999999999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4.6004507131347801E-2</v>
      </c>
      <c r="G1179" s="2">
        <f t="shared" si="165"/>
        <v>6.1350647412729963E-2</v>
      </c>
      <c r="H1179" s="2">
        <f t="shared" si="166"/>
        <v>0.74986180376968747</v>
      </c>
      <c r="I1179" s="2">
        <f t="shared" si="167"/>
        <v>42.852629970794105</v>
      </c>
    </row>
    <row r="1180" spans="1:9" ht="13.5" x14ac:dyDescent="0.25">
      <c r="A1180" s="3">
        <f>TITRES_STAT!B1183</f>
        <v>43728</v>
      </c>
      <c r="B1180" s="6">
        <f>TITRES_STAT!D1183</f>
        <v>7.5025000000000004</v>
      </c>
      <c r="C1180" s="2">
        <f t="shared" si="162"/>
        <v>3.7500000000000533E-2</v>
      </c>
      <c r="D1180" s="2">
        <f t="shared" si="163"/>
        <v>3.7500000000000533E-2</v>
      </c>
      <c r="E1180" s="2">
        <f t="shared" si="164"/>
        <v>0</v>
      </c>
      <c r="F1180" s="2">
        <f t="shared" si="165"/>
        <v>4.5397042336251567E-2</v>
      </c>
      <c r="G1180" s="2">
        <f t="shared" si="165"/>
        <v>5.696845831182068E-2</v>
      </c>
      <c r="H1180" s="2">
        <f t="shared" si="166"/>
        <v>0.79688030326830694</v>
      </c>
      <c r="I1180" s="2">
        <f t="shared" si="167"/>
        <v>44.347990337413044</v>
      </c>
    </row>
    <row r="1181" spans="1:9" ht="13.5" x14ac:dyDescent="0.25">
      <c r="A1181" s="3">
        <f>TITRES_STAT!B1184</f>
        <v>43731</v>
      </c>
      <c r="B1181" s="6">
        <f>TITRES_STAT!D1184</f>
        <v>7.2774000000000001</v>
      </c>
      <c r="C1181" s="2">
        <f t="shared" si="162"/>
        <v>-0.2251000000000003</v>
      </c>
      <c r="D1181" s="2">
        <f t="shared" si="163"/>
        <v>0</v>
      </c>
      <c r="E1181" s="2">
        <f t="shared" si="164"/>
        <v>0.2251000000000003</v>
      </c>
      <c r="F1181" s="2">
        <f t="shared" ref="F1181:G1196" si="168">((F1180*13)+D1181)/14</f>
        <v>4.215439645509074E-2</v>
      </c>
      <c r="G1181" s="2">
        <f t="shared" si="168"/>
        <v>6.8977854146690651E-2</v>
      </c>
      <c r="H1181" s="2">
        <f t="shared" si="166"/>
        <v>0.61112942663371006</v>
      </c>
      <c r="I1181" s="2">
        <f t="shared" si="167"/>
        <v>37.931740090589898</v>
      </c>
    </row>
    <row r="1182" spans="1:9" ht="13.5" x14ac:dyDescent="0.25">
      <c r="A1182" s="3">
        <f>TITRES_STAT!B1185</f>
        <v>43732</v>
      </c>
      <c r="B1182" s="6">
        <f>TITRES_STAT!D1185</f>
        <v>7.3148999999999997</v>
      </c>
      <c r="C1182" s="2">
        <f t="shared" si="162"/>
        <v>3.7499999999999645E-2</v>
      </c>
      <c r="D1182" s="2">
        <f t="shared" si="163"/>
        <v>3.7499999999999645E-2</v>
      </c>
      <c r="E1182" s="2">
        <f t="shared" si="164"/>
        <v>0</v>
      </c>
      <c r="F1182" s="2">
        <f t="shared" si="168"/>
        <v>4.1821939565441377E-2</v>
      </c>
      <c r="G1182" s="2">
        <f t="shared" si="168"/>
        <v>6.4050864564784177E-2</v>
      </c>
      <c r="H1182" s="2">
        <f t="shared" si="166"/>
        <v>0.65294886883440306</v>
      </c>
      <c r="I1182" s="2">
        <f t="shared" si="167"/>
        <v>39.502060901305299</v>
      </c>
    </row>
    <row r="1183" spans="1:9" ht="13.5" x14ac:dyDescent="0.25">
      <c r="A1183" s="3">
        <f>TITRES_STAT!B1186</f>
        <v>43733</v>
      </c>
      <c r="B1183" s="6">
        <f>TITRES_STAT!D1186</f>
        <v>7.4931000000000001</v>
      </c>
      <c r="C1183" s="2">
        <f t="shared" si="162"/>
        <v>0.17820000000000036</v>
      </c>
      <c r="D1183" s="2">
        <f t="shared" si="163"/>
        <v>0.17820000000000036</v>
      </c>
      <c r="E1183" s="2">
        <f t="shared" si="164"/>
        <v>0</v>
      </c>
      <c r="F1183" s="2">
        <f t="shared" si="168"/>
        <v>5.1563229596481304E-2</v>
      </c>
      <c r="G1183" s="2">
        <f t="shared" si="168"/>
        <v>5.9475802810156735E-2</v>
      </c>
      <c r="H1183" s="2">
        <f t="shared" si="166"/>
        <v>0.86696147273653623</v>
      </c>
      <c r="I1183" s="2">
        <f t="shared" si="167"/>
        <v>46.437030725961904</v>
      </c>
    </row>
    <row r="1184" spans="1:9" ht="13.5" x14ac:dyDescent="0.25">
      <c r="A1184" s="3">
        <f>TITRES_STAT!B1187</f>
        <v>43734</v>
      </c>
      <c r="B1184" s="6">
        <f>TITRES_STAT!D1187</f>
        <v>7.4462000000000002</v>
      </c>
      <c r="C1184" s="2">
        <f t="shared" si="162"/>
        <v>-4.6899999999999942E-2</v>
      </c>
      <c r="D1184" s="2">
        <f t="shared" si="163"/>
        <v>0</v>
      </c>
      <c r="E1184" s="2">
        <f t="shared" si="164"/>
        <v>4.6899999999999942E-2</v>
      </c>
      <c r="F1184" s="2">
        <f t="shared" si="168"/>
        <v>4.7880141768161209E-2</v>
      </c>
      <c r="G1184" s="2">
        <f t="shared" si="168"/>
        <v>5.8577531180859822E-2</v>
      </c>
      <c r="H1184" s="2">
        <f t="shared" si="166"/>
        <v>0.81738067144431004</v>
      </c>
      <c r="I1184" s="2">
        <f t="shared" si="167"/>
        <v>44.975754627934975</v>
      </c>
    </row>
    <row r="1185" spans="1:9" ht="13.5" x14ac:dyDescent="0.25">
      <c r="A1185" s="3">
        <f>TITRES_STAT!B1188</f>
        <v>43735</v>
      </c>
      <c r="B1185" s="6">
        <f>TITRES_STAT!D1188</f>
        <v>7.4555999999999996</v>
      </c>
      <c r="C1185" s="2">
        <f t="shared" si="162"/>
        <v>9.3999999999994088E-3</v>
      </c>
      <c r="D1185" s="2">
        <f t="shared" si="163"/>
        <v>9.3999999999994088E-3</v>
      </c>
      <c r="E1185" s="2">
        <f t="shared" si="164"/>
        <v>0</v>
      </c>
      <c r="F1185" s="2">
        <f t="shared" si="168"/>
        <v>4.513156021329251E-2</v>
      </c>
      <c r="G1185" s="2">
        <f t="shared" si="168"/>
        <v>5.4393421810798412E-2</v>
      </c>
      <c r="H1185" s="2">
        <f t="shared" si="166"/>
        <v>0.82972460107911072</v>
      </c>
      <c r="I1185" s="2">
        <f t="shared" si="167"/>
        <v>45.346966455485521</v>
      </c>
    </row>
    <row r="1186" spans="1:9" ht="13.5" x14ac:dyDescent="0.25">
      <c r="A1186" s="3">
        <f>TITRES_STAT!B1189</f>
        <v>43738</v>
      </c>
      <c r="B1186" s="6">
        <f>TITRES_STAT!D1189</f>
        <v>7.4462000000000002</v>
      </c>
      <c r="C1186" s="2">
        <f t="shared" si="162"/>
        <v>-9.3999999999994088E-3</v>
      </c>
      <c r="D1186" s="2">
        <f t="shared" si="163"/>
        <v>0</v>
      </c>
      <c r="E1186" s="2">
        <f t="shared" si="164"/>
        <v>9.3999999999994088E-3</v>
      </c>
      <c r="F1186" s="2">
        <f t="shared" si="168"/>
        <v>4.1907877340914466E-2</v>
      </c>
      <c r="G1186" s="2">
        <f t="shared" si="168"/>
        <v>5.117960596716991E-2</v>
      </c>
      <c r="H1186" s="2">
        <f t="shared" si="166"/>
        <v>0.81883939020157825</v>
      </c>
      <c r="I1186" s="2">
        <f t="shared" si="167"/>
        <v>45.019884362127648</v>
      </c>
    </row>
    <row r="1187" spans="1:9" ht="13.5" x14ac:dyDescent="0.25">
      <c r="A1187" s="3">
        <f>TITRES_STAT!B1190</f>
        <v>43739</v>
      </c>
      <c r="B1187" s="6">
        <f>TITRES_STAT!D1190</f>
        <v>7.5025000000000004</v>
      </c>
      <c r="C1187" s="2">
        <f t="shared" si="162"/>
        <v>5.6300000000000239E-2</v>
      </c>
      <c r="D1187" s="2">
        <f t="shared" si="163"/>
        <v>5.6300000000000239E-2</v>
      </c>
      <c r="E1187" s="2">
        <f t="shared" si="164"/>
        <v>0</v>
      </c>
      <c r="F1187" s="2">
        <f t="shared" si="168"/>
        <v>4.2935886102277734E-2</v>
      </c>
      <c r="G1187" s="2">
        <f t="shared" si="168"/>
        <v>4.7523919826657775E-2</v>
      </c>
      <c r="H1187" s="2">
        <f t="shared" si="166"/>
        <v>0.90345843227758205</v>
      </c>
      <c r="I1187" s="2">
        <f t="shared" si="167"/>
        <v>47.46404843716757</v>
      </c>
    </row>
    <row r="1188" spans="1:9" ht="13.5" x14ac:dyDescent="0.25">
      <c r="A1188" s="3">
        <f>TITRES_STAT!B1191</f>
        <v>43740</v>
      </c>
      <c r="B1188" s="6">
        <f>TITRES_STAT!D1191</f>
        <v>7.5025000000000004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3.9869037094972186E-2</v>
      </c>
      <c r="G1188" s="2">
        <f t="shared" si="168"/>
        <v>4.4129354124753647E-2</v>
      </c>
      <c r="H1188" s="2">
        <f t="shared" si="166"/>
        <v>0.90345843227758216</v>
      </c>
      <c r="I1188" s="2">
        <f t="shared" si="167"/>
        <v>47.464048437167577</v>
      </c>
    </row>
    <row r="1189" spans="1:9" ht="13.5" x14ac:dyDescent="0.25">
      <c r="A1189" s="3">
        <f>TITRES_STAT!B1192</f>
        <v>43741</v>
      </c>
      <c r="B1189" s="6">
        <f>TITRES_STAT!D1192</f>
        <v>7.5025000000000004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3.7021248731045606E-2</v>
      </c>
      <c r="G1189" s="2">
        <f t="shared" si="168"/>
        <v>4.0977257401556957E-2</v>
      </c>
      <c r="H1189" s="2">
        <f t="shared" si="166"/>
        <v>0.90345843227758238</v>
      </c>
      <c r="I1189" s="2">
        <f t="shared" si="167"/>
        <v>47.464048437167577</v>
      </c>
    </row>
    <row r="1190" spans="1:9" ht="13.5" x14ac:dyDescent="0.25">
      <c r="A1190" s="3">
        <f>TITRES_STAT!B1193</f>
        <v>43742</v>
      </c>
      <c r="B1190" s="6">
        <f>TITRES_STAT!D1193</f>
        <v>7.4555999999999996</v>
      </c>
      <c r="C1190" s="2">
        <f t="shared" si="162"/>
        <v>-4.690000000000083E-2</v>
      </c>
      <c r="D1190" s="2">
        <f t="shared" si="163"/>
        <v>0</v>
      </c>
      <c r="E1190" s="2">
        <f t="shared" si="164"/>
        <v>4.690000000000083E-2</v>
      </c>
      <c r="F1190" s="2">
        <f t="shared" si="168"/>
        <v>3.4376873821685208E-2</v>
      </c>
      <c r="G1190" s="2">
        <f t="shared" si="168"/>
        <v>4.1400310444302944E-2</v>
      </c>
      <c r="H1190" s="2">
        <f t="shared" si="166"/>
        <v>0.83035304452447112</v>
      </c>
      <c r="I1190" s="2">
        <f t="shared" si="167"/>
        <v>45.365731327542782</v>
      </c>
    </row>
    <row r="1191" spans="1:9" ht="13.5" x14ac:dyDescent="0.25">
      <c r="A1191" s="3">
        <f>TITRES_STAT!B1194</f>
        <v>43745</v>
      </c>
      <c r="B1191" s="6">
        <f>TITRES_STAT!D1194</f>
        <v>7.2774000000000001</v>
      </c>
      <c r="C1191" s="2">
        <f t="shared" si="162"/>
        <v>-0.17819999999999947</v>
      </c>
      <c r="D1191" s="2">
        <f t="shared" si="163"/>
        <v>0</v>
      </c>
      <c r="E1191" s="2">
        <f t="shared" si="164"/>
        <v>0.17819999999999947</v>
      </c>
      <c r="F1191" s="2">
        <f t="shared" si="168"/>
        <v>3.1921382834421981E-2</v>
      </c>
      <c r="G1191" s="2">
        <f t="shared" si="168"/>
        <v>5.1171716841138408E-2</v>
      </c>
      <c r="H1191" s="2">
        <f t="shared" si="166"/>
        <v>0.62380910403145728</v>
      </c>
      <c r="I1191" s="2">
        <f t="shared" si="167"/>
        <v>38.416406367147239</v>
      </c>
    </row>
    <row r="1192" spans="1:9" ht="13.5" x14ac:dyDescent="0.25">
      <c r="A1192" s="3">
        <f>TITRES_STAT!B1195</f>
        <v>43746</v>
      </c>
      <c r="B1192" s="6">
        <f>TITRES_STAT!D1195</f>
        <v>7.4086999999999996</v>
      </c>
      <c r="C1192" s="2">
        <f t="shared" si="162"/>
        <v>0.13129999999999953</v>
      </c>
      <c r="D1192" s="2">
        <f t="shared" si="163"/>
        <v>0.13129999999999953</v>
      </c>
      <c r="E1192" s="2">
        <f t="shared" si="164"/>
        <v>0</v>
      </c>
      <c r="F1192" s="2">
        <f t="shared" si="168"/>
        <v>3.9019855489106088E-2</v>
      </c>
      <c r="G1192" s="2">
        <f t="shared" si="168"/>
        <v>4.7516594209628518E-2</v>
      </c>
      <c r="H1192" s="2">
        <f t="shared" si="166"/>
        <v>0.82118375986634384</v>
      </c>
      <c r="I1192" s="2">
        <f t="shared" si="167"/>
        <v>45.090659051704385</v>
      </c>
    </row>
    <row r="1193" spans="1:9" ht="13.5" x14ac:dyDescent="0.25">
      <c r="A1193" s="3">
        <f>TITRES_STAT!B1196</f>
        <v>43747</v>
      </c>
      <c r="B1193" s="6">
        <f>TITRES_STAT!D1196</f>
        <v>7.4931000000000001</v>
      </c>
      <c r="C1193" s="2">
        <f t="shared" si="162"/>
        <v>8.4400000000000475E-2</v>
      </c>
      <c r="D1193" s="2">
        <f t="shared" si="163"/>
        <v>8.4400000000000475E-2</v>
      </c>
      <c r="E1193" s="2">
        <f t="shared" si="164"/>
        <v>0</v>
      </c>
      <c r="F1193" s="2">
        <f t="shared" si="168"/>
        <v>4.2261294382741399E-2</v>
      </c>
      <c r="G1193" s="2">
        <f t="shared" si="168"/>
        <v>4.412255176608363E-2</v>
      </c>
      <c r="H1193" s="2">
        <f t="shared" si="166"/>
        <v>0.9578161890271053</v>
      </c>
      <c r="I1193" s="2">
        <f t="shared" si="167"/>
        <v>48.922682037023684</v>
      </c>
    </row>
    <row r="1194" spans="1:9" ht="13.5" x14ac:dyDescent="0.25">
      <c r="A1194" s="3">
        <f>TITRES_STAT!B1197</f>
        <v>43748</v>
      </c>
      <c r="B1194" s="6">
        <f>TITRES_STAT!D1197</f>
        <v>7.3148999999999997</v>
      </c>
      <c r="C1194" s="2">
        <f t="shared" si="162"/>
        <v>-0.17820000000000036</v>
      </c>
      <c r="D1194" s="2">
        <f t="shared" si="163"/>
        <v>0</v>
      </c>
      <c r="E1194" s="2">
        <f t="shared" si="164"/>
        <v>0.17820000000000036</v>
      </c>
      <c r="F1194" s="2">
        <f t="shared" si="168"/>
        <v>3.9242630498259871E-2</v>
      </c>
      <c r="G1194" s="2">
        <f t="shared" si="168"/>
        <v>5.369951235422054E-2</v>
      </c>
      <c r="H1194" s="2">
        <f t="shared" si="166"/>
        <v>0.73078187823013963</v>
      </c>
      <c r="I1194" s="2">
        <f t="shared" si="167"/>
        <v>42.222644425733272</v>
      </c>
    </row>
    <row r="1195" spans="1:9" ht="13.5" x14ac:dyDescent="0.25">
      <c r="A1195" s="3">
        <f>TITRES_STAT!B1198</f>
        <v>43749</v>
      </c>
      <c r="B1195" s="6">
        <f>TITRES_STAT!D1198</f>
        <v>7.2679999999999998</v>
      </c>
      <c r="C1195" s="2">
        <f t="shared" si="162"/>
        <v>-4.6899999999999942E-2</v>
      </c>
      <c r="D1195" s="2">
        <f t="shared" si="163"/>
        <v>0</v>
      </c>
      <c r="E1195" s="2">
        <f t="shared" si="164"/>
        <v>4.6899999999999942E-2</v>
      </c>
      <c r="F1195" s="2">
        <f t="shared" si="168"/>
        <v>3.6439585462669885E-2</v>
      </c>
      <c r="G1195" s="2">
        <f t="shared" si="168"/>
        <v>5.3213832900347639E-2</v>
      </c>
      <c r="H1195" s="2">
        <f t="shared" si="166"/>
        <v>0.68477656046519875</v>
      </c>
      <c r="I1195" s="2">
        <f t="shared" si="167"/>
        <v>40.644948210587579</v>
      </c>
    </row>
    <row r="1196" spans="1:9" ht="13.5" x14ac:dyDescent="0.25">
      <c r="A1196" s="3">
        <f>TITRES_STAT!B1199</f>
        <v>43752</v>
      </c>
      <c r="B1196" s="6">
        <f>TITRES_STAT!D1199</f>
        <v>7.2679999999999998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3.3836757929622034E-2</v>
      </c>
      <c r="G1196" s="2">
        <f t="shared" si="168"/>
        <v>4.9412844836037091E-2</v>
      </c>
      <c r="H1196" s="2">
        <f t="shared" si="166"/>
        <v>0.68477656046519875</v>
      </c>
      <c r="I1196" s="2">
        <f t="shared" si="167"/>
        <v>40.644948210587579</v>
      </c>
    </row>
    <row r="1197" spans="1:9" ht="13.5" x14ac:dyDescent="0.25">
      <c r="A1197" s="3">
        <f>TITRES_STAT!B1200</f>
        <v>43754</v>
      </c>
      <c r="B1197" s="6">
        <f>TITRES_STAT!D1200</f>
        <v>7.4555999999999996</v>
      </c>
      <c r="C1197" s="2">
        <f t="shared" si="162"/>
        <v>0.18759999999999977</v>
      </c>
      <c r="D1197" s="2">
        <f t="shared" si="163"/>
        <v>0.18759999999999977</v>
      </c>
      <c r="E1197" s="2">
        <f t="shared" si="164"/>
        <v>0</v>
      </c>
      <c r="F1197" s="2">
        <f t="shared" ref="F1197:G1212" si="169">((F1196*13)+D1197)/14</f>
        <v>4.4819846648934729E-2</v>
      </c>
      <c r="G1197" s="2">
        <f t="shared" si="169"/>
        <v>4.5883355919177297E-2</v>
      </c>
      <c r="H1197" s="2">
        <f t="shared" si="166"/>
        <v>0.976821458480153</v>
      </c>
      <c r="I1197" s="2">
        <f t="shared" si="167"/>
        <v>49.413742161174554</v>
      </c>
    </row>
    <row r="1198" spans="1:9" ht="13.5" x14ac:dyDescent="0.25">
      <c r="A1198" s="3">
        <f>TITRES_STAT!B1201</f>
        <v>43755</v>
      </c>
      <c r="B1198" s="6">
        <f>TITRES_STAT!D1201</f>
        <v>7.3148999999999997</v>
      </c>
      <c r="C1198" s="2">
        <f t="shared" si="162"/>
        <v>-0.14069999999999983</v>
      </c>
      <c r="D1198" s="2">
        <f t="shared" si="163"/>
        <v>0</v>
      </c>
      <c r="E1198" s="2">
        <f t="shared" si="164"/>
        <v>0.14069999999999983</v>
      </c>
      <c r="F1198" s="2">
        <f t="shared" si="169"/>
        <v>4.1618429031153682E-2</v>
      </c>
      <c r="G1198" s="2">
        <f t="shared" si="169"/>
        <v>5.2655973353521769E-2</v>
      </c>
      <c r="H1198" s="2">
        <f t="shared" si="166"/>
        <v>0.79038381366033816</v>
      </c>
      <c r="I1198" s="2">
        <f t="shared" si="167"/>
        <v>44.146054473339056</v>
      </c>
    </row>
    <row r="1199" spans="1:9" ht="13.5" x14ac:dyDescent="0.25">
      <c r="A1199" s="3">
        <f>TITRES_STAT!B1202</f>
        <v>43756</v>
      </c>
      <c r="B1199" s="6">
        <f>TITRES_STAT!D1202</f>
        <v>7.5025000000000004</v>
      </c>
      <c r="C1199" s="2">
        <f t="shared" si="162"/>
        <v>0.18760000000000066</v>
      </c>
      <c r="D1199" s="2">
        <f t="shared" si="163"/>
        <v>0.18760000000000066</v>
      </c>
      <c r="E1199" s="2">
        <f t="shared" si="164"/>
        <v>0</v>
      </c>
      <c r="F1199" s="2">
        <f t="shared" si="169"/>
        <v>5.2045684100357037E-2</v>
      </c>
      <c r="G1199" s="2">
        <f t="shared" si="169"/>
        <v>4.8894832399698787E-2</v>
      </c>
      <c r="H1199" s="2">
        <f t="shared" si="166"/>
        <v>1.064441405073262</v>
      </c>
      <c r="I1199" s="2">
        <f t="shared" si="167"/>
        <v>51.560746769438467</v>
      </c>
    </row>
    <row r="1200" spans="1:9" ht="13.5" x14ac:dyDescent="0.25">
      <c r="A1200" s="3">
        <f>TITRES_STAT!B1203</f>
        <v>43759</v>
      </c>
      <c r="B1200" s="6">
        <f>TITRES_STAT!D1203</f>
        <v>7.3148999999999997</v>
      </c>
      <c r="C1200" s="2">
        <f t="shared" si="162"/>
        <v>-0.18760000000000066</v>
      </c>
      <c r="D1200" s="2">
        <f t="shared" si="163"/>
        <v>0</v>
      </c>
      <c r="E1200" s="2">
        <f t="shared" si="164"/>
        <v>0.18760000000000066</v>
      </c>
      <c r="F1200" s="2">
        <f t="shared" si="169"/>
        <v>4.8328135236045823E-2</v>
      </c>
      <c r="G1200" s="2">
        <f t="shared" si="169"/>
        <v>5.8802344371148917E-2</v>
      </c>
      <c r="H1200" s="2">
        <f t="shared" si="166"/>
        <v>0.82187429349768892</v>
      </c>
      <c r="I1200" s="2">
        <f t="shared" si="167"/>
        <v>45.111470996159127</v>
      </c>
    </row>
    <row r="1201" spans="1:9" ht="13.5" x14ac:dyDescent="0.25">
      <c r="A1201" s="3">
        <f>TITRES_STAT!B1204</f>
        <v>43760</v>
      </c>
      <c r="B1201" s="6">
        <f>TITRES_STAT!D1204</f>
        <v>7.3148999999999997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4.4876125576328266E-2</v>
      </c>
      <c r="G1201" s="2">
        <f t="shared" si="169"/>
        <v>5.460217691606685E-2</v>
      </c>
      <c r="H1201" s="2">
        <f t="shared" si="166"/>
        <v>0.82187429349768903</v>
      </c>
      <c r="I1201" s="2">
        <f t="shared" si="167"/>
        <v>45.111470996159127</v>
      </c>
    </row>
    <row r="1202" spans="1:9" ht="13.5" x14ac:dyDescent="0.25">
      <c r="A1202" s="3">
        <f>TITRES_STAT!B1205</f>
        <v>43761</v>
      </c>
      <c r="B1202" s="6">
        <f>TITRES_STAT!D1205</f>
        <v>7.5025000000000004</v>
      </c>
      <c r="C1202" s="2">
        <f t="shared" si="162"/>
        <v>0.18760000000000066</v>
      </c>
      <c r="D1202" s="2">
        <f t="shared" si="163"/>
        <v>0.18760000000000066</v>
      </c>
      <c r="E1202" s="2">
        <f t="shared" si="164"/>
        <v>0</v>
      </c>
      <c r="F1202" s="2">
        <f t="shared" si="169"/>
        <v>5.5070688035162012E-2</v>
      </c>
      <c r="G1202" s="2">
        <f t="shared" si="169"/>
        <v>5.070202142206208E-2</v>
      </c>
      <c r="H1202" s="2">
        <f t="shared" si="166"/>
        <v>1.0861635589779264</v>
      </c>
      <c r="I1202" s="2">
        <f t="shared" si="167"/>
        <v>52.065119932881494</v>
      </c>
    </row>
    <row r="1203" spans="1:9" ht="13.5" x14ac:dyDescent="0.25">
      <c r="A1203" s="3">
        <f>TITRES_STAT!B1206</f>
        <v>43762</v>
      </c>
      <c r="B1203" s="6">
        <f>TITRES_STAT!D1206</f>
        <v>7.6430999999999996</v>
      </c>
      <c r="C1203" s="2">
        <f t="shared" si="162"/>
        <v>0.14059999999999917</v>
      </c>
      <c r="D1203" s="2">
        <f t="shared" si="163"/>
        <v>0.14059999999999917</v>
      </c>
      <c r="E1203" s="2">
        <f t="shared" si="164"/>
        <v>0</v>
      </c>
      <c r="F1203" s="2">
        <f t="shared" si="169"/>
        <v>6.117992460407895E-2</v>
      </c>
      <c r="G1203" s="2">
        <f t="shared" si="169"/>
        <v>4.7080448463343361E-2</v>
      </c>
      <c r="H1203" s="2">
        <f t="shared" si="166"/>
        <v>1.2994762497157049</v>
      </c>
      <c r="I1203" s="2">
        <f t="shared" si="167"/>
        <v>56.511836113826583</v>
      </c>
    </row>
    <row r="1204" spans="1:9" ht="13.5" x14ac:dyDescent="0.25">
      <c r="A1204" s="3">
        <f>TITRES_STAT!B1207</f>
        <v>43763</v>
      </c>
      <c r="B1204" s="6">
        <f>TITRES_STAT!D1207</f>
        <v>7.6430999999999996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5.6809929989501885E-2</v>
      </c>
      <c r="G1204" s="2">
        <f t="shared" si="169"/>
        <v>4.371755928739026E-2</v>
      </c>
      <c r="H1204" s="2">
        <f t="shared" si="166"/>
        <v>1.2994762497157051</v>
      </c>
      <c r="I1204" s="2">
        <f t="shared" si="167"/>
        <v>56.51183611382659</v>
      </c>
    </row>
    <row r="1205" spans="1:9" ht="13.5" x14ac:dyDescent="0.25">
      <c r="A1205" s="3">
        <f>TITRES_STAT!B1208</f>
        <v>43766</v>
      </c>
      <c r="B1205" s="6">
        <f>TITRES_STAT!D1208</f>
        <v>7.6430999999999996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5.2752077847394607E-2</v>
      </c>
      <c r="G1205" s="2">
        <f t="shared" si="169"/>
        <v>4.0594876481148102E-2</v>
      </c>
      <c r="H1205" s="2">
        <f t="shared" si="166"/>
        <v>1.2994762497157049</v>
      </c>
      <c r="I1205" s="2">
        <f t="shared" si="167"/>
        <v>56.511836113826583</v>
      </c>
    </row>
    <row r="1206" spans="1:9" ht="13.5" x14ac:dyDescent="0.25">
      <c r="A1206" s="3">
        <f>TITRES_STAT!B1209</f>
        <v>43767</v>
      </c>
      <c r="B1206" s="6">
        <f>TITRES_STAT!D1209</f>
        <v>7.7275</v>
      </c>
      <c r="C1206" s="2">
        <f t="shared" si="162"/>
        <v>8.4400000000000475E-2</v>
      </c>
      <c r="D1206" s="2">
        <f t="shared" si="163"/>
        <v>8.4400000000000475E-2</v>
      </c>
      <c r="E1206" s="2">
        <f t="shared" si="164"/>
        <v>0</v>
      </c>
      <c r="F1206" s="2">
        <f t="shared" si="169"/>
        <v>5.5012643715437889E-2</v>
      </c>
      <c r="G1206" s="2">
        <f t="shared" si="169"/>
        <v>3.7695242446780387E-2</v>
      </c>
      <c r="H1206" s="2">
        <f t="shared" si="166"/>
        <v>1.4594054884540637</v>
      </c>
      <c r="I1206" s="2">
        <f t="shared" si="167"/>
        <v>59.339767082142224</v>
      </c>
    </row>
    <row r="1207" spans="1:9" ht="13.5" x14ac:dyDescent="0.25">
      <c r="A1207" s="3">
        <f>TITRES_STAT!B1210</f>
        <v>43768</v>
      </c>
      <c r="B1207" s="6">
        <f>TITRES_STAT!D1210</f>
        <v>7.5025000000000004</v>
      </c>
      <c r="C1207" s="2">
        <f t="shared" si="162"/>
        <v>-0.22499999999999964</v>
      </c>
      <c r="D1207" s="2">
        <f t="shared" si="163"/>
        <v>0</v>
      </c>
      <c r="E1207" s="2">
        <f t="shared" si="164"/>
        <v>0.22499999999999964</v>
      </c>
      <c r="F1207" s="2">
        <f t="shared" si="169"/>
        <v>5.1083169164335182E-2</v>
      </c>
      <c r="G1207" s="2">
        <f t="shared" si="169"/>
        <v>5.1074153700581763E-2</v>
      </c>
      <c r="H1207" s="2">
        <f t="shared" si="166"/>
        <v>1.0001765171441952</v>
      </c>
      <c r="I1207" s="2">
        <f t="shared" si="167"/>
        <v>50.004412539160477</v>
      </c>
    </row>
    <row r="1208" spans="1:9" ht="13.5" x14ac:dyDescent="0.25">
      <c r="A1208" s="3">
        <f>TITRES_STAT!B1211</f>
        <v>43769</v>
      </c>
      <c r="B1208" s="6">
        <f>TITRES_STAT!D1211</f>
        <v>7.5025000000000004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4.7434371366882666E-2</v>
      </c>
      <c r="G1208" s="2">
        <f t="shared" si="169"/>
        <v>4.7425999864825923E-2</v>
      </c>
      <c r="H1208" s="2">
        <f t="shared" si="166"/>
        <v>1.0001765171441952</v>
      </c>
      <c r="I1208" s="2">
        <f t="shared" si="167"/>
        <v>50.004412539160477</v>
      </c>
    </row>
    <row r="1209" spans="1:9" ht="13.5" x14ac:dyDescent="0.25">
      <c r="A1209" s="3">
        <f>TITRES_STAT!B1212</f>
        <v>43770</v>
      </c>
      <c r="B1209" s="6">
        <f>TITRES_STAT!D1212</f>
        <v>7.6712999999999996</v>
      </c>
      <c r="C1209" s="2">
        <f t="shared" si="162"/>
        <v>0.16879999999999917</v>
      </c>
      <c r="D1209" s="2">
        <f t="shared" si="163"/>
        <v>0.16879999999999917</v>
      </c>
      <c r="E1209" s="2">
        <f t="shared" si="164"/>
        <v>0</v>
      </c>
      <c r="F1209" s="2">
        <f t="shared" si="169"/>
        <v>5.6103344840676701E-2</v>
      </c>
      <c r="G1209" s="2">
        <f t="shared" si="169"/>
        <v>4.4038428445909786E-2</v>
      </c>
      <c r="H1209" s="2">
        <f t="shared" si="166"/>
        <v>1.2739633729115845</v>
      </c>
      <c r="I1209" s="2">
        <f t="shared" si="167"/>
        <v>56.023917891008104</v>
      </c>
    </row>
    <row r="1210" spans="1:9" ht="13.5" x14ac:dyDescent="0.25">
      <c r="A1210" s="3">
        <f>TITRES_STAT!B1213</f>
        <v>43773</v>
      </c>
      <c r="B1210" s="6">
        <f>TITRES_STAT!D1213</f>
        <v>7.5025000000000004</v>
      </c>
      <c r="C1210" s="2">
        <f t="shared" si="162"/>
        <v>-0.16879999999999917</v>
      </c>
      <c r="D1210" s="2">
        <f t="shared" si="163"/>
        <v>0</v>
      </c>
      <c r="E1210" s="2">
        <f t="shared" si="164"/>
        <v>0.16879999999999917</v>
      </c>
      <c r="F1210" s="2">
        <f t="shared" si="169"/>
        <v>5.2095963066342656E-2</v>
      </c>
      <c r="G1210" s="2">
        <f t="shared" si="169"/>
        <v>5.2949969271201887E-2</v>
      </c>
      <c r="H1210" s="2">
        <f t="shared" si="166"/>
        <v>0.98387145041604962</v>
      </c>
      <c r="I1210" s="2">
        <f t="shared" si="167"/>
        <v>49.593508198815805</v>
      </c>
    </row>
    <row r="1211" spans="1:9" ht="13.5" x14ac:dyDescent="0.25">
      <c r="A1211" s="3">
        <f>TITRES_STAT!B1214</f>
        <v>43774</v>
      </c>
      <c r="B1211" s="6">
        <f>TITRES_STAT!D1214</f>
        <v>7.5869</v>
      </c>
      <c r="C1211" s="2">
        <f t="shared" si="162"/>
        <v>8.4399999999999586E-2</v>
      </c>
      <c r="D1211" s="2">
        <f t="shared" si="163"/>
        <v>8.4399999999999586E-2</v>
      </c>
      <c r="E1211" s="2">
        <f t="shared" si="164"/>
        <v>0</v>
      </c>
      <c r="F1211" s="2">
        <f t="shared" si="169"/>
        <v>5.4403394275889583E-2</v>
      </c>
      <c r="G1211" s="2">
        <f t="shared" si="169"/>
        <v>4.9167828608973181E-2</v>
      </c>
      <c r="H1211" s="2">
        <f t="shared" si="166"/>
        <v>1.1064835648642191</v>
      </c>
      <c r="I1211" s="2">
        <f t="shared" si="167"/>
        <v>52.527519479390833</v>
      </c>
    </row>
    <row r="1212" spans="1:9" ht="13.5" x14ac:dyDescent="0.25">
      <c r="A1212" s="3">
        <f>TITRES_STAT!B1215</f>
        <v>43775</v>
      </c>
      <c r="B1212" s="6">
        <f>TITRES_STAT!D1215</f>
        <v>7.6430999999999996</v>
      </c>
      <c r="C1212" s="2">
        <f t="shared" si="162"/>
        <v>5.6199999999999584E-2</v>
      </c>
      <c r="D1212" s="2">
        <f t="shared" si="163"/>
        <v>5.6199999999999584E-2</v>
      </c>
      <c r="E1212" s="2">
        <f t="shared" si="164"/>
        <v>0</v>
      </c>
      <c r="F1212" s="2">
        <f t="shared" si="169"/>
        <v>5.4531723256183155E-2</v>
      </c>
      <c r="G1212" s="2">
        <f t="shared" si="169"/>
        <v>4.5655840851189386E-2</v>
      </c>
      <c r="H1212" s="2">
        <f t="shared" si="166"/>
        <v>1.1944084752249731</v>
      </c>
      <c r="I1212" s="2">
        <f t="shared" si="167"/>
        <v>54.4296328012733</v>
      </c>
    </row>
    <row r="1213" spans="1:9" ht="13.5" x14ac:dyDescent="0.25">
      <c r="A1213" s="3">
        <f>TITRES_STAT!B1216</f>
        <v>43776</v>
      </c>
      <c r="B1213" s="6">
        <f>TITRES_STAT!D1216</f>
        <v>7.5961999999999996</v>
      </c>
      <c r="C1213" s="2">
        <f t="shared" si="162"/>
        <v>-4.6899999999999942E-2</v>
      </c>
      <c r="D1213" s="2">
        <f t="shared" si="163"/>
        <v>0</v>
      </c>
      <c r="E1213" s="2">
        <f t="shared" si="164"/>
        <v>4.6899999999999942E-2</v>
      </c>
      <c r="F1213" s="2">
        <f t="shared" ref="F1213:G1228" si="170">((F1212*13)+D1213)/14</f>
        <v>5.0636600166455784E-2</v>
      </c>
      <c r="G1213" s="2">
        <f t="shared" si="170"/>
        <v>4.5744709361818715E-2</v>
      </c>
      <c r="H1213" s="2">
        <f t="shared" si="166"/>
        <v>1.1069389416368254</v>
      </c>
      <c r="I1213" s="2">
        <f t="shared" si="167"/>
        <v>52.53777979806447</v>
      </c>
    </row>
    <row r="1214" spans="1:9" ht="13.5" x14ac:dyDescent="0.25">
      <c r="A1214" s="3">
        <f>TITRES_STAT!B1217</f>
        <v>43777</v>
      </c>
      <c r="B1214" s="6">
        <f>TITRES_STAT!D1217</f>
        <v>7.5869</v>
      </c>
      <c r="C1214" s="2">
        <f t="shared" si="162"/>
        <v>-9.2999999999996419E-3</v>
      </c>
      <c r="D1214" s="2">
        <f t="shared" si="163"/>
        <v>0</v>
      </c>
      <c r="E1214" s="2">
        <f t="shared" si="164"/>
        <v>9.2999999999996419E-3</v>
      </c>
      <c r="F1214" s="2">
        <f t="shared" si="170"/>
        <v>4.7019700154566087E-2</v>
      </c>
      <c r="G1214" s="2">
        <f t="shared" si="170"/>
        <v>4.3141515835974496E-2</v>
      </c>
      <c r="H1214" s="2">
        <f t="shared" si="166"/>
        <v>1.0898944843138239</v>
      </c>
      <c r="I1214" s="2">
        <f t="shared" si="167"/>
        <v>52.150694329033051</v>
      </c>
    </row>
    <row r="1215" spans="1:9" ht="13.5" x14ac:dyDescent="0.25">
      <c r="A1215" s="3">
        <f>TITRES_STAT!B1218</f>
        <v>43780</v>
      </c>
      <c r="B1215" s="6">
        <f>TITRES_STAT!D1218</f>
        <v>7.4086999999999996</v>
      </c>
      <c r="C1215" s="2">
        <f t="shared" si="162"/>
        <v>-0.17820000000000036</v>
      </c>
      <c r="D1215" s="2">
        <f t="shared" si="163"/>
        <v>0</v>
      </c>
      <c r="E1215" s="2">
        <f t="shared" si="164"/>
        <v>0.17820000000000036</v>
      </c>
      <c r="F1215" s="2">
        <f t="shared" si="170"/>
        <v>4.3661150143525652E-2</v>
      </c>
      <c r="G1215" s="2">
        <f t="shared" si="170"/>
        <v>5.2788550419119194E-2</v>
      </c>
      <c r="H1215" s="2">
        <f t="shared" si="166"/>
        <v>0.82709507642991198</v>
      </c>
      <c r="I1215" s="2">
        <f t="shared" si="167"/>
        <v>45.26831072447694</v>
      </c>
    </row>
    <row r="1216" spans="1:9" ht="13.5" x14ac:dyDescent="0.25">
      <c r="A1216" s="3">
        <f>TITRES_STAT!B1219</f>
        <v>43781</v>
      </c>
      <c r="B1216" s="6">
        <f>TITRES_STAT!D1219</f>
        <v>7.5025000000000004</v>
      </c>
      <c r="C1216" s="2">
        <f t="shared" si="162"/>
        <v>9.3800000000000772E-2</v>
      </c>
      <c r="D1216" s="2">
        <f t="shared" si="163"/>
        <v>9.3800000000000772E-2</v>
      </c>
      <c r="E1216" s="2">
        <f t="shared" si="164"/>
        <v>0</v>
      </c>
      <c r="F1216" s="2">
        <f t="shared" si="170"/>
        <v>4.7242496561845308E-2</v>
      </c>
      <c r="G1216" s="2">
        <f t="shared" si="170"/>
        <v>4.9017939674896392E-2</v>
      </c>
      <c r="H1216" s="2">
        <f t="shared" si="166"/>
        <v>0.96377972789500288</v>
      </c>
      <c r="I1216" s="2">
        <f t="shared" si="167"/>
        <v>49.077791882905778</v>
      </c>
    </row>
    <row r="1217" spans="1:9" ht="13.5" x14ac:dyDescent="0.25">
      <c r="A1217" s="3">
        <f>TITRES_STAT!B1220</f>
        <v>43782</v>
      </c>
      <c r="B1217" s="6">
        <f>TITRES_STAT!D1220</f>
        <v>7.5025000000000004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4.38680325217135E-2</v>
      </c>
      <c r="G1217" s="2">
        <f t="shared" si="170"/>
        <v>4.551665826954665E-2</v>
      </c>
      <c r="H1217" s="2">
        <f t="shared" si="166"/>
        <v>0.96377972789500277</v>
      </c>
      <c r="I1217" s="2">
        <f t="shared" si="167"/>
        <v>49.077791882905771</v>
      </c>
    </row>
    <row r="1218" spans="1:9" ht="13.5" x14ac:dyDescent="0.25">
      <c r="A1218" s="3">
        <f>TITRES_STAT!B1221</f>
        <v>43783</v>
      </c>
      <c r="B1218" s="6">
        <f>TITRES_STAT!D1221</f>
        <v>7.3617999999999997</v>
      </c>
      <c r="C1218" s="2">
        <f t="shared" si="162"/>
        <v>-0.14070000000000071</v>
      </c>
      <c r="D1218" s="2">
        <f t="shared" si="163"/>
        <v>0</v>
      </c>
      <c r="E1218" s="2">
        <f t="shared" si="164"/>
        <v>0.14070000000000071</v>
      </c>
      <c r="F1218" s="2">
        <f t="shared" si="170"/>
        <v>4.0734601627305397E-2</v>
      </c>
      <c r="G1218" s="2">
        <f t="shared" si="170"/>
        <v>5.2315468393150509E-2</v>
      </c>
      <c r="H1218" s="2">
        <f t="shared" si="166"/>
        <v>0.77863398490834579</v>
      </c>
      <c r="I1218" s="2">
        <f t="shared" si="167"/>
        <v>43.777077887582884</v>
      </c>
    </row>
    <row r="1219" spans="1:9" ht="13.5" x14ac:dyDescent="0.25">
      <c r="A1219" s="3">
        <f>TITRES_STAT!B1222</f>
        <v>43784</v>
      </c>
      <c r="B1219" s="6">
        <f>TITRES_STAT!D1222</f>
        <v>7.5025000000000004</v>
      </c>
      <c r="C1219" s="2">
        <f t="shared" ref="C1219:C1282" si="171">B1219-B1218</f>
        <v>0.14070000000000071</v>
      </c>
      <c r="D1219" s="2">
        <f t="shared" ref="D1219:D1282" si="172">IF(C1219&gt;0,C1219,0)</f>
        <v>0.14070000000000071</v>
      </c>
      <c r="E1219" s="2">
        <f t="shared" ref="E1219:E1282" si="173">IF(C1219&lt;0,-C1219,0)</f>
        <v>0</v>
      </c>
      <c r="F1219" s="2">
        <f t="shared" si="170"/>
        <v>4.7874987225355062E-2</v>
      </c>
      <c r="G1219" s="2">
        <f t="shared" si="170"/>
        <v>4.8578649222211182E-2</v>
      </c>
      <c r="H1219" s="2">
        <f t="shared" si="166"/>
        <v>0.98551499458872582</v>
      </c>
      <c r="I1219" s="2">
        <f t="shared" si="167"/>
        <v>49.635233039016292</v>
      </c>
    </row>
    <row r="1220" spans="1:9" ht="13.5" x14ac:dyDescent="0.25">
      <c r="A1220" s="3">
        <f>TITRES_STAT!B1223</f>
        <v>43787</v>
      </c>
      <c r="B1220" s="6">
        <f>TITRES_STAT!D1223</f>
        <v>7.5025000000000004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4.4455345280686842E-2</v>
      </c>
      <c r="G1220" s="2">
        <f t="shared" si="170"/>
        <v>4.5108745706338951E-2</v>
      </c>
      <c r="H1220" s="2">
        <f t="shared" si="166"/>
        <v>0.98551499458872582</v>
      </c>
      <c r="I1220" s="2">
        <f t="shared" si="167"/>
        <v>49.635233039016292</v>
      </c>
    </row>
    <row r="1221" spans="1:9" ht="13.5" x14ac:dyDescent="0.25">
      <c r="A1221" s="3">
        <f>TITRES_STAT!B1224</f>
        <v>43788</v>
      </c>
      <c r="B1221" s="6">
        <f>TITRES_STAT!D1224</f>
        <v>7.5025000000000004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4.1279963474923499E-2</v>
      </c>
      <c r="G1221" s="2">
        <f t="shared" si="170"/>
        <v>4.1886692441600461E-2</v>
      </c>
      <c r="H1221" s="2">
        <f t="shared" si="166"/>
        <v>0.98551499458872582</v>
      </c>
      <c r="I1221" s="2">
        <f t="shared" si="167"/>
        <v>49.635233039016292</v>
      </c>
    </row>
    <row r="1222" spans="1:9" ht="13.5" x14ac:dyDescent="0.25">
      <c r="A1222" s="3">
        <f>TITRES_STAT!B1225</f>
        <v>43789</v>
      </c>
      <c r="B1222" s="6">
        <f>TITRES_STAT!D1225</f>
        <v>7.6712999999999996</v>
      </c>
      <c r="C1222" s="2">
        <f t="shared" si="171"/>
        <v>0.16879999999999917</v>
      </c>
      <c r="D1222" s="2">
        <f t="shared" si="172"/>
        <v>0.16879999999999917</v>
      </c>
      <c r="E1222" s="2">
        <f t="shared" si="173"/>
        <v>0</v>
      </c>
      <c r="F1222" s="2">
        <f t="shared" si="170"/>
        <v>5.0388537512428902E-2</v>
      </c>
      <c r="G1222" s="2">
        <f t="shared" si="170"/>
        <v>3.8894785838629001E-2</v>
      </c>
      <c r="H1222" s="2">
        <f t="shared" si="166"/>
        <v>1.295508804740215</v>
      </c>
      <c r="I1222" s="2">
        <f t="shared" si="167"/>
        <v>56.436673301578949</v>
      </c>
    </row>
    <row r="1223" spans="1:9" ht="13.5" x14ac:dyDescent="0.25">
      <c r="A1223" s="3">
        <f>TITRES_STAT!B1226</f>
        <v>43790</v>
      </c>
      <c r="B1223" s="6">
        <f>TITRES_STAT!D1226</f>
        <v>7.5025000000000004</v>
      </c>
      <c r="C1223" s="2">
        <f t="shared" si="171"/>
        <v>-0.16879999999999917</v>
      </c>
      <c r="D1223" s="2">
        <f t="shared" si="172"/>
        <v>0</v>
      </c>
      <c r="E1223" s="2">
        <f t="shared" si="173"/>
        <v>0.16879999999999917</v>
      </c>
      <c r="F1223" s="2">
        <f t="shared" si="170"/>
        <v>4.6789356261541126E-2</v>
      </c>
      <c r="G1223" s="2">
        <f t="shared" si="170"/>
        <v>4.8173729707298295E-2</v>
      </c>
      <c r="H1223" s="2">
        <f t="shared" si="166"/>
        <v>0.97126289672465538</v>
      </c>
      <c r="I1223" s="2">
        <f t="shared" si="167"/>
        <v>49.271099168885776</v>
      </c>
    </row>
    <row r="1224" spans="1:9" ht="13.5" x14ac:dyDescent="0.25">
      <c r="A1224" s="3">
        <f>TITRES_STAT!B1227</f>
        <v>43791</v>
      </c>
      <c r="B1224" s="6">
        <f>TITRES_STAT!D1227</f>
        <v>7.5025000000000004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4.3447259385716759E-2</v>
      </c>
      <c r="G1224" s="2">
        <f t="shared" si="170"/>
        <v>4.473274901391984E-2</v>
      </c>
      <c r="H1224" s="2">
        <f t="shared" si="166"/>
        <v>0.97126289672465549</v>
      </c>
      <c r="I1224" s="2">
        <f t="shared" si="167"/>
        <v>49.271099168885783</v>
      </c>
    </row>
    <row r="1225" spans="1:9" ht="13.5" x14ac:dyDescent="0.25">
      <c r="A1225" s="3">
        <f>TITRES_STAT!B1228</f>
        <v>43794</v>
      </c>
      <c r="B1225" s="6">
        <f>TITRES_STAT!D1228</f>
        <v>7.5025000000000004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4.0343883715308414E-2</v>
      </c>
      <c r="G1225" s="2">
        <f t="shared" si="170"/>
        <v>4.1537552655782704E-2</v>
      </c>
      <c r="H1225" s="2">
        <f t="shared" si="166"/>
        <v>0.97126289672465538</v>
      </c>
      <c r="I1225" s="2">
        <f t="shared" si="167"/>
        <v>49.271099168885776</v>
      </c>
    </row>
    <row r="1226" spans="1:9" ht="13.5" x14ac:dyDescent="0.25">
      <c r="A1226" s="3">
        <f>TITRES_STAT!B1229</f>
        <v>43795</v>
      </c>
      <c r="B1226" s="6">
        <f>TITRES_STAT!D1229</f>
        <v>7.5025000000000004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3.7462177735643525E-2</v>
      </c>
      <c r="G1226" s="2">
        <f t="shared" si="170"/>
        <v>3.8570584608941083E-2</v>
      </c>
      <c r="H1226" s="2">
        <f t="shared" si="166"/>
        <v>0.97126289672465538</v>
      </c>
      <c r="I1226" s="2">
        <f t="shared" si="167"/>
        <v>49.271099168885776</v>
      </c>
    </row>
    <row r="1227" spans="1:9" ht="13.5" x14ac:dyDescent="0.25">
      <c r="A1227" s="3">
        <f>TITRES_STAT!B1230</f>
        <v>43796</v>
      </c>
      <c r="B1227" s="6">
        <f>TITRES_STAT!D1230</f>
        <v>7.5025000000000004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3.4786307897383274E-2</v>
      </c>
      <c r="G1227" s="2">
        <f t="shared" si="170"/>
        <v>3.5815542851159572E-2</v>
      </c>
      <c r="H1227" s="2">
        <f t="shared" si="166"/>
        <v>0.97126289672465549</v>
      </c>
      <c r="I1227" s="2">
        <f t="shared" si="167"/>
        <v>49.271099168885783</v>
      </c>
    </row>
    <row r="1228" spans="1:9" ht="13.5" x14ac:dyDescent="0.25">
      <c r="A1228" s="3">
        <f>TITRES_STAT!B1231</f>
        <v>43797</v>
      </c>
      <c r="B1228" s="6">
        <f>TITRES_STAT!D1231</f>
        <v>7.5025000000000004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3.2301571618998756E-2</v>
      </c>
      <c r="G1228" s="2">
        <f t="shared" si="170"/>
        <v>3.3257289790362458E-2</v>
      </c>
      <c r="H1228" s="2">
        <f t="shared" si="166"/>
        <v>0.9712628967246556</v>
      </c>
      <c r="I1228" s="2">
        <f t="shared" si="167"/>
        <v>49.271099168885783</v>
      </c>
    </row>
    <row r="1229" spans="1:9" ht="13.5" x14ac:dyDescent="0.25">
      <c r="A1229" s="3">
        <f>TITRES_STAT!B1232</f>
        <v>43798</v>
      </c>
      <c r="B1229" s="6">
        <f>TITRES_STAT!D1232</f>
        <v>7.5025000000000004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2.9994316503355989E-2</v>
      </c>
      <c r="G1229" s="2">
        <f t="shared" si="174"/>
        <v>3.0881769091050854E-2</v>
      </c>
      <c r="H1229" s="2">
        <f t="shared" si="166"/>
        <v>0.9712628967246556</v>
      </c>
      <c r="I1229" s="2">
        <f t="shared" si="167"/>
        <v>49.271099168885783</v>
      </c>
    </row>
    <row r="1230" spans="1:9" ht="13.5" x14ac:dyDescent="0.25">
      <c r="A1230" s="3">
        <f>TITRES_STAT!B1233</f>
        <v>43801</v>
      </c>
      <c r="B1230" s="6">
        <f>TITRES_STAT!D1233</f>
        <v>7.4086999999999996</v>
      </c>
      <c r="C1230" s="2">
        <f t="shared" si="171"/>
        <v>-9.3800000000000772E-2</v>
      </c>
      <c r="D1230" s="2">
        <f t="shared" si="172"/>
        <v>0</v>
      </c>
      <c r="E1230" s="2">
        <f t="shared" si="173"/>
        <v>9.3800000000000772E-2</v>
      </c>
      <c r="F1230" s="2">
        <f t="shared" si="174"/>
        <v>2.7851865324544846E-2</v>
      </c>
      <c r="G1230" s="2">
        <f t="shared" si="174"/>
        <v>3.5375928441690137E-2</v>
      </c>
      <c r="H1230" s="2">
        <f t="shared" si="166"/>
        <v>0.78731121843071494</v>
      </c>
      <c r="I1230" s="2">
        <f t="shared" si="167"/>
        <v>44.050035064513587</v>
      </c>
    </row>
    <row r="1231" spans="1:9" ht="13.5" x14ac:dyDescent="0.25">
      <c r="A1231" s="3">
        <f>TITRES_STAT!B1234</f>
        <v>43802</v>
      </c>
      <c r="B1231" s="6">
        <f>TITRES_STAT!D1234</f>
        <v>7.4086999999999996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2.5862446372791642E-2</v>
      </c>
      <c r="G1231" s="2">
        <f t="shared" si="174"/>
        <v>3.2849076410140843E-2</v>
      </c>
      <c r="H1231" s="2">
        <f t="shared" si="166"/>
        <v>0.78731121843071494</v>
      </c>
      <c r="I1231" s="2">
        <f t="shared" si="167"/>
        <v>44.050035064513587</v>
      </c>
    </row>
    <row r="1232" spans="1:9" ht="13.5" x14ac:dyDescent="0.25">
      <c r="A1232" s="3">
        <f>TITRES_STAT!B1235</f>
        <v>43803</v>
      </c>
      <c r="B1232" s="6">
        <f>TITRES_STAT!D1235</f>
        <v>7.4086999999999996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2.4015128774735099E-2</v>
      </c>
      <c r="G1232" s="2">
        <f t="shared" si="174"/>
        <v>3.0502713809416496E-2</v>
      </c>
      <c r="H1232" s="2">
        <f t="shared" si="166"/>
        <v>0.78731121843071505</v>
      </c>
      <c r="I1232" s="2">
        <f t="shared" si="167"/>
        <v>44.050035064513594</v>
      </c>
    </row>
    <row r="1233" spans="1:9" ht="13.5" x14ac:dyDescent="0.25">
      <c r="A1233" s="3">
        <f>TITRES_STAT!B1236</f>
        <v>43804</v>
      </c>
      <c r="B1233" s="6">
        <f>TITRES_STAT!D1236</f>
        <v>7.3617999999999997</v>
      </c>
      <c r="C1233" s="2">
        <f t="shared" si="171"/>
        <v>-4.6899999999999942E-2</v>
      </c>
      <c r="D1233" s="2">
        <f t="shared" si="172"/>
        <v>0</v>
      </c>
      <c r="E1233" s="2">
        <f t="shared" si="173"/>
        <v>4.6899999999999942E-2</v>
      </c>
      <c r="F1233" s="2">
        <f t="shared" si="174"/>
        <v>2.2299762433682591E-2</v>
      </c>
      <c r="G1233" s="2">
        <f t="shared" si="174"/>
        <v>3.1673948537315318E-2</v>
      </c>
      <c r="H1233" s="2">
        <f t="shared" ref="H1233:H1296" si="175">F1233/G1233</f>
        <v>0.70404112728197032</v>
      </c>
      <c r="I1233" s="2">
        <f t="shared" ref="I1233:I1296" si="176">IF(G1233=0,100,100-(100/(1+H1233)))</f>
        <v>41.31597037243759</v>
      </c>
    </row>
    <row r="1234" spans="1:9" ht="13.5" x14ac:dyDescent="0.25">
      <c r="A1234" s="3">
        <f>TITRES_STAT!B1237</f>
        <v>43805</v>
      </c>
      <c r="B1234" s="6">
        <f>TITRES_STAT!D1237</f>
        <v>7.4086999999999996</v>
      </c>
      <c r="C1234" s="2">
        <f t="shared" si="171"/>
        <v>4.6899999999999942E-2</v>
      </c>
      <c r="D1234" s="2">
        <f t="shared" si="172"/>
        <v>4.6899999999999942E-2</v>
      </c>
      <c r="E1234" s="2">
        <f t="shared" si="173"/>
        <v>0</v>
      </c>
      <c r="F1234" s="2">
        <f t="shared" si="174"/>
        <v>2.4056922259848117E-2</v>
      </c>
      <c r="G1234" s="2">
        <f t="shared" si="174"/>
        <v>2.9411523641792798E-2</v>
      </c>
      <c r="H1234" s="2">
        <f t="shared" si="175"/>
        <v>0.8179420608344149</v>
      </c>
      <c r="I1234" s="2">
        <f t="shared" si="176"/>
        <v>44.992746383731763</v>
      </c>
    </row>
    <row r="1235" spans="1:9" ht="13.5" x14ac:dyDescent="0.25">
      <c r="A1235" s="3">
        <f>TITRES_STAT!B1238</f>
        <v>43808</v>
      </c>
      <c r="B1235" s="6">
        <f>TITRES_STAT!D1238</f>
        <v>7.4086999999999996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2.2338570669858965E-2</v>
      </c>
      <c r="G1235" s="2">
        <f t="shared" si="174"/>
        <v>2.7310700524521885E-2</v>
      </c>
      <c r="H1235" s="2">
        <f t="shared" si="175"/>
        <v>0.8179420608344149</v>
      </c>
      <c r="I1235" s="2">
        <f t="shared" si="176"/>
        <v>44.992746383731763</v>
      </c>
    </row>
    <row r="1236" spans="1:9" ht="13.5" x14ac:dyDescent="0.25">
      <c r="A1236" s="3">
        <f>TITRES_STAT!B1239</f>
        <v>43809</v>
      </c>
      <c r="B1236" s="6">
        <f>TITRES_STAT!D1239</f>
        <v>7.3898999999999999</v>
      </c>
      <c r="C1236" s="2">
        <f t="shared" si="171"/>
        <v>-1.8799999999999706E-2</v>
      </c>
      <c r="D1236" s="2">
        <f t="shared" si="172"/>
        <v>0</v>
      </c>
      <c r="E1236" s="2">
        <f t="shared" si="173"/>
        <v>1.8799999999999706E-2</v>
      </c>
      <c r="F1236" s="2">
        <f t="shared" si="174"/>
        <v>2.0742958479154753E-2</v>
      </c>
      <c r="G1236" s="2">
        <f t="shared" si="174"/>
        <v>2.670279334419887E-2</v>
      </c>
      <c r="H1236" s="2">
        <f t="shared" si="175"/>
        <v>0.77680856125342856</v>
      </c>
      <c r="I1236" s="2">
        <f t="shared" si="176"/>
        <v>43.719316655331632</v>
      </c>
    </row>
    <row r="1237" spans="1:9" ht="13.5" x14ac:dyDescent="0.25">
      <c r="A1237" s="3">
        <f>TITRES_STAT!B1240</f>
        <v>43810</v>
      </c>
      <c r="B1237" s="6">
        <f>TITRES_STAT!D1240</f>
        <v>7.3617999999999997</v>
      </c>
      <c r="C1237" s="2">
        <f t="shared" si="171"/>
        <v>-2.8100000000000236E-2</v>
      </c>
      <c r="D1237" s="2">
        <f t="shared" si="172"/>
        <v>0</v>
      </c>
      <c r="E1237" s="2">
        <f t="shared" si="173"/>
        <v>2.8100000000000236E-2</v>
      </c>
      <c r="F1237" s="2">
        <f t="shared" si="174"/>
        <v>1.9261318587786559E-2</v>
      </c>
      <c r="G1237" s="2">
        <f t="shared" si="174"/>
        <v>2.6802593819613252E-2</v>
      </c>
      <c r="H1237" s="2">
        <f t="shared" si="175"/>
        <v>0.71863636472719905</v>
      </c>
      <c r="I1237" s="2">
        <f t="shared" si="176"/>
        <v>41.81433486898603</v>
      </c>
    </row>
    <row r="1238" spans="1:9" ht="13.5" x14ac:dyDescent="0.25">
      <c r="A1238" s="3">
        <f>TITRES_STAT!B1241</f>
        <v>43811</v>
      </c>
      <c r="B1238" s="6">
        <f>TITRES_STAT!D1241</f>
        <v>7.4086999999999996</v>
      </c>
      <c r="C1238" s="2">
        <f t="shared" si="171"/>
        <v>4.6899999999999942E-2</v>
      </c>
      <c r="D1238" s="2">
        <f t="shared" si="172"/>
        <v>4.6899999999999942E-2</v>
      </c>
      <c r="E1238" s="2">
        <f t="shared" si="173"/>
        <v>0</v>
      </c>
      <c r="F1238" s="2">
        <f t="shared" si="174"/>
        <v>2.1235510117230374E-2</v>
      </c>
      <c r="G1238" s="2">
        <f t="shared" si="174"/>
        <v>2.4888122832498021E-2</v>
      </c>
      <c r="H1238" s="2">
        <f t="shared" si="175"/>
        <v>0.85323872194578709</v>
      </c>
      <c r="I1238" s="2">
        <f t="shared" si="176"/>
        <v>46.040410867842148</v>
      </c>
    </row>
    <row r="1239" spans="1:9" ht="13.5" x14ac:dyDescent="0.25">
      <c r="A1239" s="3">
        <f>TITRES_STAT!B1242</f>
        <v>43812</v>
      </c>
      <c r="B1239" s="6">
        <f>TITRES_STAT!D1242</f>
        <v>7.3617999999999997</v>
      </c>
      <c r="C1239" s="2">
        <f t="shared" si="171"/>
        <v>-4.6899999999999942E-2</v>
      </c>
      <c r="D1239" s="2">
        <f t="shared" si="172"/>
        <v>0</v>
      </c>
      <c r="E1239" s="2">
        <f t="shared" si="173"/>
        <v>4.6899999999999942E-2</v>
      </c>
      <c r="F1239" s="2">
        <f t="shared" si="174"/>
        <v>1.9718687965999633E-2</v>
      </c>
      <c r="G1239" s="2">
        <f t="shared" si="174"/>
        <v>2.6460399773033872E-2</v>
      </c>
      <c r="H1239" s="2">
        <f t="shared" si="175"/>
        <v>0.74521504342860301</v>
      </c>
      <c r="I1239" s="2">
        <f t="shared" si="176"/>
        <v>42.700470995515445</v>
      </c>
    </row>
    <row r="1240" spans="1:9" ht="13.5" x14ac:dyDescent="0.25">
      <c r="A1240" s="3">
        <f>TITRES_STAT!B1243</f>
        <v>43815</v>
      </c>
      <c r="B1240" s="6">
        <f>TITRES_STAT!D1243</f>
        <v>7.3148999999999997</v>
      </c>
      <c r="C1240" s="2">
        <f t="shared" si="171"/>
        <v>-4.6899999999999942E-2</v>
      </c>
      <c r="D1240" s="2">
        <f t="shared" si="172"/>
        <v>0</v>
      </c>
      <c r="E1240" s="2">
        <f t="shared" si="173"/>
        <v>4.6899999999999942E-2</v>
      </c>
      <c r="F1240" s="2">
        <f t="shared" si="174"/>
        <v>1.8310210254142516E-2</v>
      </c>
      <c r="G1240" s="2">
        <f t="shared" si="174"/>
        <v>2.7920371217817163E-2</v>
      </c>
      <c r="H1240" s="2">
        <f t="shared" si="175"/>
        <v>0.65580110347737786</v>
      </c>
      <c r="I1240" s="2">
        <f t="shared" si="176"/>
        <v>39.606272885077686</v>
      </c>
    </row>
    <row r="1241" spans="1:9" ht="13.5" x14ac:dyDescent="0.25">
      <c r="A1241" s="3">
        <f>TITRES_STAT!B1244</f>
        <v>43816</v>
      </c>
      <c r="B1241" s="6">
        <f>TITRES_STAT!D1244</f>
        <v>7.3055000000000003</v>
      </c>
      <c r="C1241" s="2">
        <f t="shared" si="171"/>
        <v>-9.3999999999994088E-3</v>
      </c>
      <c r="D1241" s="2">
        <f t="shared" si="172"/>
        <v>0</v>
      </c>
      <c r="E1241" s="2">
        <f t="shared" si="173"/>
        <v>9.3999999999994088E-3</v>
      </c>
      <c r="F1241" s="2">
        <f t="shared" si="174"/>
        <v>1.7002338093132337E-2</v>
      </c>
      <c r="G1241" s="2">
        <f t="shared" si="174"/>
        <v>2.6597487559401608E-2</v>
      </c>
      <c r="H1241" s="2">
        <f t="shared" si="175"/>
        <v>0.63924602108225814</v>
      </c>
      <c r="I1241" s="2">
        <f t="shared" si="176"/>
        <v>38.996344225390708</v>
      </c>
    </row>
    <row r="1242" spans="1:9" ht="13.5" x14ac:dyDescent="0.25">
      <c r="A1242" s="3">
        <f>TITRES_STAT!B1245</f>
        <v>43817</v>
      </c>
      <c r="B1242" s="6">
        <f>TITRES_STAT!D1245</f>
        <v>7.4086999999999996</v>
      </c>
      <c r="C1242" s="2">
        <f t="shared" si="171"/>
        <v>0.10319999999999929</v>
      </c>
      <c r="D1242" s="2">
        <f t="shared" si="172"/>
        <v>0.10319999999999929</v>
      </c>
      <c r="E1242" s="2">
        <f t="shared" si="173"/>
        <v>0</v>
      </c>
      <c r="F1242" s="2">
        <f t="shared" si="174"/>
        <v>2.3159313943622833E-2</v>
      </c>
      <c r="G1242" s="2">
        <f t="shared" si="174"/>
        <v>2.4697667019444348E-2</v>
      </c>
      <c r="H1242" s="2">
        <f t="shared" si="175"/>
        <v>0.93771261574583631</v>
      </c>
      <c r="I1242" s="2">
        <f t="shared" si="176"/>
        <v>48.392760006101604</v>
      </c>
    </row>
    <row r="1243" spans="1:9" ht="13.5" x14ac:dyDescent="0.25">
      <c r="A1243" s="3">
        <f>TITRES_STAT!B1246</f>
        <v>43818</v>
      </c>
      <c r="B1243" s="6">
        <f>TITRES_STAT!D1246</f>
        <v>7.3993000000000002</v>
      </c>
      <c r="C1243" s="2">
        <f t="shared" si="171"/>
        <v>-9.3999999999994088E-3</v>
      </c>
      <c r="D1243" s="2">
        <f t="shared" si="172"/>
        <v>0</v>
      </c>
      <c r="E1243" s="2">
        <f t="shared" si="173"/>
        <v>9.3999999999994088E-3</v>
      </c>
      <c r="F1243" s="2">
        <f t="shared" si="174"/>
        <v>2.1505077233364058E-2</v>
      </c>
      <c r="G1243" s="2">
        <f t="shared" si="174"/>
        <v>2.3604976518055425E-2</v>
      </c>
      <c r="H1243" s="2">
        <f t="shared" si="175"/>
        <v>0.91103997569812634</v>
      </c>
      <c r="I1243" s="2">
        <f t="shared" si="176"/>
        <v>47.672470868397838</v>
      </c>
    </row>
    <row r="1244" spans="1:9" ht="13.5" x14ac:dyDescent="0.25">
      <c r="A1244" s="3">
        <f>TITRES_STAT!B1247</f>
        <v>43819</v>
      </c>
      <c r="B1244" s="6">
        <f>TITRES_STAT!D1247</f>
        <v>7.4086999999999996</v>
      </c>
      <c r="C1244" s="2">
        <f t="shared" si="171"/>
        <v>9.3999999999994088E-3</v>
      </c>
      <c r="D1244" s="2">
        <f t="shared" si="172"/>
        <v>9.3999999999994088E-3</v>
      </c>
      <c r="E1244" s="2">
        <f t="shared" si="173"/>
        <v>0</v>
      </c>
      <c r="F1244" s="2">
        <f t="shared" si="174"/>
        <v>2.06404288595523E-2</v>
      </c>
      <c r="G1244" s="2">
        <f t="shared" si="174"/>
        <v>2.191890676676575E-2</v>
      </c>
      <c r="H1244" s="2">
        <f t="shared" si="175"/>
        <v>0.94167236893621331</v>
      </c>
      <c r="I1244" s="2">
        <f t="shared" si="176"/>
        <v>48.498005327857065</v>
      </c>
    </row>
    <row r="1245" spans="1:9" ht="13.5" x14ac:dyDescent="0.25">
      <c r="A1245" s="3">
        <f>TITRES_STAT!B1248</f>
        <v>43822</v>
      </c>
      <c r="B1245" s="6">
        <f>TITRES_STAT!D1248</f>
        <v>7.4086999999999996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1.9166112512441418E-2</v>
      </c>
      <c r="G1245" s="2">
        <f t="shared" si="177"/>
        <v>2.0353270569139627E-2</v>
      </c>
      <c r="H1245" s="2">
        <f t="shared" si="175"/>
        <v>0.94167236893621309</v>
      </c>
      <c r="I1245" s="2">
        <f t="shared" si="176"/>
        <v>48.498005327857065</v>
      </c>
    </row>
    <row r="1246" spans="1:9" ht="13.5" x14ac:dyDescent="0.25">
      <c r="A1246" s="3">
        <f>TITRES_STAT!B1249</f>
        <v>43823</v>
      </c>
      <c r="B1246" s="6">
        <f>TITRES_STAT!D1249</f>
        <v>7.3993000000000002</v>
      </c>
      <c r="C1246" s="2">
        <f t="shared" si="171"/>
        <v>-9.3999999999994088E-3</v>
      </c>
      <c r="D1246" s="2">
        <f t="shared" si="172"/>
        <v>0</v>
      </c>
      <c r="E1246" s="2">
        <f t="shared" si="173"/>
        <v>9.3999999999994088E-3</v>
      </c>
      <c r="F1246" s="2">
        <f t="shared" si="177"/>
        <v>1.779710447583846E-2</v>
      </c>
      <c r="G1246" s="2">
        <f t="shared" si="177"/>
        <v>1.9570894099915328E-2</v>
      </c>
      <c r="H1246" s="2">
        <f t="shared" si="175"/>
        <v>0.90936593826418277</v>
      </c>
      <c r="I1246" s="2">
        <f t="shared" si="176"/>
        <v>47.626592684003434</v>
      </c>
    </row>
    <row r="1247" spans="1:9" ht="13.5" x14ac:dyDescent="0.25">
      <c r="A1247" s="3">
        <f>TITRES_STAT!B1250</f>
        <v>43824</v>
      </c>
      <c r="B1247" s="6">
        <f>TITRES_STAT!D1250</f>
        <v>7.3993000000000002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1.6525882727564285E-2</v>
      </c>
      <c r="G1247" s="2">
        <f t="shared" si="177"/>
        <v>1.8172973092778519E-2</v>
      </c>
      <c r="H1247" s="2">
        <f t="shared" si="175"/>
        <v>0.90936593826418277</v>
      </c>
      <c r="I1247" s="2">
        <f t="shared" si="176"/>
        <v>47.626592684003434</v>
      </c>
    </row>
    <row r="1248" spans="1:9" ht="13.5" x14ac:dyDescent="0.25">
      <c r="A1248" s="3">
        <f>TITRES_STAT!B1251</f>
        <v>43825</v>
      </c>
      <c r="B1248" s="6">
        <f>TITRES_STAT!D1251</f>
        <v>7.3898999999999999</v>
      </c>
      <c r="C1248" s="2">
        <f t="shared" si="171"/>
        <v>-9.400000000000297E-3</v>
      </c>
      <c r="D1248" s="2">
        <f t="shared" si="172"/>
        <v>0</v>
      </c>
      <c r="E1248" s="2">
        <f t="shared" si="173"/>
        <v>9.400000000000297E-3</v>
      </c>
      <c r="F1248" s="2">
        <f t="shared" si="177"/>
        <v>1.5345462532738264E-2</v>
      </c>
      <c r="G1248" s="2">
        <f t="shared" si="177"/>
        <v>1.7546332157580075E-2</v>
      </c>
      <c r="H1248" s="2">
        <f t="shared" si="175"/>
        <v>0.874568108874479</v>
      </c>
      <c r="I1248" s="2">
        <f t="shared" si="176"/>
        <v>46.654378933160437</v>
      </c>
    </row>
    <row r="1249" spans="1:9" ht="13.5" x14ac:dyDescent="0.25">
      <c r="A1249" s="3">
        <f>TITRES_STAT!B1252</f>
        <v>43826</v>
      </c>
      <c r="B1249" s="6">
        <f>TITRES_STAT!D1252</f>
        <v>7.3055000000000003</v>
      </c>
      <c r="C1249" s="2">
        <f t="shared" si="171"/>
        <v>-8.4399999999999586E-2</v>
      </c>
      <c r="D1249" s="2">
        <f t="shared" si="172"/>
        <v>0</v>
      </c>
      <c r="E1249" s="2">
        <f t="shared" si="173"/>
        <v>8.4399999999999586E-2</v>
      </c>
      <c r="F1249" s="2">
        <f t="shared" si="177"/>
        <v>1.4249358066114102E-2</v>
      </c>
      <c r="G1249" s="2">
        <f t="shared" si="177"/>
        <v>2.2321594146324324E-2</v>
      </c>
      <c r="H1249" s="2">
        <f t="shared" si="175"/>
        <v>0.63836650611535872</v>
      </c>
      <c r="I1249" s="2">
        <f t="shared" si="176"/>
        <v>38.963595980056667</v>
      </c>
    </row>
    <row r="1250" spans="1:9" ht="13.5" x14ac:dyDescent="0.25">
      <c r="A1250" s="3">
        <f>TITRES_STAT!B1253</f>
        <v>43829</v>
      </c>
      <c r="B1250" s="6">
        <f>TITRES_STAT!D1253</f>
        <v>7.4086999999999996</v>
      </c>
      <c r="C1250" s="2">
        <f t="shared" si="171"/>
        <v>0.10319999999999929</v>
      </c>
      <c r="D1250" s="2">
        <f t="shared" si="172"/>
        <v>0.10319999999999929</v>
      </c>
      <c r="E1250" s="2">
        <f t="shared" si="173"/>
        <v>0</v>
      </c>
      <c r="F1250" s="2">
        <f t="shared" si="177"/>
        <v>2.0602975347105899E-2</v>
      </c>
      <c r="G1250" s="2">
        <f t="shared" si="177"/>
        <v>2.0727194564444017E-2</v>
      </c>
      <c r="H1250" s="2">
        <f t="shared" si="175"/>
        <v>0.99400694498467213</v>
      </c>
      <c r="I1250" s="2">
        <f t="shared" si="176"/>
        <v>49.849723316400635</v>
      </c>
    </row>
    <row r="1251" spans="1:9" ht="13.5" x14ac:dyDescent="0.25">
      <c r="A1251" s="3">
        <f>TITRES_STAT!B1254</f>
        <v>43830</v>
      </c>
      <c r="B1251" s="6">
        <f>TITRES_STAT!D1254</f>
        <v>7.3148999999999997</v>
      </c>
      <c r="C1251" s="2">
        <f t="shared" si="171"/>
        <v>-9.3799999999999883E-2</v>
      </c>
      <c r="D1251" s="2">
        <f t="shared" si="172"/>
        <v>0</v>
      </c>
      <c r="E1251" s="2">
        <f t="shared" si="173"/>
        <v>9.3799999999999883E-2</v>
      </c>
      <c r="F1251" s="2">
        <f t="shared" si="177"/>
        <v>1.9131334250884046E-2</v>
      </c>
      <c r="G1251" s="2">
        <f t="shared" si="177"/>
        <v>2.5946680666983721E-2</v>
      </c>
      <c r="H1251" s="2">
        <f t="shared" si="175"/>
        <v>0.7373326282628524</v>
      </c>
      <c r="I1251" s="2">
        <f t="shared" si="176"/>
        <v>42.440498512947777</v>
      </c>
    </row>
    <row r="1252" spans="1:9" ht="13.5" x14ac:dyDescent="0.25">
      <c r="A1252" s="3">
        <f>TITRES_STAT!B1255</f>
        <v>43832</v>
      </c>
      <c r="B1252" s="6">
        <f>TITRES_STAT!D1255</f>
        <v>7.3148999999999997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1.7764810375820901E-2</v>
      </c>
      <c r="G1252" s="2">
        <f t="shared" si="177"/>
        <v>2.4093346333627742E-2</v>
      </c>
      <c r="H1252" s="2">
        <f t="shared" si="175"/>
        <v>0.7373326282628524</v>
      </c>
      <c r="I1252" s="2">
        <f t="shared" si="176"/>
        <v>42.440498512947777</v>
      </c>
    </row>
    <row r="1253" spans="1:9" ht="13.5" x14ac:dyDescent="0.25">
      <c r="A1253" s="3">
        <f>TITRES_STAT!B1256</f>
        <v>43833</v>
      </c>
      <c r="B1253" s="6">
        <f>TITRES_STAT!D1256</f>
        <v>7.3712</v>
      </c>
      <c r="C1253" s="2">
        <f t="shared" si="171"/>
        <v>5.6300000000000239E-2</v>
      </c>
      <c r="D1253" s="2">
        <f t="shared" si="172"/>
        <v>5.6300000000000239E-2</v>
      </c>
      <c r="E1253" s="2">
        <f t="shared" si="173"/>
        <v>0</v>
      </c>
      <c r="F1253" s="2">
        <f t="shared" si="177"/>
        <v>2.0517323920405141E-2</v>
      </c>
      <c r="G1253" s="2">
        <f t="shared" si="177"/>
        <v>2.2372393024082903E-2</v>
      </c>
      <c r="H1253" s="2">
        <f t="shared" si="175"/>
        <v>0.91708222264462902</v>
      </c>
      <c r="I1253" s="2">
        <f t="shared" si="176"/>
        <v>47.837396425256472</v>
      </c>
    </row>
    <row r="1254" spans="1:9" ht="13.5" x14ac:dyDescent="0.25">
      <c r="A1254" s="3">
        <f>TITRES_STAT!B1257</f>
        <v>43836</v>
      </c>
      <c r="B1254" s="6">
        <f>TITRES_STAT!D1257</f>
        <v>7.3617999999999997</v>
      </c>
      <c r="C1254" s="2">
        <f t="shared" si="171"/>
        <v>-9.400000000000297E-3</v>
      </c>
      <c r="D1254" s="2">
        <f t="shared" si="172"/>
        <v>0</v>
      </c>
      <c r="E1254" s="2">
        <f t="shared" si="173"/>
        <v>9.400000000000297E-3</v>
      </c>
      <c r="F1254" s="2">
        <f t="shared" si="177"/>
        <v>1.9051800783233347E-2</v>
      </c>
      <c r="G1254" s="2">
        <f t="shared" si="177"/>
        <v>2.1445793522362717E-2</v>
      </c>
      <c r="H1254" s="2">
        <f t="shared" si="175"/>
        <v>0.88837005557136317</v>
      </c>
      <c r="I1254" s="2">
        <f t="shared" si="176"/>
        <v>47.044277838994304</v>
      </c>
    </row>
    <row r="1255" spans="1:9" ht="13.5" x14ac:dyDescent="0.25">
      <c r="A1255" s="3">
        <f>TITRES_STAT!B1258</f>
        <v>43837</v>
      </c>
      <c r="B1255" s="6">
        <f>TITRES_STAT!D1258</f>
        <v>7.1741999999999999</v>
      </c>
      <c r="C1255" s="2">
        <f t="shared" si="171"/>
        <v>-0.18759999999999977</v>
      </c>
      <c r="D1255" s="2">
        <f t="shared" si="172"/>
        <v>0</v>
      </c>
      <c r="E1255" s="2">
        <f t="shared" si="173"/>
        <v>0.18759999999999977</v>
      </c>
      <c r="F1255" s="2">
        <f t="shared" si="177"/>
        <v>1.7690957870145251E-2</v>
      </c>
      <c r="G1255" s="2">
        <f t="shared" si="177"/>
        <v>3.331395112790822E-2</v>
      </c>
      <c r="H1255" s="2">
        <f t="shared" si="175"/>
        <v>0.53103751645132657</v>
      </c>
      <c r="I1255" s="2">
        <f t="shared" si="176"/>
        <v>34.684814104501982</v>
      </c>
    </row>
    <row r="1256" spans="1:9" ht="13.5" x14ac:dyDescent="0.25">
      <c r="A1256" s="3">
        <f>TITRES_STAT!B1259</f>
        <v>43838</v>
      </c>
      <c r="B1256" s="6">
        <f>TITRES_STAT!D1259</f>
        <v>7.0711000000000004</v>
      </c>
      <c r="C1256" s="2">
        <f t="shared" si="171"/>
        <v>-0.10309999999999953</v>
      </c>
      <c r="D1256" s="2">
        <f t="shared" si="172"/>
        <v>0</v>
      </c>
      <c r="E1256" s="2">
        <f t="shared" si="173"/>
        <v>0.10309999999999953</v>
      </c>
      <c r="F1256" s="2">
        <f t="shared" si="177"/>
        <v>1.6427318022277735E-2</v>
      </c>
      <c r="G1256" s="2">
        <f t="shared" si="177"/>
        <v>3.8298668904486174E-2</v>
      </c>
      <c r="H1256" s="2">
        <f t="shared" si="175"/>
        <v>0.42892660481872508</v>
      </c>
      <c r="I1256" s="2">
        <f t="shared" si="176"/>
        <v>30.017399310242325</v>
      </c>
    </row>
    <row r="1257" spans="1:9" ht="13.5" x14ac:dyDescent="0.25">
      <c r="A1257" s="3">
        <f>TITRES_STAT!B1260</f>
        <v>43839</v>
      </c>
      <c r="B1257" s="6">
        <f>TITRES_STAT!D1260</f>
        <v>7.4462000000000002</v>
      </c>
      <c r="C1257" s="2">
        <f t="shared" si="171"/>
        <v>0.37509999999999977</v>
      </c>
      <c r="D1257" s="2">
        <f t="shared" si="172"/>
        <v>0.37509999999999977</v>
      </c>
      <c r="E1257" s="2">
        <f t="shared" si="173"/>
        <v>0</v>
      </c>
      <c r="F1257" s="2">
        <f t="shared" si="177"/>
        <v>4.2046795306400743E-2</v>
      </c>
      <c r="G1257" s="2">
        <f t="shared" si="177"/>
        <v>3.5563049697022876E-2</v>
      </c>
      <c r="H1257" s="2">
        <f t="shared" si="175"/>
        <v>1.182316917829481</v>
      </c>
      <c r="I1257" s="2">
        <f t="shared" si="176"/>
        <v>54.177141192004605</v>
      </c>
    </row>
    <row r="1258" spans="1:9" ht="13.5" x14ac:dyDescent="0.25">
      <c r="A1258" s="3">
        <f>TITRES_STAT!B1261</f>
        <v>43840</v>
      </c>
      <c r="B1258" s="6">
        <f>TITRES_STAT!D1261</f>
        <v>7.4462000000000002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3.904345278451498E-2</v>
      </c>
      <c r="G1258" s="2">
        <f t="shared" si="177"/>
        <v>3.3022831861521239E-2</v>
      </c>
      <c r="H1258" s="2">
        <f t="shared" si="175"/>
        <v>1.1823169178294812</v>
      </c>
      <c r="I1258" s="2">
        <f t="shared" si="176"/>
        <v>54.177141192004605</v>
      </c>
    </row>
    <row r="1259" spans="1:9" ht="13.5" x14ac:dyDescent="0.25">
      <c r="A1259" s="3">
        <f>TITRES_STAT!B1262</f>
        <v>43843</v>
      </c>
      <c r="B1259" s="6">
        <f>TITRES_STAT!D1262</f>
        <v>7.5961999999999996</v>
      </c>
      <c r="C1259" s="2">
        <f t="shared" si="171"/>
        <v>0.14999999999999947</v>
      </c>
      <c r="D1259" s="2">
        <f t="shared" si="172"/>
        <v>0.14999999999999947</v>
      </c>
      <c r="E1259" s="2">
        <f t="shared" si="173"/>
        <v>0</v>
      </c>
      <c r="F1259" s="2">
        <f t="shared" si="177"/>
        <v>4.6968920442763872E-2</v>
      </c>
      <c r="G1259" s="2">
        <f t="shared" si="177"/>
        <v>3.0664058157126865E-2</v>
      </c>
      <c r="H1259" s="2">
        <f t="shared" si="175"/>
        <v>1.5317255205455405</v>
      </c>
      <c r="I1259" s="2">
        <f t="shared" si="176"/>
        <v>60.501247394918302</v>
      </c>
    </row>
    <row r="1260" spans="1:9" ht="13.5" x14ac:dyDescent="0.25">
      <c r="A1260" s="3">
        <f>TITRES_STAT!B1263</f>
        <v>43845</v>
      </c>
      <c r="B1260" s="6">
        <f>TITRES_STAT!D1263</f>
        <v>7.5494000000000003</v>
      </c>
      <c r="C1260" s="2">
        <f t="shared" si="171"/>
        <v>-4.6799999999999287E-2</v>
      </c>
      <c r="D1260" s="2">
        <f t="shared" si="172"/>
        <v>0</v>
      </c>
      <c r="E1260" s="2">
        <f t="shared" si="173"/>
        <v>4.6799999999999287E-2</v>
      </c>
      <c r="F1260" s="2">
        <f t="shared" si="177"/>
        <v>4.3613997553995025E-2</v>
      </c>
      <c r="G1260" s="2">
        <f t="shared" si="177"/>
        <v>3.181662543161775E-2</v>
      </c>
      <c r="H1260" s="2">
        <f t="shared" si="175"/>
        <v>1.3707926897443261</v>
      </c>
      <c r="I1260" s="2">
        <f t="shared" si="176"/>
        <v>57.820015038605376</v>
      </c>
    </row>
    <row r="1261" spans="1:9" ht="13.5" x14ac:dyDescent="0.25">
      <c r="A1261" s="3">
        <f>TITRES_STAT!B1264</f>
        <v>43846</v>
      </c>
      <c r="B1261" s="6">
        <f>TITRES_STAT!D1264</f>
        <v>7.5025000000000004</v>
      </c>
      <c r="C1261" s="2">
        <f t="shared" si="171"/>
        <v>-4.6899999999999942E-2</v>
      </c>
      <c r="D1261" s="2">
        <f t="shared" si="172"/>
        <v>0</v>
      </c>
      <c r="E1261" s="2">
        <f t="shared" si="173"/>
        <v>4.6899999999999942E-2</v>
      </c>
      <c r="F1261" s="2">
        <f t="shared" ref="F1261:G1276" si="178">((F1260*13)+D1261)/14</f>
        <v>4.0498712014423954E-2</v>
      </c>
      <c r="G1261" s="2">
        <f t="shared" si="178"/>
        <v>3.2894009329359333E-2</v>
      </c>
      <c r="H1261" s="2">
        <f t="shared" si="175"/>
        <v>1.2311880746710038</v>
      </c>
      <c r="I1261" s="2">
        <f t="shared" si="176"/>
        <v>55.180828933596139</v>
      </c>
    </row>
    <row r="1262" spans="1:9" ht="13.5" x14ac:dyDescent="0.25">
      <c r="A1262" s="3">
        <f>TITRES_STAT!B1265</f>
        <v>43847</v>
      </c>
      <c r="B1262" s="6">
        <f>TITRES_STAT!D1265</f>
        <v>7.5212000000000003</v>
      </c>
      <c r="C1262" s="2">
        <f t="shared" si="171"/>
        <v>1.8699999999999939E-2</v>
      </c>
      <c r="D1262" s="2">
        <f t="shared" si="172"/>
        <v>1.8699999999999939E-2</v>
      </c>
      <c r="E1262" s="2">
        <f t="shared" si="173"/>
        <v>0</v>
      </c>
      <c r="F1262" s="2">
        <f t="shared" si="178"/>
        <v>3.8941661156250813E-2</v>
      </c>
      <c r="G1262" s="2">
        <f t="shared" si="178"/>
        <v>3.0544437234405093E-2</v>
      </c>
      <c r="H1262" s="2">
        <f t="shared" si="175"/>
        <v>1.2749182725942363</v>
      </c>
      <c r="I1262" s="2">
        <f t="shared" si="176"/>
        <v>56.042376904395987</v>
      </c>
    </row>
    <row r="1263" spans="1:9" ht="13.5" x14ac:dyDescent="0.25">
      <c r="A1263" s="3">
        <f>TITRES_STAT!B1266</f>
        <v>43850</v>
      </c>
      <c r="B1263" s="6">
        <f>TITRES_STAT!D1266</f>
        <v>7.5025000000000004</v>
      </c>
      <c r="C1263" s="2">
        <f t="shared" si="171"/>
        <v>-1.8699999999999939E-2</v>
      </c>
      <c r="D1263" s="2">
        <f t="shared" si="172"/>
        <v>0</v>
      </c>
      <c r="E1263" s="2">
        <f t="shared" si="173"/>
        <v>1.8699999999999939E-2</v>
      </c>
      <c r="F1263" s="2">
        <f t="shared" si="178"/>
        <v>3.6160113930804323E-2</v>
      </c>
      <c r="G1263" s="2">
        <f t="shared" si="178"/>
        <v>2.9698406003376154E-2</v>
      </c>
      <c r="H1263" s="2">
        <f t="shared" si="175"/>
        <v>1.2175776008548604</v>
      </c>
      <c r="I1263" s="2">
        <f t="shared" si="176"/>
        <v>54.905749426107697</v>
      </c>
    </row>
    <row r="1264" spans="1:9" ht="13.5" x14ac:dyDescent="0.25">
      <c r="A1264" s="3">
        <f>TITRES_STAT!B1267</f>
        <v>43851</v>
      </c>
      <c r="B1264" s="6">
        <f>TITRES_STAT!D1267</f>
        <v>7.5025000000000004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3.3577248650032587E-2</v>
      </c>
      <c r="G1264" s="2">
        <f t="shared" si="178"/>
        <v>2.7577091288849283E-2</v>
      </c>
      <c r="H1264" s="2">
        <f t="shared" si="175"/>
        <v>1.2175776008548607</v>
      </c>
      <c r="I1264" s="2">
        <f t="shared" si="176"/>
        <v>54.905749426107697</v>
      </c>
    </row>
    <row r="1265" spans="1:9" ht="13.5" x14ac:dyDescent="0.25">
      <c r="A1265" s="3">
        <f>TITRES_STAT!B1268</f>
        <v>43852</v>
      </c>
      <c r="B1265" s="6">
        <f>TITRES_STAT!D1268</f>
        <v>7.3148999999999997</v>
      </c>
      <c r="C1265" s="2">
        <f t="shared" si="171"/>
        <v>-0.18760000000000066</v>
      </c>
      <c r="D1265" s="2">
        <f t="shared" si="172"/>
        <v>0</v>
      </c>
      <c r="E1265" s="2">
        <f t="shared" si="173"/>
        <v>0.18760000000000066</v>
      </c>
      <c r="F1265" s="2">
        <f t="shared" si="178"/>
        <v>3.1178873746458832E-2</v>
      </c>
      <c r="G1265" s="2">
        <f t="shared" si="178"/>
        <v>3.9007299053931521E-2</v>
      </c>
      <c r="H1265" s="2">
        <f t="shared" si="175"/>
        <v>0.79930870638725582</v>
      </c>
      <c r="I1265" s="2">
        <f t="shared" si="176"/>
        <v>44.423100024461547</v>
      </c>
    </row>
    <row r="1266" spans="1:9" ht="13.5" x14ac:dyDescent="0.25">
      <c r="A1266" s="3">
        <f>TITRES_STAT!B1269</f>
        <v>43853</v>
      </c>
      <c r="B1266" s="6">
        <f>TITRES_STAT!D1269</f>
        <v>7.5025000000000004</v>
      </c>
      <c r="C1266" s="2">
        <f t="shared" si="171"/>
        <v>0.18760000000000066</v>
      </c>
      <c r="D1266" s="2">
        <f t="shared" si="172"/>
        <v>0.18760000000000066</v>
      </c>
      <c r="E1266" s="2">
        <f t="shared" si="173"/>
        <v>0</v>
      </c>
      <c r="F1266" s="2">
        <f t="shared" si="178"/>
        <v>4.2351811335997532E-2</v>
      </c>
      <c r="G1266" s="2">
        <f t="shared" si="178"/>
        <v>3.6221063407222129E-2</v>
      </c>
      <c r="H1266" s="2">
        <f t="shared" si="175"/>
        <v>1.1692591920852602</v>
      </c>
      <c r="I1266" s="2">
        <f t="shared" si="176"/>
        <v>53.901313238704198</v>
      </c>
    </row>
    <row r="1267" spans="1:9" ht="13.5" x14ac:dyDescent="0.25">
      <c r="A1267" s="3">
        <f>TITRES_STAT!B1270</f>
        <v>43854</v>
      </c>
      <c r="B1267" s="6">
        <f>TITRES_STAT!D1270</f>
        <v>7.4836999999999998</v>
      </c>
      <c r="C1267" s="2">
        <f t="shared" si="171"/>
        <v>-1.8800000000000594E-2</v>
      </c>
      <c r="D1267" s="2">
        <f t="shared" si="172"/>
        <v>0</v>
      </c>
      <c r="E1267" s="2">
        <f t="shared" si="173"/>
        <v>1.8800000000000594E-2</v>
      </c>
      <c r="F1267" s="2">
        <f t="shared" si="178"/>
        <v>3.932668195485485E-2</v>
      </c>
      <c r="G1267" s="2">
        <f t="shared" si="178"/>
        <v>3.4976701735277733E-2</v>
      </c>
      <c r="H1267" s="2">
        <f t="shared" si="175"/>
        <v>1.124367936476689</v>
      </c>
      <c r="I1267" s="2">
        <f t="shared" si="176"/>
        <v>52.927175051487453</v>
      </c>
    </row>
    <row r="1268" spans="1:9" ht="13.5" x14ac:dyDescent="0.25">
      <c r="A1268" s="3">
        <f>TITRES_STAT!B1271</f>
        <v>43857</v>
      </c>
      <c r="B1268" s="6">
        <f>TITRES_STAT!D1271</f>
        <v>7.3617999999999997</v>
      </c>
      <c r="C1268" s="2">
        <f t="shared" si="171"/>
        <v>-0.12190000000000012</v>
      </c>
      <c r="D1268" s="2">
        <f t="shared" si="172"/>
        <v>0</v>
      </c>
      <c r="E1268" s="2">
        <f t="shared" si="173"/>
        <v>0.12190000000000012</v>
      </c>
      <c r="F1268" s="2">
        <f t="shared" si="178"/>
        <v>3.6517633243793791E-2</v>
      </c>
      <c r="G1268" s="2">
        <f t="shared" si="178"/>
        <v>4.1185508754186473E-2</v>
      </c>
      <c r="H1268" s="2">
        <f t="shared" si="175"/>
        <v>0.88666218649251971</v>
      </c>
      <c r="I1268" s="2">
        <f t="shared" si="176"/>
        <v>46.996340565923312</v>
      </c>
    </row>
    <row r="1269" spans="1:9" ht="13.5" x14ac:dyDescent="0.25">
      <c r="A1269" s="3">
        <f>TITRES_STAT!B1272</f>
        <v>43858</v>
      </c>
      <c r="B1269" s="6">
        <f>TITRES_STAT!D1272</f>
        <v>7.3148999999999997</v>
      </c>
      <c r="C1269" s="2">
        <f t="shared" si="171"/>
        <v>-4.6899999999999942E-2</v>
      </c>
      <c r="D1269" s="2">
        <f t="shared" si="172"/>
        <v>0</v>
      </c>
      <c r="E1269" s="2">
        <f t="shared" si="173"/>
        <v>4.6899999999999942E-2</v>
      </c>
      <c r="F1269" s="2">
        <f t="shared" si="178"/>
        <v>3.3909230869237091E-2</v>
      </c>
      <c r="G1269" s="2">
        <f t="shared" si="178"/>
        <v>4.1593686700316004E-2</v>
      </c>
      <c r="H1269" s="2">
        <f t="shared" si="175"/>
        <v>0.81524946594790471</v>
      </c>
      <c r="I1269" s="2">
        <f t="shared" si="176"/>
        <v>44.911153053125389</v>
      </c>
    </row>
    <row r="1270" spans="1:9" ht="13.5" x14ac:dyDescent="0.25">
      <c r="A1270" s="3">
        <f>TITRES_STAT!B1273</f>
        <v>43859</v>
      </c>
      <c r="B1270" s="6">
        <f>TITRES_STAT!D1273</f>
        <v>7.3148999999999997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3.1487142950005868E-2</v>
      </c>
      <c r="G1270" s="2">
        <f t="shared" si="178"/>
        <v>3.8622709078864857E-2</v>
      </c>
      <c r="H1270" s="2">
        <f t="shared" si="175"/>
        <v>0.81524946594790482</v>
      </c>
      <c r="I1270" s="2">
        <f t="shared" si="176"/>
        <v>44.911153053125389</v>
      </c>
    </row>
    <row r="1271" spans="1:9" ht="13.5" x14ac:dyDescent="0.25">
      <c r="A1271" s="3">
        <f>TITRES_STAT!B1274</f>
        <v>43860</v>
      </c>
      <c r="B1271" s="6">
        <f>TITRES_STAT!D1274</f>
        <v>7.3148999999999997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2.9238061310719734E-2</v>
      </c>
      <c r="G1271" s="2">
        <f t="shared" si="178"/>
        <v>3.5863944144660223E-2</v>
      </c>
      <c r="H1271" s="2">
        <f t="shared" si="175"/>
        <v>0.81524946594790482</v>
      </c>
      <c r="I1271" s="2">
        <f t="shared" si="176"/>
        <v>44.911153053125389</v>
      </c>
    </row>
    <row r="1272" spans="1:9" ht="13.5" x14ac:dyDescent="0.25">
      <c r="A1272" s="3">
        <f>TITRES_STAT!B1275</f>
        <v>43861</v>
      </c>
      <c r="B1272" s="6">
        <f>TITRES_STAT!D1275</f>
        <v>7.2774000000000001</v>
      </c>
      <c r="C1272" s="2">
        <f t="shared" si="171"/>
        <v>-3.7499999999999645E-2</v>
      </c>
      <c r="D1272" s="2">
        <f t="shared" si="172"/>
        <v>0</v>
      </c>
      <c r="E1272" s="2">
        <f t="shared" si="173"/>
        <v>3.7499999999999645E-2</v>
      </c>
      <c r="F1272" s="2">
        <f t="shared" si="178"/>
        <v>2.7149628359954041E-2</v>
      </c>
      <c r="G1272" s="2">
        <f t="shared" si="178"/>
        <v>3.5980805277184467E-2</v>
      </c>
      <c r="H1272" s="2">
        <f t="shared" si="175"/>
        <v>0.7545586640099381</v>
      </c>
      <c r="I1272" s="2">
        <f t="shared" si="176"/>
        <v>43.005610441399533</v>
      </c>
    </row>
    <row r="1273" spans="1:9" ht="13.5" x14ac:dyDescent="0.25">
      <c r="A1273" s="3">
        <f>TITRES_STAT!B1276</f>
        <v>43864</v>
      </c>
      <c r="B1273" s="6">
        <f>TITRES_STAT!D1276</f>
        <v>7.3148999999999997</v>
      </c>
      <c r="C1273" s="2">
        <f t="shared" si="171"/>
        <v>3.7499999999999645E-2</v>
      </c>
      <c r="D1273" s="2">
        <f t="shared" si="172"/>
        <v>3.7499999999999645E-2</v>
      </c>
      <c r="E1273" s="2">
        <f t="shared" si="173"/>
        <v>0</v>
      </c>
      <c r="F1273" s="2">
        <f t="shared" si="178"/>
        <v>2.7888940619957298E-2</v>
      </c>
      <c r="G1273" s="2">
        <f t="shared" si="178"/>
        <v>3.3410747757385575E-2</v>
      </c>
      <c r="H1273" s="2">
        <f t="shared" si="175"/>
        <v>0.83472961522665534</v>
      </c>
      <c r="I1273" s="2">
        <f t="shared" si="176"/>
        <v>45.496056110891089</v>
      </c>
    </row>
    <row r="1274" spans="1:9" ht="13.5" x14ac:dyDescent="0.25">
      <c r="A1274" s="3">
        <f>TITRES_STAT!B1277</f>
        <v>43865</v>
      </c>
      <c r="B1274" s="6">
        <f>TITRES_STAT!D1277</f>
        <v>7.3148999999999997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2.5896873432817491E-2</v>
      </c>
      <c r="G1274" s="2">
        <f t="shared" si="178"/>
        <v>3.1024265774715176E-2</v>
      </c>
      <c r="H1274" s="2">
        <f t="shared" si="175"/>
        <v>0.83472961522665534</v>
      </c>
      <c r="I1274" s="2">
        <f t="shared" si="176"/>
        <v>45.496056110891089</v>
      </c>
    </row>
    <row r="1275" spans="1:9" ht="13.5" x14ac:dyDescent="0.25">
      <c r="A1275" s="3">
        <f>TITRES_STAT!B1278</f>
        <v>43866</v>
      </c>
      <c r="B1275" s="6">
        <f>TITRES_STAT!D1278</f>
        <v>7.3148999999999997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2.4047096759044814E-2</v>
      </c>
      <c r="G1275" s="2">
        <f t="shared" si="178"/>
        <v>2.880824679080695E-2</v>
      </c>
      <c r="H1275" s="2">
        <f t="shared" si="175"/>
        <v>0.83472961522665534</v>
      </c>
      <c r="I1275" s="2">
        <f t="shared" si="176"/>
        <v>45.496056110891089</v>
      </c>
    </row>
    <row r="1276" spans="1:9" ht="13.5" x14ac:dyDescent="0.25">
      <c r="A1276" s="3">
        <f>TITRES_STAT!B1279</f>
        <v>43867</v>
      </c>
      <c r="B1276" s="6">
        <f>TITRES_STAT!D1279</f>
        <v>7.3993000000000002</v>
      </c>
      <c r="C1276" s="2">
        <f t="shared" si="171"/>
        <v>8.4400000000000475E-2</v>
      </c>
      <c r="D1276" s="2">
        <f t="shared" si="172"/>
        <v>8.4400000000000475E-2</v>
      </c>
      <c r="E1276" s="2">
        <f t="shared" si="173"/>
        <v>0</v>
      </c>
      <c r="F1276" s="2">
        <f t="shared" si="178"/>
        <v>2.8358018419113073E-2</v>
      </c>
      <c r="G1276" s="2">
        <f t="shared" si="178"/>
        <v>2.6750514877177882E-2</v>
      </c>
      <c r="H1276" s="2">
        <f t="shared" si="175"/>
        <v>1.0600924337088788</v>
      </c>
      <c r="I1276" s="2">
        <f t="shared" si="176"/>
        <v>51.458488772775389</v>
      </c>
    </row>
    <row r="1277" spans="1:9" ht="13.5" x14ac:dyDescent="0.25">
      <c r="A1277" s="3">
        <f>TITRES_STAT!B1280</f>
        <v>43868</v>
      </c>
      <c r="B1277" s="6">
        <f>TITRES_STAT!D1280</f>
        <v>7.3148999999999997</v>
      </c>
      <c r="C1277" s="2">
        <f t="shared" si="171"/>
        <v>-8.4400000000000475E-2</v>
      </c>
      <c r="D1277" s="2">
        <f t="shared" si="172"/>
        <v>0</v>
      </c>
      <c r="E1277" s="2">
        <f t="shared" si="173"/>
        <v>8.4400000000000475E-2</v>
      </c>
      <c r="F1277" s="2">
        <f t="shared" ref="F1277:G1292" si="179">((F1276*13)+D1277)/14</f>
        <v>2.6332445674890709E-2</v>
      </c>
      <c r="G1277" s="2">
        <f t="shared" si="179"/>
        <v>3.0868335243093781E-2</v>
      </c>
      <c r="H1277" s="2">
        <f t="shared" si="175"/>
        <v>0.8530568774609284</v>
      </c>
      <c r="I1277" s="2">
        <f t="shared" si="176"/>
        <v>46.035115696491353</v>
      </c>
    </row>
    <row r="1278" spans="1:9" ht="13.5" x14ac:dyDescent="0.25">
      <c r="A1278" s="3">
        <f>TITRES_STAT!B1281</f>
        <v>43871</v>
      </c>
      <c r="B1278" s="6">
        <f>TITRES_STAT!D1281</f>
        <v>7.3055000000000003</v>
      </c>
      <c r="C1278" s="2">
        <f t="shared" si="171"/>
        <v>-9.3999999999994088E-3</v>
      </c>
      <c r="D1278" s="2">
        <f t="shared" si="172"/>
        <v>0</v>
      </c>
      <c r="E1278" s="2">
        <f t="shared" si="173"/>
        <v>9.3999999999994088E-3</v>
      </c>
      <c r="F1278" s="2">
        <f t="shared" si="179"/>
        <v>2.4451556698112799E-2</v>
      </c>
      <c r="G1278" s="2">
        <f t="shared" si="179"/>
        <v>2.9334882725729899E-2</v>
      </c>
      <c r="H1278" s="2">
        <f t="shared" si="175"/>
        <v>0.83353176921570271</v>
      </c>
      <c r="I1278" s="2">
        <f t="shared" si="176"/>
        <v>45.460448693084153</v>
      </c>
    </row>
    <row r="1279" spans="1:9" ht="13.5" x14ac:dyDescent="0.25">
      <c r="A1279" s="3">
        <f>TITRES_STAT!B1282</f>
        <v>43872</v>
      </c>
      <c r="B1279" s="6">
        <f>TITRES_STAT!D1282</f>
        <v>7.1741999999999999</v>
      </c>
      <c r="C1279" s="2">
        <f t="shared" si="171"/>
        <v>-0.13130000000000042</v>
      </c>
      <c r="D1279" s="2">
        <f t="shared" si="172"/>
        <v>0</v>
      </c>
      <c r="E1279" s="2">
        <f t="shared" si="173"/>
        <v>0.13130000000000042</v>
      </c>
      <c r="F1279" s="2">
        <f t="shared" si="179"/>
        <v>2.2705016933961885E-2</v>
      </c>
      <c r="G1279" s="2">
        <f t="shared" si="179"/>
        <v>3.6618105388177793E-2</v>
      </c>
      <c r="H1279" s="2">
        <f t="shared" si="175"/>
        <v>0.62004892643332199</v>
      </c>
      <c r="I1279" s="2">
        <f t="shared" si="176"/>
        <v>38.273469172218981</v>
      </c>
    </row>
    <row r="1280" spans="1:9" ht="13.5" x14ac:dyDescent="0.25">
      <c r="A1280" s="3">
        <f>TITRES_STAT!B1283</f>
        <v>43873</v>
      </c>
      <c r="B1280" s="6">
        <f>TITRES_STAT!D1283</f>
        <v>7.2210999999999999</v>
      </c>
      <c r="C1280" s="2">
        <f t="shared" si="171"/>
        <v>4.6899999999999942E-2</v>
      </c>
      <c r="D1280" s="2">
        <f t="shared" si="172"/>
        <v>4.6899999999999942E-2</v>
      </c>
      <c r="E1280" s="2">
        <f t="shared" si="173"/>
        <v>0</v>
      </c>
      <c r="F1280" s="2">
        <f t="shared" si="179"/>
        <v>2.443323001010746E-2</v>
      </c>
      <c r="G1280" s="2">
        <f t="shared" si="179"/>
        <v>3.4002526431879378E-2</v>
      </c>
      <c r="H1280" s="2">
        <f t="shared" si="175"/>
        <v>0.71857101733475492</v>
      </c>
      <c r="I1280" s="2">
        <f t="shared" si="176"/>
        <v>41.812122402084398</v>
      </c>
    </row>
    <row r="1281" spans="1:9" ht="13.5" x14ac:dyDescent="0.25">
      <c r="A1281" s="3">
        <f>TITRES_STAT!B1284</f>
        <v>43874</v>
      </c>
      <c r="B1281" s="6">
        <f>TITRES_STAT!D1284</f>
        <v>7.2210999999999999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2.2687999295099785E-2</v>
      </c>
      <c r="G1281" s="2">
        <f t="shared" si="179"/>
        <v>3.1573774543887996E-2</v>
      </c>
      <c r="H1281" s="2">
        <f t="shared" si="175"/>
        <v>0.71857101733475492</v>
      </c>
      <c r="I1281" s="2">
        <f t="shared" si="176"/>
        <v>41.812122402084398</v>
      </c>
    </row>
    <row r="1282" spans="1:9" ht="13.5" x14ac:dyDescent="0.25">
      <c r="A1282" s="3">
        <f>TITRES_STAT!B1285</f>
        <v>43875</v>
      </c>
      <c r="B1282" s="6">
        <f>TITRES_STAT!D1285</f>
        <v>7.3148999999999997</v>
      </c>
      <c r="C1282" s="2">
        <f t="shared" si="171"/>
        <v>9.3799999999999883E-2</v>
      </c>
      <c r="D1282" s="2">
        <f t="shared" si="172"/>
        <v>9.3799999999999883E-2</v>
      </c>
      <c r="E1282" s="2">
        <f t="shared" si="173"/>
        <v>0</v>
      </c>
      <c r="F1282" s="2">
        <f t="shared" si="179"/>
        <v>2.7767427916878362E-2</v>
      </c>
      <c r="G1282" s="2">
        <f t="shared" si="179"/>
        <v>2.9318504933610285E-2</v>
      </c>
      <c r="H1282" s="2">
        <f t="shared" si="175"/>
        <v>0.94709563054991275</v>
      </c>
      <c r="I1282" s="2">
        <f t="shared" si="176"/>
        <v>48.641454260899714</v>
      </c>
    </row>
    <row r="1283" spans="1:9" ht="13.5" x14ac:dyDescent="0.25">
      <c r="A1283" s="3">
        <f>TITRES_STAT!B1286</f>
        <v>43878</v>
      </c>
      <c r="B1283" s="6">
        <f>TITRES_STAT!D1286</f>
        <v>7.3148999999999997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2.5784040208529906E-2</v>
      </c>
      <c r="G1283" s="2">
        <f t="shared" si="179"/>
        <v>2.7224326009780978E-2</v>
      </c>
      <c r="H1283" s="2">
        <f t="shared" si="175"/>
        <v>0.94709563054991275</v>
      </c>
      <c r="I1283" s="2">
        <f t="shared" si="176"/>
        <v>48.641454260899714</v>
      </c>
    </row>
    <row r="1284" spans="1:9" ht="13.5" x14ac:dyDescent="0.25">
      <c r="A1284" s="3">
        <f>TITRES_STAT!B1287</f>
        <v>43879</v>
      </c>
      <c r="B1284" s="6">
        <f>TITRES_STAT!D1287</f>
        <v>7.1836000000000002</v>
      </c>
      <c r="C1284" s="2">
        <f t="shared" si="180"/>
        <v>-0.13129999999999953</v>
      </c>
      <c r="D1284" s="2">
        <f t="shared" si="181"/>
        <v>0</v>
      </c>
      <c r="E1284" s="2">
        <f t="shared" si="182"/>
        <v>0.13129999999999953</v>
      </c>
      <c r="F1284" s="2">
        <f t="shared" si="179"/>
        <v>2.3942323050777769E-2</v>
      </c>
      <c r="G1284" s="2">
        <f t="shared" si="179"/>
        <v>3.465830272336802E-2</v>
      </c>
      <c r="H1284" s="2">
        <f t="shared" si="175"/>
        <v>0.69081060437027386</v>
      </c>
      <c r="I1284" s="2">
        <f t="shared" si="176"/>
        <v>40.856770272478833</v>
      </c>
    </row>
    <row r="1285" spans="1:9" ht="13.5" x14ac:dyDescent="0.25">
      <c r="A1285" s="3">
        <f>TITRES_STAT!B1288</f>
        <v>43880</v>
      </c>
      <c r="B1285" s="6">
        <f>TITRES_STAT!D1288</f>
        <v>7.1836000000000002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2.2232157118579354E-2</v>
      </c>
      <c r="G1285" s="2">
        <f t="shared" si="179"/>
        <v>3.2182709671698874E-2</v>
      </c>
      <c r="H1285" s="2">
        <f t="shared" si="175"/>
        <v>0.69081060437027375</v>
      </c>
      <c r="I1285" s="2">
        <f t="shared" si="176"/>
        <v>40.856770272478833</v>
      </c>
    </row>
    <row r="1286" spans="1:9" ht="13.5" x14ac:dyDescent="0.25">
      <c r="A1286" s="3">
        <f>TITRES_STAT!B1289</f>
        <v>43881</v>
      </c>
      <c r="B1286" s="6">
        <f>TITRES_STAT!D1289</f>
        <v>7.3148999999999997</v>
      </c>
      <c r="C1286" s="2">
        <f t="shared" si="180"/>
        <v>0.13129999999999953</v>
      </c>
      <c r="D1286" s="2">
        <f t="shared" si="181"/>
        <v>0.13129999999999953</v>
      </c>
      <c r="E1286" s="2">
        <f t="shared" si="182"/>
        <v>0</v>
      </c>
      <c r="F1286" s="2">
        <f t="shared" si="179"/>
        <v>3.0022717324395078E-2</v>
      </c>
      <c r="G1286" s="2">
        <f t="shared" si="179"/>
        <v>2.9883944695148955E-2</v>
      </c>
      <c r="H1286" s="2">
        <f t="shared" si="175"/>
        <v>1.0046437185807218</v>
      </c>
      <c r="I1286" s="2">
        <f t="shared" si="176"/>
        <v>50.115824037400756</v>
      </c>
    </row>
    <row r="1287" spans="1:9" ht="13.5" x14ac:dyDescent="0.25">
      <c r="A1287" s="3">
        <f>TITRES_STAT!B1290</f>
        <v>43882</v>
      </c>
      <c r="B1287" s="6">
        <f>TITRES_STAT!D1290</f>
        <v>7.1741999999999999</v>
      </c>
      <c r="C1287" s="2">
        <f t="shared" si="180"/>
        <v>-0.14069999999999983</v>
      </c>
      <c r="D1287" s="2">
        <f t="shared" si="181"/>
        <v>0</v>
      </c>
      <c r="E1287" s="2">
        <f t="shared" si="182"/>
        <v>0.14069999999999983</v>
      </c>
      <c r="F1287" s="2">
        <f t="shared" si="179"/>
        <v>2.7878237515509715E-2</v>
      </c>
      <c r="G1287" s="2">
        <f t="shared" si="179"/>
        <v>3.7799377216924016E-2</v>
      </c>
      <c r="H1287" s="2">
        <f t="shared" si="175"/>
        <v>0.73753166237426038</v>
      </c>
      <c r="I1287" s="2">
        <f t="shared" si="176"/>
        <v>42.447091949188192</v>
      </c>
    </row>
    <row r="1288" spans="1:9" ht="13.5" x14ac:dyDescent="0.25">
      <c r="A1288" s="3">
        <f>TITRES_STAT!B1291</f>
        <v>43885</v>
      </c>
      <c r="B1288" s="6">
        <f>TITRES_STAT!D1291</f>
        <v>6.9679000000000002</v>
      </c>
      <c r="C1288" s="2">
        <f t="shared" si="180"/>
        <v>-0.20629999999999971</v>
      </c>
      <c r="D1288" s="2">
        <f t="shared" si="181"/>
        <v>0</v>
      </c>
      <c r="E1288" s="2">
        <f t="shared" si="182"/>
        <v>0.20629999999999971</v>
      </c>
      <c r="F1288" s="2">
        <f t="shared" si="179"/>
        <v>2.588693483583045E-2</v>
      </c>
      <c r="G1288" s="2">
        <f t="shared" si="179"/>
        <v>4.983513598714371E-2</v>
      </c>
      <c r="H1288" s="2">
        <f t="shared" si="175"/>
        <v>0.51945147380572354</v>
      </c>
      <c r="I1288" s="2">
        <f t="shared" si="176"/>
        <v>34.186776133407506</v>
      </c>
    </row>
    <row r="1289" spans="1:9" ht="13.5" x14ac:dyDescent="0.25">
      <c r="A1289" s="3">
        <f>TITRES_STAT!B1292</f>
        <v>43886</v>
      </c>
      <c r="B1289" s="6">
        <f>TITRES_STAT!D1292</f>
        <v>6.9679000000000002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2.4037868061842559E-2</v>
      </c>
      <c r="G1289" s="2">
        <f t="shared" si="179"/>
        <v>4.6275483416633449E-2</v>
      </c>
      <c r="H1289" s="2">
        <f t="shared" si="175"/>
        <v>0.51945147380572343</v>
      </c>
      <c r="I1289" s="2">
        <f t="shared" si="176"/>
        <v>34.186776133407491</v>
      </c>
    </row>
    <row r="1290" spans="1:9" ht="13.5" x14ac:dyDescent="0.25">
      <c r="A1290" s="3">
        <f>TITRES_STAT!B1293</f>
        <v>43887</v>
      </c>
      <c r="B1290" s="6">
        <f>TITRES_STAT!D1293</f>
        <v>6.9679000000000002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2.2320877485996659E-2</v>
      </c>
      <c r="G1290" s="2">
        <f t="shared" si="179"/>
        <v>4.2970091744016774E-2</v>
      </c>
      <c r="H1290" s="2">
        <f t="shared" si="175"/>
        <v>0.51945147380572332</v>
      </c>
      <c r="I1290" s="2">
        <f t="shared" si="176"/>
        <v>34.186776133407477</v>
      </c>
    </row>
    <row r="1291" spans="1:9" ht="13.5" x14ac:dyDescent="0.25">
      <c r="A1291" s="3">
        <f>TITRES_STAT!B1294</f>
        <v>43888</v>
      </c>
      <c r="B1291" s="6">
        <f>TITRES_STAT!D1294</f>
        <v>6.9303999999999997</v>
      </c>
      <c r="C1291" s="2">
        <f t="shared" si="180"/>
        <v>-3.7500000000000533E-2</v>
      </c>
      <c r="D1291" s="2">
        <f t="shared" si="181"/>
        <v>0</v>
      </c>
      <c r="E1291" s="2">
        <f t="shared" si="182"/>
        <v>3.7500000000000533E-2</v>
      </c>
      <c r="F1291" s="2">
        <f t="shared" si="179"/>
        <v>2.0726529094139752E-2</v>
      </c>
      <c r="G1291" s="2">
        <f t="shared" si="179"/>
        <v>4.2579370905158467E-2</v>
      </c>
      <c r="H1291" s="2">
        <f t="shared" si="175"/>
        <v>0.48677396245017668</v>
      </c>
      <c r="I1291" s="2">
        <f t="shared" si="176"/>
        <v>32.740280280936716</v>
      </c>
    </row>
    <row r="1292" spans="1:9" ht="13.5" x14ac:dyDescent="0.25">
      <c r="A1292" s="3">
        <f>TITRES_STAT!B1295</f>
        <v>43889</v>
      </c>
      <c r="B1292" s="6">
        <f>TITRES_STAT!D1295</f>
        <v>7.0335999999999999</v>
      </c>
      <c r="C1292" s="2">
        <f t="shared" si="180"/>
        <v>0.10320000000000018</v>
      </c>
      <c r="D1292" s="2">
        <f t="shared" si="181"/>
        <v>0.10320000000000018</v>
      </c>
      <c r="E1292" s="2">
        <f t="shared" si="182"/>
        <v>0</v>
      </c>
      <c r="F1292" s="2">
        <f t="shared" si="179"/>
        <v>2.6617491301701213E-2</v>
      </c>
      <c r="G1292" s="2">
        <f t="shared" si="179"/>
        <v>3.9537987269075717E-2</v>
      </c>
      <c r="H1292" s="2">
        <f t="shared" si="175"/>
        <v>0.67321310820795999</v>
      </c>
      <c r="I1292" s="2">
        <f t="shared" si="176"/>
        <v>40.234749829863738</v>
      </c>
    </row>
    <row r="1293" spans="1:9" ht="13.5" x14ac:dyDescent="0.25">
      <c r="A1293" s="3">
        <f>TITRES_STAT!B1296</f>
        <v>43892</v>
      </c>
      <c r="B1293" s="6">
        <f>TITRES_STAT!D1296</f>
        <v>7.0335999999999999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2.471624192300827E-2</v>
      </c>
      <c r="G1293" s="2">
        <f t="shared" si="183"/>
        <v>3.6713845321284591E-2</v>
      </c>
      <c r="H1293" s="2">
        <f t="shared" si="175"/>
        <v>0.67321310820795999</v>
      </c>
      <c r="I1293" s="2">
        <f t="shared" si="176"/>
        <v>40.234749829863738</v>
      </c>
    </row>
    <row r="1294" spans="1:9" ht="13.5" x14ac:dyDescent="0.25">
      <c r="A1294" s="3">
        <f>TITRES_STAT!B1297</f>
        <v>43893</v>
      </c>
      <c r="B1294" s="6">
        <f>TITRES_STAT!D1297</f>
        <v>7.0148000000000001</v>
      </c>
      <c r="C1294" s="2">
        <f t="shared" si="180"/>
        <v>-1.8799999999999706E-2</v>
      </c>
      <c r="D1294" s="2">
        <f t="shared" si="181"/>
        <v>0</v>
      </c>
      <c r="E1294" s="2">
        <f t="shared" si="182"/>
        <v>1.8799999999999706E-2</v>
      </c>
      <c r="F1294" s="2">
        <f t="shared" si="183"/>
        <v>2.2950796071364823E-2</v>
      </c>
      <c r="G1294" s="2">
        <f t="shared" si="183"/>
        <v>3.5434284941192815E-2</v>
      </c>
      <c r="H1294" s="2">
        <f t="shared" si="175"/>
        <v>0.6477002741682033</v>
      </c>
      <c r="I1294" s="2">
        <f t="shared" si="176"/>
        <v>39.309350391118741</v>
      </c>
    </row>
    <row r="1295" spans="1:9" ht="13.5" x14ac:dyDescent="0.25">
      <c r="A1295" s="3">
        <f>TITRES_STAT!B1298</f>
        <v>43894</v>
      </c>
      <c r="B1295" s="6">
        <f>TITRES_STAT!D1298</f>
        <v>7.0053999999999998</v>
      </c>
      <c r="C1295" s="2">
        <f t="shared" si="180"/>
        <v>-9.400000000000297E-3</v>
      </c>
      <c r="D1295" s="2">
        <f t="shared" si="181"/>
        <v>0</v>
      </c>
      <c r="E1295" s="2">
        <f t="shared" si="182"/>
        <v>9.400000000000297E-3</v>
      </c>
      <c r="F1295" s="2">
        <f t="shared" si="183"/>
        <v>2.1311453494838765E-2</v>
      </c>
      <c r="G1295" s="2">
        <f t="shared" si="183"/>
        <v>3.3574693159679064E-2</v>
      </c>
      <c r="H1295" s="2">
        <f t="shared" si="175"/>
        <v>0.63474752824941316</v>
      </c>
      <c r="I1295" s="2">
        <f t="shared" si="176"/>
        <v>38.828474567515585</v>
      </c>
    </row>
    <row r="1296" spans="1:9" ht="13.5" x14ac:dyDescent="0.25">
      <c r="A1296" s="3">
        <f>TITRES_STAT!B1299</f>
        <v>43895</v>
      </c>
      <c r="B1296" s="6">
        <f>TITRES_STAT!D1299</f>
        <v>6.9398</v>
      </c>
      <c r="C1296" s="2">
        <f t="shared" si="180"/>
        <v>-6.5599999999999881E-2</v>
      </c>
      <c r="D1296" s="2">
        <f t="shared" si="181"/>
        <v>0</v>
      </c>
      <c r="E1296" s="2">
        <f t="shared" si="182"/>
        <v>6.5599999999999881E-2</v>
      </c>
      <c r="F1296" s="2">
        <f t="shared" si="183"/>
        <v>1.9789206816635995E-2</v>
      </c>
      <c r="G1296" s="2">
        <f t="shared" si="183"/>
        <v>3.5862215076844839E-2</v>
      </c>
      <c r="H1296" s="2">
        <f t="shared" si="175"/>
        <v>0.55181217262324922</v>
      </c>
      <c r="I1296" s="2">
        <f t="shared" si="176"/>
        <v>35.5592115049879</v>
      </c>
    </row>
    <row r="1297" spans="1:9" ht="13.5" x14ac:dyDescent="0.25">
      <c r="A1297" s="3">
        <f>TITRES_STAT!B1300</f>
        <v>43896</v>
      </c>
      <c r="B1297" s="6">
        <f>TITRES_STAT!D1300</f>
        <v>6.8834999999999997</v>
      </c>
      <c r="C1297" s="2">
        <f t="shared" si="180"/>
        <v>-5.6300000000000239E-2</v>
      </c>
      <c r="D1297" s="2">
        <f t="shared" si="181"/>
        <v>0</v>
      </c>
      <c r="E1297" s="2">
        <f t="shared" si="182"/>
        <v>5.6300000000000239E-2</v>
      </c>
      <c r="F1297" s="2">
        <f t="shared" si="183"/>
        <v>1.8375692044019138E-2</v>
      </c>
      <c r="G1297" s="2">
        <f t="shared" si="183"/>
        <v>3.7322056857070227E-2</v>
      </c>
      <c r="H1297" s="2">
        <f t="shared" ref="H1297:H1360" si="184">F1297/G1297</f>
        <v>0.49235475189353284</v>
      </c>
      <c r="I1297" s="2">
        <f t="shared" ref="I1297:I1360" si="185">IF(G1297=0,100,100-(100/(1+H1297)))</f>
        <v>32.991803809973618</v>
      </c>
    </row>
    <row r="1298" spans="1:9" ht="13.5" x14ac:dyDescent="0.25">
      <c r="A1298" s="3">
        <f>TITRES_STAT!B1301</f>
        <v>43899</v>
      </c>
      <c r="B1298" s="6">
        <f>TITRES_STAT!D1301</f>
        <v>6.6772</v>
      </c>
      <c r="C1298" s="2">
        <f t="shared" si="180"/>
        <v>-0.20629999999999971</v>
      </c>
      <c r="D1298" s="2">
        <f t="shared" si="181"/>
        <v>0</v>
      </c>
      <c r="E1298" s="2">
        <f t="shared" si="182"/>
        <v>0.20629999999999971</v>
      </c>
      <c r="F1298" s="2">
        <f t="shared" si="183"/>
        <v>1.7063142612303486E-2</v>
      </c>
      <c r="G1298" s="2">
        <f t="shared" si="183"/>
        <v>4.9391909938708047E-2</v>
      </c>
      <c r="H1298" s="2">
        <f t="shared" si="184"/>
        <v>0.345464320644366</v>
      </c>
      <c r="I1298" s="2">
        <f t="shared" si="185"/>
        <v>25.676215663520324</v>
      </c>
    </row>
    <row r="1299" spans="1:9" ht="13.5" x14ac:dyDescent="0.25">
      <c r="A1299" s="3">
        <f>TITRES_STAT!B1302</f>
        <v>43900</v>
      </c>
      <c r="B1299" s="6">
        <f>TITRES_STAT!D1302</f>
        <v>6.8460000000000001</v>
      </c>
      <c r="C1299" s="2">
        <f t="shared" si="180"/>
        <v>0.16880000000000006</v>
      </c>
      <c r="D1299" s="2">
        <f t="shared" si="181"/>
        <v>0.16880000000000006</v>
      </c>
      <c r="E1299" s="2">
        <f t="shared" si="182"/>
        <v>0</v>
      </c>
      <c r="F1299" s="2">
        <f t="shared" si="183"/>
        <v>2.7901489568567528E-2</v>
      </c>
      <c r="G1299" s="2">
        <f t="shared" si="183"/>
        <v>4.5863916371657473E-2</v>
      </c>
      <c r="H1299" s="2">
        <f t="shared" si="184"/>
        <v>0.60835383839592494</v>
      </c>
      <c r="I1299" s="2">
        <f t="shared" si="185"/>
        <v>37.824626886995233</v>
      </c>
    </row>
    <row r="1300" spans="1:9" ht="13.5" x14ac:dyDescent="0.25">
      <c r="A1300" s="3">
        <f>TITRES_STAT!B1303</f>
        <v>43901</v>
      </c>
      <c r="B1300" s="6">
        <f>TITRES_STAT!D1303</f>
        <v>6.8929</v>
      </c>
      <c r="C1300" s="2">
        <f t="shared" si="180"/>
        <v>4.6899999999999942E-2</v>
      </c>
      <c r="D1300" s="2">
        <f t="shared" si="181"/>
        <v>4.6899999999999942E-2</v>
      </c>
      <c r="E1300" s="2">
        <f t="shared" si="182"/>
        <v>0</v>
      </c>
      <c r="F1300" s="2">
        <f t="shared" si="183"/>
        <v>2.9258526027955558E-2</v>
      </c>
      <c r="G1300" s="2">
        <f t="shared" si="183"/>
        <v>4.258792234511051E-2</v>
      </c>
      <c r="H1300" s="2">
        <f t="shared" si="184"/>
        <v>0.68701463740962954</v>
      </c>
      <c r="I1300" s="2">
        <f t="shared" si="185"/>
        <v>40.72369155400596</v>
      </c>
    </row>
    <row r="1301" spans="1:9" ht="13.5" x14ac:dyDescent="0.25">
      <c r="A1301" s="3">
        <f>TITRES_STAT!B1304</f>
        <v>43902</v>
      </c>
      <c r="B1301" s="6">
        <f>TITRES_STAT!D1304</f>
        <v>6.8929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2.7168631311673019E-2</v>
      </c>
      <c r="G1301" s="2">
        <f t="shared" si="183"/>
        <v>3.9545927891888329E-2</v>
      </c>
      <c r="H1301" s="2">
        <f t="shared" si="184"/>
        <v>0.68701463740962965</v>
      </c>
      <c r="I1301" s="2">
        <f t="shared" si="185"/>
        <v>40.72369155400596</v>
      </c>
    </row>
    <row r="1302" spans="1:9" ht="13.5" x14ac:dyDescent="0.25">
      <c r="A1302" s="3">
        <f>TITRES_STAT!B1305</f>
        <v>43903</v>
      </c>
      <c r="B1302" s="6">
        <f>TITRES_STAT!D1305</f>
        <v>6.6772</v>
      </c>
      <c r="C1302" s="2">
        <f t="shared" si="180"/>
        <v>-0.2157</v>
      </c>
      <c r="D1302" s="2">
        <f t="shared" si="181"/>
        <v>0</v>
      </c>
      <c r="E1302" s="2">
        <f t="shared" si="182"/>
        <v>0.2157</v>
      </c>
      <c r="F1302" s="2">
        <f t="shared" si="183"/>
        <v>2.5228014789410662E-2</v>
      </c>
      <c r="G1302" s="2">
        <f t="shared" si="183"/>
        <v>5.21283616138963E-2</v>
      </c>
      <c r="H1302" s="2">
        <f t="shared" si="184"/>
        <v>0.48395948018219348</v>
      </c>
      <c r="I1302" s="2">
        <f t="shared" si="185"/>
        <v>32.612715282682473</v>
      </c>
    </row>
    <row r="1303" spans="1:9" ht="13.5" x14ac:dyDescent="0.25">
      <c r="A1303" s="3">
        <f>TITRES_STAT!B1306</f>
        <v>43906</v>
      </c>
      <c r="B1303" s="6">
        <f>TITRES_STAT!D1306</f>
        <v>6.4802999999999997</v>
      </c>
      <c r="C1303" s="2">
        <f t="shared" si="180"/>
        <v>-0.1969000000000003</v>
      </c>
      <c r="D1303" s="2">
        <f t="shared" si="181"/>
        <v>0</v>
      </c>
      <c r="E1303" s="2">
        <f t="shared" si="182"/>
        <v>0.1969000000000003</v>
      </c>
      <c r="F1303" s="2">
        <f t="shared" si="183"/>
        <v>2.3426013733024185E-2</v>
      </c>
      <c r="G1303" s="2">
        <f t="shared" si="183"/>
        <v>6.2469192927189443E-2</v>
      </c>
      <c r="H1303" s="2">
        <f t="shared" si="184"/>
        <v>0.37500106268906375</v>
      </c>
      <c r="I1303" s="2">
        <f t="shared" si="185"/>
        <v>27.272783481031013</v>
      </c>
    </row>
    <row r="1304" spans="1:9" ht="13.5" x14ac:dyDescent="0.25">
      <c r="A1304" s="3">
        <f>TITRES_STAT!B1307</f>
        <v>43907</v>
      </c>
      <c r="B1304" s="6">
        <f>TITRES_STAT!D1307</f>
        <v>6.2739000000000003</v>
      </c>
      <c r="C1304" s="2">
        <f t="shared" si="180"/>
        <v>-0.20639999999999947</v>
      </c>
      <c r="D1304" s="2">
        <f t="shared" si="181"/>
        <v>0</v>
      </c>
      <c r="E1304" s="2">
        <f t="shared" si="182"/>
        <v>0.20639999999999947</v>
      </c>
      <c r="F1304" s="2">
        <f t="shared" si="183"/>
        <v>2.1752727037808173E-2</v>
      </c>
      <c r="G1304" s="2">
        <f t="shared" si="183"/>
        <v>7.2749964860961594E-2</v>
      </c>
      <c r="H1304" s="2">
        <f t="shared" si="184"/>
        <v>0.29900670164420817</v>
      </c>
      <c r="I1304" s="2">
        <f t="shared" si="185"/>
        <v>23.018103083359208</v>
      </c>
    </row>
    <row r="1305" spans="1:9" ht="13.5" x14ac:dyDescent="0.25">
      <c r="A1305" s="3">
        <f>TITRES_STAT!B1308</f>
        <v>43908</v>
      </c>
      <c r="B1305" s="6">
        <f>TITRES_STAT!D1308</f>
        <v>6.4520999999999997</v>
      </c>
      <c r="C1305" s="2">
        <f t="shared" si="180"/>
        <v>0.17819999999999947</v>
      </c>
      <c r="D1305" s="2">
        <f t="shared" si="181"/>
        <v>0.17819999999999947</v>
      </c>
      <c r="E1305" s="2">
        <f t="shared" si="182"/>
        <v>0</v>
      </c>
      <c r="F1305" s="2">
        <f t="shared" si="183"/>
        <v>3.2927532249393265E-2</v>
      </c>
      <c r="G1305" s="2">
        <f t="shared" si="183"/>
        <v>6.7553538799464338E-2</v>
      </c>
      <c r="H1305" s="2">
        <f t="shared" si="184"/>
        <v>0.48742868004502471</v>
      </c>
      <c r="I1305" s="2">
        <f t="shared" si="185"/>
        <v>32.769885815988843</v>
      </c>
    </row>
    <row r="1306" spans="1:9" ht="13.5" x14ac:dyDescent="0.25">
      <c r="A1306" s="3">
        <f>TITRES_STAT!B1309</f>
        <v>43909</v>
      </c>
      <c r="B1306" s="6">
        <f>TITRES_STAT!D1309</f>
        <v>6.6303000000000001</v>
      </c>
      <c r="C1306" s="2">
        <f t="shared" si="180"/>
        <v>0.17820000000000036</v>
      </c>
      <c r="D1306" s="2">
        <f t="shared" si="181"/>
        <v>0.17820000000000036</v>
      </c>
      <c r="E1306" s="2">
        <f t="shared" si="182"/>
        <v>0</v>
      </c>
      <c r="F1306" s="2">
        <f t="shared" si="183"/>
        <v>4.3304137088722341E-2</v>
      </c>
      <c r="G1306" s="2">
        <f t="shared" si="183"/>
        <v>6.2728286028074023E-2</v>
      </c>
      <c r="H1306" s="2">
        <f t="shared" si="184"/>
        <v>0.69034465678436663</v>
      </c>
      <c r="I1306" s="2">
        <f t="shared" si="185"/>
        <v>40.840467298405656</v>
      </c>
    </row>
    <row r="1307" spans="1:9" ht="13.5" x14ac:dyDescent="0.25">
      <c r="A1307" s="3">
        <f>TITRES_STAT!B1310</f>
        <v>43913</v>
      </c>
      <c r="B1307" s="6">
        <f>TITRES_STAT!D1310</f>
        <v>6.6584000000000003</v>
      </c>
      <c r="C1307" s="2">
        <f t="shared" si="180"/>
        <v>2.8100000000000236E-2</v>
      </c>
      <c r="D1307" s="2">
        <f t="shared" si="181"/>
        <v>2.8100000000000236E-2</v>
      </c>
      <c r="E1307" s="2">
        <f t="shared" si="182"/>
        <v>0</v>
      </c>
      <c r="F1307" s="2">
        <f t="shared" si="183"/>
        <v>4.2218127296670759E-2</v>
      </c>
      <c r="G1307" s="2">
        <f t="shared" si="183"/>
        <v>5.8247694168925883E-2</v>
      </c>
      <c r="H1307" s="2">
        <f t="shared" si="184"/>
        <v>0.72480340894238149</v>
      </c>
      <c r="I1307" s="2">
        <f t="shared" si="185"/>
        <v>42.02237803940902</v>
      </c>
    </row>
    <row r="1308" spans="1:9" ht="13.5" x14ac:dyDescent="0.25">
      <c r="A1308" s="3">
        <f>TITRES_STAT!B1311</f>
        <v>43914</v>
      </c>
      <c r="B1308" s="6">
        <f>TITRES_STAT!D1311</f>
        <v>6.8554000000000004</v>
      </c>
      <c r="C1308" s="2">
        <f t="shared" si="180"/>
        <v>0.19700000000000006</v>
      </c>
      <c r="D1308" s="2">
        <f t="shared" si="181"/>
        <v>0.19700000000000006</v>
      </c>
      <c r="E1308" s="2">
        <f t="shared" si="182"/>
        <v>0</v>
      </c>
      <c r="F1308" s="2">
        <f t="shared" si="183"/>
        <v>5.3273975346908566E-2</v>
      </c>
      <c r="G1308" s="2">
        <f t="shared" si="183"/>
        <v>5.4087144585431179E-2</v>
      </c>
      <c r="H1308" s="2">
        <f t="shared" si="184"/>
        <v>0.98496557278526309</v>
      </c>
      <c r="I1308" s="2">
        <f t="shared" si="185"/>
        <v>49.621292494417396</v>
      </c>
    </row>
    <row r="1309" spans="1:9" ht="13.5" x14ac:dyDescent="0.25">
      <c r="A1309" s="3">
        <f>TITRES_STAT!B1312</f>
        <v>43915</v>
      </c>
      <c r="B1309" s="6">
        <f>TITRES_STAT!D1312</f>
        <v>7.0335999999999999</v>
      </c>
      <c r="C1309" s="2">
        <f t="shared" si="180"/>
        <v>0.17819999999999947</v>
      </c>
      <c r="D1309" s="2">
        <f t="shared" si="181"/>
        <v>0.17819999999999947</v>
      </c>
      <c r="E1309" s="2">
        <f t="shared" si="182"/>
        <v>0</v>
      </c>
      <c r="F1309" s="2">
        <f t="shared" ref="F1309:G1324" si="186">((F1308*13)+D1309)/14</f>
        <v>6.2197262822129347E-2</v>
      </c>
      <c r="G1309" s="2">
        <f t="shared" si="186"/>
        <v>5.0223777115043236E-2</v>
      </c>
      <c r="H1309" s="2">
        <f t="shared" si="184"/>
        <v>1.2384027326272073</v>
      </c>
      <c r="I1309" s="2">
        <f t="shared" si="185"/>
        <v>55.325286847452041</v>
      </c>
    </row>
    <row r="1310" spans="1:9" ht="13.5" x14ac:dyDescent="0.25">
      <c r="A1310" s="3">
        <f>TITRES_STAT!B1313</f>
        <v>43916</v>
      </c>
      <c r="B1310" s="6">
        <f>TITRES_STAT!D1313</f>
        <v>7.2210999999999999</v>
      </c>
      <c r="C1310" s="2">
        <f t="shared" si="180"/>
        <v>0.1875</v>
      </c>
      <c r="D1310" s="2">
        <f t="shared" si="181"/>
        <v>0.1875</v>
      </c>
      <c r="E1310" s="2">
        <f t="shared" si="182"/>
        <v>0</v>
      </c>
      <c r="F1310" s="2">
        <f t="shared" si="186"/>
        <v>7.1147458334834393E-2</v>
      </c>
      <c r="G1310" s="2">
        <f t="shared" si="186"/>
        <v>4.6636364463968724E-2</v>
      </c>
      <c r="H1310" s="2">
        <f t="shared" si="184"/>
        <v>1.52557900154938</v>
      </c>
      <c r="I1310" s="2">
        <f t="shared" si="185"/>
        <v>60.405119008887667</v>
      </c>
    </row>
    <row r="1311" spans="1:9" ht="13.5" x14ac:dyDescent="0.25">
      <c r="A1311" s="3">
        <f>TITRES_STAT!B1314</f>
        <v>43917</v>
      </c>
      <c r="B1311" s="6">
        <f>TITRES_STAT!D1314</f>
        <v>7.0429000000000004</v>
      </c>
      <c r="C1311" s="2">
        <f t="shared" si="180"/>
        <v>-0.17819999999999947</v>
      </c>
      <c r="D1311" s="2">
        <f t="shared" si="181"/>
        <v>0</v>
      </c>
      <c r="E1311" s="2">
        <f t="shared" si="182"/>
        <v>0.17819999999999947</v>
      </c>
      <c r="F1311" s="2">
        <f t="shared" si="186"/>
        <v>6.6065497025203368E-2</v>
      </c>
      <c r="G1311" s="2">
        <f t="shared" si="186"/>
        <v>5.6033767002256638E-2</v>
      </c>
      <c r="H1311" s="2">
        <f t="shared" si="184"/>
        <v>1.1790300841730439</v>
      </c>
      <c r="I1311" s="2">
        <f t="shared" si="185"/>
        <v>54.108022313996337</v>
      </c>
    </row>
    <row r="1312" spans="1:9" ht="13.5" x14ac:dyDescent="0.25">
      <c r="A1312" s="3">
        <f>TITRES_STAT!B1315</f>
        <v>43920</v>
      </c>
      <c r="B1312" s="6">
        <f>TITRES_STAT!D1315</f>
        <v>7.0335999999999999</v>
      </c>
      <c r="C1312" s="2">
        <f t="shared" si="180"/>
        <v>-9.3000000000005301E-3</v>
      </c>
      <c r="D1312" s="2">
        <f t="shared" si="181"/>
        <v>0</v>
      </c>
      <c r="E1312" s="2">
        <f t="shared" si="182"/>
        <v>9.3000000000005301E-3</v>
      </c>
      <c r="F1312" s="2">
        <f t="shared" si="186"/>
        <v>6.1346532951974557E-2</v>
      </c>
      <c r="G1312" s="2">
        <f t="shared" si="186"/>
        <v>5.2695640787809771E-2</v>
      </c>
      <c r="H1312" s="2">
        <f t="shared" si="184"/>
        <v>1.1641671309966501</v>
      </c>
      <c r="I1312" s="2">
        <f t="shared" si="185"/>
        <v>53.792847803788774</v>
      </c>
    </row>
    <row r="1313" spans="1:9" ht="13.5" x14ac:dyDescent="0.25">
      <c r="A1313" s="3">
        <f>TITRES_STAT!B1316</f>
        <v>43921</v>
      </c>
      <c r="B1313" s="6">
        <f>TITRES_STAT!D1316</f>
        <v>7.0242000000000004</v>
      </c>
      <c r="C1313" s="2">
        <f t="shared" si="180"/>
        <v>-9.3999999999994088E-3</v>
      </c>
      <c r="D1313" s="2">
        <f t="shared" si="181"/>
        <v>0</v>
      </c>
      <c r="E1313" s="2">
        <f t="shared" si="182"/>
        <v>9.3999999999994088E-3</v>
      </c>
      <c r="F1313" s="2">
        <f t="shared" si="186"/>
        <v>5.6964637741119227E-2</v>
      </c>
      <c r="G1313" s="2">
        <f t="shared" si="186"/>
        <v>4.9603095017251887E-2</v>
      </c>
      <c r="H1313" s="2">
        <f t="shared" si="184"/>
        <v>1.1484089394282153</v>
      </c>
      <c r="I1313" s="2">
        <f t="shared" si="185"/>
        <v>53.453926687433004</v>
      </c>
    </row>
    <row r="1314" spans="1:9" ht="13.5" x14ac:dyDescent="0.25">
      <c r="A1314" s="3">
        <f>TITRES_STAT!B1317</f>
        <v>43922</v>
      </c>
      <c r="B1314" s="6">
        <f>TITRES_STAT!D1317</f>
        <v>7.0335999999999999</v>
      </c>
      <c r="C1314" s="2">
        <f t="shared" si="180"/>
        <v>9.3999999999994088E-3</v>
      </c>
      <c r="D1314" s="2">
        <f t="shared" si="181"/>
        <v>9.3999999999994088E-3</v>
      </c>
      <c r="E1314" s="2">
        <f t="shared" si="182"/>
        <v>0</v>
      </c>
      <c r="F1314" s="2">
        <f t="shared" si="186"/>
        <v>5.3567163616753524E-2</v>
      </c>
      <c r="G1314" s="2">
        <f t="shared" si="186"/>
        <v>4.6060016801733897E-2</v>
      </c>
      <c r="H1314" s="2">
        <f t="shared" si="184"/>
        <v>1.1629861935859525</v>
      </c>
      <c r="I1314" s="2">
        <f t="shared" si="185"/>
        <v>53.767619832000463</v>
      </c>
    </row>
    <row r="1315" spans="1:9" ht="13.5" x14ac:dyDescent="0.25">
      <c r="A1315" s="3">
        <f>TITRES_STAT!B1318</f>
        <v>43923</v>
      </c>
      <c r="B1315" s="6">
        <f>TITRES_STAT!D1318</f>
        <v>7.0242000000000004</v>
      </c>
      <c r="C1315" s="2">
        <f t="shared" si="180"/>
        <v>-9.3999999999994088E-3</v>
      </c>
      <c r="D1315" s="2">
        <f t="shared" si="181"/>
        <v>0</v>
      </c>
      <c r="E1315" s="2">
        <f t="shared" si="182"/>
        <v>9.3999999999994088E-3</v>
      </c>
      <c r="F1315" s="2">
        <f t="shared" si="186"/>
        <v>4.9740937644128277E-2</v>
      </c>
      <c r="G1315" s="2">
        <f t="shared" si="186"/>
        <v>4.3441444173038579E-2</v>
      </c>
      <c r="H1315" s="2">
        <f t="shared" si="184"/>
        <v>1.1450111429536545</v>
      </c>
      <c r="I1315" s="2">
        <f t="shared" si="185"/>
        <v>53.380195562853253</v>
      </c>
    </row>
    <row r="1316" spans="1:9" ht="13.5" x14ac:dyDescent="0.25">
      <c r="A1316" s="3">
        <f>TITRES_STAT!B1319</f>
        <v>43924</v>
      </c>
      <c r="B1316" s="6">
        <f>TITRES_STAT!D1319</f>
        <v>6.8178999999999998</v>
      </c>
      <c r="C1316" s="2">
        <f t="shared" si="180"/>
        <v>-0.20630000000000059</v>
      </c>
      <c r="D1316" s="2">
        <f t="shared" si="181"/>
        <v>0</v>
      </c>
      <c r="E1316" s="2">
        <f t="shared" si="182"/>
        <v>0.20630000000000059</v>
      </c>
      <c r="F1316" s="2">
        <f t="shared" si="186"/>
        <v>4.6188013526690545E-2</v>
      </c>
      <c r="G1316" s="2">
        <f t="shared" si="186"/>
        <v>5.5074198160678725E-2</v>
      </c>
      <c r="H1316" s="2">
        <f t="shared" si="184"/>
        <v>0.83865067616485711</v>
      </c>
      <c r="I1316" s="2">
        <f t="shared" si="185"/>
        <v>45.612289873036332</v>
      </c>
    </row>
    <row r="1317" spans="1:9" ht="13.5" x14ac:dyDescent="0.25">
      <c r="A1317" s="3">
        <f>TITRES_STAT!B1320</f>
        <v>43927</v>
      </c>
      <c r="B1317" s="6">
        <f>TITRES_STAT!D1320</f>
        <v>7.0148000000000001</v>
      </c>
      <c r="C1317" s="2">
        <f t="shared" si="180"/>
        <v>0.1969000000000003</v>
      </c>
      <c r="D1317" s="2">
        <f t="shared" si="181"/>
        <v>0.1969000000000003</v>
      </c>
      <c r="E1317" s="2">
        <f t="shared" si="182"/>
        <v>0</v>
      </c>
      <c r="F1317" s="2">
        <f t="shared" si="186"/>
        <v>5.6953155417641239E-2</v>
      </c>
      <c r="G1317" s="2">
        <f t="shared" si="186"/>
        <v>5.1140326863487393E-2</v>
      </c>
      <c r="H1317" s="2">
        <f t="shared" si="184"/>
        <v>1.113664282390499</v>
      </c>
      <c r="I1317" s="2">
        <f t="shared" si="185"/>
        <v>52.688796970679462</v>
      </c>
    </row>
    <row r="1318" spans="1:9" ht="13.5" x14ac:dyDescent="0.25">
      <c r="A1318" s="3">
        <f>TITRES_STAT!B1321</f>
        <v>43928</v>
      </c>
      <c r="B1318" s="6">
        <f>TITRES_STAT!D1321</f>
        <v>6.8085000000000004</v>
      </c>
      <c r="C1318" s="2">
        <f t="shared" si="180"/>
        <v>-0.20629999999999971</v>
      </c>
      <c r="D1318" s="2">
        <f t="shared" si="181"/>
        <v>0</v>
      </c>
      <c r="E1318" s="2">
        <f t="shared" si="182"/>
        <v>0.20629999999999971</v>
      </c>
      <c r="F1318" s="2">
        <f t="shared" si="186"/>
        <v>5.2885072887809727E-2</v>
      </c>
      <c r="G1318" s="2">
        <f t="shared" si="186"/>
        <v>6.2223160658952559E-2</v>
      </c>
      <c r="H1318" s="2">
        <f t="shared" si="184"/>
        <v>0.84992585281346866</v>
      </c>
      <c r="I1318" s="2">
        <f t="shared" si="185"/>
        <v>45.94377939639336</v>
      </c>
    </row>
    <row r="1319" spans="1:9" ht="13.5" x14ac:dyDescent="0.25">
      <c r="A1319" s="3">
        <f>TITRES_STAT!B1322</f>
        <v>43929</v>
      </c>
      <c r="B1319" s="6">
        <f>TITRES_STAT!D1322</f>
        <v>6.8085000000000004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4.9107567681537609E-2</v>
      </c>
      <c r="G1319" s="2">
        <f t="shared" si="186"/>
        <v>5.7778649183313088E-2</v>
      </c>
      <c r="H1319" s="2">
        <f t="shared" si="184"/>
        <v>0.84992585281346877</v>
      </c>
      <c r="I1319" s="2">
        <f t="shared" si="185"/>
        <v>45.943779396393367</v>
      </c>
    </row>
    <row r="1320" spans="1:9" ht="13.5" x14ac:dyDescent="0.25">
      <c r="A1320" s="3">
        <f>TITRES_STAT!B1323</f>
        <v>43934</v>
      </c>
      <c r="B1320" s="6">
        <f>TITRES_STAT!D1323</f>
        <v>6.8929</v>
      </c>
      <c r="C1320" s="2">
        <f t="shared" si="180"/>
        <v>8.4399999999999586E-2</v>
      </c>
      <c r="D1320" s="2">
        <f t="shared" si="181"/>
        <v>8.4399999999999586E-2</v>
      </c>
      <c r="E1320" s="2">
        <f t="shared" si="182"/>
        <v>0</v>
      </c>
      <c r="F1320" s="2">
        <f t="shared" si="186"/>
        <v>5.1628455704284891E-2</v>
      </c>
      <c r="G1320" s="2">
        <f t="shared" si="186"/>
        <v>5.3651602813076439E-2</v>
      </c>
      <c r="H1320" s="2">
        <f t="shared" si="184"/>
        <v>0.96229102202519012</v>
      </c>
      <c r="I1320" s="2">
        <f t="shared" si="185"/>
        <v>49.03915939196694</v>
      </c>
    </row>
    <row r="1321" spans="1:9" ht="13.5" x14ac:dyDescent="0.25">
      <c r="A1321" s="3">
        <f>TITRES_STAT!B1324</f>
        <v>43935</v>
      </c>
      <c r="B1321" s="6">
        <f>TITRES_STAT!D1324</f>
        <v>6.8085000000000004</v>
      </c>
      <c r="C1321" s="2">
        <f t="shared" si="180"/>
        <v>-8.4399999999999586E-2</v>
      </c>
      <c r="D1321" s="2">
        <f t="shared" si="181"/>
        <v>0</v>
      </c>
      <c r="E1321" s="2">
        <f t="shared" si="182"/>
        <v>8.4399999999999586E-2</v>
      </c>
      <c r="F1321" s="2">
        <f t="shared" si="186"/>
        <v>4.7940708868264535E-2</v>
      </c>
      <c r="G1321" s="2">
        <f t="shared" si="186"/>
        <v>5.5847916897856668E-2</v>
      </c>
      <c r="H1321" s="2">
        <f t="shared" si="184"/>
        <v>0.85841534530188368</v>
      </c>
      <c r="I1321" s="2">
        <f t="shared" si="185"/>
        <v>46.190715518572162</v>
      </c>
    </row>
    <row r="1322" spans="1:9" ht="13.5" x14ac:dyDescent="0.25">
      <c r="A1322" s="3">
        <f>TITRES_STAT!B1325</f>
        <v>43936</v>
      </c>
      <c r="B1322" s="6">
        <f>TITRES_STAT!D1325</f>
        <v>7.0053999999999998</v>
      </c>
      <c r="C1322" s="2">
        <f t="shared" si="180"/>
        <v>0.19689999999999941</v>
      </c>
      <c r="D1322" s="2">
        <f t="shared" si="181"/>
        <v>0.19689999999999941</v>
      </c>
      <c r="E1322" s="2">
        <f t="shared" si="182"/>
        <v>0</v>
      </c>
      <c r="F1322" s="2">
        <f t="shared" si="186"/>
        <v>5.8580658234817021E-2</v>
      </c>
      <c r="G1322" s="2">
        <f t="shared" si="186"/>
        <v>5.1858779976581192E-2</v>
      </c>
      <c r="H1322" s="2">
        <f t="shared" si="184"/>
        <v>1.1296189046728702</v>
      </c>
      <c r="I1322" s="2">
        <f t="shared" si="185"/>
        <v>53.043241783505415</v>
      </c>
    </row>
    <row r="1323" spans="1:9" ht="13.5" x14ac:dyDescent="0.25">
      <c r="A1323" s="3">
        <f>TITRES_STAT!B1326</f>
        <v>43937</v>
      </c>
      <c r="B1323" s="6">
        <f>TITRES_STAT!D1326</f>
        <v>6.7991000000000001</v>
      </c>
      <c r="C1323" s="2">
        <f t="shared" si="180"/>
        <v>-0.20629999999999971</v>
      </c>
      <c r="D1323" s="2">
        <f t="shared" si="181"/>
        <v>0</v>
      </c>
      <c r="E1323" s="2">
        <f t="shared" si="182"/>
        <v>0.20629999999999971</v>
      </c>
      <c r="F1323" s="2">
        <f t="shared" si="186"/>
        <v>5.4396325503758662E-2</v>
      </c>
      <c r="G1323" s="2">
        <f t="shared" si="186"/>
        <v>6.2890295692539649E-2</v>
      </c>
      <c r="H1323" s="2">
        <f t="shared" si="184"/>
        <v>0.86493989103968261</v>
      </c>
      <c r="I1323" s="2">
        <f t="shared" si="185"/>
        <v>46.378968844807567</v>
      </c>
    </row>
    <row r="1324" spans="1:9" ht="13.5" x14ac:dyDescent="0.25">
      <c r="A1324" s="3">
        <f>TITRES_STAT!B1327</f>
        <v>43938</v>
      </c>
      <c r="B1324" s="6">
        <f>TITRES_STAT!D1327</f>
        <v>6.6021999999999998</v>
      </c>
      <c r="C1324" s="2">
        <f t="shared" si="180"/>
        <v>-0.1969000000000003</v>
      </c>
      <c r="D1324" s="2">
        <f t="shared" si="181"/>
        <v>0</v>
      </c>
      <c r="E1324" s="2">
        <f t="shared" si="182"/>
        <v>0.1969000000000003</v>
      </c>
      <c r="F1324" s="2">
        <f t="shared" si="186"/>
        <v>5.051087368206162E-2</v>
      </c>
      <c r="G1324" s="2">
        <f t="shared" si="186"/>
        <v>7.2462417428786827E-2</v>
      </c>
      <c r="H1324" s="2">
        <f t="shared" si="184"/>
        <v>0.69706304970713528</v>
      </c>
      <c r="I1324" s="2">
        <f t="shared" si="185"/>
        <v>41.074670138356289</v>
      </c>
    </row>
    <row r="1325" spans="1:9" ht="13.5" x14ac:dyDescent="0.25">
      <c r="A1325" s="3">
        <f>TITRES_STAT!B1328</f>
        <v>43941</v>
      </c>
      <c r="B1325" s="6">
        <f>TITRES_STAT!D1328</f>
        <v>6.5647000000000002</v>
      </c>
      <c r="C1325" s="2">
        <f t="shared" si="180"/>
        <v>-3.7499999999999645E-2</v>
      </c>
      <c r="D1325" s="2">
        <f t="shared" si="181"/>
        <v>0</v>
      </c>
      <c r="E1325" s="2">
        <f t="shared" si="182"/>
        <v>3.7499999999999645E-2</v>
      </c>
      <c r="F1325" s="2">
        <f t="shared" ref="F1325:G1340" si="187">((F1324*13)+D1325)/14</f>
        <v>4.6902954133342938E-2</v>
      </c>
      <c r="G1325" s="2">
        <f t="shared" si="187"/>
        <v>6.9965101898159174E-2</v>
      </c>
      <c r="H1325" s="2">
        <f t="shared" si="184"/>
        <v>0.67037641425313188</v>
      </c>
      <c r="I1325" s="2">
        <f t="shared" si="185"/>
        <v>40.133254309201583</v>
      </c>
    </row>
    <row r="1326" spans="1:9" ht="13.5" x14ac:dyDescent="0.25">
      <c r="A1326" s="3">
        <f>TITRES_STAT!B1329</f>
        <v>43942</v>
      </c>
      <c r="B1326" s="6">
        <f>TITRES_STAT!D1329</f>
        <v>6.7615999999999996</v>
      </c>
      <c r="C1326" s="2">
        <f t="shared" si="180"/>
        <v>0.19689999999999941</v>
      </c>
      <c r="D1326" s="2">
        <f t="shared" si="181"/>
        <v>0.19689999999999941</v>
      </c>
      <c r="E1326" s="2">
        <f t="shared" si="182"/>
        <v>0</v>
      </c>
      <c r="F1326" s="2">
        <f t="shared" si="187"/>
        <v>5.7617028838104115E-2</v>
      </c>
      <c r="G1326" s="2">
        <f t="shared" si="187"/>
        <v>6.4967594619719224E-2</v>
      </c>
      <c r="H1326" s="2">
        <f t="shared" si="184"/>
        <v>0.88685796627317282</v>
      </c>
      <c r="I1326" s="2">
        <f t="shared" si="185"/>
        <v>47.001840208717468</v>
      </c>
    </row>
    <row r="1327" spans="1:9" ht="13.5" x14ac:dyDescent="0.25">
      <c r="A1327" s="3">
        <f>TITRES_STAT!B1330</f>
        <v>43943</v>
      </c>
      <c r="B1327" s="6">
        <f>TITRES_STAT!D1330</f>
        <v>6.5647000000000002</v>
      </c>
      <c r="C1327" s="2">
        <f t="shared" si="180"/>
        <v>-0.19689999999999941</v>
      </c>
      <c r="D1327" s="2">
        <f t="shared" si="181"/>
        <v>0</v>
      </c>
      <c r="E1327" s="2">
        <f t="shared" si="182"/>
        <v>0.19689999999999941</v>
      </c>
      <c r="F1327" s="2">
        <f t="shared" si="187"/>
        <v>5.3501526778239536E-2</v>
      </c>
      <c r="G1327" s="2">
        <f t="shared" si="187"/>
        <v>7.4391337861167806E-2</v>
      </c>
      <c r="H1327" s="2">
        <f t="shared" si="184"/>
        <v>0.71919027559480508</v>
      </c>
      <c r="I1327" s="2">
        <f t="shared" si="185"/>
        <v>41.833081876058174</v>
      </c>
    </row>
    <row r="1328" spans="1:9" ht="13.5" x14ac:dyDescent="0.25">
      <c r="A1328" s="3">
        <f>TITRES_STAT!B1331</f>
        <v>43944</v>
      </c>
      <c r="B1328" s="6">
        <f>TITRES_STAT!D1331</f>
        <v>6.5647000000000002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4.9679989151222424E-2</v>
      </c>
      <c r="G1328" s="2">
        <f t="shared" si="187"/>
        <v>6.9077670871084393E-2</v>
      </c>
      <c r="H1328" s="2">
        <f t="shared" si="184"/>
        <v>0.71919027559480508</v>
      </c>
      <c r="I1328" s="2">
        <f t="shared" si="185"/>
        <v>41.833081876058174</v>
      </c>
    </row>
    <row r="1329" spans="1:9" ht="13.5" x14ac:dyDescent="0.25">
      <c r="A1329" s="3">
        <f>TITRES_STAT!B1332</f>
        <v>43945</v>
      </c>
      <c r="B1329" s="6">
        <f>TITRES_STAT!D1332</f>
        <v>6.7522000000000002</v>
      </c>
      <c r="C1329" s="2">
        <f t="shared" si="180"/>
        <v>0.1875</v>
      </c>
      <c r="D1329" s="2">
        <f t="shared" si="181"/>
        <v>0.1875</v>
      </c>
      <c r="E1329" s="2">
        <f t="shared" si="182"/>
        <v>0</v>
      </c>
      <c r="F1329" s="2">
        <f t="shared" si="187"/>
        <v>5.9524275640420822E-2</v>
      </c>
      <c r="G1329" s="2">
        <f t="shared" si="187"/>
        <v>6.4143551523149794E-2</v>
      </c>
      <c r="H1329" s="2">
        <f t="shared" si="184"/>
        <v>0.92798534267218047</v>
      </c>
      <c r="I1329" s="2">
        <f t="shared" si="185"/>
        <v>48.132385767310673</v>
      </c>
    </row>
    <row r="1330" spans="1:9" ht="13.5" x14ac:dyDescent="0.25">
      <c r="A1330" s="3">
        <f>TITRES_STAT!B1333</f>
        <v>43948</v>
      </c>
      <c r="B1330" s="6">
        <f>TITRES_STAT!D1333</f>
        <v>6.7522000000000002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5.5272541666105054E-2</v>
      </c>
      <c r="G1330" s="2">
        <f t="shared" si="187"/>
        <v>5.9561869271496239E-2</v>
      </c>
      <c r="H1330" s="2">
        <f t="shared" si="184"/>
        <v>0.92798534267218047</v>
      </c>
      <c r="I1330" s="2">
        <f t="shared" si="185"/>
        <v>48.132385767310673</v>
      </c>
    </row>
    <row r="1331" spans="1:9" ht="13.5" x14ac:dyDescent="0.25">
      <c r="A1331" s="3">
        <f>TITRES_STAT!B1334</f>
        <v>43949</v>
      </c>
      <c r="B1331" s="6">
        <f>TITRES_STAT!D1334</f>
        <v>6.7522000000000002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5.1324502975668977E-2</v>
      </c>
      <c r="G1331" s="2">
        <f t="shared" si="187"/>
        <v>5.5307450037817937E-2</v>
      </c>
      <c r="H1331" s="2">
        <f t="shared" si="184"/>
        <v>0.92798534267218047</v>
      </c>
      <c r="I1331" s="2">
        <f t="shared" si="185"/>
        <v>48.132385767310673</v>
      </c>
    </row>
    <row r="1332" spans="1:9" ht="13.5" x14ac:dyDescent="0.25">
      <c r="A1332" s="3">
        <f>TITRES_STAT!B1335</f>
        <v>43950</v>
      </c>
      <c r="B1332" s="6">
        <f>TITRES_STAT!D1335</f>
        <v>6.7522000000000002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4.765846704883548E-2</v>
      </c>
      <c r="G1332" s="2">
        <f t="shared" si="187"/>
        <v>5.1356917892259511E-2</v>
      </c>
      <c r="H1332" s="2">
        <f t="shared" si="184"/>
        <v>0.92798534267218047</v>
      </c>
      <c r="I1332" s="2">
        <f t="shared" si="185"/>
        <v>48.132385767310673</v>
      </c>
    </row>
    <row r="1333" spans="1:9" ht="13.5" x14ac:dyDescent="0.25">
      <c r="A1333" s="3">
        <f>TITRES_STAT!B1336</f>
        <v>43951</v>
      </c>
      <c r="B1333" s="6">
        <f>TITRES_STAT!D1336</f>
        <v>6.5647000000000002</v>
      </c>
      <c r="C1333" s="2">
        <f t="shared" si="180"/>
        <v>-0.1875</v>
      </c>
      <c r="D1333" s="2">
        <f t="shared" si="181"/>
        <v>0</v>
      </c>
      <c r="E1333" s="2">
        <f t="shared" si="182"/>
        <v>0.1875</v>
      </c>
      <c r="F1333" s="2">
        <f t="shared" si="187"/>
        <v>4.425429083106152E-2</v>
      </c>
      <c r="G1333" s="2">
        <f t="shared" si="187"/>
        <v>6.1081423757098116E-2</v>
      </c>
      <c r="H1333" s="2">
        <f t="shared" si="184"/>
        <v>0.72451308612332144</v>
      </c>
      <c r="I1333" s="2">
        <f t="shared" si="185"/>
        <v>42.012617471753465</v>
      </c>
    </row>
    <row r="1334" spans="1:9" ht="13.5" x14ac:dyDescent="0.25">
      <c r="A1334" s="3">
        <f>TITRES_STAT!B1337</f>
        <v>43955</v>
      </c>
      <c r="B1334" s="6">
        <f>TITRES_STAT!D1337</f>
        <v>6.3771000000000004</v>
      </c>
      <c r="C1334" s="2">
        <f t="shared" si="180"/>
        <v>-0.18759999999999977</v>
      </c>
      <c r="D1334" s="2">
        <f t="shared" si="181"/>
        <v>0</v>
      </c>
      <c r="E1334" s="2">
        <f t="shared" si="182"/>
        <v>0.18759999999999977</v>
      </c>
      <c r="F1334" s="2">
        <f t="shared" si="187"/>
        <v>4.1093270057414269E-2</v>
      </c>
      <c r="G1334" s="2">
        <f t="shared" si="187"/>
        <v>7.0118464917305376E-2</v>
      </c>
      <c r="H1334" s="2">
        <f t="shared" si="184"/>
        <v>0.58605490159942686</v>
      </c>
      <c r="I1334" s="2">
        <f t="shared" si="185"/>
        <v>36.95048015099799</v>
      </c>
    </row>
    <row r="1335" spans="1:9" ht="13.5" x14ac:dyDescent="0.25">
      <c r="A1335" s="3">
        <f>TITRES_STAT!B1338</f>
        <v>43956</v>
      </c>
      <c r="B1335" s="6">
        <f>TITRES_STAT!D1338</f>
        <v>6.5178000000000003</v>
      </c>
      <c r="C1335" s="2">
        <f t="shared" si="180"/>
        <v>0.14069999999999983</v>
      </c>
      <c r="D1335" s="2">
        <f t="shared" si="181"/>
        <v>0.14069999999999983</v>
      </c>
      <c r="E1335" s="2">
        <f t="shared" si="182"/>
        <v>0</v>
      </c>
      <c r="F1335" s="2">
        <f t="shared" si="187"/>
        <v>4.8208036481884667E-2</v>
      </c>
      <c r="G1335" s="2">
        <f t="shared" si="187"/>
        <v>6.5110003137497846E-2</v>
      </c>
      <c r="H1335" s="2">
        <f t="shared" si="184"/>
        <v>0.74040906402784246</v>
      </c>
      <c r="I1335" s="2">
        <f t="shared" si="185"/>
        <v>42.542243621410925</v>
      </c>
    </row>
    <row r="1336" spans="1:9" ht="13.5" x14ac:dyDescent="0.25">
      <c r="A1336" s="3">
        <f>TITRES_STAT!B1339</f>
        <v>43957</v>
      </c>
      <c r="B1336" s="6">
        <f>TITRES_STAT!D1339</f>
        <v>6.6959999999999997</v>
      </c>
      <c r="C1336" s="2">
        <f t="shared" si="180"/>
        <v>0.17819999999999947</v>
      </c>
      <c r="D1336" s="2">
        <f t="shared" si="181"/>
        <v>0.17819999999999947</v>
      </c>
      <c r="E1336" s="2">
        <f t="shared" si="182"/>
        <v>0</v>
      </c>
      <c r="F1336" s="2">
        <f t="shared" si="187"/>
        <v>5.7493176733178587E-2</v>
      </c>
      <c r="G1336" s="2">
        <f t="shared" si="187"/>
        <v>6.045928862767657E-2</v>
      </c>
      <c r="H1336" s="2">
        <f t="shared" si="184"/>
        <v>0.95094034412538253</v>
      </c>
      <c r="I1336" s="2">
        <f t="shared" si="185"/>
        <v>48.742666426927286</v>
      </c>
    </row>
    <row r="1337" spans="1:9" ht="13.5" x14ac:dyDescent="0.25">
      <c r="A1337" s="3">
        <f>TITRES_STAT!B1340</f>
        <v>43958</v>
      </c>
      <c r="B1337" s="6">
        <f>TITRES_STAT!D1340</f>
        <v>6.6959999999999997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5.3386521252237258E-2</v>
      </c>
      <c r="G1337" s="2">
        <f t="shared" si="187"/>
        <v>5.6140768011413954E-2</v>
      </c>
      <c r="H1337" s="2">
        <f t="shared" si="184"/>
        <v>0.95094034412538264</v>
      </c>
      <c r="I1337" s="2">
        <f t="shared" si="185"/>
        <v>48.742666426927286</v>
      </c>
    </row>
    <row r="1338" spans="1:9" ht="13.5" x14ac:dyDescent="0.25">
      <c r="A1338" s="3">
        <f>TITRES_STAT!B1341</f>
        <v>43959</v>
      </c>
      <c r="B1338" s="6">
        <f>TITRES_STAT!D1341</f>
        <v>6.5458999999999996</v>
      </c>
      <c r="C1338" s="2">
        <f t="shared" si="180"/>
        <v>-0.15010000000000012</v>
      </c>
      <c r="D1338" s="2">
        <f t="shared" si="181"/>
        <v>0</v>
      </c>
      <c r="E1338" s="2">
        <f t="shared" si="182"/>
        <v>0.15010000000000012</v>
      </c>
      <c r="F1338" s="2">
        <f t="shared" si="187"/>
        <v>4.957319830564888E-2</v>
      </c>
      <c r="G1338" s="2">
        <f t="shared" si="187"/>
        <v>6.2852141724884389E-2</v>
      </c>
      <c r="H1338" s="2">
        <f t="shared" si="184"/>
        <v>0.78872727237585738</v>
      </c>
      <c r="I1338" s="2">
        <f t="shared" si="185"/>
        <v>44.094328104487332</v>
      </c>
    </row>
    <row r="1339" spans="1:9" ht="13.5" x14ac:dyDescent="0.25">
      <c r="A1339" s="3">
        <f>TITRES_STAT!B1342</f>
        <v>43962</v>
      </c>
      <c r="B1339" s="6">
        <f>TITRES_STAT!D1342</f>
        <v>6.5458999999999996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4.6032255569531104E-2</v>
      </c>
      <c r="G1339" s="2">
        <f t="shared" si="187"/>
        <v>5.8362703030249784E-2</v>
      </c>
      <c r="H1339" s="2">
        <f t="shared" si="184"/>
        <v>0.78872727237585749</v>
      </c>
      <c r="I1339" s="2">
        <f t="shared" si="185"/>
        <v>44.094328104487339</v>
      </c>
    </row>
    <row r="1340" spans="1:9" ht="13.5" x14ac:dyDescent="0.25">
      <c r="A1340" s="3">
        <f>TITRES_STAT!B1343</f>
        <v>43963</v>
      </c>
      <c r="B1340" s="6">
        <f>TITRES_STAT!D1343</f>
        <v>6.3582999999999998</v>
      </c>
      <c r="C1340" s="2">
        <f t="shared" si="180"/>
        <v>-0.18759999999999977</v>
      </c>
      <c r="D1340" s="2">
        <f t="shared" si="181"/>
        <v>0</v>
      </c>
      <c r="E1340" s="2">
        <f t="shared" si="182"/>
        <v>0.18759999999999977</v>
      </c>
      <c r="F1340" s="2">
        <f t="shared" si="187"/>
        <v>4.2744237314564601E-2</v>
      </c>
      <c r="G1340" s="2">
        <f t="shared" si="187"/>
        <v>6.7593938528089065E-2</v>
      </c>
      <c r="H1340" s="2">
        <f t="shared" si="184"/>
        <v>0.63236790524940312</v>
      </c>
      <c r="I1340" s="2">
        <f t="shared" si="185"/>
        <v>38.739300326588207</v>
      </c>
    </row>
    <row r="1341" spans="1:9" ht="13.5" x14ac:dyDescent="0.25">
      <c r="A1341" s="3">
        <f>TITRES_STAT!B1344</f>
        <v>43964</v>
      </c>
      <c r="B1341" s="6">
        <f>TITRES_STAT!D1344</f>
        <v>6.5458999999999996</v>
      </c>
      <c r="C1341" s="2">
        <f t="shared" si="180"/>
        <v>0.18759999999999977</v>
      </c>
      <c r="D1341" s="2">
        <f t="shared" si="181"/>
        <v>0.18759999999999977</v>
      </c>
      <c r="E1341" s="2">
        <f t="shared" si="182"/>
        <v>0</v>
      </c>
      <c r="F1341" s="2">
        <f t="shared" ref="F1341:G1356" si="188">((F1340*13)+D1341)/14</f>
        <v>5.3091077506381402E-2</v>
      </c>
      <c r="G1341" s="2">
        <f t="shared" si="188"/>
        <v>6.2765800061796981E-2</v>
      </c>
      <c r="H1341" s="2">
        <f t="shared" si="184"/>
        <v>0.84585996600234226</v>
      </c>
      <c r="I1341" s="2">
        <f t="shared" si="185"/>
        <v>45.82470943525891</v>
      </c>
    </row>
    <row r="1342" spans="1:9" ht="13.5" x14ac:dyDescent="0.25">
      <c r="A1342" s="3">
        <f>TITRES_STAT!B1345</f>
        <v>43965</v>
      </c>
      <c r="B1342" s="6">
        <f>TITRES_STAT!D1345</f>
        <v>6.5647000000000002</v>
      </c>
      <c r="C1342" s="2">
        <f t="shared" si="180"/>
        <v>1.8800000000000594E-2</v>
      </c>
      <c r="D1342" s="2">
        <f t="shared" si="181"/>
        <v>1.8800000000000594E-2</v>
      </c>
      <c r="E1342" s="2">
        <f t="shared" si="182"/>
        <v>0</v>
      </c>
      <c r="F1342" s="2">
        <f t="shared" si="188"/>
        <v>5.0641714827354203E-2</v>
      </c>
      <c r="G1342" s="2">
        <f t="shared" si="188"/>
        <v>5.8282528628811482E-2</v>
      </c>
      <c r="H1342" s="2">
        <f t="shared" si="184"/>
        <v>0.8689004409860126</v>
      </c>
      <c r="I1342" s="2">
        <f t="shared" si="185"/>
        <v>46.492601849223689</v>
      </c>
    </row>
    <row r="1343" spans="1:9" ht="13.5" x14ac:dyDescent="0.25">
      <c r="A1343" s="3">
        <f>TITRES_STAT!B1346</f>
        <v>43966</v>
      </c>
      <c r="B1343" s="6">
        <f>TITRES_STAT!D1346</f>
        <v>6.5647000000000002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4.7024449482543189E-2</v>
      </c>
      <c r="G1343" s="2">
        <f t="shared" si="188"/>
        <v>5.4119490869610661E-2</v>
      </c>
      <c r="H1343" s="2">
        <f t="shared" si="184"/>
        <v>0.86890044098601271</v>
      </c>
      <c r="I1343" s="2">
        <f t="shared" si="185"/>
        <v>46.492601849223689</v>
      </c>
    </row>
    <row r="1344" spans="1:9" ht="13.5" x14ac:dyDescent="0.25">
      <c r="A1344" s="3">
        <f>TITRES_STAT!B1347</f>
        <v>43969</v>
      </c>
      <c r="B1344" s="6">
        <f>TITRES_STAT!D1347</f>
        <v>6.5647000000000002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4.3665560233790104E-2</v>
      </c>
      <c r="G1344" s="2">
        <f t="shared" si="188"/>
        <v>5.0253812950352757E-2</v>
      </c>
      <c r="H1344" s="2">
        <f t="shared" si="184"/>
        <v>0.86890044098601271</v>
      </c>
      <c r="I1344" s="2">
        <f t="shared" si="185"/>
        <v>46.492601849223689</v>
      </c>
    </row>
    <row r="1345" spans="1:9" ht="13.5" x14ac:dyDescent="0.25">
      <c r="A1345" s="3">
        <f>TITRES_STAT!B1348</f>
        <v>43970</v>
      </c>
      <c r="B1345" s="6">
        <f>TITRES_STAT!D1348</f>
        <v>6.6490999999999998</v>
      </c>
      <c r="C1345" s="2">
        <f t="shared" si="180"/>
        <v>8.4399999999999586E-2</v>
      </c>
      <c r="D1345" s="2">
        <f t="shared" si="181"/>
        <v>8.4399999999999586E-2</v>
      </c>
      <c r="E1345" s="2">
        <f t="shared" si="182"/>
        <v>0</v>
      </c>
      <c r="F1345" s="2">
        <f t="shared" si="188"/>
        <v>4.6575163074233643E-2</v>
      </c>
      <c r="G1345" s="2">
        <f t="shared" si="188"/>
        <v>4.6664254882470411E-2</v>
      </c>
      <c r="H1345" s="2">
        <f t="shared" si="184"/>
        <v>0.99809079115350374</v>
      </c>
      <c r="I1345" s="2">
        <f t="shared" si="185"/>
        <v>49.952224171820689</v>
      </c>
    </row>
    <row r="1346" spans="1:9" ht="13.5" x14ac:dyDescent="0.25">
      <c r="A1346" s="3">
        <f>TITRES_STAT!B1349</f>
        <v>43971</v>
      </c>
      <c r="B1346" s="6">
        <f>TITRES_STAT!D1349</f>
        <v>6.6490999999999998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4.3248365711788382E-2</v>
      </c>
      <c r="G1346" s="2">
        <f t="shared" si="188"/>
        <v>4.3331093819436804E-2</v>
      </c>
      <c r="H1346" s="2">
        <f t="shared" si="184"/>
        <v>0.99809079115350385</v>
      </c>
      <c r="I1346" s="2">
        <f t="shared" si="185"/>
        <v>49.952224171820696</v>
      </c>
    </row>
    <row r="1347" spans="1:9" ht="13.5" x14ac:dyDescent="0.25">
      <c r="A1347" s="3">
        <f>TITRES_STAT!B1350</f>
        <v>43972</v>
      </c>
      <c r="B1347" s="6">
        <f>TITRES_STAT!D1350</f>
        <v>6.4520999999999997</v>
      </c>
      <c r="C1347" s="2">
        <f t="shared" ref="C1347:C1410" si="189">B1347-B1346</f>
        <v>-0.19700000000000006</v>
      </c>
      <c r="D1347" s="2">
        <f t="shared" ref="D1347:D1410" si="190">IF(C1347&gt;0,C1347,0)</f>
        <v>0</v>
      </c>
      <c r="E1347" s="2">
        <f t="shared" ref="E1347:E1410" si="191">IF(C1347&lt;0,-C1347,0)</f>
        <v>0.19700000000000006</v>
      </c>
      <c r="F1347" s="2">
        <f t="shared" si="188"/>
        <v>4.0159196732374926E-2</v>
      </c>
      <c r="G1347" s="2">
        <f t="shared" si="188"/>
        <v>5.4307444260905606E-2</v>
      </c>
      <c r="H1347" s="2">
        <f t="shared" si="184"/>
        <v>0.73947867145875612</v>
      </c>
      <c r="I1347" s="2">
        <f t="shared" si="185"/>
        <v>42.511511270133418</v>
      </c>
    </row>
    <row r="1348" spans="1:9" ht="13.5" x14ac:dyDescent="0.25">
      <c r="A1348" s="3">
        <f>TITRES_STAT!B1351</f>
        <v>43973</v>
      </c>
      <c r="B1348" s="6">
        <f>TITRES_STAT!D1351</f>
        <v>6.5365000000000002</v>
      </c>
      <c r="C1348" s="2">
        <f t="shared" si="189"/>
        <v>8.4400000000000475E-2</v>
      </c>
      <c r="D1348" s="2">
        <f t="shared" si="190"/>
        <v>8.4400000000000475E-2</v>
      </c>
      <c r="E1348" s="2">
        <f t="shared" si="191"/>
        <v>0</v>
      </c>
      <c r="F1348" s="2">
        <f t="shared" si="188"/>
        <v>4.3319254108633895E-2</v>
      </c>
      <c r="G1348" s="2">
        <f t="shared" si="188"/>
        <v>5.0428341099412348E-2</v>
      </c>
      <c r="H1348" s="2">
        <f t="shared" si="184"/>
        <v>0.85902595969270745</v>
      </c>
      <c r="I1348" s="2">
        <f t="shared" si="185"/>
        <v>46.20838967922225</v>
      </c>
    </row>
    <row r="1349" spans="1:9" ht="13.5" x14ac:dyDescent="0.25">
      <c r="A1349" s="3">
        <f>TITRES_STAT!B1352</f>
        <v>43977</v>
      </c>
      <c r="B1349" s="6">
        <f>TITRES_STAT!D1352</f>
        <v>6.6584000000000003</v>
      </c>
      <c r="C1349" s="2">
        <f t="shared" si="189"/>
        <v>0.12190000000000012</v>
      </c>
      <c r="D1349" s="2">
        <f t="shared" si="190"/>
        <v>0.12190000000000012</v>
      </c>
      <c r="E1349" s="2">
        <f t="shared" si="191"/>
        <v>0</v>
      </c>
      <c r="F1349" s="2">
        <f t="shared" si="188"/>
        <v>4.8932164529445765E-2</v>
      </c>
      <c r="G1349" s="2">
        <f t="shared" si="188"/>
        <v>4.6826316735168613E-2</v>
      </c>
      <c r="H1349" s="2">
        <f t="shared" si="184"/>
        <v>1.0449714592370569</v>
      </c>
      <c r="I1349" s="2">
        <f t="shared" si="185"/>
        <v>51.09956202649974</v>
      </c>
    </row>
    <row r="1350" spans="1:9" ht="13.5" x14ac:dyDescent="0.25">
      <c r="A1350" s="3">
        <f>TITRES_STAT!B1353</f>
        <v>43978</v>
      </c>
      <c r="B1350" s="6">
        <f>TITRES_STAT!D1353</f>
        <v>6.5647000000000002</v>
      </c>
      <c r="C1350" s="2">
        <f t="shared" si="189"/>
        <v>-9.3700000000000117E-2</v>
      </c>
      <c r="D1350" s="2">
        <f t="shared" si="190"/>
        <v>0</v>
      </c>
      <c r="E1350" s="2">
        <f t="shared" si="191"/>
        <v>9.3700000000000117E-2</v>
      </c>
      <c r="F1350" s="2">
        <f t="shared" si="188"/>
        <v>4.5437009920199646E-2</v>
      </c>
      <c r="G1350" s="2">
        <f t="shared" si="188"/>
        <v>5.0174436968370865E-2</v>
      </c>
      <c r="H1350" s="2">
        <f t="shared" si="184"/>
        <v>0.90558086279757133</v>
      </c>
      <c r="I1350" s="2">
        <f t="shared" si="185"/>
        <v>47.522562829902355</v>
      </c>
    </row>
    <row r="1351" spans="1:9" ht="13.5" x14ac:dyDescent="0.25">
      <c r="A1351" s="3">
        <f>TITRES_STAT!B1354</f>
        <v>43979</v>
      </c>
      <c r="B1351" s="6">
        <f>TITRES_STAT!D1354</f>
        <v>6.5647000000000002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4.2191509211613958E-2</v>
      </c>
      <c r="G1351" s="2">
        <f t="shared" si="188"/>
        <v>4.6590548613487229E-2</v>
      </c>
      <c r="H1351" s="2">
        <f t="shared" si="184"/>
        <v>0.90558086279757133</v>
      </c>
      <c r="I1351" s="2">
        <f t="shared" si="185"/>
        <v>47.522562829902355</v>
      </c>
    </row>
    <row r="1352" spans="1:9" ht="13.5" x14ac:dyDescent="0.25">
      <c r="A1352" s="3">
        <f>TITRES_STAT!B1355</f>
        <v>43980</v>
      </c>
      <c r="B1352" s="6">
        <f>TITRES_STAT!D1355</f>
        <v>6.4709000000000003</v>
      </c>
      <c r="C1352" s="2">
        <f t="shared" si="189"/>
        <v>-9.3799999999999883E-2</v>
      </c>
      <c r="D1352" s="2">
        <f t="shared" si="190"/>
        <v>0</v>
      </c>
      <c r="E1352" s="2">
        <f t="shared" si="191"/>
        <v>9.3799999999999883E-2</v>
      </c>
      <c r="F1352" s="2">
        <f t="shared" si="188"/>
        <v>3.9177829982212961E-2</v>
      </c>
      <c r="G1352" s="2">
        <f t="shared" si="188"/>
        <v>4.996265228395242E-2</v>
      </c>
      <c r="H1352" s="2">
        <f t="shared" si="184"/>
        <v>0.78414231813703272</v>
      </c>
      <c r="I1352" s="2">
        <f t="shared" si="185"/>
        <v>43.950659662387203</v>
      </c>
    </row>
    <row r="1353" spans="1:9" ht="13.5" x14ac:dyDescent="0.25">
      <c r="A1353" s="3">
        <f>TITRES_STAT!B1356</f>
        <v>43983</v>
      </c>
      <c r="B1353" s="6">
        <f>TITRES_STAT!D1356</f>
        <v>6.6584000000000003</v>
      </c>
      <c r="C1353" s="2">
        <f t="shared" si="189"/>
        <v>0.1875</v>
      </c>
      <c r="D1353" s="2">
        <f t="shared" si="190"/>
        <v>0.1875</v>
      </c>
      <c r="E1353" s="2">
        <f t="shared" si="191"/>
        <v>0</v>
      </c>
      <c r="F1353" s="2">
        <f t="shared" si="188"/>
        <v>4.9772270697769176E-2</v>
      </c>
      <c r="G1353" s="2">
        <f t="shared" si="188"/>
        <v>4.6393891406527242E-2</v>
      </c>
      <c r="H1353" s="2">
        <f t="shared" si="184"/>
        <v>1.0728194852559108</v>
      </c>
      <c r="I1353" s="2">
        <f t="shared" si="185"/>
        <v>51.756532244459308</v>
      </c>
    </row>
    <row r="1354" spans="1:9" ht="13.5" x14ac:dyDescent="0.25">
      <c r="A1354" s="3">
        <f>TITRES_STAT!B1357</f>
        <v>43984</v>
      </c>
      <c r="B1354" s="6">
        <f>TITRES_STAT!D1357</f>
        <v>6.4709000000000003</v>
      </c>
      <c r="C1354" s="2">
        <f t="shared" si="189"/>
        <v>-0.1875</v>
      </c>
      <c r="D1354" s="2">
        <f t="shared" si="190"/>
        <v>0</v>
      </c>
      <c r="E1354" s="2">
        <f t="shared" si="191"/>
        <v>0.1875</v>
      </c>
      <c r="F1354" s="2">
        <f t="shared" si="188"/>
        <v>4.621710850507138E-2</v>
      </c>
      <c r="G1354" s="2">
        <f t="shared" si="188"/>
        <v>5.6472899163203867E-2</v>
      </c>
      <c r="H1354" s="2">
        <f t="shared" si="184"/>
        <v>0.81839447221411876</v>
      </c>
      <c r="I1354" s="2">
        <f t="shared" si="185"/>
        <v>45.006432032188421</v>
      </c>
    </row>
    <row r="1355" spans="1:9" ht="13.5" x14ac:dyDescent="0.25">
      <c r="A1355" s="3">
        <f>TITRES_STAT!B1358</f>
        <v>43985</v>
      </c>
      <c r="B1355" s="6">
        <f>TITRES_STAT!D1358</f>
        <v>6.6584000000000003</v>
      </c>
      <c r="C1355" s="2">
        <f t="shared" si="189"/>
        <v>0.1875</v>
      </c>
      <c r="D1355" s="2">
        <f t="shared" si="190"/>
        <v>0.1875</v>
      </c>
      <c r="E1355" s="2">
        <f t="shared" si="191"/>
        <v>0</v>
      </c>
      <c r="F1355" s="2">
        <f t="shared" si="188"/>
        <v>5.6308743611851994E-2</v>
      </c>
      <c r="G1355" s="2">
        <f t="shared" si="188"/>
        <v>5.2439120651546448E-2</v>
      </c>
      <c r="H1355" s="2">
        <f t="shared" si="184"/>
        <v>1.0737926744809256</v>
      </c>
      <c r="I1355" s="2">
        <f t="shared" si="185"/>
        <v>51.779171934325497</v>
      </c>
    </row>
    <row r="1356" spans="1:9" ht="13.5" x14ac:dyDescent="0.25">
      <c r="A1356" s="3">
        <f>TITRES_STAT!B1359</f>
        <v>43986</v>
      </c>
      <c r="B1356" s="6">
        <f>TITRES_STAT!D1359</f>
        <v>6.7427999999999999</v>
      </c>
      <c r="C1356" s="2">
        <f t="shared" si="189"/>
        <v>8.4399999999999586E-2</v>
      </c>
      <c r="D1356" s="2">
        <f t="shared" si="190"/>
        <v>8.4399999999999586E-2</v>
      </c>
      <c r="E1356" s="2">
        <f t="shared" si="191"/>
        <v>0</v>
      </c>
      <c r="F1356" s="2">
        <f t="shared" si="188"/>
        <v>5.8315261925291108E-2</v>
      </c>
      <c r="G1356" s="2">
        <f t="shared" si="188"/>
        <v>4.8693469176435987E-2</v>
      </c>
      <c r="H1356" s="2">
        <f t="shared" si="184"/>
        <v>1.197599245064908</v>
      </c>
      <c r="I1356" s="2">
        <f t="shared" si="185"/>
        <v>54.495797982927321</v>
      </c>
    </row>
    <row r="1357" spans="1:9" ht="13.5" x14ac:dyDescent="0.25">
      <c r="A1357" s="3">
        <f>TITRES_STAT!B1360</f>
        <v>43987</v>
      </c>
      <c r="B1357" s="6">
        <f>TITRES_STAT!D1360</f>
        <v>6.7709999999999999</v>
      </c>
      <c r="C1357" s="2">
        <f t="shared" si="189"/>
        <v>2.8200000000000003E-2</v>
      </c>
      <c r="D1357" s="2">
        <f t="shared" si="190"/>
        <v>2.8200000000000003E-2</v>
      </c>
      <c r="E1357" s="2">
        <f t="shared" si="191"/>
        <v>0</v>
      </c>
      <c r="F1357" s="2">
        <f t="shared" ref="F1357:G1372" si="192">((F1356*13)+D1357)/14</f>
        <v>5.616417178777032E-2</v>
      </c>
      <c r="G1357" s="2">
        <f t="shared" si="192"/>
        <v>4.5215364235261991E-2</v>
      </c>
      <c r="H1357" s="2">
        <f t="shared" si="184"/>
        <v>1.2421479454536763</v>
      </c>
      <c r="I1357" s="2">
        <f t="shared" si="185"/>
        <v>55.399910071605021</v>
      </c>
    </row>
    <row r="1358" spans="1:9" ht="13.5" x14ac:dyDescent="0.25">
      <c r="A1358" s="3">
        <f>TITRES_STAT!B1361</f>
        <v>43990</v>
      </c>
      <c r="B1358" s="6">
        <f>TITRES_STAT!D1361</f>
        <v>6.5739999999999998</v>
      </c>
      <c r="C1358" s="2">
        <f t="shared" si="189"/>
        <v>-0.19700000000000006</v>
      </c>
      <c r="D1358" s="2">
        <f t="shared" si="190"/>
        <v>0</v>
      </c>
      <c r="E1358" s="2">
        <f t="shared" si="191"/>
        <v>0.19700000000000006</v>
      </c>
      <c r="F1358" s="2">
        <f t="shared" si="192"/>
        <v>5.2152445231501011E-2</v>
      </c>
      <c r="G1358" s="2">
        <f t="shared" si="192"/>
        <v>5.6057123932743279E-2</v>
      </c>
      <c r="H1358" s="2">
        <f t="shared" si="184"/>
        <v>0.93034464797146821</v>
      </c>
      <c r="I1358" s="2">
        <f t="shared" si="185"/>
        <v>48.195779388366475</v>
      </c>
    </row>
    <row r="1359" spans="1:9" ht="13.5" x14ac:dyDescent="0.25">
      <c r="A1359" s="3">
        <f>TITRES_STAT!B1362</f>
        <v>43991</v>
      </c>
      <c r="B1359" s="6">
        <f>TITRES_STAT!D1362</f>
        <v>6.7709999999999999</v>
      </c>
      <c r="C1359" s="2">
        <f t="shared" si="189"/>
        <v>0.19700000000000006</v>
      </c>
      <c r="D1359" s="2">
        <f t="shared" si="190"/>
        <v>0.19700000000000006</v>
      </c>
      <c r="E1359" s="2">
        <f t="shared" si="191"/>
        <v>0</v>
      </c>
      <c r="F1359" s="2">
        <f t="shared" si="192"/>
        <v>6.249869914353666E-2</v>
      </c>
      <c r="G1359" s="2">
        <f t="shared" si="192"/>
        <v>5.2053043651833046E-2</v>
      </c>
      <c r="H1359" s="2">
        <f t="shared" si="184"/>
        <v>1.2006732893771097</v>
      </c>
      <c r="I1359" s="2">
        <f t="shared" si="185"/>
        <v>54.559361226988621</v>
      </c>
    </row>
    <row r="1360" spans="1:9" ht="13.5" x14ac:dyDescent="0.25">
      <c r="A1360" s="3">
        <f>TITRES_STAT!B1363</f>
        <v>43992</v>
      </c>
      <c r="B1360" s="6">
        <f>TITRES_STAT!D1363</f>
        <v>6.7709999999999999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5.803450634756975E-2</v>
      </c>
      <c r="G1360" s="2">
        <f t="shared" si="192"/>
        <v>4.8334969105273538E-2</v>
      </c>
      <c r="H1360" s="2">
        <f t="shared" si="184"/>
        <v>1.2006732893771097</v>
      </c>
      <c r="I1360" s="2">
        <f t="shared" si="185"/>
        <v>54.559361226988621</v>
      </c>
    </row>
    <row r="1361" spans="1:9" ht="13.5" x14ac:dyDescent="0.25">
      <c r="A1361" s="3">
        <f>TITRES_STAT!B1364</f>
        <v>43993</v>
      </c>
      <c r="B1361" s="6">
        <f>TITRES_STAT!D1364</f>
        <v>6.7709999999999999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5.3889184465600481E-2</v>
      </c>
      <c r="G1361" s="2">
        <f t="shared" si="192"/>
        <v>4.4882471312039714E-2</v>
      </c>
      <c r="H1361" s="2">
        <f t="shared" ref="H1361:H1424" si="193">F1361/G1361</f>
        <v>1.2006732893771097</v>
      </c>
      <c r="I1361" s="2">
        <f t="shared" ref="I1361:I1424" si="194">IF(G1361=0,100,100-(100/(1+H1361)))</f>
        <v>54.559361226988621</v>
      </c>
    </row>
    <row r="1362" spans="1:9" ht="13.5" x14ac:dyDescent="0.25">
      <c r="A1362" s="3">
        <f>TITRES_STAT!B1365</f>
        <v>43994</v>
      </c>
      <c r="B1362" s="6">
        <f>TITRES_STAT!D1365</f>
        <v>6.7615999999999996</v>
      </c>
      <c r="C1362" s="2">
        <f t="shared" si="189"/>
        <v>-9.400000000000297E-3</v>
      </c>
      <c r="D1362" s="2">
        <f t="shared" si="190"/>
        <v>0</v>
      </c>
      <c r="E1362" s="2">
        <f t="shared" si="191"/>
        <v>9.400000000000297E-3</v>
      </c>
      <c r="F1362" s="2">
        <f t="shared" si="192"/>
        <v>5.0039957003771875E-2</v>
      </c>
      <c r="G1362" s="2">
        <f t="shared" si="192"/>
        <v>4.2348009075465473E-2</v>
      </c>
      <c r="H1362" s="2">
        <f t="shared" si="193"/>
        <v>1.1816365892101117</v>
      </c>
      <c r="I1362" s="2">
        <f t="shared" si="194"/>
        <v>54.162851643313239</v>
      </c>
    </row>
    <row r="1363" spans="1:9" ht="13.5" x14ac:dyDescent="0.25">
      <c r="A1363" s="3">
        <f>TITRES_STAT!B1366</f>
        <v>43997</v>
      </c>
      <c r="B1363" s="6">
        <f>TITRES_STAT!D1366</f>
        <v>6.7615999999999996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4.6465674360645311E-2</v>
      </c>
      <c r="G1363" s="2">
        <f t="shared" si="192"/>
        <v>3.9323151284360799E-2</v>
      </c>
      <c r="H1363" s="2">
        <f t="shared" si="193"/>
        <v>1.1816365892101115</v>
      </c>
      <c r="I1363" s="2">
        <f t="shared" si="194"/>
        <v>54.162851643313225</v>
      </c>
    </row>
    <row r="1364" spans="1:9" ht="13.5" x14ac:dyDescent="0.25">
      <c r="A1364" s="3">
        <f>TITRES_STAT!B1367</f>
        <v>43998</v>
      </c>
      <c r="B1364" s="6">
        <f>TITRES_STAT!D1367</f>
        <v>6.5647000000000002</v>
      </c>
      <c r="C1364" s="2">
        <f t="shared" si="189"/>
        <v>-0.19689999999999941</v>
      </c>
      <c r="D1364" s="2">
        <f t="shared" si="190"/>
        <v>0</v>
      </c>
      <c r="E1364" s="2">
        <f t="shared" si="191"/>
        <v>0.19689999999999941</v>
      </c>
      <c r="F1364" s="2">
        <f t="shared" si="192"/>
        <v>4.3146697620599216E-2</v>
      </c>
      <c r="G1364" s="2">
        <f t="shared" si="192"/>
        <v>5.0578640478334984E-2</v>
      </c>
      <c r="H1364" s="2">
        <f t="shared" si="193"/>
        <v>0.85306163258936962</v>
      </c>
      <c r="I1364" s="2">
        <f t="shared" si="194"/>
        <v>46.035254175401967</v>
      </c>
    </row>
    <row r="1365" spans="1:9" ht="13.5" x14ac:dyDescent="0.25">
      <c r="A1365" s="3">
        <f>TITRES_STAT!B1368</f>
        <v>43999</v>
      </c>
      <c r="B1365" s="6">
        <f>TITRES_STAT!D1368</f>
        <v>6.6490999999999998</v>
      </c>
      <c r="C1365" s="2">
        <f t="shared" si="189"/>
        <v>8.4399999999999586E-2</v>
      </c>
      <c r="D1365" s="2">
        <f t="shared" si="190"/>
        <v>8.4399999999999586E-2</v>
      </c>
      <c r="E1365" s="2">
        <f t="shared" si="191"/>
        <v>0</v>
      </c>
      <c r="F1365" s="2">
        <f t="shared" si="192"/>
        <v>4.6093362076270669E-2</v>
      </c>
      <c r="G1365" s="2">
        <f t="shared" si="192"/>
        <v>4.6965880444168204E-2</v>
      </c>
      <c r="H1365" s="2">
        <f t="shared" si="193"/>
        <v>0.9814222929572296</v>
      </c>
      <c r="I1365" s="2">
        <f t="shared" si="194"/>
        <v>49.531202734803102</v>
      </c>
    </row>
    <row r="1366" spans="1:9" ht="13.5" x14ac:dyDescent="0.25">
      <c r="A1366" s="3">
        <f>TITRES_STAT!B1369</f>
        <v>44000</v>
      </c>
      <c r="B1366" s="6">
        <f>TITRES_STAT!D1369</f>
        <v>6.7427999999999999</v>
      </c>
      <c r="C1366" s="2">
        <f t="shared" si="189"/>
        <v>9.3700000000000117E-2</v>
      </c>
      <c r="D1366" s="2">
        <f t="shared" si="190"/>
        <v>9.3700000000000117E-2</v>
      </c>
      <c r="E1366" s="2">
        <f t="shared" si="191"/>
        <v>0</v>
      </c>
      <c r="F1366" s="2">
        <f t="shared" si="192"/>
        <v>4.9493836213679913E-2</v>
      </c>
      <c r="G1366" s="2">
        <f t="shared" si="192"/>
        <v>4.3611174698156188E-2</v>
      </c>
      <c r="H1366" s="2">
        <f t="shared" si="193"/>
        <v>1.1348888571848637</v>
      </c>
      <c r="I1366" s="2">
        <f t="shared" si="194"/>
        <v>53.159154087363888</v>
      </c>
    </row>
    <row r="1367" spans="1:9" ht="13.5" x14ac:dyDescent="0.25">
      <c r="A1367" s="3">
        <f>TITRES_STAT!B1370</f>
        <v>44001</v>
      </c>
      <c r="B1367" s="6">
        <f>TITRES_STAT!D1370</f>
        <v>6.6116000000000001</v>
      </c>
      <c r="C1367" s="2">
        <f t="shared" si="189"/>
        <v>-0.13119999999999976</v>
      </c>
      <c r="D1367" s="2">
        <f t="shared" si="190"/>
        <v>0</v>
      </c>
      <c r="E1367" s="2">
        <f t="shared" si="191"/>
        <v>0.13119999999999976</v>
      </c>
      <c r="F1367" s="2">
        <f t="shared" si="192"/>
        <v>4.5958562198417062E-2</v>
      </c>
      <c r="G1367" s="2">
        <f t="shared" si="192"/>
        <v>4.9867519362573588E-2</v>
      </c>
      <c r="H1367" s="2">
        <f t="shared" si="193"/>
        <v>0.92161316195145926</v>
      </c>
      <c r="I1367" s="2">
        <f t="shared" si="194"/>
        <v>47.960389749596203</v>
      </c>
    </row>
    <row r="1368" spans="1:9" ht="13.5" x14ac:dyDescent="0.25">
      <c r="A1368" s="3">
        <f>TITRES_STAT!B1371</f>
        <v>44004</v>
      </c>
      <c r="B1368" s="6">
        <f>TITRES_STAT!D1371</f>
        <v>6.6116000000000001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4.2675807755672986E-2</v>
      </c>
      <c r="G1368" s="2">
        <f t="shared" si="192"/>
        <v>4.6305553693818335E-2</v>
      </c>
      <c r="H1368" s="2">
        <f t="shared" si="193"/>
        <v>0.92161316195145915</v>
      </c>
      <c r="I1368" s="2">
        <f t="shared" si="194"/>
        <v>47.960389749596203</v>
      </c>
    </row>
    <row r="1369" spans="1:9" ht="13.5" x14ac:dyDescent="0.25">
      <c r="A1369" s="3">
        <f>TITRES_STAT!B1372</f>
        <v>44005</v>
      </c>
      <c r="B1369" s="6">
        <f>TITRES_STAT!D1372</f>
        <v>6.5647000000000002</v>
      </c>
      <c r="C1369" s="2">
        <f t="shared" si="189"/>
        <v>-4.6899999999999942E-2</v>
      </c>
      <c r="D1369" s="2">
        <f t="shared" si="190"/>
        <v>0</v>
      </c>
      <c r="E1369" s="2">
        <f t="shared" si="191"/>
        <v>4.6899999999999942E-2</v>
      </c>
      <c r="F1369" s="2">
        <f t="shared" si="192"/>
        <v>3.962753577312491E-2</v>
      </c>
      <c r="G1369" s="2">
        <f t="shared" si="192"/>
        <v>4.6348014144259882E-2</v>
      </c>
      <c r="H1369" s="2">
        <f t="shared" si="193"/>
        <v>0.85499964787666549</v>
      </c>
      <c r="I1369" s="2">
        <f t="shared" si="194"/>
        <v>46.091633971755471</v>
      </c>
    </row>
    <row r="1370" spans="1:9" ht="13.5" x14ac:dyDescent="0.25">
      <c r="A1370" s="3">
        <f>TITRES_STAT!B1373</f>
        <v>44006</v>
      </c>
      <c r="B1370" s="6">
        <f>TITRES_STAT!D1373</f>
        <v>6.3677000000000001</v>
      </c>
      <c r="C1370" s="2">
        <f t="shared" si="189"/>
        <v>-0.19700000000000006</v>
      </c>
      <c r="D1370" s="2">
        <f t="shared" si="190"/>
        <v>0</v>
      </c>
      <c r="E1370" s="2">
        <f t="shared" si="191"/>
        <v>0.19700000000000006</v>
      </c>
      <c r="F1370" s="2">
        <f t="shared" si="192"/>
        <v>3.6796997503615987E-2</v>
      </c>
      <c r="G1370" s="2">
        <f t="shared" si="192"/>
        <v>5.7108870276812752E-2</v>
      </c>
      <c r="H1370" s="2">
        <f t="shared" si="193"/>
        <v>0.64433068497515422</v>
      </c>
      <c r="I1370" s="2">
        <f t="shared" si="194"/>
        <v>39.184982124498276</v>
      </c>
    </row>
    <row r="1371" spans="1:9" ht="13.5" x14ac:dyDescent="0.25">
      <c r="A1371" s="3">
        <f>TITRES_STAT!B1374</f>
        <v>44007</v>
      </c>
      <c r="B1371" s="6">
        <f>TITRES_STAT!D1374</f>
        <v>6.3301999999999996</v>
      </c>
      <c r="C1371" s="2">
        <f t="shared" si="189"/>
        <v>-3.7500000000000533E-2</v>
      </c>
      <c r="D1371" s="2">
        <f t="shared" si="190"/>
        <v>0</v>
      </c>
      <c r="E1371" s="2">
        <f t="shared" si="191"/>
        <v>3.7500000000000533E-2</v>
      </c>
      <c r="F1371" s="2">
        <f t="shared" si="192"/>
        <v>3.4168640539071989E-2</v>
      </c>
      <c r="G1371" s="2">
        <f t="shared" si="192"/>
        <v>5.5708236685611881E-2</v>
      </c>
      <c r="H1371" s="2">
        <f t="shared" si="193"/>
        <v>0.61334988454044781</v>
      </c>
      <c r="I1371" s="2">
        <f t="shared" si="194"/>
        <v>38.017164808311655</v>
      </c>
    </row>
    <row r="1372" spans="1:9" ht="13.5" x14ac:dyDescent="0.25">
      <c r="A1372" s="3">
        <f>TITRES_STAT!B1375</f>
        <v>44008</v>
      </c>
      <c r="B1372" s="6">
        <f>TITRES_STAT!D1375</f>
        <v>6.1894999999999998</v>
      </c>
      <c r="C1372" s="2">
        <f t="shared" si="189"/>
        <v>-0.14069999999999983</v>
      </c>
      <c r="D1372" s="2">
        <f t="shared" si="190"/>
        <v>0</v>
      </c>
      <c r="E1372" s="2">
        <f t="shared" si="191"/>
        <v>0.14069999999999983</v>
      </c>
      <c r="F1372" s="2">
        <f t="shared" si="192"/>
        <v>3.1728023357709703E-2</v>
      </c>
      <c r="G1372" s="2">
        <f t="shared" si="192"/>
        <v>6.1779076922353883E-2</v>
      </c>
      <c r="H1372" s="2">
        <f t="shared" si="193"/>
        <v>0.5135723118295632</v>
      </c>
      <c r="I1372" s="2">
        <f t="shared" si="194"/>
        <v>33.931138130346184</v>
      </c>
    </row>
    <row r="1373" spans="1:9" ht="13.5" x14ac:dyDescent="0.25">
      <c r="A1373" s="3">
        <f>TITRES_STAT!B1376</f>
        <v>44011</v>
      </c>
      <c r="B1373" s="6">
        <f>TITRES_STAT!D1376</f>
        <v>6.4240000000000004</v>
      </c>
      <c r="C1373" s="2">
        <f t="shared" si="189"/>
        <v>0.2345000000000006</v>
      </c>
      <c r="D1373" s="2">
        <f t="shared" si="190"/>
        <v>0.2345000000000006</v>
      </c>
      <c r="E1373" s="2">
        <f t="shared" si="191"/>
        <v>0</v>
      </c>
      <c r="F1373" s="2">
        <f t="shared" ref="F1373:G1388" si="195">((F1372*13)+D1373)/14</f>
        <v>4.6211735975016197E-2</v>
      </c>
      <c r="G1373" s="2">
        <f t="shared" si="195"/>
        <v>5.7366285713614316E-2</v>
      </c>
      <c r="H1373" s="2">
        <f t="shared" si="193"/>
        <v>0.80555565695355991</v>
      </c>
      <c r="I1373" s="2">
        <f t="shared" si="194"/>
        <v>44.615387725723231</v>
      </c>
    </row>
    <row r="1374" spans="1:9" ht="13.5" x14ac:dyDescent="0.25">
      <c r="A1374" s="3">
        <f>TITRES_STAT!B1377</f>
        <v>44012</v>
      </c>
      <c r="B1374" s="6">
        <f>TITRES_STAT!D1377</f>
        <v>6.4146000000000001</v>
      </c>
      <c r="C1374" s="2">
        <f t="shared" si="189"/>
        <v>-9.400000000000297E-3</v>
      </c>
      <c r="D1374" s="2">
        <f t="shared" si="190"/>
        <v>0</v>
      </c>
      <c r="E1374" s="2">
        <f t="shared" si="191"/>
        <v>9.400000000000297E-3</v>
      </c>
      <c r="F1374" s="2">
        <f t="shared" si="195"/>
        <v>4.2910897691086469E-2</v>
      </c>
      <c r="G1374" s="2">
        <f t="shared" si="195"/>
        <v>5.3940122448356172E-2</v>
      </c>
      <c r="H1374" s="2">
        <f t="shared" si="193"/>
        <v>0.79552837003977139</v>
      </c>
      <c r="I1374" s="2">
        <f t="shared" si="194"/>
        <v>44.306087462274412</v>
      </c>
    </row>
    <row r="1375" spans="1:9" ht="13.5" x14ac:dyDescent="0.25">
      <c r="A1375" s="3">
        <f>TITRES_STAT!B1378</f>
        <v>44013</v>
      </c>
      <c r="B1375" s="6">
        <f>TITRES_STAT!D1378</f>
        <v>6.2270000000000003</v>
      </c>
      <c r="C1375" s="2">
        <f t="shared" si="189"/>
        <v>-0.18759999999999977</v>
      </c>
      <c r="D1375" s="2">
        <f t="shared" si="190"/>
        <v>0</v>
      </c>
      <c r="E1375" s="2">
        <f t="shared" si="191"/>
        <v>0.18759999999999977</v>
      </c>
      <c r="F1375" s="2">
        <f t="shared" si="195"/>
        <v>3.984583357029458E-2</v>
      </c>
      <c r="G1375" s="2">
        <f t="shared" si="195"/>
        <v>6.3487256559187855E-2</v>
      </c>
      <c r="H1375" s="2">
        <f t="shared" si="193"/>
        <v>0.62761939528993715</v>
      </c>
      <c r="I1375" s="2">
        <f t="shared" si="194"/>
        <v>38.56057485590086</v>
      </c>
    </row>
    <row r="1376" spans="1:9" ht="13.5" x14ac:dyDescent="0.25">
      <c r="A1376" s="3">
        <f>TITRES_STAT!B1379</f>
        <v>44014</v>
      </c>
      <c r="B1376" s="6">
        <f>TITRES_STAT!D1379</f>
        <v>6.0957999999999997</v>
      </c>
      <c r="C1376" s="2">
        <f t="shared" si="189"/>
        <v>-0.13120000000000065</v>
      </c>
      <c r="D1376" s="2">
        <f t="shared" si="190"/>
        <v>0</v>
      </c>
      <c r="E1376" s="2">
        <f t="shared" si="191"/>
        <v>0.13120000000000065</v>
      </c>
      <c r="F1376" s="2">
        <f t="shared" si="195"/>
        <v>3.6999702600987824E-2</v>
      </c>
      <c r="G1376" s="2">
        <f t="shared" si="195"/>
        <v>6.8323881090674485E-2</v>
      </c>
      <c r="H1376" s="2">
        <f t="shared" si="193"/>
        <v>0.54153397041196338</v>
      </c>
      <c r="I1376" s="2">
        <f t="shared" si="194"/>
        <v>35.129551525046352</v>
      </c>
    </row>
    <row r="1377" spans="1:9" ht="13.5" x14ac:dyDescent="0.25">
      <c r="A1377" s="3">
        <f>TITRES_STAT!B1380</f>
        <v>44015</v>
      </c>
      <c r="B1377" s="6">
        <f>TITRES_STAT!D1380</f>
        <v>6.0957999999999997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3.4356866700917268E-2</v>
      </c>
      <c r="G1377" s="2">
        <f t="shared" si="195"/>
        <v>6.3443603869912019E-2</v>
      </c>
      <c r="H1377" s="2">
        <f t="shared" si="193"/>
        <v>0.54153397041196349</v>
      </c>
      <c r="I1377" s="2">
        <f t="shared" si="194"/>
        <v>35.129551525046352</v>
      </c>
    </row>
    <row r="1378" spans="1:9" ht="13.5" x14ac:dyDescent="0.25">
      <c r="A1378" s="3">
        <f>TITRES_STAT!B1381</f>
        <v>44018</v>
      </c>
      <c r="B1378" s="6">
        <f>TITRES_STAT!D1381</f>
        <v>6.2739000000000003</v>
      </c>
      <c r="C1378" s="2">
        <f t="shared" si="189"/>
        <v>0.17810000000000059</v>
      </c>
      <c r="D1378" s="2">
        <f t="shared" si="190"/>
        <v>0.17810000000000059</v>
      </c>
      <c r="E1378" s="2">
        <f t="shared" si="191"/>
        <v>0</v>
      </c>
      <c r="F1378" s="2">
        <f t="shared" si="195"/>
        <v>4.4624233365137503E-2</v>
      </c>
      <c r="G1378" s="2">
        <f t="shared" si="195"/>
        <v>5.8911917879204016E-2</v>
      </c>
      <c r="H1378" s="2">
        <f t="shared" si="193"/>
        <v>0.75747378410998767</v>
      </c>
      <c r="I1378" s="2">
        <f t="shared" si="194"/>
        <v>43.100146981343698</v>
      </c>
    </row>
    <row r="1379" spans="1:9" ht="13.5" x14ac:dyDescent="0.25">
      <c r="A1379" s="3">
        <f>TITRES_STAT!B1382</f>
        <v>44019</v>
      </c>
      <c r="B1379" s="6">
        <f>TITRES_STAT!D1382</f>
        <v>6.4146000000000001</v>
      </c>
      <c r="C1379" s="2">
        <f t="shared" si="189"/>
        <v>0.14069999999999983</v>
      </c>
      <c r="D1379" s="2">
        <f t="shared" si="190"/>
        <v>0.14069999999999983</v>
      </c>
      <c r="E1379" s="2">
        <f t="shared" si="191"/>
        <v>0</v>
      </c>
      <c r="F1379" s="2">
        <f t="shared" si="195"/>
        <v>5.1486788124770526E-2</v>
      </c>
      <c r="G1379" s="2">
        <f t="shared" si="195"/>
        <v>5.4703923744975159E-2</v>
      </c>
      <c r="H1379" s="2">
        <f t="shared" si="193"/>
        <v>0.941190039032618</v>
      </c>
      <c r="I1379" s="2">
        <f t="shared" si="194"/>
        <v>48.485208563178865</v>
      </c>
    </row>
    <row r="1380" spans="1:9" ht="13.5" x14ac:dyDescent="0.25">
      <c r="A1380" s="3">
        <f>TITRES_STAT!B1383</f>
        <v>44020</v>
      </c>
      <c r="B1380" s="6">
        <f>TITRES_STAT!D1383</f>
        <v>6.4146000000000001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4.7809160401572633E-2</v>
      </c>
      <c r="G1380" s="2">
        <f t="shared" si="195"/>
        <v>5.0796500620334077E-2</v>
      </c>
      <c r="H1380" s="2">
        <f t="shared" si="193"/>
        <v>0.941190039032618</v>
      </c>
      <c r="I1380" s="2">
        <f t="shared" si="194"/>
        <v>48.485208563178865</v>
      </c>
    </row>
    <row r="1381" spans="1:9" ht="13.5" x14ac:dyDescent="0.25">
      <c r="A1381" s="3">
        <f>TITRES_STAT!B1384</f>
        <v>44021</v>
      </c>
      <c r="B1381" s="6">
        <f>TITRES_STAT!D1384</f>
        <v>6.2270000000000003</v>
      </c>
      <c r="C1381" s="2">
        <f t="shared" si="189"/>
        <v>-0.18759999999999977</v>
      </c>
      <c r="D1381" s="2">
        <f t="shared" si="190"/>
        <v>0</v>
      </c>
      <c r="E1381" s="2">
        <f t="shared" si="191"/>
        <v>0.18759999999999977</v>
      </c>
      <c r="F1381" s="2">
        <f t="shared" si="195"/>
        <v>4.4394220372888871E-2</v>
      </c>
      <c r="G1381" s="2">
        <f t="shared" si="195"/>
        <v>6.0568179147453056E-2</v>
      </c>
      <c r="H1381" s="2">
        <f t="shared" si="193"/>
        <v>0.73296277018351952</v>
      </c>
      <c r="I1381" s="2">
        <f t="shared" si="194"/>
        <v>42.295355837673263</v>
      </c>
    </row>
    <row r="1382" spans="1:9" ht="13.5" x14ac:dyDescent="0.25">
      <c r="A1382" s="3">
        <f>TITRES_STAT!B1385</f>
        <v>44022</v>
      </c>
      <c r="B1382" s="6">
        <f>TITRES_STAT!D1385</f>
        <v>6.4051999999999998</v>
      </c>
      <c r="C1382" s="2">
        <f t="shared" si="189"/>
        <v>0.17819999999999947</v>
      </c>
      <c r="D1382" s="2">
        <f t="shared" si="190"/>
        <v>0.17819999999999947</v>
      </c>
      <c r="E1382" s="2">
        <f t="shared" si="191"/>
        <v>0</v>
      </c>
      <c r="F1382" s="2">
        <f t="shared" si="195"/>
        <v>5.3951776060539629E-2</v>
      </c>
      <c r="G1382" s="2">
        <f t="shared" si="195"/>
        <v>5.6241880636920698E-2</v>
      </c>
      <c r="H1382" s="2">
        <f t="shared" si="193"/>
        <v>0.95928115222239385</v>
      </c>
      <c r="I1382" s="2">
        <f t="shared" si="194"/>
        <v>48.960872773889058</v>
      </c>
    </row>
    <row r="1383" spans="1:9" ht="13.5" x14ac:dyDescent="0.25">
      <c r="A1383" s="3">
        <f>TITRES_STAT!B1386</f>
        <v>44025</v>
      </c>
      <c r="B1383" s="6">
        <f>TITRES_STAT!D1386</f>
        <v>6.4051999999999998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5.0098077770501084E-2</v>
      </c>
      <c r="G1383" s="2">
        <f t="shared" si="195"/>
        <v>5.2224603448569218E-2</v>
      </c>
      <c r="H1383" s="2">
        <f t="shared" si="193"/>
        <v>0.95928115222239385</v>
      </c>
      <c r="I1383" s="2">
        <f t="shared" si="194"/>
        <v>48.960872773889058</v>
      </c>
    </row>
    <row r="1384" spans="1:9" ht="13.5" x14ac:dyDescent="0.25">
      <c r="A1384" s="3">
        <f>TITRES_STAT!B1387</f>
        <v>44026</v>
      </c>
      <c r="B1384" s="6">
        <f>TITRES_STAT!D1387</f>
        <v>6.2176999999999998</v>
      </c>
      <c r="C1384" s="2">
        <f t="shared" si="189"/>
        <v>-0.1875</v>
      </c>
      <c r="D1384" s="2">
        <f t="shared" si="190"/>
        <v>0</v>
      </c>
      <c r="E1384" s="2">
        <f t="shared" si="191"/>
        <v>0.1875</v>
      </c>
      <c r="F1384" s="2">
        <f t="shared" si="195"/>
        <v>4.6519643644036719E-2</v>
      </c>
      <c r="G1384" s="2">
        <f t="shared" si="195"/>
        <v>6.188713177367141E-2</v>
      </c>
      <c r="H1384" s="2">
        <f t="shared" si="193"/>
        <v>0.75168524232411649</v>
      </c>
      <c r="I1384" s="2">
        <f t="shared" si="194"/>
        <v>42.912118236880779</v>
      </c>
    </row>
    <row r="1385" spans="1:9" ht="13.5" x14ac:dyDescent="0.25">
      <c r="A1385" s="3">
        <f>TITRES_STAT!B1388</f>
        <v>44027</v>
      </c>
      <c r="B1385" s="6">
        <f>TITRES_STAT!D1388</f>
        <v>6.3301999999999996</v>
      </c>
      <c r="C1385" s="2">
        <f t="shared" si="189"/>
        <v>0.11249999999999982</v>
      </c>
      <c r="D1385" s="2">
        <f t="shared" si="190"/>
        <v>0.11249999999999982</v>
      </c>
      <c r="E1385" s="2">
        <f t="shared" si="191"/>
        <v>0</v>
      </c>
      <c r="F1385" s="2">
        <f t="shared" si="195"/>
        <v>5.1232526240891231E-2</v>
      </c>
      <c r="G1385" s="2">
        <f t="shared" si="195"/>
        <v>5.746662236126631E-2</v>
      </c>
      <c r="H1385" s="2">
        <f t="shared" si="193"/>
        <v>0.89151796531238303</v>
      </c>
      <c r="I1385" s="2">
        <f t="shared" si="194"/>
        <v>47.132408026859494</v>
      </c>
    </row>
    <row r="1386" spans="1:9" ht="13.5" x14ac:dyDescent="0.25">
      <c r="A1386" s="3">
        <f>TITRES_STAT!B1389</f>
        <v>44028</v>
      </c>
      <c r="B1386" s="6">
        <f>TITRES_STAT!D1389</f>
        <v>6.1520000000000001</v>
      </c>
      <c r="C1386" s="2">
        <f t="shared" si="189"/>
        <v>-0.17819999999999947</v>
      </c>
      <c r="D1386" s="2">
        <f t="shared" si="190"/>
        <v>0</v>
      </c>
      <c r="E1386" s="2">
        <f t="shared" si="191"/>
        <v>0.17819999999999947</v>
      </c>
      <c r="F1386" s="2">
        <f t="shared" si="195"/>
        <v>4.7573060080827574E-2</v>
      </c>
      <c r="G1386" s="2">
        <f t="shared" si="195"/>
        <v>6.6090435049747251E-2</v>
      </c>
      <c r="H1386" s="2">
        <f t="shared" si="193"/>
        <v>0.71981762633304847</v>
      </c>
      <c r="I1386" s="2">
        <f t="shared" si="194"/>
        <v>41.854299857818376</v>
      </c>
    </row>
    <row r="1387" spans="1:9" ht="13.5" x14ac:dyDescent="0.25">
      <c r="A1387" s="3">
        <f>TITRES_STAT!B1390</f>
        <v>44029</v>
      </c>
      <c r="B1387" s="6">
        <f>TITRES_STAT!D1390</f>
        <v>6.1520000000000001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4.4174984360768457E-2</v>
      </c>
      <c r="G1387" s="2">
        <f t="shared" si="195"/>
        <v>6.1369689689051023E-2</v>
      </c>
      <c r="H1387" s="2">
        <f t="shared" si="193"/>
        <v>0.71981762633304835</v>
      </c>
      <c r="I1387" s="2">
        <f t="shared" si="194"/>
        <v>41.854299857818376</v>
      </c>
    </row>
    <row r="1388" spans="1:9" ht="13.5" x14ac:dyDescent="0.25">
      <c r="A1388" s="3">
        <f>TITRES_STAT!B1391</f>
        <v>44032</v>
      </c>
      <c r="B1388" s="6">
        <f>TITRES_STAT!D1391</f>
        <v>6.1707999999999998</v>
      </c>
      <c r="C1388" s="2">
        <f t="shared" si="189"/>
        <v>1.8799999999999706E-2</v>
      </c>
      <c r="D1388" s="2">
        <f t="shared" si="190"/>
        <v>1.8799999999999706E-2</v>
      </c>
      <c r="E1388" s="2">
        <f t="shared" si="191"/>
        <v>0</v>
      </c>
      <c r="F1388" s="2">
        <f t="shared" si="195"/>
        <v>4.2362485477856406E-2</v>
      </c>
      <c r="G1388" s="2">
        <f t="shared" si="195"/>
        <v>5.698614042554738E-2</v>
      </c>
      <c r="H1388" s="2">
        <f t="shared" si="193"/>
        <v>0.74338225332531793</v>
      </c>
      <c r="I1388" s="2">
        <f t="shared" si="194"/>
        <v>42.640232909758872</v>
      </c>
    </row>
    <row r="1389" spans="1:9" ht="13.5" x14ac:dyDescent="0.25">
      <c r="A1389" s="3">
        <f>TITRES_STAT!B1392</f>
        <v>44033</v>
      </c>
      <c r="B1389" s="6">
        <f>TITRES_STAT!D1392</f>
        <v>6.1707999999999998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3.9336593658009518E-2</v>
      </c>
      <c r="G1389" s="2">
        <f t="shared" si="196"/>
        <v>5.2915701823722565E-2</v>
      </c>
      <c r="H1389" s="2">
        <f t="shared" si="193"/>
        <v>0.74338225332531793</v>
      </c>
      <c r="I1389" s="2">
        <f t="shared" si="194"/>
        <v>42.640232909758872</v>
      </c>
    </row>
    <row r="1390" spans="1:9" ht="13.5" x14ac:dyDescent="0.25">
      <c r="A1390" s="3">
        <f>TITRES_STAT!B1393</f>
        <v>44034</v>
      </c>
      <c r="B1390" s="6">
        <f>TITRES_STAT!D1393</f>
        <v>5.9926000000000004</v>
      </c>
      <c r="C1390" s="2">
        <f t="shared" si="189"/>
        <v>-0.17819999999999947</v>
      </c>
      <c r="D1390" s="2">
        <f t="shared" si="190"/>
        <v>0</v>
      </c>
      <c r="E1390" s="2">
        <f t="shared" si="191"/>
        <v>0.17819999999999947</v>
      </c>
      <c r="F1390" s="2">
        <f t="shared" si="196"/>
        <v>3.6526836968151691E-2</v>
      </c>
      <c r="G1390" s="2">
        <f t="shared" si="196"/>
        <v>6.1864580264885206E-2</v>
      </c>
      <c r="H1390" s="2">
        <f t="shared" si="193"/>
        <v>0.59043214730876614</v>
      </c>
      <c r="I1390" s="2">
        <f t="shared" si="194"/>
        <v>37.12400735283552</v>
      </c>
    </row>
    <row r="1391" spans="1:9" ht="13.5" x14ac:dyDescent="0.25">
      <c r="A1391" s="3">
        <f>TITRES_STAT!B1394</f>
        <v>44035</v>
      </c>
      <c r="B1391" s="6">
        <f>TITRES_STAT!D1394</f>
        <v>6.0957999999999997</v>
      </c>
      <c r="C1391" s="2">
        <f t="shared" si="189"/>
        <v>0.10319999999999929</v>
      </c>
      <c r="D1391" s="2">
        <f t="shared" si="190"/>
        <v>0.10319999999999929</v>
      </c>
      <c r="E1391" s="2">
        <f t="shared" si="191"/>
        <v>0</v>
      </c>
      <c r="F1391" s="2">
        <f t="shared" si="196"/>
        <v>4.1289205756140805E-2</v>
      </c>
      <c r="G1391" s="2">
        <f t="shared" si="196"/>
        <v>5.7445681674536266E-2</v>
      </c>
      <c r="H1391" s="2">
        <f t="shared" si="193"/>
        <v>0.7187521246604498</v>
      </c>
      <c r="I1391" s="2">
        <f t="shared" si="194"/>
        <v>41.818253740483016</v>
      </c>
    </row>
    <row r="1392" spans="1:9" ht="13.5" x14ac:dyDescent="0.25">
      <c r="A1392" s="3">
        <f>TITRES_STAT!B1395</f>
        <v>44036</v>
      </c>
      <c r="B1392" s="6">
        <f>TITRES_STAT!D1395</f>
        <v>6.1707999999999998</v>
      </c>
      <c r="C1392" s="2">
        <f t="shared" si="189"/>
        <v>7.5000000000000178E-2</v>
      </c>
      <c r="D1392" s="2">
        <f t="shared" si="190"/>
        <v>7.5000000000000178E-2</v>
      </c>
      <c r="E1392" s="2">
        <f t="shared" si="191"/>
        <v>0</v>
      </c>
      <c r="F1392" s="2">
        <f t="shared" si="196"/>
        <v>4.3697119630702184E-2</v>
      </c>
      <c r="G1392" s="2">
        <f t="shared" si="196"/>
        <v>5.3342418697783674E-2</v>
      </c>
      <c r="H1392" s="2">
        <f t="shared" si="193"/>
        <v>0.81918144503855728</v>
      </c>
      <c r="I1392" s="2">
        <f t="shared" si="194"/>
        <v>45.030222096465749</v>
      </c>
    </row>
    <row r="1393" spans="1:9" ht="13.5" x14ac:dyDescent="0.25">
      <c r="A1393" s="3">
        <f>TITRES_STAT!B1396</f>
        <v>44039</v>
      </c>
      <c r="B1393" s="6">
        <f>TITRES_STAT!D1396</f>
        <v>6.0957999999999997</v>
      </c>
      <c r="C1393" s="2">
        <f t="shared" si="189"/>
        <v>-7.5000000000000178E-2</v>
      </c>
      <c r="D1393" s="2">
        <f t="shared" si="190"/>
        <v>0</v>
      </c>
      <c r="E1393" s="2">
        <f t="shared" si="191"/>
        <v>7.5000000000000178E-2</v>
      </c>
      <c r="F1393" s="2">
        <f t="shared" si="196"/>
        <v>4.0575896799937741E-2</v>
      </c>
      <c r="G1393" s="2">
        <f t="shared" si="196"/>
        <v>5.4889388790799139E-2</v>
      </c>
      <c r="H1393" s="2">
        <f t="shared" si="193"/>
        <v>0.73923025367590345</v>
      </c>
      <c r="I1393" s="2">
        <f t="shared" si="194"/>
        <v>42.503300072749035</v>
      </c>
    </row>
    <row r="1394" spans="1:9" ht="13.5" x14ac:dyDescent="0.25">
      <c r="A1394" s="3">
        <f>TITRES_STAT!B1397</f>
        <v>44040</v>
      </c>
      <c r="B1394" s="6">
        <f>TITRES_STAT!D1397</f>
        <v>6.0957999999999997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3.7677618457085046E-2</v>
      </c>
      <c r="G1394" s="2">
        <f t="shared" si="196"/>
        <v>5.096871816288491E-2</v>
      </c>
      <c r="H1394" s="2">
        <f t="shared" si="193"/>
        <v>0.73923025367590356</v>
      </c>
      <c r="I1394" s="2">
        <f t="shared" si="194"/>
        <v>42.503300072749035</v>
      </c>
    </row>
    <row r="1395" spans="1:9" ht="13.5" x14ac:dyDescent="0.25">
      <c r="A1395" s="3">
        <f>TITRES_STAT!B1398</f>
        <v>44041</v>
      </c>
      <c r="B1395" s="6">
        <f>TITRES_STAT!D1398</f>
        <v>6.0957999999999997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3.4986359995864684E-2</v>
      </c>
      <c r="G1395" s="2">
        <f t="shared" si="196"/>
        <v>4.7328095436964555E-2</v>
      </c>
      <c r="H1395" s="2">
        <f t="shared" si="193"/>
        <v>0.73923025367590356</v>
      </c>
      <c r="I1395" s="2">
        <f t="shared" si="194"/>
        <v>42.503300072749035</v>
      </c>
    </row>
    <row r="1396" spans="1:9" ht="13.5" x14ac:dyDescent="0.25">
      <c r="A1396" s="3">
        <f>TITRES_STAT!B1399</f>
        <v>44042</v>
      </c>
      <c r="B1396" s="6">
        <f>TITRES_STAT!D1399</f>
        <v>6.0864000000000003</v>
      </c>
      <c r="C1396" s="2">
        <f t="shared" si="189"/>
        <v>-9.3999999999994088E-3</v>
      </c>
      <c r="D1396" s="2">
        <f t="shared" si="190"/>
        <v>0</v>
      </c>
      <c r="E1396" s="2">
        <f t="shared" si="191"/>
        <v>9.3999999999994088E-3</v>
      </c>
      <c r="F1396" s="2">
        <f t="shared" si="196"/>
        <v>3.248733428187435E-2</v>
      </c>
      <c r="G1396" s="2">
        <f t="shared" si="196"/>
        <v>4.4618945762895615E-2</v>
      </c>
      <c r="H1396" s="2">
        <f t="shared" si="193"/>
        <v>0.72810627249042459</v>
      </c>
      <c r="I1396" s="2">
        <f t="shared" si="194"/>
        <v>42.133188454962863</v>
      </c>
    </row>
    <row r="1397" spans="1:9" ht="13.5" x14ac:dyDescent="0.25">
      <c r="A1397" s="3">
        <f>TITRES_STAT!B1400</f>
        <v>44046</v>
      </c>
      <c r="B1397" s="6">
        <f>TITRES_STAT!D1400</f>
        <v>6.0957999999999997</v>
      </c>
      <c r="C1397" s="2">
        <f t="shared" si="189"/>
        <v>9.3999999999994088E-3</v>
      </c>
      <c r="D1397" s="2">
        <f t="shared" si="190"/>
        <v>9.3999999999994088E-3</v>
      </c>
      <c r="E1397" s="2">
        <f t="shared" si="191"/>
        <v>0</v>
      </c>
      <c r="F1397" s="2">
        <f t="shared" si="196"/>
        <v>3.0838238976026139E-2</v>
      </c>
      <c r="G1397" s="2">
        <f t="shared" si="196"/>
        <v>4.1431878208403071E-2</v>
      </c>
      <c r="H1397" s="2">
        <f t="shared" si="193"/>
        <v>0.74431187552997857</v>
      </c>
      <c r="I1397" s="2">
        <f t="shared" si="194"/>
        <v>42.670802507942128</v>
      </c>
    </row>
    <row r="1398" spans="1:9" ht="13.5" x14ac:dyDescent="0.25">
      <c r="A1398" s="3">
        <f>TITRES_STAT!B1401</f>
        <v>44047</v>
      </c>
      <c r="B1398" s="6">
        <f>TITRES_STAT!D1401</f>
        <v>6.0957999999999997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2.8635507620595697E-2</v>
      </c>
      <c r="G1398" s="2">
        <f t="shared" si="196"/>
        <v>3.8472458336374284E-2</v>
      </c>
      <c r="H1398" s="2">
        <f t="shared" si="193"/>
        <v>0.74431187552997846</v>
      </c>
      <c r="I1398" s="2">
        <f t="shared" si="194"/>
        <v>42.670802507942128</v>
      </c>
    </row>
    <row r="1399" spans="1:9" ht="13.5" x14ac:dyDescent="0.25">
      <c r="A1399" s="3">
        <f>TITRES_STAT!B1402</f>
        <v>44048</v>
      </c>
      <c r="B1399" s="6">
        <f>TITRES_STAT!D1402</f>
        <v>6.1707999999999998</v>
      </c>
      <c r="C1399" s="2">
        <f t="shared" si="189"/>
        <v>7.5000000000000178E-2</v>
      </c>
      <c r="D1399" s="2">
        <f t="shared" si="190"/>
        <v>7.5000000000000178E-2</v>
      </c>
      <c r="E1399" s="2">
        <f t="shared" si="191"/>
        <v>0</v>
      </c>
      <c r="F1399" s="2">
        <f t="shared" si="196"/>
        <v>3.194725707626745E-2</v>
      </c>
      <c r="G1399" s="2">
        <f t="shared" si="196"/>
        <v>3.5724425598061833E-2</v>
      </c>
      <c r="H1399" s="2">
        <f t="shared" si="193"/>
        <v>0.89426930010599504</v>
      </c>
      <c r="I1399" s="2">
        <f t="shared" si="194"/>
        <v>47.20919565427976</v>
      </c>
    </row>
    <row r="1400" spans="1:9" ht="13.5" x14ac:dyDescent="0.25">
      <c r="A1400" s="3">
        <f>TITRES_STAT!B1403</f>
        <v>44049</v>
      </c>
      <c r="B1400" s="6">
        <f>TITRES_STAT!D1403</f>
        <v>6.0395000000000003</v>
      </c>
      <c r="C1400" s="2">
        <f t="shared" si="189"/>
        <v>-0.13129999999999953</v>
      </c>
      <c r="D1400" s="2">
        <f t="shared" si="190"/>
        <v>0</v>
      </c>
      <c r="E1400" s="2">
        <f t="shared" si="191"/>
        <v>0.13129999999999953</v>
      </c>
      <c r="F1400" s="2">
        <f t="shared" si="196"/>
        <v>2.9665310142248349E-2</v>
      </c>
      <c r="G1400" s="2">
        <f t="shared" si="196"/>
        <v>4.2551252341057388E-2</v>
      </c>
      <c r="H1400" s="2">
        <f t="shared" si="193"/>
        <v>0.69716655821254203</v>
      </c>
      <c r="I1400" s="2">
        <f t="shared" si="194"/>
        <v>41.078263935791831</v>
      </c>
    </row>
    <row r="1401" spans="1:9" ht="13.5" x14ac:dyDescent="0.25">
      <c r="A1401" s="3">
        <f>TITRES_STAT!B1404</f>
        <v>44050</v>
      </c>
      <c r="B1401" s="6">
        <f>TITRES_STAT!D1404</f>
        <v>6.0957999999999997</v>
      </c>
      <c r="C1401" s="2">
        <f t="shared" si="189"/>
        <v>5.6299999999999351E-2</v>
      </c>
      <c r="D1401" s="2">
        <f t="shared" si="190"/>
        <v>5.6299999999999351E-2</v>
      </c>
      <c r="E1401" s="2">
        <f t="shared" si="191"/>
        <v>0</v>
      </c>
      <c r="F1401" s="2">
        <f t="shared" si="196"/>
        <v>3.1567787989230565E-2</v>
      </c>
      <c r="G1401" s="2">
        <f t="shared" si="196"/>
        <v>3.9511877173839006E-2</v>
      </c>
      <c r="H1401" s="2">
        <f t="shared" si="193"/>
        <v>0.79894427314457594</v>
      </c>
      <c r="I1401" s="2">
        <f t="shared" si="194"/>
        <v>44.411841159927199</v>
      </c>
    </row>
    <row r="1402" spans="1:9" ht="13.5" x14ac:dyDescent="0.25">
      <c r="A1402" s="3">
        <f>TITRES_STAT!B1405</f>
        <v>44053</v>
      </c>
      <c r="B1402" s="6">
        <f>TITRES_STAT!D1405</f>
        <v>5.9550999999999998</v>
      </c>
      <c r="C1402" s="2">
        <f t="shared" si="189"/>
        <v>-0.14069999999999983</v>
      </c>
      <c r="D1402" s="2">
        <f t="shared" si="190"/>
        <v>0</v>
      </c>
      <c r="E1402" s="2">
        <f t="shared" si="191"/>
        <v>0.14069999999999983</v>
      </c>
      <c r="F1402" s="2">
        <f t="shared" si="196"/>
        <v>2.9312945989999811E-2</v>
      </c>
      <c r="G1402" s="2">
        <f t="shared" si="196"/>
        <v>4.6739600232850495E-2</v>
      </c>
      <c r="H1402" s="2">
        <f t="shared" si="193"/>
        <v>0.62715440106390719</v>
      </c>
      <c r="I1402" s="2">
        <f t="shared" si="194"/>
        <v>38.543017224047411</v>
      </c>
    </row>
    <row r="1403" spans="1:9" ht="13.5" x14ac:dyDescent="0.25">
      <c r="A1403" s="3">
        <f>TITRES_STAT!B1406</f>
        <v>44054</v>
      </c>
      <c r="B1403" s="6">
        <f>TITRES_STAT!D1406</f>
        <v>6.077</v>
      </c>
      <c r="C1403" s="2">
        <f t="shared" si="189"/>
        <v>0.12190000000000012</v>
      </c>
      <c r="D1403" s="2">
        <f t="shared" si="190"/>
        <v>0.12190000000000012</v>
      </c>
      <c r="E1403" s="2">
        <f t="shared" si="191"/>
        <v>0</v>
      </c>
      <c r="F1403" s="2">
        <f t="shared" si="196"/>
        <v>3.592630699071412E-2</v>
      </c>
      <c r="G1403" s="2">
        <f t="shared" si="196"/>
        <v>4.3401057359075457E-2</v>
      </c>
      <c r="H1403" s="2">
        <f t="shared" si="193"/>
        <v>0.82777492477845549</v>
      </c>
      <c r="I1403" s="2">
        <f t="shared" si="194"/>
        <v>45.28866839984633</v>
      </c>
    </row>
    <row r="1404" spans="1:9" ht="13.5" x14ac:dyDescent="0.25">
      <c r="A1404" s="3">
        <f>TITRES_STAT!B1407</f>
        <v>44055</v>
      </c>
      <c r="B1404" s="6">
        <f>TITRES_STAT!D1407</f>
        <v>6.1144999999999996</v>
      </c>
      <c r="C1404" s="2">
        <f t="shared" si="189"/>
        <v>3.7499999999999645E-2</v>
      </c>
      <c r="D1404" s="2">
        <f t="shared" si="190"/>
        <v>3.7499999999999645E-2</v>
      </c>
      <c r="E1404" s="2">
        <f t="shared" si="191"/>
        <v>0</v>
      </c>
      <c r="F1404" s="2">
        <f t="shared" si="196"/>
        <v>3.6038713634234512E-2</v>
      </c>
      <c r="G1404" s="2">
        <f t="shared" si="196"/>
        <v>4.0300981833427216E-2</v>
      </c>
      <c r="H1404" s="2">
        <f t="shared" si="193"/>
        <v>0.89423909777658539</v>
      </c>
      <c r="I1404" s="2">
        <f t="shared" si="194"/>
        <v>47.20835394149676</v>
      </c>
    </row>
    <row r="1405" spans="1:9" ht="13.5" x14ac:dyDescent="0.25">
      <c r="A1405" s="3">
        <f>TITRES_STAT!B1408</f>
        <v>44057</v>
      </c>
      <c r="B1405" s="6">
        <f>TITRES_STAT!D1408</f>
        <v>6.1425999999999998</v>
      </c>
      <c r="C1405" s="2">
        <f t="shared" si="189"/>
        <v>2.8100000000000236E-2</v>
      </c>
      <c r="D1405" s="2">
        <f t="shared" si="190"/>
        <v>2.8100000000000236E-2</v>
      </c>
      <c r="E1405" s="2">
        <f t="shared" si="191"/>
        <v>0</v>
      </c>
      <c r="F1405" s="2">
        <f t="shared" ref="F1405:G1420" si="197">((F1404*13)+D1405)/14</f>
        <v>3.5471662660360635E-2</v>
      </c>
      <c r="G1405" s="2">
        <f t="shared" si="197"/>
        <v>3.7422340273896695E-2</v>
      </c>
      <c r="H1405" s="2">
        <f t="shared" si="193"/>
        <v>0.94787398117651345</v>
      </c>
      <c r="I1405" s="2">
        <f t="shared" si="194"/>
        <v>48.661976613291927</v>
      </c>
    </row>
    <row r="1406" spans="1:9" ht="13.5" x14ac:dyDescent="0.25">
      <c r="A1406" s="3">
        <f>TITRES_STAT!B1409</f>
        <v>44060</v>
      </c>
      <c r="B1406" s="6">
        <f>TITRES_STAT!D1409</f>
        <v>6.1425999999999998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3.2937972470334878E-2</v>
      </c>
      <c r="G1406" s="2">
        <f t="shared" si="197"/>
        <v>3.4749315968618362E-2</v>
      </c>
      <c r="H1406" s="2">
        <f t="shared" si="193"/>
        <v>0.94787398117651345</v>
      </c>
      <c r="I1406" s="2">
        <f t="shared" si="194"/>
        <v>48.661976613291927</v>
      </c>
    </row>
    <row r="1407" spans="1:9" ht="13.5" x14ac:dyDescent="0.25">
      <c r="A1407" s="3">
        <f>TITRES_STAT!B1410</f>
        <v>44061</v>
      </c>
      <c r="B1407" s="6">
        <f>TITRES_STAT!D1410</f>
        <v>6.1614000000000004</v>
      </c>
      <c r="C1407" s="2">
        <f t="shared" si="189"/>
        <v>1.8800000000000594E-2</v>
      </c>
      <c r="D1407" s="2">
        <f t="shared" si="190"/>
        <v>1.8800000000000594E-2</v>
      </c>
      <c r="E1407" s="2">
        <f t="shared" si="191"/>
        <v>0</v>
      </c>
      <c r="F1407" s="2">
        <f t="shared" si="197"/>
        <v>3.1928117293882431E-2</v>
      </c>
      <c r="G1407" s="2">
        <f t="shared" si="197"/>
        <v>3.2267221970859912E-2</v>
      </c>
      <c r="H1407" s="2">
        <f t="shared" si="193"/>
        <v>0.98949073839440771</v>
      </c>
      <c r="I1407" s="2">
        <f t="shared" si="194"/>
        <v>49.735880609977769</v>
      </c>
    </row>
    <row r="1408" spans="1:9" ht="13.5" x14ac:dyDescent="0.25">
      <c r="A1408" s="3">
        <f>TITRES_STAT!B1411</f>
        <v>44062</v>
      </c>
      <c r="B1408" s="6">
        <f>TITRES_STAT!D1411</f>
        <v>6.1614000000000004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2.9647537487176544E-2</v>
      </c>
      <c r="G1408" s="2">
        <f t="shared" si="197"/>
        <v>2.9962420401512778E-2</v>
      </c>
      <c r="H1408" s="2">
        <f t="shared" si="193"/>
        <v>0.98949073839440771</v>
      </c>
      <c r="I1408" s="2">
        <f t="shared" si="194"/>
        <v>49.735880609977769</v>
      </c>
    </row>
    <row r="1409" spans="1:9" ht="13.5" x14ac:dyDescent="0.25">
      <c r="A1409" s="3">
        <f>TITRES_STAT!B1412</f>
        <v>44064</v>
      </c>
      <c r="B1409" s="6">
        <f>TITRES_STAT!D1412</f>
        <v>6.1707999999999998</v>
      </c>
      <c r="C1409" s="2">
        <f t="shared" si="189"/>
        <v>9.3999999999994088E-3</v>
      </c>
      <c r="D1409" s="2">
        <f t="shared" si="190"/>
        <v>9.3999999999994088E-3</v>
      </c>
      <c r="E1409" s="2">
        <f t="shared" si="191"/>
        <v>0</v>
      </c>
      <c r="F1409" s="2">
        <f t="shared" si="197"/>
        <v>2.8201284809521034E-2</v>
      </c>
      <c r="G1409" s="2">
        <f t="shared" si="197"/>
        <v>2.7822247515690436E-2</v>
      </c>
      <c r="H1409" s="2">
        <f t="shared" si="193"/>
        <v>1.0136235325207583</v>
      </c>
      <c r="I1409" s="2">
        <f t="shared" si="194"/>
        <v>50.338284001471301</v>
      </c>
    </row>
    <row r="1410" spans="1:9" ht="13.5" x14ac:dyDescent="0.25">
      <c r="A1410" s="3">
        <f>TITRES_STAT!B1413</f>
        <v>44067</v>
      </c>
      <c r="B1410" s="6">
        <f>TITRES_STAT!D1413</f>
        <v>6.1425999999999998</v>
      </c>
      <c r="C1410" s="2">
        <f t="shared" si="189"/>
        <v>-2.8200000000000003E-2</v>
      </c>
      <c r="D1410" s="2">
        <f t="shared" si="190"/>
        <v>0</v>
      </c>
      <c r="E1410" s="2">
        <f t="shared" si="191"/>
        <v>2.8200000000000003E-2</v>
      </c>
      <c r="F1410" s="2">
        <f t="shared" si="197"/>
        <v>2.6186907323126674E-2</v>
      </c>
      <c r="G1410" s="2">
        <f t="shared" si="197"/>
        <v>2.7849229835998263E-2</v>
      </c>
      <c r="H1410" s="2">
        <f t="shared" si="193"/>
        <v>0.94030992876065644</v>
      </c>
      <c r="I1410" s="2">
        <f t="shared" si="194"/>
        <v>48.461841833756175</v>
      </c>
    </row>
    <row r="1411" spans="1:9" ht="13.5" x14ac:dyDescent="0.25">
      <c r="A1411" s="3">
        <f>TITRES_STAT!B1414</f>
        <v>44068</v>
      </c>
      <c r="B1411" s="6">
        <f>TITRES_STAT!D1414</f>
        <v>5.9176000000000002</v>
      </c>
      <c r="C1411" s="2">
        <f t="shared" ref="C1411:C1474" si="198">B1411-B1410</f>
        <v>-0.22499999999999964</v>
      </c>
      <c r="D1411" s="2">
        <f t="shared" ref="D1411:D1474" si="199">IF(C1411&gt;0,C1411,0)</f>
        <v>0</v>
      </c>
      <c r="E1411" s="2">
        <f t="shared" ref="E1411:E1474" si="200">IF(C1411&lt;0,-C1411,0)</f>
        <v>0.22499999999999964</v>
      </c>
      <c r="F1411" s="2">
        <f t="shared" si="197"/>
        <v>2.4316413942903341E-2</v>
      </c>
      <c r="G1411" s="2">
        <f t="shared" si="197"/>
        <v>4.1931427704855508E-2</v>
      </c>
      <c r="H1411" s="2">
        <f t="shared" si="193"/>
        <v>0.57990903896858226</v>
      </c>
      <c r="I1411" s="2">
        <f t="shared" si="194"/>
        <v>36.705216861545807</v>
      </c>
    </row>
    <row r="1412" spans="1:9" ht="13.5" x14ac:dyDescent="0.25">
      <c r="A1412" s="3">
        <f>TITRES_STAT!B1415</f>
        <v>44069</v>
      </c>
      <c r="B1412" s="6">
        <f>TITRES_STAT!D1415</f>
        <v>6.0864000000000003</v>
      </c>
      <c r="C1412" s="2">
        <f t="shared" si="198"/>
        <v>0.16880000000000006</v>
      </c>
      <c r="D1412" s="2">
        <f t="shared" si="199"/>
        <v>0.16880000000000006</v>
      </c>
      <c r="E1412" s="2">
        <f t="shared" si="200"/>
        <v>0</v>
      </c>
      <c r="F1412" s="2">
        <f t="shared" si="197"/>
        <v>3.4636670089838818E-2</v>
      </c>
      <c r="G1412" s="2">
        <f t="shared" si="197"/>
        <v>3.8936325725937256E-2</v>
      </c>
      <c r="H1412" s="2">
        <f t="shared" si="193"/>
        <v>0.8895721269037401</v>
      </c>
      <c r="I1412" s="2">
        <f t="shared" si="194"/>
        <v>47.077966182820255</v>
      </c>
    </row>
    <row r="1413" spans="1:9" ht="13.5" x14ac:dyDescent="0.25">
      <c r="A1413" s="3">
        <f>TITRES_STAT!B1416</f>
        <v>44070</v>
      </c>
      <c r="B1413" s="6">
        <f>TITRES_STAT!D1416</f>
        <v>6.3301999999999996</v>
      </c>
      <c r="C1413" s="2">
        <f t="shared" si="198"/>
        <v>0.24379999999999935</v>
      </c>
      <c r="D1413" s="2">
        <f t="shared" si="199"/>
        <v>0.24379999999999935</v>
      </c>
      <c r="E1413" s="2">
        <f t="shared" si="200"/>
        <v>0</v>
      </c>
      <c r="F1413" s="2">
        <f t="shared" si="197"/>
        <v>4.9576907940564574E-2</v>
      </c>
      <c r="G1413" s="2">
        <f t="shared" si="197"/>
        <v>3.6155159602656022E-2</v>
      </c>
      <c r="H1413" s="2">
        <f t="shared" si="193"/>
        <v>1.3712263612002578</v>
      </c>
      <c r="I1413" s="2">
        <f t="shared" si="194"/>
        <v>57.827729298107833</v>
      </c>
    </row>
    <row r="1414" spans="1:9" ht="13.5" x14ac:dyDescent="0.25">
      <c r="A1414" s="3">
        <f>TITRES_STAT!B1417</f>
        <v>44071</v>
      </c>
      <c r="B1414" s="6">
        <f>TITRES_STAT!D1417</f>
        <v>6.5178000000000003</v>
      </c>
      <c r="C1414" s="2">
        <f t="shared" si="198"/>
        <v>0.18760000000000066</v>
      </c>
      <c r="D1414" s="2">
        <f t="shared" si="199"/>
        <v>0.18760000000000066</v>
      </c>
      <c r="E1414" s="2">
        <f t="shared" si="200"/>
        <v>0</v>
      </c>
      <c r="F1414" s="2">
        <f t="shared" si="197"/>
        <v>5.9435700230524295E-2</v>
      </c>
      <c r="G1414" s="2">
        <f t="shared" si="197"/>
        <v>3.3572648202466304E-2</v>
      </c>
      <c r="H1414" s="2">
        <f t="shared" si="193"/>
        <v>1.7703607970418624</v>
      </c>
      <c r="I1414" s="2">
        <f t="shared" si="194"/>
        <v>63.903618580374783</v>
      </c>
    </row>
    <row r="1415" spans="1:9" ht="13.5" x14ac:dyDescent="0.25">
      <c r="A1415" s="3">
        <f>TITRES_STAT!B1418</f>
        <v>44074</v>
      </c>
      <c r="B1415" s="6">
        <f>TITRES_STAT!D1418</f>
        <v>6.4709000000000003</v>
      </c>
      <c r="C1415" s="2">
        <f t="shared" si="198"/>
        <v>-4.6899999999999942E-2</v>
      </c>
      <c r="D1415" s="2">
        <f t="shared" si="199"/>
        <v>0</v>
      </c>
      <c r="E1415" s="2">
        <f t="shared" si="200"/>
        <v>4.6899999999999942E-2</v>
      </c>
      <c r="F1415" s="2">
        <f t="shared" si="197"/>
        <v>5.5190293071201137E-2</v>
      </c>
      <c r="G1415" s="2">
        <f t="shared" si="197"/>
        <v>3.4524601902290133E-2</v>
      </c>
      <c r="H1415" s="2">
        <f t="shared" si="193"/>
        <v>1.598578695487874</v>
      </c>
      <c r="I1415" s="2">
        <f t="shared" si="194"/>
        <v>61.517424823947714</v>
      </c>
    </row>
    <row r="1416" spans="1:9" ht="13.5" x14ac:dyDescent="0.25">
      <c r="A1416" s="3">
        <f>TITRES_STAT!B1419</f>
        <v>44075</v>
      </c>
      <c r="B1416" s="6">
        <f>TITRES_STAT!D1419</f>
        <v>6.3771000000000004</v>
      </c>
      <c r="C1416" s="2">
        <f t="shared" si="198"/>
        <v>-9.3799999999999883E-2</v>
      </c>
      <c r="D1416" s="2">
        <f t="shared" si="199"/>
        <v>0</v>
      </c>
      <c r="E1416" s="2">
        <f t="shared" si="200"/>
        <v>9.3799999999999883E-2</v>
      </c>
      <c r="F1416" s="2">
        <f t="shared" si="197"/>
        <v>5.124812928040106E-2</v>
      </c>
      <c r="G1416" s="2">
        <f t="shared" si="197"/>
        <v>3.8758558909269394E-2</v>
      </c>
      <c r="H1416" s="2">
        <f t="shared" si="193"/>
        <v>1.3222403185930809</v>
      </c>
      <c r="I1416" s="2">
        <f t="shared" si="194"/>
        <v>56.938134611070495</v>
      </c>
    </row>
    <row r="1417" spans="1:9" ht="13.5" x14ac:dyDescent="0.25">
      <c r="A1417" s="3">
        <f>TITRES_STAT!B1420</f>
        <v>44076</v>
      </c>
      <c r="B1417" s="6">
        <f>TITRES_STAT!D1420</f>
        <v>6.3771000000000004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4.7587548617515275E-2</v>
      </c>
      <c r="G1417" s="2">
        <f t="shared" si="197"/>
        <v>3.5990090415750152E-2</v>
      </c>
      <c r="H1417" s="2">
        <f t="shared" si="193"/>
        <v>1.3222403185930811</v>
      </c>
      <c r="I1417" s="2">
        <f t="shared" si="194"/>
        <v>56.93813461107051</v>
      </c>
    </row>
    <row r="1418" spans="1:9" ht="13.5" x14ac:dyDescent="0.25">
      <c r="A1418" s="3">
        <f>TITRES_STAT!B1421</f>
        <v>44077</v>
      </c>
      <c r="B1418" s="6">
        <f>TITRES_STAT!D1421</f>
        <v>6.1894999999999998</v>
      </c>
      <c r="C1418" s="2">
        <f t="shared" si="198"/>
        <v>-0.18760000000000066</v>
      </c>
      <c r="D1418" s="2">
        <f t="shared" si="199"/>
        <v>0</v>
      </c>
      <c r="E1418" s="2">
        <f t="shared" si="200"/>
        <v>0.18760000000000066</v>
      </c>
      <c r="F1418" s="2">
        <f t="shared" si="197"/>
        <v>4.4188438001978469E-2</v>
      </c>
      <c r="G1418" s="2">
        <f t="shared" si="197"/>
        <v>4.6819369671768044E-2</v>
      </c>
      <c r="H1418" s="2">
        <f t="shared" si="193"/>
        <v>0.94380676868924152</v>
      </c>
      <c r="I1418" s="2">
        <f t="shared" si="194"/>
        <v>48.554557165457062</v>
      </c>
    </row>
    <row r="1419" spans="1:9" ht="13.5" x14ac:dyDescent="0.25">
      <c r="A1419" s="3">
        <f>TITRES_STAT!B1422</f>
        <v>44078</v>
      </c>
      <c r="B1419" s="6">
        <f>TITRES_STAT!D1422</f>
        <v>6.2363999999999997</v>
      </c>
      <c r="C1419" s="2">
        <f t="shared" si="198"/>
        <v>4.6899999999999942E-2</v>
      </c>
      <c r="D1419" s="2">
        <f t="shared" si="199"/>
        <v>4.6899999999999942E-2</v>
      </c>
      <c r="E1419" s="2">
        <f t="shared" si="200"/>
        <v>0</v>
      </c>
      <c r="F1419" s="2">
        <f t="shared" si="197"/>
        <v>4.4382121001837145E-2</v>
      </c>
      <c r="G1419" s="2">
        <f t="shared" si="197"/>
        <v>4.3475128980927473E-2</v>
      </c>
      <c r="H1419" s="2">
        <f t="shared" si="193"/>
        <v>1.0208623192655177</v>
      </c>
      <c r="I1419" s="2">
        <f t="shared" si="194"/>
        <v>50.516173691464054</v>
      </c>
    </row>
    <row r="1420" spans="1:9" ht="13.5" x14ac:dyDescent="0.25">
      <c r="A1420" s="3">
        <f>TITRES_STAT!B1423</f>
        <v>44081</v>
      </c>
      <c r="B1420" s="6">
        <f>TITRES_STAT!D1423</f>
        <v>6.1894999999999998</v>
      </c>
      <c r="C1420" s="2">
        <f t="shared" si="198"/>
        <v>-4.6899999999999942E-2</v>
      </c>
      <c r="D1420" s="2">
        <f t="shared" si="199"/>
        <v>0</v>
      </c>
      <c r="E1420" s="2">
        <f t="shared" si="200"/>
        <v>4.6899999999999942E-2</v>
      </c>
      <c r="F1420" s="2">
        <f t="shared" si="197"/>
        <v>4.1211969501705921E-2</v>
      </c>
      <c r="G1420" s="2">
        <f t="shared" si="197"/>
        <v>4.3719762625146937E-2</v>
      </c>
      <c r="H1420" s="2">
        <f t="shared" si="193"/>
        <v>0.94263937009578891</v>
      </c>
      <c r="I1420" s="2">
        <f t="shared" si="194"/>
        <v>48.52364183524751</v>
      </c>
    </row>
    <row r="1421" spans="1:9" ht="13.5" x14ac:dyDescent="0.25">
      <c r="A1421" s="3">
        <f>TITRES_STAT!B1424</f>
        <v>44082</v>
      </c>
      <c r="B1421" s="6">
        <f>TITRES_STAT!D1424</f>
        <v>6.1425999999999998</v>
      </c>
      <c r="C1421" s="2">
        <f t="shared" si="198"/>
        <v>-4.6899999999999942E-2</v>
      </c>
      <c r="D1421" s="2">
        <f t="shared" si="199"/>
        <v>0</v>
      </c>
      <c r="E1421" s="2">
        <f t="shared" si="200"/>
        <v>4.6899999999999942E-2</v>
      </c>
      <c r="F1421" s="2">
        <f t="shared" ref="F1421:G1436" si="201">((F1420*13)+D1421)/14</f>
        <v>3.8268257394441216E-2</v>
      </c>
      <c r="G1421" s="2">
        <f t="shared" si="201"/>
        <v>4.3946922437636433E-2</v>
      </c>
      <c r="H1421" s="2">
        <f t="shared" si="193"/>
        <v>0.87078355597587942</v>
      </c>
      <c r="I1421" s="2">
        <f t="shared" si="194"/>
        <v>46.546461946082374</v>
      </c>
    </row>
    <row r="1422" spans="1:9" ht="13.5" x14ac:dyDescent="0.25">
      <c r="A1422" s="3">
        <f>TITRES_STAT!B1425</f>
        <v>44083</v>
      </c>
      <c r="B1422" s="6">
        <f>TITRES_STAT!D1425</f>
        <v>6.1894999999999998</v>
      </c>
      <c r="C1422" s="2">
        <f t="shared" si="198"/>
        <v>4.6899999999999942E-2</v>
      </c>
      <c r="D1422" s="2">
        <f t="shared" si="199"/>
        <v>4.6899999999999942E-2</v>
      </c>
      <c r="E1422" s="2">
        <f t="shared" si="200"/>
        <v>0</v>
      </c>
      <c r="F1422" s="2">
        <f t="shared" si="201"/>
        <v>3.8884810437695413E-2</v>
      </c>
      <c r="G1422" s="2">
        <f t="shared" si="201"/>
        <v>4.0807856549233835E-2</v>
      </c>
      <c r="H1422" s="2">
        <f t="shared" si="193"/>
        <v>0.95287559126712995</v>
      </c>
      <c r="I1422" s="2">
        <f t="shared" si="194"/>
        <v>48.793461064708858</v>
      </c>
    </row>
    <row r="1423" spans="1:9" ht="13.5" x14ac:dyDescent="0.25">
      <c r="A1423" s="3">
        <f>TITRES_STAT!B1426</f>
        <v>44084</v>
      </c>
      <c r="B1423" s="6">
        <f>TITRES_STAT!D1426</f>
        <v>6.2927</v>
      </c>
      <c r="C1423" s="2">
        <f t="shared" si="198"/>
        <v>0.10320000000000018</v>
      </c>
      <c r="D1423" s="2">
        <f t="shared" si="199"/>
        <v>0.10320000000000018</v>
      </c>
      <c r="E1423" s="2">
        <f t="shared" si="200"/>
        <v>0</v>
      </c>
      <c r="F1423" s="2">
        <f t="shared" si="201"/>
        <v>4.347875254928861E-2</v>
      </c>
      <c r="G1423" s="2">
        <f t="shared" si="201"/>
        <v>3.7893009652859987E-2</v>
      </c>
      <c r="H1423" s="2">
        <f t="shared" si="193"/>
        <v>1.1474082673189576</v>
      </c>
      <c r="I1423" s="2">
        <f t="shared" si="194"/>
        <v>53.432236653885035</v>
      </c>
    </row>
    <row r="1424" spans="1:9" ht="13.5" x14ac:dyDescent="0.25">
      <c r="A1424" s="3">
        <f>TITRES_STAT!B1427</f>
        <v>44085</v>
      </c>
      <c r="B1424" s="6">
        <f>TITRES_STAT!D1427</f>
        <v>6.2363999999999997</v>
      </c>
      <c r="C1424" s="2">
        <f t="shared" si="198"/>
        <v>-5.6300000000000239E-2</v>
      </c>
      <c r="D1424" s="2">
        <f t="shared" si="199"/>
        <v>0</v>
      </c>
      <c r="E1424" s="2">
        <f t="shared" si="200"/>
        <v>5.6300000000000239E-2</v>
      </c>
      <c r="F1424" s="2">
        <f t="shared" si="201"/>
        <v>4.0373127367196567E-2</v>
      </c>
      <c r="G1424" s="2">
        <f t="shared" si="201"/>
        <v>3.920779467765572E-2</v>
      </c>
      <c r="H1424" s="2">
        <f t="shared" si="193"/>
        <v>1.0297219647042521</v>
      </c>
      <c r="I1424" s="2">
        <f t="shared" si="194"/>
        <v>50.732168376287504</v>
      </c>
    </row>
    <row r="1425" spans="1:9" ht="13.5" x14ac:dyDescent="0.25">
      <c r="A1425" s="3">
        <f>TITRES_STAT!B1428</f>
        <v>44088</v>
      </c>
      <c r="B1425" s="6">
        <f>TITRES_STAT!D1428</f>
        <v>6.1614000000000004</v>
      </c>
      <c r="C1425" s="2">
        <f t="shared" si="198"/>
        <v>-7.4999999999999289E-2</v>
      </c>
      <c r="D1425" s="2">
        <f t="shared" si="199"/>
        <v>0</v>
      </c>
      <c r="E1425" s="2">
        <f t="shared" si="200"/>
        <v>7.4999999999999289E-2</v>
      </c>
      <c r="F1425" s="2">
        <f t="shared" si="201"/>
        <v>3.7489332555253954E-2</v>
      </c>
      <c r="G1425" s="2">
        <f t="shared" si="201"/>
        <v>4.1764380772108832E-2</v>
      </c>
      <c r="H1425" s="2">
        <f t="shared" ref="H1425:H1488" si="202">F1425/G1425</f>
        <v>0.8976388937697396</v>
      </c>
      <c r="I1425" s="2">
        <f t="shared" ref="I1425:I1488" si="203">IF(G1425=0,100,100-(100/(1+H1425)))</f>
        <v>47.302935069302997</v>
      </c>
    </row>
    <row r="1426" spans="1:9" ht="13.5" x14ac:dyDescent="0.25">
      <c r="A1426" s="3">
        <f>TITRES_STAT!B1429</f>
        <v>44089</v>
      </c>
      <c r="B1426" s="6">
        <f>TITRES_STAT!D1429</f>
        <v>6.077</v>
      </c>
      <c r="C1426" s="2">
        <f t="shared" si="198"/>
        <v>-8.4400000000000475E-2</v>
      </c>
      <c r="D1426" s="2">
        <f t="shared" si="199"/>
        <v>0</v>
      </c>
      <c r="E1426" s="2">
        <f t="shared" si="200"/>
        <v>8.4400000000000475E-2</v>
      </c>
      <c r="F1426" s="2">
        <f t="shared" si="201"/>
        <v>3.4811523087021526E-2</v>
      </c>
      <c r="G1426" s="2">
        <f t="shared" si="201"/>
        <v>4.4809782145529664E-2</v>
      </c>
      <c r="H1426" s="2">
        <f t="shared" si="202"/>
        <v>0.7768732946293605</v>
      </c>
      <c r="I1426" s="2">
        <f t="shared" si="203"/>
        <v>43.721367020230289</v>
      </c>
    </row>
    <row r="1427" spans="1:9" ht="13.5" x14ac:dyDescent="0.25">
      <c r="A1427" s="3">
        <f>TITRES_STAT!B1430</f>
        <v>44090</v>
      </c>
      <c r="B1427" s="6">
        <f>TITRES_STAT!D1430</f>
        <v>6.0019999999999998</v>
      </c>
      <c r="C1427" s="2">
        <f t="shared" si="198"/>
        <v>-7.5000000000000178E-2</v>
      </c>
      <c r="D1427" s="2">
        <f t="shared" si="199"/>
        <v>0</v>
      </c>
      <c r="E1427" s="2">
        <f t="shared" si="200"/>
        <v>7.5000000000000178E-2</v>
      </c>
      <c r="F1427" s="2">
        <f t="shared" si="201"/>
        <v>3.2324985723662845E-2</v>
      </c>
      <c r="G1427" s="2">
        <f t="shared" si="201"/>
        <v>4.6966226277991845E-2</v>
      </c>
      <c r="H1427" s="2">
        <f t="shared" si="202"/>
        <v>0.68826023049695573</v>
      </c>
      <c r="I1427" s="2">
        <f t="shared" si="203"/>
        <v>40.767425427912833</v>
      </c>
    </row>
    <row r="1428" spans="1:9" ht="13.5" x14ac:dyDescent="0.25">
      <c r="A1428" s="3">
        <f>TITRES_STAT!B1431</f>
        <v>44091</v>
      </c>
      <c r="B1428" s="6">
        <f>TITRES_STAT!D1431</f>
        <v>6.0675999999999997</v>
      </c>
      <c r="C1428" s="2">
        <f t="shared" si="198"/>
        <v>6.5599999999999881E-2</v>
      </c>
      <c r="D1428" s="2">
        <f t="shared" si="199"/>
        <v>6.5599999999999881E-2</v>
      </c>
      <c r="E1428" s="2">
        <f t="shared" si="200"/>
        <v>0</v>
      </c>
      <c r="F1428" s="2">
        <f t="shared" si="201"/>
        <v>3.4701772457686922E-2</v>
      </c>
      <c r="G1428" s="2">
        <f t="shared" si="201"/>
        <v>4.3611495829563855E-2</v>
      </c>
      <c r="H1428" s="2">
        <f t="shared" si="202"/>
        <v>0.79570241280655385</v>
      </c>
      <c r="I1428" s="2">
        <f t="shared" si="203"/>
        <v>44.311485418284207</v>
      </c>
    </row>
    <row r="1429" spans="1:9" ht="13.5" x14ac:dyDescent="0.25">
      <c r="A1429" s="3">
        <f>TITRES_STAT!B1432</f>
        <v>44092</v>
      </c>
      <c r="B1429" s="6">
        <f>TITRES_STAT!D1432</f>
        <v>6.0488999999999997</v>
      </c>
      <c r="C1429" s="2">
        <f t="shared" si="198"/>
        <v>-1.8699999999999939E-2</v>
      </c>
      <c r="D1429" s="2">
        <f t="shared" si="199"/>
        <v>0</v>
      </c>
      <c r="E1429" s="2">
        <f t="shared" si="200"/>
        <v>1.8699999999999939E-2</v>
      </c>
      <c r="F1429" s="2">
        <f t="shared" si="201"/>
        <v>3.2223074424994995E-2</v>
      </c>
      <c r="G1429" s="2">
        <f t="shared" si="201"/>
        <v>4.1832103270309291E-2</v>
      </c>
      <c r="H1429" s="2">
        <f t="shared" si="202"/>
        <v>0.77029534510318565</v>
      </c>
      <c r="I1429" s="2">
        <f t="shared" si="203"/>
        <v>43.512250497291298</v>
      </c>
    </row>
    <row r="1430" spans="1:9" ht="13.5" x14ac:dyDescent="0.25">
      <c r="A1430" s="3">
        <f>TITRES_STAT!B1433</f>
        <v>44095</v>
      </c>
      <c r="B1430" s="6">
        <f>TITRES_STAT!D1433</f>
        <v>6.0019999999999998</v>
      </c>
      <c r="C1430" s="2">
        <f t="shared" si="198"/>
        <v>-4.6899999999999942E-2</v>
      </c>
      <c r="D1430" s="2">
        <f t="shared" si="199"/>
        <v>0</v>
      </c>
      <c r="E1430" s="2">
        <f t="shared" si="200"/>
        <v>4.6899999999999942E-2</v>
      </c>
      <c r="F1430" s="2">
        <f t="shared" si="201"/>
        <v>2.9921426251781066E-2</v>
      </c>
      <c r="G1430" s="2">
        <f t="shared" si="201"/>
        <v>4.2194095893858627E-2</v>
      </c>
      <c r="H1430" s="2">
        <f t="shared" si="202"/>
        <v>0.70913775062392426</v>
      </c>
      <c r="I1430" s="2">
        <f t="shared" si="203"/>
        <v>41.490965275622287</v>
      </c>
    </row>
    <row r="1431" spans="1:9" ht="13.5" x14ac:dyDescent="0.25">
      <c r="A1431" s="3">
        <f>TITRES_STAT!B1434</f>
        <v>44096</v>
      </c>
      <c r="B1431" s="6">
        <f>TITRES_STAT!D1434</f>
        <v>6.0019999999999998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2.7784181519510988E-2</v>
      </c>
      <c r="G1431" s="2">
        <f t="shared" si="201"/>
        <v>3.9180231901440155E-2</v>
      </c>
      <c r="H1431" s="2">
        <f t="shared" si="202"/>
        <v>0.70913775062392426</v>
      </c>
      <c r="I1431" s="2">
        <f t="shared" si="203"/>
        <v>41.490965275622287</v>
      </c>
    </row>
    <row r="1432" spans="1:9" ht="13.5" x14ac:dyDescent="0.25">
      <c r="A1432" s="3">
        <f>TITRES_STAT!B1435</f>
        <v>44097</v>
      </c>
      <c r="B1432" s="6">
        <f>TITRES_STAT!D1435</f>
        <v>6.0488999999999997</v>
      </c>
      <c r="C1432" s="2">
        <f t="shared" si="198"/>
        <v>4.6899999999999942E-2</v>
      </c>
      <c r="D1432" s="2">
        <f t="shared" si="199"/>
        <v>4.6899999999999942E-2</v>
      </c>
      <c r="E1432" s="2">
        <f t="shared" si="200"/>
        <v>0</v>
      </c>
      <c r="F1432" s="2">
        <f t="shared" si="201"/>
        <v>2.9149597125260197E-2</v>
      </c>
      <c r="G1432" s="2">
        <f t="shared" si="201"/>
        <v>3.6381643908480144E-2</v>
      </c>
      <c r="H1432" s="2">
        <f t="shared" si="202"/>
        <v>0.80121715221520706</v>
      </c>
      <c r="I1432" s="2">
        <f t="shared" si="203"/>
        <v>44.481985485749952</v>
      </c>
    </row>
    <row r="1433" spans="1:9" ht="13.5" x14ac:dyDescent="0.25">
      <c r="A1433" s="3">
        <f>TITRES_STAT!B1436</f>
        <v>44098</v>
      </c>
      <c r="B1433" s="6">
        <f>TITRES_STAT!D1436</f>
        <v>6.1894999999999998</v>
      </c>
      <c r="C1433" s="2">
        <f t="shared" si="198"/>
        <v>0.14060000000000006</v>
      </c>
      <c r="D1433" s="2">
        <f t="shared" si="199"/>
        <v>0.14060000000000006</v>
      </c>
      <c r="E1433" s="2">
        <f t="shared" si="200"/>
        <v>0</v>
      </c>
      <c r="F1433" s="2">
        <f t="shared" si="201"/>
        <v>3.7110340187741619E-2</v>
      </c>
      <c r="G1433" s="2">
        <f t="shared" si="201"/>
        <v>3.3782955057874417E-2</v>
      </c>
      <c r="H1433" s="2">
        <f t="shared" si="202"/>
        <v>1.0984930159060087</v>
      </c>
      <c r="I1433" s="2">
        <f t="shared" si="203"/>
        <v>52.346755866220619</v>
      </c>
    </row>
    <row r="1434" spans="1:9" ht="13.5" x14ac:dyDescent="0.25">
      <c r="A1434" s="3">
        <f>TITRES_STAT!B1437</f>
        <v>44099</v>
      </c>
      <c r="B1434" s="6">
        <f>TITRES_STAT!D1437</f>
        <v>6.0114000000000001</v>
      </c>
      <c r="C1434" s="2">
        <f t="shared" si="198"/>
        <v>-0.1780999999999997</v>
      </c>
      <c r="D1434" s="2">
        <f t="shared" si="199"/>
        <v>0</v>
      </c>
      <c r="E1434" s="2">
        <f t="shared" si="200"/>
        <v>0.1780999999999997</v>
      </c>
      <c r="F1434" s="2">
        <f t="shared" si="201"/>
        <v>3.4459601602902935E-2</v>
      </c>
      <c r="G1434" s="2">
        <f t="shared" si="201"/>
        <v>4.4091315410883368E-2</v>
      </c>
      <c r="H1434" s="2">
        <f t="shared" si="202"/>
        <v>0.78155077211411639</v>
      </c>
      <c r="I1434" s="2">
        <f t="shared" si="203"/>
        <v>43.869127074423595</v>
      </c>
    </row>
    <row r="1435" spans="1:9" ht="13.5" x14ac:dyDescent="0.25">
      <c r="A1435" s="3">
        <f>TITRES_STAT!B1438</f>
        <v>44102</v>
      </c>
      <c r="B1435" s="6">
        <f>TITRES_STAT!D1438</f>
        <v>6.0114000000000001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3.1998201488409865E-2</v>
      </c>
      <c r="G1435" s="2">
        <f t="shared" si="201"/>
        <v>4.0941935738677417E-2</v>
      </c>
      <c r="H1435" s="2">
        <f t="shared" si="202"/>
        <v>0.78155077211411628</v>
      </c>
      <c r="I1435" s="2">
        <f t="shared" si="203"/>
        <v>43.869127074423595</v>
      </c>
    </row>
    <row r="1436" spans="1:9" ht="13.5" x14ac:dyDescent="0.25">
      <c r="A1436" s="3">
        <f>TITRES_STAT!B1439</f>
        <v>44103</v>
      </c>
      <c r="B1436" s="6">
        <f>TITRES_STAT!D1439</f>
        <v>6.0395000000000003</v>
      </c>
      <c r="C1436" s="2">
        <f t="shared" si="198"/>
        <v>2.8100000000000236E-2</v>
      </c>
      <c r="D1436" s="2">
        <f t="shared" si="199"/>
        <v>2.8100000000000236E-2</v>
      </c>
      <c r="E1436" s="2">
        <f t="shared" si="200"/>
        <v>0</v>
      </c>
      <c r="F1436" s="2">
        <f t="shared" si="201"/>
        <v>3.1719758524952034E-2</v>
      </c>
      <c r="G1436" s="2">
        <f t="shared" si="201"/>
        <v>3.8017511757343317E-2</v>
      </c>
      <c r="H1436" s="2">
        <f t="shared" si="202"/>
        <v>0.83434599106358309</v>
      </c>
      <c r="I1436" s="2">
        <f t="shared" si="203"/>
        <v>45.484657481646416</v>
      </c>
    </row>
    <row r="1437" spans="1:9" ht="13.5" x14ac:dyDescent="0.25">
      <c r="A1437" s="3">
        <f>TITRES_STAT!B1440</f>
        <v>44104</v>
      </c>
      <c r="B1437" s="6">
        <f>TITRES_STAT!D1440</f>
        <v>6.0019999999999998</v>
      </c>
      <c r="C1437" s="2">
        <f t="shared" si="198"/>
        <v>-3.7500000000000533E-2</v>
      </c>
      <c r="D1437" s="2">
        <f t="shared" si="199"/>
        <v>0</v>
      </c>
      <c r="E1437" s="2">
        <f t="shared" si="200"/>
        <v>3.7500000000000533E-2</v>
      </c>
      <c r="F1437" s="2">
        <f t="shared" ref="F1437:G1452" si="204">((F1436*13)+D1437)/14</f>
        <v>2.9454061487455462E-2</v>
      </c>
      <c r="G1437" s="2">
        <f t="shared" si="204"/>
        <v>3.798054663181883E-2</v>
      </c>
      <c r="H1437" s="2">
        <f t="shared" si="202"/>
        <v>0.77550388552806759</v>
      </c>
      <c r="I1437" s="2">
        <f t="shared" si="203"/>
        <v>43.677960484857991</v>
      </c>
    </row>
    <row r="1438" spans="1:9" ht="13.5" x14ac:dyDescent="0.25">
      <c r="A1438" s="3">
        <f>TITRES_STAT!B1441</f>
        <v>44105</v>
      </c>
      <c r="B1438" s="6">
        <f>TITRES_STAT!D1441</f>
        <v>5.8238000000000003</v>
      </c>
      <c r="C1438" s="2">
        <f t="shared" si="198"/>
        <v>-0.17819999999999947</v>
      </c>
      <c r="D1438" s="2">
        <f t="shared" si="199"/>
        <v>0</v>
      </c>
      <c r="E1438" s="2">
        <f t="shared" si="200"/>
        <v>0.17819999999999947</v>
      </c>
      <c r="F1438" s="2">
        <f t="shared" si="204"/>
        <v>2.7350199952637214E-2</v>
      </c>
      <c r="G1438" s="2">
        <f t="shared" si="204"/>
        <v>4.7996221872403162E-2</v>
      </c>
      <c r="H1438" s="2">
        <f t="shared" si="202"/>
        <v>0.56984068507198515</v>
      </c>
      <c r="I1438" s="2">
        <f t="shared" si="203"/>
        <v>36.299268485697006</v>
      </c>
    </row>
    <row r="1439" spans="1:9" ht="13.5" x14ac:dyDescent="0.25">
      <c r="A1439" s="3">
        <f>TITRES_STAT!B1442</f>
        <v>44106</v>
      </c>
      <c r="B1439" s="6">
        <f>TITRES_STAT!D1442</f>
        <v>5.6550000000000002</v>
      </c>
      <c r="C1439" s="2">
        <f t="shared" si="198"/>
        <v>-0.16880000000000006</v>
      </c>
      <c r="D1439" s="2">
        <f t="shared" si="199"/>
        <v>0</v>
      </c>
      <c r="E1439" s="2">
        <f t="shared" si="200"/>
        <v>0.16880000000000006</v>
      </c>
      <c r="F1439" s="2">
        <f t="shared" si="204"/>
        <v>2.5396614241734557E-2</v>
      </c>
      <c r="G1439" s="2">
        <f t="shared" si="204"/>
        <v>5.6625063167231517E-2</v>
      </c>
      <c r="H1439" s="2">
        <f t="shared" si="202"/>
        <v>0.44850482844902823</v>
      </c>
      <c r="I1439" s="2">
        <f t="shared" si="203"/>
        <v>30.963295367766236</v>
      </c>
    </row>
    <row r="1440" spans="1:9" ht="13.5" x14ac:dyDescent="0.25">
      <c r="A1440" s="3">
        <f>TITRES_STAT!B1443</f>
        <v>44109</v>
      </c>
      <c r="B1440" s="6">
        <f>TITRES_STAT!D1443</f>
        <v>5.8049999999999997</v>
      </c>
      <c r="C1440" s="2">
        <f t="shared" si="198"/>
        <v>0.14999999999999947</v>
      </c>
      <c r="D1440" s="2">
        <f t="shared" si="199"/>
        <v>0.14999999999999947</v>
      </c>
      <c r="E1440" s="2">
        <f t="shared" si="200"/>
        <v>0</v>
      </c>
      <c r="F1440" s="2">
        <f t="shared" si="204"/>
        <v>3.4296856081610622E-2</v>
      </c>
      <c r="G1440" s="2">
        <f t="shared" si="204"/>
        <v>5.258041579814355E-2</v>
      </c>
      <c r="H1440" s="2">
        <f t="shared" si="202"/>
        <v>0.65227434133036155</v>
      </c>
      <c r="I1440" s="2">
        <f t="shared" si="203"/>
        <v>39.477363111816523</v>
      </c>
    </row>
    <row r="1441" spans="1:9" ht="13.5" x14ac:dyDescent="0.25">
      <c r="A1441" s="3">
        <f>TITRES_STAT!B1444</f>
        <v>44110</v>
      </c>
      <c r="B1441" s="6">
        <f>TITRES_STAT!D1444</f>
        <v>5.9550999999999998</v>
      </c>
      <c r="C1441" s="2">
        <f t="shared" si="198"/>
        <v>0.15010000000000012</v>
      </c>
      <c r="D1441" s="2">
        <f t="shared" si="199"/>
        <v>0.15010000000000012</v>
      </c>
      <c r="E1441" s="2">
        <f t="shared" si="200"/>
        <v>0</v>
      </c>
      <c r="F1441" s="2">
        <f t="shared" si="204"/>
        <v>4.2568509218638438E-2</v>
      </c>
      <c r="G1441" s="2">
        <f t="shared" si="204"/>
        <v>4.8824671812561872E-2</v>
      </c>
      <c r="H1441" s="2">
        <f t="shared" si="202"/>
        <v>0.87186472818617466</v>
      </c>
      <c r="I1441" s="2">
        <f t="shared" si="203"/>
        <v>46.577336228297128</v>
      </c>
    </row>
    <row r="1442" spans="1:9" ht="13.5" x14ac:dyDescent="0.25">
      <c r="A1442" s="3">
        <f>TITRES_STAT!B1445</f>
        <v>44111</v>
      </c>
      <c r="B1442" s="6">
        <f>TITRES_STAT!D1445</f>
        <v>5.7769000000000004</v>
      </c>
      <c r="C1442" s="2">
        <f t="shared" si="198"/>
        <v>-0.17819999999999947</v>
      </c>
      <c r="D1442" s="2">
        <f t="shared" si="199"/>
        <v>0</v>
      </c>
      <c r="E1442" s="2">
        <f t="shared" si="200"/>
        <v>0.17819999999999947</v>
      </c>
      <c r="F1442" s="2">
        <f t="shared" si="204"/>
        <v>3.9527901417307117E-2</v>
      </c>
      <c r="G1442" s="2">
        <f t="shared" si="204"/>
        <v>5.8065766683093135E-2</v>
      </c>
      <c r="H1442" s="2">
        <f t="shared" si="202"/>
        <v>0.6807436407933688</v>
      </c>
      <c r="I1442" s="2">
        <f t="shared" si="203"/>
        <v>40.502526635890426</v>
      </c>
    </row>
    <row r="1443" spans="1:9" ht="13.5" x14ac:dyDescent="0.25">
      <c r="A1443" s="3">
        <f>TITRES_STAT!B1446</f>
        <v>44112</v>
      </c>
      <c r="B1443" s="6">
        <f>TITRES_STAT!D1446</f>
        <v>5.8049999999999997</v>
      </c>
      <c r="C1443" s="2">
        <f t="shared" si="198"/>
        <v>2.8099999999999348E-2</v>
      </c>
      <c r="D1443" s="2">
        <f t="shared" si="199"/>
        <v>2.8099999999999348E-2</v>
      </c>
      <c r="E1443" s="2">
        <f t="shared" si="200"/>
        <v>0</v>
      </c>
      <c r="F1443" s="2">
        <f t="shared" si="204"/>
        <v>3.8711622744642279E-2</v>
      </c>
      <c r="G1443" s="2">
        <f t="shared" si="204"/>
        <v>5.3918211920015058E-2</v>
      </c>
      <c r="H1443" s="2">
        <f t="shared" si="202"/>
        <v>0.71796933477818248</v>
      </c>
      <c r="I1443" s="2">
        <f t="shared" si="203"/>
        <v>41.791743324154503</v>
      </c>
    </row>
    <row r="1444" spans="1:9" ht="13.5" x14ac:dyDescent="0.25">
      <c r="A1444" s="3">
        <f>TITRES_STAT!B1447</f>
        <v>44113</v>
      </c>
      <c r="B1444" s="6">
        <f>TITRES_STAT!D1447</f>
        <v>5.8144</v>
      </c>
      <c r="C1444" s="2">
        <f t="shared" si="198"/>
        <v>9.400000000000297E-3</v>
      </c>
      <c r="D1444" s="2">
        <f t="shared" si="199"/>
        <v>9.400000000000297E-3</v>
      </c>
      <c r="E1444" s="2">
        <f t="shared" si="200"/>
        <v>0</v>
      </c>
      <c r="F1444" s="2">
        <f t="shared" si="204"/>
        <v>3.661793540573928E-2</v>
      </c>
      <c r="G1444" s="2">
        <f t="shared" si="204"/>
        <v>5.0066911068585407E-2</v>
      </c>
      <c r="H1444" s="2">
        <f t="shared" si="202"/>
        <v>0.73137995982171311</v>
      </c>
      <c r="I1444" s="2">
        <f t="shared" si="203"/>
        <v>42.242602825149149</v>
      </c>
    </row>
    <row r="1445" spans="1:9" ht="13.5" x14ac:dyDescent="0.25">
      <c r="A1445" s="3">
        <f>TITRES_STAT!B1448</f>
        <v>44116</v>
      </c>
      <c r="B1445" s="6">
        <f>TITRES_STAT!D1448</f>
        <v>5.8144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3.4002368591043615E-2</v>
      </c>
      <c r="G1445" s="2">
        <f t="shared" si="204"/>
        <v>4.6490703135115018E-2</v>
      </c>
      <c r="H1445" s="2">
        <f t="shared" si="202"/>
        <v>0.73137995982171311</v>
      </c>
      <c r="I1445" s="2">
        <f t="shared" si="203"/>
        <v>42.242602825149149</v>
      </c>
    </row>
    <row r="1446" spans="1:9" ht="13.5" x14ac:dyDescent="0.25">
      <c r="A1446" s="3">
        <f>TITRES_STAT!B1449</f>
        <v>44117</v>
      </c>
      <c r="B1446" s="6">
        <f>TITRES_STAT!D1449</f>
        <v>5.8894000000000002</v>
      </c>
      <c r="C1446" s="2">
        <f t="shared" si="198"/>
        <v>7.5000000000000178E-2</v>
      </c>
      <c r="D1446" s="2">
        <f t="shared" si="199"/>
        <v>7.5000000000000178E-2</v>
      </c>
      <c r="E1446" s="2">
        <f t="shared" si="200"/>
        <v>0</v>
      </c>
      <c r="F1446" s="2">
        <f t="shared" si="204"/>
        <v>3.6930770834540515E-2</v>
      </c>
      <c r="G1446" s="2">
        <f t="shared" si="204"/>
        <v>4.3169938625463943E-2</v>
      </c>
      <c r="H1446" s="2">
        <f t="shared" si="202"/>
        <v>0.85547424922111814</v>
      </c>
      <c r="I1446" s="2">
        <f t="shared" si="203"/>
        <v>46.105422890143849</v>
      </c>
    </row>
    <row r="1447" spans="1:9" ht="13.5" x14ac:dyDescent="0.25">
      <c r="A1447" s="3">
        <f>TITRES_STAT!B1450</f>
        <v>44118</v>
      </c>
      <c r="B1447" s="6">
        <f>TITRES_STAT!D1450</f>
        <v>5.6737000000000002</v>
      </c>
      <c r="C1447" s="2">
        <f t="shared" si="198"/>
        <v>-0.2157</v>
      </c>
      <c r="D1447" s="2">
        <f t="shared" si="199"/>
        <v>0</v>
      </c>
      <c r="E1447" s="2">
        <f t="shared" si="200"/>
        <v>0.2157</v>
      </c>
      <c r="F1447" s="2">
        <f t="shared" si="204"/>
        <v>3.4292858632073334E-2</v>
      </c>
      <c r="G1447" s="2">
        <f t="shared" si="204"/>
        <v>5.5493514437930803E-2</v>
      </c>
      <c r="H1447" s="2">
        <f t="shared" si="202"/>
        <v>0.61796155783987539</v>
      </c>
      <c r="I1447" s="2">
        <f t="shared" si="203"/>
        <v>38.193834386578985</v>
      </c>
    </row>
    <row r="1448" spans="1:9" ht="13.5" x14ac:dyDescent="0.25">
      <c r="A1448" s="3">
        <f>TITRES_STAT!B1451</f>
        <v>44120</v>
      </c>
      <c r="B1448" s="6">
        <f>TITRES_STAT!D1451</f>
        <v>5.7675000000000001</v>
      </c>
      <c r="C1448" s="2">
        <f t="shared" si="198"/>
        <v>9.3799999999999883E-2</v>
      </c>
      <c r="D1448" s="2">
        <f t="shared" si="199"/>
        <v>9.3799999999999883E-2</v>
      </c>
      <c r="E1448" s="2">
        <f t="shared" si="200"/>
        <v>0</v>
      </c>
      <c r="F1448" s="2">
        <f t="shared" si="204"/>
        <v>3.8543368729782368E-2</v>
      </c>
      <c r="G1448" s="2">
        <f t="shared" si="204"/>
        <v>5.1529691978078607E-2</v>
      </c>
      <c r="H1448" s="2">
        <f t="shared" si="202"/>
        <v>0.74798368183879715</v>
      </c>
      <c r="I1448" s="2">
        <f t="shared" si="203"/>
        <v>42.791227950821209</v>
      </c>
    </row>
    <row r="1449" spans="1:9" ht="13.5" x14ac:dyDescent="0.25">
      <c r="A1449" s="3">
        <f>TITRES_STAT!B1452</f>
        <v>44123</v>
      </c>
      <c r="B1449" s="6">
        <f>TITRES_STAT!D1452</f>
        <v>5.7675000000000001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3.5790270963369342E-2</v>
      </c>
      <c r="G1449" s="2">
        <f t="shared" si="204"/>
        <v>4.7848999693930132E-2</v>
      </c>
      <c r="H1449" s="2">
        <f t="shared" si="202"/>
        <v>0.74798368183879727</v>
      </c>
      <c r="I1449" s="2">
        <f t="shared" si="203"/>
        <v>42.791227950821217</v>
      </c>
    </row>
    <row r="1450" spans="1:9" ht="13.5" x14ac:dyDescent="0.25">
      <c r="A1450" s="3">
        <f>TITRES_STAT!B1453</f>
        <v>44124</v>
      </c>
      <c r="B1450" s="6">
        <f>TITRES_STAT!D1453</f>
        <v>5.6081000000000003</v>
      </c>
      <c r="C1450" s="2">
        <f t="shared" si="198"/>
        <v>-0.15939999999999976</v>
      </c>
      <c r="D1450" s="2">
        <f t="shared" si="199"/>
        <v>0</v>
      </c>
      <c r="E1450" s="2">
        <f t="shared" si="200"/>
        <v>0.15939999999999976</v>
      </c>
      <c r="F1450" s="2">
        <f t="shared" si="204"/>
        <v>3.3233823037414387E-2</v>
      </c>
      <c r="G1450" s="2">
        <f t="shared" si="204"/>
        <v>5.5816928287220825E-2</v>
      </c>
      <c r="H1450" s="2">
        <f t="shared" si="202"/>
        <v>0.59540759510091501</v>
      </c>
      <c r="I1450" s="2">
        <f t="shared" si="203"/>
        <v>37.320092804450603</v>
      </c>
    </row>
    <row r="1451" spans="1:9" ht="13.5" x14ac:dyDescent="0.25">
      <c r="A1451" s="3">
        <f>TITRES_STAT!B1454</f>
        <v>44125</v>
      </c>
      <c r="B1451" s="6">
        <f>TITRES_STAT!D1454</f>
        <v>5.7769000000000004</v>
      </c>
      <c r="C1451" s="2">
        <f t="shared" si="198"/>
        <v>0.16880000000000006</v>
      </c>
      <c r="D1451" s="2">
        <f t="shared" si="199"/>
        <v>0.16880000000000006</v>
      </c>
      <c r="E1451" s="2">
        <f t="shared" si="200"/>
        <v>0</v>
      </c>
      <c r="F1451" s="2">
        <f t="shared" si="204"/>
        <v>4.2917121391884798E-2</v>
      </c>
      <c r="G1451" s="2">
        <f t="shared" si="204"/>
        <v>5.1830004838133624E-2</v>
      </c>
      <c r="H1451" s="2">
        <f t="shared" si="202"/>
        <v>0.82803622198986904</v>
      </c>
      <c r="I1451" s="2">
        <f t="shared" si="203"/>
        <v>45.296488769162806</v>
      </c>
    </row>
    <row r="1452" spans="1:9" ht="13.5" x14ac:dyDescent="0.25">
      <c r="A1452" s="3">
        <f>TITRES_STAT!B1455</f>
        <v>44126</v>
      </c>
      <c r="B1452" s="6">
        <f>TITRES_STAT!D1455</f>
        <v>5.6174999999999997</v>
      </c>
      <c r="C1452" s="2">
        <f t="shared" si="198"/>
        <v>-0.15940000000000065</v>
      </c>
      <c r="D1452" s="2">
        <f t="shared" si="199"/>
        <v>0</v>
      </c>
      <c r="E1452" s="2">
        <f t="shared" si="200"/>
        <v>0.15940000000000065</v>
      </c>
      <c r="F1452" s="2">
        <f t="shared" si="204"/>
        <v>3.9851612721035885E-2</v>
      </c>
      <c r="G1452" s="2">
        <f t="shared" si="204"/>
        <v>5.9513575921124121E-2</v>
      </c>
      <c r="H1452" s="2">
        <f t="shared" si="202"/>
        <v>0.66962221819527235</v>
      </c>
      <c r="I1452" s="2">
        <f t="shared" si="203"/>
        <v>40.106211506880896</v>
      </c>
    </row>
    <row r="1453" spans="1:9" ht="13.5" x14ac:dyDescent="0.25">
      <c r="A1453" s="3">
        <f>TITRES_STAT!B1456</f>
        <v>44127</v>
      </c>
      <c r="B1453" s="6">
        <f>TITRES_STAT!D1456</f>
        <v>5.7580999999999998</v>
      </c>
      <c r="C1453" s="2">
        <f t="shared" si="198"/>
        <v>0.14060000000000006</v>
      </c>
      <c r="D1453" s="2">
        <f t="shared" si="199"/>
        <v>0.14060000000000006</v>
      </c>
      <c r="E1453" s="2">
        <f t="shared" si="200"/>
        <v>0</v>
      </c>
      <c r="F1453" s="2">
        <f t="shared" ref="F1453:G1468" si="205">((F1452*13)+D1453)/14</f>
        <v>4.7047926098104757E-2</v>
      </c>
      <c r="G1453" s="2">
        <f t="shared" si="205"/>
        <v>5.52626062124724E-2</v>
      </c>
      <c r="H1453" s="2">
        <f t="shared" si="202"/>
        <v>0.85135192352702238</v>
      </c>
      <c r="I1453" s="2">
        <f t="shared" si="203"/>
        <v>45.985418153513805</v>
      </c>
    </row>
    <row r="1454" spans="1:9" ht="13.5" x14ac:dyDescent="0.25">
      <c r="A1454" s="3">
        <f>TITRES_STAT!B1457</f>
        <v>44130</v>
      </c>
      <c r="B1454" s="6">
        <f>TITRES_STAT!D1457</f>
        <v>5.7580999999999998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4.3687359948240134E-2</v>
      </c>
      <c r="G1454" s="2">
        <f t="shared" si="205"/>
        <v>5.1315277197295797E-2</v>
      </c>
      <c r="H1454" s="2">
        <f t="shared" si="202"/>
        <v>0.85135192352702249</v>
      </c>
      <c r="I1454" s="2">
        <f t="shared" si="203"/>
        <v>45.985418153513812</v>
      </c>
    </row>
    <row r="1455" spans="1:9" ht="13.5" x14ac:dyDescent="0.25">
      <c r="A1455" s="3">
        <f>TITRES_STAT!B1458</f>
        <v>44131</v>
      </c>
      <c r="B1455" s="6">
        <f>TITRES_STAT!D1458</f>
        <v>5.7580999999999998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4.0566834237651554E-2</v>
      </c>
      <c r="G1455" s="2">
        <f t="shared" si="205"/>
        <v>4.7649900254631818E-2</v>
      </c>
      <c r="H1455" s="2">
        <f t="shared" si="202"/>
        <v>0.85135192352702249</v>
      </c>
      <c r="I1455" s="2">
        <f t="shared" si="203"/>
        <v>45.985418153513812</v>
      </c>
    </row>
    <row r="1456" spans="1:9" ht="13.5" x14ac:dyDescent="0.25">
      <c r="A1456" s="3">
        <f>TITRES_STAT!B1459</f>
        <v>44132</v>
      </c>
      <c r="B1456" s="6">
        <f>TITRES_STAT!D1459</f>
        <v>5.7580999999999998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3.7669203220676448E-2</v>
      </c>
      <c r="G1456" s="2">
        <f t="shared" si="205"/>
        <v>4.4246335950729541E-2</v>
      </c>
      <c r="H1456" s="2">
        <f t="shared" si="202"/>
        <v>0.8513519235270226</v>
      </c>
      <c r="I1456" s="2">
        <f t="shared" si="203"/>
        <v>45.985418153513812</v>
      </c>
    </row>
    <row r="1457" spans="1:9" ht="13.5" x14ac:dyDescent="0.25">
      <c r="A1457" s="3">
        <f>TITRES_STAT!B1460</f>
        <v>44134</v>
      </c>
      <c r="B1457" s="6">
        <f>TITRES_STAT!D1460</f>
        <v>5.7580999999999998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3.4978545847770985E-2</v>
      </c>
      <c r="G1457" s="2">
        <f t="shared" si="205"/>
        <v>4.1085883382820286E-2</v>
      </c>
      <c r="H1457" s="2">
        <f t="shared" si="202"/>
        <v>0.8513519235270226</v>
      </c>
      <c r="I1457" s="2">
        <f t="shared" si="203"/>
        <v>45.985418153513812</v>
      </c>
    </row>
    <row r="1458" spans="1:9" ht="13.5" x14ac:dyDescent="0.25">
      <c r="A1458" s="3">
        <f>TITRES_STAT!B1461</f>
        <v>44137</v>
      </c>
      <c r="B1458" s="6">
        <f>TITRES_STAT!D1461</f>
        <v>5.6269</v>
      </c>
      <c r="C1458" s="2">
        <f t="shared" si="198"/>
        <v>-0.13119999999999976</v>
      </c>
      <c r="D1458" s="2">
        <f t="shared" si="199"/>
        <v>0</v>
      </c>
      <c r="E1458" s="2">
        <f t="shared" si="200"/>
        <v>0.13119999999999976</v>
      </c>
      <c r="F1458" s="2">
        <f t="shared" si="205"/>
        <v>3.2480078287215913E-2</v>
      </c>
      <c r="G1458" s="2">
        <f t="shared" si="205"/>
        <v>4.7522605998333099E-2</v>
      </c>
      <c r="H1458" s="2">
        <f t="shared" si="202"/>
        <v>0.6834658496706848</v>
      </c>
      <c r="I1458" s="2">
        <f t="shared" si="203"/>
        <v>40.598735626528018</v>
      </c>
    </row>
    <row r="1459" spans="1:9" ht="13.5" x14ac:dyDescent="0.25">
      <c r="A1459" s="3">
        <f>TITRES_STAT!B1462</f>
        <v>44138</v>
      </c>
      <c r="B1459" s="6">
        <f>TITRES_STAT!D1462</f>
        <v>5.6269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3.0160072695271916E-2</v>
      </c>
      <c r="G1459" s="2">
        <f t="shared" si="205"/>
        <v>4.4128134141309304E-2</v>
      </c>
      <c r="H1459" s="2">
        <f t="shared" si="202"/>
        <v>0.6834658496706848</v>
      </c>
      <c r="I1459" s="2">
        <f t="shared" si="203"/>
        <v>40.598735626528018</v>
      </c>
    </row>
    <row r="1460" spans="1:9" ht="13.5" x14ac:dyDescent="0.25">
      <c r="A1460" s="3">
        <f>TITRES_STAT!B1463</f>
        <v>44139</v>
      </c>
      <c r="B1460" s="6">
        <f>TITRES_STAT!D1463</f>
        <v>5.4580000000000002</v>
      </c>
      <c r="C1460" s="2">
        <f t="shared" si="198"/>
        <v>-0.16889999999999983</v>
      </c>
      <c r="D1460" s="2">
        <f t="shared" si="199"/>
        <v>0</v>
      </c>
      <c r="E1460" s="2">
        <f t="shared" si="200"/>
        <v>0.16889999999999983</v>
      </c>
      <c r="F1460" s="2">
        <f t="shared" si="205"/>
        <v>2.8005781788466778E-2</v>
      </c>
      <c r="G1460" s="2">
        <f t="shared" si="205"/>
        <v>5.3040410274072913E-2</v>
      </c>
      <c r="H1460" s="2">
        <f t="shared" si="202"/>
        <v>0.5280083929169096</v>
      </c>
      <c r="I1460" s="2">
        <f t="shared" si="203"/>
        <v>34.555333292964562</v>
      </c>
    </row>
    <row r="1461" spans="1:9" ht="13.5" x14ac:dyDescent="0.25">
      <c r="A1461" s="3">
        <f>TITRES_STAT!B1464</f>
        <v>44140</v>
      </c>
      <c r="B1461" s="6">
        <f>TITRES_STAT!D1464</f>
        <v>5.4862000000000002</v>
      </c>
      <c r="C1461" s="2">
        <f t="shared" si="198"/>
        <v>2.8200000000000003E-2</v>
      </c>
      <c r="D1461" s="2">
        <f t="shared" si="199"/>
        <v>2.8200000000000003E-2</v>
      </c>
      <c r="E1461" s="2">
        <f t="shared" si="200"/>
        <v>0</v>
      </c>
      <c r="F1461" s="2">
        <f t="shared" si="205"/>
        <v>2.8019654517862008E-2</v>
      </c>
      <c r="G1461" s="2">
        <f t="shared" si="205"/>
        <v>4.9251809540210564E-2</v>
      </c>
      <c r="H1461" s="2">
        <f t="shared" si="202"/>
        <v>0.56890609257688229</v>
      </c>
      <c r="I1461" s="2">
        <f t="shared" si="203"/>
        <v>36.261322157432041</v>
      </c>
    </row>
    <row r="1462" spans="1:9" ht="13.5" x14ac:dyDescent="0.25">
      <c r="A1462" s="3">
        <f>TITRES_STAT!B1465</f>
        <v>44141</v>
      </c>
      <c r="B1462" s="6">
        <f>TITRES_STAT!D1465</f>
        <v>5.6174999999999997</v>
      </c>
      <c r="C1462" s="2">
        <f t="shared" si="198"/>
        <v>0.13129999999999953</v>
      </c>
      <c r="D1462" s="2">
        <f t="shared" si="199"/>
        <v>0.13129999999999953</v>
      </c>
      <c r="E1462" s="2">
        <f t="shared" si="200"/>
        <v>0</v>
      </c>
      <c r="F1462" s="2">
        <f t="shared" si="205"/>
        <v>3.5396822052300402E-2</v>
      </c>
      <c r="G1462" s="2">
        <f t="shared" si="205"/>
        <v>4.5733823144481232E-2</v>
      </c>
      <c r="H1462" s="2">
        <f t="shared" si="202"/>
        <v>0.77397470009178071</v>
      </c>
      <c r="I1462" s="2">
        <f t="shared" si="203"/>
        <v>43.629410275791265</v>
      </c>
    </row>
    <row r="1463" spans="1:9" ht="13.5" x14ac:dyDescent="0.25">
      <c r="A1463" s="3">
        <f>TITRES_STAT!B1466</f>
        <v>44144</v>
      </c>
      <c r="B1463" s="6">
        <f>TITRES_STAT!D1466</f>
        <v>5.4673999999999996</v>
      </c>
      <c r="C1463" s="2">
        <f t="shared" si="198"/>
        <v>-0.15010000000000012</v>
      </c>
      <c r="D1463" s="2">
        <f t="shared" si="199"/>
        <v>0</v>
      </c>
      <c r="E1463" s="2">
        <f t="shared" si="200"/>
        <v>0.15010000000000012</v>
      </c>
      <c r="F1463" s="2">
        <f t="shared" si="205"/>
        <v>3.286847761999323E-2</v>
      </c>
      <c r="G1463" s="2">
        <f t="shared" si="205"/>
        <v>5.3188550062732584E-2</v>
      </c>
      <c r="H1463" s="2">
        <f t="shared" si="202"/>
        <v>0.61796152708105234</v>
      </c>
      <c r="I1463" s="2">
        <f t="shared" si="203"/>
        <v>38.193833211591276</v>
      </c>
    </row>
    <row r="1464" spans="1:9" ht="13.5" x14ac:dyDescent="0.25">
      <c r="A1464" s="3">
        <f>TITRES_STAT!B1467</f>
        <v>44145</v>
      </c>
      <c r="B1464" s="6">
        <f>TITRES_STAT!D1467</f>
        <v>5.6174999999999997</v>
      </c>
      <c r="C1464" s="2">
        <f t="shared" si="198"/>
        <v>0.15010000000000012</v>
      </c>
      <c r="D1464" s="2">
        <f t="shared" si="199"/>
        <v>0.15010000000000012</v>
      </c>
      <c r="E1464" s="2">
        <f t="shared" si="200"/>
        <v>0</v>
      </c>
      <c r="F1464" s="2">
        <f t="shared" si="205"/>
        <v>4.1242157789993725E-2</v>
      </c>
      <c r="G1464" s="2">
        <f t="shared" si="205"/>
        <v>4.9389367915394541E-2</v>
      </c>
      <c r="H1464" s="2">
        <f t="shared" si="202"/>
        <v>0.83504121495627903</v>
      </c>
      <c r="I1464" s="2">
        <f t="shared" si="203"/>
        <v>45.505311169600859</v>
      </c>
    </row>
    <row r="1465" spans="1:9" ht="13.5" x14ac:dyDescent="0.25">
      <c r="A1465" s="3">
        <f>TITRES_STAT!B1468</f>
        <v>44146</v>
      </c>
      <c r="B1465" s="6">
        <f>TITRES_STAT!D1468</f>
        <v>5.7957000000000001</v>
      </c>
      <c r="C1465" s="2">
        <f t="shared" si="198"/>
        <v>0.17820000000000036</v>
      </c>
      <c r="D1465" s="2">
        <f t="shared" si="199"/>
        <v>0.17820000000000036</v>
      </c>
      <c r="E1465" s="2">
        <f t="shared" si="200"/>
        <v>0</v>
      </c>
      <c r="F1465" s="2">
        <f t="shared" si="205"/>
        <v>5.1024860804994195E-2</v>
      </c>
      <c r="G1465" s="2">
        <f t="shared" si="205"/>
        <v>4.5861555921437792E-2</v>
      </c>
      <c r="H1465" s="2">
        <f t="shared" si="202"/>
        <v>1.1125845990136334</v>
      </c>
      <c r="I1465" s="2">
        <f t="shared" si="203"/>
        <v>52.664617527416397</v>
      </c>
    </row>
    <row r="1466" spans="1:9" ht="13.5" x14ac:dyDescent="0.25">
      <c r="A1466" s="3">
        <f>TITRES_STAT!B1469</f>
        <v>44147</v>
      </c>
      <c r="B1466" s="6">
        <f>TITRES_STAT!D1469</f>
        <v>6.1425999999999998</v>
      </c>
      <c r="C1466" s="2">
        <f t="shared" si="198"/>
        <v>0.34689999999999976</v>
      </c>
      <c r="D1466" s="2">
        <f t="shared" si="199"/>
        <v>0.34689999999999976</v>
      </c>
      <c r="E1466" s="2">
        <f t="shared" si="200"/>
        <v>0</v>
      </c>
      <c r="F1466" s="2">
        <f t="shared" si="205"/>
        <v>7.2158799318923147E-2</v>
      </c>
      <c r="G1466" s="2">
        <f t="shared" si="205"/>
        <v>4.2585730498477956E-2</v>
      </c>
      <c r="H1466" s="2">
        <f t="shared" si="202"/>
        <v>1.6944361051057268</v>
      </c>
      <c r="I1466" s="2">
        <f t="shared" si="203"/>
        <v>62.886483071352657</v>
      </c>
    </row>
    <row r="1467" spans="1:9" ht="13.5" x14ac:dyDescent="0.25">
      <c r="A1467" s="3">
        <f>TITRES_STAT!B1470</f>
        <v>44148</v>
      </c>
      <c r="B1467" s="6">
        <f>TITRES_STAT!D1470</f>
        <v>6.1894999999999998</v>
      </c>
      <c r="C1467" s="2">
        <f t="shared" si="198"/>
        <v>4.6899999999999942E-2</v>
      </c>
      <c r="D1467" s="2">
        <f t="shared" si="199"/>
        <v>4.6899999999999942E-2</v>
      </c>
      <c r="E1467" s="2">
        <f t="shared" si="200"/>
        <v>0</v>
      </c>
      <c r="F1467" s="2">
        <f t="shared" si="205"/>
        <v>7.0354599367571491E-2</v>
      </c>
      <c r="G1467" s="2">
        <f t="shared" si="205"/>
        <v>3.9543892605729533E-2</v>
      </c>
      <c r="H1467" s="2">
        <f t="shared" si="202"/>
        <v>1.7791520948389836</v>
      </c>
      <c r="I1467" s="2">
        <f t="shared" si="203"/>
        <v>64.017802341331119</v>
      </c>
    </row>
    <row r="1468" spans="1:9" ht="13.5" x14ac:dyDescent="0.25">
      <c r="A1468" s="3">
        <f>TITRES_STAT!B1471</f>
        <v>44151</v>
      </c>
      <c r="B1468" s="6">
        <f>TITRES_STAT!D1471</f>
        <v>6.1802000000000001</v>
      </c>
      <c r="C1468" s="2">
        <f t="shared" si="198"/>
        <v>-9.2999999999996419E-3</v>
      </c>
      <c r="D1468" s="2">
        <f t="shared" si="199"/>
        <v>0</v>
      </c>
      <c r="E1468" s="2">
        <f t="shared" si="200"/>
        <v>9.2999999999996419E-3</v>
      </c>
      <c r="F1468" s="2">
        <f t="shared" si="205"/>
        <v>6.5329270841316386E-2</v>
      </c>
      <c r="G1468" s="2">
        <f t="shared" si="205"/>
        <v>3.7383614562463106E-2</v>
      </c>
      <c r="H1468" s="2">
        <f t="shared" si="202"/>
        <v>1.7475375670846318</v>
      </c>
      <c r="I1468" s="2">
        <f t="shared" si="203"/>
        <v>63.603773357643881</v>
      </c>
    </row>
    <row r="1469" spans="1:9" ht="13.5" x14ac:dyDescent="0.25">
      <c r="A1469" s="3">
        <f>TITRES_STAT!B1472</f>
        <v>44152</v>
      </c>
      <c r="B1469" s="6">
        <f>TITRES_STAT!D1472</f>
        <v>6.0957999999999997</v>
      </c>
      <c r="C1469" s="2">
        <f t="shared" si="198"/>
        <v>-8.4400000000000475E-2</v>
      </c>
      <c r="D1469" s="2">
        <f t="shared" si="199"/>
        <v>0</v>
      </c>
      <c r="E1469" s="2">
        <f t="shared" si="200"/>
        <v>8.4400000000000475E-2</v>
      </c>
      <c r="F1469" s="2">
        <f t="shared" ref="F1469:G1484" si="206">((F1468*13)+D1469)/14</f>
        <v>6.0662894352650931E-2</v>
      </c>
      <c r="G1469" s="2">
        <f t="shared" si="206"/>
        <v>4.0741927808001489E-2</v>
      </c>
      <c r="H1469" s="2">
        <f t="shared" si="202"/>
        <v>1.4889549320917768</v>
      </c>
      <c r="I1469" s="2">
        <f t="shared" si="203"/>
        <v>59.822494690188051</v>
      </c>
    </row>
    <row r="1470" spans="1:9" ht="13.5" x14ac:dyDescent="0.25">
      <c r="A1470" s="3">
        <f>TITRES_STAT!B1473</f>
        <v>44153</v>
      </c>
      <c r="B1470" s="6">
        <f>TITRES_STAT!D1473</f>
        <v>6.1144999999999996</v>
      </c>
      <c r="C1470" s="2">
        <f t="shared" si="198"/>
        <v>1.8699999999999939E-2</v>
      </c>
      <c r="D1470" s="2">
        <f t="shared" si="199"/>
        <v>1.8699999999999939E-2</v>
      </c>
      <c r="E1470" s="2">
        <f t="shared" si="200"/>
        <v>0</v>
      </c>
      <c r="F1470" s="2">
        <f t="shared" si="206"/>
        <v>5.7665544756033006E-2</v>
      </c>
      <c r="G1470" s="2">
        <f t="shared" si="206"/>
        <v>3.7831790107429951E-2</v>
      </c>
      <c r="H1470" s="2">
        <f t="shared" si="202"/>
        <v>1.5242615956654881</v>
      </c>
      <c r="I1470" s="2">
        <f t="shared" si="203"/>
        <v>60.384454538422624</v>
      </c>
    </row>
    <row r="1471" spans="1:9" ht="13.5" x14ac:dyDescent="0.25">
      <c r="A1471" s="3">
        <f>TITRES_STAT!B1474</f>
        <v>44154</v>
      </c>
      <c r="B1471" s="6">
        <f>TITRES_STAT!D1474</f>
        <v>6.0675999999999997</v>
      </c>
      <c r="C1471" s="2">
        <f t="shared" si="198"/>
        <v>-4.6899999999999942E-2</v>
      </c>
      <c r="D1471" s="2">
        <f t="shared" si="199"/>
        <v>0</v>
      </c>
      <c r="E1471" s="2">
        <f t="shared" si="200"/>
        <v>4.6899999999999942E-2</v>
      </c>
      <c r="F1471" s="2">
        <f t="shared" si="206"/>
        <v>5.3546577273459225E-2</v>
      </c>
      <c r="G1471" s="2">
        <f t="shared" si="206"/>
        <v>3.8479519385470666E-2</v>
      </c>
      <c r="H1471" s="2">
        <f t="shared" si="202"/>
        <v>1.3915604490028446</v>
      </c>
      <c r="I1471" s="2">
        <f t="shared" si="203"/>
        <v>58.186296298011307</v>
      </c>
    </row>
    <row r="1472" spans="1:9" ht="13.5" x14ac:dyDescent="0.25">
      <c r="A1472" s="3">
        <f>TITRES_STAT!B1475</f>
        <v>44155</v>
      </c>
      <c r="B1472" s="6">
        <f>TITRES_STAT!D1475</f>
        <v>6.0864000000000003</v>
      </c>
      <c r="C1472" s="2">
        <f t="shared" si="198"/>
        <v>1.8800000000000594E-2</v>
      </c>
      <c r="D1472" s="2">
        <f t="shared" si="199"/>
        <v>1.8800000000000594E-2</v>
      </c>
      <c r="E1472" s="2">
        <f t="shared" si="200"/>
        <v>0</v>
      </c>
      <c r="F1472" s="2">
        <f t="shared" si="206"/>
        <v>5.1064678896783608E-2</v>
      </c>
      <c r="G1472" s="2">
        <f t="shared" si="206"/>
        <v>3.5730982286508471E-2</v>
      </c>
      <c r="H1472" s="2">
        <f t="shared" si="202"/>
        <v>1.4291428790656262</v>
      </c>
      <c r="I1472" s="2">
        <f t="shared" si="203"/>
        <v>58.833216085475726</v>
      </c>
    </row>
    <row r="1473" spans="1:9" ht="13.5" x14ac:dyDescent="0.25">
      <c r="A1473" s="3">
        <f>TITRES_STAT!B1476</f>
        <v>44158</v>
      </c>
      <c r="B1473" s="6">
        <f>TITRES_STAT!D1476</f>
        <v>5.9081999999999999</v>
      </c>
      <c r="C1473" s="2">
        <f t="shared" si="198"/>
        <v>-0.17820000000000036</v>
      </c>
      <c r="D1473" s="2">
        <f t="shared" si="199"/>
        <v>0</v>
      </c>
      <c r="E1473" s="2">
        <f t="shared" si="200"/>
        <v>0.17820000000000036</v>
      </c>
      <c r="F1473" s="2">
        <f t="shared" si="206"/>
        <v>4.7417201832727636E-2</v>
      </c>
      <c r="G1473" s="2">
        <f t="shared" si="206"/>
        <v>4.5907340694615037E-2</v>
      </c>
      <c r="H1473" s="2">
        <f t="shared" si="202"/>
        <v>1.0328893182499179</v>
      </c>
      <c r="I1473" s="2">
        <f t="shared" si="203"/>
        <v>50.808930372024186</v>
      </c>
    </row>
    <row r="1474" spans="1:9" ht="13.5" x14ac:dyDescent="0.25">
      <c r="A1474" s="3">
        <f>TITRES_STAT!B1477</f>
        <v>44159</v>
      </c>
      <c r="B1474" s="6">
        <f>TITRES_STAT!D1477</f>
        <v>5.7675000000000001</v>
      </c>
      <c r="C1474" s="2">
        <f t="shared" si="198"/>
        <v>-0.14069999999999983</v>
      </c>
      <c r="D1474" s="2">
        <f t="shared" si="199"/>
        <v>0</v>
      </c>
      <c r="E1474" s="2">
        <f t="shared" si="200"/>
        <v>0.14069999999999983</v>
      </c>
      <c r="F1474" s="2">
        <f t="shared" si="206"/>
        <v>4.4030258844675658E-2</v>
      </c>
      <c r="G1474" s="2">
        <f t="shared" si="206"/>
        <v>5.2678244930713949E-2</v>
      </c>
      <c r="H1474" s="2">
        <f t="shared" si="202"/>
        <v>0.83583382291090536</v>
      </c>
      <c r="I1474" s="2">
        <f t="shared" si="203"/>
        <v>45.528838856754689</v>
      </c>
    </row>
    <row r="1475" spans="1:9" ht="13.5" x14ac:dyDescent="0.25">
      <c r="A1475" s="3">
        <f>TITRES_STAT!B1478</f>
        <v>44160</v>
      </c>
      <c r="B1475" s="6">
        <f>TITRES_STAT!D1478</f>
        <v>5.8613</v>
      </c>
      <c r="C1475" s="2">
        <f t="shared" ref="C1475:C1538" si="207">B1475-B1474</f>
        <v>9.3799999999999883E-2</v>
      </c>
      <c r="D1475" s="2">
        <f t="shared" ref="D1475:D1538" si="208">IF(C1475&gt;0,C1475,0)</f>
        <v>9.3799999999999883E-2</v>
      </c>
      <c r="E1475" s="2">
        <f t="shared" ref="E1475:E1538" si="209">IF(C1475&lt;0,-C1475,0)</f>
        <v>0</v>
      </c>
      <c r="F1475" s="2">
        <f t="shared" si="206"/>
        <v>4.7585240355770241E-2</v>
      </c>
      <c r="G1475" s="2">
        <f t="shared" si="206"/>
        <v>4.8915513149948672E-2</v>
      </c>
      <c r="H1475" s="2">
        <f t="shared" si="202"/>
        <v>0.97280468488390315</v>
      </c>
      <c r="I1475" s="2">
        <f t="shared" si="203"/>
        <v>49.31074486682656</v>
      </c>
    </row>
    <row r="1476" spans="1:9" ht="13.5" x14ac:dyDescent="0.25">
      <c r="A1476" s="3">
        <f>TITRES_STAT!B1479</f>
        <v>44161</v>
      </c>
      <c r="B1476" s="6">
        <f>TITRES_STAT!D1479</f>
        <v>5.9081999999999999</v>
      </c>
      <c r="C1476" s="2">
        <f t="shared" si="207"/>
        <v>4.6899999999999942E-2</v>
      </c>
      <c r="D1476" s="2">
        <f t="shared" si="208"/>
        <v>4.6899999999999942E-2</v>
      </c>
      <c r="E1476" s="2">
        <f t="shared" si="209"/>
        <v>0</v>
      </c>
      <c r="F1476" s="2">
        <f t="shared" si="206"/>
        <v>4.753629461607236E-2</v>
      </c>
      <c r="G1476" s="2">
        <f t="shared" si="206"/>
        <v>4.5421547924952337E-2</v>
      </c>
      <c r="H1476" s="2">
        <f t="shared" si="202"/>
        <v>1.0465582259462867</v>
      </c>
      <c r="I1476" s="2">
        <f t="shared" si="203"/>
        <v>51.137476211427092</v>
      </c>
    </row>
    <row r="1477" spans="1:9" ht="13.5" x14ac:dyDescent="0.25">
      <c r="A1477" s="3">
        <f>TITRES_STAT!B1480</f>
        <v>44162</v>
      </c>
      <c r="B1477" s="6">
        <f>TITRES_STAT!D1480</f>
        <v>5.9081999999999999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4.4140845000638619E-2</v>
      </c>
      <c r="G1477" s="2">
        <f t="shared" si="206"/>
        <v>4.21771516445986E-2</v>
      </c>
      <c r="H1477" s="2">
        <f t="shared" si="202"/>
        <v>1.0465582259462867</v>
      </c>
      <c r="I1477" s="2">
        <f t="shared" si="203"/>
        <v>51.137476211427092</v>
      </c>
    </row>
    <row r="1478" spans="1:9" ht="13.5" x14ac:dyDescent="0.25">
      <c r="A1478" s="3">
        <f>TITRES_STAT!B1481</f>
        <v>44165</v>
      </c>
      <c r="B1478" s="6">
        <f>TITRES_STAT!D1481</f>
        <v>5.8987999999999996</v>
      </c>
      <c r="C1478" s="2">
        <f t="shared" si="207"/>
        <v>-9.400000000000297E-3</v>
      </c>
      <c r="D1478" s="2">
        <f t="shared" si="208"/>
        <v>0</v>
      </c>
      <c r="E1478" s="2">
        <f t="shared" si="209"/>
        <v>9.400000000000297E-3</v>
      </c>
      <c r="F1478" s="2">
        <f t="shared" si="206"/>
        <v>4.0987927500593005E-2</v>
      </c>
      <c r="G1478" s="2">
        <f t="shared" si="206"/>
        <v>3.9835926527127294E-2</v>
      </c>
      <c r="H1478" s="2">
        <f t="shared" si="202"/>
        <v>1.0289186438950084</v>
      </c>
      <c r="I1478" s="2">
        <f t="shared" si="203"/>
        <v>50.712661495374007</v>
      </c>
    </row>
    <row r="1479" spans="1:9" ht="13.5" x14ac:dyDescent="0.25">
      <c r="A1479" s="3">
        <f>TITRES_STAT!B1482</f>
        <v>44166</v>
      </c>
      <c r="B1479" s="6">
        <f>TITRES_STAT!D1482</f>
        <v>5.8894000000000002</v>
      </c>
      <c r="C1479" s="2">
        <f t="shared" si="207"/>
        <v>-9.3999999999994088E-3</v>
      </c>
      <c r="D1479" s="2">
        <f t="shared" si="208"/>
        <v>0</v>
      </c>
      <c r="E1479" s="2">
        <f t="shared" si="209"/>
        <v>9.3999999999994088E-3</v>
      </c>
      <c r="F1479" s="2">
        <f t="shared" si="206"/>
        <v>3.8060218393407792E-2</v>
      </c>
      <c r="G1479" s="2">
        <f t="shared" si="206"/>
        <v>3.7661931775189582E-2</v>
      </c>
      <c r="H1479" s="2">
        <f t="shared" si="202"/>
        <v>1.0105753103849173</v>
      </c>
      <c r="I1479" s="2">
        <f t="shared" si="203"/>
        <v>50.262992147826893</v>
      </c>
    </row>
    <row r="1480" spans="1:9" ht="13.5" x14ac:dyDescent="0.25">
      <c r="A1480" s="3">
        <f>TITRES_STAT!B1483</f>
        <v>44167</v>
      </c>
      <c r="B1480" s="6">
        <f>TITRES_STAT!D1483</f>
        <v>5.8894000000000002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3.5341631365307234E-2</v>
      </c>
      <c r="G1480" s="2">
        <f t="shared" si="206"/>
        <v>3.4971793791247471E-2</v>
      </c>
      <c r="H1480" s="2">
        <f t="shared" si="202"/>
        <v>1.0105753103849173</v>
      </c>
      <c r="I1480" s="2">
        <f t="shared" si="203"/>
        <v>50.262992147826893</v>
      </c>
    </row>
    <row r="1481" spans="1:9" ht="13.5" x14ac:dyDescent="0.25">
      <c r="A1481" s="3">
        <f>TITRES_STAT!B1484</f>
        <v>44168</v>
      </c>
      <c r="B1481" s="6">
        <f>TITRES_STAT!D1484</f>
        <v>5.8800999999999997</v>
      </c>
      <c r="C1481" s="2">
        <f t="shared" si="207"/>
        <v>-9.3000000000005301E-3</v>
      </c>
      <c r="D1481" s="2">
        <f t="shared" si="208"/>
        <v>0</v>
      </c>
      <c r="E1481" s="2">
        <f t="shared" si="209"/>
        <v>9.3000000000005301E-3</v>
      </c>
      <c r="F1481" s="2">
        <f t="shared" si="206"/>
        <v>3.2817229124928148E-2</v>
      </c>
      <c r="G1481" s="2">
        <f t="shared" si="206"/>
        <v>3.3138094234729833E-2</v>
      </c>
      <c r="H1481" s="2">
        <f t="shared" si="202"/>
        <v>0.99031733365446806</v>
      </c>
      <c r="I1481" s="2">
        <f t="shared" si="203"/>
        <v>49.756755714734361</v>
      </c>
    </row>
    <row r="1482" spans="1:9" ht="13.5" x14ac:dyDescent="0.25">
      <c r="A1482" s="3">
        <f>TITRES_STAT!B1485</f>
        <v>44169</v>
      </c>
      <c r="B1482" s="6">
        <f>TITRES_STAT!D1485</f>
        <v>5.7206000000000001</v>
      </c>
      <c r="C1482" s="2">
        <f t="shared" si="207"/>
        <v>-0.15949999999999953</v>
      </c>
      <c r="D1482" s="2">
        <f t="shared" si="208"/>
        <v>0</v>
      </c>
      <c r="E1482" s="2">
        <f t="shared" si="209"/>
        <v>0.15949999999999953</v>
      </c>
      <c r="F1482" s="2">
        <f t="shared" si="206"/>
        <v>3.0473141330290422E-2</v>
      </c>
      <c r="G1482" s="2">
        <f t="shared" si="206"/>
        <v>4.2163944646534814E-2</v>
      </c>
      <c r="H1482" s="2">
        <f t="shared" si="202"/>
        <v>0.7227298485886523</v>
      </c>
      <c r="I1482" s="2">
        <f t="shared" si="203"/>
        <v>41.952593390121457</v>
      </c>
    </row>
    <row r="1483" spans="1:9" ht="13.5" x14ac:dyDescent="0.25">
      <c r="A1483" s="3">
        <f>TITRES_STAT!B1486</f>
        <v>44172</v>
      </c>
      <c r="B1483" s="6">
        <f>TITRES_STAT!D1486</f>
        <v>5.7019000000000002</v>
      </c>
      <c r="C1483" s="2">
        <f t="shared" si="207"/>
        <v>-1.8699999999999939E-2</v>
      </c>
      <c r="D1483" s="2">
        <f t="shared" si="208"/>
        <v>0</v>
      </c>
      <c r="E1483" s="2">
        <f t="shared" si="209"/>
        <v>1.8699999999999939E-2</v>
      </c>
      <c r="F1483" s="2">
        <f t="shared" si="206"/>
        <v>2.829648837812682E-2</v>
      </c>
      <c r="G1483" s="2">
        <f t="shared" si="206"/>
        <v>4.0487948600353756E-2</v>
      </c>
      <c r="H1483" s="2">
        <f t="shared" si="202"/>
        <v>0.69888668989961089</v>
      </c>
      <c r="I1483" s="2">
        <f t="shared" si="203"/>
        <v>41.137922502701393</v>
      </c>
    </row>
    <row r="1484" spans="1:9" ht="13.5" x14ac:dyDescent="0.25">
      <c r="A1484" s="3">
        <f>TITRES_STAT!B1487</f>
        <v>44173</v>
      </c>
      <c r="B1484" s="6">
        <f>TITRES_STAT!D1487</f>
        <v>5.5331000000000001</v>
      </c>
      <c r="C1484" s="2">
        <f t="shared" si="207"/>
        <v>-0.16880000000000006</v>
      </c>
      <c r="D1484" s="2">
        <f t="shared" si="208"/>
        <v>0</v>
      </c>
      <c r="E1484" s="2">
        <f t="shared" si="209"/>
        <v>0.16880000000000006</v>
      </c>
      <c r="F1484" s="2">
        <f t="shared" si="206"/>
        <v>2.6275310636832049E-2</v>
      </c>
      <c r="G1484" s="2">
        <f t="shared" si="206"/>
        <v>4.965309512889992E-2</v>
      </c>
      <c r="H1484" s="2">
        <f t="shared" si="202"/>
        <v>0.52917769916701241</v>
      </c>
      <c r="I1484" s="2">
        <f t="shared" si="203"/>
        <v>34.605376435666756</v>
      </c>
    </row>
    <row r="1485" spans="1:9" ht="13.5" x14ac:dyDescent="0.25">
      <c r="A1485" s="3">
        <f>TITRES_STAT!B1488</f>
        <v>44174</v>
      </c>
      <c r="B1485" s="6">
        <f>TITRES_STAT!D1488</f>
        <v>5.5331000000000001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2.4398502734201188E-2</v>
      </c>
      <c r="G1485" s="2">
        <f t="shared" si="210"/>
        <v>4.6106445476835636E-2</v>
      </c>
      <c r="H1485" s="2">
        <f t="shared" si="202"/>
        <v>0.52917769916701241</v>
      </c>
      <c r="I1485" s="2">
        <f t="shared" si="203"/>
        <v>34.605376435666756</v>
      </c>
    </row>
    <row r="1486" spans="1:9" ht="13.5" x14ac:dyDescent="0.25">
      <c r="A1486" s="3">
        <f>TITRES_STAT!B1489</f>
        <v>44175</v>
      </c>
      <c r="B1486" s="6">
        <f>TITRES_STAT!D1489</f>
        <v>5.6924999999999999</v>
      </c>
      <c r="C1486" s="2">
        <f t="shared" si="207"/>
        <v>0.15939999999999976</v>
      </c>
      <c r="D1486" s="2">
        <f t="shared" si="208"/>
        <v>0.15939999999999976</v>
      </c>
      <c r="E1486" s="2">
        <f t="shared" si="209"/>
        <v>0</v>
      </c>
      <c r="F1486" s="2">
        <f t="shared" si="210"/>
        <v>3.4041466824615375E-2</v>
      </c>
      <c r="G1486" s="2">
        <f t="shared" si="210"/>
        <v>4.2813127942775954E-2</v>
      </c>
      <c r="H1486" s="2">
        <f t="shared" si="202"/>
        <v>0.7951174898997152</v>
      </c>
      <c r="I1486" s="2">
        <f t="shared" si="203"/>
        <v>44.293339816110574</v>
      </c>
    </row>
    <row r="1487" spans="1:9" ht="13.5" x14ac:dyDescent="0.25">
      <c r="A1487" s="3">
        <f>TITRES_STAT!B1490</f>
        <v>44176</v>
      </c>
      <c r="B1487" s="6">
        <f>TITRES_STAT!D1490</f>
        <v>5.7019000000000002</v>
      </c>
      <c r="C1487" s="2">
        <f t="shared" si="207"/>
        <v>9.400000000000297E-3</v>
      </c>
      <c r="D1487" s="2">
        <f t="shared" si="208"/>
        <v>9.400000000000297E-3</v>
      </c>
      <c r="E1487" s="2">
        <f t="shared" si="209"/>
        <v>0</v>
      </c>
      <c r="F1487" s="2">
        <f t="shared" si="210"/>
        <v>3.2281362051428585E-2</v>
      </c>
      <c r="G1487" s="2">
        <f t="shared" si="210"/>
        <v>3.9755047375434817E-2</v>
      </c>
      <c r="H1487" s="2">
        <f t="shared" si="202"/>
        <v>0.81200663016630381</v>
      </c>
      <c r="I1487" s="2">
        <f t="shared" si="203"/>
        <v>44.81256396350927</v>
      </c>
    </row>
    <row r="1488" spans="1:9" ht="13.5" x14ac:dyDescent="0.25">
      <c r="A1488" s="3">
        <f>TITRES_STAT!B1491</f>
        <v>44179</v>
      </c>
      <c r="B1488" s="6">
        <f>TITRES_STAT!D1491</f>
        <v>5.6924999999999999</v>
      </c>
      <c r="C1488" s="2">
        <f t="shared" si="207"/>
        <v>-9.400000000000297E-3</v>
      </c>
      <c r="D1488" s="2">
        <f t="shared" si="208"/>
        <v>0</v>
      </c>
      <c r="E1488" s="2">
        <f t="shared" si="209"/>
        <v>9.400000000000297E-3</v>
      </c>
      <c r="F1488" s="2">
        <f t="shared" si="210"/>
        <v>2.9975550476326544E-2</v>
      </c>
      <c r="G1488" s="2">
        <f t="shared" si="210"/>
        <v>3.7586829705760924E-2</v>
      </c>
      <c r="H1488" s="2">
        <f t="shared" si="202"/>
        <v>0.79750143097948478</v>
      </c>
      <c r="I1488" s="2">
        <f t="shared" si="203"/>
        <v>44.367220923151898</v>
      </c>
    </row>
    <row r="1489" spans="1:9" ht="13.5" x14ac:dyDescent="0.25">
      <c r="A1489" s="3">
        <f>TITRES_STAT!B1492</f>
        <v>44180</v>
      </c>
      <c r="B1489" s="6">
        <f>TITRES_STAT!D1492</f>
        <v>5.58</v>
      </c>
      <c r="C1489" s="2">
        <f t="shared" si="207"/>
        <v>-0.11249999999999982</v>
      </c>
      <c r="D1489" s="2">
        <f t="shared" si="208"/>
        <v>0</v>
      </c>
      <c r="E1489" s="2">
        <f t="shared" si="209"/>
        <v>0.11249999999999982</v>
      </c>
      <c r="F1489" s="2">
        <f t="shared" si="210"/>
        <v>2.7834439728017503E-2</v>
      </c>
      <c r="G1489" s="2">
        <f t="shared" si="210"/>
        <v>4.2937770441063706E-2</v>
      </c>
      <c r="H1489" s="2">
        <f t="shared" ref="H1489:H1552" si="211">F1489/G1489</f>
        <v>0.64825069960777304</v>
      </c>
      <c r="I1489" s="2">
        <f t="shared" ref="I1489:I1552" si="212">IF(G1489=0,100,100-(100/(1+H1489)))</f>
        <v>39.329617743346589</v>
      </c>
    </row>
    <row r="1490" spans="1:9" ht="13.5" x14ac:dyDescent="0.25">
      <c r="A1490" s="3">
        <f>TITRES_STAT!B1493</f>
        <v>44181</v>
      </c>
      <c r="B1490" s="6">
        <f>TITRES_STAT!D1493</f>
        <v>5.6830999999999996</v>
      </c>
      <c r="C1490" s="2">
        <f t="shared" si="207"/>
        <v>0.10309999999999953</v>
      </c>
      <c r="D1490" s="2">
        <f t="shared" si="208"/>
        <v>0.10309999999999953</v>
      </c>
      <c r="E1490" s="2">
        <f t="shared" si="209"/>
        <v>0</v>
      </c>
      <c r="F1490" s="2">
        <f t="shared" si="210"/>
        <v>3.321055117601622E-2</v>
      </c>
      <c r="G1490" s="2">
        <f t="shared" si="210"/>
        <v>3.9870786838130591E-2</v>
      </c>
      <c r="H1490" s="2">
        <f t="shared" si="211"/>
        <v>0.83295449650507458</v>
      </c>
      <c r="I1490" s="2">
        <f t="shared" si="212"/>
        <v>45.443271946645865</v>
      </c>
    </row>
    <row r="1491" spans="1:9" ht="13.5" x14ac:dyDescent="0.25">
      <c r="A1491" s="3">
        <f>TITRES_STAT!B1494</f>
        <v>44182</v>
      </c>
      <c r="B1491" s="6">
        <f>TITRES_STAT!D1494</f>
        <v>5.7675000000000001</v>
      </c>
      <c r="C1491" s="2">
        <f t="shared" si="207"/>
        <v>8.4400000000000475E-2</v>
      </c>
      <c r="D1491" s="2">
        <f t="shared" si="208"/>
        <v>8.4400000000000475E-2</v>
      </c>
      <c r="E1491" s="2">
        <f t="shared" si="209"/>
        <v>0</v>
      </c>
      <c r="F1491" s="2">
        <f t="shared" si="210"/>
        <v>3.6866940377729383E-2</v>
      </c>
      <c r="G1491" s="2">
        <f t="shared" si="210"/>
        <v>3.7022873492549839E-2</v>
      </c>
      <c r="H1491" s="2">
        <f t="shared" si="211"/>
        <v>0.99578819523957707</v>
      </c>
      <c r="I1491" s="2">
        <f t="shared" si="212"/>
        <v>49.894482671796808</v>
      </c>
    </row>
    <row r="1492" spans="1:9" ht="13.5" x14ac:dyDescent="0.25">
      <c r="A1492" s="3">
        <f>TITRES_STAT!B1495</f>
        <v>44183</v>
      </c>
      <c r="B1492" s="6">
        <f>TITRES_STAT!D1495</f>
        <v>5.7206000000000001</v>
      </c>
      <c r="C1492" s="2">
        <f t="shared" si="207"/>
        <v>-4.6899999999999942E-2</v>
      </c>
      <c r="D1492" s="2">
        <f t="shared" si="208"/>
        <v>0</v>
      </c>
      <c r="E1492" s="2">
        <f t="shared" si="209"/>
        <v>4.6899999999999942E-2</v>
      </c>
      <c r="F1492" s="2">
        <f t="shared" si="210"/>
        <v>3.4233587493605853E-2</v>
      </c>
      <c r="G1492" s="2">
        <f t="shared" si="210"/>
        <v>3.7728382528796275E-2</v>
      </c>
      <c r="H1492" s="2">
        <f t="shared" si="211"/>
        <v>0.90736960344051298</v>
      </c>
      <c r="I1492" s="2">
        <f t="shared" si="212"/>
        <v>47.571776429895905</v>
      </c>
    </row>
    <row r="1493" spans="1:9" ht="13.5" x14ac:dyDescent="0.25">
      <c r="A1493" s="3">
        <f>TITRES_STAT!B1496</f>
        <v>44186</v>
      </c>
      <c r="B1493" s="6">
        <f>TITRES_STAT!D1496</f>
        <v>5.7393999999999998</v>
      </c>
      <c r="C1493" s="2">
        <f t="shared" si="207"/>
        <v>1.8799999999999706E-2</v>
      </c>
      <c r="D1493" s="2">
        <f t="shared" si="208"/>
        <v>1.8799999999999706E-2</v>
      </c>
      <c r="E1493" s="2">
        <f t="shared" si="209"/>
        <v>0</v>
      </c>
      <c r="F1493" s="2">
        <f t="shared" si="210"/>
        <v>3.3131188386919704E-2</v>
      </c>
      <c r="G1493" s="2">
        <f t="shared" si="210"/>
        <v>3.5033498062453684E-2</v>
      </c>
      <c r="H1493" s="2">
        <f t="shared" si="211"/>
        <v>0.94570026458269274</v>
      </c>
      <c r="I1493" s="2">
        <f t="shared" si="212"/>
        <v>48.604622294458252</v>
      </c>
    </row>
    <row r="1494" spans="1:9" ht="13.5" x14ac:dyDescent="0.25">
      <c r="A1494" s="3">
        <f>TITRES_STAT!B1497</f>
        <v>44187</v>
      </c>
      <c r="B1494" s="6">
        <f>TITRES_STAT!D1497</f>
        <v>5.7393999999999998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3.0764674930711156E-2</v>
      </c>
      <c r="G1494" s="2">
        <f t="shared" si="210"/>
        <v>3.2531105343706991E-2</v>
      </c>
      <c r="H1494" s="2">
        <f t="shared" si="211"/>
        <v>0.94570026458269285</v>
      </c>
      <c r="I1494" s="2">
        <f t="shared" si="212"/>
        <v>48.60462229445826</v>
      </c>
    </row>
    <row r="1495" spans="1:9" ht="13.5" x14ac:dyDescent="0.25">
      <c r="A1495" s="3">
        <f>TITRES_STAT!B1498</f>
        <v>44188</v>
      </c>
      <c r="B1495" s="6">
        <f>TITRES_STAT!D1498</f>
        <v>5.7675000000000001</v>
      </c>
      <c r="C1495" s="2">
        <f t="shared" si="207"/>
        <v>2.8100000000000236E-2</v>
      </c>
      <c r="D1495" s="2">
        <f t="shared" si="208"/>
        <v>2.8100000000000236E-2</v>
      </c>
      <c r="E1495" s="2">
        <f t="shared" si="209"/>
        <v>0</v>
      </c>
      <c r="F1495" s="2">
        <f t="shared" si="210"/>
        <v>3.0574341007088949E-2</v>
      </c>
      <c r="G1495" s="2">
        <f t="shared" si="210"/>
        <v>3.0207454962013634E-2</v>
      </c>
      <c r="H1495" s="2">
        <f t="shared" si="211"/>
        <v>1.0121455463737903</v>
      </c>
      <c r="I1495" s="2">
        <f t="shared" si="212"/>
        <v>50.301805860805601</v>
      </c>
    </row>
    <row r="1496" spans="1:9" ht="13.5" x14ac:dyDescent="0.25">
      <c r="A1496" s="3">
        <f>TITRES_STAT!B1499</f>
        <v>44189</v>
      </c>
      <c r="B1496" s="6">
        <f>TITRES_STAT!D1499</f>
        <v>5.7206000000000001</v>
      </c>
      <c r="C1496" s="2">
        <f t="shared" si="207"/>
        <v>-4.6899999999999942E-2</v>
      </c>
      <c r="D1496" s="2">
        <f t="shared" si="208"/>
        <v>0</v>
      </c>
      <c r="E1496" s="2">
        <f t="shared" si="209"/>
        <v>4.6899999999999942E-2</v>
      </c>
      <c r="F1496" s="2">
        <f t="shared" si="210"/>
        <v>2.8390459506582595E-2</v>
      </c>
      <c r="G1496" s="2">
        <f t="shared" si="210"/>
        <v>3.1399779607584083E-2</v>
      </c>
      <c r="H1496" s="2">
        <f t="shared" si="211"/>
        <v>0.90416110754246704</v>
      </c>
      <c r="I1496" s="2">
        <f t="shared" si="212"/>
        <v>47.483435301826333</v>
      </c>
    </row>
    <row r="1497" spans="1:9" ht="13.5" x14ac:dyDescent="0.25">
      <c r="A1497" s="3">
        <f>TITRES_STAT!B1500</f>
        <v>44190</v>
      </c>
      <c r="B1497" s="6">
        <f>TITRES_STAT!D1500</f>
        <v>5.7488000000000001</v>
      </c>
      <c r="C1497" s="2">
        <f t="shared" si="207"/>
        <v>2.8200000000000003E-2</v>
      </c>
      <c r="D1497" s="2">
        <f t="shared" si="208"/>
        <v>2.8200000000000003E-2</v>
      </c>
      <c r="E1497" s="2">
        <f t="shared" si="209"/>
        <v>0</v>
      </c>
      <c r="F1497" s="2">
        <f t="shared" si="210"/>
        <v>2.8376855256112412E-2</v>
      </c>
      <c r="G1497" s="2">
        <f t="shared" si="210"/>
        <v>2.9156938207042366E-2</v>
      </c>
      <c r="H1497" s="2">
        <f t="shared" si="211"/>
        <v>0.9732453748953126</v>
      </c>
      <c r="I1497" s="2">
        <f t="shared" si="212"/>
        <v>49.322065429746495</v>
      </c>
    </row>
    <row r="1498" spans="1:9" ht="13.5" x14ac:dyDescent="0.25">
      <c r="A1498" s="3">
        <f>TITRES_STAT!B1501</f>
        <v>44193</v>
      </c>
      <c r="B1498" s="6">
        <f>TITRES_STAT!D1501</f>
        <v>5.7488000000000001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2.6349937023532954E-2</v>
      </c>
      <c r="G1498" s="2">
        <f t="shared" si="210"/>
        <v>2.7074299763682197E-2</v>
      </c>
      <c r="H1498" s="2">
        <f t="shared" si="211"/>
        <v>0.9732453748953126</v>
      </c>
      <c r="I1498" s="2">
        <f t="shared" si="212"/>
        <v>49.322065429746495</v>
      </c>
    </row>
    <row r="1499" spans="1:9" ht="13.5" x14ac:dyDescent="0.25">
      <c r="A1499" s="3">
        <f>TITRES_STAT!B1502</f>
        <v>44194</v>
      </c>
      <c r="B1499" s="6">
        <f>TITRES_STAT!D1502</f>
        <v>5.7393999999999998</v>
      </c>
      <c r="C1499" s="2">
        <f t="shared" si="207"/>
        <v>-9.400000000000297E-3</v>
      </c>
      <c r="D1499" s="2">
        <f t="shared" si="208"/>
        <v>0</v>
      </c>
      <c r="E1499" s="2">
        <f t="shared" si="209"/>
        <v>9.400000000000297E-3</v>
      </c>
      <c r="F1499" s="2">
        <f t="shared" si="210"/>
        <v>2.4467798664709169E-2</v>
      </c>
      <c r="G1499" s="2">
        <f t="shared" si="210"/>
        <v>2.5811849780562061E-2</v>
      </c>
      <c r="H1499" s="2">
        <f t="shared" si="211"/>
        <v>0.9479289114387669</v>
      </c>
      <c r="I1499" s="2">
        <f t="shared" si="212"/>
        <v>48.663424310418677</v>
      </c>
    </row>
    <row r="1500" spans="1:9" ht="13.5" x14ac:dyDescent="0.25">
      <c r="A1500" s="3">
        <f>TITRES_STAT!B1503</f>
        <v>44195</v>
      </c>
      <c r="B1500" s="6">
        <f>TITRES_STAT!D1503</f>
        <v>5.7206000000000001</v>
      </c>
      <c r="C1500" s="2">
        <f t="shared" si="207"/>
        <v>-1.8799999999999706E-2</v>
      </c>
      <c r="D1500" s="2">
        <f t="shared" si="208"/>
        <v>0</v>
      </c>
      <c r="E1500" s="2">
        <f t="shared" si="209"/>
        <v>1.8799999999999706E-2</v>
      </c>
      <c r="F1500" s="2">
        <f t="shared" si="210"/>
        <v>2.2720098760087088E-2</v>
      </c>
      <c r="G1500" s="2">
        <f t="shared" si="210"/>
        <v>2.5311003367664751E-2</v>
      </c>
      <c r="H1500" s="2">
        <f t="shared" si="211"/>
        <v>0.89763722243869681</v>
      </c>
      <c r="I1500" s="2">
        <f t="shared" si="212"/>
        <v>47.302888656722423</v>
      </c>
    </row>
    <row r="1501" spans="1:9" ht="13.5" x14ac:dyDescent="0.25">
      <c r="A1501" s="3">
        <f>TITRES_STAT!B1504</f>
        <v>44196</v>
      </c>
      <c r="B1501" s="6">
        <f>TITRES_STAT!D1504</f>
        <v>5.7769000000000004</v>
      </c>
      <c r="C1501" s="2">
        <f t="shared" si="207"/>
        <v>5.6300000000000239E-2</v>
      </c>
      <c r="D1501" s="2">
        <f t="shared" si="208"/>
        <v>5.6300000000000239E-2</v>
      </c>
      <c r="E1501" s="2">
        <f t="shared" si="209"/>
        <v>0</v>
      </c>
      <c r="F1501" s="2">
        <f t="shared" ref="F1501:G1516" si="213">((F1500*13)+D1501)/14</f>
        <v>2.5118663134366597E-2</v>
      </c>
      <c r="G1501" s="2">
        <f t="shared" si="213"/>
        <v>2.3503074555688699E-2</v>
      </c>
      <c r="H1501" s="2">
        <f t="shared" si="211"/>
        <v>1.0687394568251012</v>
      </c>
      <c r="I1501" s="2">
        <f t="shared" si="212"/>
        <v>51.661385067083209</v>
      </c>
    </row>
    <row r="1502" spans="1:9" ht="13.5" x14ac:dyDescent="0.25">
      <c r="A1502" s="3">
        <f>TITRES_STAT!B1505</f>
        <v>44200</v>
      </c>
      <c r="B1502" s="6">
        <f>TITRES_STAT!D1505</f>
        <v>5.6456</v>
      </c>
      <c r="C1502" s="2">
        <f t="shared" si="207"/>
        <v>-0.13130000000000042</v>
      </c>
      <c r="D1502" s="2">
        <f t="shared" si="208"/>
        <v>0</v>
      </c>
      <c r="E1502" s="2">
        <f t="shared" si="209"/>
        <v>0.13130000000000042</v>
      </c>
      <c r="F1502" s="2">
        <f t="shared" si="213"/>
        <v>2.3324472910483268E-2</v>
      </c>
      <c r="G1502" s="2">
        <f t="shared" si="213"/>
        <v>3.120285494456811E-2</v>
      </c>
      <c r="H1502" s="2">
        <f t="shared" si="211"/>
        <v>0.74751085924410465</v>
      </c>
      <c r="I1502" s="2">
        <f t="shared" si="212"/>
        <v>42.775749019805495</v>
      </c>
    </row>
    <row r="1503" spans="1:9" ht="13.5" x14ac:dyDescent="0.25">
      <c r="A1503" s="3">
        <f>TITRES_STAT!B1506</f>
        <v>44201</v>
      </c>
      <c r="B1503" s="6">
        <f>TITRES_STAT!D1506</f>
        <v>5.5423999999999998</v>
      </c>
      <c r="C1503" s="2">
        <f t="shared" si="207"/>
        <v>-0.10320000000000018</v>
      </c>
      <c r="D1503" s="2">
        <f t="shared" si="208"/>
        <v>0</v>
      </c>
      <c r="E1503" s="2">
        <f t="shared" si="209"/>
        <v>0.10320000000000018</v>
      </c>
      <c r="F1503" s="2">
        <f t="shared" si="213"/>
        <v>2.1658439131163033E-2</v>
      </c>
      <c r="G1503" s="2">
        <f t="shared" si="213"/>
        <v>3.6345508162813255E-2</v>
      </c>
      <c r="H1503" s="2">
        <f t="shared" si="211"/>
        <v>0.59590414953457083</v>
      </c>
      <c r="I1503" s="2">
        <f t="shared" si="212"/>
        <v>37.339595219948535</v>
      </c>
    </row>
    <row r="1504" spans="1:9" ht="13.5" x14ac:dyDescent="0.25">
      <c r="A1504" s="3">
        <f>TITRES_STAT!B1507</f>
        <v>44202</v>
      </c>
      <c r="B1504" s="6">
        <f>TITRES_STAT!D1507</f>
        <v>5.5331000000000001</v>
      </c>
      <c r="C1504" s="2">
        <f t="shared" si="207"/>
        <v>-9.2999999999996419E-3</v>
      </c>
      <c r="D1504" s="2">
        <f t="shared" si="208"/>
        <v>0</v>
      </c>
      <c r="E1504" s="2">
        <f t="shared" si="209"/>
        <v>9.2999999999996419E-3</v>
      </c>
      <c r="F1504" s="2">
        <f t="shared" si="213"/>
        <v>2.0111407764651389E-2</v>
      </c>
      <c r="G1504" s="2">
        <f t="shared" si="213"/>
        <v>3.441368615118371E-2</v>
      </c>
      <c r="H1504" s="2">
        <f t="shared" si="211"/>
        <v>0.58440144064484723</v>
      </c>
      <c r="I1504" s="2">
        <f t="shared" si="212"/>
        <v>36.884682483436606</v>
      </c>
    </row>
    <row r="1505" spans="1:9" ht="13.5" x14ac:dyDescent="0.25">
      <c r="A1505" s="3">
        <f>TITRES_STAT!B1508</f>
        <v>44203</v>
      </c>
      <c r="B1505" s="6">
        <f>TITRES_STAT!D1508</f>
        <v>5.5331000000000001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1.8674878638604862E-2</v>
      </c>
      <c r="G1505" s="2">
        <f t="shared" si="213"/>
        <v>3.1955565711813447E-2</v>
      </c>
      <c r="H1505" s="2">
        <f t="shared" si="211"/>
        <v>0.58440144064484723</v>
      </c>
      <c r="I1505" s="2">
        <f t="shared" si="212"/>
        <v>36.884682483436606</v>
      </c>
    </row>
    <row r="1506" spans="1:9" ht="13.5" x14ac:dyDescent="0.25">
      <c r="A1506" s="3">
        <f>TITRES_STAT!B1509</f>
        <v>44204</v>
      </c>
      <c r="B1506" s="6">
        <f>TITRES_STAT!D1509</f>
        <v>5.6081000000000003</v>
      </c>
      <c r="C1506" s="2">
        <f t="shared" si="207"/>
        <v>7.5000000000000178E-2</v>
      </c>
      <c r="D1506" s="2">
        <f t="shared" si="208"/>
        <v>7.5000000000000178E-2</v>
      </c>
      <c r="E1506" s="2">
        <f t="shared" si="209"/>
        <v>0</v>
      </c>
      <c r="F1506" s="2">
        <f t="shared" si="213"/>
        <v>2.2698101592990242E-2</v>
      </c>
      <c r="G1506" s="2">
        <f t="shared" si="213"/>
        <v>2.9673025303826771E-2</v>
      </c>
      <c r="H1506" s="2">
        <f t="shared" si="211"/>
        <v>0.7649405937069379</v>
      </c>
      <c r="I1506" s="2">
        <f t="shared" si="212"/>
        <v>43.340869173410468</v>
      </c>
    </row>
    <row r="1507" spans="1:9" ht="13.5" x14ac:dyDescent="0.25">
      <c r="A1507" s="3">
        <f>TITRES_STAT!B1510</f>
        <v>44207</v>
      </c>
      <c r="B1507" s="6">
        <f>TITRES_STAT!D1510</f>
        <v>5.7206000000000001</v>
      </c>
      <c r="C1507" s="2">
        <f t="shared" si="207"/>
        <v>0.11249999999999982</v>
      </c>
      <c r="D1507" s="2">
        <f t="shared" si="208"/>
        <v>0.11249999999999982</v>
      </c>
      <c r="E1507" s="2">
        <f t="shared" si="209"/>
        <v>0</v>
      </c>
      <c r="F1507" s="2">
        <f t="shared" si="213"/>
        <v>2.911252290777664E-2</v>
      </c>
      <c r="G1507" s="2">
        <f t="shared" si="213"/>
        <v>2.7553523496410572E-2</v>
      </c>
      <c r="H1507" s="2">
        <f t="shared" si="211"/>
        <v>1.0565807640380063</v>
      </c>
      <c r="I1507" s="2">
        <f t="shared" si="212"/>
        <v>51.375602772995713</v>
      </c>
    </row>
    <row r="1508" spans="1:9" ht="13.5" x14ac:dyDescent="0.25">
      <c r="A1508" s="3">
        <f>TITRES_STAT!B1511</f>
        <v>44208</v>
      </c>
      <c r="B1508" s="6">
        <f>TITRES_STAT!D1511</f>
        <v>5.6081000000000003</v>
      </c>
      <c r="C1508" s="2">
        <f t="shared" si="207"/>
        <v>-0.11249999999999982</v>
      </c>
      <c r="D1508" s="2">
        <f t="shared" si="208"/>
        <v>0</v>
      </c>
      <c r="E1508" s="2">
        <f t="shared" si="209"/>
        <v>0.11249999999999982</v>
      </c>
      <c r="F1508" s="2">
        <f t="shared" si="213"/>
        <v>2.7033056985792593E-2</v>
      </c>
      <c r="G1508" s="2">
        <f t="shared" si="213"/>
        <v>3.3621128960952665E-2</v>
      </c>
      <c r="H1508" s="2">
        <f t="shared" si="211"/>
        <v>0.80404965036089626</v>
      </c>
      <c r="I1508" s="2">
        <f t="shared" si="212"/>
        <v>44.569153082901451</v>
      </c>
    </row>
    <row r="1509" spans="1:9" ht="13.5" x14ac:dyDescent="0.25">
      <c r="A1509" s="3">
        <f>TITRES_STAT!B1512</f>
        <v>44209</v>
      </c>
      <c r="B1509" s="6">
        <f>TITRES_STAT!D1512</f>
        <v>5.7488000000000001</v>
      </c>
      <c r="C1509" s="2">
        <f t="shared" si="207"/>
        <v>0.14069999999999983</v>
      </c>
      <c r="D1509" s="2">
        <f t="shared" si="208"/>
        <v>0.14069999999999983</v>
      </c>
      <c r="E1509" s="2">
        <f t="shared" si="209"/>
        <v>0</v>
      </c>
      <c r="F1509" s="2">
        <f t="shared" si="213"/>
        <v>3.515212434395025E-2</v>
      </c>
      <c r="G1509" s="2">
        <f t="shared" si="213"/>
        <v>3.1219619749456046E-2</v>
      </c>
      <c r="H1509" s="2">
        <f t="shared" si="211"/>
        <v>1.1259626038386557</v>
      </c>
      <c r="I1509" s="2">
        <f t="shared" si="212"/>
        <v>52.962483996924895</v>
      </c>
    </row>
    <row r="1510" spans="1:9" ht="13.5" x14ac:dyDescent="0.25">
      <c r="A1510" s="3">
        <f>TITRES_STAT!B1513</f>
        <v>44211</v>
      </c>
      <c r="B1510" s="6">
        <f>TITRES_STAT!D1513</f>
        <v>5.7206000000000001</v>
      </c>
      <c r="C1510" s="2">
        <f t="shared" si="207"/>
        <v>-2.8200000000000003E-2</v>
      </c>
      <c r="D1510" s="2">
        <f t="shared" si="208"/>
        <v>0</v>
      </c>
      <c r="E1510" s="2">
        <f t="shared" si="209"/>
        <v>2.8200000000000003E-2</v>
      </c>
      <c r="F1510" s="2">
        <f t="shared" si="213"/>
        <v>3.2641258319382374E-2</v>
      </c>
      <c r="G1510" s="2">
        <f t="shared" si="213"/>
        <v>3.1003932624494902E-2</v>
      </c>
      <c r="H1510" s="2">
        <f t="shared" si="211"/>
        <v>1.0528102584506938</v>
      </c>
      <c r="I1510" s="2">
        <f t="shared" si="212"/>
        <v>51.286291761094155</v>
      </c>
    </row>
    <row r="1511" spans="1:9" ht="13.5" x14ac:dyDescent="0.25">
      <c r="A1511" s="3">
        <f>TITRES_STAT!B1514</f>
        <v>44214</v>
      </c>
      <c r="B1511" s="6">
        <f>TITRES_STAT!D1514</f>
        <v>5.6269</v>
      </c>
      <c r="C1511" s="2">
        <f t="shared" si="207"/>
        <v>-9.3700000000000117E-2</v>
      </c>
      <c r="D1511" s="2">
        <f t="shared" si="208"/>
        <v>0</v>
      </c>
      <c r="E1511" s="2">
        <f t="shared" si="209"/>
        <v>9.3700000000000117E-2</v>
      </c>
      <c r="F1511" s="2">
        <f t="shared" si="213"/>
        <v>3.0309739867997919E-2</v>
      </c>
      <c r="G1511" s="2">
        <f t="shared" si="213"/>
        <v>3.5482223151316702E-2</v>
      </c>
      <c r="H1511" s="2">
        <f t="shared" si="211"/>
        <v>0.85422324691267715</v>
      </c>
      <c r="I1511" s="2">
        <f t="shared" si="212"/>
        <v>46.069061443112517</v>
      </c>
    </row>
    <row r="1512" spans="1:9" ht="13.5" x14ac:dyDescent="0.25">
      <c r="A1512" s="3">
        <f>TITRES_STAT!B1515</f>
        <v>44215</v>
      </c>
      <c r="B1512" s="6">
        <f>TITRES_STAT!D1515</f>
        <v>5.73</v>
      </c>
      <c r="C1512" s="2">
        <f t="shared" si="207"/>
        <v>0.10310000000000041</v>
      </c>
      <c r="D1512" s="2">
        <f t="shared" si="208"/>
        <v>0.10310000000000041</v>
      </c>
      <c r="E1512" s="2">
        <f t="shared" si="209"/>
        <v>0</v>
      </c>
      <c r="F1512" s="2">
        <f t="shared" si="213"/>
        <v>3.5509044163140956E-2</v>
      </c>
      <c r="G1512" s="2">
        <f t="shared" si="213"/>
        <v>3.2947778640508366E-2</v>
      </c>
      <c r="H1512" s="2">
        <f t="shared" si="211"/>
        <v>1.0777371230570181</v>
      </c>
      <c r="I1512" s="2">
        <f t="shared" si="212"/>
        <v>51.870716035112316</v>
      </c>
    </row>
    <row r="1513" spans="1:9" ht="13.5" x14ac:dyDescent="0.25">
      <c r="A1513" s="3">
        <f>TITRES_STAT!B1516</f>
        <v>44216</v>
      </c>
      <c r="B1513" s="6">
        <f>TITRES_STAT!D1516</f>
        <v>5.7488000000000001</v>
      </c>
      <c r="C1513" s="2">
        <f t="shared" si="207"/>
        <v>1.8799999999999706E-2</v>
      </c>
      <c r="D1513" s="2">
        <f t="shared" si="208"/>
        <v>1.8799999999999706E-2</v>
      </c>
      <c r="E1513" s="2">
        <f t="shared" si="209"/>
        <v>0</v>
      </c>
      <c r="F1513" s="2">
        <f t="shared" si="213"/>
        <v>3.4315541008630865E-2</v>
      </c>
      <c r="G1513" s="2">
        <f t="shared" si="213"/>
        <v>3.0594365880472051E-2</v>
      </c>
      <c r="H1513" s="2">
        <f t="shared" si="211"/>
        <v>1.1216294249306205</v>
      </c>
      <c r="I1513" s="2">
        <f t="shared" si="212"/>
        <v>52.866415395200271</v>
      </c>
    </row>
    <row r="1514" spans="1:9" ht="13.5" x14ac:dyDescent="0.25">
      <c r="A1514" s="3">
        <f>TITRES_STAT!B1517</f>
        <v>44217</v>
      </c>
      <c r="B1514" s="6">
        <f>TITRES_STAT!D1517</f>
        <v>5.58</v>
      </c>
      <c r="C1514" s="2">
        <f t="shared" si="207"/>
        <v>-0.16880000000000006</v>
      </c>
      <c r="D1514" s="2">
        <f t="shared" si="208"/>
        <v>0</v>
      </c>
      <c r="E1514" s="2">
        <f t="shared" si="209"/>
        <v>0.16880000000000006</v>
      </c>
      <c r="F1514" s="2">
        <f t="shared" si="213"/>
        <v>3.1864430936585801E-2</v>
      </c>
      <c r="G1514" s="2">
        <f t="shared" si="213"/>
        <v>4.0466196889009765E-2</v>
      </c>
      <c r="H1514" s="2">
        <f t="shared" si="211"/>
        <v>0.78743329955081298</v>
      </c>
      <c r="I1514" s="2">
        <f t="shared" si="212"/>
        <v>44.053856429143245</v>
      </c>
    </row>
    <row r="1515" spans="1:9" ht="13.5" x14ac:dyDescent="0.25">
      <c r="A1515" s="3">
        <f>TITRES_STAT!B1518</f>
        <v>44218</v>
      </c>
      <c r="B1515" s="6">
        <f>TITRES_STAT!D1518</f>
        <v>5.6643999999999997</v>
      </c>
      <c r="C1515" s="2">
        <f t="shared" si="207"/>
        <v>8.4399999999999586E-2</v>
      </c>
      <c r="D1515" s="2">
        <f t="shared" si="208"/>
        <v>8.4399999999999586E-2</v>
      </c>
      <c r="E1515" s="2">
        <f t="shared" si="209"/>
        <v>0</v>
      </c>
      <c r="F1515" s="2">
        <f t="shared" si="213"/>
        <v>3.56169715839725E-2</v>
      </c>
      <c r="G1515" s="2">
        <f t="shared" si="213"/>
        <v>3.7575754254080496E-2</v>
      </c>
      <c r="H1515" s="2">
        <f t="shared" si="211"/>
        <v>0.94787110175186218</v>
      </c>
      <c r="I1515" s="2">
        <f t="shared" si="212"/>
        <v>48.661900723275416</v>
      </c>
    </row>
    <row r="1516" spans="1:9" ht="13.5" x14ac:dyDescent="0.25">
      <c r="A1516" s="3">
        <f>TITRES_STAT!B1519</f>
        <v>44221</v>
      </c>
      <c r="B1516" s="6">
        <f>TITRES_STAT!D1519</f>
        <v>5.5423999999999998</v>
      </c>
      <c r="C1516" s="2">
        <f t="shared" si="207"/>
        <v>-0.12199999999999989</v>
      </c>
      <c r="D1516" s="2">
        <f t="shared" si="208"/>
        <v>0</v>
      </c>
      <c r="E1516" s="2">
        <f t="shared" si="209"/>
        <v>0.12199999999999989</v>
      </c>
      <c r="F1516" s="2">
        <f t="shared" si="213"/>
        <v>3.3072902185117319E-2</v>
      </c>
      <c r="G1516" s="2">
        <f t="shared" si="213"/>
        <v>4.360605752164616E-2</v>
      </c>
      <c r="H1516" s="2">
        <f t="shared" si="211"/>
        <v>0.7584474282890592</v>
      </c>
      <c r="I1516" s="2">
        <f t="shared" si="212"/>
        <v>43.13165216585498</v>
      </c>
    </row>
    <row r="1517" spans="1:9" ht="13.5" x14ac:dyDescent="0.25">
      <c r="A1517" s="3">
        <f>TITRES_STAT!B1520</f>
        <v>44222</v>
      </c>
      <c r="B1517" s="6">
        <f>TITRES_STAT!D1520</f>
        <v>5.5331000000000001</v>
      </c>
      <c r="C1517" s="2">
        <f t="shared" si="207"/>
        <v>-9.2999999999996419E-3</v>
      </c>
      <c r="D1517" s="2">
        <f t="shared" si="208"/>
        <v>0</v>
      </c>
      <c r="E1517" s="2">
        <f t="shared" si="209"/>
        <v>9.2999999999996419E-3</v>
      </c>
      <c r="F1517" s="2">
        <f t="shared" ref="F1517:G1532" si="214">((F1516*13)+D1517)/14</f>
        <v>3.0710552029037507E-2</v>
      </c>
      <c r="G1517" s="2">
        <f t="shared" si="214"/>
        <v>4.1155624841528557E-2</v>
      </c>
      <c r="H1517" s="2">
        <f t="shared" si="211"/>
        <v>0.74620546152050327</v>
      </c>
      <c r="I1517" s="2">
        <f t="shared" si="212"/>
        <v>42.732970315574839</v>
      </c>
    </row>
    <row r="1518" spans="1:9" ht="13.5" x14ac:dyDescent="0.25">
      <c r="A1518" s="3">
        <f>TITRES_STAT!B1521</f>
        <v>44223</v>
      </c>
      <c r="B1518" s="6">
        <f>TITRES_STAT!D1521</f>
        <v>5.5987</v>
      </c>
      <c r="C1518" s="2">
        <f t="shared" si="207"/>
        <v>6.5599999999999881E-2</v>
      </c>
      <c r="D1518" s="2">
        <f t="shared" si="208"/>
        <v>6.5599999999999881E-2</v>
      </c>
      <c r="E1518" s="2">
        <f t="shared" si="209"/>
        <v>0</v>
      </c>
      <c r="F1518" s="2">
        <f t="shared" si="214"/>
        <v>3.3202655455534816E-2</v>
      </c>
      <c r="G1518" s="2">
        <f t="shared" si="214"/>
        <v>3.8215937352847944E-2</v>
      </c>
      <c r="H1518" s="2">
        <f t="shared" si="211"/>
        <v>0.86881698462540713</v>
      </c>
      <c r="I1518" s="2">
        <f t="shared" si="212"/>
        <v>46.490212352150479</v>
      </c>
    </row>
    <row r="1519" spans="1:9" ht="13.5" x14ac:dyDescent="0.25">
      <c r="A1519" s="3">
        <f>TITRES_STAT!B1522</f>
        <v>44224</v>
      </c>
      <c r="B1519" s="6">
        <f>TITRES_STAT!D1522</f>
        <v>5.4955999999999996</v>
      </c>
      <c r="C1519" s="2">
        <f t="shared" si="207"/>
        <v>-0.10310000000000041</v>
      </c>
      <c r="D1519" s="2">
        <f t="shared" si="208"/>
        <v>0</v>
      </c>
      <c r="E1519" s="2">
        <f t="shared" si="209"/>
        <v>0.10310000000000041</v>
      </c>
      <c r="F1519" s="2">
        <f t="shared" si="214"/>
        <v>3.0831037208710898E-2</v>
      </c>
      <c r="G1519" s="2">
        <f t="shared" si="214"/>
        <v>4.2850513256215979E-2</v>
      </c>
      <c r="H1519" s="2">
        <f t="shared" si="211"/>
        <v>0.71950216848892679</v>
      </c>
      <c r="I1519" s="2">
        <f t="shared" si="212"/>
        <v>41.843632516102879</v>
      </c>
    </row>
    <row r="1520" spans="1:9" ht="13.5" x14ac:dyDescent="0.25">
      <c r="A1520" s="3">
        <f>TITRES_STAT!B1523</f>
        <v>44225</v>
      </c>
      <c r="B1520" s="6">
        <f>TITRES_STAT!D1523</f>
        <v>5.6269</v>
      </c>
      <c r="C1520" s="2">
        <f t="shared" si="207"/>
        <v>0.13130000000000042</v>
      </c>
      <c r="D1520" s="2">
        <f t="shared" si="208"/>
        <v>0.13130000000000042</v>
      </c>
      <c r="E1520" s="2">
        <f t="shared" si="209"/>
        <v>0</v>
      </c>
      <c r="F1520" s="2">
        <f t="shared" si="214"/>
        <v>3.800739169380301E-2</v>
      </c>
      <c r="G1520" s="2">
        <f t="shared" si="214"/>
        <v>3.9789762309343404E-2</v>
      </c>
      <c r="H1520" s="2">
        <f t="shared" si="211"/>
        <v>0.95520529623465833</v>
      </c>
      <c r="I1520" s="2">
        <f t="shared" si="212"/>
        <v>48.85447569491533</v>
      </c>
    </row>
    <row r="1521" spans="1:9" ht="13.5" x14ac:dyDescent="0.25">
      <c r="A1521" s="3">
        <f>TITRES_STAT!B1524</f>
        <v>44228</v>
      </c>
      <c r="B1521" s="6">
        <f>TITRES_STAT!D1524</f>
        <v>5.4580000000000002</v>
      </c>
      <c r="C1521" s="2">
        <f t="shared" si="207"/>
        <v>-0.16889999999999983</v>
      </c>
      <c r="D1521" s="2">
        <f t="shared" si="208"/>
        <v>0</v>
      </c>
      <c r="E1521" s="2">
        <f t="shared" si="209"/>
        <v>0.16889999999999983</v>
      </c>
      <c r="F1521" s="2">
        <f t="shared" si="214"/>
        <v>3.5292578001388505E-2</v>
      </c>
      <c r="G1521" s="2">
        <f t="shared" si="214"/>
        <v>4.9011922144390298E-2</v>
      </c>
      <c r="H1521" s="2">
        <f t="shared" si="211"/>
        <v>0.72008149154843848</v>
      </c>
      <c r="I1521" s="2">
        <f t="shared" si="212"/>
        <v>41.863219567592246</v>
      </c>
    </row>
    <row r="1522" spans="1:9" ht="13.5" x14ac:dyDescent="0.25">
      <c r="A1522" s="3">
        <f>TITRES_STAT!B1525</f>
        <v>44229</v>
      </c>
      <c r="B1522" s="6">
        <f>TITRES_STAT!D1525</f>
        <v>5.4486999999999997</v>
      </c>
      <c r="C1522" s="2">
        <f t="shared" si="207"/>
        <v>-9.3000000000005301E-3</v>
      </c>
      <c r="D1522" s="2">
        <f t="shared" si="208"/>
        <v>0</v>
      </c>
      <c r="E1522" s="2">
        <f t="shared" si="209"/>
        <v>9.3000000000005301E-3</v>
      </c>
      <c r="F1522" s="2">
        <f t="shared" si="214"/>
        <v>3.2771679572717899E-2</v>
      </c>
      <c r="G1522" s="2">
        <f t="shared" si="214"/>
        <v>4.6175356276933886E-2</v>
      </c>
      <c r="H1522" s="2">
        <f t="shared" si="211"/>
        <v>0.70972228944313387</v>
      </c>
      <c r="I1522" s="2">
        <f t="shared" si="212"/>
        <v>41.510968993350048</v>
      </c>
    </row>
    <row r="1523" spans="1:9" ht="13.5" x14ac:dyDescent="0.25">
      <c r="A1523" s="3">
        <f>TITRES_STAT!B1526</f>
        <v>44230</v>
      </c>
      <c r="B1523" s="6">
        <f>TITRES_STAT!D1526</f>
        <v>5.4486999999999997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3.0430845317523762E-2</v>
      </c>
      <c r="G1523" s="2">
        <f t="shared" si="214"/>
        <v>4.2877116542867182E-2</v>
      </c>
      <c r="H1523" s="2">
        <f t="shared" si="211"/>
        <v>0.70972228944313376</v>
      </c>
      <c r="I1523" s="2">
        <f t="shared" si="212"/>
        <v>41.510968993350041</v>
      </c>
    </row>
    <row r="1524" spans="1:9" ht="13.5" x14ac:dyDescent="0.25">
      <c r="A1524" s="3">
        <f>TITRES_STAT!B1527</f>
        <v>44231</v>
      </c>
      <c r="B1524" s="6">
        <f>TITRES_STAT!D1527</f>
        <v>5.5236999999999998</v>
      </c>
      <c r="C1524" s="2">
        <f t="shared" si="207"/>
        <v>7.5000000000000178E-2</v>
      </c>
      <c r="D1524" s="2">
        <f t="shared" si="208"/>
        <v>7.5000000000000178E-2</v>
      </c>
      <c r="E1524" s="2">
        <f t="shared" si="209"/>
        <v>0</v>
      </c>
      <c r="F1524" s="2">
        <f t="shared" si="214"/>
        <v>3.3614356366272073E-2</v>
      </c>
      <c r="G1524" s="2">
        <f t="shared" si="214"/>
        <v>3.9814465361233807E-2</v>
      </c>
      <c r="H1524" s="2">
        <f t="shared" si="211"/>
        <v>0.84427496542503866</v>
      </c>
      <c r="I1524" s="2">
        <f t="shared" si="212"/>
        <v>45.778150289561829</v>
      </c>
    </row>
    <row r="1525" spans="1:9" ht="13.5" x14ac:dyDescent="0.25">
      <c r="A1525" s="3">
        <f>TITRES_STAT!B1528</f>
        <v>44232</v>
      </c>
      <c r="B1525" s="6">
        <f>TITRES_STAT!D1528</f>
        <v>5.3643000000000001</v>
      </c>
      <c r="C1525" s="2">
        <f t="shared" si="207"/>
        <v>-0.15939999999999976</v>
      </c>
      <c r="D1525" s="2">
        <f t="shared" si="208"/>
        <v>0</v>
      </c>
      <c r="E1525" s="2">
        <f t="shared" si="209"/>
        <v>0.15939999999999976</v>
      </c>
      <c r="F1525" s="2">
        <f t="shared" si="214"/>
        <v>3.1213330911538353E-2</v>
      </c>
      <c r="G1525" s="2">
        <f t="shared" si="214"/>
        <v>4.8356289264002802E-2</v>
      </c>
      <c r="H1525" s="2">
        <f t="shared" si="211"/>
        <v>0.6454864793517987</v>
      </c>
      <c r="I1525" s="2">
        <f t="shared" si="212"/>
        <v>39.227698765782215</v>
      </c>
    </row>
    <row r="1526" spans="1:9" ht="13.5" x14ac:dyDescent="0.25">
      <c r="A1526" s="3">
        <f>TITRES_STAT!B1529</f>
        <v>44235</v>
      </c>
      <c r="B1526" s="6">
        <f>TITRES_STAT!D1529</f>
        <v>5.5143000000000004</v>
      </c>
      <c r="C1526" s="2">
        <f t="shared" si="207"/>
        <v>0.15000000000000036</v>
      </c>
      <c r="D1526" s="2">
        <f t="shared" si="208"/>
        <v>0.15000000000000036</v>
      </c>
      <c r="E1526" s="2">
        <f t="shared" si="209"/>
        <v>0</v>
      </c>
      <c r="F1526" s="2">
        <f t="shared" si="214"/>
        <v>3.9698092989285637E-2</v>
      </c>
      <c r="G1526" s="2">
        <f t="shared" si="214"/>
        <v>4.4902268602288312E-2</v>
      </c>
      <c r="H1526" s="2">
        <f t="shared" si="211"/>
        <v>0.88409994027033501</v>
      </c>
      <c r="I1526" s="2">
        <f t="shared" si="212"/>
        <v>46.924259237728243</v>
      </c>
    </row>
    <row r="1527" spans="1:9" ht="13.5" x14ac:dyDescent="0.25">
      <c r="A1527" s="3">
        <f>TITRES_STAT!B1530</f>
        <v>44236</v>
      </c>
      <c r="B1527" s="6">
        <f>TITRES_STAT!D1530</f>
        <v>5.4955999999999996</v>
      </c>
      <c r="C1527" s="2">
        <f t="shared" si="207"/>
        <v>-1.8700000000000827E-2</v>
      </c>
      <c r="D1527" s="2">
        <f t="shared" si="208"/>
        <v>0</v>
      </c>
      <c r="E1527" s="2">
        <f t="shared" si="209"/>
        <v>1.8700000000000827E-2</v>
      </c>
      <c r="F1527" s="2">
        <f t="shared" si="214"/>
        <v>3.6862514918622372E-2</v>
      </c>
      <c r="G1527" s="2">
        <f t="shared" si="214"/>
        <v>4.303067798783921E-2</v>
      </c>
      <c r="H1527" s="2">
        <f t="shared" si="211"/>
        <v>0.85665661435871387</v>
      </c>
      <c r="I1527" s="2">
        <f t="shared" si="212"/>
        <v>46.139744298091522</v>
      </c>
    </row>
    <row r="1528" spans="1:9" ht="13.5" x14ac:dyDescent="0.25">
      <c r="A1528" s="3">
        <f>TITRES_STAT!B1531</f>
        <v>44237</v>
      </c>
      <c r="B1528" s="6">
        <f>TITRES_STAT!D1531</f>
        <v>5.3361000000000001</v>
      </c>
      <c r="C1528" s="2">
        <f t="shared" si="207"/>
        <v>-0.15949999999999953</v>
      </c>
      <c r="D1528" s="2">
        <f t="shared" si="208"/>
        <v>0</v>
      </c>
      <c r="E1528" s="2">
        <f t="shared" si="209"/>
        <v>0.15949999999999953</v>
      </c>
      <c r="F1528" s="2">
        <f t="shared" si="214"/>
        <v>3.4229478138720772E-2</v>
      </c>
      <c r="G1528" s="2">
        <f t="shared" si="214"/>
        <v>5.1349915274422085E-2</v>
      </c>
      <c r="H1528" s="2">
        <f t="shared" si="211"/>
        <v>0.66659268970149255</v>
      </c>
      <c r="I1528" s="2">
        <f t="shared" si="212"/>
        <v>39.997336711040504</v>
      </c>
    </row>
    <row r="1529" spans="1:9" ht="13.5" x14ac:dyDescent="0.25">
      <c r="A1529" s="3">
        <f>TITRES_STAT!B1532</f>
        <v>44238</v>
      </c>
      <c r="B1529" s="6">
        <f>TITRES_STAT!D1532</f>
        <v>5.2798999999999996</v>
      </c>
      <c r="C1529" s="2">
        <f t="shared" si="207"/>
        <v>-5.6200000000000472E-2</v>
      </c>
      <c r="D1529" s="2">
        <f t="shared" si="208"/>
        <v>0</v>
      </c>
      <c r="E1529" s="2">
        <f t="shared" si="209"/>
        <v>5.6200000000000472E-2</v>
      </c>
      <c r="F1529" s="2">
        <f t="shared" si="214"/>
        <v>3.1784515414526433E-2</v>
      </c>
      <c r="G1529" s="2">
        <f t="shared" si="214"/>
        <v>5.1696349897677685E-2</v>
      </c>
      <c r="H1529" s="2">
        <f t="shared" si="211"/>
        <v>0.61483094023925011</v>
      </c>
      <c r="I1529" s="2">
        <f t="shared" si="212"/>
        <v>38.074012883860021</v>
      </c>
    </row>
    <row r="1530" spans="1:9" ht="13.5" x14ac:dyDescent="0.25">
      <c r="A1530" s="3">
        <f>TITRES_STAT!B1533</f>
        <v>44239</v>
      </c>
      <c r="B1530" s="6">
        <f>TITRES_STAT!D1533</f>
        <v>5.4112</v>
      </c>
      <c r="C1530" s="2">
        <f t="shared" si="207"/>
        <v>0.13130000000000042</v>
      </c>
      <c r="D1530" s="2">
        <f t="shared" si="208"/>
        <v>0.13130000000000042</v>
      </c>
      <c r="E1530" s="2">
        <f t="shared" si="209"/>
        <v>0</v>
      </c>
      <c r="F1530" s="2">
        <f t="shared" si="214"/>
        <v>3.8892764313488863E-2</v>
      </c>
      <c r="G1530" s="2">
        <f t="shared" si="214"/>
        <v>4.8003753476414994E-2</v>
      </c>
      <c r="H1530" s="2">
        <f t="shared" si="211"/>
        <v>0.81020256744292918</v>
      </c>
      <c r="I1530" s="2">
        <f t="shared" si="212"/>
        <v>44.757563712187846</v>
      </c>
    </row>
    <row r="1531" spans="1:9" ht="13.5" x14ac:dyDescent="0.25">
      <c r="A1531" s="3">
        <f>TITRES_STAT!B1534</f>
        <v>44242</v>
      </c>
      <c r="B1531" s="6">
        <f>TITRES_STAT!D1534</f>
        <v>5.3924000000000003</v>
      </c>
      <c r="C1531" s="2">
        <f t="shared" si="207"/>
        <v>-1.8799999999999706E-2</v>
      </c>
      <c r="D1531" s="2">
        <f t="shared" si="208"/>
        <v>0</v>
      </c>
      <c r="E1531" s="2">
        <f t="shared" si="209"/>
        <v>1.8799999999999706E-2</v>
      </c>
      <c r="F1531" s="2">
        <f t="shared" si="214"/>
        <v>3.611470971966823E-2</v>
      </c>
      <c r="G1531" s="2">
        <f t="shared" si="214"/>
        <v>4.5917771085242476E-2</v>
      </c>
      <c r="H1531" s="2">
        <f t="shared" si="211"/>
        <v>0.78650833579496515</v>
      </c>
      <c r="I1531" s="2">
        <f t="shared" si="212"/>
        <v>44.024890342590126</v>
      </c>
    </row>
    <row r="1532" spans="1:9" ht="13.5" x14ac:dyDescent="0.25">
      <c r="A1532" s="3">
        <f>TITRES_STAT!B1535</f>
        <v>44243</v>
      </c>
      <c r="B1532" s="6">
        <f>TITRES_STAT!D1535</f>
        <v>5.4112</v>
      </c>
      <c r="C1532" s="2">
        <f t="shared" si="207"/>
        <v>1.8799999999999706E-2</v>
      </c>
      <c r="D1532" s="2">
        <f t="shared" si="208"/>
        <v>1.8799999999999706E-2</v>
      </c>
      <c r="E1532" s="2">
        <f t="shared" si="209"/>
        <v>0</v>
      </c>
      <c r="F1532" s="2">
        <f t="shared" si="214"/>
        <v>3.4877944739691906E-2</v>
      </c>
      <c r="G1532" s="2">
        <f t="shared" si="214"/>
        <v>4.2637930293439444E-2</v>
      </c>
      <c r="H1532" s="2">
        <f t="shared" si="211"/>
        <v>0.81800276185212628</v>
      </c>
      <c r="I1532" s="2">
        <f t="shared" si="212"/>
        <v>44.994583012556575</v>
      </c>
    </row>
    <row r="1533" spans="1:9" ht="13.5" x14ac:dyDescent="0.25">
      <c r="A1533" s="3">
        <f>TITRES_STAT!B1536</f>
        <v>44244</v>
      </c>
      <c r="B1533" s="6">
        <f>TITRES_STAT!D1536</f>
        <v>5.4673999999999996</v>
      </c>
      <c r="C1533" s="2">
        <f t="shared" si="207"/>
        <v>5.6199999999999584E-2</v>
      </c>
      <c r="D1533" s="2">
        <f t="shared" si="208"/>
        <v>5.6199999999999584E-2</v>
      </c>
      <c r="E1533" s="2">
        <f t="shared" si="209"/>
        <v>0</v>
      </c>
      <c r="F1533" s="2">
        <f t="shared" ref="F1533:G1548" si="215">((F1532*13)+D1533)/14</f>
        <v>3.6400948686856741E-2</v>
      </c>
      <c r="G1533" s="2">
        <f t="shared" si="215"/>
        <v>3.959236384390806E-2</v>
      </c>
      <c r="H1533" s="2">
        <f t="shared" si="211"/>
        <v>0.9193931645598783</v>
      </c>
      <c r="I1533" s="2">
        <f t="shared" si="212"/>
        <v>47.900199997362058</v>
      </c>
    </row>
    <row r="1534" spans="1:9" ht="13.5" x14ac:dyDescent="0.25">
      <c r="A1534" s="3">
        <f>TITRES_STAT!B1537</f>
        <v>44245</v>
      </c>
      <c r="B1534" s="6">
        <f>TITRES_STAT!D1537</f>
        <v>5.3079999999999998</v>
      </c>
      <c r="C1534" s="2">
        <f t="shared" si="207"/>
        <v>-0.15939999999999976</v>
      </c>
      <c r="D1534" s="2">
        <f t="shared" si="208"/>
        <v>0</v>
      </c>
      <c r="E1534" s="2">
        <f t="shared" si="209"/>
        <v>0.15939999999999976</v>
      </c>
      <c r="F1534" s="2">
        <f t="shared" si="215"/>
        <v>3.380088092350983E-2</v>
      </c>
      <c r="G1534" s="2">
        <f t="shared" si="215"/>
        <v>4.8150052140771747E-2</v>
      </c>
      <c r="H1534" s="2">
        <f t="shared" si="211"/>
        <v>0.70199053626545194</v>
      </c>
      <c r="I1534" s="2">
        <f t="shared" si="212"/>
        <v>41.245266721974623</v>
      </c>
    </row>
    <row r="1535" spans="1:9" ht="13.5" x14ac:dyDescent="0.25">
      <c r="A1535" s="3">
        <f>TITRES_STAT!B1538</f>
        <v>44246</v>
      </c>
      <c r="B1535" s="6">
        <f>TITRES_STAT!D1538</f>
        <v>5.3079999999999998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3.1386532286116271E-2</v>
      </c>
      <c r="G1535" s="2">
        <f t="shared" si="215"/>
        <v>4.471076270214519E-2</v>
      </c>
      <c r="H1535" s="2">
        <f t="shared" si="211"/>
        <v>0.70199053626545194</v>
      </c>
      <c r="I1535" s="2">
        <f t="shared" si="212"/>
        <v>41.245266721974623</v>
      </c>
    </row>
    <row r="1536" spans="1:9" ht="13.5" x14ac:dyDescent="0.25">
      <c r="A1536" s="3">
        <f>TITRES_STAT!B1539</f>
        <v>44249</v>
      </c>
      <c r="B1536" s="6">
        <f>TITRES_STAT!D1539</f>
        <v>5.1578999999999997</v>
      </c>
      <c r="C1536" s="2">
        <f t="shared" si="207"/>
        <v>-0.15010000000000012</v>
      </c>
      <c r="D1536" s="2">
        <f t="shared" si="208"/>
        <v>0</v>
      </c>
      <c r="E1536" s="2">
        <f t="shared" si="209"/>
        <v>0.15010000000000012</v>
      </c>
      <c r="F1536" s="2">
        <f t="shared" si="215"/>
        <v>2.9144637122822253E-2</v>
      </c>
      <c r="G1536" s="2">
        <f t="shared" si="215"/>
        <v>5.2238565366277689E-2</v>
      </c>
      <c r="H1536" s="2">
        <f t="shared" si="211"/>
        <v>0.55791419458920299</v>
      </c>
      <c r="I1536" s="2">
        <f t="shared" si="212"/>
        <v>35.811612509013443</v>
      </c>
    </row>
    <row r="1537" spans="1:9" ht="13.5" x14ac:dyDescent="0.25">
      <c r="A1537" s="3">
        <f>TITRES_STAT!B1540</f>
        <v>44250</v>
      </c>
      <c r="B1537" s="6">
        <f>TITRES_STAT!D1540</f>
        <v>5.3079999999999998</v>
      </c>
      <c r="C1537" s="2">
        <f t="shared" si="207"/>
        <v>0.15010000000000012</v>
      </c>
      <c r="D1537" s="2">
        <f t="shared" si="208"/>
        <v>0.15010000000000012</v>
      </c>
      <c r="E1537" s="2">
        <f t="shared" si="209"/>
        <v>0</v>
      </c>
      <c r="F1537" s="2">
        <f t="shared" si="215"/>
        <v>3.7784305899763525E-2</v>
      </c>
      <c r="G1537" s="2">
        <f t="shared" si="215"/>
        <v>4.8507239268686428E-2</v>
      </c>
      <c r="H1537" s="2">
        <f t="shared" si="211"/>
        <v>0.77894158623360299</v>
      </c>
      <c r="I1537" s="2">
        <f t="shared" si="212"/>
        <v>43.786799536391058</v>
      </c>
    </row>
    <row r="1538" spans="1:9" ht="13.5" x14ac:dyDescent="0.25">
      <c r="A1538" s="3">
        <f>TITRES_STAT!B1541</f>
        <v>44251</v>
      </c>
      <c r="B1538" s="6">
        <f>TITRES_STAT!D1541</f>
        <v>5.3079999999999998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3.5085426906923275E-2</v>
      </c>
      <c r="G1538" s="2">
        <f t="shared" si="215"/>
        <v>4.5042436463780255E-2</v>
      </c>
      <c r="H1538" s="2">
        <f t="shared" si="211"/>
        <v>0.7789415862336031</v>
      </c>
      <c r="I1538" s="2">
        <f t="shared" si="212"/>
        <v>43.786799536391058</v>
      </c>
    </row>
    <row r="1539" spans="1:9" ht="13.5" x14ac:dyDescent="0.25">
      <c r="A1539" s="3">
        <f>TITRES_STAT!B1542</f>
        <v>44252</v>
      </c>
      <c r="B1539" s="6">
        <f>TITRES_STAT!D1542</f>
        <v>5.1673</v>
      </c>
      <c r="C1539" s="2">
        <f t="shared" ref="C1539:C1602" si="216">B1539-B1538</f>
        <v>-0.14069999999999983</v>
      </c>
      <c r="D1539" s="2">
        <f t="shared" ref="D1539:D1602" si="217">IF(C1539&gt;0,C1539,0)</f>
        <v>0</v>
      </c>
      <c r="E1539" s="2">
        <f t="shared" ref="E1539:E1602" si="218">IF(C1539&lt;0,-C1539,0)</f>
        <v>0.14069999999999983</v>
      </c>
      <c r="F1539" s="2">
        <f t="shared" si="215"/>
        <v>3.2579324985000185E-2</v>
      </c>
      <c r="G1539" s="2">
        <f t="shared" si="215"/>
        <v>5.1875119573510223E-2</v>
      </c>
      <c r="H1539" s="2">
        <f t="shared" si="211"/>
        <v>0.62803373279618735</v>
      </c>
      <c r="I1539" s="2">
        <f t="shared" si="212"/>
        <v>38.576211299843536</v>
      </c>
    </row>
    <row r="1540" spans="1:9" ht="13.5" x14ac:dyDescent="0.25">
      <c r="A1540" s="3">
        <f>TITRES_STAT!B1543</f>
        <v>44253</v>
      </c>
      <c r="B1540" s="6">
        <f>TITRES_STAT!D1543</f>
        <v>5.2986000000000004</v>
      </c>
      <c r="C1540" s="2">
        <f t="shared" si="216"/>
        <v>0.13130000000000042</v>
      </c>
      <c r="D1540" s="2">
        <f t="shared" si="217"/>
        <v>0.13130000000000042</v>
      </c>
      <c r="E1540" s="2">
        <f t="shared" si="218"/>
        <v>0</v>
      </c>
      <c r="F1540" s="2">
        <f t="shared" si="215"/>
        <v>3.9630801771785913E-2</v>
      </c>
      <c r="G1540" s="2">
        <f t="shared" si="215"/>
        <v>4.8169753889688069E-2</v>
      </c>
      <c r="H1540" s="2">
        <f t="shared" si="211"/>
        <v>0.82273207919108493</v>
      </c>
      <c r="I1540" s="2">
        <f t="shared" si="212"/>
        <v>45.137301778120204</v>
      </c>
    </row>
    <row r="1541" spans="1:9" ht="13.5" x14ac:dyDescent="0.25">
      <c r="A1541" s="3">
        <f>TITRES_STAT!B1544</f>
        <v>44256</v>
      </c>
      <c r="B1541" s="6">
        <f>TITRES_STAT!D1544</f>
        <v>5.2986000000000004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3.6800030216658348E-2</v>
      </c>
      <c r="G1541" s="2">
        <f t="shared" si="215"/>
        <v>4.4729057183281781E-2</v>
      </c>
      <c r="H1541" s="2">
        <f t="shared" si="211"/>
        <v>0.82273207919108482</v>
      </c>
      <c r="I1541" s="2">
        <f t="shared" si="212"/>
        <v>45.137301778120197</v>
      </c>
    </row>
    <row r="1542" spans="1:9" ht="13.5" x14ac:dyDescent="0.25">
      <c r="A1542" s="3">
        <f>TITRES_STAT!B1545</f>
        <v>44257</v>
      </c>
      <c r="B1542" s="6">
        <f>TITRES_STAT!D1545</f>
        <v>5.2986000000000004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3.4171456629754182E-2</v>
      </c>
      <c r="G1542" s="2">
        <f t="shared" si="215"/>
        <v>4.1534124527333079E-2</v>
      </c>
      <c r="H1542" s="2">
        <f t="shared" si="211"/>
        <v>0.82273207919108493</v>
      </c>
      <c r="I1542" s="2">
        <f t="shared" si="212"/>
        <v>45.137301778120204</v>
      </c>
    </row>
    <row r="1543" spans="1:9" ht="13.5" x14ac:dyDescent="0.25">
      <c r="A1543" s="3">
        <f>TITRES_STAT!B1546</f>
        <v>44258</v>
      </c>
      <c r="B1543" s="6">
        <f>TITRES_STAT!D1546</f>
        <v>5.2892000000000001</v>
      </c>
      <c r="C1543" s="2">
        <f t="shared" si="216"/>
        <v>-9.400000000000297E-3</v>
      </c>
      <c r="D1543" s="2">
        <f t="shared" si="217"/>
        <v>0</v>
      </c>
      <c r="E1543" s="2">
        <f t="shared" si="218"/>
        <v>9.400000000000297E-3</v>
      </c>
      <c r="F1543" s="2">
        <f t="shared" si="215"/>
        <v>3.1730638299057458E-2</v>
      </c>
      <c r="G1543" s="2">
        <f t="shared" si="215"/>
        <v>3.9238829918237884E-2</v>
      </c>
      <c r="H1543" s="2">
        <f t="shared" si="211"/>
        <v>0.80865403900102839</v>
      </c>
      <c r="I1543" s="2">
        <f t="shared" si="212"/>
        <v>44.710266394985702</v>
      </c>
    </row>
    <row r="1544" spans="1:9" ht="13.5" x14ac:dyDescent="0.25">
      <c r="A1544" s="3">
        <f>TITRES_STAT!B1547</f>
        <v>44259</v>
      </c>
      <c r="B1544" s="6">
        <f>TITRES_STAT!D1547</f>
        <v>5.2986000000000004</v>
      </c>
      <c r="C1544" s="2">
        <f t="shared" si="216"/>
        <v>9.400000000000297E-3</v>
      </c>
      <c r="D1544" s="2">
        <f t="shared" si="217"/>
        <v>9.400000000000297E-3</v>
      </c>
      <c r="E1544" s="2">
        <f t="shared" si="218"/>
        <v>0</v>
      </c>
      <c r="F1544" s="2">
        <f t="shared" si="215"/>
        <v>3.0135592706267662E-2</v>
      </c>
      <c r="G1544" s="2">
        <f t="shared" si="215"/>
        <v>3.6436056352649467E-2</v>
      </c>
      <c r="H1544" s="2">
        <f t="shared" si="211"/>
        <v>0.82708162526146545</v>
      </c>
      <c r="I1544" s="2">
        <f t="shared" si="212"/>
        <v>45.267907783983404</v>
      </c>
    </row>
    <row r="1545" spans="1:9" ht="13.5" x14ac:dyDescent="0.25">
      <c r="A1545" s="3">
        <f>TITRES_STAT!B1548</f>
        <v>44260</v>
      </c>
      <c r="B1545" s="6">
        <f>TITRES_STAT!D1548</f>
        <v>5.2798999999999996</v>
      </c>
      <c r="C1545" s="2">
        <f t="shared" si="216"/>
        <v>-1.8700000000000827E-2</v>
      </c>
      <c r="D1545" s="2">
        <f t="shared" si="217"/>
        <v>0</v>
      </c>
      <c r="E1545" s="2">
        <f t="shared" si="218"/>
        <v>1.8700000000000827E-2</v>
      </c>
      <c r="F1545" s="2">
        <f t="shared" si="215"/>
        <v>2.7983050370105685E-2</v>
      </c>
      <c r="G1545" s="2">
        <f t="shared" si="215"/>
        <v>3.5169195184603139E-2</v>
      </c>
      <c r="H1545" s="2">
        <f t="shared" si="211"/>
        <v>0.79566934140012668</v>
      </c>
      <c r="I1545" s="2">
        <f t="shared" si="212"/>
        <v>44.310459785414835</v>
      </c>
    </row>
    <row r="1546" spans="1:9" ht="13.5" x14ac:dyDescent="0.25">
      <c r="A1546" s="3">
        <f>TITRES_STAT!B1549</f>
        <v>44263</v>
      </c>
      <c r="B1546" s="6">
        <f>TITRES_STAT!D1549</f>
        <v>5.2516999999999996</v>
      </c>
      <c r="C1546" s="2">
        <f t="shared" si="216"/>
        <v>-2.8200000000000003E-2</v>
      </c>
      <c r="D1546" s="2">
        <f t="shared" si="217"/>
        <v>0</v>
      </c>
      <c r="E1546" s="2">
        <f t="shared" si="218"/>
        <v>2.8200000000000003E-2</v>
      </c>
      <c r="F1546" s="2">
        <f t="shared" si="215"/>
        <v>2.5984261057955281E-2</v>
      </c>
      <c r="G1546" s="2">
        <f t="shared" si="215"/>
        <v>3.4671395528560058E-2</v>
      </c>
      <c r="H1546" s="2">
        <f t="shared" si="211"/>
        <v>0.74944376082442732</v>
      </c>
      <c r="I1546" s="2">
        <f t="shared" si="212"/>
        <v>42.838974170352934</v>
      </c>
    </row>
    <row r="1547" spans="1:9" ht="13.5" x14ac:dyDescent="0.25">
      <c r="A1547" s="3">
        <f>TITRES_STAT!B1550</f>
        <v>44264</v>
      </c>
      <c r="B1547" s="6">
        <f>TITRES_STAT!D1550</f>
        <v>5.1578999999999997</v>
      </c>
      <c r="C1547" s="2">
        <f t="shared" si="216"/>
        <v>-9.3799999999999883E-2</v>
      </c>
      <c r="D1547" s="2">
        <f t="shared" si="217"/>
        <v>0</v>
      </c>
      <c r="E1547" s="2">
        <f t="shared" si="218"/>
        <v>9.3799999999999883E-2</v>
      </c>
      <c r="F1547" s="2">
        <f t="shared" si="215"/>
        <v>2.4128242410958477E-2</v>
      </c>
      <c r="G1547" s="2">
        <f t="shared" si="215"/>
        <v>3.8894867276520043E-2</v>
      </c>
      <c r="H1547" s="2">
        <f t="shared" si="211"/>
        <v>0.62034515349854802</v>
      </c>
      <c r="I1547" s="2">
        <f t="shared" si="212"/>
        <v>38.284753847606943</v>
      </c>
    </row>
    <row r="1548" spans="1:9" ht="13.5" x14ac:dyDescent="0.25">
      <c r="A1548" s="3">
        <f>TITRES_STAT!B1551</f>
        <v>44265</v>
      </c>
      <c r="B1548" s="6">
        <f>TITRES_STAT!D1551</f>
        <v>5.2798999999999996</v>
      </c>
      <c r="C1548" s="2">
        <f t="shared" si="216"/>
        <v>0.12199999999999989</v>
      </c>
      <c r="D1548" s="2">
        <f t="shared" si="217"/>
        <v>0.12199999999999989</v>
      </c>
      <c r="E1548" s="2">
        <f t="shared" si="218"/>
        <v>0</v>
      </c>
      <c r="F1548" s="2">
        <f t="shared" si="215"/>
        <v>3.111908223874715E-2</v>
      </c>
      <c r="G1548" s="2">
        <f t="shared" si="215"/>
        <v>3.6116662471054328E-2</v>
      </c>
      <c r="H1548" s="2">
        <f t="shared" si="211"/>
        <v>0.86162674260633898</v>
      </c>
      <c r="I1548" s="2">
        <f t="shared" si="212"/>
        <v>46.283539169620703</v>
      </c>
    </row>
    <row r="1549" spans="1:9" ht="13.5" x14ac:dyDescent="0.25">
      <c r="A1549" s="3">
        <f>TITRES_STAT!B1552</f>
        <v>44266</v>
      </c>
      <c r="B1549" s="6">
        <f>TITRES_STAT!D1552</f>
        <v>5.2516999999999996</v>
      </c>
      <c r="C1549" s="2">
        <f t="shared" si="216"/>
        <v>-2.8200000000000003E-2</v>
      </c>
      <c r="D1549" s="2">
        <f t="shared" si="217"/>
        <v>0</v>
      </c>
      <c r="E1549" s="2">
        <f t="shared" si="218"/>
        <v>2.8200000000000003E-2</v>
      </c>
      <c r="F1549" s="2">
        <f t="shared" ref="F1549:G1564" si="219">((F1548*13)+D1549)/14</f>
        <v>2.8896290650265211E-2</v>
      </c>
      <c r="G1549" s="2">
        <f t="shared" si="219"/>
        <v>3.5551186580264731E-2</v>
      </c>
      <c r="H1549" s="2">
        <f t="shared" si="211"/>
        <v>0.81280805030305792</v>
      </c>
      <c r="I1549" s="2">
        <f t="shared" si="212"/>
        <v>44.836961650031064</v>
      </c>
    </row>
    <row r="1550" spans="1:9" ht="13.5" x14ac:dyDescent="0.25">
      <c r="A1550" s="3">
        <f>TITRES_STAT!B1553</f>
        <v>44267</v>
      </c>
      <c r="B1550" s="6">
        <f>TITRES_STAT!D1553</f>
        <v>5.2516999999999996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2.6832269889531985E-2</v>
      </c>
      <c r="G1550" s="2">
        <f t="shared" si="219"/>
        <v>3.3011816110245819E-2</v>
      </c>
      <c r="H1550" s="2">
        <f t="shared" si="211"/>
        <v>0.81280805030305803</v>
      </c>
      <c r="I1550" s="2">
        <f t="shared" si="212"/>
        <v>44.836961650031071</v>
      </c>
    </row>
    <row r="1551" spans="1:9" ht="13.5" x14ac:dyDescent="0.25">
      <c r="A1551" s="3">
        <f>TITRES_STAT!B1554</f>
        <v>44270</v>
      </c>
      <c r="B1551" s="6">
        <f>TITRES_STAT!D1554</f>
        <v>5.2047999999999996</v>
      </c>
      <c r="C1551" s="2">
        <f t="shared" si="216"/>
        <v>-4.6899999999999942E-2</v>
      </c>
      <c r="D1551" s="2">
        <f t="shared" si="217"/>
        <v>0</v>
      </c>
      <c r="E1551" s="2">
        <f t="shared" si="218"/>
        <v>4.6899999999999942E-2</v>
      </c>
      <c r="F1551" s="2">
        <f t="shared" si="219"/>
        <v>2.4915679183136842E-2</v>
      </c>
      <c r="G1551" s="2">
        <f t="shared" si="219"/>
        <v>3.4003829245228254E-2</v>
      </c>
      <c r="H1551" s="2">
        <f t="shared" si="211"/>
        <v>0.73273156983145515</v>
      </c>
      <c r="I1551" s="2">
        <f t="shared" si="212"/>
        <v>42.287656241106568</v>
      </c>
    </row>
    <row r="1552" spans="1:9" ht="13.5" x14ac:dyDescent="0.25">
      <c r="A1552" s="3">
        <f>TITRES_STAT!B1555</f>
        <v>44271</v>
      </c>
      <c r="B1552" s="6">
        <f>TITRES_STAT!D1555</f>
        <v>5.2047999999999996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2.3135987812912782E-2</v>
      </c>
      <c r="G1552" s="2">
        <f t="shared" si="219"/>
        <v>3.1574984299140525E-2</v>
      </c>
      <c r="H1552" s="2">
        <f t="shared" si="211"/>
        <v>0.73273156983145504</v>
      </c>
      <c r="I1552" s="2">
        <f t="shared" si="212"/>
        <v>42.287656241106568</v>
      </c>
    </row>
    <row r="1553" spans="1:9" ht="13.5" x14ac:dyDescent="0.25">
      <c r="A1553" s="3">
        <f>TITRES_STAT!B1556</f>
        <v>44272</v>
      </c>
      <c r="B1553" s="6">
        <f>TITRES_STAT!D1556</f>
        <v>5.3174000000000001</v>
      </c>
      <c r="C1553" s="2">
        <f t="shared" si="216"/>
        <v>0.11260000000000048</v>
      </c>
      <c r="D1553" s="2">
        <f t="shared" si="217"/>
        <v>0.11260000000000048</v>
      </c>
      <c r="E1553" s="2">
        <f t="shared" si="218"/>
        <v>0</v>
      </c>
      <c r="F1553" s="2">
        <f t="shared" si="219"/>
        <v>2.952627439770476E-2</v>
      </c>
      <c r="G1553" s="2">
        <f t="shared" si="219"/>
        <v>2.9319628277773346E-2</v>
      </c>
      <c r="H1553" s="2">
        <f t="shared" ref="H1553:H1616" si="220">F1553/G1553</f>
        <v>1.0070480470616359</v>
      </c>
      <c r="I1553" s="2">
        <f t="shared" ref="I1553:I1616" si="221">IF(G1553=0,100,100-(100/(1+H1553)))</f>
        <v>50.175582419961351</v>
      </c>
    </row>
    <row r="1554" spans="1:9" ht="13.5" x14ac:dyDescent="0.25">
      <c r="A1554" s="3">
        <f>TITRES_STAT!B1557</f>
        <v>44273</v>
      </c>
      <c r="B1554" s="6">
        <f>TITRES_STAT!D1557</f>
        <v>5.3174000000000001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2.7417254797868707E-2</v>
      </c>
      <c r="G1554" s="2">
        <f t="shared" si="219"/>
        <v>2.7225369115075251E-2</v>
      </c>
      <c r="H1554" s="2">
        <f t="shared" si="220"/>
        <v>1.0070480470616359</v>
      </c>
      <c r="I1554" s="2">
        <f t="shared" si="221"/>
        <v>50.175582419961351</v>
      </c>
    </row>
    <row r="1555" spans="1:9" ht="13.5" x14ac:dyDescent="0.25">
      <c r="A1555" s="3">
        <f>TITRES_STAT!B1558</f>
        <v>44274</v>
      </c>
      <c r="B1555" s="6">
        <f>TITRES_STAT!D1558</f>
        <v>5.3174000000000001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2.5458879455163803E-2</v>
      </c>
      <c r="G1555" s="2">
        <f t="shared" si="219"/>
        <v>2.5280699892569876E-2</v>
      </c>
      <c r="H1555" s="2">
        <f t="shared" si="220"/>
        <v>1.0070480470616359</v>
      </c>
      <c r="I1555" s="2">
        <f t="shared" si="221"/>
        <v>50.175582419961351</v>
      </c>
    </row>
    <row r="1556" spans="1:9" ht="13.5" x14ac:dyDescent="0.25">
      <c r="A1556" s="3">
        <f>TITRES_STAT!B1559</f>
        <v>44277</v>
      </c>
      <c r="B1556" s="6">
        <f>TITRES_STAT!D1559</f>
        <v>5.4673999999999996</v>
      </c>
      <c r="C1556" s="2">
        <f t="shared" si="216"/>
        <v>0.14999999999999947</v>
      </c>
      <c r="D1556" s="2">
        <f t="shared" si="217"/>
        <v>0.14999999999999947</v>
      </c>
      <c r="E1556" s="2">
        <f t="shared" si="218"/>
        <v>0</v>
      </c>
      <c r="F1556" s="2">
        <f t="shared" si="219"/>
        <v>3.4354673779794918E-2</v>
      </c>
      <c r="G1556" s="2">
        <f t="shared" si="219"/>
        <v>2.3474935614529173E-2</v>
      </c>
      <c r="H1556" s="2">
        <f t="shared" si="220"/>
        <v>1.4634618958670127</v>
      </c>
      <c r="I1556" s="2">
        <f t="shared" si="221"/>
        <v>59.406719394453994</v>
      </c>
    </row>
    <row r="1557" spans="1:9" ht="13.5" x14ac:dyDescent="0.25">
      <c r="A1557" s="3">
        <f>TITRES_STAT!B1560</f>
        <v>44278</v>
      </c>
      <c r="B1557" s="6">
        <f>TITRES_STAT!D1560</f>
        <v>5.4673999999999996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3.1900768509809566E-2</v>
      </c>
      <c r="G1557" s="2">
        <f t="shared" si="219"/>
        <v>2.179815449920566E-2</v>
      </c>
      <c r="H1557" s="2">
        <f t="shared" si="220"/>
        <v>1.4634618958670127</v>
      </c>
      <c r="I1557" s="2">
        <f t="shared" si="221"/>
        <v>59.406719394453994</v>
      </c>
    </row>
    <row r="1558" spans="1:9" ht="13.5" x14ac:dyDescent="0.25">
      <c r="A1558" s="3">
        <f>TITRES_STAT!B1561</f>
        <v>44279</v>
      </c>
      <c r="B1558" s="6">
        <f>TITRES_STAT!D1561</f>
        <v>5.3079999999999998</v>
      </c>
      <c r="C1558" s="2">
        <f t="shared" si="216"/>
        <v>-0.15939999999999976</v>
      </c>
      <c r="D1558" s="2">
        <f t="shared" si="217"/>
        <v>0</v>
      </c>
      <c r="E1558" s="2">
        <f t="shared" si="218"/>
        <v>0.15939999999999976</v>
      </c>
      <c r="F1558" s="2">
        <f t="shared" si="219"/>
        <v>2.9622142187680309E-2</v>
      </c>
      <c r="G1558" s="2">
        <f t="shared" si="219"/>
        <v>3.1626857749262383E-2</v>
      </c>
      <c r="H1558" s="2">
        <f t="shared" si="220"/>
        <v>0.93661350813048039</v>
      </c>
      <c r="I1558" s="2">
        <f t="shared" si="221"/>
        <v>48.363470780220105</v>
      </c>
    </row>
    <row r="1559" spans="1:9" ht="13.5" x14ac:dyDescent="0.25">
      <c r="A1559" s="3">
        <f>TITRES_STAT!B1562</f>
        <v>44280</v>
      </c>
      <c r="B1559" s="6">
        <f>TITRES_STAT!D1562</f>
        <v>5.4580000000000002</v>
      </c>
      <c r="C1559" s="2">
        <f t="shared" si="216"/>
        <v>0.15000000000000036</v>
      </c>
      <c r="D1559" s="2">
        <f t="shared" si="217"/>
        <v>0.15000000000000036</v>
      </c>
      <c r="E1559" s="2">
        <f t="shared" si="218"/>
        <v>0</v>
      </c>
      <c r="F1559" s="2">
        <f t="shared" si="219"/>
        <v>3.8220560602846024E-2</v>
      </c>
      <c r="G1559" s="2">
        <f t="shared" si="219"/>
        <v>2.9367796481457927E-2</v>
      </c>
      <c r="H1559" s="2">
        <f t="shared" si="220"/>
        <v>1.3014446156005441</v>
      </c>
      <c r="I1559" s="2">
        <f t="shared" si="221"/>
        <v>56.549030412402175</v>
      </c>
    </row>
    <row r="1560" spans="1:9" ht="13.5" x14ac:dyDescent="0.25">
      <c r="A1560" s="3">
        <f>TITRES_STAT!B1563</f>
        <v>44281</v>
      </c>
      <c r="B1560" s="6">
        <f>TITRES_STAT!D1563</f>
        <v>5.6269</v>
      </c>
      <c r="C1560" s="2">
        <f t="shared" si="216"/>
        <v>0.16889999999999983</v>
      </c>
      <c r="D1560" s="2">
        <f t="shared" si="217"/>
        <v>0.16889999999999983</v>
      </c>
      <c r="E1560" s="2">
        <f t="shared" si="218"/>
        <v>0</v>
      </c>
      <c r="F1560" s="2">
        <f t="shared" si="219"/>
        <v>4.7554806274071292E-2</v>
      </c>
      <c r="G1560" s="2">
        <f t="shared" si="219"/>
        <v>2.727009673278236E-2</v>
      </c>
      <c r="H1560" s="2">
        <f t="shared" si="220"/>
        <v>1.7438444293050108</v>
      </c>
      <c r="I1560" s="2">
        <f t="shared" si="221"/>
        <v>63.554785055605713</v>
      </c>
    </row>
    <row r="1561" spans="1:9" ht="13.5" x14ac:dyDescent="0.25">
      <c r="A1561" s="3">
        <f>TITRES_STAT!B1564</f>
        <v>44284</v>
      </c>
      <c r="B1561" s="6">
        <f>TITRES_STAT!D1564</f>
        <v>5.6269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4.4158034397351907E-2</v>
      </c>
      <c r="G1561" s="2">
        <f t="shared" si="219"/>
        <v>2.5322232680440763E-2</v>
      </c>
      <c r="H1561" s="2">
        <f t="shared" si="220"/>
        <v>1.7438444293050104</v>
      </c>
      <c r="I1561" s="2">
        <f t="shared" si="221"/>
        <v>63.554785055605706</v>
      </c>
    </row>
    <row r="1562" spans="1:9" ht="13.5" x14ac:dyDescent="0.25">
      <c r="A1562" s="3">
        <f>TITRES_STAT!B1565</f>
        <v>44285</v>
      </c>
      <c r="B1562" s="6">
        <f>TITRES_STAT!D1565</f>
        <v>5.4580000000000002</v>
      </c>
      <c r="C1562" s="2">
        <f t="shared" si="216"/>
        <v>-0.16889999999999983</v>
      </c>
      <c r="D1562" s="2">
        <f t="shared" si="217"/>
        <v>0</v>
      </c>
      <c r="E1562" s="2">
        <f t="shared" si="218"/>
        <v>0.16889999999999983</v>
      </c>
      <c r="F1562" s="2">
        <f t="shared" si="219"/>
        <v>4.1003889083255342E-2</v>
      </c>
      <c r="G1562" s="2">
        <f t="shared" si="219"/>
        <v>3.5577787488980696E-2</v>
      </c>
      <c r="H1562" s="2">
        <f t="shared" si="220"/>
        <v>1.1525137445928935</v>
      </c>
      <c r="I1562" s="2">
        <f t="shared" si="221"/>
        <v>53.542689215713658</v>
      </c>
    </row>
    <row r="1563" spans="1:9" ht="13.5" x14ac:dyDescent="0.25">
      <c r="A1563" s="3">
        <f>TITRES_STAT!B1566</f>
        <v>44286</v>
      </c>
      <c r="B1563" s="6">
        <f>TITRES_STAT!D1566</f>
        <v>5.6174999999999997</v>
      </c>
      <c r="C1563" s="2">
        <f t="shared" si="216"/>
        <v>0.15949999999999953</v>
      </c>
      <c r="D1563" s="2">
        <f t="shared" si="217"/>
        <v>0.15949999999999953</v>
      </c>
      <c r="E1563" s="2">
        <f t="shared" si="218"/>
        <v>0</v>
      </c>
      <c r="F1563" s="2">
        <f t="shared" si="219"/>
        <v>4.9467897005879932E-2</v>
      </c>
      <c r="G1563" s="2">
        <f t="shared" si="219"/>
        <v>3.3036516954053505E-2</v>
      </c>
      <c r="H1563" s="2">
        <f t="shared" si="220"/>
        <v>1.497370230484008</v>
      </c>
      <c r="I1563" s="2">
        <f t="shared" si="221"/>
        <v>59.957879380735911</v>
      </c>
    </row>
    <row r="1564" spans="1:9" ht="13.5" x14ac:dyDescent="0.25">
      <c r="A1564" s="3">
        <f>TITRES_STAT!B1567</f>
        <v>44287</v>
      </c>
      <c r="B1564" s="6">
        <f>TITRES_STAT!D1567</f>
        <v>5.6174999999999997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4.5934475791174219E-2</v>
      </c>
      <c r="G1564" s="2">
        <f t="shared" si="219"/>
        <v>3.0676765743049682E-2</v>
      </c>
      <c r="H1564" s="2">
        <f t="shared" si="220"/>
        <v>1.4973702304840077</v>
      </c>
      <c r="I1564" s="2">
        <f t="shared" si="221"/>
        <v>59.957879380735911</v>
      </c>
    </row>
    <row r="1565" spans="1:9" ht="13.5" x14ac:dyDescent="0.25">
      <c r="A1565" s="3">
        <f>TITRES_STAT!B1568</f>
        <v>44288</v>
      </c>
      <c r="B1565" s="6">
        <f>TITRES_STAT!D1568</f>
        <v>5.5987</v>
      </c>
      <c r="C1565" s="2">
        <f t="shared" si="216"/>
        <v>-1.8799999999999706E-2</v>
      </c>
      <c r="D1565" s="2">
        <f t="shared" si="217"/>
        <v>0</v>
      </c>
      <c r="E1565" s="2">
        <f t="shared" si="218"/>
        <v>1.8799999999999706E-2</v>
      </c>
      <c r="F1565" s="2">
        <f t="shared" ref="F1565:G1580" si="222">((F1564*13)+D1565)/14</f>
        <v>4.2653441806090341E-2</v>
      </c>
      <c r="G1565" s="2">
        <f t="shared" si="222"/>
        <v>2.9828425332831827E-2</v>
      </c>
      <c r="H1565" s="2">
        <f t="shared" si="220"/>
        <v>1.4299595546916839</v>
      </c>
      <c r="I1565" s="2">
        <f t="shared" si="221"/>
        <v>58.847051669266108</v>
      </c>
    </row>
    <row r="1566" spans="1:9" ht="13.5" x14ac:dyDescent="0.25">
      <c r="A1566" s="3">
        <f>TITRES_STAT!B1569</f>
        <v>44291</v>
      </c>
      <c r="B1566" s="6">
        <f>TITRES_STAT!D1569</f>
        <v>5.5892999999999997</v>
      </c>
      <c r="C1566" s="2">
        <f t="shared" si="216"/>
        <v>-9.400000000000297E-3</v>
      </c>
      <c r="D1566" s="2">
        <f t="shared" si="217"/>
        <v>0</v>
      </c>
      <c r="E1566" s="2">
        <f t="shared" si="218"/>
        <v>9.400000000000297E-3</v>
      </c>
      <c r="F1566" s="2">
        <f t="shared" si="222"/>
        <v>3.9606767391369598E-2</v>
      </c>
      <c r="G1566" s="2">
        <f t="shared" si="222"/>
        <v>2.8369252094772431E-2</v>
      </c>
      <c r="H1566" s="2">
        <f t="shared" si="220"/>
        <v>1.3961160223419458</v>
      </c>
      <c r="I1566" s="2">
        <f t="shared" si="221"/>
        <v>58.265793864914457</v>
      </c>
    </row>
    <row r="1567" spans="1:9" ht="13.5" x14ac:dyDescent="0.25">
      <c r="A1567" s="3">
        <f>TITRES_STAT!B1570</f>
        <v>44292</v>
      </c>
      <c r="B1567" s="6">
        <f>TITRES_STAT!D1570</f>
        <v>5.5705999999999998</v>
      </c>
      <c r="C1567" s="2">
        <f t="shared" si="216"/>
        <v>-1.8699999999999939E-2</v>
      </c>
      <c r="D1567" s="2">
        <f t="shared" si="217"/>
        <v>0</v>
      </c>
      <c r="E1567" s="2">
        <f t="shared" si="218"/>
        <v>1.8699999999999939E-2</v>
      </c>
      <c r="F1567" s="2">
        <f t="shared" si="222"/>
        <v>3.6777712577700343E-2</v>
      </c>
      <c r="G1567" s="2">
        <f t="shared" si="222"/>
        <v>2.7678591230860111E-2</v>
      </c>
      <c r="H1567" s="2">
        <f t="shared" si="220"/>
        <v>1.328742213465518</v>
      </c>
      <c r="I1567" s="2">
        <f t="shared" si="221"/>
        <v>57.058364201168935</v>
      </c>
    </row>
    <row r="1568" spans="1:9" ht="13.5" x14ac:dyDescent="0.25">
      <c r="A1568" s="3">
        <f>TITRES_STAT!B1571</f>
        <v>44293</v>
      </c>
      <c r="B1568" s="6">
        <f>TITRES_STAT!D1571</f>
        <v>5.4393000000000002</v>
      </c>
      <c r="C1568" s="2">
        <f t="shared" si="216"/>
        <v>-0.13129999999999953</v>
      </c>
      <c r="D1568" s="2">
        <f t="shared" si="217"/>
        <v>0</v>
      </c>
      <c r="E1568" s="2">
        <f t="shared" si="218"/>
        <v>0.13129999999999953</v>
      </c>
      <c r="F1568" s="2">
        <f t="shared" si="222"/>
        <v>3.4150733107864602E-2</v>
      </c>
      <c r="G1568" s="2">
        <f t="shared" si="222"/>
        <v>3.5080120428655784E-2</v>
      </c>
      <c r="H1568" s="2">
        <f t="shared" si="220"/>
        <v>0.97350672376734493</v>
      </c>
      <c r="I1568" s="2">
        <f t="shared" si="221"/>
        <v>49.328776641255104</v>
      </c>
    </row>
    <row r="1569" spans="1:9" ht="13.5" x14ac:dyDescent="0.25">
      <c r="A1569" s="3">
        <f>TITRES_STAT!B1572</f>
        <v>44294</v>
      </c>
      <c r="B1569" s="6">
        <f>TITRES_STAT!D1572</f>
        <v>5.5705999999999998</v>
      </c>
      <c r="C1569" s="2">
        <f t="shared" si="216"/>
        <v>0.13129999999999953</v>
      </c>
      <c r="D1569" s="2">
        <f t="shared" si="217"/>
        <v>0.13129999999999953</v>
      </c>
      <c r="E1569" s="2">
        <f t="shared" si="218"/>
        <v>0</v>
      </c>
      <c r="F1569" s="2">
        <f t="shared" si="222"/>
        <v>4.1089966457302819E-2</v>
      </c>
      <c r="G1569" s="2">
        <f t="shared" si="222"/>
        <v>3.2574397540894653E-2</v>
      </c>
      <c r="H1569" s="2">
        <f t="shared" si="220"/>
        <v>1.2614190763073214</v>
      </c>
      <c r="I1569" s="2">
        <f t="shared" si="221"/>
        <v>55.779978577305393</v>
      </c>
    </row>
    <row r="1570" spans="1:9" ht="13.5" x14ac:dyDescent="0.25">
      <c r="A1570" s="3">
        <f>TITRES_STAT!B1573</f>
        <v>44298</v>
      </c>
      <c r="B1570" s="6">
        <f>TITRES_STAT!D1573</f>
        <v>5.5705999999999998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3.8154968853209757E-2</v>
      </c>
      <c r="G1570" s="2">
        <f t="shared" si="222"/>
        <v>3.0247654859402177E-2</v>
      </c>
      <c r="H1570" s="2">
        <f t="shared" si="220"/>
        <v>1.2614190763073214</v>
      </c>
      <c r="I1570" s="2">
        <f t="shared" si="221"/>
        <v>55.779978577305393</v>
      </c>
    </row>
    <row r="1571" spans="1:9" ht="13.5" x14ac:dyDescent="0.25">
      <c r="A1571" s="3">
        <f>TITRES_STAT!B1574</f>
        <v>44299</v>
      </c>
      <c r="B1571" s="6">
        <f>TITRES_STAT!D1574</f>
        <v>5.58</v>
      </c>
      <c r="C1571" s="2">
        <f t="shared" si="216"/>
        <v>9.400000000000297E-3</v>
      </c>
      <c r="D1571" s="2">
        <f t="shared" si="217"/>
        <v>9.400000000000297E-3</v>
      </c>
      <c r="E1571" s="2">
        <f t="shared" si="218"/>
        <v>0</v>
      </c>
      <c r="F1571" s="2">
        <f t="shared" si="222"/>
        <v>3.6101042506551939E-2</v>
      </c>
      <c r="G1571" s="2">
        <f t="shared" si="222"/>
        <v>2.8087108083730595E-2</v>
      </c>
      <c r="H1571" s="2">
        <f t="shared" si="220"/>
        <v>1.2853242989250075</v>
      </c>
      <c r="I1571" s="2">
        <f t="shared" si="221"/>
        <v>56.242534135291457</v>
      </c>
    </row>
    <row r="1572" spans="1:9" ht="13.5" x14ac:dyDescent="0.25">
      <c r="A1572" s="3">
        <f>TITRES_STAT!B1575</f>
        <v>44300</v>
      </c>
      <c r="B1572" s="6">
        <f>TITRES_STAT!D1575</f>
        <v>5.5705999999999998</v>
      </c>
      <c r="C1572" s="2">
        <f t="shared" si="216"/>
        <v>-9.400000000000297E-3</v>
      </c>
      <c r="D1572" s="2">
        <f t="shared" si="217"/>
        <v>0</v>
      </c>
      <c r="E1572" s="2">
        <f t="shared" si="218"/>
        <v>9.400000000000297E-3</v>
      </c>
      <c r="F1572" s="2">
        <f t="shared" si="222"/>
        <v>3.3522396613226799E-2</v>
      </c>
      <c r="G1572" s="2">
        <f t="shared" si="222"/>
        <v>2.6752314649178432E-2</v>
      </c>
      <c r="H1572" s="2">
        <f t="shared" si="220"/>
        <v>1.2530652787554692</v>
      </c>
      <c r="I1572" s="2">
        <f t="shared" si="221"/>
        <v>55.616021895629572</v>
      </c>
    </row>
    <row r="1573" spans="1:9" ht="13.5" x14ac:dyDescent="0.25">
      <c r="A1573" s="3">
        <f>TITRES_STAT!B1576</f>
        <v>44301</v>
      </c>
      <c r="B1573" s="6">
        <f>TITRES_STAT!D1576</f>
        <v>5.5705999999999998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3.1127939712282029E-2</v>
      </c>
      <c r="G1573" s="2">
        <f t="shared" si="222"/>
        <v>2.4841435031379974E-2</v>
      </c>
      <c r="H1573" s="2">
        <f t="shared" si="220"/>
        <v>1.2530652787554695</v>
      </c>
      <c r="I1573" s="2">
        <f t="shared" si="221"/>
        <v>55.616021895629579</v>
      </c>
    </row>
    <row r="1574" spans="1:9" ht="13.5" x14ac:dyDescent="0.25">
      <c r="A1574" s="3">
        <f>TITRES_STAT!B1577</f>
        <v>44302</v>
      </c>
      <c r="B1574" s="6">
        <f>TITRES_STAT!D1577</f>
        <v>5.4862000000000002</v>
      </c>
      <c r="C1574" s="2">
        <f t="shared" si="216"/>
        <v>-8.4399999999999586E-2</v>
      </c>
      <c r="D1574" s="2">
        <f t="shared" si="217"/>
        <v>0</v>
      </c>
      <c r="E1574" s="2">
        <f t="shared" si="218"/>
        <v>8.4399999999999586E-2</v>
      </c>
      <c r="F1574" s="2">
        <f t="shared" si="222"/>
        <v>2.8904515447119028E-2</v>
      </c>
      <c r="G1574" s="2">
        <f t="shared" si="222"/>
        <v>2.9095618243424232E-2</v>
      </c>
      <c r="H1574" s="2">
        <f t="shared" si="220"/>
        <v>0.99343190460136055</v>
      </c>
      <c r="I1574" s="2">
        <f t="shared" si="221"/>
        <v>49.835256589816829</v>
      </c>
    </row>
    <row r="1575" spans="1:9" ht="13.5" x14ac:dyDescent="0.25">
      <c r="A1575" s="3">
        <f>TITRES_STAT!B1578</f>
        <v>44305</v>
      </c>
      <c r="B1575" s="6">
        <f>TITRES_STAT!D1578</f>
        <v>5.4862000000000002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2.683990720089624E-2</v>
      </c>
      <c r="G1575" s="2">
        <f t="shared" si="222"/>
        <v>2.7017359797465359E-2</v>
      </c>
      <c r="H1575" s="2">
        <f t="shared" si="220"/>
        <v>0.99343190460136055</v>
      </c>
      <c r="I1575" s="2">
        <f t="shared" si="221"/>
        <v>49.835256589816829</v>
      </c>
    </row>
    <row r="1576" spans="1:9" ht="13.5" x14ac:dyDescent="0.25">
      <c r="A1576" s="3">
        <f>TITRES_STAT!B1579</f>
        <v>44306</v>
      </c>
      <c r="B1576" s="6">
        <f>TITRES_STAT!D1579</f>
        <v>5.2047999999999996</v>
      </c>
      <c r="C1576" s="2">
        <f t="shared" si="216"/>
        <v>-0.28140000000000054</v>
      </c>
      <c r="D1576" s="2">
        <f t="shared" si="217"/>
        <v>0</v>
      </c>
      <c r="E1576" s="2">
        <f t="shared" si="218"/>
        <v>0.28140000000000054</v>
      </c>
      <c r="F1576" s="2">
        <f t="shared" si="222"/>
        <v>2.4922770972260793E-2</v>
      </c>
      <c r="G1576" s="2">
        <f t="shared" si="222"/>
        <v>4.5187548383360733E-2</v>
      </c>
      <c r="H1576" s="2">
        <f t="shared" si="220"/>
        <v>0.55154067578134036</v>
      </c>
      <c r="I1576" s="2">
        <f t="shared" si="221"/>
        <v>35.547935312981082</v>
      </c>
    </row>
    <row r="1577" spans="1:9" ht="13.5" x14ac:dyDescent="0.25">
      <c r="A1577" s="3">
        <f>TITRES_STAT!B1580</f>
        <v>44307</v>
      </c>
      <c r="B1577" s="6">
        <f>TITRES_STAT!D1580</f>
        <v>5.4298999999999999</v>
      </c>
      <c r="C1577" s="2">
        <f t="shared" si="216"/>
        <v>0.2251000000000003</v>
      </c>
      <c r="D1577" s="2">
        <f t="shared" si="217"/>
        <v>0.2251000000000003</v>
      </c>
      <c r="E1577" s="2">
        <f t="shared" si="218"/>
        <v>0</v>
      </c>
      <c r="F1577" s="2">
        <f t="shared" si="222"/>
        <v>3.9221144474242187E-2</v>
      </c>
      <c r="G1577" s="2">
        <f t="shared" si="222"/>
        <v>4.1959866355977822E-2</v>
      </c>
      <c r="H1577" s="2">
        <f t="shared" si="220"/>
        <v>0.93472996652322604</v>
      </c>
      <c r="I1577" s="2">
        <f t="shared" si="221"/>
        <v>48.313200430909063</v>
      </c>
    </row>
    <row r="1578" spans="1:9" ht="13.5" x14ac:dyDescent="0.25">
      <c r="A1578" s="3">
        <f>TITRES_STAT!B1581</f>
        <v>44308</v>
      </c>
      <c r="B1578" s="6">
        <f>TITRES_STAT!D1581</f>
        <v>5.58</v>
      </c>
      <c r="C1578" s="2">
        <f t="shared" si="216"/>
        <v>0.15010000000000012</v>
      </c>
      <c r="D1578" s="2">
        <f t="shared" si="217"/>
        <v>0.15010000000000012</v>
      </c>
      <c r="E1578" s="2">
        <f t="shared" si="218"/>
        <v>0</v>
      </c>
      <c r="F1578" s="2">
        <f t="shared" si="222"/>
        <v>4.7141062726082039E-2</v>
      </c>
      <c r="G1578" s="2">
        <f t="shared" si="222"/>
        <v>3.8962733044836551E-2</v>
      </c>
      <c r="H1578" s="2">
        <f t="shared" si="220"/>
        <v>1.209901334997066</v>
      </c>
      <c r="I1578" s="2">
        <f t="shared" si="221"/>
        <v>54.749111004934178</v>
      </c>
    </row>
    <row r="1579" spans="1:9" ht="13.5" x14ac:dyDescent="0.25">
      <c r="A1579" s="3">
        <f>TITRES_STAT!B1582</f>
        <v>44309</v>
      </c>
      <c r="B1579" s="6">
        <f>TITRES_STAT!D1582</f>
        <v>5.4393000000000002</v>
      </c>
      <c r="C1579" s="2">
        <f t="shared" si="216"/>
        <v>-0.14069999999999983</v>
      </c>
      <c r="D1579" s="2">
        <f t="shared" si="217"/>
        <v>0</v>
      </c>
      <c r="E1579" s="2">
        <f t="shared" si="218"/>
        <v>0.14069999999999983</v>
      </c>
      <c r="F1579" s="2">
        <f t="shared" si="222"/>
        <v>4.377384395993332E-2</v>
      </c>
      <c r="G1579" s="2">
        <f t="shared" si="222"/>
        <v>4.622968068449107E-2</v>
      </c>
      <c r="H1579" s="2">
        <f t="shared" si="220"/>
        <v>0.94687748891630086</v>
      </c>
      <c r="I1579" s="2">
        <f t="shared" si="221"/>
        <v>48.635699693839776</v>
      </c>
    </row>
    <row r="1580" spans="1:9" ht="13.5" x14ac:dyDescent="0.25">
      <c r="A1580" s="3">
        <f>TITRES_STAT!B1583</f>
        <v>44312</v>
      </c>
      <c r="B1580" s="6">
        <f>TITRES_STAT!D1583</f>
        <v>5.4862000000000002</v>
      </c>
      <c r="C1580" s="2">
        <f t="shared" si="216"/>
        <v>4.6899999999999942E-2</v>
      </c>
      <c r="D1580" s="2">
        <f t="shared" si="217"/>
        <v>4.6899999999999942E-2</v>
      </c>
      <c r="E1580" s="2">
        <f t="shared" si="218"/>
        <v>0</v>
      </c>
      <c r="F1580" s="2">
        <f t="shared" si="222"/>
        <v>4.3997140819938073E-2</v>
      </c>
      <c r="G1580" s="2">
        <f t="shared" si="222"/>
        <v>4.2927560635598848E-2</v>
      </c>
      <c r="H1580" s="2">
        <f t="shared" si="220"/>
        <v>1.0249159320609578</v>
      </c>
      <c r="I1580" s="2">
        <f t="shared" si="221"/>
        <v>50.615233740484186</v>
      </c>
    </row>
    <row r="1581" spans="1:9" ht="13.5" x14ac:dyDescent="0.25">
      <c r="A1581" s="3">
        <f>TITRES_STAT!B1584</f>
        <v>44313</v>
      </c>
      <c r="B1581" s="6">
        <f>TITRES_STAT!D1584</f>
        <v>5.5705999999999998</v>
      </c>
      <c r="C1581" s="2">
        <f t="shared" si="216"/>
        <v>8.4399999999999586E-2</v>
      </c>
      <c r="D1581" s="2">
        <f t="shared" si="217"/>
        <v>8.4399999999999586E-2</v>
      </c>
      <c r="E1581" s="2">
        <f t="shared" si="218"/>
        <v>0</v>
      </c>
      <c r="F1581" s="2">
        <f t="shared" ref="F1581:G1596" si="223">((F1580*13)+D1581)/14</f>
        <v>4.6883059332799612E-2</v>
      </c>
      <c r="G1581" s="2">
        <f t="shared" si="223"/>
        <v>3.9861306304484645E-2</v>
      </c>
      <c r="H1581" s="2">
        <f t="shared" si="220"/>
        <v>1.1761546140680537</v>
      </c>
      <c r="I1581" s="2">
        <f t="shared" si="221"/>
        <v>54.047382776234684</v>
      </c>
    </row>
    <row r="1582" spans="1:9" ht="13.5" x14ac:dyDescent="0.25">
      <c r="A1582" s="3">
        <f>TITRES_STAT!B1585</f>
        <v>44314</v>
      </c>
      <c r="B1582" s="6">
        <f>TITRES_STAT!D1585</f>
        <v>5.5612000000000004</v>
      </c>
      <c r="C1582" s="2">
        <f t="shared" si="216"/>
        <v>-9.3999999999994088E-3</v>
      </c>
      <c r="D1582" s="2">
        <f t="shared" si="217"/>
        <v>0</v>
      </c>
      <c r="E1582" s="2">
        <f t="shared" si="218"/>
        <v>9.3999999999994088E-3</v>
      </c>
      <c r="F1582" s="2">
        <f t="shared" si="223"/>
        <v>4.3534269380456785E-2</v>
      </c>
      <c r="G1582" s="2">
        <f t="shared" si="223"/>
        <v>3.7685498711307122E-2</v>
      </c>
      <c r="H1582" s="2">
        <f t="shared" si="220"/>
        <v>1.1551995029694222</v>
      </c>
      <c r="I1582" s="2">
        <f t="shared" si="221"/>
        <v>53.600583211799865</v>
      </c>
    </row>
    <row r="1583" spans="1:9" ht="13.5" x14ac:dyDescent="0.25">
      <c r="A1583" s="3">
        <f>TITRES_STAT!B1586</f>
        <v>44315</v>
      </c>
      <c r="B1583" s="6">
        <f>TITRES_STAT!D1586</f>
        <v>5.5423999999999998</v>
      </c>
      <c r="C1583" s="2">
        <f t="shared" si="216"/>
        <v>-1.8800000000000594E-2</v>
      </c>
      <c r="D1583" s="2">
        <f t="shared" si="217"/>
        <v>0</v>
      </c>
      <c r="E1583" s="2">
        <f t="shared" si="218"/>
        <v>1.8800000000000594E-2</v>
      </c>
      <c r="F1583" s="2">
        <f t="shared" si="223"/>
        <v>4.0424678710424156E-2</v>
      </c>
      <c r="G1583" s="2">
        <f t="shared" si="223"/>
        <v>3.633653451764237E-2</v>
      </c>
      <c r="H1583" s="2">
        <f t="shared" si="220"/>
        <v>1.1125078174639049</v>
      </c>
      <c r="I1583" s="2">
        <f t="shared" si="221"/>
        <v>52.662897067973269</v>
      </c>
    </row>
    <row r="1584" spans="1:9" ht="13.5" x14ac:dyDescent="0.25">
      <c r="A1584" s="3">
        <f>TITRES_STAT!B1587</f>
        <v>44316</v>
      </c>
      <c r="B1584" s="6">
        <f>TITRES_STAT!D1587</f>
        <v>5.5143000000000004</v>
      </c>
      <c r="C1584" s="2">
        <f t="shared" si="216"/>
        <v>-2.8099999999999348E-2</v>
      </c>
      <c r="D1584" s="2">
        <f t="shared" si="217"/>
        <v>0</v>
      </c>
      <c r="E1584" s="2">
        <f t="shared" si="218"/>
        <v>2.8099999999999348E-2</v>
      </c>
      <c r="F1584" s="2">
        <f t="shared" si="223"/>
        <v>3.7537201659679567E-2</v>
      </c>
      <c r="G1584" s="2">
        <f t="shared" si="223"/>
        <v>3.5748210623525012E-2</v>
      </c>
      <c r="H1584" s="2">
        <f t="shared" si="220"/>
        <v>1.0500442121423907</v>
      </c>
      <c r="I1584" s="2">
        <f t="shared" si="221"/>
        <v>51.220564216273466</v>
      </c>
    </row>
    <row r="1585" spans="1:9" ht="13.5" x14ac:dyDescent="0.25">
      <c r="A1585" s="3">
        <f>TITRES_STAT!B1588</f>
        <v>44319</v>
      </c>
      <c r="B1585" s="6">
        <f>TITRES_STAT!D1588</f>
        <v>5.5143000000000004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3.4855972969702456E-2</v>
      </c>
      <c r="G1585" s="2">
        <f t="shared" si="223"/>
        <v>3.319476700755894E-2</v>
      </c>
      <c r="H1585" s="2">
        <f t="shared" si="220"/>
        <v>1.050044212142391</v>
      </c>
      <c r="I1585" s="2">
        <f t="shared" si="221"/>
        <v>51.220564216273473</v>
      </c>
    </row>
    <row r="1586" spans="1:9" ht="13.5" x14ac:dyDescent="0.25">
      <c r="A1586" s="3">
        <f>TITRES_STAT!B1589</f>
        <v>44320</v>
      </c>
      <c r="B1586" s="6">
        <f>TITRES_STAT!D1589</f>
        <v>5.5143000000000004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3.236626061472371E-2</v>
      </c>
      <c r="G1586" s="2">
        <f t="shared" si="223"/>
        <v>3.0823712221304731E-2</v>
      </c>
      <c r="H1586" s="2">
        <f t="shared" si="220"/>
        <v>1.0500442121423907</v>
      </c>
      <c r="I1586" s="2">
        <f t="shared" si="221"/>
        <v>51.220564216273466</v>
      </c>
    </row>
    <row r="1587" spans="1:9" ht="13.5" x14ac:dyDescent="0.25">
      <c r="A1587" s="3">
        <f>TITRES_STAT!B1590</f>
        <v>44321</v>
      </c>
      <c r="B1587" s="6">
        <f>TITRES_STAT!D1590</f>
        <v>5.2705000000000002</v>
      </c>
      <c r="C1587" s="2">
        <f t="shared" si="216"/>
        <v>-0.24380000000000024</v>
      </c>
      <c r="D1587" s="2">
        <f t="shared" si="217"/>
        <v>0</v>
      </c>
      <c r="E1587" s="2">
        <f t="shared" si="218"/>
        <v>0.24380000000000024</v>
      </c>
      <c r="F1587" s="2">
        <f t="shared" si="223"/>
        <v>3.005438485652916E-2</v>
      </c>
      <c r="G1587" s="2">
        <f t="shared" si="223"/>
        <v>4.6036304205497265E-2</v>
      </c>
      <c r="H1587" s="2">
        <f t="shared" si="220"/>
        <v>0.65284095618041205</v>
      </c>
      <c r="I1587" s="2">
        <f t="shared" si="221"/>
        <v>39.498111039617335</v>
      </c>
    </row>
    <row r="1588" spans="1:9" ht="13.5" x14ac:dyDescent="0.25">
      <c r="A1588" s="3">
        <f>TITRES_STAT!B1591</f>
        <v>44322</v>
      </c>
      <c r="B1588" s="6">
        <f>TITRES_STAT!D1591</f>
        <v>5.1578999999999997</v>
      </c>
      <c r="C1588" s="2">
        <f t="shared" si="216"/>
        <v>-0.11260000000000048</v>
      </c>
      <c r="D1588" s="2">
        <f t="shared" si="217"/>
        <v>0</v>
      </c>
      <c r="E1588" s="2">
        <f t="shared" si="218"/>
        <v>0.11260000000000048</v>
      </c>
      <c r="F1588" s="2">
        <f t="shared" si="223"/>
        <v>2.7907643081062795E-2</v>
      </c>
      <c r="G1588" s="2">
        <f t="shared" si="223"/>
        <v>5.0790853905104634E-2</v>
      </c>
      <c r="H1588" s="2">
        <f t="shared" si="220"/>
        <v>0.54946197859173995</v>
      </c>
      <c r="I1588" s="2">
        <f t="shared" si="221"/>
        <v>35.461468960414877</v>
      </c>
    </row>
    <row r="1589" spans="1:9" ht="13.5" x14ac:dyDescent="0.25">
      <c r="A1589" s="3">
        <f>TITRES_STAT!B1592</f>
        <v>44323</v>
      </c>
      <c r="B1589" s="6">
        <f>TITRES_STAT!D1592</f>
        <v>5.1578999999999997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2.5914240003844024E-2</v>
      </c>
      <c r="G1589" s="2">
        <f t="shared" si="223"/>
        <v>4.7162935769025735E-2</v>
      </c>
      <c r="H1589" s="2">
        <f t="shared" si="220"/>
        <v>0.54946197859173995</v>
      </c>
      <c r="I1589" s="2">
        <f t="shared" si="221"/>
        <v>35.461468960414877</v>
      </c>
    </row>
    <row r="1590" spans="1:9" ht="13.5" x14ac:dyDescent="0.25">
      <c r="A1590" s="3">
        <f>TITRES_STAT!B1593</f>
        <v>44326</v>
      </c>
      <c r="B1590" s="6">
        <f>TITRES_STAT!D1593</f>
        <v>5.1391999999999998</v>
      </c>
      <c r="C1590" s="2">
        <f t="shared" si="216"/>
        <v>-1.8699999999999939E-2</v>
      </c>
      <c r="D1590" s="2">
        <f t="shared" si="217"/>
        <v>0</v>
      </c>
      <c r="E1590" s="2">
        <f t="shared" si="218"/>
        <v>1.8699999999999939E-2</v>
      </c>
      <c r="F1590" s="2">
        <f t="shared" si="223"/>
        <v>2.4063222860712306E-2</v>
      </c>
      <c r="G1590" s="2">
        <f t="shared" si="223"/>
        <v>4.5129868928381035E-2</v>
      </c>
      <c r="H1590" s="2">
        <f t="shared" si="220"/>
        <v>0.53319948477801915</v>
      </c>
      <c r="I1590" s="2">
        <f t="shared" si="221"/>
        <v>34.776915207170006</v>
      </c>
    </row>
    <row r="1591" spans="1:9" ht="13.5" x14ac:dyDescent="0.25">
      <c r="A1591" s="3">
        <f>TITRES_STAT!B1594</f>
        <v>44327</v>
      </c>
      <c r="B1591" s="6">
        <f>TITRES_STAT!D1594</f>
        <v>5.1486000000000001</v>
      </c>
      <c r="C1591" s="2">
        <f t="shared" si="216"/>
        <v>9.400000000000297E-3</v>
      </c>
      <c r="D1591" s="2">
        <f t="shared" si="217"/>
        <v>9.400000000000297E-3</v>
      </c>
      <c r="E1591" s="2">
        <f t="shared" si="218"/>
        <v>0</v>
      </c>
      <c r="F1591" s="2">
        <f t="shared" si="223"/>
        <v>2.3015849799232876E-2</v>
      </c>
      <c r="G1591" s="2">
        <f t="shared" si="223"/>
        <v>4.1906306862068102E-2</v>
      </c>
      <c r="H1591" s="2">
        <f t="shared" si="220"/>
        <v>0.54922162134181984</v>
      </c>
      <c r="I1591" s="2">
        <f t="shared" si="221"/>
        <v>35.451455994147906</v>
      </c>
    </row>
    <row r="1592" spans="1:9" ht="13.5" x14ac:dyDescent="0.25">
      <c r="A1592" s="3">
        <f>TITRES_STAT!B1595</f>
        <v>44333</v>
      </c>
      <c r="B1592" s="6">
        <f>TITRES_STAT!D1595</f>
        <v>5.1486000000000001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2.13718605278591E-2</v>
      </c>
      <c r="G1592" s="2">
        <f t="shared" si="223"/>
        <v>3.8912999229063237E-2</v>
      </c>
      <c r="H1592" s="2">
        <f t="shared" si="220"/>
        <v>0.54922162134181995</v>
      </c>
      <c r="I1592" s="2">
        <f t="shared" si="221"/>
        <v>35.451455994147906</v>
      </c>
    </row>
    <row r="1593" spans="1:9" ht="13.5" x14ac:dyDescent="0.25">
      <c r="A1593" s="3">
        <f>TITRES_STAT!B1596</f>
        <v>44334</v>
      </c>
      <c r="B1593" s="6">
        <f>TITRES_STAT!D1596</f>
        <v>5.1578999999999997</v>
      </c>
      <c r="C1593" s="2">
        <f t="shared" si="216"/>
        <v>9.2999999999996419E-3</v>
      </c>
      <c r="D1593" s="2">
        <f t="shared" si="217"/>
        <v>9.2999999999996419E-3</v>
      </c>
      <c r="E1593" s="2">
        <f t="shared" si="218"/>
        <v>0</v>
      </c>
      <c r="F1593" s="2">
        <f t="shared" si="223"/>
        <v>2.0509584775869141E-2</v>
      </c>
      <c r="G1593" s="2">
        <f t="shared" si="223"/>
        <v>3.6133499284130143E-2</v>
      </c>
      <c r="H1593" s="2">
        <f t="shared" si="220"/>
        <v>0.56760582789381164</v>
      </c>
      <c r="I1593" s="2">
        <f t="shared" si="221"/>
        <v>36.208453540672906</v>
      </c>
    </row>
    <row r="1594" spans="1:9" ht="13.5" x14ac:dyDescent="0.25">
      <c r="A1594" s="3">
        <f>TITRES_STAT!B1597</f>
        <v>44335</v>
      </c>
      <c r="B1594" s="6">
        <f>TITRES_STAT!D1597</f>
        <v>5.1578999999999997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1.9044614434735631E-2</v>
      </c>
      <c r="G1594" s="2">
        <f t="shared" si="223"/>
        <v>3.3552535049549422E-2</v>
      </c>
      <c r="H1594" s="2">
        <f t="shared" si="220"/>
        <v>0.56760582789381164</v>
      </c>
      <c r="I1594" s="2">
        <f t="shared" si="221"/>
        <v>36.208453540672906</v>
      </c>
    </row>
    <row r="1595" spans="1:9" ht="13.5" x14ac:dyDescent="0.25">
      <c r="A1595" s="3">
        <f>TITRES_STAT!B1598</f>
        <v>44336</v>
      </c>
      <c r="B1595" s="6">
        <f>TITRES_STAT!D1598</f>
        <v>5.1486000000000001</v>
      </c>
      <c r="C1595" s="2">
        <f t="shared" si="216"/>
        <v>-9.2999999999996419E-3</v>
      </c>
      <c r="D1595" s="2">
        <f t="shared" si="217"/>
        <v>0</v>
      </c>
      <c r="E1595" s="2">
        <f t="shared" si="218"/>
        <v>9.2999999999996419E-3</v>
      </c>
      <c r="F1595" s="2">
        <f t="shared" si="223"/>
        <v>1.7684284832254513E-2</v>
      </c>
      <c r="G1595" s="2">
        <f t="shared" si="223"/>
        <v>3.1820211117438726E-2</v>
      </c>
      <c r="H1595" s="2">
        <f t="shared" si="220"/>
        <v>0.55575636399730954</v>
      </c>
      <c r="I1595" s="2">
        <f t="shared" si="221"/>
        <v>35.72258335934859</v>
      </c>
    </row>
    <row r="1596" spans="1:9" ht="13.5" x14ac:dyDescent="0.25">
      <c r="A1596" s="3">
        <f>TITRES_STAT!B1599</f>
        <v>44337</v>
      </c>
      <c r="B1596" s="6">
        <f>TITRES_STAT!D1599</f>
        <v>5.0266999999999999</v>
      </c>
      <c r="C1596" s="2">
        <f t="shared" si="216"/>
        <v>-0.12190000000000012</v>
      </c>
      <c r="D1596" s="2">
        <f t="shared" si="217"/>
        <v>0</v>
      </c>
      <c r="E1596" s="2">
        <f t="shared" si="218"/>
        <v>0.12190000000000012</v>
      </c>
      <c r="F1596" s="2">
        <f t="shared" si="223"/>
        <v>1.642112162995062E-2</v>
      </c>
      <c r="G1596" s="2">
        <f t="shared" si="223"/>
        <v>3.825448175190739E-2</v>
      </c>
      <c r="H1596" s="2">
        <f t="shared" si="220"/>
        <v>0.42926007301436919</v>
      </c>
      <c r="I1596" s="2">
        <f t="shared" si="221"/>
        <v>30.033727319412321</v>
      </c>
    </row>
    <row r="1597" spans="1:9" ht="13.5" x14ac:dyDescent="0.25">
      <c r="A1597" s="3">
        <f>TITRES_STAT!B1600</f>
        <v>44340</v>
      </c>
      <c r="B1597" s="6">
        <f>TITRES_STAT!D1600</f>
        <v>5.1486000000000001</v>
      </c>
      <c r="C1597" s="2">
        <f t="shared" si="216"/>
        <v>0.12190000000000012</v>
      </c>
      <c r="D1597" s="2">
        <f t="shared" si="217"/>
        <v>0.12190000000000012</v>
      </c>
      <c r="E1597" s="2">
        <f t="shared" si="218"/>
        <v>0</v>
      </c>
      <c r="F1597" s="2">
        <f t="shared" ref="F1597:G1612" si="224">((F1596*13)+D1597)/14</f>
        <v>2.3955327227811296E-2</v>
      </c>
      <c r="G1597" s="2">
        <f t="shared" si="224"/>
        <v>3.5522018769628287E-2</v>
      </c>
      <c r="H1597" s="2">
        <f t="shared" si="220"/>
        <v>0.67437966809176286</v>
      </c>
      <c r="I1597" s="2">
        <f t="shared" si="221"/>
        <v>40.276388978154031</v>
      </c>
    </row>
    <row r="1598" spans="1:9" ht="13.5" x14ac:dyDescent="0.25">
      <c r="A1598" s="3">
        <f>TITRES_STAT!B1601</f>
        <v>44341</v>
      </c>
      <c r="B1598" s="6">
        <f>TITRES_STAT!D1601</f>
        <v>5.1486000000000001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2.2244232425824774E-2</v>
      </c>
      <c r="G1598" s="2">
        <f t="shared" si="224"/>
        <v>3.2984731714654839E-2</v>
      </c>
      <c r="H1598" s="2">
        <f t="shared" si="220"/>
        <v>0.67437966809176286</v>
      </c>
      <c r="I1598" s="2">
        <f t="shared" si="221"/>
        <v>40.276388978154031</v>
      </c>
    </row>
    <row r="1599" spans="1:9" ht="13.5" x14ac:dyDescent="0.25">
      <c r="A1599" s="3">
        <f>TITRES_STAT!B1602</f>
        <v>44342</v>
      </c>
      <c r="B1599" s="6">
        <f>TITRES_STAT!D1602</f>
        <v>5.1578999999999997</v>
      </c>
      <c r="C1599" s="2">
        <f t="shared" si="216"/>
        <v>9.2999999999996419E-3</v>
      </c>
      <c r="D1599" s="2">
        <f t="shared" si="217"/>
        <v>9.2999999999996419E-3</v>
      </c>
      <c r="E1599" s="2">
        <f t="shared" si="218"/>
        <v>0</v>
      </c>
      <c r="F1599" s="2">
        <f t="shared" si="224"/>
        <v>2.1319644395408694E-2</v>
      </c>
      <c r="G1599" s="2">
        <f t="shared" si="224"/>
        <v>3.0628679449322349E-2</v>
      </c>
      <c r="H1599" s="2">
        <f t="shared" si="220"/>
        <v>0.69606802443715499</v>
      </c>
      <c r="I1599" s="2">
        <f t="shared" si="221"/>
        <v>41.040100656820478</v>
      </c>
    </row>
    <row r="1600" spans="1:9" ht="13.5" x14ac:dyDescent="0.25">
      <c r="A1600" s="3">
        <f>TITRES_STAT!B1603</f>
        <v>44343</v>
      </c>
      <c r="B1600" s="6">
        <f>TITRES_STAT!D1603</f>
        <v>5.0359999999999996</v>
      </c>
      <c r="C1600" s="2">
        <f t="shared" si="216"/>
        <v>-0.12190000000000012</v>
      </c>
      <c r="D1600" s="2">
        <f t="shared" si="217"/>
        <v>0</v>
      </c>
      <c r="E1600" s="2">
        <f t="shared" si="218"/>
        <v>0.12190000000000012</v>
      </c>
      <c r="F1600" s="2">
        <f t="shared" si="224"/>
        <v>1.9796812652879501E-2</v>
      </c>
      <c r="G1600" s="2">
        <f t="shared" si="224"/>
        <v>3.7148059488656474E-2</v>
      </c>
      <c r="H1600" s="2">
        <f t="shared" si="220"/>
        <v>0.53291646792276326</v>
      </c>
      <c r="I1600" s="2">
        <f t="shared" si="221"/>
        <v>34.764873303560506</v>
      </c>
    </row>
    <row r="1601" spans="1:9" ht="13.5" x14ac:dyDescent="0.25">
      <c r="A1601" s="3">
        <f>TITRES_STAT!B1604</f>
        <v>44344</v>
      </c>
      <c r="B1601" s="6">
        <f>TITRES_STAT!D1604</f>
        <v>5.1578999999999997</v>
      </c>
      <c r="C1601" s="2">
        <f t="shared" si="216"/>
        <v>0.12190000000000012</v>
      </c>
      <c r="D1601" s="2">
        <f t="shared" si="217"/>
        <v>0.12190000000000012</v>
      </c>
      <c r="E1601" s="2">
        <f t="shared" si="218"/>
        <v>0</v>
      </c>
      <c r="F1601" s="2">
        <f t="shared" si="224"/>
        <v>2.7089897463388114E-2</v>
      </c>
      <c r="G1601" s="2">
        <f t="shared" si="224"/>
        <v>3.4494626668038153E-2</v>
      </c>
      <c r="H1601" s="2">
        <f t="shared" si="220"/>
        <v>0.78533673444533691</v>
      </c>
      <c r="I1601" s="2">
        <f t="shared" si="221"/>
        <v>43.988157488358802</v>
      </c>
    </row>
    <row r="1602" spans="1:9" ht="13.5" x14ac:dyDescent="0.25">
      <c r="A1602" s="3">
        <f>TITRES_STAT!B1605</f>
        <v>44347</v>
      </c>
      <c r="B1602" s="6">
        <f>TITRES_STAT!D1605</f>
        <v>5.1578999999999997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2.515490478743182E-2</v>
      </c>
      <c r="G1602" s="2">
        <f t="shared" si="224"/>
        <v>3.2030724763178288E-2</v>
      </c>
      <c r="H1602" s="2">
        <f t="shared" si="220"/>
        <v>0.7853367344453368</v>
      </c>
      <c r="I1602" s="2">
        <f t="shared" si="221"/>
        <v>43.988157488358794</v>
      </c>
    </row>
    <row r="1603" spans="1:9" ht="13.5" x14ac:dyDescent="0.25">
      <c r="A1603" s="3">
        <f>TITRES_STAT!B1606</f>
        <v>44348</v>
      </c>
      <c r="B1603" s="6">
        <f>TITRES_STAT!D1606</f>
        <v>5.2986000000000004</v>
      </c>
      <c r="C1603" s="2">
        <f t="shared" ref="C1603:C1666" si="225">B1603-B1602</f>
        <v>0.14070000000000071</v>
      </c>
      <c r="D1603" s="2">
        <f t="shared" ref="D1603:D1666" si="226">IF(C1603&gt;0,C1603,0)</f>
        <v>0.14070000000000071</v>
      </c>
      <c r="E1603" s="2">
        <f t="shared" ref="E1603:E1666" si="227">IF(C1603&lt;0,-C1603,0)</f>
        <v>0</v>
      </c>
      <c r="F1603" s="2">
        <f t="shared" si="224"/>
        <v>3.3408125874043883E-2</v>
      </c>
      <c r="G1603" s="2">
        <f t="shared" si="224"/>
        <v>2.9742815851522695E-2</v>
      </c>
      <c r="H1603" s="2">
        <f t="shared" si="220"/>
        <v>1.1232334571420057</v>
      </c>
      <c r="I1603" s="2">
        <f t="shared" si="221"/>
        <v>52.902023249668581</v>
      </c>
    </row>
    <row r="1604" spans="1:9" ht="13.5" x14ac:dyDescent="0.25">
      <c r="A1604" s="3">
        <f>TITRES_STAT!B1607</f>
        <v>44349</v>
      </c>
      <c r="B1604" s="6">
        <f>TITRES_STAT!D1607</f>
        <v>5.2986000000000004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3.1021831168755034E-2</v>
      </c>
      <c r="G1604" s="2">
        <f t="shared" si="224"/>
        <v>2.761832900498536E-2</v>
      </c>
      <c r="H1604" s="2">
        <f t="shared" si="220"/>
        <v>1.1232334571420057</v>
      </c>
      <c r="I1604" s="2">
        <f t="shared" si="221"/>
        <v>52.902023249668581</v>
      </c>
    </row>
    <row r="1605" spans="1:9" ht="13.5" x14ac:dyDescent="0.25">
      <c r="A1605" s="3">
        <f>TITRES_STAT!B1608</f>
        <v>44350</v>
      </c>
      <c r="B1605" s="6">
        <f>TITRES_STAT!D1608</f>
        <v>5.2986000000000004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2.8805986085272534E-2</v>
      </c>
      <c r="G1605" s="2">
        <f t="shared" si="224"/>
        <v>2.5645591218914975E-2</v>
      </c>
      <c r="H1605" s="2">
        <f t="shared" si="220"/>
        <v>1.1232334571420057</v>
      </c>
      <c r="I1605" s="2">
        <f t="shared" si="221"/>
        <v>52.902023249668581</v>
      </c>
    </row>
    <row r="1606" spans="1:9" ht="13.5" x14ac:dyDescent="0.25">
      <c r="A1606" s="3">
        <f>TITRES_STAT!B1609</f>
        <v>44351</v>
      </c>
      <c r="B1606" s="6">
        <f>TITRES_STAT!D1609</f>
        <v>5.2986000000000004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2.6748415650610209E-2</v>
      </c>
      <c r="G1606" s="2">
        <f t="shared" si="224"/>
        <v>2.3813763274706762E-2</v>
      </c>
      <c r="H1606" s="2">
        <f t="shared" si="220"/>
        <v>1.1232334571420057</v>
      </c>
      <c r="I1606" s="2">
        <f t="shared" si="221"/>
        <v>52.902023249668581</v>
      </c>
    </row>
    <row r="1607" spans="1:9" ht="13.5" x14ac:dyDescent="0.25">
      <c r="A1607" s="3">
        <f>TITRES_STAT!B1610</f>
        <v>44354</v>
      </c>
      <c r="B1607" s="6">
        <f>TITRES_STAT!D1610</f>
        <v>5.2892000000000001</v>
      </c>
      <c r="C1607" s="2">
        <f t="shared" si="225"/>
        <v>-9.400000000000297E-3</v>
      </c>
      <c r="D1607" s="2">
        <f t="shared" si="226"/>
        <v>0</v>
      </c>
      <c r="E1607" s="2">
        <f t="shared" si="227"/>
        <v>9.400000000000297E-3</v>
      </c>
      <c r="F1607" s="2">
        <f t="shared" si="224"/>
        <v>2.483781453270948E-2</v>
      </c>
      <c r="G1607" s="2">
        <f t="shared" si="224"/>
        <v>2.2784208755084873E-2</v>
      </c>
      <c r="H1607" s="2">
        <f t="shared" si="220"/>
        <v>1.090132854719666</v>
      </c>
      <c r="I1607" s="2">
        <f t="shared" si="221"/>
        <v>52.156151330671157</v>
      </c>
    </row>
    <row r="1608" spans="1:9" ht="13.5" x14ac:dyDescent="0.25">
      <c r="A1608" s="3">
        <f>TITRES_STAT!B1611</f>
        <v>44355</v>
      </c>
      <c r="B1608" s="6">
        <f>TITRES_STAT!D1611</f>
        <v>5.2705000000000002</v>
      </c>
      <c r="C1608" s="2">
        <f t="shared" si="225"/>
        <v>-1.8699999999999939E-2</v>
      </c>
      <c r="D1608" s="2">
        <f t="shared" si="226"/>
        <v>0</v>
      </c>
      <c r="E1608" s="2">
        <f t="shared" si="227"/>
        <v>1.8699999999999939E-2</v>
      </c>
      <c r="F1608" s="2">
        <f t="shared" si="224"/>
        <v>2.3063684923230233E-2</v>
      </c>
      <c r="G1608" s="2">
        <f t="shared" si="224"/>
        <v>2.2492479558293092E-2</v>
      </c>
      <c r="H1608" s="2">
        <f t="shared" si="220"/>
        <v>1.0253953933116517</v>
      </c>
      <c r="I1608" s="2">
        <f t="shared" si="221"/>
        <v>50.626924337724709</v>
      </c>
    </row>
    <row r="1609" spans="1:9" ht="13.5" x14ac:dyDescent="0.25">
      <c r="A1609" s="3">
        <f>TITRES_STAT!B1612</f>
        <v>44356</v>
      </c>
      <c r="B1609" s="6">
        <f>TITRES_STAT!D1612</f>
        <v>5.2705000000000002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2.1416278857285219E-2</v>
      </c>
      <c r="G1609" s="2">
        <f t="shared" si="224"/>
        <v>2.0885873875557872E-2</v>
      </c>
      <c r="H1609" s="2">
        <f t="shared" si="220"/>
        <v>1.025395393311652</v>
      </c>
      <c r="I1609" s="2">
        <f t="shared" si="221"/>
        <v>50.626924337724724</v>
      </c>
    </row>
    <row r="1610" spans="1:9" ht="13.5" x14ac:dyDescent="0.25">
      <c r="A1610" s="3">
        <f>TITRES_STAT!B1613</f>
        <v>44357</v>
      </c>
      <c r="B1610" s="6">
        <f>TITRES_STAT!D1613</f>
        <v>5.2610999999999999</v>
      </c>
      <c r="C1610" s="2">
        <f t="shared" si="225"/>
        <v>-9.400000000000297E-3</v>
      </c>
      <c r="D1610" s="2">
        <f t="shared" si="226"/>
        <v>0</v>
      </c>
      <c r="E1610" s="2">
        <f t="shared" si="227"/>
        <v>9.400000000000297E-3</v>
      </c>
      <c r="F1610" s="2">
        <f t="shared" si="224"/>
        <v>1.9886544653193419E-2</v>
      </c>
      <c r="G1610" s="2">
        <f t="shared" si="224"/>
        <v>2.0065454313018045E-2</v>
      </c>
      <c r="H1610" s="2">
        <f t="shared" si="220"/>
        <v>0.99108369753140579</v>
      </c>
      <c r="I1610" s="2">
        <f t="shared" si="221"/>
        <v>49.776094232511447</v>
      </c>
    </row>
    <row r="1611" spans="1:9" ht="13.5" x14ac:dyDescent="0.25">
      <c r="A1611" s="3">
        <f>TITRES_STAT!B1614</f>
        <v>44358</v>
      </c>
      <c r="B1611" s="6">
        <f>TITRES_STAT!D1614</f>
        <v>5.2610999999999999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1.8466077177965317E-2</v>
      </c>
      <c r="G1611" s="2">
        <f t="shared" si="224"/>
        <v>1.8632207576373901E-2</v>
      </c>
      <c r="H1611" s="2">
        <f t="shared" si="220"/>
        <v>0.99108369753140568</v>
      </c>
      <c r="I1611" s="2">
        <f t="shared" si="221"/>
        <v>49.776094232511447</v>
      </c>
    </row>
    <row r="1612" spans="1:9" ht="13.5" x14ac:dyDescent="0.25">
      <c r="A1612" s="3">
        <f>TITRES_STAT!B1615</f>
        <v>44361</v>
      </c>
      <c r="B1612" s="6">
        <f>TITRES_STAT!D1615</f>
        <v>5.2610999999999999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1.7147071665253508E-2</v>
      </c>
      <c r="G1612" s="2">
        <f t="shared" si="224"/>
        <v>1.7301335606632908E-2</v>
      </c>
      <c r="H1612" s="2">
        <f t="shared" si="220"/>
        <v>0.99108369753140568</v>
      </c>
      <c r="I1612" s="2">
        <f t="shared" si="221"/>
        <v>49.776094232511447</v>
      </c>
    </row>
    <row r="1613" spans="1:9" ht="13.5" x14ac:dyDescent="0.25">
      <c r="A1613" s="3">
        <f>TITRES_STAT!B1616</f>
        <v>44362</v>
      </c>
      <c r="B1613" s="6">
        <f>TITRES_STAT!D1616</f>
        <v>5.2610999999999999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1.5922280832021116E-2</v>
      </c>
      <c r="G1613" s="2">
        <f t="shared" si="228"/>
        <v>1.6065525920444843E-2</v>
      </c>
      <c r="H1613" s="2">
        <f t="shared" si="220"/>
        <v>0.99108369753140579</v>
      </c>
      <c r="I1613" s="2">
        <f t="shared" si="221"/>
        <v>49.776094232511447</v>
      </c>
    </row>
    <row r="1614" spans="1:9" ht="13.5" x14ac:dyDescent="0.25">
      <c r="A1614" s="3">
        <f>TITRES_STAT!B1617</f>
        <v>44363</v>
      </c>
      <c r="B1614" s="6">
        <f>TITRES_STAT!D1617</f>
        <v>5.1578999999999997</v>
      </c>
      <c r="C1614" s="2">
        <f t="shared" si="225"/>
        <v>-0.10320000000000018</v>
      </c>
      <c r="D1614" s="2">
        <f t="shared" si="226"/>
        <v>0</v>
      </c>
      <c r="E1614" s="2">
        <f t="shared" si="227"/>
        <v>0.10320000000000018</v>
      </c>
      <c r="F1614" s="2">
        <f t="shared" si="228"/>
        <v>1.4784975058305323E-2</v>
      </c>
      <c r="G1614" s="2">
        <f t="shared" si="228"/>
        <v>2.2289416926127369E-2</v>
      </c>
      <c r="H1614" s="2">
        <f t="shared" si="220"/>
        <v>0.66331816158791324</v>
      </c>
      <c r="I1614" s="2">
        <f t="shared" si="221"/>
        <v>39.879211139897969</v>
      </c>
    </row>
    <row r="1615" spans="1:9" ht="13.5" x14ac:dyDescent="0.25">
      <c r="A1615" s="3">
        <f>TITRES_STAT!B1618</f>
        <v>44364</v>
      </c>
      <c r="B1615" s="6">
        <f>TITRES_STAT!D1618</f>
        <v>5.1578999999999997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1.3728905411283516E-2</v>
      </c>
      <c r="G1615" s="2">
        <f t="shared" si="228"/>
        <v>2.0697315717118272E-2</v>
      </c>
      <c r="H1615" s="2">
        <f t="shared" si="220"/>
        <v>0.66331816158791335</v>
      </c>
      <c r="I1615" s="2">
        <f t="shared" si="221"/>
        <v>39.879211139897976</v>
      </c>
    </row>
    <row r="1616" spans="1:9" ht="13.5" x14ac:dyDescent="0.25">
      <c r="A1616" s="3">
        <f>TITRES_STAT!B1619</f>
        <v>44365</v>
      </c>
      <c r="B1616" s="6">
        <f>TITRES_STAT!D1619</f>
        <v>5.1578999999999997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1.2748269310477551E-2</v>
      </c>
      <c r="G1616" s="2">
        <f t="shared" si="228"/>
        <v>1.9218936023038397E-2</v>
      </c>
      <c r="H1616" s="2">
        <f t="shared" si="220"/>
        <v>0.66331816158791335</v>
      </c>
      <c r="I1616" s="2">
        <f t="shared" si="221"/>
        <v>39.879211139897976</v>
      </c>
    </row>
    <row r="1617" spans="1:9" ht="13.5" x14ac:dyDescent="0.25">
      <c r="A1617" s="3">
        <f>TITRES_STAT!B1620</f>
        <v>44368</v>
      </c>
      <c r="B1617" s="6">
        <f>TITRES_STAT!D1620</f>
        <v>5.1298000000000004</v>
      </c>
      <c r="C1617" s="2">
        <f t="shared" si="225"/>
        <v>-2.8099999999999348E-2</v>
      </c>
      <c r="D1617" s="2">
        <f t="shared" si="226"/>
        <v>0</v>
      </c>
      <c r="E1617" s="2">
        <f t="shared" si="227"/>
        <v>2.8099999999999348E-2</v>
      </c>
      <c r="F1617" s="2">
        <f t="shared" si="228"/>
        <v>1.1837678645443441E-2</v>
      </c>
      <c r="G1617" s="2">
        <f t="shared" si="228"/>
        <v>1.9853297735678462E-2</v>
      </c>
      <c r="H1617" s="2">
        <f t="shared" ref="H1617:H1680" si="229">F1617/G1617</f>
        <v>0.59625754889928884</v>
      </c>
      <c r="I1617" s="2">
        <f t="shared" ref="I1617:I1680" si="230">IF(G1617=0,100,100-(100/(1+H1617)))</f>
        <v>37.353467760289846</v>
      </c>
    </row>
    <row r="1618" spans="1:9" ht="13.5" x14ac:dyDescent="0.25">
      <c r="A1618" s="3">
        <f>TITRES_STAT!B1621</f>
        <v>44369</v>
      </c>
      <c r="B1618" s="6">
        <f>TITRES_STAT!D1621</f>
        <v>5.2516999999999996</v>
      </c>
      <c r="C1618" s="2">
        <f t="shared" si="225"/>
        <v>0.12189999999999923</v>
      </c>
      <c r="D1618" s="2">
        <f t="shared" si="226"/>
        <v>0.12189999999999923</v>
      </c>
      <c r="E1618" s="2">
        <f t="shared" si="227"/>
        <v>0</v>
      </c>
      <c r="F1618" s="2">
        <f t="shared" si="228"/>
        <v>1.9699273027911714E-2</v>
      </c>
      <c r="G1618" s="2">
        <f t="shared" si="228"/>
        <v>1.8435205040272858E-2</v>
      </c>
      <c r="H1618" s="2">
        <f t="shared" si="229"/>
        <v>1.0685681545107537</v>
      </c>
      <c r="I1618" s="2">
        <f t="shared" si="230"/>
        <v>51.657382048573858</v>
      </c>
    </row>
    <row r="1619" spans="1:9" ht="13.5" x14ac:dyDescent="0.25">
      <c r="A1619" s="3">
        <f>TITRES_STAT!B1622</f>
        <v>44370</v>
      </c>
      <c r="B1619" s="6">
        <f>TITRES_STAT!D1622</f>
        <v>5.1578999999999997</v>
      </c>
      <c r="C1619" s="2">
        <f t="shared" si="225"/>
        <v>-9.3799999999999883E-2</v>
      </c>
      <c r="D1619" s="2">
        <f t="shared" si="226"/>
        <v>0</v>
      </c>
      <c r="E1619" s="2">
        <f t="shared" si="227"/>
        <v>9.3799999999999883E-2</v>
      </c>
      <c r="F1619" s="2">
        <f t="shared" si="228"/>
        <v>1.8292182097346593E-2</v>
      </c>
      <c r="G1619" s="2">
        <f t="shared" si="228"/>
        <v>2.3818404680253362E-2</v>
      </c>
      <c r="H1619" s="2">
        <f t="shared" si="229"/>
        <v>0.76798519224554607</v>
      </c>
      <c r="I1619" s="2">
        <f t="shared" si="230"/>
        <v>43.438440299950472</v>
      </c>
    </row>
    <row r="1620" spans="1:9" ht="13.5" x14ac:dyDescent="0.25">
      <c r="A1620" s="3">
        <f>TITRES_STAT!B1623</f>
        <v>44371</v>
      </c>
      <c r="B1620" s="6">
        <f>TITRES_STAT!D1623</f>
        <v>5.0172999999999996</v>
      </c>
      <c r="C1620" s="2">
        <f t="shared" si="225"/>
        <v>-0.14060000000000006</v>
      </c>
      <c r="D1620" s="2">
        <f t="shared" si="226"/>
        <v>0</v>
      </c>
      <c r="E1620" s="2">
        <f t="shared" si="227"/>
        <v>0.14060000000000006</v>
      </c>
      <c r="F1620" s="2">
        <f t="shared" si="228"/>
        <v>1.6985597661821835E-2</v>
      </c>
      <c r="G1620" s="2">
        <f t="shared" si="228"/>
        <v>3.2159947203092412E-2</v>
      </c>
      <c r="H1620" s="2">
        <f t="shared" si="229"/>
        <v>0.52815999835312377</v>
      </c>
      <c r="I1620" s="2">
        <f t="shared" si="230"/>
        <v>34.561825916285883</v>
      </c>
    </row>
    <row r="1621" spans="1:9" ht="13.5" x14ac:dyDescent="0.25">
      <c r="A1621" s="3">
        <f>TITRES_STAT!B1624</f>
        <v>44372</v>
      </c>
      <c r="B1621" s="6">
        <f>TITRES_STAT!D1624</f>
        <v>5.1578999999999997</v>
      </c>
      <c r="C1621" s="2">
        <f t="shared" si="225"/>
        <v>0.14060000000000006</v>
      </c>
      <c r="D1621" s="2">
        <f t="shared" si="226"/>
        <v>0.14060000000000006</v>
      </c>
      <c r="E1621" s="2">
        <f t="shared" si="227"/>
        <v>0</v>
      </c>
      <c r="F1621" s="2">
        <f t="shared" si="228"/>
        <v>2.5815197828834565E-2</v>
      </c>
      <c r="G1621" s="2">
        <f t="shared" si="228"/>
        <v>2.986280811715724E-2</v>
      </c>
      <c r="H1621" s="2">
        <f t="shared" si="229"/>
        <v>0.86445982332126425</v>
      </c>
      <c r="I1621" s="2">
        <f t="shared" si="230"/>
        <v>46.365162311803246</v>
      </c>
    </row>
    <row r="1622" spans="1:9" ht="13.5" x14ac:dyDescent="0.25">
      <c r="A1622" s="3">
        <f>TITRES_STAT!B1625</f>
        <v>44375</v>
      </c>
      <c r="B1622" s="6">
        <f>TITRES_STAT!D1625</f>
        <v>5.1578999999999997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2.3971255126774952E-2</v>
      </c>
      <c r="G1622" s="2">
        <f t="shared" si="228"/>
        <v>2.772975039450315E-2</v>
      </c>
      <c r="H1622" s="2">
        <f t="shared" si="229"/>
        <v>0.86445982332126425</v>
      </c>
      <c r="I1622" s="2">
        <f t="shared" si="230"/>
        <v>46.365162311803246</v>
      </c>
    </row>
    <row r="1623" spans="1:9" ht="13.5" x14ac:dyDescent="0.25">
      <c r="A1623" s="3">
        <f>TITRES_STAT!B1626</f>
        <v>44376</v>
      </c>
      <c r="B1623" s="6">
        <f>TITRES_STAT!D1626</f>
        <v>5.2516999999999996</v>
      </c>
      <c r="C1623" s="2">
        <f t="shared" si="225"/>
        <v>9.3799999999999883E-2</v>
      </c>
      <c r="D1623" s="2">
        <f t="shared" si="226"/>
        <v>9.3799999999999883E-2</v>
      </c>
      <c r="E1623" s="2">
        <f t="shared" si="227"/>
        <v>0</v>
      </c>
      <c r="F1623" s="2">
        <f t="shared" si="228"/>
        <v>2.8959022617719592E-2</v>
      </c>
      <c r="G1623" s="2">
        <f t="shared" si="228"/>
        <v>2.5749053937752925E-2</v>
      </c>
      <c r="H1623" s="2">
        <f t="shared" si="229"/>
        <v>1.1246635580369908</v>
      </c>
      <c r="I1623" s="2">
        <f t="shared" si="230"/>
        <v>52.93372467291173</v>
      </c>
    </row>
    <row r="1624" spans="1:9" ht="13.5" x14ac:dyDescent="0.25">
      <c r="A1624" s="3">
        <f>TITRES_STAT!B1627</f>
        <v>44377</v>
      </c>
      <c r="B1624" s="6">
        <f>TITRES_STAT!D1627</f>
        <v>5.2516999999999996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2.689052100216819E-2</v>
      </c>
      <c r="G1624" s="2">
        <f t="shared" si="228"/>
        <v>2.3909835799342003E-2</v>
      </c>
      <c r="H1624" s="2">
        <f t="shared" si="229"/>
        <v>1.1246635580369906</v>
      </c>
      <c r="I1624" s="2">
        <f t="shared" si="230"/>
        <v>52.93372467291173</v>
      </c>
    </row>
    <row r="1625" spans="1:9" ht="13.5" x14ac:dyDescent="0.25">
      <c r="A1625" s="3">
        <f>TITRES_STAT!B1628</f>
        <v>44378</v>
      </c>
      <c r="B1625" s="6">
        <f>TITRES_STAT!D1628</f>
        <v>5.2705000000000002</v>
      </c>
      <c r="C1625" s="2">
        <f t="shared" si="225"/>
        <v>1.8800000000000594E-2</v>
      </c>
      <c r="D1625" s="2">
        <f t="shared" si="226"/>
        <v>1.8800000000000594E-2</v>
      </c>
      <c r="E1625" s="2">
        <f t="shared" si="227"/>
        <v>0</v>
      </c>
      <c r="F1625" s="2">
        <f t="shared" si="228"/>
        <v>2.6312626644870503E-2</v>
      </c>
      <c r="G1625" s="2">
        <f t="shared" si="228"/>
        <v>2.2201990385103287E-2</v>
      </c>
      <c r="H1625" s="2">
        <f t="shared" si="229"/>
        <v>1.1851471957453554</v>
      </c>
      <c r="I1625" s="2">
        <f t="shared" si="230"/>
        <v>54.236492537112625</v>
      </c>
    </row>
    <row r="1626" spans="1:9" ht="13.5" x14ac:dyDescent="0.25">
      <c r="A1626" s="3">
        <f>TITRES_STAT!B1629</f>
        <v>44379</v>
      </c>
      <c r="B1626" s="6">
        <f>TITRES_STAT!D1629</f>
        <v>5.2705000000000002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2.4433153313094039E-2</v>
      </c>
      <c r="G1626" s="2">
        <f t="shared" si="228"/>
        <v>2.0616133929024481E-2</v>
      </c>
      <c r="H1626" s="2">
        <f t="shared" si="229"/>
        <v>1.1851471957453554</v>
      </c>
      <c r="I1626" s="2">
        <f t="shared" si="230"/>
        <v>54.236492537112625</v>
      </c>
    </row>
    <row r="1627" spans="1:9" ht="13.5" x14ac:dyDescent="0.25">
      <c r="A1627" s="3">
        <f>TITRES_STAT!B1630</f>
        <v>44382</v>
      </c>
      <c r="B1627" s="6">
        <f>TITRES_STAT!D1630</f>
        <v>5.2516999999999996</v>
      </c>
      <c r="C1627" s="2">
        <f t="shared" si="225"/>
        <v>-1.8800000000000594E-2</v>
      </c>
      <c r="D1627" s="2">
        <f t="shared" si="226"/>
        <v>0</v>
      </c>
      <c r="E1627" s="2">
        <f t="shared" si="227"/>
        <v>1.8800000000000594E-2</v>
      </c>
      <c r="F1627" s="2">
        <f t="shared" si="228"/>
        <v>2.2687928076444465E-2</v>
      </c>
      <c r="G1627" s="2">
        <f t="shared" si="228"/>
        <v>2.0486410076951345E-2</v>
      </c>
      <c r="H1627" s="2">
        <f t="shared" si="229"/>
        <v>1.1074623612054892</v>
      </c>
      <c r="I1627" s="2">
        <f t="shared" si="230"/>
        <v>52.549567745162953</v>
      </c>
    </row>
    <row r="1628" spans="1:9" ht="13.5" x14ac:dyDescent="0.25">
      <c r="A1628" s="3">
        <f>TITRES_STAT!B1631</f>
        <v>44383</v>
      </c>
      <c r="B1628" s="6">
        <f>TITRES_STAT!D1631</f>
        <v>5.2516999999999996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2.1067361785269859E-2</v>
      </c>
      <c r="G1628" s="2">
        <f t="shared" si="228"/>
        <v>1.9023095071454822E-2</v>
      </c>
      <c r="H1628" s="2">
        <f t="shared" si="229"/>
        <v>1.107462361205489</v>
      </c>
      <c r="I1628" s="2">
        <f t="shared" si="230"/>
        <v>52.549567745162946</v>
      </c>
    </row>
    <row r="1629" spans="1:9" ht="13.5" x14ac:dyDescent="0.25">
      <c r="A1629" s="3">
        <f>TITRES_STAT!B1632</f>
        <v>44384</v>
      </c>
      <c r="B1629" s="6">
        <f>TITRES_STAT!D1632</f>
        <v>5.2516999999999996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1.9562550229179156E-2</v>
      </c>
      <c r="G1629" s="2">
        <f t="shared" si="231"/>
        <v>1.7664302566350907E-2</v>
      </c>
      <c r="H1629" s="2">
        <f t="shared" si="229"/>
        <v>1.107462361205489</v>
      </c>
      <c r="I1629" s="2">
        <f t="shared" si="230"/>
        <v>52.549567745162946</v>
      </c>
    </row>
    <row r="1630" spans="1:9" ht="13.5" x14ac:dyDescent="0.25">
      <c r="A1630" s="3">
        <f>TITRES_STAT!B1633</f>
        <v>44385</v>
      </c>
      <c r="B1630" s="6">
        <f>TITRES_STAT!D1633</f>
        <v>5.2423000000000002</v>
      </c>
      <c r="C1630" s="2">
        <f t="shared" si="225"/>
        <v>-9.3999999999994088E-3</v>
      </c>
      <c r="D1630" s="2">
        <f t="shared" si="226"/>
        <v>0</v>
      </c>
      <c r="E1630" s="2">
        <f t="shared" si="227"/>
        <v>9.3999999999994088E-3</v>
      </c>
      <c r="F1630" s="2">
        <f t="shared" si="231"/>
        <v>1.8165225212809218E-2</v>
      </c>
      <c r="G1630" s="2">
        <f t="shared" si="231"/>
        <v>1.7073995240182945E-2</v>
      </c>
      <c r="H1630" s="2">
        <f t="shared" si="229"/>
        <v>1.0639118119266022</v>
      </c>
      <c r="I1630" s="2">
        <f t="shared" si="230"/>
        <v>51.548317412528945</v>
      </c>
    </row>
    <row r="1631" spans="1:9" ht="13.5" x14ac:dyDescent="0.25">
      <c r="A1631" s="3">
        <f>TITRES_STAT!B1634</f>
        <v>44386</v>
      </c>
      <c r="B1631" s="6">
        <f>TITRES_STAT!D1634</f>
        <v>5.2329999999999997</v>
      </c>
      <c r="C1631" s="2">
        <f t="shared" si="225"/>
        <v>-9.3000000000005301E-3</v>
      </c>
      <c r="D1631" s="2">
        <f t="shared" si="226"/>
        <v>0</v>
      </c>
      <c r="E1631" s="2">
        <f t="shared" si="227"/>
        <v>9.3000000000005301E-3</v>
      </c>
      <c r="F1631" s="2">
        <f t="shared" si="231"/>
        <v>1.6867709126179988E-2</v>
      </c>
      <c r="G1631" s="2">
        <f t="shared" si="231"/>
        <v>1.6518709865884201E-2</v>
      </c>
      <c r="H1631" s="2">
        <f t="shared" si="229"/>
        <v>1.0211275131732029</v>
      </c>
      <c r="I1631" s="2">
        <f t="shared" si="230"/>
        <v>50.522666507568154</v>
      </c>
    </row>
    <row r="1632" spans="1:9" ht="13.5" x14ac:dyDescent="0.25">
      <c r="A1632" s="3">
        <f>TITRES_STAT!B1635</f>
        <v>44389</v>
      </c>
      <c r="B1632" s="6">
        <f>TITRES_STAT!D1635</f>
        <v>5.2329999999999997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1.5662872760024274E-2</v>
      </c>
      <c r="G1632" s="2">
        <f t="shared" si="231"/>
        <v>1.5338802018321043E-2</v>
      </c>
      <c r="H1632" s="2">
        <f t="shared" si="229"/>
        <v>1.0211275131732029</v>
      </c>
      <c r="I1632" s="2">
        <f t="shared" si="230"/>
        <v>50.522666507568154</v>
      </c>
    </row>
    <row r="1633" spans="1:9" ht="13.5" x14ac:dyDescent="0.25">
      <c r="A1633" s="3">
        <f>TITRES_STAT!B1636</f>
        <v>44390</v>
      </c>
      <c r="B1633" s="6">
        <f>TITRES_STAT!D1636</f>
        <v>5.2236000000000002</v>
      </c>
      <c r="C1633" s="2">
        <f t="shared" si="225"/>
        <v>-9.3999999999994088E-3</v>
      </c>
      <c r="D1633" s="2">
        <f t="shared" si="226"/>
        <v>0</v>
      </c>
      <c r="E1633" s="2">
        <f t="shared" si="227"/>
        <v>9.3999999999994088E-3</v>
      </c>
      <c r="F1633" s="2">
        <f t="shared" si="231"/>
        <v>1.4544096134308253E-2</v>
      </c>
      <c r="G1633" s="2">
        <f t="shared" si="231"/>
        <v>1.4914601874155211E-2</v>
      </c>
      <c r="H1633" s="2">
        <f t="shared" si="229"/>
        <v>0.97515818772950358</v>
      </c>
      <c r="I1633" s="2">
        <f t="shared" si="230"/>
        <v>49.371143728516934</v>
      </c>
    </row>
    <row r="1634" spans="1:9" ht="13.5" x14ac:dyDescent="0.25">
      <c r="A1634" s="3">
        <f>TITRES_STAT!B1637</f>
        <v>44391</v>
      </c>
      <c r="B1634" s="6">
        <f>TITRES_STAT!D1637</f>
        <v>5.2236000000000002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1.3505232124714805E-2</v>
      </c>
      <c r="G1634" s="2">
        <f t="shared" si="231"/>
        <v>1.384927316885841E-2</v>
      </c>
      <c r="H1634" s="2">
        <f t="shared" si="229"/>
        <v>0.97515818772950347</v>
      </c>
      <c r="I1634" s="2">
        <f t="shared" si="230"/>
        <v>49.371143728516934</v>
      </c>
    </row>
    <row r="1635" spans="1:9" ht="13.5" x14ac:dyDescent="0.25">
      <c r="A1635" s="3">
        <f>TITRES_STAT!B1638</f>
        <v>44392</v>
      </c>
      <c r="B1635" s="6">
        <f>TITRES_STAT!D1638</f>
        <v>5.1486000000000001</v>
      </c>
      <c r="C1635" s="2">
        <f t="shared" si="225"/>
        <v>-7.5000000000000178E-2</v>
      </c>
      <c r="D1635" s="2">
        <f t="shared" si="226"/>
        <v>0</v>
      </c>
      <c r="E1635" s="2">
        <f t="shared" si="227"/>
        <v>7.5000000000000178E-2</v>
      </c>
      <c r="F1635" s="2">
        <f t="shared" si="231"/>
        <v>1.2540572687235175E-2</v>
      </c>
      <c r="G1635" s="2">
        <f t="shared" si="231"/>
        <v>1.821718222822568E-2</v>
      </c>
      <c r="H1635" s="2">
        <f t="shared" si="229"/>
        <v>0.68839255874626026</v>
      </c>
      <c r="I1635" s="2">
        <f t="shared" si="230"/>
        <v>40.772067797872545</v>
      </c>
    </row>
    <row r="1636" spans="1:9" ht="13.5" x14ac:dyDescent="0.25">
      <c r="A1636" s="3">
        <f>TITRES_STAT!B1639</f>
        <v>44393</v>
      </c>
      <c r="B1636" s="6">
        <f>TITRES_STAT!D1639</f>
        <v>5.1391999999999998</v>
      </c>
      <c r="C1636" s="2">
        <f t="shared" si="225"/>
        <v>-9.400000000000297E-3</v>
      </c>
      <c r="D1636" s="2">
        <f t="shared" si="226"/>
        <v>0</v>
      </c>
      <c r="E1636" s="2">
        <f t="shared" si="227"/>
        <v>9.400000000000297E-3</v>
      </c>
      <c r="F1636" s="2">
        <f t="shared" si="231"/>
        <v>1.1644817495289806E-2</v>
      </c>
      <c r="G1636" s="2">
        <f t="shared" si="231"/>
        <v>1.7587383497638154E-2</v>
      </c>
      <c r="H1636" s="2">
        <f t="shared" si="229"/>
        <v>0.66211199049896263</v>
      </c>
      <c r="I1636" s="2">
        <f t="shared" si="230"/>
        <v>39.835582336434385</v>
      </c>
    </row>
    <row r="1637" spans="1:9" ht="13.5" x14ac:dyDescent="0.25">
      <c r="A1637" s="3">
        <f>TITRES_STAT!B1640</f>
        <v>44396</v>
      </c>
      <c r="B1637" s="6">
        <f>TITRES_STAT!D1640</f>
        <v>5.0641999999999996</v>
      </c>
      <c r="C1637" s="2">
        <f t="shared" si="225"/>
        <v>-7.5000000000000178E-2</v>
      </c>
      <c r="D1637" s="2">
        <f t="shared" si="226"/>
        <v>0</v>
      </c>
      <c r="E1637" s="2">
        <f t="shared" si="227"/>
        <v>7.5000000000000178E-2</v>
      </c>
      <c r="F1637" s="2">
        <f t="shared" si="231"/>
        <v>1.081304481705482E-2</v>
      </c>
      <c r="G1637" s="2">
        <f t="shared" si="231"/>
        <v>2.1688284676378296E-2</v>
      </c>
      <c r="H1637" s="2">
        <f t="shared" si="229"/>
        <v>0.49856616041340523</v>
      </c>
      <c r="I1637" s="2">
        <f t="shared" si="230"/>
        <v>33.269546155764473</v>
      </c>
    </row>
    <row r="1638" spans="1:9" ht="13.5" x14ac:dyDescent="0.25">
      <c r="A1638" s="3">
        <f>TITRES_STAT!B1641</f>
        <v>44399</v>
      </c>
      <c r="B1638" s="6">
        <f>TITRES_STAT!D1641</f>
        <v>5.1111000000000004</v>
      </c>
      <c r="C1638" s="2">
        <f t="shared" si="225"/>
        <v>4.690000000000083E-2</v>
      </c>
      <c r="D1638" s="2">
        <f t="shared" si="226"/>
        <v>4.690000000000083E-2</v>
      </c>
      <c r="E1638" s="2">
        <f t="shared" si="227"/>
        <v>0</v>
      </c>
      <c r="F1638" s="2">
        <f t="shared" si="231"/>
        <v>1.3390684472979534E-2</v>
      </c>
      <c r="G1638" s="2">
        <f t="shared" si="231"/>
        <v>2.0139121485208418E-2</v>
      </c>
      <c r="H1638" s="2">
        <f t="shared" si="229"/>
        <v>0.66490906680386186</v>
      </c>
      <c r="I1638" s="2">
        <f t="shared" si="230"/>
        <v>39.936659608701191</v>
      </c>
    </row>
    <row r="1639" spans="1:9" ht="13.5" x14ac:dyDescent="0.25">
      <c r="A1639" s="3">
        <f>TITRES_STAT!B1642</f>
        <v>44400</v>
      </c>
      <c r="B1639" s="6">
        <f>TITRES_STAT!D1642</f>
        <v>5.0641999999999996</v>
      </c>
      <c r="C1639" s="2">
        <f t="shared" si="225"/>
        <v>-4.690000000000083E-2</v>
      </c>
      <c r="D1639" s="2">
        <f t="shared" si="226"/>
        <v>0</v>
      </c>
      <c r="E1639" s="2">
        <f t="shared" si="227"/>
        <v>4.690000000000083E-2</v>
      </c>
      <c r="F1639" s="2">
        <f t="shared" si="231"/>
        <v>1.2434207010623853E-2</v>
      </c>
      <c r="G1639" s="2">
        <f t="shared" si="231"/>
        <v>2.2050612807693593E-2</v>
      </c>
      <c r="H1639" s="2">
        <f t="shared" si="229"/>
        <v>0.56389394340485099</v>
      </c>
      <c r="I1639" s="2">
        <f t="shared" si="230"/>
        <v>36.057045030634384</v>
      </c>
    </row>
    <row r="1640" spans="1:9" ht="13.5" x14ac:dyDescent="0.25">
      <c r="A1640" s="3">
        <f>TITRES_STAT!B1643</f>
        <v>44403</v>
      </c>
      <c r="B1640" s="6">
        <f>TITRES_STAT!D1643</f>
        <v>4.9234999999999998</v>
      </c>
      <c r="C1640" s="2">
        <f t="shared" si="225"/>
        <v>-0.14069999999999983</v>
      </c>
      <c r="D1640" s="2">
        <f t="shared" si="226"/>
        <v>0</v>
      </c>
      <c r="E1640" s="2">
        <f t="shared" si="227"/>
        <v>0.14069999999999983</v>
      </c>
      <c r="F1640" s="2">
        <f t="shared" si="231"/>
        <v>1.1546049367007863E-2</v>
      </c>
      <c r="G1640" s="2">
        <f t="shared" si="231"/>
        <v>3.0525569035715468E-2</v>
      </c>
      <c r="H1640" s="2">
        <f t="shared" si="229"/>
        <v>0.37824190446699868</v>
      </c>
      <c r="I1640" s="2">
        <f t="shared" si="230"/>
        <v>27.443796567285077</v>
      </c>
    </row>
    <row r="1641" spans="1:9" ht="13.5" x14ac:dyDescent="0.25">
      <c r="A1641" s="3">
        <f>TITRES_STAT!B1644</f>
        <v>44404</v>
      </c>
      <c r="B1641" s="6">
        <f>TITRES_STAT!D1644</f>
        <v>4.9234999999999998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1.072133155507873E-2</v>
      </c>
      <c r="G1641" s="2">
        <f t="shared" si="231"/>
        <v>2.834517124745008E-2</v>
      </c>
      <c r="H1641" s="2">
        <f t="shared" si="229"/>
        <v>0.37824190446699862</v>
      </c>
      <c r="I1641" s="2">
        <f t="shared" si="230"/>
        <v>27.443796567285077</v>
      </c>
    </row>
    <row r="1642" spans="1:9" ht="13.5" x14ac:dyDescent="0.25">
      <c r="A1642" s="3">
        <f>TITRES_STAT!B1645</f>
        <v>44405</v>
      </c>
      <c r="B1642" s="6">
        <f>TITRES_STAT!D1645</f>
        <v>5.0453999999999999</v>
      </c>
      <c r="C1642" s="2">
        <f t="shared" si="225"/>
        <v>0.12190000000000012</v>
      </c>
      <c r="D1642" s="2">
        <f t="shared" si="226"/>
        <v>0.12190000000000012</v>
      </c>
      <c r="E1642" s="2">
        <f t="shared" si="227"/>
        <v>0</v>
      </c>
      <c r="F1642" s="2">
        <f t="shared" si="231"/>
        <v>1.866266501543026E-2</v>
      </c>
      <c r="G1642" s="2">
        <f t="shared" si="231"/>
        <v>2.6320516158346501E-2</v>
      </c>
      <c r="H1642" s="2">
        <f t="shared" si="229"/>
        <v>0.70905391456436695</v>
      </c>
      <c r="I1642" s="2">
        <f t="shared" si="230"/>
        <v>41.488095169022372</v>
      </c>
    </row>
    <row r="1643" spans="1:9" ht="13.5" x14ac:dyDescent="0.25">
      <c r="A1643" s="3">
        <f>TITRES_STAT!B1646</f>
        <v>44406</v>
      </c>
      <c r="B1643" s="6">
        <f>TITRES_STAT!D1646</f>
        <v>5.0641999999999996</v>
      </c>
      <c r="C1643" s="2">
        <f t="shared" si="225"/>
        <v>1.8799999999999706E-2</v>
      </c>
      <c r="D1643" s="2">
        <f t="shared" si="226"/>
        <v>1.8799999999999706E-2</v>
      </c>
      <c r="E1643" s="2">
        <f t="shared" si="227"/>
        <v>0</v>
      </c>
      <c r="F1643" s="2">
        <f t="shared" si="231"/>
        <v>1.8672474657185221E-2</v>
      </c>
      <c r="G1643" s="2">
        <f t="shared" si="231"/>
        <v>2.444047928989318E-2</v>
      </c>
      <c r="H1643" s="2">
        <f t="shared" si="229"/>
        <v>0.76399789200970414</v>
      </c>
      <c r="I1643" s="2">
        <f t="shared" si="230"/>
        <v>43.310589852195882</v>
      </c>
    </row>
    <row r="1644" spans="1:9" ht="13.5" x14ac:dyDescent="0.25">
      <c r="A1644" s="3">
        <f>TITRES_STAT!B1647</f>
        <v>44407</v>
      </c>
      <c r="B1644" s="6">
        <f>TITRES_STAT!D1647</f>
        <v>5.1391999999999998</v>
      </c>
      <c r="C1644" s="2">
        <f t="shared" si="225"/>
        <v>7.5000000000000178E-2</v>
      </c>
      <c r="D1644" s="2">
        <f t="shared" si="226"/>
        <v>7.5000000000000178E-2</v>
      </c>
      <c r="E1644" s="2">
        <f t="shared" si="227"/>
        <v>0</v>
      </c>
      <c r="F1644" s="2">
        <f t="shared" si="231"/>
        <v>2.2695869324529144E-2</v>
      </c>
      <c r="G1644" s="2">
        <f t="shared" si="231"/>
        <v>2.2694730769186523E-2</v>
      </c>
      <c r="H1644" s="2">
        <f t="shared" si="229"/>
        <v>1.0000501682683174</v>
      </c>
      <c r="I1644" s="2">
        <f t="shared" si="230"/>
        <v>50.001254175248036</v>
      </c>
    </row>
    <row r="1645" spans="1:9" ht="13.5" x14ac:dyDescent="0.25">
      <c r="A1645" s="3">
        <f>TITRES_STAT!B1648</f>
        <v>44410</v>
      </c>
      <c r="B1645" s="6">
        <f>TITRES_STAT!D1648</f>
        <v>5.1111000000000004</v>
      </c>
      <c r="C1645" s="2">
        <f t="shared" si="225"/>
        <v>-2.8099999999999348E-2</v>
      </c>
      <c r="D1645" s="2">
        <f t="shared" si="226"/>
        <v>0</v>
      </c>
      <c r="E1645" s="2">
        <f t="shared" si="227"/>
        <v>2.8099999999999348E-2</v>
      </c>
      <c r="F1645" s="2">
        <f t="shared" ref="F1645:G1660" si="232">((F1644*13)+D1645)/14</f>
        <v>2.1074735801348492E-2</v>
      </c>
      <c r="G1645" s="2">
        <f t="shared" si="232"/>
        <v>2.3080821428530296E-2</v>
      </c>
      <c r="H1645" s="2">
        <f t="shared" si="229"/>
        <v>0.91308430536609608</v>
      </c>
      <c r="I1645" s="2">
        <f t="shared" si="230"/>
        <v>47.728388278809504</v>
      </c>
    </row>
    <row r="1646" spans="1:9" ht="13.5" x14ac:dyDescent="0.25">
      <c r="A1646" s="3">
        <f>TITRES_STAT!B1649</f>
        <v>44411</v>
      </c>
      <c r="B1646" s="6">
        <f>TITRES_STAT!D1649</f>
        <v>5.1111000000000004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1.9569397529823597E-2</v>
      </c>
      <c r="G1646" s="2">
        <f t="shared" si="232"/>
        <v>2.1432191326492416E-2</v>
      </c>
      <c r="H1646" s="2">
        <f t="shared" si="229"/>
        <v>0.91308430536609608</v>
      </c>
      <c r="I1646" s="2">
        <f t="shared" si="230"/>
        <v>47.728388278809504</v>
      </c>
    </row>
    <row r="1647" spans="1:9" ht="13.5" x14ac:dyDescent="0.25">
      <c r="A1647" s="3">
        <f>TITRES_STAT!B1650</f>
        <v>44412</v>
      </c>
      <c r="B1647" s="6">
        <f>TITRES_STAT!D1650</f>
        <v>5.1111000000000004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1.8171583420550481E-2</v>
      </c>
      <c r="G1647" s="2">
        <f t="shared" si="232"/>
        <v>1.9901320517457244E-2</v>
      </c>
      <c r="H1647" s="2">
        <f t="shared" si="229"/>
        <v>0.91308430536609597</v>
      </c>
      <c r="I1647" s="2">
        <f t="shared" si="230"/>
        <v>47.728388278809504</v>
      </c>
    </row>
    <row r="1648" spans="1:9" ht="13.5" x14ac:dyDescent="0.25">
      <c r="A1648" s="3">
        <f>TITRES_STAT!B1651</f>
        <v>44413</v>
      </c>
      <c r="B1648" s="6">
        <f>TITRES_STAT!D1651</f>
        <v>4.9703999999999997</v>
      </c>
      <c r="C1648" s="2">
        <f t="shared" si="225"/>
        <v>-0.14070000000000071</v>
      </c>
      <c r="D1648" s="2">
        <f t="shared" si="226"/>
        <v>0</v>
      </c>
      <c r="E1648" s="2">
        <f t="shared" si="227"/>
        <v>0.14070000000000071</v>
      </c>
      <c r="F1648" s="2">
        <f t="shared" si="232"/>
        <v>1.6873613176225447E-2</v>
      </c>
      <c r="G1648" s="2">
        <f t="shared" si="232"/>
        <v>2.8529797623353205E-2</v>
      </c>
      <c r="H1648" s="2">
        <f t="shared" si="229"/>
        <v>0.59143823587495303</v>
      </c>
      <c r="I1648" s="2">
        <f t="shared" si="230"/>
        <v>37.16375681710246</v>
      </c>
    </row>
    <row r="1649" spans="1:9" ht="13.5" x14ac:dyDescent="0.25">
      <c r="A1649" s="3">
        <f>TITRES_STAT!B1652</f>
        <v>44414</v>
      </c>
      <c r="B1649" s="6">
        <f>TITRES_STAT!D1652</f>
        <v>5.0922999999999998</v>
      </c>
      <c r="C1649" s="2">
        <f t="shared" si="225"/>
        <v>0.12190000000000012</v>
      </c>
      <c r="D1649" s="2">
        <f t="shared" si="226"/>
        <v>0.12190000000000012</v>
      </c>
      <c r="E1649" s="2">
        <f t="shared" si="227"/>
        <v>0</v>
      </c>
      <c r="F1649" s="2">
        <f t="shared" si="232"/>
        <v>2.4375497949352207E-2</v>
      </c>
      <c r="G1649" s="2">
        <f t="shared" si="232"/>
        <v>2.6491954935970834E-2</v>
      </c>
      <c r="H1649" s="2">
        <f t="shared" si="229"/>
        <v>0.92010944485848811</v>
      </c>
      <c r="I1649" s="2">
        <f t="shared" si="230"/>
        <v>47.919635379237462</v>
      </c>
    </row>
    <row r="1650" spans="1:9" ht="13.5" x14ac:dyDescent="0.25">
      <c r="A1650" s="3">
        <f>TITRES_STAT!B1653</f>
        <v>44417</v>
      </c>
      <c r="B1650" s="6">
        <f>TITRES_STAT!D1653</f>
        <v>5.0922999999999998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2.2634390952969905E-2</v>
      </c>
      <c r="G1650" s="2">
        <f t="shared" si="232"/>
        <v>2.4599672440544344E-2</v>
      </c>
      <c r="H1650" s="2">
        <f t="shared" si="229"/>
        <v>0.92010944485848811</v>
      </c>
      <c r="I1650" s="2">
        <f t="shared" si="230"/>
        <v>47.919635379237462</v>
      </c>
    </row>
    <row r="1651" spans="1:9" ht="13.5" x14ac:dyDescent="0.25">
      <c r="A1651" s="3">
        <f>TITRES_STAT!B1654</f>
        <v>44419</v>
      </c>
      <c r="B1651" s="6">
        <f>TITRES_STAT!D1654</f>
        <v>5.0641999999999996</v>
      </c>
      <c r="C1651" s="2">
        <f t="shared" si="225"/>
        <v>-2.8100000000000236E-2</v>
      </c>
      <c r="D1651" s="2">
        <f t="shared" si="226"/>
        <v>0</v>
      </c>
      <c r="E1651" s="2">
        <f t="shared" si="227"/>
        <v>2.8100000000000236E-2</v>
      </c>
      <c r="F1651" s="2">
        <f t="shared" si="232"/>
        <v>2.1017648742043482E-2</v>
      </c>
      <c r="G1651" s="2">
        <f t="shared" si="232"/>
        <v>2.4849695837648338E-2</v>
      </c>
      <c r="H1651" s="2">
        <f t="shared" si="229"/>
        <v>0.84579098590820001</v>
      </c>
      <c r="I1651" s="2">
        <f t="shared" si="230"/>
        <v>45.822684819973716</v>
      </c>
    </row>
    <row r="1652" spans="1:9" ht="13.5" x14ac:dyDescent="0.25">
      <c r="A1652" s="3">
        <f>TITRES_STAT!B1655</f>
        <v>44420</v>
      </c>
      <c r="B1652" s="6">
        <f>TITRES_STAT!D1655</f>
        <v>5.0641999999999996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1.9516388117611805E-2</v>
      </c>
      <c r="G1652" s="2">
        <f t="shared" si="232"/>
        <v>2.3074717563530599E-2</v>
      </c>
      <c r="H1652" s="2">
        <f t="shared" si="229"/>
        <v>0.84579098590820001</v>
      </c>
      <c r="I1652" s="2">
        <f t="shared" si="230"/>
        <v>45.822684819973716</v>
      </c>
    </row>
    <row r="1653" spans="1:9" ht="13.5" x14ac:dyDescent="0.25">
      <c r="A1653" s="3">
        <f>TITRES_STAT!B1656</f>
        <v>44424</v>
      </c>
      <c r="B1653" s="6">
        <f>TITRES_STAT!D1656</f>
        <v>5.0172999999999996</v>
      </c>
      <c r="C1653" s="2">
        <f t="shared" si="225"/>
        <v>-4.6899999999999942E-2</v>
      </c>
      <c r="D1653" s="2">
        <f t="shared" si="226"/>
        <v>0</v>
      </c>
      <c r="E1653" s="2">
        <f t="shared" si="227"/>
        <v>4.6899999999999942E-2</v>
      </c>
      <c r="F1653" s="2">
        <f t="shared" si="232"/>
        <v>1.8122360394925246E-2</v>
      </c>
      <c r="G1653" s="2">
        <f t="shared" si="232"/>
        <v>2.4776523451849837E-2</v>
      </c>
      <c r="H1653" s="2">
        <f t="shared" si="229"/>
        <v>0.73143273833973732</v>
      </c>
      <c r="I1653" s="2">
        <f t="shared" si="230"/>
        <v>42.244363418997416</v>
      </c>
    </row>
    <row r="1654" spans="1:9" ht="13.5" x14ac:dyDescent="0.25">
      <c r="A1654" s="3">
        <f>TITRES_STAT!B1657</f>
        <v>44425</v>
      </c>
      <c r="B1654" s="6">
        <f>TITRES_STAT!D1657</f>
        <v>5.0172999999999996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1.6827906081002014E-2</v>
      </c>
      <c r="G1654" s="2">
        <f t="shared" si="232"/>
        <v>2.3006771776717706E-2</v>
      </c>
      <c r="H1654" s="2">
        <f t="shared" si="229"/>
        <v>0.73143273833973721</v>
      </c>
      <c r="I1654" s="2">
        <f t="shared" si="230"/>
        <v>42.244363418997416</v>
      </c>
    </row>
    <row r="1655" spans="1:9" ht="13.5" x14ac:dyDescent="0.25">
      <c r="A1655" s="3">
        <f>TITRES_STAT!B1658</f>
        <v>44426</v>
      </c>
      <c r="B1655" s="6">
        <f>TITRES_STAT!D1658</f>
        <v>5.0172999999999996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1.5625912789501869E-2</v>
      </c>
      <c r="G1655" s="2">
        <f t="shared" si="232"/>
        <v>2.1363430935523585E-2</v>
      </c>
      <c r="H1655" s="2">
        <f t="shared" si="229"/>
        <v>0.73143273833973721</v>
      </c>
      <c r="I1655" s="2">
        <f t="shared" si="230"/>
        <v>42.244363418997416</v>
      </c>
    </row>
    <row r="1656" spans="1:9" ht="13.5" x14ac:dyDescent="0.25">
      <c r="A1656" s="3">
        <f>TITRES_STAT!B1659</f>
        <v>44427</v>
      </c>
      <c r="B1656" s="6">
        <f>TITRES_STAT!D1659</f>
        <v>5.0079000000000002</v>
      </c>
      <c r="C1656" s="2">
        <f t="shared" si="225"/>
        <v>-9.3999999999994088E-3</v>
      </c>
      <c r="D1656" s="2">
        <f t="shared" si="226"/>
        <v>0</v>
      </c>
      <c r="E1656" s="2">
        <f t="shared" si="227"/>
        <v>9.3999999999994088E-3</v>
      </c>
      <c r="F1656" s="2">
        <f t="shared" si="232"/>
        <v>1.4509776161680307E-2</v>
      </c>
      <c r="G1656" s="2">
        <f t="shared" si="232"/>
        <v>2.0508900154414717E-2</v>
      </c>
      <c r="H1656" s="2">
        <f t="shared" si="229"/>
        <v>0.70748680097098982</v>
      </c>
      <c r="I1656" s="2">
        <f t="shared" si="230"/>
        <v>41.434393552481112</v>
      </c>
    </row>
    <row r="1657" spans="1:9" ht="13.5" x14ac:dyDescent="0.25">
      <c r="A1657" s="3">
        <f>TITRES_STAT!B1660</f>
        <v>44428</v>
      </c>
      <c r="B1657" s="6">
        <f>TITRES_STAT!D1660</f>
        <v>4.8672000000000004</v>
      </c>
      <c r="C1657" s="2">
        <f t="shared" si="225"/>
        <v>-0.14069999999999983</v>
      </c>
      <c r="D1657" s="2">
        <f t="shared" si="226"/>
        <v>0</v>
      </c>
      <c r="E1657" s="2">
        <f t="shared" si="227"/>
        <v>0.14069999999999983</v>
      </c>
      <c r="F1657" s="2">
        <f t="shared" si="232"/>
        <v>1.3473363578703141E-2</v>
      </c>
      <c r="G1657" s="2">
        <f t="shared" si="232"/>
        <v>2.9093978714813652E-2</v>
      </c>
      <c r="H1657" s="2">
        <f t="shared" si="229"/>
        <v>0.46309800769335713</v>
      </c>
      <c r="I1657" s="2">
        <f t="shared" si="230"/>
        <v>31.651878770818158</v>
      </c>
    </row>
    <row r="1658" spans="1:9" ht="13.5" x14ac:dyDescent="0.25">
      <c r="A1658" s="3">
        <f>TITRES_STAT!B1661</f>
        <v>44431</v>
      </c>
      <c r="B1658" s="6">
        <f>TITRES_STAT!D1661</f>
        <v>4.8672000000000004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1.2510980465938631E-2</v>
      </c>
      <c r="G1658" s="2">
        <f t="shared" si="232"/>
        <v>2.7015837378041248E-2</v>
      </c>
      <c r="H1658" s="2">
        <f t="shared" si="229"/>
        <v>0.46309800769335713</v>
      </c>
      <c r="I1658" s="2">
        <f t="shared" si="230"/>
        <v>31.651878770818158</v>
      </c>
    </row>
    <row r="1659" spans="1:9" ht="13.5" x14ac:dyDescent="0.25">
      <c r="A1659" s="3">
        <f>TITRES_STAT!B1662</f>
        <v>44432</v>
      </c>
      <c r="B1659" s="6">
        <f>TITRES_STAT!D1662</f>
        <v>4.8672000000000004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1.1617339004085871E-2</v>
      </c>
      <c r="G1659" s="2">
        <f t="shared" si="232"/>
        <v>2.5086134708181159E-2</v>
      </c>
      <c r="H1659" s="2">
        <f t="shared" si="229"/>
        <v>0.46309800769335713</v>
      </c>
      <c r="I1659" s="2">
        <f t="shared" si="230"/>
        <v>31.651878770818158</v>
      </c>
    </row>
    <row r="1660" spans="1:9" ht="13.5" x14ac:dyDescent="0.25">
      <c r="A1660" s="3">
        <f>TITRES_STAT!B1663</f>
        <v>44433</v>
      </c>
      <c r="B1660" s="6">
        <f>TITRES_STAT!D1663</f>
        <v>4.8578000000000001</v>
      </c>
      <c r="C1660" s="2">
        <f t="shared" si="225"/>
        <v>-9.400000000000297E-3</v>
      </c>
      <c r="D1660" s="2">
        <f t="shared" si="226"/>
        <v>0</v>
      </c>
      <c r="E1660" s="2">
        <f t="shared" si="227"/>
        <v>9.400000000000297E-3</v>
      </c>
      <c r="F1660" s="2">
        <f t="shared" si="232"/>
        <v>1.0787529075222594E-2</v>
      </c>
      <c r="G1660" s="2">
        <f t="shared" si="232"/>
        <v>2.3965696514739669E-2</v>
      </c>
      <c r="H1660" s="2">
        <f t="shared" si="229"/>
        <v>0.45012374535361072</v>
      </c>
      <c r="I1660" s="2">
        <f t="shared" si="230"/>
        <v>31.04036788555922</v>
      </c>
    </row>
    <row r="1661" spans="1:9" ht="13.5" x14ac:dyDescent="0.25">
      <c r="A1661" s="3">
        <f>TITRES_STAT!B1664</f>
        <v>44434</v>
      </c>
      <c r="B1661" s="6">
        <f>TITRES_STAT!D1664</f>
        <v>4.7266000000000004</v>
      </c>
      <c r="C1661" s="2">
        <f t="shared" si="225"/>
        <v>-0.13119999999999976</v>
      </c>
      <c r="D1661" s="2">
        <f t="shared" si="226"/>
        <v>0</v>
      </c>
      <c r="E1661" s="2">
        <f t="shared" si="227"/>
        <v>0.13119999999999976</v>
      </c>
      <c r="F1661" s="2">
        <f t="shared" ref="F1661:G1676" si="233">((F1660*13)+D1661)/14</f>
        <v>1.0016991284135265E-2</v>
      </c>
      <c r="G1661" s="2">
        <f t="shared" si="233"/>
        <v>3.1625289620829673E-2</v>
      </c>
      <c r="H1661" s="2">
        <f t="shared" si="229"/>
        <v>0.31673990670863855</v>
      </c>
      <c r="I1661" s="2">
        <f t="shared" si="230"/>
        <v>24.054857386404493</v>
      </c>
    </row>
    <row r="1662" spans="1:9" ht="13.5" x14ac:dyDescent="0.25">
      <c r="A1662" s="3">
        <f>TITRES_STAT!B1665</f>
        <v>44435</v>
      </c>
      <c r="B1662" s="6">
        <f>TITRES_STAT!D1665</f>
        <v>4.8578000000000001</v>
      </c>
      <c r="C1662" s="2">
        <f t="shared" si="225"/>
        <v>0.13119999999999976</v>
      </c>
      <c r="D1662" s="2">
        <f t="shared" si="226"/>
        <v>0.13119999999999976</v>
      </c>
      <c r="E1662" s="2">
        <f t="shared" si="227"/>
        <v>0</v>
      </c>
      <c r="F1662" s="2">
        <f t="shared" si="233"/>
        <v>1.8672920478125583E-2</v>
      </c>
      <c r="G1662" s="2">
        <f t="shared" si="233"/>
        <v>2.9366340362198984E-2</v>
      </c>
      <c r="H1662" s="2">
        <f t="shared" si="229"/>
        <v>0.63586133811081846</v>
      </c>
      <c r="I1662" s="2">
        <f t="shared" si="230"/>
        <v>38.870124459640671</v>
      </c>
    </row>
    <row r="1663" spans="1:9" ht="13.5" x14ac:dyDescent="0.25">
      <c r="A1663" s="3">
        <f>TITRES_STAT!B1666</f>
        <v>44438</v>
      </c>
      <c r="B1663" s="6">
        <f>TITRES_STAT!D1666</f>
        <v>4.8578000000000001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1.7339140443973756E-2</v>
      </c>
      <c r="G1663" s="2">
        <f t="shared" si="233"/>
        <v>2.7268744622041912E-2</v>
      </c>
      <c r="H1663" s="2">
        <f t="shared" si="229"/>
        <v>0.63586133811081857</v>
      </c>
      <c r="I1663" s="2">
        <f t="shared" si="230"/>
        <v>38.870124459640685</v>
      </c>
    </row>
    <row r="1664" spans="1:9" ht="13.5" x14ac:dyDescent="0.25">
      <c r="A1664" s="3">
        <f>TITRES_STAT!B1667</f>
        <v>44439</v>
      </c>
      <c r="B1664" s="6">
        <f>TITRES_STAT!D1667</f>
        <v>4.8296999999999999</v>
      </c>
      <c r="C1664" s="2">
        <f t="shared" si="225"/>
        <v>-2.8100000000000236E-2</v>
      </c>
      <c r="D1664" s="2">
        <f t="shared" si="226"/>
        <v>0</v>
      </c>
      <c r="E1664" s="2">
        <f t="shared" si="227"/>
        <v>2.8100000000000236E-2</v>
      </c>
      <c r="F1664" s="2">
        <f t="shared" si="233"/>
        <v>1.6100630412261344E-2</v>
      </c>
      <c r="G1664" s="2">
        <f t="shared" si="233"/>
        <v>2.7328120006181792E-2</v>
      </c>
      <c r="H1664" s="2">
        <f t="shared" si="229"/>
        <v>0.58915982543326362</v>
      </c>
      <c r="I1664" s="2">
        <f t="shared" si="230"/>
        <v>37.073667229955099</v>
      </c>
    </row>
    <row r="1665" spans="1:9" ht="13.5" x14ac:dyDescent="0.25">
      <c r="A1665" s="3">
        <f>TITRES_STAT!B1668</f>
        <v>44440</v>
      </c>
      <c r="B1665" s="6">
        <f>TITRES_STAT!D1668</f>
        <v>4.7827999999999999</v>
      </c>
      <c r="C1665" s="2">
        <f t="shared" si="225"/>
        <v>-4.6899999999999942E-2</v>
      </c>
      <c r="D1665" s="2">
        <f t="shared" si="226"/>
        <v>0</v>
      </c>
      <c r="E1665" s="2">
        <f t="shared" si="227"/>
        <v>4.6899999999999942E-2</v>
      </c>
      <c r="F1665" s="2">
        <f t="shared" si="233"/>
        <v>1.4950585382814106E-2</v>
      </c>
      <c r="G1665" s="2">
        <f t="shared" si="233"/>
        <v>2.8726111434311662E-2</v>
      </c>
      <c r="H1665" s="2">
        <f t="shared" si="229"/>
        <v>0.52045280883219391</v>
      </c>
      <c r="I1665" s="2">
        <f t="shared" si="230"/>
        <v>34.230119199288751</v>
      </c>
    </row>
    <row r="1666" spans="1:9" ht="13.5" x14ac:dyDescent="0.25">
      <c r="A1666" s="3">
        <f>TITRES_STAT!B1669</f>
        <v>44441</v>
      </c>
      <c r="B1666" s="6">
        <f>TITRES_STAT!D1669</f>
        <v>4.7827999999999999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1.3882686426898813E-2</v>
      </c>
      <c r="G1666" s="2">
        <f t="shared" si="233"/>
        <v>2.6674246331860829E-2</v>
      </c>
      <c r="H1666" s="2">
        <f t="shared" si="229"/>
        <v>0.52045280883219391</v>
      </c>
      <c r="I1666" s="2">
        <f t="shared" si="230"/>
        <v>34.230119199288751</v>
      </c>
    </row>
    <row r="1667" spans="1:9" ht="13.5" x14ac:dyDescent="0.25">
      <c r="A1667" s="3">
        <f>TITRES_STAT!B1670</f>
        <v>44442</v>
      </c>
      <c r="B1667" s="6">
        <f>TITRES_STAT!D1670</f>
        <v>4.7827999999999999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1.2891065967834613E-2</v>
      </c>
      <c r="G1667" s="2">
        <f t="shared" si="233"/>
        <v>2.4768943022442199E-2</v>
      </c>
      <c r="H1667" s="2">
        <f t="shared" si="229"/>
        <v>0.52045280883219391</v>
      </c>
      <c r="I1667" s="2">
        <f t="shared" si="230"/>
        <v>34.230119199288751</v>
      </c>
    </row>
    <row r="1668" spans="1:9" ht="13.5" x14ac:dyDescent="0.25">
      <c r="A1668" s="3">
        <f>TITRES_STAT!B1671</f>
        <v>44445</v>
      </c>
      <c r="B1668" s="6">
        <f>TITRES_STAT!D1671</f>
        <v>4.7641</v>
      </c>
      <c r="C1668" s="2">
        <f t="shared" si="234"/>
        <v>-1.8699999999999939E-2</v>
      </c>
      <c r="D1668" s="2">
        <f t="shared" si="235"/>
        <v>0</v>
      </c>
      <c r="E1668" s="2">
        <f t="shared" si="236"/>
        <v>1.8699999999999939E-2</v>
      </c>
      <c r="F1668" s="2">
        <f t="shared" si="233"/>
        <v>1.1970275541560712E-2</v>
      </c>
      <c r="G1668" s="2">
        <f t="shared" si="233"/>
        <v>2.4335447092267752E-2</v>
      </c>
      <c r="H1668" s="2">
        <f t="shared" si="229"/>
        <v>0.49188640324443023</v>
      </c>
      <c r="I1668" s="2">
        <f t="shared" si="230"/>
        <v>32.970767893233472</v>
      </c>
    </row>
    <row r="1669" spans="1:9" ht="13.5" x14ac:dyDescent="0.25">
      <c r="A1669" s="3">
        <f>TITRES_STAT!B1672</f>
        <v>44446</v>
      </c>
      <c r="B1669" s="6">
        <f>TITRES_STAT!D1672</f>
        <v>4.6703000000000001</v>
      </c>
      <c r="C1669" s="2">
        <f t="shared" si="234"/>
        <v>-9.3799999999999883E-2</v>
      </c>
      <c r="D1669" s="2">
        <f t="shared" si="235"/>
        <v>0</v>
      </c>
      <c r="E1669" s="2">
        <f t="shared" si="236"/>
        <v>9.3799999999999883E-2</v>
      </c>
      <c r="F1669" s="2">
        <f t="shared" si="233"/>
        <v>1.111525586002066E-2</v>
      </c>
      <c r="G1669" s="2">
        <f t="shared" si="233"/>
        <v>2.9297200871391475E-2</v>
      </c>
      <c r="H1669" s="2">
        <f t="shared" si="229"/>
        <v>0.37939651329880575</v>
      </c>
      <c r="I1669" s="2">
        <f t="shared" si="230"/>
        <v>27.504528947335444</v>
      </c>
    </row>
    <row r="1670" spans="1:9" ht="13.5" x14ac:dyDescent="0.25">
      <c r="A1670" s="3">
        <f>TITRES_STAT!B1673</f>
        <v>44447</v>
      </c>
      <c r="B1670" s="6">
        <f>TITRES_STAT!D1673</f>
        <v>4.7359</v>
      </c>
      <c r="C1670" s="2">
        <f t="shared" si="234"/>
        <v>6.5599999999999881E-2</v>
      </c>
      <c r="D1670" s="2">
        <f t="shared" si="235"/>
        <v>6.5599999999999881E-2</v>
      </c>
      <c r="E1670" s="2">
        <f t="shared" si="236"/>
        <v>0</v>
      </c>
      <c r="F1670" s="2">
        <f t="shared" si="233"/>
        <v>1.5007023298590605E-2</v>
      </c>
      <c r="G1670" s="2">
        <f t="shared" si="233"/>
        <v>2.7204543666292082E-2</v>
      </c>
      <c r="H1670" s="2">
        <f t="shared" si="229"/>
        <v>0.55163664874059726</v>
      </c>
      <c r="I1670" s="2">
        <f t="shared" si="230"/>
        <v>35.551921848993388</v>
      </c>
    </row>
    <row r="1671" spans="1:9" ht="13.5" x14ac:dyDescent="0.25">
      <c r="A1671" s="3">
        <f>TITRES_STAT!B1674</f>
        <v>44448</v>
      </c>
      <c r="B1671" s="6">
        <f>TITRES_STAT!D1674</f>
        <v>4.7359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1.3935093062976991E-2</v>
      </c>
      <c r="G1671" s="2">
        <f t="shared" si="233"/>
        <v>2.5261361975842646E-2</v>
      </c>
      <c r="H1671" s="2">
        <f t="shared" si="229"/>
        <v>0.55163664874059726</v>
      </c>
      <c r="I1671" s="2">
        <f t="shared" si="230"/>
        <v>35.551921848993388</v>
      </c>
    </row>
    <row r="1672" spans="1:9" ht="13.5" x14ac:dyDescent="0.25">
      <c r="A1672" s="3">
        <f>TITRES_STAT!B1675</f>
        <v>44449</v>
      </c>
      <c r="B1672" s="6">
        <f>TITRES_STAT!D1675</f>
        <v>4.7359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1.2939729272764348E-2</v>
      </c>
      <c r="G1672" s="2">
        <f t="shared" si="233"/>
        <v>2.3456978977568172E-2</v>
      </c>
      <c r="H1672" s="2">
        <f t="shared" si="229"/>
        <v>0.55163664874059726</v>
      </c>
      <c r="I1672" s="2">
        <f t="shared" si="230"/>
        <v>35.551921848993388</v>
      </c>
    </row>
    <row r="1673" spans="1:9" ht="13.5" x14ac:dyDescent="0.25">
      <c r="A1673" s="3">
        <f>TITRES_STAT!B1676</f>
        <v>44452</v>
      </c>
      <c r="B1673" s="6">
        <f>TITRES_STAT!D1676</f>
        <v>4.5952999999999999</v>
      </c>
      <c r="C1673" s="2">
        <f t="shared" si="234"/>
        <v>-0.14060000000000006</v>
      </c>
      <c r="D1673" s="2">
        <f t="shared" si="235"/>
        <v>0</v>
      </c>
      <c r="E1673" s="2">
        <f t="shared" si="236"/>
        <v>0.14060000000000006</v>
      </c>
      <c r="F1673" s="2">
        <f t="shared" si="233"/>
        <v>1.2015462896138323E-2</v>
      </c>
      <c r="G1673" s="2">
        <f t="shared" si="233"/>
        <v>3.182433762202759E-2</v>
      </c>
      <c r="H1673" s="2">
        <f t="shared" si="229"/>
        <v>0.37755578886963787</v>
      </c>
      <c r="I1673" s="2">
        <f t="shared" si="230"/>
        <v>27.40765868941277</v>
      </c>
    </row>
    <row r="1674" spans="1:9" ht="13.5" x14ac:dyDescent="0.25">
      <c r="A1674" s="3">
        <f>TITRES_STAT!B1677</f>
        <v>44453</v>
      </c>
      <c r="B1674" s="6">
        <f>TITRES_STAT!D1677</f>
        <v>4.6890000000000001</v>
      </c>
      <c r="C1674" s="2">
        <f t="shared" si="234"/>
        <v>9.3700000000000117E-2</v>
      </c>
      <c r="D1674" s="2">
        <f t="shared" si="235"/>
        <v>9.3700000000000117E-2</v>
      </c>
      <c r="E1674" s="2">
        <f t="shared" si="236"/>
        <v>0</v>
      </c>
      <c r="F1674" s="2">
        <f t="shared" si="233"/>
        <v>1.7850072689271308E-2</v>
      </c>
      <c r="G1674" s="2">
        <f t="shared" si="233"/>
        <v>2.955117064902562E-2</v>
      </c>
      <c r="H1674" s="2">
        <f t="shared" si="229"/>
        <v>0.6040394440299397</v>
      </c>
      <c r="I1674" s="2">
        <f t="shared" si="230"/>
        <v>37.657393418728496</v>
      </c>
    </row>
    <row r="1675" spans="1:9" ht="13.5" x14ac:dyDescent="0.25">
      <c r="A1675" s="3">
        <f>TITRES_STAT!B1678</f>
        <v>44454</v>
      </c>
      <c r="B1675" s="6">
        <f>TITRES_STAT!D1678</f>
        <v>4.6890000000000001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1.6575067497180501E-2</v>
      </c>
      <c r="G1675" s="2">
        <f t="shared" si="233"/>
        <v>2.744037274552379E-2</v>
      </c>
      <c r="H1675" s="2">
        <f t="shared" si="229"/>
        <v>0.6040394440299397</v>
      </c>
      <c r="I1675" s="2">
        <f t="shared" si="230"/>
        <v>37.657393418728496</v>
      </c>
    </row>
    <row r="1676" spans="1:9" ht="13.5" x14ac:dyDescent="0.25">
      <c r="A1676" s="3">
        <f>TITRES_STAT!B1679</f>
        <v>44455</v>
      </c>
      <c r="B1676" s="6">
        <f>TITRES_STAT!D1679</f>
        <v>4.6890000000000001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1.5391134104524751E-2</v>
      </c>
      <c r="G1676" s="2">
        <f t="shared" si="233"/>
        <v>2.548034612084352E-2</v>
      </c>
      <c r="H1676" s="2">
        <f t="shared" si="229"/>
        <v>0.6040394440299397</v>
      </c>
      <c r="I1676" s="2">
        <f t="shared" si="230"/>
        <v>37.657393418728496</v>
      </c>
    </row>
    <row r="1677" spans="1:9" ht="13.5" x14ac:dyDescent="0.25">
      <c r="A1677" s="3">
        <f>TITRES_STAT!B1680</f>
        <v>44456</v>
      </c>
      <c r="B1677" s="6">
        <f>TITRES_STAT!D1680</f>
        <v>4.6608999999999998</v>
      </c>
      <c r="C1677" s="2">
        <f t="shared" si="234"/>
        <v>-2.8100000000000236E-2</v>
      </c>
      <c r="D1677" s="2">
        <f t="shared" si="235"/>
        <v>0</v>
      </c>
      <c r="E1677" s="2">
        <f t="shared" si="236"/>
        <v>2.8100000000000236E-2</v>
      </c>
      <c r="F1677" s="2">
        <f t="shared" ref="F1677:G1692" si="237">((F1676*13)+D1677)/14</f>
        <v>1.4291767382772982E-2</v>
      </c>
      <c r="G1677" s="2">
        <f t="shared" si="237"/>
        <v>2.5667464255068998E-2</v>
      </c>
      <c r="H1677" s="2">
        <f t="shared" si="229"/>
        <v>0.55680480318388048</v>
      </c>
      <c r="I1677" s="2">
        <f t="shared" si="230"/>
        <v>35.765871356841771</v>
      </c>
    </row>
    <row r="1678" spans="1:9" ht="13.5" x14ac:dyDescent="0.25">
      <c r="A1678" s="3">
        <f>TITRES_STAT!B1681</f>
        <v>44459</v>
      </c>
      <c r="B1678" s="6">
        <f>TITRES_STAT!D1681</f>
        <v>4.6515000000000004</v>
      </c>
      <c r="C1678" s="2">
        <f t="shared" si="234"/>
        <v>-9.3999999999994088E-3</v>
      </c>
      <c r="D1678" s="2">
        <f t="shared" si="235"/>
        <v>0</v>
      </c>
      <c r="E1678" s="2">
        <f t="shared" si="236"/>
        <v>9.3999999999994088E-3</v>
      </c>
      <c r="F1678" s="2">
        <f t="shared" si="237"/>
        <v>1.3270926855432056E-2</v>
      </c>
      <c r="G1678" s="2">
        <f t="shared" si="237"/>
        <v>2.4505502522564029E-2</v>
      </c>
      <c r="H1678" s="2">
        <f t="shared" si="229"/>
        <v>0.54154885594419178</v>
      </c>
      <c r="I1678" s="2">
        <f t="shared" si="230"/>
        <v>35.13017792825616</v>
      </c>
    </row>
    <row r="1679" spans="1:9" ht="13.5" x14ac:dyDescent="0.25">
      <c r="A1679" s="3">
        <f>TITRES_STAT!B1682</f>
        <v>44460</v>
      </c>
      <c r="B1679" s="6">
        <f>TITRES_STAT!D1682</f>
        <v>4.6515000000000004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1.232300350861548E-2</v>
      </c>
      <c r="G1679" s="2">
        <f t="shared" si="237"/>
        <v>2.2755109485238029E-2</v>
      </c>
      <c r="H1679" s="2">
        <f t="shared" si="229"/>
        <v>0.54154885594419178</v>
      </c>
      <c r="I1679" s="2">
        <f t="shared" si="230"/>
        <v>35.13017792825616</v>
      </c>
    </row>
    <row r="1680" spans="1:9" ht="13.5" x14ac:dyDescent="0.25">
      <c r="A1680" s="3">
        <f>TITRES_STAT!B1683</f>
        <v>44461</v>
      </c>
      <c r="B1680" s="6">
        <f>TITRES_STAT!D1683</f>
        <v>4.6327999999999996</v>
      </c>
      <c r="C1680" s="2">
        <f t="shared" si="234"/>
        <v>-1.8700000000000827E-2</v>
      </c>
      <c r="D1680" s="2">
        <f t="shared" si="235"/>
        <v>0</v>
      </c>
      <c r="E1680" s="2">
        <f t="shared" si="236"/>
        <v>1.8700000000000827E-2</v>
      </c>
      <c r="F1680" s="2">
        <f t="shared" si="237"/>
        <v>1.1442788972285803E-2</v>
      </c>
      <c r="G1680" s="2">
        <f t="shared" si="237"/>
        <v>2.2465458807721085E-2</v>
      </c>
      <c r="H1680" s="2">
        <f t="shared" si="229"/>
        <v>0.50935033511770811</v>
      </c>
      <c r="I1680" s="2">
        <f t="shared" si="230"/>
        <v>33.746329348910635</v>
      </c>
    </row>
    <row r="1681" spans="1:9" ht="13.5" x14ac:dyDescent="0.25">
      <c r="A1681" s="3">
        <f>TITRES_STAT!B1684</f>
        <v>44462</v>
      </c>
      <c r="B1681" s="6">
        <f>TITRES_STAT!D1684</f>
        <v>4.6327999999999996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1.0625446902836816E-2</v>
      </c>
      <c r="G1681" s="2">
        <f t="shared" si="237"/>
        <v>2.0860783178598151E-2</v>
      </c>
      <c r="H1681" s="2">
        <f t="shared" ref="H1681:H1744" si="238">F1681/G1681</f>
        <v>0.50935033511770811</v>
      </c>
      <c r="I1681" s="2">
        <f t="shared" ref="I1681:I1744" si="239">IF(G1681=0,100,100-(100/(1+H1681)))</f>
        <v>33.746329348910635</v>
      </c>
    </row>
    <row r="1682" spans="1:9" ht="13.5" x14ac:dyDescent="0.25">
      <c r="A1682" s="3">
        <f>TITRES_STAT!B1685</f>
        <v>44463</v>
      </c>
      <c r="B1682" s="6">
        <f>TITRES_STAT!D1685</f>
        <v>4.5952999999999999</v>
      </c>
      <c r="C1682" s="2">
        <f t="shared" si="234"/>
        <v>-3.7499999999999645E-2</v>
      </c>
      <c r="D1682" s="2">
        <f t="shared" si="235"/>
        <v>0</v>
      </c>
      <c r="E1682" s="2">
        <f t="shared" si="236"/>
        <v>3.7499999999999645E-2</v>
      </c>
      <c r="F1682" s="2">
        <f t="shared" si="237"/>
        <v>9.8664864097770429E-3</v>
      </c>
      <c r="G1682" s="2">
        <f t="shared" si="237"/>
        <v>2.2049298665841117E-2</v>
      </c>
      <c r="H1682" s="2">
        <f t="shared" si="238"/>
        <v>0.44747393372027078</v>
      </c>
      <c r="I1682" s="2">
        <f t="shared" si="239"/>
        <v>30.914127245813788</v>
      </c>
    </row>
    <row r="1683" spans="1:9" ht="13.5" x14ac:dyDescent="0.25">
      <c r="A1683" s="3">
        <f>TITRES_STAT!B1686</f>
        <v>44466</v>
      </c>
      <c r="B1683" s="6">
        <f>TITRES_STAT!D1686</f>
        <v>4.5952999999999999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9.1617373805072538E-3</v>
      </c>
      <c r="G1683" s="2">
        <f t="shared" si="237"/>
        <v>2.047434876113818E-2</v>
      </c>
      <c r="H1683" s="2">
        <f t="shared" si="238"/>
        <v>0.44747393372027078</v>
      </c>
      <c r="I1683" s="2">
        <f t="shared" si="239"/>
        <v>30.914127245813788</v>
      </c>
    </row>
    <row r="1684" spans="1:9" ht="13.5" x14ac:dyDescent="0.25">
      <c r="A1684" s="3">
        <f>TITRES_STAT!B1687</f>
        <v>44467</v>
      </c>
      <c r="B1684" s="6">
        <f>TITRES_STAT!D1687</f>
        <v>4.5952999999999999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8.5073275676138781E-3</v>
      </c>
      <c r="G1684" s="2">
        <f t="shared" si="237"/>
        <v>1.9011895278199738E-2</v>
      </c>
      <c r="H1684" s="2">
        <f t="shared" si="238"/>
        <v>0.44747393372027072</v>
      </c>
      <c r="I1684" s="2">
        <f t="shared" si="239"/>
        <v>30.914127245813773</v>
      </c>
    </row>
    <row r="1685" spans="1:9" ht="13.5" x14ac:dyDescent="0.25">
      <c r="A1685" s="3">
        <f>TITRES_STAT!B1688</f>
        <v>44468</v>
      </c>
      <c r="B1685" s="6">
        <f>TITRES_STAT!D1688</f>
        <v>4.5952999999999999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7.8996613127843163E-3</v>
      </c>
      <c r="G1685" s="2">
        <f t="shared" si="237"/>
        <v>1.7653902758328326E-2</v>
      </c>
      <c r="H1685" s="2">
        <f t="shared" si="238"/>
        <v>0.44747393372027083</v>
      </c>
      <c r="I1685" s="2">
        <f t="shared" si="239"/>
        <v>30.914127245813788</v>
      </c>
    </row>
    <row r="1686" spans="1:9" ht="13.5" x14ac:dyDescent="0.25">
      <c r="A1686" s="3">
        <f>TITRES_STAT!B1689</f>
        <v>44469</v>
      </c>
      <c r="B1686" s="6">
        <f>TITRES_STAT!D1689</f>
        <v>4.5858999999999996</v>
      </c>
      <c r="C1686" s="2">
        <f t="shared" si="234"/>
        <v>-9.400000000000297E-3</v>
      </c>
      <c r="D1686" s="2">
        <f t="shared" si="235"/>
        <v>0</v>
      </c>
      <c r="E1686" s="2">
        <f t="shared" si="236"/>
        <v>9.400000000000297E-3</v>
      </c>
      <c r="F1686" s="2">
        <f t="shared" si="237"/>
        <v>7.3353997904425797E-3</v>
      </c>
      <c r="G1686" s="2">
        <f t="shared" si="237"/>
        <v>1.7064338275590611E-2</v>
      </c>
      <c r="H1686" s="2">
        <f t="shared" si="238"/>
        <v>0.42986722789804138</v>
      </c>
      <c r="I1686" s="2">
        <f t="shared" si="239"/>
        <v>30.063436626207761</v>
      </c>
    </row>
    <row r="1687" spans="1:9" ht="13.5" x14ac:dyDescent="0.25">
      <c r="A1687" s="3">
        <f>TITRES_STAT!B1690</f>
        <v>44470</v>
      </c>
      <c r="B1687" s="6">
        <f>TITRES_STAT!D1690</f>
        <v>4.5484</v>
      </c>
      <c r="C1687" s="2">
        <f t="shared" si="234"/>
        <v>-3.7499999999999645E-2</v>
      </c>
      <c r="D1687" s="2">
        <f t="shared" si="235"/>
        <v>0</v>
      </c>
      <c r="E1687" s="2">
        <f t="shared" si="236"/>
        <v>3.7499999999999645E-2</v>
      </c>
      <c r="F1687" s="2">
        <f t="shared" si="237"/>
        <v>6.8114426625538243E-3</v>
      </c>
      <c r="G1687" s="2">
        <f t="shared" si="237"/>
        <v>1.8524028398762684E-2</v>
      </c>
      <c r="H1687" s="2">
        <f t="shared" si="238"/>
        <v>0.3677084981692641</v>
      </c>
      <c r="I1687" s="2">
        <f t="shared" si="239"/>
        <v>26.885005003731237</v>
      </c>
    </row>
    <row r="1688" spans="1:9" ht="13.5" x14ac:dyDescent="0.25">
      <c r="A1688" s="3">
        <f>TITRES_STAT!B1691</f>
        <v>44473</v>
      </c>
      <c r="B1688" s="6">
        <f>TITRES_STAT!D1691</f>
        <v>4.5858999999999996</v>
      </c>
      <c r="C1688" s="2">
        <f t="shared" si="234"/>
        <v>3.7499999999999645E-2</v>
      </c>
      <c r="D1688" s="2">
        <f t="shared" si="235"/>
        <v>3.7499999999999645E-2</v>
      </c>
      <c r="E1688" s="2">
        <f t="shared" si="236"/>
        <v>0</v>
      </c>
      <c r="F1688" s="2">
        <f t="shared" si="237"/>
        <v>9.0034824723713835E-3</v>
      </c>
      <c r="G1688" s="2">
        <f t="shared" si="237"/>
        <v>1.7200883513136776E-2</v>
      </c>
      <c r="H1688" s="2">
        <f t="shared" si="238"/>
        <v>0.52343139615445811</v>
      </c>
      <c r="I1688" s="2">
        <f t="shared" si="239"/>
        <v>34.358711358826966</v>
      </c>
    </row>
    <row r="1689" spans="1:9" ht="13.5" x14ac:dyDescent="0.25">
      <c r="A1689" s="3">
        <f>TITRES_STAT!B1692</f>
        <v>44474</v>
      </c>
      <c r="B1689" s="6">
        <f>TITRES_STAT!D1692</f>
        <v>4.5858999999999996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8.3603765814877131E-3</v>
      </c>
      <c r="G1689" s="2">
        <f t="shared" si="237"/>
        <v>1.5972248976484148E-2</v>
      </c>
      <c r="H1689" s="2">
        <f t="shared" si="238"/>
        <v>0.52343139615445811</v>
      </c>
      <c r="I1689" s="2">
        <f t="shared" si="239"/>
        <v>34.358711358826966</v>
      </c>
    </row>
    <row r="1690" spans="1:9" ht="13.5" x14ac:dyDescent="0.25">
      <c r="A1690" s="3">
        <f>TITRES_STAT!B1693</f>
        <v>44475</v>
      </c>
      <c r="B1690" s="6">
        <f>TITRES_STAT!D1693</f>
        <v>4.5858999999999996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7.7632068256671622E-3</v>
      </c>
      <c r="G1690" s="2">
        <f t="shared" si="237"/>
        <v>1.4831374049592424E-2</v>
      </c>
      <c r="H1690" s="2">
        <f t="shared" si="238"/>
        <v>0.52343139615445811</v>
      </c>
      <c r="I1690" s="2">
        <f t="shared" si="239"/>
        <v>34.358711358826966</v>
      </c>
    </row>
    <row r="1691" spans="1:9" ht="13.5" x14ac:dyDescent="0.25">
      <c r="A1691" s="3">
        <f>TITRES_STAT!B1694</f>
        <v>44476</v>
      </c>
      <c r="B1691" s="6">
        <f>TITRES_STAT!D1694</f>
        <v>4.5858999999999996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7.2086920524052217E-3</v>
      </c>
      <c r="G1691" s="2">
        <f t="shared" si="237"/>
        <v>1.3771990188907251E-2</v>
      </c>
      <c r="H1691" s="2">
        <f t="shared" si="238"/>
        <v>0.52343139615445811</v>
      </c>
      <c r="I1691" s="2">
        <f t="shared" si="239"/>
        <v>34.358711358826966</v>
      </c>
    </row>
    <row r="1692" spans="1:9" ht="13.5" x14ac:dyDescent="0.25">
      <c r="A1692" s="3">
        <f>TITRES_STAT!B1695</f>
        <v>44477</v>
      </c>
      <c r="B1692" s="6">
        <f>TITRES_STAT!D1695</f>
        <v>4.5484</v>
      </c>
      <c r="C1692" s="2">
        <f t="shared" si="234"/>
        <v>-3.7499999999999645E-2</v>
      </c>
      <c r="D1692" s="2">
        <f t="shared" si="235"/>
        <v>0</v>
      </c>
      <c r="E1692" s="2">
        <f t="shared" si="236"/>
        <v>3.7499999999999645E-2</v>
      </c>
      <c r="F1692" s="2">
        <f t="shared" si="237"/>
        <v>6.6937854772334202E-3</v>
      </c>
      <c r="G1692" s="2">
        <f t="shared" si="237"/>
        <v>1.5466848032556707E-2</v>
      </c>
      <c r="H1692" s="2">
        <f t="shared" si="238"/>
        <v>0.43278277921548319</v>
      </c>
      <c r="I1692" s="2">
        <f t="shared" si="239"/>
        <v>30.205749642835073</v>
      </c>
    </row>
    <row r="1693" spans="1:9" ht="13.5" x14ac:dyDescent="0.25">
      <c r="A1693" s="3">
        <f>TITRES_STAT!B1696</f>
        <v>44480</v>
      </c>
      <c r="B1693" s="6">
        <f>TITRES_STAT!D1696</f>
        <v>4.5484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6.2156579431453191E-3</v>
      </c>
      <c r="G1693" s="2">
        <f t="shared" si="240"/>
        <v>1.4362073173088371E-2</v>
      </c>
      <c r="H1693" s="2">
        <f t="shared" si="238"/>
        <v>0.43278277921548319</v>
      </c>
      <c r="I1693" s="2">
        <f t="shared" si="239"/>
        <v>30.205749642835073</v>
      </c>
    </row>
    <row r="1694" spans="1:9" ht="13.5" x14ac:dyDescent="0.25">
      <c r="A1694" s="3">
        <f>TITRES_STAT!B1697</f>
        <v>44481</v>
      </c>
      <c r="B1694" s="6">
        <f>TITRES_STAT!D1697</f>
        <v>4.5484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5.7716823757777962E-3</v>
      </c>
      <c r="G1694" s="2">
        <f t="shared" si="240"/>
        <v>1.333621080358206E-2</v>
      </c>
      <c r="H1694" s="2">
        <f t="shared" si="238"/>
        <v>0.43278277921548319</v>
      </c>
      <c r="I1694" s="2">
        <f t="shared" si="239"/>
        <v>30.205749642835073</v>
      </c>
    </row>
    <row r="1695" spans="1:9" ht="13.5" x14ac:dyDescent="0.25">
      <c r="A1695" s="3">
        <f>TITRES_STAT!B1698</f>
        <v>44482</v>
      </c>
      <c r="B1695" s="6">
        <f>TITRES_STAT!D1698</f>
        <v>4.5484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5.3594193489365245E-3</v>
      </c>
      <c r="G1695" s="2">
        <f t="shared" si="240"/>
        <v>1.2383624317611914E-2</v>
      </c>
      <c r="H1695" s="2">
        <f t="shared" si="238"/>
        <v>0.43278277921548308</v>
      </c>
      <c r="I1695" s="2">
        <f t="shared" si="239"/>
        <v>30.205749642835059</v>
      </c>
    </row>
    <row r="1696" spans="1:9" ht="13.5" x14ac:dyDescent="0.25">
      <c r="A1696" s="3">
        <f>TITRES_STAT!B1699</f>
        <v>44483</v>
      </c>
      <c r="B1696" s="6">
        <f>TITRES_STAT!D1699</f>
        <v>4.5484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4.9766036811553444E-3</v>
      </c>
      <c r="G1696" s="2">
        <f t="shared" si="240"/>
        <v>1.1499079723496777E-2</v>
      </c>
      <c r="H1696" s="2">
        <f t="shared" si="238"/>
        <v>0.43278277921548314</v>
      </c>
      <c r="I1696" s="2">
        <f t="shared" si="239"/>
        <v>30.205749642835073</v>
      </c>
    </row>
    <row r="1697" spans="1:9" ht="13.5" x14ac:dyDescent="0.25">
      <c r="A1697" s="3">
        <f>TITRES_STAT!B1700</f>
        <v>44488</v>
      </c>
      <c r="B1697" s="6">
        <f>TITRES_STAT!D1700</f>
        <v>4.5389999999999997</v>
      </c>
      <c r="C1697" s="2">
        <f t="shared" si="234"/>
        <v>-9.400000000000297E-3</v>
      </c>
      <c r="D1697" s="2">
        <f t="shared" si="235"/>
        <v>0</v>
      </c>
      <c r="E1697" s="2">
        <f t="shared" si="236"/>
        <v>9.400000000000297E-3</v>
      </c>
      <c r="F1697" s="2">
        <f t="shared" si="240"/>
        <v>4.6211319896442482E-3</v>
      </c>
      <c r="G1697" s="2">
        <f t="shared" si="240"/>
        <v>1.1349145457532742E-2</v>
      </c>
      <c r="H1697" s="2">
        <f t="shared" si="238"/>
        <v>0.40717884945047339</v>
      </c>
      <c r="I1697" s="2">
        <f t="shared" si="239"/>
        <v>28.935827852265078</v>
      </c>
    </row>
    <row r="1698" spans="1:9" ht="13.5" x14ac:dyDescent="0.25">
      <c r="A1698" s="3">
        <f>TITRES_STAT!B1701</f>
        <v>44489</v>
      </c>
      <c r="B1698" s="6">
        <f>TITRES_STAT!D1701</f>
        <v>4.5389999999999997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4.2910511332410872E-3</v>
      </c>
      <c r="G1698" s="2">
        <f t="shared" si="240"/>
        <v>1.0538492210566118E-2</v>
      </c>
      <c r="H1698" s="2">
        <f t="shared" si="238"/>
        <v>0.40717884945047333</v>
      </c>
      <c r="I1698" s="2">
        <f t="shared" si="239"/>
        <v>28.935827852265078</v>
      </c>
    </row>
    <row r="1699" spans="1:9" ht="13.5" x14ac:dyDescent="0.25">
      <c r="A1699" s="3">
        <f>TITRES_STAT!B1702</f>
        <v>44490</v>
      </c>
      <c r="B1699" s="6">
        <f>TITRES_STAT!D1702</f>
        <v>4.5202</v>
      </c>
      <c r="C1699" s="2">
        <f t="shared" si="234"/>
        <v>-1.8799999999999706E-2</v>
      </c>
      <c r="D1699" s="2">
        <f t="shared" si="235"/>
        <v>0</v>
      </c>
      <c r="E1699" s="2">
        <f t="shared" si="236"/>
        <v>1.8799999999999706E-2</v>
      </c>
      <c r="F1699" s="2">
        <f t="shared" si="240"/>
        <v>3.9845474808667238E-3</v>
      </c>
      <c r="G1699" s="2">
        <f t="shared" si="240"/>
        <v>1.1128599909811373E-2</v>
      </c>
      <c r="H1699" s="2">
        <f t="shared" si="238"/>
        <v>0.3580457122331987</v>
      </c>
      <c r="I1699" s="2">
        <f t="shared" si="239"/>
        <v>26.364776163861293</v>
      </c>
    </row>
    <row r="1700" spans="1:9" ht="13.5" x14ac:dyDescent="0.25">
      <c r="A1700" s="3">
        <f>TITRES_STAT!B1703</f>
        <v>44491</v>
      </c>
      <c r="B1700" s="6">
        <f>TITRES_STAT!D1703</f>
        <v>4.5202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3.6999369465191005E-3</v>
      </c>
      <c r="G1700" s="2">
        <f t="shared" si="240"/>
        <v>1.0333699916253419E-2</v>
      </c>
      <c r="H1700" s="2">
        <f t="shared" si="238"/>
        <v>0.35804571223319864</v>
      </c>
      <c r="I1700" s="2">
        <f t="shared" si="239"/>
        <v>26.364776163861293</v>
      </c>
    </row>
    <row r="1701" spans="1:9" ht="13.5" x14ac:dyDescent="0.25">
      <c r="A1701" s="3">
        <f>TITRES_STAT!B1704</f>
        <v>44494</v>
      </c>
      <c r="B1701" s="6">
        <f>TITRES_STAT!D1704</f>
        <v>4.5202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3.4356557360534505E-3</v>
      </c>
      <c r="G1701" s="2">
        <f t="shared" si="240"/>
        <v>9.5955784936638897E-3</v>
      </c>
      <c r="H1701" s="2">
        <f t="shared" si="238"/>
        <v>0.35804571223319864</v>
      </c>
      <c r="I1701" s="2">
        <f t="shared" si="239"/>
        <v>26.364776163861293</v>
      </c>
    </row>
    <row r="1702" spans="1:9" ht="13.5" x14ac:dyDescent="0.25">
      <c r="A1702" s="3">
        <f>TITRES_STAT!B1705</f>
        <v>44495</v>
      </c>
      <c r="B1702" s="6">
        <f>TITRES_STAT!D1705</f>
        <v>4.5202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3.1902517549067754E-3</v>
      </c>
      <c r="G1702" s="2">
        <f t="shared" si="240"/>
        <v>8.9101800298307544E-3</v>
      </c>
      <c r="H1702" s="2">
        <f t="shared" si="238"/>
        <v>0.35804571223319864</v>
      </c>
      <c r="I1702" s="2">
        <f t="shared" si="239"/>
        <v>26.364776163861293</v>
      </c>
    </row>
    <row r="1703" spans="1:9" ht="13.5" x14ac:dyDescent="0.25">
      <c r="A1703" s="3">
        <f>TITRES_STAT!B1706</f>
        <v>44496</v>
      </c>
      <c r="B1703" s="6">
        <f>TITRES_STAT!D1706</f>
        <v>4.5202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2.9623766295562913E-3</v>
      </c>
      <c r="G1703" s="2">
        <f t="shared" si="240"/>
        <v>8.2737385991285585E-3</v>
      </c>
      <c r="H1703" s="2">
        <f t="shared" si="238"/>
        <v>0.35804571223319859</v>
      </c>
      <c r="I1703" s="2">
        <f t="shared" si="239"/>
        <v>26.364776163861293</v>
      </c>
    </row>
    <row r="1704" spans="1:9" ht="13.5" x14ac:dyDescent="0.25">
      <c r="A1704" s="3">
        <f>TITRES_STAT!B1707</f>
        <v>44497</v>
      </c>
      <c r="B1704" s="6">
        <f>TITRES_STAT!D1707</f>
        <v>4.5015000000000001</v>
      </c>
      <c r="C1704" s="2">
        <f t="shared" si="234"/>
        <v>-1.8699999999999939E-2</v>
      </c>
      <c r="D1704" s="2">
        <f t="shared" si="235"/>
        <v>0</v>
      </c>
      <c r="E1704" s="2">
        <f t="shared" si="236"/>
        <v>1.8699999999999939E-2</v>
      </c>
      <c r="F1704" s="2">
        <f t="shared" si="240"/>
        <v>2.750778298873699E-3</v>
      </c>
      <c r="G1704" s="2">
        <f t="shared" si="240"/>
        <v>9.0184715563336581E-3</v>
      </c>
      <c r="H1704" s="2">
        <f t="shared" si="238"/>
        <v>0.30501601980901427</v>
      </c>
      <c r="I1704" s="2">
        <f t="shared" si="239"/>
        <v>23.372588165902556</v>
      </c>
    </row>
    <row r="1705" spans="1:9" ht="13.5" x14ac:dyDescent="0.25">
      <c r="A1705" s="3">
        <f>TITRES_STAT!B1708</f>
        <v>44498</v>
      </c>
      <c r="B1705" s="6">
        <f>TITRES_STAT!D1708</f>
        <v>4.5015000000000001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2.5542941346684347E-3</v>
      </c>
      <c r="G1705" s="2">
        <f t="shared" si="240"/>
        <v>8.3742950165955395E-3</v>
      </c>
      <c r="H1705" s="2">
        <f t="shared" si="238"/>
        <v>0.30501601980901427</v>
      </c>
      <c r="I1705" s="2">
        <f t="shared" si="239"/>
        <v>23.372588165902556</v>
      </c>
    </row>
    <row r="1706" spans="1:9" ht="13.5" x14ac:dyDescent="0.25">
      <c r="A1706" s="3">
        <f>TITRES_STAT!B1709</f>
        <v>44501</v>
      </c>
      <c r="B1706" s="6">
        <f>TITRES_STAT!D1709</f>
        <v>4.4920999999999998</v>
      </c>
      <c r="C1706" s="2">
        <f t="shared" si="234"/>
        <v>-9.400000000000297E-3</v>
      </c>
      <c r="D1706" s="2">
        <f t="shared" si="235"/>
        <v>0</v>
      </c>
      <c r="E1706" s="2">
        <f t="shared" si="236"/>
        <v>9.400000000000297E-3</v>
      </c>
      <c r="F1706" s="2">
        <f t="shared" si="240"/>
        <v>2.3718445536206893E-3</v>
      </c>
      <c r="G1706" s="2">
        <f t="shared" si="240"/>
        <v>8.4475596582673073E-3</v>
      </c>
      <c r="H1706" s="2">
        <f t="shared" si="238"/>
        <v>0.28077274971351696</v>
      </c>
      <c r="I1706" s="2">
        <f t="shared" si="239"/>
        <v>21.922136442731158</v>
      </c>
    </row>
    <row r="1707" spans="1:9" ht="13.5" x14ac:dyDescent="0.25">
      <c r="A1707" s="3">
        <f>TITRES_STAT!B1710</f>
        <v>44502</v>
      </c>
      <c r="B1707" s="6">
        <f>TITRES_STAT!D1710</f>
        <v>4.4920999999999998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2.2024270855049259E-3</v>
      </c>
      <c r="G1707" s="2">
        <f t="shared" si="240"/>
        <v>7.8441625398196421E-3</v>
      </c>
      <c r="H1707" s="2">
        <f t="shared" si="238"/>
        <v>0.28077274971351696</v>
      </c>
      <c r="I1707" s="2">
        <f t="shared" si="239"/>
        <v>21.922136442731158</v>
      </c>
    </row>
    <row r="1708" spans="1:9" ht="13.5" x14ac:dyDescent="0.25">
      <c r="A1708" s="3">
        <f>TITRES_STAT!B1711</f>
        <v>44503</v>
      </c>
      <c r="B1708" s="6">
        <f>TITRES_STAT!D1711</f>
        <v>4.4920999999999998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2.0451108651117168E-3</v>
      </c>
      <c r="G1708" s="2">
        <f t="shared" si="240"/>
        <v>7.2838652155468109E-3</v>
      </c>
      <c r="H1708" s="2">
        <f t="shared" si="238"/>
        <v>0.28077274971351696</v>
      </c>
      <c r="I1708" s="2">
        <f t="shared" si="239"/>
        <v>21.922136442731158</v>
      </c>
    </row>
    <row r="1709" spans="1:9" ht="13.5" x14ac:dyDescent="0.25">
      <c r="A1709" s="3">
        <f>TITRES_STAT!B1712</f>
        <v>44504</v>
      </c>
      <c r="B1709" s="6">
        <f>TITRES_STAT!D1712</f>
        <v>4.4920999999999998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1.899031517603737E-3</v>
      </c>
      <c r="G1709" s="2">
        <f t="shared" si="241"/>
        <v>6.7635891287220386E-3</v>
      </c>
      <c r="H1709" s="2">
        <f t="shared" si="238"/>
        <v>0.28077274971351696</v>
      </c>
      <c r="I1709" s="2">
        <f t="shared" si="239"/>
        <v>21.922136442731158</v>
      </c>
    </row>
    <row r="1710" spans="1:9" ht="13.5" x14ac:dyDescent="0.25">
      <c r="A1710" s="3">
        <f>TITRES_STAT!B1713</f>
        <v>44505</v>
      </c>
      <c r="B1710" s="6">
        <f>TITRES_STAT!D1713</f>
        <v>4.4920999999999998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1.7633864092034702E-3</v>
      </c>
      <c r="G1710" s="2">
        <f t="shared" si="241"/>
        <v>6.2804756195276078E-3</v>
      </c>
      <c r="H1710" s="2">
        <f t="shared" si="238"/>
        <v>0.2807727497135169</v>
      </c>
      <c r="I1710" s="2">
        <f t="shared" si="239"/>
        <v>21.922136442731158</v>
      </c>
    </row>
    <row r="1711" spans="1:9" ht="13.5" x14ac:dyDescent="0.25">
      <c r="A1711" s="3">
        <f>TITRES_STAT!B1714</f>
        <v>44508</v>
      </c>
      <c r="B1711" s="6">
        <f>TITRES_STAT!D1714</f>
        <v>4.4920999999999998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1.637430237117508E-3</v>
      </c>
      <c r="G1711" s="2">
        <f t="shared" si="241"/>
        <v>5.8318702181327786E-3</v>
      </c>
      <c r="H1711" s="2">
        <f t="shared" si="238"/>
        <v>0.2807727497135169</v>
      </c>
      <c r="I1711" s="2">
        <f t="shared" si="239"/>
        <v>21.922136442731158</v>
      </c>
    </row>
    <row r="1712" spans="1:9" ht="13.5" x14ac:dyDescent="0.25">
      <c r="A1712" s="3">
        <f>TITRES_STAT!B1715</f>
        <v>44509</v>
      </c>
      <c r="B1712" s="6">
        <f>TITRES_STAT!D1715</f>
        <v>4.4920999999999998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1.5204709344662573E-3</v>
      </c>
      <c r="G1712" s="2">
        <f t="shared" si="241"/>
        <v>5.4153080596947229E-3</v>
      </c>
      <c r="H1712" s="2">
        <f t="shared" si="238"/>
        <v>0.2807727497135169</v>
      </c>
      <c r="I1712" s="2">
        <f t="shared" si="239"/>
        <v>21.922136442731158</v>
      </c>
    </row>
    <row r="1713" spans="1:9" ht="13.5" x14ac:dyDescent="0.25">
      <c r="A1713" s="3">
        <f>TITRES_STAT!B1716</f>
        <v>44510</v>
      </c>
      <c r="B1713" s="6">
        <f>TITRES_STAT!D1716</f>
        <v>4.5015000000000001</v>
      </c>
      <c r="C1713" s="2">
        <f t="shared" si="234"/>
        <v>9.400000000000297E-3</v>
      </c>
      <c r="D1713" s="2">
        <f t="shared" si="235"/>
        <v>9.400000000000297E-3</v>
      </c>
      <c r="E1713" s="2">
        <f t="shared" si="236"/>
        <v>0</v>
      </c>
      <c r="F1713" s="2">
        <f t="shared" si="241"/>
        <v>2.0832944391472601E-3</v>
      </c>
      <c r="G1713" s="2">
        <f t="shared" si="241"/>
        <v>5.0285003411450991E-3</v>
      </c>
      <c r="H1713" s="2">
        <f t="shared" si="238"/>
        <v>0.41429736458421884</v>
      </c>
      <c r="I1713" s="2">
        <f t="shared" si="239"/>
        <v>29.29351174362229</v>
      </c>
    </row>
    <row r="1714" spans="1:9" ht="13.5" x14ac:dyDescent="0.25">
      <c r="A1714" s="3">
        <f>TITRES_STAT!B1717</f>
        <v>44511</v>
      </c>
      <c r="B1714" s="6">
        <f>TITRES_STAT!D1717</f>
        <v>4.5015000000000001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1.9344876934938844E-3</v>
      </c>
      <c r="G1714" s="2">
        <f t="shared" si="241"/>
        <v>4.6693217453490209E-3</v>
      </c>
      <c r="H1714" s="2">
        <f t="shared" si="238"/>
        <v>0.41429736458421884</v>
      </c>
      <c r="I1714" s="2">
        <f t="shared" si="239"/>
        <v>29.29351174362229</v>
      </c>
    </row>
    <row r="1715" spans="1:9" ht="13.5" x14ac:dyDescent="0.25">
      <c r="A1715" s="3">
        <f>TITRES_STAT!B1718</f>
        <v>44512</v>
      </c>
      <c r="B1715" s="6">
        <f>TITRES_STAT!D1718</f>
        <v>4.4920999999999998</v>
      </c>
      <c r="C1715" s="2">
        <f t="shared" si="234"/>
        <v>-9.400000000000297E-3</v>
      </c>
      <c r="D1715" s="2">
        <f t="shared" si="235"/>
        <v>0</v>
      </c>
      <c r="E1715" s="2">
        <f t="shared" si="236"/>
        <v>9.400000000000297E-3</v>
      </c>
      <c r="F1715" s="2">
        <f t="shared" si="241"/>
        <v>1.7963100011014639E-3</v>
      </c>
      <c r="G1715" s="2">
        <f t="shared" si="241"/>
        <v>5.0072273349669695E-3</v>
      </c>
      <c r="H1715" s="2">
        <f t="shared" si="238"/>
        <v>0.35874344840652483</v>
      </c>
      <c r="I1715" s="2">
        <f t="shared" si="239"/>
        <v>26.402589011725766</v>
      </c>
    </row>
    <row r="1716" spans="1:9" ht="13.5" x14ac:dyDescent="0.25">
      <c r="A1716" s="3">
        <f>TITRES_STAT!B1719</f>
        <v>44515</v>
      </c>
      <c r="B1716" s="6">
        <f>TITRES_STAT!D1719</f>
        <v>4.4546000000000001</v>
      </c>
      <c r="C1716" s="2">
        <f t="shared" si="234"/>
        <v>-3.7499999999999645E-2</v>
      </c>
      <c r="D1716" s="2">
        <f t="shared" si="235"/>
        <v>0</v>
      </c>
      <c r="E1716" s="2">
        <f t="shared" si="236"/>
        <v>3.7499999999999645E-2</v>
      </c>
      <c r="F1716" s="2">
        <f t="shared" si="241"/>
        <v>1.6680021438799308E-3</v>
      </c>
      <c r="G1716" s="2">
        <f t="shared" si="241"/>
        <v>7.3281396681835892E-3</v>
      </c>
      <c r="H1716" s="2">
        <f t="shared" si="238"/>
        <v>0.22761604164312754</v>
      </c>
      <c r="I1716" s="2">
        <f t="shared" si="239"/>
        <v>18.541305581056932</v>
      </c>
    </row>
    <row r="1717" spans="1:9" ht="13.5" x14ac:dyDescent="0.25">
      <c r="A1717" s="3">
        <f>TITRES_STAT!B1720</f>
        <v>44516</v>
      </c>
      <c r="B1717" s="6">
        <f>TITRES_STAT!D1720</f>
        <v>4.5015000000000001</v>
      </c>
      <c r="C1717" s="2">
        <f t="shared" si="234"/>
        <v>4.6899999999999942E-2</v>
      </c>
      <c r="D1717" s="2">
        <f t="shared" si="235"/>
        <v>4.6899999999999942E-2</v>
      </c>
      <c r="E1717" s="2">
        <f t="shared" si="236"/>
        <v>0</v>
      </c>
      <c r="F1717" s="2">
        <f t="shared" si="241"/>
        <v>4.8988591336027888E-3</v>
      </c>
      <c r="G1717" s="2">
        <f t="shared" si="241"/>
        <v>6.80470112045619E-3</v>
      </c>
      <c r="H1717" s="2">
        <f t="shared" si="238"/>
        <v>0.7199227485357016</v>
      </c>
      <c r="I1717" s="2">
        <f t="shared" si="239"/>
        <v>41.857853740734896</v>
      </c>
    </row>
    <row r="1718" spans="1:9" ht="13.5" x14ac:dyDescent="0.25">
      <c r="A1718" s="3">
        <f>TITRES_STAT!B1721</f>
        <v>44517</v>
      </c>
      <c r="B1718" s="6">
        <f>TITRES_STAT!D1721</f>
        <v>4.4920999999999998</v>
      </c>
      <c r="C1718" s="2">
        <f t="shared" si="234"/>
        <v>-9.400000000000297E-3</v>
      </c>
      <c r="D1718" s="2">
        <f t="shared" si="235"/>
        <v>0</v>
      </c>
      <c r="E1718" s="2">
        <f t="shared" si="236"/>
        <v>9.400000000000297E-3</v>
      </c>
      <c r="F1718" s="2">
        <f t="shared" si="241"/>
        <v>4.5489406240597332E-3</v>
      </c>
      <c r="G1718" s="2">
        <f t="shared" si="241"/>
        <v>6.990079611852198E-3</v>
      </c>
      <c r="H1718" s="2">
        <f t="shared" si="238"/>
        <v>0.65077093204298664</v>
      </c>
      <c r="I1718" s="2">
        <f t="shared" si="239"/>
        <v>39.422243232596507</v>
      </c>
    </row>
    <row r="1719" spans="1:9" ht="13.5" x14ac:dyDescent="0.25">
      <c r="A1719" s="3">
        <f>TITRES_STAT!B1722</f>
        <v>44518</v>
      </c>
      <c r="B1719" s="6">
        <f>TITRES_STAT!D1722</f>
        <v>4.4920999999999998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4.2240162937697522E-3</v>
      </c>
      <c r="G1719" s="2">
        <f t="shared" si="241"/>
        <v>6.4907882110056122E-3</v>
      </c>
      <c r="H1719" s="2">
        <f t="shared" si="238"/>
        <v>0.65077093204298664</v>
      </c>
      <c r="I1719" s="2">
        <f t="shared" si="239"/>
        <v>39.422243232596507</v>
      </c>
    </row>
    <row r="1720" spans="1:9" ht="13.5" x14ac:dyDescent="0.25">
      <c r="A1720" s="3">
        <f>TITRES_STAT!B1723</f>
        <v>44519</v>
      </c>
      <c r="B1720" s="6">
        <f>TITRES_STAT!D1723</f>
        <v>4.4920999999999998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3.9223008442147702E-3</v>
      </c>
      <c r="G1720" s="2">
        <f t="shared" si="241"/>
        <v>6.0271604816480679E-3</v>
      </c>
      <c r="H1720" s="2">
        <f t="shared" si="238"/>
        <v>0.65077093204298675</v>
      </c>
      <c r="I1720" s="2">
        <f t="shared" si="239"/>
        <v>39.422243232596522</v>
      </c>
    </row>
    <row r="1721" spans="1:9" ht="13.5" x14ac:dyDescent="0.25">
      <c r="A1721" s="3">
        <f>TITRES_STAT!B1724</f>
        <v>44522</v>
      </c>
      <c r="B1721" s="6">
        <f>TITRES_STAT!D1724</f>
        <v>4.4920999999999998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3.6421364981994294E-3</v>
      </c>
      <c r="G1721" s="2">
        <f t="shared" si="241"/>
        <v>5.5966490186732058E-3</v>
      </c>
      <c r="H1721" s="2">
        <f t="shared" si="238"/>
        <v>0.65077093204298675</v>
      </c>
      <c r="I1721" s="2">
        <f t="shared" si="239"/>
        <v>39.422243232596522</v>
      </c>
    </row>
    <row r="1722" spans="1:9" ht="13.5" x14ac:dyDescent="0.25">
      <c r="A1722" s="3">
        <f>TITRES_STAT!B1725</f>
        <v>44523</v>
      </c>
      <c r="B1722" s="6">
        <f>TITRES_STAT!D1725</f>
        <v>4.4827000000000004</v>
      </c>
      <c r="C1722" s="2">
        <f t="shared" si="234"/>
        <v>-9.3999999999994088E-3</v>
      </c>
      <c r="D1722" s="2">
        <f t="shared" si="235"/>
        <v>0</v>
      </c>
      <c r="E1722" s="2">
        <f t="shared" si="236"/>
        <v>9.3999999999994088E-3</v>
      </c>
      <c r="F1722" s="2">
        <f t="shared" si="241"/>
        <v>3.3819838911851841E-3</v>
      </c>
      <c r="G1722" s="2">
        <f t="shared" si="241"/>
        <v>5.8683169459107917E-3</v>
      </c>
      <c r="H1722" s="2">
        <f t="shared" si="238"/>
        <v>0.57631241160923419</v>
      </c>
      <c r="I1722" s="2">
        <f t="shared" si="239"/>
        <v>36.560798948533645</v>
      </c>
    </row>
    <row r="1723" spans="1:9" ht="13.5" x14ac:dyDescent="0.25">
      <c r="A1723" s="3">
        <f>TITRES_STAT!B1726</f>
        <v>44524</v>
      </c>
      <c r="B1723" s="6">
        <f>TITRES_STAT!D1726</f>
        <v>4.4827000000000004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3.1404136132433852E-3</v>
      </c>
      <c r="G1723" s="2">
        <f t="shared" si="241"/>
        <v>5.4491514497743065E-3</v>
      </c>
      <c r="H1723" s="2">
        <f t="shared" si="238"/>
        <v>0.57631241160923419</v>
      </c>
      <c r="I1723" s="2">
        <f t="shared" si="239"/>
        <v>36.560798948533645</v>
      </c>
    </row>
    <row r="1724" spans="1:9" ht="13.5" x14ac:dyDescent="0.25">
      <c r="A1724" s="3">
        <f>TITRES_STAT!B1727</f>
        <v>44525</v>
      </c>
      <c r="B1724" s="6">
        <f>TITRES_STAT!D1727</f>
        <v>4.4920999999999998</v>
      </c>
      <c r="C1724" s="2">
        <f t="shared" si="234"/>
        <v>9.3999999999994088E-3</v>
      </c>
      <c r="D1724" s="2">
        <f t="shared" si="235"/>
        <v>9.3999999999994088E-3</v>
      </c>
      <c r="E1724" s="2">
        <f t="shared" si="236"/>
        <v>0</v>
      </c>
      <c r="F1724" s="2">
        <f t="shared" si="241"/>
        <v>3.5875269265831012E-3</v>
      </c>
      <c r="G1724" s="2">
        <f t="shared" si="241"/>
        <v>5.059926346218999E-3</v>
      </c>
      <c r="H1724" s="2">
        <f t="shared" si="238"/>
        <v>0.70900773669637707</v>
      </c>
      <c r="I1724" s="2">
        <f t="shared" si="239"/>
        <v>41.486514160956055</v>
      </c>
    </row>
    <row r="1725" spans="1:9" ht="13.5" x14ac:dyDescent="0.25">
      <c r="A1725" s="3">
        <f>TITRES_STAT!B1728</f>
        <v>44526</v>
      </c>
      <c r="B1725" s="6">
        <f>TITRES_STAT!D1728</f>
        <v>4.4920999999999998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3.3312750032557371E-3</v>
      </c>
      <c r="G1725" s="2">
        <f t="shared" si="242"/>
        <v>4.6985030357747848E-3</v>
      </c>
      <c r="H1725" s="2">
        <f t="shared" si="238"/>
        <v>0.70900773669637707</v>
      </c>
      <c r="I1725" s="2">
        <f t="shared" si="239"/>
        <v>41.486514160956055</v>
      </c>
    </row>
    <row r="1726" spans="1:9" ht="13.5" x14ac:dyDescent="0.25">
      <c r="A1726" s="3">
        <f>TITRES_STAT!B1729</f>
        <v>44529</v>
      </c>
      <c r="B1726" s="6">
        <f>TITRES_STAT!D1729</f>
        <v>4.4546000000000001</v>
      </c>
      <c r="C1726" s="2">
        <f t="shared" si="234"/>
        <v>-3.7499999999999645E-2</v>
      </c>
      <c r="D1726" s="2">
        <f t="shared" si="235"/>
        <v>0</v>
      </c>
      <c r="E1726" s="2">
        <f t="shared" si="236"/>
        <v>3.7499999999999645E-2</v>
      </c>
      <c r="F1726" s="2">
        <f t="shared" si="242"/>
        <v>3.0933267887374703E-3</v>
      </c>
      <c r="G1726" s="2">
        <f t="shared" si="242"/>
        <v>7.0414671046479882E-3</v>
      </c>
      <c r="H1726" s="2">
        <f t="shared" si="238"/>
        <v>0.43930146129570102</v>
      </c>
      <c r="I1726" s="2">
        <f t="shared" si="239"/>
        <v>30.521851961452825</v>
      </c>
    </row>
    <row r="1727" spans="1:9" ht="13.5" x14ac:dyDescent="0.25">
      <c r="A1727" s="3">
        <f>TITRES_STAT!B1730</f>
        <v>44530</v>
      </c>
      <c r="B1727" s="6">
        <f>TITRES_STAT!D1730</f>
        <v>4.4827000000000004</v>
      </c>
      <c r="C1727" s="2">
        <f t="shared" si="234"/>
        <v>2.8100000000000236E-2</v>
      </c>
      <c r="D1727" s="2">
        <f t="shared" si="235"/>
        <v>2.8100000000000236E-2</v>
      </c>
      <c r="E1727" s="2">
        <f t="shared" si="236"/>
        <v>0</v>
      </c>
      <c r="F1727" s="2">
        <f t="shared" si="242"/>
        <v>4.879517732399097E-3</v>
      </c>
      <c r="G1727" s="2">
        <f t="shared" si="242"/>
        <v>6.5385051686017029E-3</v>
      </c>
      <c r="H1727" s="2">
        <f t="shared" si="238"/>
        <v>0.746274202830157</v>
      </c>
      <c r="I1727" s="2">
        <f t="shared" si="239"/>
        <v>42.735224606804763</v>
      </c>
    </row>
    <row r="1728" spans="1:9" ht="13.5" x14ac:dyDescent="0.25">
      <c r="A1728" s="3">
        <f>TITRES_STAT!B1731</f>
        <v>44531</v>
      </c>
      <c r="B1728" s="6">
        <f>TITRES_STAT!D1731</f>
        <v>4.4733000000000001</v>
      </c>
      <c r="C1728" s="2">
        <f t="shared" si="234"/>
        <v>-9.400000000000297E-3</v>
      </c>
      <c r="D1728" s="2">
        <f t="shared" si="235"/>
        <v>0</v>
      </c>
      <c r="E1728" s="2">
        <f t="shared" si="236"/>
        <v>9.400000000000297E-3</v>
      </c>
      <c r="F1728" s="2">
        <f t="shared" si="242"/>
        <v>4.5309807515134474E-3</v>
      </c>
      <c r="G1728" s="2">
        <f t="shared" si="242"/>
        <v>6.7428976565587452E-3</v>
      </c>
      <c r="H1728" s="2">
        <f t="shared" si="238"/>
        <v>0.6719634469175445</v>
      </c>
      <c r="I1728" s="2">
        <f t="shared" si="239"/>
        <v>40.190080001831731</v>
      </c>
    </row>
    <row r="1729" spans="1:9" ht="13.5" x14ac:dyDescent="0.25">
      <c r="A1729" s="3">
        <f>TITRES_STAT!B1732</f>
        <v>44532</v>
      </c>
      <c r="B1729" s="6">
        <f>TITRES_STAT!D1732</f>
        <v>4.4733000000000001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4.2073392692624865E-3</v>
      </c>
      <c r="G1729" s="2">
        <f t="shared" si="242"/>
        <v>6.2612621096616921E-3</v>
      </c>
      <c r="H1729" s="2">
        <f t="shared" si="238"/>
        <v>0.67196344691754439</v>
      </c>
      <c r="I1729" s="2">
        <f t="shared" si="239"/>
        <v>40.190080001831724</v>
      </c>
    </row>
    <row r="1730" spans="1:9" ht="13.5" x14ac:dyDescent="0.25">
      <c r="A1730" s="3">
        <f>TITRES_STAT!B1733</f>
        <v>44533</v>
      </c>
      <c r="B1730" s="6">
        <f>TITRES_STAT!D1733</f>
        <v>4.4733000000000001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3.9068150357437371E-3</v>
      </c>
      <c r="G1730" s="2">
        <f t="shared" si="242"/>
        <v>5.8140291018287148E-3</v>
      </c>
      <c r="H1730" s="2">
        <f t="shared" si="238"/>
        <v>0.67196344691754428</v>
      </c>
      <c r="I1730" s="2">
        <f t="shared" si="239"/>
        <v>40.190080001831717</v>
      </c>
    </row>
    <row r="1731" spans="1:9" ht="13.5" x14ac:dyDescent="0.25">
      <c r="A1731" s="3">
        <f>TITRES_STAT!B1734</f>
        <v>44536</v>
      </c>
      <c r="B1731" s="6">
        <f>TITRES_STAT!D1734</f>
        <v>4.3888999999999996</v>
      </c>
      <c r="C1731" s="2">
        <f t="shared" ref="C1731:C1794" si="243">B1731-B1730</f>
        <v>-8.4400000000000475E-2</v>
      </c>
      <c r="D1731" s="2">
        <f t="shared" ref="D1731:D1794" si="244">IF(C1731&gt;0,C1731,0)</f>
        <v>0</v>
      </c>
      <c r="E1731" s="2">
        <f t="shared" ref="E1731:E1794" si="245">IF(C1731&lt;0,-C1731,0)</f>
        <v>8.4400000000000475E-2</v>
      </c>
      <c r="F1731" s="2">
        <f t="shared" si="242"/>
        <v>3.6277568189048985E-3</v>
      </c>
      <c r="G1731" s="2">
        <f t="shared" si="242"/>
        <v>1.1427312737412413E-2</v>
      </c>
      <c r="H1731" s="2">
        <f t="shared" si="238"/>
        <v>0.31746368566844385</v>
      </c>
      <c r="I1731" s="2">
        <f t="shared" si="239"/>
        <v>24.096579596224075</v>
      </c>
    </row>
    <row r="1732" spans="1:9" ht="13.5" x14ac:dyDescent="0.25">
      <c r="A1732" s="3">
        <f>TITRES_STAT!B1735</f>
        <v>44537</v>
      </c>
      <c r="B1732" s="6">
        <f>TITRES_STAT!D1735</f>
        <v>4.4733000000000001</v>
      </c>
      <c r="C1732" s="2">
        <f t="shared" si="243"/>
        <v>8.4400000000000475E-2</v>
      </c>
      <c r="D1732" s="2">
        <f t="shared" si="244"/>
        <v>8.4400000000000475E-2</v>
      </c>
      <c r="E1732" s="2">
        <f t="shared" si="245"/>
        <v>0</v>
      </c>
      <c r="F1732" s="2">
        <f t="shared" si="242"/>
        <v>9.3972027604117252E-3</v>
      </c>
      <c r="G1732" s="2">
        <f t="shared" si="242"/>
        <v>1.0611076113311526E-2</v>
      </c>
      <c r="H1732" s="2">
        <f t="shared" si="238"/>
        <v>0.88560318105936453</v>
      </c>
      <c r="I1732" s="2">
        <f t="shared" si="239"/>
        <v>46.966572286000137</v>
      </c>
    </row>
    <row r="1733" spans="1:9" ht="13.5" x14ac:dyDescent="0.25">
      <c r="A1733" s="3">
        <f>TITRES_STAT!B1736</f>
        <v>44538</v>
      </c>
      <c r="B1733" s="6">
        <f>TITRES_STAT!D1736</f>
        <v>4.4733000000000001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8.7259739918108866E-3</v>
      </c>
      <c r="G1733" s="2">
        <f t="shared" si="242"/>
        <v>9.8531421052178454E-3</v>
      </c>
      <c r="H1733" s="2">
        <f t="shared" si="238"/>
        <v>0.88560318105936442</v>
      </c>
      <c r="I1733" s="2">
        <f t="shared" si="239"/>
        <v>46.966572286000137</v>
      </c>
    </row>
    <row r="1734" spans="1:9" ht="13.5" x14ac:dyDescent="0.25">
      <c r="A1734" s="3">
        <f>TITRES_STAT!B1737</f>
        <v>44539</v>
      </c>
      <c r="B1734" s="6">
        <f>TITRES_STAT!D1737</f>
        <v>4.4640000000000004</v>
      </c>
      <c r="C1734" s="2">
        <f t="shared" si="243"/>
        <v>-9.2999999999996419E-3</v>
      </c>
      <c r="D1734" s="2">
        <f t="shared" si="244"/>
        <v>0</v>
      </c>
      <c r="E1734" s="2">
        <f t="shared" si="245"/>
        <v>9.2999999999996419E-3</v>
      </c>
      <c r="F1734" s="2">
        <f t="shared" si="242"/>
        <v>8.102690135252966E-3</v>
      </c>
      <c r="G1734" s="2">
        <f t="shared" si="242"/>
        <v>9.8136319548451176E-3</v>
      </c>
      <c r="H1734" s="2">
        <f t="shared" si="238"/>
        <v>0.82565661444563987</v>
      </c>
      <c r="I1734" s="2">
        <f t="shared" si="239"/>
        <v>45.225186812929238</v>
      </c>
    </row>
    <row r="1735" spans="1:9" ht="13.5" x14ac:dyDescent="0.25">
      <c r="A1735" s="3">
        <f>TITRES_STAT!B1738</f>
        <v>44540</v>
      </c>
      <c r="B1735" s="6">
        <f>TITRES_STAT!D1738</f>
        <v>4.4358000000000004</v>
      </c>
      <c r="C1735" s="2">
        <f t="shared" si="243"/>
        <v>-2.8200000000000003E-2</v>
      </c>
      <c r="D1735" s="2">
        <f t="shared" si="244"/>
        <v>0</v>
      </c>
      <c r="E1735" s="2">
        <f t="shared" si="245"/>
        <v>2.8200000000000003E-2</v>
      </c>
      <c r="F1735" s="2">
        <f t="shared" si="242"/>
        <v>7.5239265541634679E-3</v>
      </c>
      <c r="G1735" s="2">
        <f t="shared" si="242"/>
        <v>1.1126943958070467E-2</v>
      </c>
      <c r="H1735" s="2">
        <f t="shared" si="238"/>
        <v>0.67618984893927681</v>
      </c>
      <c r="I1735" s="2">
        <f t="shared" si="239"/>
        <v>40.340886765731334</v>
      </c>
    </row>
    <row r="1736" spans="1:9" ht="13.5" x14ac:dyDescent="0.25">
      <c r="A1736" s="3">
        <f>TITRES_STAT!B1739</f>
        <v>44543</v>
      </c>
      <c r="B1736" s="6">
        <f>TITRES_STAT!D1739</f>
        <v>4.4546000000000001</v>
      </c>
      <c r="C1736" s="2">
        <f t="shared" si="243"/>
        <v>1.8799999999999706E-2</v>
      </c>
      <c r="D1736" s="2">
        <f t="shared" si="244"/>
        <v>1.8799999999999706E-2</v>
      </c>
      <c r="E1736" s="2">
        <f t="shared" si="245"/>
        <v>0</v>
      </c>
      <c r="F1736" s="2">
        <f t="shared" si="242"/>
        <v>8.3293603717231983E-3</v>
      </c>
      <c r="G1736" s="2">
        <f t="shared" si="242"/>
        <v>1.0332162246779719E-2</v>
      </c>
      <c r="H1736" s="2">
        <f t="shared" si="238"/>
        <v>0.80615849546103047</v>
      </c>
      <c r="I1736" s="2">
        <f t="shared" si="239"/>
        <v>44.633873355353273</v>
      </c>
    </row>
    <row r="1737" spans="1:9" ht="13.5" x14ac:dyDescent="0.25">
      <c r="A1737" s="3">
        <f>TITRES_STAT!B1740</f>
        <v>44544</v>
      </c>
      <c r="B1737" s="6">
        <f>TITRES_STAT!D1740</f>
        <v>4.4451999999999998</v>
      </c>
      <c r="C1737" s="2">
        <f t="shared" si="243"/>
        <v>-9.400000000000297E-3</v>
      </c>
      <c r="D1737" s="2">
        <f t="shared" si="244"/>
        <v>0</v>
      </c>
      <c r="E1737" s="2">
        <f t="shared" si="245"/>
        <v>9.400000000000297E-3</v>
      </c>
      <c r="F1737" s="2">
        <f t="shared" si="242"/>
        <v>7.7344060594572561E-3</v>
      </c>
      <c r="G1737" s="2">
        <f t="shared" si="242"/>
        <v>1.0265579229152616E-2</v>
      </c>
      <c r="H1737" s="2">
        <f t="shared" si="238"/>
        <v>0.75343104239970893</v>
      </c>
      <c r="I1737" s="2">
        <f t="shared" si="239"/>
        <v>42.96895767104585</v>
      </c>
    </row>
    <row r="1738" spans="1:9" ht="13.5" x14ac:dyDescent="0.25">
      <c r="A1738" s="3">
        <f>TITRES_STAT!B1741</f>
        <v>44545</v>
      </c>
      <c r="B1738" s="6">
        <f>TITRES_STAT!D1741</f>
        <v>4.4451999999999998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7.1819484837817374E-3</v>
      </c>
      <c r="G1738" s="2">
        <f t="shared" si="242"/>
        <v>9.5323235699274287E-3</v>
      </c>
      <c r="H1738" s="2">
        <f t="shared" si="238"/>
        <v>0.75343104239970893</v>
      </c>
      <c r="I1738" s="2">
        <f t="shared" si="239"/>
        <v>42.96895767104585</v>
      </c>
    </row>
    <row r="1739" spans="1:9" ht="13.5" x14ac:dyDescent="0.25">
      <c r="A1739" s="3">
        <f>TITRES_STAT!B1742</f>
        <v>44546</v>
      </c>
      <c r="B1739" s="6">
        <f>TITRES_STAT!D1742</f>
        <v>4.4451999999999998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6.6689521635116128E-3</v>
      </c>
      <c r="G1739" s="2">
        <f t="shared" si="242"/>
        <v>8.8514433149326117E-3</v>
      </c>
      <c r="H1739" s="2">
        <f t="shared" si="238"/>
        <v>0.75343104239970893</v>
      </c>
      <c r="I1739" s="2">
        <f t="shared" si="239"/>
        <v>42.96895767104585</v>
      </c>
    </row>
    <row r="1740" spans="1:9" ht="13.5" x14ac:dyDescent="0.25">
      <c r="A1740" s="3">
        <f>TITRES_STAT!B1743</f>
        <v>44550</v>
      </c>
      <c r="B1740" s="6">
        <f>TITRES_STAT!D1743</f>
        <v>4.4077000000000002</v>
      </c>
      <c r="C1740" s="2">
        <f t="shared" si="243"/>
        <v>-3.7499999999999645E-2</v>
      </c>
      <c r="D1740" s="2">
        <f t="shared" si="244"/>
        <v>0</v>
      </c>
      <c r="E1740" s="2">
        <f t="shared" si="245"/>
        <v>3.7499999999999645E-2</v>
      </c>
      <c r="F1740" s="2">
        <f t="shared" si="242"/>
        <v>6.1925984375464978E-3</v>
      </c>
      <c r="G1740" s="2">
        <f t="shared" si="242"/>
        <v>1.0897768792437399E-2</v>
      </c>
      <c r="H1740" s="2">
        <f t="shared" si="238"/>
        <v>0.56824461552569416</v>
      </c>
      <c r="I1740" s="2">
        <f t="shared" si="239"/>
        <v>36.23443752970973</v>
      </c>
    </row>
    <row r="1741" spans="1:9" ht="13.5" x14ac:dyDescent="0.25">
      <c r="A1741" s="3">
        <f>TITRES_STAT!B1744</f>
        <v>44551</v>
      </c>
      <c r="B1741" s="6">
        <f>TITRES_STAT!D1744</f>
        <v>4.4077000000000002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5.7502699777217479E-3</v>
      </c>
      <c r="G1741" s="2">
        <f t="shared" si="246"/>
        <v>1.0119356735834728E-2</v>
      </c>
      <c r="H1741" s="2">
        <f t="shared" si="238"/>
        <v>0.56824461552569416</v>
      </c>
      <c r="I1741" s="2">
        <f t="shared" si="239"/>
        <v>36.23443752970973</v>
      </c>
    </row>
    <row r="1742" spans="1:9" ht="13.5" x14ac:dyDescent="0.25">
      <c r="A1742" s="3">
        <f>TITRES_STAT!B1745</f>
        <v>44552</v>
      </c>
      <c r="B1742" s="6">
        <f>TITRES_STAT!D1745</f>
        <v>4.3888999999999996</v>
      </c>
      <c r="C1742" s="2">
        <f t="shared" si="243"/>
        <v>-1.8800000000000594E-2</v>
      </c>
      <c r="D1742" s="2">
        <f t="shared" si="244"/>
        <v>0</v>
      </c>
      <c r="E1742" s="2">
        <f t="shared" si="245"/>
        <v>1.8800000000000594E-2</v>
      </c>
      <c r="F1742" s="2">
        <f t="shared" si="246"/>
        <v>5.3395364078844803E-3</v>
      </c>
      <c r="G1742" s="2">
        <f t="shared" si="246"/>
        <v>1.0739402683275145E-2</v>
      </c>
      <c r="H1742" s="2">
        <f t="shared" si="238"/>
        <v>0.49719119073539636</v>
      </c>
      <c r="I1742" s="2">
        <f t="shared" si="239"/>
        <v>33.208263167190026</v>
      </c>
    </row>
    <row r="1743" spans="1:9" ht="13.5" x14ac:dyDescent="0.25">
      <c r="A1743" s="3">
        <f>TITRES_STAT!B1746</f>
        <v>44553</v>
      </c>
      <c r="B1743" s="6">
        <f>TITRES_STAT!D1746</f>
        <v>4.3888999999999996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4.9581409501784452E-3</v>
      </c>
      <c r="G1743" s="2">
        <f t="shared" si="246"/>
        <v>9.9723024916126331E-3</v>
      </c>
      <c r="H1743" s="2">
        <f t="shared" si="238"/>
        <v>0.49719119073539636</v>
      </c>
      <c r="I1743" s="2">
        <f t="shared" si="239"/>
        <v>33.208263167190026</v>
      </c>
    </row>
    <row r="1744" spans="1:9" ht="13.5" x14ac:dyDescent="0.25">
      <c r="A1744" s="3">
        <f>TITRES_STAT!B1747</f>
        <v>44554</v>
      </c>
      <c r="B1744" s="6">
        <f>TITRES_STAT!D1747</f>
        <v>4.3888999999999996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4.6039880251656992E-3</v>
      </c>
      <c r="G1744" s="2">
        <f t="shared" si="246"/>
        <v>9.2599951707831585E-3</v>
      </c>
      <c r="H1744" s="2">
        <f t="shared" si="238"/>
        <v>0.49719119073539642</v>
      </c>
      <c r="I1744" s="2">
        <f t="shared" si="239"/>
        <v>33.208263167190026</v>
      </c>
    </row>
    <row r="1745" spans="1:9" ht="13.5" x14ac:dyDescent="0.25">
      <c r="A1745" s="3">
        <f>TITRES_STAT!B1748</f>
        <v>44557</v>
      </c>
      <c r="B1745" s="6">
        <f>TITRES_STAT!D1748</f>
        <v>4.3888999999999996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4.2751317376538639E-3</v>
      </c>
      <c r="G1745" s="2">
        <f t="shared" si="246"/>
        <v>8.5985669442986464E-3</v>
      </c>
      <c r="H1745" s="2">
        <f t="shared" ref="H1745:H1808" si="247">F1745/G1745</f>
        <v>0.49719119073539653</v>
      </c>
      <c r="I1745" s="2">
        <f t="shared" ref="I1745:I1808" si="248">IF(G1745=0,100,100-(100/(1+H1745)))</f>
        <v>33.208263167190026</v>
      </c>
    </row>
    <row r="1746" spans="1:9" ht="13.5" x14ac:dyDescent="0.25">
      <c r="A1746" s="3">
        <f>TITRES_STAT!B1749</f>
        <v>44558</v>
      </c>
      <c r="B1746" s="6">
        <f>TITRES_STAT!D1749</f>
        <v>4.3888999999999996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3.9697651849643027E-3</v>
      </c>
      <c r="G1746" s="2">
        <f t="shared" si="246"/>
        <v>7.9843835911344568E-3</v>
      </c>
      <c r="H1746" s="2">
        <f t="shared" si="247"/>
        <v>0.49719119073539664</v>
      </c>
      <c r="I1746" s="2">
        <f t="shared" si="248"/>
        <v>33.20826316719004</v>
      </c>
    </row>
    <row r="1747" spans="1:9" ht="13.5" x14ac:dyDescent="0.25">
      <c r="A1747" s="3">
        <f>TITRES_STAT!B1750</f>
        <v>44559</v>
      </c>
      <c r="B1747" s="6">
        <f>TITRES_STAT!D1750</f>
        <v>4.3888999999999996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3.6862105288954236E-3</v>
      </c>
      <c r="G1747" s="2">
        <f t="shared" si="246"/>
        <v>7.414070477481995E-3</v>
      </c>
      <c r="H1747" s="2">
        <f t="shared" si="247"/>
        <v>0.49719119073539664</v>
      </c>
      <c r="I1747" s="2">
        <f t="shared" si="248"/>
        <v>33.20826316719004</v>
      </c>
    </row>
    <row r="1748" spans="1:9" ht="13.5" x14ac:dyDescent="0.25">
      <c r="A1748" s="3">
        <f>TITRES_STAT!B1751</f>
        <v>44560</v>
      </c>
      <c r="B1748" s="6">
        <f>TITRES_STAT!D1751</f>
        <v>4.3795999999999999</v>
      </c>
      <c r="C1748" s="2">
        <f t="shared" si="243"/>
        <v>-9.2999999999996419E-3</v>
      </c>
      <c r="D1748" s="2">
        <f t="shared" si="244"/>
        <v>0</v>
      </c>
      <c r="E1748" s="2">
        <f t="shared" si="245"/>
        <v>9.2999999999996419E-3</v>
      </c>
      <c r="F1748" s="2">
        <f t="shared" si="246"/>
        <v>3.4229097768314651E-3</v>
      </c>
      <c r="G1748" s="2">
        <f t="shared" si="246"/>
        <v>7.5487797290903986E-3</v>
      </c>
      <c r="H1748" s="2">
        <f t="shared" si="247"/>
        <v>0.4534388205342314</v>
      </c>
      <c r="I1748" s="2">
        <f t="shared" si="248"/>
        <v>31.197654426731475</v>
      </c>
    </row>
    <row r="1749" spans="1:9" ht="13.5" x14ac:dyDescent="0.25">
      <c r="A1749" s="3">
        <f>TITRES_STAT!B1752</f>
        <v>44561</v>
      </c>
      <c r="B1749" s="6">
        <f>TITRES_STAT!D1752</f>
        <v>4.3608000000000002</v>
      </c>
      <c r="C1749" s="2">
        <f t="shared" si="243"/>
        <v>-1.8799999999999706E-2</v>
      </c>
      <c r="D1749" s="2">
        <f t="shared" si="244"/>
        <v>0</v>
      </c>
      <c r="E1749" s="2">
        <f t="shared" si="245"/>
        <v>1.8799999999999706E-2</v>
      </c>
      <c r="F1749" s="2">
        <f t="shared" si="246"/>
        <v>3.1784162213435033E-3</v>
      </c>
      <c r="G1749" s="2">
        <f t="shared" si="246"/>
        <v>8.3524383198696345E-3</v>
      </c>
      <c r="H1749" s="2">
        <f t="shared" si="247"/>
        <v>0.38053752684199554</v>
      </c>
      <c r="I1749" s="2">
        <f t="shared" si="248"/>
        <v>27.564446416207318</v>
      </c>
    </row>
    <row r="1750" spans="1:9" ht="13.5" x14ac:dyDescent="0.25">
      <c r="A1750" s="3">
        <f>TITRES_STAT!B1753</f>
        <v>44564</v>
      </c>
      <c r="B1750" s="6">
        <f>TITRES_STAT!D1753</f>
        <v>4.3608000000000002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2.951386491247539E-3</v>
      </c>
      <c r="G1750" s="2">
        <f t="shared" si="246"/>
        <v>7.7558355827360894E-3</v>
      </c>
      <c r="H1750" s="2">
        <f t="shared" si="247"/>
        <v>0.3805375268419956</v>
      </c>
      <c r="I1750" s="2">
        <f t="shared" si="248"/>
        <v>27.564446416207318</v>
      </c>
    </row>
    <row r="1751" spans="1:9" ht="13.5" x14ac:dyDescent="0.25">
      <c r="A1751" s="3">
        <f>TITRES_STAT!B1754</f>
        <v>44565</v>
      </c>
      <c r="B1751" s="6">
        <f>TITRES_STAT!D1754</f>
        <v>4.3513999999999999</v>
      </c>
      <c r="C1751" s="2">
        <f t="shared" si="243"/>
        <v>-9.400000000000297E-3</v>
      </c>
      <c r="D1751" s="2">
        <f t="shared" si="244"/>
        <v>0</v>
      </c>
      <c r="E1751" s="2">
        <f t="shared" si="245"/>
        <v>9.400000000000297E-3</v>
      </c>
      <c r="F1751" s="2">
        <f t="shared" si="246"/>
        <v>2.7405731704441437E-3</v>
      </c>
      <c r="G1751" s="2">
        <f t="shared" si="246"/>
        <v>7.8732758982549608E-3</v>
      </c>
      <c r="H1751" s="2">
        <f t="shared" si="247"/>
        <v>0.34808549908070241</v>
      </c>
      <c r="I1751" s="2">
        <f t="shared" si="248"/>
        <v>25.82072867915808</v>
      </c>
    </row>
    <row r="1752" spans="1:9" ht="13.5" x14ac:dyDescent="0.25">
      <c r="A1752" s="3">
        <f>TITRES_STAT!B1755</f>
        <v>44566</v>
      </c>
      <c r="B1752" s="6">
        <f>TITRES_STAT!D1755</f>
        <v>4.3513999999999999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2.5448179439838477E-3</v>
      </c>
      <c r="G1752" s="2">
        <f t="shared" si="246"/>
        <v>7.3108990483796068E-3</v>
      </c>
      <c r="H1752" s="2">
        <f t="shared" si="247"/>
        <v>0.34808549908070241</v>
      </c>
      <c r="I1752" s="2">
        <f t="shared" si="248"/>
        <v>25.82072867915808</v>
      </c>
    </row>
    <row r="1753" spans="1:9" ht="13.5" x14ac:dyDescent="0.25">
      <c r="A1753" s="3">
        <f>TITRES_STAT!B1756</f>
        <v>44567</v>
      </c>
      <c r="B1753" s="6">
        <f>TITRES_STAT!D1756</f>
        <v>4.3513999999999999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2.3630452336992872E-3</v>
      </c>
      <c r="G1753" s="2">
        <f t="shared" si="246"/>
        <v>6.7886919734953489E-3</v>
      </c>
      <c r="H1753" s="2">
        <f t="shared" si="247"/>
        <v>0.34808549908070241</v>
      </c>
      <c r="I1753" s="2">
        <f t="shared" si="248"/>
        <v>25.82072867915808</v>
      </c>
    </row>
    <row r="1754" spans="1:9" ht="13.5" x14ac:dyDescent="0.25">
      <c r="A1754" s="3">
        <f>TITRES_STAT!B1757</f>
        <v>44568</v>
      </c>
      <c r="B1754" s="6">
        <f>TITRES_STAT!D1757</f>
        <v>4.3513999999999999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2.1942562884350526E-3</v>
      </c>
      <c r="G1754" s="2">
        <f t="shared" si="246"/>
        <v>6.3037854039599672E-3</v>
      </c>
      <c r="H1754" s="2">
        <f t="shared" si="247"/>
        <v>0.34808549908070247</v>
      </c>
      <c r="I1754" s="2">
        <f t="shared" si="248"/>
        <v>25.820728679158094</v>
      </c>
    </row>
    <row r="1755" spans="1:9" ht="13.5" x14ac:dyDescent="0.25">
      <c r="A1755" s="3">
        <f>TITRES_STAT!B1758</f>
        <v>44571</v>
      </c>
      <c r="B1755" s="6">
        <f>TITRES_STAT!D1758</f>
        <v>4.3513999999999999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2.0375236964039777E-3</v>
      </c>
      <c r="G1755" s="2">
        <f t="shared" si="246"/>
        <v>5.8535150179628266E-3</v>
      </c>
      <c r="H1755" s="2">
        <f t="shared" si="247"/>
        <v>0.34808549908070252</v>
      </c>
      <c r="I1755" s="2">
        <f t="shared" si="248"/>
        <v>25.820728679158094</v>
      </c>
    </row>
    <row r="1756" spans="1:9" ht="13.5" x14ac:dyDescent="0.25">
      <c r="A1756" s="3">
        <f>TITRES_STAT!B1759</f>
        <v>44572</v>
      </c>
      <c r="B1756" s="6">
        <f>TITRES_STAT!D1759</f>
        <v>4.3139000000000003</v>
      </c>
      <c r="C1756" s="2">
        <f t="shared" si="243"/>
        <v>-3.7499999999999645E-2</v>
      </c>
      <c r="D1756" s="2">
        <f t="shared" si="244"/>
        <v>0</v>
      </c>
      <c r="E1756" s="2">
        <f t="shared" si="245"/>
        <v>3.7499999999999645E-2</v>
      </c>
      <c r="F1756" s="2">
        <f t="shared" si="246"/>
        <v>1.8919862895179793E-3</v>
      </c>
      <c r="G1756" s="2">
        <f t="shared" si="246"/>
        <v>8.1139782309654577E-3</v>
      </c>
      <c r="H1756" s="2">
        <f t="shared" si="247"/>
        <v>0.2331761604064419</v>
      </c>
      <c r="I1756" s="2">
        <f t="shared" si="248"/>
        <v>18.908584831026047</v>
      </c>
    </row>
    <row r="1757" spans="1:9" ht="13.5" x14ac:dyDescent="0.25">
      <c r="A1757" s="3">
        <f>TITRES_STAT!B1760</f>
        <v>44573</v>
      </c>
      <c r="B1757" s="6">
        <f>TITRES_STAT!D1760</f>
        <v>4.2201000000000004</v>
      </c>
      <c r="C1757" s="2">
        <f t="shared" si="243"/>
        <v>-9.3799999999999883E-2</v>
      </c>
      <c r="D1757" s="2">
        <f t="shared" si="244"/>
        <v>0</v>
      </c>
      <c r="E1757" s="2">
        <f t="shared" si="245"/>
        <v>9.3799999999999883E-2</v>
      </c>
      <c r="F1757" s="2">
        <f t="shared" ref="F1757:G1772" si="249">((F1756*13)+D1757)/14</f>
        <v>1.7568444116952664E-3</v>
      </c>
      <c r="G1757" s="2">
        <f t="shared" si="249"/>
        <v>1.4234408357325059E-2</v>
      </c>
      <c r="H1757" s="2">
        <f t="shared" si="247"/>
        <v>0.12342236976721202</v>
      </c>
      <c r="I1757" s="2">
        <f t="shared" si="248"/>
        <v>10.986283795718506</v>
      </c>
    </row>
    <row r="1758" spans="1:9" ht="13.5" x14ac:dyDescent="0.25">
      <c r="A1758" s="3">
        <f>TITRES_STAT!B1761</f>
        <v>44574</v>
      </c>
      <c r="B1758" s="6">
        <f>TITRES_STAT!D1761</f>
        <v>4.2670000000000003</v>
      </c>
      <c r="C1758" s="2">
        <f t="shared" si="243"/>
        <v>4.6899999999999942E-2</v>
      </c>
      <c r="D1758" s="2">
        <f t="shared" si="244"/>
        <v>4.6899999999999942E-2</v>
      </c>
      <c r="E1758" s="2">
        <f t="shared" si="245"/>
        <v>0</v>
      </c>
      <c r="F1758" s="2">
        <f t="shared" si="249"/>
        <v>4.9813555251456004E-3</v>
      </c>
      <c r="G1758" s="2">
        <f t="shared" si="249"/>
        <v>1.3217664903230411E-2</v>
      </c>
      <c r="H1758" s="2">
        <f t="shared" si="247"/>
        <v>0.37687107076894888</v>
      </c>
      <c r="I1758" s="2">
        <f t="shared" si="248"/>
        <v>27.371558511900147</v>
      </c>
    </row>
    <row r="1759" spans="1:9" ht="13.5" x14ac:dyDescent="0.25">
      <c r="A1759" s="3">
        <f>TITRES_STAT!B1762</f>
        <v>44575</v>
      </c>
      <c r="B1759" s="6">
        <f>TITRES_STAT!D1762</f>
        <v>4.2670000000000003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4.6255444162066287E-3</v>
      </c>
      <c r="G1759" s="2">
        <f t="shared" si="249"/>
        <v>1.2273545981571096E-2</v>
      </c>
      <c r="H1759" s="2">
        <f t="shared" si="247"/>
        <v>0.37687107076894888</v>
      </c>
      <c r="I1759" s="2">
        <f t="shared" si="248"/>
        <v>27.371558511900147</v>
      </c>
    </row>
    <row r="1760" spans="1:9" ht="13.5" x14ac:dyDescent="0.25">
      <c r="A1760" s="3">
        <f>TITRES_STAT!B1763</f>
        <v>44578</v>
      </c>
      <c r="B1760" s="6">
        <f>TITRES_STAT!D1763</f>
        <v>4.2201000000000004</v>
      </c>
      <c r="C1760" s="2">
        <f t="shared" si="243"/>
        <v>-4.6899999999999942E-2</v>
      </c>
      <c r="D1760" s="2">
        <f t="shared" si="244"/>
        <v>0</v>
      </c>
      <c r="E1760" s="2">
        <f t="shared" si="245"/>
        <v>4.6899999999999942E-2</v>
      </c>
      <c r="F1760" s="2">
        <f t="shared" si="249"/>
        <v>4.2951483864775838E-3</v>
      </c>
      <c r="G1760" s="2">
        <f t="shared" si="249"/>
        <v>1.4746864125744583E-2</v>
      </c>
      <c r="H1760" s="2">
        <f t="shared" si="247"/>
        <v>0.29125842279778363</v>
      </c>
      <c r="I1760" s="2">
        <f t="shared" si="248"/>
        <v>22.556168281691512</v>
      </c>
    </row>
    <row r="1761" spans="1:9" ht="13.5" x14ac:dyDescent="0.25">
      <c r="A1761" s="3">
        <f>TITRES_STAT!B1764</f>
        <v>44579</v>
      </c>
      <c r="B1761" s="6">
        <f>TITRES_STAT!D1764</f>
        <v>4.2201000000000004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3.9883520731577565E-3</v>
      </c>
      <c r="G1761" s="2">
        <f t="shared" si="249"/>
        <v>1.3693516688191399E-2</v>
      </c>
      <c r="H1761" s="2">
        <f t="shared" si="247"/>
        <v>0.29125842279778363</v>
      </c>
      <c r="I1761" s="2">
        <f t="shared" si="248"/>
        <v>22.556168281691512</v>
      </c>
    </row>
    <row r="1762" spans="1:9" ht="13.5" x14ac:dyDescent="0.25">
      <c r="A1762" s="3">
        <f>TITRES_STAT!B1765</f>
        <v>44580</v>
      </c>
      <c r="B1762" s="6">
        <f>TITRES_STAT!D1765</f>
        <v>4.2201000000000004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3.7034697822179168E-3</v>
      </c>
      <c r="G1762" s="2">
        <f t="shared" si="249"/>
        <v>1.2715408353320584E-2</v>
      </c>
      <c r="H1762" s="2">
        <f t="shared" si="247"/>
        <v>0.29125842279778369</v>
      </c>
      <c r="I1762" s="2">
        <f t="shared" si="248"/>
        <v>22.556168281691512</v>
      </c>
    </row>
    <row r="1763" spans="1:9" ht="13.5" x14ac:dyDescent="0.25">
      <c r="A1763" s="3">
        <f>TITRES_STAT!B1766</f>
        <v>44581</v>
      </c>
      <c r="B1763" s="6">
        <f>TITRES_STAT!D1766</f>
        <v>4.2201000000000004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3.4389362263452087E-3</v>
      </c>
      <c r="G1763" s="2">
        <f t="shared" si="249"/>
        <v>1.180716489951197E-2</v>
      </c>
      <c r="H1763" s="2">
        <f t="shared" si="247"/>
        <v>0.29125842279778369</v>
      </c>
      <c r="I1763" s="2">
        <f t="shared" si="248"/>
        <v>22.556168281691512</v>
      </c>
    </row>
    <row r="1764" spans="1:9" ht="13.5" x14ac:dyDescent="0.25">
      <c r="A1764" s="3">
        <f>TITRES_STAT!B1767</f>
        <v>44582</v>
      </c>
      <c r="B1764" s="6">
        <f>TITRES_STAT!D1767</f>
        <v>4.1356999999999999</v>
      </c>
      <c r="C1764" s="2">
        <f t="shared" si="243"/>
        <v>-8.4400000000000475E-2</v>
      </c>
      <c r="D1764" s="2">
        <f t="shared" si="244"/>
        <v>0</v>
      </c>
      <c r="E1764" s="2">
        <f t="shared" si="245"/>
        <v>8.4400000000000475E-2</v>
      </c>
      <c r="F1764" s="2">
        <f t="shared" si="249"/>
        <v>3.1932979244634085E-3</v>
      </c>
      <c r="G1764" s="2">
        <f t="shared" si="249"/>
        <v>1.6992367406689721E-2</v>
      </c>
      <c r="H1764" s="2">
        <f t="shared" si="247"/>
        <v>0.18792542840182702</v>
      </c>
      <c r="I1764" s="2">
        <f t="shared" si="248"/>
        <v>15.819631763809625</v>
      </c>
    </row>
    <row r="1765" spans="1:9" ht="13.5" x14ac:dyDescent="0.25">
      <c r="A1765" s="3">
        <f>TITRES_STAT!B1768</f>
        <v>44585</v>
      </c>
      <c r="B1765" s="6">
        <f>TITRES_STAT!D1768</f>
        <v>4.1264000000000003</v>
      </c>
      <c r="C1765" s="2">
        <f t="shared" si="243"/>
        <v>-9.2999999999996419E-3</v>
      </c>
      <c r="D1765" s="2">
        <f t="shared" si="244"/>
        <v>0</v>
      </c>
      <c r="E1765" s="2">
        <f t="shared" si="245"/>
        <v>9.2999999999996419E-3</v>
      </c>
      <c r="F1765" s="2">
        <f t="shared" si="249"/>
        <v>2.9652052155731651E-3</v>
      </c>
      <c r="G1765" s="2">
        <f t="shared" si="249"/>
        <v>1.6442912591926144E-2</v>
      </c>
      <c r="H1765" s="2">
        <f t="shared" si="247"/>
        <v>0.18033333200525256</v>
      </c>
      <c r="I1765" s="2">
        <f t="shared" si="248"/>
        <v>15.278169913145348</v>
      </c>
    </row>
    <row r="1766" spans="1:9" ht="13.5" x14ac:dyDescent="0.25">
      <c r="A1766" s="3">
        <f>TITRES_STAT!B1769</f>
        <v>44586</v>
      </c>
      <c r="B1766" s="6">
        <f>TITRES_STAT!D1769</f>
        <v>4.2576999999999998</v>
      </c>
      <c r="C1766" s="2">
        <f t="shared" si="243"/>
        <v>0.13129999999999953</v>
      </c>
      <c r="D1766" s="2">
        <f t="shared" si="244"/>
        <v>0.13129999999999953</v>
      </c>
      <c r="E1766" s="2">
        <f t="shared" si="245"/>
        <v>0</v>
      </c>
      <c r="F1766" s="2">
        <f t="shared" si="249"/>
        <v>1.2131976271603619E-2</v>
      </c>
      <c r="G1766" s="2">
        <f t="shared" si="249"/>
        <v>1.5268418835359992E-2</v>
      </c>
      <c r="H1766" s="2">
        <f t="shared" si="247"/>
        <v>0.79457974020907041</v>
      </c>
      <c r="I1766" s="2">
        <f t="shared" si="248"/>
        <v>44.276647195209115</v>
      </c>
    </row>
    <row r="1767" spans="1:9" ht="13.5" x14ac:dyDescent="0.25">
      <c r="A1767" s="3">
        <f>TITRES_STAT!B1770</f>
        <v>44587</v>
      </c>
      <c r="B1767" s="6">
        <f>TITRES_STAT!D1770</f>
        <v>4.2576999999999998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1.1265406537917647E-2</v>
      </c>
      <c r="G1767" s="2">
        <f t="shared" si="249"/>
        <v>1.4177817489977136E-2</v>
      </c>
      <c r="H1767" s="2">
        <f t="shared" si="247"/>
        <v>0.79457974020907041</v>
      </c>
      <c r="I1767" s="2">
        <f t="shared" si="248"/>
        <v>44.276647195209115</v>
      </c>
    </row>
    <row r="1768" spans="1:9" ht="13.5" x14ac:dyDescent="0.25">
      <c r="A1768" s="3">
        <f>TITRES_STAT!B1771</f>
        <v>44588</v>
      </c>
      <c r="B1768" s="6">
        <f>TITRES_STAT!D1771</f>
        <v>4.2107999999999999</v>
      </c>
      <c r="C1768" s="2">
        <f t="shared" si="243"/>
        <v>-4.6899999999999942E-2</v>
      </c>
      <c r="D1768" s="2">
        <f t="shared" si="244"/>
        <v>0</v>
      </c>
      <c r="E1768" s="2">
        <f t="shared" si="245"/>
        <v>4.6899999999999942E-2</v>
      </c>
      <c r="F1768" s="2">
        <f t="shared" si="249"/>
        <v>1.04607346423521E-2</v>
      </c>
      <c r="G1768" s="2">
        <f t="shared" si="249"/>
        <v>1.6515116240693052E-2</v>
      </c>
      <c r="H1768" s="2">
        <f t="shared" si="247"/>
        <v>0.63340363397364241</v>
      </c>
      <c r="I1768" s="2">
        <f t="shared" si="248"/>
        <v>38.778145266686934</v>
      </c>
    </row>
    <row r="1769" spans="1:9" ht="13.5" x14ac:dyDescent="0.25">
      <c r="A1769" s="3">
        <f>TITRES_STAT!B1772</f>
        <v>44589</v>
      </c>
      <c r="B1769" s="6">
        <f>TITRES_STAT!D1772</f>
        <v>4.1075999999999997</v>
      </c>
      <c r="C1769" s="2">
        <f t="shared" si="243"/>
        <v>-0.10320000000000018</v>
      </c>
      <c r="D1769" s="2">
        <f t="shared" si="244"/>
        <v>0</v>
      </c>
      <c r="E1769" s="2">
        <f t="shared" si="245"/>
        <v>0.10320000000000018</v>
      </c>
      <c r="F1769" s="2">
        <f t="shared" si="249"/>
        <v>9.7135393107555222E-3</v>
      </c>
      <c r="G1769" s="2">
        <f t="shared" si="249"/>
        <v>2.2706893652072131E-2</v>
      </c>
      <c r="H1769" s="2">
        <f t="shared" si="247"/>
        <v>0.42777931052973894</v>
      </c>
      <c r="I1769" s="2">
        <f t="shared" si="248"/>
        <v>29.961164682448228</v>
      </c>
    </row>
    <row r="1770" spans="1:9" ht="13.5" x14ac:dyDescent="0.25">
      <c r="A1770" s="3">
        <f>TITRES_STAT!B1773</f>
        <v>44592</v>
      </c>
      <c r="B1770" s="6">
        <f>TITRES_STAT!D1773</f>
        <v>4.0982000000000003</v>
      </c>
      <c r="C1770" s="2">
        <f t="shared" si="243"/>
        <v>-9.3999999999994088E-3</v>
      </c>
      <c r="D1770" s="2">
        <f t="shared" si="244"/>
        <v>0</v>
      </c>
      <c r="E1770" s="2">
        <f t="shared" si="245"/>
        <v>9.3999999999994088E-3</v>
      </c>
      <c r="F1770" s="2">
        <f t="shared" si="249"/>
        <v>9.0197150742729847E-3</v>
      </c>
      <c r="G1770" s="2">
        <f t="shared" si="249"/>
        <v>2.1756401248352653E-2</v>
      </c>
      <c r="H1770" s="2">
        <f t="shared" si="247"/>
        <v>0.41457752922055241</v>
      </c>
      <c r="I1770" s="2">
        <f t="shared" si="248"/>
        <v>29.307515541335448</v>
      </c>
    </row>
    <row r="1771" spans="1:9" ht="13.5" x14ac:dyDescent="0.25">
      <c r="A1771" s="3">
        <f>TITRES_STAT!B1774</f>
        <v>44593</v>
      </c>
      <c r="B1771" s="6">
        <f>TITRES_STAT!D1774</f>
        <v>4.1075999999999997</v>
      </c>
      <c r="C1771" s="2">
        <f t="shared" si="243"/>
        <v>9.3999999999994088E-3</v>
      </c>
      <c r="D1771" s="2">
        <f t="shared" si="244"/>
        <v>9.3999999999994088E-3</v>
      </c>
      <c r="E1771" s="2">
        <f t="shared" si="245"/>
        <v>0</v>
      </c>
      <c r="F1771" s="2">
        <f t="shared" si="249"/>
        <v>9.0468782832534445E-3</v>
      </c>
      <c r="G1771" s="2">
        <f t="shared" si="249"/>
        <v>2.0202372587756035E-2</v>
      </c>
      <c r="H1771" s="2">
        <f t="shared" si="247"/>
        <v>0.44781266378269091</v>
      </c>
      <c r="I1771" s="2">
        <f t="shared" si="248"/>
        <v>30.930290567613469</v>
      </c>
    </row>
    <row r="1772" spans="1:9" ht="13.5" x14ac:dyDescent="0.25">
      <c r="A1772" s="3">
        <f>TITRES_STAT!B1775</f>
        <v>44594</v>
      </c>
      <c r="B1772" s="6">
        <f>TITRES_STAT!D1775</f>
        <v>4.1075999999999997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8.4006726915924843E-3</v>
      </c>
      <c r="G1772" s="2">
        <f t="shared" si="249"/>
        <v>1.875934597434489E-2</v>
      </c>
      <c r="H1772" s="2">
        <f t="shared" si="247"/>
        <v>0.44781266378269091</v>
      </c>
      <c r="I1772" s="2">
        <f t="shared" si="248"/>
        <v>30.930290567613469</v>
      </c>
    </row>
    <row r="1773" spans="1:9" ht="13.5" x14ac:dyDescent="0.25">
      <c r="A1773" s="3">
        <f>TITRES_STAT!B1776</f>
        <v>44595</v>
      </c>
      <c r="B1773" s="6">
        <f>TITRES_STAT!D1776</f>
        <v>4.0232000000000001</v>
      </c>
      <c r="C1773" s="2">
        <f t="shared" si="243"/>
        <v>-8.4399999999999586E-2</v>
      </c>
      <c r="D1773" s="2">
        <f t="shared" si="244"/>
        <v>0</v>
      </c>
      <c r="E1773" s="2">
        <f t="shared" si="245"/>
        <v>8.4399999999999586E-2</v>
      </c>
      <c r="F1773" s="2">
        <f t="shared" ref="F1773:G1788" si="250">((F1772*13)+D1773)/14</f>
        <v>7.8006246421930209E-3</v>
      </c>
      <c r="G1773" s="2">
        <f t="shared" si="250"/>
        <v>2.344796411903451E-2</v>
      </c>
      <c r="H1773" s="2">
        <f t="shared" si="247"/>
        <v>0.33267812090605581</v>
      </c>
      <c r="I1773" s="2">
        <f t="shared" si="248"/>
        <v>24.963126180827217</v>
      </c>
    </row>
    <row r="1774" spans="1:9" ht="13.5" x14ac:dyDescent="0.25">
      <c r="A1774" s="3">
        <f>TITRES_STAT!B1777</f>
        <v>44596</v>
      </c>
      <c r="B1774" s="6">
        <f>TITRES_STAT!D1777</f>
        <v>4.1075999999999997</v>
      </c>
      <c r="C1774" s="2">
        <f t="shared" si="243"/>
        <v>8.4399999999999586E-2</v>
      </c>
      <c r="D1774" s="2">
        <f t="shared" si="244"/>
        <v>8.4399999999999586E-2</v>
      </c>
      <c r="E1774" s="2">
        <f t="shared" si="245"/>
        <v>0</v>
      </c>
      <c r="F1774" s="2">
        <f t="shared" si="250"/>
        <v>1.3272008596322061E-2</v>
      </c>
      <c r="G1774" s="2">
        <f t="shared" si="250"/>
        <v>2.1773109539103472E-2</v>
      </c>
      <c r="H1774" s="2">
        <f t="shared" si="247"/>
        <v>0.60955963007884395</v>
      </c>
      <c r="I1774" s="2">
        <f t="shared" si="248"/>
        <v>37.871205184798576</v>
      </c>
    </row>
    <row r="1775" spans="1:9" ht="13.5" x14ac:dyDescent="0.25">
      <c r="A1775" s="3">
        <f>TITRES_STAT!B1778</f>
        <v>44599</v>
      </c>
      <c r="B1775" s="6">
        <f>TITRES_STAT!D1778</f>
        <v>4.0326000000000004</v>
      </c>
      <c r="C1775" s="2">
        <f t="shared" si="243"/>
        <v>-7.4999999999999289E-2</v>
      </c>
      <c r="D1775" s="2">
        <f t="shared" si="244"/>
        <v>0</v>
      </c>
      <c r="E1775" s="2">
        <f t="shared" si="245"/>
        <v>7.4999999999999289E-2</v>
      </c>
      <c r="F1775" s="2">
        <f t="shared" si="250"/>
        <v>1.2324007982299058E-2</v>
      </c>
      <c r="G1775" s="2">
        <f t="shared" si="250"/>
        <v>2.5575030286310314E-2</v>
      </c>
      <c r="H1775" s="2">
        <f t="shared" si="247"/>
        <v>0.48187657431224223</v>
      </c>
      <c r="I1775" s="2">
        <f t="shared" si="248"/>
        <v>32.517996617625684</v>
      </c>
    </row>
    <row r="1776" spans="1:9" ht="13.5" x14ac:dyDescent="0.25">
      <c r="A1776" s="3">
        <f>TITRES_STAT!B1779</f>
        <v>44600</v>
      </c>
      <c r="B1776" s="6">
        <f>TITRES_STAT!D1779</f>
        <v>4.0232000000000001</v>
      </c>
      <c r="C1776" s="2">
        <f t="shared" si="243"/>
        <v>-9.400000000000297E-3</v>
      </c>
      <c r="D1776" s="2">
        <f t="shared" si="244"/>
        <v>0</v>
      </c>
      <c r="E1776" s="2">
        <f t="shared" si="245"/>
        <v>9.400000000000297E-3</v>
      </c>
      <c r="F1776" s="2">
        <f t="shared" si="250"/>
        <v>1.1443721697849126E-2</v>
      </c>
      <c r="G1776" s="2">
        <f t="shared" si="250"/>
        <v>2.4419670980145313E-2</v>
      </c>
      <c r="H1776" s="2">
        <f t="shared" si="247"/>
        <v>0.46862718613832155</v>
      </c>
      <c r="I1776" s="2">
        <f t="shared" si="248"/>
        <v>31.909200004022281</v>
      </c>
    </row>
    <row r="1777" spans="1:9" ht="13.5" x14ac:dyDescent="0.25">
      <c r="A1777" s="3">
        <f>TITRES_STAT!B1780</f>
        <v>44601</v>
      </c>
      <c r="B1777" s="6">
        <f>TITRES_STAT!D1780</f>
        <v>3.9575999999999998</v>
      </c>
      <c r="C1777" s="2">
        <f t="shared" si="243"/>
        <v>-6.5600000000000325E-2</v>
      </c>
      <c r="D1777" s="2">
        <f t="shared" si="244"/>
        <v>0</v>
      </c>
      <c r="E1777" s="2">
        <f t="shared" si="245"/>
        <v>6.5600000000000325E-2</v>
      </c>
      <c r="F1777" s="2">
        <f t="shared" si="250"/>
        <v>1.0626313005145617E-2</v>
      </c>
      <c r="G1777" s="2">
        <f t="shared" si="250"/>
        <v>2.7361123052992098E-2</v>
      </c>
      <c r="H1777" s="2">
        <f t="shared" si="247"/>
        <v>0.3883726915947468</v>
      </c>
      <c r="I1777" s="2">
        <f t="shared" si="248"/>
        <v>27.973230383020905</v>
      </c>
    </row>
    <row r="1778" spans="1:9" ht="13.5" x14ac:dyDescent="0.25">
      <c r="A1778" s="3">
        <f>TITRES_STAT!B1781</f>
        <v>44602</v>
      </c>
      <c r="B1778" s="6">
        <f>TITRES_STAT!D1781</f>
        <v>3.9857</v>
      </c>
      <c r="C1778" s="2">
        <f t="shared" si="243"/>
        <v>2.8100000000000236E-2</v>
      </c>
      <c r="D1778" s="2">
        <f t="shared" si="244"/>
        <v>2.8100000000000236E-2</v>
      </c>
      <c r="E1778" s="2">
        <f t="shared" si="245"/>
        <v>0</v>
      </c>
      <c r="F1778" s="2">
        <f t="shared" si="250"/>
        <v>1.1874433504778089E-2</v>
      </c>
      <c r="G1778" s="2">
        <f t="shared" si="250"/>
        <v>2.5406757120635521E-2</v>
      </c>
      <c r="H1778" s="2">
        <f t="shared" si="247"/>
        <v>0.46737304758715559</v>
      </c>
      <c r="I1778" s="2">
        <f t="shared" si="248"/>
        <v>31.851003966283201</v>
      </c>
    </row>
    <row r="1779" spans="1:9" ht="13.5" x14ac:dyDescent="0.25">
      <c r="A1779" s="3">
        <f>TITRES_STAT!B1782</f>
        <v>44603</v>
      </c>
      <c r="B1779" s="6">
        <f>TITRES_STAT!D1782</f>
        <v>3.9857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1.1026259683008226E-2</v>
      </c>
      <c r="G1779" s="2">
        <f t="shared" si="250"/>
        <v>2.359198875487584E-2</v>
      </c>
      <c r="H1779" s="2">
        <f t="shared" si="247"/>
        <v>0.46737304758715564</v>
      </c>
      <c r="I1779" s="2">
        <f t="shared" si="248"/>
        <v>31.851003966283201</v>
      </c>
    </row>
    <row r="1780" spans="1:9" ht="13.5" x14ac:dyDescent="0.25">
      <c r="A1780" s="3">
        <f>TITRES_STAT!B1783</f>
        <v>44606</v>
      </c>
      <c r="B1780" s="6">
        <f>TITRES_STAT!D1783</f>
        <v>3.9668999999999999</v>
      </c>
      <c r="C1780" s="2">
        <f t="shared" si="243"/>
        <v>-1.880000000000015E-2</v>
      </c>
      <c r="D1780" s="2">
        <f t="shared" si="244"/>
        <v>0</v>
      </c>
      <c r="E1780" s="2">
        <f t="shared" si="245"/>
        <v>1.880000000000015E-2</v>
      </c>
      <c r="F1780" s="2">
        <f t="shared" si="250"/>
        <v>1.0238669705650497E-2</v>
      </c>
      <c r="G1780" s="2">
        <f t="shared" si="250"/>
        <v>2.324970384381329E-2</v>
      </c>
      <c r="H1780" s="2">
        <f t="shared" si="247"/>
        <v>0.44037850006313051</v>
      </c>
      <c r="I1780" s="2">
        <f t="shared" si="248"/>
        <v>30.573804041356425</v>
      </c>
    </row>
    <row r="1781" spans="1:9" ht="13.5" x14ac:dyDescent="0.25">
      <c r="A1781" s="3">
        <f>TITRES_STAT!B1784</f>
        <v>44607</v>
      </c>
      <c r="B1781" s="6">
        <f>TITRES_STAT!D1784</f>
        <v>3.9388000000000001</v>
      </c>
      <c r="C1781" s="2">
        <f t="shared" si="243"/>
        <v>-2.8099999999999792E-2</v>
      </c>
      <c r="D1781" s="2">
        <f t="shared" si="244"/>
        <v>0</v>
      </c>
      <c r="E1781" s="2">
        <f t="shared" si="245"/>
        <v>2.8099999999999792E-2</v>
      </c>
      <c r="F1781" s="2">
        <f t="shared" si="250"/>
        <v>9.5073361552468899E-3</v>
      </c>
      <c r="G1781" s="2">
        <f t="shared" si="250"/>
        <v>2.3596153569255183E-2</v>
      </c>
      <c r="H1781" s="2">
        <f t="shared" si="247"/>
        <v>0.40291889639312051</v>
      </c>
      <c r="I1781" s="2">
        <f t="shared" si="248"/>
        <v>28.72004200877312</v>
      </c>
    </row>
    <row r="1782" spans="1:9" ht="13.5" x14ac:dyDescent="0.25">
      <c r="A1782" s="3">
        <f>TITRES_STAT!B1785</f>
        <v>44608</v>
      </c>
      <c r="B1782" s="6">
        <f>TITRES_STAT!D1785</f>
        <v>3.9388000000000001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8.8282407155863985E-3</v>
      </c>
      <c r="G1782" s="2">
        <f t="shared" si="250"/>
        <v>2.1910714028594097E-2</v>
      </c>
      <c r="H1782" s="2">
        <f t="shared" si="247"/>
        <v>0.40291889639312056</v>
      </c>
      <c r="I1782" s="2">
        <f t="shared" si="248"/>
        <v>28.72004200877312</v>
      </c>
    </row>
    <row r="1783" spans="1:9" ht="13.5" x14ac:dyDescent="0.25">
      <c r="A1783" s="3">
        <f>TITRES_STAT!B1786</f>
        <v>44609</v>
      </c>
      <c r="B1783" s="6">
        <f>TITRES_STAT!D1786</f>
        <v>3.9388000000000001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8.1976520930445128E-3</v>
      </c>
      <c r="G1783" s="2">
        <f t="shared" si="250"/>
        <v>2.0345663026551664E-2</v>
      </c>
      <c r="H1783" s="2">
        <f t="shared" si="247"/>
        <v>0.40291889639312051</v>
      </c>
      <c r="I1783" s="2">
        <f t="shared" si="248"/>
        <v>28.72004200877312</v>
      </c>
    </row>
    <row r="1784" spans="1:9" ht="13.5" x14ac:dyDescent="0.25">
      <c r="A1784" s="3">
        <f>TITRES_STAT!B1787</f>
        <v>44610</v>
      </c>
      <c r="B1784" s="6">
        <f>TITRES_STAT!D1787</f>
        <v>3.9293999999999998</v>
      </c>
      <c r="C1784" s="2">
        <f t="shared" si="243"/>
        <v>-9.400000000000297E-3</v>
      </c>
      <c r="D1784" s="2">
        <f t="shared" si="244"/>
        <v>0</v>
      </c>
      <c r="E1784" s="2">
        <f t="shared" si="245"/>
        <v>9.400000000000297E-3</v>
      </c>
      <c r="F1784" s="2">
        <f t="shared" si="250"/>
        <v>7.6121055149699053E-3</v>
      </c>
      <c r="G1784" s="2">
        <f t="shared" si="250"/>
        <v>1.9563829953226565E-2</v>
      </c>
      <c r="H1784" s="2">
        <f t="shared" si="247"/>
        <v>0.38909076255360103</v>
      </c>
      <c r="I1784" s="2">
        <f t="shared" si="248"/>
        <v>28.010463609903042</v>
      </c>
    </row>
    <row r="1785" spans="1:9" ht="13.5" x14ac:dyDescent="0.25">
      <c r="A1785" s="3">
        <f>TITRES_STAT!B1788</f>
        <v>44613</v>
      </c>
      <c r="B1785" s="6">
        <f>TITRES_STAT!D1788</f>
        <v>3.9106999999999998</v>
      </c>
      <c r="C1785" s="2">
        <f t="shared" si="243"/>
        <v>-1.8699999999999939E-2</v>
      </c>
      <c r="D1785" s="2">
        <f t="shared" si="244"/>
        <v>0</v>
      </c>
      <c r="E1785" s="2">
        <f t="shared" si="245"/>
        <v>1.8699999999999939E-2</v>
      </c>
      <c r="F1785" s="2">
        <f t="shared" si="250"/>
        <v>7.0683836924720555E-3</v>
      </c>
      <c r="G1785" s="2">
        <f t="shared" si="250"/>
        <v>1.9502127813710378E-2</v>
      </c>
      <c r="H1785" s="2">
        <f t="shared" si="247"/>
        <v>0.36244166585262783</v>
      </c>
      <c r="I1785" s="2">
        <f t="shared" si="248"/>
        <v>26.602362136789807</v>
      </c>
    </row>
    <row r="1786" spans="1:9" ht="13.5" x14ac:dyDescent="0.25">
      <c r="A1786" s="3">
        <f>TITRES_STAT!B1789</f>
        <v>44614</v>
      </c>
      <c r="B1786" s="6">
        <f>TITRES_STAT!D1789</f>
        <v>3.8919000000000001</v>
      </c>
      <c r="C1786" s="2">
        <f t="shared" si="243"/>
        <v>-1.8799999999999706E-2</v>
      </c>
      <c r="D1786" s="2">
        <f t="shared" si="244"/>
        <v>0</v>
      </c>
      <c r="E1786" s="2">
        <f t="shared" si="245"/>
        <v>1.8799999999999706E-2</v>
      </c>
      <c r="F1786" s="2">
        <f t="shared" si="250"/>
        <v>6.5634991430097659E-3</v>
      </c>
      <c r="G1786" s="2">
        <f t="shared" si="250"/>
        <v>1.945197582701676E-2</v>
      </c>
      <c r="H1786" s="2">
        <f t="shared" si="247"/>
        <v>0.33742069193268026</v>
      </c>
      <c r="I1786" s="2">
        <f t="shared" si="248"/>
        <v>25.229211269722498</v>
      </c>
    </row>
    <row r="1787" spans="1:9" ht="13.5" x14ac:dyDescent="0.25">
      <c r="A1787" s="3">
        <f>TITRES_STAT!B1790</f>
        <v>44615</v>
      </c>
      <c r="B1787" s="6">
        <f>TITRES_STAT!D1790</f>
        <v>3.7887</v>
      </c>
      <c r="C1787" s="2">
        <f t="shared" si="243"/>
        <v>-0.10320000000000018</v>
      </c>
      <c r="D1787" s="2">
        <f t="shared" si="244"/>
        <v>0</v>
      </c>
      <c r="E1787" s="2">
        <f t="shared" si="245"/>
        <v>0.10320000000000018</v>
      </c>
      <c r="F1787" s="2">
        <f t="shared" si="250"/>
        <v>6.0946777756519252E-3</v>
      </c>
      <c r="G1787" s="2">
        <f t="shared" si="250"/>
        <v>2.5433977553658432E-2</v>
      </c>
      <c r="H1787" s="2">
        <f t="shared" si="247"/>
        <v>0.23962739460604993</v>
      </c>
      <c r="I1787" s="2">
        <f t="shared" si="248"/>
        <v>19.330598504738816</v>
      </c>
    </row>
    <row r="1788" spans="1:9" ht="13.5" x14ac:dyDescent="0.25">
      <c r="A1788" s="3">
        <f>TITRES_STAT!B1791</f>
        <v>44616</v>
      </c>
      <c r="B1788" s="6">
        <f>TITRES_STAT!D1791</f>
        <v>3.7887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5.6593436488196454E-3</v>
      </c>
      <c r="G1788" s="2">
        <f t="shared" si="250"/>
        <v>2.3617264871254259E-2</v>
      </c>
      <c r="H1788" s="2">
        <f t="shared" si="247"/>
        <v>0.23962739460604993</v>
      </c>
      <c r="I1788" s="2">
        <f t="shared" si="248"/>
        <v>19.330598504738816</v>
      </c>
    </row>
    <row r="1789" spans="1:9" ht="13.5" x14ac:dyDescent="0.25">
      <c r="A1789" s="3">
        <f>TITRES_STAT!B1792</f>
        <v>44617</v>
      </c>
      <c r="B1789" s="6">
        <f>TITRES_STAT!D1792</f>
        <v>3.77</v>
      </c>
      <c r="C1789" s="2">
        <f t="shared" si="243"/>
        <v>-1.8699999999999939E-2</v>
      </c>
      <c r="D1789" s="2">
        <f t="shared" si="244"/>
        <v>0</v>
      </c>
      <c r="E1789" s="2">
        <f t="shared" si="245"/>
        <v>1.8699999999999939E-2</v>
      </c>
      <c r="F1789" s="2">
        <f t="shared" ref="F1789:G1804" si="251">((F1788*13)+D1789)/14</f>
        <v>5.2551048167610998E-3</v>
      </c>
      <c r="G1789" s="2">
        <f t="shared" si="251"/>
        <v>2.3266031666164665E-2</v>
      </c>
      <c r="H1789" s="2">
        <f t="shared" si="247"/>
        <v>0.22587026838803353</v>
      </c>
      <c r="I1789" s="2">
        <f t="shared" si="248"/>
        <v>18.425299496417608</v>
      </c>
    </row>
    <row r="1790" spans="1:9" ht="13.5" x14ac:dyDescent="0.25">
      <c r="A1790" s="3">
        <f>TITRES_STAT!B1793</f>
        <v>44620</v>
      </c>
      <c r="B1790" s="6">
        <f>TITRES_STAT!D1793</f>
        <v>3.7606000000000002</v>
      </c>
      <c r="C1790" s="2">
        <f t="shared" si="243"/>
        <v>-9.3999999999998529E-3</v>
      </c>
      <c r="D1790" s="2">
        <f t="shared" si="244"/>
        <v>0</v>
      </c>
      <c r="E1790" s="2">
        <f t="shared" si="245"/>
        <v>9.3999999999998529E-3</v>
      </c>
      <c r="F1790" s="2">
        <f t="shared" si="251"/>
        <v>4.8797401869924498E-3</v>
      </c>
      <c r="G1790" s="2">
        <f t="shared" si="251"/>
        <v>2.2275600832867178E-2</v>
      </c>
      <c r="H1790" s="2">
        <f t="shared" si="247"/>
        <v>0.21906211300897871</v>
      </c>
      <c r="I1790" s="2">
        <f t="shared" si="248"/>
        <v>17.96972530532291</v>
      </c>
    </row>
    <row r="1791" spans="1:9" ht="13.5" x14ac:dyDescent="0.25">
      <c r="A1791" s="3">
        <f>TITRES_STAT!B1794</f>
        <v>44621</v>
      </c>
      <c r="B1791" s="6">
        <f>TITRES_STAT!D1794</f>
        <v>3.7606000000000002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4.5311873164929888E-3</v>
      </c>
      <c r="G1791" s="2">
        <f t="shared" si="251"/>
        <v>2.0684486487662381E-2</v>
      </c>
      <c r="H1791" s="2">
        <f t="shared" si="247"/>
        <v>0.21906211300897868</v>
      </c>
      <c r="I1791" s="2">
        <f t="shared" si="248"/>
        <v>17.96972530532291</v>
      </c>
    </row>
    <row r="1792" spans="1:9" ht="13.5" x14ac:dyDescent="0.25">
      <c r="A1792" s="3">
        <f>TITRES_STAT!B1795</f>
        <v>44622</v>
      </c>
      <c r="B1792" s="6">
        <f>TITRES_STAT!D1795</f>
        <v>3.7511999999999999</v>
      </c>
      <c r="C1792" s="2">
        <f t="shared" si="243"/>
        <v>-9.400000000000297E-3</v>
      </c>
      <c r="D1792" s="2">
        <f t="shared" si="244"/>
        <v>0</v>
      </c>
      <c r="E1792" s="2">
        <f t="shared" si="245"/>
        <v>9.400000000000297E-3</v>
      </c>
      <c r="F1792" s="2">
        <f t="shared" si="251"/>
        <v>4.207531079600633E-3</v>
      </c>
      <c r="G1792" s="2">
        <f t="shared" si="251"/>
        <v>1.9878451738543662E-2</v>
      </c>
      <c r="H1792" s="2">
        <f t="shared" si="247"/>
        <v>0.21166291695858633</v>
      </c>
      <c r="I1792" s="2">
        <f t="shared" si="248"/>
        <v>17.468795487270071</v>
      </c>
    </row>
    <row r="1793" spans="1:9" ht="13.5" x14ac:dyDescent="0.25">
      <c r="A1793" s="3">
        <f>TITRES_STAT!B1796</f>
        <v>44623</v>
      </c>
      <c r="B1793" s="6">
        <f>TITRES_STAT!D1796</f>
        <v>3.7511999999999999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3.9069931453434448E-3</v>
      </c>
      <c r="G1793" s="2">
        <f t="shared" si="251"/>
        <v>1.8458562328647683E-2</v>
      </c>
      <c r="H1793" s="2">
        <f t="shared" si="247"/>
        <v>0.21166291695858636</v>
      </c>
      <c r="I1793" s="2">
        <f t="shared" si="248"/>
        <v>17.468795487270071</v>
      </c>
    </row>
    <row r="1794" spans="1:9" ht="13.5" x14ac:dyDescent="0.25">
      <c r="A1794" s="3">
        <f>TITRES_STAT!B1797</f>
        <v>44624</v>
      </c>
      <c r="B1794" s="6">
        <f>TITRES_STAT!D1797</f>
        <v>3.7511999999999999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3.6279222063903415E-3</v>
      </c>
      <c r="G1794" s="2">
        <f t="shared" si="251"/>
        <v>1.7140093590887133E-2</v>
      </c>
      <c r="H1794" s="2">
        <f t="shared" si="247"/>
        <v>0.21166291695858636</v>
      </c>
      <c r="I1794" s="2">
        <f t="shared" si="248"/>
        <v>17.468795487270071</v>
      </c>
    </row>
    <row r="1795" spans="1:9" ht="13.5" x14ac:dyDescent="0.25">
      <c r="A1795" s="3">
        <f>TITRES_STAT!B1798</f>
        <v>44627</v>
      </c>
      <c r="B1795" s="6">
        <f>TITRES_STAT!D1798</f>
        <v>3.6387</v>
      </c>
      <c r="C1795" s="2">
        <f t="shared" ref="C1795:C1858" si="252">B1795-B1794</f>
        <v>-0.11249999999999982</v>
      </c>
      <c r="D1795" s="2">
        <f t="shared" ref="D1795:D1858" si="253">IF(C1795&gt;0,C1795,0)</f>
        <v>0</v>
      </c>
      <c r="E1795" s="2">
        <f t="shared" ref="E1795:E1858" si="254">IF(C1795&lt;0,-C1795,0)</f>
        <v>0.11249999999999982</v>
      </c>
      <c r="F1795" s="2">
        <f t="shared" si="251"/>
        <v>3.3687849059338888E-3</v>
      </c>
      <c r="G1795" s="2">
        <f t="shared" si="251"/>
        <v>2.3951515477252328E-2</v>
      </c>
      <c r="H1795" s="2">
        <f t="shared" si="247"/>
        <v>0.14065017761123938</v>
      </c>
      <c r="I1795" s="2">
        <f t="shared" si="248"/>
        <v>12.330702293475326</v>
      </c>
    </row>
    <row r="1796" spans="1:9" ht="13.5" x14ac:dyDescent="0.25">
      <c r="A1796" s="3">
        <f>TITRES_STAT!B1799</f>
        <v>44628</v>
      </c>
      <c r="B1796" s="6">
        <f>TITRES_STAT!D1799</f>
        <v>3.5636999999999999</v>
      </c>
      <c r="C1796" s="2">
        <f t="shared" si="252"/>
        <v>-7.5000000000000178E-2</v>
      </c>
      <c r="D1796" s="2">
        <f t="shared" si="253"/>
        <v>0</v>
      </c>
      <c r="E1796" s="2">
        <f t="shared" si="254"/>
        <v>7.5000000000000178E-2</v>
      </c>
      <c r="F1796" s="2">
        <f t="shared" si="251"/>
        <v>3.128157412652897E-3</v>
      </c>
      <c r="G1796" s="2">
        <f t="shared" si="251"/>
        <v>2.7597835800305746E-2</v>
      </c>
      <c r="H1796" s="2">
        <f t="shared" si="247"/>
        <v>0.11334792464481006</v>
      </c>
      <c r="I1796" s="2">
        <f t="shared" si="248"/>
        <v>10.180817885924682</v>
      </c>
    </row>
    <row r="1797" spans="1:9" ht="13.5" x14ac:dyDescent="0.25">
      <c r="A1797" s="3">
        <f>TITRES_STAT!B1800</f>
        <v>44629</v>
      </c>
      <c r="B1797" s="6">
        <f>TITRES_STAT!D1800</f>
        <v>3.4699</v>
      </c>
      <c r="C1797" s="2">
        <f t="shared" si="252"/>
        <v>-9.3799999999999883E-2</v>
      </c>
      <c r="D1797" s="2">
        <f t="shared" si="253"/>
        <v>0</v>
      </c>
      <c r="E1797" s="2">
        <f t="shared" si="254"/>
        <v>9.3799999999999883E-2</v>
      </c>
      <c r="F1797" s="2">
        <f t="shared" si="251"/>
        <v>2.9047175974634041E-3</v>
      </c>
      <c r="G1797" s="2">
        <f t="shared" si="251"/>
        <v>3.2326561814569617E-2</v>
      </c>
      <c r="H1797" s="2">
        <f t="shared" si="247"/>
        <v>8.9855445009133159E-2</v>
      </c>
      <c r="I1797" s="2">
        <f t="shared" si="248"/>
        <v>8.2447122157911679</v>
      </c>
    </row>
    <row r="1798" spans="1:9" ht="13.5" x14ac:dyDescent="0.25">
      <c r="A1798" s="3">
        <f>TITRES_STAT!B1801</f>
        <v>44630</v>
      </c>
      <c r="B1798" s="6">
        <f>TITRES_STAT!D1801</f>
        <v>3.5636999999999999</v>
      </c>
      <c r="C1798" s="2">
        <f t="shared" si="252"/>
        <v>9.3799999999999883E-2</v>
      </c>
      <c r="D1798" s="2">
        <f t="shared" si="253"/>
        <v>9.3799999999999883E-2</v>
      </c>
      <c r="E1798" s="2">
        <f t="shared" si="254"/>
        <v>0</v>
      </c>
      <c r="F1798" s="2">
        <f t="shared" si="251"/>
        <v>9.3972377690731534E-3</v>
      </c>
      <c r="G1798" s="2">
        <f t="shared" si="251"/>
        <v>3.0017521684957502E-2</v>
      </c>
      <c r="H1798" s="2">
        <f t="shared" si="247"/>
        <v>0.31305841527158235</v>
      </c>
      <c r="I1798" s="2">
        <f t="shared" si="248"/>
        <v>23.84192596692904</v>
      </c>
    </row>
    <row r="1799" spans="1:9" ht="13.5" x14ac:dyDescent="0.25">
      <c r="A1799" s="3">
        <f>TITRES_STAT!B1802</f>
        <v>44631</v>
      </c>
      <c r="B1799" s="6">
        <f>TITRES_STAT!D1802</f>
        <v>3.5636999999999999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8.7260064998536425E-3</v>
      </c>
      <c r="G1799" s="2">
        <f t="shared" si="251"/>
        <v>2.7873412993174824E-2</v>
      </c>
      <c r="H1799" s="2">
        <f t="shared" si="247"/>
        <v>0.31305841527158235</v>
      </c>
      <c r="I1799" s="2">
        <f t="shared" si="248"/>
        <v>23.84192596692904</v>
      </c>
    </row>
    <row r="1800" spans="1:9" ht="13.5" x14ac:dyDescent="0.25">
      <c r="A1800" s="3">
        <f>TITRES_STAT!B1803</f>
        <v>44634</v>
      </c>
      <c r="B1800" s="6">
        <f>TITRES_STAT!D1803</f>
        <v>3.7606000000000002</v>
      </c>
      <c r="C1800" s="2">
        <f t="shared" si="252"/>
        <v>0.1969000000000003</v>
      </c>
      <c r="D1800" s="2">
        <f t="shared" si="253"/>
        <v>0.1969000000000003</v>
      </c>
      <c r="E1800" s="2">
        <f t="shared" si="254"/>
        <v>0</v>
      </c>
      <c r="F1800" s="2">
        <f t="shared" si="251"/>
        <v>2.2167006035578401E-2</v>
      </c>
      <c r="G1800" s="2">
        <f t="shared" si="251"/>
        <v>2.5882454922233764E-2</v>
      </c>
      <c r="H1800" s="2">
        <f t="shared" si="247"/>
        <v>0.85644913135872258</v>
      </c>
      <c r="I1800" s="2">
        <f t="shared" si="248"/>
        <v>46.133724694729082</v>
      </c>
    </row>
    <row r="1801" spans="1:9" ht="13.5" x14ac:dyDescent="0.25">
      <c r="A1801" s="3">
        <f>TITRES_STAT!B1804</f>
        <v>44635</v>
      </c>
      <c r="B1801" s="6">
        <f>TITRES_STAT!D1804</f>
        <v>3.8450000000000002</v>
      </c>
      <c r="C1801" s="2">
        <f t="shared" si="252"/>
        <v>8.4400000000000031E-2</v>
      </c>
      <c r="D1801" s="2">
        <f t="shared" si="253"/>
        <v>8.4400000000000031E-2</v>
      </c>
      <c r="E1801" s="2">
        <f t="shared" si="254"/>
        <v>0</v>
      </c>
      <c r="F1801" s="2">
        <f t="shared" si="251"/>
        <v>2.6612219890179947E-2</v>
      </c>
      <c r="G1801" s="2">
        <f t="shared" si="251"/>
        <v>2.4033708142074207E-2</v>
      </c>
      <c r="H1801" s="2">
        <f t="shared" si="247"/>
        <v>1.107287303851032</v>
      </c>
      <c r="I1801" s="2">
        <f t="shared" si="248"/>
        <v>52.545625925211198</v>
      </c>
    </row>
    <row r="1802" spans="1:9" ht="13.5" x14ac:dyDescent="0.25">
      <c r="A1802" s="3">
        <f>TITRES_STAT!B1805</f>
        <v>44636</v>
      </c>
      <c r="B1802" s="6">
        <f>TITRES_STAT!D1805</f>
        <v>3.9668999999999999</v>
      </c>
      <c r="C1802" s="2">
        <f t="shared" si="252"/>
        <v>0.12189999999999968</v>
      </c>
      <c r="D1802" s="2">
        <f t="shared" si="253"/>
        <v>0.12189999999999968</v>
      </c>
      <c r="E1802" s="2">
        <f t="shared" si="254"/>
        <v>0</v>
      </c>
      <c r="F1802" s="2">
        <f t="shared" si="251"/>
        <v>3.3418489898024213E-2</v>
      </c>
      <c r="G1802" s="2">
        <f t="shared" si="251"/>
        <v>2.2317014703354621E-2</v>
      </c>
      <c r="H1802" s="2">
        <f t="shared" si="247"/>
        <v>1.4974444540290981</v>
      </c>
      <c r="I1802" s="2">
        <f t="shared" si="248"/>
        <v>59.959069424478628</v>
      </c>
    </row>
    <row r="1803" spans="1:9" ht="13.5" x14ac:dyDescent="0.25">
      <c r="A1803" s="3">
        <f>TITRES_STAT!B1806</f>
        <v>44637</v>
      </c>
      <c r="B1803" s="6">
        <f>TITRES_STAT!D1806</f>
        <v>3.9388000000000001</v>
      </c>
      <c r="C1803" s="2">
        <f t="shared" si="252"/>
        <v>-2.8099999999999792E-2</v>
      </c>
      <c r="D1803" s="2">
        <f t="shared" si="253"/>
        <v>0</v>
      </c>
      <c r="E1803" s="2">
        <f t="shared" si="254"/>
        <v>2.8099999999999792E-2</v>
      </c>
      <c r="F1803" s="2">
        <f t="shared" si="251"/>
        <v>3.10314549053082E-2</v>
      </c>
      <c r="G1803" s="2">
        <f t="shared" si="251"/>
        <v>2.2730085081686419E-2</v>
      </c>
      <c r="H1803" s="2">
        <f t="shared" si="247"/>
        <v>1.3652150792127997</v>
      </c>
      <c r="I1803" s="2">
        <f t="shared" si="248"/>
        <v>57.720546905492256</v>
      </c>
    </row>
    <row r="1804" spans="1:9" ht="13.5" x14ac:dyDescent="0.25">
      <c r="A1804" s="3">
        <f>TITRES_STAT!B1807</f>
        <v>44638</v>
      </c>
      <c r="B1804" s="6">
        <f>TITRES_STAT!D1807</f>
        <v>3.9388000000000001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2.8814922412071901E-2</v>
      </c>
      <c r="G1804" s="2">
        <f t="shared" si="251"/>
        <v>2.1106507575851672E-2</v>
      </c>
      <c r="H1804" s="2">
        <f t="shared" si="247"/>
        <v>1.3652150792127999</v>
      </c>
      <c r="I1804" s="2">
        <f t="shared" si="248"/>
        <v>57.720546905492256</v>
      </c>
    </row>
    <row r="1805" spans="1:9" ht="13.5" x14ac:dyDescent="0.25">
      <c r="A1805" s="3">
        <f>TITRES_STAT!B1808</f>
        <v>44641</v>
      </c>
      <c r="B1805" s="6">
        <f>TITRES_STAT!D1808</f>
        <v>3.9388000000000001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2.6756713668352479E-2</v>
      </c>
      <c r="G1805" s="2">
        <f t="shared" si="255"/>
        <v>1.9598899891862264E-2</v>
      </c>
      <c r="H1805" s="2">
        <f t="shared" si="247"/>
        <v>1.3652150792127999</v>
      </c>
      <c r="I1805" s="2">
        <f t="shared" si="248"/>
        <v>57.720546905492256</v>
      </c>
    </row>
    <row r="1806" spans="1:9" ht="13.5" x14ac:dyDescent="0.25">
      <c r="A1806" s="3">
        <f>TITRES_STAT!B1809</f>
        <v>44642</v>
      </c>
      <c r="B1806" s="6">
        <f>TITRES_STAT!D1809</f>
        <v>3.8544</v>
      </c>
      <c r="C1806" s="2">
        <f t="shared" si="252"/>
        <v>-8.4400000000000031E-2</v>
      </c>
      <c r="D1806" s="2">
        <f t="shared" si="253"/>
        <v>0</v>
      </c>
      <c r="E1806" s="2">
        <f t="shared" si="254"/>
        <v>8.4400000000000031E-2</v>
      </c>
      <c r="F1806" s="2">
        <f t="shared" si="255"/>
        <v>2.4845519834898733E-2</v>
      </c>
      <c r="G1806" s="2">
        <f t="shared" si="255"/>
        <v>2.4227549899586389E-2</v>
      </c>
      <c r="H1806" s="2">
        <f t="shared" si="247"/>
        <v>1.025506910020765</v>
      </c>
      <c r="I1806" s="2">
        <f t="shared" si="248"/>
        <v>50.629642631545096</v>
      </c>
    </row>
    <row r="1807" spans="1:9" ht="13.5" x14ac:dyDescent="0.25">
      <c r="A1807" s="3">
        <f>TITRES_STAT!B1810</f>
        <v>44643</v>
      </c>
      <c r="B1807" s="6">
        <f>TITRES_STAT!D1810</f>
        <v>3.6575000000000002</v>
      </c>
      <c r="C1807" s="2">
        <f t="shared" si="252"/>
        <v>-0.19689999999999985</v>
      </c>
      <c r="D1807" s="2">
        <f t="shared" si="253"/>
        <v>0</v>
      </c>
      <c r="E1807" s="2">
        <f t="shared" si="254"/>
        <v>0.19689999999999985</v>
      </c>
      <c r="F1807" s="2">
        <f t="shared" si="255"/>
        <v>2.3070839846691681E-2</v>
      </c>
      <c r="G1807" s="2">
        <f t="shared" si="255"/>
        <v>3.6561296335330215E-2</v>
      </c>
      <c r="H1807" s="2">
        <f t="shared" si="247"/>
        <v>0.63101810272513992</v>
      </c>
      <c r="I1807" s="2">
        <f t="shared" si="248"/>
        <v>38.688602025374301</v>
      </c>
    </row>
    <row r="1808" spans="1:9" ht="13.5" x14ac:dyDescent="0.25">
      <c r="A1808" s="3">
        <f>TITRES_STAT!B1811</f>
        <v>44644</v>
      </c>
      <c r="B1808" s="6">
        <f>TITRES_STAT!D1811</f>
        <v>3.8450000000000002</v>
      </c>
      <c r="C1808" s="2">
        <f t="shared" si="252"/>
        <v>0.1875</v>
      </c>
      <c r="D1808" s="2">
        <f t="shared" si="253"/>
        <v>0.1875</v>
      </c>
      <c r="E1808" s="2">
        <f t="shared" si="254"/>
        <v>0</v>
      </c>
      <c r="F1808" s="2">
        <f t="shared" si="255"/>
        <v>3.4815779857642275E-2</v>
      </c>
      <c r="G1808" s="2">
        <f t="shared" si="255"/>
        <v>3.3949775168520914E-2</v>
      </c>
      <c r="H1808" s="2">
        <f t="shared" si="247"/>
        <v>1.0255084071933513</v>
      </c>
      <c r="I1808" s="2">
        <f t="shared" si="248"/>
        <v>50.629679124084632</v>
      </c>
    </row>
    <row r="1809" spans="1:9" ht="13.5" x14ac:dyDescent="0.25">
      <c r="A1809" s="3">
        <f>TITRES_STAT!B1812</f>
        <v>44645</v>
      </c>
      <c r="B1809" s="6">
        <f>TITRES_STAT!D1812</f>
        <v>3.8450000000000002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3.2328938439239251E-2</v>
      </c>
      <c r="G1809" s="2">
        <f t="shared" si="255"/>
        <v>3.1524791227912276E-2</v>
      </c>
      <c r="H1809" s="2">
        <f t="shared" ref="H1809:H1872" si="256">F1809/G1809</f>
        <v>1.0255084071933513</v>
      </c>
      <c r="I1809" s="2">
        <f t="shared" ref="I1809:I1872" si="257">IF(G1809=0,100,100-(100/(1+H1809)))</f>
        <v>50.629679124084632</v>
      </c>
    </row>
    <row r="1810" spans="1:9" ht="13.5" x14ac:dyDescent="0.25">
      <c r="A1810" s="3">
        <f>TITRES_STAT!B1813</f>
        <v>44648</v>
      </c>
      <c r="B1810" s="6">
        <f>TITRES_STAT!D1813</f>
        <v>3.7511999999999999</v>
      </c>
      <c r="C1810" s="2">
        <f t="shared" si="252"/>
        <v>-9.3800000000000328E-2</v>
      </c>
      <c r="D1810" s="2">
        <f t="shared" si="253"/>
        <v>0</v>
      </c>
      <c r="E1810" s="2">
        <f t="shared" si="254"/>
        <v>9.3800000000000328E-2</v>
      </c>
      <c r="F1810" s="2">
        <f t="shared" si="255"/>
        <v>3.0019728550722161E-2</v>
      </c>
      <c r="G1810" s="2">
        <f t="shared" si="255"/>
        <v>3.5973020425918559E-2</v>
      </c>
      <c r="H1810" s="2">
        <f t="shared" si="256"/>
        <v>0.8345067552096056</v>
      </c>
      <c r="I1810" s="2">
        <f t="shared" si="257"/>
        <v>45.489434848892515</v>
      </c>
    </row>
    <row r="1811" spans="1:9" ht="13.5" x14ac:dyDescent="0.25">
      <c r="A1811" s="3">
        <f>TITRES_STAT!B1814</f>
        <v>44649</v>
      </c>
      <c r="B1811" s="6">
        <f>TITRES_STAT!D1814</f>
        <v>3.7042999999999999</v>
      </c>
      <c r="C1811" s="2">
        <f t="shared" si="252"/>
        <v>-4.6899999999999942E-2</v>
      </c>
      <c r="D1811" s="2">
        <f t="shared" si="253"/>
        <v>0</v>
      </c>
      <c r="E1811" s="2">
        <f t="shared" si="254"/>
        <v>4.6899999999999942E-2</v>
      </c>
      <c r="F1811" s="2">
        <f t="shared" si="255"/>
        <v>2.787546222567058E-2</v>
      </c>
      <c r="G1811" s="2">
        <f t="shared" si="255"/>
        <v>3.6753518966924373E-2</v>
      </c>
      <c r="H1811" s="2">
        <f t="shared" si="256"/>
        <v>0.75844335479159342</v>
      </c>
      <c r="I1811" s="2">
        <f t="shared" si="257"/>
        <v>43.131520428275742</v>
      </c>
    </row>
    <row r="1812" spans="1:9" ht="13.5" x14ac:dyDescent="0.25">
      <c r="A1812" s="3">
        <f>TITRES_STAT!B1815</f>
        <v>44650</v>
      </c>
      <c r="B1812" s="6">
        <f>TITRES_STAT!D1815</f>
        <v>3.4885999999999999</v>
      </c>
      <c r="C1812" s="2">
        <f t="shared" si="252"/>
        <v>-0.2157</v>
      </c>
      <c r="D1812" s="2">
        <f t="shared" si="253"/>
        <v>0</v>
      </c>
      <c r="E1812" s="2">
        <f t="shared" si="254"/>
        <v>0.2157</v>
      </c>
      <c r="F1812" s="2">
        <f t="shared" si="255"/>
        <v>2.5884357780979826E-2</v>
      </c>
      <c r="G1812" s="2">
        <f t="shared" si="255"/>
        <v>4.9535410469286924E-2</v>
      </c>
      <c r="H1812" s="2">
        <f t="shared" si="256"/>
        <v>0.52254251122091167</v>
      </c>
      <c r="I1812" s="2">
        <f t="shared" si="257"/>
        <v>34.320388913271785</v>
      </c>
    </row>
    <row r="1813" spans="1:9" ht="13.5" x14ac:dyDescent="0.25">
      <c r="A1813" s="3">
        <f>TITRES_STAT!B1816</f>
        <v>44651</v>
      </c>
      <c r="B1813" s="6">
        <f>TITRES_STAT!D1816</f>
        <v>3.6480999999999999</v>
      </c>
      <c r="C1813" s="2">
        <f t="shared" si="252"/>
        <v>0.15949999999999998</v>
      </c>
      <c r="D1813" s="2">
        <f t="shared" si="253"/>
        <v>0.15949999999999998</v>
      </c>
      <c r="E1813" s="2">
        <f t="shared" si="254"/>
        <v>0</v>
      </c>
      <c r="F1813" s="2">
        <f t="shared" si="255"/>
        <v>3.542833222519555E-2</v>
      </c>
      <c r="G1813" s="2">
        <f t="shared" si="255"/>
        <v>4.5997166864337857E-2</v>
      </c>
      <c r="H1813" s="2">
        <f t="shared" si="256"/>
        <v>0.77022857363555475</v>
      </c>
      <c r="I1813" s="2">
        <f t="shared" si="257"/>
        <v>43.510119828973302</v>
      </c>
    </row>
    <row r="1814" spans="1:9" ht="13.5" x14ac:dyDescent="0.25">
      <c r="A1814" s="3">
        <f>TITRES_STAT!B1817</f>
        <v>44652</v>
      </c>
      <c r="B1814" s="6">
        <f>TITRES_STAT!D1817</f>
        <v>3.6387</v>
      </c>
      <c r="C1814" s="2">
        <f t="shared" si="252"/>
        <v>-9.3999999999998529E-3</v>
      </c>
      <c r="D1814" s="2">
        <f t="shared" si="253"/>
        <v>0</v>
      </c>
      <c r="E1814" s="2">
        <f t="shared" si="254"/>
        <v>9.3999999999998529E-3</v>
      </c>
      <c r="F1814" s="2">
        <f t="shared" si="255"/>
        <v>3.2897737066253006E-2</v>
      </c>
      <c r="G1814" s="2">
        <f t="shared" si="255"/>
        <v>4.3383083516885142E-2</v>
      </c>
      <c r="H1814" s="2">
        <f t="shared" si="256"/>
        <v>0.75830794861432271</v>
      </c>
      <c r="I1814" s="2">
        <f t="shared" si="257"/>
        <v>43.127141022818314</v>
      </c>
    </row>
    <row r="1815" spans="1:9" ht="13.5" x14ac:dyDescent="0.25">
      <c r="A1815" s="3">
        <f>TITRES_STAT!B1818</f>
        <v>44655</v>
      </c>
      <c r="B1815" s="6">
        <f>TITRES_STAT!D1818</f>
        <v>3.6387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3.0547898704377793E-2</v>
      </c>
      <c r="G1815" s="2">
        <f t="shared" si="255"/>
        <v>4.0284291837107633E-2</v>
      </c>
      <c r="H1815" s="2">
        <f t="shared" si="256"/>
        <v>0.7583079486143226</v>
      </c>
      <c r="I1815" s="2">
        <f t="shared" si="257"/>
        <v>43.127141022818307</v>
      </c>
    </row>
    <row r="1816" spans="1:9" ht="13.5" x14ac:dyDescent="0.25">
      <c r="A1816" s="3">
        <f>TITRES_STAT!B1819</f>
        <v>44656</v>
      </c>
      <c r="B1816" s="6">
        <f>TITRES_STAT!D1819</f>
        <v>3.6387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2.836590593977938E-2</v>
      </c>
      <c r="G1816" s="2">
        <f t="shared" si="255"/>
        <v>3.7406842420171373E-2</v>
      </c>
      <c r="H1816" s="2">
        <f t="shared" si="256"/>
        <v>0.75830794861432271</v>
      </c>
      <c r="I1816" s="2">
        <f t="shared" si="257"/>
        <v>43.127141022818314</v>
      </c>
    </row>
    <row r="1817" spans="1:9" ht="13.5" x14ac:dyDescent="0.25">
      <c r="A1817" s="3">
        <f>TITRES_STAT!B1820</f>
        <v>44657</v>
      </c>
      <c r="B1817" s="6">
        <f>TITRES_STAT!D1820</f>
        <v>3.4980000000000002</v>
      </c>
      <c r="C1817" s="2">
        <f t="shared" si="252"/>
        <v>-0.14069999999999983</v>
      </c>
      <c r="D1817" s="2">
        <f t="shared" si="253"/>
        <v>0</v>
      </c>
      <c r="E1817" s="2">
        <f t="shared" si="254"/>
        <v>0.14069999999999983</v>
      </c>
      <c r="F1817" s="2">
        <f t="shared" si="255"/>
        <v>2.6339769801223711E-2</v>
      </c>
      <c r="G1817" s="2">
        <f t="shared" si="255"/>
        <v>4.4784925104444831E-2</v>
      </c>
      <c r="H1817" s="2">
        <f t="shared" si="256"/>
        <v>0.58813919504823586</v>
      </c>
      <c r="I1817" s="2">
        <f t="shared" si="257"/>
        <v>37.033227117751004</v>
      </c>
    </row>
    <row r="1818" spans="1:9" ht="13.5" x14ac:dyDescent="0.25">
      <c r="A1818" s="3">
        <f>TITRES_STAT!B1821</f>
        <v>44658</v>
      </c>
      <c r="B1818" s="6">
        <f>TITRES_STAT!D1821</f>
        <v>3.4980000000000002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2.4458357672564875E-2</v>
      </c>
      <c r="G1818" s="2">
        <f t="shared" si="255"/>
        <v>4.1586001882698773E-2</v>
      </c>
      <c r="H1818" s="2">
        <f t="shared" si="256"/>
        <v>0.58813919504823586</v>
      </c>
      <c r="I1818" s="2">
        <f t="shared" si="257"/>
        <v>37.033227117751004</v>
      </c>
    </row>
    <row r="1819" spans="1:9" ht="13.5" x14ac:dyDescent="0.25">
      <c r="A1819" s="3">
        <f>TITRES_STAT!B1822</f>
        <v>44659</v>
      </c>
      <c r="B1819" s="6">
        <f>TITRES_STAT!D1822</f>
        <v>3.4980000000000002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2.2711332124524527E-2</v>
      </c>
      <c r="G1819" s="2">
        <f t="shared" si="255"/>
        <v>3.8615573176791713E-2</v>
      </c>
      <c r="H1819" s="2">
        <f t="shared" si="256"/>
        <v>0.58813919504823586</v>
      </c>
      <c r="I1819" s="2">
        <f t="shared" si="257"/>
        <v>37.033227117751004</v>
      </c>
    </row>
    <row r="1820" spans="1:9" ht="13.5" x14ac:dyDescent="0.25">
      <c r="A1820" s="3">
        <f>TITRES_STAT!B1823</f>
        <v>44662</v>
      </c>
      <c r="B1820" s="6">
        <f>TITRES_STAT!D1823</f>
        <v>3.6480999999999999</v>
      </c>
      <c r="C1820" s="2">
        <f t="shared" si="252"/>
        <v>0.15009999999999968</v>
      </c>
      <c r="D1820" s="2">
        <f t="shared" si="253"/>
        <v>0.15009999999999968</v>
      </c>
      <c r="E1820" s="2">
        <f t="shared" si="254"/>
        <v>0</v>
      </c>
      <c r="F1820" s="2">
        <f t="shared" si="255"/>
        <v>3.1810522687058466E-2</v>
      </c>
      <c r="G1820" s="2">
        <f t="shared" si="255"/>
        <v>3.5857317949878016E-2</v>
      </c>
      <c r="H1820" s="2">
        <f t="shared" si="256"/>
        <v>0.88714171906342154</v>
      </c>
      <c r="I1820" s="2">
        <f t="shared" si="257"/>
        <v>47.009809072723229</v>
      </c>
    </row>
    <row r="1821" spans="1:9" ht="13.5" x14ac:dyDescent="0.25">
      <c r="A1821" s="3">
        <f>TITRES_STAT!B1824</f>
        <v>44663</v>
      </c>
      <c r="B1821" s="6">
        <f>TITRES_STAT!D1824</f>
        <v>3.8637999999999999</v>
      </c>
      <c r="C1821" s="2">
        <f t="shared" si="252"/>
        <v>0.2157</v>
      </c>
      <c r="D1821" s="2">
        <f t="shared" si="253"/>
        <v>0.2157</v>
      </c>
      <c r="E1821" s="2">
        <f t="shared" si="254"/>
        <v>0</v>
      </c>
      <c r="F1821" s="2">
        <f t="shared" ref="F1821:G1836" si="258">((F1820*13)+D1821)/14</f>
        <v>4.4945485352268576E-2</v>
      </c>
      <c r="G1821" s="2">
        <f t="shared" si="258"/>
        <v>3.3296080953458158E-2</v>
      </c>
      <c r="H1821" s="2">
        <f t="shared" si="256"/>
        <v>1.3498731401780935</v>
      </c>
      <c r="I1821" s="2">
        <f t="shared" si="257"/>
        <v>57.44451124181915</v>
      </c>
    </row>
    <row r="1822" spans="1:9" ht="13.5" x14ac:dyDescent="0.25">
      <c r="A1822" s="3">
        <f>TITRES_STAT!B1825</f>
        <v>44664</v>
      </c>
      <c r="B1822" s="6">
        <f>TITRES_STAT!D1825</f>
        <v>3.92</v>
      </c>
      <c r="C1822" s="2">
        <f t="shared" si="252"/>
        <v>5.6200000000000028E-2</v>
      </c>
      <c r="D1822" s="2">
        <f t="shared" si="253"/>
        <v>5.6200000000000028E-2</v>
      </c>
      <c r="E1822" s="2">
        <f t="shared" si="254"/>
        <v>0</v>
      </c>
      <c r="F1822" s="2">
        <f t="shared" si="258"/>
        <v>4.5749379255677965E-2</v>
      </c>
      <c r="G1822" s="2">
        <f t="shared" si="258"/>
        <v>3.0917789456782578E-2</v>
      </c>
      <c r="H1822" s="2">
        <f t="shared" si="256"/>
        <v>1.4797105504462809</v>
      </c>
      <c r="I1822" s="2">
        <f t="shared" si="257"/>
        <v>59.672712614783727</v>
      </c>
    </row>
    <row r="1823" spans="1:9" ht="13.5" x14ac:dyDescent="0.25">
      <c r="A1823" s="3">
        <f>TITRES_STAT!B1826</f>
        <v>44665</v>
      </c>
      <c r="B1823" s="6">
        <f>TITRES_STAT!D1826</f>
        <v>3.8919000000000001</v>
      </c>
      <c r="C1823" s="2">
        <f t="shared" si="252"/>
        <v>-2.8099999999999792E-2</v>
      </c>
      <c r="D1823" s="2">
        <f t="shared" si="253"/>
        <v>0</v>
      </c>
      <c r="E1823" s="2">
        <f t="shared" si="254"/>
        <v>2.8099999999999792E-2</v>
      </c>
      <c r="F1823" s="2">
        <f t="shared" si="258"/>
        <v>4.2481566451700967E-2</v>
      </c>
      <c r="G1823" s="2">
        <f t="shared" si="258"/>
        <v>3.071651878129809E-2</v>
      </c>
      <c r="H1823" s="2">
        <f t="shared" si="256"/>
        <v>1.3830202163913863</v>
      </c>
      <c r="I1823" s="2">
        <f t="shared" si="257"/>
        <v>58.036444965024145</v>
      </c>
    </row>
    <row r="1824" spans="1:9" ht="13.5" x14ac:dyDescent="0.25">
      <c r="A1824" s="3">
        <f>TITRES_STAT!B1827</f>
        <v>44666</v>
      </c>
      <c r="B1824" s="6">
        <f>TITRES_STAT!D1827</f>
        <v>3.8919000000000001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3.9447168848008037E-2</v>
      </c>
      <c r="G1824" s="2">
        <f t="shared" si="258"/>
        <v>2.8522481725491083E-2</v>
      </c>
      <c r="H1824" s="2">
        <f t="shared" si="256"/>
        <v>1.3830202163913863</v>
      </c>
      <c r="I1824" s="2">
        <f t="shared" si="257"/>
        <v>58.036444965024145</v>
      </c>
    </row>
    <row r="1825" spans="1:9" ht="13.5" x14ac:dyDescent="0.25">
      <c r="A1825" s="3">
        <f>TITRES_STAT!B1828</f>
        <v>44669</v>
      </c>
      <c r="B1825" s="6">
        <f>TITRES_STAT!D1828</f>
        <v>3.8919000000000001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3.6629513930293178E-2</v>
      </c>
      <c r="G1825" s="2">
        <f t="shared" si="258"/>
        <v>2.6485161602241718E-2</v>
      </c>
      <c r="H1825" s="2">
        <f t="shared" si="256"/>
        <v>1.3830202163913863</v>
      </c>
      <c r="I1825" s="2">
        <f t="shared" si="257"/>
        <v>58.036444965024145</v>
      </c>
    </row>
    <row r="1826" spans="1:9" ht="13.5" x14ac:dyDescent="0.25">
      <c r="A1826" s="3">
        <f>TITRES_STAT!B1829</f>
        <v>44670</v>
      </c>
      <c r="B1826" s="6">
        <f>TITRES_STAT!D1829</f>
        <v>3.8355999999999999</v>
      </c>
      <c r="C1826" s="2">
        <f t="shared" si="252"/>
        <v>-5.6300000000000239E-2</v>
      </c>
      <c r="D1826" s="2">
        <f t="shared" si="253"/>
        <v>0</v>
      </c>
      <c r="E1826" s="2">
        <f t="shared" si="254"/>
        <v>5.6300000000000239E-2</v>
      </c>
      <c r="F1826" s="2">
        <f t="shared" si="258"/>
        <v>3.4013120078129379E-2</v>
      </c>
      <c r="G1826" s="2">
        <f t="shared" si="258"/>
        <v>2.8614792916367326E-2</v>
      </c>
      <c r="H1826" s="2">
        <f t="shared" si="256"/>
        <v>1.1886551189638095</v>
      </c>
      <c r="I1826" s="2">
        <f t="shared" si="257"/>
        <v>54.309841174362951</v>
      </c>
    </row>
    <row r="1827" spans="1:9" ht="13.5" x14ac:dyDescent="0.25">
      <c r="A1827" s="3">
        <f>TITRES_STAT!B1830</f>
        <v>44671</v>
      </c>
      <c r="B1827" s="6">
        <f>TITRES_STAT!D1830</f>
        <v>3.8075000000000001</v>
      </c>
      <c r="C1827" s="2">
        <f t="shared" si="252"/>
        <v>-2.8099999999999792E-2</v>
      </c>
      <c r="D1827" s="2">
        <f t="shared" si="253"/>
        <v>0</v>
      </c>
      <c r="E1827" s="2">
        <f t="shared" si="254"/>
        <v>2.8099999999999792E-2</v>
      </c>
      <c r="F1827" s="2">
        <f t="shared" si="258"/>
        <v>3.1583611501120136E-2</v>
      </c>
      <c r="G1827" s="2">
        <f t="shared" si="258"/>
        <v>2.8578021993769642E-2</v>
      </c>
      <c r="H1827" s="2">
        <f t="shared" si="256"/>
        <v>1.1051713623849038</v>
      </c>
      <c r="I1827" s="2">
        <f t="shared" si="257"/>
        <v>52.497928773497975</v>
      </c>
    </row>
    <row r="1828" spans="1:9" ht="13.5" x14ac:dyDescent="0.25">
      <c r="A1828" s="3">
        <f>TITRES_STAT!B1831</f>
        <v>44672</v>
      </c>
      <c r="B1828" s="6">
        <f>TITRES_STAT!D1831</f>
        <v>3.7136999999999998</v>
      </c>
      <c r="C1828" s="2">
        <f t="shared" si="252"/>
        <v>-9.3800000000000328E-2</v>
      </c>
      <c r="D1828" s="2">
        <f t="shared" si="253"/>
        <v>0</v>
      </c>
      <c r="E1828" s="2">
        <f t="shared" si="254"/>
        <v>9.3800000000000328E-2</v>
      </c>
      <c r="F1828" s="2">
        <f t="shared" si="258"/>
        <v>2.9327639251040125E-2</v>
      </c>
      <c r="G1828" s="2">
        <f t="shared" si="258"/>
        <v>3.3236734708500401E-2</v>
      </c>
      <c r="H1828" s="2">
        <f t="shared" si="256"/>
        <v>0.88238629661593948</v>
      </c>
      <c r="I1828" s="2">
        <f t="shared" si="257"/>
        <v>46.87594136242118</v>
      </c>
    </row>
    <row r="1829" spans="1:9" ht="13.5" x14ac:dyDescent="0.25">
      <c r="A1829" s="3">
        <f>TITRES_STAT!B1832</f>
        <v>44673</v>
      </c>
      <c r="B1829" s="6">
        <f>TITRES_STAT!D1832</f>
        <v>3.7136999999999998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2.7232807875965829E-2</v>
      </c>
      <c r="G1829" s="2">
        <f t="shared" si="258"/>
        <v>3.0862682229321804E-2</v>
      </c>
      <c r="H1829" s="2">
        <f t="shared" si="256"/>
        <v>0.88238629661593937</v>
      </c>
      <c r="I1829" s="2">
        <f t="shared" si="257"/>
        <v>46.87594136242118</v>
      </c>
    </row>
    <row r="1830" spans="1:9" ht="13.5" x14ac:dyDescent="0.25">
      <c r="A1830" s="3">
        <f>TITRES_STAT!B1833</f>
        <v>44676</v>
      </c>
      <c r="B1830" s="6">
        <f>TITRES_STAT!D1833</f>
        <v>3.7511999999999999</v>
      </c>
      <c r="C1830" s="2">
        <f t="shared" si="252"/>
        <v>3.7500000000000089E-2</v>
      </c>
      <c r="D1830" s="2">
        <f t="shared" si="253"/>
        <v>3.7500000000000089E-2</v>
      </c>
      <c r="E1830" s="2">
        <f t="shared" si="254"/>
        <v>0</v>
      </c>
      <c r="F1830" s="2">
        <f t="shared" si="258"/>
        <v>2.7966178741968276E-2</v>
      </c>
      <c r="G1830" s="2">
        <f t="shared" si="258"/>
        <v>2.8658204927227392E-2</v>
      </c>
      <c r="H1830" s="2">
        <f t="shared" si="256"/>
        <v>0.97585242386896187</v>
      </c>
      <c r="I1830" s="2">
        <f t="shared" si="257"/>
        <v>49.3889326996458</v>
      </c>
    </row>
    <row r="1831" spans="1:9" ht="13.5" x14ac:dyDescent="0.25">
      <c r="A1831" s="3">
        <f>TITRES_STAT!B1834</f>
        <v>44677</v>
      </c>
      <c r="B1831" s="6">
        <f>TITRES_STAT!D1834</f>
        <v>3.7511999999999999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2.5968594546113399E-2</v>
      </c>
      <c r="G1831" s="2">
        <f t="shared" si="258"/>
        <v>2.6611190289568293E-2</v>
      </c>
      <c r="H1831" s="2">
        <f t="shared" si="256"/>
        <v>0.97585242386896187</v>
      </c>
      <c r="I1831" s="2">
        <f t="shared" si="257"/>
        <v>49.3889326996458</v>
      </c>
    </row>
    <row r="1832" spans="1:9" ht="13.5" x14ac:dyDescent="0.25">
      <c r="A1832" s="3">
        <f>TITRES_STAT!B1835</f>
        <v>44678</v>
      </c>
      <c r="B1832" s="6">
        <f>TITRES_STAT!D1835</f>
        <v>3.7511999999999999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2.4113694935676725E-2</v>
      </c>
      <c r="G1832" s="2">
        <f t="shared" si="258"/>
        <v>2.4710390983170554E-2</v>
      </c>
      <c r="H1832" s="2">
        <f t="shared" si="256"/>
        <v>0.97585242386896187</v>
      </c>
      <c r="I1832" s="2">
        <f t="shared" si="257"/>
        <v>49.3889326996458</v>
      </c>
    </row>
    <row r="1833" spans="1:9" ht="13.5" x14ac:dyDescent="0.25">
      <c r="A1833" s="3">
        <f>TITRES_STAT!B1836</f>
        <v>44679</v>
      </c>
      <c r="B1833" s="6">
        <f>TITRES_STAT!D1836</f>
        <v>3.7511999999999999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2.239128815455696E-2</v>
      </c>
      <c r="G1833" s="2">
        <f t="shared" si="258"/>
        <v>2.2945363055801228E-2</v>
      </c>
      <c r="H1833" s="2">
        <f t="shared" si="256"/>
        <v>0.97585242386896198</v>
      </c>
      <c r="I1833" s="2">
        <f t="shared" si="257"/>
        <v>49.3889326996458</v>
      </c>
    </row>
    <row r="1834" spans="1:9" ht="13.5" x14ac:dyDescent="0.25">
      <c r="A1834" s="3">
        <f>TITRES_STAT!B1837</f>
        <v>44680</v>
      </c>
      <c r="B1834" s="6">
        <f>TITRES_STAT!D1837</f>
        <v>3.8169</v>
      </c>
      <c r="C1834" s="2">
        <f t="shared" si="252"/>
        <v>6.5700000000000092E-2</v>
      </c>
      <c r="D1834" s="2">
        <f t="shared" si="253"/>
        <v>6.5700000000000092E-2</v>
      </c>
      <c r="E1834" s="2">
        <f t="shared" si="254"/>
        <v>0</v>
      </c>
      <c r="F1834" s="2">
        <f t="shared" si="258"/>
        <v>2.5484767572088611E-2</v>
      </c>
      <c r="G1834" s="2">
        <f t="shared" si="258"/>
        <v>2.1306408551815426E-2</v>
      </c>
      <c r="H1834" s="2">
        <f t="shared" si="256"/>
        <v>1.1961080869219118</v>
      </c>
      <c r="I1834" s="2">
        <f t="shared" si="257"/>
        <v>54.464900614176493</v>
      </c>
    </row>
    <row r="1835" spans="1:9" ht="13.5" x14ac:dyDescent="0.25">
      <c r="A1835" s="3">
        <f>TITRES_STAT!B1838</f>
        <v>44685</v>
      </c>
      <c r="B1835" s="6">
        <f>TITRES_STAT!D1838</f>
        <v>3.8355999999999999</v>
      </c>
      <c r="C1835" s="2">
        <f t="shared" si="252"/>
        <v>1.8699999999999939E-2</v>
      </c>
      <c r="D1835" s="2">
        <f t="shared" si="253"/>
        <v>1.8699999999999939E-2</v>
      </c>
      <c r="E1835" s="2">
        <f t="shared" si="254"/>
        <v>0</v>
      </c>
      <c r="F1835" s="2">
        <f t="shared" si="258"/>
        <v>2.5000141316939419E-2</v>
      </c>
      <c r="G1835" s="2">
        <f t="shared" si="258"/>
        <v>1.9784522226685752E-2</v>
      </c>
      <c r="H1835" s="2">
        <f t="shared" si="256"/>
        <v>1.2636211797532688</v>
      </c>
      <c r="I1835" s="2">
        <f t="shared" si="257"/>
        <v>55.822996844860832</v>
      </c>
    </row>
    <row r="1836" spans="1:9" ht="13.5" x14ac:dyDescent="0.25">
      <c r="A1836" s="3">
        <f>TITRES_STAT!B1839</f>
        <v>44686</v>
      </c>
      <c r="B1836" s="6">
        <f>TITRES_STAT!D1839</f>
        <v>3.7793999999999999</v>
      </c>
      <c r="C1836" s="2">
        <f t="shared" si="252"/>
        <v>-5.6200000000000028E-2</v>
      </c>
      <c r="D1836" s="2">
        <f t="shared" si="253"/>
        <v>0</v>
      </c>
      <c r="E1836" s="2">
        <f t="shared" si="254"/>
        <v>5.6200000000000028E-2</v>
      </c>
      <c r="F1836" s="2">
        <f t="shared" si="258"/>
        <v>2.3214416937158033E-2</v>
      </c>
      <c r="G1836" s="2">
        <f t="shared" si="258"/>
        <v>2.2385627781922487E-2</v>
      </c>
      <c r="H1836" s="2">
        <f t="shared" si="256"/>
        <v>1.0370232706140516</v>
      </c>
      <c r="I1836" s="2">
        <f t="shared" si="257"/>
        <v>50.908759147432107</v>
      </c>
    </row>
    <row r="1837" spans="1:9" ht="13.5" x14ac:dyDescent="0.25">
      <c r="A1837" s="3">
        <f>TITRES_STAT!B1840</f>
        <v>44687</v>
      </c>
      <c r="B1837" s="6">
        <f>TITRES_STAT!D1840</f>
        <v>4.0044000000000004</v>
      </c>
      <c r="C1837" s="2">
        <f t="shared" si="252"/>
        <v>0.22500000000000053</v>
      </c>
      <c r="D1837" s="2">
        <f t="shared" si="253"/>
        <v>0.22500000000000053</v>
      </c>
      <c r="E1837" s="2">
        <f t="shared" si="254"/>
        <v>0</v>
      </c>
      <c r="F1837" s="2">
        <f t="shared" ref="F1837:G1852" si="259">((F1836*13)+D1837)/14</f>
        <v>3.7627672870218211E-2</v>
      </c>
      <c r="G1837" s="2">
        <f t="shared" si="259"/>
        <v>2.0786654368928022E-2</v>
      </c>
      <c r="H1837" s="2">
        <f t="shared" si="256"/>
        <v>1.8101841788673898</v>
      </c>
      <c r="I1837" s="2">
        <f t="shared" si="257"/>
        <v>64.415143764597033</v>
      </c>
    </row>
    <row r="1838" spans="1:9" ht="13.5" x14ac:dyDescent="0.25">
      <c r="A1838" s="3">
        <f>TITRES_STAT!B1841</f>
        <v>44690</v>
      </c>
      <c r="B1838" s="6">
        <f>TITRES_STAT!D1841</f>
        <v>4.2389000000000001</v>
      </c>
      <c r="C1838" s="2">
        <f t="shared" si="252"/>
        <v>0.23449999999999971</v>
      </c>
      <c r="D1838" s="2">
        <f t="shared" si="253"/>
        <v>0.23449999999999971</v>
      </c>
      <c r="E1838" s="2">
        <f t="shared" si="254"/>
        <v>0</v>
      </c>
      <c r="F1838" s="2">
        <f t="shared" si="259"/>
        <v>5.168998195091689E-2</v>
      </c>
      <c r="G1838" s="2">
        <f t="shared" si="259"/>
        <v>1.930189334257602E-2</v>
      </c>
      <c r="H1838" s="2">
        <f t="shared" si="256"/>
        <v>2.6779746957206205</v>
      </c>
      <c r="I1838" s="2">
        <f t="shared" si="257"/>
        <v>72.811123438029213</v>
      </c>
    </row>
    <row r="1839" spans="1:9" ht="13.5" x14ac:dyDescent="0.25">
      <c r="A1839" s="3">
        <f>TITRES_STAT!B1842</f>
        <v>44691</v>
      </c>
      <c r="B1839" s="6">
        <f>TITRES_STAT!D1842</f>
        <v>4.3982999999999999</v>
      </c>
      <c r="C1839" s="2">
        <f t="shared" si="252"/>
        <v>0.15939999999999976</v>
      </c>
      <c r="D1839" s="2">
        <f t="shared" si="253"/>
        <v>0.15939999999999976</v>
      </c>
      <c r="E1839" s="2">
        <f t="shared" si="254"/>
        <v>0</v>
      </c>
      <c r="F1839" s="2">
        <f t="shared" si="259"/>
        <v>5.9383554668708524E-2</v>
      </c>
      <c r="G1839" s="2">
        <f t="shared" si="259"/>
        <v>1.7923186675249163E-2</v>
      </c>
      <c r="H1839" s="2">
        <f t="shared" si="256"/>
        <v>3.3132252508820668</v>
      </c>
      <c r="I1839" s="2">
        <f t="shared" si="257"/>
        <v>76.815493236864981</v>
      </c>
    </row>
    <row r="1840" spans="1:9" ht="13.5" x14ac:dyDescent="0.25">
      <c r="A1840" s="3">
        <f>TITRES_STAT!B1843</f>
        <v>44692</v>
      </c>
      <c r="B1840" s="6">
        <f>TITRES_STAT!D1843</f>
        <v>4.2858000000000001</v>
      </c>
      <c r="C1840" s="2">
        <f t="shared" si="252"/>
        <v>-0.11249999999999982</v>
      </c>
      <c r="D1840" s="2">
        <f t="shared" si="253"/>
        <v>0</v>
      </c>
      <c r="E1840" s="2">
        <f t="shared" si="254"/>
        <v>0.11249999999999982</v>
      </c>
      <c r="F1840" s="2">
        <f t="shared" si="259"/>
        <v>5.5141872192372203E-2</v>
      </c>
      <c r="G1840" s="2">
        <f t="shared" si="259"/>
        <v>2.4678673341302779E-2</v>
      </c>
      <c r="H1840" s="2">
        <f t="shared" si="256"/>
        <v>2.2343936981444434</v>
      </c>
      <c r="I1840" s="2">
        <f t="shared" si="257"/>
        <v>69.082304341190891</v>
      </c>
    </row>
    <row r="1841" spans="1:9" ht="13.5" x14ac:dyDescent="0.25">
      <c r="A1841" s="3">
        <f>TITRES_STAT!B1844</f>
        <v>44693</v>
      </c>
      <c r="B1841" s="6">
        <f>TITRES_STAT!D1844</f>
        <v>4.2483000000000004</v>
      </c>
      <c r="C1841" s="2">
        <f t="shared" si="252"/>
        <v>-3.7499999999999645E-2</v>
      </c>
      <c r="D1841" s="2">
        <f t="shared" si="253"/>
        <v>0</v>
      </c>
      <c r="E1841" s="2">
        <f t="shared" si="254"/>
        <v>3.7499999999999645E-2</v>
      </c>
      <c r="F1841" s="2">
        <f t="shared" si="259"/>
        <v>5.120316703577419E-2</v>
      </c>
      <c r="G1841" s="2">
        <f t="shared" si="259"/>
        <v>2.5594482388352553E-2</v>
      </c>
      <c r="H1841" s="2">
        <f t="shared" si="256"/>
        <v>2.0005548953424253</v>
      </c>
      <c r="I1841" s="2">
        <f t="shared" si="257"/>
        <v>66.67283103027917</v>
      </c>
    </row>
    <row r="1842" spans="1:9" ht="13.5" x14ac:dyDescent="0.25">
      <c r="A1842" s="3">
        <f>TITRES_STAT!B1845</f>
        <v>44694</v>
      </c>
      <c r="B1842" s="6">
        <f>TITRES_STAT!D1845</f>
        <v>4.1264000000000003</v>
      </c>
      <c r="C1842" s="2">
        <f t="shared" si="252"/>
        <v>-0.12190000000000012</v>
      </c>
      <c r="D1842" s="2">
        <f t="shared" si="253"/>
        <v>0</v>
      </c>
      <c r="E1842" s="2">
        <f t="shared" si="254"/>
        <v>0.12190000000000012</v>
      </c>
      <c r="F1842" s="2">
        <f t="shared" si="259"/>
        <v>4.7545797961790322E-2</v>
      </c>
      <c r="G1842" s="2">
        <f t="shared" si="259"/>
        <v>3.2473447932041669E-2</v>
      </c>
      <c r="H1842" s="2">
        <f t="shared" si="256"/>
        <v>1.4641438156271884</v>
      </c>
      <c r="I1842" s="2">
        <f t="shared" si="257"/>
        <v>59.417953057034779</v>
      </c>
    </row>
    <row r="1843" spans="1:9" ht="13.5" x14ac:dyDescent="0.25">
      <c r="A1843" s="3">
        <f>TITRES_STAT!B1846</f>
        <v>44697</v>
      </c>
      <c r="B1843" s="6">
        <f>TITRES_STAT!D1846</f>
        <v>4.1731999999999996</v>
      </c>
      <c r="C1843" s="2">
        <f t="shared" si="252"/>
        <v>4.6799999999999287E-2</v>
      </c>
      <c r="D1843" s="2">
        <f t="shared" si="253"/>
        <v>4.6799999999999287E-2</v>
      </c>
      <c r="E1843" s="2">
        <f t="shared" si="254"/>
        <v>0</v>
      </c>
      <c r="F1843" s="2">
        <f t="shared" si="259"/>
        <v>4.7492526678805248E-2</v>
      </c>
      <c r="G1843" s="2">
        <f t="shared" si="259"/>
        <v>3.0153915936895835E-2</v>
      </c>
      <c r="H1843" s="2">
        <f t="shared" si="256"/>
        <v>1.5750036173807256</v>
      </c>
      <c r="I1843" s="2">
        <f t="shared" si="257"/>
        <v>61.16510309926506</v>
      </c>
    </row>
    <row r="1844" spans="1:9" ht="13.5" x14ac:dyDescent="0.25">
      <c r="A1844" s="3">
        <f>TITRES_STAT!B1847</f>
        <v>44698</v>
      </c>
      <c r="B1844" s="6">
        <f>TITRES_STAT!D1847</f>
        <v>4.3888999999999996</v>
      </c>
      <c r="C1844" s="2">
        <f t="shared" si="252"/>
        <v>0.2157</v>
      </c>
      <c r="D1844" s="2">
        <f t="shared" si="253"/>
        <v>0.2157</v>
      </c>
      <c r="E1844" s="2">
        <f t="shared" si="254"/>
        <v>0</v>
      </c>
      <c r="F1844" s="2">
        <f t="shared" si="259"/>
        <v>5.9507346201747732E-2</v>
      </c>
      <c r="G1844" s="2">
        <f t="shared" si="259"/>
        <v>2.8000064798546134E-2</v>
      </c>
      <c r="H1844" s="2">
        <f t="shared" si="256"/>
        <v>2.1252574460055382</v>
      </c>
      <c r="I1844" s="2">
        <f t="shared" si="257"/>
        <v>68.002636029933399</v>
      </c>
    </row>
    <row r="1845" spans="1:9" ht="13.5" x14ac:dyDescent="0.25">
      <c r="A1845" s="3">
        <f>TITRES_STAT!B1848</f>
        <v>44699</v>
      </c>
      <c r="B1845" s="6">
        <f>TITRES_STAT!D1848</f>
        <v>4.3888999999999996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5.5256821473051464E-2</v>
      </c>
      <c r="G1845" s="2">
        <f t="shared" si="259"/>
        <v>2.6000060170078554E-2</v>
      </c>
      <c r="H1845" s="2">
        <f t="shared" si="256"/>
        <v>2.1252574460055382</v>
      </c>
      <c r="I1845" s="2">
        <f t="shared" si="257"/>
        <v>68.002636029933399</v>
      </c>
    </row>
    <row r="1846" spans="1:9" ht="13.5" x14ac:dyDescent="0.25">
      <c r="A1846" s="3">
        <f>TITRES_STAT!B1849</f>
        <v>44700</v>
      </c>
      <c r="B1846" s="6">
        <f>TITRES_STAT!D1849</f>
        <v>4.3888999999999996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5.1309905653547781E-2</v>
      </c>
      <c r="G1846" s="2">
        <f t="shared" si="259"/>
        <v>2.4142913015072941E-2</v>
      </c>
      <c r="H1846" s="2">
        <f t="shared" si="256"/>
        <v>2.1252574460055378</v>
      </c>
      <c r="I1846" s="2">
        <f t="shared" si="257"/>
        <v>68.002636029933385</v>
      </c>
    </row>
    <row r="1847" spans="1:9" ht="13.5" x14ac:dyDescent="0.25">
      <c r="A1847" s="3">
        <f>TITRES_STAT!B1850</f>
        <v>44701</v>
      </c>
      <c r="B1847" s="6">
        <f>TITRES_STAT!D1850</f>
        <v>4.2294999999999998</v>
      </c>
      <c r="C1847" s="2">
        <f t="shared" si="252"/>
        <v>-0.15939999999999976</v>
      </c>
      <c r="D1847" s="2">
        <f t="shared" si="253"/>
        <v>0</v>
      </c>
      <c r="E1847" s="2">
        <f t="shared" si="254"/>
        <v>0.15939999999999976</v>
      </c>
      <c r="F1847" s="2">
        <f t="shared" si="259"/>
        <v>4.7644912392580077E-2</v>
      </c>
      <c r="G1847" s="2">
        <f t="shared" si="259"/>
        <v>3.3804133513996283E-2</v>
      </c>
      <c r="H1847" s="2">
        <f t="shared" si="256"/>
        <v>1.40944042753982</v>
      </c>
      <c r="I1847" s="2">
        <f t="shared" si="257"/>
        <v>58.496587482718603</v>
      </c>
    </row>
    <row r="1848" spans="1:9" ht="13.5" x14ac:dyDescent="0.25">
      <c r="A1848" s="3">
        <f>TITRES_STAT!B1851</f>
        <v>44704</v>
      </c>
      <c r="B1848" s="6">
        <f>TITRES_STAT!D1851</f>
        <v>4.2201000000000004</v>
      </c>
      <c r="C1848" s="2">
        <f t="shared" si="252"/>
        <v>-9.3999999999994088E-3</v>
      </c>
      <c r="D1848" s="2">
        <f t="shared" si="253"/>
        <v>0</v>
      </c>
      <c r="E1848" s="2">
        <f t="shared" si="254"/>
        <v>9.3999999999994088E-3</v>
      </c>
      <c r="F1848" s="2">
        <f t="shared" si="259"/>
        <v>4.4241704364538649E-2</v>
      </c>
      <c r="G1848" s="2">
        <f t="shared" si="259"/>
        <v>3.2060981120139366E-2</v>
      </c>
      <c r="H1848" s="2">
        <f t="shared" si="256"/>
        <v>1.3799235961855161</v>
      </c>
      <c r="I1848" s="2">
        <f t="shared" si="257"/>
        <v>57.981844391863007</v>
      </c>
    </row>
    <row r="1849" spans="1:9" ht="13.5" x14ac:dyDescent="0.25">
      <c r="A1849" s="3">
        <f>TITRES_STAT!B1852</f>
        <v>44705</v>
      </c>
      <c r="B1849" s="6">
        <f>TITRES_STAT!D1852</f>
        <v>4.2483000000000004</v>
      </c>
      <c r="C1849" s="2">
        <f t="shared" si="252"/>
        <v>2.8200000000000003E-2</v>
      </c>
      <c r="D1849" s="2">
        <f t="shared" si="253"/>
        <v>2.8200000000000003E-2</v>
      </c>
      <c r="E1849" s="2">
        <f t="shared" si="254"/>
        <v>0</v>
      </c>
      <c r="F1849" s="2">
        <f t="shared" si="259"/>
        <v>4.3095868338500175E-2</v>
      </c>
      <c r="G1849" s="2">
        <f t="shared" si="259"/>
        <v>2.9770911040129411E-2</v>
      </c>
      <c r="H1849" s="2">
        <f t="shared" si="256"/>
        <v>1.4475831216723438</v>
      </c>
      <c r="I1849" s="2">
        <f t="shared" si="257"/>
        <v>59.143369181401425</v>
      </c>
    </row>
    <row r="1850" spans="1:9" ht="13.5" x14ac:dyDescent="0.25">
      <c r="A1850" s="3">
        <f>TITRES_STAT!B1853</f>
        <v>44706</v>
      </c>
      <c r="B1850" s="6">
        <f>TITRES_STAT!D1853</f>
        <v>4.2201000000000004</v>
      </c>
      <c r="C1850" s="2">
        <f t="shared" si="252"/>
        <v>-2.8200000000000003E-2</v>
      </c>
      <c r="D1850" s="2">
        <f t="shared" si="253"/>
        <v>0</v>
      </c>
      <c r="E1850" s="2">
        <f t="shared" si="254"/>
        <v>2.8200000000000003E-2</v>
      </c>
      <c r="F1850" s="2">
        <f t="shared" si="259"/>
        <v>4.0017592028607309E-2</v>
      </c>
      <c r="G1850" s="2">
        <f t="shared" si="259"/>
        <v>2.9658703108691595E-2</v>
      </c>
      <c r="H1850" s="2">
        <f t="shared" si="256"/>
        <v>1.3492697870824972</v>
      </c>
      <c r="I1850" s="2">
        <f t="shared" si="257"/>
        <v>57.433581894318053</v>
      </c>
    </row>
    <row r="1851" spans="1:9" ht="13.5" x14ac:dyDescent="0.25">
      <c r="A1851" s="3">
        <f>TITRES_STAT!B1854</f>
        <v>44707</v>
      </c>
      <c r="B1851" s="6">
        <f>TITRES_STAT!D1854</f>
        <v>4.2952000000000004</v>
      </c>
      <c r="C1851" s="2">
        <f t="shared" si="252"/>
        <v>7.5099999999999945E-2</v>
      </c>
      <c r="D1851" s="2">
        <f t="shared" si="253"/>
        <v>7.5099999999999945E-2</v>
      </c>
      <c r="E1851" s="2">
        <f t="shared" si="254"/>
        <v>0</v>
      </c>
      <c r="F1851" s="2">
        <f t="shared" si="259"/>
        <v>4.2523478312278214E-2</v>
      </c>
      <c r="G1851" s="2">
        <f t="shared" si="259"/>
        <v>2.7540224315213625E-2</v>
      </c>
      <c r="H1851" s="2">
        <f t="shared" si="256"/>
        <v>1.5440498169358634</v>
      </c>
      <c r="I1851" s="2">
        <f t="shared" si="257"/>
        <v>60.692593622068586</v>
      </c>
    </row>
    <row r="1852" spans="1:9" ht="13.5" x14ac:dyDescent="0.25">
      <c r="A1852" s="3">
        <f>TITRES_STAT!B1855</f>
        <v>44708</v>
      </c>
      <c r="B1852" s="6">
        <f>TITRES_STAT!D1855</f>
        <v>4.2201000000000004</v>
      </c>
      <c r="C1852" s="2">
        <f t="shared" si="252"/>
        <v>-7.5099999999999945E-2</v>
      </c>
      <c r="D1852" s="2">
        <f t="shared" si="253"/>
        <v>0</v>
      </c>
      <c r="E1852" s="2">
        <f t="shared" si="254"/>
        <v>7.5099999999999945E-2</v>
      </c>
      <c r="F1852" s="2">
        <f t="shared" si="259"/>
        <v>3.948608700425834E-2</v>
      </c>
      <c r="G1852" s="2">
        <f t="shared" si="259"/>
        <v>3.0937351149841221E-2</v>
      </c>
      <c r="H1852" s="2">
        <f t="shared" si="256"/>
        <v>1.2763241045754814</v>
      </c>
      <c r="I1852" s="2">
        <f t="shared" si="257"/>
        <v>56.069524634476728</v>
      </c>
    </row>
    <row r="1853" spans="1:9" ht="13.5" x14ac:dyDescent="0.25">
      <c r="A1853" s="3">
        <f>TITRES_STAT!B1856</f>
        <v>44711</v>
      </c>
      <c r="B1853" s="6">
        <f>TITRES_STAT!D1856</f>
        <v>4.2201000000000004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3.6665652218239884E-2</v>
      </c>
      <c r="G1853" s="2">
        <f t="shared" si="260"/>
        <v>2.8727540353423991E-2</v>
      </c>
      <c r="H1853" s="2">
        <f t="shared" si="256"/>
        <v>1.2763241045754814</v>
      </c>
      <c r="I1853" s="2">
        <f t="shared" si="257"/>
        <v>56.069524634476728</v>
      </c>
    </row>
    <row r="1854" spans="1:9" ht="13.5" x14ac:dyDescent="0.25">
      <c r="A1854" s="3">
        <f>TITRES_STAT!B1857</f>
        <v>44712</v>
      </c>
      <c r="B1854" s="6">
        <f>TITRES_STAT!D1857</f>
        <v>4.2858000000000001</v>
      </c>
      <c r="C1854" s="2">
        <f t="shared" si="252"/>
        <v>6.5699999999999648E-2</v>
      </c>
      <c r="D1854" s="2">
        <f t="shared" si="253"/>
        <v>6.5699999999999648E-2</v>
      </c>
      <c r="E1854" s="2">
        <f t="shared" si="254"/>
        <v>0</v>
      </c>
      <c r="F1854" s="2">
        <f t="shared" si="260"/>
        <v>3.8739534202651298E-2</v>
      </c>
      <c r="G1854" s="2">
        <f t="shared" si="260"/>
        <v>2.6675573185322276E-2</v>
      </c>
      <c r="H1854" s="2">
        <f t="shared" si="256"/>
        <v>1.45224748999834</v>
      </c>
      <c r="I1854" s="2">
        <f t="shared" si="257"/>
        <v>59.221081718767422</v>
      </c>
    </row>
    <row r="1855" spans="1:9" ht="13.5" x14ac:dyDescent="0.25">
      <c r="A1855" s="3">
        <f>TITRES_STAT!B1858</f>
        <v>44713</v>
      </c>
      <c r="B1855" s="6">
        <f>TITRES_STAT!D1858</f>
        <v>4.2201000000000004</v>
      </c>
      <c r="C1855" s="2">
        <f t="shared" si="252"/>
        <v>-6.5699999999999648E-2</v>
      </c>
      <c r="D1855" s="2">
        <f t="shared" si="253"/>
        <v>0</v>
      </c>
      <c r="E1855" s="2">
        <f t="shared" si="254"/>
        <v>6.5699999999999648E-2</v>
      </c>
      <c r="F1855" s="2">
        <f t="shared" si="260"/>
        <v>3.5972424616747635E-2</v>
      </c>
      <c r="G1855" s="2">
        <f t="shared" si="260"/>
        <v>2.9463032243513515E-2</v>
      </c>
      <c r="H1855" s="2">
        <f t="shared" si="256"/>
        <v>1.2209342310538049</v>
      </c>
      <c r="I1855" s="2">
        <f t="shared" si="257"/>
        <v>54.973903053152874</v>
      </c>
    </row>
    <row r="1856" spans="1:9" ht="13.5" x14ac:dyDescent="0.25">
      <c r="A1856" s="3">
        <f>TITRES_STAT!B1859</f>
        <v>44714</v>
      </c>
      <c r="B1856" s="6">
        <f>TITRES_STAT!D1859</f>
        <v>4.3608000000000002</v>
      </c>
      <c r="C1856" s="2">
        <f t="shared" si="252"/>
        <v>0.14069999999999983</v>
      </c>
      <c r="D1856" s="2">
        <f t="shared" si="253"/>
        <v>0.14069999999999983</v>
      </c>
      <c r="E1856" s="2">
        <f t="shared" si="254"/>
        <v>0</v>
      </c>
      <c r="F1856" s="2">
        <f t="shared" si="260"/>
        <v>4.3452965715551364E-2</v>
      </c>
      <c r="G1856" s="2">
        <f t="shared" si="260"/>
        <v>2.7358529940405409E-2</v>
      </c>
      <c r="H1856" s="2">
        <f t="shared" si="256"/>
        <v>1.5882785299577198</v>
      </c>
      <c r="I1856" s="2">
        <f t="shared" si="257"/>
        <v>61.364281763897516</v>
      </c>
    </row>
    <row r="1857" spans="1:9" ht="13.5" x14ac:dyDescent="0.25">
      <c r="A1857" s="3">
        <f>TITRES_STAT!B1860</f>
        <v>44715</v>
      </c>
      <c r="B1857" s="6">
        <f>TITRES_STAT!D1860</f>
        <v>4.3139000000000003</v>
      </c>
      <c r="C1857" s="2">
        <f t="shared" si="252"/>
        <v>-4.6899999999999942E-2</v>
      </c>
      <c r="D1857" s="2">
        <f t="shared" si="253"/>
        <v>0</v>
      </c>
      <c r="E1857" s="2">
        <f t="shared" si="254"/>
        <v>4.6899999999999942E-2</v>
      </c>
      <c r="F1857" s="2">
        <f t="shared" si="260"/>
        <v>4.0349182450154841E-2</v>
      </c>
      <c r="G1857" s="2">
        <f t="shared" si="260"/>
        <v>2.8754349230376449E-2</v>
      </c>
      <c r="H1857" s="2">
        <f t="shared" si="256"/>
        <v>1.4032375459754614</v>
      </c>
      <c r="I1857" s="2">
        <f t="shared" si="257"/>
        <v>58.38946500837455</v>
      </c>
    </row>
    <row r="1858" spans="1:9" ht="13.5" x14ac:dyDescent="0.25">
      <c r="A1858" s="3">
        <f>TITRES_STAT!B1861</f>
        <v>44718</v>
      </c>
      <c r="B1858" s="6">
        <f>TITRES_STAT!D1861</f>
        <v>4.4358000000000004</v>
      </c>
      <c r="C1858" s="2">
        <f t="shared" si="252"/>
        <v>0.12190000000000012</v>
      </c>
      <c r="D1858" s="2">
        <f t="shared" si="253"/>
        <v>0.12190000000000012</v>
      </c>
      <c r="E1858" s="2">
        <f t="shared" si="254"/>
        <v>0</v>
      </c>
      <c r="F1858" s="2">
        <f t="shared" si="260"/>
        <v>4.6174240846572359E-2</v>
      </c>
      <c r="G1858" s="2">
        <f t="shared" si="260"/>
        <v>2.6700467142492416E-2</v>
      </c>
      <c r="H1858" s="2">
        <f t="shared" si="256"/>
        <v>1.7293420598281757</v>
      </c>
      <c r="I1858" s="2">
        <f t="shared" si="257"/>
        <v>63.361133266566284</v>
      </c>
    </row>
    <row r="1859" spans="1:9" ht="13.5" x14ac:dyDescent="0.25">
      <c r="A1859" s="3">
        <f>TITRES_STAT!B1862</f>
        <v>44719</v>
      </c>
      <c r="B1859" s="6">
        <f>TITRES_STAT!D1862</f>
        <v>4.6984000000000004</v>
      </c>
      <c r="C1859" s="2">
        <f t="shared" ref="C1859:C1922" si="261">B1859-B1858</f>
        <v>0.26259999999999994</v>
      </c>
      <c r="D1859" s="2">
        <f t="shared" ref="D1859:D1922" si="262">IF(C1859&gt;0,C1859,0)</f>
        <v>0.26259999999999994</v>
      </c>
      <c r="E1859" s="2">
        <f t="shared" ref="E1859:E1922" si="263">IF(C1859&lt;0,-C1859,0)</f>
        <v>0</v>
      </c>
      <c r="F1859" s="2">
        <f t="shared" si="260"/>
        <v>6.1633223643245756E-2</v>
      </c>
      <c r="G1859" s="2">
        <f t="shared" si="260"/>
        <v>2.4793290918028673E-2</v>
      </c>
      <c r="H1859" s="2">
        <f t="shared" si="256"/>
        <v>2.4858831305217568</v>
      </c>
      <c r="I1859" s="2">
        <f t="shared" si="257"/>
        <v>71.31286498838179</v>
      </c>
    </row>
    <row r="1860" spans="1:9" ht="13.5" x14ac:dyDescent="0.25">
      <c r="A1860" s="3">
        <f>TITRES_STAT!B1863</f>
        <v>44720</v>
      </c>
      <c r="B1860" s="6">
        <f>TITRES_STAT!D1863</f>
        <v>4.8296999999999999</v>
      </c>
      <c r="C1860" s="2">
        <f t="shared" si="261"/>
        <v>0.13129999999999953</v>
      </c>
      <c r="D1860" s="2">
        <f t="shared" si="262"/>
        <v>0.13129999999999953</v>
      </c>
      <c r="E1860" s="2">
        <f t="shared" si="263"/>
        <v>0</v>
      </c>
      <c r="F1860" s="2">
        <f t="shared" si="260"/>
        <v>6.6609421954442458E-2</v>
      </c>
      <c r="G1860" s="2">
        <f t="shared" si="260"/>
        <v>2.3022341566740909E-2</v>
      </c>
      <c r="H1860" s="2">
        <f t="shared" si="256"/>
        <v>2.8932513993567608</v>
      </c>
      <c r="I1860" s="2">
        <f t="shared" si="257"/>
        <v>74.314527950462718</v>
      </c>
    </row>
    <row r="1861" spans="1:9" ht="13.5" x14ac:dyDescent="0.25">
      <c r="A1861" s="3">
        <f>TITRES_STAT!B1864</f>
        <v>44721</v>
      </c>
      <c r="B1861" s="6">
        <f>TITRES_STAT!D1864</f>
        <v>4.9610000000000003</v>
      </c>
      <c r="C1861" s="2">
        <f t="shared" si="261"/>
        <v>0.13130000000000042</v>
      </c>
      <c r="D1861" s="2">
        <f t="shared" si="262"/>
        <v>0.13130000000000042</v>
      </c>
      <c r="E1861" s="2">
        <f t="shared" si="263"/>
        <v>0</v>
      </c>
      <c r="F1861" s="2">
        <f t="shared" si="260"/>
        <v>7.1230177529125166E-2</v>
      </c>
      <c r="G1861" s="2">
        <f t="shared" si="260"/>
        <v>2.1377888597687987E-2</v>
      </c>
      <c r="H1861" s="2">
        <f t="shared" si="256"/>
        <v>3.3319556888713833</v>
      </c>
      <c r="I1861" s="2">
        <f t="shared" si="257"/>
        <v>76.915738021767879</v>
      </c>
    </row>
    <row r="1862" spans="1:9" ht="13.5" x14ac:dyDescent="0.25">
      <c r="A1862" s="3">
        <f>TITRES_STAT!B1865</f>
        <v>44722</v>
      </c>
      <c r="B1862" s="6">
        <f>TITRES_STAT!D1865</f>
        <v>4.6703000000000001</v>
      </c>
      <c r="C1862" s="2">
        <f t="shared" si="261"/>
        <v>-0.29070000000000018</v>
      </c>
      <c r="D1862" s="2">
        <f t="shared" si="262"/>
        <v>0</v>
      </c>
      <c r="E1862" s="2">
        <f t="shared" si="263"/>
        <v>0.29070000000000018</v>
      </c>
      <c r="F1862" s="2">
        <f t="shared" si="260"/>
        <v>6.614230770561623E-2</v>
      </c>
      <c r="G1862" s="2">
        <f t="shared" si="260"/>
        <v>4.0615182269281722E-2</v>
      </c>
      <c r="H1862" s="2">
        <f t="shared" si="256"/>
        <v>1.6285119014630476</v>
      </c>
      <c r="I1862" s="2">
        <f t="shared" si="257"/>
        <v>61.955660180066403</v>
      </c>
    </row>
    <row r="1863" spans="1:9" ht="13.5" x14ac:dyDescent="0.25">
      <c r="A1863" s="3">
        <f>TITRES_STAT!B1866</f>
        <v>44725</v>
      </c>
      <c r="B1863" s="6">
        <f>TITRES_STAT!D1866</f>
        <v>4.7172000000000001</v>
      </c>
      <c r="C1863" s="2">
        <f t="shared" si="261"/>
        <v>4.6899999999999942E-2</v>
      </c>
      <c r="D1863" s="2">
        <f t="shared" si="262"/>
        <v>4.6899999999999942E-2</v>
      </c>
      <c r="E1863" s="2">
        <f t="shared" si="263"/>
        <v>0</v>
      </c>
      <c r="F1863" s="2">
        <f t="shared" si="260"/>
        <v>6.4767857155215061E-2</v>
      </c>
      <c r="G1863" s="2">
        <f t="shared" si="260"/>
        <v>3.7714097821475882E-2</v>
      </c>
      <c r="H1863" s="2">
        <f t="shared" si="256"/>
        <v>1.7173381015714955</v>
      </c>
      <c r="I1863" s="2">
        <f t="shared" si="257"/>
        <v>63.199279492615275</v>
      </c>
    </row>
    <row r="1864" spans="1:9" ht="13.5" x14ac:dyDescent="0.25">
      <c r="A1864" s="3">
        <f>TITRES_STAT!B1867</f>
        <v>44726</v>
      </c>
      <c r="B1864" s="6">
        <f>TITRES_STAT!D1867</f>
        <v>4.8109999999999999</v>
      </c>
      <c r="C1864" s="2">
        <f t="shared" si="261"/>
        <v>9.3799999999999883E-2</v>
      </c>
      <c r="D1864" s="2">
        <f t="shared" si="262"/>
        <v>9.3799999999999883E-2</v>
      </c>
      <c r="E1864" s="2">
        <f t="shared" si="263"/>
        <v>0</v>
      </c>
      <c r="F1864" s="2">
        <f t="shared" si="260"/>
        <v>6.6841581644128262E-2</v>
      </c>
      <c r="G1864" s="2">
        <f t="shared" si="260"/>
        <v>3.5020233691370459E-2</v>
      </c>
      <c r="H1864" s="2">
        <f t="shared" si="256"/>
        <v>1.9086560710358449</v>
      </c>
      <c r="I1864" s="2">
        <f t="shared" si="257"/>
        <v>65.619861008734688</v>
      </c>
    </row>
    <row r="1865" spans="1:9" ht="13.5" x14ac:dyDescent="0.25">
      <c r="A1865" s="3">
        <f>TITRES_STAT!B1868</f>
        <v>44727</v>
      </c>
      <c r="B1865" s="6">
        <f>TITRES_STAT!D1868</f>
        <v>4.8109999999999999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6.2067182955261958E-2</v>
      </c>
      <c r="G1865" s="2">
        <f t="shared" si="260"/>
        <v>3.2518788427701138E-2</v>
      </c>
      <c r="H1865" s="2">
        <f t="shared" si="256"/>
        <v>1.9086560710358451</v>
      </c>
      <c r="I1865" s="2">
        <f t="shared" si="257"/>
        <v>65.619861008734702</v>
      </c>
    </row>
    <row r="1866" spans="1:9" ht="13.5" x14ac:dyDescent="0.25">
      <c r="A1866" s="3">
        <f>TITRES_STAT!B1869</f>
        <v>44728</v>
      </c>
      <c r="B1866" s="6">
        <f>TITRES_STAT!D1869</f>
        <v>4.7641</v>
      </c>
      <c r="C1866" s="2">
        <f t="shared" si="261"/>
        <v>-4.6899999999999942E-2</v>
      </c>
      <c r="D1866" s="2">
        <f t="shared" si="262"/>
        <v>0</v>
      </c>
      <c r="E1866" s="2">
        <f t="shared" si="263"/>
        <v>4.6899999999999942E-2</v>
      </c>
      <c r="F1866" s="2">
        <f t="shared" si="260"/>
        <v>5.7633812744171821E-2</v>
      </c>
      <c r="G1866" s="2">
        <f t="shared" si="260"/>
        <v>3.3546017825722481E-2</v>
      </c>
      <c r="H1866" s="2">
        <f t="shared" si="256"/>
        <v>1.7180522899495765</v>
      </c>
      <c r="I1866" s="2">
        <f t="shared" si="257"/>
        <v>63.208949154596603</v>
      </c>
    </row>
    <row r="1867" spans="1:9" ht="13.5" x14ac:dyDescent="0.25">
      <c r="A1867" s="3">
        <f>TITRES_STAT!B1870</f>
        <v>44729</v>
      </c>
      <c r="B1867" s="6">
        <f>TITRES_STAT!D1870</f>
        <v>4.5109000000000004</v>
      </c>
      <c r="C1867" s="2">
        <f t="shared" si="261"/>
        <v>-0.25319999999999965</v>
      </c>
      <c r="D1867" s="2">
        <f t="shared" si="262"/>
        <v>0</v>
      </c>
      <c r="E1867" s="2">
        <f t="shared" si="263"/>
        <v>0.25319999999999965</v>
      </c>
      <c r="F1867" s="2">
        <f t="shared" si="260"/>
        <v>5.351711183387383E-2</v>
      </c>
      <c r="G1867" s="2">
        <f t="shared" si="260"/>
        <v>4.9235587981027992E-2</v>
      </c>
      <c r="H1867" s="2">
        <f t="shared" si="256"/>
        <v>1.0869599415466642</v>
      </c>
      <c r="I1867" s="2">
        <f t="shared" si="257"/>
        <v>52.083411852223122</v>
      </c>
    </row>
    <row r="1868" spans="1:9" ht="13.5" x14ac:dyDescent="0.25">
      <c r="A1868" s="3">
        <f>TITRES_STAT!B1871</f>
        <v>44732</v>
      </c>
      <c r="B1868" s="6">
        <f>TITRES_STAT!D1871</f>
        <v>4.5952999999999999</v>
      </c>
      <c r="C1868" s="2">
        <f t="shared" si="261"/>
        <v>8.4399999999999586E-2</v>
      </c>
      <c r="D1868" s="2">
        <f t="shared" si="262"/>
        <v>8.4399999999999586E-2</v>
      </c>
      <c r="E1868" s="2">
        <f t="shared" si="263"/>
        <v>0</v>
      </c>
      <c r="F1868" s="2">
        <f t="shared" si="260"/>
        <v>5.5723032417168528E-2</v>
      </c>
      <c r="G1868" s="2">
        <f t="shared" si="260"/>
        <v>4.5718760268097416E-2</v>
      </c>
      <c r="H1868" s="2">
        <f t="shared" si="256"/>
        <v>1.2188220347709668</v>
      </c>
      <c r="I1868" s="2">
        <f t="shared" si="257"/>
        <v>54.931040690551697</v>
      </c>
    </row>
    <row r="1869" spans="1:9" ht="13.5" x14ac:dyDescent="0.25">
      <c r="A1869" s="3">
        <f>TITRES_STAT!B1872</f>
        <v>44733</v>
      </c>
      <c r="B1869" s="6">
        <f>TITRES_STAT!D1872</f>
        <v>4.5109000000000004</v>
      </c>
      <c r="C1869" s="2">
        <f t="shared" si="261"/>
        <v>-8.4399999999999586E-2</v>
      </c>
      <c r="D1869" s="2">
        <f t="shared" si="262"/>
        <v>0</v>
      </c>
      <c r="E1869" s="2">
        <f t="shared" si="263"/>
        <v>8.4399999999999586E-2</v>
      </c>
      <c r="F1869" s="2">
        <f t="shared" ref="F1869:G1884" si="264">((F1868*13)+D1869)/14</f>
        <v>5.17428158159422E-2</v>
      </c>
      <c r="G1869" s="2">
        <f t="shared" si="264"/>
        <v>4.8481705963233292E-2</v>
      </c>
      <c r="H1869" s="2">
        <f t="shared" si="256"/>
        <v>1.0672647504438482</v>
      </c>
      <c r="I1869" s="2">
        <f t="shared" si="257"/>
        <v>51.626902176642012</v>
      </c>
    </row>
    <row r="1870" spans="1:9" ht="13.5" x14ac:dyDescent="0.25">
      <c r="A1870" s="3">
        <f>TITRES_STAT!B1873</f>
        <v>44734</v>
      </c>
      <c r="B1870" s="6">
        <f>TITRES_STAT!D1873</f>
        <v>4.5296000000000003</v>
      </c>
      <c r="C1870" s="2">
        <f t="shared" si="261"/>
        <v>1.8699999999999939E-2</v>
      </c>
      <c r="D1870" s="2">
        <f t="shared" si="262"/>
        <v>1.8699999999999939E-2</v>
      </c>
      <c r="E1870" s="2">
        <f t="shared" si="263"/>
        <v>0</v>
      </c>
      <c r="F1870" s="2">
        <f t="shared" si="264"/>
        <v>4.9382614686232042E-2</v>
      </c>
      <c r="G1870" s="2">
        <f t="shared" si="264"/>
        <v>4.5018726965859492E-2</v>
      </c>
      <c r="H1870" s="2">
        <f t="shared" si="256"/>
        <v>1.096934942733542</v>
      </c>
      <c r="I1870" s="2">
        <f t="shared" si="257"/>
        <v>52.31134835797954</v>
      </c>
    </row>
    <row r="1871" spans="1:9" ht="13.5" x14ac:dyDescent="0.25">
      <c r="A1871" s="3">
        <f>TITRES_STAT!B1874</f>
        <v>44735</v>
      </c>
      <c r="B1871" s="6">
        <f>TITRES_STAT!D1874</f>
        <v>4.5484</v>
      </c>
      <c r="C1871" s="2">
        <f t="shared" si="261"/>
        <v>1.8799999999999706E-2</v>
      </c>
      <c r="D1871" s="2">
        <f t="shared" si="262"/>
        <v>1.8799999999999706E-2</v>
      </c>
      <c r="E1871" s="2">
        <f t="shared" si="263"/>
        <v>0</v>
      </c>
      <c r="F1871" s="2">
        <f t="shared" si="264"/>
        <v>4.7198142208644024E-2</v>
      </c>
      <c r="G1871" s="2">
        <f t="shared" si="264"/>
        <v>4.1803103611155246E-2</v>
      </c>
      <c r="H1871" s="2">
        <f t="shared" si="256"/>
        <v>1.1290583265700183</v>
      </c>
      <c r="I1871" s="2">
        <f t="shared" si="257"/>
        <v>53.030878134229781</v>
      </c>
    </row>
    <row r="1872" spans="1:9" ht="13.5" x14ac:dyDescent="0.25">
      <c r="A1872" s="3">
        <f>TITRES_STAT!B1875</f>
        <v>44736</v>
      </c>
      <c r="B1872" s="6">
        <f>TITRES_STAT!D1875</f>
        <v>4.4170999999999996</v>
      </c>
      <c r="C1872" s="2">
        <f t="shared" si="261"/>
        <v>-0.13130000000000042</v>
      </c>
      <c r="D1872" s="2">
        <f t="shared" si="262"/>
        <v>0</v>
      </c>
      <c r="E1872" s="2">
        <f t="shared" si="263"/>
        <v>0.13130000000000042</v>
      </c>
      <c r="F1872" s="2">
        <f t="shared" si="264"/>
        <v>4.3826846336598023E-2</v>
      </c>
      <c r="G1872" s="2">
        <f t="shared" si="264"/>
        <v>4.8195739067501332E-2</v>
      </c>
      <c r="H1872" s="2">
        <f t="shared" si="256"/>
        <v>0.90935105850779907</v>
      </c>
      <c r="I1872" s="2">
        <f t="shared" si="257"/>
        <v>47.626184533004498</v>
      </c>
    </row>
    <row r="1873" spans="1:9" ht="13.5" x14ac:dyDescent="0.25">
      <c r="A1873" s="3">
        <f>TITRES_STAT!B1876</f>
        <v>44739</v>
      </c>
      <c r="B1873" s="6">
        <f>TITRES_STAT!D1876</f>
        <v>4.4264999999999999</v>
      </c>
      <c r="C1873" s="2">
        <f t="shared" si="261"/>
        <v>9.400000000000297E-3</v>
      </c>
      <c r="D1873" s="2">
        <f t="shared" si="262"/>
        <v>9.400000000000297E-3</v>
      </c>
      <c r="E1873" s="2">
        <f t="shared" si="263"/>
        <v>0</v>
      </c>
      <c r="F1873" s="2">
        <f t="shared" si="264"/>
        <v>4.1367785883983897E-2</v>
      </c>
      <c r="G1873" s="2">
        <f t="shared" si="264"/>
        <v>4.475318627696552E-2</v>
      </c>
      <c r="H1873" s="2">
        <f t="shared" ref="H1873:H1936" si="265">F1873/G1873</f>
        <v>0.92435398069692098</v>
      </c>
      <c r="I1873" s="2">
        <f t="shared" ref="I1873:I1936" si="266">IF(G1873=0,100,100-(100/(1+H1873)))</f>
        <v>48.034508721839131</v>
      </c>
    </row>
    <row r="1874" spans="1:9" ht="13.5" x14ac:dyDescent="0.25">
      <c r="A1874" s="3">
        <f>TITRES_STAT!B1877</f>
        <v>44740</v>
      </c>
      <c r="B1874" s="6">
        <f>TITRES_STAT!D1877</f>
        <v>4.5389999999999997</v>
      </c>
      <c r="C1874" s="2">
        <f t="shared" si="261"/>
        <v>0.11249999999999982</v>
      </c>
      <c r="D1874" s="2">
        <f t="shared" si="262"/>
        <v>0.11249999999999982</v>
      </c>
      <c r="E1874" s="2">
        <f t="shared" si="263"/>
        <v>0</v>
      </c>
      <c r="F1874" s="2">
        <f t="shared" si="264"/>
        <v>4.6448658320842176E-2</v>
      </c>
      <c r="G1874" s="2">
        <f t="shared" si="264"/>
        <v>4.1556530114325127E-2</v>
      </c>
      <c r="H1874" s="2">
        <f t="shared" si="265"/>
        <v>1.1177222495010637</v>
      </c>
      <c r="I1874" s="2">
        <f t="shared" si="266"/>
        <v>52.779454423940614</v>
      </c>
    </row>
    <row r="1875" spans="1:9" ht="13.5" x14ac:dyDescent="0.25">
      <c r="A1875" s="3">
        <f>TITRES_STAT!B1878</f>
        <v>44741</v>
      </c>
      <c r="B1875" s="6">
        <f>TITRES_STAT!D1878</f>
        <v>4.4733000000000001</v>
      </c>
      <c r="C1875" s="2">
        <f t="shared" si="261"/>
        <v>-6.5699999999999648E-2</v>
      </c>
      <c r="D1875" s="2">
        <f t="shared" si="262"/>
        <v>0</v>
      </c>
      <c r="E1875" s="2">
        <f t="shared" si="263"/>
        <v>6.5699999999999648E-2</v>
      </c>
      <c r="F1875" s="2">
        <f t="shared" si="264"/>
        <v>4.3130897012210588E-2</v>
      </c>
      <c r="G1875" s="2">
        <f t="shared" si="264"/>
        <v>4.3281063677587592E-2</v>
      </c>
      <c r="H1875" s="2">
        <f t="shared" si="265"/>
        <v>0.99653043034026068</v>
      </c>
      <c r="I1875" s="2">
        <f t="shared" si="266"/>
        <v>49.913110023092713</v>
      </c>
    </row>
    <row r="1876" spans="1:9" ht="13.5" x14ac:dyDescent="0.25">
      <c r="A1876" s="3">
        <f>TITRES_STAT!B1879</f>
        <v>44742</v>
      </c>
      <c r="B1876" s="6">
        <f>TITRES_STAT!D1879</f>
        <v>4.4733000000000001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4.0050118654195548E-2</v>
      </c>
      <c r="G1876" s="2">
        <f t="shared" si="264"/>
        <v>4.0189559129188479E-2</v>
      </c>
      <c r="H1876" s="2">
        <f t="shared" si="265"/>
        <v>0.99653043034026068</v>
      </c>
      <c r="I1876" s="2">
        <f t="shared" si="266"/>
        <v>49.913110023092713</v>
      </c>
    </row>
    <row r="1877" spans="1:9" ht="13.5" x14ac:dyDescent="0.25">
      <c r="A1877" s="3">
        <f>TITRES_STAT!B1880</f>
        <v>44743</v>
      </c>
      <c r="B1877" s="6">
        <f>TITRES_STAT!D1880</f>
        <v>4.4546000000000001</v>
      </c>
      <c r="C1877" s="2">
        <f t="shared" si="261"/>
        <v>-1.8699999999999939E-2</v>
      </c>
      <c r="D1877" s="2">
        <f t="shared" si="262"/>
        <v>0</v>
      </c>
      <c r="E1877" s="2">
        <f t="shared" si="263"/>
        <v>1.8699999999999939E-2</v>
      </c>
      <c r="F1877" s="2">
        <f t="shared" si="264"/>
        <v>3.7189395893181584E-2</v>
      </c>
      <c r="G1877" s="2">
        <f t="shared" si="264"/>
        <v>3.8654590619960731E-2</v>
      </c>
      <c r="H1877" s="2">
        <f t="shared" si="265"/>
        <v>0.96209519481956329</v>
      </c>
      <c r="I1877" s="2">
        <f t="shared" si="266"/>
        <v>49.034073237615708</v>
      </c>
    </row>
    <row r="1878" spans="1:9" ht="13.5" x14ac:dyDescent="0.25">
      <c r="A1878" s="3">
        <f>TITRES_STAT!B1881</f>
        <v>44746</v>
      </c>
      <c r="B1878" s="6">
        <f>TITRES_STAT!D1881</f>
        <v>4.4546000000000001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3.4533010472240042E-2</v>
      </c>
      <c r="G1878" s="2">
        <f t="shared" si="264"/>
        <v>3.5893548432820679E-2</v>
      </c>
      <c r="H1878" s="2">
        <f t="shared" si="265"/>
        <v>0.96209519481956329</v>
      </c>
      <c r="I1878" s="2">
        <f t="shared" si="266"/>
        <v>49.034073237615708</v>
      </c>
    </row>
    <row r="1879" spans="1:9" ht="13.5" x14ac:dyDescent="0.25">
      <c r="A1879" s="3">
        <f>TITRES_STAT!B1882</f>
        <v>44747</v>
      </c>
      <c r="B1879" s="6">
        <f>TITRES_STAT!D1882</f>
        <v>4.4920999999999998</v>
      </c>
      <c r="C1879" s="2">
        <f t="shared" si="261"/>
        <v>3.7499999999999645E-2</v>
      </c>
      <c r="D1879" s="2">
        <f t="shared" si="262"/>
        <v>3.7499999999999645E-2</v>
      </c>
      <c r="E1879" s="2">
        <f t="shared" si="263"/>
        <v>0</v>
      </c>
      <c r="F1879" s="2">
        <f t="shared" si="264"/>
        <v>3.4744938295651444E-2</v>
      </c>
      <c r="G1879" s="2">
        <f t="shared" si="264"/>
        <v>3.332972354476206E-2</v>
      </c>
      <c r="H1879" s="2">
        <f t="shared" si="265"/>
        <v>1.0424610407880743</v>
      </c>
      <c r="I1879" s="2">
        <f t="shared" si="266"/>
        <v>51.039457789894762</v>
      </c>
    </row>
    <row r="1880" spans="1:9" ht="13.5" x14ac:dyDescent="0.25">
      <c r="A1880" s="3">
        <f>TITRES_STAT!B1883</f>
        <v>44748</v>
      </c>
      <c r="B1880" s="6">
        <f>TITRES_STAT!D1883</f>
        <v>4.2294999999999998</v>
      </c>
      <c r="C1880" s="2">
        <f t="shared" si="261"/>
        <v>-0.26259999999999994</v>
      </c>
      <c r="D1880" s="2">
        <f t="shared" si="262"/>
        <v>0</v>
      </c>
      <c r="E1880" s="2">
        <f t="shared" si="263"/>
        <v>0.26259999999999994</v>
      </c>
      <c r="F1880" s="2">
        <f t="shared" si="264"/>
        <v>3.2263156988819194E-2</v>
      </c>
      <c r="G1880" s="2">
        <f t="shared" si="264"/>
        <v>4.9706171862993344E-2</v>
      </c>
      <c r="H1880" s="2">
        <f t="shared" si="265"/>
        <v>0.64907748433629386</v>
      </c>
      <c r="I1880" s="2">
        <f t="shared" si="266"/>
        <v>39.360035565431836</v>
      </c>
    </row>
    <row r="1881" spans="1:9" ht="13.5" x14ac:dyDescent="0.25">
      <c r="A1881" s="3">
        <f>TITRES_STAT!B1884</f>
        <v>44749</v>
      </c>
      <c r="B1881" s="6">
        <f>TITRES_STAT!D1884</f>
        <v>4.2763999999999998</v>
      </c>
      <c r="C1881" s="2">
        <f t="shared" si="261"/>
        <v>4.6899999999999942E-2</v>
      </c>
      <c r="D1881" s="2">
        <f t="shared" si="262"/>
        <v>4.6899999999999942E-2</v>
      </c>
      <c r="E1881" s="2">
        <f t="shared" si="263"/>
        <v>0</v>
      </c>
      <c r="F1881" s="2">
        <f t="shared" si="264"/>
        <v>3.3308645775332109E-2</v>
      </c>
      <c r="G1881" s="2">
        <f t="shared" si="264"/>
        <v>4.6155731015636678E-2</v>
      </c>
      <c r="H1881" s="2">
        <f t="shared" si="265"/>
        <v>0.72165785358372458</v>
      </c>
      <c r="I1881" s="2">
        <f t="shared" si="266"/>
        <v>41.916450012501294</v>
      </c>
    </row>
    <row r="1882" spans="1:9" ht="13.5" x14ac:dyDescent="0.25">
      <c r="A1882" s="3">
        <f>TITRES_STAT!B1885</f>
        <v>44750</v>
      </c>
      <c r="B1882" s="6">
        <f>TITRES_STAT!D1885</f>
        <v>4.4733000000000001</v>
      </c>
      <c r="C1882" s="2">
        <f t="shared" si="261"/>
        <v>0.1969000000000003</v>
      </c>
      <c r="D1882" s="2">
        <f t="shared" si="262"/>
        <v>0.1969000000000003</v>
      </c>
      <c r="E1882" s="2">
        <f t="shared" si="263"/>
        <v>0</v>
      </c>
      <c r="F1882" s="2">
        <f t="shared" si="264"/>
        <v>4.4993742505665554E-2</v>
      </c>
      <c r="G1882" s="2">
        <f t="shared" si="264"/>
        <v>4.2858893085948348E-2</v>
      </c>
      <c r="H1882" s="2">
        <f t="shared" si="265"/>
        <v>1.0498111189067814</v>
      </c>
      <c r="I1882" s="2">
        <f t="shared" si="266"/>
        <v>51.215017287381748</v>
      </c>
    </row>
    <row r="1883" spans="1:9" ht="13.5" x14ac:dyDescent="0.25">
      <c r="A1883" s="3">
        <f>TITRES_STAT!B1886</f>
        <v>44753</v>
      </c>
      <c r="B1883" s="6">
        <f>TITRES_STAT!D1886</f>
        <v>4.6045999999999996</v>
      </c>
      <c r="C1883" s="2">
        <f t="shared" si="261"/>
        <v>0.13129999999999953</v>
      </c>
      <c r="D1883" s="2">
        <f t="shared" si="262"/>
        <v>0.13129999999999953</v>
      </c>
      <c r="E1883" s="2">
        <f t="shared" si="263"/>
        <v>0</v>
      </c>
      <c r="F1883" s="2">
        <f t="shared" si="264"/>
        <v>5.1158475183832264E-2</v>
      </c>
      <c r="G1883" s="2">
        <f t="shared" si="264"/>
        <v>3.9797543579809184E-2</v>
      </c>
      <c r="H1883" s="2">
        <f t="shared" si="265"/>
        <v>1.2854681616527437</v>
      </c>
      <c r="I1883" s="2">
        <f t="shared" si="266"/>
        <v>56.245288524306247</v>
      </c>
    </row>
    <row r="1884" spans="1:9" ht="13.5" x14ac:dyDescent="0.25">
      <c r="A1884" s="3">
        <f>TITRES_STAT!B1887</f>
        <v>44754</v>
      </c>
      <c r="B1884" s="6">
        <f>TITRES_STAT!D1887</f>
        <v>4.6045999999999996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4.7504298384987105E-2</v>
      </c>
      <c r="G1884" s="2">
        <f t="shared" si="264"/>
        <v>3.6954861895537101E-2</v>
      </c>
      <c r="H1884" s="2">
        <f t="shared" si="265"/>
        <v>1.2854681616527437</v>
      </c>
      <c r="I1884" s="2">
        <f t="shared" si="266"/>
        <v>56.245288524306247</v>
      </c>
    </row>
    <row r="1885" spans="1:9" ht="13.5" x14ac:dyDescent="0.25">
      <c r="A1885" s="3">
        <f>TITRES_STAT!B1888</f>
        <v>44755</v>
      </c>
      <c r="B1885" s="6">
        <f>TITRES_STAT!D1888</f>
        <v>4.5952999999999999</v>
      </c>
      <c r="C1885" s="2">
        <f t="shared" si="261"/>
        <v>-9.2999999999996419E-3</v>
      </c>
      <c r="D1885" s="2">
        <f t="shared" si="262"/>
        <v>0</v>
      </c>
      <c r="E1885" s="2">
        <f t="shared" si="263"/>
        <v>9.2999999999996419E-3</v>
      </c>
      <c r="F1885" s="2">
        <f t="shared" ref="F1885:G1900" si="267">((F1884*13)+D1885)/14</f>
        <v>4.4111134214630879E-2</v>
      </c>
      <c r="G1885" s="2">
        <f t="shared" si="267"/>
        <v>3.4979514617284428E-2</v>
      </c>
      <c r="H1885" s="2">
        <f t="shared" si="265"/>
        <v>1.2610562123933602</v>
      </c>
      <c r="I1885" s="2">
        <f t="shared" si="266"/>
        <v>55.772881960263796</v>
      </c>
    </row>
    <row r="1886" spans="1:9" ht="13.5" x14ac:dyDescent="0.25">
      <c r="A1886" s="3">
        <f>TITRES_STAT!B1889</f>
        <v>44756</v>
      </c>
      <c r="B1886" s="6">
        <f>TITRES_STAT!D1889</f>
        <v>4.4077000000000002</v>
      </c>
      <c r="C1886" s="2">
        <f t="shared" si="261"/>
        <v>-0.18759999999999977</v>
      </c>
      <c r="D1886" s="2">
        <f t="shared" si="262"/>
        <v>0</v>
      </c>
      <c r="E1886" s="2">
        <f t="shared" si="263"/>
        <v>0.18759999999999977</v>
      </c>
      <c r="F1886" s="2">
        <f t="shared" si="267"/>
        <v>4.0960338913585817E-2</v>
      </c>
      <c r="G1886" s="2">
        <f t="shared" si="267"/>
        <v>4.5880977858906949E-2</v>
      </c>
      <c r="H1886" s="2">
        <f t="shared" si="265"/>
        <v>0.89275209084572982</v>
      </c>
      <c r="I1886" s="2">
        <f t="shared" si="266"/>
        <v>47.166879126089114</v>
      </c>
    </row>
    <row r="1887" spans="1:9" ht="13.5" x14ac:dyDescent="0.25">
      <c r="A1887" s="3">
        <f>TITRES_STAT!B1890</f>
        <v>44757</v>
      </c>
      <c r="B1887" s="6">
        <f>TITRES_STAT!D1890</f>
        <v>4.5576999999999996</v>
      </c>
      <c r="C1887" s="2">
        <f t="shared" si="261"/>
        <v>0.14999999999999947</v>
      </c>
      <c r="D1887" s="2">
        <f t="shared" si="262"/>
        <v>0.14999999999999947</v>
      </c>
      <c r="E1887" s="2">
        <f t="shared" si="263"/>
        <v>0</v>
      </c>
      <c r="F1887" s="2">
        <f t="shared" si="267"/>
        <v>4.8748886134043934E-2</v>
      </c>
      <c r="G1887" s="2">
        <f t="shared" si="267"/>
        <v>4.2603765154699311E-2</v>
      </c>
      <c r="H1887" s="2">
        <f t="shared" si="265"/>
        <v>1.1442389177818195</v>
      </c>
      <c r="I1887" s="2">
        <f t="shared" si="266"/>
        <v>53.36340592892121</v>
      </c>
    </row>
    <row r="1888" spans="1:9" ht="13.5" x14ac:dyDescent="0.25">
      <c r="A1888" s="3">
        <f>TITRES_STAT!B1891</f>
        <v>44760</v>
      </c>
      <c r="B1888" s="6">
        <f>TITRES_STAT!D1891</f>
        <v>4.6421999999999999</v>
      </c>
      <c r="C1888" s="2">
        <f t="shared" si="261"/>
        <v>8.4500000000000242E-2</v>
      </c>
      <c r="D1888" s="2">
        <f t="shared" si="262"/>
        <v>8.4500000000000242E-2</v>
      </c>
      <c r="E1888" s="2">
        <f t="shared" si="263"/>
        <v>0</v>
      </c>
      <c r="F1888" s="2">
        <f t="shared" si="267"/>
        <v>5.1302537124469381E-2</v>
      </c>
      <c r="G1888" s="2">
        <f t="shared" si="267"/>
        <v>3.9560639072220787E-2</v>
      </c>
      <c r="H1888" s="2">
        <f t="shared" si="265"/>
        <v>1.2968075927897149</v>
      </c>
      <c r="I1888" s="2">
        <f t="shared" si="266"/>
        <v>56.461307288461434</v>
      </c>
    </row>
    <row r="1889" spans="1:9" ht="13.5" x14ac:dyDescent="0.25">
      <c r="A1889" s="3">
        <f>TITRES_STAT!B1892</f>
        <v>44761</v>
      </c>
      <c r="B1889" s="6">
        <f>TITRES_STAT!D1892</f>
        <v>4.4546000000000001</v>
      </c>
      <c r="C1889" s="2">
        <f t="shared" si="261"/>
        <v>-0.18759999999999977</v>
      </c>
      <c r="D1889" s="2">
        <f t="shared" si="262"/>
        <v>0</v>
      </c>
      <c r="E1889" s="2">
        <f t="shared" si="263"/>
        <v>0.18759999999999977</v>
      </c>
      <c r="F1889" s="2">
        <f t="shared" si="267"/>
        <v>4.7638070187007282E-2</v>
      </c>
      <c r="G1889" s="2">
        <f t="shared" si="267"/>
        <v>5.0134879138490719E-2</v>
      </c>
      <c r="H1889" s="2">
        <f t="shared" si="265"/>
        <v>0.95019816554087333</v>
      </c>
      <c r="I1889" s="2">
        <f t="shared" si="266"/>
        <v>48.72315964246345</v>
      </c>
    </row>
    <row r="1890" spans="1:9" ht="13.5" x14ac:dyDescent="0.25">
      <c r="A1890" s="3">
        <f>TITRES_STAT!B1893</f>
        <v>44762</v>
      </c>
      <c r="B1890" s="6">
        <f>TITRES_STAT!D1893</f>
        <v>4.4546000000000001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4.4235350887935336E-2</v>
      </c>
      <c r="G1890" s="2">
        <f t="shared" si="267"/>
        <v>4.655381634288424E-2</v>
      </c>
      <c r="H1890" s="2">
        <f t="shared" si="265"/>
        <v>0.95019816554087344</v>
      </c>
      <c r="I1890" s="2">
        <f t="shared" si="266"/>
        <v>48.72315964246345</v>
      </c>
    </row>
    <row r="1891" spans="1:9" ht="13.5" x14ac:dyDescent="0.25">
      <c r="A1891" s="3">
        <f>TITRES_STAT!B1894</f>
        <v>44763</v>
      </c>
      <c r="B1891" s="6">
        <f>TITRES_STAT!D1894</f>
        <v>4.5015000000000001</v>
      </c>
      <c r="C1891" s="2">
        <f t="shared" si="261"/>
        <v>4.6899999999999942E-2</v>
      </c>
      <c r="D1891" s="2">
        <f t="shared" si="262"/>
        <v>4.6899999999999942E-2</v>
      </c>
      <c r="E1891" s="2">
        <f t="shared" si="263"/>
        <v>0</v>
      </c>
      <c r="F1891" s="2">
        <f t="shared" si="267"/>
        <v>4.4425682967368527E-2</v>
      </c>
      <c r="G1891" s="2">
        <f t="shared" si="267"/>
        <v>4.3228543746963936E-2</v>
      </c>
      <c r="H1891" s="2">
        <f t="shared" si="265"/>
        <v>1.0276932581262044</v>
      </c>
      <c r="I1891" s="2">
        <f t="shared" si="266"/>
        <v>50.682875923545645</v>
      </c>
    </row>
    <row r="1892" spans="1:9" ht="13.5" x14ac:dyDescent="0.25">
      <c r="A1892" s="3">
        <f>TITRES_STAT!B1895</f>
        <v>44764</v>
      </c>
      <c r="B1892" s="6">
        <f>TITRES_STAT!D1895</f>
        <v>4.5015000000000001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4.1252419898270776E-2</v>
      </c>
      <c r="G1892" s="2">
        <f t="shared" si="267"/>
        <v>4.0140790622180796E-2</v>
      </c>
      <c r="H1892" s="2">
        <f t="shared" si="265"/>
        <v>1.0276932581262044</v>
      </c>
      <c r="I1892" s="2">
        <f t="shared" si="266"/>
        <v>50.682875923545645</v>
      </c>
    </row>
    <row r="1893" spans="1:9" ht="13.5" x14ac:dyDescent="0.25">
      <c r="A1893" s="3">
        <f>TITRES_STAT!B1896</f>
        <v>44768</v>
      </c>
      <c r="B1893" s="6">
        <f>TITRES_STAT!D1896</f>
        <v>4.5484</v>
      </c>
      <c r="C1893" s="2">
        <f t="shared" si="261"/>
        <v>4.6899999999999942E-2</v>
      </c>
      <c r="D1893" s="2">
        <f t="shared" si="262"/>
        <v>4.6899999999999942E-2</v>
      </c>
      <c r="E1893" s="2">
        <f t="shared" si="263"/>
        <v>0</v>
      </c>
      <c r="F1893" s="2">
        <f t="shared" si="267"/>
        <v>4.1655818476965714E-2</v>
      </c>
      <c r="G1893" s="2">
        <f t="shared" si="267"/>
        <v>3.7273591292025024E-2</v>
      </c>
      <c r="H1893" s="2">
        <f t="shared" si="265"/>
        <v>1.1175692234914403</v>
      </c>
      <c r="I1893" s="2">
        <f t="shared" si="266"/>
        <v>52.776042034120429</v>
      </c>
    </row>
    <row r="1894" spans="1:9" ht="13.5" x14ac:dyDescent="0.25">
      <c r="A1894" s="3">
        <f>TITRES_STAT!B1897</f>
        <v>44769</v>
      </c>
      <c r="B1894" s="6">
        <f>TITRES_STAT!D1897</f>
        <v>4.4077000000000002</v>
      </c>
      <c r="C1894" s="2">
        <f t="shared" si="261"/>
        <v>-0.14069999999999983</v>
      </c>
      <c r="D1894" s="2">
        <f t="shared" si="262"/>
        <v>0</v>
      </c>
      <c r="E1894" s="2">
        <f t="shared" si="263"/>
        <v>0.14069999999999983</v>
      </c>
      <c r="F1894" s="2">
        <f t="shared" si="267"/>
        <v>3.8680402871468164E-2</v>
      </c>
      <c r="G1894" s="2">
        <f t="shared" si="267"/>
        <v>4.4661191914023228E-2</v>
      </c>
      <c r="H1894" s="2">
        <f t="shared" si="265"/>
        <v>0.86608532405340599</v>
      </c>
      <c r="I1894" s="2">
        <f t="shared" si="266"/>
        <v>46.411882291220422</v>
      </c>
    </row>
    <row r="1895" spans="1:9" ht="13.5" x14ac:dyDescent="0.25">
      <c r="A1895" s="3">
        <f>TITRES_STAT!B1898</f>
        <v>44770</v>
      </c>
      <c r="B1895" s="6">
        <f>TITRES_STAT!D1898</f>
        <v>4.6139999999999999</v>
      </c>
      <c r="C1895" s="2">
        <f t="shared" si="261"/>
        <v>0.20629999999999971</v>
      </c>
      <c r="D1895" s="2">
        <f t="shared" si="262"/>
        <v>0.20629999999999971</v>
      </c>
      <c r="E1895" s="2">
        <f t="shared" si="263"/>
        <v>0</v>
      </c>
      <c r="F1895" s="2">
        <f t="shared" si="267"/>
        <v>5.0653231237791849E-2</v>
      </c>
      <c r="G1895" s="2">
        <f t="shared" si="267"/>
        <v>4.1471106777307289E-2</v>
      </c>
      <c r="H1895" s="2">
        <f t="shared" si="265"/>
        <v>1.2214101617733761</v>
      </c>
      <c r="I1895" s="2">
        <f t="shared" si="266"/>
        <v>54.983549764547355</v>
      </c>
    </row>
    <row r="1896" spans="1:9" ht="13.5" x14ac:dyDescent="0.25">
      <c r="A1896" s="3">
        <f>TITRES_STAT!B1899</f>
        <v>44771</v>
      </c>
      <c r="B1896" s="6">
        <f>TITRES_STAT!D1899</f>
        <v>4.5015000000000001</v>
      </c>
      <c r="C1896" s="2">
        <f t="shared" si="261"/>
        <v>-0.11249999999999982</v>
      </c>
      <c r="D1896" s="2">
        <f t="shared" si="262"/>
        <v>0</v>
      </c>
      <c r="E1896" s="2">
        <f t="shared" si="263"/>
        <v>0.11249999999999982</v>
      </c>
      <c r="F1896" s="2">
        <f t="shared" si="267"/>
        <v>4.7035143292235286E-2</v>
      </c>
      <c r="G1896" s="2">
        <f t="shared" si="267"/>
        <v>4.6544599150356754E-2</v>
      </c>
      <c r="H1896" s="2">
        <f t="shared" si="265"/>
        <v>1.010539227984194</v>
      </c>
      <c r="I1896" s="2">
        <f t="shared" si="266"/>
        <v>50.262099536221449</v>
      </c>
    </row>
    <row r="1897" spans="1:9" ht="13.5" x14ac:dyDescent="0.25">
      <c r="A1897" s="3">
        <f>TITRES_STAT!B1900</f>
        <v>44774</v>
      </c>
      <c r="B1897" s="6">
        <f>TITRES_STAT!D1900</f>
        <v>4.5015000000000001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4.3675490199932769E-2</v>
      </c>
      <c r="G1897" s="2">
        <f t="shared" si="267"/>
        <v>4.3219984925331266E-2</v>
      </c>
      <c r="H1897" s="2">
        <f t="shared" si="265"/>
        <v>1.0105392279841943</v>
      </c>
      <c r="I1897" s="2">
        <f t="shared" si="266"/>
        <v>50.262099536221463</v>
      </c>
    </row>
    <row r="1898" spans="1:9" ht="13.5" x14ac:dyDescent="0.25">
      <c r="A1898" s="3">
        <f>TITRES_STAT!B1901</f>
        <v>44775</v>
      </c>
      <c r="B1898" s="6">
        <f>TITRES_STAT!D1901</f>
        <v>4.5015000000000001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4.0555812328509001E-2</v>
      </c>
      <c r="G1898" s="2">
        <f t="shared" si="267"/>
        <v>4.0132843144950463E-2</v>
      </c>
      <c r="H1898" s="2">
        <f t="shared" si="265"/>
        <v>1.0105392279841943</v>
      </c>
      <c r="I1898" s="2">
        <f t="shared" si="266"/>
        <v>50.262099536221463</v>
      </c>
    </row>
    <row r="1899" spans="1:9" ht="13.5" x14ac:dyDescent="0.25">
      <c r="A1899" s="3">
        <f>TITRES_STAT!B1902</f>
        <v>44776</v>
      </c>
      <c r="B1899" s="6">
        <f>TITRES_STAT!D1902</f>
        <v>4.4920999999999998</v>
      </c>
      <c r="C1899" s="2">
        <f t="shared" si="261"/>
        <v>-9.400000000000297E-3</v>
      </c>
      <c r="D1899" s="2">
        <f t="shared" si="262"/>
        <v>0</v>
      </c>
      <c r="E1899" s="2">
        <f t="shared" si="263"/>
        <v>9.400000000000297E-3</v>
      </c>
      <c r="F1899" s="2">
        <f t="shared" si="267"/>
        <v>3.765896859075836E-2</v>
      </c>
      <c r="G1899" s="2">
        <f t="shared" si="267"/>
        <v>3.7937640063168306E-2</v>
      </c>
      <c r="H1899" s="2">
        <f t="shared" si="265"/>
        <v>0.99265448583660076</v>
      </c>
      <c r="I1899" s="2">
        <f t="shared" si="266"/>
        <v>49.815685202437002</v>
      </c>
    </row>
    <row r="1900" spans="1:9" ht="13.5" x14ac:dyDescent="0.25">
      <c r="A1900" s="3">
        <f>TITRES_STAT!B1903</f>
        <v>44777</v>
      </c>
      <c r="B1900" s="6">
        <f>TITRES_STAT!D1903</f>
        <v>4.6327999999999996</v>
      </c>
      <c r="C1900" s="2">
        <f t="shared" si="261"/>
        <v>0.14069999999999983</v>
      </c>
      <c r="D1900" s="2">
        <f t="shared" si="262"/>
        <v>0.14069999999999983</v>
      </c>
      <c r="E1900" s="2">
        <f t="shared" si="263"/>
        <v>0</v>
      </c>
      <c r="F1900" s="2">
        <f t="shared" si="267"/>
        <v>4.5019042262847031E-2</v>
      </c>
      <c r="G1900" s="2">
        <f t="shared" si="267"/>
        <v>3.5227808630084859E-2</v>
      </c>
      <c r="H1900" s="2">
        <f t="shared" si="265"/>
        <v>1.2779404684400486</v>
      </c>
      <c r="I1900" s="2">
        <f t="shared" si="266"/>
        <v>56.100696490773188</v>
      </c>
    </row>
    <row r="1901" spans="1:9" ht="13.5" x14ac:dyDescent="0.25">
      <c r="A1901" s="3">
        <f>TITRES_STAT!B1904</f>
        <v>44778</v>
      </c>
      <c r="B1901" s="6">
        <f>TITRES_STAT!D1904</f>
        <v>4.5015000000000001</v>
      </c>
      <c r="C1901" s="2">
        <f t="shared" si="261"/>
        <v>-0.13129999999999953</v>
      </c>
      <c r="D1901" s="2">
        <f t="shared" si="262"/>
        <v>0</v>
      </c>
      <c r="E1901" s="2">
        <f t="shared" si="263"/>
        <v>0.13129999999999953</v>
      </c>
      <c r="F1901" s="2">
        <f t="shared" ref="F1901:G1916" si="268">((F1900*13)+D1901)/14</f>
        <v>4.1803396386929384E-2</v>
      </c>
      <c r="G1901" s="2">
        <f t="shared" si="268"/>
        <v>4.2090108013650193E-2</v>
      </c>
      <c r="H1901" s="2">
        <f t="shared" si="265"/>
        <v>0.99318814704329517</v>
      </c>
      <c r="I1901" s="2">
        <f t="shared" si="266"/>
        <v>49.829121677077765</v>
      </c>
    </row>
    <row r="1902" spans="1:9" ht="13.5" x14ac:dyDescent="0.25">
      <c r="A1902" s="3">
        <f>TITRES_STAT!B1905</f>
        <v>44781</v>
      </c>
      <c r="B1902" s="6">
        <f>TITRES_STAT!D1905</f>
        <v>4.5015000000000001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3.8817439502148714E-2</v>
      </c>
      <c r="G1902" s="2">
        <f t="shared" si="268"/>
        <v>3.9083671726960888E-2</v>
      </c>
      <c r="H1902" s="2">
        <f t="shared" si="265"/>
        <v>0.99318814704329528</v>
      </c>
      <c r="I1902" s="2">
        <f t="shared" si="266"/>
        <v>49.829121677077765</v>
      </c>
    </row>
    <row r="1903" spans="1:9" ht="13.5" x14ac:dyDescent="0.25">
      <c r="A1903" s="3">
        <f>TITRES_STAT!B1906</f>
        <v>44782</v>
      </c>
      <c r="B1903" s="6">
        <f>TITRES_STAT!D1906</f>
        <v>4.5015000000000001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3.6044765251995237E-2</v>
      </c>
      <c r="G1903" s="2">
        <f t="shared" si="268"/>
        <v>3.6291980889320827E-2</v>
      </c>
      <c r="H1903" s="2">
        <f t="shared" si="265"/>
        <v>0.99318814704329528</v>
      </c>
      <c r="I1903" s="2">
        <f t="shared" si="266"/>
        <v>49.829121677077765</v>
      </c>
    </row>
    <row r="1904" spans="1:9" ht="13.5" x14ac:dyDescent="0.25">
      <c r="A1904" s="3">
        <f>TITRES_STAT!B1907</f>
        <v>44783</v>
      </c>
      <c r="B1904" s="6">
        <f>TITRES_STAT!D1907</f>
        <v>4.5015000000000001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3.3470139162567004E-2</v>
      </c>
      <c r="G1904" s="2">
        <f t="shared" si="268"/>
        <v>3.3699696540083625E-2</v>
      </c>
      <c r="H1904" s="2">
        <f t="shared" si="265"/>
        <v>0.99318814704329528</v>
      </c>
      <c r="I1904" s="2">
        <f t="shared" si="266"/>
        <v>49.829121677077765</v>
      </c>
    </row>
    <row r="1905" spans="1:9" ht="13.5" x14ac:dyDescent="0.25">
      <c r="A1905" s="3">
        <f>TITRES_STAT!B1908</f>
        <v>44784</v>
      </c>
      <c r="B1905" s="6">
        <f>TITRES_STAT!D1908</f>
        <v>4.6045999999999996</v>
      </c>
      <c r="C1905" s="2">
        <f t="shared" si="261"/>
        <v>0.10309999999999953</v>
      </c>
      <c r="D1905" s="2">
        <f t="shared" si="262"/>
        <v>0.10309999999999953</v>
      </c>
      <c r="E1905" s="2">
        <f t="shared" si="263"/>
        <v>0</v>
      </c>
      <c r="F1905" s="2">
        <f t="shared" si="268"/>
        <v>3.8443700650955037E-2</v>
      </c>
      <c r="G1905" s="2">
        <f t="shared" si="268"/>
        <v>3.1292575358649079E-2</v>
      </c>
      <c r="H1905" s="2">
        <f t="shared" si="265"/>
        <v>1.2285246647278403</v>
      </c>
      <c r="I1905" s="2">
        <f t="shared" si="266"/>
        <v>55.12726352875589</v>
      </c>
    </row>
    <row r="1906" spans="1:9" ht="13.5" x14ac:dyDescent="0.25">
      <c r="A1906" s="3">
        <f>TITRES_STAT!B1909</f>
        <v>44785</v>
      </c>
      <c r="B1906" s="6">
        <f>TITRES_STAT!D1909</f>
        <v>4.6045999999999996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3.5697722033029677E-2</v>
      </c>
      <c r="G1906" s="2">
        <f t="shared" si="268"/>
        <v>2.905739140445986E-2</v>
      </c>
      <c r="H1906" s="2">
        <f t="shared" si="265"/>
        <v>1.2285246647278403</v>
      </c>
      <c r="I1906" s="2">
        <f t="shared" si="266"/>
        <v>55.12726352875589</v>
      </c>
    </row>
    <row r="1907" spans="1:9" ht="13.5" x14ac:dyDescent="0.25">
      <c r="A1907" s="3">
        <f>TITRES_STAT!B1910</f>
        <v>44788</v>
      </c>
      <c r="B1907" s="6">
        <f>TITRES_STAT!D1910</f>
        <v>4.5484</v>
      </c>
      <c r="C1907" s="2">
        <f t="shared" si="261"/>
        <v>-5.6199999999999584E-2</v>
      </c>
      <c r="D1907" s="2">
        <f t="shared" si="262"/>
        <v>0</v>
      </c>
      <c r="E1907" s="2">
        <f t="shared" si="263"/>
        <v>5.6199999999999584E-2</v>
      </c>
      <c r="F1907" s="2">
        <f t="shared" si="268"/>
        <v>3.3147884744956127E-2</v>
      </c>
      <c r="G1907" s="2">
        <f t="shared" si="268"/>
        <v>3.0996149161284126E-2</v>
      </c>
      <c r="H1907" s="2">
        <f t="shared" si="265"/>
        <v>1.0694194486055588</v>
      </c>
      <c r="I1907" s="2">
        <f t="shared" si="266"/>
        <v>51.677268681618315</v>
      </c>
    </row>
    <row r="1908" spans="1:9" ht="13.5" x14ac:dyDescent="0.25">
      <c r="A1908" s="3">
        <f>TITRES_STAT!B1911</f>
        <v>44789</v>
      </c>
      <c r="B1908" s="6">
        <f>TITRES_STAT!D1911</f>
        <v>4.5484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3.0780178691744976E-2</v>
      </c>
      <c r="G1908" s="2">
        <f t="shared" si="268"/>
        <v>2.8782138506906689E-2</v>
      </c>
      <c r="H1908" s="2">
        <f t="shared" si="265"/>
        <v>1.0694194486055588</v>
      </c>
      <c r="I1908" s="2">
        <f t="shared" si="266"/>
        <v>51.677268681618315</v>
      </c>
    </row>
    <row r="1909" spans="1:9" ht="13.5" x14ac:dyDescent="0.25">
      <c r="A1909" s="3">
        <f>TITRES_STAT!B1912</f>
        <v>44790</v>
      </c>
      <c r="B1909" s="6">
        <f>TITRES_STAT!D1912</f>
        <v>4.5389999999999997</v>
      </c>
      <c r="C1909" s="2">
        <f t="shared" si="261"/>
        <v>-9.400000000000297E-3</v>
      </c>
      <c r="D1909" s="2">
        <f t="shared" si="262"/>
        <v>0</v>
      </c>
      <c r="E1909" s="2">
        <f t="shared" si="263"/>
        <v>9.400000000000297E-3</v>
      </c>
      <c r="F1909" s="2">
        <f t="shared" si="268"/>
        <v>2.8581594499477479E-2</v>
      </c>
      <c r="G1909" s="2">
        <f t="shared" si="268"/>
        <v>2.739770004212766E-2</v>
      </c>
      <c r="H1909" s="2">
        <f t="shared" si="265"/>
        <v>1.0432114540829858</v>
      </c>
      <c r="I1909" s="2">
        <f t="shared" si="266"/>
        <v>51.057439600699077</v>
      </c>
    </row>
    <row r="1910" spans="1:9" ht="13.5" x14ac:dyDescent="0.25">
      <c r="A1910" s="3">
        <f>TITRES_STAT!B1913</f>
        <v>44791</v>
      </c>
      <c r="B1910" s="6">
        <f>TITRES_STAT!D1913</f>
        <v>4.5389999999999997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2.6540052035229085E-2</v>
      </c>
      <c r="G1910" s="2">
        <f t="shared" si="268"/>
        <v>2.544072146768997E-2</v>
      </c>
      <c r="H1910" s="2">
        <f t="shared" si="265"/>
        <v>1.0432114540829858</v>
      </c>
      <c r="I1910" s="2">
        <f t="shared" si="266"/>
        <v>51.057439600699077</v>
      </c>
    </row>
    <row r="1911" spans="1:9" ht="13.5" x14ac:dyDescent="0.25">
      <c r="A1911" s="3">
        <f>TITRES_STAT!B1914</f>
        <v>44792</v>
      </c>
      <c r="B1911" s="6">
        <f>TITRES_STAT!D1914</f>
        <v>4.5389999999999997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2.4644334032712722E-2</v>
      </c>
      <c r="G1911" s="2">
        <f t="shared" si="268"/>
        <v>2.3623527077140685E-2</v>
      </c>
      <c r="H1911" s="2">
        <f t="shared" si="265"/>
        <v>1.0432114540829858</v>
      </c>
      <c r="I1911" s="2">
        <f t="shared" si="266"/>
        <v>51.057439600699077</v>
      </c>
    </row>
    <row r="1912" spans="1:9" ht="13.5" x14ac:dyDescent="0.25">
      <c r="A1912" s="3">
        <f>TITRES_STAT!B1915</f>
        <v>44795</v>
      </c>
      <c r="B1912" s="6">
        <f>TITRES_STAT!D1915</f>
        <v>4.5389999999999997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2.2884024458947525E-2</v>
      </c>
      <c r="G1912" s="2">
        <f t="shared" si="268"/>
        <v>2.193613228591635E-2</v>
      </c>
      <c r="H1912" s="2">
        <f t="shared" si="265"/>
        <v>1.0432114540829858</v>
      </c>
      <c r="I1912" s="2">
        <f t="shared" si="266"/>
        <v>51.057439600699077</v>
      </c>
    </row>
    <row r="1913" spans="1:9" ht="13.5" x14ac:dyDescent="0.25">
      <c r="A1913" s="3">
        <f>TITRES_STAT!B1916</f>
        <v>44796</v>
      </c>
      <c r="B1913" s="6">
        <f>TITRES_STAT!D1916</f>
        <v>4.5389999999999997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2.1249451283308414E-2</v>
      </c>
      <c r="G1913" s="2">
        <f t="shared" si="268"/>
        <v>2.0369265694065185E-2</v>
      </c>
      <c r="H1913" s="2">
        <f t="shared" si="265"/>
        <v>1.0432114540829855</v>
      </c>
      <c r="I1913" s="2">
        <f t="shared" si="266"/>
        <v>51.057439600699077</v>
      </c>
    </row>
    <row r="1914" spans="1:9" ht="13.5" x14ac:dyDescent="0.25">
      <c r="A1914" s="3">
        <f>TITRES_STAT!B1917</f>
        <v>44797</v>
      </c>
      <c r="B1914" s="6">
        <f>TITRES_STAT!D1917</f>
        <v>4.5389999999999997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1.9731633334500672E-2</v>
      </c>
      <c r="G1914" s="2">
        <f t="shared" si="268"/>
        <v>1.8914318144489101E-2</v>
      </c>
      <c r="H1914" s="2">
        <f t="shared" si="265"/>
        <v>1.0432114540829855</v>
      </c>
      <c r="I1914" s="2">
        <f t="shared" si="266"/>
        <v>51.057439600699077</v>
      </c>
    </row>
    <row r="1915" spans="1:9" ht="13.5" x14ac:dyDescent="0.25">
      <c r="A1915" s="3">
        <f>TITRES_STAT!B1918</f>
        <v>44798</v>
      </c>
      <c r="B1915" s="6">
        <f>TITRES_STAT!D1918</f>
        <v>4.5389999999999997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1.832223095346491E-2</v>
      </c>
      <c r="G1915" s="2">
        <f t="shared" si="268"/>
        <v>1.7563295419882736E-2</v>
      </c>
      <c r="H1915" s="2">
        <f t="shared" si="265"/>
        <v>1.0432114540829855</v>
      </c>
      <c r="I1915" s="2">
        <f t="shared" si="266"/>
        <v>51.057439600699077</v>
      </c>
    </row>
    <row r="1916" spans="1:9" ht="13.5" x14ac:dyDescent="0.25">
      <c r="A1916" s="3">
        <f>TITRES_STAT!B1919</f>
        <v>44799</v>
      </c>
      <c r="B1916" s="6">
        <f>TITRES_STAT!D1919</f>
        <v>4.5389999999999997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1.7013500171074558E-2</v>
      </c>
      <c r="G1916" s="2">
        <f t="shared" si="268"/>
        <v>1.6308774318462539E-2</v>
      </c>
      <c r="H1916" s="2">
        <f t="shared" si="265"/>
        <v>1.0432114540829855</v>
      </c>
      <c r="I1916" s="2">
        <f t="shared" si="266"/>
        <v>51.057439600699077</v>
      </c>
    </row>
    <row r="1917" spans="1:9" ht="13.5" x14ac:dyDescent="0.25">
      <c r="A1917" s="3">
        <f>TITRES_STAT!B1920</f>
        <v>44802</v>
      </c>
      <c r="B1917" s="6">
        <f>TITRES_STAT!D1920</f>
        <v>4.5389999999999997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1.5798250158854946E-2</v>
      </c>
      <c r="G1917" s="2">
        <f t="shared" si="269"/>
        <v>1.5143861867143785E-2</v>
      </c>
      <c r="H1917" s="2">
        <f t="shared" si="265"/>
        <v>1.0432114540829855</v>
      </c>
      <c r="I1917" s="2">
        <f t="shared" si="266"/>
        <v>51.057439600699077</v>
      </c>
    </row>
    <row r="1918" spans="1:9" ht="13.5" x14ac:dyDescent="0.25">
      <c r="A1918" s="3">
        <f>TITRES_STAT!B1921</f>
        <v>44803</v>
      </c>
      <c r="B1918" s="6">
        <f>TITRES_STAT!D1921</f>
        <v>4.5389999999999997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1.4669803718936737E-2</v>
      </c>
      <c r="G1918" s="2">
        <f t="shared" si="269"/>
        <v>1.4062157448062088E-2</v>
      </c>
      <c r="H1918" s="2">
        <f t="shared" si="265"/>
        <v>1.0432114540829855</v>
      </c>
      <c r="I1918" s="2">
        <f t="shared" si="266"/>
        <v>51.057439600699077</v>
      </c>
    </row>
    <row r="1919" spans="1:9" ht="13.5" x14ac:dyDescent="0.25">
      <c r="A1919" s="3">
        <f>TITRES_STAT!B1922</f>
        <v>44804</v>
      </c>
      <c r="B1919" s="6">
        <f>TITRES_STAT!D1922</f>
        <v>4.5389999999999997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1.3621960596155542E-2</v>
      </c>
      <c r="G1919" s="2">
        <f t="shared" si="269"/>
        <v>1.3057717630343368E-2</v>
      </c>
      <c r="H1919" s="2">
        <f t="shared" si="265"/>
        <v>1.0432114540829855</v>
      </c>
      <c r="I1919" s="2">
        <f t="shared" si="266"/>
        <v>51.057439600699077</v>
      </c>
    </row>
    <row r="1920" spans="1:9" ht="13.5" x14ac:dyDescent="0.25">
      <c r="A1920" s="3">
        <f>TITRES_STAT!B1923</f>
        <v>44805</v>
      </c>
      <c r="B1920" s="6">
        <f>TITRES_STAT!D1923</f>
        <v>4.5389999999999997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1.2648963410715862E-2</v>
      </c>
      <c r="G1920" s="2">
        <f t="shared" si="269"/>
        <v>1.2125023513890271E-2</v>
      </c>
      <c r="H1920" s="2">
        <f t="shared" si="265"/>
        <v>1.0432114540829855</v>
      </c>
      <c r="I1920" s="2">
        <f t="shared" si="266"/>
        <v>51.057439600699077</v>
      </c>
    </row>
    <row r="1921" spans="1:9" ht="13.5" x14ac:dyDescent="0.25">
      <c r="A1921" s="3">
        <f>TITRES_STAT!B1924</f>
        <v>44806</v>
      </c>
      <c r="B1921" s="6">
        <f>TITRES_STAT!D1924</f>
        <v>4.5389999999999997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1.1745466024236156E-2</v>
      </c>
      <c r="G1921" s="2">
        <f t="shared" si="269"/>
        <v>1.1258950405755253E-2</v>
      </c>
      <c r="H1921" s="2">
        <f t="shared" si="265"/>
        <v>1.0432114540829855</v>
      </c>
      <c r="I1921" s="2">
        <f t="shared" si="266"/>
        <v>51.057439600699077</v>
      </c>
    </row>
    <row r="1922" spans="1:9" ht="13.5" x14ac:dyDescent="0.25">
      <c r="A1922" s="3">
        <f>TITRES_STAT!B1925</f>
        <v>44809</v>
      </c>
      <c r="B1922" s="6">
        <f>TITRES_STAT!D1925</f>
        <v>4.5389999999999997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1.0906504165362143E-2</v>
      </c>
      <c r="G1922" s="2">
        <f t="shared" si="269"/>
        <v>1.0454739662487019E-2</v>
      </c>
      <c r="H1922" s="2">
        <f t="shared" si="265"/>
        <v>1.0432114540829853</v>
      </c>
      <c r="I1922" s="2">
        <f t="shared" si="266"/>
        <v>51.057439600699063</v>
      </c>
    </row>
    <row r="1923" spans="1:9" ht="13.5" x14ac:dyDescent="0.25">
      <c r="A1923" s="3">
        <f>TITRES_STAT!B1926</f>
        <v>44810</v>
      </c>
      <c r="B1923" s="6">
        <f>TITRES_STAT!D1926</f>
        <v>4.5389999999999997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1.0127468153550562E-2</v>
      </c>
      <c r="G1923" s="2">
        <f t="shared" si="269"/>
        <v>9.7079725437379475E-3</v>
      </c>
      <c r="H1923" s="2">
        <f t="shared" si="265"/>
        <v>1.0432114540829853</v>
      </c>
      <c r="I1923" s="2">
        <f t="shared" si="266"/>
        <v>51.057439600699063</v>
      </c>
    </row>
    <row r="1924" spans="1:9" ht="13.5" x14ac:dyDescent="0.25">
      <c r="A1924" s="3">
        <f>TITRES_STAT!B1927</f>
        <v>44811</v>
      </c>
      <c r="B1924" s="6">
        <f>TITRES_STAT!D1927</f>
        <v>4.5389999999999997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9.404077571154093E-3</v>
      </c>
      <c r="G1924" s="2">
        <f t="shared" si="269"/>
        <v>9.0145459334709521E-3</v>
      </c>
      <c r="H1924" s="2">
        <f t="shared" si="265"/>
        <v>1.0432114540829851</v>
      </c>
      <c r="I1924" s="2">
        <f t="shared" si="266"/>
        <v>51.057439600699055</v>
      </c>
    </row>
    <row r="1925" spans="1:9" ht="13.5" x14ac:dyDescent="0.25">
      <c r="A1925" s="3">
        <f>TITRES_STAT!B1928</f>
        <v>44812</v>
      </c>
      <c r="B1925" s="6">
        <f>TITRES_STAT!D1928</f>
        <v>4.5389999999999997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8.7323577446430864E-3</v>
      </c>
      <c r="G1925" s="2">
        <f t="shared" si="269"/>
        <v>8.3706497953658834E-3</v>
      </c>
      <c r="H1925" s="2">
        <f t="shared" si="265"/>
        <v>1.0432114540829853</v>
      </c>
      <c r="I1925" s="2">
        <f t="shared" si="266"/>
        <v>51.057439600699063</v>
      </c>
    </row>
    <row r="1926" spans="1:9" ht="13.5" x14ac:dyDescent="0.25">
      <c r="A1926" s="3">
        <f>TITRES_STAT!B1929</f>
        <v>44813</v>
      </c>
      <c r="B1926" s="6">
        <f>TITRES_STAT!D1929</f>
        <v>4.5389999999999997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8.1086179057400093E-3</v>
      </c>
      <c r="G1926" s="2">
        <f t="shared" si="269"/>
        <v>7.7727462385540347E-3</v>
      </c>
      <c r="H1926" s="2">
        <f t="shared" si="265"/>
        <v>1.0432114540829853</v>
      </c>
      <c r="I1926" s="2">
        <f t="shared" si="266"/>
        <v>51.057439600699063</v>
      </c>
    </row>
    <row r="1927" spans="1:9" ht="13.5" x14ac:dyDescent="0.25">
      <c r="A1927" s="3">
        <f>TITRES_STAT!B1930</f>
        <v>44816</v>
      </c>
      <c r="B1927" s="6">
        <f>TITRES_STAT!D1930</f>
        <v>4.5389999999999997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7.5294309124728656E-3</v>
      </c>
      <c r="G1927" s="2">
        <f t="shared" si="269"/>
        <v>7.2175500786573182E-3</v>
      </c>
      <c r="H1927" s="2">
        <f t="shared" si="265"/>
        <v>1.0432114540829853</v>
      </c>
      <c r="I1927" s="2">
        <f t="shared" si="266"/>
        <v>51.057439600699063</v>
      </c>
    </row>
    <row r="1928" spans="1:9" ht="13.5" x14ac:dyDescent="0.25">
      <c r="A1928" s="3">
        <f>TITRES_STAT!B1931</f>
        <v>44817</v>
      </c>
      <c r="B1928" s="6">
        <f>TITRES_STAT!D1931</f>
        <v>4.5389999999999997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6.9916144187248041E-3</v>
      </c>
      <c r="G1928" s="2">
        <f t="shared" si="269"/>
        <v>6.7020107873246521E-3</v>
      </c>
      <c r="H1928" s="2">
        <f t="shared" si="265"/>
        <v>1.0432114540829853</v>
      </c>
      <c r="I1928" s="2">
        <f t="shared" si="266"/>
        <v>51.057439600699063</v>
      </c>
    </row>
    <row r="1929" spans="1:9" ht="13.5" x14ac:dyDescent="0.25">
      <c r="A1929" s="3">
        <f>TITRES_STAT!B1932</f>
        <v>44818</v>
      </c>
      <c r="B1929" s="6">
        <f>TITRES_STAT!D1932</f>
        <v>4.5389999999999997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6.4922133888158902E-3</v>
      </c>
      <c r="G1929" s="2">
        <f t="shared" si="269"/>
        <v>6.2232957310871763E-3</v>
      </c>
      <c r="H1929" s="2">
        <f t="shared" si="265"/>
        <v>1.0432114540829855</v>
      </c>
      <c r="I1929" s="2">
        <f t="shared" si="266"/>
        <v>51.057439600699077</v>
      </c>
    </row>
    <row r="1930" spans="1:9" ht="13.5" x14ac:dyDescent="0.25">
      <c r="A1930" s="3">
        <f>TITRES_STAT!B1933</f>
        <v>44819</v>
      </c>
      <c r="B1930" s="6">
        <f>TITRES_STAT!D1933</f>
        <v>4.5389999999999997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6.0284838610433272E-3</v>
      </c>
      <c r="G1930" s="2">
        <f t="shared" si="269"/>
        <v>5.7787746074380924E-3</v>
      </c>
      <c r="H1930" s="2">
        <f t="shared" si="265"/>
        <v>1.0432114540829858</v>
      </c>
      <c r="I1930" s="2">
        <f t="shared" si="266"/>
        <v>51.057439600699077</v>
      </c>
    </row>
    <row r="1931" spans="1:9" ht="13.5" x14ac:dyDescent="0.25">
      <c r="A1931" s="3">
        <f>TITRES_STAT!B1934</f>
        <v>44820</v>
      </c>
      <c r="B1931" s="6">
        <f>TITRES_STAT!D1934</f>
        <v>4.5389999999999997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5.5978778709688043E-3</v>
      </c>
      <c r="G1931" s="2">
        <f t="shared" si="269"/>
        <v>5.3660049926210858E-3</v>
      </c>
      <c r="H1931" s="2">
        <f t="shared" si="265"/>
        <v>1.0432114540829858</v>
      </c>
      <c r="I1931" s="2">
        <f t="shared" si="266"/>
        <v>51.057439600699077</v>
      </c>
    </row>
    <row r="1932" spans="1:9" ht="13.5" x14ac:dyDescent="0.25">
      <c r="A1932" s="3">
        <f>TITRES_STAT!B1935</f>
        <v>44823</v>
      </c>
      <c r="B1932" s="6">
        <f>TITRES_STAT!D1935</f>
        <v>4.5389999999999997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5.1980294516138902E-3</v>
      </c>
      <c r="G1932" s="2">
        <f t="shared" si="269"/>
        <v>4.9827189217195797E-3</v>
      </c>
      <c r="H1932" s="2">
        <f t="shared" si="265"/>
        <v>1.043211454082986</v>
      </c>
      <c r="I1932" s="2">
        <f t="shared" si="266"/>
        <v>51.057439600699077</v>
      </c>
    </row>
    <row r="1933" spans="1:9" ht="13.5" x14ac:dyDescent="0.25">
      <c r="A1933" s="3">
        <f>TITRES_STAT!B1936</f>
        <v>44824</v>
      </c>
      <c r="B1933" s="6">
        <f>TITRES_STAT!D1936</f>
        <v>4.5389999999999997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4.826741633641469E-3</v>
      </c>
      <c r="G1933" s="2">
        <f t="shared" si="273"/>
        <v>4.6268104273110384E-3</v>
      </c>
      <c r="H1933" s="2">
        <f t="shared" si="265"/>
        <v>1.0432114540829858</v>
      </c>
      <c r="I1933" s="2">
        <f t="shared" si="266"/>
        <v>51.057439600699077</v>
      </c>
    </row>
    <row r="1934" spans="1:9" ht="13.5" x14ac:dyDescent="0.25">
      <c r="A1934" s="3">
        <f>TITRES_STAT!B1937</f>
        <v>44825</v>
      </c>
      <c r="B1934" s="6">
        <f>TITRES_STAT!D1937</f>
        <v>4.5389999999999997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4.48197437409565E-3</v>
      </c>
      <c r="G1934" s="2">
        <f t="shared" si="273"/>
        <v>4.2963239682173929E-3</v>
      </c>
      <c r="H1934" s="2">
        <f t="shared" si="265"/>
        <v>1.0432114540829858</v>
      </c>
      <c r="I1934" s="2">
        <f t="shared" si="266"/>
        <v>51.057439600699077</v>
      </c>
    </row>
    <row r="1935" spans="1:9" ht="13.5" x14ac:dyDescent="0.25">
      <c r="A1935" s="3">
        <f>TITRES_STAT!B1938</f>
        <v>44826</v>
      </c>
      <c r="B1935" s="6">
        <f>TITRES_STAT!D1938</f>
        <v>5.1578999999999997</v>
      </c>
      <c r="C1935" s="2">
        <f t="shared" si="270"/>
        <v>0.61890000000000001</v>
      </c>
      <c r="D1935" s="2">
        <f t="shared" si="271"/>
        <v>0.61890000000000001</v>
      </c>
      <c r="E1935" s="2">
        <f t="shared" si="272"/>
        <v>0</v>
      </c>
      <c r="F1935" s="2">
        <f t="shared" si="273"/>
        <v>4.836897620451739E-2</v>
      </c>
      <c r="G1935" s="2">
        <f t="shared" si="273"/>
        <v>3.9894436847732933E-3</v>
      </c>
      <c r="H1935" s="2">
        <f t="shared" si="265"/>
        <v>12.124240878278254</v>
      </c>
      <c r="I1935" s="2">
        <f t="shared" si="266"/>
        <v>92.380511686164752</v>
      </c>
    </row>
    <row r="1936" spans="1:9" ht="13.5" x14ac:dyDescent="0.25">
      <c r="A1936" s="3">
        <f>TITRES_STAT!B1939</f>
        <v>44827</v>
      </c>
      <c r="B1936" s="6">
        <f>TITRES_STAT!D1939</f>
        <v>5.4486999999999997</v>
      </c>
      <c r="C1936" s="2">
        <f t="shared" si="270"/>
        <v>0.29079999999999995</v>
      </c>
      <c r="D1936" s="2">
        <f t="shared" si="271"/>
        <v>0.29079999999999995</v>
      </c>
      <c r="E1936" s="2">
        <f t="shared" si="272"/>
        <v>0</v>
      </c>
      <c r="F1936" s="2">
        <f t="shared" si="273"/>
        <v>6.5685477904194725E-2</v>
      </c>
      <c r="G1936" s="2">
        <f t="shared" si="273"/>
        <v>3.7044834215752007E-3</v>
      </c>
      <c r="H1936" s="2">
        <f t="shared" si="265"/>
        <v>17.731346163310484</v>
      </c>
      <c r="I1936" s="2">
        <f t="shared" si="266"/>
        <v>94.661355402428455</v>
      </c>
    </row>
    <row r="1937" spans="1:9" ht="13.5" x14ac:dyDescent="0.25">
      <c r="A1937" s="3">
        <f>TITRES_STAT!B1940</f>
        <v>44830</v>
      </c>
      <c r="B1937" s="6">
        <f>TITRES_STAT!D1940</f>
        <v>5.1767000000000003</v>
      </c>
      <c r="C1937" s="2">
        <f t="shared" si="270"/>
        <v>-0.27199999999999935</v>
      </c>
      <c r="D1937" s="2">
        <f t="shared" si="271"/>
        <v>0</v>
      </c>
      <c r="E1937" s="2">
        <f t="shared" si="272"/>
        <v>0.27199999999999935</v>
      </c>
      <c r="F1937" s="2">
        <f t="shared" si="273"/>
        <v>6.0993658053895103E-2</v>
      </c>
      <c r="G1937" s="2">
        <f t="shared" si="273"/>
        <v>2.2868448891462639E-2</v>
      </c>
      <c r="H1937" s="2">
        <f t="shared" ref="H1937:H2000" si="274">F1937/G1937</f>
        <v>2.6671532618316562</v>
      </c>
      <c r="I1937" s="2">
        <f t="shared" ref="I1937:I2000" si="275">IF(G1937=0,100,100-(100/(1+H1937)))</f>
        <v>72.730891549906929</v>
      </c>
    </row>
    <row r="1938" spans="1:9" ht="13.5" x14ac:dyDescent="0.25">
      <c r="A1938" s="3">
        <f>TITRES_STAT!B1941</f>
        <v>44831</v>
      </c>
      <c r="B1938" s="6">
        <f>TITRES_STAT!D1941</f>
        <v>5.1673</v>
      </c>
      <c r="C1938" s="2">
        <f t="shared" si="270"/>
        <v>-9.400000000000297E-3</v>
      </c>
      <c r="D1938" s="2">
        <f t="shared" si="271"/>
        <v>0</v>
      </c>
      <c r="E1938" s="2">
        <f t="shared" si="272"/>
        <v>9.400000000000297E-3</v>
      </c>
      <c r="F1938" s="2">
        <f t="shared" si="273"/>
        <v>5.6636968192902593E-2</v>
      </c>
      <c r="G1938" s="2">
        <f t="shared" si="273"/>
        <v>2.1906416827786761E-2</v>
      </c>
      <c r="H1938" s="2">
        <f t="shared" si="274"/>
        <v>2.5854053923169467</v>
      </c>
      <c r="I1938" s="2">
        <f t="shared" si="275"/>
        <v>72.109151111813773</v>
      </c>
    </row>
    <row r="1939" spans="1:9" ht="13.5" x14ac:dyDescent="0.25">
      <c r="A1939" s="3">
        <f>TITRES_STAT!B1942</f>
        <v>44832</v>
      </c>
      <c r="B1939" s="6">
        <f>TITRES_STAT!D1942</f>
        <v>5.1673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5.2591470464838128E-2</v>
      </c>
      <c r="G1939" s="2">
        <f t="shared" si="273"/>
        <v>2.0341672768659134E-2</v>
      </c>
      <c r="H1939" s="2">
        <f t="shared" si="274"/>
        <v>2.5854053923169471</v>
      </c>
      <c r="I1939" s="2">
        <f t="shared" si="275"/>
        <v>72.109151111813787</v>
      </c>
    </row>
    <row r="1940" spans="1:9" ht="13.5" x14ac:dyDescent="0.25">
      <c r="A1940" s="3">
        <f>TITRES_STAT!B1943</f>
        <v>44833</v>
      </c>
      <c r="B1940" s="6">
        <f>TITRES_STAT!D1943</f>
        <v>5.1673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4.8834936860206832E-2</v>
      </c>
      <c r="G1940" s="2">
        <f t="shared" si="273"/>
        <v>1.8888696142326338E-2</v>
      </c>
      <c r="H1940" s="2">
        <f t="shared" si="274"/>
        <v>2.5854053923169471</v>
      </c>
      <c r="I1940" s="2">
        <f t="shared" si="275"/>
        <v>72.109151111813787</v>
      </c>
    </row>
    <row r="1941" spans="1:9" ht="13.5" x14ac:dyDescent="0.25">
      <c r="A1941" s="3">
        <f>TITRES_STAT!B1944</f>
        <v>44834</v>
      </c>
      <c r="B1941" s="6">
        <f>TITRES_STAT!D1944</f>
        <v>5.1767000000000003</v>
      </c>
      <c r="C1941" s="2">
        <f t="shared" si="270"/>
        <v>9.400000000000297E-3</v>
      </c>
      <c r="D1941" s="2">
        <f t="shared" si="271"/>
        <v>9.400000000000297E-3</v>
      </c>
      <c r="E1941" s="2">
        <f t="shared" si="272"/>
        <v>0</v>
      </c>
      <c r="F1941" s="2">
        <f t="shared" si="273"/>
        <v>4.6018155655906369E-2</v>
      </c>
      <c r="G1941" s="2">
        <f t="shared" si="273"/>
        <v>1.7539503560731601E-2</v>
      </c>
      <c r="H1941" s="2">
        <f t="shared" si="274"/>
        <v>2.6236863259308163</v>
      </c>
      <c r="I1941" s="2">
        <f t="shared" si="275"/>
        <v>72.403792435231537</v>
      </c>
    </row>
    <row r="1942" spans="1:9" ht="13.5" x14ac:dyDescent="0.25">
      <c r="A1942" s="3">
        <f>TITRES_STAT!B1945</f>
        <v>44837</v>
      </c>
      <c r="B1942" s="6">
        <f>TITRES_STAT!D1945</f>
        <v>5.1860999999999997</v>
      </c>
      <c r="C1942" s="2">
        <f t="shared" si="270"/>
        <v>9.3999999999994088E-3</v>
      </c>
      <c r="D1942" s="2">
        <f t="shared" si="271"/>
        <v>9.3999999999994088E-3</v>
      </c>
      <c r="E1942" s="2">
        <f t="shared" si="272"/>
        <v>0</v>
      </c>
      <c r="F1942" s="2">
        <f t="shared" si="273"/>
        <v>4.3402573109055875E-2</v>
      </c>
      <c r="G1942" s="2">
        <f t="shared" si="273"/>
        <v>1.6286681877822201E-2</v>
      </c>
      <c r="H1942" s="2">
        <f t="shared" si="274"/>
        <v>2.6649119467457489</v>
      </c>
      <c r="I1942" s="2">
        <f t="shared" si="275"/>
        <v>72.714214842516256</v>
      </c>
    </row>
    <row r="1943" spans="1:9" ht="13.5" x14ac:dyDescent="0.25">
      <c r="A1943" s="3">
        <f>TITRES_STAT!B1946</f>
        <v>44838</v>
      </c>
      <c r="B1943" s="6">
        <f>TITRES_STAT!D1946</f>
        <v>5.2986000000000004</v>
      </c>
      <c r="C1943" s="2">
        <f t="shared" si="270"/>
        <v>0.11250000000000071</v>
      </c>
      <c r="D1943" s="2">
        <f t="shared" si="271"/>
        <v>0.11250000000000071</v>
      </c>
      <c r="E1943" s="2">
        <f t="shared" si="272"/>
        <v>0</v>
      </c>
      <c r="F1943" s="2">
        <f t="shared" si="273"/>
        <v>4.8338103601266225E-2</v>
      </c>
      <c r="G1943" s="2">
        <f t="shared" si="273"/>
        <v>1.5123347457977759E-2</v>
      </c>
      <c r="H1943" s="2">
        <f t="shared" si="274"/>
        <v>3.1962568958744155</v>
      </c>
      <c r="I1943" s="2">
        <f t="shared" si="275"/>
        <v>76.169237851401363</v>
      </c>
    </row>
    <row r="1944" spans="1:9" ht="13.5" x14ac:dyDescent="0.25">
      <c r="A1944" s="3">
        <f>TITRES_STAT!B1947</f>
        <v>44839</v>
      </c>
      <c r="B1944" s="6">
        <f>TITRES_STAT!D1947</f>
        <v>5.3455000000000004</v>
      </c>
      <c r="C1944" s="2">
        <f t="shared" si="270"/>
        <v>4.6899999999999942E-2</v>
      </c>
      <c r="D1944" s="2">
        <f t="shared" si="271"/>
        <v>4.6899999999999942E-2</v>
      </c>
      <c r="E1944" s="2">
        <f t="shared" si="272"/>
        <v>0</v>
      </c>
      <c r="F1944" s="2">
        <f t="shared" si="273"/>
        <v>4.8235381915461492E-2</v>
      </c>
      <c r="G1944" s="2">
        <f t="shared" si="273"/>
        <v>1.404310835383649E-2</v>
      </c>
      <c r="H1944" s="2">
        <f t="shared" si="274"/>
        <v>3.4348080709840771</v>
      </c>
      <c r="I1944" s="2">
        <f t="shared" si="275"/>
        <v>77.45110985652866</v>
      </c>
    </row>
    <row r="1945" spans="1:9" ht="13.5" x14ac:dyDescent="0.25">
      <c r="A1945" s="3">
        <f>TITRES_STAT!B1948</f>
        <v>44840</v>
      </c>
      <c r="B1945" s="6">
        <f>TITRES_STAT!D1948</f>
        <v>5.3455000000000004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4.4789997492928522E-2</v>
      </c>
      <c r="G1945" s="2">
        <f t="shared" si="273"/>
        <v>1.3040029185705312E-2</v>
      </c>
      <c r="H1945" s="2">
        <f t="shared" si="274"/>
        <v>3.4348080709840767</v>
      </c>
      <c r="I1945" s="2">
        <f t="shared" si="275"/>
        <v>77.45110985652866</v>
      </c>
    </row>
    <row r="1946" spans="1:9" ht="13.5" x14ac:dyDescent="0.25">
      <c r="A1946" s="3">
        <f>TITRES_STAT!B1949</f>
        <v>44841</v>
      </c>
      <c r="B1946" s="6">
        <f>TITRES_STAT!D1949</f>
        <v>5.2986000000000004</v>
      </c>
      <c r="C1946" s="2">
        <f t="shared" si="270"/>
        <v>-4.6899999999999942E-2</v>
      </c>
      <c r="D1946" s="2">
        <f t="shared" si="271"/>
        <v>0</v>
      </c>
      <c r="E1946" s="2">
        <f t="shared" si="272"/>
        <v>4.6899999999999942E-2</v>
      </c>
      <c r="F1946" s="2">
        <f t="shared" si="273"/>
        <v>4.1590711957719344E-2</v>
      </c>
      <c r="G1946" s="2">
        <f t="shared" si="273"/>
        <v>1.5458598529583501E-2</v>
      </c>
      <c r="H1946" s="2">
        <f t="shared" si="274"/>
        <v>2.690458121292572</v>
      </c>
      <c r="I1946" s="2">
        <f t="shared" si="275"/>
        <v>72.903093135500669</v>
      </c>
    </row>
    <row r="1947" spans="1:9" ht="13.5" x14ac:dyDescent="0.25">
      <c r="A1947" s="3">
        <f>TITRES_STAT!B1950</f>
        <v>44844</v>
      </c>
      <c r="B1947" s="6">
        <f>TITRES_STAT!D1950</f>
        <v>5.1955</v>
      </c>
      <c r="C1947" s="2">
        <f t="shared" si="270"/>
        <v>-0.10310000000000041</v>
      </c>
      <c r="D1947" s="2">
        <f t="shared" si="271"/>
        <v>0</v>
      </c>
      <c r="E1947" s="2">
        <f t="shared" si="272"/>
        <v>0.10310000000000041</v>
      </c>
      <c r="F1947" s="2">
        <f t="shared" si="273"/>
        <v>3.8619946817882243E-2</v>
      </c>
      <c r="G1947" s="2">
        <f t="shared" si="273"/>
        <v>2.171869863461328E-2</v>
      </c>
      <c r="H1947" s="2">
        <f t="shared" si="274"/>
        <v>1.7781888071476482</v>
      </c>
      <c r="I1947" s="2">
        <f t="shared" si="275"/>
        <v>64.005326152519672</v>
      </c>
    </row>
    <row r="1948" spans="1:9" ht="13.5" x14ac:dyDescent="0.25">
      <c r="A1948" s="3">
        <f>TITRES_STAT!B1951</f>
        <v>44845</v>
      </c>
      <c r="B1948" s="6">
        <f>TITRES_STAT!D1951</f>
        <v>5.2516999999999996</v>
      </c>
      <c r="C1948" s="2">
        <f t="shared" si="270"/>
        <v>5.6199999999999584E-2</v>
      </c>
      <c r="D1948" s="2">
        <f t="shared" si="271"/>
        <v>5.6199999999999584E-2</v>
      </c>
      <c r="E1948" s="2">
        <f t="shared" si="272"/>
        <v>0</v>
      </c>
      <c r="F1948" s="2">
        <f t="shared" si="273"/>
        <v>3.9875664902319197E-2</v>
      </c>
      <c r="G1948" s="2">
        <f t="shared" si="273"/>
        <v>2.0167363017855187E-2</v>
      </c>
      <c r="H1948" s="2">
        <f t="shared" si="274"/>
        <v>1.9772374240011077</v>
      </c>
      <c r="I1948" s="2">
        <f t="shared" si="275"/>
        <v>66.411815465623818</v>
      </c>
    </row>
    <row r="1949" spans="1:9" ht="13.5" x14ac:dyDescent="0.25">
      <c r="A1949" s="3">
        <f>TITRES_STAT!B1952</f>
        <v>44846</v>
      </c>
      <c r="B1949" s="6">
        <f>TITRES_STAT!D1952</f>
        <v>5.1955</v>
      </c>
      <c r="C1949" s="2">
        <f t="shared" si="270"/>
        <v>-5.6199999999999584E-2</v>
      </c>
      <c r="D1949" s="2">
        <f t="shared" si="271"/>
        <v>0</v>
      </c>
      <c r="E1949" s="2">
        <f t="shared" si="272"/>
        <v>5.6199999999999584E-2</v>
      </c>
      <c r="F1949" s="2">
        <f t="shared" ref="F1949:G1964" si="276">((F1948*13)+D1949)/14</f>
        <v>3.702740312358211E-2</v>
      </c>
      <c r="G1949" s="2">
        <f t="shared" si="276"/>
        <v>2.274112280229407E-2</v>
      </c>
      <c r="H1949" s="2">
        <f t="shared" si="274"/>
        <v>1.6282134987568369</v>
      </c>
      <c r="I1949" s="2">
        <f t="shared" si="275"/>
        <v>61.951340693097919</v>
      </c>
    </row>
    <row r="1950" spans="1:9" ht="13.5" x14ac:dyDescent="0.25">
      <c r="A1950" s="3">
        <f>TITRES_STAT!B1953</f>
        <v>44847</v>
      </c>
      <c r="B1950" s="6">
        <f>TITRES_STAT!D1953</f>
        <v>5.1955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3.4382588614754815E-2</v>
      </c>
      <c r="G1950" s="2">
        <f t="shared" si="276"/>
        <v>2.1116756887844496E-2</v>
      </c>
      <c r="H1950" s="2">
        <f t="shared" si="274"/>
        <v>1.6282134987568366</v>
      </c>
      <c r="I1950" s="2">
        <f t="shared" si="275"/>
        <v>61.951340693097912</v>
      </c>
    </row>
    <row r="1951" spans="1:9" ht="13.5" x14ac:dyDescent="0.25">
      <c r="A1951" s="3">
        <f>TITRES_STAT!B1954</f>
        <v>44848</v>
      </c>
      <c r="B1951" s="6">
        <f>TITRES_STAT!D1954</f>
        <v>5.2047999999999996</v>
      </c>
      <c r="C1951" s="2">
        <f t="shared" si="270"/>
        <v>9.2999999999996419E-3</v>
      </c>
      <c r="D1951" s="2">
        <f t="shared" si="271"/>
        <v>9.2999999999996419E-3</v>
      </c>
      <c r="E1951" s="2">
        <f t="shared" si="272"/>
        <v>0</v>
      </c>
      <c r="F1951" s="2">
        <f t="shared" si="276"/>
        <v>3.2590975142272306E-2</v>
      </c>
      <c r="G1951" s="2">
        <f t="shared" si="276"/>
        <v>1.9608417110141319E-2</v>
      </c>
      <c r="H1951" s="2">
        <f t="shared" si="274"/>
        <v>1.6620910784999832</v>
      </c>
      <c r="I1951" s="2">
        <f t="shared" si="275"/>
        <v>62.435545196918163</v>
      </c>
    </row>
    <row r="1952" spans="1:9" ht="13.5" x14ac:dyDescent="0.25">
      <c r="A1952" s="3">
        <f>TITRES_STAT!B1955</f>
        <v>44851</v>
      </c>
      <c r="B1952" s="6">
        <f>TITRES_STAT!D1955</f>
        <v>5.1767000000000003</v>
      </c>
      <c r="C1952" s="2">
        <f t="shared" si="270"/>
        <v>-2.8099999999999348E-2</v>
      </c>
      <c r="D1952" s="2">
        <f t="shared" si="271"/>
        <v>0</v>
      </c>
      <c r="E1952" s="2">
        <f t="shared" si="272"/>
        <v>2.8099999999999348E-2</v>
      </c>
      <c r="F1952" s="2">
        <f t="shared" si="276"/>
        <v>3.0263048346395711E-2</v>
      </c>
      <c r="G1952" s="2">
        <f t="shared" si="276"/>
        <v>2.0214958745131181E-2</v>
      </c>
      <c r="H1952" s="2">
        <f t="shared" si="274"/>
        <v>1.4970620879295455</v>
      </c>
      <c r="I1952" s="2">
        <f t="shared" si="275"/>
        <v>59.952938101384731</v>
      </c>
    </row>
    <row r="1953" spans="1:9" ht="13.5" x14ac:dyDescent="0.25">
      <c r="A1953" s="3">
        <f>TITRES_STAT!B1956</f>
        <v>44852</v>
      </c>
      <c r="B1953" s="6">
        <f>TITRES_STAT!D1956</f>
        <v>5.1767000000000003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2.8101402035938878E-2</v>
      </c>
      <c r="G1953" s="2">
        <f t="shared" si="276"/>
        <v>1.8771033120478953E-2</v>
      </c>
      <c r="H1953" s="2">
        <f t="shared" si="274"/>
        <v>1.4970620879295458</v>
      </c>
      <c r="I1953" s="2">
        <f t="shared" si="275"/>
        <v>59.952938101384738</v>
      </c>
    </row>
    <row r="1954" spans="1:9" ht="13.5" x14ac:dyDescent="0.25">
      <c r="A1954" s="3">
        <f>TITRES_STAT!B1957</f>
        <v>44853</v>
      </c>
      <c r="B1954" s="6">
        <f>TITRES_STAT!D1957</f>
        <v>5.2047999999999996</v>
      </c>
      <c r="C1954" s="2">
        <f t="shared" si="270"/>
        <v>2.8099999999999348E-2</v>
      </c>
      <c r="D1954" s="2">
        <f t="shared" si="271"/>
        <v>2.8099999999999348E-2</v>
      </c>
      <c r="E1954" s="2">
        <f t="shared" si="272"/>
        <v>0</v>
      </c>
      <c r="F1954" s="2">
        <f t="shared" si="276"/>
        <v>2.8101301890514626E-2</v>
      </c>
      <c r="G1954" s="2">
        <f t="shared" si="276"/>
        <v>1.7430245040444742E-2</v>
      </c>
      <c r="H1954" s="2">
        <f t="shared" si="274"/>
        <v>1.6122149645807622</v>
      </c>
      <c r="I1954" s="2">
        <f t="shared" si="275"/>
        <v>61.718311335051581</v>
      </c>
    </row>
    <row r="1955" spans="1:9" ht="13.5" x14ac:dyDescent="0.25">
      <c r="A1955" s="3">
        <f>TITRES_STAT!B1958</f>
        <v>44854</v>
      </c>
      <c r="B1955" s="6">
        <f>TITRES_STAT!D1958</f>
        <v>5.4393000000000002</v>
      </c>
      <c r="C1955" s="2">
        <f t="shared" si="270"/>
        <v>0.2345000000000006</v>
      </c>
      <c r="D1955" s="2">
        <f t="shared" si="271"/>
        <v>0.2345000000000006</v>
      </c>
      <c r="E1955" s="2">
        <f t="shared" si="272"/>
        <v>0</v>
      </c>
      <c r="F1955" s="2">
        <f t="shared" si="276"/>
        <v>4.2844066041192189E-2</v>
      </c>
      <c r="G1955" s="2">
        <f t="shared" si="276"/>
        <v>1.6185227537555833E-2</v>
      </c>
      <c r="H1955" s="2">
        <f t="shared" si="274"/>
        <v>2.647109281706284</v>
      </c>
      <c r="I1955" s="2">
        <f t="shared" si="275"/>
        <v>72.581024511221813</v>
      </c>
    </row>
    <row r="1956" spans="1:9" ht="13.5" x14ac:dyDescent="0.25">
      <c r="A1956" s="3">
        <f>TITRES_STAT!B1959</f>
        <v>44855</v>
      </c>
      <c r="B1956" s="6">
        <f>TITRES_STAT!D1959</f>
        <v>5.4393000000000002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3.9783775609678461E-2</v>
      </c>
      <c r="G1956" s="2">
        <f t="shared" si="276"/>
        <v>1.5029139856301846E-2</v>
      </c>
      <c r="H1956" s="2">
        <f t="shared" si="274"/>
        <v>2.647109281706284</v>
      </c>
      <c r="I1956" s="2">
        <f t="shared" si="275"/>
        <v>72.581024511221813</v>
      </c>
    </row>
    <row r="1957" spans="1:9" ht="13.5" x14ac:dyDescent="0.25">
      <c r="A1957" s="3">
        <f>TITRES_STAT!B1960</f>
        <v>44858</v>
      </c>
      <c r="B1957" s="6">
        <f>TITRES_STAT!D1960</f>
        <v>5.4862000000000002</v>
      </c>
      <c r="C1957" s="2">
        <f t="shared" si="270"/>
        <v>4.6899999999999942E-2</v>
      </c>
      <c r="D1957" s="2">
        <f t="shared" si="271"/>
        <v>4.6899999999999942E-2</v>
      </c>
      <c r="E1957" s="2">
        <f t="shared" si="272"/>
        <v>0</v>
      </c>
      <c r="F1957" s="2">
        <f t="shared" si="276"/>
        <v>4.0292077351844278E-2</v>
      </c>
      <c r="G1957" s="2">
        <f t="shared" si="276"/>
        <v>1.3955629866565998E-2</v>
      </c>
      <c r="H1957" s="2">
        <f t="shared" si="274"/>
        <v>2.8871557741993037</v>
      </c>
      <c r="I1957" s="2">
        <f t="shared" si="275"/>
        <v>74.274249397530639</v>
      </c>
    </row>
    <row r="1958" spans="1:9" ht="13.5" x14ac:dyDescent="0.25">
      <c r="A1958" s="3">
        <f>TITRES_STAT!B1961</f>
        <v>44859</v>
      </c>
      <c r="B1958" s="6">
        <f>TITRES_STAT!D1961</f>
        <v>5.4862000000000002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3.7414071826712539E-2</v>
      </c>
      <c r="G1958" s="2">
        <f t="shared" si="276"/>
        <v>1.2958799161811283E-2</v>
      </c>
      <c r="H1958" s="2">
        <f t="shared" si="274"/>
        <v>2.8871557741993032</v>
      </c>
      <c r="I1958" s="2">
        <f t="shared" si="275"/>
        <v>74.274249397530639</v>
      </c>
    </row>
    <row r="1959" spans="1:9" ht="13.5" x14ac:dyDescent="0.25">
      <c r="A1959" s="3">
        <f>TITRES_STAT!B1962</f>
        <v>44860</v>
      </c>
      <c r="B1959" s="6">
        <f>TITRES_STAT!D1962</f>
        <v>5.4393000000000002</v>
      </c>
      <c r="C1959" s="2">
        <f t="shared" si="270"/>
        <v>-4.6899999999999942E-2</v>
      </c>
      <c r="D1959" s="2">
        <f t="shared" si="271"/>
        <v>0</v>
      </c>
      <c r="E1959" s="2">
        <f t="shared" si="272"/>
        <v>4.6899999999999942E-2</v>
      </c>
      <c r="F1959" s="2">
        <f t="shared" si="276"/>
        <v>3.4741638124804498E-2</v>
      </c>
      <c r="G1959" s="2">
        <f t="shared" si="276"/>
        <v>1.538317065025333E-2</v>
      </c>
      <c r="H1959" s="2">
        <f t="shared" si="274"/>
        <v>2.2584185610807337</v>
      </c>
      <c r="I1959" s="2">
        <f t="shared" si="275"/>
        <v>69.310265662483658</v>
      </c>
    </row>
    <row r="1960" spans="1:9" ht="13.5" x14ac:dyDescent="0.25">
      <c r="A1960" s="3">
        <f>TITRES_STAT!B1963</f>
        <v>44861</v>
      </c>
      <c r="B1960" s="6">
        <f>TITRES_STAT!D1963</f>
        <v>5.3455000000000004</v>
      </c>
      <c r="C1960" s="2">
        <f t="shared" si="270"/>
        <v>-9.3799999999999883E-2</v>
      </c>
      <c r="D1960" s="2">
        <f t="shared" si="271"/>
        <v>0</v>
      </c>
      <c r="E1960" s="2">
        <f t="shared" si="272"/>
        <v>9.3799999999999883E-2</v>
      </c>
      <c r="F1960" s="2">
        <f t="shared" si="276"/>
        <v>3.226009254446132E-2</v>
      </c>
      <c r="G1960" s="2">
        <f t="shared" si="276"/>
        <v>2.0984372746663798E-2</v>
      </c>
      <c r="H1960" s="2">
        <f t="shared" si="274"/>
        <v>1.5373389013779406</v>
      </c>
      <c r="I1960" s="2">
        <f t="shared" si="275"/>
        <v>60.588630889750881</v>
      </c>
    </row>
    <row r="1961" spans="1:9" ht="13.5" x14ac:dyDescent="0.25">
      <c r="A1961" s="3">
        <f>TITRES_STAT!B1964</f>
        <v>44862</v>
      </c>
      <c r="B1961" s="6">
        <f>TITRES_STAT!D1964</f>
        <v>5.4393000000000002</v>
      </c>
      <c r="C1961" s="2">
        <f t="shared" si="270"/>
        <v>9.3799999999999883E-2</v>
      </c>
      <c r="D1961" s="2">
        <f t="shared" si="271"/>
        <v>9.3799999999999883E-2</v>
      </c>
      <c r="E1961" s="2">
        <f t="shared" si="272"/>
        <v>0</v>
      </c>
      <c r="F1961" s="2">
        <f t="shared" si="276"/>
        <v>3.6655800219856927E-2</v>
      </c>
      <c r="G1961" s="2">
        <f t="shared" si="276"/>
        <v>1.9485488979044955E-2</v>
      </c>
      <c r="H1961" s="2">
        <f t="shared" si="274"/>
        <v>1.8811845193763026</v>
      </c>
      <c r="I1961" s="2">
        <f t="shared" si="275"/>
        <v>65.292052859687288</v>
      </c>
    </row>
    <row r="1962" spans="1:9" ht="13.5" x14ac:dyDescent="0.25">
      <c r="A1962" s="3">
        <f>TITRES_STAT!B1965</f>
        <v>44865</v>
      </c>
      <c r="B1962" s="6">
        <f>TITRES_STAT!D1965</f>
        <v>5.6174999999999997</v>
      </c>
      <c r="C1962" s="2">
        <f t="shared" si="270"/>
        <v>0.17819999999999947</v>
      </c>
      <c r="D1962" s="2">
        <f t="shared" si="271"/>
        <v>0.17819999999999947</v>
      </c>
      <c r="E1962" s="2">
        <f t="shared" si="272"/>
        <v>0</v>
      </c>
      <c r="F1962" s="2">
        <f t="shared" si="276"/>
        <v>4.6766100204152825E-2</v>
      </c>
      <c r="G1962" s="2">
        <f t="shared" si="276"/>
        <v>1.8093668337684603E-2</v>
      </c>
      <c r="H1962" s="2">
        <f t="shared" si="274"/>
        <v>2.584666598909116</v>
      </c>
      <c r="I1962" s="2">
        <f t="shared" si="275"/>
        <v>72.10340285748417</v>
      </c>
    </row>
    <row r="1963" spans="1:9" ht="13.5" x14ac:dyDescent="0.25">
      <c r="A1963" s="3">
        <f>TITRES_STAT!B1966</f>
        <v>44866</v>
      </c>
      <c r="B1963" s="6">
        <f>TITRES_STAT!D1966</f>
        <v>5.6174999999999997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4.3425664475284766E-2</v>
      </c>
      <c r="G1963" s="2">
        <f t="shared" si="276"/>
        <v>1.6801263456421418E-2</v>
      </c>
      <c r="H1963" s="2">
        <f t="shared" si="274"/>
        <v>2.584666598909116</v>
      </c>
      <c r="I1963" s="2">
        <f t="shared" si="275"/>
        <v>72.10340285748417</v>
      </c>
    </row>
    <row r="1964" spans="1:9" ht="13.5" x14ac:dyDescent="0.25">
      <c r="A1964" s="3">
        <f>TITRES_STAT!B1967</f>
        <v>44867</v>
      </c>
      <c r="B1964" s="6">
        <f>TITRES_STAT!D1967</f>
        <v>5.5331000000000001</v>
      </c>
      <c r="C1964" s="2">
        <f t="shared" si="270"/>
        <v>-8.4399999999999586E-2</v>
      </c>
      <c r="D1964" s="2">
        <f t="shared" si="271"/>
        <v>0</v>
      </c>
      <c r="E1964" s="2">
        <f t="shared" si="272"/>
        <v>8.4399999999999586E-2</v>
      </c>
      <c r="F1964" s="2">
        <f t="shared" si="276"/>
        <v>4.0323831298478711E-2</v>
      </c>
      <c r="G1964" s="2">
        <f t="shared" si="276"/>
        <v>2.1629744638105575E-2</v>
      </c>
      <c r="H1964" s="2">
        <f t="shared" si="274"/>
        <v>1.86427680830958</v>
      </c>
      <c r="I1964" s="2">
        <f t="shared" si="275"/>
        <v>65.087173240418281</v>
      </c>
    </row>
    <row r="1965" spans="1:9" ht="13.5" x14ac:dyDescent="0.25">
      <c r="A1965" s="3">
        <f>TITRES_STAT!B1968</f>
        <v>44868</v>
      </c>
      <c r="B1965" s="6">
        <f>TITRES_STAT!D1968</f>
        <v>5.4298999999999999</v>
      </c>
      <c r="C1965" s="2">
        <f t="shared" si="270"/>
        <v>-0.10320000000000018</v>
      </c>
      <c r="D1965" s="2">
        <f t="shared" si="271"/>
        <v>0</v>
      </c>
      <c r="E1965" s="2">
        <f t="shared" si="272"/>
        <v>0.10320000000000018</v>
      </c>
      <c r="F1965" s="2">
        <f t="shared" ref="F1965:G1980" si="277">((F1964*13)+D1965)/14</f>
        <v>3.7443557634301662E-2</v>
      </c>
      <c r="G1965" s="2">
        <f t="shared" si="277"/>
        <v>2.7456191449669477E-2</v>
      </c>
      <c r="H1965" s="2">
        <f t="shared" si="274"/>
        <v>1.3637564300547742</v>
      </c>
      <c r="I1965" s="2">
        <f t="shared" si="275"/>
        <v>57.69445670098812</v>
      </c>
    </row>
    <row r="1966" spans="1:9" ht="13.5" x14ac:dyDescent="0.25">
      <c r="A1966" s="3">
        <f>TITRES_STAT!B1969</f>
        <v>44869</v>
      </c>
      <c r="B1966" s="6">
        <f>TITRES_STAT!D1969</f>
        <v>5.4298999999999999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3.4769017803280115E-2</v>
      </c>
      <c r="G1966" s="2">
        <f t="shared" si="277"/>
        <v>2.549503491755023E-2</v>
      </c>
      <c r="H1966" s="2">
        <f t="shared" si="274"/>
        <v>1.3637564300547742</v>
      </c>
      <c r="I1966" s="2">
        <f t="shared" si="275"/>
        <v>57.69445670098812</v>
      </c>
    </row>
    <row r="1967" spans="1:9" ht="13.5" x14ac:dyDescent="0.25">
      <c r="A1967" s="3">
        <f>TITRES_STAT!B1970</f>
        <v>44872</v>
      </c>
      <c r="B1967" s="6">
        <f>TITRES_STAT!D1970</f>
        <v>5.4862000000000002</v>
      </c>
      <c r="C1967" s="2">
        <f t="shared" si="270"/>
        <v>5.6300000000000239E-2</v>
      </c>
      <c r="D1967" s="2">
        <f t="shared" si="271"/>
        <v>5.6300000000000239E-2</v>
      </c>
      <c r="E1967" s="2">
        <f t="shared" si="272"/>
        <v>0</v>
      </c>
      <c r="F1967" s="2">
        <f t="shared" si="277"/>
        <v>3.6306945103045836E-2</v>
      </c>
      <c r="G1967" s="2">
        <f t="shared" si="277"/>
        <v>2.3673960994868071E-2</v>
      </c>
      <c r="H1967" s="2">
        <f t="shared" si="274"/>
        <v>1.533623592220849</v>
      </c>
      <c r="I1967" s="2">
        <f t="shared" si="275"/>
        <v>60.53083800331013</v>
      </c>
    </row>
    <row r="1968" spans="1:9" ht="13.5" x14ac:dyDescent="0.25">
      <c r="A1968" s="3">
        <f>TITRES_STAT!B1971</f>
        <v>44873</v>
      </c>
      <c r="B1968" s="6">
        <f>TITRES_STAT!D1971</f>
        <v>5.2892000000000001</v>
      </c>
      <c r="C1968" s="2">
        <f t="shared" si="270"/>
        <v>-0.19700000000000006</v>
      </c>
      <c r="D1968" s="2">
        <f t="shared" si="271"/>
        <v>0</v>
      </c>
      <c r="E1968" s="2">
        <f t="shared" si="272"/>
        <v>0.19700000000000006</v>
      </c>
      <c r="F1968" s="2">
        <f t="shared" si="277"/>
        <v>3.3713591881399704E-2</v>
      </c>
      <c r="G1968" s="2">
        <f t="shared" si="277"/>
        <v>3.60543923523775E-2</v>
      </c>
      <c r="H1968" s="2">
        <f t="shared" si="274"/>
        <v>0.93507585849457708</v>
      </c>
      <c r="I1968" s="2">
        <f t="shared" si="275"/>
        <v>48.322439370518225</v>
      </c>
    </row>
    <row r="1969" spans="1:9" ht="13.5" x14ac:dyDescent="0.25">
      <c r="A1969" s="3">
        <f>TITRES_STAT!B1972</f>
        <v>44874</v>
      </c>
      <c r="B1969" s="6">
        <f>TITRES_STAT!D1972</f>
        <v>5.2892000000000001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3.130547817558544E-2</v>
      </c>
      <c r="G1969" s="2">
        <f t="shared" si="277"/>
        <v>3.3479078612921966E-2</v>
      </c>
      <c r="H1969" s="2">
        <f t="shared" si="274"/>
        <v>0.93507585849457697</v>
      </c>
      <c r="I1969" s="2">
        <f t="shared" si="275"/>
        <v>48.322439370518225</v>
      </c>
    </row>
    <row r="1970" spans="1:9" ht="13.5" x14ac:dyDescent="0.25">
      <c r="A1970" s="3">
        <f>TITRES_STAT!B1973</f>
        <v>44875</v>
      </c>
      <c r="B1970" s="6">
        <f>TITRES_STAT!D1973</f>
        <v>5.5331000000000001</v>
      </c>
      <c r="C1970" s="2">
        <f t="shared" si="270"/>
        <v>0.24390000000000001</v>
      </c>
      <c r="D1970" s="2">
        <f t="shared" si="271"/>
        <v>0.24390000000000001</v>
      </c>
      <c r="E1970" s="2">
        <f t="shared" si="272"/>
        <v>0</v>
      </c>
      <c r="F1970" s="2">
        <f t="shared" si="277"/>
        <v>4.6490801163043619E-2</v>
      </c>
      <c r="G1970" s="2">
        <f t="shared" si="277"/>
        <v>3.1087715854856111E-2</v>
      </c>
      <c r="H1970" s="2">
        <f t="shared" si="274"/>
        <v>1.4954717606176731</v>
      </c>
      <c r="I1970" s="2">
        <f t="shared" si="275"/>
        <v>59.927416700059851</v>
      </c>
    </row>
    <row r="1971" spans="1:9" ht="13.5" x14ac:dyDescent="0.25">
      <c r="A1971" s="3">
        <f>TITRES_STAT!B1974</f>
        <v>44876</v>
      </c>
      <c r="B1971" s="6">
        <f>TITRES_STAT!D1974</f>
        <v>5.7206000000000001</v>
      </c>
      <c r="C1971" s="2">
        <f t="shared" si="270"/>
        <v>0.1875</v>
      </c>
      <c r="D1971" s="2">
        <f t="shared" si="271"/>
        <v>0.1875</v>
      </c>
      <c r="E1971" s="2">
        <f t="shared" si="272"/>
        <v>0</v>
      </c>
      <c r="F1971" s="2">
        <f t="shared" si="277"/>
        <v>5.6562886794254794E-2</v>
      </c>
      <c r="G1971" s="2">
        <f t="shared" si="277"/>
        <v>2.886716472236639E-2</v>
      </c>
      <c r="H1971" s="2">
        <f t="shared" si="274"/>
        <v>1.959419545987821</v>
      </c>
      <c r="I1971" s="2">
        <f t="shared" si="275"/>
        <v>66.209589939495672</v>
      </c>
    </row>
    <row r="1972" spans="1:9" ht="13.5" x14ac:dyDescent="0.25">
      <c r="A1972" s="3">
        <f>TITRES_STAT!B1975</f>
        <v>44879</v>
      </c>
      <c r="B1972" s="6">
        <f>TITRES_STAT!D1975</f>
        <v>5.8144</v>
      </c>
      <c r="C1972" s="2">
        <f t="shared" si="270"/>
        <v>9.3799999999999883E-2</v>
      </c>
      <c r="D1972" s="2">
        <f t="shared" si="271"/>
        <v>9.3799999999999883E-2</v>
      </c>
      <c r="E1972" s="2">
        <f t="shared" si="272"/>
        <v>0</v>
      </c>
      <c r="F1972" s="2">
        <f t="shared" si="277"/>
        <v>5.9222680594665157E-2</v>
      </c>
      <c r="G1972" s="2">
        <f t="shared" si="277"/>
        <v>2.6805224385054505E-2</v>
      </c>
      <c r="H1972" s="2">
        <f t="shared" si="274"/>
        <v>2.2093708205511349</v>
      </c>
      <c r="I1972" s="2">
        <f t="shared" si="275"/>
        <v>68.841244720101457</v>
      </c>
    </row>
    <row r="1973" spans="1:9" ht="13.5" x14ac:dyDescent="0.25">
      <c r="A1973" s="3">
        <f>TITRES_STAT!B1976</f>
        <v>44880</v>
      </c>
      <c r="B1973" s="6">
        <f>TITRES_STAT!D1976</f>
        <v>5.7206000000000001</v>
      </c>
      <c r="C1973" s="2">
        <f t="shared" si="270"/>
        <v>-9.3799999999999883E-2</v>
      </c>
      <c r="D1973" s="2">
        <f t="shared" si="271"/>
        <v>0</v>
      </c>
      <c r="E1973" s="2">
        <f t="shared" si="272"/>
        <v>9.3799999999999883E-2</v>
      </c>
      <c r="F1973" s="2">
        <f t="shared" si="277"/>
        <v>5.4992489123617649E-2</v>
      </c>
      <c r="G1973" s="2">
        <f t="shared" si="277"/>
        <v>3.1590565500407744E-2</v>
      </c>
      <c r="H1973" s="2">
        <f t="shared" si="274"/>
        <v>1.7407883731270291</v>
      </c>
      <c r="I1973" s="2">
        <f t="shared" si="275"/>
        <v>63.514147615159473</v>
      </c>
    </row>
    <row r="1974" spans="1:9" ht="13.5" x14ac:dyDescent="0.25">
      <c r="A1974" s="3">
        <f>TITRES_STAT!B1977</f>
        <v>44881</v>
      </c>
      <c r="B1974" s="6">
        <f>TITRES_STAT!D1977</f>
        <v>5.7206000000000001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5.1064454186216392E-2</v>
      </c>
      <c r="G1974" s="2">
        <f t="shared" si="277"/>
        <v>2.9334096536092903E-2</v>
      </c>
      <c r="H1974" s="2">
        <f t="shared" si="274"/>
        <v>1.7407883731270293</v>
      </c>
      <c r="I1974" s="2">
        <f t="shared" si="275"/>
        <v>63.514147615159473</v>
      </c>
    </row>
    <row r="1975" spans="1:9" ht="13.5" x14ac:dyDescent="0.25">
      <c r="A1975" s="3">
        <f>TITRES_STAT!B1978</f>
        <v>44882</v>
      </c>
      <c r="B1975" s="6">
        <f>TITRES_STAT!D1978</f>
        <v>5.4580000000000002</v>
      </c>
      <c r="C1975" s="2">
        <f t="shared" si="270"/>
        <v>-0.26259999999999994</v>
      </c>
      <c r="D1975" s="2">
        <f t="shared" si="271"/>
        <v>0</v>
      </c>
      <c r="E1975" s="2">
        <f t="shared" si="272"/>
        <v>0.26259999999999994</v>
      </c>
      <c r="F1975" s="2">
        <f t="shared" si="277"/>
        <v>4.7416993172915221E-2</v>
      </c>
      <c r="G1975" s="2">
        <f t="shared" si="277"/>
        <v>4.5995946783514832E-2</v>
      </c>
      <c r="H1975" s="2">
        <f t="shared" si="274"/>
        <v>1.030895035079693</v>
      </c>
      <c r="I1975" s="2">
        <f t="shared" si="275"/>
        <v>50.760626092093446</v>
      </c>
    </row>
    <row r="1976" spans="1:9" ht="13.5" x14ac:dyDescent="0.25">
      <c r="A1976" s="3">
        <f>TITRES_STAT!B1979</f>
        <v>44883</v>
      </c>
      <c r="B1976" s="6">
        <f>TITRES_STAT!D1979</f>
        <v>5.7580999999999998</v>
      </c>
      <c r="C1976" s="2">
        <f t="shared" si="270"/>
        <v>0.30009999999999959</v>
      </c>
      <c r="D1976" s="2">
        <f t="shared" si="271"/>
        <v>0.30009999999999959</v>
      </c>
      <c r="E1976" s="2">
        <f t="shared" si="272"/>
        <v>0</v>
      </c>
      <c r="F1976" s="2">
        <f t="shared" si="277"/>
        <v>6.546577937484982E-2</v>
      </c>
      <c r="G1976" s="2">
        <f t="shared" si="277"/>
        <v>4.2710522013263773E-2</v>
      </c>
      <c r="H1976" s="2">
        <f t="shared" si="274"/>
        <v>1.5327787226416805</v>
      </c>
      <c r="I1976" s="2">
        <f t="shared" si="275"/>
        <v>60.517672110060879</v>
      </c>
    </row>
    <row r="1977" spans="1:9" ht="13.5" x14ac:dyDescent="0.25">
      <c r="A1977" s="3">
        <f>TITRES_STAT!B1980</f>
        <v>44886</v>
      </c>
      <c r="B1977" s="6">
        <f>TITRES_STAT!D1980</f>
        <v>5.4393000000000002</v>
      </c>
      <c r="C1977" s="2">
        <f t="shared" si="270"/>
        <v>-0.31879999999999953</v>
      </c>
      <c r="D1977" s="2">
        <f t="shared" si="271"/>
        <v>0</v>
      </c>
      <c r="E1977" s="2">
        <f t="shared" si="272"/>
        <v>0.31879999999999953</v>
      </c>
      <c r="F1977" s="2">
        <f t="shared" si="277"/>
        <v>6.0789652276646268E-2</v>
      </c>
      <c r="G1977" s="2">
        <f t="shared" si="277"/>
        <v>6.2431199012316321E-2</v>
      </c>
      <c r="H1977" s="2">
        <f t="shared" si="274"/>
        <v>0.97370630771729672</v>
      </c>
      <c r="I1977" s="2">
        <f t="shared" si="275"/>
        <v>49.333900586427333</v>
      </c>
    </row>
    <row r="1978" spans="1:9" ht="13.5" x14ac:dyDescent="0.25">
      <c r="A1978" s="3">
        <f>TITRES_STAT!B1981</f>
        <v>44887</v>
      </c>
      <c r="B1978" s="6">
        <f>TITRES_STAT!D1981</f>
        <v>5.6269</v>
      </c>
      <c r="C1978" s="2">
        <f t="shared" si="270"/>
        <v>0.18759999999999977</v>
      </c>
      <c r="D1978" s="2">
        <f t="shared" si="271"/>
        <v>0.18759999999999977</v>
      </c>
      <c r="E1978" s="2">
        <f t="shared" si="272"/>
        <v>0</v>
      </c>
      <c r="F1978" s="2">
        <f t="shared" si="277"/>
        <v>6.9847534256885807E-2</v>
      </c>
      <c r="G1978" s="2">
        <f t="shared" si="277"/>
        <v>5.7971827654293727E-2</v>
      </c>
      <c r="H1978" s="2">
        <f t="shared" si="274"/>
        <v>1.2048530654132741</v>
      </c>
      <c r="I1978" s="2">
        <f t="shared" si="275"/>
        <v>54.645503789498022</v>
      </c>
    </row>
    <row r="1979" spans="1:9" ht="13.5" x14ac:dyDescent="0.25">
      <c r="A1979" s="3">
        <f>TITRES_STAT!B1982</f>
        <v>44888</v>
      </c>
      <c r="B1979" s="6">
        <f>TITRES_STAT!D1982</f>
        <v>5.6361999999999997</v>
      </c>
      <c r="C1979" s="2">
        <f t="shared" si="270"/>
        <v>9.2999999999996419E-3</v>
      </c>
      <c r="D1979" s="2">
        <f t="shared" si="271"/>
        <v>9.2999999999996419E-3</v>
      </c>
      <c r="E1979" s="2">
        <f t="shared" si="272"/>
        <v>0</v>
      </c>
      <c r="F1979" s="2">
        <f t="shared" si="277"/>
        <v>6.5522710381393942E-2</v>
      </c>
      <c r="G1979" s="2">
        <f t="shared" si="277"/>
        <v>5.3830982821844175E-2</v>
      </c>
      <c r="H1979" s="2">
        <f t="shared" si="274"/>
        <v>1.2171932769320599</v>
      </c>
      <c r="I1979" s="2">
        <f t="shared" si="275"/>
        <v>54.897932877385216</v>
      </c>
    </row>
    <row r="1980" spans="1:9" ht="13.5" x14ac:dyDescent="0.25">
      <c r="A1980" s="3">
        <f>TITRES_STAT!B1983</f>
        <v>44889</v>
      </c>
      <c r="B1980" s="6">
        <f>TITRES_STAT!D1983</f>
        <v>5.6269</v>
      </c>
      <c r="C1980" s="2">
        <f t="shared" si="270"/>
        <v>-9.2999999999996419E-3</v>
      </c>
      <c r="D1980" s="2">
        <f t="shared" si="271"/>
        <v>0</v>
      </c>
      <c r="E1980" s="2">
        <f t="shared" si="272"/>
        <v>9.2999999999996419E-3</v>
      </c>
      <c r="F1980" s="2">
        <f t="shared" si="277"/>
        <v>6.0842516782722948E-2</v>
      </c>
      <c r="G1980" s="2">
        <f t="shared" si="277"/>
        <v>5.0650198334569567E-2</v>
      </c>
      <c r="H1980" s="2">
        <f t="shared" si="274"/>
        <v>1.20122958612774</v>
      </c>
      <c r="I1980" s="2">
        <f t="shared" si="275"/>
        <v>54.570845026704596</v>
      </c>
    </row>
    <row r="1981" spans="1:9" ht="13.5" x14ac:dyDescent="0.25">
      <c r="A1981" s="3">
        <f>TITRES_STAT!B1984</f>
        <v>44890</v>
      </c>
      <c r="B1981" s="6">
        <f>TITRES_STAT!D1984</f>
        <v>5.6269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5.6496622726814168E-2</v>
      </c>
      <c r="G1981" s="2">
        <f t="shared" si="278"/>
        <v>4.7032327024957458E-2</v>
      </c>
      <c r="H1981" s="2">
        <f t="shared" si="274"/>
        <v>1.20122958612774</v>
      </c>
      <c r="I1981" s="2">
        <f t="shared" si="275"/>
        <v>54.570845026704596</v>
      </c>
    </row>
    <row r="1982" spans="1:9" ht="13.5" x14ac:dyDescent="0.25">
      <c r="A1982" s="3">
        <f>TITRES_STAT!B1985</f>
        <v>44893</v>
      </c>
      <c r="B1982" s="6">
        <f>TITRES_STAT!D1985</f>
        <v>5.6269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5.2461149674898865E-2</v>
      </c>
      <c r="G1982" s="2">
        <f t="shared" si="278"/>
        <v>4.367287509460336E-2</v>
      </c>
      <c r="H1982" s="2">
        <f t="shared" si="274"/>
        <v>1.2012295861277398</v>
      </c>
      <c r="I1982" s="2">
        <f t="shared" si="275"/>
        <v>54.570845026704596</v>
      </c>
    </row>
    <row r="1983" spans="1:9" ht="13.5" x14ac:dyDescent="0.25">
      <c r="A1983" s="3">
        <f>TITRES_STAT!B1986</f>
        <v>44894</v>
      </c>
      <c r="B1983" s="6">
        <f>TITRES_STAT!D1986</f>
        <v>5.6269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4.8713924698120373E-2</v>
      </c>
      <c r="G1983" s="2">
        <f t="shared" si="278"/>
        <v>4.0553384016417407E-2</v>
      </c>
      <c r="H1983" s="2">
        <f t="shared" si="274"/>
        <v>1.2012295861277396</v>
      </c>
      <c r="I1983" s="2">
        <f t="shared" si="275"/>
        <v>54.570845026704596</v>
      </c>
    </row>
    <row r="1984" spans="1:9" ht="13.5" x14ac:dyDescent="0.25">
      <c r="A1984" s="3">
        <f>TITRES_STAT!B1987</f>
        <v>44895</v>
      </c>
      <c r="B1984" s="6">
        <f>TITRES_STAT!D1987</f>
        <v>5.6269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4.5234358648254633E-2</v>
      </c>
      <c r="G1984" s="2">
        <f t="shared" si="278"/>
        <v>3.7656713729530451E-2</v>
      </c>
      <c r="H1984" s="2">
        <f t="shared" si="274"/>
        <v>1.2012295861277396</v>
      </c>
      <c r="I1984" s="2">
        <f t="shared" si="275"/>
        <v>54.570845026704596</v>
      </c>
    </row>
    <row r="1985" spans="1:9" ht="13.5" x14ac:dyDescent="0.25">
      <c r="A1985" s="3">
        <f>TITRES_STAT!B1988</f>
        <v>44896</v>
      </c>
      <c r="B1985" s="6">
        <f>TITRES_STAT!D1988</f>
        <v>5.6269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4.2003333030522158E-2</v>
      </c>
      <c r="G1985" s="2">
        <f t="shared" si="278"/>
        <v>3.4966948463135424E-2</v>
      </c>
      <c r="H1985" s="2">
        <f t="shared" si="274"/>
        <v>1.2012295861277393</v>
      </c>
      <c r="I1985" s="2">
        <f t="shared" si="275"/>
        <v>54.570845026704582</v>
      </c>
    </row>
    <row r="1986" spans="1:9" ht="13.5" x14ac:dyDescent="0.25">
      <c r="A1986" s="3">
        <f>TITRES_STAT!B1989</f>
        <v>44897</v>
      </c>
      <c r="B1986" s="6">
        <f>TITRES_STAT!D1989</f>
        <v>5.6269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3.9003094956913432E-2</v>
      </c>
      <c r="G1986" s="2">
        <f t="shared" si="278"/>
        <v>3.2469309287197178E-2</v>
      </c>
      <c r="H1986" s="2">
        <f t="shared" si="274"/>
        <v>1.2012295861277396</v>
      </c>
      <c r="I1986" s="2">
        <f t="shared" si="275"/>
        <v>54.570845026704596</v>
      </c>
    </row>
    <row r="1987" spans="1:9" ht="13.5" x14ac:dyDescent="0.25">
      <c r="A1987" s="3">
        <f>TITRES_STAT!B1990</f>
        <v>44900</v>
      </c>
      <c r="B1987" s="6">
        <f>TITRES_STAT!D1990</f>
        <v>5.6269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3.6217159602848194E-2</v>
      </c>
      <c r="G1987" s="2">
        <f t="shared" si="278"/>
        <v>3.0150072909540238E-2</v>
      </c>
      <c r="H1987" s="2">
        <f t="shared" si="274"/>
        <v>1.2012295861277396</v>
      </c>
      <c r="I1987" s="2">
        <f t="shared" si="275"/>
        <v>54.570845026704596</v>
      </c>
    </row>
    <row r="1988" spans="1:9" ht="13.5" x14ac:dyDescent="0.25">
      <c r="A1988" s="3">
        <f>TITRES_STAT!B1991</f>
        <v>44901</v>
      </c>
      <c r="B1988" s="6">
        <f>TITRES_STAT!D1991</f>
        <v>5.6269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3.3630219631216179E-2</v>
      </c>
      <c r="G1988" s="2">
        <f t="shared" si="278"/>
        <v>2.799649627314451E-2</v>
      </c>
      <c r="H1988" s="2">
        <f t="shared" si="274"/>
        <v>1.2012295861277396</v>
      </c>
      <c r="I1988" s="2">
        <f t="shared" si="275"/>
        <v>54.570845026704596</v>
      </c>
    </row>
    <row r="1989" spans="1:9" ht="13.5" x14ac:dyDescent="0.25">
      <c r="A1989" s="3">
        <f>TITRES_STAT!B1992</f>
        <v>44902</v>
      </c>
      <c r="B1989" s="6">
        <f>TITRES_STAT!D1992</f>
        <v>5.6361999999999997</v>
      </c>
      <c r="C1989" s="2">
        <f t="shared" si="279"/>
        <v>9.2999999999996419E-3</v>
      </c>
      <c r="D1989" s="2">
        <f t="shared" si="280"/>
        <v>9.2999999999996419E-3</v>
      </c>
      <c r="E1989" s="2">
        <f t="shared" si="281"/>
        <v>0</v>
      </c>
      <c r="F1989" s="2">
        <f t="shared" si="278"/>
        <v>3.1892346800414993E-2</v>
      </c>
      <c r="G1989" s="2">
        <f t="shared" si="278"/>
        <v>2.5996746539348473E-2</v>
      </c>
      <c r="H1989" s="2">
        <f t="shared" si="274"/>
        <v>1.2267822341593009</v>
      </c>
      <c r="I1989" s="2">
        <f t="shared" si="275"/>
        <v>55.092151147077033</v>
      </c>
    </row>
    <row r="1990" spans="1:9" ht="13.5" x14ac:dyDescent="0.25">
      <c r="A1990" s="3">
        <f>TITRES_STAT!B1993</f>
        <v>44903</v>
      </c>
      <c r="B1990" s="6">
        <f>TITRES_STAT!D1993</f>
        <v>5.6456</v>
      </c>
      <c r="C1990" s="2">
        <f t="shared" si="279"/>
        <v>9.400000000000297E-3</v>
      </c>
      <c r="D1990" s="2">
        <f t="shared" si="280"/>
        <v>9.400000000000297E-3</v>
      </c>
      <c r="E1990" s="2">
        <f t="shared" si="281"/>
        <v>0</v>
      </c>
      <c r="F1990" s="2">
        <f t="shared" si="278"/>
        <v>3.0285750600385374E-2</v>
      </c>
      <c r="G1990" s="2">
        <f t="shared" si="278"/>
        <v>2.4139836072252153E-2</v>
      </c>
      <c r="H1990" s="2">
        <f t="shared" si="274"/>
        <v>1.2545963655154113</v>
      </c>
      <c r="I1990" s="2">
        <f t="shared" si="275"/>
        <v>55.64616286554709</v>
      </c>
    </row>
    <row r="1991" spans="1:9" ht="13.5" x14ac:dyDescent="0.25">
      <c r="A1991" s="3">
        <f>TITRES_STAT!B1994</f>
        <v>44904</v>
      </c>
      <c r="B1991" s="6">
        <f>TITRES_STAT!D1994</f>
        <v>5.6361999999999997</v>
      </c>
      <c r="C1991" s="2">
        <f t="shared" si="279"/>
        <v>-9.400000000000297E-3</v>
      </c>
      <c r="D1991" s="2">
        <f t="shared" si="280"/>
        <v>0</v>
      </c>
      <c r="E1991" s="2">
        <f t="shared" si="281"/>
        <v>9.400000000000297E-3</v>
      </c>
      <c r="F1991" s="2">
        <f t="shared" si="278"/>
        <v>2.8122482700357849E-2</v>
      </c>
      <c r="G1991" s="2">
        <f t="shared" si="278"/>
        <v>2.3086990638519878E-2</v>
      </c>
      <c r="H1991" s="2">
        <f t="shared" si="274"/>
        <v>1.2181095033423897</v>
      </c>
      <c r="I1991" s="2">
        <f t="shared" si="275"/>
        <v>54.916563023911316</v>
      </c>
    </row>
    <row r="1992" spans="1:9" ht="13.5" x14ac:dyDescent="0.25">
      <c r="A1992" s="3">
        <f>TITRES_STAT!B1995</f>
        <v>44907</v>
      </c>
      <c r="B1992" s="6">
        <f>TITRES_STAT!D1995</f>
        <v>5.6269</v>
      </c>
      <c r="C1992" s="2">
        <f t="shared" si="279"/>
        <v>-9.2999999999996419E-3</v>
      </c>
      <c r="D1992" s="2">
        <f t="shared" si="280"/>
        <v>0</v>
      </c>
      <c r="E1992" s="2">
        <f t="shared" si="281"/>
        <v>9.2999999999996419E-3</v>
      </c>
      <c r="F1992" s="2">
        <f t="shared" si="278"/>
        <v>2.6113733936046574E-2</v>
      </c>
      <c r="G1992" s="2">
        <f t="shared" si="278"/>
        <v>2.2102205592911289E-2</v>
      </c>
      <c r="H1992" s="2">
        <f t="shared" si="274"/>
        <v>1.181499005892058</v>
      </c>
      <c r="I1992" s="2">
        <f t="shared" si="275"/>
        <v>54.159960774720581</v>
      </c>
    </row>
    <row r="1993" spans="1:9" ht="13.5" x14ac:dyDescent="0.25">
      <c r="A1993" s="3">
        <f>TITRES_STAT!B1996</f>
        <v>44908</v>
      </c>
      <c r="B1993" s="6">
        <f>TITRES_STAT!D1996</f>
        <v>5.6361999999999997</v>
      </c>
      <c r="C1993" s="2">
        <f t="shared" si="279"/>
        <v>9.2999999999996419E-3</v>
      </c>
      <c r="D1993" s="2">
        <f t="shared" si="280"/>
        <v>9.2999999999996419E-3</v>
      </c>
      <c r="E1993" s="2">
        <f t="shared" si="281"/>
        <v>0</v>
      </c>
      <c r="F1993" s="2">
        <f t="shared" si="278"/>
        <v>2.4912752940614648E-2</v>
      </c>
      <c r="G1993" s="2">
        <f t="shared" si="278"/>
        <v>2.0523476621989056E-2</v>
      </c>
      <c r="H1993" s="2">
        <f t="shared" si="274"/>
        <v>1.2138661202226759</v>
      </c>
      <c r="I1993" s="2">
        <f t="shared" si="275"/>
        <v>54.830150257712162</v>
      </c>
    </row>
    <row r="1994" spans="1:9" ht="13.5" x14ac:dyDescent="0.25">
      <c r="A1994" s="3">
        <f>TITRES_STAT!B1997</f>
        <v>44909</v>
      </c>
      <c r="B1994" s="6">
        <f>TITRES_STAT!D1997</f>
        <v>5.6361999999999997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2.3133270587713604E-2</v>
      </c>
      <c r="G1994" s="2">
        <f t="shared" si="278"/>
        <v>1.9057514006132696E-2</v>
      </c>
      <c r="H1994" s="2">
        <f t="shared" si="274"/>
        <v>1.2138661202226761</v>
      </c>
      <c r="I1994" s="2">
        <f t="shared" si="275"/>
        <v>54.83015025771217</v>
      </c>
    </row>
    <row r="1995" spans="1:9" ht="13.5" x14ac:dyDescent="0.25">
      <c r="A1995" s="3">
        <f>TITRES_STAT!B1998</f>
        <v>44910</v>
      </c>
      <c r="B1995" s="6">
        <f>TITRES_STAT!D1998</f>
        <v>5.6269</v>
      </c>
      <c r="C1995" s="2">
        <f t="shared" si="279"/>
        <v>-9.2999999999996419E-3</v>
      </c>
      <c r="D1995" s="2">
        <f t="shared" si="280"/>
        <v>0</v>
      </c>
      <c r="E1995" s="2">
        <f t="shared" si="281"/>
        <v>9.2999999999996419E-3</v>
      </c>
      <c r="F1995" s="2">
        <f t="shared" si="278"/>
        <v>2.1480894117162634E-2</v>
      </c>
      <c r="G1995" s="2">
        <f t="shared" si="278"/>
        <v>1.8360548719980337E-2</v>
      </c>
      <c r="H1995" s="2">
        <f t="shared" si="274"/>
        <v>1.1699483738079501</v>
      </c>
      <c r="I1995" s="2">
        <f t="shared" si="275"/>
        <v>53.915954311616062</v>
      </c>
    </row>
    <row r="1996" spans="1:9" ht="13.5" x14ac:dyDescent="0.25">
      <c r="A1996" s="3">
        <f>TITRES_STAT!B1999</f>
        <v>44911</v>
      </c>
      <c r="B1996" s="6">
        <f>TITRES_STAT!D1999</f>
        <v>5.6361999999999997</v>
      </c>
      <c r="C1996" s="2">
        <f t="shared" si="279"/>
        <v>9.2999999999996419E-3</v>
      </c>
      <c r="D1996" s="2">
        <f t="shared" si="280"/>
        <v>9.2999999999996419E-3</v>
      </c>
      <c r="E1996" s="2">
        <f t="shared" si="281"/>
        <v>0</v>
      </c>
      <c r="F1996" s="2">
        <f t="shared" si="278"/>
        <v>2.0610830251650992E-2</v>
      </c>
      <c r="G1996" s="2">
        <f t="shared" si="278"/>
        <v>1.7049080954267454E-2</v>
      </c>
      <c r="H1996" s="2">
        <f t="shared" si="274"/>
        <v>1.2089115129981254</v>
      </c>
      <c r="I1996" s="2">
        <f t="shared" si="275"/>
        <v>54.728833902327139</v>
      </c>
    </row>
    <row r="1997" spans="1:9" ht="13.5" x14ac:dyDescent="0.25">
      <c r="A1997" s="3">
        <f>TITRES_STAT!B2000</f>
        <v>44914</v>
      </c>
      <c r="B1997" s="6">
        <f>TITRES_STAT!D2000</f>
        <v>5.6456</v>
      </c>
      <c r="C1997" s="2">
        <f t="shared" si="279"/>
        <v>9.400000000000297E-3</v>
      </c>
      <c r="D1997" s="2">
        <f t="shared" si="280"/>
        <v>9.400000000000297E-3</v>
      </c>
      <c r="E1997" s="2">
        <f t="shared" si="281"/>
        <v>0</v>
      </c>
      <c r="F1997" s="2">
        <f t="shared" ref="F1997:G2012" si="282">((F1996*13)+D1997)/14</f>
        <v>1.9810056662247371E-2</v>
      </c>
      <c r="G1997" s="2">
        <f t="shared" si="282"/>
        <v>1.5831289457534065E-2</v>
      </c>
      <c r="H1997" s="2">
        <f t="shared" si="274"/>
        <v>1.2513230028031497</v>
      </c>
      <c r="I1997" s="2">
        <f t="shared" si="275"/>
        <v>55.581673586824827</v>
      </c>
    </row>
    <row r="1998" spans="1:9" ht="13.5" x14ac:dyDescent="0.25">
      <c r="A1998" s="3">
        <f>TITRES_STAT!B2001</f>
        <v>44915</v>
      </c>
      <c r="B1998" s="6">
        <f>TITRES_STAT!D2001</f>
        <v>5.6737000000000002</v>
      </c>
      <c r="C1998" s="2">
        <f t="shared" si="279"/>
        <v>2.8100000000000236E-2</v>
      </c>
      <c r="D1998" s="2">
        <f t="shared" si="280"/>
        <v>2.8100000000000236E-2</v>
      </c>
      <c r="E1998" s="2">
        <f t="shared" si="281"/>
        <v>0</v>
      </c>
      <c r="F1998" s="2">
        <f t="shared" si="282"/>
        <v>2.0402195472086861E-2</v>
      </c>
      <c r="G1998" s="2">
        <f t="shared" si="282"/>
        <v>1.4700483067710202E-2</v>
      </c>
      <c r="H1998" s="2">
        <f t="shared" si="274"/>
        <v>1.3878588464144108</v>
      </c>
      <c r="I1998" s="2">
        <f t="shared" si="275"/>
        <v>58.12147767856581</v>
      </c>
    </row>
    <row r="1999" spans="1:9" ht="13.5" x14ac:dyDescent="0.25">
      <c r="A1999" s="3">
        <f>TITRES_STAT!B2002</f>
        <v>44916</v>
      </c>
      <c r="B1999" s="6">
        <f>TITRES_STAT!D2002</f>
        <v>5.6737000000000002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1.8944895795509228E-2</v>
      </c>
      <c r="G1999" s="2">
        <f t="shared" si="282"/>
        <v>1.3650448562873759E-2</v>
      </c>
      <c r="H1999" s="2">
        <f t="shared" si="274"/>
        <v>1.3878588464144108</v>
      </c>
      <c r="I1999" s="2">
        <f t="shared" si="275"/>
        <v>58.12147767856581</v>
      </c>
    </row>
    <row r="2000" spans="1:9" ht="13.5" x14ac:dyDescent="0.25">
      <c r="A2000" s="3">
        <f>TITRES_STAT!B2003</f>
        <v>44917</v>
      </c>
      <c r="B2000" s="6">
        <f>TITRES_STAT!D2003</f>
        <v>5.7206000000000001</v>
      </c>
      <c r="C2000" s="2">
        <f t="shared" si="279"/>
        <v>4.6899999999999942E-2</v>
      </c>
      <c r="D2000" s="2">
        <f t="shared" si="280"/>
        <v>4.6899999999999942E-2</v>
      </c>
      <c r="E2000" s="2">
        <f t="shared" si="281"/>
        <v>0</v>
      </c>
      <c r="F2000" s="2">
        <f t="shared" si="282"/>
        <v>2.094168895297285E-2</v>
      </c>
      <c r="G2000" s="2">
        <f t="shared" si="282"/>
        <v>1.267541652266849E-2</v>
      </c>
      <c r="H2000" s="2">
        <f t="shared" si="274"/>
        <v>1.6521499641073809</v>
      </c>
      <c r="I2000" s="2">
        <f t="shared" si="275"/>
        <v>62.294741491491628</v>
      </c>
    </row>
    <row r="2001" spans="1:9" ht="13.5" x14ac:dyDescent="0.25">
      <c r="A2001" s="3">
        <f>TITRES_STAT!B2004</f>
        <v>44918</v>
      </c>
      <c r="B2001" s="6">
        <f>TITRES_STAT!D2004</f>
        <v>5.7019000000000002</v>
      </c>
      <c r="C2001" s="2">
        <f t="shared" si="279"/>
        <v>-1.8699999999999939E-2</v>
      </c>
      <c r="D2001" s="2">
        <f t="shared" si="280"/>
        <v>0</v>
      </c>
      <c r="E2001" s="2">
        <f t="shared" si="281"/>
        <v>1.8699999999999939E-2</v>
      </c>
      <c r="F2001" s="2">
        <f t="shared" si="282"/>
        <v>1.9445854027760504E-2</v>
      </c>
      <c r="G2001" s="2">
        <f t="shared" si="282"/>
        <v>1.3105743913906452E-2</v>
      </c>
      <c r="H2001" s="2">
        <f t="shared" ref="H2001:H2064" si="283">F2001/G2001</f>
        <v>1.4837657561068767</v>
      </c>
      <c r="I2001" s="2">
        <f t="shared" ref="I2001:I2064" si="284">IF(G2001=0,100,100-(100/(1+H2001)))</f>
        <v>59.738554348722978</v>
      </c>
    </row>
    <row r="2002" spans="1:9" ht="13.5" x14ac:dyDescent="0.25">
      <c r="A2002" s="3">
        <f>TITRES_STAT!B2005</f>
        <v>44921</v>
      </c>
      <c r="B2002" s="6">
        <f>TITRES_STAT!D2005</f>
        <v>5.6361999999999997</v>
      </c>
      <c r="C2002" s="2">
        <f t="shared" si="279"/>
        <v>-6.5700000000000536E-2</v>
      </c>
      <c r="D2002" s="2">
        <f t="shared" si="280"/>
        <v>0</v>
      </c>
      <c r="E2002" s="2">
        <f t="shared" si="281"/>
        <v>6.5700000000000536E-2</v>
      </c>
      <c r="F2002" s="2">
        <f t="shared" si="282"/>
        <v>1.805686445434904E-2</v>
      </c>
      <c r="G2002" s="2">
        <f t="shared" si="282"/>
        <v>1.6862476491484601E-2</v>
      </c>
      <c r="H2002" s="2">
        <f t="shared" si="283"/>
        <v>1.0708311121126006</v>
      </c>
      <c r="I2002" s="2">
        <f t="shared" si="284"/>
        <v>51.710209772740491</v>
      </c>
    </row>
    <row r="2003" spans="1:9" ht="13.5" x14ac:dyDescent="0.25">
      <c r="A2003" s="3">
        <f>TITRES_STAT!B2006</f>
        <v>44922</v>
      </c>
      <c r="B2003" s="6">
        <f>TITRES_STAT!D2006</f>
        <v>5.7112999999999996</v>
      </c>
      <c r="C2003" s="2">
        <f t="shared" si="279"/>
        <v>7.5099999999999945E-2</v>
      </c>
      <c r="D2003" s="2">
        <f t="shared" si="280"/>
        <v>7.5099999999999945E-2</v>
      </c>
      <c r="E2003" s="2">
        <f t="shared" si="281"/>
        <v>0</v>
      </c>
      <c r="F2003" s="2">
        <f t="shared" si="282"/>
        <v>2.2131374136181246E-2</v>
      </c>
      <c r="G2003" s="2">
        <f t="shared" si="282"/>
        <v>1.5658013884949987E-2</v>
      </c>
      <c r="H2003" s="2">
        <f t="shared" si="283"/>
        <v>1.4134215423996563</v>
      </c>
      <c r="I2003" s="2">
        <f t="shared" si="284"/>
        <v>58.565050388764512</v>
      </c>
    </row>
    <row r="2004" spans="1:9" ht="13.5" x14ac:dyDescent="0.25">
      <c r="A2004" s="3">
        <f>TITRES_STAT!B2007</f>
        <v>44923</v>
      </c>
      <c r="B2004" s="6">
        <f>TITRES_STAT!D2007</f>
        <v>5.7112999999999996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2.0550561697882583E-2</v>
      </c>
      <c r="G2004" s="2">
        <f t="shared" si="282"/>
        <v>1.4539584321739272E-2</v>
      </c>
      <c r="H2004" s="2">
        <f t="shared" si="283"/>
        <v>1.4134215423996563</v>
      </c>
      <c r="I2004" s="2">
        <f t="shared" si="284"/>
        <v>58.565050388764512</v>
      </c>
    </row>
    <row r="2005" spans="1:9" ht="13.5" x14ac:dyDescent="0.25">
      <c r="A2005" s="3">
        <f>TITRES_STAT!B2008</f>
        <v>44924</v>
      </c>
      <c r="B2005" s="6">
        <f>TITRES_STAT!D2008</f>
        <v>5.7206000000000001</v>
      </c>
      <c r="C2005" s="2">
        <f t="shared" si="279"/>
        <v>9.3000000000005301E-3</v>
      </c>
      <c r="D2005" s="2">
        <f t="shared" si="280"/>
        <v>9.3000000000005301E-3</v>
      </c>
      <c r="E2005" s="2">
        <f t="shared" si="281"/>
        <v>0</v>
      </c>
      <c r="F2005" s="2">
        <f t="shared" si="282"/>
        <v>1.9746950148033866E-2</v>
      </c>
      <c r="G2005" s="2">
        <f t="shared" si="282"/>
        <v>1.3501042584472182E-2</v>
      </c>
      <c r="H2005" s="2">
        <f t="shared" si="283"/>
        <v>1.462624091767937</v>
      </c>
      <c r="I2005" s="2">
        <f t="shared" si="284"/>
        <v>59.392909240886532</v>
      </c>
    </row>
    <row r="2006" spans="1:9" ht="13.5" x14ac:dyDescent="0.25">
      <c r="A2006" s="3">
        <f>TITRES_STAT!B2009</f>
        <v>44925</v>
      </c>
      <c r="B2006" s="6">
        <f>TITRES_STAT!D2009</f>
        <v>5.7206000000000001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1.8336453708888589E-2</v>
      </c>
      <c r="G2006" s="2">
        <f t="shared" si="282"/>
        <v>1.2536682399867025E-2</v>
      </c>
      <c r="H2006" s="2">
        <f t="shared" si="283"/>
        <v>1.462624091767937</v>
      </c>
      <c r="I2006" s="2">
        <f t="shared" si="284"/>
        <v>59.392909240886532</v>
      </c>
    </row>
    <row r="2007" spans="1:9" ht="13.5" x14ac:dyDescent="0.25">
      <c r="A2007" s="3">
        <f>TITRES_STAT!B2010</f>
        <v>44928</v>
      </c>
      <c r="B2007" s="6">
        <f>TITRES_STAT!D2010</f>
        <v>5.6550000000000002</v>
      </c>
      <c r="C2007" s="2">
        <f t="shared" si="279"/>
        <v>-6.5599999999999881E-2</v>
      </c>
      <c r="D2007" s="2">
        <f t="shared" si="280"/>
        <v>0</v>
      </c>
      <c r="E2007" s="2">
        <f t="shared" si="281"/>
        <v>6.5599999999999881E-2</v>
      </c>
      <c r="F2007" s="2">
        <f t="shared" si="282"/>
        <v>1.7026707015396547E-2</v>
      </c>
      <c r="G2007" s="2">
        <f t="shared" si="282"/>
        <v>1.6326919371305086E-2</v>
      </c>
      <c r="H2007" s="2">
        <f t="shared" si="283"/>
        <v>1.0428609726168767</v>
      </c>
      <c r="I2007" s="2">
        <f t="shared" si="284"/>
        <v>51.04904281768065</v>
      </c>
    </row>
    <row r="2008" spans="1:9" ht="13.5" x14ac:dyDescent="0.25">
      <c r="A2008" s="3">
        <f>TITRES_STAT!B2011</f>
        <v>44929</v>
      </c>
      <c r="B2008" s="6">
        <f>TITRES_STAT!D2011</f>
        <v>5.6550000000000002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1.5810513657153937E-2</v>
      </c>
      <c r="G2008" s="2">
        <f t="shared" si="282"/>
        <v>1.5160710844783295E-2</v>
      </c>
      <c r="H2008" s="2">
        <f t="shared" si="283"/>
        <v>1.0428609726168767</v>
      </c>
      <c r="I2008" s="2">
        <f t="shared" si="284"/>
        <v>51.04904281768065</v>
      </c>
    </row>
    <row r="2009" spans="1:9" ht="13.5" x14ac:dyDescent="0.25">
      <c r="A2009" s="3">
        <f>TITRES_STAT!B2012</f>
        <v>44930</v>
      </c>
      <c r="B2009" s="6">
        <f>TITRES_STAT!D2012</f>
        <v>5.6550000000000002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1.4681191253071513E-2</v>
      </c>
      <c r="G2009" s="2">
        <f t="shared" si="282"/>
        <v>1.4077802927298775E-2</v>
      </c>
      <c r="H2009" s="2">
        <f t="shared" si="283"/>
        <v>1.0428609726168767</v>
      </c>
      <c r="I2009" s="2">
        <f t="shared" si="284"/>
        <v>51.04904281768065</v>
      </c>
    </row>
    <row r="2010" spans="1:9" ht="13.5" x14ac:dyDescent="0.25">
      <c r="A2010" s="3">
        <f>TITRES_STAT!B2013</f>
        <v>44931</v>
      </c>
      <c r="B2010" s="6">
        <f>TITRES_STAT!D2013</f>
        <v>5.7206000000000001</v>
      </c>
      <c r="C2010" s="2">
        <f t="shared" si="279"/>
        <v>6.5599999999999881E-2</v>
      </c>
      <c r="D2010" s="2">
        <f t="shared" si="280"/>
        <v>6.5599999999999881E-2</v>
      </c>
      <c r="E2010" s="2">
        <f t="shared" si="281"/>
        <v>0</v>
      </c>
      <c r="F2010" s="2">
        <f t="shared" si="282"/>
        <v>1.8318249020709252E-2</v>
      </c>
      <c r="G2010" s="2">
        <f t="shared" si="282"/>
        <v>1.3072245575348862E-2</v>
      </c>
      <c r="H2010" s="2">
        <f t="shared" si="283"/>
        <v>1.4013085139138681</v>
      </c>
      <c r="I2010" s="2">
        <f t="shared" si="284"/>
        <v>58.356038209762964</v>
      </c>
    </row>
    <row r="2011" spans="1:9" ht="13.5" x14ac:dyDescent="0.25">
      <c r="A2011" s="3">
        <f>TITRES_STAT!B2014</f>
        <v>44932</v>
      </c>
      <c r="B2011" s="6">
        <f>TITRES_STAT!D2014</f>
        <v>5.7112999999999996</v>
      </c>
      <c r="C2011" s="2">
        <f t="shared" si="279"/>
        <v>-9.3000000000005301E-3</v>
      </c>
      <c r="D2011" s="2">
        <f t="shared" si="280"/>
        <v>0</v>
      </c>
      <c r="E2011" s="2">
        <f t="shared" si="281"/>
        <v>9.3000000000005301E-3</v>
      </c>
      <c r="F2011" s="2">
        <f t="shared" si="282"/>
        <v>1.7009802662087164E-2</v>
      </c>
      <c r="G2011" s="2">
        <f t="shared" si="282"/>
        <v>1.2802799462823981E-2</v>
      </c>
      <c r="H2011" s="2">
        <f t="shared" si="283"/>
        <v>1.3286002574264506</v>
      </c>
      <c r="I2011" s="2">
        <f t="shared" si="284"/>
        <v>57.055746394823835</v>
      </c>
    </row>
    <row r="2012" spans="1:9" ht="13.5" x14ac:dyDescent="0.25">
      <c r="A2012" s="3">
        <f>TITRES_STAT!B2015</f>
        <v>44935</v>
      </c>
      <c r="B2012" s="6">
        <f>TITRES_STAT!D2015</f>
        <v>5.7112999999999996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1.5794816757652368E-2</v>
      </c>
      <c r="G2012" s="2">
        <f t="shared" si="282"/>
        <v>1.1888313786907983E-2</v>
      </c>
      <c r="H2012" s="2">
        <f t="shared" si="283"/>
        <v>1.3286002574264506</v>
      </c>
      <c r="I2012" s="2">
        <f t="shared" si="284"/>
        <v>57.055746394823835</v>
      </c>
    </row>
    <row r="2013" spans="1:9" ht="13.5" x14ac:dyDescent="0.25">
      <c r="A2013" s="3">
        <f>TITRES_STAT!B2016</f>
        <v>44936</v>
      </c>
      <c r="B2013" s="6">
        <f>TITRES_STAT!D2016</f>
        <v>5.7206000000000001</v>
      </c>
      <c r="C2013" s="2">
        <f t="shared" si="279"/>
        <v>9.3000000000005301E-3</v>
      </c>
      <c r="D2013" s="2">
        <f t="shared" si="280"/>
        <v>9.3000000000005301E-3</v>
      </c>
      <c r="E2013" s="2">
        <f t="shared" si="281"/>
        <v>0</v>
      </c>
      <c r="F2013" s="2">
        <f t="shared" ref="F2013:G2028" si="285">((F2012*13)+D2013)/14</f>
        <v>1.5330901274962951E-2</v>
      </c>
      <c r="G2013" s="2">
        <f t="shared" si="285"/>
        <v>1.1039148516414554E-2</v>
      </c>
      <c r="H2013" s="2">
        <f t="shared" si="283"/>
        <v>1.3887757060399013</v>
      </c>
      <c r="I2013" s="2">
        <f t="shared" si="284"/>
        <v>58.137551488339845</v>
      </c>
    </row>
    <row r="2014" spans="1:9" ht="13.5" x14ac:dyDescent="0.25">
      <c r="A2014" s="3">
        <f>TITRES_STAT!B2017</f>
        <v>44937</v>
      </c>
      <c r="B2014" s="6">
        <f>TITRES_STAT!D2017</f>
        <v>5.6643999999999997</v>
      </c>
      <c r="C2014" s="2">
        <f t="shared" si="279"/>
        <v>-5.6200000000000472E-2</v>
      </c>
      <c r="D2014" s="2">
        <f t="shared" si="280"/>
        <v>0</v>
      </c>
      <c r="E2014" s="2">
        <f t="shared" si="281"/>
        <v>5.6200000000000472E-2</v>
      </c>
      <c r="F2014" s="2">
        <f t="shared" si="285"/>
        <v>1.4235836898179883E-2</v>
      </c>
      <c r="G2014" s="2">
        <f t="shared" si="285"/>
        <v>1.4264923622384976E-2</v>
      </c>
      <c r="H2014" s="2">
        <f t="shared" si="283"/>
        <v>0.99796096179867033</v>
      </c>
      <c r="I2014" s="2">
        <f t="shared" si="284"/>
        <v>49.948972020967467</v>
      </c>
    </row>
    <row r="2015" spans="1:9" ht="13.5" x14ac:dyDescent="0.25">
      <c r="A2015" s="3">
        <f>TITRES_STAT!B2018</f>
        <v>44938</v>
      </c>
      <c r="B2015" s="6">
        <f>TITRES_STAT!D2018</f>
        <v>5.7206000000000001</v>
      </c>
      <c r="C2015" s="2">
        <f t="shared" si="279"/>
        <v>5.6200000000000472E-2</v>
      </c>
      <c r="D2015" s="2">
        <f t="shared" si="280"/>
        <v>5.6200000000000472E-2</v>
      </c>
      <c r="E2015" s="2">
        <f t="shared" si="281"/>
        <v>0</v>
      </c>
      <c r="F2015" s="2">
        <f t="shared" si="285"/>
        <v>1.7233277119738495E-2</v>
      </c>
      <c r="G2015" s="2">
        <f t="shared" si="285"/>
        <v>1.3246000506500334E-2</v>
      </c>
      <c r="H2015" s="2">
        <f t="shared" si="283"/>
        <v>1.3010173985182507</v>
      </c>
      <c r="I2015" s="2">
        <f t="shared" si="284"/>
        <v>56.540963112927614</v>
      </c>
    </row>
    <row r="2016" spans="1:9" ht="13.5" x14ac:dyDescent="0.25">
      <c r="A2016" s="3">
        <f>TITRES_STAT!B2019</f>
        <v>44939</v>
      </c>
      <c r="B2016" s="6">
        <f>TITRES_STAT!D2019</f>
        <v>5.7206000000000001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1.6002328754042887E-2</v>
      </c>
      <c r="G2016" s="2">
        <f t="shared" si="285"/>
        <v>1.2299857613178882E-2</v>
      </c>
      <c r="H2016" s="2">
        <f t="shared" si="283"/>
        <v>1.3010173985182505</v>
      </c>
      <c r="I2016" s="2">
        <f t="shared" si="284"/>
        <v>56.540963112927606</v>
      </c>
    </row>
    <row r="2017" spans="1:9" ht="13.5" x14ac:dyDescent="0.25">
      <c r="A2017" s="3">
        <f>TITRES_STAT!B2020</f>
        <v>44942</v>
      </c>
      <c r="B2017" s="6">
        <f>TITRES_STAT!D2020</f>
        <v>5.7206000000000001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1.4859305271611252E-2</v>
      </c>
      <c r="G2017" s="2">
        <f t="shared" si="285"/>
        <v>1.1421296355094675E-2</v>
      </c>
      <c r="H2017" s="2">
        <f t="shared" si="283"/>
        <v>1.3010173985182507</v>
      </c>
      <c r="I2017" s="2">
        <f t="shared" si="284"/>
        <v>56.540963112927614</v>
      </c>
    </row>
    <row r="2018" spans="1:9" ht="13.5" x14ac:dyDescent="0.25">
      <c r="A2018" s="3">
        <f>TITRES_STAT!B2021</f>
        <v>44943</v>
      </c>
      <c r="B2018" s="6">
        <f>TITRES_STAT!D2021</f>
        <v>5.7206000000000001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1.379792632363902E-2</v>
      </c>
      <c r="G2018" s="2">
        <f t="shared" si="285"/>
        <v>1.0605489472587912E-2</v>
      </c>
      <c r="H2018" s="2">
        <f t="shared" si="283"/>
        <v>1.3010173985182507</v>
      </c>
      <c r="I2018" s="2">
        <f t="shared" si="284"/>
        <v>56.540963112927614</v>
      </c>
    </row>
    <row r="2019" spans="1:9" ht="13.5" x14ac:dyDescent="0.25">
      <c r="A2019" s="3">
        <f>TITRES_STAT!B2022</f>
        <v>44944</v>
      </c>
      <c r="B2019" s="6">
        <f>TITRES_STAT!D2022</f>
        <v>5.7206000000000001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1.2812360157664805E-2</v>
      </c>
      <c r="G2019" s="2">
        <f t="shared" si="285"/>
        <v>9.8479545102602047E-3</v>
      </c>
      <c r="H2019" s="2">
        <f t="shared" si="283"/>
        <v>1.3010173985182507</v>
      </c>
      <c r="I2019" s="2">
        <f t="shared" si="284"/>
        <v>56.540963112927614</v>
      </c>
    </row>
    <row r="2020" spans="1:9" ht="13.5" x14ac:dyDescent="0.25">
      <c r="A2020" s="3">
        <f>TITRES_STAT!B2023</f>
        <v>44945</v>
      </c>
      <c r="B2020" s="6">
        <f>TITRES_STAT!D2023</f>
        <v>5.7488000000000001</v>
      </c>
      <c r="C2020" s="2">
        <f t="shared" si="279"/>
        <v>2.8200000000000003E-2</v>
      </c>
      <c r="D2020" s="2">
        <f t="shared" si="280"/>
        <v>2.8200000000000003E-2</v>
      </c>
      <c r="E2020" s="2">
        <f t="shared" si="281"/>
        <v>0</v>
      </c>
      <c r="F2020" s="2">
        <f t="shared" si="285"/>
        <v>1.3911477289260177E-2</v>
      </c>
      <c r="G2020" s="2">
        <f t="shared" si="285"/>
        <v>9.1445291880987607E-3</v>
      </c>
      <c r="H2020" s="2">
        <f t="shared" si="283"/>
        <v>1.5212896151466615</v>
      </c>
      <c r="I2020" s="2">
        <f t="shared" si="284"/>
        <v>60.337757551036802</v>
      </c>
    </row>
    <row r="2021" spans="1:9" ht="13.5" x14ac:dyDescent="0.25">
      <c r="A2021" s="3">
        <f>TITRES_STAT!B2024</f>
        <v>44946</v>
      </c>
      <c r="B2021" s="6">
        <f>TITRES_STAT!D2024</f>
        <v>5.9081999999999999</v>
      </c>
      <c r="C2021" s="2">
        <f t="shared" si="279"/>
        <v>0.15939999999999976</v>
      </c>
      <c r="D2021" s="2">
        <f t="shared" si="280"/>
        <v>0.15939999999999976</v>
      </c>
      <c r="E2021" s="2">
        <f t="shared" si="281"/>
        <v>0</v>
      </c>
      <c r="F2021" s="2">
        <f t="shared" si="285"/>
        <v>2.4303514625741575E-2</v>
      </c>
      <c r="G2021" s="2">
        <f t="shared" si="285"/>
        <v>8.4913485318059926E-3</v>
      </c>
      <c r="H2021" s="2">
        <f t="shared" si="283"/>
        <v>2.8621501678688666</v>
      </c>
      <c r="I2021" s="2">
        <f t="shared" si="284"/>
        <v>74.107687258784154</v>
      </c>
    </row>
    <row r="2022" spans="1:9" ht="13.5" x14ac:dyDescent="0.25">
      <c r="A2022" s="3">
        <f>TITRES_STAT!B2025</f>
        <v>44949</v>
      </c>
      <c r="B2022" s="6">
        <f>TITRES_STAT!D2025</f>
        <v>5.9081999999999999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2.2567549295331463E-2</v>
      </c>
      <c r="G2022" s="2">
        <f t="shared" si="285"/>
        <v>7.8848236366769932E-3</v>
      </c>
      <c r="H2022" s="2">
        <f t="shared" si="283"/>
        <v>2.8621501678688666</v>
      </c>
      <c r="I2022" s="2">
        <f t="shared" si="284"/>
        <v>74.107687258784154</v>
      </c>
    </row>
    <row r="2023" spans="1:9" ht="13.5" x14ac:dyDescent="0.25">
      <c r="A2023" s="3">
        <f>TITRES_STAT!B2026</f>
        <v>44950</v>
      </c>
      <c r="B2023" s="6">
        <f>TITRES_STAT!D2026</f>
        <v>5.8144</v>
      </c>
      <c r="C2023" s="2">
        <f t="shared" si="279"/>
        <v>-9.3799999999999883E-2</v>
      </c>
      <c r="D2023" s="2">
        <f t="shared" si="280"/>
        <v>0</v>
      </c>
      <c r="E2023" s="2">
        <f t="shared" si="281"/>
        <v>9.3799999999999883E-2</v>
      </c>
      <c r="F2023" s="2">
        <f t="shared" si="285"/>
        <v>2.0955581488522074E-2</v>
      </c>
      <c r="G2023" s="2">
        <f t="shared" si="285"/>
        <v>1.4021621948342914E-2</v>
      </c>
      <c r="H2023" s="2">
        <f t="shared" si="283"/>
        <v>1.4945190767319625</v>
      </c>
      <c r="I2023" s="2">
        <f t="shared" si="284"/>
        <v>59.912112545954663</v>
      </c>
    </row>
    <row r="2024" spans="1:9" ht="13.5" x14ac:dyDescent="0.25">
      <c r="A2024" s="3">
        <f>TITRES_STAT!B2027</f>
        <v>44951</v>
      </c>
      <c r="B2024" s="6">
        <f>TITRES_STAT!D2027</f>
        <v>5.8144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1.9458754239341926E-2</v>
      </c>
      <c r="G2024" s="2">
        <f t="shared" si="285"/>
        <v>1.3020077523461277E-2</v>
      </c>
      <c r="H2024" s="2">
        <f t="shared" si="283"/>
        <v>1.4945190767319625</v>
      </c>
      <c r="I2024" s="2">
        <f t="shared" si="284"/>
        <v>59.912112545954663</v>
      </c>
    </row>
    <row r="2025" spans="1:9" ht="13.5" x14ac:dyDescent="0.25">
      <c r="A2025" s="3">
        <f>TITRES_STAT!B2028</f>
        <v>44952</v>
      </c>
      <c r="B2025" s="6">
        <f>TITRES_STAT!D2028</f>
        <v>5.8144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1.8068843222246077E-2</v>
      </c>
      <c r="G2025" s="2">
        <f t="shared" si="285"/>
        <v>1.2090071986071187E-2</v>
      </c>
      <c r="H2025" s="2">
        <f t="shared" si="283"/>
        <v>1.4945190767319627</v>
      </c>
      <c r="I2025" s="2">
        <f t="shared" si="284"/>
        <v>59.912112545954663</v>
      </c>
    </row>
    <row r="2026" spans="1:9" ht="13.5" x14ac:dyDescent="0.25">
      <c r="A2026" s="3">
        <f>TITRES_STAT!B2029</f>
        <v>44953</v>
      </c>
      <c r="B2026" s="6">
        <f>TITRES_STAT!D2029</f>
        <v>5.9081999999999999</v>
      </c>
      <c r="C2026" s="2">
        <f t="shared" si="279"/>
        <v>9.3799999999999883E-2</v>
      </c>
      <c r="D2026" s="2">
        <f t="shared" si="280"/>
        <v>9.3799999999999883E-2</v>
      </c>
      <c r="E2026" s="2">
        <f t="shared" si="281"/>
        <v>0</v>
      </c>
      <c r="F2026" s="2">
        <f t="shared" si="285"/>
        <v>2.3478211563514206E-2</v>
      </c>
      <c r="G2026" s="2">
        <f t="shared" si="285"/>
        <v>1.1226495415637531E-2</v>
      </c>
      <c r="H2026" s="2">
        <f t="shared" si="283"/>
        <v>2.0913215294962932</v>
      </c>
      <c r="I2026" s="2">
        <f t="shared" si="284"/>
        <v>67.651375295052461</v>
      </c>
    </row>
    <row r="2027" spans="1:9" ht="13.5" x14ac:dyDescent="0.25">
      <c r="A2027" s="3">
        <f>TITRES_STAT!B2030</f>
        <v>44956</v>
      </c>
      <c r="B2027" s="6">
        <f>TITRES_STAT!D2030</f>
        <v>5.9081999999999999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2.180119645183462E-2</v>
      </c>
      <c r="G2027" s="2">
        <f t="shared" si="285"/>
        <v>1.0424602885949137E-2</v>
      </c>
      <c r="H2027" s="2">
        <f t="shared" si="283"/>
        <v>2.0913215294962932</v>
      </c>
      <c r="I2027" s="2">
        <f t="shared" si="284"/>
        <v>67.651375295052461</v>
      </c>
    </row>
    <row r="2028" spans="1:9" ht="13.5" x14ac:dyDescent="0.25">
      <c r="A2028" s="3">
        <f>TITRES_STAT!B2031</f>
        <v>44957</v>
      </c>
      <c r="B2028" s="6">
        <f>TITRES_STAT!D2031</f>
        <v>5.9081999999999999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2.0243968133846435E-2</v>
      </c>
      <c r="G2028" s="2">
        <f t="shared" si="285"/>
        <v>9.6799883940956281E-3</v>
      </c>
      <c r="H2028" s="2">
        <f t="shared" si="283"/>
        <v>2.0913215294962932</v>
      </c>
      <c r="I2028" s="2">
        <f t="shared" si="284"/>
        <v>67.651375295052461</v>
      </c>
    </row>
    <row r="2029" spans="1:9" ht="13.5" x14ac:dyDescent="0.25">
      <c r="A2029" s="3">
        <f>TITRES_STAT!B2032</f>
        <v>44958</v>
      </c>
      <c r="B2029" s="6">
        <f>TITRES_STAT!D2032</f>
        <v>5.9081999999999999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1.879797041000026E-2</v>
      </c>
      <c r="G2029" s="2">
        <f t="shared" si="286"/>
        <v>8.9885606516602271E-3</v>
      </c>
      <c r="H2029" s="2">
        <f t="shared" si="283"/>
        <v>2.0913215294962928</v>
      </c>
      <c r="I2029" s="2">
        <f t="shared" si="284"/>
        <v>67.651375295052461</v>
      </c>
    </row>
    <row r="2030" spans="1:9" ht="13.5" x14ac:dyDescent="0.25">
      <c r="A2030" s="3">
        <f>TITRES_STAT!B2033</f>
        <v>44959</v>
      </c>
      <c r="B2030" s="6">
        <f>TITRES_STAT!D2033</f>
        <v>5.9081999999999999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1.7455258237857384E-2</v>
      </c>
      <c r="G2030" s="2">
        <f t="shared" si="286"/>
        <v>8.3465206051130687E-3</v>
      </c>
      <c r="H2030" s="2">
        <f t="shared" si="283"/>
        <v>2.0913215294962928</v>
      </c>
      <c r="I2030" s="2">
        <f t="shared" si="284"/>
        <v>67.651375295052461</v>
      </c>
    </row>
    <row r="2031" spans="1:9" ht="13.5" x14ac:dyDescent="0.25">
      <c r="A2031" s="3">
        <f>TITRES_STAT!B2034</f>
        <v>44960</v>
      </c>
      <c r="B2031" s="6">
        <f>TITRES_STAT!D2034</f>
        <v>5.9081999999999999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1.6208454078010429E-2</v>
      </c>
      <c r="G2031" s="2">
        <f t="shared" si="286"/>
        <v>7.7503405618907072E-3</v>
      </c>
      <c r="H2031" s="2">
        <f t="shared" si="283"/>
        <v>2.0913215294962924</v>
      </c>
      <c r="I2031" s="2">
        <f t="shared" si="284"/>
        <v>67.651375295052446</v>
      </c>
    </row>
    <row r="2032" spans="1:9" ht="13.5" x14ac:dyDescent="0.25">
      <c r="A2032" s="3">
        <f>TITRES_STAT!B2035</f>
        <v>44963</v>
      </c>
      <c r="B2032" s="6">
        <f>TITRES_STAT!D2035</f>
        <v>5.9081999999999999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1.5050707358152541E-2</v>
      </c>
      <c r="G2032" s="2">
        <f t="shared" si="286"/>
        <v>7.1967448074699422E-3</v>
      </c>
      <c r="H2032" s="2">
        <f t="shared" si="283"/>
        <v>2.0913215294962924</v>
      </c>
      <c r="I2032" s="2">
        <f t="shared" si="284"/>
        <v>67.651375295052446</v>
      </c>
    </row>
    <row r="2033" spans="1:9" ht="13.5" x14ac:dyDescent="0.25">
      <c r="A2033" s="3">
        <f>TITRES_STAT!B2036</f>
        <v>44964</v>
      </c>
      <c r="B2033" s="6">
        <f>TITRES_STAT!D2036</f>
        <v>5.9081999999999999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1.3975656832570215E-2</v>
      </c>
      <c r="G2033" s="2">
        <f t="shared" si="286"/>
        <v>6.6826916069363746E-3</v>
      </c>
      <c r="H2033" s="2">
        <f t="shared" si="283"/>
        <v>2.0913215294962924</v>
      </c>
      <c r="I2033" s="2">
        <f t="shared" si="284"/>
        <v>67.651375295052446</v>
      </c>
    </row>
    <row r="2034" spans="1:9" ht="13.5" x14ac:dyDescent="0.25">
      <c r="A2034" s="3">
        <f>TITRES_STAT!B2037</f>
        <v>44965</v>
      </c>
      <c r="B2034" s="6">
        <f>TITRES_STAT!D2037</f>
        <v>5.8707000000000003</v>
      </c>
      <c r="C2034" s="2">
        <f t="shared" si="279"/>
        <v>-3.7499999999999645E-2</v>
      </c>
      <c r="D2034" s="2">
        <f t="shared" si="280"/>
        <v>0</v>
      </c>
      <c r="E2034" s="2">
        <f t="shared" si="281"/>
        <v>3.7499999999999645E-2</v>
      </c>
      <c r="F2034" s="2">
        <f t="shared" si="286"/>
        <v>1.2977395630243771E-2</v>
      </c>
      <c r="G2034" s="2">
        <f t="shared" si="286"/>
        <v>8.8839279207266076E-3</v>
      </c>
      <c r="H2034" s="2">
        <f t="shared" si="283"/>
        <v>1.4607722784385628</v>
      </c>
      <c r="I2034" s="2">
        <f t="shared" si="284"/>
        <v>59.362351048812556</v>
      </c>
    </row>
    <row r="2035" spans="1:9" ht="13.5" x14ac:dyDescent="0.25">
      <c r="A2035" s="3">
        <f>TITRES_STAT!B2038</f>
        <v>44966</v>
      </c>
      <c r="B2035" s="6">
        <f>TITRES_STAT!D2038</f>
        <v>5.8144</v>
      </c>
      <c r="C2035" s="2">
        <f t="shared" si="279"/>
        <v>-5.6300000000000239E-2</v>
      </c>
      <c r="D2035" s="2">
        <f t="shared" si="280"/>
        <v>0</v>
      </c>
      <c r="E2035" s="2">
        <f t="shared" si="281"/>
        <v>5.6300000000000239E-2</v>
      </c>
      <c r="F2035" s="2">
        <f t="shared" si="286"/>
        <v>1.2050438799512075E-2</v>
      </c>
      <c r="G2035" s="2">
        <f t="shared" si="286"/>
        <v>1.2270790212103295E-2</v>
      </c>
      <c r="H2035" s="2">
        <f t="shared" si="283"/>
        <v>0.98204260615800631</v>
      </c>
      <c r="I2035" s="2">
        <f t="shared" si="284"/>
        <v>49.546997784351305</v>
      </c>
    </row>
    <row r="2036" spans="1:9" ht="13.5" x14ac:dyDescent="0.25">
      <c r="A2036" s="3">
        <f>TITRES_STAT!B2039</f>
        <v>44967</v>
      </c>
      <c r="B2036" s="6">
        <f>TITRES_STAT!D2039</f>
        <v>5.7957000000000001</v>
      </c>
      <c r="C2036" s="2">
        <f t="shared" si="279"/>
        <v>-1.8699999999999939E-2</v>
      </c>
      <c r="D2036" s="2">
        <f t="shared" si="280"/>
        <v>0</v>
      </c>
      <c r="E2036" s="2">
        <f t="shared" si="281"/>
        <v>1.8699999999999939E-2</v>
      </c>
      <c r="F2036" s="2">
        <f t="shared" si="286"/>
        <v>1.1189693170975498E-2</v>
      </c>
      <c r="G2036" s="2">
        <f t="shared" si="286"/>
        <v>1.2730019482667342E-2</v>
      </c>
      <c r="H2036" s="2">
        <f t="shared" si="283"/>
        <v>0.87900047491764743</v>
      </c>
      <c r="I2036" s="2">
        <f t="shared" si="284"/>
        <v>46.780215686543251</v>
      </c>
    </row>
    <row r="2037" spans="1:9" ht="13.5" x14ac:dyDescent="0.25">
      <c r="A2037" s="3">
        <f>TITRES_STAT!B2040</f>
        <v>44970</v>
      </c>
      <c r="B2037" s="6">
        <f>TITRES_STAT!D2040</f>
        <v>5.6269</v>
      </c>
      <c r="C2037" s="2">
        <f t="shared" si="279"/>
        <v>-0.16880000000000006</v>
      </c>
      <c r="D2037" s="2">
        <f t="shared" si="280"/>
        <v>0</v>
      </c>
      <c r="E2037" s="2">
        <f t="shared" si="281"/>
        <v>0.16880000000000006</v>
      </c>
      <c r="F2037" s="2">
        <f t="shared" si="286"/>
        <v>1.0390429373048678E-2</v>
      </c>
      <c r="G2037" s="2">
        <f t="shared" si="286"/>
        <v>2.3877875233905395E-2</v>
      </c>
      <c r="H2037" s="2">
        <f t="shared" si="283"/>
        <v>0.43514882590117504</v>
      </c>
      <c r="I2037" s="2">
        <f t="shared" si="284"/>
        <v>30.32081537801011</v>
      </c>
    </row>
    <row r="2038" spans="1:9" ht="13.5" x14ac:dyDescent="0.25">
      <c r="A2038" s="3">
        <f>TITRES_STAT!B2041</f>
        <v>44971</v>
      </c>
      <c r="B2038" s="6">
        <f>TITRES_STAT!D2041</f>
        <v>5.8331999999999997</v>
      </c>
      <c r="C2038" s="2">
        <f t="shared" si="279"/>
        <v>0.20629999999999971</v>
      </c>
      <c r="D2038" s="2">
        <f t="shared" si="280"/>
        <v>0.20629999999999971</v>
      </c>
      <c r="E2038" s="2">
        <f t="shared" si="281"/>
        <v>0</v>
      </c>
      <c r="F2038" s="2">
        <f t="shared" si="286"/>
        <v>2.4383970132116607E-2</v>
      </c>
      <c r="G2038" s="2">
        <f t="shared" si="286"/>
        <v>2.2172312717197867E-2</v>
      </c>
      <c r="H2038" s="2">
        <f t="shared" si="283"/>
        <v>1.099748611844324</v>
      </c>
      <c r="I2038" s="2">
        <f t="shared" si="284"/>
        <v>52.375251286788789</v>
      </c>
    </row>
    <row r="2039" spans="1:9" ht="13.5" x14ac:dyDescent="0.25">
      <c r="A2039" s="3">
        <f>TITRES_STAT!B2042</f>
        <v>44972</v>
      </c>
      <c r="B2039" s="6">
        <f>TITRES_STAT!D2042</f>
        <v>5.8331999999999997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2.2642257979822562E-2</v>
      </c>
      <c r="G2039" s="2">
        <f t="shared" si="286"/>
        <v>2.0588576094540876E-2</v>
      </c>
      <c r="H2039" s="2">
        <f t="shared" si="283"/>
        <v>1.099748611844324</v>
      </c>
      <c r="I2039" s="2">
        <f t="shared" si="284"/>
        <v>52.375251286788789</v>
      </c>
    </row>
    <row r="2040" spans="1:9" ht="13.5" x14ac:dyDescent="0.25">
      <c r="A2040" s="3">
        <f>TITRES_STAT!B2043</f>
        <v>44973</v>
      </c>
      <c r="B2040" s="6">
        <f>TITRES_STAT!D2043</f>
        <v>5.4862000000000002</v>
      </c>
      <c r="C2040" s="2">
        <f t="shared" si="279"/>
        <v>-0.34699999999999953</v>
      </c>
      <c r="D2040" s="2">
        <f t="shared" si="280"/>
        <v>0</v>
      </c>
      <c r="E2040" s="2">
        <f t="shared" si="281"/>
        <v>0.34699999999999953</v>
      </c>
      <c r="F2040" s="2">
        <f t="shared" si="286"/>
        <v>2.1024953838406666E-2</v>
      </c>
      <c r="G2040" s="2">
        <f t="shared" si="286"/>
        <v>4.3903677802073639E-2</v>
      </c>
      <c r="H2040" s="2">
        <f t="shared" si="283"/>
        <v>0.47888821372075635</v>
      </c>
      <c r="I2040" s="2">
        <f t="shared" si="284"/>
        <v>32.381637048544363</v>
      </c>
    </row>
    <row r="2041" spans="1:9" ht="13.5" x14ac:dyDescent="0.25">
      <c r="A2041" s="3">
        <f>TITRES_STAT!B2044</f>
        <v>44974</v>
      </c>
      <c r="B2041" s="6">
        <f>TITRES_STAT!D2044</f>
        <v>5.6269</v>
      </c>
      <c r="C2041" s="2">
        <f t="shared" si="279"/>
        <v>0.14069999999999983</v>
      </c>
      <c r="D2041" s="2">
        <f t="shared" si="280"/>
        <v>0.14069999999999983</v>
      </c>
      <c r="E2041" s="2">
        <f t="shared" si="281"/>
        <v>0</v>
      </c>
      <c r="F2041" s="2">
        <f t="shared" si="286"/>
        <v>2.9573171421377605E-2</v>
      </c>
      <c r="G2041" s="2">
        <f t="shared" si="286"/>
        <v>4.0767700816211234E-2</v>
      </c>
      <c r="H2041" s="2">
        <f t="shared" si="283"/>
        <v>0.72540689882657949</v>
      </c>
      <c r="I2041" s="2">
        <f t="shared" si="284"/>
        <v>42.042656681152522</v>
      </c>
    </row>
    <row r="2042" spans="1:9" ht="13.5" x14ac:dyDescent="0.25">
      <c r="A2042" s="3">
        <f>TITRES_STAT!B2045</f>
        <v>44977</v>
      </c>
      <c r="B2042" s="6">
        <f>TITRES_STAT!D2045</f>
        <v>5.6081000000000003</v>
      </c>
      <c r="C2042" s="2">
        <f t="shared" si="279"/>
        <v>-1.8799999999999706E-2</v>
      </c>
      <c r="D2042" s="2">
        <f t="shared" si="280"/>
        <v>0</v>
      </c>
      <c r="E2042" s="2">
        <f t="shared" si="281"/>
        <v>1.8799999999999706E-2</v>
      </c>
      <c r="F2042" s="2">
        <f t="shared" si="286"/>
        <v>2.7460802034136346E-2</v>
      </c>
      <c r="G2042" s="2">
        <f t="shared" si="286"/>
        <v>3.9198579329338977E-2</v>
      </c>
      <c r="H2042" s="2">
        <f t="shared" si="283"/>
        <v>0.70055605340734239</v>
      </c>
      <c r="I2042" s="2">
        <f t="shared" si="284"/>
        <v>41.195704899210092</v>
      </c>
    </row>
    <row r="2043" spans="1:9" ht="13.5" x14ac:dyDescent="0.25">
      <c r="A2043" s="3">
        <f>TITRES_STAT!B2046</f>
        <v>44978</v>
      </c>
      <c r="B2043" s="6">
        <f>TITRES_STAT!D2046</f>
        <v>5.6081000000000003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2.5499316174555177E-2</v>
      </c>
      <c r="G2043" s="2">
        <f t="shared" si="286"/>
        <v>3.6398680805814765E-2</v>
      </c>
      <c r="H2043" s="2">
        <f t="shared" si="283"/>
        <v>0.70055605340734239</v>
      </c>
      <c r="I2043" s="2">
        <f t="shared" si="284"/>
        <v>41.195704899210092</v>
      </c>
    </row>
    <row r="2044" spans="1:9" ht="13.5" x14ac:dyDescent="0.25">
      <c r="A2044" s="3">
        <f>TITRES_STAT!B2047</f>
        <v>44979</v>
      </c>
      <c r="B2044" s="6">
        <f>TITRES_STAT!D2047</f>
        <v>5.6081000000000003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2.3677936447801234E-2</v>
      </c>
      <c r="G2044" s="2">
        <f t="shared" si="286"/>
        <v>3.379877503397085E-2</v>
      </c>
      <c r="H2044" s="2">
        <f t="shared" si="283"/>
        <v>0.70055605340734239</v>
      </c>
      <c r="I2044" s="2">
        <f t="shared" si="284"/>
        <v>41.195704899210092</v>
      </c>
    </row>
    <row r="2045" spans="1:9" ht="13.5" x14ac:dyDescent="0.25">
      <c r="A2045" s="3">
        <f>TITRES_STAT!B2048</f>
        <v>44980</v>
      </c>
      <c r="B2045" s="6">
        <f>TITRES_STAT!D2048</f>
        <v>5.6174999999999997</v>
      </c>
      <c r="C2045" s="2">
        <f t="shared" si="279"/>
        <v>9.3999999999994088E-3</v>
      </c>
      <c r="D2045" s="2">
        <f t="shared" si="280"/>
        <v>9.3999999999994088E-3</v>
      </c>
      <c r="E2045" s="2">
        <f t="shared" si="281"/>
        <v>0</v>
      </c>
      <c r="F2045" s="2">
        <f t="shared" ref="F2045:G2060" si="287">((F2044*13)+D2045)/14</f>
        <v>2.2658083844386816E-2</v>
      </c>
      <c r="G2045" s="2">
        <f t="shared" si="287"/>
        <v>3.1384576817258647E-2</v>
      </c>
      <c r="H2045" s="2">
        <f t="shared" si="283"/>
        <v>0.72194963712006921</v>
      </c>
      <c r="I2045" s="2">
        <f t="shared" si="284"/>
        <v>41.926292242061002</v>
      </c>
    </row>
    <row r="2046" spans="1:9" ht="13.5" x14ac:dyDescent="0.25">
      <c r="A2046" s="3">
        <f>TITRES_STAT!B2049</f>
        <v>44981</v>
      </c>
      <c r="B2046" s="6">
        <f>TITRES_STAT!D2049</f>
        <v>5.6269</v>
      </c>
      <c r="C2046" s="2">
        <f t="shared" si="279"/>
        <v>9.400000000000297E-3</v>
      </c>
      <c r="D2046" s="2">
        <f t="shared" si="280"/>
        <v>9.400000000000297E-3</v>
      </c>
      <c r="E2046" s="2">
        <f t="shared" si="281"/>
        <v>0</v>
      </c>
      <c r="F2046" s="2">
        <f t="shared" si="287"/>
        <v>2.1711077855502064E-2</v>
      </c>
      <c r="G2046" s="2">
        <f t="shared" si="287"/>
        <v>2.91428213303116E-2</v>
      </c>
      <c r="H2046" s="2">
        <f t="shared" si="283"/>
        <v>0.74498888111839257</v>
      </c>
      <c r="I2046" s="2">
        <f t="shared" si="284"/>
        <v>42.693044590686263</v>
      </c>
    </row>
    <row r="2047" spans="1:9" ht="13.5" x14ac:dyDescent="0.25">
      <c r="A2047" s="3">
        <f>TITRES_STAT!B2050</f>
        <v>44984</v>
      </c>
      <c r="B2047" s="6">
        <f>TITRES_STAT!D2050</f>
        <v>5.4862000000000002</v>
      </c>
      <c r="C2047" s="2">
        <f t="shared" si="279"/>
        <v>-0.14069999999999983</v>
      </c>
      <c r="D2047" s="2">
        <f t="shared" si="280"/>
        <v>0</v>
      </c>
      <c r="E2047" s="2">
        <f t="shared" si="281"/>
        <v>0.14069999999999983</v>
      </c>
      <c r="F2047" s="2">
        <f t="shared" si="287"/>
        <v>2.0160286580109061E-2</v>
      </c>
      <c r="G2047" s="2">
        <f t="shared" si="287"/>
        <v>3.7111191235289331E-2</v>
      </c>
      <c r="H2047" s="2">
        <f t="shared" si="283"/>
        <v>0.54324008227842824</v>
      </c>
      <c r="I2047" s="2">
        <f t="shared" si="284"/>
        <v>35.201268326078761</v>
      </c>
    </row>
    <row r="2048" spans="1:9" ht="13.5" x14ac:dyDescent="0.25">
      <c r="A2048" s="3">
        <f>TITRES_STAT!B2051</f>
        <v>44985</v>
      </c>
      <c r="B2048" s="6">
        <f>TITRES_STAT!D2051</f>
        <v>5.6174999999999997</v>
      </c>
      <c r="C2048" s="2">
        <f t="shared" si="279"/>
        <v>0.13129999999999953</v>
      </c>
      <c r="D2048" s="2">
        <f t="shared" si="280"/>
        <v>0.13129999999999953</v>
      </c>
      <c r="E2048" s="2">
        <f t="shared" si="281"/>
        <v>0</v>
      </c>
      <c r="F2048" s="2">
        <f t="shared" si="287"/>
        <v>2.8098837538672667E-2</v>
      </c>
      <c r="G2048" s="2">
        <f t="shared" si="287"/>
        <v>3.4460391861340096E-2</v>
      </c>
      <c r="H2048" s="2">
        <f t="shared" si="283"/>
        <v>0.81539518330886329</v>
      </c>
      <c r="I2048" s="2">
        <f t="shared" si="284"/>
        <v>44.915574901034404</v>
      </c>
    </row>
    <row r="2049" spans="1:9" ht="13.5" x14ac:dyDescent="0.25">
      <c r="A2049" s="3">
        <f>TITRES_STAT!B2052</f>
        <v>44986</v>
      </c>
      <c r="B2049" s="6">
        <f>TITRES_STAT!D2052</f>
        <v>5.5331000000000001</v>
      </c>
      <c r="C2049" s="2">
        <f t="shared" si="279"/>
        <v>-8.4399999999999586E-2</v>
      </c>
      <c r="D2049" s="2">
        <f t="shared" si="280"/>
        <v>0</v>
      </c>
      <c r="E2049" s="2">
        <f t="shared" si="281"/>
        <v>8.4399999999999586E-2</v>
      </c>
      <c r="F2049" s="2">
        <f t="shared" si="287"/>
        <v>2.6091777714481762E-2</v>
      </c>
      <c r="G2049" s="2">
        <f t="shared" si="287"/>
        <v>3.8027506728387207E-2</v>
      </c>
      <c r="H2049" s="2">
        <f t="shared" si="283"/>
        <v>0.68612906706829857</v>
      </c>
      <c r="I2049" s="2">
        <f t="shared" si="284"/>
        <v>40.692559096990301</v>
      </c>
    </row>
    <row r="2050" spans="1:9" ht="13.5" x14ac:dyDescent="0.25">
      <c r="A2050" s="3">
        <f>TITRES_STAT!B2053</f>
        <v>44987</v>
      </c>
      <c r="B2050" s="6">
        <f>TITRES_STAT!D2053</f>
        <v>5.5331000000000001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2.4228079306304495E-2</v>
      </c>
      <c r="G2050" s="2">
        <f t="shared" si="287"/>
        <v>3.5311256247788123E-2</v>
      </c>
      <c r="H2050" s="2">
        <f t="shared" si="283"/>
        <v>0.68612906706829857</v>
      </c>
      <c r="I2050" s="2">
        <f t="shared" si="284"/>
        <v>40.692559096990301</v>
      </c>
    </row>
    <row r="2051" spans="1:9" ht="13.5" x14ac:dyDescent="0.25">
      <c r="A2051" s="3">
        <f>TITRES_STAT!B2054</f>
        <v>44988</v>
      </c>
      <c r="B2051" s="6">
        <f>TITRES_STAT!D2054</f>
        <v>5.5331000000000001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2.2497502212997032E-2</v>
      </c>
      <c r="G2051" s="2">
        <f t="shared" si="287"/>
        <v>3.2789023658660398E-2</v>
      </c>
      <c r="H2051" s="2">
        <f t="shared" si="283"/>
        <v>0.68612906706829868</v>
      </c>
      <c r="I2051" s="2">
        <f t="shared" si="284"/>
        <v>40.692559096990301</v>
      </c>
    </row>
    <row r="2052" spans="1:9" ht="13.5" x14ac:dyDescent="0.25">
      <c r="A2052" s="3">
        <f>TITRES_STAT!B2055</f>
        <v>44991</v>
      </c>
      <c r="B2052" s="6">
        <f>TITRES_STAT!D2055</f>
        <v>5.5331000000000001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2.0890537769211532E-2</v>
      </c>
      <c r="G2052" s="2">
        <f t="shared" si="287"/>
        <v>3.0446950540184654E-2</v>
      </c>
      <c r="H2052" s="2">
        <f t="shared" si="283"/>
        <v>0.68612906706829879</v>
      </c>
      <c r="I2052" s="2">
        <f t="shared" si="284"/>
        <v>40.692559096990301</v>
      </c>
    </row>
    <row r="2053" spans="1:9" ht="13.5" x14ac:dyDescent="0.25">
      <c r="A2053" s="3">
        <f>TITRES_STAT!B2056</f>
        <v>44992</v>
      </c>
      <c r="B2053" s="6">
        <f>TITRES_STAT!D2056</f>
        <v>5.5331000000000001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1.9398356499982138E-2</v>
      </c>
      <c r="G2053" s="2">
        <f t="shared" si="287"/>
        <v>2.8272168358742893E-2</v>
      </c>
      <c r="H2053" s="2">
        <f t="shared" si="283"/>
        <v>0.68612906706829879</v>
      </c>
      <c r="I2053" s="2">
        <f t="shared" si="284"/>
        <v>40.692559096990301</v>
      </c>
    </row>
    <row r="2054" spans="1:9" ht="13.5" x14ac:dyDescent="0.25">
      <c r="A2054" s="3">
        <f>TITRES_STAT!B2057</f>
        <v>44993</v>
      </c>
      <c r="B2054" s="6">
        <f>TITRES_STAT!D2057</f>
        <v>5.5331000000000001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1.8012759607126273E-2</v>
      </c>
      <c r="G2054" s="2">
        <f t="shared" si="287"/>
        <v>2.6252727761689829E-2</v>
      </c>
      <c r="H2054" s="2">
        <f t="shared" si="283"/>
        <v>0.6861290670682989</v>
      </c>
      <c r="I2054" s="2">
        <f t="shared" si="284"/>
        <v>40.692559096990308</v>
      </c>
    </row>
    <row r="2055" spans="1:9" ht="13.5" x14ac:dyDescent="0.25">
      <c r="A2055" s="3">
        <f>TITRES_STAT!B2058</f>
        <v>44994</v>
      </c>
      <c r="B2055" s="6">
        <f>TITRES_STAT!D2058</f>
        <v>5.2047999999999996</v>
      </c>
      <c r="C2055" s="2">
        <f t="shared" si="288"/>
        <v>-0.32830000000000048</v>
      </c>
      <c r="D2055" s="2">
        <f t="shared" si="289"/>
        <v>0</v>
      </c>
      <c r="E2055" s="2">
        <f t="shared" si="290"/>
        <v>0.32830000000000048</v>
      </c>
      <c r="F2055" s="2">
        <f t="shared" si="287"/>
        <v>1.6726133920902966E-2</v>
      </c>
      <c r="G2055" s="2">
        <f t="shared" si="287"/>
        <v>4.782753292156916E-2</v>
      </c>
      <c r="H2055" s="2">
        <f t="shared" si="283"/>
        <v>0.3497176814102374</v>
      </c>
      <c r="I2055" s="2">
        <f t="shared" si="284"/>
        <v>25.910431953802274</v>
      </c>
    </row>
    <row r="2056" spans="1:9" ht="13.5" x14ac:dyDescent="0.25">
      <c r="A2056" s="3">
        <f>TITRES_STAT!B2059</f>
        <v>44995</v>
      </c>
      <c r="B2056" s="6">
        <f>TITRES_STAT!D2059</f>
        <v>5.2798999999999996</v>
      </c>
      <c r="C2056" s="2">
        <f t="shared" si="288"/>
        <v>7.5099999999999945E-2</v>
      </c>
      <c r="D2056" s="2">
        <f t="shared" si="289"/>
        <v>7.5099999999999945E-2</v>
      </c>
      <c r="E2056" s="2">
        <f t="shared" si="290"/>
        <v>0</v>
      </c>
      <c r="F2056" s="2">
        <f t="shared" si="287"/>
        <v>2.0895695783695607E-2</v>
      </c>
      <c r="G2056" s="2">
        <f t="shared" si="287"/>
        <v>4.4411280570028508E-2</v>
      </c>
      <c r="H2056" s="2">
        <f t="shared" si="283"/>
        <v>0.47050423936204444</v>
      </c>
      <c r="I2056" s="2">
        <f t="shared" si="284"/>
        <v>31.996115806246536</v>
      </c>
    </row>
    <row r="2057" spans="1:9" ht="13.5" x14ac:dyDescent="0.25">
      <c r="A2057" s="3">
        <f>TITRES_STAT!B2060</f>
        <v>44998</v>
      </c>
      <c r="B2057" s="6">
        <f>TITRES_STAT!D2060</f>
        <v>5.0266999999999999</v>
      </c>
      <c r="C2057" s="2">
        <f t="shared" si="288"/>
        <v>-0.25319999999999965</v>
      </c>
      <c r="D2057" s="2">
        <f t="shared" si="289"/>
        <v>0</v>
      </c>
      <c r="E2057" s="2">
        <f t="shared" si="290"/>
        <v>0.25319999999999965</v>
      </c>
      <c r="F2057" s="2">
        <f t="shared" si="287"/>
        <v>1.9403146084860209E-2</v>
      </c>
      <c r="G2057" s="2">
        <f t="shared" si="287"/>
        <v>5.9324760529312161E-2</v>
      </c>
      <c r="H2057" s="2">
        <f t="shared" si="283"/>
        <v>0.32706657240147108</v>
      </c>
      <c r="I2057" s="2">
        <f t="shared" si="284"/>
        <v>24.645830073890608</v>
      </c>
    </row>
    <row r="2058" spans="1:9" ht="13.5" x14ac:dyDescent="0.25">
      <c r="A2058" s="3">
        <f>TITRES_STAT!B2061</f>
        <v>44999</v>
      </c>
      <c r="B2058" s="6">
        <f>TITRES_STAT!D2061</f>
        <v>4.8860000000000001</v>
      </c>
      <c r="C2058" s="2">
        <f t="shared" si="288"/>
        <v>-0.14069999999999983</v>
      </c>
      <c r="D2058" s="2">
        <f t="shared" si="289"/>
        <v>0</v>
      </c>
      <c r="E2058" s="2">
        <f t="shared" si="290"/>
        <v>0.14069999999999983</v>
      </c>
      <c r="F2058" s="2">
        <f t="shared" si="287"/>
        <v>1.8017207078798763E-2</v>
      </c>
      <c r="G2058" s="2">
        <f t="shared" si="287"/>
        <v>6.5137277634361279E-2</v>
      </c>
      <c r="H2058" s="2">
        <f t="shared" si="283"/>
        <v>0.276603624424339</v>
      </c>
      <c r="I2058" s="2">
        <f t="shared" si="284"/>
        <v>21.66715017349793</v>
      </c>
    </row>
    <row r="2059" spans="1:9" ht="13.5" x14ac:dyDescent="0.25">
      <c r="A2059" s="3">
        <f>TITRES_STAT!B2062</f>
        <v>45000</v>
      </c>
      <c r="B2059" s="6">
        <f>TITRES_STAT!D2062</f>
        <v>5.1486000000000001</v>
      </c>
      <c r="C2059" s="2">
        <f t="shared" si="288"/>
        <v>0.26259999999999994</v>
      </c>
      <c r="D2059" s="2">
        <f t="shared" si="289"/>
        <v>0.26259999999999994</v>
      </c>
      <c r="E2059" s="2">
        <f t="shared" si="290"/>
        <v>0</v>
      </c>
      <c r="F2059" s="2">
        <f t="shared" si="287"/>
        <v>3.5487406573170274E-2</v>
      </c>
      <c r="G2059" s="2">
        <f t="shared" si="287"/>
        <v>6.0484614946192616E-2</v>
      </c>
      <c r="H2059" s="2">
        <f t="shared" si="283"/>
        <v>0.58671790511917832</v>
      </c>
      <c r="I2059" s="2">
        <f t="shared" si="284"/>
        <v>36.976825132323064</v>
      </c>
    </row>
    <row r="2060" spans="1:9" ht="13.5" x14ac:dyDescent="0.25">
      <c r="A2060" s="3">
        <f>TITRES_STAT!B2063</f>
        <v>45001</v>
      </c>
      <c r="B2060" s="6">
        <f>TITRES_STAT!D2063</f>
        <v>5.4393000000000002</v>
      </c>
      <c r="C2060" s="2">
        <f t="shared" si="288"/>
        <v>0.29070000000000018</v>
      </c>
      <c r="D2060" s="2">
        <f t="shared" si="289"/>
        <v>0.29070000000000018</v>
      </c>
      <c r="E2060" s="2">
        <f t="shared" si="290"/>
        <v>0</v>
      </c>
      <c r="F2060" s="2">
        <f t="shared" si="287"/>
        <v>5.3716877532229548E-2</v>
      </c>
      <c r="G2060" s="2">
        <f t="shared" si="287"/>
        <v>5.616428530717886E-2</v>
      </c>
      <c r="H2060" s="2">
        <f t="shared" si="283"/>
        <v>0.95642412679937572</v>
      </c>
      <c r="I2060" s="2">
        <f t="shared" si="284"/>
        <v>48.886338790149949</v>
      </c>
    </row>
    <row r="2061" spans="1:9" ht="13.5" x14ac:dyDescent="0.25">
      <c r="A2061" s="3">
        <f>TITRES_STAT!B2064</f>
        <v>45002</v>
      </c>
      <c r="B2061" s="6">
        <f>TITRES_STAT!D2064</f>
        <v>5.2141999999999999</v>
      </c>
      <c r="C2061" s="2">
        <f t="shared" si="288"/>
        <v>-0.2251000000000003</v>
      </c>
      <c r="D2061" s="2">
        <f t="shared" si="289"/>
        <v>0</v>
      </c>
      <c r="E2061" s="2">
        <f t="shared" si="290"/>
        <v>0.2251000000000003</v>
      </c>
      <c r="F2061" s="2">
        <f t="shared" ref="F2061:G2076" si="291">((F2060*13)+D2061)/14</f>
        <v>4.9879957708498866E-2</v>
      </c>
      <c r="G2061" s="2">
        <f t="shared" si="291"/>
        <v>6.8231122070951819E-2</v>
      </c>
      <c r="H2061" s="2">
        <f t="shared" si="283"/>
        <v>0.73104407775428282</v>
      </c>
      <c r="I2061" s="2">
        <f t="shared" si="284"/>
        <v>42.231395904296122</v>
      </c>
    </row>
    <row r="2062" spans="1:9" ht="13.5" x14ac:dyDescent="0.25">
      <c r="A2062" s="3">
        <f>TITRES_STAT!B2065</f>
        <v>45006</v>
      </c>
      <c r="B2062" s="6">
        <f>TITRES_STAT!D2065</f>
        <v>5.2986000000000004</v>
      </c>
      <c r="C2062" s="2">
        <f t="shared" si="288"/>
        <v>8.4400000000000475E-2</v>
      </c>
      <c r="D2062" s="2">
        <f t="shared" si="289"/>
        <v>8.4400000000000475E-2</v>
      </c>
      <c r="E2062" s="2">
        <f t="shared" si="290"/>
        <v>0</v>
      </c>
      <c r="F2062" s="2">
        <f t="shared" si="291"/>
        <v>5.234567501503469E-2</v>
      </c>
      <c r="G2062" s="2">
        <f t="shared" si="291"/>
        <v>6.3357470494455254E-2</v>
      </c>
      <c r="H2062" s="2">
        <f t="shared" si="283"/>
        <v>0.82619578412013361</v>
      </c>
      <c r="I2062" s="2">
        <f t="shared" si="284"/>
        <v>45.241358637688293</v>
      </c>
    </row>
    <row r="2063" spans="1:9" ht="13.5" x14ac:dyDescent="0.25">
      <c r="A2063" s="3">
        <f>TITRES_STAT!B2066</f>
        <v>45007</v>
      </c>
      <c r="B2063" s="6">
        <f>TITRES_STAT!D2066</f>
        <v>5.2986000000000004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4.8606698228246495E-2</v>
      </c>
      <c r="G2063" s="2">
        <f t="shared" si="291"/>
        <v>5.883193688770845E-2</v>
      </c>
      <c r="H2063" s="2">
        <f t="shared" si="283"/>
        <v>0.82619578412013361</v>
      </c>
      <c r="I2063" s="2">
        <f t="shared" si="284"/>
        <v>45.241358637688293</v>
      </c>
    </row>
    <row r="2064" spans="1:9" ht="13.5" x14ac:dyDescent="0.25">
      <c r="A2064" s="3">
        <f>TITRES_STAT!B2067</f>
        <v>45008</v>
      </c>
      <c r="B2064" s="6">
        <f>TITRES_STAT!D2067</f>
        <v>5.2047999999999996</v>
      </c>
      <c r="C2064" s="2">
        <f t="shared" si="288"/>
        <v>-9.3800000000000772E-2</v>
      </c>
      <c r="D2064" s="2">
        <f t="shared" si="289"/>
        <v>0</v>
      </c>
      <c r="E2064" s="2">
        <f t="shared" si="290"/>
        <v>9.3800000000000772E-2</v>
      </c>
      <c r="F2064" s="2">
        <f t="shared" si="291"/>
        <v>4.5134791211943179E-2</v>
      </c>
      <c r="G2064" s="2">
        <f t="shared" si="291"/>
        <v>6.1329655681443614E-2</v>
      </c>
      <c r="H2064" s="2">
        <f t="shared" si="283"/>
        <v>0.73593746305018826</v>
      </c>
      <c r="I2064" s="2">
        <f t="shared" si="284"/>
        <v>42.394238197791076</v>
      </c>
    </row>
    <row r="2065" spans="1:9" ht="13.5" x14ac:dyDescent="0.25">
      <c r="A2065" s="3">
        <f>TITRES_STAT!B2068</f>
        <v>45009</v>
      </c>
      <c r="B2065" s="6">
        <f>TITRES_STAT!D2068</f>
        <v>5.5049000000000001</v>
      </c>
      <c r="C2065" s="2">
        <f t="shared" si="288"/>
        <v>0.30010000000000048</v>
      </c>
      <c r="D2065" s="2">
        <f t="shared" si="289"/>
        <v>0.30010000000000048</v>
      </c>
      <c r="E2065" s="2">
        <f t="shared" si="290"/>
        <v>0</v>
      </c>
      <c r="F2065" s="2">
        <f t="shared" si="291"/>
        <v>6.3346591839661556E-2</v>
      </c>
      <c r="G2065" s="2">
        <f t="shared" si="291"/>
        <v>5.6948965989911927E-2</v>
      </c>
      <c r="H2065" s="2">
        <f t="shared" ref="H2065:H2128" si="292">F2065/G2065</f>
        <v>1.1123396314321654</v>
      </c>
      <c r="I2065" s="2">
        <f t="shared" ref="I2065:I2128" si="293">IF(G2065=0,100,100-(100/(1+H2065)))</f>
        <v>52.659128053096261</v>
      </c>
    </row>
    <row r="2066" spans="1:9" ht="13.5" x14ac:dyDescent="0.25">
      <c r="A2066" s="3">
        <f>TITRES_STAT!B2069</f>
        <v>45012</v>
      </c>
      <c r="B2066" s="6">
        <f>TITRES_STAT!D2069</f>
        <v>5.4393000000000002</v>
      </c>
      <c r="C2066" s="2">
        <f t="shared" si="288"/>
        <v>-6.5599999999999881E-2</v>
      </c>
      <c r="D2066" s="2">
        <f t="shared" si="289"/>
        <v>0</v>
      </c>
      <c r="E2066" s="2">
        <f t="shared" si="290"/>
        <v>6.5599999999999881E-2</v>
      </c>
      <c r="F2066" s="2">
        <f t="shared" si="291"/>
        <v>5.8821835279685729E-2</v>
      </c>
      <c r="G2066" s="2">
        <f t="shared" si="291"/>
        <v>5.7566896990632499E-2</v>
      </c>
      <c r="H2066" s="2">
        <f t="shared" si="292"/>
        <v>1.021799651443041</v>
      </c>
      <c r="I2066" s="2">
        <f t="shared" si="293"/>
        <v>50.539115026246087</v>
      </c>
    </row>
    <row r="2067" spans="1:9" ht="13.5" x14ac:dyDescent="0.25">
      <c r="A2067" s="3">
        <f>TITRES_STAT!B2070</f>
        <v>45013</v>
      </c>
      <c r="B2067" s="6">
        <f>TITRES_STAT!D2070</f>
        <v>5.4393000000000002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5.4620275616851031E-2</v>
      </c>
      <c r="G2067" s="2">
        <f t="shared" si="291"/>
        <v>5.3454975777015891E-2</v>
      </c>
      <c r="H2067" s="2">
        <f t="shared" si="292"/>
        <v>1.021799651443041</v>
      </c>
      <c r="I2067" s="2">
        <f t="shared" si="293"/>
        <v>50.539115026246087</v>
      </c>
    </row>
    <row r="2068" spans="1:9" ht="13.5" x14ac:dyDescent="0.25">
      <c r="A2068" s="3">
        <f>TITRES_STAT!B2071</f>
        <v>45014</v>
      </c>
      <c r="B2068" s="6">
        <f>TITRES_STAT!D2071</f>
        <v>5.4393000000000002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5.0718827358504526E-2</v>
      </c>
      <c r="G2068" s="2">
        <f t="shared" si="291"/>
        <v>4.9636763221514758E-2</v>
      </c>
      <c r="H2068" s="2">
        <f t="shared" si="292"/>
        <v>1.0217996514430407</v>
      </c>
      <c r="I2068" s="2">
        <f t="shared" si="293"/>
        <v>50.53911502624608</v>
      </c>
    </row>
    <row r="2069" spans="1:9" ht="13.5" x14ac:dyDescent="0.25">
      <c r="A2069" s="3">
        <f>TITRES_STAT!B2072</f>
        <v>45015</v>
      </c>
      <c r="B2069" s="6">
        <f>TITRES_STAT!D2072</f>
        <v>5.4393000000000002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4.7096053975754205E-2</v>
      </c>
      <c r="G2069" s="2">
        <f t="shared" si="291"/>
        <v>4.609128013426371E-2</v>
      </c>
      <c r="H2069" s="2">
        <f t="shared" si="292"/>
        <v>1.0217996514430407</v>
      </c>
      <c r="I2069" s="2">
        <f t="shared" si="293"/>
        <v>50.53911502624608</v>
      </c>
    </row>
    <row r="2070" spans="1:9" ht="13.5" x14ac:dyDescent="0.25">
      <c r="A2070" s="3">
        <f>TITRES_STAT!B2073</f>
        <v>45016</v>
      </c>
      <c r="B2070" s="6">
        <f>TITRES_STAT!D2073</f>
        <v>5.3455000000000004</v>
      </c>
      <c r="C2070" s="2">
        <f t="shared" si="288"/>
        <v>-9.3799999999999883E-2</v>
      </c>
      <c r="D2070" s="2">
        <f t="shared" si="289"/>
        <v>0</v>
      </c>
      <c r="E2070" s="2">
        <f t="shared" si="290"/>
        <v>9.3799999999999883E-2</v>
      </c>
      <c r="F2070" s="2">
        <f t="shared" si="291"/>
        <v>4.3732050120343195E-2</v>
      </c>
      <c r="G2070" s="2">
        <f t="shared" si="291"/>
        <v>4.9499045838959151E-2</v>
      </c>
      <c r="H2070" s="2">
        <f t="shared" si="292"/>
        <v>0.8834927901968378</v>
      </c>
      <c r="I2070" s="2">
        <f t="shared" si="293"/>
        <v>46.907150098753853</v>
      </c>
    </row>
    <row r="2071" spans="1:9" ht="13.5" x14ac:dyDescent="0.25">
      <c r="A2071" s="3">
        <f>TITRES_STAT!B2074</f>
        <v>45019</v>
      </c>
      <c r="B2071" s="6">
        <f>TITRES_STAT!D2074</f>
        <v>5.3455000000000004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4.0608332254604397E-2</v>
      </c>
      <c r="G2071" s="2">
        <f t="shared" si="291"/>
        <v>4.5963399707604928E-2</v>
      </c>
      <c r="H2071" s="2">
        <f t="shared" si="292"/>
        <v>0.8834927901968378</v>
      </c>
      <c r="I2071" s="2">
        <f t="shared" si="293"/>
        <v>46.907150098753853</v>
      </c>
    </row>
    <row r="2072" spans="1:9" ht="13.5" x14ac:dyDescent="0.25">
      <c r="A2072" s="3">
        <f>TITRES_STAT!B2075</f>
        <v>45020</v>
      </c>
      <c r="B2072" s="6">
        <f>TITRES_STAT!D2075</f>
        <v>5.3455000000000004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3.7707737093561226E-2</v>
      </c>
      <c r="G2072" s="2">
        <f t="shared" si="291"/>
        <v>4.2680299728490294E-2</v>
      </c>
      <c r="H2072" s="2">
        <f t="shared" si="292"/>
        <v>0.8834927901968378</v>
      </c>
      <c r="I2072" s="2">
        <f t="shared" si="293"/>
        <v>46.907150098753853</v>
      </c>
    </row>
    <row r="2073" spans="1:9" ht="13.5" x14ac:dyDescent="0.25">
      <c r="A2073" s="3">
        <f>TITRES_STAT!B2076</f>
        <v>45021</v>
      </c>
      <c r="B2073" s="6">
        <f>TITRES_STAT!D2076</f>
        <v>5.4393000000000002</v>
      </c>
      <c r="C2073" s="2">
        <f t="shared" si="288"/>
        <v>9.3799999999999883E-2</v>
      </c>
      <c r="D2073" s="2">
        <f t="shared" si="289"/>
        <v>9.3799999999999883E-2</v>
      </c>
      <c r="E2073" s="2">
        <f t="shared" si="290"/>
        <v>0</v>
      </c>
      <c r="F2073" s="2">
        <f t="shared" si="291"/>
        <v>4.1714327301163985E-2</v>
      </c>
      <c r="G2073" s="2">
        <f t="shared" si="291"/>
        <v>3.9631706890740984E-2</v>
      </c>
      <c r="H2073" s="2">
        <f t="shared" si="292"/>
        <v>1.052549349342043</v>
      </c>
      <c r="I2073" s="2">
        <f t="shared" si="293"/>
        <v>51.280099534729537</v>
      </c>
    </row>
    <row r="2074" spans="1:9" ht="13.5" x14ac:dyDescent="0.25">
      <c r="A2074" s="3">
        <f>TITRES_STAT!B2077</f>
        <v>45022</v>
      </c>
      <c r="B2074" s="6">
        <f>TITRES_STAT!D2077</f>
        <v>5.4393000000000002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3.8734732493937989E-2</v>
      </c>
      <c r="G2074" s="2">
        <f t="shared" si="291"/>
        <v>3.6800870684259482E-2</v>
      </c>
      <c r="H2074" s="2">
        <f t="shared" si="292"/>
        <v>1.0525493493420433</v>
      </c>
      <c r="I2074" s="2">
        <f t="shared" si="293"/>
        <v>51.280099534729537</v>
      </c>
    </row>
    <row r="2075" spans="1:9" ht="13.5" x14ac:dyDescent="0.25">
      <c r="A2075" s="3">
        <f>TITRES_STAT!B2078</f>
        <v>45023</v>
      </c>
      <c r="B2075" s="6">
        <f>TITRES_STAT!D2078</f>
        <v>5.4393000000000002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3.5967965887228129E-2</v>
      </c>
      <c r="G2075" s="2">
        <f t="shared" si="291"/>
        <v>3.4172237063955231E-2</v>
      </c>
      <c r="H2075" s="2">
        <f t="shared" si="292"/>
        <v>1.052549349342043</v>
      </c>
      <c r="I2075" s="2">
        <f t="shared" si="293"/>
        <v>51.280099534729537</v>
      </c>
    </row>
    <row r="2076" spans="1:9" ht="13.5" x14ac:dyDescent="0.25">
      <c r="A2076" s="3">
        <f>TITRES_STAT!B2079</f>
        <v>45026</v>
      </c>
      <c r="B2076" s="6">
        <f>TITRES_STAT!D2079</f>
        <v>5.4393000000000002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3.3398825466711836E-2</v>
      </c>
      <c r="G2076" s="2">
        <f t="shared" si="291"/>
        <v>3.1731362987958429E-2</v>
      </c>
      <c r="H2076" s="2">
        <f t="shared" si="292"/>
        <v>1.0525493493420433</v>
      </c>
      <c r="I2076" s="2">
        <f t="shared" si="293"/>
        <v>51.280099534729537</v>
      </c>
    </row>
    <row r="2077" spans="1:9" ht="13.5" x14ac:dyDescent="0.25">
      <c r="A2077" s="3">
        <f>TITRES_STAT!B2080</f>
        <v>45027</v>
      </c>
      <c r="B2077" s="6">
        <f>TITRES_STAT!D2080</f>
        <v>5.7393999999999998</v>
      </c>
      <c r="C2077" s="2">
        <f t="shared" si="288"/>
        <v>0.30009999999999959</v>
      </c>
      <c r="D2077" s="2">
        <f t="shared" si="289"/>
        <v>0.30009999999999959</v>
      </c>
      <c r="E2077" s="2">
        <f t="shared" si="290"/>
        <v>0</v>
      </c>
      <c r="F2077" s="2">
        <f t="shared" ref="F2077:G2092" si="294">((F2076*13)+D2077)/14</f>
        <v>5.2448909361946676E-2</v>
      </c>
      <c r="G2077" s="2">
        <f t="shared" si="294"/>
        <v>2.9464837060247114E-2</v>
      </c>
      <c r="H2077" s="2">
        <f t="shared" si="292"/>
        <v>1.7800508875953989</v>
      </c>
      <c r="I2077" s="2">
        <f t="shared" si="293"/>
        <v>64.029435415660743</v>
      </c>
    </row>
    <row r="2078" spans="1:9" ht="13.5" x14ac:dyDescent="0.25">
      <c r="A2078" s="3">
        <f>TITRES_STAT!B2081</f>
        <v>45028</v>
      </c>
      <c r="B2078" s="6">
        <f>TITRES_STAT!D2081</f>
        <v>5.7393999999999998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4.8702558693236198E-2</v>
      </c>
      <c r="G2078" s="2">
        <f t="shared" si="294"/>
        <v>2.7360205841658037E-2</v>
      </c>
      <c r="H2078" s="2">
        <f t="shared" si="292"/>
        <v>1.7800508875953986</v>
      </c>
      <c r="I2078" s="2">
        <f t="shared" si="293"/>
        <v>64.029435415660728</v>
      </c>
    </row>
    <row r="2079" spans="1:9" ht="13.5" x14ac:dyDescent="0.25">
      <c r="A2079" s="3">
        <f>TITRES_STAT!B2082</f>
        <v>45029</v>
      </c>
      <c r="B2079" s="6">
        <f>TITRES_STAT!D2082</f>
        <v>5.7393999999999998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4.5223804500862178E-2</v>
      </c>
      <c r="G2079" s="2">
        <f t="shared" si="294"/>
        <v>2.540590542439675E-2</v>
      </c>
      <c r="H2079" s="2">
        <f t="shared" si="292"/>
        <v>1.7800508875953982</v>
      </c>
      <c r="I2079" s="2">
        <f t="shared" si="293"/>
        <v>64.029435415660714</v>
      </c>
    </row>
    <row r="2080" spans="1:9" ht="13.5" x14ac:dyDescent="0.25">
      <c r="A2080" s="3">
        <f>TITRES_STAT!B2083</f>
        <v>45030</v>
      </c>
      <c r="B2080" s="6">
        <f>TITRES_STAT!D2083</f>
        <v>5.7393999999999998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4.1993532750800595E-2</v>
      </c>
      <c r="G2080" s="2">
        <f t="shared" si="294"/>
        <v>2.3591197894082698E-2</v>
      </c>
      <c r="H2080" s="2">
        <f t="shared" si="292"/>
        <v>1.7800508875953982</v>
      </c>
      <c r="I2080" s="2">
        <f t="shared" si="293"/>
        <v>64.029435415660714</v>
      </c>
    </row>
    <row r="2081" spans="1:9" ht="13.5" x14ac:dyDescent="0.25">
      <c r="A2081" s="3">
        <f>TITRES_STAT!B2084</f>
        <v>45033</v>
      </c>
      <c r="B2081" s="6">
        <f>TITRES_STAT!D2084</f>
        <v>5.4017999999999997</v>
      </c>
      <c r="C2081" s="2">
        <f t="shared" si="288"/>
        <v>-0.33760000000000012</v>
      </c>
      <c r="D2081" s="2">
        <f t="shared" si="289"/>
        <v>0</v>
      </c>
      <c r="E2081" s="2">
        <f t="shared" si="290"/>
        <v>0.33760000000000012</v>
      </c>
      <c r="F2081" s="2">
        <f t="shared" si="294"/>
        <v>3.8993994697171977E-2</v>
      </c>
      <c r="G2081" s="2">
        <f t="shared" si="294"/>
        <v>4.6020398044505369E-2</v>
      </c>
      <c r="H2081" s="2">
        <f t="shared" si="292"/>
        <v>0.84731980500172333</v>
      </c>
      <c r="I2081" s="2">
        <f t="shared" si="293"/>
        <v>45.867521298020883</v>
      </c>
    </row>
    <row r="2082" spans="1:9" ht="13.5" x14ac:dyDescent="0.25">
      <c r="A2082" s="3">
        <f>TITRES_STAT!B2085</f>
        <v>45034</v>
      </c>
      <c r="B2082" s="6">
        <f>TITRES_STAT!D2085</f>
        <v>5.4017999999999997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3.6208709361659694E-2</v>
      </c>
      <c r="G2082" s="2">
        <f t="shared" si="294"/>
        <v>4.2733226755612128E-2</v>
      </c>
      <c r="H2082" s="2">
        <f t="shared" si="292"/>
        <v>0.84731980500172333</v>
      </c>
      <c r="I2082" s="2">
        <f t="shared" si="293"/>
        <v>45.867521298020883</v>
      </c>
    </row>
    <row r="2083" spans="1:9" ht="13.5" x14ac:dyDescent="0.25">
      <c r="A2083" s="3">
        <f>TITRES_STAT!B2086</f>
        <v>45035</v>
      </c>
      <c r="B2083" s="6">
        <f>TITRES_STAT!D2086</f>
        <v>5.6269</v>
      </c>
      <c r="C2083" s="2">
        <f t="shared" si="288"/>
        <v>0.2251000000000003</v>
      </c>
      <c r="D2083" s="2">
        <f t="shared" si="289"/>
        <v>0.2251000000000003</v>
      </c>
      <c r="E2083" s="2">
        <f t="shared" si="290"/>
        <v>0</v>
      </c>
      <c r="F2083" s="2">
        <f t="shared" si="294"/>
        <v>4.9700944407255455E-2</v>
      </c>
      <c r="G2083" s="2">
        <f t="shared" si="294"/>
        <v>3.9680853415925546E-2</v>
      </c>
      <c r="H2083" s="2">
        <f t="shared" si="292"/>
        <v>1.2525170234193712</v>
      </c>
      <c r="I2083" s="2">
        <f t="shared" si="293"/>
        <v>55.605218979345267</v>
      </c>
    </row>
    <row r="2084" spans="1:9" ht="13.5" x14ac:dyDescent="0.25">
      <c r="A2084" s="3">
        <f>TITRES_STAT!B2087</f>
        <v>45036</v>
      </c>
      <c r="B2084" s="6">
        <f>TITRES_STAT!D2087</f>
        <v>5.6737000000000002</v>
      </c>
      <c r="C2084" s="2">
        <f t="shared" si="288"/>
        <v>4.6800000000000175E-2</v>
      </c>
      <c r="D2084" s="2">
        <f t="shared" si="289"/>
        <v>4.6800000000000175E-2</v>
      </c>
      <c r="E2084" s="2">
        <f t="shared" si="290"/>
        <v>0</v>
      </c>
      <c r="F2084" s="2">
        <f t="shared" si="294"/>
        <v>4.9493734092451509E-2</v>
      </c>
      <c r="G2084" s="2">
        <f t="shared" si="294"/>
        <v>3.6846506743359438E-2</v>
      </c>
      <c r="H2084" s="2">
        <f t="shared" si="292"/>
        <v>1.3432408786314969</v>
      </c>
      <c r="I2084" s="2">
        <f t="shared" si="293"/>
        <v>57.32406304792611</v>
      </c>
    </row>
    <row r="2085" spans="1:9" ht="13.5" x14ac:dyDescent="0.25">
      <c r="A2085" s="3">
        <f>TITRES_STAT!B2088</f>
        <v>45040</v>
      </c>
      <c r="B2085" s="6">
        <f>TITRES_STAT!D2088</f>
        <v>5.6643999999999997</v>
      </c>
      <c r="C2085" s="2">
        <f t="shared" si="288"/>
        <v>-9.3000000000005301E-3</v>
      </c>
      <c r="D2085" s="2">
        <f t="shared" si="289"/>
        <v>0</v>
      </c>
      <c r="E2085" s="2">
        <f t="shared" si="290"/>
        <v>9.3000000000005301E-3</v>
      </c>
      <c r="F2085" s="2">
        <f t="shared" si="294"/>
        <v>4.5958467371562117E-2</v>
      </c>
      <c r="G2085" s="2">
        <f t="shared" si="294"/>
        <v>3.4878899118833802E-2</v>
      </c>
      <c r="H2085" s="2">
        <f t="shared" si="292"/>
        <v>1.3176581982986271</v>
      </c>
      <c r="I2085" s="2">
        <f t="shared" si="293"/>
        <v>56.852999258730584</v>
      </c>
    </row>
    <row r="2086" spans="1:9" ht="13.5" x14ac:dyDescent="0.25">
      <c r="A2086" s="3">
        <f>TITRES_STAT!B2089</f>
        <v>45041</v>
      </c>
      <c r="B2086" s="6">
        <f>TITRES_STAT!D2089</f>
        <v>5.6269</v>
      </c>
      <c r="C2086" s="2">
        <f t="shared" si="288"/>
        <v>-3.7499999999999645E-2</v>
      </c>
      <c r="D2086" s="2">
        <f t="shared" si="289"/>
        <v>0</v>
      </c>
      <c r="E2086" s="2">
        <f t="shared" si="290"/>
        <v>3.7499999999999645E-2</v>
      </c>
      <c r="F2086" s="2">
        <f t="shared" si="294"/>
        <v>4.267571970216482E-2</v>
      </c>
      <c r="G2086" s="2">
        <f t="shared" si="294"/>
        <v>3.5066120610345648E-2</v>
      </c>
      <c r="H2086" s="2">
        <f t="shared" si="292"/>
        <v>1.2170071556068878</v>
      </c>
      <c r="I2086" s="2">
        <f t="shared" si="293"/>
        <v>54.894146486132655</v>
      </c>
    </row>
    <row r="2087" spans="1:9" ht="13.5" x14ac:dyDescent="0.25">
      <c r="A2087" s="3">
        <f>TITRES_STAT!B2090</f>
        <v>45042</v>
      </c>
      <c r="B2087" s="6">
        <f>TITRES_STAT!D2090</f>
        <v>5.6269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3.9627454009153053E-2</v>
      </c>
      <c r="G2087" s="2">
        <f t="shared" si="294"/>
        <v>3.2561397709606678E-2</v>
      </c>
      <c r="H2087" s="2">
        <f t="shared" si="292"/>
        <v>1.2170071556068878</v>
      </c>
      <c r="I2087" s="2">
        <f t="shared" si="293"/>
        <v>54.894146486132655</v>
      </c>
    </row>
    <row r="2088" spans="1:9" ht="13.5" x14ac:dyDescent="0.25">
      <c r="A2088" s="3">
        <f>TITRES_STAT!B2091</f>
        <v>45043</v>
      </c>
      <c r="B2088" s="6">
        <f>TITRES_STAT!D2091</f>
        <v>5.6269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3.6796921579927831E-2</v>
      </c>
      <c r="G2088" s="2">
        <f t="shared" si="294"/>
        <v>3.0235583587491916E-2</v>
      </c>
      <c r="H2088" s="2">
        <f t="shared" si="292"/>
        <v>1.2170071556068875</v>
      </c>
      <c r="I2088" s="2">
        <f t="shared" si="293"/>
        <v>54.894146486132641</v>
      </c>
    </row>
    <row r="2089" spans="1:9" ht="13.5" x14ac:dyDescent="0.25">
      <c r="A2089" s="3">
        <f>TITRES_STAT!B2092</f>
        <v>45044</v>
      </c>
      <c r="B2089" s="6">
        <f>TITRES_STAT!D2092</f>
        <v>5.5612000000000004</v>
      </c>
      <c r="C2089" s="2">
        <f t="shared" si="288"/>
        <v>-6.5699999999999648E-2</v>
      </c>
      <c r="D2089" s="2">
        <f t="shared" si="289"/>
        <v>0</v>
      </c>
      <c r="E2089" s="2">
        <f t="shared" si="290"/>
        <v>6.5699999999999648E-2</v>
      </c>
      <c r="F2089" s="2">
        <f t="shared" si="294"/>
        <v>3.4168570038504417E-2</v>
      </c>
      <c r="G2089" s="2">
        <f t="shared" si="294"/>
        <v>3.2768756188385324E-2</v>
      </c>
      <c r="H2089" s="2">
        <f t="shared" si="292"/>
        <v>1.0427179427278734</v>
      </c>
      <c r="I2089" s="2">
        <f t="shared" si="293"/>
        <v>51.045615300926642</v>
      </c>
    </row>
    <row r="2090" spans="1:9" ht="13.5" x14ac:dyDescent="0.25">
      <c r="A2090" s="3">
        <f>TITRES_STAT!B2093</f>
        <v>45048</v>
      </c>
      <c r="B2090" s="6">
        <f>TITRES_STAT!D2093</f>
        <v>5.5612000000000004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3.1727957892896959E-2</v>
      </c>
      <c r="G2090" s="2">
        <f t="shared" si="294"/>
        <v>3.0428130746357803E-2</v>
      </c>
      <c r="H2090" s="2">
        <f t="shared" si="292"/>
        <v>1.0427179427278734</v>
      </c>
      <c r="I2090" s="2">
        <f t="shared" si="293"/>
        <v>51.045615300926642</v>
      </c>
    </row>
    <row r="2091" spans="1:9" ht="13.5" x14ac:dyDescent="0.25">
      <c r="A2091" s="3">
        <f>TITRES_STAT!B2094</f>
        <v>45049</v>
      </c>
      <c r="B2091" s="6">
        <f>TITRES_STAT!D2094</f>
        <v>5.5518000000000001</v>
      </c>
      <c r="C2091" s="2">
        <f t="shared" si="288"/>
        <v>-9.400000000000297E-3</v>
      </c>
      <c r="D2091" s="2">
        <f t="shared" si="289"/>
        <v>0</v>
      </c>
      <c r="E2091" s="2">
        <f t="shared" si="290"/>
        <v>9.400000000000297E-3</v>
      </c>
      <c r="F2091" s="2">
        <f t="shared" si="294"/>
        <v>2.9461675186261464E-2</v>
      </c>
      <c r="G2091" s="2">
        <f t="shared" si="294"/>
        <v>2.8926121407332268E-2</v>
      </c>
      <c r="H2091" s="2">
        <f t="shared" si="292"/>
        <v>1.0185145381707983</v>
      </c>
      <c r="I2091" s="2">
        <f t="shared" si="293"/>
        <v>50.458617904916764</v>
      </c>
    </row>
    <row r="2092" spans="1:9" ht="13.5" x14ac:dyDescent="0.25">
      <c r="A2092" s="3">
        <f>TITRES_STAT!B2095</f>
        <v>45050</v>
      </c>
      <c r="B2092" s="6">
        <f>TITRES_STAT!D2095</f>
        <v>5.8661000000000003</v>
      </c>
      <c r="C2092" s="2">
        <f t="shared" si="288"/>
        <v>0.31430000000000025</v>
      </c>
      <c r="D2092" s="2">
        <f t="shared" si="289"/>
        <v>0.31430000000000025</v>
      </c>
      <c r="E2092" s="2">
        <f t="shared" si="290"/>
        <v>0</v>
      </c>
      <c r="F2092" s="2">
        <f t="shared" si="294"/>
        <v>4.980726981581423E-2</v>
      </c>
      <c r="G2092" s="2">
        <f t="shared" si="294"/>
        <v>2.6859969878237105E-2</v>
      </c>
      <c r="H2092" s="2">
        <f t="shared" si="292"/>
        <v>1.8543308142787545</v>
      </c>
      <c r="I2092" s="2">
        <f t="shared" si="293"/>
        <v>64.965518537742284</v>
      </c>
    </row>
    <row r="2093" spans="1:9" ht="13.5" x14ac:dyDescent="0.25">
      <c r="A2093" s="3">
        <f>TITRES_STAT!B2096</f>
        <v>45051</v>
      </c>
      <c r="B2093" s="6">
        <f>TITRES_STAT!D2096</f>
        <v>5.7137000000000002</v>
      </c>
      <c r="C2093" s="2">
        <f t="shared" si="288"/>
        <v>-0.15240000000000009</v>
      </c>
      <c r="D2093" s="2">
        <f t="shared" si="289"/>
        <v>0</v>
      </c>
      <c r="E2093" s="2">
        <f t="shared" si="290"/>
        <v>0.15240000000000009</v>
      </c>
      <c r="F2093" s="2">
        <f t="shared" ref="F2093:G2108" si="295">((F2092*13)+D2093)/14</f>
        <v>4.6249607686113213E-2</v>
      </c>
      <c r="G2093" s="2">
        <f t="shared" si="295"/>
        <v>3.5827114886934464E-2</v>
      </c>
      <c r="H2093" s="2">
        <f t="shared" si="292"/>
        <v>1.2909107482439133</v>
      </c>
      <c r="I2093" s="2">
        <f t="shared" si="293"/>
        <v>56.349237927905079</v>
      </c>
    </row>
    <row r="2094" spans="1:9" ht="13.5" x14ac:dyDescent="0.25">
      <c r="A2094" s="3">
        <f>TITRES_STAT!B2097</f>
        <v>45054</v>
      </c>
      <c r="B2094" s="6">
        <f>TITRES_STAT!D2097</f>
        <v>5.7137000000000002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4.2946064279962268E-2</v>
      </c>
      <c r="G2094" s="2">
        <f t="shared" si="295"/>
        <v>3.3268035252153431E-2</v>
      </c>
      <c r="H2094" s="2">
        <f t="shared" si="292"/>
        <v>1.2909107482439133</v>
      </c>
      <c r="I2094" s="2">
        <f t="shared" si="293"/>
        <v>56.349237927905079</v>
      </c>
    </row>
    <row r="2095" spans="1:9" ht="13.5" x14ac:dyDescent="0.25">
      <c r="A2095" s="3">
        <f>TITRES_STAT!B2098</f>
        <v>45055</v>
      </c>
      <c r="B2095" s="6">
        <f>TITRES_STAT!D2098</f>
        <v>5.7137000000000002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3.9878488259964963E-2</v>
      </c>
      <c r="G2095" s="2">
        <f t="shared" si="295"/>
        <v>3.0891747019856756E-2</v>
      </c>
      <c r="H2095" s="2">
        <f t="shared" si="292"/>
        <v>1.2909107482439133</v>
      </c>
      <c r="I2095" s="2">
        <f t="shared" si="293"/>
        <v>56.349237927905079</v>
      </c>
    </row>
    <row r="2096" spans="1:9" ht="13.5" x14ac:dyDescent="0.25">
      <c r="A2096" s="3">
        <f>TITRES_STAT!B2099</f>
        <v>45056</v>
      </c>
      <c r="B2096" s="6">
        <f>TITRES_STAT!D2099</f>
        <v>5.7137000000000002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3.7030024812824615E-2</v>
      </c>
      <c r="G2096" s="2">
        <f t="shared" si="295"/>
        <v>2.8685193661295561E-2</v>
      </c>
      <c r="H2096" s="2">
        <f t="shared" si="292"/>
        <v>1.2909107482439135</v>
      </c>
      <c r="I2096" s="2">
        <f t="shared" si="293"/>
        <v>56.349237927905079</v>
      </c>
    </row>
    <row r="2097" spans="1:9" ht="13.5" x14ac:dyDescent="0.25">
      <c r="A2097" s="3">
        <f>TITRES_STAT!B2100</f>
        <v>45057</v>
      </c>
      <c r="B2097" s="6">
        <f>TITRES_STAT!D2100</f>
        <v>5.7137000000000002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3.4385023040480002E-2</v>
      </c>
      <c r="G2097" s="2">
        <f t="shared" si="295"/>
        <v>2.663625125691731E-2</v>
      </c>
      <c r="H2097" s="2">
        <f t="shared" si="292"/>
        <v>1.2909107482439133</v>
      </c>
      <c r="I2097" s="2">
        <f t="shared" si="293"/>
        <v>56.349237927905079</v>
      </c>
    </row>
    <row r="2098" spans="1:9" ht="13.5" x14ac:dyDescent="0.25">
      <c r="A2098" s="3">
        <f>TITRES_STAT!B2101</f>
        <v>45058</v>
      </c>
      <c r="B2098" s="6">
        <f>TITRES_STAT!D2101</f>
        <v>5.7137000000000002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3.1928949966160004E-2</v>
      </c>
      <c r="G2098" s="2">
        <f t="shared" si="295"/>
        <v>2.473366188142322E-2</v>
      </c>
      <c r="H2098" s="2">
        <f t="shared" si="292"/>
        <v>1.2909107482439133</v>
      </c>
      <c r="I2098" s="2">
        <f t="shared" si="293"/>
        <v>56.349237927905079</v>
      </c>
    </row>
    <row r="2099" spans="1:9" ht="13.5" x14ac:dyDescent="0.25">
      <c r="A2099" s="3">
        <f>TITRES_STAT!B2102</f>
        <v>45061</v>
      </c>
      <c r="B2099" s="6">
        <f>TITRES_STAT!D2102</f>
        <v>5.7137000000000002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2.9648310682862861E-2</v>
      </c>
      <c r="G2099" s="2">
        <f t="shared" si="295"/>
        <v>2.2966971747035849E-2</v>
      </c>
      <c r="H2099" s="2">
        <f t="shared" si="292"/>
        <v>1.2909107482439131</v>
      </c>
      <c r="I2099" s="2">
        <f t="shared" si="293"/>
        <v>56.349237927905079</v>
      </c>
    </row>
    <row r="2100" spans="1:9" ht="13.5" x14ac:dyDescent="0.25">
      <c r="A2100" s="3">
        <f>TITRES_STAT!B2103</f>
        <v>45062</v>
      </c>
      <c r="B2100" s="6">
        <f>TITRES_STAT!D2103</f>
        <v>5.7137000000000002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2.7530574205515516E-2</v>
      </c>
      <c r="G2100" s="2">
        <f t="shared" si="295"/>
        <v>2.1326473765104718E-2</v>
      </c>
      <c r="H2100" s="2">
        <f t="shared" si="292"/>
        <v>1.2909107482439133</v>
      </c>
      <c r="I2100" s="2">
        <f t="shared" si="293"/>
        <v>56.349237927905079</v>
      </c>
    </row>
    <row r="2101" spans="1:9" ht="13.5" x14ac:dyDescent="0.25">
      <c r="A2101" s="3">
        <f>TITRES_STAT!B2104</f>
        <v>45063</v>
      </c>
      <c r="B2101" s="6">
        <f>TITRES_STAT!D2104</f>
        <v>5.8564999999999996</v>
      </c>
      <c r="C2101" s="2">
        <f t="shared" si="288"/>
        <v>0.14279999999999937</v>
      </c>
      <c r="D2101" s="2">
        <f t="shared" si="289"/>
        <v>0.14279999999999937</v>
      </c>
      <c r="E2101" s="2">
        <f t="shared" si="290"/>
        <v>0</v>
      </c>
      <c r="F2101" s="2">
        <f t="shared" si="295"/>
        <v>3.5764104619407218E-2</v>
      </c>
      <c r="G2101" s="2">
        <f t="shared" si="295"/>
        <v>1.9803154210454383E-2</v>
      </c>
      <c r="H2101" s="2">
        <f t="shared" si="292"/>
        <v>1.8059802109972365</v>
      </c>
      <c r="I2101" s="2">
        <f t="shared" si="293"/>
        <v>64.361829920225873</v>
      </c>
    </row>
    <row r="2102" spans="1:9" ht="13.5" x14ac:dyDescent="0.25">
      <c r="A2102" s="3">
        <f>TITRES_STAT!B2105</f>
        <v>45064</v>
      </c>
      <c r="B2102" s="6">
        <f>TITRES_STAT!D2105</f>
        <v>5.5137</v>
      </c>
      <c r="C2102" s="2">
        <f t="shared" si="288"/>
        <v>-0.34279999999999955</v>
      </c>
      <c r="D2102" s="2">
        <f t="shared" si="289"/>
        <v>0</v>
      </c>
      <c r="E2102" s="2">
        <f t="shared" si="290"/>
        <v>0.34279999999999955</v>
      </c>
      <c r="F2102" s="2">
        <f t="shared" si="295"/>
        <v>3.3209525718020987E-2</v>
      </c>
      <c r="G2102" s="2">
        <f t="shared" si="295"/>
        <v>4.2874357481136181E-2</v>
      </c>
      <c r="H2102" s="2">
        <f t="shared" si="292"/>
        <v>0.77457780522151221</v>
      </c>
      <c r="I2102" s="2">
        <f t="shared" si="293"/>
        <v>43.648568292829815</v>
      </c>
    </row>
    <row r="2103" spans="1:9" ht="13.5" x14ac:dyDescent="0.25">
      <c r="A2103" s="3">
        <f>TITRES_STAT!B2106</f>
        <v>45065</v>
      </c>
      <c r="B2103" s="6">
        <f>TITRES_STAT!D2106</f>
        <v>5.8280000000000003</v>
      </c>
      <c r="C2103" s="2">
        <f t="shared" si="288"/>
        <v>0.31430000000000025</v>
      </c>
      <c r="D2103" s="2">
        <f t="shared" si="289"/>
        <v>0.31430000000000025</v>
      </c>
      <c r="E2103" s="2">
        <f t="shared" si="290"/>
        <v>0</v>
      </c>
      <c r="F2103" s="2">
        <f t="shared" si="295"/>
        <v>5.3287416738162362E-2</v>
      </c>
      <c r="G2103" s="2">
        <f t="shared" si="295"/>
        <v>3.981190337534074E-2</v>
      </c>
      <c r="H2103" s="2">
        <f t="shared" si="292"/>
        <v>1.3384795053825103</v>
      </c>
      <c r="I2103" s="2">
        <f t="shared" si="293"/>
        <v>57.237170661607841</v>
      </c>
    </row>
    <row r="2104" spans="1:9" ht="13.5" x14ac:dyDescent="0.25">
      <c r="A2104" s="3">
        <f>TITRES_STAT!B2107</f>
        <v>45068</v>
      </c>
      <c r="B2104" s="6">
        <f>TITRES_STAT!D2107</f>
        <v>5.7708000000000004</v>
      </c>
      <c r="C2104" s="2">
        <f t="shared" si="288"/>
        <v>-5.7199999999999918E-2</v>
      </c>
      <c r="D2104" s="2">
        <f t="shared" si="289"/>
        <v>0</v>
      </c>
      <c r="E2104" s="2">
        <f t="shared" si="290"/>
        <v>5.7199999999999918E-2</v>
      </c>
      <c r="F2104" s="2">
        <f t="shared" si="295"/>
        <v>4.9481172685436482E-2</v>
      </c>
      <c r="G2104" s="2">
        <f t="shared" si="295"/>
        <v>4.1053910277102111E-2</v>
      </c>
      <c r="H2104" s="2">
        <f t="shared" si="292"/>
        <v>1.2052730751212921</v>
      </c>
      <c r="I2104" s="2">
        <f t="shared" si="293"/>
        <v>54.65414187106969</v>
      </c>
    </row>
    <row r="2105" spans="1:9" ht="13.5" x14ac:dyDescent="0.25">
      <c r="A2105" s="3">
        <f>TITRES_STAT!B2108</f>
        <v>45069</v>
      </c>
      <c r="B2105" s="6">
        <f>TITRES_STAT!D2108</f>
        <v>5.7708000000000004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4.5946803207905305E-2</v>
      </c>
      <c r="G2105" s="2">
        <f t="shared" si="295"/>
        <v>3.8121488114451964E-2</v>
      </c>
      <c r="H2105" s="2">
        <f t="shared" si="292"/>
        <v>1.2052730751212921</v>
      </c>
      <c r="I2105" s="2">
        <f t="shared" si="293"/>
        <v>54.65414187106969</v>
      </c>
    </row>
    <row r="2106" spans="1:9" ht="13.5" x14ac:dyDescent="0.25">
      <c r="A2106" s="3">
        <f>TITRES_STAT!B2109</f>
        <v>45070</v>
      </c>
      <c r="B2106" s="6">
        <f>TITRES_STAT!D2109</f>
        <v>5.5232000000000001</v>
      </c>
      <c r="C2106" s="2">
        <f t="shared" si="288"/>
        <v>-0.24760000000000026</v>
      </c>
      <c r="D2106" s="2">
        <f t="shared" si="289"/>
        <v>0</v>
      </c>
      <c r="E2106" s="2">
        <f t="shared" si="290"/>
        <v>0.24760000000000026</v>
      </c>
      <c r="F2106" s="2">
        <f t="shared" si="295"/>
        <v>4.2664888693054924E-2</v>
      </c>
      <c r="G2106" s="2">
        <f t="shared" si="295"/>
        <v>5.3084238963419697E-2</v>
      </c>
      <c r="H2106" s="2">
        <f t="shared" si="292"/>
        <v>0.8037204550008763</v>
      </c>
      <c r="I2106" s="2">
        <f t="shared" si="293"/>
        <v>44.559036450051558</v>
      </c>
    </row>
    <row r="2107" spans="1:9" ht="13.5" x14ac:dyDescent="0.25">
      <c r="A2107" s="3">
        <f>TITRES_STAT!B2110</f>
        <v>45071</v>
      </c>
      <c r="B2107" s="6">
        <f>TITRES_STAT!D2110</f>
        <v>5.7137000000000002</v>
      </c>
      <c r="C2107" s="2">
        <f t="shared" si="288"/>
        <v>0.19050000000000011</v>
      </c>
      <c r="D2107" s="2">
        <f t="shared" si="289"/>
        <v>0.19050000000000011</v>
      </c>
      <c r="E2107" s="2">
        <f t="shared" si="290"/>
        <v>0</v>
      </c>
      <c r="F2107" s="2">
        <f t="shared" si="295"/>
        <v>5.322453950069387E-2</v>
      </c>
      <c r="G2107" s="2">
        <f t="shared" si="295"/>
        <v>4.9292507608889716E-2</v>
      </c>
      <c r="H2107" s="2">
        <f t="shared" si="292"/>
        <v>1.0797693621716868</v>
      </c>
      <c r="I2107" s="2">
        <f t="shared" si="293"/>
        <v>51.917745390969515</v>
      </c>
    </row>
    <row r="2108" spans="1:9" ht="13.5" x14ac:dyDescent="0.25">
      <c r="A2108" s="3">
        <f>TITRES_STAT!B2111</f>
        <v>45072</v>
      </c>
      <c r="B2108" s="6">
        <f>TITRES_STAT!D2111</f>
        <v>5.7137000000000002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4.9422786679215736E-2</v>
      </c>
      <c r="G2108" s="2">
        <f t="shared" si="295"/>
        <v>4.5771614208254742E-2</v>
      </c>
      <c r="H2108" s="2">
        <f t="shared" si="292"/>
        <v>1.0797693621716866</v>
      </c>
      <c r="I2108" s="2">
        <f t="shared" si="293"/>
        <v>51.9177453909695</v>
      </c>
    </row>
    <row r="2109" spans="1:9" ht="13.5" x14ac:dyDescent="0.25">
      <c r="A2109" s="3">
        <f>TITRES_STAT!B2112</f>
        <v>45075</v>
      </c>
      <c r="B2109" s="6">
        <f>TITRES_STAT!D2112</f>
        <v>5.8756000000000004</v>
      </c>
      <c r="C2109" s="2">
        <f t="shared" si="288"/>
        <v>0.16190000000000015</v>
      </c>
      <c r="D2109" s="2">
        <f t="shared" si="289"/>
        <v>0.16190000000000015</v>
      </c>
      <c r="E2109" s="2">
        <f t="shared" si="290"/>
        <v>0</v>
      </c>
      <c r="F2109" s="2">
        <f t="shared" ref="F2109:G2124" si="296">((F2108*13)+D2109)/14</f>
        <v>5.7456873344986052E-2</v>
      </c>
      <c r="G2109" s="2">
        <f t="shared" si="296"/>
        <v>4.25022131933794E-2</v>
      </c>
      <c r="H2109" s="2">
        <f t="shared" si="292"/>
        <v>1.3518560335567691</v>
      </c>
      <c r="I2109" s="2">
        <f t="shared" si="293"/>
        <v>57.480390562526239</v>
      </c>
    </row>
    <row r="2110" spans="1:9" ht="13.5" x14ac:dyDescent="0.25">
      <c r="A2110" s="3">
        <f>TITRES_STAT!B2113</f>
        <v>45076</v>
      </c>
      <c r="B2110" s="6">
        <f>TITRES_STAT!D2113</f>
        <v>5.5994000000000002</v>
      </c>
      <c r="C2110" s="2">
        <f t="shared" si="288"/>
        <v>-0.27620000000000022</v>
      </c>
      <c r="D2110" s="2">
        <f t="shared" si="289"/>
        <v>0</v>
      </c>
      <c r="E2110" s="2">
        <f t="shared" si="290"/>
        <v>0.27620000000000022</v>
      </c>
      <c r="F2110" s="2">
        <f t="shared" si="296"/>
        <v>5.3352810963201332E-2</v>
      </c>
      <c r="G2110" s="2">
        <f t="shared" si="296"/>
        <v>5.9194912250995171E-2</v>
      </c>
      <c r="H2110" s="2">
        <f t="shared" si="292"/>
        <v>0.90130737481250978</v>
      </c>
      <c r="I2110" s="2">
        <f t="shared" si="293"/>
        <v>47.404611519028521</v>
      </c>
    </row>
    <row r="2111" spans="1:9" ht="13.5" x14ac:dyDescent="0.25">
      <c r="A2111" s="3">
        <f>TITRES_STAT!B2114</f>
        <v>45077</v>
      </c>
      <c r="B2111" s="6">
        <f>TITRES_STAT!D2114</f>
        <v>5.5994000000000002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4.9541895894401236E-2</v>
      </c>
      <c r="G2111" s="2">
        <f t="shared" si="296"/>
        <v>5.4966704233066946E-2</v>
      </c>
      <c r="H2111" s="2">
        <f t="shared" si="292"/>
        <v>0.90130737481250978</v>
      </c>
      <c r="I2111" s="2">
        <f t="shared" si="293"/>
        <v>47.404611519028521</v>
      </c>
    </row>
    <row r="2112" spans="1:9" ht="13.5" x14ac:dyDescent="0.25">
      <c r="A2112" s="3">
        <f>TITRES_STAT!B2115</f>
        <v>45078</v>
      </c>
      <c r="B2112" s="6">
        <f>TITRES_STAT!D2115</f>
        <v>5.8089000000000004</v>
      </c>
      <c r="C2112" s="2">
        <f t="shared" si="288"/>
        <v>0.20950000000000024</v>
      </c>
      <c r="D2112" s="2">
        <f t="shared" si="289"/>
        <v>0.20950000000000024</v>
      </c>
      <c r="E2112" s="2">
        <f t="shared" si="290"/>
        <v>0</v>
      </c>
      <c r="F2112" s="2">
        <f t="shared" si="296"/>
        <v>6.0967474759086877E-2</v>
      </c>
      <c r="G2112" s="2">
        <f t="shared" si="296"/>
        <v>5.1040511073562167E-2</v>
      </c>
      <c r="H2112" s="2">
        <f t="shared" si="292"/>
        <v>1.1944918551308679</v>
      </c>
      <c r="I2112" s="2">
        <f t="shared" si="293"/>
        <v>54.431364251276051</v>
      </c>
    </row>
    <row r="2113" spans="1:9" ht="13.5" x14ac:dyDescent="0.25">
      <c r="A2113" s="3">
        <f>TITRES_STAT!B2116</f>
        <v>45079</v>
      </c>
      <c r="B2113" s="6">
        <f>TITRES_STAT!D2116</f>
        <v>5.8089000000000004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5.6612655133437814E-2</v>
      </c>
      <c r="G2113" s="2">
        <f t="shared" si="296"/>
        <v>4.7394760282593436E-2</v>
      </c>
      <c r="H2113" s="2">
        <f t="shared" si="292"/>
        <v>1.1944918551308681</v>
      </c>
      <c r="I2113" s="2">
        <f t="shared" si="293"/>
        <v>54.431364251276058</v>
      </c>
    </row>
    <row r="2114" spans="1:9" ht="13.5" x14ac:dyDescent="0.25">
      <c r="A2114" s="3">
        <f>TITRES_STAT!B2117</f>
        <v>45082</v>
      </c>
      <c r="B2114" s="6">
        <f>TITRES_STAT!D2117</f>
        <v>5.8089000000000004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5.2568894052477964E-2</v>
      </c>
      <c r="G2114" s="2">
        <f t="shared" si="296"/>
        <v>4.4009420262408186E-2</v>
      </c>
      <c r="H2114" s="2">
        <f t="shared" si="292"/>
        <v>1.1944918551308679</v>
      </c>
      <c r="I2114" s="2">
        <f t="shared" si="293"/>
        <v>54.431364251276051</v>
      </c>
    </row>
    <row r="2115" spans="1:9" ht="13.5" x14ac:dyDescent="0.25">
      <c r="A2115" s="3">
        <f>TITRES_STAT!B2118</f>
        <v>45083</v>
      </c>
      <c r="B2115" s="6">
        <f>TITRES_STAT!D2118</f>
        <v>5.8089000000000004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4.8813973048729538E-2</v>
      </c>
      <c r="G2115" s="2">
        <f t="shared" si="296"/>
        <v>4.086589024366475E-2</v>
      </c>
      <c r="H2115" s="2">
        <f t="shared" si="292"/>
        <v>1.1944918551308679</v>
      </c>
      <c r="I2115" s="2">
        <f t="shared" si="293"/>
        <v>54.431364251276051</v>
      </c>
    </row>
    <row r="2116" spans="1:9" ht="13.5" x14ac:dyDescent="0.25">
      <c r="A2116" s="3">
        <f>TITRES_STAT!B2119</f>
        <v>45084</v>
      </c>
      <c r="B2116" s="6">
        <f>TITRES_STAT!D2119</f>
        <v>5.8089000000000004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4.5327260688105997E-2</v>
      </c>
      <c r="G2116" s="2">
        <f t="shared" si="296"/>
        <v>3.7946898083402979E-2</v>
      </c>
      <c r="H2116" s="2">
        <f t="shared" si="292"/>
        <v>1.1944918551308679</v>
      </c>
      <c r="I2116" s="2">
        <f t="shared" si="293"/>
        <v>54.431364251276051</v>
      </c>
    </row>
    <row r="2117" spans="1:9" ht="13.5" x14ac:dyDescent="0.25">
      <c r="A2117" s="3">
        <f>TITRES_STAT!B2120</f>
        <v>45085</v>
      </c>
      <c r="B2117" s="6">
        <f>TITRES_STAT!D2120</f>
        <v>5.8089000000000004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4.2089599210384139E-2</v>
      </c>
      <c r="G2117" s="2">
        <f t="shared" si="296"/>
        <v>3.523640536315991E-2</v>
      </c>
      <c r="H2117" s="2">
        <f t="shared" si="292"/>
        <v>1.1944918551308676</v>
      </c>
      <c r="I2117" s="2">
        <f t="shared" si="293"/>
        <v>54.431364251276051</v>
      </c>
    </row>
    <row r="2118" spans="1:9" ht="13.5" x14ac:dyDescent="0.25">
      <c r="A2118" s="3">
        <f>TITRES_STAT!B2121</f>
        <v>45086</v>
      </c>
      <c r="B2118" s="6">
        <f>TITRES_STAT!D2121</f>
        <v>5.8089000000000004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3.9083199266785273E-2</v>
      </c>
      <c r="G2118" s="2">
        <f t="shared" si="296"/>
        <v>3.2719519265791343E-2</v>
      </c>
      <c r="H2118" s="2">
        <f t="shared" si="292"/>
        <v>1.1944918551308679</v>
      </c>
      <c r="I2118" s="2">
        <f t="shared" si="293"/>
        <v>54.431364251276051</v>
      </c>
    </row>
    <row r="2119" spans="1:9" ht="13.5" x14ac:dyDescent="0.25">
      <c r="A2119" s="3">
        <f>TITRES_STAT!B2122</f>
        <v>45089</v>
      </c>
      <c r="B2119" s="6">
        <f>TITRES_STAT!D2122</f>
        <v>5.5994000000000002</v>
      </c>
      <c r="C2119" s="2">
        <f t="shared" si="297"/>
        <v>-0.20950000000000024</v>
      </c>
      <c r="D2119" s="2">
        <f t="shared" si="298"/>
        <v>0</v>
      </c>
      <c r="E2119" s="2">
        <f t="shared" si="299"/>
        <v>0.20950000000000024</v>
      </c>
      <c r="F2119" s="2">
        <f t="shared" si="296"/>
        <v>3.6291542176300609E-2</v>
      </c>
      <c r="G2119" s="2">
        <f t="shared" si="296"/>
        <v>4.5346696461091976E-2</v>
      </c>
      <c r="H2119" s="2">
        <f t="shared" si="292"/>
        <v>0.80031281236636942</v>
      </c>
      <c r="I2119" s="2">
        <f t="shared" si="293"/>
        <v>44.454097469562598</v>
      </c>
    </row>
    <row r="2120" spans="1:9" ht="13.5" x14ac:dyDescent="0.25">
      <c r="A2120" s="3">
        <f>TITRES_STAT!B2123</f>
        <v>45090</v>
      </c>
      <c r="B2120" s="6">
        <f>TITRES_STAT!D2123</f>
        <v>5.5994000000000002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3.3699289163707707E-2</v>
      </c>
      <c r="G2120" s="2">
        <f t="shared" si="296"/>
        <v>4.2107646713871121E-2</v>
      </c>
      <c r="H2120" s="2">
        <f t="shared" si="292"/>
        <v>0.80031281236636931</v>
      </c>
      <c r="I2120" s="2">
        <f t="shared" si="293"/>
        <v>44.454097469562591</v>
      </c>
    </row>
    <row r="2121" spans="1:9" ht="13.5" x14ac:dyDescent="0.25">
      <c r="A2121" s="3">
        <f>TITRES_STAT!B2124</f>
        <v>45091</v>
      </c>
      <c r="B2121" s="6">
        <f>TITRES_STAT!D2124</f>
        <v>5.5994000000000002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3.1292197080585726E-2</v>
      </c>
      <c r="G2121" s="2">
        <f t="shared" si="296"/>
        <v>3.9099957662880325E-2</v>
      </c>
      <c r="H2121" s="2">
        <f t="shared" si="292"/>
        <v>0.80031281236636931</v>
      </c>
      <c r="I2121" s="2">
        <f t="shared" si="293"/>
        <v>44.454097469562591</v>
      </c>
    </row>
    <row r="2122" spans="1:9" ht="13.5" x14ac:dyDescent="0.25">
      <c r="A2122" s="3">
        <f>TITRES_STAT!B2125</f>
        <v>45092</v>
      </c>
      <c r="B2122" s="6">
        <f>TITRES_STAT!D2125</f>
        <v>5.5994000000000002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2.9057040146258175E-2</v>
      </c>
      <c r="G2122" s="2">
        <f t="shared" si="296"/>
        <v>3.6307103544103159E-2</v>
      </c>
      <c r="H2122" s="2">
        <f t="shared" si="292"/>
        <v>0.80031281236636931</v>
      </c>
      <c r="I2122" s="2">
        <f t="shared" si="293"/>
        <v>44.454097469562591</v>
      </c>
    </row>
    <row r="2123" spans="1:9" ht="13.5" x14ac:dyDescent="0.25">
      <c r="A2123" s="3">
        <f>TITRES_STAT!B2126</f>
        <v>45093</v>
      </c>
      <c r="B2123" s="6">
        <f>TITRES_STAT!D2126</f>
        <v>5.5994000000000002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2.6981537278668307E-2</v>
      </c>
      <c r="G2123" s="2">
        <f t="shared" si="296"/>
        <v>3.3713739005238649E-2</v>
      </c>
      <c r="H2123" s="2">
        <f t="shared" si="292"/>
        <v>0.80031281236636931</v>
      </c>
      <c r="I2123" s="2">
        <f t="shared" si="293"/>
        <v>44.454097469562591</v>
      </c>
    </row>
    <row r="2124" spans="1:9" ht="13.5" x14ac:dyDescent="0.25">
      <c r="A2124" s="3">
        <f>TITRES_STAT!B2127</f>
        <v>45096</v>
      </c>
      <c r="B2124" s="6">
        <f>TITRES_STAT!D2127</f>
        <v>5.5994000000000002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2.5054284615906284E-2</v>
      </c>
      <c r="G2124" s="2">
        <f t="shared" si="296"/>
        <v>3.1305614790578744E-2</v>
      </c>
      <c r="H2124" s="2">
        <f t="shared" si="292"/>
        <v>0.80031281236636942</v>
      </c>
      <c r="I2124" s="2">
        <f t="shared" si="293"/>
        <v>44.454097469562598</v>
      </c>
    </row>
    <row r="2125" spans="1:9" ht="13.5" x14ac:dyDescent="0.25">
      <c r="A2125" s="3">
        <f>TITRES_STAT!B2128</f>
        <v>45097</v>
      </c>
      <c r="B2125" s="6">
        <f>TITRES_STAT!D2128</f>
        <v>5.7137000000000002</v>
      </c>
      <c r="C2125" s="2">
        <f t="shared" si="297"/>
        <v>0.11430000000000007</v>
      </c>
      <c r="D2125" s="2">
        <f t="shared" si="298"/>
        <v>0.11430000000000007</v>
      </c>
      <c r="E2125" s="2">
        <f t="shared" si="299"/>
        <v>0</v>
      </c>
      <c r="F2125" s="2">
        <f t="shared" ref="F2125:G2140" si="300">((F2124*13)+D2125)/14</f>
        <v>3.1428978571912979E-2</v>
      </c>
      <c r="G2125" s="2">
        <f t="shared" si="300"/>
        <v>2.9069499448394546E-2</v>
      </c>
      <c r="H2125" s="2">
        <f t="shared" si="292"/>
        <v>1.0811668301240303</v>
      </c>
      <c r="I2125" s="2">
        <f t="shared" si="293"/>
        <v>51.950031803053321</v>
      </c>
    </row>
    <row r="2126" spans="1:9" ht="13.5" x14ac:dyDescent="0.25">
      <c r="A2126" s="3">
        <f>TITRES_STAT!B2129</f>
        <v>45098</v>
      </c>
      <c r="B2126" s="6">
        <f>TITRES_STAT!D2129</f>
        <v>5.7137000000000002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2.9184051531062051E-2</v>
      </c>
      <c r="G2126" s="2">
        <f t="shared" si="300"/>
        <v>2.6993106630652079E-2</v>
      </c>
      <c r="H2126" s="2">
        <f t="shared" si="292"/>
        <v>1.0811668301240303</v>
      </c>
      <c r="I2126" s="2">
        <f t="shared" si="293"/>
        <v>51.950031803053321</v>
      </c>
    </row>
    <row r="2127" spans="1:9" ht="13.5" x14ac:dyDescent="0.25">
      <c r="A2127" s="3">
        <f>TITRES_STAT!B2130</f>
        <v>45099</v>
      </c>
      <c r="B2127" s="6">
        <f>TITRES_STAT!D2130</f>
        <v>5.6947000000000001</v>
      </c>
      <c r="C2127" s="2">
        <f t="shared" si="297"/>
        <v>-1.9000000000000128E-2</v>
      </c>
      <c r="D2127" s="2">
        <f t="shared" si="298"/>
        <v>0</v>
      </c>
      <c r="E2127" s="2">
        <f t="shared" si="299"/>
        <v>1.9000000000000128E-2</v>
      </c>
      <c r="F2127" s="2">
        <f t="shared" si="300"/>
        <v>2.7099476421700474E-2</v>
      </c>
      <c r="G2127" s="2">
        <f t="shared" si="300"/>
        <v>2.6422170442748368E-2</v>
      </c>
      <c r="H2127" s="2">
        <f t="shared" si="292"/>
        <v>1.0256340023398038</v>
      </c>
      <c r="I2127" s="2">
        <f t="shared" si="293"/>
        <v>50.632740226274692</v>
      </c>
    </row>
    <row r="2128" spans="1:9" ht="13.5" x14ac:dyDescent="0.25">
      <c r="A2128" s="3">
        <f>TITRES_STAT!B2131</f>
        <v>45100</v>
      </c>
      <c r="B2128" s="6">
        <f>TITRES_STAT!D2131</f>
        <v>5.5232000000000001</v>
      </c>
      <c r="C2128" s="2">
        <f t="shared" si="297"/>
        <v>-0.17149999999999999</v>
      </c>
      <c r="D2128" s="2">
        <f t="shared" si="298"/>
        <v>0</v>
      </c>
      <c r="E2128" s="2">
        <f t="shared" si="299"/>
        <v>0.17149999999999999</v>
      </c>
      <c r="F2128" s="2">
        <f t="shared" si="300"/>
        <v>2.5163799534436152E-2</v>
      </c>
      <c r="G2128" s="2">
        <f t="shared" si="300"/>
        <v>3.6784872553980628E-2</v>
      </c>
      <c r="H2128" s="2">
        <f t="shared" si="292"/>
        <v>0.68408010650326645</v>
      </c>
      <c r="I2128" s="2">
        <f t="shared" si="293"/>
        <v>40.620401836089236</v>
      </c>
    </row>
    <row r="2129" spans="1:9" ht="13.5" x14ac:dyDescent="0.25">
      <c r="A2129" s="3">
        <f>TITRES_STAT!B2132</f>
        <v>45103</v>
      </c>
      <c r="B2129" s="6">
        <f>TITRES_STAT!D2132</f>
        <v>5.4946999999999999</v>
      </c>
      <c r="C2129" s="2">
        <f t="shared" si="297"/>
        <v>-2.8500000000000192E-2</v>
      </c>
      <c r="D2129" s="2">
        <f t="shared" si="298"/>
        <v>0</v>
      </c>
      <c r="E2129" s="2">
        <f t="shared" si="299"/>
        <v>2.8500000000000192E-2</v>
      </c>
      <c r="F2129" s="2">
        <f t="shared" si="300"/>
        <v>2.3366385281976428E-2</v>
      </c>
      <c r="G2129" s="2">
        <f t="shared" si="300"/>
        <v>3.6193095942982027E-2</v>
      </c>
      <c r="H2129" s="2">
        <f t="shared" ref="H2129:H2192" si="301">F2129/G2129</f>
        <v>0.64560338576140108</v>
      </c>
      <c r="I2129" s="2">
        <f t="shared" ref="I2129:I2192" si="302">IF(G2129=0,100,100-(100/(1+H2129)))</f>
        <v>39.232016131437895</v>
      </c>
    </row>
    <row r="2130" spans="1:9" ht="13.5" x14ac:dyDescent="0.25">
      <c r="A2130" s="3">
        <f>TITRES_STAT!B2133</f>
        <v>45104</v>
      </c>
      <c r="B2130" s="6">
        <f>TITRES_STAT!D2133</f>
        <v>5.4946999999999999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2.1697357761835255E-2</v>
      </c>
      <c r="G2130" s="2">
        <f t="shared" si="300"/>
        <v>3.3607874804197593E-2</v>
      </c>
      <c r="H2130" s="2">
        <f t="shared" si="301"/>
        <v>0.64560338576140119</v>
      </c>
      <c r="I2130" s="2">
        <f t="shared" si="302"/>
        <v>39.232016131437902</v>
      </c>
    </row>
    <row r="2131" spans="1:9" ht="13.5" x14ac:dyDescent="0.25">
      <c r="A2131" s="3">
        <f>TITRES_STAT!B2134</f>
        <v>45107</v>
      </c>
      <c r="B2131" s="6">
        <f>TITRES_STAT!D2134</f>
        <v>5.4946999999999999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2.0147546493132738E-2</v>
      </c>
      <c r="G2131" s="2">
        <f t="shared" si="300"/>
        <v>3.1207312318183477E-2</v>
      </c>
      <c r="H2131" s="2">
        <f t="shared" si="301"/>
        <v>0.6456033857614013</v>
      </c>
      <c r="I2131" s="2">
        <f t="shared" si="302"/>
        <v>39.232016131437909</v>
      </c>
    </row>
    <row r="2132" spans="1:9" ht="13.5" x14ac:dyDescent="0.25">
      <c r="A2132" s="3">
        <f>TITRES_STAT!B2135</f>
        <v>45110</v>
      </c>
      <c r="B2132" s="6">
        <f>TITRES_STAT!D2135</f>
        <v>5.5994000000000002</v>
      </c>
      <c r="C2132" s="2">
        <f t="shared" si="297"/>
        <v>0.10470000000000024</v>
      </c>
      <c r="D2132" s="2">
        <f t="shared" si="298"/>
        <v>0.10470000000000024</v>
      </c>
      <c r="E2132" s="2">
        <f t="shared" si="299"/>
        <v>0</v>
      </c>
      <c r="F2132" s="2">
        <f t="shared" si="300"/>
        <v>2.618700745790899E-2</v>
      </c>
      <c r="G2132" s="2">
        <f t="shared" si="300"/>
        <v>2.8978218581170369E-2</v>
      </c>
      <c r="H2132" s="2">
        <f t="shared" si="301"/>
        <v>0.90367899546885644</v>
      </c>
      <c r="I2132" s="2">
        <f t="shared" si="302"/>
        <v>47.470135333729921</v>
      </c>
    </row>
    <row r="2133" spans="1:9" ht="13.5" x14ac:dyDescent="0.25">
      <c r="A2133" s="3">
        <f>TITRES_STAT!B2136</f>
        <v>45111</v>
      </c>
      <c r="B2133" s="6">
        <f>TITRES_STAT!D2136</f>
        <v>5.4756</v>
      </c>
      <c r="C2133" s="2">
        <f t="shared" si="297"/>
        <v>-0.12380000000000013</v>
      </c>
      <c r="D2133" s="2">
        <f t="shared" si="298"/>
        <v>0</v>
      </c>
      <c r="E2133" s="2">
        <f t="shared" si="299"/>
        <v>0.12380000000000013</v>
      </c>
      <c r="F2133" s="2">
        <f t="shared" si="300"/>
        <v>2.4316506925201205E-2</v>
      </c>
      <c r="G2133" s="2">
        <f t="shared" si="300"/>
        <v>3.5751202968229638E-2</v>
      </c>
      <c r="H2133" s="2">
        <f t="shared" si="301"/>
        <v>0.68015912490581387</v>
      </c>
      <c r="I2133" s="2">
        <f t="shared" si="302"/>
        <v>40.481827871151317</v>
      </c>
    </row>
    <row r="2134" spans="1:9" ht="13.5" x14ac:dyDescent="0.25">
      <c r="A2134" s="3">
        <f>TITRES_STAT!B2137</f>
        <v>45112</v>
      </c>
      <c r="B2134" s="6">
        <f>TITRES_STAT!D2137</f>
        <v>5.4756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2.257961357340112E-2</v>
      </c>
      <c r="G2134" s="2">
        <f t="shared" si="300"/>
        <v>3.319754561335609E-2</v>
      </c>
      <c r="H2134" s="2">
        <f t="shared" si="301"/>
        <v>0.68015912490581398</v>
      </c>
      <c r="I2134" s="2">
        <f t="shared" si="302"/>
        <v>40.481827871151317</v>
      </c>
    </row>
    <row r="2135" spans="1:9" ht="13.5" x14ac:dyDescent="0.25">
      <c r="A2135" s="3">
        <f>TITRES_STAT!B2138</f>
        <v>45113</v>
      </c>
      <c r="B2135" s="6">
        <f>TITRES_STAT!D2138</f>
        <v>5.4756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2.0966784032443897E-2</v>
      </c>
      <c r="G2135" s="2">
        <f t="shared" si="300"/>
        <v>3.0826292355259226E-2</v>
      </c>
      <c r="H2135" s="2">
        <f t="shared" si="301"/>
        <v>0.68015912490581387</v>
      </c>
      <c r="I2135" s="2">
        <f t="shared" si="302"/>
        <v>40.481827871151317</v>
      </c>
    </row>
    <row r="2136" spans="1:9" ht="13.5" x14ac:dyDescent="0.25">
      <c r="A2136" s="3">
        <f>TITRES_STAT!B2139</f>
        <v>45114</v>
      </c>
      <c r="B2136" s="6">
        <f>TITRES_STAT!D2139</f>
        <v>5.4756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1.9469156601555047E-2</v>
      </c>
      <c r="G2136" s="2">
        <f t="shared" si="300"/>
        <v>2.8624414329883569E-2</v>
      </c>
      <c r="H2136" s="2">
        <f t="shared" si="301"/>
        <v>0.68015912490581387</v>
      </c>
      <c r="I2136" s="2">
        <f t="shared" si="302"/>
        <v>40.481827871151317</v>
      </c>
    </row>
    <row r="2137" spans="1:9" ht="13.5" x14ac:dyDescent="0.25">
      <c r="A2137" s="3">
        <f>TITRES_STAT!B2140</f>
        <v>45117</v>
      </c>
      <c r="B2137" s="6">
        <f>TITRES_STAT!D2140</f>
        <v>5.4756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1.8078502558586829E-2</v>
      </c>
      <c r="G2137" s="2">
        <f t="shared" si="300"/>
        <v>2.6579813306320456E-2</v>
      </c>
      <c r="H2137" s="2">
        <f t="shared" si="301"/>
        <v>0.68015912490581387</v>
      </c>
      <c r="I2137" s="2">
        <f t="shared" si="302"/>
        <v>40.481827871151317</v>
      </c>
    </row>
    <row r="2138" spans="1:9" ht="13.5" x14ac:dyDescent="0.25">
      <c r="A2138" s="3">
        <f>TITRES_STAT!B2141</f>
        <v>45118</v>
      </c>
      <c r="B2138" s="6">
        <f>TITRES_STAT!D2141</f>
        <v>5.4756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1.6787180947259197E-2</v>
      </c>
      <c r="G2138" s="2">
        <f t="shared" si="300"/>
        <v>2.468125521301185E-2</v>
      </c>
      <c r="H2138" s="2">
        <f t="shared" si="301"/>
        <v>0.68015912490581387</v>
      </c>
      <c r="I2138" s="2">
        <f t="shared" si="302"/>
        <v>40.481827871151317</v>
      </c>
    </row>
    <row r="2139" spans="1:9" ht="13.5" x14ac:dyDescent="0.25">
      <c r="A2139" s="3">
        <f>TITRES_STAT!B2142</f>
        <v>45119</v>
      </c>
      <c r="B2139" s="6">
        <f>TITRES_STAT!D2142</f>
        <v>5.4756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1.5588096593883539E-2</v>
      </c>
      <c r="G2139" s="2">
        <f t="shared" si="300"/>
        <v>2.2918308412082432E-2</v>
      </c>
      <c r="H2139" s="2">
        <f t="shared" si="301"/>
        <v>0.68015912490581387</v>
      </c>
      <c r="I2139" s="2">
        <f t="shared" si="302"/>
        <v>40.481827871151317</v>
      </c>
    </row>
    <row r="2140" spans="1:9" ht="13.5" x14ac:dyDescent="0.25">
      <c r="A2140" s="3">
        <f>TITRES_STAT!B2143</f>
        <v>45120</v>
      </c>
      <c r="B2140" s="6">
        <f>TITRES_STAT!D2143</f>
        <v>5.4565999999999999</v>
      </c>
      <c r="C2140" s="2">
        <f t="shared" si="297"/>
        <v>-1.9000000000000128E-2</v>
      </c>
      <c r="D2140" s="2">
        <f t="shared" si="298"/>
        <v>0</v>
      </c>
      <c r="E2140" s="2">
        <f t="shared" si="299"/>
        <v>1.9000000000000128E-2</v>
      </c>
      <c r="F2140" s="2">
        <f t="shared" si="300"/>
        <v>1.4474661122891858E-2</v>
      </c>
      <c r="G2140" s="2">
        <f t="shared" si="300"/>
        <v>2.2638429239790838E-2</v>
      </c>
      <c r="H2140" s="2">
        <f t="shared" si="301"/>
        <v>0.63938451601802004</v>
      </c>
      <c r="I2140" s="2">
        <f t="shared" si="302"/>
        <v>39.001497804252288</v>
      </c>
    </row>
    <row r="2141" spans="1:9" ht="13.5" x14ac:dyDescent="0.25">
      <c r="A2141" s="3">
        <f>TITRES_STAT!B2144</f>
        <v>45121</v>
      </c>
      <c r="B2141" s="6">
        <f>TITRES_STAT!D2144</f>
        <v>5.4375</v>
      </c>
      <c r="C2141" s="2">
        <f t="shared" si="297"/>
        <v>-1.9099999999999895E-2</v>
      </c>
      <c r="D2141" s="2">
        <f t="shared" si="298"/>
        <v>0</v>
      </c>
      <c r="E2141" s="2">
        <f t="shared" si="299"/>
        <v>1.9099999999999895E-2</v>
      </c>
      <c r="F2141" s="2">
        <f t="shared" ref="F2141:G2156" si="303">((F2140*13)+D2141)/14</f>
        <v>1.3440756756971012E-2</v>
      </c>
      <c r="G2141" s="2">
        <f t="shared" si="303"/>
        <v>2.2385684294091487E-2</v>
      </c>
      <c r="H2141" s="2">
        <f t="shared" si="301"/>
        <v>0.60041750702785468</v>
      </c>
      <c r="I2141" s="2">
        <f t="shared" si="302"/>
        <v>37.516304613718809</v>
      </c>
    </row>
    <row r="2142" spans="1:9" ht="13.5" x14ac:dyDescent="0.25">
      <c r="A2142" s="3">
        <f>TITRES_STAT!B2145</f>
        <v>45124</v>
      </c>
      <c r="B2142" s="6">
        <f>TITRES_STAT!D2145</f>
        <v>5.4279999999999999</v>
      </c>
      <c r="C2142" s="2">
        <f t="shared" si="297"/>
        <v>-9.5000000000000639E-3</v>
      </c>
      <c r="D2142" s="2">
        <f t="shared" si="298"/>
        <v>0</v>
      </c>
      <c r="E2142" s="2">
        <f t="shared" si="299"/>
        <v>9.5000000000000639E-3</v>
      </c>
      <c r="F2142" s="2">
        <f t="shared" si="303"/>
        <v>1.2480702702901653E-2</v>
      </c>
      <c r="G2142" s="2">
        <f t="shared" si="303"/>
        <v>2.1465278273084955E-2</v>
      </c>
      <c r="H2142" s="2">
        <f t="shared" si="301"/>
        <v>0.58143679965943196</v>
      </c>
      <c r="I2142" s="2">
        <f t="shared" si="302"/>
        <v>36.766363333940788</v>
      </c>
    </row>
    <row r="2143" spans="1:9" ht="13.5" x14ac:dyDescent="0.25">
      <c r="A2143" s="3">
        <f>TITRES_STAT!B2146</f>
        <v>45125</v>
      </c>
      <c r="B2143" s="6">
        <f>TITRES_STAT!D2146</f>
        <v>5.4279999999999999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1.1589223938408678E-2</v>
      </c>
      <c r="G2143" s="2">
        <f t="shared" si="303"/>
        <v>1.9932044110721744E-2</v>
      </c>
      <c r="H2143" s="2">
        <f t="shared" si="301"/>
        <v>0.58143679965943196</v>
      </c>
      <c r="I2143" s="2">
        <f t="shared" si="302"/>
        <v>36.766363333940788</v>
      </c>
    </row>
    <row r="2144" spans="1:9" ht="13.5" x14ac:dyDescent="0.25">
      <c r="A2144" s="3">
        <f>TITRES_STAT!B2147</f>
        <v>45127</v>
      </c>
      <c r="B2144" s="6">
        <f>TITRES_STAT!D2147</f>
        <v>5.4279999999999999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1.0761422228522345E-2</v>
      </c>
      <c r="G2144" s="2">
        <f t="shared" si="303"/>
        <v>1.8508326674241619E-2</v>
      </c>
      <c r="H2144" s="2">
        <f t="shared" si="301"/>
        <v>0.58143679965943196</v>
      </c>
      <c r="I2144" s="2">
        <f t="shared" si="302"/>
        <v>36.766363333940788</v>
      </c>
    </row>
    <row r="2145" spans="1:9" ht="13.5" x14ac:dyDescent="0.25">
      <c r="A2145" s="3">
        <f>TITRES_STAT!B2148</f>
        <v>45128</v>
      </c>
      <c r="B2145" s="6">
        <f>TITRES_STAT!D2148</f>
        <v>5.4184999999999999</v>
      </c>
      <c r="C2145" s="2">
        <f t="shared" si="297"/>
        <v>-9.5000000000000639E-3</v>
      </c>
      <c r="D2145" s="2">
        <f t="shared" si="298"/>
        <v>0</v>
      </c>
      <c r="E2145" s="2">
        <f t="shared" si="299"/>
        <v>9.5000000000000639E-3</v>
      </c>
      <c r="F2145" s="2">
        <f t="shared" si="303"/>
        <v>9.992749212199321E-3</v>
      </c>
      <c r="G2145" s="2">
        <f t="shared" si="303"/>
        <v>1.7864874768938648E-2</v>
      </c>
      <c r="H2145" s="2">
        <f t="shared" si="301"/>
        <v>0.5593517638071297</v>
      </c>
      <c r="I2145" s="2">
        <f t="shared" si="302"/>
        <v>35.870787899805379</v>
      </c>
    </row>
    <row r="2146" spans="1:9" ht="13.5" x14ac:dyDescent="0.25">
      <c r="A2146" s="3">
        <f>TITRES_STAT!B2149</f>
        <v>45131</v>
      </c>
      <c r="B2146" s="6">
        <f>TITRES_STAT!D2149</f>
        <v>5.4184999999999999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9.2789814113279408E-3</v>
      </c>
      <c r="G2146" s="2">
        <f t="shared" si="303"/>
        <v>1.6588812285443032E-2</v>
      </c>
      <c r="H2146" s="2">
        <f t="shared" si="301"/>
        <v>0.55935176380712959</v>
      </c>
      <c r="I2146" s="2">
        <f t="shared" si="302"/>
        <v>35.870787899805379</v>
      </c>
    </row>
    <row r="2147" spans="1:9" ht="13.5" x14ac:dyDescent="0.25">
      <c r="A2147" s="3">
        <f>TITRES_STAT!B2150</f>
        <v>45133</v>
      </c>
      <c r="B2147" s="6">
        <f>TITRES_STAT!D2150</f>
        <v>5.4184999999999999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8.6161970248045169E-3</v>
      </c>
      <c r="G2147" s="2">
        <f t="shared" si="303"/>
        <v>1.5403897122197101E-2</v>
      </c>
      <c r="H2147" s="2">
        <f t="shared" si="301"/>
        <v>0.55935176380712959</v>
      </c>
      <c r="I2147" s="2">
        <f t="shared" si="302"/>
        <v>35.870787899805379</v>
      </c>
    </row>
    <row r="2148" spans="1:9" ht="13.5" x14ac:dyDescent="0.25">
      <c r="A2148" s="3">
        <f>TITRES_STAT!B2151</f>
        <v>45134</v>
      </c>
      <c r="B2148" s="6">
        <f>TITRES_STAT!D2151</f>
        <v>5.4184999999999999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8.0007543801756224E-3</v>
      </c>
      <c r="G2148" s="2">
        <f t="shared" si="303"/>
        <v>1.4303618756325879E-2</v>
      </c>
      <c r="H2148" s="2">
        <f t="shared" si="301"/>
        <v>0.55935176380712959</v>
      </c>
      <c r="I2148" s="2">
        <f t="shared" si="302"/>
        <v>35.870787899805379</v>
      </c>
    </row>
    <row r="2149" spans="1:9" ht="13.5" x14ac:dyDescent="0.25">
      <c r="A2149" s="3">
        <f>TITRES_STAT!B2152</f>
        <v>45135</v>
      </c>
      <c r="B2149" s="6">
        <f>TITRES_STAT!D2152</f>
        <v>5.4184999999999999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7.4292719244487921E-3</v>
      </c>
      <c r="G2149" s="2">
        <f t="shared" si="303"/>
        <v>1.3281931702302602E-2</v>
      </c>
      <c r="H2149" s="2">
        <f t="shared" si="301"/>
        <v>0.55935176380712959</v>
      </c>
      <c r="I2149" s="2">
        <f t="shared" si="302"/>
        <v>35.870787899805379</v>
      </c>
    </row>
    <row r="2150" spans="1:9" ht="13.5" x14ac:dyDescent="0.25">
      <c r="A2150" s="3">
        <f>TITRES_STAT!B2153</f>
        <v>45138</v>
      </c>
      <c r="B2150" s="6">
        <f>TITRES_STAT!D2153</f>
        <v>5.4184999999999999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6.8986096441310211E-3</v>
      </c>
      <c r="G2150" s="2">
        <f t="shared" si="303"/>
        <v>1.2333222294995273E-2</v>
      </c>
      <c r="H2150" s="2">
        <f t="shared" si="301"/>
        <v>0.55935176380712959</v>
      </c>
      <c r="I2150" s="2">
        <f t="shared" si="302"/>
        <v>35.870787899805379</v>
      </c>
    </row>
    <row r="2151" spans="1:9" ht="13.5" x14ac:dyDescent="0.25">
      <c r="A2151" s="3">
        <f>TITRES_STAT!B2154</f>
        <v>45139</v>
      </c>
      <c r="B2151" s="6">
        <f>TITRES_STAT!D2154</f>
        <v>5.4184999999999999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6.4058518124073763E-3</v>
      </c>
      <c r="G2151" s="2">
        <f t="shared" si="303"/>
        <v>1.1452277845352753E-2</v>
      </c>
      <c r="H2151" s="2">
        <f t="shared" si="301"/>
        <v>0.55935176380712959</v>
      </c>
      <c r="I2151" s="2">
        <f t="shared" si="302"/>
        <v>35.870787899805379</v>
      </c>
    </row>
    <row r="2152" spans="1:9" ht="13.5" x14ac:dyDescent="0.25">
      <c r="A2152" s="3">
        <f>TITRES_STAT!B2155</f>
        <v>45140</v>
      </c>
      <c r="B2152" s="6">
        <f>TITRES_STAT!D2155</f>
        <v>5.4184999999999999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5.9482909686639921E-3</v>
      </c>
      <c r="G2152" s="2">
        <f t="shared" si="303"/>
        <v>1.0634257999256129E-2</v>
      </c>
      <c r="H2152" s="2">
        <f t="shared" si="301"/>
        <v>0.55935176380712959</v>
      </c>
      <c r="I2152" s="2">
        <f t="shared" si="302"/>
        <v>35.870787899805379</v>
      </c>
    </row>
    <row r="2153" spans="1:9" ht="13.5" x14ac:dyDescent="0.25">
      <c r="A2153" s="3">
        <f>TITRES_STAT!B2156</f>
        <v>45141</v>
      </c>
      <c r="B2153" s="6">
        <f>TITRES_STAT!D2156</f>
        <v>5.2851999999999997</v>
      </c>
      <c r="C2153" s="2">
        <f t="shared" si="297"/>
        <v>-0.1333000000000002</v>
      </c>
      <c r="D2153" s="2">
        <f t="shared" si="298"/>
        <v>0</v>
      </c>
      <c r="E2153" s="2">
        <f t="shared" si="299"/>
        <v>0.1333000000000002</v>
      </c>
      <c r="F2153" s="2">
        <f t="shared" si="303"/>
        <v>5.5234130423308502E-3</v>
      </c>
      <c r="G2153" s="2">
        <f t="shared" si="303"/>
        <v>1.939609671359499E-2</v>
      </c>
      <c r="H2153" s="2">
        <f t="shared" si="301"/>
        <v>0.28476930817010282</v>
      </c>
      <c r="I2153" s="2">
        <f t="shared" si="302"/>
        <v>22.165014867587374</v>
      </c>
    </row>
    <row r="2154" spans="1:9" ht="13.5" x14ac:dyDescent="0.25">
      <c r="A2154" s="3">
        <f>TITRES_STAT!B2157</f>
        <v>45142</v>
      </c>
      <c r="B2154" s="6">
        <f>TITRES_STAT!D2157</f>
        <v>5.2851999999999997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5.1288835393072177E-3</v>
      </c>
      <c r="G2154" s="2">
        <f t="shared" si="303"/>
        <v>1.801066123405249E-2</v>
      </c>
      <c r="H2154" s="2">
        <f t="shared" si="301"/>
        <v>0.28476930817010282</v>
      </c>
      <c r="I2154" s="2">
        <f t="shared" si="302"/>
        <v>22.165014867587374</v>
      </c>
    </row>
    <row r="2155" spans="1:9" ht="13.5" x14ac:dyDescent="0.25">
      <c r="A2155" s="3">
        <f>TITRES_STAT!B2158</f>
        <v>45145</v>
      </c>
      <c r="B2155" s="6">
        <f>TITRES_STAT!D2158</f>
        <v>5.2851999999999997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4.7625347150709874E-3</v>
      </c>
      <c r="G2155" s="2">
        <f t="shared" si="303"/>
        <v>1.6724185431620169E-2</v>
      </c>
      <c r="H2155" s="2">
        <f t="shared" si="301"/>
        <v>0.28476930817010276</v>
      </c>
      <c r="I2155" s="2">
        <f t="shared" si="302"/>
        <v>22.165014867587374</v>
      </c>
    </row>
    <row r="2156" spans="1:9" ht="13.5" x14ac:dyDescent="0.25">
      <c r="A2156" s="3">
        <f>TITRES_STAT!B2159</f>
        <v>45146</v>
      </c>
      <c r="B2156" s="6">
        <f>TITRES_STAT!D2159</f>
        <v>5.2851999999999997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4.4223536639944883E-3</v>
      </c>
      <c r="G2156" s="2">
        <f t="shared" si="303"/>
        <v>1.5529600757933014E-2</v>
      </c>
      <c r="H2156" s="2">
        <f t="shared" si="301"/>
        <v>0.28476930817010276</v>
      </c>
      <c r="I2156" s="2">
        <f t="shared" si="302"/>
        <v>22.165014867587374</v>
      </c>
    </row>
    <row r="2157" spans="1:9" ht="13.5" x14ac:dyDescent="0.25">
      <c r="A2157" s="3">
        <f>TITRES_STAT!B2160</f>
        <v>45147</v>
      </c>
      <c r="B2157" s="6">
        <f>TITRES_STAT!D2160</f>
        <v>5.2851999999999997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4.1064712594234536E-3</v>
      </c>
      <c r="G2157" s="2">
        <f t="shared" si="304"/>
        <v>1.4420343560937798E-2</v>
      </c>
      <c r="H2157" s="2">
        <f t="shared" si="301"/>
        <v>0.28476930817010282</v>
      </c>
      <c r="I2157" s="2">
        <f t="shared" si="302"/>
        <v>22.165014867587374</v>
      </c>
    </row>
    <row r="2158" spans="1:9" ht="13.5" x14ac:dyDescent="0.25">
      <c r="A2158" s="3">
        <f>TITRES_STAT!B2161</f>
        <v>45148</v>
      </c>
      <c r="B2158" s="6">
        <f>TITRES_STAT!D2161</f>
        <v>5.2851999999999997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3.8131518837503501E-3</v>
      </c>
      <c r="G2158" s="2">
        <f t="shared" si="304"/>
        <v>1.3390319020870813E-2</v>
      </c>
      <c r="H2158" s="2">
        <f t="shared" si="301"/>
        <v>0.28476930817010282</v>
      </c>
      <c r="I2158" s="2">
        <f t="shared" si="302"/>
        <v>22.165014867587374</v>
      </c>
    </row>
    <row r="2159" spans="1:9" ht="13.5" x14ac:dyDescent="0.25">
      <c r="A2159" s="3">
        <f>TITRES_STAT!B2162</f>
        <v>45149</v>
      </c>
      <c r="B2159" s="6">
        <f>TITRES_STAT!D2162</f>
        <v>5.2851999999999997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3.5407838920538969E-3</v>
      </c>
      <c r="G2159" s="2">
        <f t="shared" si="304"/>
        <v>1.2433867662237183E-2</v>
      </c>
      <c r="H2159" s="2">
        <f t="shared" si="301"/>
        <v>0.28476930817010287</v>
      </c>
      <c r="I2159" s="2">
        <f t="shared" si="302"/>
        <v>22.165014867587374</v>
      </c>
    </row>
    <row r="2160" spans="1:9" ht="13.5" x14ac:dyDescent="0.25">
      <c r="A2160" s="3">
        <f>TITRES_STAT!B2163</f>
        <v>45152</v>
      </c>
      <c r="B2160" s="6">
        <f>TITRES_STAT!D2163</f>
        <v>5.2851999999999997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3.2878707569071902E-3</v>
      </c>
      <c r="G2160" s="2">
        <f t="shared" si="304"/>
        <v>1.154573425779167E-2</v>
      </c>
      <c r="H2160" s="2">
        <f t="shared" si="301"/>
        <v>0.28476930817010287</v>
      </c>
      <c r="I2160" s="2">
        <f t="shared" si="302"/>
        <v>22.165014867587374</v>
      </c>
    </row>
    <row r="2161" spans="1:9" ht="13.5" x14ac:dyDescent="0.25">
      <c r="A2161" s="3">
        <f>TITRES_STAT!B2164</f>
        <v>45153</v>
      </c>
      <c r="B2161" s="6">
        <f>TITRES_STAT!D2164</f>
        <v>5.2851999999999997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3.0530228456995337E-3</v>
      </c>
      <c r="G2161" s="2">
        <f t="shared" si="304"/>
        <v>1.0721038953663694E-2</v>
      </c>
      <c r="H2161" s="2">
        <f t="shared" si="301"/>
        <v>0.28476930817010287</v>
      </c>
      <c r="I2161" s="2">
        <f t="shared" si="302"/>
        <v>22.165014867587374</v>
      </c>
    </row>
    <row r="2162" spans="1:9" ht="13.5" x14ac:dyDescent="0.25">
      <c r="A2162" s="3">
        <f>TITRES_STAT!B2165</f>
        <v>45154</v>
      </c>
      <c r="B2162" s="6">
        <f>TITRES_STAT!D2165</f>
        <v>5.1803999999999997</v>
      </c>
      <c r="C2162" s="2">
        <f t="shared" si="297"/>
        <v>-0.1048</v>
      </c>
      <c r="D2162" s="2">
        <f t="shared" si="298"/>
        <v>0</v>
      </c>
      <c r="E2162" s="2">
        <f t="shared" si="299"/>
        <v>0.1048</v>
      </c>
      <c r="F2162" s="2">
        <f t="shared" si="304"/>
        <v>2.8349497852924242E-3</v>
      </c>
      <c r="G2162" s="2">
        <f t="shared" si="304"/>
        <v>1.7440964742687717E-2</v>
      </c>
      <c r="H2162" s="2">
        <f t="shared" si="301"/>
        <v>0.16254546850574897</v>
      </c>
      <c r="I2162" s="2">
        <f t="shared" si="302"/>
        <v>13.981859024806411</v>
      </c>
    </row>
    <row r="2163" spans="1:9" ht="13.5" x14ac:dyDescent="0.25">
      <c r="A2163" s="3">
        <f>TITRES_STAT!B2166</f>
        <v>45155</v>
      </c>
      <c r="B2163" s="6">
        <f>TITRES_STAT!D2166</f>
        <v>5.1803999999999997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2.6324533720572508E-3</v>
      </c>
      <c r="G2163" s="2">
        <f t="shared" si="304"/>
        <v>1.6195181546781449E-2</v>
      </c>
      <c r="H2163" s="2">
        <f t="shared" si="301"/>
        <v>0.16254546850574897</v>
      </c>
      <c r="I2163" s="2">
        <f t="shared" si="302"/>
        <v>13.981859024806411</v>
      </c>
    </row>
    <row r="2164" spans="1:9" ht="13.5" x14ac:dyDescent="0.25">
      <c r="A2164" s="3">
        <f>TITRES_STAT!B2167</f>
        <v>45156</v>
      </c>
      <c r="B2164" s="6">
        <f>TITRES_STAT!D2167</f>
        <v>5.1803999999999997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2.4444209883388757E-3</v>
      </c>
      <c r="G2164" s="2">
        <f t="shared" si="304"/>
        <v>1.5038382864868489E-2</v>
      </c>
      <c r="H2164" s="2">
        <f t="shared" si="301"/>
        <v>0.16254546850574894</v>
      </c>
      <c r="I2164" s="2">
        <f t="shared" si="302"/>
        <v>13.981859024806411</v>
      </c>
    </row>
    <row r="2165" spans="1:9" ht="13.5" x14ac:dyDescent="0.25">
      <c r="A2165" s="3">
        <f>TITRES_STAT!B2168</f>
        <v>45159</v>
      </c>
      <c r="B2165" s="6">
        <f>TITRES_STAT!D2168</f>
        <v>5.3327999999999998</v>
      </c>
      <c r="C2165" s="2">
        <f t="shared" si="297"/>
        <v>0.15240000000000009</v>
      </c>
      <c r="D2165" s="2">
        <f t="shared" si="298"/>
        <v>0.15240000000000009</v>
      </c>
      <c r="E2165" s="2">
        <f t="shared" si="299"/>
        <v>0</v>
      </c>
      <c r="F2165" s="2">
        <f t="shared" si="304"/>
        <v>1.3155533774886105E-2</v>
      </c>
      <c r="G2165" s="2">
        <f t="shared" si="304"/>
        <v>1.3964212660235025E-2</v>
      </c>
      <c r="H2165" s="2">
        <f t="shared" si="301"/>
        <v>0.94208918862631319</v>
      </c>
      <c r="I2165" s="2">
        <f t="shared" si="302"/>
        <v>48.509058911587665</v>
      </c>
    </row>
    <row r="2166" spans="1:9" ht="13.5" x14ac:dyDescent="0.25">
      <c r="A2166" s="3">
        <f>TITRES_STAT!B2169</f>
        <v>45160</v>
      </c>
      <c r="B2166" s="6">
        <f>TITRES_STAT!D2169</f>
        <v>5.3327999999999998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1.2215852790965669E-2</v>
      </c>
      <c r="G2166" s="2">
        <f t="shared" si="304"/>
        <v>1.2966768898789666E-2</v>
      </c>
      <c r="H2166" s="2">
        <f t="shared" si="301"/>
        <v>0.94208918862631319</v>
      </c>
      <c r="I2166" s="2">
        <f t="shared" si="302"/>
        <v>48.509058911587665</v>
      </c>
    </row>
    <row r="2167" spans="1:9" ht="13.5" x14ac:dyDescent="0.25">
      <c r="A2167" s="3">
        <f>TITRES_STAT!B2170</f>
        <v>45161</v>
      </c>
      <c r="B2167" s="6">
        <f>TITRES_STAT!D2170</f>
        <v>5.3327999999999998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1.1343291877325263E-2</v>
      </c>
      <c r="G2167" s="2">
        <f t="shared" si="304"/>
        <v>1.2040571120304691E-2</v>
      </c>
      <c r="H2167" s="2">
        <f t="shared" si="301"/>
        <v>0.94208918862631297</v>
      </c>
      <c r="I2167" s="2">
        <f t="shared" si="302"/>
        <v>48.509058911587658</v>
      </c>
    </row>
    <row r="2168" spans="1:9" ht="13.5" x14ac:dyDescent="0.25">
      <c r="A2168" s="3">
        <f>TITRES_STAT!B2171</f>
        <v>45162</v>
      </c>
      <c r="B2168" s="6">
        <f>TITRES_STAT!D2171</f>
        <v>5.3327999999999998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1.0533056743230601E-2</v>
      </c>
      <c r="G2168" s="2">
        <f t="shared" si="304"/>
        <v>1.1180530325997213E-2</v>
      </c>
      <c r="H2168" s="2">
        <f t="shared" si="301"/>
        <v>0.94208918862631297</v>
      </c>
      <c r="I2168" s="2">
        <f t="shared" si="302"/>
        <v>48.509058911587658</v>
      </c>
    </row>
    <row r="2169" spans="1:9" ht="13.5" x14ac:dyDescent="0.25">
      <c r="A2169" s="3">
        <f>TITRES_STAT!B2172</f>
        <v>45163</v>
      </c>
      <c r="B2169" s="6">
        <f>TITRES_STAT!D2172</f>
        <v>5.5042</v>
      </c>
      <c r="C2169" s="2">
        <f t="shared" si="297"/>
        <v>0.17140000000000022</v>
      </c>
      <c r="D2169" s="2">
        <f t="shared" si="298"/>
        <v>0.17140000000000022</v>
      </c>
      <c r="E2169" s="2">
        <f t="shared" si="299"/>
        <v>0</v>
      </c>
      <c r="F2169" s="2">
        <f t="shared" si="304"/>
        <v>2.2023552690142716E-2</v>
      </c>
      <c r="G2169" s="2">
        <f t="shared" si="304"/>
        <v>1.0381921016997411E-2</v>
      </c>
      <c r="H2169" s="2">
        <f t="shared" si="301"/>
        <v>2.1213369523892043</v>
      </c>
      <c r="I2169" s="2">
        <f t="shared" si="302"/>
        <v>67.962446373033913</v>
      </c>
    </row>
    <row r="2170" spans="1:9" ht="13.5" x14ac:dyDescent="0.25">
      <c r="A2170" s="3">
        <f>TITRES_STAT!B2173</f>
        <v>45166</v>
      </c>
      <c r="B2170" s="6">
        <f>TITRES_STAT!D2173</f>
        <v>5.5042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2.0450441783703949E-2</v>
      </c>
      <c r="G2170" s="2">
        <f t="shared" si="304"/>
        <v>9.6403552300690244E-3</v>
      </c>
      <c r="H2170" s="2">
        <f t="shared" si="301"/>
        <v>2.1213369523892043</v>
      </c>
      <c r="I2170" s="2">
        <f t="shared" si="302"/>
        <v>67.962446373033913</v>
      </c>
    </row>
    <row r="2171" spans="1:9" ht="13.5" x14ac:dyDescent="0.25">
      <c r="A2171" s="3">
        <f>TITRES_STAT!B2174</f>
        <v>45167</v>
      </c>
      <c r="B2171" s="6">
        <f>TITRES_STAT!D2174</f>
        <v>5.5042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1.8989695942010807E-2</v>
      </c>
      <c r="G2171" s="2">
        <f t="shared" si="304"/>
        <v>8.9517584279212355E-3</v>
      </c>
      <c r="H2171" s="2">
        <f t="shared" si="301"/>
        <v>2.1213369523892043</v>
      </c>
      <c r="I2171" s="2">
        <f t="shared" si="302"/>
        <v>67.962446373033913</v>
      </c>
    </row>
    <row r="2172" spans="1:9" ht="13.5" x14ac:dyDescent="0.25">
      <c r="A2172" s="3">
        <f>TITRES_STAT!B2175</f>
        <v>45168</v>
      </c>
      <c r="B2172" s="6">
        <f>TITRES_STAT!D2175</f>
        <v>5.5042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1.7633289089010035E-2</v>
      </c>
      <c r="G2172" s="2">
        <f t="shared" si="304"/>
        <v>8.3123471116411472E-3</v>
      </c>
      <c r="H2172" s="2">
        <f t="shared" si="301"/>
        <v>2.1213369523892043</v>
      </c>
      <c r="I2172" s="2">
        <f t="shared" si="302"/>
        <v>67.962446373033913</v>
      </c>
    </row>
    <row r="2173" spans="1:9" ht="13.5" x14ac:dyDescent="0.25">
      <c r="A2173" s="3">
        <f>TITRES_STAT!B2176</f>
        <v>45169</v>
      </c>
      <c r="B2173" s="6">
        <f>TITRES_STAT!D2176</f>
        <v>5.5042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1.6373768439795034E-2</v>
      </c>
      <c r="G2173" s="2">
        <f t="shared" si="305"/>
        <v>7.7186080322382078E-3</v>
      </c>
      <c r="H2173" s="2">
        <f t="shared" si="301"/>
        <v>2.1213369523892043</v>
      </c>
      <c r="I2173" s="2">
        <f t="shared" si="302"/>
        <v>67.962446373033913</v>
      </c>
    </row>
    <row r="2174" spans="1:9" ht="13.5" x14ac:dyDescent="0.25">
      <c r="A2174" s="3">
        <f>TITRES_STAT!B2177</f>
        <v>45170</v>
      </c>
      <c r="B2174" s="6">
        <f>TITRES_STAT!D2177</f>
        <v>5.5042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1.5204213551238245E-2</v>
      </c>
      <c r="G2174" s="2">
        <f t="shared" si="305"/>
        <v>7.1672788870783353E-3</v>
      </c>
      <c r="H2174" s="2">
        <f t="shared" si="301"/>
        <v>2.1213369523892047</v>
      </c>
      <c r="I2174" s="2">
        <f t="shared" si="302"/>
        <v>67.962446373033927</v>
      </c>
    </row>
    <row r="2175" spans="1:9" ht="13.5" x14ac:dyDescent="0.25">
      <c r="A2175" s="3">
        <f>TITRES_STAT!B2178</f>
        <v>45173</v>
      </c>
      <c r="B2175" s="6">
        <f>TITRES_STAT!D2178</f>
        <v>5.2375999999999996</v>
      </c>
      <c r="C2175" s="2">
        <f t="shared" si="297"/>
        <v>-0.26660000000000039</v>
      </c>
      <c r="D2175" s="2">
        <f t="shared" si="298"/>
        <v>0</v>
      </c>
      <c r="E2175" s="2">
        <f t="shared" si="299"/>
        <v>0.26660000000000039</v>
      </c>
      <c r="F2175" s="2">
        <f t="shared" si="305"/>
        <v>1.4118198297578372E-2</v>
      </c>
      <c r="G2175" s="2">
        <f t="shared" si="305"/>
        <v>2.5698187538001342E-2</v>
      </c>
      <c r="H2175" s="2">
        <f t="shared" si="301"/>
        <v>0.54938498198369068</v>
      </c>
      <c r="I2175" s="2">
        <f t="shared" si="302"/>
        <v>35.458261721390144</v>
      </c>
    </row>
    <row r="2176" spans="1:9" ht="13.5" x14ac:dyDescent="0.25">
      <c r="A2176" s="3">
        <f>TITRES_STAT!B2179</f>
        <v>45174</v>
      </c>
      <c r="B2176" s="6">
        <f>TITRES_STAT!D2179</f>
        <v>5.2375999999999996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1.310975556203706E-2</v>
      </c>
      <c r="G2176" s="2">
        <f t="shared" si="305"/>
        <v>2.3862602713858389E-2</v>
      </c>
      <c r="H2176" s="2">
        <f t="shared" si="301"/>
        <v>0.54938498198369068</v>
      </c>
      <c r="I2176" s="2">
        <f t="shared" si="302"/>
        <v>35.458261721390144</v>
      </c>
    </row>
    <row r="2177" spans="1:9" ht="13.5" x14ac:dyDescent="0.25">
      <c r="A2177" s="3">
        <f>TITRES_STAT!B2180</f>
        <v>45175</v>
      </c>
      <c r="B2177" s="6">
        <f>TITRES_STAT!D2180</f>
        <v>5.2375999999999996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1.2173344450462985E-2</v>
      </c>
      <c r="G2177" s="2">
        <f t="shared" si="305"/>
        <v>2.2158131091439933E-2</v>
      </c>
      <c r="H2177" s="2">
        <f t="shared" si="301"/>
        <v>0.54938498198369079</v>
      </c>
      <c r="I2177" s="2">
        <f t="shared" si="302"/>
        <v>35.458261721390144</v>
      </c>
    </row>
    <row r="2178" spans="1:9" ht="13.5" x14ac:dyDescent="0.25">
      <c r="A2178" s="3">
        <f>TITRES_STAT!B2181</f>
        <v>45176</v>
      </c>
      <c r="B2178" s="6">
        <f>TITRES_STAT!D2181</f>
        <v>4.9233000000000002</v>
      </c>
      <c r="C2178" s="2">
        <f t="shared" si="297"/>
        <v>-0.31429999999999936</v>
      </c>
      <c r="D2178" s="2">
        <f t="shared" si="298"/>
        <v>0</v>
      </c>
      <c r="E2178" s="2">
        <f t="shared" si="299"/>
        <v>0.31429999999999936</v>
      </c>
      <c r="F2178" s="2">
        <f t="shared" si="305"/>
        <v>1.1303819846858488E-2</v>
      </c>
      <c r="G2178" s="2">
        <f t="shared" si="305"/>
        <v>4.3025407442051314E-2</v>
      </c>
      <c r="H2178" s="2">
        <f t="shared" si="301"/>
        <v>0.26272429522214324</v>
      </c>
      <c r="I2178" s="2">
        <f t="shared" si="302"/>
        <v>20.806148754421784</v>
      </c>
    </row>
    <row r="2179" spans="1:9" ht="13.5" x14ac:dyDescent="0.25">
      <c r="A2179" s="3">
        <f>TITRES_STAT!B2182</f>
        <v>45177</v>
      </c>
      <c r="B2179" s="6">
        <f>TITRES_STAT!D2182</f>
        <v>5.2184999999999997</v>
      </c>
      <c r="C2179" s="2">
        <f t="shared" ref="C2179:C2242" si="306">B2179-B2178</f>
        <v>0.29519999999999946</v>
      </c>
      <c r="D2179" s="2">
        <f t="shared" ref="D2179:D2242" si="307">IF(C2179&gt;0,C2179,0)</f>
        <v>0.29519999999999946</v>
      </c>
      <c r="E2179" s="2">
        <f t="shared" ref="E2179:E2242" si="308">IF(C2179&lt;0,-C2179,0)</f>
        <v>0</v>
      </c>
      <c r="F2179" s="2">
        <f t="shared" si="305"/>
        <v>3.1582118429225703E-2</v>
      </c>
      <c r="G2179" s="2">
        <f t="shared" si="305"/>
        <v>3.9952164053333364E-2</v>
      </c>
      <c r="H2179" s="2">
        <f t="shared" si="301"/>
        <v>0.79049831661348224</v>
      </c>
      <c r="I2179" s="2">
        <f t="shared" si="302"/>
        <v>44.149626351429205</v>
      </c>
    </row>
    <row r="2180" spans="1:9" ht="13.5" x14ac:dyDescent="0.25">
      <c r="A2180" s="3">
        <f>TITRES_STAT!B2183</f>
        <v>45180</v>
      </c>
      <c r="B2180" s="6">
        <f>TITRES_STAT!D2183</f>
        <v>5.2184999999999997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2.9326252827138154E-2</v>
      </c>
      <c r="G2180" s="2">
        <f t="shared" si="305"/>
        <v>3.7098438049523841E-2</v>
      </c>
      <c r="H2180" s="2">
        <f t="shared" si="301"/>
        <v>0.79049831661348224</v>
      </c>
      <c r="I2180" s="2">
        <f t="shared" si="302"/>
        <v>44.149626351429205</v>
      </c>
    </row>
    <row r="2181" spans="1:9" ht="13.5" x14ac:dyDescent="0.25">
      <c r="A2181" s="3">
        <f>TITRES_STAT!B2184</f>
        <v>45181</v>
      </c>
      <c r="B2181" s="6">
        <f>TITRES_STAT!D2184</f>
        <v>4.9138000000000002</v>
      </c>
      <c r="C2181" s="2">
        <f t="shared" si="306"/>
        <v>-0.30469999999999953</v>
      </c>
      <c r="D2181" s="2">
        <f t="shared" si="307"/>
        <v>0</v>
      </c>
      <c r="E2181" s="2">
        <f t="shared" si="308"/>
        <v>0.30469999999999953</v>
      </c>
      <c r="F2181" s="2">
        <f t="shared" si="305"/>
        <v>2.7231520482342571E-2</v>
      </c>
      <c r="G2181" s="2">
        <f t="shared" si="305"/>
        <v>5.6212835331700677E-2</v>
      </c>
      <c r="H2181" s="2">
        <f t="shared" si="301"/>
        <v>0.48443598907001978</v>
      </c>
      <c r="I2181" s="2">
        <f t="shared" si="302"/>
        <v>32.634346825120616</v>
      </c>
    </row>
    <row r="2182" spans="1:9" ht="13.5" x14ac:dyDescent="0.25">
      <c r="A2182" s="3">
        <f>TITRES_STAT!B2185</f>
        <v>45182</v>
      </c>
      <c r="B2182" s="6">
        <f>TITRES_STAT!D2185</f>
        <v>4.9138000000000002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2.5286411876460961E-2</v>
      </c>
      <c r="G2182" s="2">
        <f t="shared" si="305"/>
        <v>5.2197632808007773E-2</v>
      </c>
      <c r="H2182" s="2">
        <f t="shared" si="301"/>
        <v>0.48443598907001983</v>
      </c>
      <c r="I2182" s="2">
        <f t="shared" si="302"/>
        <v>32.634346825120616</v>
      </c>
    </row>
    <row r="2183" spans="1:9" ht="13.5" x14ac:dyDescent="0.25">
      <c r="A2183" s="3">
        <f>TITRES_STAT!B2186</f>
        <v>45183</v>
      </c>
      <c r="B2183" s="6">
        <f>TITRES_STAT!D2186</f>
        <v>4.9995000000000003</v>
      </c>
      <c r="C2183" s="2">
        <f t="shared" si="306"/>
        <v>8.5700000000000109E-2</v>
      </c>
      <c r="D2183" s="2">
        <f t="shared" si="307"/>
        <v>8.5700000000000109E-2</v>
      </c>
      <c r="E2183" s="2">
        <f t="shared" si="308"/>
        <v>0</v>
      </c>
      <c r="F2183" s="2">
        <f t="shared" si="305"/>
        <v>2.9601668170999469E-2</v>
      </c>
      <c r="G2183" s="2">
        <f t="shared" si="305"/>
        <v>4.8469230464578641E-2</v>
      </c>
      <c r="H2183" s="2">
        <f t="shared" si="301"/>
        <v>0.61073113575905436</v>
      </c>
      <c r="I2183" s="2">
        <f t="shared" si="302"/>
        <v>37.916392264389195</v>
      </c>
    </row>
    <row r="2184" spans="1:9" ht="13.5" x14ac:dyDescent="0.25">
      <c r="A2184" s="3">
        <f>TITRES_STAT!B2187</f>
        <v>45184</v>
      </c>
      <c r="B2184" s="6">
        <f>TITRES_STAT!D2187</f>
        <v>4.9995000000000003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2.7487263301642365E-2</v>
      </c>
      <c r="G2184" s="2">
        <f t="shared" si="305"/>
        <v>4.5007142574251598E-2</v>
      </c>
      <c r="H2184" s="2">
        <f t="shared" si="301"/>
        <v>0.61073113575905436</v>
      </c>
      <c r="I2184" s="2">
        <f t="shared" si="302"/>
        <v>37.916392264389195</v>
      </c>
    </row>
    <row r="2185" spans="1:9" ht="13.5" x14ac:dyDescent="0.25">
      <c r="A2185" s="3">
        <f>TITRES_STAT!B2188</f>
        <v>45187</v>
      </c>
      <c r="B2185" s="6">
        <f>TITRES_STAT!D2188</f>
        <v>4.9995000000000003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2.5523887351525054E-2</v>
      </c>
      <c r="G2185" s="2">
        <f t="shared" si="305"/>
        <v>4.1792346676090768E-2</v>
      </c>
      <c r="H2185" s="2">
        <f t="shared" si="301"/>
        <v>0.61073113575905436</v>
      </c>
      <c r="I2185" s="2">
        <f t="shared" si="302"/>
        <v>37.916392264389195</v>
      </c>
    </row>
    <row r="2186" spans="1:9" ht="13.5" x14ac:dyDescent="0.25">
      <c r="A2186" s="3">
        <f>TITRES_STAT!B2189</f>
        <v>45188</v>
      </c>
      <c r="B2186" s="6">
        <f>TITRES_STAT!D2189</f>
        <v>5.1041999999999996</v>
      </c>
      <c r="C2186" s="2">
        <f t="shared" si="306"/>
        <v>0.10469999999999935</v>
      </c>
      <c r="D2186" s="2">
        <f t="shared" si="307"/>
        <v>0.10469999999999935</v>
      </c>
      <c r="E2186" s="2">
        <f t="shared" si="308"/>
        <v>0</v>
      </c>
      <c r="F2186" s="2">
        <f t="shared" si="305"/>
        <v>3.1179323969273219E-2</v>
      </c>
      <c r="G2186" s="2">
        <f t="shared" si="305"/>
        <v>3.8807179056369996E-2</v>
      </c>
      <c r="H2186" s="2">
        <f t="shared" si="301"/>
        <v>0.80344216527522361</v>
      </c>
      <c r="I2186" s="2">
        <f t="shared" si="302"/>
        <v>44.550481337593112</v>
      </c>
    </row>
    <row r="2187" spans="1:9" ht="13.5" x14ac:dyDescent="0.25">
      <c r="A2187" s="3">
        <f>TITRES_STAT!B2190</f>
        <v>45189</v>
      </c>
      <c r="B2187" s="6">
        <f>TITRES_STAT!D2190</f>
        <v>5.1041999999999996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2.8952229400039418E-2</v>
      </c>
      <c r="G2187" s="2">
        <f t="shared" si="305"/>
        <v>3.6035237695200714E-2</v>
      </c>
      <c r="H2187" s="2">
        <f t="shared" si="301"/>
        <v>0.8034421652752235</v>
      </c>
      <c r="I2187" s="2">
        <f t="shared" si="302"/>
        <v>44.550481337593105</v>
      </c>
    </row>
    <row r="2188" spans="1:9" ht="13.5" x14ac:dyDescent="0.25">
      <c r="A2188" s="3">
        <f>TITRES_STAT!B2191</f>
        <v>45190</v>
      </c>
      <c r="B2188" s="6">
        <f>TITRES_STAT!D2191</f>
        <v>5.1041999999999996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2.6884213014322315E-2</v>
      </c>
      <c r="G2188" s="2">
        <f t="shared" si="305"/>
        <v>3.3461292145543518E-2</v>
      </c>
      <c r="H2188" s="2">
        <f t="shared" si="301"/>
        <v>0.8034421652752235</v>
      </c>
      <c r="I2188" s="2">
        <f t="shared" si="302"/>
        <v>44.550481337593105</v>
      </c>
    </row>
    <row r="2189" spans="1:9" ht="13.5" x14ac:dyDescent="0.25">
      <c r="A2189" s="3">
        <f>TITRES_STAT!B2192</f>
        <v>45191</v>
      </c>
      <c r="B2189" s="6">
        <f>TITRES_STAT!D2192</f>
        <v>5.1041999999999996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2.4963912084727865E-2</v>
      </c>
      <c r="G2189" s="2">
        <f t="shared" si="309"/>
        <v>3.1071199849433268E-2</v>
      </c>
      <c r="H2189" s="2">
        <f t="shared" si="301"/>
        <v>0.80344216527522361</v>
      </c>
      <c r="I2189" s="2">
        <f t="shared" si="302"/>
        <v>44.550481337593112</v>
      </c>
    </row>
    <row r="2190" spans="1:9" ht="13.5" x14ac:dyDescent="0.25">
      <c r="A2190" s="3">
        <f>TITRES_STAT!B2193</f>
        <v>45194</v>
      </c>
      <c r="B2190" s="6">
        <f>TITRES_STAT!D2193</f>
        <v>5.0946999999999996</v>
      </c>
      <c r="C2190" s="2">
        <f t="shared" si="306"/>
        <v>-9.5000000000000639E-3</v>
      </c>
      <c r="D2190" s="2">
        <f t="shared" si="307"/>
        <v>0</v>
      </c>
      <c r="E2190" s="2">
        <f t="shared" si="308"/>
        <v>9.5000000000000639E-3</v>
      </c>
      <c r="F2190" s="2">
        <f t="shared" si="309"/>
        <v>2.3180775507247304E-2</v>
      </c>
      <c r="G2190" s="2">
        <f t="shared" si="309"/>
        <v>2.9530399860188041E-2</v>
      </c>
      <c r="H2190" s="2">
        <f t="shared" si="301"/>
        <v>0.78498007534597924</v>
      </c>
      <c r="I2190" s="2">
        <f t="shared" si="302"/>
        <v>43.976965692114412</v>
      </c>
    </row>
    <row r="2191" spans="1:9" ht="13.5" x14ac:dyDescent="0.25">
      <c r="A2191" s="3">
        <f>TITRES_STAT!B2194</f>
        <v>45195</v>
      </c>
      <c r="B2191" s="6">
        <f>TITRES_STAT!D2194</f>
        <v>5.0946999999999996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2.1525005828158212E-2</v>
      </c>
      <c r="G2191" s="2">
        <f t="shared" si="309"/>
        <v>2.7421085584460325E-2</v>
      </c>
      <c r="H2191" s="2">
        <f t="shared" si="301"/>
        <v>0.78498007534597924</v>
      </c>
      <c r="I2191" s="2">
        <f t="shared" si="302"/>
        <v>43.976965692114412</v>
      </c>
    </row>
    <row r="2192" spans="1:9" ht="13.5" x14ac:dyDescent="0.25">
      <c r="A2192" s="3">
        <f>TITRES_STAT!B2195</f>
        <v>45197</v>
      </c>
      <c r="B2192" s="6">
        <f>TITRES_STAT!D2195</f>
        <v>5.0852000000000004</v>
      </c>
      <c r="C2192" s="2">
        <f t="shared" si="306"/>
        <v>-9.4999999999991758E-3</v>
      </c>
      <c r="D2192" s="2">
        <f t="shared" si="307"/>
        <v>0</v>
      </c>
      <c r="E2192" s="2">
        <f t="shared" si="308"/>
        <v>9.4999999999991758E-3</v>
      </c>
      <c r="F2192" s="2">
        <f t="shared" si="309"/>
        <v>1.9987505411861197E-2</v>
      </c>
      <c r="G2192" s="2">
        <f t="shared" si="309"/>
        <v>2.6141008042713101E-2</v>
      </c>
      <c r="H2192" s="2">
        <f t="shared" si="301"/>
        <v>0.76460346820606961</v>
      </c>
      <c r="I2192" s="2">
        <f t="shared" si="302"/>
        <v>43.330044510417991</v>
      </c>
    </row>
    <row r="2193" spans="1:9" ht="13.5" x14ac:dyDescent="0.25">
      <c r="A2193" s="3">
        <f>TITRES_STAT!B2196</f>
        <v>45198</v>
      </c>
      <c r="B2193" s="6">
        <f>TITRES_STAT!D2196</f>
        <v>5.0757000000000003</v>
      </c>
      <c r="C2193" s="2">
        <f t="shared" si="306"/>
        <v>-9.5000000000000639E-3</v>
      </c>
      <c r="D2193" s="2">
        <f t="shared" si="307"/>
        <v>0</v>
      </c>
      <c r="E2193" s="2">
        <f t="shared" si="308"/>
        <v>9.5000000000000639E-3</v>
      </c>
      <c r="F2193" s="2">
        <f t="shared" si="309"/>
        <v>1.8559826453871112E-2</v>
      </c>
      <c r="G2193" s="2">
        <f t="shared" si="309"/>
        <v>2.4952364611090742E-2</v>
      </c>
      <c r="H2193" s="2">
        <f t="shared" ref="H2193:H2256" si="310">F2193/G2193</f>
        <v>0.74381032592084295</v>
      </c>
      <c r="I2193" s="2">
        <f t="shared" ref="I2193:I2256" si="311">IF(G2193=0,100,100-(100/(1+H2193)))</f>
        <v>42.654313652378669</v>
      </c>
    </row>
    <row r="2194" spans="1:9" ht="13.5" x14ac:dyDescent="0.25">
      <c r="A2194" s="3">
        <f>TITRES_STAT!B2197</f>
        <v>45201</v>
      </c>
      <c r="B2194" s="6">
        <f>TITRES_STAT!D2197</f>
        <v>4.9804000000000004</v>
      </c>
      <c r="C2194" s="2">
        <f t="shared" si="306"/>
        <v>-9.529999999999994E-2</v>
      </c>
      <c r="D2194" s="2">
        <f t="shared" si="307"/>
        <v>0</v>
      </c>
      <c r="E2194" s="2">
        <f t="shared" si="308"/>
        <v>9.529999999999994E-2</v>
      </c>
      <c r="F2194" s="2">
        <f t="shared" si="309"/>
        <v>1.7234124564308891E-2</v>
      </c>
      <c r="G2194" s="2">
        <f t="shared" si="309"/>
        <v>2.9977195710298544E-2</v>
      </c>
      <c r="H2194" s="2">
        <f t="shared" si="310"/>
        <v>0.57490783096793063</v>
      </c>
      <c r="I2194" s="2">
        <f t="shared" si="311"/>
        <v>36.504220733640963</v>
      </c>
    </row>
    <row r="2195" spans="1:9" ht="13.5" x14ac:dyDescent="0.25">
      <c r="A2195" s="3">
        <f>TITRES_STAT!B2198</f>
        <v>45202</v>
      </c>
      <c r="B2195" s="6">
        <f>TITRES_STAT!D2198</f>
        <v>4.9804000000000004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1.6003115666858254E-2</v>
      </c>
      <c r="G2195" s="2">
        <f t="shared" si="309"/>
        <v>2.7835967445277221E-2</v>
      </c>
      <c r="H2195" s="2">
        <f t="shared" si="310"/>
        <v>0.57490783096793052</v>
      </c>
      <c r="I2195" s="2">
        <f t="shared" si="311"/>
        <v>36.504220733640963</v>
      </c>
    </row>
    <row r="2196" spans="1:9" ht="13.5" x14ac:dyDescent="0.25">
      <c r="A2196" s="3">
        <f>TITRES_STAT!B2199</f>
        <v>45203</v>
      </c>
      <c r="B2196" s="6">
        <f>TITRES_STAT!D2199</f>
        <v>4.9804000000000004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1.4860035976368379E-2</v>
      </c>
      <c r="G2196" s="2">
        <f t="shared" si="309"/>
        <v>2.5847684056328847E-2</v>
      </c>
      <c r="H2196" s="2">
        <f t="shared" si="310"/>
        <v>0.57490783096793063</v>
      </c>
      <c r="I2196" s="2">
        <f t="shared" si="311"/>
        <v>36.504220733640963</v>
      </c>
    </row>
    <row r="2197" spans="1:9" ht="13.5" x14ac:dyDescent="0.25">
      <c r="A2197" s="3">
        <f>TITRES_STAT!B2200</f>
        <v>45204</v>
      </c>
      <c r="B2197" s="6">
        <f>TITRES_STAT!D2200</f>
        <v>4.9804000000000004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1.3798604835199209E-2</v>
      </c>
      <c r="G2197" s="2">
        <f t="shared" si="309"/>
        <v>2.4001420909448214E-2</v>
      </c>
      <c r="H2197" s="2">
        <f t="shared" si="310"/>
        <v>0.57490783096793063</v>
      </c>
      <c r="I2197" s="2">
        <f t="shared" si="311"/>
        <v>36.504220733640963</v>
      </c>
    </row>
    <row r="2198" spans="1:9" ht="13.5" x14ac:dyDescent="0.25">
      <c r="A2198" s="3">
        <f>TITRES_STAT!B2201</f>
        <v>45205</v>
      </c>
      <c r="B2198" s="6">
        <f>TITRES_STAT!D2201</f>
        <v>5.0946999999999996</v>
      </c>
      <c r="C2198" s="2">
        <f t="shared" si="306"/>
        <v>0.11429999999999918</v>
      </c>
      <c r="D2198" s="2">
        <f t="shared" si="307"/>
        <v>0.11429999999999918</v>
      </c>
      <c r="E2198" s="2">
        <f t="shared" si="308"/>
        <v>0</v>
      </c>
      <c r="F2198" s="2">
        <f t="shared" si="309"/>
        <v>2.0977275918399207E-2</v>
      </c>
      <c r="G2198" s="2">
        <f t="shared" si="309"/>
        <v>2.2287033701630484E-2</v>
      </c>
      <c r="H2198" s="2">
        <f t="shared" si="310"/>
        <v>0.94123229673514353</v>
      </c>
      <c r="I2198" s="2">
        <f t="shared" si="311"/>
        <v>48.486329962578544</v>
      </c>
    </row>
    <row r="2199" spans="1:9" ht="13.5" x14ac:dyDescent="0.25">
      <c r="A2199" s="3">
        <f>TITRES_STAT!B2202</f>
        <v>45208</v>
      </c>
      <c r="B2199" s="6">
        <f>TITRES_STAT!D2202</f>
        <v>5.0946999999999996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1.9478899067084977E-2</v>
      </c>
      <c r="G2199" s="2">
        <f t="shared" si="309"/>
        <v>2.0695102722942591E-2</v>
      </c>
      <c r="H2199" s="2">
        <f t="shared" si="310"/>
        <v>0.94123229673514353</v>
      </c>
      <c r="I2199" s="2">
        <f t="shared" si="311"/>
        <v>48.486329962578544</v>
      </c>
    </row>
    <row r="2200" spans="1:9" ht="13.5" x14ac:dyDescent="0.25">
      <c r="A2200" s="3">
        <f>TITRES_STAT!B2203</f>
        <v>45209</v>
      </c>
      <c r="B2200" s="6">
        <f>TITRES_STAT!D2203</f>
        <v>5.0946999999999996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1.8087549133721764E-2</v>
      </c>
      <c r="G2200" s="2">
        <f t="shared" si="309"/>
        <v>1.9216881099875262E-2</v>
      </c>
      <c r="H2200" s="2">
        <f t="shared" si="310"/>
        <v>0.94123229673514353</v>
      </c>
      <c r="I2200" s="2">
        <f t="shared" si="311"/>
        <v>48.486329962578544</v>
      </c>
    </row>
    <row r="2201" spans="1:9" ht="13.5" x14ac:dyDescent="0.25">
      <c r="A2201" s="3">
        <f>TITRES_STAT!B2204</f>
        <v>45210</v>
      </c>
      <c r="B2201" s="6">
        <f>TITRES_STAT!D2204</f>
        <v>5.0946999999999996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1.6795581338455923E-2</v>
      </c>
      <c r="G2201" s="2">
        <f t="shared" si="309"/>
        <v>1.7844246735598458E-2</v>
      </c>
      <c r="H2201" s="2">
        <f t="shared" si="310"/>
        <v>0.94123229673514353</v>
      </c>
      <c r="I2201" s="2">
        <f t="shared" si="311"/>
        <v>48.486329962578544</v>
      </c>
    </row>
    <row r="2202" spans="1:9" ht="13.5" x14ac:dyDescent="0.25">
      <c r="A2202" s="3">
        <f>TITRES_STAT!B2205</f>
        <v>45211</v>
      </c>
      <c r="B2202" s="6">
        <f>TITRES_STAT!D2205</f>
        <v>5.0946999999999996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1.5595896957137643E-2</v>
      </c>
      <c r="G2202" s="2">
        <f t="shared" si="309"/>
        <v>1.6569657683055711E-2</v>
      </c>
      <c r="H2202" s="2">
        <f t="shared" si="310"/>
        <v>0.94123229673514353</v>
      </c>
      <c r="I2202" s="2">
        <f t="shared" si="311"/>
        <v>48.486329962578544</v>
      </c>
    </row>
    <row r="2203" spans="1:9" ht="13.5" x14ac:dyDescent="0.25">
      <c r="A2203" s="3">
        <f>TITRES_STAT!B2206</f>
        <v>45212</v>
      </c>
      <c r="B2203" s="6">
        <f>TITRES_STAT!D2206</f>
        <v>5.0946999999999996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1.4481904317342097E-2</v>
      </c>
      <c r="G2203" s="2">
        <f t="shared" si="309"/>
        <v>1.5386110705694589E-2</v>
      </c>
      <c r="H2203" s="2">
        <f t="shared" si="310"/>
        <v>0.94123229673514341</v>
      </c>
      <c r="I2203" s="2">
        <f t="shared" si="311"/>
        <v>48.486329962578544</v>
      </c>
    </row>
    <row r="2204" spans="1:9" ht="13.5" x14ac:dyDescent="0.25">
      <c r="A2204" s="3">
        <f>TITRES_STAT!B2207</f>
        <v>45215</v>
      </c>
      <c r="B2204" s="6">
        <f>TITRES_STAT!D2207</f>
        <v>5.0946999999999996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1.3447482580389091E-2</v>
      </c>
      <c r="G2204" s="2">
        <f t="shared" si="309"/>
        <v>1.4287102798144977E-2</v>
      </c>
      <c r="H2204" s="2">
        <f t="shared" si="310"/>
        <v>0.94123229673514341</v>
      </c>
      <c r="I2204" s="2">
        <f t="shared" si="311"/>
        <v>48.486329962578544</v>
      </c>
    </row>
    <row r="2205" spans="1:9" ht="13.5" x14ac:dyDescent="0.25">
      <c r="A2205" s="3">
        <f>TITRES_STAT!B2208</f>
        <v>45216</v>
      </c>
      <c r="B2205" s="6">
        <f>TITRES_STAT!D2208</f>
        <v>5.0946999999999996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1.2486948110361299E-2</v>
      </c>
      <c r="G2205" s="2">
        <f t="shared" si="312"/>
        <v>1.3266595455420336E-2</v>
      </c>
      <c r="H2205" s="2">
        <f t="shared" si="310"/>
        <v>0.94123229673514341</v>
      </c>
      <c r="I2205" s="2">
        <f t="shared" si="311"/>
        <v>48.486329962578544</v>
      </c>
    </row>
    <row r="2206" spans="1:9" ht="13.5" x14ac:dyDescent="0.25">
      <c r="A2206" s="3">
        <f>TITRES_STAT!B2209</f>
        <v>45217</v>
      </c>
      <c r="B2206" s="6">
        <f>TITRES_STAT!D2209</f>
        <v>5.0946999999999996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1.1595023245335493E-2</v>
      </c>
      <c r="G2206" s="2">
        <f t="shared" si="312"/>
        <v>1.2318981494318884E-2</v>
      </c>
      <c r="H2206" s="2">
        <f t="shared" si="310"/>
        <v>0.94123229673514341</v>
      </c>
      <c r="I2206" s="2">
        <f t="shared" si="311"/>
        <v>48.486329962578544</v>
      </c>
    </row>
    <row r="2207" spans="1:9" ht="13.5" x14ac:dyDescent="0.25">
      <c r="A2207" s="3">
        <f>TITRES_STAT!B2210</f>
        <v>45218</v>
      </c>
      <c r="B2207" s="6">
        <f>TITRES_STAT!D2210</f>
        <v>5.0946999999999996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1.0766807299240099E-2</v>
      </c>
      <c r="G2207" s="2">
        <f t="shared" si="312"/>
        <v>1.1439054244724677E-2</v>
      </c>
      <c r="H2207" s="2">
        <f t="shared" si="310"/>
        <v>0.94123229673514341</v>
      </c>
      <c r="I2207" s="2">
        <f t="shared" si="311"/>
        <v>48.486329962578544</v>
      </c>
    </row>
    <row r="2208" spans="1:9" ht="13.5" x14ac:dyDescent="0.25">
      <c r="A2208" s="3">
        <f>TITRES_STAT!B2211</f>
        <v>45219</v>
      </c>
      <c r="B2208" s="6">
        <f>TITRES_STAT!D2211</f>
        <v>5.0946999999999996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9.9977496350086622E-3</v>
      </c>
      <c r="G2208" s="2">
        <f t="shared" si="312"/>
        <v>1.0621978941530056E-2</v>
      </c>
      <c r="H2208" s="2">
        <f t="shared" si="310"/>
        <v>0.94123229673514341</v>
      </c>
      <c r="I2208" s="2">
        <f t="shared" si="311"/>
        <v>48.486329962578544</v>
      </c>
    </row>
    <row r="2209" spans="1:9" ht="13.5" x14ac:dyDescent="0.25">
      <c r="A2209" s="3">
        <f>TITRES_STAT!B2212</f>
        <v>45222</v>
      </c>
      <c r="B2209" s="6">
        <f>TITRES_STAT!D2212</f>
        <v>5.0946999999999996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9.2836246610794714E-3</v>
      </c>
      <c r="G2209" s="2">
        <f t="shared" si="312"/>
        <v>9.8632661599921956E-3</v>
      </c>
      <c r="H2209" s="2">
        <f t="shared" si="310"/>
        <v>0.9412322967351433</v>
      </c>
      <c r="I2209" s="2">
        <f t="shared" si="311"/>
        <v>48.486329962578544</v>
      </c>
    </row>
    <row r="2210" spans="1:9" ht="13.5" x14ac:dyDescent="0.25">
      <c r="A2210" s="3">
        <f>TITRES_STAT!B2213</f>
        <v>45223</v>
      </c>
      <c r="B2210" s="6">
        <f>TITRES_STAT!D2213</f>
        <v>5.0946999999999996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8.620508613859509E-3</v>
      </c>
      <c r="G2210" s="2">
        <f t="shared" si="312"/>
        <v>9.1587471485641819E-3</v>
      </c>
      <c r="H2210" s="2">
        <f t="shared" si="310"/>
        <v>0.94123229673514319</v>
      </c>
      <c r="I2210" s="2">
        <f t="shared" si="311"/>
        <v>48.486329962578537</v>
      </c>
    </row>
    <row r="2211" spans="1:9" ht="13.5" x14ac:dyDescent="0.25">
      <c r="A2211" s="3">
        <f>TITRES_STAT!B2214</f>
        <v>45224</v>
      </c>
      <c r="B2211" s="6">
        <f>TITRES_STAT!D2214</f>
        <v>4.79</v>
      </c>
      <c r="C2211" s="2">
        <f t="shared" si="306"/>
        <v>-0.30469999999999953</v>
      </c>
      <c r="D2211" s="2">
        <f t="shared" si="307"/>
        <v>0</v>
      </c>
      <c r="E2211" s="2">
        <f t="shared" si="308"/>
        <v>0.30469999999999953</v>
      </c>
      <c r="F2211" s="2">
        <f t="shared" si="312"/>
        <v>8.0047579985838297E-3</v>
      </c>
      <c r="G2211" s="2">
        <f t="shared" si="312"/>
        <v>3.0268836637952417E-2</v>
      </c>
      <c r="H2211" s="2">
        <f t="shared" si="310"/>
        <v>0.26445542305868164</v>
      </c>
      <c r="I2211" s="2">
        <f t="shared" si="311"/>
        <v>20.914570670982741</v>
      </c>
    </row>
    <row r="2212" spans="1:9" ht="13.5" x14ac:dyDescent="0.25">
      <c r="A2212" s="3">
        <f>TITRES_STAT!B2215</f>
        <v>45225</v>
      </c>
      <c r="B2212" s="6">
        <f>TITRES_STAT!D2215</f>
        <v>4.7614000000000001</v>
      </c>
      <c r="C2212" s="2">
        <f t="shared" si="306"/>
        <v>-2.8599999999999959E-2</v>
      </c>
      <c r="D2212" s="2">
        <f t="shared" si="307"/>
        <v>0</v>
      </c>
      <c r="E2212" s="2">
        <f t="shared" si="308"/>
        <v>2.8599999999999959E-2</v>
      </c>
      <c r="F2212" s="2">
        <f t="shared" si="312"/>
        <v>7.4329895701135563E-3</v>
      </c>
      <c r="G2212" s="2">
        <f t="shared" si="312"/>
        <v>3.0149634020955812E-2</v>
      </c>
      <c r="H2212" s="2">
        <f t="shared" si="310"/>
        <v>0.24653664336181264</v>
      </c>
      <c r="I2212" s="2">
        <f t="shared" si="311"/>
        <v>19.77772933308421</v>
      </c>
    </row>
    <row r="2213" spans="1:9" ht="13.5" x14ac:dyDescent="0.25">
      <c r="A2213" s="3">
        <f>TITRES_STAT!B2216</f>
        <v>45226</v>
      </c>
      <c r="B2213" s="6">
        <f>TITRES_STAT!D2216</f>
        <v>4.7614000000000001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6.9020617436768737E-3</v>
      </c>
      <c r="G2213" s="2">
        <f t="shared" si="312"/>
        <v>2.7996088733744682E-2</v>
      </c>
      <c r="H2213" s="2">
        <f t="shared" si="310"/>
        <v>0.24653664336181264</v>
      </c>
      <c r="I2213" s="2">
        <f t="shared" si="311"/>
        <v>19.77772933308421</v>
      </c>
    </row>
    <row r="2214" spans="1:9" ht="13.5" x14ac:dyDescent="0.25">
      <c r="A2214" s="3">
        <f>TITRES_STAT!B2217</f>
        <v>45229</v>
      </c>
      <c r="B2214" s="6">
        <f>TITRES_STAT!D2217</f>
        <v>4.59</v>
      </c>
      <c r="C2214" s="2">
        <f t="shared" si="306"/>
        <v>-0.17140000000000022</v>
      </c>
      <c r="D2214" s="2">
        <f t="shared" si="307"/>
        <v>0</v>
      </c>
      <c r="E2214" s="2">
        <f t="shared" si="308"/>
        <v>0.17140000000000022</v>
      </c>
      <c r="F2214" s="2">
        <f t="shared" si="312"/>
        <v>6.409057333414239E-3</v>
      </c>
      <c r="G2214" s="2">
        <f t="shared" si="312"/>
        <v>3.823922525276293E-2</v>
      </c>
      <c r="H2214" s="2">
        <f t="shared" si="310"/>
        <v>0.16760426737336057</v>
      </c>
      <c r="I2214" s="2">
        <f t="shared" si="311"/>
        <v>14.354543920124812</v>
      </c>
    </row>
    <row r="2215" spans="1:9" ht="13.5" x14ac:dyDescent="0.25">
      <c r="A2215" s="3">
        <f>TITRES_STAT!B2218</f>
        <v>45230</v>
      </c>
      <c r="B2215" s="6">
        <f>TITRES_STAT!D2218</f>
        <v>4.59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5.9512675238846497E-3</v>
      </c>
      <c r="G2215" s="2">
        <f t="shared" si="312"/>
        <v>3.5507852020422719E-2</v>
      </c>
      <c r="H2215" s="2">
        <f t="shared" si="310"/>
        <v>0.16760426737336054</v>
      </c>
      <c r="I2215" s="2">
        <f t="shared" si="311"/>
        <v>14.354543920124812</v>
      </c>
    </row>
    <row r="2216" spans="1:9" ht="13.5" x14ac:dyDescent="0.25">
      <c r="A2216" s="3">
        <f>TITRES_STAT!B2219</f>
        <v>45231</v>
      </c>
      <c r="B2216" s="6">
        <f>TITRES_STAT!D2219</f>
        <v>4.5994999999999999</v>
      </c>
      <c r="C2216" s="2">
        <f t="shared" si="306"/>
        <v>9.5000000000000639E-3</v>
      </c>
      <c r="D2216" s="2">
        <f t="shared" si="307"/>
        <v>9.5000000000000639E-3</v>
      </c>
      <c r="E2216" s="2">
        <f t="shared" si="308"/>
        <v>0</v>
      </c>
      <c r="F2216" s="2">
        <f t="shared" si="312"/>
        <v>6.2047484150357509E-3</v>
      </c>
      <c r="G2216" s="2">
        <f t="shared" si="312"/>
        <v>3.2971576876106808E-2</v>
      </c>
      <c r="H2216" s="2">
        <f t="shared" si="310"/>
        <v>0.18818476405755666</v>
      </c>
      <c r="I2216" s="2">
        <f t="shared" si="311"/>
        <v>15.838005144496265</v>
      </c>
    </row>
    <row r="2217" spans="1:9" ht="13.5" x14ac:dyDescent="0.25">
      <c r="A2217" s="3">
        <f>TITRES_STAT!B2220</f>
        <v>45232</v>
      </c>
      <c r="B2217" s="6">
        <f>TITRES_STAT!D2220</f>
        <v>4.5994999999999999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5.7615520996760544E-3</v>
      </c>
      <c r="G2217" s="2">
        <f t="shared" si="312"/>
        <v>3.061646424209918E-2</v>
      </c>
      <c r="H2217" s="2">
        <f t="shared" si="310"/>
        <v>0.18818476405755666</v>
      </c>
      <c r="I2217" s="2">
        <f t="shared" si="311"/>
        <v>15.838005144496265</v>
      </c>
    </row>
    <row r="2218" spans="1:9" ht="13.5" x14ac:dyDescent="0.25">
      <c r="A2218" s="3">
        <f>TITRES_STAT!B2221</f>
        <v>45233</v>
      </c>
      <c r="B2218" s="6">
        <f>TITRES_STAT!D2221</f>
        <v>4.5994999999999999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5.3500126639849082E-3</v>
      </c>
      <c r="G2218" s="2">
        <f t="shared" si="312"/>
        <v>2.8429573939092095E-2</v>
      </c>
      <c r="H2218" s="2">
        <f t="shared" si="310"/>
        <v>0.18818476405755669</v>
      </c>
      <c r="I2218" s="2">
        <f t="shared" si="311"/>
        <v>15.838005144496265</v>
      </c>
    </row>
    <row r="2219" spans="1:9" ht="13.5" x14ac:dyDescent="0.25">
      <c r="A2219" s="3">
        <f>TITRES_STAT!B2222</f>
        <v>45236</v>
      </c>
      <c r="B2219" s="6">
        <f>TITRES_STAT!D2222</f>
        <v>4.5994999999999999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4.9678689022717003E-3</v>
      </c>
      <c r="G2219" s="2">
        <f t="shared" si="312"/>
        <v>2.6398890086299802E-2</v>
      </c>
      <c r="H2219" s="2">
        <f t="shared" si="310"/>
        <v>0.18818476405755669</v>
      </c>
      <c r="I2219" s="2">
        <f t="shared" si="311"/>
        <v>15.838005144496265</v>
      </c>
    </row>
    <row r="2220" spans="1:9" ht="13.5" x14ac:dyDescent="0.25">
      <c r="A2220" s="3">
        <f>TITRES_STAT!B2223</f>
        <v>45237</v>
      </c>
      <c r="B2220" s="6">
        <f>TITRES_STAT!D2223</f>
        <v>4.5994999999999999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4.6130211235380072E-3</v>
      </c>
      <c r="G2220" s="2">
        <f t="shared" si="312"/>
        <v>2.4513255080135528E-2</v>
      </c>
      <c r="H2220" s="2">
        <f t="shared" si="310"/>
        <v>0.18818476405755669</v>
      </c>
      <c r="I2220" s="2">
        <f t="shared" si="311"/>
        <v>15.838005144496265</v>
      </c>
    </row>
    <row r="2221" spans="1:9" ht="13.5" x14ac:dyDescent="0.25">
      <c r="A2221" s="3">
        <f>TITRES_STAT!B2224</f>
        <v>45238</v>
      </c>
      <c r="B2221" s="6">
        <f>TITRES_STAT!D2224</f>
        <v>4.5994999999999999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4.2835196147138635E-3</v>
      </c>
      <c r="G2221" s="2">
        <f t="shared" si="313"/>
        <v>2.2762308288697276E-2</v>
      </c>
      <c r="H2221" s="2">
        <f t="shared" si="310"/>
        <v>0.18818476405755669</v>
      </c>
      <c r="I2221" s="2">
        <f t="shared" si="311"/>
        <v>15.838005144496265</v>
      </c>
    </row>
    <row r="2222" spans="1:9" ht="13.5" x14ac:dyDescent="0.25">
      <c r="A2222" s="3">
        <f>TITRES_STAT!B2225</f>
        <v>45239</v>
      </c>
      <c r="B2222" s="6">
        <f>TITRES_STAT!D2225</f>
        <v>4.8566000000000003</v>
      </c>
      <c r="C2222" s="2">
        <f t="shared" si="306"/>
        <v>0.25710000000000033</v>
      </c>
      <c r="D2222" s="2">
        <f t="shared" si="307"/>
        <v>0.25710000000000033</v>
      </c>
      <c r="E2222" s="2">
        <f t="shared" si="308"/>
        <v>0</v>
      </c>
      <c r="F2222" s="2">
        <f t="shared" si="313"/>
        <v>2.2341839642234327E-2</v>
      </c>
      <c r="G2222" s="2">
        <f t="shared" si="313"/>
        <v>2.1136429125218899E-2</v>
      </c>
      <c r="H2222" s="2">
        <f t="shared" si="310"/>
        <v>1.057029998296978</v>
      </c>
      <c r="I2222" s="2">
        <f t="shared" si="311"/>
        <v>51.386221842758573</v>
      </c>
    </row>
    <row r="2223" spans="1:9" ht="13.5" x14ac:dyDescent="0.25">
      <c r="A2223" s="3">
        <f>TITRES_STAT!B2226</f>
        <v>45240</v>
      </c>
      <c r="B2223" s="6">
        <f>TITRES_STAT!D2226</f>
        <v>4.8947000000000003</v>
      </c>
      <c r="C2223" s="2">
        <f t="shared" si="306"/>
        <v>3.8100000000000023E-2</v>
      </c>
      <c r="D2223" s="2">
        <f t="shared" si="307"/>
        <v>3.8100000000000023E-2</v>
      </c>
      <c r="E2223" s="2">
        <f t="shared" si="308"/>
        <v>0</v>
      </c>
      <c r="F2223" s="2">
        <f t="shared" si="313"/>
        <v>2.3467422524931874E-2</v>
      </c>
      <c r="G2223" s="2">
        <f t="shared" si="313"/>
        <v>1.9626684187703265E-2</v>
      </c>
      <c r="H2223" s="2">
        <f t="shared" si="310"/>
        <v>1.1956896183021559</v>
      </c>
      <c r="I2223" s="2">
        <f t="shared" si="311"/>
        <v>54.456222242683722</v>
      </c>
    </row>
    <row r="2224" spans="1:9" ht="13.5" x14ac:dyDescent="0.25">
      <c r="A2224" s="3">
        <f>TITRES_STAT!B2227</f>
        <v>45243</v>
      </c>
      <c r="B2224" s="6">
        <f>TITRES_STAT!D2227</f>
        <v>4.8852000000000002</v>
      </c>
      <c r="C2224" s="2">
        <f t="shared" si="306"/>
        <v>-9.5000000000000639E-3</v>
      </c>
      <c r="D2224" s="2">
        <f t="shared" si="307"/>
        <v>0</v>
      </c>
      <c r="E2224" s="2">
        <f t="shared" si="308"/>
        <v>9.5000000000000639E-3</v>
      </c>
      <c r="F2224" s="2">
        <f t="shared" si="313"/>
        <v>2.1791178058865313E-2</v>
      </c>
      <c r="G2224" s="2">
        <f t="shared" si="313"/>
        <v>1.8903349602867322E-2</v>
      </c>
      <c r="H2224" s="2">
        <f t="shared" si="310"/>
        <v>1.1527680816716184</v>
      </c>
      <c r="I2224" s="2">
        <f t="shared" si="311"/>
        <v>53.548177877874203</v>
      </c>
    </row>
    <row r="2225" spans="1:9" ht="13.5" x14ac:dyDescent="0.25">
      <c r="A2225" s="3">
        <f>TITRES_STAT!B2228</f>
        <v>45244</v>
      </c>
      <c r="B2225" s="6">
        <f>TITRES_STAT!D2228</f>
        <v>4.9043000000000001</v>
      </c>
      <c r="C2225" s="2">
        <f t="shared" si="306"/>
        <v>1.9099999999999895E-2</v>
      </c>
      <c r="D2225" s="2">
        <f t="shared" si="307"/>
        <v>1.9099999999999895E-2</v>
      </c>
      <c r="E2225" s="2">
        <f t="shared" si="308"/>
        <v>0</v>
      </c>
      <c r="F2225" s="2">
        <f t="shared" si="313"/>
        <v>2.1598951054660642E-2</v>
      </c>
      <c r="G2225" s="2">
        <f t="shared" si="313"/>
        <v>1.7553110345519655E-2</v>
      </c>
      <c r="H2225" s="2">
        <f t="shared" si="310"/>
        <v>1.2304913846891909</v>
      </c>
      <c r="I2225" s="2">
        <f t="shared" si="311"/>
        <v>55.166829745933065</v>
      </c>
    </row>
    <row r="2226" spans="1:9" ht="13.5" x14ac:dyDescent="0.25">
      <c r="A2226" s="3">
        <f>TITRES_STAT!B2229</f>
        <v>45245</v>
      </c>
      <c r="B2226" s="6">
        <f>TITRES_STAT!D2229</f>
        <v>4.9043000000000001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2.0056168836470597E-2</v>
      </c>
      <c r="G2226" s="2">
        <f t="shared" si="313"/>
        <v>1.6299316749411107E-2</v>
      </c>
      <c r="H2226" s="2">
        <f t="shared" si="310"/>
        <v>1.2304913846891909</v>
      </c>
      <c r="I2226" s="2">
        <f t="shared" si="311"/>
        <v>55.166829745933065</v>
      </c>
    </row>
    <row r="2227" spans="1:9" ht="13.5" x14ac:dyDescent="0.25">
      <c r="A2227" s="3">
        <f>TITRES_STAT!B2230</f>
        <v>45246</v>
      </c>
      <c r="B2227" s="6">
        <f>TITRES_STAT!D2230</f>
        <v>5.0471000000000004</v>
      </c>
      <c r="C2227" s="2">
        <f t="shared" si="306"/>
        <v>0.14280000000000026</v>
      </c>
      <c r="D2227" s="2">
        <f t="shared" si="307"/>
        <v>0.14280000000000026</v>
      </c>
      <c r="E2227" s="2">
        <f t="shared" si="308"/>
        <v>0</v>
      </c>
      <c r="F2227" s="2">
        <f t="shared" si="313"/>
        <v>2.8823585348151288E-2</v>
      </c>
      <c r="G2227" s="2">
        <f t="shared" si="313"/>
        <v>1.5135079838738885E-2</v>
      </c>
      <c r="H2227" s="2">
        <f t="shared" si="310"/>
        <v>1.9044224183328116</v>
      </c>
      <c r="I2227" s="2">
        <f t="shared" si="311"/>
        <v>65.569746546233546</v>
      </c>
    </row>
    <row r="2228" spans="1:9" ht="13.5" x14ac:dyDescent="0.25">
      <c r="A2228" s="3">
        <f>TITRES_STAT!B2231</f>
        <v>45247</v>
      </c>
      <c r="B2228" s="6">
        <f>TITRES_STAT!D2231</f>
        <v>5.0946999999999996</v>
      </c>
      <c r="C2228" s="2">
        <f t="shared" si="306"/>
        <v>4.7599999999999199E-2</v>
      </c>
      <c r="D2228" s="2">
        <f t="shared" si="307"/>
        <v>4.7599999999999199E-2</v>
      </c>
      <c r="E2228" s="2">
        <f t="shared" si="308"/>
        <v>0</v>
      </c>
      <c r="F2228" s="2">
        <f t="shared" si="313"/>
        <v>3.0164757823283282E-2</v>
      </c>
      <c r="G2228" s="2">
        <f t="shared" si="313"/>
        <v>1.4054002707400393E-2</v>
      </c>
      <c r="H2228" s="2">
        <f t="shared" si="310"/>
        <v>2.1463463791279529</v>
      </c>
      <c r="I2228" s="2">
        <f t="shared" si="311"/>
        <v>68.217103919843623</v>
      </c>
    </row>
    <row r="2229" spans="1:9" ht="13.5" x14ac:dyDescent="0.25">
      <c r="A2229" s="3">
        <f>TITRES_STAT!B2232</f>
        <v>45250</v>
      </c>
      <c r="B2229" s="6">
        <f>TITRES_STAT!D2232</f>
        <v>5.0471000000000004</v>
      </c>
      <c r="C2229" s="2">
        <f t="shared" si="306"/>
        <v>-4.7599999999999199E-2</v>
      </c>
      <c r="D2229" s="2">
        <f t="shared" si="307"/>
        <v>0</v>
      </c>
      <c r="E2229" s="2">
        <f t="shared" si="308"/>
        <v>4.7599999999999199E-2</v>
      </c>
      <c r="F2229" s="2">
        <f t="shared" si="313"/>
        <v>2.8010132264477332E-2</v>
      </c>
      <c r="G2229" s="2">
        <f t="shared" si="313"/>
        <v>1.6450145371157451E-2</v>
      </c>
      <c r="H2229" s="2">
        <f t="shared" si="310"/>
        <v>1.7027285554320002</v>
      </c>
      <c r="I2229" s="2">
        <f t="shared" si="311"/>
        <v>63.000353920478659</v>
      </c>
    </row>
    <row r="2230" spans="1:9" ht="13.5" x14ac:dyDescent="0.25">
      <c r="A2230" s="3">
        <f>TITRES_STAT!B2233</f>
        <v>45251</v>
      </c>
      <c r="B2230" s="6">
        <f>TITRES_STAT!D2233</f>
        <v>5.0946999999999996</v>
      </c>
      <c r="C2230" s="2">
        <f t="shared" si="306"/>
        <v>4.7599999999999199E-2</v>
      </c>
      <c r="D2230" s="2">
        <f t="shared" si="307"/>
        <v>4.7599999999999199E-2</v>
      </c>
      <c r="E2230" s="2">
        <f t="shared" si="308"/>
        <v>0</v>
      </c>
      <c r="F2230" s="2">
        <f t="shared" si="313"/>
        <v>2.9409408531300325E-2</v>
      </c>
      <c r="G2230" s="2">
        <f t="shared" si="313"/>
        <v>1.5275134987503349E-2</v>
      </c>
      <c r="H2230" s="2">
        <f t="shared" si="310"/>
        <v>1.9253125131372182</v>
      </c>
      <c r="I2230" s="2">
        <f t="shared" si="311"/>
        <v>65.81561814304888</v>
      </c>
    </row>
    <row r="2231" spans="1:9" ht="13.5" x14ac:dyDescent="0.25">
      <c r="A2231" s="3">
        <f>TITRES_STAT!B2234</f>
        <v>45252</v>
      </c>
      <c r="B2231" s="6">
        <f>TITRES_STAT!D2234</f>
        <v>5.0946999999999996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2.7308736493350302E-2</v>
      </c>
      <c r="G2231" s="2">
        <f t="shared" si="313"/>
        <v>1.4184053916967395E-2</v>
      </c>
      <c r="H2231" s="2">
        <f t="shared" si="310"/>
        <v>1.9253125131372184</v>
      </c>
      <c r="I2231" s="2">
        <f t="shared" si="311"/>
        <v>65.81561814304888</v>
      </c>
    </row>
    <row r="2232" spans="1:9" ht="13.5" x14ac:dyDescent="0.25">
      <c r="A2232" s="3">
        <f>TITRES_STAT!B2235</f>
        <v>45253</v>
      </c>
      <c r="B2232" s="6">
        <f>TITRES_STAT!D2235</f>
        <v>5.0946999999999996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2.5358112458110992E-2</v>
      </c>
      <c r="G2232" s="2">
        <f t="shared" si="313"/>
        <v>1.3170907208612581E-2</v>
      </c>
      <c r="H2232" s="2">
        <f t="shared" si="310"/>
        <v>1.9253125131372182</v>
      </c>
      <c r="I2232" s="2">
        <f t="shared" si="311"/>
        <v>65.81561814304888</v>
      </c>
    </row>
    <row r="2233" spans="1:9" ht="13.5" x14ac:dyDescent="0.25">
      <c r="A2233" s="3">
        <f>TITRES_STAT!B2236</f>
        <v>45254</v>
      </c>
      <c r="B2233" s="6">
        <f>TITRES_STAT!D2236</f>
        <v>5.0946999999999996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2.3546818711103062E-2</v>
      </c>
      <c r="G2233" s="2">
        <f t="shared" si="313"/>
        <v>1.2230128122283111E-2</v>
      </c>
      <c r="H2233" s="2">
        <f t="shared" si="310"/>
        <v>1.9253125131372182</v>
      </c>
      <c r="I2233" s="2">
        <f t="shared" si="311"/>
        <v>65.81561814304888</v>
      </c>
    </row>
    <row r="2234" spans="1:9" ht="13.5" x14ac:dyDescent="0.25">
      <c r="A2234" s="3">
        <f>TITRES_STAT!B2237</f>
        <v>45257</v>
      </c>
      <c r="B2234" s="6">
        <f>TITRES_STAT!D2237</f>
        <v>5.0946999999999996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2.1864903088881418E-2</v>
      </c>
      <c r="G2234" s="2">
        <f t="shared" si="313"/>
        <v>1.1356547542120033E-2</v>
      </c>
      <c r="H2234" s="2">
        <f t="shared" si="310"/>
        <v>1.9253125131372182</v>
      </c>
      <c r="I2234" s="2">
        <f t="shared" si="311"/>
        <v>65.81561814304888</v>
      </c>
    </row>
    <row r="2235" spans="1:9" ht="13.5" x14ac:dyDescent="0.25">
      <c r="A2235" s="3">
        <f>TITRES_STAT!B2238</f>
        <v>45258</v>
      </c>
      <c r="B2235" s="6">
        <f>TITRES_STAT!D2238</f>
        <v>5.0946999999999996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2.0303124296818461E-2</v>
      </c>
      <c r="G2235" s="2">
        <f t="shared" si="313"/>
        <v>1.0545365574825745E-2</v>
      </c>
      <c r="H2235" s="2">
        <f t="shared" si="310"/>
        <v>1.9253125131372182</v>
      </c>
      <c r="I2235" s="2">
        <f t="shared" si="311"/>
        <v>65.81561814304888</v>
      </c>
    </row>
    <row r="2236" spans="1:9" ht="13.5" x14ac:dyDescent="0.25">
      <c r="A2236" s="3">
        <f>TITRES_STAT!B2239</f>
        <v>45259</v>
      </c>
      <c r="B2236" s="6">
        <f>TITRES_STAT!D2239</f>
        <v>5.0946999999999996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1.8852901132759999E-2</v>
      </c>
      <c r="G2236" s="2">
        <f t="shared" si="313"/>
        <v>9.792125176623907E-3</v>
      </c>
      <c r="H2236" s="2">
        <f t="shared" si="310"/>
        <v>1.925312513137218</v>
      </c>
      <c r="I2236" s="2">
        <f t="shared" si="311"/>
        <v>65.81561814304888</v>
      </c>
    </row>
    <row r="2237" spans="1:9" ht="13.5" x14ac:dyDescent="0.25">
      <c r="A2237" s="3">
        <f>TITRES_STAT!B2240</f>
        <v>45260</v>
      </c>
      <c r="B2237" s="6">
        <f>TITRES_STAT!D2240</f>
        <v>5.0946999999999996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1.7506265337562856E-2</v>
      </c>
      <c r="G2237" s="2">
        <f t="shared" si="314"/>
        <v>9.092687664007915E-3</v>
      </c>
      <c r="H2237" s="2">
        <f t="shared" si="310"/>
        <v>1.9253125131372177</v>
      </c>
      <c r="I2237" s="2">
        <f t="shared" si="311"/>
        <v>65.81561814304888</v>
      </c>
    </row>
    <row r="2238" spans="1:9" ht="13.5" x14ac:dyDescent="0.25">
      <c r="A2238" s="3">
        <f>TITRES_STAT!B2241</f>
        <v>45261</v>
      </c>
      <c r="B2238" s="6">
        <f>TITRES_STAT!D2241</f>
        <v>5.0471000000000004</v>
      </c>
      <c r="C2238" s="2">
        <f t="shared" si="306"/>
        <v>-4.7599999999999199E-2</v>
      </c>
      <c r="D2238" s="2">
        <f t="shared" si="307"/>
        <v>0</v>
      </c>
      <c r="E2238" s="2">
        <f t="shared" si="308"/>
        <v>4.7599999999999199E-2</v>
      </c>
      <c r="F2238" s="2">
        <f t="shared" si="314"/>
        <v>1.6255817813451222E-2</v>
      </c>
      <c r="G2238" s="2">
        <f t="shared" si="314"/>
        <v>1.1843209973721578E-2</v>
      </c>
      <c r="H2238" s="2">
        <f t="shared" si="310"/>
        <v>1.3725854603203524</v>
      </c>
      <c r="I2238" s="2">
        <f t="shared" si="311"/>
        <v>57.851887035294503</v>
      </c>
    </row>
    <row r="2239" spans="1:9" ht="13.5" x14ac:dyDescent="0.25">
      <c r="A2239" s="3">
        <f>TITRES_STAT!B2242</f>
        <v>45264</v>
      </c>
      <c r="B2239" s="6">
        <f>TITRES_STAT!D2242</f>
        <v>4.9519000000000002</v>
      </c>
      <c r="C2239" s="2">
        <f t="shared" si="306"/>
        <v>-9.5200000000000173E-2</v>
      </c>
      <c r="D2239" s="2">
        <f t="shared" si="307"/>
        <v>0</v>
      </c>
      <c r="E2239" s="2">
        <f t="shared" si="308"/>
        <v>9.5200000000000173E-2</v>
      </c>
      <c r="F2239" s="2">
        <f t="shared" si="314"/>
        <v>1.5094687969633277E-2</v>
      </c>
      <c r="G2239" s="2">
        <f t="shared" si="314"/>
        <v>1.7797266404170047E-2</v>
      </c>
      <c r="H2239" s="2">
        <f t="shared" si="310"/>
        <v>0.8481464302909163</v>
      </c>
      <c r="I2239" s="2">
        <f t="shared" si="311"/>
        <v>45.891733273397051</v>
      </c>
    </row>
    <row r="2240" spans="1:9" ht="13.5" x14ac:dyDescent="0.25">
      <c r="A2240" s="3">
        <f>TITRES_STAT!B2243</f>
        <v>45265</v>
      </c>
      <c r="B2240" s="6">
        <f>TITRES_STAT!D2243</f>
        <v>4.9519000000000002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1.4016495971802328E-2</v>
      </c>
      <c r="G2240" s="2">
        <f t="shared" si="314"/>
        <v>1.6526033089586473E-2</v>
      </c>
      <c r="H2240" s="2">
        <f t="shared" si="310"/>
        <v>0.84814643029091619</v>
      </c>
      <c r="I2240" s="2">
        <f t="shared" si="311"/>
        <v>45.891733273397044</v>
      </c>
    </row>
    <row r="2241" spans="1:9" ht="13.5" x14ac:dyDescent="0.25">
      <c r="A2241" s="3">
        <f>TITRES_STAT!B2244</f>
        <v>45266</v>
      </c>
      <c r="B2241" s="6">
        <f>TITRES_STAT!D2244</f>
        <v>4.9519000000000002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1.3015317688102161E-2</v>
      </c>
      <c r="G2241" s="2">
        <f t="shared" si="314"/>
        <v>1.5345602154616011E-2</v>
      </c>
      <c r="H2241" s="2">
        <f t="shared" si="310"/>
        <v>0.84814643029091608</v>
      </c>
      <c r="I2241" s="2">
        <f t="shared" si="311"/>
        <v>45.891733273397044</v>
      </c>
    </row>
    <row r="2242" spans="1:9" ht="13.5" x14ac:dyDescent="0.25">
      <c r="A2242" s="3">
        <f>TITRES_STAT!B2245</f>
        <v>45267</v>
      </c>
      <c r="B2242" s="6">
        <f>TITRES_STAT!D2245</f>
        <v>4.9519000000000002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1.2085652138952007E-2</v>
      </c>
      <c r="G2242" s="2">
        <f t="shared" si="314"/>
        <v>1.4249487715000581E-2</v>
      </c>
      <c r="H2242" s="2">
        <f t="shared" si="310"/>
        <v>0.84814643029091619</v>
      </c>
      <c r="I2242" s="2">
        <f t="shared" si="311"/>
        <v>45.891733273397044</v>
      </c>
    </row>
    <row r="2243" spans="1:9" ht="13.5" x14ac:dyDescent="0.25">
      <c r="A2243" s="3">
        <f>TITRES_STAT!B2246</f>
        <v>45268</v>
      </c>
      <c r="B2243" s="6">
        <f>TITRES_STAT!D2246</f>
        <v>4.7614000000000001</v>
      </c>
      <c r="C2243" s="2">
        <f t="shared" ref="C2243:C2306" si="315">B2243-B2242</f>
        <v>-0.19050000000000011</v>
      </c>
      <c r="D2243" s="2">
        <f t="shared" ref="D2243:D2306" si="316">IF(C2243&gt;0,C2243,0)</f>
        <v>0</v>
      </c>
      <c r="E2243" s="2">
        <f t="shared" ref="E2243:E2306" si="317">IF(C2243&lt;0,-C2243,0)</f>
        <v>0.19050000000000011</v>
      </c>
      <c r="F2243" s="2">
        <f t="shared" si="314"/>
        <v>1.1222391271884005E-2</v>
      </c>
      <c r="G2243" s="2">
        <f t="shared" si="314"/>
        <v>2.6838810021071975E-2</v>
      </c>
      <c r="H2243" s="2">
        <f t="shared" si="310"/>
        <v>0.41814041915692091</v>
      </c>
      <c r="I2243" s="2">
        <f t="shared" si="311"/>
        <v>29.485121043620197</v>
      </c>
    </row>
    <row r="2244" spans="1:9" ht="13.5" x14ac:dyDescent="0.25">
      <c r="A2244" s="3">
        <f>TITRES_STAT!B2247</f>
        <v>45271</v>
      </c>
      <c r="B2244" s="6">
        <f>TITRES_STAT!D2247</f>
        <v>4.9519000000000002</v>
      </c>
      <c r="C2244" s="2">
        <f t="shared" si="315"/>
        <v>0.19050000000000011</v>
      </c>
      <c r="D2244" s="2">
        <f t="shared" si="316"/>
        <v>0.19050000000000011</v>
      </c>
      <c r="E2244" s="2">
        <f t="shared" si="317"/>
        <v>0</v>
      </c>
      <c r="F2244" s="2">
        <f t="shared" si="314"/>
        <v>2.4027934752463728E-2</v>
      </c>
      <c r="G2244" s="2">
        <f t="shared" si="314"/>
        <v>2.4921752162423979E-2</v>
      </c>
      <c r="H2244" s="2">
        <f t="shared" si="310"/>
        <v>0.96413504940844752</v>
      </c>
      <c r="I2244" s="2">
        <f t="shared" si="311"/>
        <v>49.087003956210793</v>
      </c>
    </row>
    <row r="2245" spans="1:9" ht="13.5" x14ac:dyDescent="0.25">
      <c r="A2245" s="3">
        <f>TITRES_STAT!B2248</f>
        <v>45272</v>
      </c>
      <c r="B2245" s="6">
        <f>TITRES_STAT!D2248</f>
        <v>4.9519000000000002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2.2311653698716318E-2</v>
      </c>
      <c r="G2245" s="2">
        <f t="shared" si="314"/>
        <v>2.3141627007965123E-2</v>
      </c>
      <c r="H2245" s="2">
        <f t="shared" si="310"/>
        <v>0.96413504940844752</v>
      </c>
      <c r="I2245" s="2">
        <f t="shared" si="311"/>
        <v>49.087003956210793</v>
      </c>
    </row>
    <row r="2246" spans="1:9" ht="13.5" x14ac:dyDescent="0.25">
      <c r="A2246" s="3">
        <f>TITRES_STAT!B2249</f>
        <v>45273</v>
      </c>
      <c r="B2246" s="6">
        <f>TITRES_STAT!D2249</f>
        <v>4.7614000000000001</v>
      </c>
      <c r="C2246" s="2">
        <f t="shared" si="315"/>
        <v>-0.19050000000000011</v>
      </c>
      <c r="D2246" s="2">
        <f t="shared" si="316"/>
        <v>0</v>
      </c>
      <c r="E2246" s="2">
        <f t="shared" si="317"/>
        <v>0.19050000000000011</v>
      </c>
      <c r="F2246" s="2">
        <f t="shared" si="314"/>
        <v>2.0717964148808009E-2</v>
      </c>
      <c r="G2246" s="2">
        <f t="shared" si="314"/>
        <v>3.5095796507396193E-2</v>
      </c>
      <c r="H2246" s="2">
        <f t="shared" si="310"/>
        <v>0.59032608490426608</v>
      </c>
      <c r="I2246" s="2">
        <f t="shared" si="311"/>
        <v>37.119814012218903</v>
      </c>
    </row>
    <row r="2247" spans="1:9" ht="13.5" x14ac:dyDescent="0.25">
      <c r="A2247" s="3">
        <f>TITRES_STAT!B2250</f>
        <v>45274</v>
      </c>
      <c r="B2247" s="6">
        <f>TITRES_STAT!D2250</f>
        <v>4.7614000000000001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1.9238109566750292E-2</v>
      </c>
      <c r="G2247" s="2">
        <f t="shared" si="314"/>
        <v>3.2588953899725034E-2</v>
      </c>
      <c r="H2247" s="2">
        <f t="shared" si="310"/>
        <v>0.59032608490426608</v>
      </c>
      <c r="I2247" s="2">
        <f t="shared" si="311"/>
        <v>37.119814012218903</v>
      </c>
    </row>
    <row r="2248" spans="1:9" ht="13.5" x14ac:dyDescent="0.25">
      <c r="A2248" s="3">
        <f>TITRES_STAT!B2251</f>
        <v>45275</v>
      </c>
      <c r="B2248" s="6">
        <f>TITRES_STAT!D2251</f>
        <v>4.7614000000000001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1.7863958883410986E-2</v>
      </c>
      <c r="G2248" s="2">
        <f t="shared" si="314"/>
        <v>3.0261171478316105E-2</v>
      </c>
      <c r="H2248" s="2">
        <f t="shared" si="310"/>
        <v>0.59032608490426597</v>
      </c>
      <c r="I2248" s="2">
        <f t="shared" si="311"/>
        <v>37.119814012218903</v>
      </c>
    </row>
    <row r="2249" spans="1:9" ht="13.5" x14ac:dyDescent="0.25">
      <c r="A2249" s="3">
        <f>TITRES_STAT!B2252</f>
        <v>45278</v>
      </c>
      <c r="B2249" s="6">
        <f>TITRES_STAT!D2252</f>
        <v>4.6852</v>
      </c>
      <c r="C2249" s="2">
        <f t="shared" si="315"/>
        <v>-7.6200000000000045E-2</v>
      </c>
      <c r="D2249" s="2">
        <f t="shared" si="316"/>
        <v>0</v>
      </c>
      <c r="E2249" s="2">
        <f t="shared" si="317"/>
        <v>7.6200000000000045E-2</v>
      </c>
      <c r="F2249" s="2">
        <f t="shared" si="314"/>
        <v>1.65879618203102E-2</v>
      </c>
      <c r="G2249" s="2">
        <f t="shared" si="314"/>
        <v>3.3542516372722105E-2</v>
      </c>
      <c r="H2249" s="2">
        <f t="shared" si="310"/>
        <v>0.49453540205469154</v>
      </c>
      <c r="I2249" s="2">
        <f t="shared" si="311"/>
        <v>33.08957428340625</v>
      </c>
    </row>
    <row r="2250" spans="1:9" ht="13.5" x14ac:dyDescent="0.25">
      <c r="A2250" s="3">
        <f>TITRES_STAT!B2253</f>
        <v>45279</v>
      </c>
      <c r="B2250" s="6">
        <f>TITRES_STAT!D2253</f>
        <v>4.9423000000000004</v>
      </c>
      <c r="C2250" s="2">
        <f t="shared" si="315"/>
        <v>0.25710000000000033</v>
      </c>
      <c r="D2250" s="2">
        <f t="shared" si="316"/>
        <v>0.25710000000000033</v>
      </c>
      <c r="E2250" s="2">
        <f t="shared" si="317"/>
        <v>0</v>
      </c>
      <c r="F2250" s="2">
        <f t="shared" si="314"/>
        <v>3.3767393118859498E-2</v>
      </c>
      <c r="G2250" s="2">
        <f t="shared" si="314"/>
        <v>3.11466223460991E-2</v>
      </c>
      <c r="H2250" s="2">
        <f t="shared" si="310"/>
        <v>1.0841430169743151</v>
      </c>
      <c r="I2250" s="2">
        <f t="shared" si="311"/>
        <v>52.018647863630569</v>
      </c>
    </row>
    <row r="2251" spans="1:9" ht="13.5" x14ac:dyDescent="0.25">
      <c r="A2251" s="3">
        <f>TITRES_STAT!B2254</f>
        <v>45280</v>
      </c>
      <c r="B2251" s="6">
        <f>TITRES_STAT!D2254</f>
        <v>4.9423000000000004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3.135543646751239E-2</v>
      </c>
      <c r="G2251" s="2">
        <f t="shared" si="314"/>
        <v>2.8921863607092018E-2</v>
      </c>
      <c r="H2251" s="2">
        <f t="shared" si="310"/>
        <v>1.0841430169743151</v>
      </c>
      <c r="I2251" s="2">
        <f t="shared" si="311"/>
        <v>52.018647863630569</v>
      </c>
    </row>
    <row r="2252" spans="1:9" ht="13.5" x14ac:dyDescent="0.25">
      <c r="A2252" s="3">
        <f>TITRES_STAT!B2255</f>
        <v>45281</v>
      </c>
      <c r="B2252" s="6">
        <f>TITRES_STAT!D2255</f>
        <v>4.9328000000000003</v>
      </c>
      <c r="C2252" s="2">
        <f t="shared" si="315"/>
        <v>-9.5000000000000639E-3</v>
      </c>
      <c r="D2252" s="2">
        <f t="shared" si="316"/>
        <v>0</v>
      </c>
      <c r="E2252" s="2">
        <f t="shared" si="317"/>
        <v>9.5000000000000639E-3</v>
      </c>
      <c r="F2252" s="2">
        <f t="shared" si="314"/>
        <v>2.9115762434118647E-2</v>
      </c>
      <c r="G2252" s="2">
        <f t="shared" si="314"/>
        <v>2.7534587635156878E-2</v>
      </c>
      <c r="H2252" s="2">
        <f t="shared" si="310"/>
        <v>1.0574250400954937</v>
      </c>
      <c r="I2252" s="2">
        <f t="shared" si="311"/>
        <v>51.39555607072878</v>
      </c>
    </row>
    <row r="2253" spans="1:9" ht="13.5" x14ac:dyDescent="0.25">
      <c r="A2253" s="3">
        <f>TITRES_STAT!B2256</f>
        <v>45282</v>
      </c>
      <c r="B2253" s="6">
        <f>TITRES_STAT!D2256</f>
        <v>4.9328000000000003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2.7036065117395886E-2</v>
      </c>
      <c r="G2253" s="2">
        <f t="shared" si="318"/>
        <v>2.5567831375502816E-2</v>
      </c>
      <c r="H2253" s="2">
        <f t="shared" si="310"/>
        <v>1.0574250400954937</v>
      </c>
      <c r="I2253" s="2">
        <f t="shared" si="311"/>
        <v>51.39555607072878</v>
      </c>
    </row>
    <row r="2254" spans="1:9" ht="13.5" x14ac:dyDescent="0.25">
      <c r="A2254" s="3">
        <f>TITRES_STAT!B2257</f>
        <v>45285</v>
      </c>
      <c r="B2254" s="6">
        <f>TITRES_STAT!D2257</f>
        <v>4.9328000000000003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2.5104917609010464E-2</v>
      </c>
      <c r="G2254" s="2">
        <f t="shared" si="318"/>
        <v>2.3741557705824042E-2</v>
      </c>
      <c r="H2254" s="2">
        <f t="shared" si="310"/>
        <v>1.0574250400954937</v>
      </c>
      <c r="I2254" s="2">
        <f t="shared" si="311"/>
        <v>51.39555607072878</v>
      </c>
    </row>
    <row r="2255" spans="1:9" ht="13.5" x14ac:dyDescent="0.25">
      <c r="A2255" s="3">
        <f>TITRES_STAT!B2258</f>
        <v>45286</v>
      </c>
      <c r="B2255" s="6">
        <f>TITRES_STAT!D2258</f>
        <v>4.7614000000000001</v>
      </c>
      <c r="C2255" s="2">
        <f t="shared" si="315"/>
        <v>-0.17140000000000022</v>
      </c>
      <c r="D2255" s="2">
        <f t="shared" si="316"/>
        <v>0</v>
      </c>
      <c r="E2255" s="2">
        <f t="shared" si="317"/>
        <v>0.17140000000000022</v>
      </c>
      <c r="F2255" s="2">
        <f t="shared" si="318"/>
        <v>2.3311709208366862E-2</v>
      </c>
      <c r="G2255" s="2">
        <f t="shared" si="318"/>
        <v>3.4288589298265199E-2</v>
      </c>
      <c r="H2255" s="2">
        <f t="shared" si="310"/>
        <v>0.67986784191049521</v>
      </c>
      <c r="I2255" s="2">
        <f t="shared" si="311"/>
        <v>40.471507635820274</v>
      </c>
    </row>
    <row r="2256" spans="1:9" ht="13.5" x14ac:dyDescent="0.25">
      <c r="A2256" s="3">
        <f>TITRES_STAT!B2259</f>
        <v>45287</v>
      </c>
      <c r="B2256" s="6">
        <f>TITRES_STAT!D2259</f>
        <v>4.9233000000000002</v>
      </c>
      <c r="C2256" s="2">
        <f t="shared" si="315"/>
        <v>0.16190000000000015</v>
      </c>
      <c r="D2256" s="2">
        <f t="shared" si="316"/>
        <v>0.16190000000000015</v>
      </c>
      <c r="E2256" s="2">
        <f t="shared" si="317"/>
        <v>0</v>
      </c>
      <c r="F2256" s="2">
        <f t="shared" si="318"/>
        <v>3.3210872836340673E-2</v>
      </c>
      <c r="G2256" s="2">
        <f t="shared" si="318"/>
        <v>3.1839404348389111E-2</v>
      </c>
      <c r="H2256" s="2">
        <f t="shared" si="310"/>
        <v>1.0430745648676354</v>
      </c>
      <c r="I2256" s="2">
        <f t="shared" si="311"/>
        <v>51.054160372027972</v>
      </c>
    </row>
    <row r="2257" spans="1:9" ht="13.5" x14ac:dyDescent="0.25">
      <c r="A2257" s="3">
        <f>TITRES_STAT!B2260</f>
        <v>45288</v>
      </c>
      <c r="B2257" s="6">
        <f>TITRES_STAT!D2260</f>
        <v>4.8947000000000003</v>
      </c>
      <c r="C2257" s="2">
        <f t="shared" si="315"/>
        <v>-2.8599999999999959E-2</v>
      </c>
      <c r="D2257" s="2">
        <f t="shared" si="316"/>
        <v>0</v>
      </c>
      <c r="E2257" s="2">
        <f t="shared" si="317"/>
        <v>2.8599999999999959E-2</v>
      </c>
      <c r="F2257" s="2">
        <f t="shared" si="318"/>
        <v>3.0838667633744911E-2</v>
      </c>
      <c r="G2257" s="2">
        <f t="shared" si="318"/>
        <v>3.160801832350417E-2</v>
      </c>
      <c r="H2257" s="2">
        <f t="shared" ref="H2257:H2320" si="319">F2257/G2257</f>
        <v>0.97565963541639822</v>
      </c>
      <c r="I2257" s="2">
        <f t="shared" ref="I2257:I2320" si="320">IF(G2257=0,100,100-(100/(1+H2257)))</f>
        <v>49.383993979851908</v>
      </c>
    </row>
    <row r="2258" spans="1:9" ht="13.5" x14ac:dyDescent="0.25">
      <c r="A2258" s="3">
        <f>TITRES_STAT!B2261</f>
        <v>45289</v>
      </c>
      <c r="B2258" s="6">
        <f>TITRES_STAT!D2261</f>
        <v>4.8947000000000003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2.8635905659905987E-2</v>
      </c>
      <c r="G2258" s="2">
        <f t="shared" si="318"/>
        <v>2.9350302728968158E-2</v>
      </c>
      <c r="H2258" s="2">
        <f t="shared" si="319"/>
        <v>0.97565963541639811</v>
      </c>
      <c r="I2258" s="2">
        <f t="shared" si="320"/>
        <v>49.383993979851901</v>
      </c>
    </row>
    <row r="2259" spans="1:9" ht="13.5" x14ac:dyDescent="0.25">
      <c r="A2259" s="3">
        <f>TITRES_STAT!B2262</f>
        <v>45293</v>
      </c>
      <c r="B2259" s="6">
        <f>TITRES_STAT!D2262</f>
        <v>4.8852000000000002</v>
      </c>
      <c r="C2259" s="2">
        <f t="shared" si="315"/>
        <v>-9.5000000000000639E-3</v>
      </c>
      <c r="D2259" s="2">
        <f t="shared" si="316"/>
        <v>0</v>
      </c>
      <c r="E2259" s="2">
        <f t="shared" si="317"/>
        <v>9.5000000000000639E-3</v>
      </c>
      <c r="F2259" s="2">
        <f t="shared" si="318"/>
        <v>2.6590483827055561E-2</v>
      </c>
      <c r="G2259" s="2">
        <f t="shared" si="318"/>
        <v>2.7932423962613296E-2</v>
      </c>
      <c r="H2259" s="2">
        <f t="shared" si="319"/>
        <v>0.95195761966974723</v>
      </c>
      <c r="I2259" s="2">
        <f t="shared" si="320"/>
        <v>48.769379523250585</v>
      </c>
    </row>
    <row r="2260" spans="1:9" ht="13.5" x14ac:dyDescent="0.25">
      <c r="A2260" s="3">
        <f>TITRES_STAT!B2263</f>
        <v>45294</v>
      </c>
      <c r="B2260" s="6">
        <f>TITRES_STAT!D2263</f>
        <v>4.8852000000000002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2.4691163553694447E-2</v>
      </c>
      <c r="G2260" s="2">
        <f t="shared" si="318"/>
        <v>2.5937250822426632E-2</v>
      </c>
      <c r="H2260" s="2">
        <f t="shared" si="319"/>
        <v>0.95195761966974712</v>
      </c>
      <c r="I2260" s="2">
        <f t="shared" si="320"/>
        <v>48.769379523250585</v>
      </c>
    </row>
    <row r="2261" spans="1:9" ht="13.5" x14ac:dyDescent="0.25">
      <c r="A2261" s="3">
        <f>TITRES_STAT!B2264</f>
        <v>45295</v>
      </c>
      <c r="B2261" s="6">
        <f>TITRES_STAT!D2264</f>
        <v>4.8757000000000001</v>
      </c>
      <c r="C2261" s="2">
        <f t="shared" si="315"/>
        <v>-9.5000000000000639E-3</v>
      </c>
      <c r="D2261" s="2">
        <f t="shared" si="316"/>
        <v>0</v>
      </c>
      <c r="E2261" s="2">
        <f t="shared" si="317"/>
        <v>9.5000000000000639E-3</v>
      </c>
      <c r="F2261" s="2">
        <f t="shared" si="318"/>
        <v>2.2927509014144844E-2</v>
      </c>
      <c r="G2261" s="2">
        <f t="shared" si="318"/>
        <v>2.4763161477967591E-2</v>
      </c>
      <c r="H2261" s="2">
        <f t="shared" si="319"/>
        <v>0.92587164343066719</v>
      </c>
      <c r="I2261" s="2">
        <f t="shared" si="320"/>
        <v>48.075459576389953</v>
      </c>
    </row>
    <row r="2262" spans="1:9" ht="13.5" x14ac:dyDescent="0.25">
      <c r="A2262" s="3">
        <f>TITRES_STAT!B2265</f>
        <v>45296</v>
      </c>
      <c r="B2262" s="6">
        <f>TITRES_STAT!D2265</f>
        <v>4.8757000000000001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2.1289829798848782E-2</v>
      </c>
      <c r="G2262" s="2">
        <f t="shared" si="318"/>
        <v>2.2994364229541337E-2</v>
      </c>
      <c r="H2262" s="2">
        <f t="shared" si="319"/>
        <v>0.92587164343066708</v>
      </c>
      <c r="I2262" s="2">
        <f t="shared" si="320"/>
        <v>48.075459576389946</v>
      </c>
    </row>
    <row r="2263" spans="1:9" ht="13.5" x14ac:dyDescent="0.25">
      <c r="A2263" s="3">
        <f>TITRES_STAT!B2266</f>
        <v>45299</v>
      </c>
      <c r="B2263" s="6">
        <f>TITRES_STAT!D2266</f>
        <v>4.8757000000000001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1.9769127670359581E-2</v>
      </c>
      <c r="G2263" s="2">
        <f t="shared" si="318"/>
        <v>2.1351909641716956E-2</v>
      </c>
      <c r="H2263" s="2">
        <f t="shared" si="319"/>
        <v>0.92587164343066697</v>
      </c>
      <c r="I2263" s="2">
        <f t="shared" si="320"/>
        <v>48.075459576389939</v>
      </c>
    </row>
    <row r="2264" spans="1:9" ht="13.5" x14ac:dyDescent="0.25">
      <c r="A2264" s="3">
        <f>TITRES_STAT!B2267</f>
        <v>45300</v>
      </c>
      <c r="B2264" s="6">
        <f>TITRES_STAT!D2267</f>
        <v>4.8471000000000002</v>
      </c>
      <c r="C2264" s="2">
        <f t="shared" si="315"/>
        <v>-2.8599999999999959E-2</v>
      </c>
      <c r="D2264" s="2">
        <f t="shared" si="316"/>
        <v>0</v>
      </c>
      <c r="E2264" s="2">
        <f t="shared" si="317"/>
        <v>2.8599999999999959E-2</v>
      </c>
      <c r="F2264" s="2">
        <f t="shared" si="318"/>
        <v>1.8357047122476756E-2</v>
      </c>
      <c r="G2264" s="2">
        <f t="shared" si="318"/>
        <v>2.1869630381594313E-2</v>
      </c>
      <c r="H2264" s="2">
        <f t="shared" si="319"/>
        <v>0.83938533949463634</v>
      </c>
      <c r="I2264" s="2">
        <f t="shared" si="320"/>
        <v>45.634012703681442</v>
      </c>
    </row>
    <row r="2265" spans="1:9" ht="13.5" x14ac:dyDescent="0.25">
      <c r="A2265" s="3">
        <f>TITRES_STAT!B2268</f>
        <v>45301</v>
      </c>
      <c r="B2265" s="6">
        <f>TITRES_STAT!D2268</f>
        <v>4.8471000000000002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1.7045829470871274E-2</v>
      </c>
      <c r="G2265" s="2">
        <f t="shared" si="318"/>
        <v>2.0307513925766147E-2</v>
      </c>
      <c r="H2265" s="2">
        <f t="shared" si="319"/>
        <v>0.83938533949463645</v>
      </c>
      <c r="I2265" s="2">
        <f t="shared" si="320"/>
        <v>45.634012703681442</v>
      </c>
    </row>
    <row r="2266" spans="1:9" ht="13.5" x14ac:dyDescent="0.25">
      <c r="A2266" s="3">
        <f>TITRES_STAT!B2269</f>
        <v>45302</v>
      </c>
      <c r="B2266" s="6">
        <f>TITRES_STAT!D2269</f>
        <v>4.8471000000000002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1.5828270222951898E-2</v>
      </c>
      <c r="G2266" s="2">
        <f t="shared" si="318"/>
        <v>1.8856977216782849E-2</v>
      </c>
      <c r="H2266" s="2">
        <f t="shared" si="319"/>
        <v>0.83938533949463656</v>
      </c>
      <c r="I2266" s="2">
        <f t="shared" si="320"/>
        <v>45.634012703681442</v>
      </c>
    </row>
    <row r="2267" spans="1:9" ht="13.5" x14ac:dyDescent="0.25">
      <c r="A2267" s="3">
        <f>TITRES_STAT!B2270</f>
        <v>45303</v>
      </c>
      <c r="B2267" s="6">
        <f>TITRES_STAT!D2270</f>
        <v>4.8471000000000002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1.4697679492741049E-2</v>
      </c>
      <c r="G2267" s="2">
        <f t="shared" si="318"/>
        <v>1.7510050272726931E-2</v>
      </c>
      <c r="H2267" s="2">
        <f t="shared" si="319"/>
        <v>0.83938533949463667</v>
      </c>
      <c r="I2267" s="2">
        <f t="shared" si="320"/>
        <v>45.634012703681449</v>
      </c>
    </row>
    <row r="2268" spans="1:9" ht="13.5" x14ac:dyDescent="0.25">
      <c r="A2268" s="3">
        <f>TITRES_STAT!B2271</f>
        <v>45306</v>
      </c>
      <c r="B2268" s="6">
        <f>TITRES_STAT!D2271</f>
        <v>4.8471000000000002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1.3647845243259545E-2</v>
      </c>
      <c r="G2268" s="2">
        <f t="shared" si="318"/>
        <v>1.6259332396103578E-2</v>
      </c>
      <c r="H2268" s="2">
        <f t="shared" si="319"/>
        <v>0.83938533949463656</v>
      </c>
      <c r="I2268" s="2">
        <f t="shared" si="320"/>
        <v>45.634012703681442</v>
      </c>
    </row>
    <row r="2269" spans="1:9" ht="13.5" x14ac:dyDescent="0.25">
      <c r="A2269" s="3">
        <f>TITRES_STAT!B2272</f>
        <v>45307</v>
      </c>
      <c r="B2269" s="6">
        <f>TITRES_STAT!D2272</f>
        <v>4.8471000000000002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1.2672999154455291E-2</v>
      </c>
      <c r="G2269" s="2">
        <f t="shared" si="321"/>
        <v>1.5097951510667607E-2</v>
      </c>
      <c r="H2269" s="2">
        <f t="shared" si="319"/>
        <v>0.83938533949463667</v>
      </c>
      <c r="I2269" s="2">
        <f t="shared" si="320"/>
        <v>45.634012703681449</v>
      </c>
    </row>
    <row r="2270" spans="1:9" ht="13.5" x14ac:dyDescent="0.25">
      <c r="A2270" s="3">
        <f>TITRES_STAT!B2273</f>
        <v>45308</v>
      </c>
      <c r="B2270" s="6">
        <f>TITRES_STAT!D2273</f>
        <v>4.8471000000000002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1.1767784929137057E-2</v>
      </c>
      <c r="G2270" s="2">
        <f t="shared" si="321"/>
        <v>1.4019526402762777E-2</v>
      </c>
      <c r="H2270" s="2">
        <f t="shared" si="319"/>
        <v>0.83938533949463678</v>
      </c>
      <c r="I2270" s="2">
        <f t="shared" si="320"/>
        <v>45.634012703681456</v>
      </c>
    </row>
    <row r="2271" spans="1:9" ht="13.5" x14ac:dyDescent="0.25">
      <c r="A2271" s="3">
        <f>TITRES_STAT!B2274</f>
        <v>45309</v>
      </c>
      <c r="B2271" s="6">
        <f>TITRES_STAT!D2274</f>
        <v>4.8376000000000001</v>
      </c>
      <c r="C2271" s="2">
        <f t="shared" si="315"/>
        <v>-9.5000000000000639E-3</v>
      </c>
      <c r="D2271" s="2">
        <f t="shared" si="316"/>
        <v>0</v>
      </c>
      <c r="E2271" s="2">
        <f t="shared" si="317"/>
        <v>9.5000000000000639E-3</v>
      </c>
      <c r="F2271" s="2">
        <f t="shared" si="321"/>
        <v>1.0927228862770125E-2</v>
      </c>
      <c r="G2271" s="2">
        <f t="shared" si="321"/>
        <v>1.3696703088279725E-2</v>
      </c>
      <c r="H2271" s="2">
        <f t="shared" si="319"/>
        <v>0.79779993713381725</v>
      </c>
      <c r="I2271" s="2">
        <f t="shared" si="320"/>
        <v>44.376458172855848</v>
      </c>
    </row>
    <row r="2272" spans="1:9" ht="13.5" x14ac:dyDescent="0.25">
      <c r="A2272" s="3">
        <f>TITRES_STAT!B2275</f>
        <v>45310</v>
      </c>
      <c r="B2272" s="6">
        <f>TITRES_STAT!D2275</f>
        <v>4.8376000000000001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1.0146712515429401E-2</v>
      </c>
      <c r="G2272" s="2">
        <f t="shared" si="321"/>
        <v>1.2718367153402603E-2</v>
      </c>
      <c r="H2272" s="2">
        <f t="shared" si="319"/>
        <v>0.79779993713381714</v>
      </c>
      <c r="I2272" s="2">
        <f t="shared" si="320"/>
        <v>44.376458172855848</v>
      </c>
    </row>
    <row r="2273" spans="1:9" ht="13.5" x14ac:dyDescent="0.25">
      <c r="A2273" s="3">
        <f>TITRES_STAT!B2276</f>
        <v>45313</v>
      </c>
      <c r="B2273" s="6">
        <f>TITRES_STAT!D2276</f>
        <v>4.8376000000000001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9.421947335755871E-3</v>
      </c>
      <c r="G2273" s="2">
        <f t="shared" si="321"/>
        <v>1.1809912356730987E-2</v>
      </c>
      <c r="H2273" s="2">
        <f t="shared" si="319"/>
        <v>0.79779993713381703</v>
      </c>
      <c r="I2273" s="2">
        <f t="shared" si="320"/>
        <v>44.376458172855848</v>
      </c>
    </row>
    <row r="2274" spans="1:9" ht="13.5" x14ac:dyDescent="0.25">
      <c r="A2274" s="3">
        <f>TITRES_STAT!B2277</f>
        <v>45314</v>
      </c>
      <c r="B2274" s="6">
        <f>TITRES_STAT!D2277</f>
        <v>4.8090000000000002</v>
      </c>
      <c r="C2274" s="2">
        <f t="shared" si="315"/>
        <v>-2.8599999999999959E-2</v>
      </c>
      <c r="D2274" s="2">
        <f t="shared" si="316"/>
        <v>0</v>
      </c>
      <c r="E2274" s="2">
        <f t="shared" si="317"/>
        <v>2.8599999999999959E-2</v>
      </c>
      <c r="F2274" s="2">
        <f t="shared" si="321"/>
        <v>8.748951097487594E-3</v>
      </c>
      <c r="G2274" s="2">
        <f t="shared" si="321"/>
        <v>1.3009204331250201E-2</v>
      </c>
      <c r="H2274" s="2">
        <f t="shared" si="319"/>
        <v>0.67252007691747961</v>
      </c>
      <c r="I2274" s="2">
        <f t="shared" si="320"/>
        <v>40.209985290996357</v>
      </c>
    </row>
    <row r="2275" spans="1:9" ht="13.5" x14ac:dyDescent="0.25">
      <c r="A2275" s="3">
        <f>TITRES_STAT!B2278</f>
        <v>45315</v>
      </c>
      <c r="B2275" s="6">
        <f>TITRES_STAT!D2278</f>
        <v>4.5994999999999999</v>
      </c>
      <c r="C2275" s="2">
        <f t="shared" si="315"/>
        <v>-0.20950000000000024</v>
      </c>
      <c r="D2275" s="2">
        <f t="shared" si="316"/>
        <v>0</v>
      </c>
      <c r="E2275" s="2">
        <f t="shared" si="317"/>
        <v>0.20950000000000024</v>
      </c>
      <c r="F2275" s="2">
        <f t="shared" si="321"/>
        <v>8.1240260190956239E-3</v>
      </c>
      <c r="G2275" s="2">
        <f t="shared" si="321"/>
        <v>2.7044261164732346E-2</v>
      </c>
      <c r="H2275" s="2">
        <f t="shared" si="319"/>
        <v>0.30039741036408624</v>
      </c>
      <c r="I2275" s="2">
        <f t="shared" si="320"/>
        <v>23.100431296612683</v>
      </c>
    </row>
    <row r="2276" spans="1:9" ht="13.5" x14ac:dyDescent="0.25">
      <c r="A2276" s="3">
        <f>TITRES_STAT!B2279</f>
        <v>45316</v>
      </c>
      <c r="B2276" s="6">
        <f>TITRES_STAT!D2279</f>
        <v>4.7995000000000001</v>
      </c>
      <c r="C2276" s="2">
        <f t="shared" si="315"/>
        <v>0.20000000000000018</v>
      </c>
      <c r="D2276" s="2">
        <f t="shared" si="316"/>
        <v>0.20000000000000018</v>
      </c>
      <c r="E2276" s="2">
        <f t="shared" si="317"/>
        <v>0</v>
      </c>
      <c r="F2276" s="2">
        <f t="shared" si="321"/>
        <v>2.182945273201738E-2</v>
      </c>
      <c r="G2276" s="2">
        <f t="shared" si="321"/>
        <v>2.5112528224394321E-2</v>
      </c>
      <c r="H2276" s="2">
        <f t="shared" si="319"/>
        <v>0.86926543345055318</v>
      </c>
      <c r="I2276" s="2">
        <f t="shared" si="320"/>
        <v>46.503049695084805</v>
      </c>
    </row>
    <row r="2277" spans="1:9" ht="13.5" x14ac:dyDescent="0.25">
      <c r="A2277" s="3">
        <f>TITRES_STAT!B2280</f>
        <v>45317</v>
      </c>
      <c r="B2277" s="6">
        <f>TITRES_STAT!D2280</f>
        <v>4.59</v>
      </c>
      <c r="C2277" s="2">
        <f t="shared" si="315"/>
        <v>-0.20950000000000024</v>
      </c>
      <c r="D2277" s="2">
        <f t="shared" si="316"/>
        <v>0</v>
      </c>
      <c r="E2277" s="2">
        <f t="shared" si="317"/>
        <v>0.20950000000000024</v>
      </c>
      <c r="F2277" s="2">
        <f t="shared" si="321"/>
        <v>2.0270206108301853E-2</v>
      </c>
      <c r="G2277" s="2">
        <f t="shared" si="321"/>
        <v>3.8283061922651886E-2</v>
      </c>
      <c r="H2277" s="2">
        <f t="shared" si="319"/>
        <v>0.5294823634863981</v>
      </c>
      <c r="I2277" s="2">
        <f t="shared" si="320"/>
        <v>34.618402678371709</v>
      </c>
    </row>
    <row r="2278" spans="1:9" ht="13.5" x14ac:dyDescent="0.25">
      <c r="A2278" s="3">
        <f>TITRES_STAT!B2281</f>
        <v>45320</v>
      </c>
      <c r="B2278" s="6">
        <f>TITRES_STAT!D2281</f>
        <v>4.3899999999999997</v>
      </c>
      <c r="C2278" s="2">
        <f t="shared" si="315"/>
        <v>-0.20000000000000018</v>
      </c>
      <c r="D2278" s="2">
        <f t="shared" si="316"/>
        <v>0</v>
      </c>
      <c r="E2278" s="2">
        <f t="shared" si="317"/>
        <v>0.20000000000000018</v>
      </c>
      <c r="F2278" s="2">
        <f t="shared" si="321"/>
        <v>1.8822334243423149E-2</v>
      </c>
      <c r="G2278" s="2">
        <f t="shared" si="321"/>
        <v>4.9834271785319621E-2</v>
      </c>
      <c r="H2278" s="2">
        <f t="shared" si="319"/>
        <v>0.37769859113237625</v>
      </c>
      <c r="I2278" s="2">
        <f t="shared" si="320"/>
        <v>27.415183086013997</v>
      </c>
    </row>
    <row r="2279" spans="1:9" ht="13.5" x14ac:dyDescent="0.25">
      <c r="A2279" s="3">
        <f>TITRES_STAT!B2282</f>
        <v>45321</v>
      </c>
      <c r="B2279" s="6">
        <f>TITRES_STAT!D2282</f>
        <v>4.5709999999999997</v>
      </c>
      <c r="C2279" s="2">
        <f t="shared" si="315"/>
        <v>0.18100000000000005</v>
      </c>
      <c r="D2279" s="2">
        <f t="shared" si="316"/>
        <v>0.18100000000000005</v>
      </c>
      <c r="E2279" s="2">
        <f t="shared" si="317"/>
        <v>0</v>
      </c>
      <c r="F2279" s="2">
        <f t="shared" si="321"/>
        <v>3.0406453226035784E-2</v>
      </c>
      <c r="G2279" s="2">
        <f t="shared" si="321"/>
        <v>4.6274680943511073E-2</v>
      </c>
      <c r="H2279" s="2">
        <f t="shared" si="319"/>
        <v>0.65708617771247035</v>
      </c>
      <c r="I2279" s="2">
        <f t="shared" si="320"/>
        <v>39.653108362749542</v>
      </c>
    </row>
    <row r="2280" spans="1:9" ht="13.5" x14ac:dyDescent="0.25">
      <c r="A2280" s="3">
        <f>TITRES_STAT!B2283</f>
        <v>45322</v>
      </c>
      <c r="B2280" s="6">
        <f>TITRES_STAT!D2283</f>
        <v>4.5709999999999997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2.8234563709890369E-2</v>
      </c>
      <c r="G2280" s="2">
        <f t="shared" si="321"/>
        <v>4.2969346590403142E-2</v>
      </c>
      <c r="H2280" s="2">
        <f t="shared" si="319"/>
        <v>0.65708617771247035</v>
      </c>
      <c r="I2280" s="2">
        <f t="shared" si="320"/>
        <v>39.653108362749542</v>
      </c>
    </row>
    <row r="2281" spans="1:9" ht="13.5" x14ac:dyDescent="0.25">
      <c r="A2281" s="3">
        <f>TITRES_STAT!B2284</f>
        <v>45323</v>
      </c>
      <c r="B2281" s="6">
        <f>TITRES_STAT!D2284</f>
        <v>4.7709000000000001</v>
      </c>
      <c r="C2281" s="2">
        <f t="shared" si="315"/>
        <v>0.19990000000000041</v>
      </c>
      <c r="D2281" s="2">
        <f t="shared" si="316"/>
        <v>0.19990000000000041</v>
      </c>
      <c r="E2281" s="2">
        <f t="shared" si="317"/>
        <v>0</v>
      </c>
      <c r="F2281" s="2">
        <f t="shared" si="321"/>
        <v>4.0496380587755364E-2</v>
      </c>
      <c r="G2281" s="2">
        <f t="shared" si="321"/>
        <v>3.9900107548231485E-2</v>
      </c>
      <c r="H2281" s="2">
        <f t="shared" si="319"/>
        <v>1.0149441461731175</v>
      </c>
      <c r="I2281" s="2">
        <f t="shared" si="320"/>
        <v>50.370832764806416</v>
      </c>
    </row>
    <row r="2282" spans="1:9" ht="13.5" x14ac:dyDescent="0.25">
      <c r="A2282" s="3">
        <f>TITRES_STAT!B2285</f>
        <v>45324</v>
      </c>
      <c r="B2282" s="6">
        <f>TITRES_STAT!D2285</f>
        <v>4.7709000000000001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3.7603781974344268E-2</v>
      </c>
      <c r="G2282" s="2">
        <f t="shared" si="321"/>
        <v>3.705009986621495E-2</v>
      </c>
      <c r="H2282" s="2">
        <f t="shared" si="319"/>
        <v>1.0149441461731175</v>
      </c>
      <c r="I2282" s="2">
        <f t="shared" si="320"/>
        <v>50.370832764806416</v>
      </c>
    </row>
    <row r="2283" spans="1:9" ht="13.5" x14ac:dyDescent="0.25">
      <c r="A2283" s="3">
        <f>TITRES_STAT!B2286</f>
        <v>45327</v>
      </c>
      <c r="B2283" s="6">
        <f>TITRES_STAT!D2286</f>
        <v>4.8566000000000003</v>
      </c>
      <c r="C2283" s="2">
        <f t="shared" si="315"/>
        <v>8.5700000000000109E-2</v>
      </c>
      <c r="D2283" s="2">
        <f t="shared" si="316"/>
        <v>8.5700000000000109E-2</v>
      </c>
      <c r="E2283" s="2">
        <f t="shared" si="317"/>
        <v>0</v>
      </c>
      <c r="F2283" s="2">
        <f t="shared" si="321"/>
        <v>4.1039226119033975E-2</v>
      </c>
      <c r="G2283" s="2">
        <f t="shared" si="321"/>
        <v>3.4403664161485312E-2</v>
      </c>
      <c r="H2283" s="2">
        <f t="shared" si="319"/>
        <v>1.1928736987549464</v>
      </c>
      <c r="I2283" s="2">
        <f t="shared" si="320"/>
        <v>54.397738430271993</v>
      </c>
    </row>
    <row r="2284" spans="1:9" ht="13.5" x14ac:dyDescent="0.25">
      <c r="A2284" s="3">
        <f>TITRES_STAT!B2287</f>
        <v>45328</v>
      </c>
      <c r="B2284" s="6">
        <f>TITRES_STAT!D2287</f>
        <v>4.6471</v>
      </c>
      <c r="C2284" s="2">
        <f t="shared" si="315"/>
        <v>-0.20950000000000024</v>
      </c>
      <c r="D2284" s="2">
        <f t="shared" si="316"/>
        <v>0</v>
      </c>
      <c r="E2284" s="2">
        <f t="shared" si="317"/>
        <v>0.20950000000000024</v>
      </c>
      <c r="F2284" s="2">
        <f t="shared" si="321"/>
        <v>3.8107852824817261E-2</v>
      </c>
      <c r="G2284" s="2">
        <f t="shared" si="321"/>
        <v>4.6910545292807804E-2</v>
      </c>
      <c r="H2284" s="2">
        <f t="shared" si="319"/>
        <v>0.81235152111224451</v>
      </c>
      <c r="I2284" s="2">
        <f t="shared" si="320"/>
        <v>44.823066146334703</v>
      </c>
    </row>
    <row r="2285" spans="1:9" ht="13.5" x14ac:dyDescent="0.25">
      <c r="A2285" s="3">
        <f>TITRES_STAT!B2288</f>
        <v>45329</v>
      </c>
      <c r="B2285" s="6">
        <f>TITRES_STAT!D2288</f>
        <v>4.4471999999999996</v>
      </c>
      <c r="C2285" s="2">
        <f t="shared" si="315"/>
        <v>-0.19990000000000041</v>
      </c>
      <c r="D2285" s="2">
        <f t="shared" si="316"/>
        <v>0</v>
      </c>
      <c r="E2285" s="2">
        <f t="shared" si="317"/>
        <v>0.19990000000000041</v>
      </c>
      <c r="F2285" s="2">
        <f t="shared" ref="F2285:G2300" si="322">((F2284*13)+D2285)/14</f>
        <v>3.5385863337330313E-2</v>
      </c>
      <c r="G2285" s="2">
        <f t="shared" si="322"/>
        <v>5.7838363486178705E-2</v>
      </c>
      <c r="H2285" s="2">
        <f t="shared" si="319"/>
        <v>0.61180609554740017</v>
      </c>
      <c r="I2285" s="2">
        <f t="shared" si="320"/>
        <v>37.957797605897454</v>
      </c>
    </row>
    <row r="2286" spans="1:9" ht="13.5" x14ac:dyDescent="0.25">
      <c r="A2286" s="3">
        <f>TITRES_STAT!B2289</f>
        <v>45330</v>
      </c>
      <c r="B2286" s="6">
        <f>TITRES_STAT!D2289</f>
        <v>4.4471999999999996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3.2858301670378148E-2</v>
      </c>
      <c r="G2286" s="2">
        <f t="shared" si="322"/>
        <v>5.3707051808594516E-2</v>
      </c>
      <c r="H2286" s="2">
        <f t="shared" si="319"/>
        <v>0.61180609554740017</v>
      </c>
      <c r="I2286" s="2">
        <f t="shared" si="320"/>
        <v>37.957797605897454</v>
      </c>
    </row>
    <row r="2287" spans="1:9" ht="13.5" x14ac:dyDescent="0.25">
      <c r="A2287" s="3">
        <f>TITRES_STAT!B2290</f>
        <v>45331</v>
      </c>
      <c r="B2287" s="6">
        <f>TITRES_STAT!D2290</f>
        <v>4.2853000000000003</v>
      </c>
      <c r="C2287" s="2">
        <f t="shared" si="315"/>
        <v>-0.16189999999999927</v>
      </c>
      <c r="D2287" s="2">
        <f t="shared" si="316"/>
        <v>0</v>
      </c>
      <c r="E2287" s="2">
        <f t="shared" si="317"/>
        <v>0.16189999999999927</v>
      </c>
      <c r="F2287" s="2">
        <f t="shared" si="322"/>
        <v>3.0511280122493996E-2</v>
      </c>
      <c r="G2287" s="2">
        <f t="shared" si="322"/>
        <v>6.1435119536552001E-2</v>
      </c>
      <c r="H2287" s="2">
        <f t="shared" si="319"/>
        <v>0.49664231717398588</v>
      </c>
      <c r="I2287" s="2">
        <f t="shared" si="320"/>
        <v>33.183768190636471</v>
      </c>
    </row>
    <row r="2288" spans="1:9" ht="13.5" x14ac:dyDescent="0.25">
      <c r="A2288" s="3">
        <f>TITRES_STAT!B2291</f>
        <v>45334</v>
      </c>
      <c r="B2288" s="6">
        <f>TITRES_STAT!D2291</f>
        <v>4.0948000000000002</v>
      </c>
      <c r="C2288" s="2">
        <f t="shared" si="315"/>
        <v>-0.19050000000000011</v>
      </c>
      <c r="D2288" s="2">
        <f t="shared" si="316"/>
        <v>0</v>
      </c>
      <c r="E2288" s="2">
        <f t="shared" si="317"/>
        <v>0.19050000000000011</v>
      </c>
      <c r="F2288" s="2">
        <f t="shared" si="322"/>
        <v>2.8331902970887283E-2</v>
      </c>
      <c r="G2288" s="2">
        <f t="shared" si="322"/>
        <v>7.0654039569655436E-2</v>
      </c>
      <c r="H2288" s="2">
        <f t="shared" si="319"/>
        <v>0.4009948071398779</v>
      </c>
      <c r="I2288" s="2">
        <f t="shared" si="320"/>
        <v>28.622147997715018</v>
      </c>
    </row>
    <row r="2289" spans="1:9" ht="13.5" x14ac:dyDescent="0.25">
      <c r="A2289" s="3">
        <f>TITRES_STAT!B2292</f>
        <v>45335</v>
      </c>
      <c r="B2289" s="6">
        <f>TITRES_STAT!D2292</f>
        <v>4.2758000000000003</v>
      </c>
      <c r="C2289" s="2">
        <f t="shared" si="315"/>
        <v>0.18100000000000005</v>
      </c>
      <c r="D2289" s="2">
        <f t="shared" si="316"/>
        <v>0.18100000000000005</v>
      </c>
      <c r="E2289" s="2">
        <f t="shared" si="317"/>
        <v>0</v>
      </c>
      <c r="F2289" s="2">
        <f t="shared" si="322"/>
        <v>3.9236767044395333E-2</v>
      </c>
      <c r="G2289" s="2">
        <f t="shared" si="322"/>
        <v>6.5607322457537184E-2</v>
      </c>
      <c r="H2289" s="2">
        <f t="shared" si="319"/>
        <v>0.59805469229125174</v>
      </c>
      <c r="I2289" s="2">
        <f t="shared" si="320"/>
        <v>37.423918916928656</v>
      </c>
    </row>
    <row r="2290" spans="1:9" ht="13.5" x14ac:dyDescent="0.25">
      <c r="A2290" s="3">
        <f>TITRES_STAT!B2293</f>
        <v>45336</v>
      </c>
      <c r="B2290" s="6">
        <f>TITRES_STAT!D2293</f>
        <v>4.2758000000000003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3.6434140826938521E-2</v>
      </c>
      <c r="G2290" s="2">
        <f t="shared" si="322"/>
        <v>6.092108513914167E-2</v>
      </c>
      <c r="H2290" s="2">
        <f t="shared" si="319"/>
        <v>0.59805469229125174</v>
      </c>
      <c r="I2290" s="2">
        <f t="shared" si="320"/>
        <v>37.423918916928656</v>
      </c>
    </row>
    <row r="2291" spans="1:9" ht="13.5" x14ac:dyDescent="0.25">
      <c r="A2291" s="3">
        <f>TITRES_STAT!B2294</f>
        <v>45337</v>
      </c>
      <c r="B2291" s="6">
        <f>TITRES_STAT!D2294</f>
        <v>4.2758000000000003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3.3831702196442916E-2</v>
      </c>
      <c r="G2291" s="2">
        <f t="shared" si="322"/>
        <v>5.6569579057774412E-2</v>
      </c>
      <c r="H2291" s="2">
        <f t="shared" si="319"/>
        <v>0.59805469229125174</v>
      </c>
      <c r="I2291" s="2">
        <f t="shared" si="320"/>
        <v>37.423918916928656</v>
      </c>
    </row>
    <row r="2292" spans="1:9" ht="13.5" x14ac:dyDescent="0.25">
      <c r="A2292" s="3">
        <f>TITRES_STAT!B2295</f>
        <v>45338</v>
      </c>
      <c r="B2292" s="6">
        <f>TITRES_STAT!D2295</f>
        <v>4.4661999999999997</v>
      </c>
      <c r="C2292" s="2">
        <f t="shared" si="315"/>
        <v>0.19039999999999946</v>
      </c>
      <c r="D2292" s="2">
        <f t="shared" si="316"/>
        <v>0.19039999999999946</v>
      </c>
      <c r="E2292" s="2">
        <f t="shared" si="317"/>
        <v>0</v>
      </c>
      <c r="F2292" s="2">
        <f t="shared" si="322"/>
        <v>4.5015152039554099E-2</v>
      </c>
      <c r="G2292" s="2">
        <f t="shared" si="322"/>
        <v>5.2528894839361955E-2</v>
      </c>
      <c r="H2292" s="2">
        <f t="shared" si="319"/>
        <v>0.85695981568267232</v>
      </c>
      <c r="I2292" s="2">
        <f t="shared" si="320"/>
        <v>46.148538511460949</v>
      </c>
    </row>
    <row r="2293" spans="1:9" ht="13.5" x14ac:dyDescent="0.25">
      <c r="A2293" s="3">
        <f>TITRES_STAT!B2296</f>
        <v>45341</v>
      </c>
      <c r="B2293" s="6">
        <f>TITRES_STAT!D2296</f>
        <v>4.2662000000000004</v>
      </c>
      <c r="C2293" s="2">
        <f t="shared" si="315"/>
        <v>-0.19999999999999929</v>
      </c>
      <c r="D2293" s="2">
        <f t="shared" si="316"/>
        <v>0</v>
      </c>
      <c r="E2293" s="2">
        <f t="shared" si="317"/>
        <v>0.19999999999999929</v>
      </c>
      <c r="F2293" s="2">
        <f t="shared" si="322"/>
        <v>4.1799784036728807E-2</v>
      </c>
      <c r="G2293" s="2">
        <f t="shared" si="322"/>
        <v>6.306254520797891E-2</v>
      </c>
      <c r="H2293" s="2">
        <f t="shared" si="319"/>
        <v>0.66283058983544074</v>
      </c>
      <c r="I2293" s="2">
        <f t="shared" si="320"/>
        <v>39.861582646313757</v>
      </c>
    </row>
    <row r="2294" spans="1:9" ht="13.5" x14ac:dyDescent="0.25">
      <c r="A2294" s="3">
        <f>TITRES_STAT!B2297</f>
        <v>45342</v>
      </c>
      <c r="B2294" s="6">
        <f>TITRES_STAT!D2297</f>
        <v>4.2662000000000004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3.8814085176962464E-2</v>
      </c>
      <c r="G2294" s="2">
        <f t="shared" si="322"/>
        <v>5.8558077693123274E-2</v>
      </c>
      <c r="H2294" s="2">
        <f t="shared" si="319"/>
        <v>0.66283058983544074</v>
      </c>
      <c r="I2294" s="2">
        <f t="shared" si="320"/>
        <v>39.861582646313757</v>
      </c>
    </row>
    <row r="2295" spans="1:9" ht="13.5" x14ac:dyDescent="0.25">
      <c r="A2295" s="3">
        <f>TITRES_STAT!B2298</f>
        <v>45343</v>
      </c>
      <c r="B2295" s="6">
        <f>TITRES_STAT!D2298</f>
        <v>4.4566999999999997</v>
      </c>
      <c r="C2295" s="2">
        <f t="shared" si="315"/>
        <v>0.19049999999999923</v>
      </c>
      <c r="D2295" s="2">
        <f t="shared" si="316"/>
        <v>0.19049999999999923</v>
      </c>
      <c r="E2295" s="2">
        <f t="shared" si="317"/>
        <v>0</v>
      </c>
      <c r="F2295" s="2">
        <f t="shared" si="322"/>
        <v>4.9648793378607947E-2</v>
      </c>
      <c r="G2295" s="2">
        <f t="shared" si="322"/>
        <v>5.4375357857900188E-2</v>
      </c>
      <c r="H2295" s="2">
        <f t="shared" si="319"/>
        <v>0.91307524832031028</v>
      </c>
      <c r="I2295" s="2">
        <f t="shared" si="320"/>
        <v>47.72814081003844</v>
      </c>
    </row>
    <row r="2296" spans="1:9" ht="13.5" x14ac:dyDescent="0.25">
      <c r="A2296" s="3">
        <f>TITRES_STAT!B2299</f>
        <v>45344</v>
      </c>
      <c r="B2296" s="6">
        <f>TITRES_STAT!D2299</f>
        <v>4.4566999999999997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4.6102450994421666E-2</v>
      </c>
      <c r="G2296" s="2">
        <f t="shared" si="322"/>
        <v>5.0491403725193028E-2</v>
      </c>
      <c r="H2296" s="2">
        <f t="shared" si="319"/>
        <v>0.91307524832031028</v>
      </c>
      <c r="I2296" s="2">
        <f t="shared" si="320"/>
        <v>47.72814081003844</v>
      </c>
    </row>
    <row r="2297" spans="1:9" ht="13.5" x14ac:dyDescent="0.25">
      <c r="A2297" s="3">
        <f>TITRES_STAT!B2300</f>
        <v>45345</v>
      </c>
      <c r="B2297" s="6">
        <f>TITRES_STAT!D2300</f>
        <v>4.4566999999999997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4.2809418780534403E-2</v>
      </c>
      <c r="G2297" s="2">
        <f t="shared" si="322"/>
        <v>4.6884874887679236E-2</v>
      </c>
      <c r="H2297" s="2">
        <f t="shared" si="319"/>
        <v>0.9130752483203104</v>
      </c>
      <c r="I2297" s="2">
        <f t="shared" si="320"/>
        <v>47.728140810038447</v>
      </c>
    </row>
    <row r="2298" spans="1:9" ht="13.5" x14ac:dyDescent="0.25">
      <c r="A2298" s="3">
        <f>TITRES_STAT!B2301</f>
        <v>45348</v>
      </c>
      <c r="B2298" s="6">
        <f>TITRES_STAT!D2301</f>
        <v>4.6566999999999998</v>
      </c>
      <c r="C2298" s="2">
        <f t="shared" si="315"/>
        <v>0.20000000000000018</v>
      </c>
      <c r="D2298" s="2">
        <f t="shared" si="316"/>
        <v>0.20000000000000018</v>
      </c>
      <c r="E2298" s="2">
        <f t="shared" si="317"/>
        <v>0</v>
      </c>
      <c r="F2298" s="2">
        <f t="shared" si="322"/>
        <v>5.4037317439067666E-2</v>
      </c>
      <c r="G2298" s="2">
        <f t="shared" si="322"/>
        <v>4.3535955252845003E-2</v>
      </c>
      <c r="H2298" s="2">
        <f t="shared" si="319"/>
        <v>1.2412112499940247</v>
      </c>
      <c r="I2298" s="2">
        <f t="shared" si="320"/>
        <v>55.381269837786768</v>
      </c>
    </row>
    <row r="2299" spans="1:9" ht="13.5" x14ac:dyDescent="0.25">
      <c r="A2299" s="3">
        <f>TITRES_STAT!B2302</f>
        <v>45349</v>
      </c>
      <c r="B2299" s="6">
        <f>TITRES_STAT!D2302</f>
        <v>4.6566999999999998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5.0177509050562834E-2</v>
      </c>
      <c r="G2299" s="2">
        <f t="shared" si="322"/>
        <v>4.0426244163356072E-2</v>
      </c>
      <c r="H2299" s="2">
        <f t="shared" si="319"/>
        <v>1.2412112499940247</v>
      </c>
      <c r="I2299" s="2">
        <f t="shared" si="320"/>
        <v>55.381269837786768</v>
      </c>
    </row>
    <row r="2300" spans="1:9" ht="13.5" x14ac:dyDescent="0.25">
      <c r="A2300" s="3">
        <f>TITRES_STAT!B2303</f>
        <v>45350</v>
      </c>
      <c r="B2300" s="6">
        <f>TITRES_STAT!D2303</f>
        <v>4.7138</v>
      </c>
      <c r="C2300" s="2">
        <f t="shared" si="315"/>
        <v>5.7100000000000151E-2</v>
      </c>
      <c r="D2300" s="2">
        <f t="shared" si="316"/>
        <v>5.7100000000000151E-2</v>
      </c>
      <c r="E2300" s="2">
        <f t="shared" si="317"/>
        <v>0</v>
      </c>
      <c r="F2300" s="2">
        <f t="shared" si="322"/>
        <v>5.0671972689808352E-2</v>
      </c>
      <c r="G2300" s="2">
        <f t="shared" si="322"/>
        <v>3.753865529454492E-2</v>
      </c>
      <c r="H2300" s="2">
        <f t="shared" si="319"/>
        <v>1.3498611575777983</v>
      </c>
      <c r="I2300" s="2">
        <f t="shared" si="320"/>
        <v>57.444294239461158</v>
      </c>
    </row>
    <row r="2301" spans="1:9" ht="13.5" x14ac:dyDescent="0.25">
      <c r="A2301" s="3">
        <f>TITRES_STAT!B2304</f>
        <v>45351</v>
      </c>
      <c r="B2301" s="6">
        <f>TITRES_STAT!D2304</f>
        <v>4.8566000000000003</v>
      </c>
      <c r="C2301" s="2">
        <f t="shared" si="315"/>
        <v>0.14280000000000026</v>
      </c>
      <c r="D2301" s="2">
        <f t="shared" si="316"/>
        <v>0.14280000000000026</v>
      </c>
      <c r="E2301" s="2">
        <f t="shared" si="317"/>
        <v>0</v>
      </c>
      <c r="F2301" s="2">
        <f t="shared" ref="F2301:G2316" si="323">((F2300*13)+D2301)/14</f>
        <v>5.7252546069107776E-2</v>
      </c>
      <c r="G2301" s="2">
        <f t="shared" si="323"/>
        <v>3.4857322773505998E-2</v>
      </c>
      <c r="H2301" s="2">
        <f t="shared" si="319"/>
        <v>1.642482598021662</v>
      </c>
      <c r="I2301" s="2">
        <f t="shared" si="320"/>
        <v>62.15679903630523</v>
      </c>
    </row>
    <row r="2302" spans="1:9" ht="13.5" x14ac:dyDescent="0.25">
      <c r="A2302" s="3">
        <f>TITRES_STAT!B2305</f>
        <v>45352</v>
      </c>
      <c r="B2302" s="6">
        <f>TITRES_STAT!D2305</f>
        <v>4.8566000000000003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5.3163078492742932E-2</v>
      </c>
      <c r="G2302" s="2">
        <f t="shared" si="323"/>
        <v>3.2367514003969852E-2</v>
      </c>
      <c r="H2302" s="2">
        <f t="shared" si="319"/>
        <v>1.642482598021662</v>
      </c>
      <c r="I2302" s="2">
        <f t="shared" si="320"/>
        <v>62.15679903630523</v>
      </c>
    </row>
    <row r="2303" spans="1:9" ht="13.5" x14ac:dyDescent="0.25">
      <c r="A2303" s="3">
        <f>TITRES_STAT!B2306</f>
        <v>45355</v>
      </c>
      <c r="B2303" s="6">
        <f>TITRES_STAT!D2306</f>
        <v>4.8566000000000003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4.9365715743261297E-2</v>
      </c>
      <c r="G2303" s="2">
        <f t="shared" si="323"/>
        <v>3.0055548717972006E-2</v>
      </c>
      <c r="H2303" s="2">
        <f t="shared" si="319"/>
        <v>1.6424825980216622</v>
      </c>
      <c r="I2303" s="2">
        <f t="shared" si="320"/>
        <v>62.156799036305237</v>
      </c>
    </row>
    <row r="2304" spans="1:9" ht="13.5" x14ac:dyDescent="0.25">
      <c r="A2304" s="3">
        <f>TITRES_STAT!B2307</f>
        <v>45356</v>
      </c>
      <c r="B2304" s="6">
        <f>TITRES_STAT!D2307</f>
        <v>4.8566000000000003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4.583959319017121E-2</v>
      </c>
      <c r="G2304" s="2">
        <f t="shared" si="323"/>
        <v>2.7908723809545434E-2</v>
      </c>
      <c r="H2304" s="2">
        <f t="shared" si="319"/>
        <v>1.6424825980216624</v>
      </c>
      <c r="I2304" s="2">
        <f t="shared" si="320"/>
        <v>62.156799036305244</v>
      </c>
    </row>
    <row r="2305" spans="1:9" ht="13.5" x14ac:dyDescent="0.25">
      <c r="A2305" s="3">
        <f>TITRES_STAT!B2308</f>
        <v>45357</v>
      </c>
      <c r="B2305" s="6">
        <f>TITRES_STAT!D2308</f>
        <v>4.8566000000000003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4.2565336533730409E-2</v>
      </c>
      <c r="G2305" s="2">
        <f t="shared" si="323"/>
        <v>2.5915243537435045E-2</v>
      </c>
      <c r="H2305" s="2">
        <f t="shared" si="319"/>
        <v>1.6424825980216624</v>
      </c>
      <c r="I2305" s="2">
        <f t="shared" si="320"/>
        <v>62.156799036305244</v>
      </c>
    </row>
    <row r="2306" spans="1:9" ht="13.5" x14ac:dyDescent="0.25">
      <c r="A2306" s="3">
        <f>TITRES_STAT!B2309</f>
        <v>45358</v>
      </c>
      <c r="B2306" s="6">
        <f>TITRES_STAT!D2309</f>
        <v>4.8566000000000003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3.952495535274967E-2</v>
      </c>
      <c r="G2306" s="2">
        <f t="shared" si="323"/>
        <v>2.406415471333254E-2</v>
      </c>
      <c r="H2306" s="2">
        <f t="shared" si="319"/>
        <v>1.6424825980216626</v>
      </c>
      <c r="I2306" s="2">
        <f t="shared" si="320"/>
        <v>62.156799036305244</v>
      </c>
    </row>
    <row r="2307" spans="1:9" ht="13.5" x14ac:dyDescent="0.25">
      <c r="A2307" s="3">
        <f>TITRES_STAT!B2310</f>
        <v>45359</v>
      </c>
      <c r="B2307" s="6">
        <f>TITRES_STAT!D2310</f>
        <v>4.8566000000000003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3.6701744256124699E-2</v>
      </c>
      <c r="G2307" s="2">
        <f t="shared" si="323"/>
        <v>2.2345286519523073E-2</v>
      </c>
      <c r="H2307" s="2">
        <f t="shared" si="319"/>
        <v>1.6424825980216629</v>
      </c>
      <c r="I2307" s="2">
        <f t="shared" si="320"/>
        <v>62.156799036305244</v>
      </c>
    </row>
    <row r="2308" spans="1:9" ht="13.5" x14ac:dyDescent="0.25">
      <c r="A2308" s="3">
        <f>TITRES_STAT!B2311</f>
        <v>45362</v>
      </c>
      <c r="B2308" s="6">
        <f>TITRES_STAT!D2311</f>
        <v>4.8566000000000003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3.4080191094972935E-2</v>
      </c>
      <c r="G2308" s="2">
        <f t="shared" si="323"/>
        <v>2.0749194625271423E-2</v>
      </c>
      <c r="H2308" s="2">
        <f t="shared" si="319"/>
        <v>1.6424825980216631</v>
      </c>
      <c r="I2308" s="2">
        <f t="shared" si="320"/>
        <v>62.156799036305252</v>
      </c>
    </row>
    <row r="2309" spans="1:9" ht="13.5" x14ac:dyDescent="0.25">
      <c r="A2309" s="3">
        <f>TITRES_STAT!B2312</f>
        <v>45363</v>
      </c>
      <c r="B2309" s="6">
        <f>TITRES_STAT!D2312</f>
        <v>4.8566000000000003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3.1645891731046295E-2</v>
      </c>
      <c r="G2309" s="2">
        <f t="shared" si="323"/>
        <v>1.9267109294894894E-2</v>
      </c>
      <c r="H2309" s="2">
        <f t="shared" si="319"/>
        <v>1.6424825980216629</v>
      </c>
      <c r="I2309" s="2">
        <f t="shared" si="320"/>
        <v>62.156799036305244</v>
      </c>
    </row>
    <row r="2310" spans="1:9" ht="13.5" x14ac:dyDescent="0.25">
      <c r="A2310" s="3">
        <f>TITRES_STAT!B2313</f>
        <v>45364</v>
      </c>
      <c r="B2310" s="6">
        <f>TITRES_STAT!D2313</f>
        <v>4.8566000000000003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2.9385470893114416E-2</v>
      </c>
      <c r="G2310" s="2">
        <f t="shared" si="323"/>
        <v>1.7890887202402402E-2</v>
      </c>
      <c r="H2310" s="2">
        <f t="shared" si="319"/>
        <v>1.6424825980216629</v>
      </c>
      <c r="I2310" s="2">
        <f t="shared" si="320"/>
        <v>62.156799036305244</v>
      </c>
    </row>
    <row r="2311" spans="1:9" ht="13.5" x14ac:dyDescent="0.25">
      <c r="A2311" s="3">
        <f>TITRES_STAT!B2314</f>
        <v>45365</v>
      </c>
      <c r="B2311" s="6">
        <f>TITRES_STAT!D2314</f>
        <v>4.8281000000000001</v>
      </c>
      <c r="C2311" s="2">
        <f t="shared" si="324"/>
        <v>-2.8500000000000192E-2</v>
      </c>
      <c r="D2311" s="2">
        <f t="shared" si="325"/>
        <v>0</v>
      </c>
      <c r="E2311" s="2">
        <f t="shared" si="326"/>
        <v>2.8500000000000192E-2</v>
      </c>
      <c r="F2311" s="2">
        <f t="shared" si="323"/>
        <v>2.7286508686463384E-2</v>
      </c>
      <c r="G2311" s="2">
        <f t="shared" si="323"/>
        <v>1.8648680973659387E-2</v>
      </c>
      <c r="H2311" s="2">
        <f t="shared" si="319"/>
        <v>1.4631870599858847</v>
      </c>
      <c r="I2311" s="2">
        <f t="shared" si="320"/>
        <v>59.40219010383521</v>
      </c>
    </row>
    <row r="2312" spans="1:9" ht="13.5" x14ac:dyDescent="0.25">
      <c r="A2312" s="3">
        <f>TITRES_STAT!B2315</f>
        <v>45366</v>
      </c>
      <c r="B2312" s="6">
        <f>TITRES_STAT!D2315</f>
        <v>4.8281000000000001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2.5337472351715996E-2</v>
      </c>
      <c r="G2312" s="2">
        <f t="shared" si="323"/>
        <v>1.7316632332683716E-2</v>
      </c>
      <c r="H2312" s="2">
        <f t="shared" si="319"/>
        <v>1.4631870599858845</v>
      </c>
      <c r="I2312" s="2">
        <f t="shared" si="320"/>
        <v>59.402190103835203</v>
      </c>
    </row>
    <row r="2313" spans="1:9" ht="13.5" x14ac:dyDescent="0.25">
      <c r="A2313" s="3">
        <f>TITRES_STAT!B2316</f>
        <v>45369</v>
      </c>
      <c r="B2313" s="6">
        <f>TITRES_STAT!D2316</f>
        <v>4.8281000000000001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2.3527652898021997E-2</v>
      </c>
      <c r="G2313" s="2">
        <f t="shared" si="323"/>
        <v>1.6079730023206309E-2</v>
      </c>
      <c r="H2313" s="2">
        <f t="shared" si="319"/>
        <v>1.4631870599858845</v>
      </c>
      <c r="I2313" s="2">
        <f t="shared" si="320"/>
        <v>59.402190103835203</v>
      </c>
    </row>
    <row r="2314" spans="1:9" ht="13.5" x14ac:dyDescent="0.25">
      <c r="A2314" s="3">
        <f>TITRES_STAT!B2317</f>
        <v>45370</v>
      </c>
      <c r="B2314" s="6">
        <f>TITRES_STAT!D2317</f>
        <v>4.8281000000000001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2.1847106262448995E-2</v>
      </c>
      <c r="G2314" s="2">
        <f t="shared" si="323"/>
        <v>1.4931177878691571E-2</v>
      </c>
      <c r="H2314" s="2">
        <f t="shared" si="319"/>
        <v>1.4631870599858845</v>
      </c>
      <c r="I2314" s="2">
        <f t="shared" si="320"/>
        <v>59.402190103835203</v>
      </c>
    </row>
    <row r="2315" spans="1:9" ht="13.5" x14ac:dyDescent="0.25">
      <c r="A2315" s="3">
        <f>TITRES_STAT!B2318</f>
        <v>45372</v>
      </c>
      <c r="B2315" s="6">
        <f>TITRES_STAT!D2318</f>
        <v>4.7614000000000001</v>
      </c>
      <c r="C2315" s="2">
        <f t="shared" si="324"/>
        <v>-6.6699999999999982E-2</v>
      </c>
      <c r="D2315" s="2">
        <f t="shared" si="325"/>
        <v>0</v>
      </c>
      <c r="E2315" s="2">
        <f t="shared" si="326"/>
        <v>6.6699999999999982E-2</v>
      </c>
      <c r="F2315" s="2">
        <f t="shared" si="323"/>
        <v>2.0286598672274066E-2</v>
      </c>
      <c r="G2315" s="2">
        <f t="shared" si="323"/>
        <v>1.8628950887356461E-2</v>
      </c>
      <c r="H2315" s="2">
        <f t="shared" si="319"/>
        <v>1.0889823476877947</v>
      </c>
      <c r="I2315" s="2">
        <f t="shared" si="320"/>
        <v>52.129801330927606</v>
      </c>
    </row>
    <row r="2316" spans="1:9" ht="13.5" x14ac:dyDescent="0.25">
      <c r="A2316" s="3">
        <f>TITRES_STAT!B2319</f>
        <v>45373</v>
      </c>
      <c r="B2316" s="6">
        <f>TITRES_STAT!D2319</f>
        <v>4.7614000000000001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1.8837555909968776E-2</v>
      </c>
      <c r="G2316" s="2">
        <f t="shared" si="323"/>
        <v>1.7298311538259569E-2</v>
      </c>
      <c r="H2316" s="2">
        <f t="shared" si="319"/>
        <v>1.0889823476877949</v>
      </c>
      <c r="I2316" s="2">
        <f t="shared" si="320"/>
        <v>52.129801330927606</v>
      </c>
    </row>
    <row r="2317" spans="1:9" ht="13.5" x14ac:dyDescent="0.25">
      <c r="A2317" s="3">
        <f>TITRES_STAT!B2320</f>
        <v>45376</v>
      </c>
      <c r="B2317" s="6">
        <f>TITRES_STAT!D2320</f>
        <v>4.7614000000000001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1.7492016202113863E-2</v>
      </c>
      <c r="G2317" s="2">
        <f t="shared" si="327"/>
        <v>1.6062717856955313E-2</v>
      </c>
      <c r="H2317" s="2">
        <f t="shared" si="319"/>
        <v>1.0889823476877949</v>
      </c>
      <c r="I2317" s="2">
        <f t="shared" si="320"/>
        <v>52.129801330927606</v>
      </c>
    </row>
    <row r="2318" spans="1:9" ht="13.5" x14ac:dyDescent="0.25">
      <c r="A2318" s="3">
        <f>TITRES_STAT!B2321</f>
        <v>45377</v>
      </c>
      <c r="B2318" s="6">
        <f>TITRES_STAT!D2321</f>
        <v>4.6280999999999999</v>
      </c>
      <c r="C2318" s="2">
        <f t="shared" si="324"/>
        <v>-0.1333000000000002</v>
      </c>
      <c r="D2318" s="2">
        <f t="shared" si="325"/>
        <v>0</v>
      </c>
      <c r="E2318" s="2">
        <f t="shared" si="326"/>
        <v>0.1333000000000002</v>
      </c>
      <c r="F2318" s="2">
        <f t="shared" si="327"/>
        <v>1.6242586473391444E-2</v>
      </c>
      <c r="G2318" s="2">
        <f t="shared" si="327"/>
        <v>2.4436809438601374E-2</v>
      </c>
      <c r="H2318" s="2">
        <f t="shared" si="319"/>
        <v>0.66467705263249288</v>
      </c>
      <c r="I2318" s="2">
        <f t="shared" si="320"/>
        <v>39.928288287592089</v>
      </c>
    </row>
    <row r="2319" spans="1:9" ht="13.5" x14ac:dyDescent="0.25">
      <c r="A2319" s="3">
        <f>TITRES_STAT!B2322</f>
        <v>45378</v>
      </c>
      <c r="B2319" s="6">
        <f>TITRES_STAT!D2322</f>
        <v>4.6280999999999999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1.5082401725292056E-2</v>
      </c>
      <c r="G2319" s="2">
        <f t="shared" si="327"/>
        <v>2.2691323050129848E-2</v>
      </c>
      <c r="H2319" s="2">
        <f t="shared" si="319"/>
        <v>0.66467705263249288</v>
      </c>
      <c r="I2319" s="2">
        <f t="shared" si="320"/>
        <v>39.928288287592089</v>
      </c>
    </row>
    <row r="2320" spans="1:9" ht="13.5" x14ac:dyDescent="0.25">
      <c r="A2320" s="3">
        <f>TITRES_STAT!B2323</f>
        <v>45379</v>
      </c>
      <c r="B2320" s="6">
        <f>TITRES_STAT!D2323</f>
        <v>4.6280999999999999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1.4005087316342623E-2</v>
      </c>
      <c r="G2320" s="2">
        <f t="shared" si="327"/>
        <v>2.1070514260834859E-2</v>
      </c>
      <c r="H2320" s="2">
        <f t="shared" si="319"/>
        <v>0.66467705263249288</v>
      </c>
      <c r="I2320" s="2">
        <f t="shared" si="320"/>
        <v>39.928288287592089</v>
      </c>
    </row>
    <row r="2321" spans="1:9" ht="13.5" x14ac:dyDescent="0.25">
      <c r="A2321" s="3">
        <f>TITRES_STAT!B2324</f>
        <v>45380</v>
      </c>
      <c r="B2321" s="6">
        <f>TITRES_STAT!D2324</f>
        <v>4.6280999999999999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1.3004723936603863E-2</v>
      </c>
      <c r="G2321" s="2">
        <f t="shared" si="327"/>
        <v>1.9565477527918086E-2</v>
      </c>
      <c r="H2321" s="2">
        <f t="shared" ref="H2321:H2384" si="328">F2321/G2321</f>
        <v>0.66467705263249277</v>
      </c>
      <c r="I2321" s="2">
        <f t="shared" ref="I2321:I2384" si="329">IF(G2321=0,100,100-(100/(1+H2321)))</f>
        <v>39.928288287592089</v>
      </c>
    </row>
    <row r="2322" spans="1:9" ht="13.5" x14ac:dyDescent="0.25">
      <c r="A2322" s="3">
        <f>TITRES_STAT!B2325</f>
        <v>45383</v>
      </c>
      <c r="B2322" s="6">
        <f>TITRES_STAT!D2325</f>
        <v>4.4280999999999997</v>
      </c>
      <c r="C2322" s="2">
        <f t="shared" si="324"/>
        <v>-0.20000000000000018</v>
      </c>
      <c r="D2322" s="2">
        <f t="shared" si="325"/>
        <v>0</v>
      </c>
      <c r="E2322" s="2">
        <f t="shared" si="326"/>
        <v>0.20000000000000018</v>
      </c>
      <c r="F2322" s="2">
        <f t="shared" si="327"/>
        <v>1.2075815083989302E-2</v>
      </c>
      <c r="G2322" s="2">
        <f t="shared" si="327"/>
        <v>3.2453657704495383E-2</v>
      </c>
      <c r="H2322" s="2">
        <f t="shared" si="328"/>
        <v>0.3720941162917546</v>
      </c>
      <c r="I2322" s="2">
        <f t="shared" si="329"/>
        <v>27.118702126453442</v>
      </c>
    </row>
    <row r="2323" spans="1:9" ht="13.5" x14ac:dyDescent="0.25">
      <c r="A2323" s="3">
        <f>TITRES_STAT!B2326</f>
        <v>45384</v>
      </c>
      <c r="B2323" s="6">
        <f>TITRES_STAT!D2326</f>
        <v>4.4375999999999998</v>
      </c>
      <c r="C2323" s="2">
        <f t="shared" si="324"/>
        <v>9.5000000000000639E-3</v>
      </c>
      <c r="D2323" s="2">
        <f t="shared" si="325"/>
        <v>9.5000000000000639E-3</v>
      </c>
      <c r="E2323" s="2">
        <f t="shared" si="326"/>
        <v>0</v>
      </c>
      <c r="F2323" s="2">
        <f t="shared" si="327"/>
        <v>1.1891828292275784E-2</v>
      </c>
      <c r="G2323" s="2">
        <f t="shared" si="327"/>
        <v>3.0135539297031427E-2</v>
      </c>
      <c r="H2323" s="2">
        <f t="shared" si="328"/>
        <v>0.39461143120963549</v>
      </c>
      <c r="I2323" s="2">
        <f t="shared" si="329"/>
        <v>28.295439315836077</v>
      </c>
    </row>
    <row r="2324" spans="1:9" ht="13.5" x14ac:dyDescent="0.25">
      <c r="A2324" s="3">
        <f>TITRES_STAT!B2327</f>
        <v>45385</v>
      </c>
      <c r="B2324" s="6">
        <f>TITRES_STAT!D2327</f>
        <v>4.2853000000000003</v>
      </c>
      <c r="C2324" s="2">
        <f t="shared" si="324"/>
        <v>-0.15229999999999944</v>
      </c>
      <c r="D2324" s="2">
        <f t="shared" si="325"/>
        <v>0</v>
      </c>
      <c r="E2324" s="2">
        <f t="shared" si="326"/>
        <v>0.15229999999999944</v>
      </c>
      <c r="F2324" s="2">
        <f t="shared" si="327"/>
        <v>1.1042411985684657E-2</v>
      </c>
      <c r="G2324" s="2">
        <f t="shared" si="327"/>
        <v>3.886157220438629E-2</v>
      </c>
      <c r="H2324" s="2">
        <f t="shared" si="328"/>
        <v>0.28414733010823234</v>
      </c>
      <c r="I2324" s="2">
        <f t="shared" si="329"/>
        <v>22.12731541358913</v>
      </c>
    </row>
    <row r="2325" spans="1:9" ht="13.5" x14ac:dyDescent="0.25">
      <c r="A2325" s="3">
        <f>TITRES_STAT!B2328</f>
        <v>45386</v>
      </c>
      <c r="B2325" s="6">
        <f>TITRES_STAT!D2328</f>
        <v>4.2853000000000003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1.0253668272421468E-2</v>
      </c>
      <c r="G2325" s="2">
        <f t="shared" si="327"/>
        <v>3.60857456183587E-2</v>
      </c>
      <c r="H2325" s="2">
        <f t="shared" si="328"/>
        <v>0.28414733010823234</v>
      </c>
      <c r="I2325" s="2">
        <f t="shared" si="329"/>
        <v>22.12731541358913</v>
      </c>
    </row>
    <row r="2326" spans="1:9" ht="13.5" x14ac:dyDescent="0.25">
      <c r="A2326" s="3">
        <f>TITRES_STAT!B2329</f>
        <v>45387</v>
      </c>
      <c r="B2326" s="6">
        <f>TITRES_STAT!D2329</f>
        <v>4.3804999999999996</v>
      </c>
      <c r="C2326" s="2">
        <f t="shared" si="324"/>
        <v>9.5199999999999285E-2</v>
      </c>
      <c r="D2326" s="2">
        <f t="shared" si="325"/>
        <v>9.5199999999999285E-2</v>
      </c>
      <c r="E2326" s="2">
        <f t="shared" si="326"/>
        <v>0</v>
      </c>
      <c r="F2326" s="2">
        <f t="shared" si="327"/>
        <v>1.6321263395819883E-2</v>
      </c>
      <c r="G2326" s="2">
        <f t="shared" si="327"/>
        <v>3.3508192359904508E-2</v>
      </c>
      <c r="H2326" s="2">
        <f t="shared" si="328"/>
        <v>0.48708277726582788</v>
      </c>
      <c r="I2326" s="2">
        <f t="shared" si="329"/>
        <v>32.754247760261563</v>
      </c>
    </row>
    <row r="2327" spans="1:9" ht="13.5" x14ac:dyDescent="0.25">
      <c r="A2327" s="3">
        <f>TITRES_STAT!B2330</f>
        <v>45390</v>
      </c>
      <c r="B2327" s="6">
        <f>TITRES_STAT!D2330</f>
        <v>4.4280999999999997</v>
      </c>
      <c r="C2327" s="2">
        <f t="shared" si="324"/>
        <v>4.7600000000000087E-2</v>
      </c>
      <c r="D2327" s="2">
        <f t="shared" si="325"/>
        <v>4.7600000000000087E-2</v>
      </c>
      <c r="E2327" s="2">
        <f t="shared" si="326"/>
        <v>0</v>
      </c>
      <c r="F2327" s="2">
        <f t="shared" si="327"/>
        <v>1.8555458867547042E-2</v>
      </c>
      <c r="G2327" s="2">
        <f t="shared" si="327"/>
        <v>3.111475004848276E-2</v>
      </c>
      <c r="H2327" s="2">
        <f t="shared" si="328"/>
        <v>0.59635571035068802</v>
      </c>
      <c r="I2327" s="2">
        <f t="shared" si="329"/>
        <v>37.357319955943929</v>
      </c>
    </row>
    <row r="2328" spans="1:9" ht="13.5" x14ac:dyDescent="0.25">
      <c r="A2328" s="3">
        <f>TITRES_STAT!B2331</f>
        <v>45394</v>
      </c>
      <c r="B2328" s="6">
        <f>TITRES_STAT!D2331</f>
        <v>4.4280999999999997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1.7230068948436539E-2</v>
      </c>
      <c r="G2328" s="2">
        <f t="shared" si="327"/>
        <v>2.8892267902162563E-2</v>
      </c>
      <c r="H2328" s="2">
        <f t="shared" si="328"/>
        <v>0.59635571035068802</v>
      </c>
      <c r="I2328" s="2">
        <f t="shared" si="329"/>
        <v>37.357319955943929</v>
      </c>
    </row>
    <row r="2329" spans="1:9" ht="13.5" x14ac:dyDescent="0.25">
      <c r="A2329" s="3">
        <f>TITRES_STAT!B2332</f>
        <v>45397</v>
      </c>
      <c r="B2329" s="6">
        <f>TITRES_STAT!D2332</f>
        <v>4.2377000000000002</v>
      </c>
      <c r="C2329" s="2">
        <f t="shared" si="324"/>
        <v>-0.19039999999999946</v>
      </c>
      <c r="D2329" s="2">
        <f t="shared" si="325"/>
        <v>0</v>
      </c>
      <c r="E2329" s="2">
        <f t="shared" si="326"/>
        <v>0.19039999999999946</v>
      </c>
      <c r="F2329" s="2">
        <f t="shared" si="327"/>
        <v>1.5999349737833929E-2</v>
      </c>
      <c r="G2329" s="2">
        <f t="shared" si="327"/>
        <v>4.0428534480579481E-2</v>
      </c>
      <c r="H2329" s="2">
        <f t="shared" si="328"/>
        <v>0.39574399476487288</v>
      </c>
      <c r="I2329" s="2">
        <f t="shared" si="329"/>
        <v>28.353623318403734</v>
      </c>
    </row>
    <row r="2330" spans="1:9" ht="13.5" x14ac:dyDescent="0.25">
      <c r="A2330" s="3">
        <f>TITRES_STAT!B2333</f>
        <v>45398</v>
      </c>
      <c r="B2330" s="6">
        <f>TITRES_STAT!D2333</f>
        <v>4.0567000000000002</v>
      </c>
      <c r="C2330" s="2">
        <f t="shared" si="324"/>
        <v>-0.18100000000000005</v>
      </c>
      <c r="D2330" s="2">
        <f t="shared" si="325"/>
        <v>0</v>
      </c>
      <c r="E2330" s="2">
        <f t="shared" si="326"/>
        <v>0.18100000000000005</v>
      </c>
      <c r="F2330" s="2">
        <f t="shared" si="327"/>
        <v>1.4856539042274363E-2</v>
      </c>
      <c r="G2330" s="2">
        <f t="shared" si="327"/>
        <v>5.0469353446252377E-2</v>
      </c>
      <c r="H2330" s="2">
        <f t="shared" si="328"/>
        <v>0.29436753252834746</v>
      </c>
      <c r="I2330" s="2">
        <f t="shared" si="329"/>
        <v>22.742190693963551</v>
      </c>
    </row>
    <row r="2331" spans="1:9" ht="13.5" x14ac:dyDescent="0.25">
      <c r="A2331" s="3">
        <f>TITRES_STAT!B2334</f>
        <v>45399</v>
      </c>
      <c r="B2331" s="6">
        <f>TITRES_STAT!D2334</f>
        <v>4.2377000000000002</v>
      </c>
      <c r="C2331" s="2">
        <f t="shared" si="324"/>
        <v>0.18100000000000005</v>
      </c>
      <c r="D2331" s="2">
        <f t="shared" si="325"/>
        <v>0.18100000000000005</v>
      </c>
      <c r="E2331" s="2">
        <f t="shared" si="326"/>
        <v>0</v>
      </c>
      <c r="F2331" s="2">
        <f t="shared" si="327"/>
        <v>2.6723929110683338E-2</v>
      </c>
      <c r="G2331" s="2">
        <f t="shared" si="327"/>
        <v>4.6864399628662921E-2</v>
      </c>
      <c r="H2331" s="2">
        <f t="shared" si="328"/>
        <v>0.57023944235783208</v>
      </c>
      <c r="I2331" s="2">
        <f t="shared" si="329"/>
        <v>36.315445082794177</v>
      </c>
    </row>
    <row r="2332" spans="1:9" ht="13.5" x14ac:dyDescent="0.25">
      <c r="A2332" s="3">
        <f>TITRES_STAT!B2335</f>
        <v>45400</v>
      </c>
      <c r="B2332" s="6">
        <f>TITRES_STAT!D2335</f>
        <v>4.4280999999999997</v>
      </c>
      <c r="C2332" s="2">
        <f t="shared" si="324"/>
        <v>0.19039999999999946</v>
      </c>
      <c r="D2332" s="2">
        <f t="shared" si="325"/>
        <v>0.19039999999999946</v>
      </c>
      <c r="E2332" s="2">
        <f t="shared" si="326"/>
        <v>0</v>
      </c>
      <c r="F2332" s="2">
        <f t="shared" si="327"/>
        <v>3.8415077031348777E-2</v>
      </c>
      <c r="G2332" s="2">
        <f t="shared" si="327"/>
        <v>4.3516942512329855E-2</v>
      </c>
      <c r="H2332" s="2">
        <f t="shared" si="328"/>
        <v>0.88276139851655377</v>
      </c>
      <c r="I2332" s="2">
        <f t="shared" si="329"/>
        <v>46.886525250203782</v>
      </c>
    </row>
    <row r="2333" spans="1:9" ht="13.5" x14ac:dyDescent="0.25">
      <c r="A2333" s="3">
        <f>TITRES_STAT!B2336</f>
        <v>45401</v>
      </c>
      <c r="B2333" s="6">
        <f>TITRES_STAT!D2336</f>
        <v>4.2377000000000002</v>
      </c>
      <c r="C2333" s="2">
        <f t="shared" si="324"/>
        <v>-0.19039999999999946</v>
      </c>
      <c r="D2333" s="2">
        <f t="shared" si="325"/>
        <v>0</v>
      </c>
      <c r="E2333" s="2">
        <f t="shared" si="326"/>
        <v>0.19039999999999946</v>
      </c>
      <c r="F2333" s="2">
        <f t="shared" ref="F2333:G2348" si="330">((F2332*13)+D2333)/14</f>
        <v>3.5671142957681007E-2</v>
      </c>
      <c r="G2333" s="2">
        <f t="shared" si="330"/>
        <v>5.4008589475734829E-2</v>
      </c>
      <c r="H2333" s="2">
        <f t="shared" si="328"/>
        <v>0.66047166393240953</v>
      </c>
      <c r="I2333" s="2">
        <f t="shared" si="329"/>
        <v>39.776147842730936</v>
      </c>
    </row>
    <row r="2334" spans="1:9" ht="13.5" x14ac:dyDescent="0.25">
      <c r="A2334" s="3">
        <f>TITRES_STAT!B2337</f>
        <v>45404</v>
      </c>
      <c r="B2334" s="6">
        <f>TITRES_STAT!D2337</f>
        <v>4.2853000000000003</v>
      </c>
      <c r="C2334" s="2">
        <f t="shared" si="324"/>
        <v>4.7600000000000087E-2</v>
      </c>
      <c r="D2334" s="2">
        <f t="shared" si="325"/>
        <v>4.7600000000000087E-2</v>
      </c>
      <c r="E2334" s="2">
        <f t="shared" si="326"/>
        <v>0</v>
      </c>
      <c r="F2334" s="2">
        <f t="shared" si="330"/>
        <v>3.6523204174989513E-2</v>
      </c>
      <c r="G2334" s="2">
        <f t="shared" si="330"/>
        <v>5.0150833084610914E-2</v>
      </c>
      <c r="H2334" s="2">
        <f t="shared" si="328"/>
        <v>0.72826714789304026</v>
      </c>
      <c r="I2334" s="2">
        <f t="shared" si="329"/>
        <v>42.138574975569206</v>
      </c>
    </row>
    <row r="2335" spans="1:9" ht="13.5" x14ac:dyDescent="0.25">
      <c r="A2335" s="3">
        <f>TITRES_STAT!B2338</f>
        <v>45405</v>
      </c>
      <c r="B2335" s="6">
        <f>TITRES_STAT!D2338</f>
        <v>4.2377000000000002</v>
      </c>
      <c r="C2335" s="2">
        <f t="shared" si="324"/>
        <v>-4.7600000000000087E-2</v>
      </c>
      <c r="D2335" s="2">
        <f t="shared" si="325"/>
        <v>0</v>
      </c>
      <c r="E2335" s="2">
        <f t="shared" si="326"/>
        <v>4.7600000000000087E-2</v>
      </c>
      <c r="F2335" s="2">
        <f t="shared" si="330"/>
        <v>3.3914403876775974E-2</v>
      </c>
      <c r="G2335" s="2">
        <f t="shared" si="330"/>
        <v>4.9968630721424427E-2</v>
      </c>
      <c r="H2335" s="2">
        <f t="shared" si="328"/>
        <v>0.67871389283907113</v>
      </c>
      <c r="I2335" s="2">
        <f t="shared" si="329"/>
        <v>40.430587709691139</v>
      </c>
    </row>
    <row r="2336" spans="1:9" ht="13.5" x14ac:dyDescent="0.25">
      <c r="A2336" s="3">
        <f>TITRES_STAT!B2339</f>
        <v>45406</v>
      </c>
      <c r="B2336" s="6">
        <f>TITRES_STAT!D2339</f>
        <v>4.0948000000000002</v>
      </c>
      <c r="C2336" s="2">
        <f t="shared" si="324"/>
        <v>-0.14290000000000003</v>
      </c>
      <c r="D2336" s="2">
        <f t="shared" si="325"/>
        <v>0</v>
      </c>
      <c r="E2336" s="2">
        <f t="shared" si="326"/>
        <v>0.14290000000000003</v>
      </c>
      <c r="F2336" s="2">
        <f t="shared" si="330"/>
        <v>3.1491946457006266E-2</v>
      </c>
      <c r="G2336" s="2">
        <f t="shared" si="330"/>
        <v>5.6606585669894113E-2</v>
      </c>
      <c r="H2336" s="2">
        <f t="shared" si="328"/>
        <v>0.5563300821684265</v>
      </c>
      <c r="I2336" s="2">
        <f t="shared" si="329"/>
        <v>35.746278282643914</v>
      </c>
    </row>
    <row r="2337" spans="1:9" ht="13.5" x14ac:dyDescent="0.25">
      <c r="A2337" s="3">
        <f>TITRES_STAT!B2340</f>
        <v>45407</v>
      </c>
      <c r="B2337" s="6">
        <f>TITRES_STAT!D2340</f>
        <v>4.1043000000000003</v>
      </c>
      <c r="C2337" s="2">
        <f t="shared" si="324"/>
        <v>9.5000000000000639E-3</v>
      </c>
      <c r="D2337" s="2">
        <f t="shared" si="325"/>
        <v>9.5000000000000639E-3</v>
      </c>
      <c r="E2337" s="2">
        <f t="shared" si="326"/>
        <v>0</v>
      </c>
      <c r="F2337" s="2">
        <f t="shared" si="330"/>
        <v>2.9921093138648682E-2</v>
      </c>
      <c r="G2337" s="2">
        <f t="shared" si="330"/>
        <v>5.2563258122044536E-2</v>
      </c>
      <c r="H2337" s="2">
        <f t="shared" si="328"/>
        <v>0.56923969722683643</v>
      </c>
      <c r="I2337" s="2">
        <f t="shared" si="329"/>
        <v>36.274872362252744</v>
      </c>
    </row>
    <row r="2338" spans="1:9" ht="13.5" x14ac:dyDescent="0.25">
      <c r="A2338" s="3">
        <f>TITRES_STAT!B2341</f>
        <v>45408</v>
      </c>
      <c r="B2338" s="6">
        <f>TITRES_STAT!D2341</f>
        <v>4.2853000000000003</v>
      </c>
      <c r="C2338" s="2">
        <f t="shared" si="324"/>
        <v>0.18100000000000005</v>
      </c>
      <c r="D2338" s="2">
        <f t="shared" si="325"/>
        <v>0.18100000000000005</v>
      </c>
      <c r="E2338" s="2">
        <f t="shared" si="326"/>
        <v>0</v>
      </c>
      <c r="F2338" s="2">
        <f t="shared" si="330"/>
        <v>4.071244362874521E-2</v>
      </c>
      <c r="G2338" s="2">
        <f t="shared" si="330"/>
        <v>4.8808739684755638E-2</v>
      </c>
      <c r="H2338" s="2">
        <f t="shared" si="328"/>
        <v>0.8341220013402818</v>
      </c>
      <c r="I2338" s="2">
        <f t="shared" si="329"/>
        <v>45.477999867552349</v>
      </c>
    </row>
    <row r="2339" spans="1:9" ht="13.5" x14ac:dyDescent="0.25">
      <c r="A2339" s="3">
        <f>TITRES_STAT!B2342</f>
        <v>45411</v>
      </c>
      <c r="B2339" s="6">
        <f>TITRES_STAT!D2342</f>
        <v>4.2662000000000004</v>
      </c>
      <c r="C2339" s="2">
        <f t="shared" si="324"/>
        <v>-1.9099999999999895E-2</v>
      </c>
      <c r="D2339" s="2">
        <f t="shared" si="325"/>
        <v>0</v>
      </c>
      <c r="E2339" s="2">
        <f t="shared" si="326"/>
        <v>1.9099999999999895E-2</v>
      </c>
      <c r="F2339" s="2">
        <f t="shared" si="330"/>
        <v>3.7804411940977688E-2</v>
      </c>
      <c r="G2339" s="2">
        <f t="shared" si="330"/>
        <v>4.6686686850130228E-2</v>
      </c>
      <c r="H2339" s="2">
        <f t="shared" si="328"/>
        <v>0.80974715687866883</v>
      </c>
      <c r="I2339" s="2">
        <f t="shared" si="329"/>
        <v>44.743662328789995</v>
      </c>
    </row>
    <row r="2340" spans="1:9" ht="13.5" x14ac:dyDescent="0.25">
      <c r="A2340" s="3">
        <f>TITRES_STAT!B2343</f>
        <v>45412</v>
      </c>
      <c r="B2340" s="6">
        <f>TITRES_STAT!D2343</f>
        <v>4.0948000000000002</v>
      </c>
      <c r="C2340" s="2">
        <f t="shared" si="324"/>
        <v>-0.17140000000000022</v>
      </c>
      <c r="D2340" s="2">
        <f t="shared" si="325"/>
        <v>0</v>
      </c>
      <c r="E2340" s="2">
        <f t="shared" si="326"/>
        <v>0.17140000000000022</v>
      </c>
      <c r="F2340" s="2">
        <f t="shared" si="330"/>
        <v>3.5104096802336428E-2</v>
      </c>
      <c r="G2340" s="2">
        <f t="shared" si="330"/>
        <v>5.5594780646549512E-2</v>
      </c>
      <c r="H2340" s="2">
        <f t="shared" si="328"/>
        <v>0.63142792172371243</v>
      </c>
      <c r="I2340" s="2">
        <f t="shared" si="329"/>
        <v>38.704003610319894</v>
      </c>
    </row>
    <row r="2341" spans="1:9" ht="13.5" x14ac:dyDescent="0.25">
      <c r="A2341" s="3">
        <f>TITRES_STAT!B2344</f>
        <v>45414</v>
      </c>
      <c r="B2341" s="6">
        <f>TITRES_STAT!D2344</f>
        <v>4.2758000000000003</v>
      </c>
      <c r="C2341" s="2">
        <f t="shared" si="324"/>
        <v>0.18100000000000005</v>
      </c>
      <c r="D2341" s="2">
        <f t="shared" si="325"/>
        <v>0.18100000000000005</v>
      </c>
      <c r="E2341" s="2">
        <f t="shared" si="326"/>
        <v>0</v>
      </c>
      <c r="F2341" s="2">
        <f t="shared" si="330"/>
        <v>4.5525232745026685E-2</v>
      </c>
      <c r="G2341" s="2">
        <f t="shared" si="330"/>
        <v>5.162372488608169E-2</v>
      </c>
      <c r="H2341" s="2">
        <f t="shared" si="328"/>
        <v>0.88186648378216459</v>
      </c>
      <c r="I2341" s="2">
        <f t="shared" si="329"/>
        <v>46.861267331239901</v>
      </c>
    </row>
    <row r="2342" spans="1:9" ht="13.5" x14ac:dyDescent="0.25">
      <c r="A2342" s="3">
        <f>TITRES_STAT!B2345</f>
        <v>45415</v>
      </c>
      <c r="B2342" s="6">
        <f>TITRES_STAT!D2345</f>
        <v>4.2853000000000003</v>
      </c>
      <c r="C2342" s="2">
        <f t="shared" si="324"/>
        <v>9.5000000000000639E-3</v>
      </c>
      <c r="D2342" s="2">
        <f t="shared" si="325"/>
        <v>9.5000000000000639E-3</v>
      </c>
      <c r="E2342" s="2">
        <f t="shared" si="326"/>
        <v>0</v>
      </c>
      <c r="F2342" s="2">
        <f t="shared" si="330"/>
        <v>4.2952001834667637E-2</v>
      </c>
      <c r="G2342" s="2">
        <f t="shared" si="330"/>
        <v>4.7936315965647285E-2</v>
      </c>
      <c r="H2342" s="2">
        <f t="shared" si="328"/>
        <v>0.89602216961037284</v>
      </c>
      <c r="I2342" s="2">
        <f t="shared" si="329"/>
        <v>47.258000669607299</v>
      </c>
    </row>
    <row r="2343" spans="1:9" ht="13.5" x14ac:dyDescent="0.25">
      <c r="A2343" s="3">
        <f>TITRES_STAT!B2346</f>
        <v>45418</v>
      </c>
      <c r="B2343" s="6">
        <f>TITRES_STAT!D2346</f>
        <v>4.4280999999999997</v>
      </c>
      <c r="C2343" s="2">
        <f t="shared" si="324"/>
        <v>0.14279999999999937</v>
      </c>
      <c r="D2343" s="2">
        <f t="shared" si="325"/>
        <v>0.14279999999999937</v>
      </c>
      <c r="E2343" s="2">
        <f t="shared" si="326"/>
        <v>0</v>
      </c>
      <c r="F2343" s="2">
        <f t="shared" si="330"/>
        <v>5.0084001703619908E-2</v>
      </c>
      <c r="G2343" s="2">
        <f t="shared" si="330"/>
        <v>4.4512293396672474E-2</v>
      </c>
      <c r="H2343" s="2">
        <f t="shared" si="328"/>
        <v>1.1251723486205263</v>
      </c>
      <c r="I2343" s="2">
        <f t="shared" si="329"/>
        <v>52.944992877913577</v>
      </c>
    </row>
    <row r="2344" spans="1:9" ht="13.5" x14ac:dyDescent="0.25">
      <c r="A2344" s="3">
        <f>TITRES_STAT!B2347</f>
        <v>45419</v>
      </c>
      <c r="B2344" s="6">
        <f>TITRES_STAT!D2347</f>
        <v>4.6185999999999998</v>
      </c>
      <c r="C2344" s="2">
        <f t="shared" si="324"/>
        <v>0.19050000000000011</v>
      </c>
      <c r="D2344" s="2">
        <f t="shared" si="325"/>
        <v>0.19050000000000011</v>
      </c>
      <c r="E2344" s="2">
        <f t="shared" si="326"/>
        <v>0</v>
      </c>
      <c r="F2344" s="2">
        <f t="shared" si="330"/>
        <v>6.011371586764707E-2</v>
      </c>
      <c r="G2344" s="2">
        <f t="shared" si="330"/>
        <v>4.1332843868338728E-2</v>
      </c>
      <c r="H2344" s="2">
        <f t="shared" si="328"/>
        <v>1.4543813162029877</v>
      </c>
      <c r="I2344" s="2">
        <f t="shared" si="329"/>
        <v>59.256534695797214</v>
      </c>
    </row>
    <row r="2345" spans="1:9" ht="13.5" x14ac:dyDescent="0.25">
      <c r="A2345" s="3">
        <f>TITRES_STAT!B2348</f>
        <v>45420</v>
      </c>
      <c r="B2345" s="6">
        <f>TITRES_STAT!D2348</f>
        <v>4.4280999999999997</v>
      </c>
      <c r="C2345" s="2">
        <f t="shared" si="324"/>
        <v>-0.19050000000000011</v>
      </c>
      <c r="D2345" s="2">
        <f t="shared" si="325"/>
        <v>0</v>
      </c>
      <c r="E2345" s="2">
        <f t="shared" si="326"/>
        <v>0.19050000000000011</v>
      </c>
      <c r="F2345" s="2">
        <f t="shared" si="330"/>
        <v>5.5819879019957996E-2</v>
      </c>
      <c r="G2345" s="2">
        <f t="shared" si="330"/>
        <v>5.1987640734885973E-2</v>
      </c>
      <c r="H2345" s="2">
        <f t="shared" si="328"/>
        <v>1.0737144104040948</v>
      </c>
      <c r="I2345" s="2">
        <f t="shared" si="329"/>
        <v>51.77735203155892</v>
      </c>
    </row>
    <row r="2346" spans="1:9" ht="13.5" x14ac:dyDescent="0.25">
      <c r="A2346" s="3">
        <f>TITRES_STAT!B2349</f>
        <v>45421</v>
      </c>
      <c r="B2346" s="6">
        <f>TITRES_STAT!D2349</f>
        <v>4.6185999999999998</v>
      </c>
      <c r="C2346" s="2">
        <f t="shared" si="324"/>
        <v>0.19050000000000011</v>
      </c>
      <c r="D2346" s="2">
        <f t="shared" si="325"/>
        <v>0.19050000000000011</v>
      </c>
      <c r="E2346" s="2">
        <f t="shared" si="326"/>
        <v>0</v>
      </c>
      <c r="F2346" s="2">
        <f t="shared" si="330"/>
        <v>6.543988766138957E-2</v>
      </c>
      <c r="G2346" s="2">
        <f t="shared" si="330"/>
        <v>4.8274237825251261E-2</v>
      </c>
      <c r="H2346" s="2">
        <f t="shared" si="328"/>
        <v>1.3555861388899921</v>
      </c>
      <c r="I2346" s="2">
        <f t="shared" si="329"/>
        <v>57.547720990104672</v>
      </c>
    </row>
    <row r="2347" spans="1:9" ht="13.5" x14ac:dyDescent="0.25">
      <c r="A2347" s="3">
        <f>TITRES_STAT!B2350</f>
        <v>45422</v>
      </c>
      <c r="B2347" s="6">
        <f>TITRES_STAT!D2350</f>
        <v>4.7138</v>
      </c>
      <c r="C2347" s="2">
        <f t="shared" si="324"/>
        <v>9.5200000000000173E-2</v>
      </c>
      <c r="D2347" s="2">
        <f t="shared" si="325"/>
        <v>9.5200000000000173E-2</v>
      </c>
      <c r="E2347" s="2">
        <f t="shared" si="326"/>
        <v>0</v>
      </c>
      <c r="F2347" s="2">
        <f t="shared" si="330"/>
        <v>6.7565609971290325E-2</v>
      </c>
      <c r="G2347" s="2">
        <f t="shared" si="330"/>
        <v>4.4826077980590455E-2</v>
      </c>
      <c r="H2347" s="2">
        <f t="shared" si="328"/>
        <v>1.5072835504490492</v>
      </c>
      <c r="I2347" s="2">
        <f t="shared" si="329"/>
        <v>60.116198272791998</v>
      </c>
    </row>
    <row r="2348" spans="1:9" ht="13.5" x14ac:dyDescent="0.25">
      <c r="A2348" s="3">
        <f>TITRES_STAT!B2351</f>
        <v>45425</v>
      </c>
      <c r="B2348" s="6">
        <f>TITRES_STAT!D2351</f>
        <v>4.7138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6.2739494973341012E-2</v>
      </c>
      <c r="G2348" s="2">
        <f t="shared" si="330"/>
        <v>4.1624215267691132E-2</v>
      </c>
      <c r="H2348" s="2">
        <f t="shared" si="328"/>
        <v>1.5072835504490492</v>
      </c>
      <c r="I2348" s="2">
        <f t="shared" si="329"/>
        <v>60.116198272791998</v>
      </c>
    </row>
    <row r="2349" spans="1:9" ht="13.5" x14ac:dyDescent="0.25">
      <c r="A2349" s="3">
        <f>TITRES_STAT!B2352</f>
        <v>45426</v>
      </c>
      <c r="B2349" s="6">
        <f>TITRES_STAT!D2352</f>
        <v>4.7138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5.8258102475245224E-2</v>
      </c>
      <c r="G2349" s="2">
        <f t="shared" si="331"/>
        <v>3.8651057034284619E-2</v>
      </c>
      <c r="H2349" s="2">
        <f t="shared" si="328"/>
        <v>1.5072835504490494</v>
      </c>
      <c r="I2349" s="2">
        <f t="shared" si="329"/>
        <v>60.116198272791998</v>
      </c>
    </row>
    <row r="2350" spans="1:9" ht="13.5" x14ac:dyDescent="0.25">
      <c r="A2350" s="3">
        <f>TITRES_STAT!B2353</f>
        <v>45427</v>
      </c>
      <c r="B2350" s="6">
        <f>TITRES_STAT!D2353</f>
        <v>4.5042999999999997</v>
      </c>
      <c r="C2350" s="2">
        <f t="shared" si="324"/>
        <v>-0.20950000000000024</v>
      </c>
      <c r="D2350" s="2">
        <f t="shared" si="325"/>
        <v>0</v>
      </c>
      <c r="E2350" s="2">
        <f t="shared" si="326"/>
        <v>0.20950000000000024</v>
      </c>
      <c r="F2350" s="2">
        <f t="shared" si="331"/>
        <v>5.4096809441299139E-2</v>
      </c>
      <c r="G2350" s="2">
        <f t="shared" si="331"/>
        <v>5.0854552960407161E-2</v>
      </c>
      <c r="H2350" s="2">
        <f t="shared" si="328"/>
        <v>1.0637554809186158</v>
      </c>
      <c r="I2350" s="2">
        <f t="shared" si="329"/>
        <v>51.544647161645258</v>
      </c>
    </row>
    <row r="2351" spans="1:9" ht="13.5" x14ac:dyDescent="0.25">
      <c r="A2351" s="3">
        <f>TITRES_STAT!B2354</f>
        <v>45428</v>
      </c>
      <c r="B2351" s="6">
        <f>TITRES_STAT!D2354</f>
        <v>4.6661999999999999</v>
      </c>
      <c r="C2351" s="2">
        <f t="shared" si="324"/>
        <v>0.16190000000000015</v>
      </c>
      <c r="D2351" s="2">
        <f t="shared" si="325"/>
        <v>0.16190000000000015</v>
      </c>
      <c r="E2351" s="2">
        <f t="shared" si="326"/>
        <v>0</v>
      </c>
      <c r="F2351" s="2">
        <f t="shared" si="331"/>
        <v>6.1797037338349216E-2</v>
      </c>
      <c r="G2351" s="2">
        <f t="shared" si="331"/>
        <v>4.7222084891806647E-2</v>
      </c>
      <c r="H2351" s="2">
        <f t="shared" si="328"/>
        <v>1.3086469494080177</v>
      </c>
      <c r="I2351" s="2">
        <f t="shared" si="329"/>
        <v>56.684585304114186</v>
      </c>
    </row>
    <row r="2352" spans="1:9" ht="13.5" x14ac:dyDescent="0.25">
      <c r="A2352" s="3">
        <f>TITRES_STAT!B2355</f>
        <v>45429</v>
      </c>
      <c r="B2352" s="6">
        <f>TITRES_STAT!D2355</f>
        <v>4.6185999999999998</v>
      </c>
      <c r="C2352" s="2">
        <f t="shared" si="324"/>
        <v>-4.7600000000000087E-2</v>
      </c>
      <c r="D2352" s="2">
        <f t="shared" si="325"/>
        <v>0</v>
      </c>
      <c r="E2352" s="2">
        <f t="shared" si="326"/>
        <v>4.7600000000000087E-2</v>
      </c>
      <c r="F2352" s="2">
        <f t="shared" si="331"/>
        <v>5.7382963242752841E-2</v>
      </c>
      <c r="G2352" s="2">
        <f t="shared" si="331"/>
        <v>4.7249078828106181E-2</v>
      </c>
      <c r="H2352" s="2">
        <f t="shared" si="328"/>
        <v>1.214477925622933</v>
      </c>
      <c r="I2352" s="2">
        <f t="shared" si="329"/>
        <v>54.842629568380104</v>
      </c>
    </row>
    <row r="2353" spans="1:9" ht="13.5" x14ac:dyDescent="0.25">
      <c r="A2353" s="3">
        <f>TITRES_STAT!B2356</f>
        <v>45432</v>
      </c>
      <c r="B2353" s="6">
        <f>TITRES_STAT!D2356</f>
        <v>4.6185999999999998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5.3284180153984784E-2</v>
      </c>
      <c r="G2353" s="2">
        <f t="shared" si="331"/>
        <v>4.38741446260986E-2</v>
      </c>
      <c r="H2353" s="2">
        <f t="shared" si="328"/>
        <v>1.214477925622933</v>
      </c>
      <c r="I2353" s="2">
        <f t="shared" si="329"/>
        <v>54.842629568380104</v>
      </c>
    </row>
    <row r="2354" spans="1:9" ht="13.5" x14ac:dyDescent="0.25">
      <c r="A2354" s="3">
        <f>TITRES_STAT!B2357</f>
        <v>45433</v>
      </c>
      <c r="B2354" s="6">
        <f>TITRES_STAT!D2357</f>
        <v>4.4185999999999996</v>
      </c>
      <c r="C2354" s="2">
        <f t="shared" si="324"/>
        <v>-0.20000000000000018</v>
      </c>
      <c r="D2354" s="2">
        <f t="shared" si="325"/>
        <v>0</v>
      </c>
      <c r="E2354" s="2">
        <f t="shared" si="326"/>
        <v>0.20000000000000018</v>
      </c>
      <c r="F2354" s="2">
        <f t="shared" si="331"/>
        <v>4.9478167285843012E-2</v>
      </c>
      <c r="G2354" s="2">
        <f t="shared" si="331"/>
        <v>5.5025991438520147E-2</v>
      </c>
      <c r="H2354" s="2">
        <f t="shared" si="328"/>
        <v>0.89917811551154603</v>
      </c>
      <c r="I2354" s="2">
        <f t="shared" si="329"/>
        <v>47.345644316744419</v>
      </c>
    </row>
    <row r="2355" spans="1:9" ht="13.5" x14ac:dyDescent="0.25">
      <c r="A2355" s="3">
        <f>TITRES_STAT!B2358</f>
        <v>45434</v>
      </c>
      <c r="B2355" s="6">
        <f>TITRES_STAT!D2358</f>
        <v>4.6090999999999998</v>
      </c>
      <c r="C2355" s="2">
        <f t="shared" si="324"/>
        <v>0.19050000000000011</v>
      </c>
      <c r="D2355" s="2">
        <f t="shared" si="325"/>
        <v>0.19050000000000011</v>
      </c>
      <c r="E2355" s="2">
        <f t="shared" si="326"/>
        <v>0</v>
      </c>
      <c r="F2355" s="2">
        <f t="shared" si="331"/>
        <v>5.9551155336854233E-2</v>
      </c>
      <c r="G2355" s="2">
        <f t="shared" si="331"/>
        <v>5.1095563478625851E-2</v>
      </c>
      <c r="H2355" s="2">
        <f t="shared" si="328"/>
        <v>1.1654858324786945</v>
      </c>
      <c r="I2355" s="2">
        <f t="shared" si="329"/>
        <v>53.820986265453264</v>
      </c>
    </row>
    <row r="2356" spans="1:9" ht="13.5" x14ac:dyDescent="0.25">
      <c r="A2356" s="3">
        <f>TITRES_STAT!B2359</f>
        <v>45435</v>
      </c>
      <c r="B2356" s="6">
        <f>TITRES_STAT!D2359</f>
        <v>4.4090999999999996</v>
      </c>
      <c r="C2356" s="2">
        <f t="shared" si="324"/>
        <v>-0.20000000000000018</v>
      </c>
      <c r="D2356" s="2">
        <f t="shared" si="325"/>
        <v>0</v>
      </c>
      <c r="E2356" s="2">
        <f t="shared" si="326"/>
        <v>0.20000000000000018</v>
      </c>
      <c r="F2356" s="2">
        <f t="shared" si="331"/>
        <v>5.5297501384221785E-2</v>
      </c>
      <c r="G2356" s="2">
        <f t="shared" si="331"/>
        <v>6.1731594658724021E-2</v>
      </c>
      <c r="H2356" s="2">
        <f t="shared" si="328"/>
        <v>0.89577309139554262</v>
      </c>
      <c r="I2356" s="2">
        <f t="shared" si="329"/>
        <v>47.251071104513557</v>
      </c>
    </row>
    <row r="2357" spans="1:9" ht="13.5" x14ac:dyDescent="0.25">
      <c r="A2357" s="3">
        <f>TITRES_STAT!B2360</f>
        <v>45436</v>
      </c>
      <c r="B2357" s="6">
        <f>TITRES_STAT!D2360</f>
        <v>4.5994999999999999</v>
      </c>
      <c r="C2357" s="2">
        <f t="shared" si="324"/>
        <v>0.19040000000000035</v>
      </c>
      <c r="D2357" s="2">
        <f t="shared" si="325"/>
        <v>0.19040000000000035</v>
      </c>
      <c r="E2357" s="2">
        <f t="shared" si="326"/>
        <v>0</v>
      </c>
      <c r="F2357" s="2">
        <f t="shared" si="331"/>
        <v>6.4947679856777393E-2</v>
      </c>
      <c r="G2357" s="2">
        <f t="shared" si="331"/>
        <v>5.7322195040243731E-2</v>
      </c>
      <c r="H2357" s="2">
        <f t="shared" si="328"/>
        <v>1.133028485932545</v>
      </c>
      <c r="I2357" s="2">
        <f t="shared" si="329"/>
        <v>53.118300735547514</v>
      </c>
    </row>
    <row r="2358" spans="1:9" ht="13.5" x14ac:dyDescent="0.25">
      <c r="A2358" s="3">
        <f>TITRES_STAT!B2361</f>
        <v>45439</v>
      </c>
      <c r="B2358" s="6">
        <f>TITRES_STAT!D2361</f>
        <v>4.3994999999999997</v>
      </c>
      <c r="C2358" s="2">
        <f t="shared" si="324"/>
        <v>-0.20000000000000018</v>
      </c>
      <c r="D2358" s="2">
        <f t="shared" si="325"/>
        <v>0</v>
      </c>
      <c r="E2358" s="2">
        <f t="shared" si="326"/>
        <v>0.20000000000000018</v>
      </c>
      <c r="F2358" s="2">
        <f t="shared" si="331"/>
        <v>6.0308559867007575E-2</v>
      </c>
      <c r="G2358" s="2">
        <f t="shared" si="331"/>
        <v>6.7513466823083484E-2</v>
      </c>
      <c r="H2358" s="2">
        <f t="shared" si="328"/>
        <v>0.89328192884900881</v>
      </c>
      <c r="I2358" s="2">
        <f t="shared" si="329"/>
        <v>47.181664560230899</v>
      </c>
    </row>
    <row r="2359" spans="1:9" ht="13.5" x14ac:dyDescent="0.25">
      <c r="A2359" s="3">
        <f>TITRES_STAT!B2362</f>
        <v>45440</v>
      </c>
      <c r="B2359" s="6">
        <f>TITRES_STAT!D2362</f>
        <v>4.2091000000000003</v>
      </c>
      <c r="C2359" s="2">
        <f t="shared" si="324"/>
        <v>-0.19039999999999946</v>
      </c>
      <c r="D2359" s="2">
        <f t="shared" si="325"/>
        <v>0</v>
      </c>
      <c r="E2359" s="2">
        <f t="shared" si="326"/>
        <v>0.19039999999999946</v>
      </c>
      <c r="F2359" s="2">
        <f t="shared" si="331"/>
        <v>5.6000805590792749E-2</v>
      </c>
      <c r="G2359" s="2">
        <f t="shared" si="331"/>
        <v>7.6291076335720326E-2</v>
      </c>
      <c r="H2359" s="2">
        <f t="shared" si="328"/>
        <v>0.73404136211632598</v>
      </c>
      <c r="I2359" s="2">
        <f t="shared" si="329"/>
        <v>42.331248732178956</v>
      </c>
    </row>
    <row r="2360" spans="1:9" ht="13.5" x14ac:dyDescent="0.25">
      <c r="A2360" s="3">
        <f>TITRES_STAT!B2363</f>
        <v>45441</v>
      </c>
      <c r="B2360" s="6">
        <f>TITRES_STAT!D2363</f>
        <v>4.2091000000000003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5.2000748048593268E-2</v>
      </c>
      <c r="G2360" s="2">
        <f t="shared" si="331"/>
        <v>7.0841713740311729E-2</v>
      </c>
      <c r="H2360" s="2">
        <f t="shared" si="328"/>
        <v>0.73404136211632598</v>
      </c>
      <c r="I2360" s="2">
        <f t="shared" si="329"/>
        <v>42.331248732178956</v>
      </c>
    </row>
    <row r="2361" spans="1:9" ht="13.5" x14ac:dyDescent="0.25">
      <c r="A2361" s="3">
        <f>TITRES_STAT!B2364</f>
        <v>45442</v>
      </c>
      <c r="B2361" s="6">
        <f>TITRES_STAT!D2364</f>
        <v>4.3899999999999997</v>
      </c>
      <c r="C2361" s="2">
        <f t="shared" si="324"/>
        <v>0.18089999999999939</v>
      </c>
      <c r="D2361" s="2">
        <f t="shared" si="325"/>
        <v>0.18089999999999939</v>
      </c>
      <c r="E2361" s="2">
        <f t="shared" si="326"/>
        <v>0</v>
      </c>
      <c r="F2361" s="2">
        <f t="shared" si="331"/>
        <v>6.1207837473693703E-2</v>
      </c>
      <c r="G2361" s="2">
        <f t="shared" si="331"/>
        <v>6.5781591330289463E-2</v>
      </c>
      <c r="H2361" s="2">
        <f t="shared" si="328"/>
        <v>0.93047061093990668</v>
      </c>
      <c r="I2361" s="2">
        <f t="shared" si="329"/>
        <v>48.19915960734982</v>
      </c>
    </row>
    <row r="2362" spans="1:9" ht="13.5" x14ac:dyDescent="0.25">
      <c r="A2362" s="3">
        <f>TITRES_STAT!B2365</f>
        <v>45443</v>
      </c>
      <c r="B2362" s="6">
        <f>TITRES_STAT!D2365</f>
        <v>4.3899999999999997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5.6835849082715585E-2</v>
      </c>
      <c r="G2362" s="2">
        <f t="shared" si="331"/>
        <v>6.108290623526879E-2</v>
      </c>
      <c r="H2362" s="2">
        <f t="shared" si="328"/>
        <v>0.93047061093990668</v>
      </c>
      <c r="I2362" s="2">
        <f t="shared" si="329"/>
        <v>48.19915960734982</v>
      </c>
    </row>
    <row r="2363" spans="1:9" ht="13.5" x14ac:dyDescent="0.25">
      <c r="A2363" s="3">
        <f>TITRES_STAT!B2366</f>
        <v>45446</v>
      </c>
      <c r="B2363" s="6">
        <f>TITRES_STAT!D2366</f>
        <v>4.1996000000000002</v>
      </c>
      <c r="C2363" s="2">
        <f t="shared" si="324"/>
        <v>-0.19039999999999946</v>
      </c>
      <c r="D2363" s="2">
        <f t="shared" si="325"/>
        <v>0</v>
      </c>
      <c r="E2363" s="2">
        <f t="shared" si="326"/>
        <v>0.19039999999999946</v>
      </c>
      <c r="F2363" s="2">
        <f t="shared" si="331"/>
        <v>5.2776145576807328E-2</v>
      </c>
      <c r="G2363" s="2">
        <f t="shared" si="331"/>
        <v>7.0319841504178124E-2</v>
      </c>
      <c r="H2363" s="2">
        <f t="shared" si="328"/>
        <v>0.75051570720152405</v>
      </c>
      <c r="I2363" s="2">
        <f t="shared" si="329"/>
        <v>42.873977315024611</v>
      </c>
    </row>
    <row r="2364" spans="1:9" ht="13.5" x14ac:dyDescent="0.25">
      <c r="A2364" s="3">
        <f>TITRES_STAT!B2367</f>
        <v>45447</v>
      </c>
      <c r="B2364" s="6">
        <f>TITRES_STAT!D2367</f>
        <v>4.1996000000000002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4.9006420892749661E-2</v>
      </c>
      <c r="G2364" s="2">
        <f t="shared" si="331"/>
        <v>6.5296995682451106E-2</v>
      </c>
      <c r="H2364" s="2">
        <f t="shared" si="328"/>
        <v>0.75051570720152416</v>
      </c>
      <c r="I2364" s="2">
        <f t="shared" si="329"/>
        <v>42.873977315024611</v>
      </c>
    </row>
    <row r="2365" spans="1:9" ht="13.5" x14ac:dyDescent="0.25">
      <c r="A2365" s="3">
        <f>TITRES_STAT!B2368</f>
        <v>45448</v>
      </c>
      <c r="B2365" s="6">
        <f>TITRES_STAT!D2368</f>
        <v>4.1996000000000002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4.550596225755326E-2</v>
      </c>
      <c r="G2365" s="2">
        <f t="shared" si="332"/>
        <v>6.0632924562276029E-2</v>
      </c>
      <c r="H2365" s="2">
        <f t="shared" si="328"/>
        <v>0.75051570720152416</v>
      </c>
      <c r="I2365" s="2">
        <f t="shared" si="329"/>
        <v>42.873977315024611</v>
      </c>
    </row>
    <row r="2366" spans="1:9" ht="13.5" x14ac:dyDescent="0.25">
      <c r="A2366" s="3">
        <f>TITRES_STAT!B2369</f>
        <v>45449</v>
      </c>
      <c r="B2366" s="6">
        <f>TITRES_STAT!D2369</f>
        <v>4.2377000000000002</v>
      </c>
      <c r="C2366" s="2">
        <f t="shared" si="324"/>
        <v>3.8100000000000023E-2</v>
      </c>
      <c r="D2366" s="2">
        <f t="shared" si="325"/>
        <v>3.8100000000000023E-2</v>
      </c>
      <c r="E2366" s="2">
        <f t="shared" si="326"/>
        <v>0</v>
      </c>
      <c r="F2366" s="2">
        <f t="shared" si="332"/>
        <v>4.4976964953442319E-2</v>
      </c>
      <c r="G2366" s="2">
        <f t="shared" si="332"/>
        <v>5.6302001379256318E-2</v>
      </c>
      <c r="H2366" s="2">
        <f t="shared" si="328"/>
        <v>0.79885197420377052</v>
      </c>
      <c r="I2366" s="2">
        <f t="shared" si="329"/>
        <v>44.408988936255746</v>
      </c>
    </row>
    <row r="2367" spans="1:9" ht="13.5" x14ac:dyDescent="0.25">
      <c r="A2367" s="3">
        <f>TITRES_STAT!B2370</f>
        <v>45450</v>
      </c>
      <c r="B2367" s="6">
        <f>TITRES_STAT!D2370</f>
        <v>4.0472000000000001</v>
      </c>
      <c r="C2367" s="2">
        <f t="shared" si="324"/>
        <v>-0.19050000000000011</v>
      </c>
      <c r="D2367" s="2">
        <f t="shared" si="325"/>
        <v>0</v>
      </c>
      <c r="E2367" s="2">
        <f t="shared" si="326"/>
        <v>0.19050000000000011</v>
      </c>
      <c r="F2367" s="2">
        <f t="shared" si="332"/>
        <v>4.1764324599625015E-2</v>
      </c>
      <c r="G2367" s="2">
        <f t="shared" si="332"/>
        <v>6.588757270930945E-2</v>
      </c>
      <c r="H2367" s="2">
        <f t="shared" si="328"/>
        <v>0.63387256325082397</v>
      </c>
      <c r="I2367" s="2">
        <f t="shared" si="329"/>
        <v>38.795716233195293</v>
      </c>
    </row>
    <row r="2368" spans="1:9" ht="13.5" x14ac:dyDescent="0.25">
      <c r="A2368" s="3">
        <f>TITRES_STAT!B2371</f>
        <v>45453</v>
      </c>
      <c r="B2368" s="6">
        <f>TITRES_STAT!D2371</f>
        <v>4.0472000000000001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3.8781158556794655E-2</v>
      </c>
      <c r="G2368" s="2">
        <f t="shared" si="332"/>
        <v>6.1181317515787349E-2</v>
      </c>
      <c r="H2368" s="2">
        <f t="shared" si="328"/>
        <v>0.63387256325082386</v>
      </c>
      <c r="I2368" s="2">
        <f t="shared" si="329"/>
        <v>38.795716233195293</v>
      </c>
    </row>
    <row r="2369" spans="1:9" ht="13.5" x14ac:dyDescent="0.25">
      <c r="A2369" s="3">
        <f>TITRES_STAT!B2372</f>
        <v>45454</v>
      </c>
      <c r="B2369" s="6">
        <f>TITRES_STAT!D2372</f>
        <v>4.0472000000000001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3.6011075802737894E-2</v>
      </c>
      <c r="G2369" s="2">
        <f t="shared" si="332"/>
        <v>5.6811223407516827E-2</v>
      </c>
      <c r="H2369" s="2">
        <f t="shared" si="328"/>
        <v>0.63387256325082386</v>
      </c>
      <c r="I2369" s="2">
        <f t="shared" si="329"/>
        <v>38.795716233195293</v>
      </c>
    </row>
    <row r="2370" spans="1:9" ht="13.5" x14ac:dyDescent="0.25">
      <c r="A2370" s="3">
        <f>TITRES_STAT!B2373</f>
        <v>45455</v>
      </c>
      <c r="B2370" s="6">
        <f>TITRES_STAT!D2373</f>
        <v>3.9234</v>
      </c>
      <c r="C2370" s="2">
        <f t="shared" si="324"/>
        <v>-0.12380000000000013</v>
      </c>
      <c r="D2370" s="2">
        <f t="shared" si="325"/>
        <v>0</v>
      </c>
      <c r="E2370" s="2">
        <f t="shared" si="326"/>
        <v>0.12380000000000013</v>
      </c>
      <c r="F2370" s="2">
        <f t="shared" si="332"/>
        <v>3.3438856102542332E-2</v>
      </c>
      <c r="G2370" s="2">
        <f t="shared" si="332"/>
        <v>6.1596136021265631E-2</v>
      </c>
      <c r="H2370" s="2">
        <f t="shared" si="328"/>
        <v>0.54287262582506479</v>
      </c>
      <c r="I2370" s="2">
        <f t="shared" si="329"/>
        <v>35.185835611981176</v>
      </c>
    </row>
    <row r="2371" spans="1:9" ht="13.5" x14ac:dyDescent="0.25">
      <c r="A2371" s="3">
        <f>TITRES_STAT!B2374</f>
        <v>45456</v>
      </c>
      <c r="B2371" s="6">
        <f>TITRES_STAT!D2374</f>
        <v>3.9234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3.1050366380932167E-2</v>
      </c>
      <c r="G2371" s="2">
        <f t="shared" si="332"/>
        <v>5.7196412019746658E-2</v>
      </c>
      <c r="H2371" s="2">
        <f t="shared" si="328"/>
        <v>0.54287262582506479</v>
      </c>
      <c r="I2371" s="2">
        <f t="shared" si="329"/>
        <v>35.185835611981176</v>
      </c>
    </row>
    <row r="2372" spans="1:9" ht="13.5" x14ac:dyDescent="0.25">
      <c r="A2372" s="3">
        <f>TITRES_STAT!B2375</f>
        <v>45457</v>
      </c>
      <c r="B2372" s="6">
        <f>TITRES_STAT!D2375</f>
        <v>4.0377000000000001</v>
      </c>
      <c r="C2372" s="2">
        <f t="shared" si="333"/>
        <v>0.11430000000000007</v>
      </c>
      <c r="D2372" s="2">
        <f t="shared" si="334"/>
        <v>0.11430000000000007</v>
      </c>
      <c r="E2372" s="2">
        <f t="shared" si="335"/>
        <v>0</v>
      </c>
      <c r="F2372" s="2">
        <f t="shared" si="332"/>
        <v>3.6996768782294152E-2</v>
      </c>
      <c r="G2372" s="2">
        <f t="shared" si="332"/>
        <v>5.3110954018336189E-2</v>
      </c>
      <c r="H2372" s="2">
        <f t="shared" si="328"/>
        <v>0.69659394123331464</v>
      </c>
      <c r="I2372" s="2">
        <f t="shared" si="329"/>
        <v>41.058377275998971</v>
      </c>
    </row>
    <row r="2373" spans="1:9" ht="13.5" x14ac:dyDescent="0.25">
      <c r="A2373" s="3">
        <f>TITRES_STAT!B2376</f>
        <v>45461</v>
      </c>
      <c r="B2373" s="6">
        <f>TITRES_STAT!D2376</f>
        <v>3.9329000000000001</v>
      </c>
      <c r="C2373" s="2">
        <f t="shared" si="333"/>
        <v>-0.1048</v>
      </c>
      <c r="D2373" s="2">
        <f t="shared" si="334"/>
        <v>0</v>
      </c>
      <c r="E2373" s="2">
        <f t="shared" si="335"/>
        <v>0.1048</v>
      </c>
      <c r="F2373" s="2">
        <f t="shared" si="332"/>
        <v>3.4354142440701715E-2</v>
      </c>
      <c r="G2373" s="2">
        <f t="shared" si="332"/>
        <v>5.6803028731312176E-2</v>
      </c>
      <c r="H2373" s="2">
        <f t="shared" si="328"/>
        <v>0.60479420214021606</v>
      </c>
      <c r="I2373" s="2">
        <f t="shared" si="329"/>
        <v>37.68671405552432</v>
      </c>
    </row>
    <row r="2374" spans="1:9" ht="13.5" x14ac:dyDescent="0.25">
      <c r="A2374" s="3">
        <f>TITRES_STAT!B2377</f>
        <v>45462</v>
      </c>
      <c r="B2374" s="6">
        <f>TITRES_STAT!D2377</f>
        <v>3.9329000000000001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3.1900275123508737E-2</v>
      </c>
      <c r="G2374" s="2">
        <f t="shared" si="332"/>
        <v>5.2745669536218447E-2</v>
      </c>
      <c r="H2374" s="2">
        <f t="shared" si="328"/>
        <v>0.60479420214021606</v>
      </c>
      <c r="I2374" s="2">
        <f t="shared" si="329"/>
        <v>37.68671405552432</v>
      </c>
    </row>
    <row r="2375" spans="1:9" ht="13.5" x14ac:dyDescent="0.25">
      <c r="A2375" s="3">
        <f>TITRES_STAT!B2378</f>
        <v>45463</v>
      </c>
      <c r="B2375" s="6">
        <f>TITRES_STAT!D2378</f>
        <v>3.9329000000000001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2.9621684043258111E-2</v>
      </c>
      <c r="G2375" s="2">
        <f t="shared" si="332"/>
        <v>4.8978121712202845E-2</v>
      </c>
      <c r="H2375" s="2">
        <f t="shared" si="328"/>
        <v>0.60479420214021606</v>
      </c>
      <c r="I2375" s="2">
        <f t="shared" si="329"/>
        <v>37.68671405552432</v>
      </c>
    </row>
    <row r="2376" spans="1:9" ht="13.5" x14ac:dyDescent="0.25">
      <c r="A2376" s="3">
        <f>TITRES_STAT!B2379</f>
        <v>45464</v>
      </c>
      <c r="B2376" s="6">
        <f>TITRES_STAT!D2379</f>
        <v>3.9329000000000001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2.7505849468739674E-2</v>
      </c>
      <c r="G2376" s="2">
        <f t="shared" si="332"/>
        <v>4.5479684447045497E-2</v>
      </c>
      <c r="H2376" s="2">
        <f t="shared" si="328"/>
        <v>0.60479420214021606</v>
      </c>
      <c r="I2376" s="2">
        <f t="shared" si="329"/>
        <v>37.68671405552432</v>
      </c>
    </row>
    <row r="2377" spans="1:9" ht="13.5" x14ac:dyDescent="0.25">
      <c r="A2377" s="3">
        <f>TITRES_STAT!B2380</f>
        <v>45467</v>
      </c>
      <c r="B2377" s="6">
        <f>TITRES_STAT!D2380</f>
        <v>3.9234</v>
      </c>
      <c r="C2377" s="2">
        <f t="shared" si="333"/>
        <v>-9.5000000000000639E-3</v>
      </c>
      <c r="D2377" s="2">
        <f t="shared" si="334"/>
        <v>0</v>
      </c>
      <c r="E2377" s="2">
        <f t="shared" si="335"/>
        <v>9.5000000000000639E-3</v>
      </c>
      <c r="F2377" s="2">
        <f t="shared" si="332"/>
        <v>2.5541145935258271E-2</v>
      </c>
      <c r="G2377" s="2">
        <f t="shared" si="332"/>
        <v>4.290970698654225E-2</v>
      </c>
      <c r="H2377" s="2">
        <f t="shared" si="328"/>
        <v>0.59523002436881545</v>
      </c>
      <c r="I2377" s="2">
        <f t="shared" si="329"/>
        <v>37.313115680876805</v>
      </c>
    </row>
    <row r="2378" spans="1:9" ht="13.5" x14ac:dyDescent="0.25">
      <c r="A2378" s="3">
        <f>TITRES_STAT!B2381</f>
        <v>45468</v>
      </c>
      <c r="B2378" s="6">
        <f>TITRES_STAT!D2381</f>
        <v>3.9329000000000001</v>
      </c>
      <c r="C2378" s="2">
        <f t="shared" si="333"/>
        <v>9.5000000000000639E-3</v>
      </c>
      <c r="D2378" s="2">
        <f t="shared" si="334"/>
        <v>9.5000000000000639E-3</v>
      </c>
      <c r="E2378" s="2">
        <f t="shared" si="335"/>
        <v>0</v>
      </c>
      <c r="F2378" s="2">
        <f t="shared" si="332"/>
        <v>2.4395349797025543E-2</v>
      </c>
      <c r="G2378" s="2">
        <f t="shared" si="332"/>
        <v>3.9844727916074948E-2</v>
      </c>
      <c r="H2378" s="2">
        <f t="shared" si="328"/>
        <v>0.61226041870356174</v>
      </c>
      <c r="I2378" s="2">
        <f t="shared" si="329"/>
        <v>37.975280643302511</v>
      </c>
    </row>
    <row r="2379" spans="1:9" ht="13.5" x14ac:dyDescent="0.25">
      <c r="A2379" s="3">
        <f>TITRES_STAT!B2382</f>
        <v>45469</v>
      </c>
      <c r="B2379" s="6">
        <f>TITRES_STAT!D2382</f>
        <v>3.9329000000000001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2.2652824811523718E-2</v>
      </c>
      <c r="G2379" s="2">
        <f t="shared" si="332"/>
        <v>3.6998675922069589E-2</v>
      </c>
      <c r="H2379" s="2">
        <f t="shared" si="328"/>
        <v>0.61226041870356185</v>
      </c>
      <c r="I2379" s="2">
        <f t="shared" si="329"/>
        <v>37.975280643302519</v>
      </c>
    </row>
    <row r="2380" spans="1:9" ht="13.5" x14ac:dyDescent="0.25">
      <c r="A2380" s="3">
        <f>TITRES_STAT!B2383</f>
        <v>45470</v>
      </c>
      <c r="B2380" s="6">
        <f>TITRES_STAT!D2383</f>
        <v>3.7614999999999998</v>
      </c>
      <c r="C2380" s="2">
        <f t="shared" si="333"/>
        <v>-0.17140000000000022</v>
      </c>
      <c r="D2380" s="2">
        <f t="shared" si="334"/>
        <v>0</v>
      </c>
      <c r="E2380" s="2">
        <f t="shared" si="335"/>
        <v>0.17140000000000022</v>
      </c>
      <c r="F2380" s="2">
        <f t="shared" si="332"/>
        <v>2.103476589641488E-2</v>
      </c>
      <c r="G2380" s="2">
        <f t="shared" si="332"/>
        <v>4.6598770499064635E-2</v>
      </c>
      <c r="H2380" s="2">
        <f t="shared" si="328"/>
        <v>0.45140173595003125</v>
      </c>
      <c r="I2380" s="2">
        <f t="shared" si="329"/>
        <v>31.101088332002107</v>
      </c>
    </row>
    <row r="2381" spans="1:9" ht="13.5" x14ac:dyDescent="0.25">
      <c r="A2381" s="3">
        <f>TITRES_STAT!B2384</f>
        <v>45471</v>
      </c>
      <c r="B2381" s="6">
        <f>TITRES_STAT!D2384</f>
        <v>3.9234</v>
      </c>
      <c r="C2381" s="2">
        <f t="shared" si="333"/>
        <v>0.16190000000000015</v>
      </c>
      <c r="D2381" s="2">
        <f t="shared" si="334"/>
        <v>0.16190000000000015</v>
      </c>
      <c r="E2381" s="2">
        <f t="shared" si="335"/>
        <v>0</v>
      </c>
      <c r="F2381" s="2">
        <f t="shared" ref="F2381:G2396" si="336">((F2380*13)+D2381)/14</f>
        <v>3.1096568332385256E-2</v>
      </c>
      <c r="G2381" s="2">
        <f t="shared" si="336"/>
        <v>4.3270286891988592E-2</v>
      </c>
      <c r="H2381" s="2">
        <f t="shared" si="328"/>
        <v>0.71865870475988747</v>
      </c>
      <c r="I2381" s="2">
        <f t="shared" si="329"/>
        <v>41.815091196962847</v>
      </c>
    </row>
    <row r="2382" spans="1:9" ht="13.5" x14ac:dyDescent="0.25">
      <c r="A2382" s="3">
        <f>TITRES_STAT!B2385</f>
        <v>45474</v>
      </c>
      <c r="B2382" s="6">
        <f>TITRES_STAT!D2385</f>
        <v>4.0377000000000001</v>
      </c>
      <c r="C2382" s="2">
        <f t="shared" si="333"/>
        <v>0.11430000000000007</v>
      </c>
      <c r="D2382" s="2">
        <f t="shared" si="334"/>
        <v>0.11430000000000007</v>
      </c>
      <c r="E2382" s="2">
        <f t="shared" si="335"/>
        <v>0</v>
      </c>
      <c r="F2382" s="2">
        <f t="shared" si="336"/>
        <v>3.703967059435774E-2</v>
      </c>
      <c r="G2382" s="2">
        <f t="shared" si="336"/>
        <v>4.0179552113989402E-2</v>
      </c>
      <c r="H2382" s="2">
        <f t="shared" si="328"/>
        <v>0.92185374514071694</v>
      </c>
      <c r="I2382" s="2">
        <f t="shared" si="329"/>
        <v>47.966904217949185</v>
      </c>
    </row>
    <row r="2383" spans="1:9" ht="13.5" x14ac:dyDescent="0.25">
      <c r="A2383" s="3">
        <f>TITRES_STAT!B2386</f>
        <v>45475</v>
      </c>
      <c r="B2383" s="6">
        <f>TITRES_STAT!D2386</f>
        <v>4.0377000000000001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3.4393979837617904E-2</v>
      </c>
      <c r="G2383" s="2">
        <f t="shared" si="336"/>
        <v>3.7309584105847296E-2</v>
      </c>
      <c r="H2383" s="2">
        <f t="shared" si="328"/>
        <v>0.92185374514071716</v>
      </c>
      <c r="I2383" s="2">
        <f t="shared" si="329"/>
        <v>47.966904217949192</v>
      </c>
    </row>
    <row r="2384" spans="1:9" ht="13.5" x14ac:dyDescent="0.25">
      <c r="A2384" s="3">
        <f>TITRES_STAT!B2387</f>
        <v>45476</v>
      </c>
      <c r="B2384" s="6">
        <f>TITRES_STAT!D2387</f>
        <v>3.8567</v>
      </c>
      <c r="C2384" s="2">
        <f t="shared" si="333"/>
        <v>-0.18100000000000005</v>
      </c>
      <c r="D2384" s="2">
        <f t="shared" si="334"/>
        <v>0</v>
      </c>
      <c r="E2384" s="2">
        <f t="shared" si="335"/>
        <v>0.18100000000000005</v>
      </c>
      <c r="F2384" s="2">
        <f t="shared" si="336"/>
        <v>3.1937266992073769E-2</v>
      </c>
      <c r="G2384" s="2">
        <f t="shared" si="336"/>
        <v>4.7573185241143921E-2</v>
      </c>
      <c r="H2384" s="2">
        <f t="shared" si="328"/>
        <v>0.67132917062809272</v>
      </c>
      <c r="I2384" s="2">
        <f t="shared" si="329"/>
        <v>40.167381891372379</v>
      </c>
    </row>
    <row r="2385" spans="1:9" ht="13.5" x14ac:dyDescent="0.25">
      <c r="A2385" s="3">
        <f>TITRES_STAT!B2388</f>
        <v>45477</v>
      </c>
      <c r="B2385" s="6">
        <f>TITRES_STAT!D2388</f>
        <v>4.0282</v>
      </c>
      <c r="C2385" s="2">
        <f t="shared" si="333"/>
        <v>0.17149999999999999</v>
      </c>
      <c r="D2385" s="2">
        <f t="shared" si="334"/>
        <v>0.17149999999999999</v>
      </c>
      <c r="E2385" s="2">
        <f t="shared" si="335"/>
        <v>0</v>
      </c>
      <c r="F2385" s="2">
        <f t="shared" si="336"/>
        <v>4.1906033635497067E-2</v>
      </c>
      <c r="G2385" s="2">
        <f t="shared" si="336"/>
        <v>4.4175100581062214E-2</v>
      </c>
      <c r="H2385" s="2">
        <f t="shared" ref="H2385:H2448" si="337">F2385/G2385</f>
        <v>0.94863470788478765</v>
      </c>
      <c r="I2385" s="2">
        <f t="shared" ref="I2385:I2448" si="338">IF(G2385=0,100,100-(100/(1+H2385)))</f>
        <v>48.682018443288207</v>
      </c>
    </row>
    <row r="2386" spans="1:9" ht="13.5" x14ac:dyDescent="0.25">
      <c r="A2386" s="3">
        <f>TITRES_STAT!B2389</f>
        <v>45478</v>
      </c>
      <c r="B2386" s="6">
        <f>TITRES_STAT!D2389</f>
        <v>3.9996</v>
      </c>
      <c r="C2386" s="2">
        <f t="shared" si="333"/>
        <v>-2.8599999999999959E-2</v>
      </c>
      <c r="D2386" s="2">
        <f t="shared" si="334"/>
        <v>0</v>
      </c>
      <c r="E2386" s="2">
        <f t="shared" si="335"/>
        <v>2.8599999999999959E-2</v>
      </c>
      <c r="F2386" s="2">
        <f t="shared" si="336"/>
        <v>3.8912745518675851E-2</v>
      </c>
      <c r="G2386" s="2">
        <f t="shared" si="336"/>
        <v>4.306259339670062E-2</v>
      </c>
      <c r="H2386" s="2">
        <f t="shared" si="337"/>
        <v>0.90363218861912009</v>
      </c>
      <c r="I2386" s="2">
        <f t="shared" si="338"/>
        <v>47.468843719994453</v>
      </c>
    </row>
    <row r="2387" spans="1:9" ht="13.5" x14ac:dyDescent="0.25">
      <c r="A2387" s="3">
        <f>TITRES_STAT!B2390</f>
        <v>45481</v>
      </c>
      <c r="B2387" s="6">
        <f>TITRES_STAT!D2390</f>
        <v>4.0377000000000001</v>
      </c>
      <c r="C2387" s="2">
        <f t="shared" si="333"/>
        <v>3.8100000000000023E-2</v>
      </c>
      <c r="D2387" s="2">
        <f t="shared" si="334"/>
        <v>3.8100000000000023E-2</v>
      </c>
      <c r="E2387" s="2">
        <f t="shared" si="335"/>
        <v>0</v>
      </c>
      <c r="F2387" s="2">
        <f t="shared" si="336"/>
        <v>3.885469226734186E-2</v>
      </c>
      <c r="G2387" s="2">
        <f t="shared" si="336"/>
        <v>3.9986693868364856E-2</v>
      </c>
      <c r="H2387" s="2">
        <f t="shared" si="337"/>
        <v>0.97169054274030464</v>
      </c>
      <c r="I2387" s="2">
        <f t="shared" si="338"/>
        <v>49.282101915943912</v>
      </c>
    </row>
    <row r="2388" spans="1:9" ht="13.5" x14ac:dyDescent="0.25">
      <c r="A2388" s="3">
        <f>TITRES_STAT!B2391</f>
        <v>45482</v>
      </c>
      <c r="B2388" s="6">
        <f>TITRES_STAT!D2391</f>
        <v>4.0377000000000001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3.6079357105388864E-2</v>
      </c>
      <c r="G2388" s="2">
        <f t="shared" si="336"/>
        <v>3.7130501449195941E-2</v>
      </c>
      <c r="H2388" s="2">
        <f t="shared" si="337"/>
        <v>0.97169054274030442</v>
      </c>
      <c r="I2388" s="2">
        <f t="shared" si="338"/>
        <v>49.282101915943912</v>
      </c>
    </row>
    <row r="2389" spans="1:9" ht="13.5" x14ac:dyDescent="0.25">
      <c r="A2389" s="3">
        <f>TITRES_STAT!B2392</f>
        <v>45483</v>
      </c>
      <c r="B2389" s="6">
        <f>TITRES_STAT!D2392</f>
        <v>4.0377000000000001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3.3502260169289658E-2</v>
      </c>
      <c r="G2389" s="2">
        <f t="shared" si="336"/>
        <v>3.4478322774253375E-2</v>
      </c>
      <c r="H2389" s="2">
        <f t="shared" si="337"/>
        <v>0.97169054274030431</v>
      </c>
      <c r="I2389" s="2">
        <f t="shared" si="338"/>
        <v>49.282101915943912</v>
      </c>
    </row>
    <row r="2390" spans="1:9" ht="13.5" x14ac:dyDescent="0.25">
      <c r="A2390" s="3">
        <f>TITRES_STAT!B2393</f>
        <v>45484</v>
      </c>
      <c r="B2390" s="6">
        <f>TITRES_STAT!D2393</f>
        <v>4.0377000000000001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3.1109241585768967E-2</v>
      </c>
      <c r="G2390" s="2">
        <f t="shared" si="336"/>
        <v>3.201558543323528E-2</v>
      </c>
      <c r="H2390" s="2">
        <f t="shared" si="337"/>
        <v>0.9716905427403042</v>
      </c>
      <c r="I2390" s="2">
        <f t="shared" si="338"/>
        <v>49.282101915943905</v>
      </c>
    </row>
    <row r="2391" spans="1:9" ht="13.5" x14ac:dyDescent="0.25">
      <c r="A2391" s="3">
        <f>TITRES_STAT!B2394</f>
        <v>45485</v>
      </c>
      <c r="B2391" s="6">
        <f>TITRES_STAT!D2394</f>
        <v>4.0377000000000001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2.8887152901071186E-2</v>
      </c>
      <c r="G2391" s="2">
        <f t="shared" si="336"/>
        <v>2.9728757902289904E-2</v>
      </c>
      <c r="H2391" s="2">
        <f t="shared" si="337"/>
        <v>0.9716905427403042</v>
      </c>
      <c r="I2391" s="2">
        <f t="shared" si="338"/>
        <v>49.282101915943905</v>
      </c>
    </row>
    <row r="2392" spans="1:9" ht="13.5" x14ac:dyDescent="0.25">
      <c r="A2392" s="3">
        <f>TITRES_STAT!B2395</f>
        <v>45488</v>
      </c>
      <c r="B2392" s="6">
        <f>TITRES_STAT!D2395</f>
        <v>4.0377000000000001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2.6823784836708959E-2</v>
      </c>
      <c r="G2392" s="2">
        <f t="shared" si="336"/>
        <v>2.7605275194983483E-2</v>
      </c>
      <c r="H2392" s="2">
        <f t="shared" si="337"/>
        <v>0.97169054274030431</v>
      </c>
      <c r="I2392" s="2">
        <f t="shared" si="338"/>
        <v>49.282101915943912</v>
      </c>
    </row>
    <row r="2393" spans="1:9" ht="13.5" x14ac:dyDescent="0.25">
      <c r="A2393" s="3">
        <f>TITRES_STAT!B2396</f>
        <v>45489</v>
      </c>
      <c r="B2393" s="6">
        <f>TITRES_STAT!D2396</f>
        <v>4.0377000000000001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2.4907800205515463E-2</v>
      </c>
      <c r="G2393" s="2">
        <f t="shared" si="336"/>
        <v>2.5633469823913235E-2</v>
      </c>
      <c r="H2393" s="2">
        <f t="shared" si="337"/>
        <v>0.97169054274030431</v>
      </c>
      <c r="I2393" s="2">
        <f t="shared" si="338"/>
        <v>49.282101915943912</v>
      </c>
    </row>
    <row r="2394" spans="1:9" ht="13.5" x14ac:dyDescent="0.25">
      <c r="A2394" s="3">
        <f>TITRES_STAT!B2397</f>
        <v>45490</v>
      </c>
      <c r="B2394" s="6">
        <f>TITRES_STAT!D2397</f>
        <v>3.8567</v>
      </c>
      <c r="C2394" s="2">
        <f t="shared" si="333"/>
        <v>-0.18100000000000005</v>
      </c>
      <c r="D2394" s="2">
        <f t="shared" si="334"/>
        <v>0</v>
      </c>
      <c r="E2394" s="2">
        <f t="shared" si="335"/>
        <v>0.18100000000000005</v>
      </c>
      <c r="F2394" s="2">
        <f t="shared" si="336"/>
        <v>2.3128671619407216E-2</v>
      </c>
      <c r="G2394" s="2">
        <f t="shared" si="336"/>
        <v>3.6731079122205149E-2</v>
      </c>
      <c r="H2394" s="2">
        <f t="shared" si="337"/>
        <v>0.62967579968063536</v>
      </c>
      <c r="I2394" s="2">
        <f t="shared" si="338"/>
        <v>38.638102118472382</v>
      </c>
    </row>
    <row r="2395" spans="1:9" ht="13.5" x14ac:dyDescent="0.25">
      <c r="A2395" s="3">
        <f>TITRES_STAT!B2398</f>
        <v>45491</v>
      </c>
      <c r="B2395" s="6">
        <f>TITRES_STAT!D2398</f>
        <v>3.8567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2.1476623646592415E-2</v>
      </c>
      <c r="G2395" s="2">
        <f t="shared" si="336"/>
        <v>3.4107430613476208E-2</v>
      </c>
      <c r="H2395" s="2">
        <f t="shared" si="337"/>
        <v>0.62967579968063536</v>
      </c>
      <c r="I2395" s="2">
        <f t="shared" si="338"/>
        <v>38.638102118472382</v>
      </c>
    </row>
    <row r="2396" spans="1:9" ht="13.5" x14ac:dyDescent="0.25">
      <c r="A2396" s="3">
        <f>TITRES_STAT!B2399</f>
        <v>45492</v>
      </c>
      <c r="B2396" s="6">
        <f>TITRES_STAT!D2399</f>
        <v>3.8567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1.9942579100407243E-2</v>
      </c>
      <c r="G2396" s="2">
        <f t="shared" si="336"/>
        <v>3.1671185569656479E-2</v>
      </c>
      <c r="H2396" s="2">
        <f t="shared" si="337"/>
        <v>0.62967579968063536</v>
      </c>
      <c r="I2396" s="2">
        <f t="shared" si="338"/>
        <v>38.638102118472382</v>
      </c>
    </row>
    <row r="2397" spans="1:9" ht="13.5" x14ac:dyDescent="0.25">
      <c r="A2397" s="3">
        <f>TITRES_STAT!B2400</f>
        <v>45495</v>
      </c>
      <c r="B2397" s="6">
        <f>TITRES_STAT!D2400</f>
        <v>3.8567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1.8518109164663871E-2</v>
      </c>
      <c r="G2397" s="2">
        <f t="shared" si="339"/>
        <v>2.9408958028966731E-2</v>
      </c>
      <c r="H2397" s="2">
        <f t="shared" si="337"/>
        <v>0.62967579968063547</v>
      </c>
      <c r="I2397" s="2">
        <f t="shared" si="338"/>
        <v>38.638102118472389</v>
      </c>
    </row>
    <row r="2398" spans="1:9" ht="13.5" x14ac:dyDescent="0.25">
      <c r="A2398" s="3">
        <f>TITRES_STAT!B2401</f>
        <v>45496</v>
      </c>
      <c r="B2398" s="6">
        <f>TITRES_STAT!D2401</f>
        <v>3.8567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1.7195387081473595E-2</v>
      </c>
      <c r="G2398" s="2">
        <f t="shared" si="339"/>
        <v>2.7308318169754819E-2</v>
      </c>
      <c r="H2398" s="2">
        <f t="shared" si="337"/>
        <v>0.62967579968063547</v>
      </c>
      <c r="I2398" s="2">
        <f t="shared" si="338"/>
        <v>38.638102118472389</v>
      </c>
    </row>
    <row r="2399" spans="1:9" ht="13.5" x14ac:dyDescent="0.25">
      <c r="A2399" s="3">
        <f>TITRES_STAT!B2402</f>
        <v>45497</v>
      </c>
      <c r="B2399" s="6">
        <f>TITRES_STAT!D2402</f>
        <v>3.8567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1.5967145147082622E-2</v>
      </c>
      <c r="G2399" s="2">
        <f t="shared" si="339"/>
        <v>2.5357724014772331E-2</v>
      </c>
      <c r="H2399" s="2">
        <f t="shared" si="337"/>
        <v>0.62967579968063547</v>
      </c>
      <c r="I2399" s="2">
        <f t="shared" si="338"/>
        <v>38.638102118472389</v>
      </c>
    </row>
    <row r="2400" spans="1:9" ht="13.5" x14ac:dyDescent="0.25">
      <c r="A2400" s="3">
        <f>TITRES_STAT!B2403</f>
        <v>45499</v>
      </c>
      <c r="B2400" s="6">
        <f>TITRES_STAT!D2403</f>
        <v>3.8567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1.4826634779433865E-2</v>
      </c>
      <c r="G2400" s="2">
        <f t="shared" si="339"/>
        <v>2.3546458013717162E-2</v>
      </c>
      <c r="H2400" s="2">
        <f t="shared" si="337"/>
        <v>0.62967579968063558</v>
      </c>
      <c r="I2400" s="2">
        <f t="shared" si="338"/>
        <v>38.638102118472396</v>
      </c>
    </row>
    <row r="2401" spans="1:9" ht="13.5" x14ac:dyDescent="0.25">
      <c r="A2401" s="3">
        <f>TITRES_STAT!B2404</f>
        <v>45502</v>
      </c>
      <c r="B2401" s="6">
        <f>TITRES_STAT!D2404</f>
        <v>4.0282</v>
      </c>
      <c r="C2401" s="2">
        <f t="shared" si="333"/>
        <v>0.17149999999999999</v>
      </c>
      <c r="D2401" s="2">
        <f t="shared" si="334"/>
        <v>0.17149999999999999</v>
      </c>
      <c r="E2401" s="2">
        <f t="shared" si="335"/>
        <v>0</v>
      </c>
      <c r="F2401" s="2">
        <f t="shared" si="339"/>
        <v>2.6017589438045729E-2</v>
      </c>
      <c r="G2401" s="2">
        <f t="shared" si="339"/>
        <v>2.1864568155594507E-2</v>
      </c>
      <c r="H2401" s="2">
        <f t="shared" si="337"/>
        <v>1.1899429823126229</v>
      </c>
      <c r="I2401" s="2">
        <f t="shared" si="338"/>
        <v>54.336710678011329</v>
      </c>
    </row>
    <row r="2402" spans="1:9" ht="13.5" x14ac:dyDescent="0.25">
      <c r="A2402" s="3">
        <f>TITRES_STAT!B2405</f>
        <v>45503</v>
      </c>
      <c r="B2402" s="6">
        <f>TITRES_STAT!D2405</f>
        <v>4.0377000000000001</v>
      </c>
      <c r="C2402" s="2">
        <f t="shared" si="333"/>
        <v>9.5000000000000639E-3</v>
      </c>
      <c r="D2402" s="2">
        <f t="shared" si="334"/>
        <v>9.5000000000000639E-3</v>
      </c>
      <c r="E2402" s="2">
        <f t="shared" si="335"/>
        <v>0</v>
      </c>
      <c r="F2402" s="2">
        <f t="shared" si="339"/>
        <v>2.4837761621042464E-2</v>
      </c>
      <c r="G2402" s="2">
        <f t="shared" si="339"/>
        <v>2.0302813287337757E-2</v>
      </c>
      <c r="H2402" s="2">
        <f t="shared" si="337"/>
        <v>1.2233655144005593</v>
      </c>
      <c r="I2402" s="2">
        <f t="shared" si="338"/>
        <v>55.023139761632507</v>
      </c>
    </row>
    <row r="2403" spans="1:9" ht="13.5" x14ac:dyDescent="0.25">
      <c r="A2403" s="3">
        <f>TITRES_STAT!B2406</f>
        <v>45504</v>
      </c>
      <c r="B2403" s="6">
        <f>TITRES_STAT!D2406</f>
        <v>4.0377000000000001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2.3063635790968002E-2</v>
      </c>
      <c r="G2403" s="2">
        <f t="shared" si="339"/>
        <v>1.8852612338242203E-2</v>
      </c>
      <c r="H2403" s="2">
        <f t="shared" si="337"/>
        <v>1.2233655144005593</v>
      </c>
      <c r="I2403" s="2">
        <f t="shared" si="338"/>
        <v>55.023139761632507</v>
      </c>
    </row>
    <row r="2404" spans="1:9" ht="13.5" x14ac:dyDescent="0.25">
      <c r="A2404" s="3">
        <f>TITRES_STAT!B2407</f>
        <v>45505</v>
      </c>
      <c r="B2404" s="6">
        <f>TITRES_STAT!D2407</f>
        <v>3.8567</v>
      </c>
      <c r="C2404" s="2">
        <f t="shared" si="333"/>
        <v>-0.18100000000000005</v>
      </c>
      <c r="D2404" s="2">
        <f t="shared" si="334"/>
        <v>0</v>
      </c>
      <c r="E2404" s="2">
        <f t="shared" si="335"/>
        <v>0.18100000000000005</v>
      </c>
      <c r="F2404" s="2">
        <f t="shared" si="339"/>
        <v>2.1416233234470287E-2</v>
      </c>
      <c r="G2404" s="2">
        <f t="shared" si="339"/>
        <v>3.0434568599796336E-2</v>
      </c>
      <c r="H2404" s="2">
        <f t="shared" si="337"/>
        <v>0.70368118293661641</v>
      </c>
      <c r="I2404" s="2">
        <f t="shared" si="338"/>
        <v>41.3035719349608</v>
      </c>
    </row>
    <row r="2405" spans="1:9" ht="13.5" x14ac:dyDescent="0.25">
      <c r="A2405" s="3">
        <f>TITRES_STAT!B2408</f>
        <v>45506</v>
      </c>
      <c r="B2405" s="6">
        <f>TITRES_STAT!D2408</f>
        <v>3.8090999999999999</v>
      </c>
      <c r="C2405" s="2">
        <f t="shared" si="333"/>
        <v>-4.7600000000000087E-2</v>
      </c>
      <c r="D2405" s="2">
        <f t="shared" si="334"/>
        <v>0</v>
      </c>
      <c r="E2405" s="2">
        <f t="shared" si="335"/>
        <v>4.7600000000000087E-2</v>
      </c>
      <c r="F2405" s="2">
        <f t="shared" si="339"/>
        <v>1.9886502289150981E-2</v>
      </c>
      <c r="G2405" s="2">
        <f t="shared" si="339"/>
        <v>3.1660670842668034E-2</v>
      </c>
      <c r="H2405" s="2">
        <f t="shared" si="337"/>
        <v>0.62811373732329778</v>
      </c>
      <c r="I2405" s="2">
        <f t="shared" si="338"/>
        <v>38.579229627774588</v>
      </c>
    </row>
    <row r="2406" spans="1:9" ht="13.5" x14ac:dyDescent="0.25">
      <c r="A2406" s="3">
        <f>TITRES_STAT!B2409</f>
        <v>45509</v>
      </c>
      <c r="B2406" s="6">
        <f>TITRES_STAT!D2409</f>
        <v>3.8090999999999999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1.8466037839925915E-2</v>
      </c>
      <c r="G2406" s="2">
        <f t="shared" si="339"/>
        <v>2.9399194353906033E-2</v>
      </c>
      <c r="H2406" s="2">
        <f t="shared" si="337"/>
        <v>0.62811373732329778</v>
      </c>
      <c r="I2406" s="2">
        <f t="shared" si="338"/>
        <v>38.579229627774588</v>
      </c>
    </row>
    <row r="2407" spans="1:9" ht="13.5" x14ac:dyDescent="0.25">
      <c r="A2407" s="3">
        <f>TITRES_STAT!B2410</f>
        <v>45510</v>
      </c>
      <c r="B2407" s="6">
        <f>TITRES_STAT!D2410</f>
        <v>3.8090999999999999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1.7147035137074062E-2</v>
      </c>
      <c r="G2407" s="2">
        <f t="shared" si="339"/>
        <v>2.7299251900055603E-2</v>
      </c>
      <c r="H2407" s="2">
        <f t="shared" si="337"/>
        <v>0.62811373732329778</v>
      </c>
      <c r="I2407" s="2">
        <f t="shared" si="338"/>
        <v>38.579229627774588</v>
      </c>
    </row>
    <row r="2408" spans="1:9" ht="13.5" x14ac:dyDescent="0.25">
      <c r="A2408" s="3">
        <f>TITRES_STAT!B2411</f>
        <v>45511</v>
      </c>
      <c r="B2408" s="6">
        <f>TITRES_STAT!D2411</f>
        <v>3.8090999999999999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1.5922246912997342E-2</v>
      </c>
      <c r="G2408" s="2">
        <f t="shared" si="339"/>
        <v>2.5349305335765914E-2</v>
      </c>
      <c r="H2408" s="2">
        <f t="shared" si="337"/>
        <v>0.62811373732329778</v>
      </c>
      <c r="I2408" s="2">
        <f t="shared" si="338"/>
        <v>38.579229627774588</v>
      </c>
    </row>
    <row r="2409" spans="1:9" ht="13.5" x14ac:dyDescent="0.25">
      <c r="A2409" s="3">
        <f>TITRES_STAT!B2412</f>
        <v>45512</v>
      </c>
      <c r="B2409" s="6">
        <f>TITRES_STAT!D2412</f>
        <v>3.9043999999999999</v>
      </c>
      <c r="C2409" s="2">
        <f t="shared" si="333"/>
        <v>9.529999999999994E-2</v>
      </c>
      <c r="D2409" s="2">
        <f t="shared" si="334"/>
        <v>9.529999999999994E-2</v>
      </c>
      <c r="E2409" s="2">
        <f t="shared" si="335"/>
        <v>0</v>
      </c>
      <c r="F2409" s="2">
        <f t="shared" si="339"/>
        <v>2.1592086419211811E-2</v>
      </c>
      <c r="G2409" s="2">
        <f t="shared" si="339"/>
        <v>2.3538640668925491E-2</v>
      </c>
      <c r="H2409" s="2">
        <f t="shared" si="337"/>
        <v>0.91730388015636688</v>
      </c>
      <c r="I2409" s="2">
        <f t="shared" si="338"/>
        <v>47.843426889719517</v>
      </c>
    </row>
    <row r="2410" spans="1:9" ht="13.5" x14ac:dyDescent="0.25">
      <c r="A2410" s="3">
        <f>TITRES_STAT!B2413</f>
        <v>45513</v>
      </c>
      <c r="B2410" s="6">
        <f>TITRES_STAT!D2413</f>
        <v>3.7995999999999999</v>
      </c>
      <c r="C2410" s="2">
        <f t="shared" si="333"/>
        <v>-0.1048</v>
      </c>
      <c r="D2410" s="2">
        <f t="shared" si="334"/>
        <v>0</v>
      </c>
      <c r="E2410" s="2">
        <f t="shared" si="335"/>
        <v>0.1048</v>
      </c>
      <c r="F2410" s="2">
        <f t="shared" si="339"/>
        <v>2.0049794532125253E-2</v>
      </c>
      <c r="G2410" s="2">
        <f t="shared" si="339"/>
        <v>2.9343023478287957E-2</v>
      </c>
      <c r="H2410" s="2">
        <f t="shared" si="337"/>
        <v>0.6832900006695245</v>
      </c>
      <c r="I2410" s="2">
        <f t="shared" si="338"/>
        <v>40.592530128364544</v>
      </c>
    </row>
    <row r="2411" spans="1:9" ht="13.5" x14ac:dyDescent="0.25">
      <c r="A2411" s="3">
        <f>TITRES_STAT!B2414</f>
        <v>45516</v>
      </c>
      <c r="B2411" s="6">
        <f>TITRES_STAT!D2414</f>
        <v>3.8090999999999999</v>
      </c>
      <c r="C2411" s="2">
        <f t="shared" si="333"/>
        <v>9.5000000000000639E-3</v>
      </c>
      <c r="D2411" s="2">
        <f t="shared" si="334"/>
        <v>9.5000000000000639E-3</v>
      </c>
      <c r="E2411" s="2">
        <f t="shared" si="335"/>
        <v>0</v>
      </c>
      <c r="F2411" s="2">
        <f t="shared" si="339"/>
        <v>1.9296237779830593E-2</v>
      </c>
      <c r="G2411" s="2">
        <f t="shared" si="339"/>
        <v>2.7247093229838818E-2</v>
      </c>
      <c r="H2411" s="2">
        <f t="shared" si="337"/>
        <v>0.70819436103000188</v>
      </c>
      <c r="I2411" s="2">
        <f t="shared" si="338"/>
        <v>41.458652316530127</v>
      </c>
    </row>
    <row r="2412" spans="1:9" ht="13.5" x14ac:dyDescent="0.25">
      <c r="A2412" s="3">
        <f>TITRES_STAT!B2415</f>
        <v>45518</v>
      </c>
      <c r="B2412" s="6">
        <f>TITRES_STAT!D2415</f>
        <v>3.8090999999999999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1.7917935081271263E-2</v>
      </c>
      <c r="G2412" s="2">
        <f t="shared" si="339"/>
        <v>2.5300872284850333E-2</v>
      </c>
      <c r="H2412" s="2">
        <f t="shared" si="337"/>
        <v>0.70819436103000177</v>
      </c>
      <c r="I2412" s="2">
        <f t="shared" si="338"/>
        <v>41.45865231653012</v>
      </c>
    </row>
    <row r="2413" spans="1:9" ht="13.5" x14ac:dyDescent="0.25">
      <c r="A2413" s="3">
        <f>TITRES_STAT!B2416</f>
        <v>45519</v>
      </c>
      <c r="B2413" s="6">
        <f>TITRES_STAT!D2416</f>
        <v>3.8187000000000002</v>
      </c>
      <c r="C2413" s="2">
        <f t="shared" si="333"/>
        <v>9.600000000000275E-3</v>
      </c>
      <c r="D2413" s="2">
        <f t="shared" si="334"/>
        <v>9.600000000000275E-3</v>
      </c>
      <c r="E2413" s="2">
        <f t="shared" si="335"/>
        <v>0</v>
      </c>
      <c r="F2413" s="2">
        <f t="shared" ref="F2413:G2428" si="340">((F2412*13)+D2413)/14</f>
        <v>1.732379686118048E-2</v>
      </c>
      <c r="G2413" s="2">
        <f t="shared" si="340"/>
        <v>2.3493667121646737E-2</v>
      </c>
      <c r="H2413" s="2">
        <f t="shared" si="337"/>
        <v>0.73738155782494152</v>
      </c>
      <c r="I2413" s="2">
        <f t="shared" si="338"/>
        <v>42.44211955076134</v>
      </c>
    </row>
    <row r="2414" spans="1:9" ht="13.5" x14ac:dyDescent="0.25">
      <c r="A2414" s="3">
        <f>TITRES_STAT!B2417</f>
        <v>45520</v>
      </c>
      <c r="B2414" s="6">
        <f>TITRES_STAT!D2417</f>
        <v>3.8187000000000002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1.6086382799667589E-2</v>
      </c>
      <c r="G2414" s="2">
        <f t="shared" si="340"/>
        <v>2.1815548041529111E-2</v>
      </c>
      <c r="H2414" s="2">
        <f t="shared" si="337"/>
        <v>0.73738155782494152</v>
      </c>
      <c r="I2414" s="2">
        <f t="shared" si="338"/>
        <v>42.44211955076134</v>
      </c>
    </row>
    <row r="2415" spans="1:9" ht="13.5" x14ac:dyDescent="0.25">
      <c r="A2415" s="3">
        <f>TITRES_STAT!B2418</f>
        <v>45523</v>
      </c>
      <c r="B2415" s="6">
        <f>TITRES_STAT!D2418</f>
        <v>3.8187000000000002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1.493735545683419E-2</v>
      </c>
      <c r="G2415" s="2">
        <f t="shared" si="340"/>
        <v>2.0257294609991316E-2</v>
      </c>
      <c r="H2415" s="2">
        <f t="shared" si="337"/>
        <v>0.73738155782494164</v>
      </c>
      <c r="I2415" s="2">
        <f t="shared" si="338"/>
        <v>42.442119550761348</v>
      </c>
    </row>
    <row r="2416" spans="1:9" ht="13.5" x14ac:dyDescent="0.25">
      <c r="A2416" s="3">
        <f>TITRES_STAT!B2419</f>
        <v>45524</v>
      </c>
      <c r="B2416" s="6">
        <f>TITRES_STAT!D2419</f>
        <v>3.8187000000000002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1.3870401495631748E-2</v>
      </c>
      <c r="G2416" s="2">
        <f t="shared" si="340"/>
        <v>1.8810344994991936E-2</v>
      </c>
      <c r="H2416" s="2">
        <f t="shared" si="337"/>
        <v>0.73738155782494164</v>
      </c>
      <c r="I2416" s="2">
        <f t="shared" si="338"/>
        <v>42.442119550761348</v>
      </c>
    </row>
    <row r="2417" spans="1:9" ht="13.5" x14ac:dyDescent="0.25">
      <c r="A2417" s="3">
        <f>TITRES_STAT!B2420</f>
        <v>45525</v>
      </c>
      <c r="B2417" s="6">
        <f>TITRES_STAT!D2420</f>
        <v>3.8187000000000002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1.2879658531658051E-2</v>
      </c>
      <c r="G2417" s="2">
        <f t="shared" si="340"/>
        <v>1.7466748923921083E-2</v>
      </c>
      <c r="H2417" s="2">
        <f t="shared" si="337"/>
        <v>0.73738155782494164</v>
      </c>
      <c r="I2417" s="2">
        <f t="shared" si="338"/>
        <v>42.442119550761348</v>
      </c>
    </row>
    <row r="2418" spans="1:9" ht="13.5" x14ac:dyDescent="0.25">
      <c r="A2418" s="3">
        <f>TITRES_STAT!B2421</f>
        <v>45526</v>
      </c>
      <c r="B2418" s="6">
        <f>TITRES_STAT!D2421</f>
        <v>3.8187000000000002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1.1959682922253906E-2</v>
      </c>
      <c r="G2418" s="2">
        <f t="shared" si="340"/>
        <v>1.6219124000783864E-2</v>
      </c>
      <c r="H2418" s="2">
        <f t="shared" si="337"/>
        <v>0.73738155782494164</v>
      </c>
      <c r="I2418" s="2">
        <f t="shared" si="338"/>
        <v>42.442119550761348</v>
      </c>
    </row>
    <row r="2419" spans="1:9" ht="13.5" x14ac:dyDescent="0.25">
      <c r="A2419" s="3">
        <f>TITRES_STAT!B2422</f>
        <v>45527</v>
      </c>
      <c r="B2419" s="6">
        <f>TITRES_STAT!D2422</f>
        <v>3.8187000000000002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1.1105419856378628E-2</v>
      </c>
      <c r="G2419" s="2">
        <f t="shared" si="340"/>
        <v>1.5060615143585017E-2</v>
      </c>
      <c r="H2419" s="2">
        <f t="shared" si="337"/>
        <v>0.73738155782494175</v>
      </c>
      <c r="I2419" s="2">
        <f t="shared" si="338"/>
        <v>42.442119550761355</v>
      </c>
    </row>
    <row r="2420" spans="1:9" ht="13.5" x14ac:dyDescent="0.25">
      <c r="A2420" s="3">
        <f>TITRES_STAT!B2423</f>
        <v>45530</v>
      </c>
      <c r="B2420" s="6">
        <f>TITRES_STAT!D2423</f>
        <v>3.8187000000000002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1.0312175580923011E-2</v>
      </c>
      <c r="G2420" s="2">
        <f t="shared" si="340"/>
        <v>1.3984856919043231E-2</v>
      </c>
      <c r="H2420" s="2">
        <f t="shared" si="337"/>
        <v>0.73738155782494164</v>
      </c>
      <c r="I2420" s="2">
        <f t="shared" si="338"/>
        <v>42.442119550761348</v>
      </c>
    </row>
    <row r="2421" spans="1:9" ht="13.5" x14ac:dyDescent="0.25">
      <c r="A2421" s="3">
        <f>TITRES_STAT!B2424</f>
        <v>45531</v>
      </c>
      <c r="B2421" s="6">
        <f>TITRES_STAT!D2424</f>
        <v>3.7900999999999998</v>
      </c>
      <c r="C2421" s="2">
        <f t="shared" si="333"/>
        <v>-2.8600000000000403E-2</v>
      </c>
      <c r="D2421" s="2">
        <f t="shared" si="334"/>
        <v>0</v>
      </c>
      <c r="E2421" s="2">
        <f t="shared" si="335"/>
        <v>2.8600000000000403E-2</v>
      </c>
      <c r="F2421" s="2">
        <f t="shared" si="340"/>
        <v>9.5755916108570815E-3</v>
      </c>
      <c r="G2421" s="2">
        <f t="shared" si="340"/>
        <v>1.5028795710540171E-2</v>
      </c>
      <c r="H2421" s="2">
        <f t="shared" si="337"/>
        <v>0.63714962897136296</v>
      </c>
      <c r="I2421" s="2">
        <f t="shared" si="338"/>
        <v>38.918228223995037</v>
      </c>
    </row>
    <row r="2422" spans="1:9" ht="13.5" x14ac:dyDescent="0.25">
      <c r="A2422" s="3">
        <f>TITRES_STAT!B2425</f>
        <v>45532</v>
      </c>
      <c r="B2422" s="6">
        <f>TITRES_STAT!D2425</f>
        <v>3.7900999999999998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8.8916207815101476E-3</v>
      </c>
      <c r="G2422" s="2">
        <f t="shared" si="340"/>
        <v>1.3955310302644445E-2</v>
      </c>
      <c r="H2422" s="2">
        <f t="shared" si="337"/>
        <v>0.63714962897136307</v>
      </c>
      <c r="I2422" s="2">
        <f t="shared" si="338"/>
        <v>38.918228223995037</v>
      </c>
    </row>
    <row r="2423" spans="1:9" ht="13.5" x14ac:dyDescent="0.25">
      <c r="A2423" s="3">
        <f>TITRES_STAT!B2426</f>
        <v>45533</v>
      </c>
      <c r="B2423" s="6">
        <f>TITRES_STAT!D2426</f>
        <v>3.7900999999999998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8.2565050114022809E-3</v>
      </c>
      <c r="G2423" s="2">
        <f t="shared" si="340"/>
        <v>1.2958502423884128E-2</v>
      </c>
      <c r="H2423" s="2">
        <f t="shared" si="337"/>
        <v>0.63714962897136307</v>
      </c>
      <c r="I2423" s="2">
        <f t="shared" si="338"/>
        <v>38.918228223995037</v>
      </c>
    </row>
    <row r="2424" spans="1:9" ht="13.5" x14ac:dyDescent="0.25">
      <c r="A2424" s="3">
        <f>TITRES_STAT!B2427</f>
        <v>45534</v>
      </c>
      <c r="B2424" s="6">
        <f>TITRES_STAT!D2427</f>
        <v>3.7900999999999998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7.6667546534449757E-3</v>
      </c>
      <c r="G2424" s="2">
        <f t="shared" si="340"/>
        <v>1.2032895107892405E-2</v>
      </c>
      <c r="H2424" s="2">
        <f t="shared" si="337"/>
        <v>0.63714962897136307</v>
      </c>
      <c r="I2424" s="2">
        <f t="shared" si="338"/>
        <v>38.918228223995037</v>
      </c>
    </row>
    <row r="2425" spans="1:9" ht="13.5" x14ac:dyDescent="0.25">
      <c r="A2425" s="3">
        <f>TITRES_STAT!B2428</f>
        <v>45537</v>
      </c>
      <c r="B2425" s="6">
        <f>TITRES_STAT!D2428</f>
        <v>3.7995999999999999</v>
      </c>
      <c r="C2425" s="2">
        <f t="shared" si="333"/>
        <v>9.5000000000000639E-3</v>
      </c>
      <c r="D2425" s="2">
        <f t="shared" si="334"/>
        <v>9.5000000000000639E-3</v>
      </c>
      <c r="E2425" s="2">
        <f t="shared" si="335"/>
        <v>0</v>
      </c>
      <c r="F2425" s="2">
        <f t="shared" si="340"/>
        <v>7.7977007496274819E-3</v>
      </c>
      <c r="G2425" s="2">
        <f t="shared" si="340"/>
        <v>1.1173402600185805E-2</v>
      </c>
      <c r="H2425" s="2">
        <f t="shared" si="337"/>
        <v>0.69788058558794008</v>
      </c>
      <c r="I2425" s="2">
        <f t="shared" si="338"/>
        <v>41.103042906063898</v>
      </c>
    </row>
    <row r="2426" spans="1:9" ht="13.5" x14ac:dyDescent="0.25">
      <c r="A2426" s="3">
        <f>TITRES_STAT!B2429</f>
        <v>45538</v>
      </c>
      <c r="B2426" s="6">
        <f>TITRES_STAT!D2429</f>
        <v>3.8090999999999999</v>
      </c>
      <c r="C2426" s="2">
        <f t="shared" si="333"/>
        <v>9.5000000000000639E-3</v>
      </c>
      <c r="D2426" s="2">
        <f t="shared" si="334"/>
        <v>9.5000000000000639E-3</v>
      </c>
      <c r="E2426" s="2">
        <f t="shared" si="335"/>
        <v>0</v>
      </c>
      <c r="F2426" s="2">
        <f t="shared" si="340"/>
        <v>7.9192935532255235E-3</v>
      </c>
      <c r="G2426" s="2">
        <f t="shared" si="340"/>
        <v>1.0375302414458247E-2</v>
      </c>
      <c r="H2426" s="2">
        <f t="shared" si="337"/>
        <v>0.76328315425194615</v>
      </c>
      <c r="I2426" s="2">
        <f t="shared" si="338"/>
        <v>43.287611091354236</v>
      </c>
    </row>
    <row r="2427" spans="1:9" ht="13.5" x14ac:dyDescent="0.25">
      <c r="A2427" s="3">
        <f>TITRES_STAT!B2430</f>
        <v>45539</v>
      </c>
      <c r="B2427" s="6">
        <f>TITRES_STAT!D2430</f>
        <v>3.9805000000000001</v>
      </c>
      <c r="C2427" s="2">
        <f t="shared" si="333"/>
        <v>0.17140000000000022</v>
      </c>
      <c r="D2427" s="2">
        <f t="shared" si="334"/>
        <v>0.17140000000000022</v>
      </c>
      <c r="E2427" s="2">
        <f t="shared" si="335"/>
        <v>0</v>
      </c>
      <c r="F2427" s="2">
        <f t="shared" si="340"/>
        <v>1.9596486870852286E-2</v>
      </c>
      <c r="G2427" s="2">
        <f t="shared" si="340"/>
        <v>9.6342093848540856E-3</v>
      </c>
      <c r="H2427" s="2">
        <f t="shared" si="337"/>
        <v>2.0340524155163027</v>
      </c>
      <c r="I2427" s="2">
        <f t="shared" si="338"/>
        <v>67.040780347565928</v>
      </c>
    </row>
    <row r="2428" spans="1:9" ht="13.5" x14ac:dyDescent="0.25">
      <c r="A2428" s="3">
        <f>TITRES_STAT!B2431</f>
        <v>45540</v>
      </c>
      <c r="B2428" s="6">
        <f>TITRES_STAT!D2431</f>
        <v>3.952</v>
      </c>
      <c r="C2428" s="2">
        <f t="shared" si="333"/>
        <v>-2.8500000000000192E-2</v>
      </c>
      <c r="D2428" s="2">
        <f t="shared" si="334"/>
        <v>0</v>
      </c>
      <c r="E2428" s="2">
        <f t="shared" si="335"/>
        <v>2.8500000000000192E-2</v>
      </c>
      <c r="F2428" s="2">
        <f t="shared" si="340"/>
        <v>1.8196737808648552E-2</v>
      </c>
      <c r="G2428" s="2">
        <f t="shared" si="340"/>
        <v>1.0981765857364521E-2</v>
      </c>
      <c r="H2428" s="2">
        <f t="shared" si="337"/>
        <v>1.6569956093578133</v>
      </c>
      <c r="I2428" s="2">
        <f t="shared" si="338"/>
        <v>62.363505740165806</v>
      </c>
    </row>
    <row r="2429" spans="1:9" ht="13.5" x14ac:dyDescent="0.25">
      <c r="A2429" s="3">
        <f>TITRES_STAT!B2432</f>
        <v>45541</v>
      </c>
      <c r="B2429" s="6">
        <f>TITRES_STAT!D2432</f>
        <v>3.952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1.6896970822316511E-2</v>
      </c>
      <c r="G2429" s="2">
        <f t="shared" si="341"/>
        <v>1.0197354010409913E-2</v>
      </c>
      <c r="H2429" s="2">
        <f t="shared" si="337"/>
        <v>1.6569956093578129</v>
      </c>
      <c r="I2429" s="2">
        <f t="shared" si="338"/>
        <v>62.363505740165799</v>
      </c>
    </row>
    <row r="2430" spans="1:9" ht="13.5" x14ac:dyDescent="0.25">
      <c r="A2430" s="3">
        <f>TITRES_STAT!B2433</f>
        <v>45544</v>
      </c>
      <c r="B2430" s="6">
        <f>TITRES_STAT!D2433</f>
        <v>3.9032</v>
      </c>
      <c r="C2430" s="2">
        <f t="shared" si="333"/>
        <v>-4.8799999999999955E-2</v>
      </c>
      <c r="D2430" s="2">
        <f t="shared" si="334"/>
        <v>0</v>
      </c>
      <c r="E2430" s="2">
        <f t="shared" si="335"/>
        <v>4.8799999999999955E-2</v>
      </c>
      <c r="F2430" s="2">
        <f t="shared" si="341"/>
        <v>1.5690044335008188E-2</v>
      </c>
      <c r="G2430" s="2">
        <f t="shared" si="341"/>
        <v>1.2954685866809201E-2</v>
      </c>
      <c r="H2430" s="2">
        <f t="shared" si="337"/>
        <v>1.2111481896451974</v>
      </c>
      <c r="I2430" s="2">
        <f t="shared" si="338"/>
        <v>54.774627739425242</v>
      </c>
    </row>
    <row r="2431" spans="1:9" ht="13.5" x14ac:dyDescent="0.25">
      <c r="A2431" s="3">
        <f>TITRES_STAT!B2434</f>
        <v>45545</v>
      </c>
      <c r="B2431" s="6">
        <f>TITRES_STAT!D2434</f>
        <v>3.9032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1.4569326882507604E-2</v>
      </c>
      <c r="G2431" s="2">
        <f t="shared" si="341"/>
        <v>1.2029351162037115E-2</v>
      </c>
      <c r="H2431" s="2">
        <f t="shared" si="337"/>
        <v>1.2111481896451974</v>
      </c>
      <c r="I2431" s="2">
        <f t="shared" si="338"/>
        <v>54.774627739425242</v>
      </c>
    </row>
    <row r="2432" spans="1:9" ht="13.5" x14ac:dyDescent="0.25">
      <c r="A2432" s="3">
        <f>TITRES_STAT!B2435</f>
        <v>45546</v>
      </c>
      <c r="B2432" s="6">
        <f>TITRES_STAT!D2435</f>
        <v>3.9032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1.3528660676614204E-2</v>
      </c>
      <c r="G2432" s="2">
        <f t="shared" si="341"/>
        <v>1.1170111793320179E-2</v>
      </c>
      <c r="H2432" s="2">
        <f t="shared" si="337"/>
        <v>1.2111481896451974</v>
      </c>
      <c r="I2432" s="2">
        <f t="shared" si="338"/>
        <v>54.774627739425242</v>
      </c>
    </row>
    <row r="2433" spans="1:9" ht="13.5" x14ac:dyDescent="0.25">
      <c r="A2433" s="3">
        <f>TITRES_STAT!B2436</f>
        <v>45547</v>
      </c>
      <c r="B2433" s="6">
        <f>TITRES_STAT!D2436</f>
        <v>4.0495999999999999</v>
      </c>
      <c r="C2433" s="2">
        <f t="shared" si="333"/>
        <v>0.14639999999999986</v>
      </c>
      <c r="D2433" s="2">
        <f t="shared" si="334"/>
        <v>0.14639999999999986</v>
      </c>
      <c r="E2433" s="2">
        <f t="shared" si="335"/>
        <v>0</v>
      </c>
      <c r="F2433" s="2">
        <f t="shared" si="341"/>
        <v>2.3019470628284609E-2</v>
      </c>
      <c r="G2433" s="2">
        <f t="shared" si="341"/>
        <v>1.0372246665225879E-2</v>
      </c>
      <c r="H2433" s="2">
        <f t="shared" si="337"/>
        <v>2.219333127263543</v>
      </c>
      <c r="I2433" s="2">
        <f t="shared" si="338"/>
        <v>68.937666265994437</v>
      </c>
    </row>
    <row r="2434" spans="1:9" ht="13.5" x14ac:dyDescent="0.25">
      <c r="A2434" s="3">
        <f>TITRES_STAT!B2437</f>
        <v>45548</v>
      </c>
      <c r="B2434" s="6">
        <f>TITRES_STAT!D2437</f>
        <v>4.0495999999999999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2.1375222726264277E-2</v>
      </c>
      <c r="G2434" s="2">
        <f t="shared" si="341"/>
        <v>9.6313719034240314E-3</v>
      </c>
      <c r="H2434" s="2">
        <f t="shared" si="337"/>
        <v>2.219333127263543</v>
      </c>
      <c r="I2434" s="2">
        <f t="shared" si="338"/>
        <v>68.937666265994437</v>
      </c>
    </row>
    <row r="2435" spans="1:9" ht="13.5" x14ac:dyDescent="0.25">
      <c r="A2435" s="3">
        <f>TITRES_STAT!B2438</f>
        <v>45551</v>
      </c>
      <c r="B2435" s="6">
        <f>TITRES_STAT!D2438</f>
        <v>3.8738999999999999</v>
      </c>
      <c r="C2435" s="2">
        <f t="shared" ref="C2435:C2498" si="342">B2435-B2434</f>
        <v>-0.17569999999999997</v>
      </c>
      <c r="D2435" s="2">
        <f t="shared" ref="D2435:D2498" si="343">IF(C2435&gt;0,C2435,0)</f>
        <v>0</v>
      </c>
      <c r="E2435" s="2">
        <f t="shared" ref="E2435:E2498" si="344">IF(C2435&lt;0,-C2435,0)</f>
        <v>0.17569999999999997</v>
      </c>
      <c r="F2435" s="2">
        <f t="shared" si="341"/>
        <v>1.9848421102959684E-2</v>
      </c>
      <c r="G2435" s="2">
        <f t="shared" si="341"/>
        <v>2.1493416767465169E-2</v>
      </c>
      <c r="H2435" s="2">
        <f t="shared" si="337"/>
        <v>0.92346513900965554</v>
      </c>
      <c r="I2435" s="2">
        <f t="shared" si="338"/>
        <v>48.010495240122978</v>
      </c>
    </row>
    <row r="2436" spans="1:9" ht="13.5" x14ac:dyDescent="0.25">
      <c r="A2436" s="3">
        <f>TITRES_STAT!B2439</f>
        <v>45552</v>
      </c>
      <c r="B2436" s="6">
        <f>TITRES_STAT!D2439</f>
        <v>4.0397999999999996</v>
      </c>
      <c r="C2436" s="2">
        <f t="shared" si="342"/>
        <v>0.16589999999999971</v>
      </c>
      <c r="D2436" s="2">
        <f t="shared" si="343"/>
        <v>0.16589999999999971</v>
      </c>
      <c r="E2436" s="2">
        <f t="shared" si="344"/>
        <v>0</v>
      </c>
      <c r="F2436" s="2">
        <f t="shared" si="341"/>
        <v>3.0280676738462544E-2</v>
      </c>
      <c r="G2436" s="2">
        <f t="shared" si="341"/>
        <v>1.9958172712646226E-2</v>
      </c>
      <c r="H2436" s="2">
        <f t="shared" si="337"/>
        <v>1.5172068693080105</v>
      </c>
      <c r="I2436" s="2">
        <f t="shared" si="338"/>
        <v>60.273427973168381</v>
      </c>
    </row>
    <row r="2437" spans="1:9" ht="13.5" x14ac:dyDescent="0.25">
      <c r="A2437" s="3">
        <f>TITRES_STAT!B2440</f>
        <v>45553</v>
      </c>
      <c r="B2437" s="6">
        <f>TITRES_STAT!D2440</f>
        <v>4.0397999999999996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2.8117771257143792E-2</v>
      </c>
      <c r="G2437" s="2">
        <f t="shared" si="341"/>
        <v>1.8532588947457209E-2</v>
      </c>
      <c r="H2437" s="2">
        <f t="shared" si="337"/>
        <v>1.5172068693080107</v>
      </c>
      <c r="I2437" s="2">
        <f t="shared" si="338"/>
        <v>60.273427973168388</v>
      </c>
    </row>
    <row r="2438" spans="1:9" ht="13.5" x14ac:dyDescent="0.25">
      <c r="A2438" s="3">
        <f>TITRES_STAT!B2441</f>
        <v>45554</v>
      </c>
      <c r="B2438" s="6">
        <f>TITRES_STAT!D2441</f>
        <v>4.0397999999999996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2.6109359024490662E-2</v>
      </c>
      <c r="G2438" s="2">
        <f t="shared" si="341"/>
        <v>1.7208832594067407E-2</v>
      </c>
      <c r="H2438" s="2">
        <f t="shared" si="337"/>
        <v>1.5172068693080107</v>
      </c>
      <c r="I2438" s="2">
        <f t="shared" si="338"/>
        <v>60.273427973168388</v>
      </c>
    </row>
    <row r="2439" spans="1:9" ht="13.5" x14ac:dyDescent="0.25">
      <c r="A2439" s="3">
        <f>TITRES_STAT!B2442</f>
        <v>45555</v>
      </c>
      <c r="B2439" s="6">
        <f>TITRES_STAT!D2442</f>
        <v>4.0495999999999999</v>
      </c>
      <c r="C2439" s="2">
        <f t="shared" si="342"/>
        <v>9.800000000000253E-3</v>
      </c>
      <c r="D2439" s="2">
        <f t="shared" si="343"/>
        <v>9.800000000000253E-3</v>
      </c>
      <c r="E2439" s="2">
        <f t="shared" si="344"/>
        <v>0</v>
      </c>
      <c r="F2439" s="2">
        <f t="shared" si="341"/>
        <v>2.4944404808455632E-2</v>
      </c>
      <c r="G2439" s="2">
        <f t="shared" si="341"/>
        <v>1.5979630265919736E-2</v>
      </c>
      <c r="H2439" s="2">
        <f t="shared" si="337"/>
        <v>1.5610126388002452</v>
      </c>
      <c r="I2439" s="2">
        <f t="shared" si="338"/>
        <v>60.952945532183364</v>
      </c>
    </row>
    <row r="2440" spans="1:9" ht="13.5" x14ac:dyDescent="0.25">
      <c r="A2440" s="3">
        <f>TITRES_STAT!B2443</f>
        <v>45558</v>
      </c>
      <c r="B2440" s="6">
        <f>TITRES_STAT!D2443</f>
        <v>3.9032</v>
      </c>
      <c r="C2440" s="2">
        <f t="shared" si="342"/>
        <v>-0.14639999999999986</v>
      </c>
      <c r="D2440" s="2">
        <f t="shared" si="343"/>
        <v>0</v>
      </c>
      <c r="E2440" s="2">
        <f t="shared" si="344"/>
        <v>0.14639999999999986</v>
      </c>
      <c r="F2440" s="2">
        <f t="shared" si="341"/>
        <v>2.3162661607851659E-2</v>
      </c>
      <c r="G2440" s="2">
        <f t="shared" si="341"/>
        <v>2.5295370961211174E-2</v>
      </c>
      <c r="H2440" s="2">
        <f t="shared" si="337"/>
        <v>0.91568776134456031</v>
      </c>
      <c r="I2440" s="2">
        <f t="shared" si="338"/>
        <v>47.799426389917961</v>
      </c>
    </row>
    <row r="2441" spans="1:9" ht="13.5" x14ac:dyDescent="0.25">
      <c r="A2441" s="3">
        <f>TITRES_STAT!B2444</f>
        <v>45559</v>
      </c>
      <c r="B2441" s="6">
        <f>TITRES_STAT!D2444</f>
        <v>3.9032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2.1508185778719397E-2</v>
      </c>
      <c r="G2441" s="2">
        <f t="shared" si="341"/>
        <v>2.3488558749696093E-2</v>
      </c>
      <c r="H2441" s="2">
        <f t="shared" si="337"/>
        <v>0.9156877613445602</v>
      </c>
      <c r="I2441" s="2">
        <f t="shared" si="338"/>
        <v>47.799426389917954</v>
      </c>
    </row>
    <row r="2442" spans="1:9" ht="13.5" x14ac:dyDescent="0.25">
      <c r="A2442" s="3">
        <f>TITRES_STAT!B2445</f>
        <v>45560</v>
      </c>
      <c r="B2442" s="6">
        <f>TITRES_STAT!D2445</f>
        <v>4.0007999999999999</v>
      </c>
      <c r="C2442" s="2">
        <f t="shared" si="342"/>
        <v>9.7599999999999909E-2</v>
      </c>
      <c r="D2442" s="2">
        <f t="shared" si="343"/>
        <v>9.7599999999999909E-2</v>
      </c>
      <c r="E2442" s="2">
        <f t="shared" si="344"/>
        <v>0</v>
      </c>
      <c r="F2442" s="2">
        <f t="shared" si="341"/>
        <v>2.6943315365953718E-2</v>
      </c>
      <c r="G2442" s="2">
        <f t="shared" si="341"/>
        <v>2.181080455328923E-2</v>
      </c>
      <c r="H2442" s="2">
        <f t="shared" si="337"/>
        <v>1.2353196462846883</v>
      </c>
      <c r="I2442" s="2">
        <f t="shared" si="338"/>
        <v>55.263668815236599</v>
      </c>
    </row>
    <row r="2443" spans="1:9" ht="13.5" x14ac:dyDescent="0.25">
      <c r="A2443" s="3">
        <f>TITRES_STAT!B2446</f>
        <v>45561</v>
      </c>
      <c r="B2443" s="6">
        <f>TITRES_STAT!D2446</f>
        <v>4.0007999999999999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2.5018792839814168E-2</v>
      </c>
      <c r="G2443" s="2">
        <f t="shared" si="341"/>
        <v>2.0252889942340001E-2</v>
      </c>
      <c r="H2443" s="2">
        <f t="shared" si="337"/>
        <v>1.235319646284688</v>
      </c>
      <c r="I2443" s="2">
        <f t="shared" si="338"/>
        <v>55.263668815236592</v>
      </c>
    </row>
    <row r="2444" spans="1:9" ht="13.5" x14ac:dyDescent="0.25">
      <c r="A2444" s="3">
        <f>TITRES_STAT!B2447</f>
        <v>45562</v>
      </c>
      <c r="B2444" s="6">
        <f>TITRES_STAT!D2447</f>
        <v>3.8349000000000002</v>
      </c>
      <c r="C2444" s="2">
        <f t="shared" si="342"/>
        <v>-0.16589999999999971</v>
      </c>
      <c r="D2444" s="2">
        <f t="shared" si="343"/>
        <v>0</v>
      </c>
      <c r="E2444" s="2">
        <f t="shared" si="344"/>
        <v>0.16589999999999971</v>
      </c>
      <c r="F2444" s="2">
        <f t="shared" si="341"/>
        <v>2.3231736208398867E-2</v>
      </c>
      <c r="G2444" s="2">
        <f t="shared" si="341"/>
        <v>3.0656254946458551E-2</v>
      </c>
      <c r="H2444" s="2">
        <f t="shared" si="337"/>
        <v>0.75781390287147998</v>
      </c>
      <c r="I2444" s="2">
        <f t="shared" si="338"/>
        <v>43.111156512845398</v>
      </c>
    </row>
    <row r="2445" spans="1:9" ht="13.5" x14ac:dyDescent="0.25">
      <c r="A2445" s="3">
        <f>TITRES_STAT!B2448</f>
        <v>45565</v>
      </c>
      <c r="B2445" s="6">
        <f>TITRES_STAT!D2448</f>
        <v>3.8349000000000002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2.1572326479227518E-2</v>
      </c>
      <c r="G2445" s="2">
        <f t="shared" si="345"/>
        <v>2.846652245028294E-2</v>
      </c>
      <c r="H2445" s="2">
        <f t="shared" si="337"/>
        <v>0.75781390287147987</v>
      </c>
      <c r="I2445" s="2">
        <f t="shared" si="338"/>
        <v>43.111156512845398</v>
      </c>
    </row>
    <row r="2446" spans="1:9" ht="13.5" x14ac:dyDescent="0.25">
      <c r="A2446" s="3">
        <f>TITRES_STAT!B2449</f>
        <v>45566</v>
      </c>
      <c r="B2446" s="6">
        <f>TITRES_STAT!D2449</f>
        <v>3.8349000000000002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2.0031446016425553E-2</v>
      </c>
      <c r="G2446" s="2">
        <f t="shared" si="345"/>
        <v>2.6433199418119873E-2</v>
      </c>
      <c r="H2446" s="2">
        <f t="shared" si="337"/>
        <v>0.75781390287147998</v>
      </c>
      <c r="I2446" s="2">
        <f t="shared" si="338"/>
        <v>43.111156512845398</v>
      </c>
    </row>
    <row r="2447" spans="1:9" ht="13.5" x14ac:dyDescent="0.25">
      <c r="A2447" s="3">
        <f>TITRES_STAT!B2450</f>
        <v>45567</v>
      </c>
      <c r="B2447" s="6">
        <f>TITRES_STAT!D2450</f>
        <v>3.8349000000000002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1.8600628443823729E-2</v>
      </c>
      <c r="G2447" s="2">
        <f t="shared" si="345"/>
        <v>2.4545113745397026E-2</v>
      </c>
      <c r="H2447" s="2">
        <f t="shared" si="337"/>
        <v>0.75781390287147998</v>
      </c>
      <c r="I2447" s="2">
        <f t="shared" si="338"/>
        <v>43.111156512845398</v>
      </c>
    </row>
    <row r="2448" spans="1:9" ht="13.5" x14ac:dyDescent="0.25">
      <c r="A2448" s="3">
        <f>TITRES_STAT!B2451</f>
        <v>45568</v>
      </c>
      <c r="B2448" s="6">
        <f>TITRES_STAT!D2451</f>
        <v>3.7568000000000001</v>
      </c>
      <c r="C2448" s="2">
        <f t="shared" si="342"/>
        <v>-7.8100000000000058E-2</v>
      </c>
      <c r="D2448" s="2">
        <f t="shared" si="343"/>
        <v>0</v>
      </c>
      <c r="E2448" s="2">
        <f t="shared" si="344"/>
        <v>7.8100000000000058E-2</v>
      </c>
      <c r="F2448" s="2">
        <f t="shared" si="345"/>
        <v>1.7272012126407749E-2</v>
      </c>
      <c r="G2448" s="2">
        <f t="shared" si="345"/>
        <v>2.8370462763582956E-2</v>
      </c>
      <c r="H2448" s="2">
        <f t="shared" si="337"/>
        <v>0.60880262230260618</v>
      </c>
      <c r="I2448" s="2">
        <f t="shared" si="338"/>
        <v>37.841971032546837</v>
      </c>
    </row>
    <row r="2449" spans="1:9" ht="13.5" x14ac:dyDescent="0.25">
      <c r="A2449" s="3">
        <f>TITRES_STAT!B2452</f>
        <v>45569</v>
      </c>
      <c r="B2449" s="6">
        <f>TITRES_STAT!D2452</f>
        <v>3.5909</v>
      </c>
      <c r="C2449" s="2">
        <f t="shared" si="342"/>
        <v>-0.16590000000000016</v>
      </c>
      <c r="D2449" s="2">
        <f t="shared" si="343"/>
        <v>0</v>
      </c>
      <c r="E2449" s="2">
        <f t="shared" si="344"/>
        <v>0.16590000000000016</v>
      </c>
      <c r="F2449" s="2">
        <f t="shared" si="345"/>
        <v>1.6038296974521481E-2</v>
      </c>
      <c r="G2449" s="2">
        <f t="shared" si="345"/>
        <v>3.8194001137612753E-2</v>
      </c>
      <c r="H2449" s="2">
        <f t="shared" ref="H2449:H2512" si="346">F2449/G2449</f>
        <v>0.41991664912863136</v>
      </c>
      <c r="I2449" s="2">
        <f t="shared" ref="I2449:I2512" si="347">IF(G2449=0,100,100-(100/(1+H2449)))</f>
        <v>29.573330898424501</v>
      </c>
    </row>
    <row r="2450" spans="1:9" ht="13.5" x14ac:dyDescent="0.25">
      <c r="A2450" s="3">
        <f>TITRES_STAT!B2453</f>
        <v>45572</v>
      </c>
      <c r="B2450" s="6">
        <f>TITRES_STAT!D2453</f>
        <v>3.5909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1.4892704333484233E-2</v>
      </c>
      <c r="G2450" s="2">
        <f t="shared" si="345"/>
        <v>3.5465858199211844E-2</v>
      </c>
      <c r="H2450" s="2">
        <f t="shared" si="346"/>
        <v>0.41991664912863136</v>
      </c>
      <c r="I2450" s="2">
        <f t="shared" si="347"/>
        <v>29.573330898424501</v>
      </c>
    </row>
    <row r="2451" spans="1:9" ht="13.5" x14ac:dyDescent="0.25">
      <c r="A2451" s="3">
        <f>TITRES_STAT!B2454</f>
        <v>45573</v>
      </c>
      <c r="B2451" s="6">
        <f>TITRES_STAT!D2454</f>
        <v>3.6006999999999998</v>
      </c>
      <c r="C2451" s="2">
        <f t="shared" si="342"/>
        <v>9.7999999999998089E-3</v>
      </c>
      <c r="D2451" s="2">
        <f t="shared" si="343"/>
        <v>9.7999999999998089E-3</v>
      </c>
      <c r="E2451" s="2">
        <f t="shared" si="344"/>
        <v>0</v>
      </c>
      <c r="F2451" s="2">
        <f t="shared" si="345"/>
        <v>1.4528939738235344E-2</v>
      </c>
      <c r="G2451" s="2">
        <f t="shared" si="345"/>
        <v>3.2932582613553855E-2</v>
      </c>
      <c r="H2451" s="2">
        <f t="shared" si="346"/>
        <v>0.4411721943803994</v>
      </c>
      <c r="I2451" s="2">
        <f t="shared" si="347"/>
        <v>30.612039012456236</v>
      </c>
    </row>
    <row r="2452" spans="1:9" ht="13.5" x14ac:dyDescent="0.25">
      <c r="A2452" s="3">
        <f>TITRES_STAT!B2455</f>
        <v>45574</v>
      </c>
      <c r="B2452" s="6">
        <f>TITRES_STAT!D2455</f>
        <v>3.6006999999999998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1.3491158328361392E-2</v>
      </c>
      <c r="G2452" s="2">
        <f t="shared" si="345"/>
        <v>3.0580255284014292E-2</v>
      </c>
      <c r="H2452" s="2">
        <f t="shared" si="346"/>
        <v>0.44117219438039951</v>
      </c>
      <c r="I2452" s="2">
        <f t="shared" si="347"/>
        <v>30.612039012456236</v>
      </c>
    </row>
    <row r="2453" spans="1:9" ht="13.5" x14ac:dyDescent="0.25">
      <c r="A2453" s="3">
        <f>TITRES_STAT!B2456</f>
        <v>45575</v>
      </c>
      <c r="B2453" s="6">
        <f>TITRES_STAT!D2456</f>
        <v>3.7568000000000001</v>
      </c>
      <c r="C2453" s="2">
        <f t="shared" si="342"/>
        <v>0.15610000000000035</v>
      </c>
      <c r="D2453" s="2">
        <f t="shared" si="343"/>
        <v>0.15610000000000035</v>
      </c>
      <c r="E2453" s="2">
        <f t="shared" si="344"/>
        <v>0</v>
      </c>
      <c r="F2453" s="2">
        <f t="shared" si="345"/>
        <v>2.3677504162049889E-2</v>
      </c>
      <c r="G2453" s="2">
        <f t="shared" si="345"/>
        <v>2.8395951335156128E-2</v>
      </c>
      <c r="H2453" s="2">
        <f t="shared" si="346"/>
        <v>0.83383380548111874</v>
      </c>
      <c r="I2453" s="2">
        <f t="shared" si="347"/>
        <v>45.469431471319005</v>
      </c>
    </row>
    <row r="2454" spans="1:9" ht="13.5" x14ac:dyDescent="0.25">
      <c r="A2454" s="3">
        <f>TITRES_STAT!B2457</f>
        <v>45576</v>
      </c>
      <c r="B2454" s="6">
        <f>TITRES_STAT!D2457</f>
        <v>3.9032</v>
      </c>
      <c r="C2454" s="2">
        <f t="shared" si="342"/>
        <v>0.14639999999999986</v>
      </c>
      <c r="D2454" s="2">
        <f t="shared" si="343"/>
        <v>0.14639999999999986</v>
      </c>
      <c r="E2454" s="2">
        <f t="shared" si="344"/>
        <v>0</v>
      </c>
      <c r="F2454" s="2">
        <f t="shared" si="345"/>
        <v>3.244339672190346E-2</v>
      </c>
      <c r="G2454" s="2">
        <f t="shared" si="345"/>
        <v>2.6367669096930692E-2</v>
      </c>
      <c r="H2454" s="2">
        <f t="shared" si="346"/>
        <v>1.2304233871654588</v>
      </c>
      <c r="I2454" s="2">
        <f t="shared" si="347"/>
        <v>55.165462945093424</v>
      </c>
    </row>
    <row r="2455" spans="1:9" ht="13.5" x14ac:dyDescent="0.25">
      <c r="A2455" s="3">
        <f>TITRES_STAT!B2458</f>
        <v>45579</v>
      </c>
      <c r="B2455" s="6">
        <f>TITRES_STAT!D2458</f>
        <v>3.8056000000000001</v>
      </c>
      <c r="C2455" s="2">
        <f t="shared" si="342"/>
        <v>-9.7599999999999909E-2</v>
      </c>
      <c r="D2455" s="2">
        <f t="shared" si="343"/>
        <v>0</v>
      </c>
      <c r="E2455" s="2">
        <f t="shared" si="344"/>
        <v>9.7599999999999909E-2</v>
      </c>
      <c r="F2455" s="2">
        <f t="shared" si="345"/>
        <v>3.01260112417675E-2</v>
      </c>
      <c r="G2455" s="2">
        <f t="shared" si="345"/>
        <v>3.1455692732864207E-2</v>
      </c>
      <c r="H2455" s="2">
        <f t="shared" si="346"/>
        <v>0.95772843083161585</v>
      </c>
      <c r="I2455" s="2">
        <f t="shared" si="347"/>
        <v>48.920392417491023</v>
      </c>
    </row>
    <row r="2456" spans="1:9" ht="13.5" x14ac:dyDescent="0.25">
      <c r="A2456" s="3">
        <f>TITRES_STAT!B2459</f>
        <v>45581</v>
      </c>
      <c r="B2456" s="6">
        <f>TITRES_STAT!D2459</f>
        <v>3.7275999999999998</v>
      </c>
      <c r="C2456" s="2">
        <f t="shared" si="342"/>
        <v>-7.8000000000000291E-2</v>
      </c>
      <c r="D2456" s="2">
        <f t="shared" si="343"/>
        <v>0</v>
      </c>
      <c r="E2456" s="2">
        <f t="shared" si="344"/>
        <v>7.8000000000000291E-2</v>
      </c>
      <c r="F2456" s="2">
        <f t="shared" si="345"/>
        <v>2.7974153295926962E-2</v>
      </c>
      <c r="G2456" s="2">
        <f t="shared" si="345"/>
        <v>3.4780286109088211E-2</v>
      </c>
      <c r="H2456" s="2">
        <f t="shared" si="346"/>
        <v>0.80431061458741759</v>
      </c>
      <c r="I2456" s="2">
        <f t="shared" si="347"/>
        <v>44.577170254653467</v>
      </c>
    </row>
    <row r="2457" spans="1:9" ht="13.5" x14ac:dyDescent="0.25">
      <c r="A2457" s="3">
        <f>TITRES_STAT!B2460</f>
        <v>45582</v>
      </c>
      <c r="B2457" s="6">
        <f>TITRES_STAT!D2460</f>
        <v>3.8934000000000002</v>
      </c>
      <c r="C2457" s="2">
        <f t="shared" si="342"/>
        <v>0.16580000000000039</v>
      </c>
      <c r="D2457" s="2">
        <f t="shared" si="343"/>
        <v>0.16580000000000039</v>
      </c>
      <c r="E2457" s="2">
        <f t="shared" si="344"/>
        <v>0</v>
      </c>
      <c r="F2457" s="2">
        <f t="shared" si="345"/>
        <v>3.7818856631932199E-2</v>
      </c>
      <c r="G2457" s="2">
        <f t="shared" si="345"/>
        <v>3.2295979958439053E-2</v>
      </c>
      <c r="H2457" s="2">
        <f t="shared" si="346"/>
        <v>1.1710081775069345</v>
      </c>
      <c r="I2457" s="2">
        <f t="shared" si="347"/>
        <v>53.938450791634303</v>
      </c>
    </row>
    <row r="2458" spans="1:9" ht="13.5" x14ac:dyDescent="0.25">
      <c r="A2458" s="3">
        <f>TITRES_STAT!B2461</f>
        <v>45583</v>
      </c>
      <c r="B2458" s="6">
        <f>TITRES_STAT!D2461</f>
        <v>3.8934000000000002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3.5117509729651324E-2</v>
      </c>
      <c r="G2458" s="2">
        <f t="shared" si="345"/>
        <v>2.9989124247121975E-2</v>
      </c>
      <c r="H2458" s="2">
        <f t="shared" si="346"/>
        <v>1.1710081775069345</v>
      </c>
      <c r="I2458" s="2">
        <f t="shared" si="347"/>
        <v>53.938450791634303</v>
      </c>
    </row>
    <row r="2459" spans="1:9" ht="13.5" x14ac:dyDescent="0.25">
      <c r="A2459" s="3">
        <f>TITRES_STAT!B2462</f>
        <v>45586</v>
      </c>
      <c r="B2459" s="6">
        <f>TITRES_STAT!D2462</f>
        <v>3.8934000000000002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3.260911617753337E-2</v>
      </c>
      <c r="G2459" s="2">
        <f t="shared" si="345"/>
        <v>2.784704394375612E-2</v>
      </c>
      <c r="H2459" s="2">
        <f t="shared" si="346"/>
        <v>1.1710081775069345</v>
      </c>
      <c r="I2459" s="2">
        <f t="shared" si="347"/>
        <v>53.938450791634303</v>
      </c>
    </row>
    <row r="2460" spans="1:9" ht="13.5" x14ac:dyDescent="0.25">
      <c r="A2460" s="3">
        <f>TITRES_STAT!B2463</f>
        <v>45587</v>
      </c>
      <c r="B2460" s="6">
        <f>TITRES_STAT!D2463</f>
        <v>3.8934000000000002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3.0279893593423843E-2</v>
      </c>
      <c r="G2460" s="2">
        <f t="shared" si="345"/>
        <v>2.5857969376344967E-2</v>
      </c>
      <c r="H2460" s="2">
        <f t="shared" si="346"/>
        <v>1.1710081775069345</v>
      </c>
      <c r="I2460" s="2">
        <f t="shared" si="347"/>
        <v>53.938450791634303</v>
      </c>
    </row>
    <row r="2461" spans="1:9" ht="13.5" x14ac:dyDescent="0.25">
      <c r="A2461" s="3">
        <f>TITRES_STAT!B2464</f>
        <v>45588</v>
      </c>
      <c r="B2461" s="6">
        <f>TITRES_STAT!D2464</f>
        <v>3.8934000000000002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2.8117044051036426E-2</v>
      </c>
      <c r="G2461" s="2">
        <f t="shared" si="348"/>
        <v>2.4010971563748897E-2</v>
      </c>
      <c r="H2461" s="2">
        <f t="shared" si="346"/>
        <v>1.1710081775069345</v>
      </c>
      <c r="I2461" s="2">
        <f t="shared" si="347"/>
        <v>53.938450791634303</v>
      </c>
    </row>
    <row r="2462" spans="1:9" ht="13.5" x14ac:dyDescent="0.25">
      <c r="A2462" s="3">
        <f>TITRES_STAT!B2465</f>
        <v>45589</v>
      </c>
      <c r="B2462" s="6">
        <f>TITRES_STAT!D2465</f>
        <v>3.7275999999999998</v>
      </c>
      <c r="C2462" s="2">
        <f t="shared" si="342"/>
        <v>-0.16580000000000039</v>
      </c>
      <c r="D2462" s="2">
        <f t="shared" si="343"/>
        <v>0</v>
      </c>
      <c r="E2462" s="2">
        <f t="shared" si="344"/>
        <v>0.16580000000000039</v>
      </c>
      <c r="F2462" s="2">
        <f t="shared" si="348"/>
        <v>2.6108683761676681E-2</v>
      </c>
      <c r="G2462" s="2">
        <f t="shared" si="348"/>
        <v>3.4138759309195431E-2</v>
      </c>
      <c r="H2462" s="2">
        <f t="shared" si="346"/>
        <v>0.76478127178582578</v>
      </c>
      <c r="I2462" s="2">
        <f t="shared" si="347"/>
        <v>43.335754068373852</v>
      </c>
    </row>
    <row r="2463" spans="1:9" ht="13.5" x14ac:dyDescent="0.25">
      <c r="A2463" s="3">
        <f>TITRES_STAT!B2466</f>
        <v>45590</v>
      </c>
      <c r="B2463" s="6">
        <f>TITRES_STAT!D2466</f>
        <v>3.7275999999999998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2.4243777778699772E-2</v>
      </c>
      <c r="G2463" s="2">
        <f t="shared" si="348"/>
        <v>3.1700276501395758E-2</v>
      </c>
      <c r="H2463" s="2">
        <f t="shared" si="346"/>
        <v>0.76478127178582567</v>
      </c>
      <c r="I2463" s="2">
        <f t="shared" si="347"/>
        <v>43.335754068373845</v>
      </c>
    </row>
    <row r="2464" spans="1:9" ht="13.5" x14ac:dyDescent="0.25">
      <c r="A2464" s="3">
        <f>TITRES_STAT!B2467</f>
        <v>45593</v>
      </c>
      <c r="B2464" s="6">
        <f>TITRES_STAT!D2467</f>
        <v>3.7275999999999998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2.2512079365935501E-2</v>
      </c>
      <c r="G2464" s="2">
        <f t="shared" si="348"/>
        <v>2.9435971037010344E-2</v>
      </c>
      <c r="H2464" s="2">
        <f t="shared" si="346"/>
        <v>0.76478127178582567</v>
      </c>
      <c r="I2464" s="2">
        <f t="shared" si="347"/>
        <v>43.335754068373845</v>
      </c>
    </row>
    <row r="2465" spans="1:9" ht="13.5" x14ac:dyDescent="0.25">
      <c r="A2465" s="3">
        <f>TITRES_STAT!B2468</f>
        <v>45594</v>
      </c>
      <c r="B2465" s="6">
        <f>TITRES_STAT!D2468</f>
        <v>3.7275999999999998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2.0904073696940109E-2</v>
      </c>
      <c r="G2465" s="2">
        <f t="shared" si="348"/>
        <v>2.7333401677223892E-2</v>
      </c>
      <c r="H2465" s="2">
        <f t="shared" si="346"/>
        <v>0.76478127178582567</v>
      </c>
      <c r="I2465" s="2">
        <f t="shared" si="347"/>
        <v>43.335754068373845</v>
      </c>
    </row>
    <row r="2466" spans="1:9" ht="13.5" x14ac:dyDescent="0.25">
      <c r="A2466" s="3">
        <f>TITRES_STAT!B2469</f>
        <v>45595</v>
      </c>
      <c r="B2466" s="6">
        <f>TITRES_STAT!D2469</f>
        <v>3.7275999999999998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1.9410925575730101E-2</v>
      </c>
      <c r="G2466" s="2">
        <f t="shared" si="348"/>
        <v>2.5381015843136474E-2</v>
      </c>
      <c r="H2466" s="2">
        <f t="shared" si="346"/>
        <v>0.76478127178582567</v>
      </c>
      <c r="I2466" s="2">
        <f t="shared" si="347"/>
        <v>43.335754068373845</v>
      </c>
    </row>
    <row r="2467" spans="1:9" ht="13.5" x14ac:dyDescent="0.25">
      <c r="A2467" s="3">
        <f>TITRES_STAT!B2470</f>
        <v>45596</v>
      </c>
      <c r="B2467" s="6">
        <f>TITRES_STAT!D2470</f>
        <v>3.8056000000000001</v>
      </c>
      <c r="C2467" s="2">
        <f t="shared" si="342"/>
        <v>7.8000000000000291E-2</v>
      </c>
      <c r="D2467" s="2">
        <f t="shared" si="343"/>
        <v>7.8000000000000291E-2</v>
      </c>
      <c r="E2467" s="2">
        <f t="shared" si="344"/>
        <v>0</v>
      </c>
      <c r="F2467" s="2">
        <f t="shared" si="348"/>
        <v>2.3595859463177972E-2</v>
      </c>
      <c r="G2467" s="2">
        <f t="shared" si="348"/>
        <v>2.3568086140055296E-2</v>
      </c>
      <c r="H2467" s="2">
        <f t="shared" si="346"/>
        <v>1.0011784292944972</v>
      </c>
      <c r="I2467" s="2">
        <f t="shared" si="347"/>
        <v>50.02944338388938</v>
      </c>
    </row>
    <row r="2468" spans="1:9" ht="13.5" x14ac:dyDescent="0.25">
      <c r="A2468" s="3">
        <f>TITRES_STAT!B2471</f>
        <v>45597</v>
      </c>
      <c r="B2468" s="6">
        <f>TITRES_STAT!D2471</f>
        <v>3.8544</v>
      </c>
      <c r="C2468" s="2">
        <f t="shared" si="342"/>
        <v>4.8799999999999955E-2</v>
      </c>
      <c r="D2468" s="2">
        <f t="shared" si="343"/>
        <v>4.8799999999999955E-2</v>
      </c>
      <c r="E2468" s="2">
        <f t="shared" si="344"/>
        <v>0</v>
      </c>
      <c r="F2468" s="2">
        <f t="shared" si="348"/>
        <v>2.5396155215808115E-2</v>
      </c>
      <c r="G2468" s="2">
        <f t="shared" si="348"/>
        <v>2.1884651415765632E-2</v>
      </c>
      <c r="H2468" s="2">
        <f t="shared" si="346"/>
        <v>1.1604550939985641</v>
      </c>
      <c r="I2468" s="2">
        <f t="shared" si="347"/>
        <v>53.713455892795125</v>
      </c>
    </row>
    <row r="2469" spans="1:9" ht="13.5" x14ac:dyDescent="0.25">
      <c r="A2469" s="3">
        <f>TITRES_STAT!B2472</f>
        <v>45600</v>
      </c>
      <c r="B2469" s="6">
        <f>TITRES_STAT!D2472</f>
        <v>3.8544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2.3582144128964679E-2</v>
      </c>
      <c r="G2469" s="2">
        <f t="shared" si="348"/>
        <v>2.0321462028925229E-2</v>
      </c>
      <c r="H2469" s="2">
        <f t="shared" si="346"/>
        <v>1.1604550939985641</v>
      </c>
      <c r="I2469" s="2">
        <f t="shared" si="347"/>
        <v>53.713455892795125</v>
      </c>
    </row>
    <row r="2470" spans="1:9" ht="13.5" x14ac:dyDescent="0.25">
      <c r="A2470" s="3">
        <f>TITRES_STAT!B2473</f>
        <v>45601</v>
      </c>
      <c r="B2470" s="6">
        <f>TITRES_STAT!D2473</f>
        <v>3.6884999999999999</v>
      </c>
      <c r="C2470" s="2">
        <f t="shared" si="342"/>
        <v>-0.16590000000000016</v>
      </c>
      <c r="D2470" s="2">
        <f t="shared" si="343"/>
        <v>0</v>
      </c>
      <c r="E2470" s="2">
        <f t="shared" si="344"/>
        <v>0.16590000000000016</v>
      </c>
      <c r="F2470" s="2">
        <f t="shared" si="348"/>
        <v>2.1897705262610059E-2</v>
      </c>
      <c r="G2470" s="2">
        <f t="shared" si="348"/>
        <v>3.0719929026859154E-2</v>
      </c>
      <c r="H2470" s="2">
        <f t="shared" si="346"/>
        <v>0.7128175733565133</v>
      </c>
      <c r="I2470" s="2">
        <f t="shared" si="347"/>
        <v>41.616666272266478</v>
      </c>
    </row>
    <row r="2471" spans="1:9" ht="13.5" x14ac:dyDescent="0.25">
      <c r="A2471" s="3">
        <f>TITRES_STAT!B2474</f>
        <v>45602</v>
      </c>
      <c r="B2471" s="6">
        <f>TITRES_STAT!D2474</f>
        <v>3.8056000000000001</v>
      </c>
      <c r="C2471" s="2">
        <f t="shared" si="342"/>
        <v>0.1171000000000002</v>
      </c>
      <c r="D2471" s="2">
        <f t="shared" si="343"/>
        <v>0.1171000000000002</v>
      </c>
      <c r="E2471" s="2">
        <f t="shared" si="344"/>
        <v>0</v>
      </c>
      <c r="F2471" s="2">
        <f t="shared" si="348"/>
        <v>2.8697869172423642E-2</v>
      </c>
      <c r="G2471" s="2">
        <f t="shared" si="348"/>
        <v>2.8525648382083497E-2</v>
      </c>
      <c r="H2471" s="2">
        <f t="shared" si="346"/>
        <v>1.0060374014302271</v>
      </c>
      <c r="I2471" s="2">
        <f t="shared" si="347"/>
        <v>50.15048077931953</v>
      </c>
    </row>
    <row r="2472" spans="1:9" ht="13.5" x14ac:dyDescent="0.25">
      <c r="A2472" s="3">
        <f>TITRES_STAT!B2475</f>
        <v>45603</v>
      </c>
      <c r="B2472" s="6">
        <f>TITRES_STAT!D2475</f>
        <v>3.6396999999999999</v>
      </c>
      <c r="C2472" s="2">
        <f t="shared" si="342"/>
        <v>-0.16590000000000016</v>
      </c>
      <c r="D2472" s="2">
        <f t="shared" si="343"/>
        <v>0</v>
      </c>
      <c r="E2472" s="2">
        <f t="shared" si="344"/>
        <v>0.16590000000000016</v>
      </c>
      <c r="F2472" s="2">
        <f t="shared" si="348"/>
        <v>2.6648021374393382E-2</v>
      </c>
      <c r="G2472" s="2">
        <f t="shared" si="348"/>
        <v>3.8338102069077548E-2</v>
      </c>
      <c r="H2472" s="2">
        <f t="shared" si="346"/>
        <v>0.69507930586597655</v>
      </c>
      <c r="I2472" s="2">
        <f t="shared" si="347"/>
        <v>41.005710084512934</v>
      </c>
    </row>
    <row r="2473" spans="1:9" ht="13.5" x14ac:dyDescent="0.25">
      <c r="A2473" s="3">
        <f>TITRES_STAT!B2476</f>
        <v>45604</v>
      </c>
      <c r="B2473" s="6">
        <f>TITRES_STAT!D2476</f>
        <v>3.7959000000000001</v>
      </c>
      <c r="C2473" s="2">
        <f t="shared" si="342"/>
        <v>0.15620000000000012</v>
      </c>
      <c r="D2473" s="2">
        <f t="shared" si="343"/>
        <v>0.15620000000000012</v>
      </c>
      <c r="E2473" s="2">
        <f t="shared" si="344"/>
        <v>0</v>
      </c>
      <c r="F2473" s="2">
        <f t="shared" si="348"/>
        <v>3.5901734133365289E-2</v>
      </c>
      <c r="G2473" s="2">
        <f t="shared" si="348"/>
        <v>3.5599666207000578E-2</v>
      </c>
      <c r="H2473" s="2">
        <f t="shared" si="346"/>
        <v>1.0084851336697451</v>
      </c>
      <c r="I2473" s="2">
        <f t="shared" si="347"/>
        <v>50.211232175122987</v>
      </c>
    </row>
    <row r="2474" spans="1:9" ht="13.5" x14ac:dyDescent="0.25">
      <c r="A2474" s="3">
        <f>TITRES_STAT!B2477</f>
        <v>45607</v>
      </c>
      <c r="B2474" s="6">
        <f>TITRES_STAT!D2477</f>
        <v>3.7959000000000001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3.3337324552410626E-2</v>
      </c>
      <c r="G2474" s="2">
        <f t="shared" si="348"/>
        <v>3.3056832906500536E-2</v>
      </c>
      <c r="H2474" s="2">
        <f t="shared" si="346"/>
        <v>1.0084851336697453</v>
      </c>
      <c r="I2474" s="2">
        <f t="shared" si="347"/>
        <v>50.211232175123001</v>
      </c>
    </row>
    <row r="2475" spans="1:9" ht="13.5" x14ac:dyDescent="0.25">
      <c r="A2475" s="3">
        <f>TITRES_STAT!B2478</f>
        <v>45608</v>
      </c>
      <c r="B2475" s="6">
        <f>TITRES_STAT!D2478</f>
        <v>3.7959000000000001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3.0956087084381297E-2</v>
      </c>
      <c r="G2475" s="2">
        <f t="shared" si="348"/>
        <v>3.0695630556036212E-2</v>
      </c>
      <c r="H2475" s="2">
        <f t="shared" si="346"/>
        <v>1.0084851336697453</v>
      </c>
      <c r="I2475" s="2">
        <f t="shared" si="347"/>
        <v>50.211232175123001</v>
      </c>
    </row>
    <row r="2476" spans="1:9" ht="13.5" x14ac:dyDescent="0.25">
      <c r="A2476" s="3">
        <f>TITRES_STAT!B2479</f>
        <v>45609</v>
      </c>
      <c r="B2476" s="6">
        <f>TITRES_STAT!D2479</f>
        <v>3.8056000000000001</v>
      </c>
      <c r="C2476" s="2">
        <f t="shared" si="342"/>
        <v>9.7000000000000419E-3</v>
      </c>
      <c r="D2476" s="2">
        <f t="shared" si="343"/>
        <v>9.7000000000000419E-3</v>
      </c>
      <c r="E2476" s="2">
        <f t="shared" si="344"/>
        <v>0</v>
      </c>
      <c r="F2476" s="2">
        <f t="shared" si="348"/>
        <v>2.9437795149782637E-2</v>
      </c>
      <c r="G2476" s="2">
        <f t="shared" si="348"/>
        <v>2.8503085516319339E-2</v>
      </c>
      <c r="H2476" s="2">
        <f t="shared" si="346"/>
        <v>1.0327932789216148</v>
      </c>
      <c r="I2476" s="2">
        <f t="shared" si="347"/>
        <v>50.806606339701474</v>
      </c>
    </row>
    <row r="2477" spans="1:9" ht="13.5" x14ac:dyDescent="0.25">
      <c r="A2477" s="3">
        <f>TITRES_STAT!B2480</f>
        <v>45610</v>
      </c>
      <c r="B2477" s="6">
        <f>TITRES_STAT!D2480</f>
        <v>3.8056000000000001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2.7335095496226734E-2</v>
      </c>
      <c r="G2477" s="2">
        <f t="shared" si="349"/>
        <v>2.6467150836582243E-2</v>
      </c>
      <c r="H2477" s="2">
        <f t="shared" si="346"/>
        <v>1.0327932789216148</v>
      </c>
      <c r="I2477" s="2">
        <f t="shared" si="347"/>
        <v>50.806606339701474</v>
      </c>
    </row>
    <row r="2478" spans="1:9" ht="13.5" x14ac:dyDescent="0.25">
      <c r="A2478" s="3">
        <f>TITRES_STAT!B2481</f>
        <v>45611</v>
      </c>
      <c r="B2478" s="6">
        <f>TITRES_STAT!D2481</f>
        <v>3.8056000000000001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2.538258867506768E-2</v>
      </c>
      <c r="G2478" s="2">
        <f t="shared" si="349"/>
        <v>2.4576640062540654E-2</v>
      </c>
      <c r="H2478" s="2">
        <f t="shared" si="346"/>
        <v>1.0327932789216148</v>
      </c>
      <c r="I2478" s="2">
        <f t="shared" si="347"/>
        <v>50.806606339701474</v>
      </c>
    </row>
    <row r="2479" spans="1:9" ht="13.5" x14ac:dyDescent="0.25">
      <c r="A2479" s="3">
        <f>TITRES_STAT!B2482</f>
        <v>45614</v>
      </c>
      <c r="B2479" s="6">
        <f>TITRES_STAT!D2482</f>
        <v>3.8056000000000001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2.3569546626848563E-2</v>
      </c>
      <c r="G2479" s="2">
        <f t="shared" si="349"/>
        <v>2.2821165772359178E-2</v>
      </c>
      <c r="H2479" s="2">
        <f t="shared" si="346"/>
        <v>1.032793278921615</v>
      </c>
      <c r="I2479" s="2">
        <f t="shared" si="347"/>
        <v>50.806606339701489</v>
      </c>
    </row>
    <row r="2480" spans="1:9" ht="13.5" x14ac:dyDescent="0.25">
      <c r="A2480" s="3">
        <f>TITRES_STAT!B2483</f>
        <v>45615</v>
      </c>
      <c r="B2480" s="6">
        <f>TITRES_STAT!D2483</f>
        <v>3.7763</v>
      </c>
      <c r="C2480" s="2">
        <f t="shared" si="342"/>
        <v>-2.9300000000000104E-2</v>
      </c>
      <c r="D2480" s="2">
        <f t="shared" si="343"/>
        <v>0</v>
      </c>
      <c r="E2480" s="2">
        <f t="shared" si="344"/>
        <v>2.9300000000000104E-2</v>
      </c>
      <c r="F2480" s="2">
        <f t="shared" si="349"/>
        <v>2.1886007582073663E-2</v>
      </c>
      <c r="G2480" s="2">
        <f t="shared" si="349"/>
        <v>2.3283939645762104E-2</v>
      </c>
      <c r="H2480" s="2">
        <f t="shared" si="346"/>
        <v>0.93996153207076028</v>
      </c>
      <c r="I2480" s="2">
        <f t="shared" si="347"/>
        <v>48.452586122541476</v>
      </c>
    </row>
    <row r="2481" spans="1:9" ht="13.5" x14ac:dyDescent="0.25">
      <c r="A2481" s="3">
        <f>TITRES_STAT!B2484</f>
        <v>45616</v>
      </c>
      <c r="B2481" s="6">
        <f>TITRES_STAT!D2484</f>
        <v>3.6105</v>
      </c>
      <c r="C2481" s="2">
        <f t="shared" si="342"/>
        <v>-0.16579999999999995</v>
      </c>
      <c r="D2481" s="2">
        <f t="shared" si="343"/>
        <v>0</v>
      </c>
      <c r="E2481" s="2">
        <f t="shared" si="344"/>
        <v>0.16579999999999995</v>
      </c>
      <c r="F2481" s="2">
        <f t="shared" si="349"/>
        <v>2.0322721326211258E-2</v>
      </c>
      <c r="G2481" s="2">
        <f t="shared" si="349"/>
        <v>3.346365824249338E-2</v>
      </c>
      <c r="H2481" s="2">
        <f t="shared" si="346"/>
        <v>0.60730722203003862</v>
      </c>
      <c r="I2481" s="2">
        <f t="shared" si="347"/>
        <v>37.784140686122591</v>
      </c>
    </row>
    <row r="2482" spans="1:9" ht="13.5" x14ac:dyDescent="0.25">
      <c r="A2482" s="3">
        <f>TITRES_STAT!B2485</f>
        <v>45617</v>
      </c>
      <c r="B2482" s="6">
        <f>TITRES_STAT!D2485</f>
        <v>3.6105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1.8871098374339028E-2</v>
      </c>
      <c r="G2482" s="2">
        <f t="shared" si="349"/>
        <v>3.1073396939458136E-2</v>
      </c>
      <c r="H2482" s="2">
        <f t="shared" si="346"/>
        <v>0.60730722203003873</v>
      </c>
      <c r="I2482" s="2">
        <f t="shared" si="347"/>
        <v>37.784140686122605</v>
      </c>
    </row>
    <row r="2483" spans="1:9" ht="13.5" x14ac:dyDescent="0.25">
      <c r="A2483" s="3">
        <f>TITRES_STAT!B2486</f>
        <v>45618</v>
      </c>
      <c r="B2483" s="6">
        <f>TITRES_STAT!D2486</f>
        <v>3.6593</v>
      </c>
      <c r="C2483" s="2">
        <f t="shared" si="342"/>
        <v>4.8799999999999955E-2</v>
      </c>
      <c r="D2483" s="2">
        <f t="shared" si="343"/>
        <v>4.8799999999999955E-2</v>
      </c>
      <c r="E2483" s="2">
        <f t="shared" si="344"/>
        <v>0</v>
      </c>
      <c r="F2483" s="2">
        <f t="shared" si="349"/>
        <v>2.1008877061886238E-2</v>
      </c>
      <c r="G2483" s="2">
        <f t="shared" si="349"/>
        <v>2.8853868586639696E-2</v>
      </c>
      <c r="H2483" s="2">
        <f t="shared" si="346"/>
        <v>0.72811300844469951</v>
      </c>
      <c r="I2483" s="2">
        <f t="shared" si="347"/>
        <v>42.13341401208482</v>
      </c>
    </row>
    <row r="2484" spans="1:9" ht="13.5" x14ac:dyDescent="0.25">
      <c r="A2484" s="3">
        <f>TITRES_STAT!B2487</f>
        <v>45621</v>
      </c>
      <c r="B2484" s="6">
        <f>TITRES_STAT!D2487</f>
        <v>3.5811999999999999</v>
      </c>
      <c r="C2484" s="2">
        <f t="shared" si="342"/>
        <v>-7.8100000000000058E-2</v>
      </c>
      <c r="D2484" s="2">
        <f t="shared" si="343"/>
        <v>0</v>
      </c>
      <c r="E2484" s="2">
        <f t="shared" si="344"/>
        <v>7.8100000000000058E-2</v>
      </c>
      <c r="F2484" s="2">
        <f t="shared" si="349"/>
        <v>1.9508242986037223E-2</v>
      </c>
      <c r="G2484" s="2">
        <f t="shared" si="349"/>
        <v>3.2371449401879721E-2</v>
      </c>
      <c r="H2484" s="2">
        <f t="shared" si="346"/>
        <v>0.60263730375027424</v>
      </c>
      <c r="I2484" s="2">
        <f t="shared" si="347"/>
        <v>37.602850148318922</v>
      </c>
    </row>
    <row r="2485" spans="1:9" ht="13.5" x14ac:dyDescent="0.25">
      <c r="A2485" s="3">
        <f>TITRES_STAT!B2488</f>
        <v>45622</v>
      </c>
      <c r="B2485" s="6">
        <f>TITRES_STAT!D2488</f>
        <v>3.4641000000000002</v>
      </c>
      <c r="C2485" s="2">
        <f t="shared" si="342"/>
        <v>-0.11709999999999976</v>
      </c>
      <c r="D2485" s="2">
        <f t="shared" si="343"/>
        <v>0</v>
      </c>
      <c r="E2485" s="2">
        <f t="shared" si="344"/>
        <v>0.11709999999999976</v>
      </c>
      <c r="F2485" s="2">
        <f t="shared" si="349"/>
        <v>1.8114797058463136E-2</v>
      </c>
      <c r="G2485" s="2">
        <f t="shared" si="349"/>
        <v>3.8423488730316868E-2</v>
      </c>
      <c r="H2485" s="2">
        <f t="shared" si="346"/>
        <v>0.47145112682519674</v>
      </c>
      <c r="I2485" s="2">
        <f t="shared" si="347"/>
        <v>32.039876706092144</v>
      </c>
    </row>
    <row r="2486" spans="1:9" ht="13.5" x14ac:dyDescent="0.25">
      <c r="A2486" s="3">
        <f>TITRES_STAT!B2489</f>
        <v>45623</v>
      </c>
      <c r="B2486" s="6">
        <f>TITRES_STAT!D2489</f>
        <v>3.4641000000000002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1.6820882982858627E-2</v>
      </c>
      <c r="G2486" s="2">
        <f t="shared" si="349"/>
        <v>3.5678953821008517E-2</v>
      </c>
      <c r="H2486" s="2">
        <f t="shared" si="346"/>
        <v>0.4714511268251968</v>
      </c>
      <c r="I2486" s="2">
        <f t="shared" si="347"/>
        <v>32.039876706092159</v>
      </c>
    </row>
    <row r="2487" spans="1:9" ht="13.5" x14ac:dyDescent="0.25">
      <c r="A2487" s="3">
        <f>TITRES_STAT!B2490</f>
        <v>45624</v>
      </c>
      <c r="B2487" s="6">
        <f>TITRES_STAT!D2490</f>
        <v>3.6105</v>
      </c>
      <c r="C2487" s="2">
        <f t="shared" si="342"/>
        <v>0.14639999999999986</v>
      </c>
      <c r="D2487" s="2">
        <f t="shared" si="343"/>
        <v>0.14639999999999986</v>
      </c>
      <c r="E2487" s="2">
        <f t="shared" si="344"/>
        <v>0</v>
      </c>
      <c r="F2487" s="2">
        <f t="shared" si="349"/>
        <v>2.6076534198368716E-2</v>
      </c>
      <c r="G2487" s="2">
        <f t="shared" si="349"/>
        <v>3.3130457119507913E-2</v>
      </c>
      <c r="H2487" s="2">
        <f t="shared" si="346"/>
        <v>0.78708645957723</v>
      </c>
      <c r="I2487" s="2">
        <f t="shared" si="347"/>
        <v>44.042998331677282</v>
      </c>
    </row>
    <row r="2488" spans="1:9" ht="13.5" x14ac:dyDescent="0.25">
      <c r="A2488" s="3">
        <f>TITRES_STAT!B2491</f>
        <v>45625</v>
      </c>
      <c r="B2488" s="6">
        <f>TITRES_STAT!D2491</f>
        <v>3.4738000000000002</v>
      </c>
      <c r="C2488" s="2">
        <f t="shared" si="342"/>
        <v>-0.13669999999999982</v>
      </c>
      <c r="D2488" s="2">
        <f t="shared" si="343"/>
        <v>0</v>
      </c>
      <c r="E2488" s="2">
        <f t="shared" si="344"/>
        <v>0.13669999999999982</v>
      </c>
      <c r="F2488" s="2">
        <f t="shared" si="349"/>
        <v>2.421392461277095E-2</v>
      </c>
      <c r="G2488" s="2">
        <f t="shared" si="349"/>
        <v>4.052828161097162E-2</v>
      </c>
      <c r="H2488" s="2">
        <f t="shared" si="346"/>
        <v>0.5974574704449318</v>
      </c>
      <c r="I2488" s="2">
        <f t="shared" si="347"/>
        <v>37.400524364415475</v>
      </c>
    </row>
    <row r="2489" spans="1:9" ht="13.5" x14ac:dyDescent="0.25">
      <c r="A2489" s="3">
        <f>TITRES_STAT!B2492</f>
        <v>45628</v>
      </c>
      <c r="B2489" s="6">
        <f>TITRES_STAT!D2492</f>
        <v>3.4152999999999998</v>
      </c>
      <c r="C2489" s="2">
        <f t="shared" si="342"/>
        <v>-5.8500000000000441E-2</v>
      </c>
      <c r="D2489" s="2">
        <f t="shared" si="343"/>
        <v>0</v>
      </c>
      <c r="E2489" s="2">
        <f t="shared" si="344"/>
        <v>5.8500000000000441E-2</v>
      </c>
      <c r="F2489" s="2">
        <f t="shared" si="349"/>
        <v>2.2484358569001599E-2</v>
      </c>
      <c r="G2489" s="2">
        <f t="shared" si="349"/>
        <v>4.1811975781616537E-2</v>
      </c>
      <c r="H2489" s="2">
        <f t="shared" si="346"/>
        <v>0.53774924883811137</v>
      </c>
      <c r="I2489" s="2">
        <f t="shared" si="347"/>
        <v>34.969891823678182</v>
      </c>
    </row>
    <row r="2490" spans="1:9" ht="13.5" x14ac:dyDescent="0.25">
      <c r="A2490" s="3">
        <f>TITRES_STAT!B2493</f>
        <v>45629</v>
      </c>
      <c r="B2490" s="6">
        <f>TITRES_STAT!D2493</f>
        <v>3.5617000000000001</v>
      </c>
      <c r="C2490" s="2">
        <f t="shared" si="342"/>
        <v>0.14640000000000031</v>
      </c>
      <c r="D2490" s="2">
        <f t="shared" si="343"/>
        <v>0.14640000000000031</v>
      </c>
      <c r="E2490" s="2">
        <f t="shared" si="344"/>
        <v>0</v>
      </c>
      <c r="F2490" s="2">
        <f t="shared" si="349"/>
        <v>3.1335475814072936E-2</v>
      </c>
      <c r="G2490" s="2">
        <f t="shared" si="349"/>
        <v>3.8825406082929635E-2</v>
      </c>
      <c r="H2490" s="2">
        <f t="shared" si="346"/>
        <v>0.80708687881181496</v>
      </c>
      <c r="I2490" s="2">
        <f t="shared" si="347"/>
        <v>44.662317472112122</v>
      </c>
    </row>
    <row r="2491" spans="1:9" ht="13.5" x14ac:dyDescent="0.25">
      <c r="A2491" s="3">
        <f>TITRES_STAT!B2494</f>
        <v>45630</v>
      </c>
      <c r="B2491" s="6">
        <f>TITRES_STAT!D2494</f>
        <v>3.6105</v>
      </c>
      <c r="C2491" s="2">
        <f t="shared" si="342"/>
        <v>4.8799999999999955E-2</v>
      </c>
      <c r="D2491" s="2">
        <f t="shared" si="343"/>
        <v>4.8799999999999955E-2</v>
      </c>
      <c r="E2491" s="2">
        <f t="shared" si="344"/>
        <v>0</v>
      </c>
      <c r="F2491" s="2">
        <f t="shared" si="349"/>
        <v>3.2582941827353433E-2</v>
      </c>
      <c r="G2491" s="2">
        <f t="shared" si="349"/>
        <v>3.6052162791291802E-2</v>
      </c>
      <c r="H2491" s="2">
        <f t="shared" si="346"/>
        <v>0.90377218187929798</v>
      </c>
      <c r="I2491" s="2">
        <f t="shared" si="347"/>
        <v>47.472706581264589</v>
      </c>
    </row>
    <row r="2492" spans="1:9" ht="13.5" x14ac:dyDescent="0.25">
      <c r="A2492" s="3">
        <f>TITRES_STAT!B2495</f>
        <v>45631</v>
      </c>
      <c r="B2492" s="6">
        <f>TITRES_STAT!D2495</f>
        <v>3.5617000000000001</v>
      </c>
      <c r="C2492" s="2">
        <f t="shared" si="342"/>
        <v>-4.8799999999999955E-2</v>
      </c>
      <c r="D2492" s="2">
        <f t="shared" si="343"/>
        <v>0</v>
      </c>
      <c r="E2492" s="2">
        <f t="shared" si="344"/>
        <v>4.8799999999999955E-2</v>
      </c>
      <c r="F2492" s="2">
        <f t="shared" si="349"/>
        <v>3.0255588839685328E-2</v>
      </c>
      <c r="G2492" s="2">
        <f t="shared" si="349"/>
        <v>3.6962722591913813E-2</v>
      </c>
      <c r="H2492" s="2">
        <f t="shared" si="346"/>
        <v>0.81854329762776246</v>
      </c>
      <c r="I2492" s="2">
        <f t="shared" si="347"/>
        <v>45.010932579693247</v>
      </c>
    </row>
    <row r="2493" spans="1:9" ht="13.5" x14ac:dyDescent="0.25">
      <c r="A2493" s="3">
        <f>TITRES_STAT!B2496</f>
        <v>45632</v>
      </c>
      <c r="B2493" s="6">
        <f>TITRES_STAT!D2496</f>
        <v>3.5617000000000001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2.8094475351136378E-2</v>
      </c>
      <c r="G2493" s="2">
        <f t="shared" si="350"/>
        <v>3.4322528121062824E-2</v>
      </c>
      <c r="H2493" s="2">
        <f t="shared" si="346"/>
        <v>0.81854329762776257</v>
      </c>
      <c r="I2493" s="2">
        <f t="shared" si="347"/>
        <v>45.010932579693247</v>
      </c>
    </row>
    <row r="2494" spans="1:9" ht="13.5" x14ac:dyDescent="0.25">
      <c r="A2494" s="3">
        <f>TITRES_STAT!B2497</f>
        <v>45635</v>
      </c>
      <c r="B2494" s="6">
        <f>TITRES_STAT!D2497</f>
        <v>3.6105</v>
      </c>
      <c r="C2494" s="2">
        <f t="shared" si="342"/>
        <v>4.8799999999999955E-2</v>
      </c>
      <c r="D2494" s="2">
        <f t="shared" si="343"/>
        <v>4.8799999999999955E-2</v>
      </c>
      <c r="E2494" s="2">
        <f t="shared" si="344"/>
        <v>0</v>
      </c>
      <c r="F2494" s="2">
        <f t="shared" si="350"/>
        <v>2.9573441397483777E-2</v>
      </c>
      <c r="G2494" s="2">
        <f t="shared" si="350"/>
        <v>3.1870918969558334E-2</v>
      </c>
      <c r="H2494" s="2">
        <f t="shared" si="346"/>
        <v>0.92791304278772113</v>
      </c>
      <c r="I2494" s="2">
        <f t="shared" si="347"/>
        <v>48.130440647155886</v>
      </c>
    </row>
    <row r="2495" spans="1:9" ht="13.5" x14ac:dyDescent="0.25">
      <c r="A2495" s="3">
        <f>TITRES_STAT!B2498</f>
        <v>45636</v>
      </c>
      <c r="B2495" s="6">
        <f>TITRES_STAT!D2498</f>
        <v>3.6105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2.7461052726234936E-2</v>
      </c>
      <c r="G2495" s="2">
        <f t="shared" si="350"/>
        <v>2.9594424757447026E-2</v>
      </c>
      <c r="H2495" s="2">
        <f t="shared" si="346"/>
        <v>0.92791304278772113</v>
      </c>
      <c r="I2495" s="2">
        <f t="shared" si="347"/>
        <v>48.130440647155886</v>
      </c>
    </row>
    <row r="2496" spans="1:9" ht="13.5" x14ac:dyDescent="0.25">
      <c r="A2496" s="3">
        <f>TITRES_STAT!B2499</f>
        <v>45637</v>
      </c>
      <c r="B2496" s="6">
        <f>TITRES_STAT!D2499</f>
        <v>3.6105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2.5499548960075301E-2</v>
      </c>
      <c r="G2496" s="2">
        <f t="shared" si="350"/>
        <v>2.7480537274772239E-2</v>
      </c>
      <c r="H2496" s="2">
        <f t="shared" si="346"/>
        <v>0.92791304278772124</v>
      </c>
      <c r="I2496" s="2">
        <f t="shared" si="347"/>
        <v>48.130440647155886</v>
      </c>
    </row>
    <row r="2497" spans="1:9" ht="13.5" x14ac:dyDescent="0.25">
      <c r="A2497" s="3">
        <f>TITRES_STAT!B2500</f>
        <v>45638</v>
      </c>
      <c r="B2497" s="6">
        <f>TITRES_STAT!D2500</f>
        <v>3.6105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2.3678152605784208E-2</v>
      </c>
      <c r="G2497" s="2">
        <f t="shared" si="350"/>
        <v>2.5517641755145651E-2</v>
      </c>
      <c r="H2497" s="2">
        <f t="shared" si="346"/>
        <v>0.92791304278772124</v>
      </c>
      <c r="I2497" s="2">
        <f t="shared" si="347"/>
        <v>48.130440647155886</v>
      </c>
    </row>
    <row r="2498" spans="1:9" ht="13.5" x14ac:dyDescent="0.25">
      <c r="A2498" s="3">
        <f>TITRES_STAT!B2501</f>
        <v>45639</v>
      </c>
      <c r="B2498" s="6">
        <f>TITRES_STAT!D2501</f>
        <v>3.6105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2.1986855991085335E-2</v>
      </c>
      <c r="G2498" s="2">
        <f t="shared" si="350"/>
        <v>2.3694953058349535E-2</v>
      </c>
      <c r="H2498" s="2">
        <f t="shared" si="346"/>
        <v>0.92791304278772113</v>
      </c>
      <c r="I2498" s="2">
        <f t="shared" si="347"/>
        <v>48.130440647155886</v>
      </c>
    </row>
    <row r="2499" spans="1:9" ht="13.5" x14ac:dyDescent="0.25">
      <c r="A2499" s="3">
        <f>TITRES_STAT!B2502</f>
        <v>45642</v>
      </c>
      <c r="B2499" s="6">
        <f>TITRES_STAT!D2502</f>
        <v>3.6105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2.0416366277436381E-2</v>
      </c>
      <c r="G2499" s="2">
        <f t="shared" si="350"/>
        <v>2.2002456411324568E-2</v>
      </c>
      <c r="H2499" s="2">
        <f t="shared" si="346"/>
        <v>0.92791304278772102</v>
      </c>
      <c r="I2499" s="2">
        <f t="shared" si="347"/>
        <v>48.130440647155886</v>
      </c>
    </row>
    <row r="2500" spans="1:9" ht="13.5" x14ac:dyDescent="0.25">
      <c r="A2500" s="3">
        <f>TITRES_STAT!B2503</f>
        <v>45644</v>
      </c>
      <c r="B2500" s="6">
        <f>TITRES_STAT!D2503</f>
        <v>3.6105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1.8958054400476636E-2</v>
      </c>
      <c r="G2500" s="2">
        <f t="shared" si="350"/>
        <v>2.0430852381944243E-2</v>
      </c>
      <c r="H2500" s="2">
        <f t="shared" si="346"/>
        <v>0.9279130427877208</v>
      </c>
      <c r="I2500" s="2">
        <f t="shared" si="347"/>
        <v>48.130440647155872</v>
      </c>
    </row>
    <row r="2501" spans="1:9" ht="13.5" x14ac:dyDescent="0.25">
      <c r="A2501" s="3">
        <f>TITRES_STAT!B2504</f>
        <v>45645</v>
      </c>
      <c r="B2501" s="6">
        <f>TITRES_STAT!D2504</f>
        <v>3.6105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1.760390765758545E-2</v>
      </c>
      <c r="G2501" s="2">
        <f t="shared" si="350"/>
        <v>1.8971505783233943E-2</v>
      </c>
      <c r="H2501" s="2">
        <f t="shared" si="346"/>
        <v>0.9279130427877208</v>
      </c>
      <c r="I2501" s="2">
        <f t="shared" si="347"/>
        <v>48.130440647155872</v>
      </c>
    </row>
    <row r="2502" spans="1:9" ht="13.5" x14ac:dyDescent="0.25">
      <c r="A2502" s="3">
        <f>TITRES_STAT!B2505</f>
        <v>45646</v>
      </c>
      <c r="B2502" s="6">
        <f>TITRES_STAT!D2505</f>
        <v>3.6105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1.6346485682043631E-2</v>
      </c>
      <c r="G2502" s="2">
        <f t="shared" si="350"/>
        <v>1.7616398227288662E-2</v>
      </c>
      <c r="H2502" s="2">
        <f t="shared" si="346"/>
        <v>0.92791304278772069</v>
      </c>
      <c r="I2502" s="2">
        <f t="shared" si="347"/>
        <v>48.130440647155872</v>
      </c>
    </row>
    <row r="2503" spans="1:9" ht="13.5" x14ac:dyDescent="0.25">
      <c r="A2503" s="3">
        <f>TITRES_STAT!B2506</f>
        <v>45649</v>
      </c>
      <c r="B2503" s="6">
        <f>TITRES_STAT!D2506</f>
        <v>3.4641000000000002</v>
      </c>
      <c r="C2503" s="2">
        <f t="shared" si="351"/>
        <v>-0.14639999999999986</v>
      </c>
      <c r="D2503" s="2">
        <f t="shared" si="352"/>
        <v>0</v>
      </c>
      <c r="E2503" s="2">
        <f t="shared" si="353"/>
        <v>0.14639999999999986</v>
      </c>
      <c r="F2503" s="2">
        <f t="shared" si="350"/>
        <v>1.5178879561897658E-2</v>
      </c>
      <c r="G2503" s="2">
        <f t="shared" si="350"/>
        <v>2.6815226925339462E-2</v>
      </c>
      <c r="H2503" s="2">
        <f t="shared" si="346"/>
        <v>0.56605448852473228</v>
      </c>
      <c r="I2503" s="2">
        <f t="shared" si="347"/>
        <v>36.145261398788982</v>
      </c>
    </row>
    <row r="2504" spans="1:9" ht="13.5" x14ac:dyDescent="0.25">
      <c r="A2504" s="3">
        <f>TITRES_STAT!B2507</f>
        <v>45650</v>
      </c>
      <c r="B2504" s="6">
        <f>TITRES_STAT!D2507</f>
        <v>3.4738000000000002</v>
      </c>
      <c r="C2504" s="2">
        <f t="shared" si="351"/>
        <v>9.7000000000000419E-3</v>
      </c>
      <c r="D2504" s="2">
        <f t="shared" si="352"/>
        <v>9.7000000000000419E-3</v>
      </c>
      <c r="E2504" s="2">
        <f t="shared" si="353"/>
        <v>0</v>
      </c>
      <c r="F2504" s="2">
        <f t="shared" si="350"/>
        <v>1.4787531021762114E-2</v>
      </c>
      <c r="G2504" s="2">
        <f t="shared" si="350"/>
        <v>2.4899853573529501E-2</v>
      </c>
      <c r="H2504" s="2">
        <f t="shared" si="346"/>
        <v>0.59388024022287511</v>
      </c>
      <c r="I2504" s="2">
        <f t="shared" si="347"/>
        <v>37.260029030777858</v>
      </c>
    </row>
    <row r="2505" spans="1:9" ht="13.5" x14ac:dyDescent="0.25">
      <c r="A2505" s="3">
        <f>TITRES_STAT!B2508</f>
        <v>45651</v>
      </c>
      <c r="B2505" s="6">
        <f>TITRES_STAT!D2508</f>
        <v>3.6105</v>
      </c>
      <c r="C2505" s="2">
        <f t="shared" si="351"/>
        <v>0.13669999999999982</v>
      </c>
      <c r="D2505" s="2">
        <f t="shared" si="352"/>
        <v>0.13669999999999982</v>
      </c>
      <c r="E2505" s="2">
        <f t="shared" si="353"/>
        <v>0</v>
      </c>
      <c r="F2505" s="2">
        <f t="shared" si="350"/>
        <v>2.3495564520207662E-2</v>
      </c>
      <c r="G2505" s="2">
        <f t="shared" si="350"/>
        <v>2.3121292603991681E-2</v>
      </c>
      <c r="H2505" s="2">
        <f t="shared" si="346"/>
        <v>1.0161873266614587</v>
      </c>
      <c r="I2505" s="2">
        <f t="shared" si="347"/>
        <v>50.401434094129108</v>
      </c>
    </row>
    <row r="2506" spans="1:9" ht="13.5" x14ac:dyDescent="0.25">
      <c r="A2506" s="3">
        <f>TITRES_STAT!B2509</f>
        <v>45652</v>
      </c>
      <c r="B2506" s="6">
        <f>TITRES_STAT!D2509</f>
        <v>3.6105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2.18173099116214E-2</v>
      </c>
      <c r="G2506" s="2">
        <f t="shared" si="350"/>
        <v>2.146977170370656E-2</v>
      </c>
      <c r="H2506" s="2">
        <f t="shared" si="346"/>
        <v>1.0161873266614587</v>
      </c>
      <c r="I2506" s="2">
        <f t="shared" si="347"/>
        <v>50.401434094129108</v>
      </c>
    </row>
    <row r="2507" spans="1:9" ht="13.5" x14ac:dyDescent="0.25">
      <c r="A2507" s="3">
        <f>TITRES_STAT!B2510</f>
        <v>45653</v>
      </c>
      <c r="B2507" s="6">
        <f>TITRES_STAT!D2510</f>
        <v>3.6105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2.0258930632219872E-2</v>
      </c>
      <c r="G2507" s="2">
        <f t="shared" si="350"/>
        <v>1.9936216582013232E-2</v>
      </c>
      <c r="H2507" s="2">
        <f t="shared" si="346"/>
        <v>1.0161873266614587</v>
      </c>
      <c r="I2507" s="2">
        <f t="shared" si="347"/>
        <v>50.401434094129108</v>
      </c>
    </row>
    <row r="2508" spans="1:9" ht="13.5" x14ac:dyDescent="0.25">
      <c r="A2508" s="3">
        <f>TITRES_STAT!B2511</f>
        <v>45656</v>
      </c>
      <c r="B2508" s="6">
        <f>TITRES_STAT!D2511</f>
        <v>3.6105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1.8811864158489879E-2</v>
      </c>
      <c r="G2508" s="2">
        <f t="shared" si="350"/>
        <v>1.8512201111869429E-2</v>
      </c>
      <c r="H2508" s="2">
        <f t="shared" si="346"/>
        <v>1.0161873266614587</v>
      </c>
      <c r="I2508" s="2">
        <f t="shared" si="347"/>
        <v>50.401434094129108</v>
      </c>
    </row>
    <row r="2509" spans="1:9" ht="13.5" x14ac:dyDescent="0.25">
      <c r="A2509" s="3">
        <f>TITRES_STAT!B2512</f>
        <v>45657</v>
      </c>
      <c r="B2509" s="6">
        <f>TITRES_STAT!D2512</f>
        <v>3.4641000000000002</v>
      </c>
      <c r="C2509" s="2">
        <f t="shared" si="351"/>
        <v>-0.14639999999999986</v>
      </c>
      <c r="D2509" s="2">
        <f t="shared" si="352"/>
        <v>0</v>
      </c>
      <c r="E2509" s="2">
        <f t="shared" si="353"/>
        <v>0.14639999999999986</v>
      </c>
      <c r="F2509" s="2">
        <f t="shared" ref="F2509:G2524" si="354">((F2508*13)+D2509)/14</f>
        <v>1.7468159575740601E-2</v>
      </c>
      <c r="G2509" s="2">
        <f t="shared" si="354"/>
        <v>2.7647043889593031E-2</v>
      </c>
      <c r="H2509" s="2">
        <f t="shared" si="346"/>
        <v>0.63182738977442754</v>
      </c>
      <c r="I2509" s="2">
        <f t="shared" si="347"/>
        <v>38.719008746492911</v>
      </c>
    </row>
    <row r="2510" spans="1:9" ht="13.5" x14ac:dyDescent="0.25">
      <c r="A2510" s="3">
        <f>TITRES_STAT!B2513</f>
        <v>45659</v>
      </c>
      <c r="B2510" s="6">
        <f>TITRES_STAT!D2513</f>
        <v>3.4641000000000002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1.6220433891759128E-2</v>
      </c>
      <c r="G2510" s="2">
        <f t="shared" si="354"/>
        <v>2.5672255040336385E-2</v>
      </c>
      <c r="H2510" s="2">
        <f t="shared" si="346"/>
        <v>0.63182738977442754</v>
      </c>
      <c r="I2510" s="2">
        <f t="shared" si="347"/>
        <v>38.719008746492911</v>
      </c>
    </row>
    <row r="2511" spans="1:9" ht="13.5" x14ac:dyDescent="0.25">
      <c r="A2511" s="3">
        <f>TITRES_STAT!B2514</f>
        <v>45660</v>
      </c>
      <c r="B2511" s="6">
        <f>TITRES_STAT!D2514</f>
        <v>3.4641000000000002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1.506183147091919E-2</v>
      </c>
      <c r="G2511" s="2">
        <f t="shared" si="354"/>
        <v>2.3838522537455217E-2</v>
      </c>
      <c r="H2511" s="2">
        <f t="shared" si="346"/>
        <v>0.63182738977442743</v>
      </c>
      <c r="I2511" s="2">
        <f t="shared" si="347"/>
        <v>38.719008746492904</v>
      </c>
    </row>
    <row r="2512" spans="1:9" ht="13.5" x14ac:dyDescent="0.25">
      <c r="A2512" s="3">
        <f>TITRES_STAT!B2515</f>
        <v>45663</v>
      </c>
      <c r="B2512" s="6">
        <f>TITRES_STAT!D2515</f>
        <v>3.4152999999999998</v>
      </c>
      <c r="C2512" s="2">
        <f t="shared" si="351"/>
        <v>-4.8800000000000399E-2</v>
      </c>
      <c r="D2512" s="2">
        <f t="shared" si="352"/>
        <v>0</v>
      </c>
      <c r="E2512" s="2">
        <f t="shared" si="353"/>
        <v>4.8800000000000399E-2</v>
      </c>
      <c r="F2512" s="2">
        <f t="shared" si="354"/>
        <v>1.3985986365853534E-2</v>
      </c>
      <c r="G2512" s="2">
        <f t="shared" si="354"/>
        <v>2.5621485213351301E-2</v>
      </c>
      <c r="H2512" s="2">
        <f t="shared" si="346"/>
        <v>0.54586946265571934</v>
      </c>
      <c r="I2512" s="2">
        <f t="shared" si="347"/>
        <v>35.311484950219878</v>
      </c>
    </row>
    <row r="2513" spans="1:9" ht="13.5" x14ac:dyDescent="0.25">
      <c r="A2513" s="3">
        <f>TITRES_STAT!B2516</f>
        <v>45664</v>
      </c>
      <c r="B2513" s="6">
        <f>TITRES_STAT!D2516</f>
        <v>3.5617000000000001</v>
      </c>
      <c r="C2513" s="2">
        <f t="shared" si="351"/>
        <v>0.14640000000000031</v>
      </c>
      <c r="D2513" s="2">
        <f t="shared" si="352"/>
        <v>0.14640000000000031</v>
      </c>
      <c r="E2513" s="2">
        <f t="shared" si="353"/>
        <v>0</v>
      </c>
      <c r="F2513" s="2">
        <f t="shared" si="354"/>
        <v>2.3444130196864015E-2</v>
      </c>
      <c r="G2513" s="2">
        <f t="shared" si="354"/>
        <v>2.3791379126683353E-2</v>
      </c>
      <c r="H2513" s="2">
        <f t="shared" ref="H2513:H2576" si="355">F2513/G2513</f>
        <v>0.98540442199797162</v>
      </c>
      <c r="I2513" s="2">
        <f t="shared" ref="I2513:I2576" si="356">IF(G2513=0,100,100-(100/(1+H2513)))</f>
        <v>49.632428087690556</v>
      </c>
    </row>
    <row r="2514" spans="1:9" ht="13.5" x14ac:dyDescent="0.25">
      <c r="A2514" s="3">
        <f>TITRES_STAT!B2517</f>
        <v>45665</v>
      </c>
      <c r="B2514" s="6">
        <f>TITRES_STAT!D2517</f>
        <v>3.4152999999999998</v>
      </c>
      <c r="C2514" s="2">
        <f t="shared" si="351"/>
        <v>-0.14640000000000031</v>
      </c>
      <c r="D2514" s="2">
        <f t="shared" si="352"/>
        <v>0</v>
      </c>
      <c r="E2514" s="2">
        <f t="shared" si="353"/>
        <v>0.14640000000000031</v>
      </c>
      <c r="F2514" s="2">
        <f t="shared" si="354"/>
        <v>2.1769549468516586E-2</v>
      </c>
      <c r="G2514" s="2">
        <f t="shared" si="354"/>
        <v>3.254913776049171E-2</v>
      </c>
      <c r="H2514" s="2">
        <f t="shared" si="355"/>
        <v>0.66882107995317042</v>
      </c>
      <c r="I2514" s="2">
        <f t="shared" si="356"/>
        <v>40.077458751416209</v>
      </c>
    </row>
    <row r="2515" spans="1:9" ht="13.5" x14ac:dyDescent="0.25">
      <c r="A2515" s="3">
        <f>TITRES_STAT!B2518</f>
        <v>45666</v>
      </c>
      <c r="B2515" s="6">
        <f>TITRES_STAT!D2518</f>
        <v>3.4152999999999998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2.0214581649336833E-2</v>
      </c>
      <c r="G2515" s="2">
        <f t="shared" si="354"/>
        <v>3.0224199349028015E-2</v>
      </c>
      <c r="H2515" s="2">
        <f t="shared" si="355"/>
        <v>0.66882107995317064</v>
      </c>
      <c r="I2515" s="2">
        <f t="shared" si="356"/>
        <v>40.077458751416216</v>
      </c>
    </row>
    <row r="2516" spans="1:9" ht="13.5" x14ac:dyDescent="0.25">
      <c r="A2516" s="3">
        <f>TITRES_STAT!B2519</f>
        <v>45667</v>
      </c>
      <c r="B2516" s="6">
        <f>TITRES_STAT!D2519</f>
        <v>3.5617000000000001</v>
      </c>
      <c r="C2516" s="2">
        <f t="shared" si="351"/>
        <v>0.14640000000000031</v>
      </c>
      <c r="D2516" s="2">
        <f t="shared" si="352"/>
        <v>0.14640000000000031</v>
      </c>
      <c r="E2516" s="2">
        <f t="shared" si="353"/>
        <v>0</v>
      </c>
      <c r="F2516" s="2">
        <f t="shared" si="354"/>
        <v>2.9227825817241367E-2</v>
      </c>
      <c r="G2516" s="2">
        <f t="shared" si="354"/>
        <v>2.8065327966954583E-2</v>
      </c>
      <c r="H2516" s="2">
        <f t="shared" si="355"/>
        <v>1.0414211389817201</v>
      </c>
      <c r="I2516" s="2">
        <f t="shared" si="356"/>
        <v>51.01451724464804</v>
      </c>
    </row>
    <row r="2517" spans="1:9" ht="13.5" x14ac:dyDescent="0.25">
      <c r="A2517" s="3">
        <f>TITRES_STAT!B2520</f>
        <v>45670</v>
      </c>
      <c r="B2517" s="6">
        <f>TITRES_STAT!D2520</f>
        <v>3.5518999999999998</v>
      </c>
      <c r="C2517" s="2">
        <f t="shared" si="351"/>
        <v>-9.800000000000253E-3</v>
      </c>
      <c r="D2517" s="2">
        <f t="shared" si="352"/>
        <v>0</v>
      </c>
      <c r="E2517" s="2">
        <f t="shared" si="353"/>
        <v>9.800000000000253E-3</v>
      </c>
      <c r="F2517" s="2">
        <f t="shared" si="354"/>
        <v>2.7140123973152696E-2</v>
      </c>
      <c r="G2517" s="2">
        <f t="shared" si="354"/>
        <v>2.6760661683600702E-2</v>
      </c>
      <c r="H2517" s="2">
        <f t="shared" si="355"/>
        <v>1.0141798545207323</v>
      </c>
      <c r="I2517" s="2">
        <f t="shared" si="356"/>
        <v>50.352000703633948</v>
      </c>
    </row>
    <row r="2518" spans="1:9" ht="13.5" x14ac:dyDescent="0.25">
      <c r="A2518" s="3">
        <f>TITRES_STAT!B2521</f>
        <v>45671</v>
      </c>
      <c r="B2518" s="6">
        <f>TITRES_STAT!D2521</f>
        <v>3.5518999999999998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2.5201543689356072E-2</v>
      </c>
      <c r="G2518" s="2">
        <f t="shared" si="354"/>
        <v>2.4849185849057796E-2</v>
      </c>
      <c r="H2518" s="2">
        <f t="shared" si="355"/>
        <v>1.0141798545207321</v>
      </c>
      <c r="I2518" s="2">
        <f t="shared" si="356"/>
        <v>50.352000703633934</v>
      </c>
    </row>
    <row r="2519" spans="1:9" ht="13.5" x14ac:dyDescent="0.25">
      <c r="A2519" s="3">
        <f>TITRES_STAT!B2522</f>
        <v>45672</v>
      </c>
      <c r="B2519" s="6">
        <f>TITRES_STAT!D2522</f>
        <v>3.4152999999999998</v>
      </c>
      <c r="C2519" s="2">
        <f t="shared" si="351"/>
        <v>-0.13660000000000005</v>
      </c>
      <c r="D2519" s="2">
        <f t="shared" si="352"/>
        <v>0</v>
      </c>
      <c r="E2519" s="2">
        <f t="shared" si="353"/>
        <v>0.13660000000000005</v>
      </c>
      <c r="F2519" s="2">
        <f t="shared" si="354"/>
        <v>2.3401433425830641E-2</v>
      </c>
      <c r="G2519" s="2">
        <f t="shared" si="354"/>
        <v>3.2831386859839384E-2</v>
      </c>
      <c r="H2519" s="2">
        <f t="shared" si="355"/>
        <v>0.71277626881050749</v>
      </c>
      <c r="I2519" s="2">
        <f t="shared" si="356"/>
        <v>41.615258325917715</v>
      </c>
    </row>
    <row r="2520" spans="1:9" ht="13.5" x14ac:dyDescent="0.25">
      <c r="A2520" s="3">
        <f>TITRES_STAT!B2523</f>
        <v>45673</v>
      </c>
      <c r="B2520" s="6">
        <f>TITRES_STAT!D2523</f>
        <v>3.4152999999999998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2.1729902466842737E-2</v>
      </c>
      <c r="G2520" s="2">
        <f t="shared" si="354"/>
        <v>3.0486287798422284E-2</v>
      </c>
      <c r="H2520" s="2">
        <f t="shared" si="355"/>
        <v>0.71277626881050749</v>
      </c>
      <c r="I2520" s="2">
        <f t="shared" si="356"/>
        <v>41.615258325917715</v>
      </c>
    </row>
    <row r="2521" spans="1:9" ht="13.5" x14ac:dyDescent="0.25">
      <c r="A2521" s="3">
        <f>TITRES_STAT!B2524</f>
        <v>45674</v>
      </c>
      <c r="B2521" s="6">
        <f>TITRES_STAT!D2524</f>
        <v>3.5617000000000001</v>
      </c>
      <c r="C2521" s="2">
        <f t="shared" si="351"/>
        <v>0.14640000000000031</v>
      </c>
      <c r="D2521" s="2">
        <f t="shared" si="352"/>
        <v>0.14640000000000031</v>
      </c>
      <c r="E2521" s="2">
        <f t="shared" si="353"/>
        <v>0</v>
      </c>
      <c r="F2521" s="2">
        <f t="shared" si="354"/>
        <v>3.0634909433496848E-2</v>
      </c>
      <c r="G2521" s="2">
        <f t="shared" si="354"/>
        <v>2.8308695812820691E-2</v>
      </c>
      <c r="H2521" s="2">
        <f t="shared" si="355"/>
        <v>1.0821731116140871</v>
      </c>
      <c r="I2521" s="2">
        <f t="shared" si="356"/>
        <v>51.973253596344513</v>
      </c>
    </row>
    <row r="2522" spans="1:9" ht="13.5" x14ac:dyDescent="0.25">
      <c r="A2522" s="3">
        <f>TITRES_STAT!B2525</f>
        <v>45677</v>
      </c>
      <c r="B2522" s="6">
        <f>TITRES_STAT!D2525</f>
        <v>3.4251</v>
      </c>
      <c r="C2522" s="2">
        <f t="shared" si="351"/>
        <v>-0.13660000000000005</v>
      </c>
      <c r="D2522" s="2">
        <f t="shared" si="352"/>
        <v>0</v>
      </c>
      <c r="E2522" s="2">
        <f t="shared" si="353"/>
        <v>0.13660000000000005</v>
      </c>
      <c r="F2522" s="2">
        <f t="shared" si="354"/>
        <v>2.84467016168185E-2</v>
      </c>
      <c r="G2522" s="2">
        <f t="shared" si="354"/>
        <v>3.6043788969047794E-2</v>
      </c>
      <c r="H2522" s="2">
        <f t="shared" si="355"/>
        <v>0.78922617267698447</v>
      </c>
      <c r="I2522" s="2">
        <f t="shared" si="356"/>
        <v>44.109916606918894</v>
      </c>
    </row>
    <row r="2523" spans="1:9" ht="13.5" x14ac:dyDescent="0.25">
      <c r="A2523" s="3">
        <f>TITRES_STAT!B2526</f>
        <v>45678</v>
      </c>
      <c r="B2523" s="6">
        <f>TITRES_STAT!D2526</f>
        <v>3.5714000000000001</v>
      </c>
      <c r="C2523" s="2">
        <f t="shared" si="351"/>
        <v>0.1463000000000001</v>
      </c>
      <c r="D2523" s="2">
        <f t="shared" si="352"/>
        <v>0.1463000000000001</v>
      </c>
      <c r="E2523" s="2">
        <f t="shared" si="353"/>
        <v>0</v>
      </c>
      <c r="F2523" s="2">
        <f t="shared" si="354"/>
        <v>3.6864794358474326E-2</v>
      </c>
      <c r="G2523" s="2">
        <f t="shared" si="354"/>
        <v>3.3469232614115808E-2</v>
      </c>
      <c r="H2523" s="2">
        <f t="shared" si="355"/>
        <v>1.1014532297022677</v>
      </c>
      <c r="I2523" s="2">
        <f t="shared" si="356"/>
        <v>52.413882647215551</v>
      </c>
    </row>
    <row r="2524" spans="1:9" ht="13.5" x14ac:dyDescent="0.25">
      <c r="A2524" s="3">
        <f>TITRES_STAT!B2527</f>
        <v>45679</v>
      </c>
      <c r="B2524" s="6">
        <f>TITRES_STAT!D2527</f>
        <v>3.5909</v>
      </c>
      <c r="C2524" s="2">
        <f t="shared" si="351"/>
        <v>1.9499999999999851E-2</v>
      </c>
      <c r="D2524" s="2">
        <f t="shared" si="352"/>
        <v>1.9499999999999851E-2</v>
      </c>
      <c r="E2524" s="2">
        <f t="shared" si="353"/>
        <v>0</v>
      </c>
      <c r="F2524" s="2">
        <f t="shared" si="354"/>
        <v>3.5624451904297576E-2</v>
      </c>
      <c r="G2524" s="2">
        <f t="shared" si="354"/>
        <v>3.1078573141678965E-2</v>
      </c>
      <c r="H2524" s="2">
        <f t="shared" si="355"/>
        <v>1.1462705106149873</v>
      </c>
      <c r="I2524" s="2">
        <f t="shared" si="356"/>
        <v>53.407550676663661</v>
      </c>
    </row>
    <row r="2525" spans="1:9" ht="13.5" x14ac:dyDescent="0.25">
      <c r="A2525" s="3">
        <f>TITRES_STAT!B2528</f>
        <v>45680</v>
      </c>
      <c r="B2525" s="6">
        <f>TITRES_STAT!D2528</f>
        <v>3.4348000000000001</v>
      </c>
      <c r="C2525" s="2">
        <f t="shared" si="351"/>
        <v>-0.15609999999999991</v>
      </c>
      <c r="D2525" s="2">
        <f t="shared" si="352"/>
        <v>0</v>
      </c>
      <c r="E2525" s="2">
        <f t="shared" si="353"/>
        <v>0.15609999999999991</v>
      </c>
      <c r="F2525" s="2">
        <f t="shared" ref="F2525:G2540" si="357">((F2524*13)+D2525)/14</f>
        <v>3.3079848196847748E-2</v>
      </c>
      <c r="G2525" s="2">
        <f t="shared" si="357"/>
        <v>4.0008675060130457E-2</v>
      </c>
      <c r="H2525" s="2">
        <f t="shared" si="355"/>
        <v>0.82681688776573758</v>
      </c>
      <c r="I2525" s="2">
        <f t="shared" si="356"/>
        <v>45.259976153218304</v>
      </c>
    </row>
    <row r="2526" spans="1:9" ht="13.5" x14ac:dyDescent="0.25">
      <c r="A2526" s="3">
        <f>TITRES_STAT!B2529</f>
        <v>45681</v>
      </c>
      <c r="B2526" s="6">
        <f>TITRES_STAT!D2529</f>
        <v>3.5518999999999998</v>
      </c>
      <c r="C2526" s="2">
        <f t="shared" si="351"/>
        <v>0.11709999999999976</v>
      </c>
      <c r="D2526" s="2">
        <f t="shared" si="352"/>
        <v>0.11709999999999976</v>
      </c>
      <c r="E2526" s="2">
        <f t="shared" si="353"/>
        <v>0</v>
      </c>
      <c r="F2526" s="2">
        <f t="shared" si="357"/>
        <v>3.9081287611358602E-2</v>
      </c>
      <c r="G2526" s="2">
        <f t="shared" si="357"/>
        <v>3.7150912555835421E-2</v>
      </c>
      <c r="H2526" s="2">
        <f t="shared" si="355"/>
        <v>1.0519603671275086</v>
      </c>
      <c r="I2526" s="2">
        <f t="shared" si="356"/>
        <v>51.266115271033392</v>
      </c>
    </row>
    <row r="2527" spans="1:9" ht="13.5" x14ac:dyDescent="0.25">
      <c r="A2527" s="3">
        <f>TITRES_STAT!B2530</f>
        <v>45684</v>
      </c>
      <c r="B2527" s="6">
        <f>TITRES_STAT!D2530</f>
        <v>3.4152999999999998</v>
      </c>
      <c r="C2527" s="2">
        <f t="shared" si="351"/>
        <v>-0.13660000000000005</v>
      </c>
      <c r="D2527" s="2">
        <f t="shared" si="352"/>
        <v>0</v>
      </c>
      <c r="E2527" s="2">
        <f t="shared" si="353"/>
        <v>0.13660000000000005</v>
      </c>
      <c r="F2527" s="2">
        <f t="shared" si="357"/>
        <v>3.6289767067690125E-2</v>
      </c>
      <c r="G2527" s="2">
        <f t="shared" si="357"/>
        <v>4.4254418801847183E-2</v>
      </c>
      <c r="H2527" s="2">
        <f t="shared" si="355"/>
        <v>0.82002584262106248</v>
      </c>
      <c r="I2527" s="2">
        <f t="shared" si="356"/>
        <v>45.055725222017934</v>
      </c>
    </row>
    <row r="2528" spans="1:9" ht="13.5" x14ac:dyDescent="0.25">
      <c r="A2528" s="3">
        <f>TITRES_STAT!B2531</f>
        <v>45685</v>
      </c>
      <c r="B2528" s="6">
        <f>TITRES_STAT!D2531</f>
        <v>3.4152999999999998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3.3697640848569403E-2</v>
      </c>
      <c r="G2528" s="2">
        <f t="shared" si="357"/>
        <v>4.1093388887429527E-2</v>
      </c>
      <c r="H2528" s="2">
        <f t="shared" si="355"/>
        <v>0.82002584262106248</v>
      </c>
      <c r="I2528" s="2">
        <f t="shared" si="356"/>
        <v>45.055725222017934</v>
      </c>
    </row>
    <row r="2529" spans="1:9" ht="13.5" x14ac:dyDescent="0.25">
      <c r="A2529" s="3">
        <f>TITRES_STAT!B2532</f>
        <v>45686</v>
      </c>
      <c r="B2529" s="6">
        <f>TITRES_STAT!D2532</f>
        <v>3.4152999999999998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3.1290666502243013E-2</v>
      </c>
      <c r="G2529" s="2">
        <f t="shared" si="357"/>
        <v>3.8158146824041707E-2</v>
      </c>
      <c r="H2529" s="2">
        <f t="shared" si="355"/>
        <v>0.82002584262106226</v>
      </c>
      <c r="I2529" s="2">
        <f t="shared" si="356"/>
        <v>45.055725222017927</v>
      </c>
    </row>
    <row r="2530" spans="1:9" ht="13.5" x14ac:dyDescent="0.25">
      <c r="A2530" s="3">
        <f>TITRES_STAT!B2533</f>
        <v>45687</v>
      </c>
      <c r="B2530" s="6">
        <f>TITRES_STAT!D2533</f>
        <v>3.4055</v>
      </c>
      <c r="C2530" s="2">
        <f t="shared" si="351"/>
        <v>-9.7999999999998089E-3</v>
      </c>
      <c r="D2530" s="2">
        <f t="shared" si="352"/>
        <v>0</v>
      </c>
      <c r="E2530" s="2">
        <f t="shared" si="353"/>
        <v>9.7999999999998089E-3</v>
      </c>
      <c r="F2530" s="2">
        <f t="shared" si="357"/>
        <v>2.905561889493994E-2</v>
      </c>
      <c r="G2530" s="2">
        <f t="shared" si="357"/>
        <v>3.613256490803872E-2</v>
      </c>
      <c r="H2530" s="2">
        <f t="shared" si="355"/>
        <v>0.80413939527652212</v>
      </c>
      <c r="I2530" s="2">
        <f t="shared" si="356"/>
        <v>44.571910428976075</v>
      </c>
    </row>
    <row r="2531" spans="1:9" ht="13.5" x14ac:dyDescent="0.25">
      <c r="A2531" s="3">
        <f>TITRES_STAT!B2534</f>
        <v>45688</v>
      </c>
      <c r="B2531" s="6">
        <f>TITRES_STAT!D2534</f>
        <v>3.3763000000000001</v>
      </c>
      <c r="C2531" s="2">
        <f t="shared" si="351"/>
        <v>-2.9199999999999893E-2</v>
      </c>
      <c r="D2531" s="2">
        <f t="shared" si="352"/>
        <v>0</v>
      </c>
      <c r="E2531" s="2">
        <f t="shared" si="353"/>
        <v>2.9199999999999893E-2</v>
      </c>
      <c r="F2531" s="2">
        <f t="shared" si="357"/>
        <v>2.6980217545301371E-2</v>
      </c>
      <c r="G2531" s="2">
        <f t="shared" si="357"/>
        <v>3.5637381700321664E-2</v>
      </c>
      <c r="H2531" s="2">
        <f t="shared" si="355"/>
        <v>0.75707631307430889</v>
      </c>
      <c r="I2531" s="2">
        <f t="shared" si="356"/>
        <v>43.08727557482537</v>
      </c>
    </row>
    <row r="2532" spans="1:9" ht="13.5" x14ac:dyDescent="0.25">
      <c r="A2532" s="3">
        <f>TITRES_STAT!B2535</f>
        <v>45691</v>
      </c>
      <c r="B2532" s="6">
        <f>TITRES_STAT!D2535</f>
        <v>3.3176999999999999</v>
      </c>
      <c r="C2532" s="2">
        <f t="shared" si="351"/>
        <v>-5.8600000000000207E-2</v>
      </c>
      <c r="D2532" s="2">
        <f t="shared" si="352"/>
        <v>0</v>
      </c>
      <c r="E2532" s="2">
        <f t="shared" si="353"/>
        <v>5.8600000000000207E-2</v>
      </c>
      <c r="F2532" s="2">
        <f t="shared" si="357"/>
        <v>2.5053059149208416E-2</v>
      </c>
      <c r="G2532" s="2">
        <f t="shared" si="357"/>
        <v>3.7277568721727272E-2</v>
      </c>
      <c r="H2532" s="2">
        <f t="shared" si="355"/>
        <v>0.6720679488575716</v>
      </c>
      <c r="I2532" s="2">
        <f t="shared" si="356"/>
        <v>40.193818039318153</v>
      </c>
    </row>
    <row r="2533" spans="1:9" ht="13.5" x14ac:dyDescent="0.25">
      <c r="A2533" s="3">
        <f>TITRES_STAT!B2536</f>
        <v>45692</v>
      </c>
      <c r="B2533" s="6">
        <f>TITRES_STAT!D2536</f>
        <v>3.3176999999999999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2.3263554924264958E-2</v>
      </c>
      <c r="G2533" s="2">
        <f t="shared" si="357"/>
        <v>3.4614885241603895E-2</v>
      </c>
      <c r="H2533" s="2">
        <f t="shared" si="355"/>
        <v>0.67206794885757171</v>
      </c>
      <c r="I2533" s="2">
        <f t="shared" si="356"/>
        <v>40.19381803931816</v>
      </c>
    </row>
    <row r="2534" spans="1:9" ht="13.5" x14ac:dyDescent="0.25">
      <c r="A2534" s="3">
        <f>TITRES_STAT!B2537</f>
        <v>45693</v>
      </c>
      <c r="B2534" s="6">
        <f>TITRES_STAT!D2537</f>
        <v>3.2982</v>
      </c>
      <c r="C2534" s="2">
        <f t="shared" si="351"/>
        <v>-1.9499999999999851E-2</v>
      </c>
      <c r="D2534" s="2">
        <f t="shared" si="352"/>
        <v>0</v>
      </c>
      <c r="E2534" s="2">
        <f t="shared" si="353"/>
        <v>1.9499999999999851E-2</v>
      </c>
      <c r="F2534" s="2">
        <f t="shared" si="357"/>
        <v>2.1601872429674603E-2</v>
      </c>
      <c r="G2534" s="2">
        <f t="shared" si="357"/>
        <v>3.3535250581489325E-2</v>
      </c>
      <c r="H2534" s="2">
        <f t="shared" si="355"/>
        <v>0.64415419760120507</v>
      </c>
      <c r="I2534" s="2">
        <f t="shared" si="356"/>
        <v>39.178454097615408</v>
      </c>
    </row>
    <row r="2535" spans="1:9" ht="13.5" x14ac:dyDescent="0.25">
      <c r="A2535" s="3">
        <f>TITRES_STAT!B2538</f>
        <v>45694</v>
      </c>
      <c r="B2535" s="6">
        <f>TITRES_STAT!D2538</f>
        <v>3.3176999999999999</v>
      </c>
      <c r="C2535" s="2">
        <f t="shared" si="351"/>
        <v>1.9499999999999851E-2</v>
      </c>
      <c r="D2535" s="2">
        <f t="shared" si="352"/>
        <v>1.9499999999999851E-2</v>
      </c>
      <c r="E2535" s="2">
        <f t="shared" si="353"/>
        <v>0</v>
      </c>
      <c r="F2535" s="2">
        <f t="shared" si="357"/>
        <v>2.1451738684697835E-2</v>
      </c>
      <c r="G2535" s="2">
        <f t="shared" si="357"/>
        <v>3.1139875539954374E-2</v>
      </c>
      <c r="H2535" s="2">
        <f t="shared" si="355"/>
        <v>0.68888325058248656</v>
      </c>
      <c r="I2535" s="2">
        <f t="shared" si="356"/>
        <v>40.789276010931744</v>
      </c>
    </row>
    <row r="2536" spans="1:9" ht="13.5" x14ac:dyDescent="0.25">
      <c r="A2536" s="3">
        <f>TITRES_STAT!B2539</f>
        <v>45695</v>
      </c>
      <c r="B2536" s="6">
        <f>TITRES_STAT!D2539</f>
        <v>3.3176999999999999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1.9919471635790848E-2</v>
      </c>
      <c r="G2536" s="2">
        <f t="shared" si="357"/>
        <v>2.8915598715671918E-2</v>
      </c>
      <c r="H2536" s="2">
        <f t="shared" si="355"/>
        <v>0.68888325058248667</v>
      </c>
      <c r="I2536" s="2">
        <f t="shared" si="356"/>
        <v>40.789276010931758</v>
      </c>
    </row>
    <row r="2537" spans="1:9" ht="13.5" x14ac:dyDescent="0.25">
      <c r="A2537" s="3">
        <f>TITRES_STAT!B2540</f>
        <v>45698</v>
      </c>
      <c r="B2537" s="6">
        <f>TITRES_STAT!D2540</f>
        <v>3.1714000000000002</v>
      </c>
      <c r="C2537" s="2">
        <f t="shared" si="351"/>
        <v>-0.14629999999999965</v>
      </c>
      <c r="D2537" s="2">
        <f t="shared" si="352"/>
        <v>0</v>
      </c>
      <c r="E2537" s="2">
        <f t="shared" si="353"/>
        <v>0.14629999999999965</v>
      </c>
      <c r="F2537" s="2">
        <f t="shared" si="357"/>
        <v>1.8496652233234358E-2</v>
      </c>
      <c r="G2537" s="2">
        <f t="shared" si="357"/>
        <v>3.7300198807409611E-2</v>
      </c>
      <c r="H2537" s="2">
        <f t="shared" si="355"/>
        <v>0.49588615676654341</v>
      </c>
      <c r="I2537" s="2">
        <f t="shared" si="356"/>
        <v>33.149993034124606</v>
      </c>
    </row>
    <row r="2538" spans="1:9" ht="13.5" x14ac:dyDescent="0.25">
      <c r="A2538" s="3">
        <f>TITRES_STAT!B2541</f>
        <v>45699</v>
      </c>
      <c r="B2538" s="6">
        <f>TITRES_STAT!D2541</f>
        <v>3.1714000000000002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1.7175462788003332E-2</v>
      </c>
      <c r="G2538" s="2">
        <f t="shared" si="357"/>
        <v>3.4635898892594642E-2</v>
      </c>
      <c r="H2538" s="2">
        <f t="shared" si="355"/>
        <v>0.49588615676654335</v>
      </c>
      <c r="I2538" s="2">
        <f t="shared" si="356"/>
        <v>33.149993034124606</v>
      </c>
    </row>
    <row r="2539" spans="1:9" ht="13.5" x14ac:dyDescent="0.25">
      <c r="A2539" s="3">
        <f>TITRES_STAT!B2542</f>
        <v>45700</v>
      </c>
      <c r="B2539" s="6">
        <f>TITRES_STAT!D2542</f>
        <v>3.1616</v>
      </c>
      <c r="C2539" s="2">
        <f t="shared" si="351"/>
        <v>-9.800000000000253E-3</v>
      </c>
      <c r="D2539" s="2">
        <f t="shared" si="352"/>
        <v>0</v>
      </c>
      <c r="E2539" s="2">
        <f t="shared" si="353"/>
        <v>9.800000000000253E-3</v>
      </c>
      <c r="F2539" s="2">
        <f t="shared" si="357"/>
        <v>1.5948644017431665E-2</v>
      </c>
      <c r="G2539" s="2">
        <f t="shared" si="357"/>
        <v>3.2861906114552183E-2</v>
      </c>
      <c r="H2539" s="2">
        <f t="shared" si="355"/>
        <v>0.48532315690504496</v>
      </c>
      <c r="I2539" s="2">
        <f t="shared" si="356"/>
        <v>32.67458361830893</v>
      </c>
    </row>
    <row r="2540" spans="1:9" ht="13.5" x14ac:dyDescent="0.25">
      <c r="A2540" s="3">
        <f>TITRES_STAT!B2543</f>
        <v>45701</v>
      </c>
      <c r="B2540" s="6">
        <f>TITRES_STAT!D2543</f>
        <v>3.2982</v>
      </c>
      <c r="C2540" s="2">
        <f t="shared" si="351"/>
        <v>0.13660000000000005</v>
      </c>
      <c r="D2540" s="2">
        <f t="shared" si="352"/>
        <v>0.13660000000000005</v>
      </c>
      <c r="E2540" s="2">
        <f t="shared" si="353"/>
        <v>0</v>
      </c>
      <c r="F2540" s="2">
        <f t="shared" si="357"/>
        <v>2.4566598016186551E-2</v>
      </c>
      <c r="G2540" s="2">
        <f t="shared" si="357"/>
        <v>3.0514627106369884E-2</v>
      </c>
      <c r="H2540" s="2">
        <f t="shared" si="355"/>
        <v>0.80507613383413457</v>
      </c>
      <c r="I2540" s="2">
        <f t="shared" si="356"/>
        <v>44.600674660967606</v>
      </c>
    </row>
    <row r="2541" spans="1:9" ht="13.5" x14ac:dyDescent="0.25">
      <c r="A2541" s="3">
        <f>TITRES_STAT!B2544</f>
        <v>45702</v>
      </c>
      <c r="B2541" s="6">
        <f>TITRES_STAT!D2544</f>
        <v>3.3176999999999999</v>
      </c>
      <c r="C2541" s="2">
        <f t="shared" si="351"/>
        <v>1.9499999999999851E-2</v>
      </c>
      <c r="D2541" s="2">
        <f t="shared" si="352"/>
        <v>1.9499999999999851E-2</v>
      </c>
      <c r="E2541" s="2">
        <f t="shared" si="353"/>
        <v>0</v>
      </c>
      <c r="F2541" s="2">
        <f t="shared" ref="F2541:G2556" si="358">((F2540*13)+D2541)/14</f>
        <v>2.4204698157887502E-2</v>
      </c>
      <c r="G2541" s="2">
        <f t="shared" si="358"/>
        <v>2.8335010884486318E-2</v>
      </c>
      <c r="H2541" s="2">
        <f t="shared" si="355"/>
        <v>0.85423288724197377</v>
      </c>
      <c r="I2541" s="2">
        <f t="shared" si="356"/>
        <v>46.069341835079754</v>
      </c>
    </row>
    <row r="2542" spans="1:9" ht="13.5" x14ac:dyDescent="0.25">
      <c r="A2542" s="3">
        <f>TITRES_STAT!B2545</f>
        <v>45705</v>
      </c>
      <c r="B2542" s="6">
        <f>TITRES_STAT!D2545</f>
        <v>3.3176999999999999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2.2475791146609823E-2</v>
      </c>
      <c r="G2542" s="2">
        <f t="shared" si="358"/>
        <v>2.631108153559444E-2</v>
      </c>
      <c r="H2542" s="2">
        <f t="shared" si="355"/>
        <v>0.85423288724197377</v>
      </c>
      <c r="I2542" s="2">
        <f t="shared" si="356"/>
        <v>46.069341835079754</v>
      </c>
    </row>
    <row r="2543" spans="1:9" ht="13.5" x14ac:dyDescent="0.25">
      <c r="A2543" s="3">
        <f>TITRES_STAT!B2546</f>
        <v>45706</v>
      </c>
      <c r="B2543" s="6">
        <f>TITRES_STAT!D2546</f>
        <v>3.3176999999999999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2.0870377493280551E-2</v>
      </c>
      <c r="G2543" s="2">
        <f t="shared" si="358"/>
        <v>2.4431718568766268E-2</v>
      </c>
      <c r="H2543" s="2">
        <f t="shared" si="355"/>
        <v>0.85423288724197366</v>
      </c>
      <c r="I2543" s="2">
        <f t="shared" si="356"/>
        <v>46.069341835079754</v>
      </c>
    </row>
    <row r="2544" spans="1:9" ht="13.5" x14ac:dyDescent="0.25">
      <c r="A2544" s="3">
        <f>TITRES_STAT!B2547</f>
        <v>45707</v>
      </c>
      <c r="B2544" s="6">
        <f>TITRES_STAT!D2547</f>
        <v>3.1810999999999998</v>
      </c>
      <c r="C2544" s="2">
        <f t="shared" si="351"/>
        <v>-0.13660000000000005</v>
      </c>
      <c r="D2544" s="2">
        <f t="shared" si="352"/>
        <v>0</v>
      </c>
      <c r="E2544" s="2">
        <f t="shared" si="353"/>
        <v>0.13660000000000005</v>
      </c>
      <c r="F2544" s="2">
        <f t="shared" si="358"/>
        <v>1.9379636243760514E-2</v>
      </c>
      <c r="G2544" s="2">
        <f t="shared" si="358"/>
        <v>3.2443738670997251E-2</v>
      </c>
      <c r="H2544" s="2">
        <f t="shared" si="355"/>
        <v>0.59733054936374341</v>
      </c>
      <c r="I2544" s="2">
        <f t="shared" si="356"/>
        <v>37.395550319980735</v>
      </c>
    </row>
    <row r="2545" spans="1:9" ht="13.5" x14ac:dyDescent="0.25">
      <c r="A2545" s="3">
        <f>TITRES_STAT!B2548</f>
        <v>45708</v>
      </c>
      <c r="B2545" s="6">
        <f>TITRES_STAT!D2548</f>
        <v>3.1810999999999998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1.7995376512063337E-2</v>
      </c>
      <c r="G2545" s="2">
        <f t="shared" si="358"/>
        <v>3.0126328765926018E-2</v>
      </c>
      <c r="H2545" s="2">
        <f t="shared" si="355"/>
        <v>0.59733054936374352</v>
      </c>
      <c r="I2545" s="2">
        <f t="shared" si="356"/>
        <v>37.395550319980742</v>
      </c>
    </row>
    <row r="2546" spans="1:9" ht="13.5" x14ac:dyDescent="0.25">
      <c r="A2546" s="3">
        <f>TITRES_STAT!B2549</f>
        <v>45709</v>
      </c>
      <c r="B2546" s="6">
        <f>TITRES_STAT!D2549</f>
        <v>3.3176999999999999</v>
      </c>
      <c r="C2546" s="2">
        <f t="shared" si="351"/>
        <v>0.13660000000000005</v>
      </c>
      <c r="D2546" s="2">
        <f t="shared" si="352"/>
        <v>0.13660000000000005</v>
      </c>
      <c r="E2546" s="2">
        <f t="shared" si="353"/>
        <v>0</v>
      </c>
      <c r="F2546" s="2">
        <f t="shared" si="358"/>
        <v>2.6467135332630249E-2</v>
      </c>
      <c r="G2546" s="2">
        <f t="shared" si="358"/>
        <v>2.7974448139788444E-2</v>
      </c>
      <c r="H2546" s="2">
        <f t="shared" si="355"/>
        <v>0.94611822904866094</v>
      </c>
      <c r="I2546" s="2">
        <f t="shared" si="356"/>
        <v>48.615660391360741</v>
      </c>
    </row>
    <row r="2547" spans="1:9" ht="13.5" x14ac:dyDescent="0.25">
      <c r="A2547" s="3">
        <f>TITRES_STAT!B2550</f>
        <v>45712</v>
      </c>
      <c r="B2547" s="6">
        <f>TITRES_STAT!D2550</f>
        <v>3.3176999999999999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2.4576625666013801E-2</v>
      </c>
      <c r="G2547" s="2">
        <f t="shared" si="358"/>
        <v>2.5976273272660697E-2</v>
      </c>
      <c r="H2547" s="2">
        <f t="shared" si="355"/>
        <v>0.94611822904866083</v>
      </c>
      <c r="I2547" s="2">
        <f t="shared" si="356"/>
        <v>48.615660391360734</v>
      </c>
    </row>
    <row r="2548" spans="1:9" ht="13.5" x14ac:dyDescent="0.25">
      <c r="A2548" s="3">
        <f>TITRES_STAT!B2551</f>
        <v>45713</v>
      </c>
      <c r="B2548" s="6">
        <f>TITRES_STAT!D2551</f>
        <v>3.4641000000000002</v>
      </c>
      <c r="C2548" s="2">
        <f t="shared" si="351"/>
        <v>0.14640000000000031</v>
      </c>
      <c r="D2548" s="2">
        <f t="shared" si="352"/>
        <v>0.14640000000000031</v>
      </c>
      <c r="E2548" s="2">
        <f t="shared" si="353"/>
        <v>0</v>
      </c>
      <c r="F2548" s="2">
        <f t="shared" si="358"/>
        <v>3.3278295261298552E-2</v>
      </c>
      <c r="G2548" s="2">
        <f t="shared" si="358"/>
        <v>2.4120825181756362E-2</v>
      </c>
      <c r="H2548" s="2">
        <f t="shared" si="355"/>
        <v>1.3796499502209563</v>
      </c>
      <c r="I2548" s="2">
        <f t="shared" si="356"/>
        <v>57.977012547280431</v>
      </c>
    </row>
    <row r="2549" spans="1:9" ht="13.5" x14ac:dyDescent="0.25">
      <c r="A2549" s="3">
        <f>TITRES_STAT!B2552</f>
        <v>45714</v>
      </c>
      <c r="B2549" s="6">
        <f>TITRES_STAT!D2552</f>
        <v>3.4641000000000002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3.0901274171205799E-2</v>
      </c>
      <c r="G2549" s="2">
        <f t="shared" si="358"/>
        <v>2.2397909097345192E-2</v>
      </c>
      <c r="H2549" s="2">
        <f t="shared" si="355"/>
        <v>1.3796499502209563</v>
      </c>
      <c r="I2549" s="2">
        <f t="shared" si="356"/>
        <v>57.977012547280431</v>
      </c>
    </row>
    <row r="2550" spans="1:9" ht="13.5" x14ac:dyDescent="0.25">
      <c r="A2550" s="3">
        <f>TITRES_STAT!B2553</f>
        <v>45715</v>
      </c>
      <c r="B2550" s="6">
        <f>TITRES_STAT!D2553</f>
        <v>3.5617000000000001</v>
      </c>
      <c r="C2550" s="2">
        <f t="shared" si="351"/>
        <v>9.7599999999999909E-2</v>
      </c>
      <c r="D2550" s="2">
        <f t="shared" si="352"/>
        <v>9.7599999999999909E-2</v>
      </c>
      <c r="E2550" s="2">
        <f t="shared" si="353"/>
        <v>0</v>
      </c>
      <c r="F2550" s="2">
        <f t="shared" si="358"/>
        <v>3.5665468873262517E-2</v>
      </c>
      <c r="G2550" s="2">
        <f t="shared" si="358"/>
        <v>2.0798058447534819E-2</v>
      </c>
      <c r="H2550" s="2">
        <f t="shared" si="355"/>
        <v>1.7148460738886866</v>
      </c>
      <c r="I2550" s="2">
        <f t="shared" si="356"/>
        <v>63.165499155993707</v>
      </c>
    </row>
    <row r="2551" spans="1:9" ht="13.5" x14ac:dyDescent="0.25">
      <c r="A2551" s="3">
        <f>TITRES_STAT!B2554</f>
        <v>45716</v>
      </c>
      <c r="B2551" s="6">
        <f>TITRES_STAT!D2554</f>
        <v>3.5617000000000001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3.3117935382315195E-2</v>
      </c>
      <c r="G2551" s="2">
        <f t="shared" si="358"/>
        <v>1.9312482844139476E-2</v>
      </c>
      <c r="H2551" s="2">
        <f t="shared" si="355"/>
        <v>1.7148460738886866</v>
      </c>
      <c r="I2551" s="2">
        <f t="shared" si="356"/>
        <v>63.165499155993707</v>
      </c>
    </row>
    <row r="2552" spans="1:9" ht="13.5" x14ac:dyDescent="0.25">
      <c r="A2552" s="3">
        <f>TITRES_STAT!B2555</f>
        <v>45719</v>
      </c>
      <c r="B2552" s="6">
        <f>TITRES_STAT!D2555</f>
        <v>3.5617000000000001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3.0752368569292681E-2</v>
      </c>
      <c r="G2552" s="2">
        <f t="shared" si="358"/>
        <v>1.7933019783843797E-2</v>
      </c>
      <c r="H2552" s="2">
        <f t="shared" si="355"/>
        <v>1.7148460738886868</v>
      </c>
      <c r="I2552" s="2">
        <f t="shared" si="356"/>
        <v>63.165499155993707</v>
      </c>
    </row>
    <row r="2553" spans="1:9" ht="13.5" x14ac:dyDescent="0.25">
      <c r="A2553" s="3">
        <f>TITRES_STAT!B2556</f>
        <v>45720</v>
      </c>
      <c r="B2553" s="6">
        <f>TITRES_STAT!D2556</f>
        <v>3.5617000000000001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2.8555770814343205E-2</v>
      </c>
      <c r="G2553" s="2">
        <f t="shared" si="358"/>
        <v>1.6652089799283527E-2</v>
      </c>
      <c r="H2553" s="2">
        <f t="shared" si="355"/>
        <v>1.7148460738886868</v>
      </c>
      <c r="I2553" s="2">
        <f t="shared" si="356"/>
        <v>63.165499155993707</v>
      </c>
    </row>
    <row r="2554" spans="1:9" ht="13.5" x14ac:dyDescent="0.25">
      <c r="A2554" s="3">
        <f>TITRES_STAT!B2557</f>
        <v>45721</v>
      </c>
      <c r="B2554" s="6">
        <f>TITRES_STAT!D2557</f>
        <v>3.5617000000000001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2.6516072899032978E-2</v>
      </c>
      <c r="G2554" s="2">
        <f t="shared" si="358"/>
        <v>1.5462654813620417E-2</v>
      </c>
      <c r="H2554" s="2">
        <f t="shared" si="355"/>
        <v>1.714846073888687</v>
      </c>
      <c r="I2554" s="2">
        <f t="shared" si="356"/>
        <v>63.165499155993707</v>
      </c>
    </row>
    <row r="2555" spans="1:9" ht="13.5" x14ac:dyDescent="0.25">
      <c r="A2555" s="3">
        <f>TITRES_STAT!B2558</f>
        <v>45722</v>
      </c>
      <c r="B2555" s="6">
        <f>TITRES_STAT!D2558</f>
        <v>3.5129000000000001</v>
      </c>
      <c r="C2555" s="2">
        <f t="shared" si="351"/>
        <v>-4.8799999999999955E-2</v>
      </c>
      <c r="D2555" s="2">
        <f t="shared" si="352"/>
        <v>0</v>
      </c>
      <c r="E2555" s="2">
        <f t="shared" si="353"/>
        <v>4.8799999999999955E-2</v>
      </c>
      <c r="F2555" s="2">
        <f t="shared" si="358"/>
        <v>2.4622067691959192E-2</v>
      </c>
      <c r="G2555" s="2">
        <f t="shared" si="358"/>
        <v>1.7843893755504669E-2</v>
      </c>
      <c r="H2555" s="2">
        <f t="shared" si="355"/>
        <v>1.3798595771376145</v>
      </c>
      <c r="I2555" s="2">
        <f t="shared" si="356"/>
        <v>57.980714088906296</v>
      </c>
    </row>
    <row r="2556" spans="1:9" ht="13.5" x14ac:dyDescent="0.25">
      <c r="A2556" s="3">
        <f>TITRES_STAT!B2559</f>
        <v>45723</v>
      </c>
      <c r="B2556" s="6">
        <f>TITRES_STAT!D2559</f>
        <v>3.6105</v>
      </c>
      <c r="C2556" s="2">
        <f t="shared" si="351"/>
        <v>9.7599999999999909E-2</v>
      </c>
      <c r="D2556" s="2">
        <f t="shared" si="352"/>
        <v>9.7599999999999909E-2</v>
      </c>
      <c r="E2556" s="2">
        <f t="shared" si="353"/>
        <v>0</v>
      </c>
      <c r="F2556" s="2">
        <f t="shared" si="358"/>
        <v>2.9834777142533526E-2</v>
      </c>
      <c r="G2556" s="2">
        <f t="shared" si="358"/>
        <v>1.6569329915825763E-2</v>
      </c>
      <c r="H2556" s="2">
        <f t="shared" si="355"/>
        <v>1.8006025164625166</v>
      </c>
      <c r="I2556" s="2">
        <f t="shared" si="356"/>
        <v>64.293397791304031</v>
      </c>
    </row>
    <row r="2557" spans="1:9" ht="13.5" x14ac:dyDescent="0.25">
      <c r="A2557" s="3">
        <f>TITRES_STAT!B2560</f>
        <v>45726</v>
      </c>
      <c r="B2557" s="6">
        <f>TITRES_STAT!D2560</f>
        <v>3.6105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2.7703721632352563E-2</v>
      </c>
      <c r="G2557" s="2">
        <f t="shared" si="359"/>
        <v>1.5385806350409637E-2</v>
      </c>
      <c r="H2557" s="2">
        <f t="shared" si="355"/>
        <v>1.8006025164625168</v>
      </c>
      <c r="I2557" s="2">
        <f t="shared" si="356"/>
        <v>64.293397791304031</v>
      </c>
    </row>
    <row r="2558" spans="1:9" ht="13.5" x14ac:dyDescent="0.25">
      <c r="A2558" s="3">
        <f>TITRES_STAT!B2561</f>
        <v>45727</v>
      </c>
      <c r="B2558" s="6">
        <f>TITRES_STAT!D2561</f>
        <v>3.4542999999999999</v>
      </c>
      <c r="C2558" s="2">
        <f t="shared" si="351"/>
        <v>-0.15620000000000012</v>
      </c>
      <c r="D2558" s="2">
        <f t="shared" si="352"/>
        <v>0</v>
      </c>
      <c r="E2558" s="2">
        <f t="shared" si="353"/>
        <v>0.15620000000000012</v>
      </c>
      <c r="F2558" s="2">
        <f t="shared" si="359"/>
        <v>2.5724884372898809E-2</v>
      </c>
      <c r="G2558" s="2">
        <f t="shared" si="359"/>
        <v>2.54439630396661E-2</v>
      </c>
      <c r="H2558" s="2">
        <f t="shared" si="355"/>
        <v>1.0110407853051335</v>
      </c>
      <c r="I2558" s="2">
        <f t="shared" si="356"/>
        <v>50.274504261321034</v>
      </c>
    </row>
    <row r="2559" spans="1:9" ht="13.5" x14ac:dyDescent="0.25">
      <c r="A2559" s="3">
        <f>TITRES_STAT!B2562</f>
        <v>45728</v>
      </c>
      <c r="B2559" s="6">
        <f>TITRES_STAT!D2562</f>
        <v>3.6006999999999998</v>
      </c>
      <c r="C2559" s="2">
        <f t="shared" si="351"/>
        <v>0.14639999999999986</v>
      </c>
      <c r="D2559" s="2">
        <f t="shared" si="352"/>
        <v>0.14639999999999986</v>
      </c>
      <c r="E2559" s="2">
        <f t="shared" si="353"/>
        <v>0</v>
      </c>
      <c r="F2559" s="2">
        <f t="shared" si="359"/>
        <v>3.4344535489120316E-2</v>
      </c>
      <c r="G2559" s="2">
        <f t="shared" si="359"/>
        <v>2.3626537108261379E-2</v>
      </c>
      <c r="H2559" s="2">
        <f t="shared" si="355"/>
        <v>1.4536423739013038</v>
      </c>
      <c r="I2559" s="2">
        <f t="shared" si="356"/>
        <v>59.244264337920001</v>
      </c>
    </row>
    <row r="2560" spans="1:9" ht="13.5" x14ac:dyDescent="0.25">
      <c r="A2560" s="3">
        <f>TITRES_STAT!B2563</f>
        <v>45729</v>
      </c>
      <c r="B2560" s="6">
        <f>TITRES_STAT!D2563</f>
        <v>3.6105</v>
      </c>
      <c r="C2560" s="2">
        <f t="shared" si="351"/>
        <v>9.800000000000253E-3</v>
      </c>
      <c r="D2560" s="2">
        <f t="shared" si="352"/>
        <v>9.800000000000253E-3</v>
      </c>
      <c r="E2560" s="2">
        <f t="shared" si="353"/>
        <v>0</v>
      </c>
      <c r="F2560" s="2">
        <f t="shared" si="359"/>
        <v>3.2591354382754602E-2</v>
      </c>
      <c r="G2560" s="2">
        <f t="shared" si="359"/>
        <v>2.1938927314814137E-2</v>
      </c>
      <c r="H2560" s="2">
        <f t="shared" si="355"/>
        <v>1.4855491298677794</v>
      </c>
      <c r="I2560" s="2">
        <f t="shared" si="356"/>
        <v>59.767441810607231</v>
      </c>
    </row>
    <row r="2561" spans="1:9" ht="13.5" x14ac:dyDescent="0.25">
      <c r="A2561" s="3">
        <f>TITRES_STAT!B2564</f>
        <v>45730</v>
      </c>
      <c r="B2561" s="6">
        <f>TITRES_STAT!D2564</f>
        <v>3.6105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3.0263400498272131E-2</v>
      </c>
      <c r="G2561" s="2">
        <f t="shared" si="359"/>
        <v>2.03718610780417E-2</v>
      </c>
      <c r="H2561" s="2">
        <f t="shared" si="355"/>
        <v>1.4855491298677794</v>
      </c>
      <c r="I2561" s="2">
        <f t="shared" si="356"/>
        <v>59.767441810607231</v>
      </c>
    </row>
    <row r="2562" spans="1:9" ht="13.5" x14ac:dyDescent="0.25">
      <c r="A2562" s="3">
        <f>TITRES_STAT!B2565</f>
        <v>45733</v>
      </c>
      <c r="B2562" s="6">
        <f>TITRES_STAT!D2565</f>
        <v>3.5617000000000001</v>
      </c>
      <c r="C2562" s="2">
        <f t="shared" si="351"/>
        <v>-4.8799999999999955E-2</v>
      </c>
      <c r="D2562" s="2">
        <f t="shared" si="352"/>
        <v>0</v>
      </c>
      <c r="E2562" s="2">
        <f t="shared" si="353"/>
        <v>4.8799999999999955E-2</v>
      </c>
      <c r="F2562" s="2">
        <f t="shared" si="359"/>
        <v>2.8101729034109839E-2</v>
      </c>
      <c r="G2562" s="2">
        <f t="shared" si="359"/>
        <v>2.2402442429610148E-2</v>
      </c>
      <c r="H2562" s="2">
        <f t="shared" si="355"/>
        <v>1.2544046981666039</v>
      </c>
      <c r="I2562" s="2">
        <f t="shared" si="356"/>
        <v>55.642391944389985</v>
      </c>
    </row>
    <row r="2563" spans="1:9" ht="13.5" x14ac:dyDescent="0.25">
      <c r="A2563" s="3">
        <f>TITRES_STAT!B2566</f>
        <v>45734</v>
      </c>
      <c r="B2563" s="6">
        <f>TITRES_STAT!D2566</f>
        <v>3.4055</v>
      </c>
      <c r="C2563" s="2">
        <f t="shared" ref="C2563:C2626" si="360">B2563-B2562</f>
        <v>-0.15620000000000012</v>
      </c>
      <c r="D2563" s="2">
        <f t="shared" ref="D2563:D2626" si="361">IF(C2563&gt;0,C2563,0)</f>
        <v>0</v>
      </c>
      <c r="E2563" s="2">
        <f t="shared" ref="E2563:E2626" si="362">IF(C2563&lt;0,-C2563,0)</f>
        <v>0.15620000000000012</v>
      </c>
      <c r="F2563" s="2">
        <f t="shared" si="359"/>
        <v>2.6094462674530562E-2</v>
      </c>
      <c r="G2563" s="2">
        <f t="shared" si="359"/>
        <v>3.1959410827495142E-2</v>
      </c>
      <c r="H2563" s="2">
        <f t="shared" si="355"/>
        <v>0.81648760095668349</v>
      </c>
      <c r="I2563" s="2">
        <f t="shared" si="356"/>
        <v>44.948702128584124</v>
      </c>
    </row>
    <row r="2564" spans="1:9" ht="13.5" x14ac:dyDescent="0.25">
      <c r="A2564" s="3">
        <f>TITRES_STAT!B2567</f>
        <v>45735</v>
      </c>
      <c r="B2564" s="6">
        <f>TITRES_STAT!D2567</f>
        <v>3.4152999999999998</v>
      </c>
      <c r="C2564" s="2">
        <f t="shared" si="360"/>
        <v>9.7999999999998089E-3</v>
      </c>
      <c r="D2564" s="2">
        <f t="shared" si="361"/>
        <v>9.7999999999998089E-3</v>
      </c>
      <c r="E2564" s="2">
        <f t="shared" si="362"/>
        <v>0</v>
      </c>
      <c r="F2564" s="2">
        <f t="shared" si="359"/>
        <v>2.493057248349265E-2</v>
      </c>
      <c r="G2564" s="2">
        <f t="shared" si="359"/>
        <v>2.9676595768388346E-2</v>
      </c>
      <c r="H2564" s="2">
        <f t="shared" si="355"/>
        <v>0.840075212064883</v>
      </c>
      <c r="I2564" s="2">
        <f t="shared" si="356"/>
        <v>45.654395350621193</v>
      </c>
    </row>
    <row r="2565" spans="1:9" ht="13.5" x14ac:dyDescent="0.25">
      <c r="A2565" s="3">
        <f>TITRES_STAT!B2568</f>
        <v>45737</v>
      </c>
      <c r="B2565" s="6">
        <f>TITRES_STAT!D2568</f>
        <v>3.4152999999999998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2.3149817306100318E-2</v>
      </c>
      <c r="G2565" s="2">
        <f t="shared" si="359"/>
        <v>2.7556838927789179E-2</v>
      </c>
      <c r="H2565" s="2">
        <f t="shared" si="355"/>
        <v>0.840075212064883</v>
      </c>
      <c r="I2565" s="2">
        <f t="shared" si="356"/>
        <v>45.654395350621193</v>
      </c>
    </row>
    <row r="2566" spans="1:9" ht="13.5" x14ac:dyDescent="0.25">
      <c r="A2566" s="3">
        <f>TITRES_STAT!B2569</f>
        <v>45740</v>
      </c>
      <c r="B2566" s="6">
        <f>TITRES_STAT!D2569</f>
        <v>3.3957999999999999</v>
      </c>
      <c r="C2566" s="2">
        <f t="shared" si="360"/>
        <v>-1.9499999999999851E-2</v>
      </c>
      <c r="D2566" s="2">
        <f t="shared" si="361"/>
        <v>0</v>
      </c>
      <c r="E2566" s="2">
        <f t="shared" si="362"/>
        <v>1.9499999999999851E-2</v>
      </c>
      <c r="F2566" s="2">
        <f t="shared" si="359"/>
        <v>2.1496258927093153E-2</v>
      </c>
      <c r="G2566" s="2">
        <f t="shared" si="359"/>
        <v>2.6981350432947082E-2</v>
      </c>
      <c r="H2566" s="2">
        <f t="shared" si="355"/>
        <v>0.79670804396965789</v>
      </c>
      <c r="I2566" s="2">
        <f t="shared" si="356"/>
        <v>44.342654703621527</v>
      </c>
    </row>
    <row r="2567" spans="1:9" ht="13.5" x14ac:dyDescent="0.25">
      <c r="A2567" s="3">
        <f>TITRES_STAT!B2570</f>
        <v>45741</v>
      </c>
      <c r="B2567" s="6">
        <f>TITRES_STAT!D2570</f>
        <v>3.3957999999999999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1.9960811860872212E-2</v>
      </c>
      <c r="G2567" s="2">
        <f t="shared" si="359"/>
        <v>2.5054111116308005E-2</v>
      </c>
      <c r="H2567" s="2">
        <f t="shared" si="355"/>
        <v>0.79670804396965789</v>
      </c>
      <c r="I2567" s="2">
        <f t="shared" si="356"/>
        <v>44.342654703621527</v>
      </c>
    </row>
    <row r="2568" spans="1:9" ht="13.5" x14ac:dyDescent="0.25">
      <c r="A2568" s="3">
        <f>TITRES_STAT!B2571</f>
        <v>45742</v>
      </c>
      <c r="B2568" s="6">
        <f>TITRES_STAT!D2571</f>
        <v>3.3957999999999999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1.8535039585095624E-2</v>
      </c>
      <c r="G2568" s="2">
        <f t="shared" si="359"/>
        <v>2.3264531750857433E-2</v>
      </c>
      <c r="H2568" s="2">
        <f t="shared" si="355"/>
        <v>0.79670804396965778</v>
      </c>
      <c r="I2568" s="2">
        <f t="shared" si="356"/>
        <v>44.342654703621527</v>
      </c>
    </row>
    <row r="2569" spans="1:9" ht="13.5" x14ac:dyDescent="0.25">
      <c r="A2569" s="3">
        <f>TITRES_STAT!B2572</f>
        <v>45743</v>
      </c>
      <c r="B2569" s="6">
        <f>TITRES_STAT!D2572</f>
        <v>3.3957999999999999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1.7211108186160222E-2</v>
      </c>
      <c r="G2569" s="2">
        <f t="shared" si="359"/>
        <v>2.1602779482939045E-2</v>
      </c>
      <c r="H2569" s="2">
        <f t="shared" si="355"/>
        <v>0.79670804396965778</v>
      </c>
      <c r="I2569" s="2">
        <f t="shared" si="356"/>
        <v>44.342654703621527</v>
      </c>
    </row>
    <row r="2570" spans="1:9" ht="13.5" x14ac:dyDescent="0.25">
      <c r="A2570" s="3">
        <f>TITRES_STAT!B2573</f>
        <v>45744</v>
      </c>
      <c r="B2570" s="6">
        <f>TITRES_STAT!D2573</f>
        <v>3.3860000000000001</v>
      </c>
      <c r="C2570" s="2">
        <f t="shared" si="360"/>
        <v>-9.7999999999998089E-3</v>
      </c>
      <c r="D2570" s="2">
        <f t="shared" si="361"/>
        <v>0</v>
      </c>
      <c r="E2570" s="2">
        <f t="shared" si="362"/>
        <v>9.7999999999998089E-3</v>
      </c>
      <c r="F2570" s="2">
        <f t="shared" si="359"/>
        <v>1.5981743315720207E-2</v>
      </c>
      <c r="G2570" s="2">
        <f t="shared" si="359"/>
        <v>2.0759723805586244E-2</v>
      </c>
      <c r="H2570" s="2">
        <f t="shared" si="355"/>
        <v>0.76984373517626814</v>
      </c>
      <c r="I2570" s="2">
        <f t="shared" si="356"/>
        <v>43.497836553326856</v>
      </c>
    </row>
    <row r="2571" spans="1:9" ht="13.5" x14ac:dyDescent="0.25">
      <c r="A2571" s="3">
        <f>TITRES_STAT!B2574</f>
        <v>45749</v>
      </c>
      <c r="B2571" s="6">
        <f>TITRES_STAT!D2574</f>
        <v>3.3860000000000001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1.4840190221740194E-2</v>
      </c>
      <c r="G2571" s="2">
        <f t="shared" si="359"/>
        <v>1.9276886390901509E-2</v>
      </c>
      <c r="H2571" s="2">
        <f t="shared" si="355"/>
        <v>0.76984373517626836</v>
      </c>
      <c r="I2571" s="2">
        <f t="shared" si="356"/>
        <v>43.497836553326863</v>
      </c>
    </row>
    <row r="2572" spans="1:9" ht="13.5" x14ac:dyDescent="0.25">
      <c r="A2572" s="3">
        <f>TITRES_STAT!B2575</f>
        <v>45750</v>
      </c>
      <c r="B2572" s="6">
        <f>TITRES_STAT!D2575</f>
        <v>3.3860000000000001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1.3780176634473036E-2</v>
      </c>
      <c r="G2572" s="2">
        <f t="shared" si="359"/>
        <v>1.7899965934408544E-2</v>
      </c>
      <c r="H2572" s="2">
        <f t="shared" si="355"/>
        <v>0.76984373517626836</v>
      </c>
      <c r="I2572" s="2">
        <f t="shared" si="356"/>
        <v>43.497836553326863</v>
      </c>
    </row>
    <row r="2573" spans="1:9" ht="13.5" x14ac:dyDescent="0.25">
      <c r="A2573" s="3">
        <f>TITRES_STAT!B2576</f>
        <v>45751</v>
      </c>
      <c r="B2573" s="6">
        <f>TITRES_STAT!D2576</f>
        <v>3.3957999999999999</v>
      </c>
      <c r="C2573" s="2">
        <f t="shared" si="360"/>
        <v>9.7999999999998089E-3</v>
      </c>
      <c r="D2573" s="2">
        <f t="shared" si="361"/>
        <v>9.7999999999998089E-3</v>
      </c>
      <c r="E2573" s="2">
        <f t="shared" si="362"/>
        <v>0</v>
      </c>
      <c r="F2573" s="2">
        <f t="shared" ref="F2573:G2588" si="363">((F2572*13)+D2573)/14</f>
        <v>1.3495878303439235E-2</v>
      </c>
      <c r="G2573" s="2">
        <f t="shared" si="363"/>
        <v>1.662139693909365E-2</v>
      </c>
      <c r="H2573" s="2">
        <f t="shared" si="355"/>
        <v>0.81195812559513747</v>
      </c>
      <c r="I2573" s="2">
        <f t="shared" si="356"/>
        <v>44.811086642990162</v>
      </c>
    </row>
    <row r="2574" spans="1:9" ht="13.5" x14ac:dyDescent="0.25">
      <c r="A2574" s="3">
        <f>TITRES_STAT!B2577</f>
        <v>45754</v>
      </c>
      <c r="B2574" s="6">
        <f>TITRES_STAT!D2577</f>
        <v>3.3176999999999999</v>
      </c>
      <c r="C2574" s="2">
        <f t="shared" si="360"/>
        <v>-7.8100000000000058E-2</v>
      </c>
      <c r="D2574" s="2">
        <f t="shared" si="361"/>
        <v>0</v>
      </c>
      <c r="E2574" s="2">
        <f t="shared" si="362"/>
        <v>7.8100000000000058E-2</v>
      </c>
      <c r="F2574" s="2">
        <f t="shared" si="363"/>
        <v>1.2531886996050718E-2</v>
      </c>
      <c r="G2574" s="2">
        <f t="shared" si="363"/>
        <v>2.1012725729158393E-2</v>
      </c>
      <c r="H2574" s="2">
        <f t="shared" si="355"/>
        <v>0.59639511587308236</v>
      </c>
      <c r="I2574" s="2">
        <f t="shared" si="356"/>
        <v>37.358866231992245</v>
      </c>
    </row>
    <row r="2575" spans="1:9" ht="13.5" x14ac:dyDescent="0.25">
      <c r="A2575" s="3">
        <f>TITRES_STAT!B2578</f>
        <v>45755</v>
      </c>
      <c r="B2575" s="6">
        <f>TITRES_STAT!D2578</f>
        <v>3.3957999999999999</v>
      </c>
      <c r="C2575" s="2">
        <f t="shared" si="360"/>
        <v>7.8100000000000058E-2</v>
      </c>
      <c r="D2575" s="2">
        <f t="shared" si="361"/>
        <v>7.8100000000000058E-2</v>
      </c>
      <c r="E2575" s="2">
        <f t="shared" si="362"/>
        <v>0</v>
      </c>
      <c r="F2575" s="2">
        <f t="shared" si="363"/>
        <v>1.7215323639189959E-2</v>
      </c>
      <c r="G2575" s="2">
        <f t="shared" si="363"/>
        <v>1.9511816748504222E-2</v>
      </c>
      <c r="H2575" s="2">
        <f t="shared" si="355"/>
        <v>0.88230244579914308</v>
      </c>
      <c r="I2575" s="2">
        <f t="shared" si="356"/>
        <v>46.873574848092815</v>
      </c>
    </row>
    <row r="2576" spans="1:9" ht="13.5" x14ac:dyDescent="0.25">
      <c r="A2576" s="3">
        <f>TITRES_STAT!B2579</f>
        <v>45757</v>
      </c>
      <c r="B2576" s="6">
        <f>TITRES_STAT!D2579</f>
        <v>3.4933999999999998</v>
      </c>
      <c r="C2576" s="2">
        <f t="shared" si="360"/>
        <v>9.7599999999999909E-2</v>
      </c>
      <c r="D2576" s="2">
        <f t="shared" si="361"/>
        <v>9.7599999999999909E-2</v>
      </c>
      <c r="E2576" s="2">
        <f t="shared" si="362"/>
        <v>0</v>
      </c>
      <c r="F2576" s="2">
        <f t="shared" si="363"/>
        <v>2.2957086236390669E-2</v>
      </c>
      <c r="G2576" s="2">
        <f t="shared" si="363"/>
        <v>1.8118115552182491E-2</v>
      </c>
      <c r="H2576" s="2">
        <f t="shared" si="355"/>
        <v>1.2670791380191457</v>
      </c>
      <c r="I2576" s="2">
        <f t="shared" si="356"/>
        <v>55.890379685918361</v>
      </c>
    </row>
    <row r="2577" spans="1:9" ht="13.5" x14ac:dyDescent="0.25">
      <c r="A2577" s="3">
        <f>TITRES_STAT!B2580</f>
        <v>45758</v>
      </c>
      <c r="B2577" s="6">
        <f>TITRES_STAT!D2580</f>
        <v>3.6495000000000002</v>
      </c>
      <c r="C2577" s="2">
        <f t="shared" si="360"/>
        <v>0.15610000000000035</v>
      </c>
      <c r="D2577" s="2">
        <f t="shared" si="361"/>
        <v>0.15610000000000035</v>
      </c>
      <c r="E2577" s="2">
        <f t="shared" si="362"/>
        <v>0</v>
      </c>
      <c r="F2577" s="2">
        <f t="shared" si="363"/>
        <v>3.2467294362362793E-2</v>
      </c>
      <c r="G2577" s="2">
        <f t="shared" si="363"/>
        <v>1.6823964441312313E-2</v>
      </c>
      <c r="H2577" s="2">
        <f t="shared" ref="H2577:H2640" si="364">F2577/G2577</f>
        <v>1.9298242382536954</v>
      </c>
      <c r="I2577" s="2">
        <f t="shared" ref="I2577:I2640" si="365">IF(G2577=0,100,100-(100/(1+H2577)))</f>
        <v>65.86825970843752</v>
      </c>
    </row>
    <row r="2578" spans="1:9" ht="13.5" x14ac:dyDescent="0.25">
      <c r="A2578" s="3">
        <f>TITRES_STAT!B2581</f>
        <v>45761</v>
      </c>
      <c r="B2578" s="6">
        <f>TITRES_STAT!D2581</f>
        <v>3.4933999999999998</v>
      </c>
      <c r="C2578" s="2">
        <f t="shared" si="360"/>
        <v>-0.15610000000000035</v>
      </c>
      <c r="D2578" s="2">
        <f t="shared" si="361"/>
        <v>0</v>
      </c>
      <c r="E2578" s="2">
        <f t="shared" si="362"/>
        <v>0.15610000000000035</v>
      </c>
      <c r="F2578" s="2">
        <f t="shared" si="363"/>
        <v>3.0148201907908311E-2</v>
      </c>
      <c r="G2578" s="2">
        <f t="shared" si="363"/>
        <v>2.6772252695504317E-2</v>
      </c>
      <c r="H2578" s="2">
        <f t="shared" si="364"/>
        <v>1.1260988102421017</v>
      </c>
      <c r="I2578" s="2">
        <f t="shared" si="365"/>
        <v>52.965497408555123</v>
      </c>
    </row>
    <row r="2579" spans="1:9" ht="13.5" x14ac:dyDescent="0.25">
      <c r="A2579" s="3">
        <f>TITRES_STAT!B2582</f>
        <v>45762</v>
      </c>
      <c r="B2579" s="6">
        <f>TITRES_STAT!D2582</f>
        <v>3.6495000000000002</v>
      </c>
      <c r="C2579" s="2">
        <f t="shared" si="360"/>
        <v>0.15610000000000035</v>
      </c>
      <c r="D2579" s="2">
        <f t="shared" si="361"/>
        <v>0.15610000000000035</v>
      </c>
      <c r="E2579" s="2">
        <f t="shared" si="362"/>
        <v>0</v>
      </c>
      <c r="F2579" s="2">
        <f t="shared" si="363"/>
        <v>3.9144758914486315E-2</v>
      </c>
      <c r="G2579" s="2">
        <f t="shared" si="363"/>
        <v>2.4859948931539724E-2</v>
      </c>
      <c r="H2579" s="2">
        <f t="shared" si="364"/>
        <v>1.5746113969213953</v>
      </c>
      <c r="I2579" s="2">
        <f t="shared" si="365"/>
        <v>61.159186928335863</v>
      </c>
    </row>
    <row r="2580" spans="1:9" ht="13.5" x14ac:dyDescent="0.25">
      <c r="A2580" s="3">
        <f>TITRES_STAT!B2583</f>
        <v>45763</v>
      </c>
      <c r="B2580" s="6">
        <f>TITRES_STAT!D2583</f>
        <v>3.8056000000000001</v>
      </c>
      <c r="C2580" s="2">
        <f t="shared" si="360"/>
        <v>0.15609999999999991</v>
      </c>
      <c r="D2580" s="2">
        <f t="shared" si="361"/>
        <v>0.15609999999999991</v>
      </c>
      <c r="E2580" s="2">
        <f t="shared" si="362"/>
        <v>0</v>
      </c>
      <c r="F2580" s="2">
        <f t="shared" si="363"/>
        <v>4.7498704706308716E-2</v>
      </c>
      <c r="G2580" s="2">
        <f t="shared" si="363"/>
        <v>2.30842382935726E-2</v>
      </c>
      <c r="H2580" s="2">
        <f t="shared" si="364"/>
        <v>2.0576249518067873</v>
      </c>
      <c r="I2580" s="2">
        <f t="shared" si="365"/>
        <v>67.2948770447112</v>
      </c>
    </row>
    <row r="2581" spans="1:9" ht="13.5" x14ac:dyDescent="0.25">
      <c r="A2581" s="3">
        <f>TITRES_STAT!B2584</f>
        <v>45764</v>
      </c>
      <c r="B2581" s="6">
        <f>TITRES_STAT!D2584</f>
        <v>3.8544</v>
      </c>
      <c r="C2581" s="2">
        <f t="shared" si="360"/>
        <v>4.8799999999999955E-2</v>
      </c>
      <c r="D2581" s="2">
        <f t="shared" si="361"/>
        <v>4.8799999999999955E-2</v>
      </c>
      <c r="E2581" s="2">
        <f t="shared" si="362"/>
        <v>0</v>
      </c>
      <c r="F2581" s="2">
        <f t="shared" si="363"/>
        <v>4.7591654370143802E-2</v>
      </c>
      <c r="G2581" s="2">
        <f t="shared" si="363"/>
        <v>2.1435364129745983E-2</v>
      </c>
      <c r="H2581" s="2">
        <f t="shared" si="364"/>
        <v>2.2202400706643735</v>
      </c>
      <c r="I2581" s="2">
        <f t="shared" si="365"/>
        <v>68.946414613315198</v>
      </c>
    </row>
    <row r="2582" spans="1:9" ht="13.5" x14ac:dyDescent="0.25">
      <c r="A2582" s="3">
        <f>TITRES_STAT!B2585</f>
        <v>45765</v>
      </c>
      <c r="B2582" s="6">
        <f>TITRES_STAT!D2585</f>
        <v>3.8447</v>
      </c>
      <c r="C2582" s="2">
        <f t="shared" si="360"/>
        <v>-9.7000000000000419E-3</v>
      </c>
      <c r="D2582" s="2">
        <f t="shared" si="361"/>
        <v>0</v>
      </c>
      <c r="E2582" s="2">
        <f t="shared" si="362"/>
        <v>9.7000000000000419E-3</v>
      </c>
      <c r="F2582" s="2">
        <f t="shared" si="363"/>
        <v>4.4192250486562105E-2</v>
      </c>
      <c r="G2582" s="2">
        <f t="shared" si="363"/>
        <v>2.0597123834764131E-2</v>
      </c>
      <c r="H2582" s="2">
        <f t="shared" si="364"/>
        <v>2.1455544395948025</v>
      </c>
      <c r="I2582" s="2">
        <f t="shared" si="365"/>
        <v>68.209102108917378</v>
      </c>
    </row>
    <row r="2583" spans="1:9" ht="13.5" x14ac:dyDescent="0.25">
      <c r="A2583" s="3">
        <f>TITRES_STAT!B2586</f>
        <v>45768</v>
      </c>
      <c r="B2583" s="6">
        <f>TITRES_STAT!D2586</f>
        <v>3.8837000000000002</v>
      </c>
      <c r="C2583" s="2">
        <f t="shared" si="360"/>
        <v>3.9000000000000146E-2</v>
      </c>
      <c r="D2583" s="2">
        <f t="shared" si="361"/>
        <v>3.9000000000000146E-2</v>
      </c>
      <c r="E2583" s="2">
        <f t="shared" si="362"/>
        <v>0</v>
      </c>
      <c r="F2583" s="2">
        <f t="shared" si="363"/>
        <v>4.3821375451807684E-2</v>
      </c>
      <c r="G2583" s="2">
        <f t="shared" si="363"/>
        <v>1.9125900703709554E-2</v>
      </c>
      <c r="H2583" s="2">
        <f t="shared" si="364"/>
        <v>2.2912058433571358</v>
      </c>
      <c r="I2583" s="2">
        <f t="shared" si="365"/>
        <v>69.615999497012083</v>
      </c>
    </row>
    <row r="2584" spans="1:9" ht="13.5" x14ac:dyDescent="0.25">
      <c r="A2584" s="3">
        <f>TITRES_STAT!B2587</f>
        <v>45769</v>
      </c>
      <c r="B2584" s="6">
        <f>TITRES_STAT!D2587</f>
        <v>3.8544</v>
      </c>
      <c r="C2584" s="2">
        <f t="shared" si="360"/>
        <v>-2.9300000000000104E-2</v>
      </c>
      <c r="D2584" s="2">
        <f t="shared" si="361"/>
        <v>0</v>
      </c>
      <c r="E2584" s="2">
        <f t="shared" si="362"/>
        <v>2.9300000000000104E-2</v>
      </c>
      <c r="F2584" s="2">
        <f t="shared" si="363"/>
        <v>4.0691277205249995E-2</v>
      </c>
      <c r="G2584" s="2">
        <f t="shared" si="363"/>
        <v>1.9852622082016023E-2</v>
      </c>
      <c r="H2584" s="2">
        <f t="shared" si="364"/>
        <v>2.0496676477869982</v>
      </c>
      <c r="I2584" s="2">
        <f t="shared" si="365"/>
        <v>67.209541645442783</v>
      </c>
    </row>
    <row r="2585" spans="1:9" ht="13.5" x14ac:dyDescent="0.25">
      <c r="A2585" s="3">
        <f>TITRES_STAT!B2588</f>
        <v>45770</v>
      </c>
      <c r="B2585" s="6">
        <f>TITRES_STAT!D2588</f>
        <v>3.8544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3.778475740487499E-2</v>
      </c>
      <c r="G2585" s="2">
        <f t="shared" si="363"/>
        <v>1.8434577647586305E-2</v>
      </c>
      <c r="H2585" s="2">
        <f t="shared" si="364"/>
        <v>2.0496676477869977</v>
      </c>
      <c r="I2585" s="2">
        <f t="shared" si="365"/>
        <v>67.209541645442783</v>
      </c>
    </row>
    <row r="2586" spans="1:9" ht="13.5" x14ac:dyDescent="0.25">
      <c r="A2586" s="3">
        <f>TITRES_STAT!B2589</f>
        <v>45771</v>
      </c>
      <c r="B2586" s="6">
        <f>TITRES_STAT!D2589</f>
        <v>4.0202999999999998</v>
      </c>
      <c r="C2586" s="2">
        <f t="shared" si="360"/>
        <v>0.16589999999999971</v>
      </c>
      <c r="D2586" s="2">
        <f t="shared" si="361"/>
        <v>0.16589999999999971</v>
      </c>
      <c r="E2586" s="2">
        <f t="shared" si="362"/>
        <v>0</v>
      </c>
      <c r="F2586" s="2">
        <f t="shared" si="363"/>
        <v>4.6935846161669618E-2</v>
      </c>
      <c r="G2586" s="2">
        <f t="shared" si="363"/>
        <v>1.711782210133014E-2</v>
      </c>
      <c r="H2586" s="2">
        <f t="shared" si="364"/>
        <v>2.7419286100667253</v>
      </c>
      <c r="I2586" s="2">
        <f t="shared" si="365"/>
        <v>73.275812977571263</v>
      </c>
    </row>
    <row r="2587" spans="1:9" ht="13.5" x14ac:dyDescent="0.25">
      <c r="A2587" s="3">
        <f>TITRES_STAT!B2590</f>
        <v>45772</v>
      </c>
      <c r="B2587" s="6">
        <f>TITRES_STAT!D2590</f>
        <v>4.0202999999999998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4.3583285721550361E-2</v>
      </c>
      <c r="G2587" s="2">
        <f t="shared" si="363"/>
        <v>1.5895120522663699E-2</v>
      </c>
      <c r="H2587" s="2">
        <f t="shared" si="364"/>
        <v>2.7419286100667257</v>
      </c>
      <c r="I2587" s="2">
        <f t="shared" si="365"/>
        <v>73.275812977571263</v>
      </c>
    </row>
    <row r="2588" spans="1:9" ht="13.5" x14ac:dyDescent="0.25">
      <c r="A2588" s="3">
        <f>TITRES_STAT!B2591</f>
        <v>45775</v>
      </c>
      <c r="B2588" s="6">
        <f>TITRES_STAT!D2591</f>
        <v>4.1959</v>
      </c>
      <c r="C2588" s="2">
        <f t="shared" si="360"/>
        <v>0.1756000000000002</v>
      </c>
      <c r="D2588" s="2">
        <f t="shared" si="361"/>
        <v>0.1756000000000002</v>
      </c>
      <c r="E2588" s="2">
        <f t="shared" si="362"/>
        <v>0</v>
      </c>
      <c r="F2588" s="2">
        <f t="shared" si="363"/>
        <v>5.3013051027153923E-2</v>
      </c>
      <c r="G2588" s="2">
        <f t="shared" si="363"/>
        <v>1.4759754771044863E-2</v>
      </c>
      <c r="H2588" s="2">
        <f t="shared" si="364"/>
        <v>3.5917297983265244</v>
      </c>
      <c r="I2588" s="2">
        <f t="shared" si="365"/>
        <v>78.221715041585099</v>
      </c>
    </row>
    <row r="2589" spans="1:9" ht="13.5" x14ac:dyDescent="0.25">
      <c r="A2589" s="3">
        <f>TITRES_STAT!B2592</f>
        <v>45776</v>
      </c>
      <c r="B2589" s="6">
        <f>TITRES_STAT!D2592</f>
        <v>4.2934999999999999</v>
      </c>
      <c r="C2589" s="2">
        <f t="shared" si="360"/>
        <v>9.7599999999999909E-2</v>
      </c>
      <c r="D2589" s="2">
        <f t="shared" si="361"/>
        <v>9.7599999999999909E-2</v>
      </c>
      <c r="E2589" s="2">
        <f t="shared" si="362"/>
        <v>0</v>
      </c>
      <c r="F2589" s="2">
        <f t="shared" ref="F2589:G2604" si="366">((F2588*13)+D2589)/14</f>
        <v>5.6197833096642925E-2</v>
      </c>
      <c r="G2589" s="2">
        <f t="shared" si="366"/>
        <v>1.3705486573113088E-2</v>
      </c>
      <c r="H2589" s="2">
        <f t="shared" si="364"/>
        <v>4.1003894897748276</v>
      </c>
      <c r="I2589" s="2">
        <f t="shared" si="365"/>
        <v>80.39365421004058</v>
      </c>
    </row>
    <row r="2590" spans="1:9" ht="13.5" x14ac:dyDescent="0.25">
      <c r="A2590" s="3">
        <f>TITRES_STAT!B2593</f>
        <v>45777</v>
      </c>
      <c r="B2590" s="6">
        <f>TITRES_STAT!D2593</f>
        <v>4.5765000000000002</v>
      </c>
      <c r="C2590" s="2">
        <f t="shared" si="360"/>
        <v>0.28300000000000036</v>
      </c>
      <c r="D2590" s="2">
        <f t="shared" si="361"/>
        <v>0.28300000000000036</v>
      </c>
      <c r="E2590" s="2">
        <f t="shared" si="362"/>
        <v>0</v>
      </c>
      <c r="F2590" s="2">
        <f t="shared" si="366"/>
        <v>7.2397987875454178E-2</v>
      </c>
      <c r="G2590" s="2">
        <f t="shared" si="366"/>
        <v>1.2726523246462155E-2</v>
      </c>
      <c r="H2590" s="2">
        <f t="shared" si="364"/>
        <v>5.6887483308200526</v>
      </c>
      <c r="I2590" s="2">
        <f t="shared" si="365"/>
        <v>85.049519722662396</v>
      </c>
    </row>
    <row r="2591" spans="1:9" ht="13.5" x14ac:dyDescent="0.25">
      <c r="A2591" s="3">
        <f>TITRES_STAT!B2594</f>
        <v>45779</v>
      </c>
      <c r="B2591" s="6">
        <f>TITRES_STAT!D2594</f>
        <v>4.7813999999999997</v>
      </c>
      <c r="C2591" s="2">
        <f t="shared" si="360"/>
        <v>0.20489999999999942</v>
      </c>
      <c r="D2591" s="2">
        <f t="shared" si="361"/>
        <v>0.20489999999999942</v>
      </c>
      <c r="E2591" s="2">
        <f t="shared" si="362"/>
        <v>0</v>
      </c>
      <c r="F2591" s="2">
        <f t="shared" si="366"/>
        <v>8.1862417312921681E-2</v>
      </c>
      <c r="G2591" s="2">
        <f t="shared" si="366"/>
        <v>1.1817485871714857E-2</v>
      </c>
      <c r="H2591" s="2">
        <f t="shared" si="364"/>
        <v>6.9272278555339177</v>
      </c>
      <c r="I2591" s="2">
        <f t="shared" si="365"/>
        <v>87.385249696059759</v>
      </c>
    </row>
    <row r="2592" spans="1:9" ht="13.5" x14ac:dyDescent="0.25">
      <c r="A2592" s="3">
        <f>TITRES_STAT!B2595</f>
        <v>45782</v>
      </c>
      <c r="B2592" s="6">
        <f>TITRES_STAT!D2595</f>
        <v>4.5667</v>
      </c>
      <c r="C2592" s="2">
        <f t="shared" si="360"/>
        <v>-0.21469999999999967</v>
      </c>
      <c r="D2592" s="2">
        <f t="shared" si="361"/>
        <v>0</v>
      </c>
      <c r="E2592" s="2">
        <f t="shared" si="362"/>
        <v>0.21469999999999967</v>
      </c>
      <c r="F2592" s="2">
        <f t="shared" si="366"/>
        <v>7.6015101790570139E-2</v>
      </c>
      <c r="G2592" s="2">
        <f t="shared" si="366"/>
        <v>2.6309094023735203E-2</v>
      </c>
      <c r="H2592" s="2">
        <f t="shared" si="364"/>
        <v>2.8893089865425168</v>
      </c>
      <c r="I2592" s="2">
        <f t="shared" si="365"/>
        <v>74.28849177424263</v>
      </c>
    </row>
    <row r="2593" spans="1:9" ht="13.5" x14ac:dyDescent="0.25">
      <c r="A2593" s="3">
        <f>TITRES_STAT!B2596</f>
        <v>45783</v>
      </c>
      <c r="B2593" s="6">
        <f>TITRES_STAT!D2596</f>
        <v>4.7325999999999997</v>
      </c>
      <c r="C2593" s="2">
        <f t="shared" si="360"/>
        <v>0.16589999999999971</v>
      </c>
      <c r="D2593" s="2">
        <f t="shared" si="361"/>
        <v>0.16589999999999971</v>
      </c>
      <c r="E2593" s="2">
        <f t="shared" si="362"/>
        <v>0</v>
      </c>
      <c r="F2593" s="2">
        <f t="shared" si="366"/>
        <v>8.2435451662672257E-2</v>
      </c>
      <c r="G2593" s="2">
        <f t="shared" si="366"/>
        <v>2.4429873022039833E-2</v>
      </c>
      <c r="H2593" s="2">
        <f t="shared" si="364"/>
        <v>3.3743708609660676</v>
      </c>
      <c r="I2593" s="2">
        <f t="shared" si="365"/>
        <v>77.139569739655016</v>
      </c>
    </row>
    <row r="2594" spans="1:9" ht="13.5" x14ac:dyDescent="0.25">
      <c r="A2594" s="3">
        <f>TITRES_STAT!B2597</f>
        <v>45784</v>
      </c>
      <c r="B2594" s="6">
        <f>TITRES_STAT!D2597</f>
        <v>4.7325999999999997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7.6547205115338524E-2</v>
      </c>
      <c r="G2594" s="2">
        <f t="shared" si="366"/>
        <v>2.2684882091894128E-2</v>
      </c>
      <c r="H2594" s="2">
        <f t="shared" si="364"/>
        <v>3.3743708609660681</v>
      </c>
      <c r="I2594" s="2">
        <f t="shared" si="365"/>
        <v>77.13956973965503</v>
      </c>
    </row>
    <row r="2595" spans="1:9" ht="13.5" x14ac:dyDescent="0.25">
      <c r="A2595" s="3">
        <f>TITRES_STAT!B2598</f>
        <v>45785</v>
      </c>
      <c r="B2595" s="6">
        <f>TITRES_STAT!D2598</f>
        <v>4.7325999999999997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7.1079547607100058E-2</v>
      </c>
      <c r="G2595" s="2">
        <f t="shared" si="366"/>
        <v>2.1064533371044549E-2</v>
      </c>
      <c r="H2595" s="2">
        <f t="shared" si="364"/>
        <v>3.3743708609660676</v>
      </c>
      <c r="I2595" s="2">
        <f t="shared" si="365"/>
        <v>77.139569739655016</v>
      </c>
    </row>
    <row r="2596" spans="1:9" ht="13.5" x14ac:dyDescent="0.25">
      <c r="A2596" s="3">
        <f>TITRES_STAT!B2599</f>
        <v>45786</v>
      </c>
      <c r="B2596" s="6">
        <f>TITRES_STAT!D2599</f>
        <v>4.7325999999999997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6.6002437063735764E-2</v>
      </c>
      <c r="G2596" s="2">
        <f t="shared" si="366"/>
        <v>1.9559923844541367E-2</v>
      </c>
      <c r="H2596" s="2">
        <f t="shared" si="364"/>
        <v>3.3743708609660672</v>
      </c>
      <c r="I2596" s="2">
        <f t="shared" si="365"/>
        <v>77.139569739655016</v>
      </c>
    </row>
    <row r="2597" spans="1:9" ht="13.5" x14ac:dyDescent="0.25">
      <c r="A2597" s="3">
        <f>TITRES_STAT!B2600</f>
        <v>45789</v>
      </c>
      <c r="B2597" s="6">
        <f>TITRES_STAT!D2600</f>
        <v>4.7325999999999997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6.1287977273468922E-2</v>
      </c>
      <c r="G2597" s="2">
        <f t="shared" si="366"/>
        <v>1.816278642707413E-2</v>
      </c>
      <c r="H2597" s="2">
        <f t="shared" si="364"/>
        <v>3.3743708609660668</v>
      </c>
      <c r="I2597" s="2">
        <f t="shared" si="365"/>
        <v>77.139569739655016</v>
      </c>
    </row>
    <row r="2598" spans="1:9" ht="13.5" x14ac:dyDescent="0.25">
      <c r="A2598" s="3">
        <f>TITRES_STAT!B2601</f>
        <v>45790</v>
      </c>
      <c r="B2598" s="6">
        <f>TITRES_STAT!D2601</f>
        <v>4.7325999999999997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5.6910264611078287E-2</v>
      </c>
      <c r="G2598" s="2">
        <f t="shared" si="366"/>
        <v>1.6865444539425976E-2</v>
      </c>
      <c r="H2598" s="2">
        <f t="shared" si="364"/>
        <v>3.3743708609660672</v>
      </c>
      <c r="I2598" s="2">
        <f t="shared" si="365"/>
        <v>77.139569739655016</v>
      </c>
    </row>
    <row r="2599" spans="1:9" ht="13.5" x14ac:dyDescent="0.25">
      <c r="A2599" s="3">
        <f>TITRES_STAT!B2602</f>
        <v>45791</v>
      </c>
      <c r="B2599" s="6">
        <f>TITRES_STAT!D2602</f>
        <v>4.5277000000000003</v>
      </c>
      <c r="C2599" s="2">
        <f t="shared" si="360"/>
        <v>-0.20489999999999942</v>
      </c>
      <c r="D2599" s="2">
        <f t="shared" si="361"/>
        <v>0</v>
      </c>
      <c r="E2599" s="2">
        <f t="shared" si="362"/>
        <v>0.20489999999999942</v>
      </c>
      <c r="F2599" s="2">
        <f t="shared" si="366"/>
        <v>5.2845245710286981E-2</v>
      </c>
      <c r="G2599" s="2">
        <f t="shared" si="366"/>
        <v>3.0296484215181222E-2</v>
      </c>
      <c r="H2599" s="2">
        <f t="shared" si="364"/>
        <v>1.744269907192955</v>
      </c>
      <c r="I2599" s="2">
        <f t="shared" si="365"/>
        <v>63.560435605152449</v>
      </c>
    </row>
    <row r="2600" spans="1:9" ht="13.5" x14ac:dyDescent="0.25">
      <c r="A2600" s="3">
        <f>TITRES_STAT!B2603</f>
        <v>45792</v>
      </c>
      <c r="B2600" s="6">
        <f>TITRES_STAT!D2603</f>
        <v>4.3910999999999998</v>
      </c>
      <c r="C2600" s="2">
        <f t="shared" si="360"/>
        <v>-0.1366000000000005</v>
      </c>
      <c r="D2600" s="2">
        <f t="shared" si="361"/>
        <v>0</v>
      </c>
      <c r="E2600" s="2">
        <f t="shared" si="362"/>
        <v>0.1366000000000005</v>
      </c>
      <c r="F2600" s="2">
        <f t="shared" si="366"/>
        <v>4.9070585302409341E-2</v>
      </c>
      <c r="G2600" s="2">
        <f t="shared" si="366"/>
        <v>3.788959248552546E-2</v>
      </c>
      <c r="H2600" s="2">
        <f t="shared" si="364"/>
        <v>1.2950940372651205</v>
      </c>
      <c r="I2600" s="2">
        <f t="shared" si="365"/>
        <v>56.428800573608747</v>
      </c>
    </row>
    <row r="2601" spans="1:9" ht="13.5" x14ac:dyDescent="0.25">
      <c r="A2601" s="3">
        <f>TITRES_STAT!B2604</f>
        <v>45793</v>
      </c>
      <c r="B2601" s="6">
        <f>TITRES_STAT!D2604</f>
        <v>4.4009</v>
      </c>
      <c r="C2601" s="2">
        <f t="shared" si="360"/>
        <v>9.800000000000253E-3</v>
      </c>
      <c r="D2601" s="2">
        <f t="shared" si="361"/>
        <v>9.800000000000253E-3</v>
      </c>
      <c r="E2601" s="2">
        <f t="shared" si="362"/>
        <v>0</v>
      </c>
      <c r="F2601" s="2">
        <f t="shared" si="366"/>
        <v>4.6265543495094409E-2</v>
      </c>
      <c r="G2601" s="2">
        <f t="shared" si="366"/>
        <v>3.5183193022273643E-2</v>
      </c>
      <c r="H2601" s="2">
        <f t="shared" si="364"/>
        <v>1.3149899005984134</v>
      </c>
      <c r="I2601" s="2">
        <f t="shared" si="365"/>
        <v>56.803267273800849</v>
      </c>
    </row>
    <row r="2602" spans="1:9" ht="13.5" x14ac:dyDescent="0.25">
      <c r="A2602" s="3">
        <f>TITRES_STAT!B2605</f>
        <v>45796</v>
      </c>
      <c r="B2602" s="6">
        <f>TITRES_STAT!D2605</f>
        <v>4.4009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4.2960861816873377E-2</v>
      </c>
      <c r="G2602" s="2">
        <f t="shared" si="366"/>
        <v>3.2670107806396953E-2</v>
      </c>
      <c r="H2602" s="2">
        <f t="shared" si="364"/>
        <v>1.3149899005984134</v>
      </c>
      <c r="I2602" s="2">
        <f t="shared" si="365"/>
        <v>56.803267273800849</v>
      </c>
    </row>
    <row r="2603" spans="1:9" ht="13.5" x14ac:dyDescent="0.25">
      <c r="A2603" s="3">
        <f>TITRES_STAT!B2606</f>
        <v>45797</v>
      </c>
      <c r="B2603" s="6">
        <f>TITRES_STAT!D2606</f>
        <v>4.4009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3.989222882995385E-2</v>
      </c>
      <c r="G2603" s="2">
        <f t="shared" si="366"/>
        <v>3.03365286773686E-2</v>
      </c>
      <c r="H2603" s="2">
        <f t="shared" si="364"/>
        <v>1.3149899005984134</v>
      </c>
      <c r="I2603" s="2">
        <f t="shared" si="365"/>
        <v>56.803267273800849</v>
      </c>
    </row>
    <row r="2604" spans="1:9" ht="13.5" x14ac:dyDescent="0.25">
      <c r="A2604" s="3">
        <f>TITRES_STAT!B2607</f>
        <v>45798</v>
      </c>
      <c r="B2604" s="6">
        <f>TITRES_STAT!D2607</f>
        <v>4.4105999999999996</v>
      </c>
      <c r="C2604" s="2">
        <f t="shared" si="360"/>
        <v>9.6999999999995978E-3</v>
      </c>
      <c r="D2604" s="2">
        <f t="shared" si="361"/>
        <v>9.6999999999995978E-3</v>
      </c>
      <c r="E2604" s="2">
        <f t="shared" si="362"/>
        <v>0</v>
      </c>
      <c r="F2604" s="2">
        <f t="shared" si="366"/>
        <v>3.7735641056385695E-2</v>
      </c>
      <c r="G2604" s="2">
        <f t="shared" si="366"/>
        <v>2.8169633771842274E-2</v>
      </c>
      <c r="H2604" s="2">
        <f t="shared" si="364"/>
        <v>1.3395857880873618</v>
      </c>
      <c r="I2604" s="2">
        <f t="shared" si="365"/>
        <v>57.25739124028825</v>
      </c>
    </row>
    <row r="2605" spans="1:9" ht="13.5" x14ac:dyDescent="0.25">
      <c r="A2605" s="3">
        <f>TITRES_STAT!B2608</f>
        <v>45799</v>
      </c>
      <c r="B2605" s="6">
        <f>TITRES_STAT!D2608</f>
        <v>4.4009</v>
      </c>
      <c r="C2605" s="2">
        <f t="shared" si="360"/>
        <v>-9.6999999999995978E-3</v>
      </c>
      <c r="D2605" s="2">
        <f t="shared" si="361"/>
        <v>0</v>
      </c>
      <c r="E2605" s="2">
        <f t="shared" si="362"/>
        <v>9.6999999999995978E-3</v>
      </c>
      <c r="F2605" s="2">
        <f t="shared" ref="F2605:G2620" si="367">((F2604*13)+D2605)/14</f>
        <v>3.5040238123786718E-2</v>
      </c>
      <c r="G2605" s="2">
        <f t="shared" si="367"/>
        <v>2.6850374216710656E-2</v>
      </c>
      <c r="H2605" s="2">
        <f t="shared" si="364"/>
        <v>1.3050186131848769</v>
      </c>
      <c r="I2605" s="2">
        <f t="shared" si="365"/>
        <v>56.616402389120587</v>
      </c>
    </row>
    <row r="2606" spans="1:9" ht="13.5" x14ac:dyDescent="0.25">
      <c r="A2606" s="3">
        <f>TITRES_STAT!B2609</f>
        <v>45800</v>
      </c>
      <c r="B2606" s="6">
        <f>TITRES_STAT!D2609</f>
        <v>4.5960000000000001</v>
      </c>
      <c r="C2606" s="2">
        <f t="shared" si="360"/>
        <v>0.19510000000000005</v>
      </c>
      <c r="D2606" s="2">
        <f t="shared" si="361"/>
        <v>0.19510000000000005</v>
      </c>
      <c r="E2606" s="2">
        <f t="shared" si="362"/>
        <v>0</v>
      </c>
      <c r="F2606" s="2">
        <f t="shared" si="367"/>
        <v>4.6473078257801954E-2</v>
      </c>
      <c r="G2606" s="2">
        <f t="shared" si="367"/>
        <v>2.4932490344088464E-2</v>
      </c>
      <c r="H2606" s="2">
        <f t="shared" si="364"/>
        <v>1.8639565328788266</v>
      </c>
      <c r="I2606" s="2">
        <f t="shared" si="365"/>
        <v>65.083268949099306</v>
      </c>
    </row>
    <row r="2607" spans="1:9" ht="13.5" x14ac:dyDescent="0.25">
      <c r="A2607" s="3">
        <f>TITRES_STAT!B2610</f>
        <v>45803</v>
      </c>
      <c r="B2607" s="6">
        <f>TITRES_STAT!D2610</f>
        <v>4.7229000000000001</v>
      </c>
      <c r="C2607" s="2">
        <f t="shared" si="360"/>
        <v>0.12690000000000001</v>
      </c>
      <c r="D2607" s="2">
        <f t="shared" si="361"/>
        <v>0.12690000000000001</v>
      </c>
      <c r="E2607" s="2">
        <f t="shared" si="362"/>
        <v>0</v>
      </c>
      <c r="F2607" s="2">
        <f t="shared" si="367"/>
        <v>5.2217858382244672E-2</v>
      </c>
      <c r="G2607" s="2">
        <f t="shared" si="367"/>
        <v>2.3151598176653573E-2</v>
      </c>
      <c r="H2607" s="2">
        <f t="shared" si="364"/>
        <v>2.2554753232933162</v>
      </c>
      <c r="I2607" s="2">
        <f t="shared" si="365"/>
        <v>69.282519426736854</v>
      </c>
    </row>
    <row r="2608" spans="1:9" ht="13.5" x14ac:dyDescent="0.25">
      <c r="A2608" s="3">
        <f>TITRES_STAT!B2611</f>
        <v>45804</v>
      </c>
      <c r="B2608" s="6">
        <f>TITRES_STAT!D2611</f>
        <v>4.6837999999999997</v>
      </c>
      <c r="C2608" s="2">
        <f t="shared" si="360"/>
        <v>-3.9100000000000357E-2</v>
      </c>
      <c r="D2608" s="2">
        <f t="shared" si="361"/>
        <v>0</v>
      </c>
      <c r="E2608" s="2">
        <f t="shared" si="362"/>
        <v>3.9100000000000357E-2</v>
      </c>
      <c r="F2608" s="2">
        <f t="shared" si="367"/>
        <v>4.8488011354941477E-2</v>
      </c>
      <c r="G2608" s="2">
        <f t="shared" si="367"/>
        <v>2.4290769735464058E-2</v>
      </c>
      <c r="H2608" s="2">
        <f t="shared" si="364"/>
        <v>1.9961496437945279</v>
      </c>
      <c r="I2608" s="2">
        <f t="shared" si="365"/>
        <v>66.6238299521805</v>
      </c>
    </row>
    <row r="2609" spans="1:9" ht="13.5" x14ac:dyDescent="0.25">
      <c r="A2609" s="3">
        <f>TITRES_STAT!B2612</f>
        <v>45805</v>
      </c>
      <c r="B2609" s="6">
        <f>TITRES_STAT!D2612</f>
        <v>4.7229000000000001</v>
      </c>
      <c r="C2609" s="2">
        <f t="shared" si="360"/>
        <v>3.9100000000000357E-2</v>
      </c>
      <c r="D2609" s="2">
        <f t="shared" si="361"/>
        <v>3.9100000000000357E-2</v>
      </c>
      <c r="E2609" s="2">
        <f t="shared" si="362"/>
        <v>0</v>
      </c>
      <c r="F2609" s="2">
        <f t="shared" si="367"/>
        <v>4.7817439115302826E-2</v>
      </c>
      <c r="G2609" s="2">
        <f t="shared" si="367"/>
        <v>2.2555714754359486E-2</v>
      </c>
      <c r="H2609" s="2">
        <f t="shared" si="364"/>
        <v>2.1199700224999898</v>
      </c>
      <c r="I2609" s="2">
        <f t="shared" si="365"/>
        <v>67.948409991493648</v>
      </c>
    </row>
    <row r="2610" spans="1:9" ht="13.5" x14ac:dyDescent="0.25">
      <c r="A2610" s="3">
        <f>TITRES_STAT!B2613</f>
        <v>45806</v>
      </c>
      <c r="B2610" s="6">
        <f>TITRES_STAT!D2613</f>
        <v>4.5179999999999998</v>
      </c>
      <c r="C2610" s="2">
        <f t="shared" si="360"/>
        <v>-0.2049000000000003</v>
      </c>
      <c r="D2610" s="2">
        <f t="shared" si="361"/>
        <v>0</v>
      </c>
      <c r="E2610" s="2">
        <f t="shared" si="362"/>
        <v>0.2049000000000003</v>
      </c>
      <c r="F2610" s="2">
        <f t="shared" si="367"/>
        <v>4.4401907749924051E-2</v>
      </c>
      <c r="G2610" s="2">
        <f t="shared" si="367"/>
        <v>3.5580306557619547E-2</v>
      </c>
      <c r="H2610" s="2">
        <f t="shared" si="364"/>
        <v>1.2479349405834546</v>
      </c>
      <c r="I2610" s="2">
        <f t="shared" si="365"/>
        <v>55.514726785622692</v>
      </c>
    </row>
    <row r="2611" spans="1:9" ht="13.5" x14ac:dyDescent="0.25">
      <c r="A2611" s="3">
        <f>TITRES_STAT!B2614</f>
        <v>45807</v>
      </c>
      <c r="B2611" s="6">
        <f>TITRES_STAT!D2614</f>
        <v>4.5082000000000004</v>
      </c>
      <c r="C2611" s="2">
        <f t="shared" si="360"/>
        <v>-9.7999999999993648E-3</v>
      </c>
      <c r="D2611" s="2">
        <f t="shared" si="361"/>
        <v>0</v>
      </c>
      <c r="E2611" s="2">
        <f t="shared" si="362"/>
        <v>9.7999999999993648E-3</v>
      </c>
      <c r="F2611" s="2">
        <f t="shared" si="367"/>
        <v>4.1230342910643758E-2</v>
      </c>
      <c r="G2611" s="2">
        <f t="shared" si="367"/>
        <v>3.3738856089218103E-2</v>
      </c>
      <c r="H2611" s="2">
        <f t="shared" si="364"/>
        <v>1.2220432963588148</v>
      </c>
      <c r="I2611" s="2">
        <f t="shared" si="365"/>
        <v>54.996376459510707</v>
      </c>
    </row>
    <row r="2612" spans="1:9" ht="13.5" x14ac:dyDescent="0.25">
      <c r="A2612" s="3">
        <f>TITRES_STAT!B2615</f>
        <v>45810</v>
      </c>
      <c r="B2612" s="6">
        <f>TITRES_STAT!D2615</f>
        <v>4.5179999999999998</v>
      </c>
      <c r="C2612" s="2">
        <f t="shared" si="360"/>
        <v>9.7999999999993648E-3</v>
      </c>
      <c r="D2612" s="2">
        <f t="shared" si="361"/>
        <v>9.7999999999993648E-3</v>
      </c>
      <c r="E2612" s="2">
        <f t="shared" si="362"/>
        <v>0</v>
      </c>
      <c r="F2612" s="2">
        <f t="shared" si="367"/>
        <v>3.89853184170263E-2</v>
      </c>
      <c r="G2612" s="2">
        <f t="shared" si="367"/>
        <v>3.1328937797131098E-2</v>
      </c>
      <c r="H2612" s="2">
        <f t="shared" si="364"/>
        <v>1.2443868563139195</v>
      </c>
      <c r="I2612" s="2">
        <f t="shared" si="365"/>
        <v>55.444401343431714</v>
      </c>
    </row>
    <row r="2613" spans="1:9" ht="13.5" x14ac:dyDescent="0.25">
      <c r="A2613" s="3">
        <f>TITRES_STAT!B2616</f>
        <v>45811</v>
      </c>
      <c r="B2613" s="6">
        <f>TITRES_STAT!D2616</f>
        <v>4.5179999999999998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3.6200652815810135E-2</v>
      </c>
      <c r="G2613" s="2">
        <f t="shared" si="367"/>
        <v>2.9091156525907446E-2</v>
      </c>
      <c r="H2613" s="2">
        <f t="shared" si="364"/>
        <v>1.2443868563139195</v>
      </c>
      <c r="I2613" s="2">
        <f t="shared" si="365"/>
        <v>55.444401343431714</v>
      </c>
    </row>
    <row r="2614" spans="1:9" ht="13.5" x14ac:dyDescent="0.25">
      <c r="A2614" s="3">
        <f>TITRES_STAT!B2617</f>
        <v>45812</v>
      </c>
      <c r="B2614" s="6">
        <f>TITRES_STAT!D2617</f>
        <v>4.5179999999999998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3.361489190039512E-2</v>
      </c>
      <c r="G2614" s="2">
        <f t="shared" si="367"/>
        <v>2.7013216774056912E-2</v>
      </c>
      <c r="H2614" s="2">
        <f t="shared" si="364"/>
        <v>1.2443868563139195</v>
      </c>
      <c r="I2614" s="2">
        <f t="shared" si="365"/>
        <v>55.444401343431714</v>
      </c>
    </row>
    <row r="2615" spans="1:9" ht="13.5" x14ac:dyDescent="0.25">
      <c r="A2615" s="3">
        <f>TITRES_STAT!B2618</f>
        <v>45813</v>
      </c>
      <c r="B2615" s="6">
        <f>TITRES_STAT!D2618</f>
        <v>4.6351000000000004</v>
      </c>
      <c r="C2615" s="2">
        <f t="shared" si="360"/>
        <v>0.11710000000000065</v>
      </c>
      <c r="D2615" s="2">
        <f t="shared" si="361"/>
        <v>0.11710000000000065</v>
      </c>
      <c r="E2615" s="2">
        <f t="shared" si="362"/>
        <v>0</v>
      </c>
      <c r="F2615" s="2">
        <f t="shared" si="367"/>
        <v>3.9578113907509802E-2</v>
      </c>
      <c r="G2615" s="2">
        <f t="shared" si="367"/>
        <v>2.5083701290195704E-2</v>
      </c>
      <c r="H2615" s="2">
        <f t="shared" si="364"/>
        <v>1.5778418603230389</v>
      </c>
      <c r="I2615" s="2">
        <f t="shared" si="365"/>
        <v>61.207860909098343</v>
      </c>
    </row>
    <row r="2616" spans="1:9" ht="13.5" x14ac:dyDescent="0.25">
      <c r="A2616" s="3">
        <f>TITRES_STAT!B2619</f>
        <v>45817</v>
      </c>
      <c r="B2616" s="6">
        <f>TITRES_STAT!D2619</f>
        <v>4.5179999999999998</v>
      </c>
      <c r="C2616" s="2">
        <f t="shared" si="360"/>
        <v>-0.11710000000000065</v>
      </c>
      <c r="D2616" s="2">
        <f t="shared" si="361"/>
        <v>0</v>
      </c>
      <c r="E2616" s="2">
        <f t="shared" si="362"/>
        <v>0.11710000000000065</v>
      </c>
      <c r="F2616" s="2">
        <f t="shared" si="367"/>
        <v>3.6751105771259104E-2</v>
      </c>
      <c r="G2616" s="2">
        <f t="shared" si="367"/>
        <v>3.165629405518177E-2</v>
      </c>
      <c r="H2616" s="2">
        <f t="shared" si="364"/>
        <v>1.1609415084152395</v>
      </c>
      <c r="I2616" s="2">
        <f t="shared" si="365"/>
        <v>53.723874704347466</v>
      </c>
    </row>
    <row r="2617" spans="1:9" ht="13.5" x14ac:dyDescent="0.25">
      <c r="A2617" s="3">
        <f>TITRES_STAT!B2620</f>
        <v>45818</v>
      </c>
      <c r="B2617" s="6">
        <f>TITRES_STAT!D2620</f>
        <v>4.5179999999999998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3.4126026787597741E-2</v>
      </c>
      <c r="G2617" s="2">
        <f t="shared" si="367"/>
        <v>2.9395130194097358E-2</v>
      </c>
      <c r="H2617" s="2">
        <f t="shared" si="364"/>
        <v>1.1609415084152395</v>
      </c>
      <c r="I2617" s="2">
        <f t="shared" si="365"/>
        <v>53.723874704347466</v>
      </c>
    </row>
    <row r="2618" spans="1:9" ht="13.5" x14ac:dyDescent="0.25">
      <c r="A2618" s="3">
        <f>TITRES_STAT!B2621</f>
        <v>45819</v>
      </c>
      <c r="B2618" s="6">
        <f>TITRES_STAT!D2621</f>
        <v>4.5667</v>
      </c>
      <c r="C2618" s="2">
        <f t="shared" si="360"/>
        <v>4.8700000000000188E-2</v>
      </c>
      <c r="D2618" s="2">
        <f t="shared" si="361"/>
        <v>4.8700000000000188E-2</v>
      </c>
      <c r="E2618" s="2">
        <f t="shared" si="362"/>
        <v>0</v>
      </c>
      <c r="F2618" s="2">
        <f t="shared" si="367"/>
        <v>3.5167024874197914E-2</v>
      </c>
      <c r="G2618" s="2">
        <f t="shared" si="367"/>
        <v>2.7295478037376118E-2</v>
      </c>
      <c r="H2618" s="2">
        <f t="shared" si="364"/>
        <v>1.2883828165985283</v>
      </c>
      <c r="I2618" s="2">
        <f t="shared" si="365"/>
        <v>56.301017786595317</v>
      </c>
    </row>
    <row r="2619" spans="1:9" ht="13.5" x14ac:dyDescent="0.25">
      <c r="A2619" s="3">
        <f>TITRES_STAT!B2622</f>
        <v>45820</v>
      </c>
      <c r="B2619" s="6">
        <f>TITRES_STAT!D2622</f>
        <v>4.7618999999999998</v>
      </c>
      <c r="C2619" s="2">
        <f t="shared" si="360"/>
        <v>0.19519999999999982</v>
      </c>
      <c r="D2619" s="2">
        <f t="shared" si="361"/>
        <v>0.19519999999999982</v>
      </c>
      <c r="E2619" s="2">
        <f t="shared" si="362"/>
        <v>0</v>
      </c>
      <c r="F2619" s="2">
        <f t="shared" si="367"/>
        <v>4.6597951668898054E-2</v>
      </c>
      <c r="G2619" s="2">
        <f t="shared" si="367"/>
        <v>2.5345801034706395E-2</v>
      </c>
      <c r="H2619" s="2">
        <f t="shared" si="364"/>
        <v>1.8384880243118282</v>
      </c>
      <c r="I2619" s="2">
        <f t="shared" si="365"/>
        <v>64.769976429883187</v>
      </c>
    </row>
    <row r="2620" spans="1:9" ht="13.5" x14ac:dyDescent="0.25">
      <c r="A2620" s="3">
        <f>TITRES_STAT!B2623</f>
        <v>45821</v>
      </c>
      <c r="B2620" s="6">
        <f>TITRES_STAT!D2623</f>
        <v>4.7618999999999998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4.3269526549691052E-2</v>
      </c>
      <c r="G2620" s="2">
        <f t="shared" si="367"/>
        <v>2.3535386675084511E-2</v>
      </c>
      <c r="H2620" s="2">
        <f t="shared" si="364"/>
        <v>1.8384880243118282</v>
      </c>
      <c r="I2620" s="2">
        <f t="shared" si="365"/>
        <v>64.769976429883187</v>
      </c>
    </row>
    <row r="2621" spans="1:9" ht="13.5" x14ac:dyDescent="0.25">
      <c r="A2621" s="3">
        <f>TITRES_STAT!B2624</f>
        <v>45824</v>
      </c>
      <c r="B2621" s="6">
        <f>TITRES_STAT!D2624</f>
        <v>4.8692000000000002</v>
      </c>
      <c r="C2621" s="2">
        <f t="shared" si="360"/>
        <v>0.1073000000000004</v>
      </c>
      <c r="D2621" s="2">
        <f t="shared" si="361"/>
        <v>0.1073000000000004</v>
      </c>
      <c r="E2621" s="2">
        <f t="shared" si="362"/>
        <v>0</v>
      </c>
      <c r="F2621" s="2">
        <f t="shared" ref="F2621:G2636" si="368">((F2620*13)+D2621)/14</f>
        <v>4.7843131796141726E-2</v>
      </c>
      <c r="G2621" s="2">
        <f t="shared" si="368"/>
        <v>2.1854287626864189E-2</v>
      </c>
      <c r="H2621" s="2">
        <f t="shared" si="364"/>
        <v>2.1891874314553719</v>
      </c>
      <c r="I2621" s="2">
        <f t="shared" si="365"/>
        <v>68.644050514658701</v>
      </c>
    </row>
    <row r="2622" spans="1:9" ht="13.5" x14ac:dyDescent="0.25">
      <c r="A2622" s="3">
        <f>TITRES_STAT!B2625</f>
        <v>45825</v>
      </c>
      <c r="B2622" s="6">
        <f>TITRES_STAT!D2625</f>
        <v>5.0644</v>
      </c>
      <c r="C2622" s="2">
        <f t="shared" si="360"/>
        <v>0.19519999999999982</v>
      </c>
      <c r="D2622" s="2">
        <f t="shared" si="361"/>
        <v>0.19519999999999982</v>
      </c>
      <c r="E2622" s="2">
        <f t="shared" si="362"/>
        <v>0</v>
      </c>
      <c r="F2622" s="2">
        <f t="shared" si="368"/>
        <v>5.8368622382131592E-2</v>
      </c>
      <c r="G2622" s="2">
        <f t="shared" si="368"/>
        <v>2.0293267082088177E-2</v>
      </c>
      <c r="H2622" s="2">
        <f t="shared" si="364"/>
        <v>2.8762555652584187</v>
      </c>
      <c r="I2622" s="2">
        <f t="shared" si="365"/>
        <v>74.201907403560654</v>
      </c>
    </row>
    <row r="2623" spans="1:9" ht="13.5" x14ac:dyDescent="0.25">
      <c r="A2623" s="3">
        <f>TITRES_STAT!B2626</f>
        <v>45826</v>
      </c>
      <c r="B2623" s="6">
        <f>TITRES_STAT!D2626</f>
        <v>5.1132</v>
      </c>
      <c r="C2623" s="2">
        <f t="shared" si="360"/>
        <v>4.8799999999999955E-2</v>
      </c>
      <c r="D2623" s="2">
        <f t="shared" si="361"/>
        <v>4.8799999999999955E-2</v>
      </c>
      <c r="E2623" s="2">
        <f t="shared" si="362"/>
        <v>0</v>
      </c>
      <c r="F2623" s="2">
        <f t="shared" si="368"/>
        <v>5.7685149354836478E-2</v>
      </c>
      <c r="G2623" s="2">
        <f t="shared" si="368"/>
        <v>1.8843748004796164E-2</v>
      </c>
      <c r="H2623" s="2">
        <f t="shared" si="364"/>
        <v>3.0612354474361623</v>
      </c>
      <c r="I2623" s="2">
        <f t="shared" si="365"/>
        <v>75.37695085786531</v>
      </c>
    </row>
    <row r="2624" spans="1:9" ht="13.5" x14ac:dyDescent="0.25">
      <c r="A2624" s="3">
        <f>TITRES_STAT!B2627</f>
        <v>45827</v>
      </c>
      <c r="B2624" s="6">
        <f>TITRES_STAT!D2627</f>
        <v>5.3376000000000001</v>
      </c>
      <c r="C2624" s="2">
        <f t="shared" si="360"/>
        <v>0.22440000000000015</v>
      </c>
      <c r="D2624" s="2">
        <f t="shared" si="361"/>
        <v>0.22440000000000015</v>
      </c>
      <c r="E2624" s="2">
        <f t="shared" si="362"/>
        <v>0</v>
      </c>
      <c r="F2624" s="2">
        <f t="shared" si="368"/>
        <v>6.9593352972348171E-2</v>
      </c>
      <c r="G2624" s="2">
        <f t="shared" si="368"/>
        <v>1.7497766004453581E-2</v>
      </c>
      <c r="H2624" s="2">
        <f t="shared" si="364"/>
        <v>3.9772707529998441</v>
      </c>
      <c r="I2624" s="2">
        <f t="shared" si="365"/>
        <v>79.908667829707852</v>
      </c>
    </row>
    <row r="2625" spans="1:9" ht="13.5" x14ac:dyDescent="0.25">
      <c r="A2625" s="3">
        <f>TITRES_STAT!B2628</f>
        <v>45828</v>
      </c>
      <c r="B2625" s="6">
        <f>TITRES_STAT!D2628</f>
        <v>5.3376000000000001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6.4622399188609014E-2</v>
      </c>
      <c r="G2625" s="2">
        <f t="shared" si="368"/>
        <v>1.6247925575564041E-2</v>
      </c>
      <c r="H2625" s="2">
        <f t="shared" si="364"/>
        <v>3.9772707529998441</v>
      </c>
      <c r="I2625" s="2">
        <f t="shared" si="365"/>
        <v>79.908667829707852</v>
      </c>
    </row>
    <row r="2626" spans="1:9" ht="13.5" x14ac:dyDescent="0.25">
      <c r="A2626" s="3">
        <f>TITRES_STAT!B2629</f>
        <v>45831</v>
      </c>
      <c r="B2626" s="6">
        <f>TITRES_STAT!D2629</f>
        <v>5.3376000000000001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6.0006513532279801E-2</v>
      </c>
      <c r="G2626" s="2">
        <f t="shared" si="368"/>
        <v>1.5087359463023753E-2</v>
      </c>
      <c r="H2626" s="2">
        <f t="shared" si="364"/>
        <v>3.9772707529998437</v>
      </c>
      <c r="I2626" s="2">
        <f t="shared" si="365"/>
        <v>79.908667829707852</v>
      </c>
    </row>
    <row r="2627" spans="1:9" ht="13.5" x14ac:dyDescent="0.25">
      <c r="A2627" s="3">
        <f>TITRES_STAT!B2630</f>
        <v>45832</v>
      </c>
      <c r="B2627" s="6">
        <f>TITRES_STAT!D2630</f>
        <v>5.3669000000000002</v>
      </c>
      <c r="C2627" s="2">
        <f t="shared" ref="C2627:C2690" si="369">B2627-B2626</f>
        <v>2.9300000000000104E-2</v>
      </c>
      <c r="D2627" s="2">
        <f t="shared" ref="D2627:D2690" si="370">IF(C2627&gt;0,C2627,0)</f>
        <v>2.9300000000000104E-2</v>
      </c>
      <c r="E2627" s="2">
        <f t="shared" ref="E2627:E2690" si="371">IF(C2627&lt;0,-C2627,0)</f>
        <v>0</v>
      </c>
      <c r="F2627" s="2">
        <f t="shared" si="368"/>
        <v>5.7813191137116964E-2</v>
      </c>
      <c r="G2627" s="2">
        <f t="shared" si="368"/>
        <v>1.4009690929950627E-2</v>
      </c>
      <c r="H2627" s="2">
        <f t="shared" si="364"/>
        <v>4.1266571422729248</v>
      </c>
      <c r="I2627" s="2">
        <f t="shared" si="365"/>
        <v>80.494112006159128</v>
      </c>
    </row>
    <row r="2628" spans="1:9" ht="13.5" x14ac:dyDescent="0.25">
      <c r="A2628" s="3">
        <f>TITRES_STAT!B2631</f>
        <v>45833</v>
      </c>
      <c r="B2628" s="6">
        <f>TITRES_STAT!D2631</f>
        <v>5.4157000000000002</v>
      </c>
      <c r="C2628" s="2">
        <f t="shared" si="369"/>
        <v>4.8799999999999955E-2</v>
      </c>
      <c r="D2628" s="2">
        <f t="shared" si="370"/>
        <v>4.8799999999999955E-2</v>
      </c>
      <c r="E2628" s="2">
        <f t="shared" si="371"/>
        <v>0</v>
      </c>
      <c r="F2628" s="2">
        <f t="shared" si="368"/>
        <v>5.7169391770180038E-2</v>
      </c>
      <c r="G2628" s="2">
        <f t="shared" si="368"/>
        <v>1.3008998720668439E-2</v>
      </c>
      <c r="H2628" s="2">
        <f t="shared" si="364"/>
        <v>4.3946035354243245</v>
      </c>
      <c r="I2628" s="2">
        <f t="shared" si="365"/>
        <v>81.462956574410384</v>
      </c>
    </row>
    <row r="2629" spans="1:9" ht="13.5" x14ac:dyDescent="0.25">
      <c r="A2629" s="3">
        <f>TITRES_STAT!B2632</f>
        <v>45835</v>
      </c>
      <c r="B2629" s="6">
        <f>TITRES_STAT!D2632</f>
        <v>5.5621</v>
      </c>
      <c r="C2629" s="2">
        <f t="shared" si="369"/>
        <v>0.14639999999999986</v>
      </c>
      <c r="D2629" s="2">
        <f t="shared" si="370"/>
        <v>0.14639999999999986</v>
      </c>
      <c r="E2629" s="2">
        <f t="shared" si="371"/>
        <v>0</v>
      </c>
      <c r="F2629" s="2">
        <f t="shared" si="368"/>
        <v>6.3543006643738603E-2</v>
      </c>
      <c r="G2629" s="2">
        <f t="shared" si="368"/>
        <v>1.207978452633498E-2</v>
      </c>
      <c r="H2629" s="2">
        <f t="shared" si="364"/>
        <v>5.2602764979134626</v>
      </c>
      <c r="I2629" s="2">
        <f t="shared" si="365"/>
        <v>84.026264649280307</v>
      </c>
    </row>
    <row r="2630" spans="1:9" ht="13.5" x14ac:dyDescent="0.25">
      <c r="A2630" s="3">
        <f>TITRES_STAT!B2633</f>
        <v>45838</v>
      </c>
      <c r="B2630" s="6">
        <f>TITRES_STAT!D2633</f>
        <v>5.3669000000000002</v>
      </c>
      <c r="C2630" s="2">
        <f t="shared" si="369"/>
        <v>-0.19519999999999982</v>
      </c>
      <c r="D2630" s="2">
        <f t="shared" si="370"/>
        <v>0</v>
      </c>
      <c r="E2630" s="2">
        <f t="shared" si="371"/>
        <v>0.19519999999999982</v>
      </c>
      <c r="F2630" s="2">
        <f t="shared" si="368"/>
        <v>5.9004220454900128E-2</v>
      </c>
      <c r="G2630" s="2">
        <f t="shared" si="368"/>
        <v>2.5159799917311043E-2</v>
      </c>
      <c r="H2630" s="2">
        <f t="shared" si="364"/>
        <v>2.3451784453302684</v>
      </c>
      <c r="I2630" s="2">
        <f t="shared" si="365"/>
        <v>70.106228521352605</v>
      </c>
    </row>
    <row r="2631" spans="1:9" ht="13.5" x14ac:dyDescent="0.25">
      <c r="A2631" s="3">
        <f>TITRES_STAT!B2634</f>
        <v>45839</v>
      </c>
      <c r="B2631" s="6">
        <f>TITRES_STAT!D2634</f>
        <v>5.3669000000000002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5.4789633279550116E-2</v>
      </c>
      <c r="G2631" s="2">
        <f t="shared" si="368"/>
        <v>2.3362671351788825E-2</v>
      </c>
      <c r="H2631" s="2">
        <f t="shared" si="364"/>
        <v>2.3451784453302684</v>
      </c>
      <c r="I2631" s="2">
        <f t="shared" si="365"/>
        <v>70.106228521352605</v>
      </c>
    </row>
    <row r="2632" spans="1:9" ht="13.5" x14ac:dyDescent="0.25">
      <c r="A2632" s="3">
        <f>TITRES_STAT!B2635</f>
        <v>45840</v>
      </c>
      <c r="B2632" s="6">
        <f>TITRES_STAT!D2635</f>
        <v>5.3669000000000002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5.0876088045296537E-2</v>
      </c>
      <c r="G2632" s="2">
        <f t="shared" si="368"/>
        <v>2.1693909112375339E-2</v>
      </c>
      <c r="H2632" s="2">
        <f t="shared" si="364"/>
        <v>2.3451784453302684</v>
      </c>
      <c r="I2632" s="2">
        <f t="shared" si="365"/>
        <v>70.106228521352605</v>
      </c>
    </row>
    <row r="2633" spans="1:9" ht="13.5" x14ac:dyDescent="0.25">
      <c r="A2633" s="3">
        <f>TITRES_STAT!B2636</f>
        <v>45841</v>
      </c>
      <c r="B2633" s="6">
        <f>TITRES_STAT!D2636</f>
        <v>5.3669000000000002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4.7242081756346789E-2</v>
      </c>
      <c r="G2633" s="2">
        <f t="shared" si="368"/>
        <v>2.0144344175777099E-2</v>
      </c>
      <c r="H2633" s="2">
        <f t="shared" si="364"/>
        <v>2.3451784453302684</v>
      </c>
      <c r="I2633" s="2">
        <f t="shared" si="365"/>
        <v>70.106228521352605</v>
      </c>
    </row>
    <row r="2634" spans="1:9" ht="13.5" x14ac:dyDescent="0.25">
      <c r="A2634" s="3">
        <f>TITRES_STAT!B2637</f>
        <v>45842</v>
      </c>
      <c r="B2634" s="6">
        <f>TITRES_STAT!D2637</f>
        <v>5.3669000000000002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4.3867647345179166E-2</v>
      </c>
      <c r="G2634" s="2">
        <f t="shared" si="368"/>
        <v>1.8705462448935877E-2</v>
      </c>
      <c r="H2634" s="2">
        <f t="shared" si="364"/>
        <v>2.3451784453302689</v>
      </c>
      <c r="I2634" s="2">
        <f t="shared" si="365"/>
        <v>70.10622852135262</v>
      </c>
    </row>
    <row r="2635" spans="1:9" ht="13.5" x14ac:dyDescent="0.25">
      <c r="A2635" s="3">
        <f>TITRES_STAT!B2638</f>
        <v>45845</v>
      </c>
      <c r="B2635" s="6">
        <f>TITRES_STAT!D2638</f>
        <v>5.3669000000000002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4.0734243963380656E-2</v>
      </c>
      <c r="G2635" s="2">
        <f t="shared" si="368"/>
        <v>1.7369357988297602E-2</v>
      </c>
      <c r="H2635" s="2">
        <f t="shared" si="364"/>
        <v>2.3451784453302689</v>
      </c>
      <c r="I2635" s="2">
        <f t="shared" si="365"/>
        <v>70.10622852135262</v>
      </c>
    </row>
    <row r="2636" spans="1:9" ht="13.5" x14ac:dyDescent="0.25">
      <c r="A2636" s="3">
        <f>TITRES_STAT!B2639</f>
        <v>45846</v>
      </c>
      <c r="B2636" s="6">
        <f>TITRES_STAT!D2639</f>
        <v>5.3669000000000002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3.7824655108853467E-2</v>
      </c>
      <c r="G2636" s="2">
        <f t="shared" si="368"/>
        <v>1.612868956056206E-2</v>
      </c>
      <c r="H2636" s="2">
        <f t="shared" si="364"/>
        <v>2.3451784453302689</v>
      </c>
      <c r="I2636" s="2">
        <f t="shared" si="365"/>
        <v>70.10622852135262</v>
      </c>
    </row>
    <row r="2637" spans="1:9" ht="13.5" x14ac:dyDescent="0.25">
      <c r="A2637" s="3">
        <f>TITRES_STAT!B2640</f>
        <v>45847</v>
      </c>
      <c r="B2637" s="6">
        <f>TITRES_STAT!D2640</f>
        <v>5.3669000000000002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3.5122894029649646E-2</v>
      </c>
      <c r="G2637" s="2">
        <f t="shared" si="372"/>
        <v>1.4976640306236199E-2</v>
      </c>
      <c r="H2637" s="2">
        <f t="shared" si="364"/>
        <v>2.3451784453302684</v>
      </c>
      <c r="I2637" s="2">
        <f t="shared" si="365"/>
        <v>70.106228521352605</v>
      </c>
    </row>
    <row r="2638" spans="1:9" ht="13.5" x14ac:dyDescent="0.25">
      <c r="A2638" s="3">
        <f>TITRES_STAT!B2641</f>
        <v>45848</v>
      </c>
      <c r="B2638" s="6">
        <f>TITRES_STAT!D2641</f>
        <v>5.4253999999999998</v>
      </c>
      <c r="C2638" s="2">
        <f t="shared" si="369"/>
        <v>5.8499999999999552E-2</v>
      </c>
      <c r="D2638" s="2">
        <f t="shared" si="370"/>
        <v>5.8499999999999552E-2</v>
      </c>
      <c r="E2638" s="2">
        <f t="shared" si="371"/>
        <v>0</v>
      </c>
      <c r="F2638" s="2">
        <f t="shared" si="372"/>
        <v>3.6792687313246066E-2</v>
      </c>
      <c r="G2638" s="2">
        <f t="shared" si="372"/>
        <v>1.3906880284362185E-2</v>
      </c>
      <c r="H2638" s="2">
        <f t="shared" si="364"/>
        <v>2.6456463679074158</v>
      </c>
      <c r="I2638" s="2">
        <f t="shared" si="365"/>
        <v>72.570021908789926</v>
      </c>
    </row>
    <row r="2639" spans="1:9" ht="13.5" x14ac:dyDescent="0.25">
      <c r="A2639" s="3">
        <f>TITRES_STAT!B2642</f>
        <v>45849</v>
      </c>
      <c r="B2639" s="6">
        <f>TITRES_STAT!D2642</f>
        <v>5.4253999999999998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3.4164638219442774E-2</v>
      </c>
      <c r="G2639" s="2">
        <f t="shared" si="372"/>
        <v>1.291353169262203E-2</v>
      </c>
      <c r="H2639" s="2">
        <f t="shared" si="364"/>
        <v>2.6456463679074154</v>
      </c>
      <c r="I2639" s="2">
        <f t="shared" si="365"/>
        <v>72.570021908789926</v>
      </c>
    </row>
    <row r="2640" spans="1:9" ht="13.5" x14ac:dyDescent="0.25">
      <c r="A2640" s="3">
        <f>TITRES_STAT!B2643</f>
        <v>45852</v>
      </c>
      <c r="B2640" s="6">
        <f>TITRES_STAT!D2643</f>
        <v>5.3669000000000002</v>
      </c>
      <c r="C2640" s="2">
        <f t="shared" si="369"/>
        <v>-5.8499999999999552E-2</v>
      </c>
      <c r="D2640" s="2">
        <f t="shared" si="370"/>
        <v>0</v>
      </c>
      <c r="E2640" s="2">
        <f t="shared" si="371"/>
        <v>5.8499999999999552E-2</v>
      </c>
      <c r="F2640" s="2">
        <f t="shared" si="372"/>
        <v>3.1724306918054009E-2</v>
      </c>
      <c r="G2640" s="2">
        <f t="shared" si="372"/>
        <v>1.6169708000291851E-2</v>
      </c>
      <c r="H2640" s="2">
        <f t="shared" si="364"/>
        <v>1.9619591718960794</v>
      </c>
      <c r="I2640" s="2">
        <f t="shared" si="365"/>
        <v>66.238562317526601</v>
      </c>
    </row>
    <row r="2641" spans="1:9" ht="13.5" x14ac:dyDescent="0.25">
      <c r="A2641" s="3">
        <f>TITRES_STAT!B2644</f>
        <v>45853</v>
      </c>
      <c r="B2641" s="6">
        <f>TITRES_STAT!D2644</f>
        <v>5.3669000000000002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2.9458284995335867E-2</v>
      </c>
      <c r="G2641" s="2">
        <f t="shared" si="372"/>
        <v>1.5014728857413862E-2</v>
      </c>
      <c r="H2641" s="2">
        <f t="shared" ref="H2641:H2693" si="373">F2641/G2641</f>
        <v>1.9619591718960794</v>
      </c>
      <c r="I2641" s="2">
        <f t="shared" ref="I2641:I2693" si="374">IF(G2641=0,100,100-(100/(1+H2641)))</f>
        <v>66.238562317526601</v>
      </c>
    </row>
    <row r="2642" spans="1:9" ht="13.5" x14ac:dyDescent="0.25">
      <c r="A2642" s="3">
        <f>TITRES_STAT!B2645</f>
        <v>45854</v>
      </c>
      <c r="B2642" s="6">
        <f>TITRES_STAT!D2645</f>
        <v>5.3669000000000002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2.7354121781383304E-2</v>
      </c>
      <c r="G2642" s="2">
        <f t="shared" si="372"/>
        <v>1.3942248224741443E-2</v>
      </c>
      <c r="H2642" s="2">
        <f t="shared" si="373"/>
        <v>1.9619591718960794</v>
      </c>
      <c r="I2642" s="2">
        <f t="shared" si="374"/>
        <v>66.238562317526601</v>
      </c>
    </row>
    <row r="2643" spans="1:9" ht="13.5" x14ac:dyDescent="0.25">
      <c r="A2643" s="3">
        <f>TITRES_STAT!B2646</f>
        <v>45855</v>
      </c>
      <c r="B2643" s="6">
        <f>TITRES_STAT!D2646</f>
        <v>5.3669000000000002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2.5400255939855926E-2</v>
      </c>
      <c r="G2643" s="2">
        <f t="shared" si="372"/>
        <v>1.2946373351545625E-2</v>
      </c>
      <c r="H2643" s="2">
        <f t="shared" si="373"/>
        <v>1.9619591718960796</v>
      </c>
      <c r="I2643" s="2">
        <f t="shared" si="374"/>
        <v>66.238562317526601</v>
      </c>
    </row>
    <row r="2644" spans="1:9" ht="13.5" x14ac:dyDescent="0.25">
      <c r="A2644" s="3">
        <f>TITRES_STAT!B2647</f>
        <v>45856</v>
      </c>
      <c r="B2644" s="6">
        <f>TITRES_STAT!D2647</f>
        <v>5.3669000000000002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2.3585951944151935E-2</v>
      </c>
      <c r="G2644" s="2">
        <f t="shared" si="372"/>
        <v>1.2021632397863793E-2</v>
      </c>
      <c r="H2644" s="2">
        <f t="shared" si="373"/>
        <v>1.96195917189608</v>
      </c>
      <c r="I2644" s="2">
        <f t="shared" si="374"/>
        <v>66.238562317526601</v>
      </c>
    </row>
    <row r="2645" spans="1:9" ht="13.5" x14ac:dyDescent="0.25">
      <c r="A2645" s="3">
        <f>TITRES_STAT!B2648</f>
        <v>45859</v>
      </c>
      <c r="B2645" s="6">
        <f>TITRES_STAT!D2648</f>
        <v>5.3669000000000002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2.1901241090998225E-2</v>
      </c>
      <c r="G2645" s="2">
        <f t="shared" si="372"/>
        <v>1.1162944369444951E-2</v>
      </c>
      <c r="H2645" s="2">
        <f t="shared" si="373"/>
        <v>1.9619591718960798</v>
      </c>
      <c r="I2645" s="2">
        <f t="shared" si="374"/>
        <v>66.238562317526601</v>
      </c>
    </row>
    <row r="2646" spans="1:9" ht="13.5" x14ac:dyDescent="0.25">
      <c r="A2646" s="3">
        <f>TITRES_STAT!B2649</f>
        <v>45860</v>
      </c>
      <c r="B2646" s="6">
        <f>TITRES_STAT!D2649</f>
        <v>5.3669000000000002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2.0336866727355494E-2</v>
      </c>
      <c r="G2646" s="2">
        <f t="shared" si="372"/>
        <v>1.0365591200198882E-2</v>
      </c>
      <c r="H2646" s="2">
        <f t="shared" si="373"/>
        <v>1.96195917189608</v>
      </c>
      <c r="I2646" s="2">
        <f t="shared" si="374"/>
        <v>66.238562317526601</v>
      </c>
    </row>
    <row r="2647" spans="1:9" ht="13.5" x14ac:dyDescent="0.25">
      <c r="A2647" s="3">
        <f>TITRES_STAT!B2650</f>
        <v>45861</v>
      </c>
      <c r="B2647" s="6">
        <f>TITRES_STAT!D2650</f>
        <v>5.5621</v>
      </c>
      <c r="C2647" s="2">
        <f t="shared" si="369"/>
        <v>0.19519999999999982</v>
      </c>
      <c r="D2647" s="2">
        <f t="shared" si="370"/>
        <v>0.19519999999999982</v>
      </c>
      <c r="E2647" s="2">
        <f t="shared" si="371"/>
        <v>0</v>
      </c>
      <c r="F2647" s="2">
        <f t="shared" si="372"/>
        <v>3.2827090532544373E-2</v>
      </c>
      <c r="G2647" s="2">
        <f t="shared" si="372"/>
        <v>9.6251918287561054E-3</v>
      </c>
      <c r="H2647" s="2">
        <f t="shared" si="373"/>
        <v>3.4105388356490267</v>
      </c>
      <c r="I2647" s="2">
        <f t="shared" si="374"/>
        <v>77.327033333947583</v>
      </c>
    </row>
    <row r="2648" spans="1:9" ht="13.5" x14ac:dyDescent="0.25">
      <c r="A2648" s="3">
        <f>TITRES_STAT!B2651</f>
        <v>45862</v>
      </c>
      <c r="B2648" s="6">
        <f>TITRES_STAT!D2651</f>
        <v>5.5621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3.0482298351648347E-2</v>
      </c>
      <c r="G2648" s="2">
        <f t="shared" si="372"/>
        <v>8.9376781267020977E-3</v>
      </c>
      <c r="H2648" s="2">
        <f t="shared" si="373"/>
        <v>3.4105388356490267</v>
      </c>
      <c r="I2648" s="2">
        <f t="shared" si="374"/>
        <v>77.327033333947583</v>
      </c>
    </row>
    <row r="2649" spans="1:9" ht="13.5" x14ac:dyDescent="0.25">
      <c r="A2649" s="3">
        <f>TITRES_STAT!B2652</f>
        <v>45866</v>
      </c>
      <c r="B2649" s="6">
        <f>TITRES_STAT!D2652</f>
        <v>5.5815999999999999</v>
      </c>
      <c r="C2649" s="2">
        <f t="shared" si="369"/>
        <v>1.9499999999999851E-2</v>
      </c>
      <c r="D2649" s="2">
        <f t="shared" si="370"/>
        <v>1.9499999999999851E-2</v>
      </c>
      <c r="E2649" s="2">
        <f t="shared" si="371"/>
        <v>0</v>
      </c>
      <c r="F2649" s="2">
        <f t="shared" si="372"/>
        <v>2.9697848469387743E-2</v>
      </c>
      <c r="G2649" s="2">
        <f t="shared" si="372"/>
        <v>8.2992725462233772E-3</v>
      </c>
      <c r="H2649" s="2">
        <f t="shared" si="373"/>
        <v>3.5783676586090531</v>
      </c>
      <c r="I2649" s="2">
        <f t="shared" si="374"/>
        <v>78.158154290653698</v>
      </c>
    </row>
    <row r="2650" spans="1:9" ht="13.5" x14ac:dyDescent="0.25">
      <c r="A2650" s="3">
        <f>TITRES_STAT!B2653</f>
        <v>45867</v>
      </c>
      <c r="B2650" s="6">
        <f>TITRES_STAT!D2653</f>
        <v>5.6498999999999997</v>
      </c>
      <c r="C2650" s="2">
        <f t="shared" si="369"/>
        <v>6.8299999999999805E-2</v>
      </c>
      <c r="D2650" s="2">
        <f t="shared" si="370"/>
        <v>6.8299999999999805E-2</v>
      </c>
      <c r="E2650" s="2">
        <f t="shared" si="371"/>
        <v>0</v>
      </c>
      <c r="F2650" s="2">
        <f t="shared" si="372"/>
        <v>3.2455145007288605E-2</v>
      </c>
      <c r="G2650" s="2">
        <f t="shared" si="372"/>
        <v>7.7064673643502789E-3</v>
      </c>
      <c r="H2650" s="2">
        <f t="shared" si="373"/>
        <v>4.211416654720999</v>
      </c>
      <c r="I2650" s="2">
        <f t="shared" si="374"/>
        <v>80.811359631087939</v>
      </c>
    </row>
    <row r="2651" spans="1:9" ht="13.5" x14ac:dyDescent="0.25">
      <c r="A2651" s="3">
        <f>TITRES_STAT!B2654</f>
        <v>45868</v>
      </c>
      <c r="B2651" s="6">
        <f>TITRES_STAT!D2654</f>
        <v>5.6596000000000002</v>
      </c>
      <c r="C2651" s="2">
        <f t="shared" si="369"/>
        <v>9.700000000000486E-3</v>
      </c>
      <c r="D2651" s="2">
        <f t="shared" si="370"/>
        <v>9.700000000000486E-3</v>
      </c>
      <c r="E2651" s="2">
        <f t="shared" si="371"/>
        <v>0</v>
      </c>
      <c r="F2651" s="2">
        <f t="shared" si="372"/>
        <v>3.0829777506768026E-2</v>
      </c>
      <c r="G2651" s="2">
        <f t="shared" si="372"/>
        <v>7.1560054097538298E-3</v>
      </c>
      <c r="H2651" s="2">
        <f t="shared" si="373"/>
        <v>4.3082384293262557</v>
      </c>
      <c r="I2651" s="2">
        <f t="shared" si="374"/>
        <v>81.161358644417106</v>
      </c>
    </row>
    <row r="2652" spans="1:9" ht="13.5" x14ac:dyDescent="0.25">
      <c r="A2652" s="3">
        <f>TITRES_STAT!B2655</f>
        <v>45869</v>
      </c>
      <c r="B2652" s="6">
        <f>TITRES_STAT!D2655</f>
        <v>5.806</v>
      </c>
      <c r="C2652" s="2">
        <f t="shared" si="369"/>
        <v>0.14639999999999986</v>
      </c>
      <c r="D2652" s="2">
        <f t="shared" si="370"/>
        <v>0.14639999999999986</v>
      </c>
      <c r="E2652" s="2">
        <f t="shared" si="371"/>
        <v>0</v>
      </c>
      <c r="F2652" s="2">
        <f t="shared" si="372"/>
        <v>3.9084793399141726E-2</v>
      </c>
      <c r="G2652" s="2">
        <f t="shared" si="372"/>
        <v>6.6448621661999848E-3</v>
      </c>
      <c r="H2652" s="2">
        <f t="shared" si="373"/>
        <v>5.8819569799283364</v>
      </c>
      <c r="I2652" s="2">
        <f t="shared" si="374"/>
        <v>85.469249474872285</v>
      </c>
    </row>
    <row r="2653" spans="1:9" ht="13.5" x14ac:dyDescent="0.25">
      <c r="A2653" s="3">
        <f>TITRES_STAT!B2656</f>
        <v>45870</v>
      </c>
      <c r="B2653" s="6">
        <f>TITRES_STAT!D2656</f>
        <v>5.9132999999999996</v>
      </c>
      <c r="C2653" s="2">
        <f t="shared" si="369"/>
        <v>0.10729999999999951</v>
      </c>
      <c r="D2653" s="2">
        <f t="shared" si="370"/>
        <v>0.10729999999999951</v>
      </c>
      <c r="E2653" s="2">
        <f t="shared" si="371"/>
        <v>0</v>
      </c>
      <c r="F2653" s="2">
        <f t="shared" ref="F2653:G2668" si="375">((F2652*13)+D2653)/14</f>
        <v>4.3957308156345853E-2</v>
      </c>
      <c r="G2653" s="2">
        <f t="shared" si="375"/>
        <v>6.170229154328557E-3</v>
      </c>
      <c r="H2653" s="2">
        <f t="shared" si="373"/>
        <v>7.1240965378909458</v>
      </c>
      <c r="I2653" s="2">
        <f t="shared" si="374"/>
        <v>87.690938982125829</v>
      </c>
    </row>
    <row r="2654" spans="1:9" ht="13.5" x14ac:dyDescent="0.25">
      <c r="A2654" s="3">
        <f>TITRES_STAT!B2657</f>
        <v>45873</v>
      </c>
      <c r="B2654" s="6">
        <f>TITRES_STAT!D2657</f>
        <v>6.1768000000000001</v>
      </c>
      <c r="C2654" s="2">
        <f t="shared" si="369"/>
        <v>0.26350000000000051</v>
      </c>
      <c r="D2654" s="2">
        <f t="shared" si="370"/>
        <v>0.26350000000000051</v>
      </c>
      <c r="E2654" s="2">
        <f t="shared" si="371"/>
        <v>0</v>
      </c>
      <c r="F2654" s="2">
        <f t="shared" si="375"/>
        <v>5.9638929002321185E-2</v>
      </c>
      <c r="G2654" s="2">
        <f t="shared" si="375"/>
        <v>5.7294985004479456E-3</v>
      </c>
      <c r="H2654" s="2">
        <f t="shared" si="373"/>
        <v>10.409101075366102</v>
      </c>
      <c r="I2654" s="2">
        <f t="shared" si="374"/>
        <v>91.235067571106498</v>
      </c>
    </row>
    <row r="2655" spans="1:9" ht="13.5" x14ac:dyDescent="0.25">
      <c r="A2655" s="3">
        <f>TITRES_STAT!B2658</f>
        <v>45874</v>
      </c>
      <c r="B2655" s="6">
        <f>TITRES_STAT!D2658</f>
        <v>6.4402999999999997</v>
      </c>
      <c r="C2655" s="2">
        <f t="shared" si="369"/>
        <v>0.26349999999999962</v>
      </c>
      <c r="D2655" s="2">
        <f t="shared" si="370"/>
        <v>0.26349999999999962</v>
      </c>
      <c r="E2655" s="2">
        <f t="shared" si="371"/>
        <v>0</v>
      </c>
      <c r="F2655" s="2">
        <f t="shared" si="375"/>
        <v>7.4200434073583926E-2</v>
      </c>
      <c r="G2655" s="2">
        <f t="shared" si="375"/>
        <v>5.3202486075588067E-3</v>
      </c>
      <c r="H2655" s="2">
        <f t="shared" si="373"/>
        <v>13.946798269570104</v>
      </c>
      <c r="I2655" s="2">
        <f t="shared" si="374"/>
        <v>93.309603956882995</v>
      </c>
    </row>
    <row r="2656" spans="1:9" ht="13.5" x14ac:dyDescent="0.25">
      <c r="A2656" s="3">
        <f>TITRES_STAT!B2659</f>
        <v>45875</v>
      </c>
      <c r="B2656" s="6">
        <f>TITRES_STAT!D2659</f>
        <v>6.5378999999999996</v>
      </c>
      <c r="C2656" s="2">
        <f t="shared" si="369"/>
        <v>9.7599999999999909E-2</v>
      </c>
      <c r="D2656" s="2">
        <f t="shared" si="370"/>
        <v>9.7599999999999909E-2</v>
      </c>
      <c r="E2656" s="2">
        <f t="shared" si="371"/>
        <v>0</v>
      </c>
      <c r="F2656" s="2">
        <f t="shared" si="375"/>
        <v>7.5871831639756498E-2</v>
      </c>
      <c r="G2656" s="2">
        <f t="shared" si="375"/>
        <v>4.9402308498760344E-3</v>
      </c>
      <c r="H2656" s="2">
        <f t="shared" si="373"/>
        <v>15.357952683863013</v>
      </c>
      <c r="I2656" s="2">
        <f t="shared" si="374"/>
        <v>93.88676554257006</v>
      </c>
    </row>
    <row r="2657" spans="1:9" ht="13.5" x14ac:dyDescent="0.25">
      <c r="A2657" s="3">
        <f>TITRES_STAT!B2660</f>
        <v>45876</v>
      </c>
      <c r="B2657" s="6">
        <f>TITRES_STAT!D2660</f>
        <v>6.5378999999999996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7.0452415094059612E-2</v>
      </c>
      <c r="G2657" s="2">
        <f t="shared" si="375"/>
        <v>4.5873572177420321E-3</v>
      </c>
      <c r="H2657" s="2">
        <f t="shared" si="373"/>
        <v>15.357952683863013</v>
      </c>
      <c r="I2657" s="2">
        <f t="shared" si="374"/>
        <v>93.88676554257006</v>
      </c>
    </row>
    <row r="2658" spans="1:9" ht="13.5" x14ac:dyDescent="0.25">
      <c r="A2658" s="3">
        <f>TITRES_STAT!B2661</f>
        <v>45877</v>
      </c>
      <c r="B2658" s="6">
        <f>TITRES_STAT!D2661</f>
        <v>6.5378999999999996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6.5420099730198217E-2</v>
      </c>
      <c r="G2658" s="2">
        <f t="shared" si="375"/>
        <v>4.2596888450461721E-3</v>
      </c>
      <c r="H2658" s="2">
        <f t="shared" si="373"/>
        <v>15.357952683863017</v>
      </c>
      <c r="I2658" s="2">
        <f t="shared" si="374"/>
        <v>93.88676554257006</v>
      </c>
    </row>
    <row r="2659" spans="1:9" ht="13.5" x14ac:dyDescent="0.25">
      <c r="A2659" s="3">
        <f>TITRES_STAT!B2662</f>
        <v>45880</v>
      </c>
      <c r="B2659" s="6">
        <f>TITRES_STAT!D2662</f>
        <v>6.5378999999999996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6.0747235463755489E-2</v>
      </c>
      <c r="G2659" s="2">
        <f t="shared" si="375"/>
        <v>3.9554253561143024E-3</v>
      </c>
      <c r="H2659" s="2">
        <f t="shared" si="373"/>
        <v>15.357952683863019</v>
      </c>
      <c r="I2659" s="2">
        <f t="shared" si="374"/>
        <v>93.88676554257006</v>
      </c>
    </row>
    <row r="2660" spans="1:9" ht="13.5" x14ac:dyDescent="0.25">
      <c r="A2660" s="3">
        <f>TITRES_STAT!B2663</f>
        <v>45881</v>
      </c>
      <c r="B2660" s="6">
        <f>TITRES_STAT!D2663</f>
        <v>6.3426999999999998</v>
      </c>
      <c r="C2660" s="2">
        <f t="shared" si="369"/>
        <v>-0.19519999999999982</v>
      </c>
      <c r="D2660" s="2">
        <f t="shared" si="370"/>
        <v>0</v>
      </c>
      <c r="E2660" s="2">
        <f t="shared" si="371"/>
        <v>0.19519999999999982</v>
      </c>
      <c r="F2660" s="2">
        <f t="shared" si="375"/>
        <v>5.6408147216344386E-2</v>
      </c>
      <c r="G2660" s="2">
        <f t="shared" si="375"/>
        <v>1.7615752116391839E-2</v>
      </c>
      <c r="H2660" s="2">
        <f t="shared" si="373"/>
        <v>3.2021424259175051</v>
      </c>
      <c r="I2660" s="2">
        <f t="shared" si="374"/>
        <v>76.202615269955828</v>
      </c>
    </row>
    <row r="2661" spans="1:9" ht="13.5" x14ac:dyDescent="0.25">
      <c r="A2661" s="3">
        <f>TITRES_STAT!B2664</f>
        <v>45883</v>
      </c>
      <c r="B2661" s="6">
        <f>TITRES_STAT!D2664</f>
        <v>6.3426999999999998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5.2378993843748355E-2</v>
      </c>
      <c r="G2661" s="2">
        <f t="shared" si="375"/>
        <v>1.6357484108078135E-2</v>
      </c>
      <c r="H2661" s="2">
        <f t="shared" si="373"/>
        <v>3.2021424259175051</v>
      </c>
      <c r="I2661" s="2">
        <f t="shared" si="374"/>
        <v>76.202615269955828</v>
      </c>
    </row>
    <row r="2662" spans="1:9" ht="13.5" x14ac:dyDescent="0.25">
      <c r="A2662" s="3">
        <f>TITRES_STAT!B2665</f>
        <v>45884</v>
      </c>
      <c r="B2662" s="6">
        <f>TITRES_STAT!D2665</f>
        <v>6.3426999999999998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4.8637637140623469E-2</v>
      </c>
      <c r="G2662" s="2">
        <f t="shared" si="375"/>
        <v>1.5189092386072554E-2</v>
      </c>
      <c r="H2662" s="2">
        <f t="shared" si="373"/>
        <v>3.2021424259175046</v>
      </c>
      <c r="I2662" s="2">
        <f t="shared" si="374"/>
        <v>76.202615269955828</v>
      </c>
    </row>
    <row r="2663" spans="1:9" ht="13.5" x14ac:dyDescent="0.25">
      <c r="A2663" s="3">
        <f>TITRES_STAT!B2666</f>
        <v>45887</v>
      </c>
      <c r="B2663" s="6">
        <f>TITRES_STAT!D2666</f>
        <v>6.0597000000000003</v>
      </c>
      <c r="C2663" s="2">
        <f t="shared" si="369"/>
        <v>-0.28299999999999947</v>
      </c>
      <c r="D2663" s="2">
        <f t="shared" si="370"/>
        <v>0</v>
      </c>
      <c r="E2663" s="2">
        <f t="shared" si="371"/>
        <v>0.28299999999999947</v>
      </c>
      <c r="F2663" s="2">
        <f t="shared" si="375"/>
        <v>4.51635202020075E-2</v>
      </c>
      <c r="G2663" s="2">
        <f t="shared" si="375"/>
        <v>3.4318442929924475E-2</v>
      </c>
      <c r="H2663" s="2">
        <f t="shared" si="373"/>
        <v>1.316013092267263</v>
      </c>
      <c r="I2663" s="2">
        <f t="shared" si="374"/>
        <v>56.822351162918117</v>
      </c>
    </row>
    <row r="2664" spans="1:9" ht="13.5" x14ac:dyDescent="0.25">
      <c r="A2664" s="3">
        <f>TITRES_STAT!B2667</f>
        <v>45888</v>
      </c>
      <c r="B2664" s="6">
        <f>TITRES_STAT!D2667</f>
        <v>6.0597000000000003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4.1937554473292678E-2</v>
      </c>
      <c r="G2664" s="2">
        <f t="shared" si="375"/>
        <v>3.1867125577787016E-2</v>
      </c>
      <c r="H2664" s="2">
        <f t="shared" si="373"/>
        <v>1.3160130922672628</v>
      </c>
      <c r="I2664" s="2">
        <f t="shared" si="374"/>
        <v>56.822351162918117</v>
      </c>
    </row>
    <row r="2665" spans="1:9" ht="13.5" x14ac:dyDescent="0.25">
      <c r="A2665" s="3">
        <f>TITRES_STAT!B2668</f>
        <v>45889</v>
      </c>
      <c r="B2665" s="6">
        <f>TITRES_STAT!D2668</f>
        <v>6.0597000000000003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3.8942014868057484E-2</v>
      </c>
      <c r="G2665" s="2">
        <f t="shared" si="375"/>
        <v>2.95909023222308E-2</v>
      </c>
      <c r="H2665" s="2">
        <f t="shared" si="373"/>
        <v>1.3160130922672628</v>
      </c>
      <c r="I2665" s="2">
        <f t="shared" si="374"/>
        <v>56.822351162918117</v>
      </c>
    </row>
    <row r="2666" spans="1:9" ht="13.5" x14ac:dyDescent="0.25">
      <c r="A2666" s="3">
        <f>TITRES_STAT!B2669</f>
        <v>45890</v>
      </c>
      <c r="B2666" s="6">
        <f>TITRES_STAT!D2669</f>
        <v>6.0597000000000003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3.6160442377481949E-2</v>
      </c>
      <c r="G2666" s="2">
        <f t="shared" si="375"/>
        <v>2.7477266442071459E-2</v>
      </c>
      <c r="H2666" s="2">
        <f t="shared" si="373"/>
        <v>1.3160130922672628</v>
      </c>
      <c r="I2666" s="2">
        <f t="shared" si="374"/>
        <v>56.822351162918117</v>
      </c>
    </row>
    <row r="2667" spans="1:9" ht="13.5" x14ac:dyDescent="0.25">
      <c r="A2667" s="3">
        <f>TITRES_STAT!B2670</f>
        <v>45891</v>
      </c>
      <c r="B2667" s="6">
        <f>TITRES_STAT!D2670</f>
        <v>6.0597000000000003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3.3577553636233236E-2</v>
      </c>
      <c r="G2667" s="2">
        <f t="shared" si="375"/>
        <v>2.5514604553352072E-2</v>
      </c>
      <c r="H2667" s="2">
        <f t="shared" si="373"/>
        <v>1.3160130922672624</v>
      </c>
      <c r="I2667" s="2">
        <f t="shared" si="374"/>
        <v>56.822351162918103</v>
      </c>
    </row>
    <row r="2668" spans="1:9" ht="13.5" x14ac:dyDescent="0.25">
      <c r="A2668" s="3">
        <f>TITRES_STAT!B2671</f>
        <v>45894</v>
      </c>
      <c r="B2668" s="6">
        <f>TITRES_STAT!D2671</f>
        <v>6.0597000000000003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3.1179156947930862E-2</v>
      </c>
      <c r="G2668" s="2">
        <f t="shared" si="375"/>
        <v>2.3692132799541212E-2</v>
      </c>
      <c r="H2668" s="2">
        <f t="shared" si="373"/>
        <v>1.3160130922672624</v>
      </c>
      <c r="I2668" s="2">
        <f t="shared" si="374"/>
        <v>56.822351162918103</v>
      </c>
    </row>
    <row r="2669" spans="1:9" ht="13.5" x14ac:dyDescent="0.25">
      <c r="A2669" s="3">
        <f>TITRES_STAT!B2672</f>
        <v>45895</v>
      </c>
      <c r="B2669" s="6">
        <f>TITRES_STAT!D2672</f>
        <v>6.0597000000000003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2.895207430879294E-2</v>
      </c>
      <c r="G2669" s="2">
        <f t="shared" si="376"/>
        <v>2.1999837599573985E-2</v>
      </c>
      <c r="H2669" s="2">
        <f t="shared" si="373"/>
        <v>1.3160130922672622</v>
      </c>
      <c r="I2669" s="2">
        <f t="shared" si="374"/>
        <v>56.822351162918103</v>
      </c>
    </row>
    <row r="2670" spans="1:9" ht="13.5" x14ac:dyDescent="0.25">
      <c r="A2670" s="3">
        <f>TITRES_STAT!B2673</f>
        <v>45896</v>
      </c>
      <c r="B2670" s="6">
        <f>TITRES_STAT!D2673</f>
        <v>6.3231999999999999</v>
      </c>
      <c r="C2670" s="2">
        <f t="shared" si="369"/>
        <v>0.26349999999999962</v>
      </c>
      <c r="D2670" s="2">
        <f t="shared" si="370"/>
        <v>0.26349999999999962</v>
      </c>
      <c r="E2670" s="2">
        <f t="shared" si="371"/>
        <v>0</v>
      </c>
      <c r="F2670" s="2">
        <f t="shared" si="376"/>
        <v>4.5705497572450557E-2</v>
      </c>
      <c r="G2670" s="2">
        <f t="shared" si="376"/>
        <v>2.0428420628175844E-2</v>
      </c>
      <c r="H2670" s="2">
        <f t="shared" si="373"/>
        <v>2.2373485647447153</v>
      </c>
      <c r="I2670" s="2">
        <f t="shared" si="374"/>
        <v>69.110524245360153</v>
      </c>
    </row>
    <row r="2671" spans="1:9" ht="13.5" x14ac:dyDescent="0.25">
      <c r="A2671" s="3">
        <f>TITRES_STAT!B2674</f>
        <v>45897</v>
      </c>
      <c r="B2671" s="6">
        <f>TITRES_STAT!D2674</f>
        <v>6.3231999999999999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4.2440819174418373E-2</v>
      </c>
      <c r="G2671" s="2">
        <f t="shared" si="376"/>
        <v>1.8969247726163284E-2</v>
      </c>
      <c r="H2671" s="2">
        <f t="shared" si="373"/>
        <v>2.2373485647447149</v>
      </c>
      <c r="I2671" s="2">
        <f t="shared" si="374"/>
        <v>69.110524245360153</v>
      </c>
    </row>
    <row r="2672" spans="1:9" ht="13.5" x14ac:dyDescent="0.25">
      <c r="A2672" s="3">
        <f>TITRES_STAT!B2675</f>
        <v>45898</v>
      </c>
      <c r="B2672" s="6">
        <f>TITRES_STAT!D2675</f>
        <v>6.3231999999999999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3.9409332090531345E-2</v>
      </c>
      <c r="G2672" s="2">
        <f t="shared" si="376"/>
        <v>1.7614301460008763E-2</v>
      </c>
      <c r="H2672" s="2">
        <f t="shared" si="373"/>
        <v>2.2373485647447149</v>
      </c>
      <c r="I2672" s="2">
        <f t="shared" si="374"/>
        <v>69.110524245360153</v>
      </c>
    </row>
    <row r="2673" spans="1:9" ht="13.5" x14ac:dyDescent="0.25">
      <c r="A2673" s="3">
        <f>TITRES_STAT!B2676</f>
        <v>45901</v>
      </c>
      <c r="B2673" s="6">
        <f>TITRES_STAT!D2676</f>
        <v>6.3231999999999999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3.6594379798350528E-2</v>
      </c>
      <c r="G2673" s="2">
        <f t="shared" si="376"/>
        <v>1.6356137070008138E-2</v>
      </c>
      <c r="H2673" s="2">
        <f t="shared" si="373"/>
        <v>2.2373485647447144</v>
      </c>
      <c r="I2673" s="2">
        <f t="shared" si="374"/>
        <v>69.110524245360139</v>
      </c>
    </row>
    <row r="2674" spans="1:9" ht="13.5" x14ac:dyDescent="0.25">
      <c r="A2674" s="3">
        <f>TITRES_STAT!B2677</f>
        <v>45902</v>
      </c>
      <c r="B2674" s="6">
        <f>TITRES_STAT!D2677</f>
        <v>6.3231999999999999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3.3980495527039779E-2</v>
      </c>
      <c r="G2674" s="2">
        <f t="shared" si="376"/>
        <v>1.5187841565007557E-2</v>
      </c>
      <c r="H2674" s="2">
        <f t="shared" si="373"/>
        <v>2.2373485647447149</v>
      </c>
      <c r="I2674" s="2">
        <f t="shared" si="374"/>
        <v>69.110524245360153</v>
      </c>
    </row>
    <row r="2675" spans="1:9" ht="13.5" x14ac:dyDescent="0.25">
      <c r="A2675" s="3">
        <f>TITRES_STAT!B2678</f>
        <v>45903</v>
      </c>
      <c r="B2675" s="6">
        <f>TITRES_STAT!D2678</f>
        <v>6.3231999999999999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3.1553317275108364E-2</v>
      </c>
      <c r="G2675" s="2">
        <f t="shared" si="376"/>
        <v>1.4102995738935588E-2</v>
      </c>
      <c r="H2675" s="2">
        <f t="shared" si="373"/>
        <v>2.2373485647447144</v>
      </c>
      <c r="I2675" s="2">
        <f t="shared" si="374"/>
        <v>69.110524245360139</v>
      </c>
    </row>
    <row r="2676" spans="1:9" ht="13.5" x14ac:dyDescent="0.25">
      <c r="A2676" s="3">
        <f>TITRES_STAT!B2679</f>
        <v>45905</v>
      </c>
      <c r="B2676" s="6">
        <f>TITRES_STAT!D2679</f>
        <v>6.3231999999999999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2.9299508898314907E-2</v>
      </c>
      <c r="G2676" s="2">
        <f t="shared" si="376"/>
        <v>1.3095638900440189E-2</v>
      </c>
      <c r="H2676" s="2">
        <f t="shared" si="373"/>
        <v>2.2373485647447144</v>
      </c>
      <c r="I2676" s="2">
        <f t="shared" si="374"/>
        <v>69.110524245360139</v>
      </c>
    </row>
    <row r="2677" spans="1:9" ht="13.5" x14ac:dyDescent="0.25">
      <c r="A2677" s="3">
        <f>TITRES_STAT!B2680</f>
        <v>45908</v>
      </c>
      <c r="B2677" s="6">
        <f>TITRES_STAT!D2680</f>
        <v>6.0694999999999997</v>
      </c>
      <c r="C2677" s="2">
        <f t="shared" si="369"/>
        <v>-0.25370000000000026</v>
      </c>
      <c r="D2677" s="2">
        <f t="shared" si="370"/>
        <v>0</v>
      </c>
      <c r="E2677" s="2">
        <f t="shared" si="371"/>
        <v>0.25370000000000026</v>
      </c>
      <c r="F2677" s="2">
        <f t="shared" si="376"/>
        <v>2.7206686834149556E-2</v>
      </c>
      <c r="G2677" s="2">
        <f t="shared" si="376"/>
        <v>3.0281664693265906E-2</v>
      </c>
      <c r="H2677" s="2">
        <f t="shared" si="373"/>
        <v>0.89845413420087927</v>
      </c>
      <c r="I2677" s="2">
        <f t="shared" si="374"/>
        <v>47.325564416601914</v>
      </c>
    </row>
    <row r="2678" spans="1:9" ht="13.5" x14ac:dyDescent="0.25">
      <c r="A2678" s="3">
        <f>TITRES_STAT!B2681</f>
        <v>45909</v>
      </c>
      <c r="B2678" s="6">
        <f>TITRES_STAT!D2681</f>
        <v>6.0694999999999997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2.526335206028173E-2</v>
      </c>
      <c r="G2678" s="2">
        <f t="shared" si="376"/>
        <v>2.8118688643746913E-2</v>
      </c>
      <c r="H2678" s="2">
        <f t="shared" si="373"/>
        <v>0.89845413420087938</v>
      </c>
      <c r="I2678" s="2">
        <f t="shared" si="374"/>
        <v>47.325564416601914</v>
      </c>
    </row>
    <row r="2679" spans="1:9" ht="13.5" x14ac:dyDescent="0.25">
      <c r="A2679" s="3">
        <f>TITRES_STAT!B2682</f>
        <v>45910</v>
      </c>
      <c r="B2679" s="6">
        <f>TITRES_STAT!D2682</f>
        <v>6.22</v>
      </c>
      <c r="C2679" s="2">
        <f t="shared" si="369"/>
        <v>0.15050000000000008</v>
      </c>
      <c r="D2679" s="2">
        <f t="shared" si="370"/>
        <v>0.15050000000000008</v>
      </c>
      <c r="E2679" s="2">
        <f t="shared" si="371"/>
        <v>0</v>
      </c>
      <c r="F2679" s="2">
        <f t="shared" si="376"/>
        <v>3.4208826913118759E-2</v>
      </c>
      <c r="G2679" s="2">
        <f t="shared" si="376"/>
        <v>2.6110210883479278E-2</v>
      </c>
      <c r="H2679" s="2">
        <f t="shared" si="373"/>
        <v>1.3101704565229584</v>
      </c>
      <c r="I2679" s="2">
        <f t="shared" si="374"/>
        <v>56.713150876965948</v>
      </c>
    </row>
    <row r="2680" spans="1:9" ht="13.5" x14ac:dyDescent="0.25">
      <c r="A2680" s="3">
        <f>TITRES_STAT!B2683</f>
        <v>45911</v>
      </c>
      <c r="B2680" s="6">
        <f>TITRES_STAT!D2683</f>
        <v>6.22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3.1765339276467422E-2</v>
      </c>
      <c r="G2680" s="2">
        <f t="shared" si="376"/>
        <v>2.4245195820373617E-2</v>
      </c>
      <c r="H2680" s="2">
        <f t="shared" si="373"/>
        <v>1.3101704565229584</v>
      </c>
      <c r="I2680" s="2">
        <f t="shared" si="374"/>
        <v>56.713150876965948</v>
      </c>
    </row>
    <row r="2681" spans="1:9" ht="13.5" x14ac:dyDescent="0.25">
      <c r="A2681" s="3">
        <f>TITRES_STAT!B2684</f>
        <v>45912</v>
      </c>
      <c r="B2681" s="6">
        <f>TITRES_STAT!D2684</f>
        <v>6.21</v>
      </c>
      <c r="C2681" s="2">
        <f t="shared" si="369"/>
        <v>-9.9999999999997868E-3</v>
      </c>
      <c r="D2681" s="2">
        <f t="shared" si="370"/>
        <v>0</v>
      </c>
      <c r="E2681" s="2">
        <f t="shared" si="371"/>
        <v>9.9999999999997868E-3</v>
      </c>
      <c r="F2681" s="2">
        <f t="shared" si="376"/>
        <v>2.9496386471005463E-2</v>
      </c>
      <c r="G2681" s="2">
        <f t="shared" si="376"/>
        <v>2.3227681833204058E-2</v>
      </c>
      <c r="H2681" s="2">
        <f t="shared" si="373"/>
        <v>1.2698807691105993</v>
      </c>
      <c r="I2681" s="2">
        <f t="shared" si="374"/>
        <v>55.94482258238493</v>
      </c>
    </row>
    <row r="2682" spans="1:9" ht="13.5" x14ac:dyDescent="0.25">
      <c r="A2682" s="3">
        <f>TITRES_STAT!B2685</f>
        <v>45915</v>
      </c>
      <c r="B2682" s="6">
        <f>TITRES_STAT!D2685</f>
        <v>6.22</v>
      </c>
      <c r="C2682" s="2">
        <f t="shared" si="369"/>
        <v>9.9999999999997868E-3</v>
      </c>
      <c r="D2682" s="2">
        <f t="shared" si="370"/>
        <v>9.9999999999997868E-3</v>
      </c>
      <c r="E2682" s="2">
        <f t="shared" si="371"/>
        <v>0</v>
      </c>
      <c r="F2682" s="2">
        <f t="shared" si="376"/>
        <v>2.81037874373622E-2</v>
      </c>
      <c r="G2682" s="2">
        <f t="shared" si="376"/>
        <v>2.1568561702260909E-2</v>
      </c>
      <c r="H2682" s="2">
        <f t="shared" si="373"/>
        <v>1.3029977531796308</v>
      </c>
      <c r="I2682" s="2">
        <f t="shared" si="374"/>
        <v>56.578333668830062</v>
      </c>
    </row>
    <row r="2683" spans="1:9" ht="13.5" x14ac:dyDescent="0.25">
      <c r="A2683" s="3">
        <f>TITRES_STAT!B2686</f>
        <v>45916</v>
      </c>
      <c r="B2683" s="6">
        <f>TITRES_STAT!D2686</f>
        <v>6.22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2.6096374048979187E-2</v>
      </c>
      <c r="G2683" s="2">
        <f t="shared" si="376"/>
        <v>2.0027950152099416E-2</v>
      </c>
      <c r="H2683" s="2">
        <f t="shared" si="373"/>
        <v>1.3029977531796311</v>
      </c>
      <c r="I2683" s="2">
        <f t="shared" si="374"/>
        <v>56.578333668830062</v>
      </c>
    </row>
    <row r="2684" spans="1:9" ht="13.5" x14ac:dyDescent="0.25">
      <c r="A2684" s="3">
        <f>TITRES_STAT!B2687</f>
        <v>45917</v>
      </c>
      <c r="B2684" s="6">
        <f>TITRES_STAT!D2687</f>
        <v>6.21</v>
      </c>
      <c r="C2684" s="2">
        <f t="shared" si="369"/>
        <v>-9.9999999999997868E-3</v>
      </c>
      <c r="D2684" s="2">
        <f t="shared" si="370"/>
        <v>0</v>
      </c>
      <c r="E2684" s="2">
        <f t="shared" si="371"/>
        <v>9.9999999999997868E-3</v>
      </c>
      <c r="F2684" s="2">
        <f t="shared" si="376"/>
        <v>2.4232347331194958E-2</v>
      </c>
      <c r="G2684" s="2">
        <f t="shared" si="376"/>
        <v>1.9311667998378013E-2</v>
      </c>
      <c r="H2684" s="2">
        <f t="shared" si="373"/>
        <v>1.2548034345469399</v>
      </c>
      <c r="I2684" s="2">
        <f t="shared" si="374"/>
        <v>55.650236083619802</v>
      </c>
    </row>
    <row r="2685" spans="1:9" ht="13.5" x14ac:dyDescent="0.25">
      <c r="A2685" s="3">
        <f>TITRES_STAT!B2688</f>
        <v>45918</v>
      </c>
      <c r="B2685" s="6">
        <f>TITRES_STAT!D2688</f>
        <v>6.21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2.2501465378966745E-2</v>
      </c>
      <c r="G2685" s="2">
        <f t="shared" si="377"/>
        <v>1.7932263141351015E-2</v>
      </c>
      <c r="H2685" s="2">
        <f t="shared" si="373"/>
        <v>1.2548034345469397</v>
      </c>
      <c r="I2685" s="2">
        <f t="shared" si="374"/>
        <v>55.650236083619802</v>
      </c>
    </row>
    <row r="2686" spans="1:9" ht="13.5" x14ac:dyDescent="0.25">
      <c r="A2686" s="3">
        <f>TITRES_STAT!B2689</f>
        <v>45919</v>
      </c>
      <c r="B2686" s="6">
        <f>TITRES_STAT!D2689</f>
        <v>6.21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2.0894217851897691E-2</v>
      </c>
      <c r="G2686" s="2">
        <f t="shared" si="377"/>
        <v>1.6651387202683086E-2</v>
      </c>
      <c r="H2686" s="2">
        <f t="shared" si="373"/>
        <v>1.2548034345469394</v>
      </c>
      <c r="I2686" s="2">
        <f t="shared" si="374"/>
        <v>55.650236083619802</v>
      </c>
    </row>
    <row r="2687" spans="1:9" ht="13.5" x14ac:dyDescent="0.25">
      <c r="A2687" s="3">
        <f>TITRES_STAT!B2690</f>
        <v>45922</v>
      </c>
      <c r="B2687" s="6">
        <f>TITRES_STAT!D2690</f>
        <v>6</v>
      </c>
      <c r="C2687" s="2">
        <f t="shared" si="369"/>
        <v>-0.20999999999999996</v>
      </c>
      <c r="D2687" s="2">
        <f t="shared" si="370"/>
        <v>0</v>
      </c>
      <c r="E2687" s="2">
        <f t="shared" si="371"/>
        <v>0.20999999999999996</v>
      </c>
      <c r="F2687" s="2">
        <f t="shared" si="377"/>
        <v>1.9401773719619285E-2</v>
      </c>
      <c r="G2687" s="2">
        <f t="shared" si="377"/>
        <v>3.0462002402491434E-2</v>
      </c>
      <c r="H2687" s="2">
        <f t="shared" si="373"/>
        <v>0.63691721454373096</v>
      </c>
      <c r="I2687" s="2">
        <f t="shared" si="374"/>
        <v>38.909555650391475</v>
      </c>
    </row>
    <row r="2688" spans="1:9" ht="13.5" x14ac:dyDescent="0.25">
      <c r="A2688" s="3">
        <f>TITRES_STAT!B2691</f>
        <v>45923</v>
      </c>
      <c r="B2688" s="6">
        <f>TITRES_STAT!D2691</f>
        <v>6.21</v>
      </c>
      <c r="C2688" s="2">
        <f t="shared" si="369"/>
        <v>0.20999999999999996</v>
      </c>
      <c r="D2688" s="2">
        <f t="shared" si="370"/>
        <v>0.20999999999999996</v>
      </c>
      <c r="E2688" s="2">
        <f t="shared" si="371"/>
        <v>0</v>
      </c>
      <c r="F2688" s="2">
        <f t="shared" si="377"/>
        <v>3.3015932739646474E-2</v>
      </c>
      <c r="G2688" s="2">
        <f t="shared" si="377"/>
        <v>2.8286145088027761E-2</v>
      </c>
      <c r="H2688" s="2">
        <f t="shared" si="373"/>
        <v>1.1672121682505481</v>
      </c>
      <c r="I2688" s="2">
        <f t="shared" si="374"/>
        <v>53.857771073367672</v>
      </c>
    </row>
    <row r="2689" spans="1:9" ht="13.5" x14ac:dyDescent="0.25">
      <c r="A2689" s="3">
        <f>TITRES_STAT!B2692</f>
        <v>45924</v>
      </c>
      <c r="B2689" s="6">
        <f>TITRES_STAT!D2692</f>
        <v>6.21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3.0657651829671725E-2</v>
      </c>
      <c r="G2689" s="2">
        <f t="shared" si="377"/>
        <v>2.6265706153168637E-2</v>
      </c>
      <c r="H2689" s="2">
        <f t="shared" si="373"/>
        <v>1.1672121682505481</v>
      </c>
      <c r="I2689" s="2">
        <f t="shared" si="374"/>
        <v>53.857771073367672</v>
      </c>
    </row>
    <row r="2690" spans="1:9" ht="13.5" x14ac:dyDescent="0.25">
      <c r="A2690" s="3">
        <f>TITRES_STAT!B2693</f>
        <v>45925</v>
      </c>
      <c r="B2690" s="6">
        <f>TITRES_STAT!D2693</f>
        <v>6.32</v>
      </c>
      <c r="C2690" s="2">
        <f t="shared" si="369"/>
        <v>0.11000000000000032</v>
      </c>
      <c r="D2690" s="2">
        <f t="shared" si="370"/>
        <v>0.11000000000000032</v>
      </c>
      <c r="E2690" s="2">
        <f t="shared" si="371"/>
        <v>0</v>
      </c>
      <c r="F2690" s="2">
        <f t="shared" si="377"/>
        <v>3.6324962413266625E-2</v>
      </c>
      <c r="G2690" s="2">
        <f t="shared" si="377"/>
        <v>2.4389584285085163E-2</v>
      </c>
      <c r="H2690" s="2">
        <f t="shared" si="373"/>
        <v>1.4893637377608049</v>
      </c>
      <c r="I2690" s="2">
        <f t="shared" si="374"/>
        <v>59.829092678135297</v>
      </c>
    </row>
    <row r="2691" spans="1:9" ht="13.5" x14ac:dyDescent="0.25">
      <c r="A2691" s="3">
        <f>TITRES_STAT!B2694</f>
        <v>45926</v>
      </c>
      <c r="B2691" s="6">
        <f>TITRES_STAT!D2694</f>
        <v>6.47</v>
      </c>
      <c r="C2691" s="2">
        <f>B2691-B2690</f>
        <v>0.14999999999999947</v>
      </c>
      <c r="D2691" s="2">
        <f>IF(C2691&gt;0,C2691,0)</f>
        <v>0.14999999999999947</v>
      </c>
      <c r="E2691" s="2">
        <f>IF(C2691&lt;0,-C2691,0)</f>
        <v>0</v>
      </c>
      <c r="F2691" s="2">
        <f t="shared" si="377"/>
        <v>4.4444607955176116E-2</v>
      </c>
      <c r="G2691" s="2">
        <f t="shared" si="377"/>
        <v>2.2647471121864795E-2</v>
      </c>
      <c r="H2691" s="2">
        <f t="shared" si="373"/>
        <v>1.9624534552234167</v>
      </c>
      <c r="I2691" s="2">
        <f t="shared" si="374"/>
        <v>66.244195390250141</v>
      </c>
    </row>
    <row r="2692" spans="1:9" ht="13.5" x14ac:dyDescent="0.25">
      <c r="A2692" s="3">
        <f>TITRES_STAT!B2695</f>
        <v>45929</v>
      </c>
      <c r="B2692" s="6">
        <f>TITRES_STAT!D2695</f>
        <v>6.47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4.1269993101234963E-2</v>
      </c>
      <c r="G2692" s="2">
        <f t="shared" si="377"/>
        <v>2.1029794613160169E-2</v>
      </c>
      <c r="H2692" s="2">
        <f t="shared" si="373"/>
        <v>1.9624534552234163</v>
      </c>
      <c r="I2692" s="2">
        <f t="shared" si="374"/>
        <v>66.244195390250141</v>
      </c>
    </row>
    <row r="2693" spans="1:9" ht="13.5" x14ac:dyDescent="0.25">
      <c r="A2693" s="3">
        <f>TITRES_STAT!B2696</f>
        <v>45930</v>
      </c>
      <c r="B2693" s="6">
        <f>TITRES_STAT!D2696</f>
        <v>6.47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3.8322136451146752E-2</v>
      </c>
      <c r="G2693" s="2">
        <f t="shared" si="377"/>
        <v>1.9527666426505875E-2</v>
      </c>
      <c r="H2693" s="2">
        <f t="shared" si="373"/>
        <v>1.9624534552234161</v>
      </c>
      <c r="I2693" s="2">
        <f t="shared" si="374"/>
        <v>66.244195390250141</v>
      </c>
    </row>
    <row r="2694" spans="1:9" ht="13.5" x14ac:dyDescent="0.25">
      <c r="A2694" s="3">
        <f>TITRES_STAT!B2697</f>
        <v>45931</v>
      </c>
      <c r="B2694" s="6">
        <f>TITRES_STAT!D2697</f>
        <v>6.46</v>
      </c>
      <c r="C2694" s="2">
        <f t="shared" ref="C2694:C2706" si="378">B2694-B2693</f>
        <v>-9.9999999999997868E-3</v>
      </c>
      <c r="D2694" s="2">
        <f t="shared" ref="D2694:D2706" si="379">IF(C2694&gt;0,C2694,0)</f>
        <v>0</v>
      </c>
      <c r="E2694" s="2">
        <f t="shared" ref="E2694:E2706" si="380">IF(C2694&lt;0,-C2694,0)</f>
        <v>9.9999999999997868E-3</v>
      </c>
      <c r="F2694" s="2">
        <f t="shared" ref="F2694:F2706" si="381">((F2693*13)+D2694)/14</f>
        <v>3.5584840990350551E-2</v>
      </c>
      <c r="G2694" s="2">
        <f t="shared" ref="G2694:G2706" si="382">((G2693*13)+E2694)/14</f>
        <v>1.8847118824612586E-2</v>
      </c>
      <c r="H2694" s="2">
        <f t="shared" ref="H2694:H2706" si="383">F2694/G2694</f>
        <v>1.8880785610519977</v>
      </c>
      <c r="I2694" s="2">
        <f t="shared" ref="I2694:I2706" si="384">IF(G2694=0,100,100-(100/(1+H2694)))</f>
        <v>65.374903110816177</v>
      </c>
    </row>
    <row r="2695" spans="1:9" ht="13.5" x14ac:dyDescent="0.25">
      <c r="A2695" s="3">
        <f>TITRES_STAT!B2698</f>
        <v>45932</v>
      </c>
      <c r="B2695" s="6">
        <f>TITRES_STAT!D2698</f>
        <v>6.46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3.3043066633896938E-2</v>
      </c>
      <c r="G2695" s="2">
        <f t="shared" si="382"/>
        <v>1.7500896051425973E-2</v>
      </c>
      <c r="H2695" s="2">
        <f t="shared" si="383"/>
        <v>1.8880785610519977</v>
      </c>
      <c r="I2695" s="2">
        <f t="shared" si="384"/>
        <v>65.374903110816177</v>
      </c>
    </row>
    <row r="2696" spans="1:9" ht="13.5" x14ac:dyDescent="0.25">
      <c r="A2696" s="3">
        <f>TITRES_STAT!B2699</f>
        <v>45933</v>
      </c>
      <c r="B2696" s="6">
        <f>TITRES_STAT!D2699</f>
        <v>6.46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3.0682847588618584E-2</v>
      </c>
      <c r="G2696" s="2">
        <f t="shared" si="382"/>
        <v>1.625083204775269E-2</v>
      </c>
      <c r="H2696" s="2">
        <f t="shared" si="383"/>
        <v>1.8880785610519975</v>
      </c>
      <c r="I2696" s="2">
        <f t="shared" si="384"/>
        <v>65.374903110816177</v>
      </c>
    </row>
    <row r="2697" spans="1:9" ht="13.5" x14ac:dyDescent="0.25">
      <c r="A2697" s="3">
        <f>TITRES_STAT!B2700</f>
        <v>45936</v>
      </c>
      <c r="B2697" s="6">
        <f>TITRES_STAT!D2700</f>
        <v>6.43</v>
      </c>
      <c r="C2697" s="2">
        <f t="shared" si="378"/>
        <v>-3.0000000000000249E-2</v>
      </c>
      <c r="D2697" s="2">
        <f t="shared" si="379"/>
        <v>0</v>
      </c>
      <c r="E2697" s="2">
        <f t="shared" si="380"/>
        <v>3.0000000000000249E-2</v>
      </c>
      <c r="F2697" s="2">
        <f t="shared" si="381"/>
        <v>2.8491215618002972E-2</v>
      </c>
      <c r="G2697" s="2">
        <f t="shared" si="382"/>
        <v>1.7232915472913231E-2</v>
      </c>
      <c r="H2697" s="2">
        <f t="shared" si="383"/>
        <v>1.6533021161036614</v>
      </c>
      <c r="I2697" s="2">
        <f t="shared" si="384"/>
        <v>62.311114368367271</v>
      </c>
    </row>
    <row r="2698" spans="1:9" ht="13.5" x14ac:dyDescent="0.25">
      <c r="A2698" s="3">
        <f>TITRES_STAT!B2701</f>
        <v>45937</v>
      </c>
      <c r="B2698" s="6">
        <f>TITRES_STAT!D2701</f>
        <v>6.42</v>
      </c>
      <c r="C2698" s="2">
        <f t="shared" si="378"/>
        <v>-9.9999999999997868E-3</v>
      </c>
      <c r="D2698" s="2">
        <f t="shared" si="379"/>
        <v>0</v>
      </c>
      <c r="E2698" s="2">
        <f t="shared" si="380"/>
        <v>9.9999999999997868E-3</v>
      </c>
      <c r="F2698" s="2">
        <f t="shared" si="381"/>
        <v>2.6456128788145617E-2</v>
      </c>
      <c r="G2698" s="2">
        <f t="shared" si="382"/>
        <v>1.6716278653419413E-2</v>
      </c>
      <c r="H2698" s="2">
        <f t="shared" si="383"/>
        <v>1.5826566029834552</v>
      </c>
      <c r="I2698" s="2">
        <f t="shared" si="384"/>
        <v>61.280179531231077</v>
      </c>
    </row>
    <row r="2699" spans="1:9" ht="13.5" x14ac:dyDescent="0.25">
      <c r="A2699" s="3">
        <f>TITRES_STAT!B2702</f>
        <v>45938</v>
      </c>
      <c r="B2699" s="6">
        <f>TITRES_STAT!D2702</f>
        <v>6.42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2.4566405303278076E-2</v>
      </c>
      <c r="G2699" s="2">
        <f t="shared" si="382"/>
        <v>1.5522258749603741E-2</v>
      </c>
      <c r="H2699" s="2">
        <f t="shared" si="383"/>
        <v>1.5826566029834555</v>
      </c>
      <c r="I2699" s="2">
        <f t="shared" si="384"/>
        <v>61.280179531231077</v>
      </c>
    </row>
    <row r="2700" spans="1:9" ht="13.5" x14ac:dyDescent="0.25">
      <c r="A2700" s="3">
        <f>TITRES_STAT!B2703</f>
        <v>45939</v>
      </c>
      <c r="B2700" s="6">
        <f>TITRES_STAT!D2703</f>
        <v>6.25</v>
      </c>
      <c r="C2700" s="2">
        <f t="shared" si="378"/>
        <v>-0.16999999999999993</v>
      </c>
      <c r="D2700" s="2">
        <f t="shared" si="379"/>
        <v>0</v>
      </c>
      <c r="E2700" s="2">
        <f t="shared" si="380"/>
        <v>0.16999999999999993</v>
      </c>
      <c r="F2700" s="2">
        <f t="shared" si="381"/>
        <v>2.2811662067329642E-2</v>
      </c>
      <c r="G2700" s="2">
        <f t="shared" si="382"/>
        <v>2.655638312463204E-2</v>
      </c>
      <c r="H2700" s="2">
        <f t="shared" si="383"/>
        <v>0.85898979391402774</v>
      </c>
      <c r="I2700" s="2">
        <f t="shared" si="384"/>
        <v>46.207343188552933</v>
      </c>
    </row>
    <row r="2701" spans="1:9" ht="13.5" x14ac:dyDescent="0.25">
      <c r="A2701" s="3">
        <f>TITRES_STAT!B2704</f>
        <v>45940</v>
      </c>
      <c r="B2701" s="6">
        <f>TITRES_STAT!D2704</f>
        <v>6.25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2.1182257633948955E-2</v>
      </c>
      <c r="G2701" s="2">
        <f t="shared" si="382"/>
        <v>2.465949861572975E-2</v>
      </c>
      <c r="H2701" s="2">
        <f t="shared" si="383"/>
        <v>0.85898979391402797</v>
      </c>
      <c r="I2701" s="2">
        <f t="shared" si="384"/>
        <v>46.207343188552947</v>
      </c>
    </row>
    <row r="2702" spans="1:9" ht="13.5" x14ac:dyDescent="0.25">
      <c r="A2702" s="3">
        <f>TITRES_STAT!B2705</f>
        <v>45943</v>
      </c>
      <c r="B2702" s="6">
        <f>TITRES_STAT!D2705</f>
        <v>6.25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1.9669239231524031E-2</v>
      </c>
      <c r="G2702" s="2">
        <f t="shared" si="382"/>
        <v>2.2898105857463342E-2</v>
      </c>
      <c r="H2702" s="2">
        <f t="shared" si="383"/>
        <v>0.85898979391402785</v>
      </c>
      <c r="I2702" s="2">
        <f t="shared" si="384"/>
        <v>46.20734318855294</v>
      </c>
    </row>
    <row r="2703" spans="1:9" ht="13.5" x14ac:dyDescent="0.25">
      <c r="A2703" s="3">
        <f>TITRES_STAT!B2706</f>
        <v>45944</v>
      </c>
      <c r="B2703" s="6">
        <f>TITRES_STAT!D2706</f>
        <v>6.2</v>
      </c>
      <c r="C2703" s="2">
        <f t="shared" si="378"/>
        <v>-4.9999999999999822E-2</v>
      </c>
      <c r="D2703" s="2">
        <f t="shared" si="379"/>
        <v>0</v>
      </c>
      <c r="E2703" s="2">
        <f t="shared" si="380"/>
        <v>4.9999999999999822E-2</v>
      </c>
      <c r="F2703" s="2">
        <f t="shared" si="381"/>
        <v>1.8264293572129459E-2</v>
      </c>
      <c r="G2703" s="2">
        <f t="shared" si="382"/>
        <v>2.4833955439073092E-2</v>
      </c>
      <c r="H2703" s="2">
        <f t="shared" si="383"/>
        <v>0.73545648484948556</v>
      </c>
      <c r="I2703" s="2">
        <f t="shared" si="384"/>
        <v>42.37827287921143</v>
      </c>
    </row>
    <row r="2704" spans="1:9" ht="13.5" x14ac:dyDescent="0.25">
      <c r="A2704" s="3">
        <f>TITRES_STAT!B2707</f>
        <v>45946</v>
      </c>
      <c r="B2704" s="6">
        <f>TITRES_STAT!D2707</f>
        <v>6.2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1.6959701174120212E-2</v>
      </c>
      <c r="G2704" s="2">
        <f t="shared" si="382"/>
        <v>2.3060101479139301E-2</v>
      </c>
      <c r="H2704" s="2">
        <f t="shared" si="383"/>
        <v>0.73545648484948556</v>
      </c>
      <c r="I2704" s="2">
        <f t="shared" si="384"/>
        <v>42.37827287921143</v>
      </c>
    </row>
    <row r="2705" spans="1:9" ht="13.5" x14ac:dyDescent="0.25">
      <c r="A2705" s="3">
        <f>TITRES_STAT!B2708</f>
        <v>45947</v>
      </c>
      <c r="B2705" s="6">
        <f>TITRES_STAT!D2708</f>
        <v>6.2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1.5748293947397341E-2</v>
      </c>
      <c r="G2705" s="2">
        <f t="shared" si="382"/>
        <v>2.1412951373486495E-2</v>
      </c>
      <c r="H2705" s="2">
        <f t="shared" si="383"/>
        <v>0.73545648484948556</v>
      </c>
      <c r="I2705" s="2">
        <f t="shared" si="384"/>
        <v>42.37827287921143</v>
      </c>
    </row>
    <row r="2706" spans="1:9" ht="13.5" x14ac:dyDescent="0.25">
      <c r="A2706" s="3">
        <f>TITRES_STAT!B2709</f>
        <v>45950</v>
      </c>
      <c r="B2706" s="6">
        <f>TITRES_STAT!D2709</f>
        <v>6.19</v>
      </c>
      <c r="C2706" s="2">
        <f t="shared" si="378"/>
        <v>-9.9999999999997868E-3</v>
      </c>
      <c r="D2706" s="2">
        <f t="shared" si="379"/>
        <v>0</v>
      </c>
      <c r="E2706" s="2">
        <f t="shared" si="380"/>
        <v>9.9999999999997868E-3</v>
      </c>
      <c r="F2706" s="2">
        <f t="shared" si="381"/>
        <v>1.462341580829753E-2</v>
      </c>
      <c r="G2706" s="2">
        <f t="shared" si="382"/>
        <v>2.0597740561094587E-2</v>
      </c>
      <c r="H2706" s="2">
        <f t="shared" si="383"/>
        <v>0.70995242244766021</v>
      </c>
      <c r="I2706" s="2">
        <f t="shared" si="384"/>
        <v>41.5188407073584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7" workbookViewId="0">
      <selection activeCell="N29" sqref="N29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16.501899999999999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16.472300000000001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16.279900000000001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16.2059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16.191099999999999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16.131900000000002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15.9025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15.835900000000001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15.539899999999999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15.539899999999999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15.4659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15.3919</v>
      </c>
      <c r="C13" s="2">
        <f>AVERAGE(B2:B13)</f>
        <v>15.954916666666664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15.125500000000001</v>
      </c>
      <c r="C14" s="2">
        <f>$C$4*B4+C13*(1-$C$4)</f>
        <v>16.004914102564101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15.0959</v>
      </c>
      <c r="C15" s="2">
        <f t="shared" ref="C15:C78" si="0">$C$4*B5+C14*(1-$C$4)</f>
        <v>16.03583500986193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15.0219</v>
      </c>
      <c r="C16" s="2">
        <f t="shared" si="0"/>
        <v>16.059721931421635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15.0959</v>
      </c>
      <c r="C17" s="2">
        <f t="shared" si="0"/>
        <v>16.07082624966446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15.051500000000001</v>
      </c>
      <c r="C18" s="2">
        <f t="shared" si="0"/>
        <v>16.044929903562235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15.081099999999999</v>
      </c>
      <c r="C19" s="2">
        <f t="shared" si="0"/>
        <v>16.012771456860353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14.8147</v>
      </c>
      <c r="C20" s="2">
        <f t="shared" si="0"/>
        <v>15.940022001958759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14.9109</v>
      </c>
      <c r="C21" s="2">
        <f t="shared" si="0"/>
        <v>15.878464770888181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14.947900000000001</v>
      </c>
      <c r="C22" s="2">
        <f t="shared" si="0"/>
        <v>15.814993267674616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15.0589</v>
      </c>
      <c r="C23" s="2">
        <f t="shared" si="0"/>
        <v>15.749901995724676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14.8813</v>
      </c>
      <c r="C24" s="2">
        <f t="shared" si="0"/>
        <v>15.653840150228572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14.8813</v>
      </c>
      <c r="C25" s="2">
        <f t="shared" si="0"/>
        <v>15.56800320403956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15.0219</v>
      </c>
      <c r="C26" s="2">
        <f t="shared" si="0"/>
        <v>15.483987326495011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14.799899999999999</v>
      </c>
      <c r="C27" s="2">
        <f t="shared" si="0"/>
        <v>15.424281583957317</v>
      </c>
      <c r="D27" s="2">
        <f>AVERAGE(B2:B27)</f>
        <v>15.432599999999999</v>
      </c>
      <c r="E27" s="2">
        <f>C27-D27</f>
        <v>-8.3184160426821308E-3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14.799899999999999</v>
      </c>
      <c r="C28" s="2">
        <f t="shared" si="0"/>
        <v>15.366930571040808</v>
      </c>
      <c r="D28" s="2">
        <f>$D$4*B28+(1-$D$4)*D27</f>
        <v>15.385733333333333</v>
      </c>
      <c r="E28" s="2">
        <f t="shared" ref="E28:E91" si="1">C28-D28</f>
        <v>-1.8802762292525088E-2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14.799899999999999</v>
      </c>
      <c r="C29" s="2">
        <f t="shared" si="0"/>
        <v>15.32295663703453</v>
      </c>
      <c r="D29" s="2">
        <f t="shared" ref="D29:D92" si="2">$D$4*B29+(1-$D$4)*D28</f>
        <v>15.342338271604937</v>
      </c>
      <c r="E29" s="2">
        <f t="shared" si="1"/>
        <v>-1.9381634570407869E-2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14.799899999999999</v>
      </c>
      <c r="C30" s="2">
        <f t="shared" si="0"/>
        <v>15.244763308259985</v>
      </c>
      <c r="D30" s="2">
        <f t="shared" si="2"/>
        <v>15.30215765889346</v>
      </c>
      <c r="E30" s="2">
        <f t="shared" si="1"/>
        <v>-5.7394350633474644E-2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14.799899999999999</v>
      </c>
      <c r="C31" s="2">
        <f t="shared" si="0"/>
        <v>15.193399722373833</v>
      </c>
      <c r="D31" s="2">
        <f t="shared" si="2"/>
        <v>15.264953387864315</v>
      </c>
      <c r="E31" s="2">
        <f t="shared" si="1"/>
        <v>-7.1553665490482032E-2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14.799899999999999</v>
      </c>
      <c r="C32" s="2">
        <f t="shared" si="0"/>
        <v>15.15563053431632</v>
      </c>
      <c r="D32" s="2">
        <f t="shared" si="2"/>
        <v>15.230504988763254</v>
      </c>
      <c r="E32" s="2">
        <f t="shared" si="1"/>
        <v>-7.4874454446934635E-2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14.7629</v>
      </c>
      <c r="C33" s="2">
        <f t="shared" si="0"/>
        <v>15.140748913652271</v>
      </c>
      <c r="D33" s="2">
        <f t="shared" si="2"/>
        <v>15.195867582188198</v>
      </c>
      <c r="E33" s="2">
        <f t="shared" si="1"/>
        <v>-5.5118668535927284E-2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14.7629</v>
      </c>
      <c r="C34" s="2">
        <f t="shared" si="0"/>
        <v>15.100833696167305</v>
      </c>
      <c r="D34" s="2">
        <f t="shared" si="2"/>
        <v>15.163795909433517</v>
      </c>
      <c r="E34" s="2">
        <f t="shared" si="1"/>
        <v>-6.296221326621243E-2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14.651899999999999</v>
      </c>
      <c r="C35" s="2">
        <f t="shared" si="0"/>
        <v>15.067059281372334</v>
      </c>
      <c r="D35" s="2">
        <f t="shared" si="2"/>
        <v>15.125877693919923</v>
      </c>
      <c r="E35" s="2">
        <f t="shared" si="1"/>
        <v>-5.881841254758946E-2</v>
      </c>
      <c r="F35" s="2">
        <f>AVERAGE(E27:E35)</f>
        <v>-4.7469397536248396E-2</v>
      </c>
      <c r="G35" s="2">
        <f>E35-F35</f>
        <v>-1.1349015011341064E-2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14.651899999999999</v>
      </c>
      <c r="C36" s="2">
        <f t="shared" si="0"/>
        <v>15.060111699622745</v>
      </c>
      <c r="D36" s="2">
        <f t="shared" si="2"/>
        <v>15.090768235111039</v>
      </c>
      <c r="E36" s="2">
        <f t="shared" si="1"/>
        <v>-3.0656535488294168E-2</v>
      </c>
      <c r="F36" s="2">
        <f>(E36*(2/(10)))+((1-(2/10))*F35)</f>
        <v>-4.4106825126657555E-2</v>
      </c>
      <c r="G36" s="2">
        <f t="shared" ref="G36:G99" si="3">E36-F36</f>
        <v>1.3450289638363387E-2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14.215299999999999</v>
      </c>
      <c r="C37" s="2">
        <f t="shared" si="0"/>
        <v>15.020079130450014</v>
      </c>
      <c r="D37" s="2">
        <f t="shared" si="2"/>
        <v>15.025918736213924</v>
      </c>
      <c r="E37" s="2">
        <f t="shared" si="1"/>
        <v>-5.8396057639100718E-3</v>
      </c>
      <c r="F37" s="2">
        <f t="shared" ref="F37:F100" si="5">(E37*(2/(10)))+((1-(2/10))*F36)</f>
        <v>-3.6453381254108054E-2</v>
      </c>
      <c r="G37" s="2">
        <f t="shared" si="3"/>
        <v>3.0613775490197982E-2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14.215299999999999</v>
      </c>
      <c r="C38" s="2">
        <f t="shared" si="0"/>
        <v>14.986205418073091</v>
      </c>
      <c r="D38" s="2">
        <f t="shared" si="2"/>
        <v>14.965872903901783</v>
      </c>
      <c r="E38" s="2">
        <f t="shared" si="1"/>
        <v>2.0332514171307992E-2</v>
      </c>
      <c r="F38" s="2">
        <f t="shared" si="5"/>
        <v>-2.5096202169024848E-2</v>
      </c>
      <c r="G38" s="2">
        <f t="shared" si="3"/>
        <v>4.5428716340332839E-2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14.2005</v>
      </c>
      <c r="C39" s="2">
        <f t="shared" si="0"/>
        <v>14.957543046061847</v>
      </c>
      <c r="D39" s="2">
        <f t="shared" si="2"/>
        <v>14.909178614723874</v>
      </c>
      <c r="E39" s="2">
        <f t="shared" si="1"/>
        <v>4.8364431337972746E-2</v>
      </c>
      <c r="F39" s="2">
        <f t="shared" si="5"/>
        <v>-1.040407546762533E-2</v>
      </c>
      <c r="G39" s="2">
        <f t="shared" si="3"/>
        <v>5.8768506805598072E-2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14.059900000000001</v>
      </c>
      <c r="C40" s="2">
        <f t="shared" si="0"/>
        <v>14.933290269744639</v>
      </c>
      <c r="D40" s="2">
        <f t="shared" si="2"/>
        <v>14.846269087707292</v>
      </c>
      <c r="E40" s="2">
        <f t="shared" si="1"/>
        <v>8.7021182037346989E-2</v>
      </c>
      <c r="F40" s="2">
        <f t="shared" si="5"/>
        <v>9.0809760333691349E-3</v>
      </c>
      <c r="G40" s="2">
        <f t="shared" si="3"/>
        <v>7.7940206003977858E-2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13.911899999999999</v>
      </c>
      <c r="C41" s="2">
        <f t="shared" si="0"/>
        <v>14.912768689783924</v>
      </c>
      <c r="D41" s="2">
        <f t="shared" si="2"/>
        <v>14.777056562691936</v>
      </c>
      <c r="E41" s="2">
        <f t="shared" si="1"/>
        <v>0.13571212709198832</v>
      </c>
      <c r="F41" s="2">
        <f t="shared" si="5"/>
        <v>3.4407206245092969E-2</v>
      </c>
      <c r="G41" s="2">
        <f t="shared" si="3"/>
        <v>0.10130492084689535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13.6899</v>
      </c>
      <c r="C42" s="2">
        <f t="shared" si="0"/>
        <v>14.895404275971014</v>
      </c>
      <c r="D42" s="2">
        <f t="shared" si="2"/>
        <v>14.696526446936977</v>
      </c>
      <c r="E42" s="2">
        <f t="shared" si="1"/>
        <v>0.19887782903403739</v>
      </c>
      <c r="F42" s="2">
        <f t="shared" si="5"/>
        <v>6.7301330802881865E-2</v>
      </c>
      <c r="G42" s="2">
        <f t="shared" si="3"/>
        <v>0.13157649823115553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13.6159</v>
      </c>
      <c r="C43" s="2">
        <f t="shared" si="0"/>
        <v>14.875019002744704</v>
      </c>
      <c r="D43" s="2">
        <f t="shared" si="2"/>
        <v>14.616480043460163</v>
      </c>
      <c r="E43" s="2">
        <f t="shared" si="1"/>
        <v>0.25853895928454129</v>
      </c>
      <c r="F43" s="2">
        <f t="shared" si="5"/>
        <v>0.10554885649921375</v>
      </c>
      <c r="G43" s="2">
        <f t="shared" si="3"/>
        <v>0.15299010278532754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13.6159</v>
      </c>
      <c r="C44" s="2">
        <f t="shared" si="0"/>
        <v>14.857769925399365</v>
      </c>
      <c r="D44" s="2">
        <f t="shared" si="2"/>
        <v>14.542363003203853</v>
      </c>
      <c r="E44" s="2">
        <f t="shared" si="1"/>
        <v>0.31540692219551225</v>
      </c>
      <c r="F44" s="2">
        <f t="shared" si="5"/>
        <v>0.14752046963847346</v>
      </c>
      <c r="G44" s="2">
        <f t="shared" si="3"/>
        <v>0.1678864525570388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13.6159</v>
      </c>
      <c r="C45" s="2">
        <f t="shared" si="0"/>
        <v>14.826097629184078</v>
      </c>
      <c r="D45" s="2">
        <f t="shared" si="2"/>
        <v>14.47373611407764</v>
      </c>
      <c r="E45" s="2">
        <f t="shared" si="1"/>
        <v>0.35236151510643765</v>
      </c>
      <c r="F45" s="2">
        <f t="shared" si="5"/>
        <v>0.18848867873206632</v>
      </c>
      <c r="G45" s="2">
        <f t="shared" si="3"/>
        <v>0.16387283637437133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13.6159</v>
      </c>
      <c r="C46" s="2">
        <f t="shared" si="0"/>
        <v>14.79929799392499</v>
      </c>
      <c r="D46" s="2">
        <f t="shared" si="2"/>
        <v>14.410192698220037</v>
      </c>
      <c r="E46" s="2">
        <f t="shared" si="1"/>
        <v>0.38910529570495278</v>
      </c>
      <c r="F46" s="2">
        <f t="shared" si="5"/>
        <v>0.22861200212664362</v>
      </c>
      <c r="G46" s="2">
        <f t="shared" si="3"/>
        <v>0.16049329357830916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14.0229</v>
      </c>
      <c r="C47" s="2">
        <f t="shared" si="0"/>
        <v>14.709452148705759</v>
      </c>
      <c r="D47" s="2">
        <f t="shared" si="2"/>
        <v>14.381504350203738</v>
      </c>
      <c r="E47" s="2">
        <f t="shared" si="1"/>
        <v>0.32794779850202183</v>
      </c>
      <c r="F47" s="2">
        <f t="shared" si="5"/>
        <v>0.24847916140171927</v>
      </c>
      <c r="G47" s="2">
        <f t="shared" si="3"/>
        <v>7.9468637100302553E-2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14.570499999999999</v>
      </c>
      <c r="C48" s="2">
        <f t="shared" si="0"/>
        <v>14.633428741212565</v>
      </c>
      <c r="D48" s="2">
        <f t="shared" si="2"/>
        <v>14.395504027966425</v>
      </c>
      <c r="E48" s="2">
        <f t="shared" si="1"/>
        <v>0.23792471324614084</v>
      </c>
      <c r="F48" s="2">
        <f t="shared" si="5"/>
        <v>0.24636827177060358</v>
      </c>
      <c r="G48" s="2">
        <f t="shared" si="3"/>
        <v>-8.4435585244627409E-3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14.540900000000001</v>
      </c>
      <c r="C49" s="2">
        <f t="shared" si="0"/>
        <v>14.566824319487555</v>
      </c>
      <c r="D49" s="2">
        <f t="shared" si="2"/>
        <v>14.406274099968913</v>
      </c>
      <c r="E49" s="2">
        <f t="shared" si="1"/>
        <v>0.16055021951864212</v>
      </c>
      <c r="F49" s="2">
        <f t="shared" si="5"/>
        <v>0.22920466132021131</v>
      </c>
      <c r="G49" s="2">
        <f t="shared" si="3"/>
        <v>-6.8654441801569183E-2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14.2079</v>
      </c>
      <c r="C50" s="2">
        <f t="shared" si="0"/>
        <v>14.488835962643316</v>
      </c>
      <c r="D50" s="2">
        <f t="shared" si="2"/>
        <v>14.391579722193439</v>
      </c>
      <c r="E50" s="2">
        <f t="shared" si="1"/>
        <v>9.7256240449876685E-2</v>
      </c>
      <c r="F50" s="2">
        <f t="shared" si="5"/>
        <v>0.20281497714614438</v>
      </c>
      <c r="G50" s="2">
        <f t="shared" si="3"/>
        <v>-0.1055587366962677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14.2079</v>
      </c>
      <c r="C51" s="2">
        <f t="shared" si="0"/>
        <v>14.400076583775114</v>
      </c>
      <c r="D51" s="2">
        <f t="shared" si="2"/>
        <v>14.377973816845778</v>
      </c>
      <c r="E51" s="2">
        <f t="shared" si="1"/>
        <v>2.2102766929336326E-2</v>
      </c>
      <c r="F51" s="2">
        <f t="shared" si="5"/>
        <v>0.16667253510278279</v>
      </c>
      <c r="G51" s="2">
        <f t="shared" si="3"/>
        <v>-0.14456976817344647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14.2079</v>
      </c>
      <c r="C52" s="2">
        <f t="shared" si="0"/>
        <v>14.290818647809711</v>
      </c>
      <c r="D52" s="2">
        <f t="shared" si="2"/>
        <v>14.365375756338684</v>
      </c>
      <c r="E52" s="2">
        <f t="shared" si="1"/>
        <v>-7.4557108528972904E-2</v>
      </c>
      <c r="F52" s="2">
        <f t="shared" si="5"/>
        <v>0.11842660637643167</v>
      </c>
      <c r="G52" s="2">
        <f t="shared" si="3"/>
        <v>-0.19298371490540456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14.1709</v>
      </c>
      <c r="C53" s="2">
        <f t="shared" si="0"/>
        <v>14.18698500968514</v>
      </c>
      <c r="D53" s="2">
        <f t="shared" si="2"/>
        <v>14.350970144758042</v>
      </c>
      <c r="E53" s="2">
        <f t="shared" si="1"/>
        <v>-0.16398513507290247</v>
      </c>
      <c r="F53" s="2">
        <f t="shared" si="5"/>
        <v>6.1944258086564841E-2</v>
      </c>
      <c r="G53" s="2">
        <f t="shared" si="3"/>
        <v>-0.22592939315946731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13.9415</v>
      </c>
      <c r="C54" s="2">
        <f t="shared" si="0"/>
        <v>14.099125777425888</v>
      </c>
      <c r="D54" s="2">
        <f t="shared" si="2"/>
        <v>14.320639022924112</v>
      </c>
      <c r="E54" s="2">
        <f t="shared" si="1"/>
        <v>-0.22151324549822426</v>
      </c>
      <c r="F54" s="2">
        <f t="shared" si="5"/>
        <v>5.2527573696070223E-3</v>
      </c>
      <c r="G54" s="2">
        <f t="shared" si="3"/>
        <v>-0.22676600286783127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14.059900000000001</v>
      </c>
      <c r="C55" s="2">
        <f t="shared" si="0"/>
        <v>14.024783350129598</v>
      </c>
      <c r="D55" s="2">
        <f t="shared" si="2"/>
        <v>14.301325021226029</v>
      </c>
      <c r="E55" s="2">
        <f t="shared" si="1"/>
        <v>-0.27654167109643168</v>
      </c>
      <c r="F55" s="2">
        <f t="shared" si="5"/>
        <v>-5.1106128323600723E-2</v>
      </c>
      <c r="G55" s="2">
        <f t="shared" si="3"/>
        <v>-0.22543554277283095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13.6973</v>
      </c>
      <c r="C56" s="2">
        <f t="shared" si="0"/>
        <v>13.961878219340429</v>
      </c>
      <c r="D56" s="2">
        <f t="shared" si="2"/>
        <v>14.256582427061138</v>
      </c>
      <c r="E56" s="2">
        <f t="shared" si="1"/>
        <v>-0.29470420772070938</v>
      </c>
      <c r="F56" s="2">
        <f t="shared" si="5"/>
        <v>-9.9825744203022454E-2</v>
      </c>
      <c r="G56" s="2">
        <f t="shared" si="3"/>
        <v>-0.19487846351768692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14.0525</v>
      </c>
      <c r="C57" s="2">
        <f t="shared" si="0"/>
        <v>13.971266185595747</v>
      </c>
      <c r="D57" s="2">
        <f t="shared" si="2"/>
        <v>14.241465210241795</v>
      </c>
      <c r="E57" s="2">
        <f t="shared" si="1"/>
        <v>-0.27019902464604861</v>
      </c>
      <c r="F57" s="2">
        <f t="shared" si="5"/>
        <v>-0.1339004002916277</v>
      </c>
      <c r="G57" s="2">
        <f t="shared" si="3"/>
        <v>-0.13629862435442092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13.6899</v>
      </c>
      <c r="C58" s="2">
        <f t="shared" si="0"/>
        <v>14.0634560031964</v>
      </c>
      <c r="D58" s="2">
        <f t="shared" si="2"/>
        <v>14.200608528001663</v>
      </c>
      <c r="E58" s="2">
        <f t="shared" si="1"/>
        <v>-0.13715252480526274</v>
      </c>
      <c r="F58" s="2">
        <f t="shared" si="5"/>
        <v>-0.13455082519435471</v>
      </c>
      <c r="G58" s="2">
        <f t="shared" si="3"/>
        <v>-2.6016996109080315E-3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13.6159</v>
      </c>
      <c r="C59" s="2">
        <f t="shared" si="0"/>
        <v>14.136908925781571</v>
      </c>
      <c r="D59" s="2">
        <f t="shared" si="2"/>
        <v>14.157296785186725</v>
      </c>
      <c r="E59" s="2">
        <f t="shared" si="1"/>
        <v>-2.0387859405154529E-2</v>
      </c>
      <c r="F59" s="2">
        <f t="shared" si="5"/>
        <v>-0.11171823203651468</v>
      </c>
      <c r="G59" s="2">
        <f t="shared" si="3"/>
        <v>9.1330372631360152E-2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13.4679</v>
      </c>
      <c r="C60" s="2">
        <f t="shared" si="0"/>
        <v>14.147830629507482</v>
      </c>
      <c r="D60" s="2">
        <f t="shared" si="2"/>
        <v>14.106230356654375</v>
      </c>
      <c r="E60" s="2">
        <f t="shared" si="1"/>
        <v>4.160027285310619E-2</v>
      </c>
      <c r="F60" s="2">
        <f t="shared" si="5"/>
        <v>-8.1054531058590507E-2</v>
      </c>
      <c r="G60" s="2">
        <f t="shared" si="3"/>
        <v>0.1226548039116967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13.6159</v>
      </c>
      <c r="C61" s="2">
        <f t="shared" si="0"/>
        <v>14.157072071121714</v>
      </c>
      <c r="D61" s="2">
        <f t="shared" si="2"/>
        <v>14.069909589494792</v>
      </c>
      <c r="E61" s="2">
        <f t="shared" si="1"/>
        <v>8.7162481626922528E-2</v>
      </c>
      <c r="F61" s="2">
        <f t="shared" si="5"/>
        <v>-4.7411128521487905E-2</v>
      </c>
      <c r="G61" s="2">
        <f t="shared" si="3"/>
        <v>0.13457361014841043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13.4679</v>
      </c>
      <c r="C62" s="2">
        <f t="shared" si="0"/>
        <v>14.164891752487604</v>
      </c>
      <c r="D62" s="2">
        <f t="shared" si="2"/>
        <v>14.025316286569252</v>
      </c>
      <c r="E62" s="2">
        <f t="shared" si="1"/>
        <v>0.13957546591835168</v>
      </c>
      <c r="F62" s="2">
        <f t="shared" si="5"/>
        <v>-1.0013809633519992E-2</v>
      </c>
      <c r="G62" s="2">
        <f t="shared" si="3"/>
        <v>0.14958927555187168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13.8675</v>
      </c>
      <c r="C63" s="2">
        <f t="shared" si="0"/>
        <v>14.165816098258741</v>
      </c>
      <c r="D63" s="2">
        <f t="shared" si="2"/>
        <v>14.013626191267825</v>
      </c>
      <c r="E63" s="2">
        <f t="shared" si="1"/>
        <v>0.15218990699091606</v>
      </c>
      <c r="F63" s="2">
        <f t="shared" si="5"/>
        <v>2.2426933691367217E-2</v>
      </c>
      <c r="G63" s="2">
        <f t="shared" si="3"/>
        <v>0.12976297329954883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13.6899</v>
      </c>
      <c r="C64" s="2">
        <f t="shared" si="0"/>
        <v>14.131305929295859</v>
      </c>
      <c r="D64" s="2">
        <f t="shared" si="2"/>
        <v>13.989646473396133</v>
      </c>
      <c r="E64" s="2">
        <f t="shared" si="1"/>
        <v>0.14165945589972573</v>
      </c>
      <c r="F64" s="2">
        <f t="shared" si="5"/>
        <v>4.627343813303892E-2</v>
      </c>
      <c r="G64" s="2">
        <f t="shared" si="3"/>
        <v>9.5386017766686815E-2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13.475300000000001</v>
      </c>
      <c r="C65" s="2">
        <f t="shared" si="0"/>
        <v>14.120320401711881</v>
      </c>
      <c r="D65" s="2">
        <f t="shared" si="2"/>
        <v>13.951546734626049</v>
      </c>
      <c r="E65" s="2">
        <f t="shared" si="1"/>
        <v>0.16877366708583175</v>
      </c>
      <c r="F65" s="2">
        <f t="shared" si="5"/>
        <v>7.0773483923597488E-2</v>
      </c>
      <c r="G65" s="2">
        <f t="shared" si="3"/>
        <v>9.8000183162234258E-2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13.4679</v>
      </c>
      <c r="C66" s="2">
        <f t="shared" si="0"/>
        <v>14.055240339910053</v>
      </c>
      <c r="D66" s="2">
        <f t="shared" si="2"/>
        <v>13.915721050579675</v>
      </c>
      <c r="E66" s="2">
        <f t="shared" si="1"/>
        <v>0.13951928933037827</v>
      </c>
      <c r="F66" s="2">
        <f t="shared" si="5"/>
        <v>8.4522645004953656E-2</v>
      </c>
      <c r="G66" s="2">
        <f t="shared" si="3"/>
        <v>5.4996644325424615E-2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13.756500000000001</v>
      </c>
      <c r="C67" s="2">
        <f t="shared" si="0"/>
        <v>14.054818749154661</v>
      </c>
      <c r="D67" s="2">
        <f t="shared" si="2"/>
        <v>13.903926898684885</v>
      </c>
      <c r="E67" s="2">
        <f t="shared" si="1"/>
        <v>0.15089185046977605</v>
      </c>
      <c r="F67" s="2">
        <f t="shared" si="5"/>
        <v>9.7796486097918148E-2</v>
      </c>
      <c r="G67" s="2">
        <f t="shared" si="3"/>
        <v>5.3095364371857898E-2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13.349500000000001</v>
      </c>
      <c r="C68" s="2">
        <f t="shared" si="0"/>
        <v>13.998677403130868</v>
      </c>
      <c r="D68" s="2">
        <f t="shared" si="2"/>
        <v>13.862858239523041</v>
      </c>
      <c r="E68" s="2">
        <f t="shared" si="1"/>
        <v>0.13581916360782742</v>
      </c>
      <c r="F68" s="2">
        <f t="shared" si="5"/>
        <v>0.10540102159990002</v>
      </c>
      <c r="G68" s="2">
        <f t="shared" si="3"/>
        <v>3.0418142007927404E-2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13.319900000000001</v>
      </c>
      <c r="C69" s="2">
        <f t="shared" si="0"/>
        <v>13.939788571879966</v>
      </c>
      <c r="D69" s="2">
        <f t="shared" si="2"/>
        <v>13.822639110669481</v>
      </c>
      <c r="E69" s="2">
        <f t="shared" si="1"/>
        <v>0.11714946121048442</v>
      </c>
      <c r="F69" s="2">
        <f t="shared" si="5"/>
        <v>0.1077507095220169</v>
      </c>
      <c r="G69" s="2">
        <f t="shared" si="3"/>
        <v>9.398751688467516E-3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13.194100000000001</v>
      </c>
      <c r="C70" s="2">
        <f t="shared" si="0"/>
        <v>13.867190330052278</v>
      </c>
      <c r="D70" s="2">
        <f t="shared" si="2"/>
        <v>13.776080658027299</v>
      </c>
      <c r="E70" s="2">
        <f t="shared" si="1"/>
        <v>9.1109672024979105E-2</v>
      </c>
      <c r="F70" s="2">
        <f t="shared" si="5"/>
        <v>0.10442250202260935</v>
      </c>
      <c r="G70" s="2">
        <f t="shared" si="3"/>
        <v>-1.3312829997630241E-2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13.319900000000001</v>
      </c>
      <c r="C71" s="2">
        <f t="shared" si="0"/>
        <v>13.828530279275004</v>
      </c>
      <c r="D71" s="2">
        <f t="shared" si="2"/>
        <v>13.742289498173424</v>
      </c>
      <c r="E71" s="2">
        <f t="shared" si="1"/>
        <v>8.6240781101579955E-2</v>
      </c>
      <c r="F71" s="2">
        <f t="shared" si="5"/>
        <v>0.10078615783840347</v>
      </c>
      <c r="G71" s="2">
        <f t="shared" si="3"/>
        <v>-1.4545376736823518E-2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13.430899999999999</v>
      </c>
      <c r="C72" s="2">
        <f t="shared" si="0"/>
        <v>13.773048697848079</v>
      </c>
      <c r="D72" s="2">
        <f t="shared" si="2"/>
        <v>13.719223609419837</v>
      </c>
      <c r="E72" s="2">
        <f t="shared" si="1"/>
        <v>5.3825088428242296E-2</v>
      </c>
      <c r="F72" s="2">
        <f t="shared" si="5"/>
        <v>9.1393943956371237E-2</v>
      </c>
      <c r="G72" s="2">
        <f t="shared" si="3"/>
        <v>-3.7568855528128942E-2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6">
        <f>TITRES_STAT!D76</f>
        <v>13.430899999999999</v>
      </c>
      <c r="C73" s="2">
        <f t="shared" si="0"/>
        <v>13.787579667409913</v>
      </c>
      <c r="D73" s="2">
        <f t="shared" si="2"/>
        <v>13.697866305018367</v>
      </c>
      <c r="E73" s="2">
        <f t="shared" si="1"/>
        <v>8.9713362391545814E-2</v>
      </c>
      <c r="F73" s="2">
        <f t="shared" si="5"/>
        <v>9.1057827643406156E-2</v>
      </c>
      <c r="G73" s="2">
        <f t="shared" si="3"/>
        <v>-1.3444652518603412E-3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6">
        <f>TITRES_STAT!D77</f>
        <v>13.608499999999999</v>
      </c>
      <c r="C74" s="2">
        <f t="shared" si="0"/>
        <v>13.772552026269928</v>
      </c>
      <c r="D74" s="2">
        <f t="shared" si="2"/>
        <v>13.69124657872071</v>
      </c>
      <c r="E74" s="2">
        <f t="shared" si="1"/>
        <v>8.1305447549217646E-2</v>
      </c>
      <c r="F74" s="2">
        <f t="shared" si="5"/>
        <v>8.9107351624568468E-2</v>
      </c>
      <c r="G74" s="2">
        <f t="shared" si="3"/>
        <v>-7.8019040753508212E-3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13.837899999999999</v>
      </c>
      <c r="C75" s="2">
        <f t="shared" si="0"/>
        <v>13.726820945305324</v>
      </c>
      <c r="D75" s="2">
        <f t="shared" si="2"/>
        <v>13.702109795111769</v>
      </c>
      <c r="E75" s="2">
        <f t="shared" si="1"/>
        <v>2.4711150193555298E-2</v>
      </c>
      <c r="F75" s="2">
        <f t="shared" si="5"/>
        <v>7.6228111338365837E-2</v>
      </c>
      <c r="G75" s="2">
        <f t="shared" si="3"/>
        <v>-5.1516961144810539E-2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14.059900000000001</v>
      </c>
      <c r="C76" s="2">
        <f t="shared" si="0"/>
        <v>13.686986953719888</v>
      </c>
      <c r="D76" s="2">
        <f t="shared" si="2"/>
        <v>13.728612773251637</v>
      </c>
      <c r="E76" s="2">
        <f t="shared" si="1"/>
        <v>-4.1625819531748931E-2</v>
      </c>
      <c r="F76" s="2">
        <f t="shared" si="5"/>
        <v>5.2657325164342891E-2</v>
      </c>
      <c r="G76" s="2">
        <f t="shared" si="3"/>
        <v>-9.4283144696091822E-2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14.392899999999999</v>
      </c>
      <c r="C77" s="2">
        <f t="shared" si="0"/>
        <v>13.697681268532214</v>
      </c>
      <c r="D77" s="2">
        <f t="shared" si="2"/>
        <v>13.777819234492256</v>
      </c>
      <c r="E77" s="2">
        <f t="shared" si="1"/>
        <v>-8.0137965960041413E-2</v>
      </c>
      <c r="F77" s="2">
        <f t="shared" si="5"/>
        <v>2.6098266939466035E-2</v>
      </c>
      <c r="G77" s="2">
        <f t="shared" si="3"/>
        <v>-0.10623623289950745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14.318899999999999</v>
      </c>
      <c r="C78" s="2">
        <f t="shared" si="0"/>
        <v>13.644114919527258</v>
      </c>
      <c r="D78" s="2">
        <f t="shared" si="2"/>
        <v>13.817899291196532</v>
      </c>
      <c r="E78" s="2">
        <f t="shared" si="1"/>
        <v>-0.17378437166927441</v>
      </c>
      <c r="F78" s="2">
        <f t="shared" si="5"/>
        <v>-1.3878260782282052E-2</v>
      </c>
      <c r="G78" s="2">
        <f t="shared" si="3"/>
        <v>-0.15990611088699236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14.3559</v>
      </c>
      <c r="C79" s="2">
        <f t="shared" ref="C79:C142" si="6">$C$4*B69+C78*(1-$C$4)</f>
        <v>13.59423570113845</v>
      </c>
      <c r="D79" s="2">
        <f t="shared" si="2"/>
        <v>13.857751195552344</v>
      </c>
      <c r="E79" s="2">
        <f t="shared" si="1"/>
        <v>-0.26351549441389466</v>
      </c>
      <c r="F79" s="2">
        <f t="shared" si="5"/>
        <v>-6.3805707508604578E-2</v>
      </c>
      <c r="G79" s="2">
        <f t="shared" si="3"/>
        <v>-0.19970978690529007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14.3559</v>
      </c>
      <c r="C80" s="2">
        <f t="shared" si="6"/>
        <v>13.532676362501766</v>
      </c>
      <c r="D80" s="2">
        <f t="shared" si="2"/>
        <v>13.894651106992912</v>
      </c>
      <c r="E80" s="2">
        <f t="shared" si="1"/>
        <v>-0.36197474449114608</v>
      </c>
      <c r="F80" s="2">
        <f t="shared" si="5"/>
        <v>-0.12343951490511287</v>
      </c>
      <c r="G80" s="2">
        <f t="shared" si="3"/>
        <v>-0.23853522958603321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15.103300000000001</v>
      </c>
      <c r="C81" s="2">
        <f t="shared" si="6"/>
        <v>13.499941537501494</v>
      </c>
      <c r="D81" s="2">
        <f t="shared" si="2"/>
        <v>13.984180654623067</v>
      </c>
      <c r="E81" s="2">
        <f t="shared" si="1"/>
        <v>-0.48423911712157341</v>
      </c>
      <c r="F81" s="2">
        <f t="shared" si="5"/>
        <v>-0.19559943534840502</v>
      </c>
      <c r="G81" s="2">
        <f t="shared" si="3"/>
        <v>-0.2886396817731684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15.2143</v>
      </c>
      <c r="C82" s="2">
        <f t="shared" si="6"/>
        <v>13.489319762501264</v>
      </c>
      <c r="D82" s="2">
        <f t="shared" si="2"/>
        <v>14.075300606132471</v>
      </c>
      <c r="E82" s="2">
        <f t="shared" si="1"/>
        <v>-0.58598084363120684</v>
      </c>
      <c r="F82" s="2">
        <f t="shared" si="5"/>
        <v>-0.2736757170049654</v>
      </c>
      <c r="G82" s="2">
        <f t="shared" si="3"/>
        <v>-0.31230512662624144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15.532500000000001</v>
      </c>
      <c r="C83" s="2">
        <f t="shared" si="6"/>
        <v>13.480332106731838</v>
      </c>
      <c r="D83" s="2">
        <f t="shared" si="2"/>
        <v>14.18324130197451</v>
      </c>
      <c r="E83" s="2">
        <f t="shared" si="1"/>
        <v>-0.70290919524267181</v>
      </c>
      <c r="F83" s="2">
        <f t="shared" si="5"/>
        <v>-0.35952241265250673</v>
      </c>
      <c r="G83" s="2">
        <f t="shared" si="3"/>
        <v>-0.34338678259016508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15.5251</v>
      </c>
      <c r="C84" s="2">
        <f t="shared" si="6"/>
        <v>13.500050244157709</v>
      </c>
      <c r="D84" s="2">
        <f t="shared" si="2"/>
        <v>14.282638242568991</v>
      </c>
      <c r="E84" s="2">
        <f t="shared" si="1"/>
        <v>-0.78258799841128202</v>
      </c>
      <c r="F84" s="2">
        <f t="shared" si="5"/>
        <v>-0.4441355298042618</v>
      </c>
      <c r="G84" s="2">
        <f t="shared" si="3"/>
        <v>-0.33845246860702022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15.155099999999999</v>
      </c>
      <c r="C85" s="2">
        <f t="shared" si="6"/>
        <v>13.552027129671908</v>
      </c>
      <c r="D85" s="2">
        <f t="shared" si="2"/>
        <v>14.347265039415733</v>
      </c>
      <c r="E85" s="2">
        <f t="shared" si="1"/>
        <v>-0.79523790974382536</v>
      </c>
      <c r="F85" s="2">
        <f t="shared" si="5"/>
        <v>-0.51435600579217455</v>
      </c>
      <c r="G85" s="2">
        <f t="shared" si="3"/>
        <v>-0.2808819039516508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14.9849</v>
      </c>
      <c r="C86" s="2">
        <f t="shared" si="6"/>
        <v>13.630161417414692</v>
      </c>
      <c r="D86" s="2">
        <f t="shared" si="2"/>
        <v>14.394497258718271</v>
      </c>
      <c r="E86" s="2">
        <f t="shared" si="1"/>
        <v>-0.76433584130357879</v>
      </c>
      <c r="F86" s="2">
        <f t="shared" si="5"/>
        <v>-0.56435197289445549</v>
      </c>
      <c r="G86" s="2">
        <f t="shared" si="3"/>
        <v>-0.1999838684091233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14.651899999999999</v>
      </c>
      <c r="C87" s="2">
        <f t="shared" si="6"/>
        <v>13.747505814735508</v>
      </c>
      <c r="D87" s="2">
        <f t="shared" si="2"/>
        <v>14.413564128442843</v>
      </c>
      <c r="E87" s="2">
        <f t="shared" si="1"/>
        <v>-0.66605831370733526</v>
      </c>
      <c r="F87" s="2">
        <f t="shared" si="5"/>
        <v>-0.58469324105703147</v>
      </c>
      <c r="G87" s="2">
        <f t="shared" si="3"/>
        <v>-8.1365072650303794E-2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14.2745</v>
      </c>
      <c r="C88" s="2">
        <f t="shared" si="6"/>
        <v>13.835412612468506</v>
      </c>
      <c r="D88" s="2">
        <f t="shared" si="2"/>
        <v>14.40326308189152</v>
      </c>
      <c r="E88" s="2">
        <f t="shared" si="1"/>
        <v>-0.5678504694230142</v>
      </c>
      <c r="F88" s="2">
        <f t="shared" si="5"/>
        <v>-0.58132468673022808</v>
      </c>
      <c r="G88" s="2">
        <f t="shared" si="3"/>
        <v>1.3474217307213876E-2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13.911899999999999</v>
      </c>
      <c r="C89" s="2">
        <f t="shared" si="6"/>
        <v>13.91548759516566</v>
      </c>
      <c r="D89" s="2">
        <f t="shared" si="2"/>
        <v>14.366865816566222</v>
      </c>
      <c r="E89" s="2">
        <f t="shared" si="1"/>
        <v>-0.45137822140056194</v>
      </c>
      <c r="F89" s="2">
        <f t="shared" si="5"/>
        <v>-0.55533539366429485</v>
      </c>
      <c r="G89" s="2">
        <f t="shared" si="3"/>
        <v>0.10395717226373291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14.059900000000001</v>
      </c>
      <c r="C90" s="2">
        <f t="shared" si="6"/>
        <v>13.983243349755558</v>
      </c>
      <c r="D90" s="2">
        <f t="shared" si="2"/>
        <v>14.344127607931686</v>
      </c>
      <c r="E90" s="2">
        <f t="shared" si="1"/>
        <v>-0.36088425817612801</v>
      </c>
      <c r="F90" s="2">
        <f t="shared" si="5"/>
        <v>-0.51644516656666151</v>
      </c>
      <c r="G90" s="2">
        <f t="shared" si="3"/>
        <v>0.15556090839053349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13.985900000000001</v>
      </c>
      <c r="C91" s="2">
        <f t="shared" si="6"/>
        <v>14.155559757485474</v>
      </c>
      <c r="D91" s="2">
        <f t="shared" si="2"/>
        <v>14.317592229566376</v>
      </c>
      <c r="E91" s="2">
        <f t="shared" si="1"/>
        <v>-0.16203247208090232</v>
      </c>
      <c r="F91" s="2">
        <f t="shared" si="5"/>
        <v>-0.44556262766950971</v>
      </c>
      <c r="G91" s="2">
        <f t="shared" si="3"/>
        <v>0.28353015558860739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14.059900000000001</v>
      </c>
      <c r="C92" s="2">
        <f t="shared" si="6"/>
        <v>14.318442871718478</v>
      </c>
      <c r="D92" s="2">
        <f t="shared" si="2"/>
        <v>14.298503916265163</v>
      </c>
      <c r="E92" s="2">
        <f t="shared" ref="E92:E155" si="7">C92-D92</f>
        <v>1.9938955453314477E-2</v>
      </c>
      <c r="F92" s="2">
        <f t="shared" si="5"/>
        <v>-0.35246231104494491</v>
      </c>
      <c r="G92" s="2">
        <f t="shared" si="3"/>
        <v>0.37240126649825939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13.911899999999999</v>
      </c>
      <c r="C93" s="2">
        <f t="shared" si="6"/>
        <v>14.505220891454098</v>
      </c>
      <c r="D93" s="2">
        <f t="shared" ref="D93:D156" si="8">$D$4*B93+(1-$D$4)*D92</f>
        <v>14.269866589134409</v>
      </c>
      <c r="E93" s="2">
        <f t="shared" si="7"/>
        <v>0.23535430231968846</v>
      </c>
      <c r="F93" s="2">
        <f t="shared" si="5"/>
        <v>-0.23489898837201825</v>
      </c>
      <c r="G93" s="2">
        <f t="shared" si="3"/>
        <v>0.47025329069170674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14.0525</v>
      </c>
      <c r="C94" s="2">
        <f t="shared" si="6"/>
        <v>14.662125369691928</v>
      </c>
      <c r="D94" s="2">
        <f t="shared" si="8"/>
        <v>14.253765360309638</v>
      </c>
      <c r="E94" s="2">
        <f t="shared" si="7"/>
        <v>0.40836000938229056</v>
      </c>
      <c r="F94" s="2">
        <f t="shared" si="5"/>
        <v>-0.1062471888211565</v>
      </c>
      <c r="G94" s="2">
        <f t="shared" si="3"/>
        <v>0.51460719820344702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13.6381</v>
      </c>
      <c r="C95" s="2">
        <f t="shared" si="6"/>
        <v>14.737967620508556</v>
      </c>
      <c r="D95" s="2">
        <f t="shared" si="8"/>
        <v>14.20816051880522</v>
      </c>
      <c r="E95" s="2">
        <f t="shared" si="7"/>
        <v>0.52980710170333545</v>
      </c>
      <c r="F95" s="2">
        <f t="shared" si="5"/>
        <v>2.0963669283741895E-2</v>
      </c>
      <c r="G95" s="2">
        <f t="shared" si="3"/>
        <v>0.50884343241959351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13.6159</v>
      </c>
      <c r="C96" s="2">
        <f t="shared" si="6"/>
        <v>14.775957217353394</v>
      </c>
      <c r="D96" s="2">
        <f t="shared" si="8"/>
        <v>14.164289369264093</v>
      </c>
      <c r="E96" s="2">
        <f t="shared" si="7"/>
        <v>0.61166784808930075</v>
      </c>
      <c r="F96" s="2">
        <f t="shared" si="5"/>
        <v>0.13910450504485367</v>
      </c>
      <c r="G96" s="2">
        <f t="shared" si="3"/>
        <v>0.47256334304444708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13.6899</v>
      </c>
      <c r="C97" s="2">
        <f t="shared" si="6"/>
        <v>14.756871491606718</v>
      </c>
      <c r="D97" s="2">
        <f t="shared" si="8"/>
        <v>14.129149415985271</v>
      </c>
      <c r="E97" s="2">
        <f t="shared" si="7"/>
        <v>0.62772207562144722</v>
      </c>
      <c r="F97" s="2">
        <f t="shared" si="5"/>
        <v>0.2368280191601724</v>
      </c>
      <c r="G97" s="2">
        <f t="shared" si="3"/>
        <v>0.39089405646127484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13.6899</v>
      </c>
      <c r="C98" s="2">
        <f t="shared" si="6"/>
        <v>14.682660492897993</v>
      </c>
      <c r="D98" s="2">
        <f t="shared" si="8"/>
        <v>14.096612422208585</v>
      </c>
      <c r="E98" s="2">
        <f t="shared" si="7"/>
        <v>0.58604807068940801</v>
      </c>
      <c r="F98" s="2">
        <f t="shared" si="5"/>
        <v>0.30667202946601957</v>
      </c>
      <c r="G98" s="2">
        <f t="shared" si="3"/>
        <v>0.27937604122338844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13.682499999999999</v>
      </c>
      <c r="C99" s="2">
        <f t="shared" si="6"/>
        <v>14.564081955529071</v>
      </c>
      <c r="D99" s="2">
        <f t="shared" si="8"/>
        <v>14.065937427970912</v>
      </c>
      <c r="E99" s="2">
        <f t="shared" si="7"/>
        <v>0.49814452755815886</v>
      </c>
      <c r="F99" s="2">
        <f t="shared" si="5"/>
        <v>0.34496652908444747</v>
      </c>
      <c r="G99" s="2">
        <f t="shared" si="3"/>
        <v>0.15317799847371139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13.6899</v>
      </c>
      <c r="C100" s="2">
        <f t="shared" si="6"/>
        <v>14.486515500832292</v>
      </c>
      <c r="D100" s="2">
        <f t="shared" si="8"/>
        <v>14.038082803676771</v>
      </c>
      <c r="E100" s="2">
        <f t="shared" si="7"/>
        <v>0.44843269715552125</v>
      </c>
      <c r="F100" s="2">
        <f t="shared" si="5"/>
        <v>0.36565976269866224</v>
      </c>
      <c r="G100" s="2">
        <f t="shared" ref="G100:G163" si="9">E100-F100</f>
        <v>8.2772934456859015E-2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14.059900000000001</v>
      </c>
      <c r="C101" s="2">
        <f t="shared" si="6"/>
        <v>14.409497731473477</v>
      </c>
      <c r="D101" s="2">
        <f t="shared" si="8"/>
        <v>14.039698892293305</v>
      </c>
      <c r="E101" s="2">
        <f t="shared" si="7"/>
        <v>0.36979883918017187</v>
      </c>
      <c r="F101" s="2">
        <f t="shared" ref="F101:F164" si="11">(E101*(2/(10)))+((1-(2/10))*F100)</f>
        <v>0.36648757799496418</v>
      </c>
      <c r="G101" s="2">
        <f t="shared" si="9"/>
        <v>3.3112611852076923E-3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14.193099999999999</v>
      </c>
      <c r="C102" s="2">
        <f t="shared" si="6"/>
        <v>14.355713465092943</v>
      </c>
      <c r="D102" s="2">
        <f t="shared" si="8"/>
        <v>14.051061937308617</v>
      </c>
      <c r="E102" s="2">
        <f t="shared" si="7"/>
        <v>0.30465152778432625</v>
      </c>
      <c r="F102" s="2">
        <f t="shared" si="11"/>
        <v>0.35412036795283658</v>
      </c>
      <c r="G102" s="2">
        <f t="shared" si="9"/>
        <v>-4.9468840168510331E-2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13.911899999999999</v>
      </c>
      <c r="C103" s="2">
        <f t="shared" si="6"/>
        <v>14.287434470463261</v>
      </c>
      <c r="D103" s="2">
        <f t="shared" si="8"/>
        <v>14.040753645656126</v>
      </c>
      <c r="E103" s="2">
        <f t="shared" si="7"/>
        <v>0.24668082480713416</v>
      </c>
      <c r="F103" s="2">
        <f t="shared" si="11"/>
        <v>0.33263245932369612</v>
      </c>
      <c r="G103" s="2">
        <f t="shared" si="9"/>
        <v>-8.5951634516561959E-2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13.985900000000001</v>
      </c>
      <c r="C104" s="2">
        <f t="shared" si="6"/>
        <v>14.251290705776606</v>
      </c>
      <c r="D104" s="2">
        <f t="shared" si="8"/>
        <v>14.03669041264456</v>
      </c>
      <c r="E104" s="2">
        <f t="shared" si="7"/>
        <v>0.21460029313204565</v>
      </c>
      <c r="F104" s="2">
        <f t="shared" si="11"/>
        <v>0.30902602608536606</v>
      </c>
      <c r="G104" s="2">
        <f t="shared" si="9"/>
        <v>-9.4425732953320407E-2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13.911899999999999</v>
      </c>
      <c r="C105" s="2">
        <f t="shared" si="6"/>
        <v>14.156953674118668</v>
      </c>
      <c r="D105" s="2">
        <f t="shared" si="8"/>
        <v>14.027446678374591</v>
      </c>
      <c r="E105" s="2">
        <f t="shared" si="7"/>
        <v>0.12950699574407665</v>
      </c>
      <c r="F105" s="2">
        <f t="shared" si="11"/>
        <v>0.27312222001710817</v>
      </c>
      <c r="G105" s="2">
        <f t="shared" si="9"/>
        <v>-0.14361522427303153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13.8009</v>
      </c>
      <c r="C106" s="2">
        <f t="shared" si="6"/>
        <v>14.073714647331181</v>
      </c>
      <c r="D106" s="2">
        <f t="shared" si="8"/>
        <v>14.010665442939437</v>
      </c>
      <c r="E106" s="2">
        <f t="shared" si="7"/>
        <v>6.3049204391743885E-2</v>
      </c>
      <c r="F106" s="2">
        <f t="shared" si="11"/>
        <v>0.23110761689203532</v>
      </c>
      <c r="G106" s="2">
        <f t="shared" si="9"/>
        <v>-0.16805841250029144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13.911899999999999</v>
      </c>
      <c r="C107" s="2">
        <f t="shared" si="6"/>
        <v>14.014666240049461</v>
      </c>
      <c r="D107" s="2">
        <f t="shared" si="8"/>
        <v>14.003349484203182</v>
      </c>
      <c r="E107" s="2">
        <f t="shared" si="7"/>
        <v>1.1316755846278781E-2</v>
      </c>
      <c r="F107" s="2">
        <f t="shared" si="11"/>
        <v>0.18714944468288403</v>
      </c>
      <c r="G107" s="2">
        <f t="shared" si="9"/>
        <v>-0.17583268883660524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14.0525</v>
      </c>
      <c r="C108" s="2">
        <f t="shared" si="6"/>
        <v>13.964702203118776</v>
      </c>
      <c r="D108" s="2">
        <f t="shared" si="8"/>
        <v>14.006990263151096</v>
      </c>
      <c r="E108" s="2">
        <f t="shared" si="7"/>
        <v>-4.2288060032319663E-2</v>
      </c>
      <c r="F108" s="2">
        <f t="shared" si="11"/>
        <v>0.14126194373984327</v>
      </c>
      <c r="G108" s="2">
        <f t="shared" si="9"/>
        <v>-0.18355000377216293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14.0451</v>
      </c>
      <c r="C109" s="2">
        <f t="shared" si="6"/>
        <v>13.921286479562042</v>
      </c>
      <c r="D109" s="2">
        <f t="shared" si="8"/>
        <v>14.009813206621384</v>
      </c>
      <c r="E109" s="2">
        <f t="shared" si="7"/>
        <v>-8.8526727059342392E-2</v>
      </c>
      <c r="F109" s="2">
        <f t="shared" si="11"/>
        <v>9.5304209580006141E-2</v>
      </c>
      <c r="G109" s="2">
        <f t="shared" si="9"/>
        <v>-0.18383093663934852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14.0451</v>
      </c>
      <c r="C110" s="2">
        <f t="shared" si="6"/>
        <v>13.88568855962942</v>
      </c>
      <c r="D110" s="2">
        <f t="shared" si="8"/>
        <v>14.012427043167948</v>
      </c>
      <c r="E110" s="2">
        <f t="shared" si="7"/>
        <v>-0.1267384835385279</v>
      </c>
      <c r="F110" s="2">
        <f t="shared" si="11"/>
        <v>5.0895670956299335E-2</v>
      </c>
      <c r="G110" s="2">
        <f t="shared" si="9"/>
        <v>-0.17763415449482722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13.9711</v>
      </c>
      <c r="C111" s="2">
        <f t="shared" si="6"/>
        <v>13.912490319686434</v>
      </c>
      <c r="D111" s="2">
        <f t="shared" si="8"/>
        <v>14.009365780711063</v>
      </c>
      <c r="E111" s="2">
        <f t="shared" si="7"/>
        <v>-9.6875461024628962E-2</v>
      </c>
      <c r="F111" s="2">
        <f t="shared" si="11"/>
        <v>2.1341444560113679E-2</v>
      </c>
      <c r="G111" s="2">
        <f t="shared" si="9"/>
        <v>-0.11821690558474264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13.904500000000001</v>
      </c>
      <c r="C112" s="2">
        <f t="shared" si="6"/>
        <v>13.955661039734675</v>
      </c>
      <c r="D112" s="2">
        <f t="shared" si="8"/>
        <v>14.001597945102837</v>
      </c>
      <c r="E112" s="2">
        <f t="shared" si="7"/>
        <v>-4.5936905368161973E-2</v>
      </c>
      <c r="F112" s="2">
        <f t="shared" si="11"/>
        <v>7.8857745744585501E-3</v>
      </c>
      <c r="G112" s="2">
        <f t="shared" si="9"/>
        <v>-5.3822679942620522E-2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13.704700000000001</v>
      </c>
      <c r="C113" s="2">
        <f t="shared" si="6"/>
        <v>13.948928572083187</v>
      </c>
      <c r="D113" s="2">
        <f t="shared" si="8"/>
        <v>13.97960550472485</v>
      </c>
      <c r="E113" s="2">
        <f t="shared" si="7"/>
        <v>-3.0676932641663157E-2</v>
      </c>
      <c r="F113" s="2">
        <f t="shared" si="11"/>
        <v>1.7323313123420846E-4</v>
      </c>
      <c r="G113" s="2">
        <f t="shared" si="9"/>
        <v>-3.0850165772897366E-2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13.704700000000001</v>
      </c>
      <c r="C114" s="2">
        <f t="shared" si="6"/>
        <v>13.954616484070389</v>
      </c>
      <c r="D114" s="2">
        <f t="shared" si="8"/>
        <v>13.959242134004491</v>
      </c>
      <c r="E114" s="2">
        <f t="shared" si="7"/>
        <v>-4.6256499341019719E-3</v>
      </c>
      <c r="F114" s="2">
        <f t="shared" si="11"/>
        <v>-7.8654348183302759E-4</v>
      </c>
      <c r="G114" s="2">
        <f t="shared" si="9"/>
        <v>-3.8391064522689442E-3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11.418100000000001</v>
      </c>
      <c r="C115" s="2">
        <f t="shared" si="6"/>
        <v>13.94804471729033</v>
      </c>
      <c r="D115" s="2">
        <f t="shared" si="8"/>
        <v>13.771009383337493</v>
      </c>
      <c r="E115" s="2">
        <f t="shared" si="7"/>
        <v>0.17703533395283699</v>
      </c>
      <c r="F115" s="2">
        <f t="shared" si="11"/>
        <v>3.4777832005100977E-2</v>
      </c>
      <c r="G115" s="2">
        <f t="shared" si="9"/>
        <v>0.14225750194773601</v>
      </c>
      <c r="H115" s="2" t="str">
        <f t="shared" si="10"/>
        <v>Sell</v>
      </c>
    </row>
    <row r="116" spans="1:8" ht="13.5" x14ac:dyDescent="0.25">
      <c r="A116" s="3">
        <f>TITRES_STAT!B119</f>
        <v>42172</v>
      </c>
      <c r="B116" s="6">
        <f>TITRES_STAT!D119</f>
        <v>13.678900000000001</v>
      </c>
      <c r="C116" s="2">
        <f t="shared" si="6"/>
        <v>13.925407068476433</v>
      </c>
      <c r="D116" s="2">
        <f t="shared" si="8"/>
        <v>13.764186466053234</v>
      </c>
      <c r="E116" s="2">
        <f t="shared" si="7"/>
        <v>0.16122060242319947</v>
      </c>
      <c r="F116" s="2">
        <f t="shared" si="11"/>
        <v>6.0066386088720676E-2</v>
      </c>
      <c r="G116" s="2">
        <f t="shared" si="9"/>
        <v>0.1011542163344788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6">
        <f>TITRES_STAT!D120</f>
        <v>14.0342</v>
      </c>
      <c r="C117" s="2">
        <f t="shared" si="6"/>
        <v>13.923329057941597</v>
      </c>
      <c r="D117" s="2">
        <f t="shared" si="8"/>
        <v>13.78418746856781</v>
      </c>
      <c r="E117" s="2">
        <f t="shared" si="7"/>
        <v>0.13914158937378751</v>
      </c>
      <c r="F117" s="2">
        <f t="shared" si="11"/>
        <v>7.5881426745734046E-2</v>
      </c>
      <c r="G117" s="2">
        <f t="shared" si="9"/>
        <v>6.3260162628053465E-2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6">
        <f>TITRES_STAT!D121</f>
        <v>14.0342</v>
      </c>
      <c r="C118" s="2">
        <f t="shared" si="6"/>
        <v>13.943201510565967</v>
      </c>
      <c r="D118" s="2">
        <f t="shared" si="8"/>
        <v>13.802706915340565</v>
      </c>
      <c r="E118" s="2">
        <f t="shared" si="7"/>
        <v>0.14049459522540175</v>
      </c>
      <c r="F118" s="2">
        <f t="shared" si="11"/>
        <v>8.8804060441667595E-2</v>
      </c>
      <c r="G118" s="2">
        <f t="shared" si="9"/>
        <v>5.1690534783734157E-2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6">
        <f>TITRES_STAT!D122</f>
        <v>14.1675</v>
      </c>
      <c r="C119" s="2">
        <f t="shared" si="6"/>
        <v>13.958878201248126</v>
      </c>
      <c r="D119" s="2">
        <f t="shared" si="8"/>
        <v>13.829728625315338</v>
      </c>
      <c r="E119" s="2">
        <f t="shared" si="7"/>
        <v>0.12914957593278764</v>
      </c>
      <c r="F119" s="2">
        <f t="shared" si="11"/>
        <v>9.6873163539891602E-2</v>
      </c>
      <c r="G119" s="2">
        <f t="shared" si="9"/>
        <v>3.2276412392896039E-2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14.1319</v>
      </c>
      <c r="C120" s="2">
        <f t="shared" si="6"/>
        <v>13.972143093363799</v>
      </c>
      <c r="D120" s="2">
        <f t="shared" si="8"/>
        <v>13.852111690106794</v>
      </c>
      <c r="E120" s="2">
        <f t="shared" si="7"/>
        <v>0.12003140325700556</v>
      </c>
      <c r="F120" s="2">
        <f t="shared" si="11"/>
        <v>0.1015048114833144</v>
      </c>
      <c r="G120" s="2">
        <f t="shared" si="9"/>
        <v>1.8526591773691162E-2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14.202999999999999</v>
      </c>
      <c r="C121" s="2">
        <f t="shared" si="6"/>
        <v>13.971982617461677</v>
      </c>
      <c r="D121" s="2">
        <f t="shared" si="8"/>
        <v>13.878103416765549</v>
      </c>
      <c r="E121" s="2">
        <f t="shared" si="7"/>
        <v>9.387920069612754E-2</v>
      </c>
      <c r="F121" s="2">
        <f t="shared" si="11"/>
        <v>9.997968932587703E-2</v>
      </c>
      <c r="G121" s="2">
        <f t="shared" si="9"/>
        <v>-6.1004886297494898E-3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14.2119</v>
      </c>
      <c r="C122" s="2">
        <f t="shared" si="6"/>
        <v>13.961600676313726</v>
      </c>
      <c r="D122" s="2">
        <f t="shared" si="8"/>
        <v>13.902829089597731</v>
      </c>
      <c r="E122" s="2">
        <f t="shared" si="7"/>
        <v>5.8771586715995028E-2</v>
      </c>
      <c r="F122" s="2">
        <f t="shared" si="11"/>
        <v>9.1738068803900646E-2</v>
      </c>
      <c r="G122" s="2">
        <f t="shared" si="9"/>
        <v>-3.2966482087905619E-2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14.2296</v>
      </c>
      <c r="C123" s="2">
        <f t="shared" si="6"/>
        <v>13.922077495342382</v>
      </c>
      <c r="D123" s="2">
        <f t="shared" si="8"/>
        <v>13.927034342220121</v>
      </c>
      <c r="E123" s="2">
        <f t="shared" si="7"/>
        <v>-4.9568468777394514E-3</v>
      </c>
      <c r="F123" s="2">
        <f t="shared" si="11"/>
        <v>7.2399085667572624E-2</v>
      </c>
      <c r="G123" s="2">
        <f t="shared" si="9"/>
        <v>-7.7355932545312076E-2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14.0786</v>
      </c>
      <c r="C124" s="2">
        <f t="shared" si="6"/>
        <v>13.888634803751245</v>
      </c>
      <c r="D124" s="2">
        <f t="shared" si="8"/>
        <v>13.938261427981594</v>
      </c>
      <c r="E124" s="2">
        <f t="shared" si="7"/>
        <v>-4.9626624230349137E-2</v>
      </c>
      <c r="F124" s="2">
        <f t="shared" si="11"/>
        <v>4.7993943687988275E-2</v>
      </c>
      <c r="G124" s="2">
        <f t="shared" si="9"/>
        <v>-9.7620567918337411E-2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14.2119</v>
      </c>
      <c r="C125" s="2">
        <f t="shared" si="6"/>
        <v>13.508552526251053</v>
      </c>
      <c r="D125" s="2">
        <f t="shared" si="8"/>
        <v>13.95853095183481</v>
      </c>
      <c r="E125" s="2">
        <f t="shared" si="7"/>
        <v>-0.44997842558375645</v>
      </c>
      <c r="F125" s="2">
        <f t="shared" si="11"/>
        <v>-5.1600530166360674E-2</v>
      </c>
      <c r="G125" s="2">
        <f t="shared" si="9"/>
        <v>-0.39837789541739577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14.2119</v>
      </c>
      <c r="C126" s="2">
        <f t="shared" si="6"/>
        <v>13.534759829904736</v>
      </c>
      <c r="D126" s="2">
        <f t="shared" si="8"/>
        <v>13.977299029476676</v>
      </c>
      <c r="E126" s="2">
        <f t="shared" si="7"/>
        <v>-0.44253919957193943</v>
      </c>
      <c r="F126" s="2">
        <f t="shared" si="11"/>
        <v>-0.12978826404747643</v>
      </c>
      <c r="G126" s="2">
        <f t="shared" si="9"/>
        <v>-0.31275093552446298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14.202999999999999</v>
      </c>
      <c r="C127" s="2">
        <f t="shared" si="6"/>
        <v>13.611596779150162</v>
      </c>
      <c r="D127" s="2">
        <f t="shared" si="8"/>
        <v>13.994017619885811</v>
      </c>
      <c r="E127" s="2">
        <f t="shared" si="7"/>
        <v>-0.38242084073564975</v>
      </c>
      <c r="F127" s="2">
        <f t="shared" si="11"/>
        <v>-0.18031477938511109</v>
      </c>
      <c r="G127" s="2">
        <f t="shared" si="9"/>
        <v>-0.20210606135053866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14.194100000000001</v>
      </c>
      <c r="C128" s="2">
        <f t="shared" si="6"/>
        <v>13.676612659280906</v>
      </c>
      <c r="D128" s="2">
        <f t="shared" si="8"/>
        <v>14.008838536931306</v>
      </c>
      <c r="E128" s="2">
        <f t="shared" si="7"/>
        <v>-0.33222587765039968</v>
      </c>
      <c r="F128" s="2">
        <f t="shared" si="11"/>
        <v>-0.2106969990381688</v>
      </c>
      <c r="G128" s="2">
        <f t="shared" si="9"/>
        <v>-0.12152887861223088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14.043100000000001</v>
      </c>
      <c r="C129" s="2">
        <f t="shared" si="6"/>
        <v>13.752133788622306</v>
      </c>
      <c r="D129" s="2">
        <f t="shared" si="8"/>
        <v>14.011376423084544</v>
      </c>
      <c r="E129" s="2">
        <f t="shared" si="7"/>
        <v>-0.25924263446223783</v>
      </c>
      <c r="F129" s="2">
        <f t="shared" si="11"/>
        <v>-0.2204061261229826</v>
      </c>
      <c r="G129" s="2">
        <f t="shared" si="9"/>
        <v>-3.8836508339255227E-2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13.945399999999999</v>
      </c>
      <c r="C130" s="2">
        <f t="shared" si="6"/>
        <v>13.81055935960349</v>
      </c>
      <c r="D130" s="2">
        <f t="shared" si="8"/>
        <v>14.006489280633836</v>
      </c>
      <c r="E130" s="2">
        <f t="shared" si="7"/>
        <v>-0.19592992103034668</v>
      </c>
      <c r="F130" s="2">
        <f t="shared" si="11"/>
        <v>-0.21551088510445543</v>
      </c>
      <c r="G130" s="2">
        <f t="shared" si="9"/>
        <v>1.9580964074108753E-2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13.7944</v>
      </c>
      <c r="C131" s="2">
        <f t="shared" si="6"/>
        <v>13.870934842741413</v>
      </c>
      <c r="D131" s="2">
        <f t="shared" si="8"/>
        <v>13.990778963549847</v>
      </c>
      <c r="E131" s="2">
        <f t="shared" si="7"/>
        <v>-0.11984412080843398</v>
      </c>
      <c r="F131" s="2">
        <f t="shared" si="11"/>
        <v>-0.19637753224525115</v>
      </c>
      <c r="G131" s="2">
        <f t="shared" si="9"/>
        <v>7.6533411436817161E-2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13.7766</v>
      </c>
      <c r="C132" s="2">
        <f t="shared" si="6"/>
        <v>13.923391020781196</v>
      </c>
      <c r="D132" s="2">
        <f t="shared" si="8"/>
        <v>13.974913855138746</v>
      </c>
      <c r="E132" s="2">
        <f t="shared" si="7"/>
        <v>-5.1522834357550451E-2</v>
      </c>
      <c r="F132" s="2">
        <f t="shared" si="11"/>
        <v>-0.16740659266771102</v>
      </c>
      <c r="G132" s="2">
        <f t="shared" si="9"/>
        <v>0.11588375831016057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13.6434</v>
      </c>
      <c r="C133" s="2">
        <f t="shared" si="6"/>
        <v>13.970500094507166</v>
      </c>
      <c r="D133" s="2">
        <f t="shared" si="8"/>
        <v>13.950357273276618</v>
      </c>
      <c r="E133" s="2">
        <f t="shared" si="7"/>
        <v>2.0142821230548336E-2</v>
      </c>
      <c r="F133" s="2">
        <f t="shared" si="11"/>
        <v>-0.12989670988805915</v>
      </c>
      <c r="G133" s="2">
        <f t="shared" si="9"/>
        <v>0.15003953111860749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13.4124</v>
      </c>
      <c r="C134" s="2">
        <f t="shared" si="6"/>
        <v>13.987130849198371</v>
      </c>
      <c r="D134" s="2">
        <f t="shared" si="8"/>
        <v>13.910508586367239</v>
      </c>
      <c r="E134" s="2">
        <f t="shared" si="7"/>
        <v>7.6622262831131493E-2</v>
      </c>
      <c r="F134" s="2">
        <f t="shared" si="11"/>
        <v>-8.8592915344221021E-2</v>
      </c>
      <c r="G134" s="2">
        <f t="shared" si="9"/>
        <v>0.16521517817535253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13.6256</v>
      </c>
      <c r="C135" s="2">
        <f t="shared" si="6"/>
        <v>14.021710718552468</v>
      </c>
      <c r="D135" s="2">
        <f t="shared" si="8"/>
        <v>13.889404246636333</v>
      </c>
      <c r="E135" s="2">
        <f t="shared" si="7"/>
        <v>0.13230647191613443</v>
      </c>
      <c r="F135" s="2">
        <f t="shared" si="11"/>
        <v>-4.4413037892149926E-2</v>
      </c>
      <c r="G135" s="2">
        <f t="shared" si="9"/>
        <v>0.17671950980828435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13.607900000000001</v>
      </c>
      <c r="C136" s="2">
        <f t="shared" si="6"/>
        <v>14.050970608005935</v>
      </c>
      <c r="D136" s="2">
        <f t="shared" si="8"/>
        <v>13.868552080218826</v>
      </c>
      <c r="E136" s="2">
        <f t="shared" si="7"/>
        <v>0.18241852778710843</v>
      </c>
      <c r="F136" s="2">
        <f t="shared" si="11"/>
        <v>9.5327524370174971E-4</v>
      </c>
      <c r="G136" s="2">
        <f t="shared" si="9"/>
        <v>0.18146525254340667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13.3325</v>
      </c>
      <c r="C137" s="2">
        <f t="shared" si="6"/>
        <v>14.074359745235792</v>
      </c>
      <c r="D137" s="2">
        <f t="shared" si="8"/>
        <v>13.828844518721136</v>
      </c>
      <c r="E137" s="2">
        <f t="shared" si="7"/>
        <v>0.24551522651465696</v>
      </c>
      <c r="F137" s="2">
        <f t="shared" si="11"/>
        <v>4.9865665497892793E-2</v>
      </c>
      <c r="G137" s="2">
        <f t="shared" si="9"/>
        <v>0.19564956101676417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13.4124</v>
      </c>
      <c r="C138" s="2">
        <f t="shared" si="6"/>
        <v>14.092781322891824</v>
      </c>
      <c r="D138" s="2">
        <f t="shared" si="8"/>
        <v>13.797996776593644</v>
      </c>
      <c r="E138" s="2">
        <f t="shared" si="7"/>
        <v>0.29478454629817996</v>
      </c>
      <c r="F138" s="2">
        <f t="shared" si="11"/>
        <v>9.8849441657950232E-2</v>
      </c>
      <c r="G138" s="2">
        <f t="shared" si="9"/>
        <v>0.19593510464022973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13.4124</v>
      </c>
      <c r="C139" s="2">
        <f t="shared" si="6"/>
        <v>14.085138042446928</v>
      </c>
      <c r="D139" s="2">
        <f t="shared" si="8"/>
        <v>13.769434052401522</v>
      </c>
      <c r="E139" s="2">
        <f t="shared" si="7"/>
        <v>0.31570399004540661</v>
      </c>
      <c r="F139" s="2">
        <f t="shared" si="11"/>
        <v>0.14222035133544153</v>
      </c>
      <c r="G139" s="2">
        <f t="shared" si="9"/>
        <v>0.17348363870996508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13.4124</v>
      </c>
      <c r="C140" s="2">
        <f t="shared" si="6"/>
        <v>14.063639882070477</v>
      </c>
      <c r="D140" s="2">
        <f t="shared" si="8"/>
        <v>13.742987085556965</v>
      </c>
      <c r="E140" s="2">
        <f t="shared" si="7"/>
        <v>0.32065279651351197</v>
      </c>
      <c r="F140" s="2">
        <f t="shared" si="11"/>
        <v>0.17790684037105564</v>
      </c>
      <c r="G140" s="2">
        <f t="shared" si="9"/>
        <v>0.14274595614245633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13.5901</v>
      </c>
      <c r="C141" s="2">
        <f t="shared" si="6"/>
        <v>14.022218361751943</v>
      </c>
      <c r="D141" s="2">
        <f t="shared" si="8"/>
        <v>13.731662116256448</v>
      </c>
      <c r="E141" s="2">
        <f t="shared" si="7"/>
        <v>0.29055624549549464</v>
      </c>
      <c r="F141" s="2">
        <f t="shared" si="11"/>
        <v>0.20043672139594346</v>
      </c>
      <c r="G141" s="2">
        <f t="shared" si="9"/>
        <v>9.0119524099551179E-2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13.5901</v>
      </c>
      <c r="C142" s="2">
        <f t="shared" si="6"/>
        <v>13.984430921482414</v>
      </c>
      <c r="D142" s="2">
        <f t="shared" si="8"/>
        <v>13.721176033570785</v>
      </c>
      <c r="E142" s="2">
        <f t="shared" si="7"/>
        <v>0.26325488791162854</v>
      </c>
      <c r="F142" s="2">
        <f t="shared" si="11"/>
        <v>0.21300035469908049</v>
      </c>
      <c r="G142" s="2">
        <f t="shared" si="9"/>
        <v>5.0254533212548053E-2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13.456899999999999</v>
      </c>
      <c r="C143" s="2">
        <f t="shared" ref="C143:C206" si="12">$C$4*B133+C142*(1-$C$4)</f>
        <v>13.931964625869735</v>
      </c>
      <c r="D143" s="2">
        <f t="shared" si="8"/>
        <v>13.701600031084061</v>
      </c>
      <c r="E143" s="2">
        <f t="shared" si="7"/>
        <v>0.23036459478567473</v>
      </c>
      <c r="F143" s="2">
        <f t="shared" si="11"/>
        <v>0.21647320271639936</v>
      </c>
      <c r="G143" s="2">
        <f t="shared" si="9"/>
        <v>1.3891392069275366E-2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13.323600000000001</v>
      </c>
      <c r="C144" s="2">
        <f t="shared" si="12"/>
        <v>13.852031606505161</v>
      </c>
      <c r="D144" s="2">
        <f t="shared" si="8"/>
        <v>13.673600028781538</v>
      </c>
      <c r="E144" s="2">
        <f t="shared" si="7"/>
        <v>0.17843157772362339</v>
      </c>
      <c r="F144" s="2">
        <f t="shared" si="11"/>
        <v>0.20886487771784418</v>
      </c>
      <c r="G144" s="2">
        <f t="shared" si="9"/>
        <v>-3.0433299994220786E-2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13.2348</v>
      </c>
      <c r="C145" s="2">
        <f t="shared" si="12"/>
        <v>13.817195974735137</v>
      </c>
      <c r="D145" s="2">
        <f t="shared" si="8"/>
        <v>13.641096322945867</v>
      </c>
      <c r="E145" s="2">
        <f t="shared" si="7"/>
        <v>0.17609965178927034</v>
      </c>
      <c r="F145" s="2">
        <f t="shared" si="11"/>
        <v>0.20231183253212942</v>
      </c>
      <c r="G145" s="2">
        <f t="shared" si="9"/>
        <v>-2.6212180742859081E-2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13.1815</v>
      </c>
      <c r="C146" s="2">
        <f t="shared" si="12"/>
        <v>13.784996594006655</v>
      </c>
      <c r="D146" s="2">
        <f t="shared" si="8"/>
        <v>13.607052150875802</v>
      </c>
      <c r="E146" s="2">
        <f t="shared" si="7"/>
        <v>0.177944443130853</v>
      </c>
      <c r="F146" s="2">
        <f t="shared" si="11"/>
        <v>0.19743835465187415</v>
      </c>
      <c r="G146" s="2">
        <f t="shared" si="9"/>
        <v>-1.9493911521021146E-2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13.0571</v>
      </c>
      <c r="C147" s="2">
        <f t="shared" si="12"/>
        <v>13.715381733390247</v>
      </c>
      <c r="D147" s="2">
        <f t="shared" si="8"/>
        <v>13.566314954514631</v>
      </c>
      <c r="E147" s="2">
        <f t="shared" si="7"/>
        <v>0.14906677887561592</v>
      </c>
      <c r="F147" s="2">
        <f t="shared" si="11"/>
        <v>0.18776403949662251</v>
      </c>
      <c r="G147" s="2">
        <f t="shared" si="9"/>
        <v>-3.8697260621006591E-2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13.0571</v>
      </c>
      <c r="C148" s="2">
        <f t="shared" si="12"/>
        <v>13.668769159022517</v>
      </c>
      <c r="D148" s="2">
        <f t="shared" si="8"/>
        <v>13.528595328254289</v>
      </c>
      <c r="E148" s="2">
        <f t="shared" si="7"/>
        <v>0.14017383076822831</v>
      </c>
      <c r="F148" s="2">
        <f t="shared" si="11"/>
        <v>0.17824599775094369</v>
      </c>
      <c r="G148" s="2">
        <f t="shared" si="9"/>
        <v>-3.8072166982715372E-2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12.8795</v>
      </c>
      <c r="C149" s="2">
        <f t="shared" si="12"/>
        <v>13.62932774994213</v>
      </c>
      <c r="D149" s="2">
        <f t="shared" si="8"/>
        <v>13.480514192828046</v>
      </c>
      <c r="E149" s="2">
        <f t="shared" si="7"/>
        <v>0.14881355711408339</v>
      </c>
      <c r="F149" s="2">
        <f t="shared" si="11"/>
        <v>0.17235950962357166</v>
      </c>
      <c r="G149" s="2">
        <f t="shared" si="9"/>
        <v>-2.3545952509488266E-2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12.8706</v>
      </c>
      <c r="C150" s="2">
        <f t="shared" si="12"/>
        <v>13.595954249951033</v>
      </c>
      <c r="D150" s="2">
        <f t="shared" si="8"/>
        <v>13.435335363729672</v>
      </c>
      <c r="E150" s="2">
        <f t="shared" si="7"/>
        <v>0.16061888622136067</v>
      </c>
      <c r="F150" s="2">
        <f t="shared" si="11"/>
        <v>0.17001138494312945</v>
      </c>
      <c r="G150" s="2">
        <f t="shared" si="9"/>
        <v>-9.3924987217687828E-3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12.7818</v>
      </c>
      <c r="C151" s="2">
        <f t="shared" si="12"/>
        <v>13.595053596112413</v>
      </c>
      <c r="D151" s="2">
        <f t="shared" si="8"/>
        <v>13.386925336786733</v>
      </c>
      <c r="E151" s="2">
        <f t="shared" si="7"/>
        <v>0.20812825932567947</v>
      </c>
      <c r="F151" s="2">
        <f t="shared" si="11"/>
        <v>0.17763475981963947</v>
      </c>
      <c r="G151" s="2">
        <f t="shared" si="9"/>
        <v>3.0493499506039995E-2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12.3466</v>
      </c>
      <c r="C152" s="2">
        <f t="shared" si="12"/>
        <v>13.594291504402811</v>
      </c>
      <c r="D152" s="2">
        <f t="shared" si="8"/>
        <v>13.309864200728457</v>
      </c>
      <c r="E152" s="2">
        <f t="shared" si="7"/>
        <v>0.28442730367435409</v>
      </c>
      <c r="F152" s="2">
        <f t="shared" si="11"/>
        <v>0.19899326859058242</v>
      </c>
      <c r="G152" s="2">
        <f t="shared" si="9"/>
        <v>8.5434035083771676E-2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12.3466</v>
      </c>
      <c r="C153" s="2">
        <f t="shared" si="12"/>
        <v>13.573154349879301</v>
      </c>
      <c r="D153" s="2">
        <f t="shared" si="8"/>
        <v>13.238511296970794</v>
      </c>
      <c r="E153" s="2">
        <f t="shared" si="7"/>
        <v>0.3346430529085076</v>
      </c>
      <c r="F153" s="2">
        <f t="shared" si="11"/>
        <v>0.22612322545416746</v>
      </c>
      <c r="G153" s="2">
        <f t="shared" si="9"/>
        <v>0.10851982745434013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12.3466</v>
      </c>
      <c r="C154" s="2">
        <f t="shared" si="12"/>
        <v>13.534761372974794</v>
      </c>
      <c r="D154" s="2">
        <f t="shared" si="8"/>
        <v>13.172443793491475</v>
      </c>
      <c r="E154" s="2">
        <f t="shared" si="7"/>
        <v>0.36231757948331911</v>
      </c>
      <c r="F154" s="2">
        <f t="shared" si="11"/>
        <v>0.25336209625999778</v>
      </c>
      <c r="G154" s="2">
        <f t="shared" si="9"/>
        <v>0.10895548322332133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6">
        <f>TITRES_STAT!D158</f>
        <v>12.2577</v>
      </c>
      <c r="C155" s="2">
        <f t="shared" si="12"/>
        <v>13.48861346944021</v>
      </c>
      <c r="D155" s="2">
        <f t="shared" si="8"/>
        <v>13.104684993973587</v>
      </c>
      <c r="E155" s="2">
        <f t="shared" si="7"/>
        <v>0.38392847546662345</v>
      </c>
      <c r="F155" s="2">
        <f t="shared" si="11"/>
        <v>0.27947537210132289</v>
      </c>
      <c r="G155" s="2">
        <f t="shared" si="9"/>
        <v>0.10445310336530056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6">
        <f>TITRES_STAT!D159</f>
        <v>12.168900000000001</v>
      </c>
      <c r="C156" s="2">
        <f t="shared" si="12"/>
        <v>13.441365243372486</v>
      </c>
      <c r="D156" s="2">
        <f t="shared" si="8"/>
        <v>13.035367587012582</v>
      </c>
      <c r="E156" s="2">
        <f t="shared" ref="E156:E219" si="13">C156-D156</f>
        <v>0.40599765635990437</v>
      </c>
      <c r="F156" s="2">
        <f t="shared" si="11"/>
        <v>0.30477982895303923</v>
      </c>
      <c r="G156" s="2">
        <f t="shared" si="9"/>
        <v>0.10121782740686514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6">
        <f>TITRES_STAT!D160</f>
        <v>12.115600000000001</v>
      </c>
      <c r="C157" s="2">
        <f t="shared" si="12"/>
        <v>13.382247513622872</v>
      </c>
      <c r="D157" s="2">
        <f t="shared" ref="D157:D220" si="14">$D$4*B157+(1-$D$4)*D156</f>
        <v>12.96723665464128</v>
      </c>
      <c r="E157" s="2">
        <f t="shared" si="13"/>
        <v>0.41501085898159218</v>
      </c>
      <c r="F157" s="2">
        <f t="shared" si="11"/>
        <v>0.32682603495874984</v>
      </c>
      <c r="G157" s="2">
        <f t="shared" si="9"/>
        <v>8.8184824022842334E-2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12.168900000000001</v>
      </c>
      <c r="C158" s="2">
        <f t="shared" si="12"/>
        <v>13.332224819219352</v>
      </c>
      <c r="D158" s="2">
        <f t="shared" si="14"/>
        <v>12.908100606149334</v>
      </c>
      <c r="E158" s="2">
        <f t="shared" si="13"/>
        <v>0.42412421307001757</v>
      </c>
      <c r="F158" s="2">
        <f t="shared" si="11"/>
        <v>0.3462856705810034</v>
      </c>
      <c r="G158" s="2">
        <f t="shared" si="9"/>
        <v>7.7838542489014173E-2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12.0357</v>
      </c>
      <c r="C159" s="2">
        <f t="shared" si="12"/>
        <v>13.262574847031759</v>
      </c>
      <c r="D159" s="2">
        <f t="shared" si="14"/>
        <v>12.843478339027161</v>
      </c>
      <c r="E159" s="2">
        <f t="shared" si="13"/>
        <v>0.41909650800459808</v>
      </c>
      <c r="F159" s="2">
        <f t="shared" si="11"/>
        <v>0.36084783806572235</v>
      </c>
      <c r="G159" s="2">
        <f t="shared" si="9"/>
        <v>5.824866993887573E-2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12.0801</v>
      </c>
      <c r="C160" s="2">
        <f t="shared" si="12"/>
        <v>13.202271024411489</v>
      </c>
      <c r="D160" s="2">
        <f t="shared" si="14"/>
        <v>12.786931795395519</v>
      </c>
      <c r="E160" s="2">
        <f t="shared" si="13"/>
        <v>0.41533922901597009</v>
      </c>
      <c r="F160" s="2">
        <f t="shared" si="11"/>
        <v>0.37174611625577192</v>
      </c>
      <c r="G160" s="2">
        <f t="shared" si="9"/>
        <v>4.3593112760198172E-2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12.168900000000001</v>
      </c>
      <c r="C161" s="2">
        <f t="shared" si="12"/>
        <v>13.137583174502028</v>
      </c>
      <c r="D161" s="2">
        <f t="shared" si="14"/>
        <v>12.74115166240326</v>
      </c>
      <c r="E161" s="2">
        <f t="shared" si="13"/>
        <v>0.39643151209876848</v>
      </c>
      <c r="F161" s="2">
        <f t="shared" si="11"/>
        <v>0.37668319542437123</v>
      </c>
      <c r="G161" s="2">
        <f t="shared" si="9"/>
        <v>1.9748316674397248E-2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11.813599999999999</v>
      </c>
      <c r="C162" s="2">
        <f t="shared" si="12"/>
        <v>13.01589345534787</v>
      </c>
      <c r="D162" s="2">
        <f t="shared" si="14"/>
        <v>12.672444131854871</v>
      </c>
      <c r="E162" s="2">
        <f t="shared" si="13"/>
        <v>0.34344932349299917</v>
      </c>
      <c r="F162" s="2">
        <f t="shared" si="11"/>
        <v>0.37003642103809686</v>
      </c>
      <c r="G162" s="2">
        <f t="shared" si="9"/>
        <v>-2.6587097545097693E-2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11.7692</v>
      </c>
      <c r="C163" s="2">
        <f t="shared" si="12"/>
        <v>12.912925231448197</v>
      </c>
      <c r="D163" s="2">
        <f t="shared" si="14"/>
        <v>12.60553715912488</v>
      </c>
      <c r="E163" s="2">
        <f t="shared" si="13"/>
        <v>0.30738807232331666</v>
      </c>
      <c r="F163" s="2">
        <f t="shared" si="11"/>
        <v>0.35750675129514081</v>
      </c>
      <c r="G163" s="2">
        <f t="shared" si="9"/>
        <v>-5.0118678971824149E-2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11.7248</v>
      </c>
      <c r="C164" s="2">
        <f t="shared" si="12"/>
        <v>12.825798272763858</v>
      </c>
      <c r="D164" s="2">
        <f t="shared" si="14"/>
        <v>12.540297369560074</v>
      </c>
      <c r="E164" s="2">
        <f t="shared" si="13"/>
        <v>0.28550090320378452</v>
      </c>
      <c r="F164" s="2">
        <f t="shared" si="11"/>
        <v>0.34310558167686955</v>
      </c>
      <c r="G164" s="2">
        <f t="shared" ref="G164:G227" si="15">E164-F164</f>
        <v>-5.7604678473085036E-2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11.7248</v>
      </c>
      <c r="C165" s="2">
        <f t="shared" si="12"/>
        <v>12.738398538492495</v>
      </c>
      <c r="D165" s="2">
        <f t="shared" si="14"/>
        <v>12.479890157000069</v>
      </c>
      <c r="E165" s="2">
        <f t="shared" si="13"/>
        <v>0.25850838149242605</v>
      </c>
      <c r="F165" s="2">
        <f t="shared" ref="F165:F228" si="17">(E165*(2/(10)))+((1-(2/10))*F164)</f>
        <v>0.32618614163998089</v>
      </c>
      <c r="G165" s="2">
        <f t="shared" si="15"/>
        <v>-6.7677760147554833E-2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11.5471</v>
      </c>
      <c r="C166" s="2">
        <f t="shared" si="12"/>
        <v>12.650783378724419</v>
      </c>
      <c r="D166" s="2">
        <f t="shared" si="14"/>
        <v>12.410794589814881</v>
      </c>
      <c r="E166" s="2">
        <f t="shared" si="13"/>
        <v>0.2399887889095389</v>
      </c>
      <c r="F166" s="2">
        <f t="shared" si="17"/>
        <v>0.30894667109389251</v>
      </c>
      <c r="G166" s="2">
        <f t="shared" si="15"/>
        <v>-6.8957882184353614E-2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11.7248</v>
      </c>
      <c r="C167" s="2">
        <f t="shared" si="12"/>
        <v>12.568447474305279</v>
      </c>
      <c r="D167" s="2">
        <f t="shared" si="14"/>
        <v>12.359980175754519</v>
      </c>
      <c r="E167" s="2">
        <f t="shared" si="13"/>
        <v>0.20846729855075985</v>
      </c>
      <c r="F167" s="2">
        <f t="shared" si="17"/>
        <v>0.28885079658526597</v>
      </c>
      <c r="G167" s="2">
        <f t="shared" si="15"/>
        <v>-8.0383498034506118E-2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11.4672</v>
      </c>
      <c r="C168" s="2">
        <f t="shared" si="12"/>
        <v>12.506978632104467</v>
      </c>
      <c r="D168" s="2">
        <f t="shared" si="14"/>
        <v>12.293848310883813</v>
      </c>
      <c r="E168" s="2">
        <f t="shared" si="13"/>
        <v>0.21313032122065323</v>
      </c>
      <c r="F168" s="2">
        <f t="shared" si="17"/>
        <v>0.27370670151234344</v>
      </c>
      <c r="G168" s="2">
        <f t="shared" si="15"/>
        <v>-6.0576380291690213E-2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11.4139</v>
      </c>
      <c r="C169" s="2">
        <f t="shared" si="12"/>
        <v>12.434474227165317</v>
      </c>
      <c r="D169" s="2">
        <f t="shared" si="14"/>
        <v>12.228666954522049</v>
      </c>
      <c r="E169" s="2">
        <f t="shared" si="13"/>
        <v>0.20580727264326804</v>
      </c>
      <c r="F169" s="2">
        <f t="shared" si="17"/>
        <v>0.26012681573852836</v>
      </c>
      <c r="G169" s="2">
        <f t="shared" si="15"/>
        <v>-5.4319543095260325E-2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11.5471</v>
      </c>
      <c r="C170" s="2">
        <f t="shared" si="12"/>
        <v>12.379955115293729</v>
      </c>
      <c r="D170" s="2">
        <f t="shared" si="14"/>
        <v>12.178180513446343</v>
      </c>
      <c r="E170" s="2">
        <f t="shared" si="13"/>
        <v>0.20177460184738649</v>
      </c>
      <c r="F170" s="2">
        <f t="shared" si="17"/>
        <v>0.24845637296029999</v>
      </c>
      <c r="G170" s="2">
        <f t="shared" si="15"/>
        <v>-4.6681771112913495E-2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11.5471</v>
      </c>
      <c r="C171" s="2">
        <f t="shared" si="12"/>
        <v>12.347485097556232</v>
      </c>
      <c r="D171" s="2">
        <f t="shared" si="14"/>
        <v>12.131433808746614</v>
      </c>
      <c r="E171" s="2">
        <f t="shared" si="13"/>
        <v>0.21605128880961821</v>
      </c>
      <c r="F171" s="2">
        <f t="shared" si="17"/>
        <v>0.24197535613016363</v>
      </c>
      <c r="G171" s="2">
        <f t="shared" si="15"/>
        <v>-2.5924067320545419E-2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11.4405</v>
      </c>
      <c r="C172" s="2">
        <f t="shared" si="12"/>
        <v>12.265348928701426</v>
      </c>
      <c r="D172" s="2">
        <f t="shared" si="14"/>
        <v>12.080253526617236</v>
      </c>
      <c r="E172" s="2">
        <f t="shared" si="13"/>
        <v>0.1850954020841904</v>
      </c>
      <c r="F172" s="2">
        <f t="shared" si="17"/>
        <v>0.230599365320969</v>
      </c>
      <c r="G172" s="2">
        <f t="shared" si="15"/>
        <v>-4.5503963236778605E-2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11.4405</v>
      </c>
      <c r="C173" s="2">
        <f t="shared" si="12"/>
        <v>12.189018324285822</v>
      </c>
      <c r="D173" s="2">
        <f t="shared" si="14"/>
        <v>12.032864376497441</v>
      </c>
      <c r="E173" s="2">
        <f t="shared" si="13"/>
        <v>0.15615394778838088</v>
      </c>
      <c r="F173" s="2">
        <f t="shared" si="17"/>
        <v>0.2157102818144514</v>
      </c>
      <c r="G173" s="2">
        <f t="shared" si="15"/>
        <v>-5.9556334026070523E-2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11.378399999999999</v>
      </c>
      <c r="C174" s="2">
        <f t="shared" si="12"/>
        <v>12.117600120549541</v>
      </c>
      <c r="D174" s="2">
        <f t="shared" si="14"/>
        <v>11.984385533793926</v>
      </c>
      <c r="E174" s="2">
        <f t="shared" si="13"/>
        <v>0.13321458675561537</v>
      </c>
      <c r="F174" s="2">
        <f t="shared" si="17"/>
        <v>0.1992111428026842</v>
      </c>
      <c r="G174" s="2">
        <f t="shared" si="15"/>
        <v>-6.5996556047068833E-2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11.3695</v>
      </c>
      <c r="C175" s="2">
        <f t="shared" si="12"/>
        <v>12.057169332772689</v>
      </c>
      <c r="D175" s="2">
        <f t="shared" si="14"/>
        <v>11.938838457216598</v>
      </c>
      <c r="E175" s="2">
        <f t="shared" si="13"/>
        <v>0.1183308755560919</v>
      </c>
      <c r="F175" s="2">
        <f t="shared" si="17"/>
        <v>0.18303508935336577</v>
      </c>
      <c r="G175" s="2">
        <f t="shared" si="15"/>
        <v>-6.4704213797273868E-2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6">
        <f>TITRES_STAT!D179</f>
        <v>11.2807</v>
      </c>
      <c r="C176" s="2">
        <f t="shared" si="12"/>
        <v>11.978697127730738</v>
      </c>
      <c r="D176" s="2">
        <f t="shared" si="14"/>
        <v>11.890087460385738</v>
      </c>
      <c r="E176" s="2">
        <f t="shared" si="13"/>
        <v>8.8609667345000531E-2</v>
      </c>
      <c r="F176" s="2">
        <f t="shared" si="17"/>
        <v>0.16415000495169274</v>
      </c>
      <c r="G176" s="2">
        <f t="shared" si="15"/>
        <v>-7.5540337606692209E-2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6">
        <f>TITRES_STAT!D180</f>
        <v>11.4405</v>
      </c>
      <c r="C177" s="2">
        <f t="shared" si="12"/>
        <v>11.939636031156779</v>
      </c>
      <c r="D177" s="2">
        <f t="shared" si="14"/>
        <v>11.856784685542351</v>
      </c>
      <c r="E177" s="2">
        <f t="shared" si="13"/>
        <v>8.285134561442753E-2</v>
      </c>
      <c r="F177" s="2">
        <f t="shared" si="17"/>
        <v>0.14789027308423972</v>
      </c>
      <c r="G177" s="2">
        <f t="shared" si="15"/>
        <v>-6.5038927469812186E-2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11.2807</v>
      </c>
      <c r="C178" s="2">
        <f t="shared" si="12"/>
        <v>11.866953564824968</v>
      </c>
      <c r="D178" s="2">
        <f t="shared" si="14"/>
        <v>11.814111745872546</v>
      </c>
      <c r="E178" s="2">
        <f t="shared" si="13"/>
        <v>5.2841818952421349E-2</v>
      </c>
      <c r="F178" s="2">
        <f t="shared" si="17"/>
        <v>0.12888058225787605</v>
      </c>
      <c r="G178" s="2">
        <f t="shared" si="15"/>
        <v>-7.6038763305454699E-2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11.191800000000001</v>
      </c>
      <c r="C179" s="2">
        <f t="shared" si="12"/>
        <v>11.797253016390357</v>
      </c>
      <c r="D179" s="2">
        <f t="shared" si="14"/>
        <v>11.768014579511618</v>
      </c>
      <c r="E179" s="2">
        <f t="shared" si="13"/>
        <v>2.9238436878738838E-2</v>
      </c>
      <c r="F179" s="2">
        <f t="shared" si="17"/>
        <v>0.10895215318204861</v>
      </c>
      <c r="G179" s="2">
        <f t="shared" si="15"/>
        <v>-7.971371630330977E-2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11.032</v>
      </c>
      <c r="C180" s="2">
        <f t="shared" si="12"/>
        <v>11.758767936945688</v>
      </c>
      <c r="D180" s="2">
        <f t="shared" si="14"/>
        <v>11.713494981029276</v>
      </c>
      <c r="E180" s="2">
        <f t="shared" si="13"/>
        <v>4.5272955916411561E-2</v>
      </c>
      <c r="F180" s="2">
        <f t="shared" si="17"/>
        <v>9.6216313728921199E-2</v>
      </c>
      <c r="G180" s="2">
        <f t="shared" si="15"/>
        <v>-5.0943357812509638E-2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11.014200000000001</v>
      </c>
      <c r="C181" s="2">
        <f t="shared" si="12"/>
        <v>11.726203638954045</v>
      </c>
      <c r="D181" s="2">
        <f t="shared" si="14"/>
        <v>11.661695352804886</v>
      </c>
      <c r="E181" s="2">
        <f t="shared" si="13"/>
        <v>6.4508286149159488E-2</v>
      </c>
      <c r="F181" s="2">
        <f t="shared" si="17"/>
        <v>8.9874708212968862E-2</v>
      </c>
      <c r="G181" s="2">
        <f t="shared" si="15"/>
        <v>-2.5366422063809374E-2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11.014200000000001</v>
      </c>
      <c r="C182" s="2">
        <f t="shared" si="12"/>
        <v>11.682249232961116</v>
      </c>
      <c r="D182" s="2">
        <f t="shared" si="14"/>
        <v>11.613732734078598</v>
      </c>
      <c r="E182" s="2">
        <f t="shared" si="13"/>
        <v>6.8516498882518206E-2</v>
      </c>
      <c r="F182" s="2">
        <f t="shared" si="17"/>
        <v>8.560306634687874E-2</v>
      </c>
      <c r="G182" s="2">
        <f t="shared" si="15"/>
        <v>-1.7086567464360533E-2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11.014200000000001</v>
      </c>
      <c r="C183" s="2">
        <f t="shared" si="12"/>
        <v>11.64505704327479</v>
      </c>
      <c r="D183" s="2">
        <f t="shared" si="14"/>
        <v>11.569322901924627</v>
      </c>
      <c r="E183" s="2">
        <f t="shared" si="13"/>
        <v>7.5734141350162432E-2</v>
      </c>
      <c r="F183" s="2">
        <f t="shared" si="17"/>
        <v>8.3629281347535472E-2</v>
      </c>
      <c r="G183" s="2">
        <f t="shared" si="15"/>
        <v>-7.8951399973730407E-3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11.014200000000001</v>
      </c>
      <c r="C184" s="2">
        <f t="shared" si="12"/>
        <v>11.604032882770976</v>
      </c>
      <c r="D184" s="2">
        <f t="shared" si="14"/>
        <v>11.528202686967248</v>
      </c>
      <c r="E184" s="2">
        <f t="shared" si="13"/>
        <v>7.5830195803728628E-2</v>
      </c>
      <c r="F184" s="2">
        <f t="shared" si="17"/>
        <v>8.2069464238774106E-2</v>
      </c>
      <c r="G184" s="2">
        <f t="shared" si="15"/>
        <v>-6.239268435045478E-3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11.014200000000001</v>
      </c>
      <c r="C185" s="2">
        <f t="shared" si="12"/>
        <v>11.56795090080621</v>
      </c>
      <c r="D185" s="2">
        <f t="shared" si="14"/>
        <v>11.490128413858562</v>
      </c>
      <c r="E185" s="2">
        <f t="shared" si="13"/>
        <v>7.7822486947647818E-2</v>
      </c>
      <c r="F185" s="2">
        <f t="shared" si="17"/>
        <v>8.1220068780548854E-2</v>
      </c>
      <c r="G185" s="2">
        <f t="shared" si="15"/>
        <v>-3.3975818329010365E-3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11.103</v>
      </c>
      <c r="C186" s="2">
        <f t="shared" si="12"/>
        <v>11.523758454528332</v>
      </c>
      <c r="D186" s="2">
        <f t="shared" si="14"/>
        <v>11.461452235054225</v>
      </c>
      <c r="E186" s="2">
        <f t="shared" si="13"/>
        <v>6.2306219474107749E-2</v>
      </c>
      <c r="F186" s="2">
        <f t="shared" si="17"/>
        <v>7.7437298919260628E-2</v>
      </c>
      <c r="G186" s="2">
        <f t="shared" si="15"/>
        <v>-1.5131079445152879E-2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10.943099999999999</v>
      </c>
      <c r="C187" s="2">
        <f t="shared" si="12"/>
        <v>11.510949461523973</v>
      </c>
      <c r="D187" s="2">
        <f t="shared" si="14"/>
        <v>11.423055773198355</v>
      </c>
      <c r="E187" s="2">
        <f t="shared" si="13"/>
        <v>8.7893688325618058E-2</v>
      </c>
      <c r="F187" s="2">
        <f t="shared" si="17"/>
        <v>7.9528576800532116E-2</v>
      </c>
      <c r="G187" s="2">
        <f t="shared" si="15"/>
        <v>8.3651115250859415E-3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10.943099999999999</v>
      </c>
      <c r="C188" s="2">
        <f t="shared" si="12"/>
        <v>11.475526467443363</v>
      </c>
      <c r="D188" s="2">
        <f t="shared" si="14"/>
        <v>11.38750349370218</v>
      </c>
      <c r="E188" s="2">
        <f t="shared" si="13"/>
        <v>8.8022973741182398E-2</v>
      </c>
      <c r="F188" s="2">
        <f t="shared" si="17"/>
        <v>8.1227456188662173E-2</v>
      </c>
      <c r="G188" s="2">
        <f t="shared" si="15"/>
        <v>6.7955175525202249E-3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11.0586</v>
      </c>
      <c r="C189" s="2">
        <f t="shared" si="12"/>
        <v>11.431876241682845</v>
      </c>
      <c r="D189" s="2">
        <f t="shared" si="14"/>
        <v>11.363140271946463</v>
      </c>
      <c r="E189" s="2">
        <f t="shared" si="13"/>
        <v>6.8735969736382074E-2</v>
      </c>
      <c r="F189" s="2">
        <f t="shared" si="17"/>
        <v>7.8729158898206156E-2</v>
      </c>
      <c r="G189" s="2">
        <f t="shared" si="15"/>
        <v>-9.9931891618240815E-3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11.0586</v>
      </c>
      <c r="C190" s="2">
        <f t="shared" si="12"/>
        <v>11.370356819885485</v>
      </c>
      <c r="D190" s="2">
        <f t="shared" si="14"/>
        <v>11.340581733283763</v>
      </c>
      <c r="E190" s="2">
        <f t="shared" si="13"/>
        <v>2.9775086601722123E-2</v>
      </c>
      <c r="F190" s="2">
        <f t="shared" si="17"/>
        <v>6.8938344438909352E-2</v>
      </c>
      <c r="G190" s="2">
        <f t="shared" si="15"/>
        <v>-3.9163257837187229E-2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11.138500000000001</v>
      </c>
      <c r="C191" s="2">
        <f t="shared" si="12"/>
        <v>11.315563462980025</v>
      </c>
      <c r="D191" s="2">
        <f t="shared" si="14"/>
        <v>11.325612716003484</v>
      </c>
      <c r="E191" s="2">
        <f t="shared" si="13"/>
        <v>-1.0049253023458604E-2</v>
      </c>
      <c r="F191" s="2">
        <f t="shared" si="17"/>
        <v>5.3140824946435766E-2</v>
      </c>
      <c r="G191" s="2">
        <f t="shared" si="15"/>
        <v>-6.319007796989437E-2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11.4139</v>
      </c>
      <c r="C192" s="2">
        <f t="shared" si="12"/>
        <v>11.26919985329079</v>
      </c>
      <c r="D192" s="2">
        <f t="shared" si="14"/>
        <v>11.332152514818041</v>
      </c>
      <c r="E192" s="2">
        <f t="shared" si="13"/>
        <v>-6.2952661527251763E-2</v>
      </c>
      <c r="F192" s="2">
        <f t="shared" si="17"/>
        <v>2.9922127651698265E-2</v>
      </c>
      <c r="G192" s="2">
        <f t="shared" si="15"/>
        <v>-9.2874789178950035E-2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11.5471</v>
      </c>
      <c r="C193" s="2">
        <f t="shared" si="12"/>
        <v>11.229969106630667</v>
      </c>
      <c r="D193" s="2">
        <f t="shared" si="14"/>
        <v>11.348074550757445</v>
      </c>
      <c r="E193" s="2">
        <f t="shared" si="13"/>
        <v>-0.11810544412677793</v>
      </c>
      <c r="F193" s="2">
        <f t="shared" si="17"/>
        <v>3.1661329600302449E-4</v>
      </c>
      <c r="G193" s="2">
        <f t="shared" si="15"/>
        <v>-0.11842205742278095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11.5383</v>
      </c>
      <c r="C194" s="2">
        <f t="shared" si="12"/>
        <v>11.196773859456718</v>
      </c>
      <c r="D194" s="2">
        <f t="shared" si="14"/>
        <v>11.362165324775413</v>
      </c>
      <c r="E194" s="2">
        <f t="shared" si="13"/>
        <v>-0.1653914653186952</v>
      </c>
      <c r="F194" s="2">
        <f t="shared" si="17"/>
        <v>-3.2825002426936624E-2</v>
      </c>
      <c r="G194" s="2">
        <f t="shared" si="15"/>
        <v>-0.13256646289175858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11.2895</v>
      </c>
      <c r="C195" s="2">
        <f t="shared" si="12"/>
        <v>11.168685573386453</v>
      </c>
      <c r="D195" s="2">
        <f t="shared" si="14"/>
        <v>11.356782708125383</v>
      </c>
      <c r="E195" s="2">
        <f t="shared" si="13"/>
        <v>-0.18809713473893019</v>
      </c>
      <c r="F195" s="2">
        <f t="shared" si="17"/>
        <v>-6.3879428889335343E-2</v>
      </c>
      <c r="G195" s="2">
        <f t="shared" si="15"/>
        <v>-0.12421770584959485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11.404999999999999</v>
      </c>
      <c r="C196" s="2">
        <f t="shared" si="12"/>
        <v>11.158580100557769</v>
      </c>
      <c r="D196" s="2">
        <f t="shared" si="14"/>
        <v>11.360354359375354</v>
      </c>
      <c r="E196" s="2">
        <f t="shared" si="13"/>
        <v>-0.2017742588175846</v>
      </c>
      <c r="F196" s="2">
        <f t="shared" si="17"/>
        <v>-9.1458394874985194E-2</v>
      </c>
      <c r="G196" s="2">
        <f t="shared" si="15"/>
        <v>-0.1103158639425994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11.191800000000001</v>
      </c>
      <c r="C197" s="2">
        <f t="shared" si="12"/>
        <v>11.125429315856573</v>
      </c>
      <c r="D197" s="2">
        <f t="shared" si="14"/>
        <v>11.347868851273477</v>
      </c>
      <c r="E197" s="2">
        <f t="shared" si="13"/>
        <v>-0.22243953541690331</v>
      </c>
      <c r="F197" s="2">
        <f t="shared" si="17"/>
        <v>-0.11765462298336882</v>
      </c>
      <c r="G197" s="2">
        <f t="shared" si="15"/>
        <v>-0.10478491243353449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11.218500000000001</v>
      </c>
      <c r="C198" s="2">
        <f t="shared" si="12"/>
        <v>11.097378651878639</v>
      </c>
      <c r="D198" s="2">
        <f t="shared" si="14"/>
        <v>11.338285973401367</v>
      </c>
      <c r="E198" s="2">
        <f t="shared" si="13"/>
        <v>-0.24090732152272842</v>
      </c>
      <c r="F198" s="2">
        <f t="shared" si="17"/>
        <v>-0.14230516269124074</v>
      </c>
      <c r="G198" s="2">
        <f t="shared" si="15"/>
        <v>-9.860215883148768E-2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11.325100000000001</v>
      </c>
      <c r="C199" s="2">
        <f t="shared" si="12"/>
        <v>11.091412705435772</v>
      </c>
      <c r="D199" s="2">
        <f t="shared" si="14"/>
        <v>11.337309234630895</v>
      </c>
      <c r="E199" s="2">
        <f t="shared" si="13"/>
        <v>-0.24589652919512339</v>
      </c>
      <c r="F199" s="2">
        <f t="shared" si="17"/>
        <v>-0.1630234359920173</v>
      </c>
      <c r="G199" s="2">
        <f t="shared" si="15"/>
        <v>-8.2873093203106096E-2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11.4938</v>
      </c>
      <c r="C200" s="2">
        <f t="shared" si="12"/>
        <v>11.086364596907192</v>
      </c>
      <c r="D200" s="2">
        <f t="shared" si="14"/>
        <v>11.348901143176755</v>
      </c>
      <c r="E200" s="2">
        <f t="shared" si="13"/>
        <v>-0.26253654626956369</v>
      </c>
      <c r="F200" s="2">
        <f t="shared" si="17"/>
        <v>-0.1829260580475266</v>
      </c>
      <c r="G200" s="2">
        <f t="shared" si="15"/>
        <v>-7.961048822203709E-2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11.449400000000001</v>
      </c>
      <c r="C201" s="2">
        <f t="shared" si="12"/>
        <v>11.09438542815224</v>
      </c>
      <c r="D201" s="2">
        <f t="shared" si="14"/>
        <v>11.356345502941441</v>
      </c>
      <c r="E201" s="2">
        <f t="shared" si="13"/>
        <v>-0.2619600747892008</v>
      </c>
      <c r="F201" s="2">
        <f t="shared" si="17"/>
        <v>-0.19873286139586144</v>
      </c>
      <c r="G201" s="2">
        <f t="shared" si="15"/>
        <v>-6.3227213393339365E-2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11.458299999999999</v>
      </c>
      <c r="C202" s="2">
        <f t="shared" si="12"/>
        <v>11.143541516128819</v>
      </c>
      <c r="D202" s="2">
        <f t="shared" si="14"/>
        <v>11.363897687908741</v>
      </c>
      <c r="E202" s="2">
        <f t="shared" si="13"/>
        <v>-0.22035617177992251</v>
      </c>
      <c r="F202" s="2">
        <f t="shared" si="17"/>
        <v>-0.20305752347267367</v>
      </c>
      <c r="G202" s="2">
        <f t="shared" si="15"/>
        <v>-1.7298648307248837E-2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11.7958</v>
      </c>
      <c r="C203" s="2">
        <f t="shared" si="12"/>
        <v>11.205627436724386</v>
      </c>
      <c r="D203" s="2">
        <f t="shared" si="14"/>
        <v>11.395890451767354</v>
      </c>
      <c r="E203" s="2">
        <f t="shared" si="13"/>
        <v>-0.19026301504296761</v>
      </c>
      <c r="F203" s="2">
        <f t="shared" si="17"/>
        <v>-0.20049862178673247</v>
      </c>
      <c r="G203" s="2">
        <f t="shared" si="15"/>
        <v>1.0235606743764863E-2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12.506399999999999</v>
      </c>
      <c r="C204" s="2">
        <f t="shared" si="12"/>
        <v>11.256807831074481</v>
      </c>
      <c r="D204" s="2">
        <f t="shared" si="14"/>
        <v>11.478150418303105</v>
      </c>
      <c r="E204" s="2">
        <f t="shared" si="13"/>
        <v>-0.22134258722862477</v>
      </c>
      <c r="F204" s="2">
        <f t="shared" si="17"/>
        <v>-0.20466741487511095</v>
      </c>
      <c r="G204" s="2">
        <f t="shared" si="15"/>
        <v>-1.6675172353513817E-2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12.4354</v>
      </c>
      <c r="C205" s="2">
        <f t="shared" si="12"/>
        <v>11.261837395524561</v>
      </c>
      <c r="D205" s="2">
        <f t="shared" si="14"/>
        <v>11.549057794725098</v>
      </c>
      <c r="E205" s="2">
        <f t="shared" si="13"/>
        <v>-0.2872203992005371</v>
      </c>
      <c r="F205" s="2">
        <f t="shared" si="17"/>
        <v>-0.22117801174019619</v>
      </c>
      <c r="G205" s="2">
        <f t="shared" si="15"/>
        <v>-6.6042387460340912E-2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12.426500000000001</v>
      </c>
      <c r="C206" s="2">
        <f t="shared" si="12"/>
        <v>11.283862411597704</v>
      </c>
      <c r="D206" s="2">
        <f t="shared" si="14"/>
        <v>11.614053513634349</v>
      </c>
      <c r="E206" s="2">
        <f t="shared" si="13"/>
        <v>-0.33019110203664503</v>
      </c>
      <c r="F206" s="2">
        <f t="shared" si="17"/>
        <v>-0.24298062979948598</v>
      </c>
      <c r="G206" s="2">
        <f t="shared" si="15"/>
        <v>-8.7210472237159053E-2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12.089</v>
      </c>
      <c r="C207" s="2">
        <f t="shared" ref="C207:C270" si="18">$C$4*B197+C206*(1-$C$4)</f>
        <v>11.269698963659595</v>
      </c>
      <c r="D207" s="2">
        <f t="shared" si="14"/>
        <v>11.649234734846619</v>
      </c>
      <c r="E207" s="2">
        <f t="shared" si="13"/>
        <v>-0.3795357711870242</v>
      </c>
      <c r="F207" s="2">
        <f t="shared" si="17"/>
        <v>-0.27029165807699362</v>
      </c>
      <c r="G207" s="2">
        <f t="shared" si="15"/>
        <v>-0.10924411311003057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11.733700000000001</v>
      </c>
      <c r="C208" s="2">
        <f t="shared" si="18"/>
        <v>11.261822200019658</v>
      </c>
      <c r="D208" s="2">
        <f t="shared" si="14"/>
        <v>11.655491421154277</v>
      </c>
      <c r="E208" s="2">
        <f t="shared" si="13"/>
        <v>-0.39366922113461911</v>
      </c>
      <c r="F208" s="2">
        <f t="shared" si="17"/>
        <v>-0.29496717068851874</v>
      </c>
      <c r="G208" s="2">
        <f t="shared" si="15"/>
        <v>-9.8702050446100364E-2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11.458299999999999</v>
      </c>
      <c r="C209" s="2">
        <f t="shared" si="18"/>
        <v>11.271557246170479</v>
      </c>
      <c r="D209" s="2">
        <f t="shared" si="14"/>
        <v>11.640884649216924</v>
      </c>
      <c r="E209" s="2">
        <f t="shared" si="13"/>
        <v>-0.3693274030464444</v>
      </c>
      <c r="F209" s="2">
        <f t="shared" si="17"/>
        <v>-0.30983921716010387</v>
      </c>
      <c r="G209" s="2">
        <f t="shared" si="15"/>
        <v>-5.9488185886340528E-2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11.404999999999999</v>
      </c>
      <c r="C210" s="2">
        <f t="shared" si="18"/>
        <v>11.30574843906733</v>
      </c>
      <c r="D210" s="2">
        <f t="shared" si="14"/>
        <v>11.623411712237891</v>
      </c>
      <c r="E210" s="2">
        <f t="shared" si="13"/>
        <v>-0.31766327317056131</v>
      </c>
      <c r="F210" s="2">
        <f t="shared" si="17"/>
        <v>-0.31140402836219538</v>
      </c>
      <c r="G210" s="2">
        <f t="shared" si="15"/>
        <v>-6.2592448083659269E-3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11.3873</v>
      </c>
      <c r="C211" s="2">
        <f t="shared" si="18"/>
        <v>11.327848679210819</v>
      </c>
      <c r="D211" s="2">
        <f t="shared" si="14"/>
        <v>11.605921955775825</v>
      </c>
      <c r="E211" s="2">
        <f t="shared" si="13"/>
        <v>-0.27807327656500647</v>
      </c>
      <c r="F211" s="2">
        <f t="shared" si="17"/>
        <v>-0.30473787800275759</v>
      </c>
      <c r="G211" s="2">
        <f t="shared" si="15"/>
        <v>2.6664601437751123E-2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11.0497</v>
      </c>
      <c r="C212" s="2">
        <f t="shared" si="18"/>
        <v>11.347918113178386</v>
      </c>
      <c r="D212" s="2">
        <f t="shared" si="14"/>
        <v>11.564720329422059</v>
      </c>
      <c r="E212" s="2">
        <f t="shared" si="13"/>
        <v>-0.21680221624367313</v>
      </c>
      <c r="F212" s="2">
        <f t="shared" si="17"/>
        <v>-0.28715074565094073</v>
      </c>
      <c r="G212" s="2">
        <f t="shared" si="15"/>
        <v>7.0348529407267602E-2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10.756600000000001</v>
      </c>
      <c r="C213" s="2">
        <f t="shared" si="18"/>
        <v>11.41682301884325</v>
      </c>
      <c r="D213" s="2">
        <f t="shared" si="14"/>
        <v>11.504859564279684</v>
      </c>
      <c r="E213" s="2">
        <f t="shared" si="13"/>
        <v>-8.8036545436434466E-2</v>
      </c>
      <c r="F213" s="2">
        <f t="shared" si="17"/>
        <v>-0.24732790560803949</v>
      </c>
      <c r="G213" s="2">
        <f t="shared" si="15"/>
        <v>0.15929136017160503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10.579000000000001</v>
      </c>
      <c r="C214" s="2">
        <f t="shared" si="18"/>
        <v>11.584450246713519</v>
      </c>
      <c r="D214" s="2">
        <f t="shared" si="14"/>
        <v>11.436277374333041</v>
      </c>
      <c r="E214" s="2">
        <f t="shared" si="13"/>
        <v>0.14817287238047783</v>
      </c>
      <c r="F214" s="2">
        <f t="shared" si="17"/>
        <v>-0.16822775001033602</v>
      </c>
      <c r="G214" s="2">
        <f t="shared" si="15"/>
        <v>0.31640062239081385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10.579000000000001</v>
      </c>
      <c r="C215" s="2">
        <f t="shared" si="18"/>
        <v>11.715365593372979</v>
      </c>
      <c r="D215" s="2">
        <f t="shared" si="14"/>
        <v>11.372775346604667</v>
      </c>
      <c r="E215" s="2">
        <f t="shared" si="13"/>
        <v>0.34259024676831196</v>
      </c>
      <c r="F215" s="2">
        <f t="shared" si="17"/>
        <v>-6.6064150654606427E-2</v>
      </c>
      <c r="G215" s="2">
        <f t="shared" si="15"/>
        <v>0.40865439742291837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10.5701</v>
      </c>
      <c r="C216" s="2">
        <f t="shared" si="18"/>
        <v>11.824770886700213</v>
      </c>
      <c r="D216" s="2">
        <f t="shared" si="14"/>
        <v>11.313317913522839</v>
      </c>
      <c r="E216" s="2">
        <f t="shared" si="13"/>
        <v>0.51145297317737359</v>
      </c>
      <c r="F216" s="2">
        <f t="shared" si="17"/>
        <v>4.9439274111789583E-2</v>
      </c>
      <c r="G216" s="2">
        <f t="shared" si="15"/>
        <v>0.46201369906558398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10.881</v>
      </c>
      <c r="C217" s="2">
        <f t="shared" si="18"/>
        <v>11.865421519515566</v>
      </c>
      <c r="D217" s="2">
        <f t="shared" si="14"/>
        <v>11.281294364372998</v>
      </c>
      <c r="E217" s="2">
        <f t="shared" si="13"/>
        <v>0.58412715514256774</v>
      </c>
      <c r="F217" s="2">
        <f t="shared" si="17"/>
        <v>0.15637685031794524</v>
      </c>
      <c r="G217" s="2">
        <f t="shared" si="15"/>
        <v>0.42775030482462251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10.658899999999999</v>
      </c>
      <c r="C218" s="2">
        <f t="shared" si="18"/>
        <v>11.845156670359325</v>
      </c>
      <c r="D218" s="2">
        <f t="shared" si="14"/>
        <v>11.235191078123146</v>
      </c>
      <c r="E218" s="2">
        <f t="shared" si="13"/>
        <v>0.60996559223617908</v>
      </c>
      <c r="F218" s="2">
        <f t="shared" si="17"/>
        <v>0.24709459870159201</v>
      </c>
      <c r="G218" s="2">
        <f t="shared" si="15"/>
        <v>0.36287099353458707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10.6767</v>
      </c>
      <c r="C219" s="2">
        <f t="shared" si="18"/>
        <v>11.785640259534814</v>
      </c>
      <c r="D219" s="2">
        <f t="shared" si="14"/>
        <v>11.193821368632541</v>
      </c>
      <c r="E219" s="2">
        <f t="shared" si="13"/>
        <v>0.5918188909022728</v>
      </c>
      <c r="F219" s="2">
        <f t="shared" si="17"/>
        <v>0.31603945714172821</v>
      </c>
      <c r="G219" s="2">
        <f t="shared" si="15"/>
        <v>0.27577943376054459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10.9254</v>
      </c>
      <c r="C220" s="2">
        <f t="shared" si="18"/>
        <v>11.72708021960638</v>
      </c>
      <c r="D220" s="2">
        <f t="shared" si="14"/>
        <v>11.17393830428939</v>
      </c>
      <c r="E220" s="2">
        <f t="shared" ref="E220:E283" si="19">C220-D220</f>
        <v>0.55314191531699031</v>
      </c>
      <c r="F220" s="2">
        <f t="shared" si="17"/>
        <v>0.36345994877678062</v>
      </c>
      <c r="G220" s="2">
        <f t="shared" si="15"/>
        <v>0.18968196654020969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11.103</v>
      </c>
      <c r="C221" s="2">
        <f t="shared" si="18"/>
        <v>11.674806339666937</v>
      </c>
      <c r="D221" s="2">
        <f t="shared" ref="D221:D284" si="20">$D$4*B221+(1-$D$4)*D220</f>
        <v>11.168683615082768</v>
      </c>
      <c r="E221" s="2">
        <f t="shared" si="19"/>
        <v>0.50612272458416818</v>
      </c>
      <c r="F221" s="2">
        <f t="shared" si="17"/>
        <v>0.39199250393825813</v>
      </c>
      <c r="G221" s="2">
        <f t="shared" si="15"/>
        <v>0.11413022064591005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11.254</v>
      </c>
      <c r="C222" s="2">
        <f t="shared" si="18"/>
        <v>11.578636133564331</v>
      </c>
      <c r="D222" s="2">
        <f t="shared" si="20"/>
        <v>11.175003347298858</v>
      </c>
      <c r="E222" s="2">
        <f t="shared" si="19"/>
        <v>0.40363278626547228</v>
      </c>
      <c r="F222" s="2">
        <f t="shared" si="17"/>
        <v>0.394320560403701</v>
      </c>
      <c r="G222" s="2">
        <f t="shared" si="15"/>
        <v>9.3122258617712728E-3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6">
        <f>TITRES_STAT!D226</f>
        <v>11.2807</v>
      </c>
      <c r="C223" s="2">
        <f t="shared" si="18"/>
        <v>11.452169036092895</v>
      </c>
      <c r="D223" s="2">
        <f t="shared" si="20"/>
        <v>11.182832728980424</v>
      </c>
      <c r="E223" s="2">
        <f t="shared" si="19"/>
        <v>0.26933630711247147</v>
      </c>
      <c r="F223" s="2">
        <f t="shared" si="17"/>
        <v>0.36932370974545514</v>
      </c>
      <c r="G223" s="2">
        <f t="shared" si="15"/>
        <v>-9.9987402632983668E-2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11.422800000000001</v>
      </c>
      <c r="C224" s="2">
        <f t="shared" si="18"/>
        <v>11.317835338232451</v>
      </c>
      <c r="D224" s="2">
        <f t="shared" si="20"/>
        <v>11.20060808238928</v>
      </c>
      <c r="E224" s="2">
        <f t="shared" si="19"/>
        <v>0.1172272558431704</v>
      </c>
      <c r="F224" s="2">
        <f t="shared" si="17"/>
        <v>0.31890441896499816</v>
      </c>
      <c r="G224" s="2">
        <f t="shared" si="15"/>
        <v>-0.20167716312182776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11.422800000000001</v>
      </c>
      <c r="C225" s="2">
        <f t="shared" si="18"/>
        <v>11.204168363119766</v>
      </c>
      <c r="D225" s="2">
        <f t="shared" si="20"/>
        <v>11.217066742953037</v>
      </c>
      <c r="E225" s="2">
        <f t="shared" si="19"/>
        <v>-1.2898379833270468E-2</v>
      </c>
      <c r="F225" s="2">
        <f t="shared" si="17"/>
        <v>0.25254385920534445</v>
      </c>
      <c r="G225" s="2">
        <f t="shared" si="15"/>
        <v>-0.26544223903861491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11.422800000000001</v>
      </c>
      <c r="C226" s="2">
        <f t="shared" si="18"/>
        <v>11.106619384178263</v>
      </c>
      <c r="D226" s="2">
        <f t="shared" si="20"/>
        <v>11.232306243475033</v>
      </c>
      <c r="E226" s="2">
        <f t="shared" si="19"/>
        <v>-0.12568685929677059</v>
      </c>
      <c r="F226" s="2">
        <f t="shared" si="17"/>
        <v>0.17689771550492145</v>
      </c>
      <c r="G226" s="2">
        <f t="shared" si="15"/>
        <v>-0.30258457480169204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11.502700000000001</v>
      </c>
      <c r="C227" s="2">
        <f t="shared" si="18"/>
        <v>11.071908709689298</v>
      </c>
      <c r="D227" s="2">
        <f t="shared" si="20"/>
        <v>11.252335410625031</v>
      </c>
      <c r="E227" s="2">
        <f t="shared" si="19"/>
        <v>-0.18042670093573321</v>
      </c>
      <c r="F227" s="2">
        <f t="shared" si="17"/>
        <v>0.10543283221679051</v>
      </c>
      <c r="G227" s="2">
        <f t="shared" si="15"/>
        <v>-0.28585953315252371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11.4139</v>
      </c>
      <c r="C228" s="2">
        <f t="shared" si="18"/>
        <v>11.008368908198637</v>
      </c>
      <c r="D228" s="2">
        <f t="shared" si="20"/>
        <v>11.26430315798614</v>
      </c>
      <c r="E228" s="2">
        <f t="shared" si="19"/>
        <v>-0.25593424978750257</v>
      </c>
      <c r="F228" s="2">
        <f t="shared" si="17"/>
        <v>3.3159415815931889E-2</v>
      </c>
      <c r="G228" s="2">
        <f t="shared" ref="G228:G291" si="21">E228-F228</f>
        <v>-0.28909366560343447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11.3162</v>
      </c>
      <c r="C229" s="2">
        <f t="shared" si="18"/>
        <v>10.957342922321924</v>
      </c>
      <c r="D229" s="2">
        <f t="shared" si="20"/>
        <v>11.268147368505685</v>
      </c>
      <c r="E229" s="2">
        <f t="shared" si="19"/>
        <v>-0.31080444618376113</v>
      </c>
      <c r="F229" s="2">
        <f t="shared" ref="F229:F292" si="23">(E229*(2/(10)))+((1-(2/10))*F228)</f>
        <v>-3.5633356584006709E-2</v>
      </c>
      <c r="G229" s="2">
        <f t="shared" si="21"/>
        <v>-0.27517108959975445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11.2807</v>
      </c>
      <c r="C230" s="2">
        <f t="shared" si="18"/>
        <v>10.95242862658009</v>
      </c>
      <c r="D230" s="2">
        <f t="shared" si="20"/>
        <v>11.26907719306082</v>
      </c>
      <c r="E230" s="2">
        <f t="shared" si="19"/>
        <v>-0.3166485664807297</v>
      </c>
      <c r="F230" s="2">
        <f t="shared" si="23"/>
        <v>-9.183639856335131E-2</v>
      </c>
      <c r="G230" s="2">
        <f t="shared" si="21"/>
        <v>-0.2248121679173784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11.2096</v>
      </c>
      <c r="C231" s="2">
        <f t="shared" si="18"/>
        <v>10.975593453260077</v>
      </c>
      <c r="D231" s="2">
        <f t="shared" si="20"/>
        <v>11.264671475056316</v>
      </c>
      <c r="E231" s="2">
        <f t="shared" si="19"/>
        <v>-0.28907802179623943</v>
      </c>
      <c r="F231" s="2">
        <f t="shared" si="23"/>
        <v>-0.13128472320992896</v>
      </c>
      <c r="G231" s="2">
        <f t="shared" si="21"/>
        <v>-0.15779329858631047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11.3695</v>
      </c>
      <c r="C232" s="2">
        <f t="shared" si="18"/>
        <v>11.018425229681604</v>
      </c>
      <c r="D232" s="2">
        <f t="shared" si="20"/>
        <v>11.272436550978071</v>
      </c>
      <c r="E232" s="2">
        <f t="shared" si="19"/>
        <v>-0.25401132129646697</v>
      </c>
      <c r="F232" s="2">
        <f t="shared" si="23"/>
        <v>-0.15583004282723656</v>
      </c>
      <c r="G232" s="2">
        <f t="shared" si="21"/>
        <v>-9.8181278469230415E-2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11.3606</v>
      </c>
      <c r="C233" s="2">
        <f t="shared" si="18"/>
        <v>11.058775194345973</v>
      </c>
      <c r="D233" s="2">
        <f t="shared" si="20"/>
        <v>11.278967176831546</v>
      </c>
      <c r="E233" s="2">
        <f t="shared" si="19"/>
        <v>-0.22019198248557359</v>
      </c>
      <c r="F233" s="2">
        <f t="shared" si="23"/>
        <v>-0.16870243075890395</v>
      </c>
      <c r="G233" s="2">
        <f t="shared" si="21"/>
        <v>-5.1489551726669636E-2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11.103</v>
      </c>
      <c r="C234" s="2">
        <f t="shared" si="18"/>
        <v>11.114779010600438</v>
      </c>
      <c r="D234" s="2">
        <f t="shared" si="20"/>
        <v>11.265932571140322</v>
      </c>
      <c r="E234" s="2">
        <f t="shared" si="19"/>
        <v>-0.15115356053988371</v>
      </c>
      <c r="F234" s="2">
        <f t="shared" si="23"/>
        <v>-0.16519265671509992</v>
      </c>
      <c r="G234" s="2">
        <f t="shared" si="21"/>
        <v>1.4039096175216204E-2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11.0053</v>
      </c>
      <c r="C235" s="2">
        <f t="shared" si="18"/>
        <v>11.162166855123447</v>
      </c>
      <c r="D235" s="2">
        <f t="shared" si="20"/>
        <v>11.246626454759557</v>
      </c>
      <c r="E235" s="2">
        <f t="shared" si="19"/>
        <v>-8.4459599636110383E-2</v>
      </c>
      <c r="F235" s="2">
        <f t="shared" si="23"/>
        <v>-0.14904604529930202</v>
      </c>
      <c r="G235" s="2">
        <f t="shared" si="21"/>
        <v>6.4586445663191633E-2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10.809900000000001</v>
      </c>
      <c r="C236" s="2">
        <f t="shared" si="18"/>
        <v>11.202264262027532</v>
      </c>
      <c r="D236" s="2">
        <f t="shared" si="20"/>
        <v>11.21427634699959</v>
      </c>
      <c r="E236" s="2">
        <f t="shared" si="19"/>
        <v>-1.201208497205819E-2</v>
      </c>
      <c r="F236" s="2">
        <f t="shared" si="23"/>
        <v>-0.12163925323385326</v>
      </c>
      <c r="G236" s="2">
        <f t="shared" si="21"/>
        <v>0.10962716826179507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10.987500000000001</v>
      </c>
      <c r="C237" s="2">
        <f t="shared" si="18"/>
        <v>11.248485144792527</v>
      </c>
      <c r="D237" s="2">
        <f t="shared" si="20"/>
        <v>11.197478099073694</v>
      </c>
      <c r="E237" s="2">
        <f t="shared" si="19"/>
        <v>5.100704571883341E-2</v>
      </c>
      <c r="F237" s="2">
        <f t="shared" si="23"/>
        <v>-8.7109993443315922E-2</v>
      </c>
      <c r="G237" s="2">
        <f t="shared" si="21"/>
        <v>0.13811703916214935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10.8454</v>
      </c>
      <c r="C238" s="2">
        <f t="shared" si="18"/>
        <v>11.273933584055216</v>
      </c>
      <c r="D238" s="2">
        <f t="shared" si="20"/>
        <v>11.171398239883048</v>
      </c>
      <c r="E238" s="2">
        <f t="shared" si="19"/>
        <v>0.1025353441721677</v>
      </c>
      <c r="F238" s="2">
        <f t="shared" si="23"/>
        <v>-4.9180925920219207E-2</v>
      </c>
      <c r="G238" s="2">
        <f t="shared" si="21"/>
        <v>0.15171627009238692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11.200699999999999</v>
      </c>
      <c r="C239" s="2">
        <f t="shared" si="18"/>
        <v>11.280436109585184</v>
      </c>
      <c r="D239" s="2">
        <f t="shared" si="20"/>
        <v>11.173568740632453</v>
      </c>
      <c r="E239" s="2">
        <f t="shared" si="19"/>
        <v>0.10686736895273086</v>
      </c>
      <c r="F239" s="2">
        <f t="shared" si="23"/>
        <v>-1.7971266945629193E-2</v>
      </c>
      <c r="G239" s="2">
        <f t="shared" si="21"/>
        <v>0.12483863589836006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11.6981</v>
      </c>
      <c r="C240" s="2">
        <f t="shared" si="18"/>
        <v>11.280476708110539</v>
      </c>
      <c r="D240" s="2">
        <f t="shared" si="20"/>
        <v>11.212422907993011</v>
      </c>
      <c r="E240" s="2">
        <f t="shared" si="19"/>
        <v>6.8053800117528596E-2</v>
      </c>
      <c r="F240" s="2">
        <f t="shared" si="23"/>
        <v>-7.6625353299763534E-4</v>
      </c>
      <c r="G240" s="2">
        <f t="shared" si="21"/>
        <v>6.8820053650526236E-2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11.9468</v>
      </c>
      <c r="C241" s="2">
        <f t="shared" si="18"/>
        <v>11.269572599170456</v>
      </c>
      <c r="D241" s="2">
        <f t="shared" si="20"/>
        <v>11.26682121110464</v>
      </c>
      <c r="E241" s="2">
        <f t="shared" si="19"/>
        <v>2.751388065815874E-3</v>
      </c>
      <c r="F241" s="2">
        <f t="shared" si="23"/>
        <v>-6.2725213234933529E-5</v>
      </c>
      <c r="G241" s="2">
        <f t="shared" si="21"/>
        <v>2.8141132790508077E-3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12.168900000000001</v>
      </c>
      <c r="C242" s="2">
        <f t="shared" si="18"/>
        <v>11.284946045451925</v>
      </c>
      <c r="D242" s="2">
        <f t="shared" si="20"/>
        <v>11.333641862133927</v>
      </c>
      <c r="E242" s="2">
        <f t="shared" si="19"/>
        <v>-4.8695816682002402E-2</v>
      </c>
      <c r="F242" s="2">
        <f t="shared" si="23"/>
        <v>-9.7893435069884276E-3</v>
      </c>
      <c r="G242" s="2">
        <f t="shared" si="21"/>
        <v>-3.8906473175013973E-2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12.1778</v>
      </c>
      <c r="C243" s="2">
        <f t="shared" si="18"/>
        <v>11.296585115382397</v>
      </c>
      <c r="D243" s="2">
        <f t="shared" si="20"/>
        <v>11.396172094568451</v>
      </c>
      <c r="E243" s="2">
        <f t="shared" si="19"/>
        <v>-9.9586979186053526E-2</v>
      </c>
      <c r="F243" s="2">
        <f t="shared" si="23"/>
        <v>-2.7748870642801453E-2</v>
      </c>
      <c r="G243" s="2">
        <f t="shared" si="21"/>
        <v>-7.1838108543252066E-2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12.2133</v>
      </c>
      <c r="C244" s="2">
        <f t="shared" si="18"/>
        <v>11.266802789938952</v>
      </c>
      <c r="D244" s="2">
        <f t="shared" si="20"/>
        <v>11.45670008756338</v>
      </c>
      <c r="E244" s="2">
        <f t="shared" si="19"/>
        <v>-0.18989729762442842</v>
      </c>
      <c r="F244" s="2">
        <f t="shared" si="23"/>
        <v>-6.0178556039126849E-2</v>
      </c>
      <c r="G244" s="2">
        <f t="shared" si="21"/>
        <v>-0.12971874158530156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12.2577</v>
      </c>
      <c r="C245" s="2">
        <f t="shared" si="18"/>
        <v>11.226571591486806</v>
      </c>
      <c r="D245" s="2">
        <f t="shared" si="20"/>
        <v>11.516033414410536</v>
      </c>
      <c r="E245" s="2">
        <f t="shared" si="19"/>
        <v>-0.28946182292373024</v>
      </c>
      <c r="F245" s="2">
        <f t="shared" si="23"/>
        <v>-0.10603520941604754</v>
      </c>
      <c r="G245" s="2">
        <f t="shared" si="21"/>
        <v>-0.18342661350768269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12.2577</v>
      </c>
      <c r="C246" s="2">
        <f t="shared" si="18"/>
        <v>11.162468269719605</v>
      </c>
      <c r="D246" s="2">
        <f t="shared" si="20"/>
        <v>11.570971680009755</v>
      </c>
      <c r="E246" s="2">
        <f t="shared" si="19"/>
        <v>-0.40850341029014992</v>
      </c>
      <c r="F246" s="2">
        <f t="shared" si="23"/>
        <v>-0.16652884959086803</v>
      </c>
      <c r="G246" s="2">
        <f t="shared" si="21"/>
        <v>-0.24197456069928189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12.248799999999999</v>
      </c>
      <c r="C247" s="2">
        <f t="shared" si="18"/>
        <v>11.135550074378129</v>
      </c>
      <c r="D247" s="2">
        <f t="shared" si="20"/>
        <v>11.621181185194219</v>
      </c>
      <c r="E247" s="2">
        <f t="shared" si="19"/>
        <v>-0.48563111081609023</v>
      </c>
      <c r="F247" s="2">
        <f t="shared" si="23"/>
        <v>-0.23034930183591246</v>
      </c>
      <c r="G247" s="2">
        <f t="shared" si="21"/>
        <v>-0.25528180898017777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12.3466</v>
      </c>
      <c r="C248" s="2">
        <f t="shared" si="18"/>
        <v>11.090911601396877</v>
      </c>
      <c r="D248" s="2">
        <f t="shared" si="20"/>
        <v>11.67491591221687</v>
      </c>
      <c r="E248" s="2">
        <f t="shared" si="19"/>
        <v>-0.58400431081999216</v>
      </c>
      <c r="F248" s="2">
        <f t="shared" si="23"/>
        <v>-0.30108030363272842</v>
      </c>
      <c r="G248" s="2">
        <f t="shared" si="21"/>
        <v>-0.28292400718726374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12.3466</v>
      </c>
      <c r="C249" s="2">
        <f t="shared" si="18"/>
        <v>11.107802124258896</v>
      </c>
      <c r="D249" s="2">
        <f t="shared" si="20"/>
        <v>11.724670289089694</v>
      </c>
      <c r="E249" s="2">
        <f t="shared" si="19"/>
        <v>-0.61686816483079809</v>
      </c>
      <c r="F249" s="2">
        <f t="shared" si="23"/>
        <v>-0.36423787587234235</v>
      </c>
      <c r="G249" s="2">
        <f t="shared" si="21"/>
        <v>-0.25263028895845574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12.613</v>
      </c>
      <c r="C250" s="2">
        <f t="shared" si="18"/>
        <v>11.198617182065219</v>
      </c>
      <c r="D250" s="2">
        <f t="shared" si="20"/>
        <v>11.790472489897864</v>
      </c>
      <c r="E250" s="2">
        <f t="shared" si="19"/>
        <v>-0.59185530783264539</v>
      </c>
      <c r="F250" s="2">
        <f t="shared" si="23"/>
        <v>-0.40976136226440302</v>
      </c>
      <c r="G250" s="2">
        <f t="shared" si="21"/>
        <v>-0.18209394556824238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12.3466</v>
      </c>
      <c r="C251" s="2">
        <f t="shared" si="18"/>
        <v>11.313722230978261</v>
      </c>
      <c r="D251" s="2">
        <f t="shared" si="20"/>
        <v>11.831667120275799</v>
      </c>
      <c r="E251" s="2">
        <f t="shared" si="19"/>
        <v>-0.51794488929753868</v>
      </c>
      <c r="F251" s="2">
        <f t="shared" si="23"/>
        <v>-0.43139806767103017</v>
      </c>
      <c r="G251" s="2">
        <f t="shared" si="21"/>
        <v>-8.6546821626508508E-2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12.3466</v>
      </c>
      <c r="C252" s="2">
        <f t="shared" si="18"/>
        <v>11.44528804159699</v>
      </c>
      <c r="D252" s="2">
        <f t="shared" si="20"/>
        <v>11.869810296551666</v>
      </c>
      <c r="E252" s="2">
        <f t="shared" si="19"/>
        <v>-0.42452225495467566</v>
      </c>
      <c r="F252" s="2">
        <f t="shared" si="23"/>
        <v>-0.43002290512775931</v>
      </c>
      <c r="G252" s="2">
        <f t="shared" si="21"/>
        <v>5.5006501730836543E-3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12.3466</v>
      </c>
      <c r="C253" s="2">
        <f t="shared" si="18"/>
        <v>11.557982189043607</v>
      </c>
      <c r="D253" s="2">
        <f t="shared" si="20"/>
        <v>11.905128052362654</v>
      </c>
      <c r="E253" s="2">
        <f t="shared" si="19"/>
        <v>-0.34714586331904762</v>
      </c>
      <c r="F253" s="2">
        <f t="shared" si="23"/>
        <v>-0.413447496766017</v>
      </c>
      <c r="G253" s="2">
        <f t="shared" si="21"/>
        <v>6.6301633446969377E-2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12.3466</v>
      </c>
      <c r="C254" s="2">
        <f t="shared" si="18"/>
        <v>11.658800313806129</v>
      </c>
      <c r="D254" s="2">
        <f t="shared" si="20"/>
        <v>11.937829678113568</v>
      </c>
      <c r="E254" s="2">
        <f t="shared" si="19"/>
        <v>-0.27902936430743885</v>
      </c>
      <c r="F254" s="2">
        <f t="shared" si="23"/>
        <v>-0.38656387027430139</v>
      </c>
      <c r="G254" s="2">
        <f t="shared" si="21"/>
        <v>0.10753450596686254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12.319900000000001</v>
      </c>
      <c r="C255" s="2">
        <f t="shared" si="18"/>
        <v>11.750938727066725</v>
      </c>
      <c r="D255" s="2">
        <f t="shared" si="20"/>
        <v>11.966131183438488</v>
      </c>
      <c r="E255" s="2">
        <f t="shared" si="19"/>
        <v>-0.21519245637176354</v>
      </c>
      <c r="F255" s="2">
        <f t="shared" si="23"/>
        <v>-0.35228958749379385</v>
      </c>
      <c r="G255" s="2">
        <f t="shared" si="21"/>
        <v>0.13709713112203031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12.168900000000001</v>
      </c>
      <c r="C256" s="2">
        <f t="shared" si="18"/>
        <v>11.828901999825689</v>
      </c>
      <c r="D256" s="2">
        <f t="shared" si="20"/>
        <v>11.981151095776379</v>
      </c>
      <c r="E256" s="2">
        <f t="shared" si="19"/>
        <v>-0.15224909595069036</v>
      </c>
      <c r="F256" s="2">
        <f t="shared" si="23"/>
        <v>-0.31228148918517318</v>
      </c>
      <c r="G256" s="2">
        <f t="shared" si="21"/>
        <v>0.16003239323448282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12.248799999999999</v>
      </c>
      <c r="C257" s="2">
        <f t="shared" si="18"/>
        <v>11.893501692160198</v>
      </c>
      <c r="D257" s="2">
        <f t="shared" si="20"/>
        <v>12.000976940533684</v>
      </c>
      <c r="E257" s="2">
        <f t="shared" si="19"/>
        <v>-0.10747524837348621</v>
      </c>
      <c r="F257" s="2">
        <f t="shared" si="23"/>
        <v>-0.27132024102283581</v>
      </c>
      <c r="G257" s="2">
        <f t="shared" si="21"/>
        <v>0.1638449926493496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12.3466</v>
      </c>
      <c r="C258" s="2">
        <f t="shared" si="18"/>
        <v>11.963209124135552</v>
      </c>
      <c r="D258" s="2">
        <f t="shared" si="20"/>
        <v>12.0265786486423</v>
      </c>
      <c r="E258" s="2">
        <f t="shared" si="19"/>
        <v>-6.3369524506747155E-2</v>
      </c>
      <c r="F258" s="2">
        <f t="shared" si="23"/>
        <v>-0.22973009771961808</v>
      </c>
      <c r="G258" s="2">
        <f t="shared" si="21"/>
        <v>0.16636057321287093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12.2577</v>
      </c>
      <c r="C259" s="2">
        <f t="shared" si="18"/>
        <v>12.022192335807006</v>
      </c>
      <c r="D259" s="2">
        <f t="shared" si="20"/>
        <v>12.043698748742869</v>
      </c>
      <c r="E259" s="2">
        <f t="shared" si="19"/>
        <v>-2.150641293586375E-2</v>
      </c>
      <c r="F259" s="2">
        <f t="shared" si="23"/>
        <v>-0.18808536076286722</v>
      </c>
      <c r="G259" s="2">
        <f t="shared" si="21"/>
        <v>0.16657894782700347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12.3466</v>
      </c>
      <c r="C260" s="2">
        <f t="shared" si="18"/>
        <v>12.113085822605928</v>
      </c>
      <c r="D260" s="2">
        <f t="shared" si="20"/>
        <v>12.066135878465619</v>
      </c>
      <c r="E260" s="2">
        <f t="shared" si="19"/>
        <v>4.694994414030873E-2</v>
      </c>
      <c r="F260" s="2">
        <f t="shared" si="23"/>
        <v>-0.14107829978223205</v>
      </c>
      <c r="G260" s="2">
        <f t="shared" si="21"/>
        <v>0.18802824392254078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12.248799999999999</v>
      </c>
      <c r="C261" s="2">
        <f t="shared" si="18"/>
        <v>12.149011080666554</v>
      </c>
      <c r="D261" s="2">
        <f t="shared" si="20"/>
        <v>12.079666554134834</v>
      </c>
      <c r="E261" s="2">
        <f t="shared" si="19"/>
        <v>6.9344526531720518E-2</v>
      </c>
      <c r="F261" s="2">
        <f t="shared" si="23"/>
        <v>-9.8993734519441545E-2</v>
      </c>
      <c r="G261" s="2">
        <f t="shared" si="21"/>
        <v>0.16833826105116206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12.248799999999999</v>
      </c>
      <c r="C262" s="2">
        <f t="shared" si="18"/>
        <v>12.179409375948623</v>
      </c>
      <c r="D262" s="2">
        <f t="shared" si="20"/>
        <v>12.092194957532254</v>
      </c>
      <c r="E262" s="2">
        <f t="shared" si="19"/>
        <v>8.7214418416369455E-2</v>
      </c>
      <c r="F262" s="2">
        <f t="shared" si="23"/>
        <v>-6.1752103932279354E-2</v>
      </c>
      <c r="G262" s="2">
        <f t="shared" si="21"/>
        <v>0.14896652234864882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12.248799999999999</v>
      </c>
      <c r="C263" s="2">
        <f t="shared" si="18"/>
        <v>12.205131010418066</v>
      </c>
      <c r="D263" s="2">
        <f t="shared" si="20"/>
        <v>12.103795331048383</v>
      </c>
      <c r="E263" s="2">
        <f t="shared" si="19"/>
        <v>0.10133567936968291</v>
      </c>
      <c r="F263" s="2">
        <f t="shared" si="23"/>
        <v>-2.9134547271886906E-2</v>
      </c>
      <c r="G263" s="2">
        <f t="shared" si="21"/>
        <v>0.13047022664156982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12.2577</v>
      </c>
      <c r="C264" s="2">
        <f t="shared" si="18"/>
        <v>12.226895470353748</v>
      </c>
      <c r="D264" s="2">
        <f t="shared" si="20"/>
        <v>12.115195676896651</v>
      </c>
      <c r="E264" s="2">
        <f t="shared" si="19"/>
        <v>0.11169979345709713</v>
      </c>
      <c r="F264" s="2">
        <f t="shared" si="23"/>
        <v>-9.6767912609009576E-4</v>
      </c>
      <c r="G264" s="2">
        <f t="shared" si="21"/>
        <v>0.11266747258318723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12.24</v>
      </c>
      <c r="C265" s="2">
        <f t="shared" si="18"/>
        <v>12.241203859530096</v>
      </c>
      <c r="D265" s="2">
        <f t="shared" si="20"/>
        <v>12.124440441570972</v>
      </c>
      <c r="E265" s="2">
        <f t="shared" si="19"/>
        <v>0.11676341795912393</v>
      </c>
      <c r="F265" s="2">
        <f t="shared" si="23"/>
        <v>2.2578540290952711E-2</v>
      </c>
      <c r="G265" s="2">
        <f t="shared" si="21"/>
        <v>9.4184877668171213E-2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12.2577</v>
      </c>
      <c r="C266" s="2">
        <f t="shared" si="18"/>
        <v>12.230080188833158</v>
      </c>
      <c r="D266" s="2">
        <f t="shared" si="20"/>
        <v>12.134311519973121</v>
      </c>
      <c r="E266" s="2">
        <f t="shared" si="19"/>
        <v>9.5768668860037209E-2</v>
      </c>
      <c r="F266" s="2">
        <f t="shared" si="23"/>
        <v>3.7216566004769608E-2</v>
      </c>
      <c r="G266" s="2">
        <f t="shared" si="21"/>
        <v>5.8552102855267601E-2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12.2311</v>
      </c>
      <c r="C267" s="2">
        <f t="shared" si="18"/>
        <v>12.232960159781904</v>
      </c>
      <c r="D267" s="2">
        <f t="shared" si="20"/>
        <v>12.14148103701215</v>
      </c>
      <c r="E267" s="2">
        <f t="shared" si="19"/>
        <v>9.1479122769753118E-2</v>
      </c>
      <c r="F267" s="2">
        <f t="shared" si="23"/>
        <v>4.8069077357766311E-2</v>
      </c>
      <c r="G267" s="2">
        <f t="shared" si="21"/>
        <v>4.3410045411986807E-2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12.1511</v>
      </c>
      <c r="C268" s="2">
        <f t="shared" si="18"/>
        <v>12.25044321212315</v>
      </c>
      <c r="D268" s="2">
        <f t="shared" si="20"/>
        <v>12.142193552789028</v>
      </c>
      <c r="E268" s="2">
        <f t="shared" si="19"/>
        <v>0.10824965933412223</v>
      </c>
      <c r="F268" s="2">
        <f t="shared" si="23"/>
        <v>6.0105193753037495E-2</v>
      </c>
      <c r="G268" s="2">
        <f t="shared" si="21"/>
        <v>4.8144465581084733E-2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12.142300000000001</v>
      </c>
      <c r="C269" s="2">
        <f t="shared" si="18"/>
        <v>12.25155964102728</v>
      </c>
      <c r="D269" s="2">
        <f t="shared" si="20"/>
        <v>12.142201437767618</v>
      </c>
      <c r="E269" s="2">
        <f t="shared" si="19"/>
        <v>0.10935820325966183</v>
      </c>
      <c r="F269" s="2">
        <f t="shared" si="23"/>
        <v>6.9955795654362357E-2</v>
      </c>
      <c r="G269" s="2">
        <f t="shared" si="21"/>
        <v>3.9402407605299478E-2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11.991300000000001</v>
      </c>
      <c r="C270" s="2">
        <f t="shared" si="18"/>
        <v>12.26618123471539</v>
      </c>
      <c r="D270" s="2">
        <f t="shared" si="20"/>
        <v>12.131023553488534</v>
      </c>
      <c r="E270" s="2">
        <f t="shared" si="19"/>
        <v>0.13515768122685579</v>
      </c>
      <c r="F270" s="2">
        <f t="shared" si="23"/>
        <v>8.2996172768861051E-2</v>
      </c>
      <c r="G270" s="2">
        <f t="shared" si="21"/>
        <v>5.2161508457994735E-2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11.9824</v>
      </c>
      <c r="C271" s="2">
        <f t="shared" ref="C271:C334" si="24">$C$4*B261+C270*(1-$C$4)</f>
        <v>12.26350719860533</v>
      </c>
      <c r="D271" s="2">
        <f t="shared" si="20"/>
        <v>12.120014401378272</v>
      </c>
      <c r="E271" s="2">
        <f t="shared" si="19"/>
        <v>0.14349279722705788</v>
      </c>
      <c r="F271" s="2">
        <f t="shared" si="23"/>
        <v>9.5095497660500419E-2</v>
      </c>
      <c r="G271" s="2">
        <f t="shared" si="21"/>
        <v>4.8397299566557458E-2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12.168900000000001</v>
      </c>
      <c r="C272" s="2">
        <f t="shared" si="24"/>
        <v>12.261244552666049</v>
      </c>
      <c r="D272" s="2">
        <f t="shared" si="20"/>
        <v>12.123635556831735</v>
      </c>
      <c r="E272" s="2">
        <f t="shared" si="19"/>
        <v>0.13760899583431474</v>
      </c>
      <c r="F272" s="2">
        <f t="shared" si="23"/>
        <v>0.10359819729526329</v>
      </c>
      <c r="G272" s="2">
        <f t="shared" si="21"/>
        <v>3.4010798539051451E-2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12.0801</v>
      </c>
      <c r="C273" s="2">
        <f t="shared" si="24"/>
        <v>12.259330006102042</v>
      </c>
      <c r="D273" s="2">
        <f t="shared" si="20"/>
        <v>12.120410700770124</v>
      </c>
      <c r="E273" s="2">
        <f t="shared" si="19"/>
        <v>0.13891930533191754</v>
      </c>
      <c r="F273" s="2">
        <f t="shared" si="23"/>
        <v>0.11066241890259415</v>
      </c>
      <c r="G273" s="2">
        <f t="shared" si="21"/>
        <v>2.8256886429323391E-2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12.4354</v>
      </c>
      <c r="C274" s="2">
        <f t="shared" si="24"/>
        <v>12.259079235932496</v>
      </c>
      <c r="D274" s="2">
        <f t="shared" si="20"/>
        <v>12.143743241453819</v>
      </c>
      <c r="E274" s="2">
        <f t="shared" si="19"/>
        <v>0.11533599447867715</v>
      </c>
      <c r="F274" s="2">
        <f t="shared" si="23"/>
        <v>0.11159713401781075</v>
      </c>
      <c r="G274" s="2">
        <f t="shared" si="21"/>
        <v>3.7388604608663972E-3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12.4176</v>
      </c>
      <c r="C275" s="2">
        <f t="shared" si="24"/>
        <v>12.25614396886596</v>
      </c>
      <c r="D275" s="2">
        <f t="shared" si="20"/>
        <v>12.164028927272055</v>
      </c>
      <c r="E275" s="2">
        <f t="shared" si="19"/>
        <v>9.2115041593904934E-2</v>
      </c>
      <c r="F275" s="2">
        <f t="shared" si="23"/>
        <v>0.1077007155330296</v>
      </c>
      <c r="G275" s="2">
        <f t="shared" si="21"/>
        <v>-1.5585673939124661E-2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12.399900000000001</v>
      </c>
      <c r="C276" s="2">
        <f t="shared" si="24"/>
        <v>12.256383358271195</v>
      </c>
      <c r="D276" s="2">
        <f t="shared" si="20"/>
        <v>12.181500858585235</v>
      </c>
      <c r="E276" s="2">
        <f t="shared" si="19"/>
        <v>7.4882499685960724E-2</v>
      </c>
      <c r="F276" s="2">
        <f t="shared" si="23"/>
        <v>0.10113707236361583</v>
      </c>
      <c r="G276" s="2">
        <f t="shared" si="21"/>
        <v>-2.6254572677655102E-2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12.2577</v>
      </c>
      <c r="C277" s="2">
        <f t="shared" si="24"/>
        <v>12.252493610844859</v>
      </c>
      <c r="D277" s="2">
        <f t="shared" si="20"/>
        <v>12.187145239430773</v>
      </c>
      <c r="E277" s="2">
        <f t="shared" si="19"/>
        <v>6.5348371414085449E-2</v>
      </c>
      <c r="F277" s="2">
        <f t="shared" si="23"/>
        <v>9.3979332173709754E-2</v>
      </c>
      <c r="G277" s="2">
        <f t="shared" si="21"/>
        <v>-2.8630960759624305E-2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12.2044</v>
      </c>
      <c r="C278" s="2">
        <f t="shared" si="24"/>
        <v>12.236894593791805</v>
      </c>
      <c r="D278" s="2">
        <f t="shared" si="20"/>
        <v>12.188423369843308</v>
      </c>
      <c r="E278" s="2">
        <f t="shared" si="19"/>
        <v>4.8471223948496345E-2</v>
      </c>
      <c r="F278" s="2">
        <f t="shared" si="23"/>
        <v>8.4877710528667077E-2</v>
      </c>
      <c r="G278" s="2">
        <f t="shared" si="21"/>
        <v>-3.6406486580170733E-2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12.2044</v>
      </c>
      <c r="C279" s="2">
        <f t="shared" si="24"/>
        <v>12.222341579362297</v>
      </c>
      <c r="D279" s="2">
        <f t="shared" si="20"/>
        <v>12.189606823928989</v>
      </c>
      <c r="E279" s="2">
        <f t="shared" si="19"/>
        <v>3.2734755433308393E-2</v>
      </c>
      <c r="F279" s="2">
        <f t="shared" si="23"/>
        <v>7.4449119509595332E-2</v>
      </c>
      <c r="G279" s="2">
        <f t="shared" si="21"/>
        <v>-4.1714364076286939E-2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12.142300000000001</v>
      </c>
      <c r="C280" s="2">
        <f t="shared" si="24"/>
        <v>12.186796720998867</v>
      </c>
      <c r="D280" s="2">
        <f t="shared" si="20"/>
        <v>12.186102614749064</v>
      </c>
      <c r="E280" s="2">
        <f t="shared" si="19"/>
        <v>6.9410624980292823E-4</v>
      </c>
      <c r="F280" s="2">
        <f t="shared" si="23"/>
        <v>5.9698116857636853E-2</v>
      </c>
      <c r="G280" s="2">
        <f t="shared" si="21"/>
        <v>-5.9004010607833925E-2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12.16</v>
      </c>
      <c r="C281" s="2">
        <f t="shared" si="24"/>
        <v>12.155351071614426</v>
      </c>
      <c r="D281" s="2">
        <f t="shared" si="20"/>
        <v>12.184169087730615</v>
      </c>
      <c r="E281" s="2">
        <f t="shared" si="19"/>
        <v>-2.8818016116188616E-2</v>
      </c>
      <c r="F281" s="2">
        <f t="shared" si="23"/>
        <v>4.1994890262871759E-2</v>
      </c>
      <c r="G281" s="2">
        <f t="shared" si="21"/>
        <v>-7.0812906379060375E-2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11.991300000000001</v>
      </c>
      <c r="C282" s="2">
        <f t="shared" si="24"/>
        <v>12.157435522135284</v>
      </c>
      <c r="D282" s="2">
        <f t="shared" si="20"/>
        <v>12.169882488639457</v>
      </c>
      <c r="E282" s="2">
        <f t="shared" si="19"/>
        <v>-1.2446966504173318E-2</v>
      </c>
      <c r="F282" s="2">
        <f t="shared" si="23"/>
        <v>3.1106518909462748E-2</v>
      </c>
      <c r="G282" s="2">
        <f t="shared" si="21"/>
        <v>-4.3553485413636066E-2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12.009</v>
      </c>
      <c r="C283" s="2">
        <f t="shared" si="24"/>
        <v>12.145537749499086</v>
      </c>
      <c r="D283" s="2">
        <f t="shared" si="20"/>
        <v>12.157965267258756</v>
      </c>
      <c r="E283" s="2">
        <f t="shared" si="19"/>
        <v>-1.2427517759670437E-2</v>
      </c>
      <c r="F283" s="2">
        <f t="shared" si="23"/>
        <v>2.2399711575636111E-2</v>
      </c>
      <c r="G283" s="2">
        <f t="shared" si="21"/>
        <v>-3.4827229335306548E-2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12.16</v>
      </c>
      <c r="C284" s="2">
        <f t="shared" si="24"/>
        <v>12.190131941883841</v>
      </c>
      <c r="D284" s="2">
        <f t="shared" si="20"/>
        <v>12.158115988202551</v>
      </c>
      <c r="E284" s="2">
        <f t="shared" ref="E284:E347" si="25">C284-D284</f>
        <v>3.2015953681289844E-2</v>
      </c>
      <c r="F284" s="2">
        <f t="shared" si="23"/>
        <v>2.4322959996766862E-2</v>
      </c>
      <c r="G284" s="2">
        <f t="shared" si="21"/>
        <v>7.6929936845229821E-3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11.991300000000001</v>
      </c>
      <c r="C285" s="2">
        <f t="shared" si="24"/>
        <v>12.225127027747867</v>
      </c>
      <c r="D285" s="2">
        <f t="shared" ref="D285:D348" si="26">$D$4*B285+(1-$D$4)*D284</f>
        <v>12.145759248335695</v>
      </c>
      <c r="E285" s="2">
        <f t="shared" si="25"/>
        <v>7.9367779412171657E-2</v>
      </c>
      <c r="F285" s="2">
        <f t="shared" si="23"/>
        <v>3.5331923879847821E-2</v>
      </c>
      <c r="G285" s="2">
        <f t="shared" si="21"/>
        <v>4.4035855532323837E-2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11.991300000000001</v>
      </c>
      <c r="C286" s="2">
        <f t="shared" si="24"/>
        <v>12.252015177325118</v>
      </c>
      <c r="D286" s="2">
        <f t="shared" si="26"/>
        <v>12.134317822533051</v>
      </c>
      <c r="E286" s="2">
        <f t="shared" si="25"/>
        <v>0.11769735479206744</v>
      </c>
      <c r="F286" s="2">
        <f t="shared" si="23"/>
        <v>5.1805010062291754E-2</v>
      </c>
      <c r="G286" s="2">
        <f t="shared" si="21"/>
        <v>6.589234472977569E-2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11.9024</v>
      </c>
      <c r="C287" s="2">
        <f t="shared" si="24"/>
        <v>12.252889765428947</v>
      </c>
      <c r="D287" s="2">
        <f t="shared" si="26"/>
        <v>12.117138724567639</v>
      </c>
      <c r="E287" s="2">
        <f t="shared" si="25"/>
        <v>0.13575104086130807</v>
      </c>
      <c r="F287" s="2">
        <f t="shared" si="23"/>
        <v>6.8594216222095022E-2</v>
      </c>
      <c r="G287" s="2">
        <f t="shared" si="21"/>
        <v>6.7156824639213047E-2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11.893599999999999</v>
      </c>
      <c r="C288" s="2">
        <f t="shared" si="24"/>
        <v>12.245429801516799</v>
      </c>
      <c r="D288" s="2">
        <f t="shared" si="26"/>
        <v>12.100580300525591</v>
      </c>
      <c r="E288" s="2">
        <f t="shared" si="25"/>
        <v>0.1448495009912083</v>
      </c>
      <c r="F288" s="2">
        <f t="shared" si="23"/>
        <v>8.3845273175917681E-2</v>
      </c>
      <c r="G288" s="2">
        <f t="shared" si="21"/>
        <v>6.1004227815290621E-2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12.071199999999999</v>
      </c>
      <c r="C289" s="2">
        <f t="shared" si="24"/>
        <v>12.239117524360367</v>
      </c>
      <c r="D289" s="2">
        <f t="shared" si="26"/>
        <v>12.09840398196814</v>
      </c>
      <c r="E289" s="2">
        <f t="shared" si="25"/>
        <v>0.140713542392227</v>
      </c>
      <c r="F289" s="2">
        <f t="shared" si="23"/>
        <v>9.5218927019179542E-2</v>
      </c>
      <c r="G289" s="2">
        <f t="shared" si="21"/>
        <v>4.5494615373047456E-2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12.071199999999999</v>
      </c>
      <c r="C290" s="2">
        <f t="shared" si="24"/>
        <v>12.224222520612617</v>
      </c>
      <c r="D290" s="2">
        <f t="shared" si="26"/>
        <v>12.096388872192721</v>
      </c>
      <c r="E290" s="2">
        <f t="shared" si="25"/>
        <v>0.12783364841989631</v>
      </c>
      <c r="F290" s="2">
        <f t="shared" si="23"/>
        <v>0.1017418712993229</v>
      </c>
      <c r="G290" s="2">
        <f t="shared" si="21"/>
        <v>2.6091777120573409E-2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12.071199999999999</v>
      </c>
      <c r="C291" s="2">
        <f t="shared" si="24"/>
        <v>12.21434213282606</v>
      </c>
      <c r="D291" s="2">
        <f t="shared" si="26"/>
        <v>12.094523029808075</v>
      </c>
      <c r="E291" s="2">
        <f t="shared" si="25"/>
        <v>0.11981910301798493</v>
      </c>
      <c r="F291" s="2">
        <f t="shared" si="23"/>
        <v>0.10535731764305531</v>
      </c>
      <c r="G291" s="2">
        <f t="shared" si="21"/>
        <v>1.446178537492962E-2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12.2133</v>
      </c>
      <c r="C292" s="2">
        <f t="shared" si="24"/>
        <v>12.180027958545129</v>
      </c>
      <c r="D292" s="2">
        <f t="shared" si="26"/>
        <v>12.103321323896367</v>
      </c>
      <c r="E292" s="2">
        <f t="shared" si="25"/>
        <v>7.6706634648761707E-2</v>
      </c>
      <c r="F292" s="2">
        <f t="shared" si="23"/>
        <v>9.96271810441966E-2</v>
      </c>
      <c r="G292" s="2">
        <f t="shared" ref="G292:G355" si="27">E292-F292</f>
        <v>-2.2920546395434893E-2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12.2133</v>
      </c>
      <c r="C293" s="2">
        <f t="shared" si="24"/>
        <v>12.153715964922799</v>
      </c>
      <c r="D293" s="2">
        <f t="shared" si="26"/>
        <v>12.111467892496638</v>
      </c>
      <c r="E293" s="2">
        <f t="shared" si="25"/>
        <v>4.2248072426161798E-2</v>
      </c>
      <c r="F293" s="2">
        <f t="shared" ref="F293:F356" si="29">(E293*(2/(10)))+((1-(2/10))*F292)</f>
        <v>8.8151359320589651E-2</v>
      </c>
      <c r="G293" s="2">
        <f t="shared" si="27"/>
        <v>-4.5903286894427853E-2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12.248799999999999</v>
      </c>
      <c r="C294" s="2">
        <f t="shared" si="24"/>
        <v>12.154682739550061</v>
      </c>
      <c r="D294" s="2">
        <f t="shared" si="26"/>
        <v>12.121640641200591</v>
      </c>
      <c r="E294" s="2">
        <f t="shared" si="25"/>
        <v>3.3042098349470805E-2</v>
      </c>
      <c r="F294" s="2">
        <f t="shared" si="29"/>
        <v>7.7129507126365876E-2</v>
      </c>
      <c r="G294" s="2">
        <f t="shared" si="27"/>
        <v>-4.4087408776895071E-2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12.0801</v>
      </c>
      <c r="C295" s="2">
        <f t="shared" si="24"/>
        <v>12.129546933465438</v>
      </c>
      <c r="D295" s="2">
        <f t="shared" si="26"/>
        <v>12.118563556667214</v>
      </c>
      <c r="E295" s="2">
        <f t="shared" si="25"/>
        <v>1.0983376798224143E-2</v>
      </c>
      <c r="F295" s="2">
        <f t="shared" si="29"/>
        <v>6.3900281060737529E-2</v>
      </c>
      <c r="G295" s="2">
        <f t="shared" si="27"/>
        <v>-5.2916904262513387E-2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12.2577</v>
      </c>
      <c r="C296" s="2">
        <f t="shared" si="24"/>
        <v>12.108278174470756</v>
      </c>
      <c r="D296" s="2">
        <f t="shared" si="26"/>
        <v>12.128869959877049</v>
      </c>
      <c r="E296" s="2">
        <f t="shared" si="25"/>
        <v>-2.0591785406292473E-2</v>
      </c>
      <c r="F296" s="2">
        <f t="shared" si="29"/>
        <v>4.7001867767331527E-2</v>
      </c>
      <c r="G296" s="2">
        <f t="shared" si="27"/>
        <v>-6.7593653173624008E-2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12.3466</v>
      </c>
      <c r="C297" s="2">
        <f t="shared" si="24"/>
        <v>12.076604609167564</v>
      </c>
      <c r="D297" s="2">
        <f t="shared" si="26"/>
        <v>12.144998110997268</v>
      </c>
      <c r="E297" s="2">
        <f t="shared" si="25"/>
        <v>-6.8393501829703496E-2</v>
      </c>
      <c r="F297" s="2">
        <f t="shared" si="29"/>
        <v>2.3922793847924523E-2</v>
      </c>
      <c r="G297" s="2">
        <f t="shared" si="27"/>
        <v>-9.2316295677628016E-2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12.3466</v>
      </c>
      <c r="C298" s="2">
        <f t="shared" si="24"/>
        <v>12.048450053911015</v>
      </c>
      <c r="D298" s="2">
        <f t="shared" si="26"/>
        <v>12.159931584256729</v>
      </c>
      <c r="E298" s="2">
        <f t="shared" si="25"/>
        <v>-0.11148153034571351</v>
      </c>
      <c r="F298" s="2">
        <f t="shared" si="29"/>
        <v>-3.1580709908030843E-3</v>
      </c>
      <c r="G298" s="2">
        <f t="shared" si="27"/>
        <v>-0.10832345935491042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12.382099999999999</v>
      </c>
      <c r="C299" s="2">
        <f t="shared" si="24"/>
        <v>12.051950045617014</v>
      </c>
      <c r="D299" s="2">
        <f t="shared" si="26"/>
        <v>12.176388503941414</v>
      </c>
      <c r="E299" s="2">
        <f t="shared" si="25"/>
        <v>-0.12443845832440026</v>
      </c>
      <c r="F299" s="2">
        <f t="shared" si="29"/>
        <v>-2.7414148457522523E-2</v>
      </c>
      <c r="G299" s="2">
        <f t="shared" si="27"/>
        <v>-9.7024309866877739E-2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12.3377</v>
      </c>
      <c r="C300" s="2">
        <f t="shared" si="24"/>
        <v>12.054911577060551</v>
      </c>
      <c r="D300" s="2">
        <f t="shared" si="26"/>
        <v>12.188337503649457</v>
      </c>
      <c r="E300" s="2">
        <f t="shared" si="25"/>
        <v>-0.13342592658890595</v>
      </c>
      <c r="F300" s="2">
        <f t="shared" si="29"/>
        <v>-4.8616504083799209E-2</v>
      </c>
      <c r="G300" s="2">
        <f t="shared" si="27"/>
        <v>-8.4809422505106744E-2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12.1067</v>
      </c>
      <c r="C301" s="2">
        <f t="shared" si="24"/>
        <v>12.057417488282006</v>
      </c>
      <c r="D301" s="2">
        <f t="shared" si="26"/>
        <v>12.182290281156906</v>
      </c>
      <c r="E301" s="2">
        <f t="shared" si="25"/>
        <v>-0.12487279287489983</v>
      </c>
      <c r="F301" s="2">
        <f t="shared" si="29"/>
        <v>-6.3867761842019338E-2</v>
      </c>
      <c r="G301" s="2">
        <f t="shared" si="27"/>
        <v>-6.1005031032880491E-2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12.3377</v>
      </c>
      <c r="C302" s="2">
        <f t="shared" si="24"/>
        <v>12.081399413161698</v>
      </c>
      <c r="D302" s="2">
        <f t="shared" si="26"/>
        <v>12.193802112182322</v>
      </c>
      <c r="E302" s="2">
        <f t="shared" si="25"/>
        <v>-0.11240269902062394</v>
      </c>
      <c r="F302" s="2">
        <f t="shared" si="29"/>
        <v>-7.357474927774027E-2</v>
      </c>
      <c r="G302" s="2">
        <f t="shared" si="27"/>
        <v>-3.8827949742883672E-2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12.2933</v>
      </c>
      <c r="C303" s="2">
        <f t="shared" si="24"/>
        <v>12.101691811136821</v>
      </c>
      <c r="D303" s="2">
        <f t="shared" si="26"/>
        <v>12.201172326094744</v>
      </c>
      <c r="E303" s="2">
        <f t="shared" si="25"/>
        <v>-9.9480514957923205E-2</v>
      </c>
      <c r="F303" s="2">
        <f t="shared" si="29"/>
        <v>-7.8755902413776863E-2</v>
      </c>
      <c r="G303" s="2">
        <f t="shared" si="27"/>
        <v>-2.0724612544146342E-2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12.275499999999999</v>
      </c>
      <c r="C304" s="2">
        <f t="shared" si="24"/>
        <v>12.124323840192694</v>
      </c>
      <c r="D304" s="2">
        <f t="shared" si="26"/>
        <v>12.206678079717355</v>
      </c>
      <c r="E304" s="2">
        <f t="shared" si="25"/>
        <v>-8.2354239524660144E-2</v>
      </c>
      <c r="F304" s="2">
        <f t="shared" si="29"/>
        <v>-7.9475569835953525E-2</v>
      </c>
      <c r="G304" s="2">
        <f t="shared" si="27"/>
        <v>-2.8786696887066199E-3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12.24</v>
      </c>
      <c r="C305" s="2">
        <f t="shared" si="24"/>
        <v>12.117520172470741</v>
      </c>
      <c r="D305" s="2">
        <f t="shared" si="26"/>
        <v>12.209146370108661</v>
      </c>
      <c r="E305" s="2">
        <f t="shared" si="25"/>
        <v>-9.1626197637920015E-2</v>
      </c>
      <c r="F305" s="2">
        <f t="shared" si="29"/>
        <v>-8.1905695396346817E-2</v>
      </c>
      <c r="G305" s="2">
        <f t="shared" si="27"/>
        <v>-9.7205022415731979E-3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12.168900000000001</v>
      </c>
      <c r="C306" s="2">
        <f t="shared" si="24"/>
        <v>12.139086299782933</v>
      </c>
      <c r="D306" s="2">
        <f t="shared" si="26"/>
        <v>12.206165157508019</v>
      </c>
      <c r="E306" s="2">
        <f t="shared" si="25"/>
        <v>-6.7078857725086038E-2</v>
      </c>
      <c r="F306" s="2">
        <f t="shared" si="29"/>
        <v>-7.8940327862094664E-2</v>
      </c>
      <c r="G306" s="2">
        <f t="shared" si="27"/>
        <v>1.1861470137008626E-2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12.16</v>
      </c>
      <c r="C307" s="2">
        <f t="shared" si="24"/>
        <v>12.171011484431713</v>
      </c>
      <c r="D307" s="2">
        <f t="shared" si="26"/>
        <v>12.202745516211129</v>
      </c>
      <c r="E307" s="2">
        <f t="shared" si="25"/>
        <v>-3.1734031779416583E-2</v>
      </c>
      <c r="F307" s="2">
        <f t="shared" si="29"/>
        <v>-6.9499068645559048E-2</v>
      </c>
      <c r="G307" s="2">
        <f t="shared" si="27"/>
        <v>3.7765036866142465E-2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12.168900000000001</v>
      </c>
      <c r="C308" s="2">
        <f t="shared" si="24"/>
        <v>12.198025102211449</v>
      </c>
      <c r="D308" s="2">
        <f t="shared" si="26"/>
        <v>12.200238440936232</v>
      </c>
      <c r="E308" s="2">
        <f t="shared" si="25"/>
        <v>-2.2133387247826874E-3</v>
      </c>
      <c r="F308" s="2">
        <f t="shared" si="29"/>
        <v>-5.6041922661403773E-2</v>
      </c>
      <c r="G308" s="2">
        <f t="shared" si="27"/>
        <v>5.3828583936621086E-2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12.124499999999999</v>
      </c>
      <c r="C309" s="2">
        <f t="shared" si="24"/>
        <v>12.226344317255842</v>
      </c>
      <c r="D309" s="2">
        <f t="shared" si="26"/>
        <v>12.194628186052068</v>
      </c>
      <c r="E309" s="2">
        <f t="shared" si="25"/>
        <v>3.1716131203774367E-2</v>
      </c>
      <c r="F309" s="2">
        <f t="shared" si="29"/>
        <v>-3.8490311888368149E-2</v>
      </c>
      <c r="G309" s="2">
        <f t="shared" si="27"/>
        <v>7.0206443092142523E-2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12.2133</v>
      </c>
      <c r="C310" s="2">
        <f t="shared" si="24"/>
        <v>12.243475960754942</v>
      </c>
      <c r="D310" s="2">
        <f t="shared" si="26"/>
        <v>12.196011283381544</v>
      </c>
      <c r="E310" s="2">
        <f t="shared" si="25"/>
        <v>4.746467737339799E-2</v>
      </c>
      <c r="F310" s="2">
        <f t="shared" si="29"/>
        <v>-2.1299314036014923E-2</v>
      </c>
      <c r="G310" s="2">
        <f t="shared" si="27"/>
        <v>6.8763991409412917E-2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11.938000000000001</v>
      </c>
      <c r="C311" s="2">
        <f t="shared" si="24"/>
        <v>12.22243350525418</v>
      </c>
      <c r="D311" s="2">
        <f t="shared" si="26"/>
        <v>12.176899336464393</v>
      </c>
      <c r="E311" s="2">
        <f t="shared" si="25"/>
        <v>4.5534168789787444E-2</v>
      </c>
      <c r="F311" s="2">
        <f t="shared" si="29"/>
        <v>-7.9326174708544504E-3</v>
      </c>
      <c r="G311" s="2">
        <f t="shared" si="27"/>
        <v>5.3466786260641892E-2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12.2133</v>
      </c>
      <c r="C312" s="2">
        <f t="shared" si="24"/>
        <v>12.240166812138153</v>
      </c>
      <c r="D312" s="2">
        <f t="shared" si="26"/>
        <v>12.179595681911476</v>
      </c>
      <c r="E312" s="2">
        <f t="shared" si="25"/>
        <v>6.0571130226676928E-2</v>
      </c>
      <c r="F312" s="2">
        <f t="shared" si="29"/>
        <v>5.768132068651826E-3</v>
      </c>
      <c r="G312" s="2">
        <f t="shared" si="27"/>
        <v>5.4802998158025099E-2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12.168900000000001</v>
      </c>
      <c r="C313" s="2">
        <f t="shared" si="24"/>
        <v>12.248341148732283</v>
      </c>
      <c r="D313" s="2">
        <f t="shared" si="26"/>
        <v>12.178803409177293</v>
      </c>
      <c r="E313" s="2">
        <f t="shared" si="25"/>
        <v>6.9537739554990097E-2</v>
      </c>
      <c r="F313" s="2">
        <f t="shared" si="29"/>
        <v>1.8522053565919482E-2</v>
      </c>
      <c r="G313" s="2">
        <f t="shared" si="27"/>
        <v>5.1015685989070615E-2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12.1511</v>
      </c>
      <c r="C314" s="2">
        <f t="shared" si="24"/>
        <v>12.252519433542702</v>
      </c>
      <c r="D314" s="2">
        <f t="shared" si="26"/>
        <v>12.17675130479379</v>
      </c>
      <c r="E314" s="2">
        <f t="shared" si="25"/>
        <v>7.5768128748912034E-2</v>
      </c>
      <c r="F314" s="2">
        <f t="shared" si="29"/>
        <v>2.9971268602517993E-2</v>
      </c>
      <c r="G314" s="2">
        <f t="shared" si="27"/>
        <v>4.5796860146394044E-2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12.2133</v>
      </c>
      <c r="C315" s="2">
        <f t="shared" si="24"/>
        <v>12.250593366843823</v>
      </c>
      <c r="D315" s="2">
        <f t="shared" si="26"/>
        <v>12.179458615549805</v>
      </c>
      <c r="E315" s="2">
        <f t="shared" si="25"/>
        <v>7.1134751294017917E-2</v>
      </c>
      <c r="F315" s="2">
        <f t="shared" si="29"/>
        <v>3.8203965140817982E-2</v>
      </c>
      <c r="G315" s="2">
        <f t="shared" si="27"/>
        <v>3.2930786153199935E-2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11.9024</v>
      </c>
      <c r="C316" s="2">
        <f t="shared" si="24"/>
        <v>12.238025156560159</v>
      </c>
      <c r="D316" s="2">
        <f t="shared" si="26"/>
        <v>12.158935755138709</v>
      </c>
      <c r="E316" s="2">
        <f t="shared" si="25"/>
        <v>7.9089401421450489E-2</v>
      </c>
      <c r="F316" s="2">
        <f t="shared" si="29"/>
        <v>4.6381052396944483E-2</v>
      </c>
      <c r="G316" s="2">
        <f t="shared" si="27"/>
        <v>3.2708349024506006E-2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11.9024</v>
      </c>
      <c r="C317" s="2">
        <f t="shared" si="24"/>
        <v>12.226021286320135</v>
      </c>
      <c r="D317" s="2">
        <f t="shared" si="26"/>
        <v>12.139933106609915</v>
      </c>
      <c r="E317" s="2">
        <f t="shared" si="25"/>
        <v>8.6088179710220203E-2</v>
      </c>
      <c r="F317" s="2">
        <f t="shared" si="29"/>
        <v>5.4322477859599629E-2</v>
      </c>
      <c r="G317" s="2">
        <f t="shared" si="27"/>
        <v>3.1765701850620574E-2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11.858000000000001</v>
      </c>
      <c r="C318" s="2">
        <f t="shared" si="24"/>
        <v>12.217233396117038</v>
      </c>
      <c r="D318" s="2">
        <f t="shared" si="26"/>
        <v>12.119049172786958</v>
      </c>
      <c r="E318" s="2">
        <f t="shared" si="25"/>
        <v>9.818422333007959E-2</v>
      </c>
      <c r="F318" s="2">
        <f t="shared" si="29"/>
        <v>6.3094826953695629E-2</v>
      </c>
      <c r="G318" s="2">
        <f t="shared" si="27"/>
        <v>3.5089396376383961E-2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11.893599999999999</v>
      </c>
      <c r="C319" s="2">
        <f t="shared" si="24"/>
        <v>12.202966719791339</v>
      </c>
      <c r="D319" s="2">
        <f t="shared" si="26"/>
        <v>12.102349234061998</v>
      </c>
      <c r="E319" s="2">
        <f t="shared" si="25"/>
        <v>0.10061748572934093</v>
      </c>
      <c r="F319" s="2">
        <f t="shared" si="29"/>
        <v>7.0599358708824694E-2</v>
      </c>
      <c r="G319" s="2">
        <f t="shared" si="27"/>
        <v>3.0018127020516233E-2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11.893599999999999</v>
      </c>
      <c r="C320" s="2">
        <f t="shared" si="24"/>
        <v>12.204556455208056</v>
      </c>
      <c r="D320" s="2">
        <f t="shared" si="26"/>
        <v>12.086886327835185</v>
      </c>
      <c r="E320" s="2">
        <f t="shared" si="25"/>
        <v>0.11767012737287175</v>
      </c>
      <c r="F320" s="2">
        <f t="shared" si="29"/>
        <v>8.0013512441634113E-2</v>
      </c>
      <c r="G320" s="2">
        <f t="shared" si="27"/>
        <v>3.7656614931237634E-2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11.9024</v>
      </c>
      <c r="C321" s="2">
        <f t="shared" si="24"/>
        <v>12.163547769791432</v>
      </c>
      <c r="D321" s="2">
        <f t="shared" si="26"/>
        <v>12.073220673921467</v>
      </c>
      <c r="E321" s="2">
        <f t="shared" si="25"/>
        <v>9.032709586996468E-2</v>
      </c>
      <c r="F321" s="2">
        <f t="shared" si="29"/>
        <v>8.2076229127300226E-2</v>
      </c>
      <c r="G321" s="2">
        <f t="shared" si="27"/>
        <v>8.2508667426644533E-3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11.9024</v>
      </c>
      <c r="C322" s="2">
        <f t="shared" si="24"/>
        <v>12.171201959054288</v>
      </c>
      <c r="D322" s="2">
        <f t="shared" si="26"/>
        <v>12.060567290668024</v>
      </c>
      <c r="E322" s="2">
        <f t="shared" si="25"/>
        <v>0.11063466838626468</v>
      </c>
      <c r="F322" s="2">
        <f t="shared" si="29"/>
        <v>8.778791697909312E-2</v>
      </c>
      <c r="G322" s="2">
        <f t="shared" si="27"/>
        <v>2.2846751407171559E-2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12.16</v>
      </c>
      <c r="C323" s="2">
        <f t="shared" si="24"/>
        <v>12.170847811507475</v>
      </c>
      <c r="D323" s="2">
        <f t="shared" si="26"/>
        <v>12.067932676544466</v>
      </c>
      <c r="E323" s="2">
        <f t="shared" si="25"/>
        <v>0.10291513496300908</v>
      </c>
      <c r="F323" s="2">
        <f t="shared" si="29"/>
        <v>9.0813360575876328E-2</v>
      </c>
      <c r="G323" s="2">
        <f t="shared" si="27"/>
        <v>1.2101774387132752E-2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12.2577</v>
      </c>
      <c r="C324" s="2">
        <f t="shared" si="24"/>
        <v>12.167809686660171</v>
      </c>
      <c r="D324" s="2">
        <f t="shared" si="26"/>
        <v>12.081989515318948</v>
      </c>
      <c r="E324" s="2">
        <f t="shared" si="25"/>
        <v>8.5820171341222107E-2</v>
      </c>
      <c r="F324" s="2">
        <f t="shared" si="29"/>
        <v>8.9814722728945487E-2</v>
      </c>
      <c r="G324" s="2">
        <f t="shared" si="27"/>
        <v>-3.9945513877233801E-3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12.2577</v>
      </c>
      <c r="C325" s="2">
        <f t="shared" si="24"/>
        <v>12.17480819640476</v>
      </c>
      <c r="D325" s="2">
        <f t="shared" si="26"/>
        <v>12.095005106776803</v>
      </c>
      <c r="E325" s="2">
        <f t="shared" si="25"/>
        <v>7.980308962795668E-2</v>
      </c>
      <c r="F325" s="2">
        <f t="shared" si="29"/>
        <v>8.7812396108747734E-2</v>
      </c>
      <c r="G325" s="2">
        <f t="shared" si="27"/>
        <v>-8.0093064807910536E-3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11.893599999999999</v>
      </c>
      <c r="C326" s="2">
        <f t="shared" si="24"/>
        <v>12.132899243111719</v>
      </c>
      <c r="D326" s="2">
        <f t="shared" si="26"/>
        <v>12.080086209978521</v>
      </c>
      <c r="E326" s="2">
        <f t="shared" si="25"/>
        <v>5.2813033133197962E-2</v>
      </c>
      <c r="F326" s="2">
        <f t="shared" si="29"/>
        <v>8.0812523513637782E-2</v>
      </c>
      <c r="G326" s="2">
        <f t="shared" si="27"/>
        <v>-2.799949038043982E-2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11.813599999999999</v>
      </c>
      <c r="C327" s="2">
        <f t="shared" si="24"/>
        <v>12.097437821094532</v>
      </c>
      <c r="D327" s="2">
        <f t="shared" si="26"/>
        <v>12.060346490720853</v>
      </c>
      <c r="E327" s="2">
        <f t="shared" si="25"/>
        <v>3.7091330373678844E-2</v>
      </c>
      <c r="F327" s="2">
        <f t="shared" si="29"/>
        <v>7.2068284885645997E-2</v>
      </c>
      <c r="G327" s="2">
        <f t="shared" si="27"/>
        <v>-3.4976954511967154E-2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11.5471</v>
      </c>
      <c r="C328" s="2">
        <f t="shared" si="24"/>
        <v>12.060601233233836</v>
      </c>
      <c r="D328" s="2">
        <f t="shared" si="26"/>
        <v>12.02232823214894</v>
      </c>
      <c r="E328" s="2">
        <f t="shared" si="25"/>
        <v>3.8273001084895952E-2</v>
      </c>
      <c r="F328" s="2">
        <f t="shared" si="29"/>
        <v>6.5309228125495999E-2</v>
      </c>
      <c r="G328" s="2">
        <f t="shared" si="27"/>
        <v>-2.7036227040600047E-2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11.5471</v>
      </c>
      <c r="C329" s="2">
        <f t="shared" si="24"/>
        <v>12.034908735813246</v>
      </c>
      <c r="D329" s="2">
        <f t="shared" si="26"/>
        <v>11.987126140878647</v>
      </c>
      <c r="E329" s="2">
        <f t="shared" si="25"/>
        <v>4.7782594934599132E-2</v>
      </c>
      <c r="F329" s="2">
        <f t="shared" si="29"/>
        <v>6.1803901487316626E-2</v>
      </c>
      <c r="G329" s="2">
        <f t="shared" si="27"/>
        <v>-1.4021306552717494E-2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11.5471</v>
      </c>
      <c r="C330" s="2">
        <f t="shared" si="24"/>
        <v>12.013168930303515</v>
      </c>
      <c r="D330" s="2">
        <f t="shared" si="26"/>
        <v>11.954531611924672</v>
      </c>
      <c r="E330" s="2">
        <f t="shared" si="25"/>
        <v>5.8637318378842451E-2</v>
      </c>
      <c r="F330" s="2">
        <f t="shared" si="29"/>
        <v>6.1170584865621797E-2</v>
      </c>
      <c r="G330" s="2">
        <f t="shared" si="27"/>
        <v>-2.5332664867793453E-3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11.458299999999999</v>
      </c>
      <c r="C331" s="2">
        <f t="shared" si="24"/>
        <v>11.996127556410666</v>
      </c>
      <c r="D331" s="2">
        <f t="shared" si="26"/>
        <v>11.917773714745067</v>
      </c>
      <c r="E331" s="2">
        <f t="shared" si="25"/>
        <v>7.8353841665599333E-2</v>
      </c>
      <c r="F331" s="2">
        <f t="shared" si="29"/>
        <v>6.4607236225617315E-2</v>
      </c>
      <c r="G331" s="2">
        <f t="shared" si="27"/>
        <v>1.3746605439982018E-2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11.4139</v>
      </c>
      <c r="C332" s="2">
        <f t="shared" si="24"/>
        <v>11.981707932347486</v>
      </c>
      <c r="D332" s="2">
        <f t="shared" si="26"/>
        <v>11.880449735875063</v>
      </c>
      <c r="E332" s="2">
        <f t="shared" si="25"/>
        <v>0.10125819647242373</v>
      </c>
      <c r="F332" s="2">
        <f t="shared" si="29"/>
        <v>7.1937428274978607E-2</v>
      </c>
      <c r="G332" s="2">
        <f t="shared" si="27"/>
        <v>2.9320768197445127E-2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11.2807</v>
      </c>
      <c r="C333" s="2">
        <f t="shared" si="24"/>
        <v>12.009137481217104</v>
      </c>
      <c r="D333" s="2">
        <f t="shared" si="26"/>
        <v>11.836023829513946</v>
      </c>
      <c r="E333" s="2">
        <f t="shared" si="25"/>
        <v>0.17311365170315796</v>
      </c>
      <c r="F333" s="2">
        <f t="shared" si="29"/>
        <v>9.2172672960614488E-2</v>
      </c>
      <c r="G333" s="2">
        <f t="shared" si="27"/>
        <v>8.0940978742543468E-2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11.2807</v>
      </c>
      <c r="C334" s="2">
        <f t="shared" si="24"/>
        <v>12.047377868722165</v>
      </c>
      <c r="D334" s="2">
        <f t="shared" si="26"/>
        <v>11.794888731031431</v>
      </c>
      <c r="E334" s="2">
        <f t="shared" si="25"/>
        <v>0.25248913769073411</v>
      </c>
      <c r="F334" s="2">
        <f t="shared" si="29"/>
        <v>0.12423596590663842</v>
      </c>
      <c r="G334" s="2">
        <f t="shared" si="27"/>
        <v>0.12825317178409568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11.2807</v>
      </c>
      <c r="C335" s="2">
        <f t="shared" ref="C335:C398" si="30">$C$4*B325+C334*(1-$C$4)</f>
        <v>12.079735119687985</v>
      </c>
      <c r="D335" s="2">
        <f t="shared" si="26"/>
        <v>11.756800676880955</v>
      </c>
      <c r="E335" s="2">
        <f t="shared" si="25"/>
        <v>0.32293444280703021</v>
      </c>
      <c r="F335" s="2">
        <f t="shared" si="29"/>
        <v>0.16397566128671678</v>
      </c>
      <c r="G335" s="2">
        <f t="shared" si="27"/>
        <v>0.15895878152031342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11.191800000000001</v>
      </c>
      <c r="C336" s="2">
        <f t="shared" si="30"/>
        <v>12.051098947428294</v>
      </c>
      <c r="D336" s="2">
        <f t="shared" si="26"/>
        <v>11.714948774889773</v>
      </c>
      <c r="E336" s="2">
        <f t="shared" si="25"/>
        <v>0.33615017253852031</v>
      </c>
      <c r="F336" s="2">
        <f t="shared" si="29"/>
        <v>0.19841056353707751</v>
      </c>
      <c r="G336" s="2">
        <f t="shared" si="27"/>
        <v>0.1377396090014428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11.5205</v>
      </c>
      <c r="C337" s="2">
        <f t="shared" si="30"/>
        <v>12.01456064782394</v>
      </c>
      <c r="D337" s="2">
        <f t="shared" si="26"/>
        <v>11.700545161934976</v>
      </c>
      <c r="E337" s="2">
        <f t="shared" si="25"/>
        <v>0.31401548588896411</v>
      </c>
      <c r="F337" s="2">
        <f t="shared" si="29"/>
        <v>0.22153154800745484</v>
      </c>
      <c r="G337" s="2">
        <f t="shared" si="27"/>
        <v>9.2483937881509271E-2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11.5205</v>
      </c>
      <c r="C338" s="2">
        <f t="shared" si="30"/>
        <v>11.942643625081796</v>
      </c>
      <c r="D338" s="2">
        <f t="shared" si="26"/>
        <v>11.687208483273126</v>
      </c>
      <c r="E338" s="2">
        <f t="shared" si="25"/>
        <v>0.25543514180867</v>
      </c>
      <c r="F338" s="2">
        <f t="shared" si="29"/>
        <v>0.22831226676769789</v>
      </c>
      <c r="G338" s="2">
        <f t="shared" si="27"/>
        <v>2.7122875040972105E-2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11.5205</v>
      </c>
      <c r="C339" s="2">
        <f t="shared" si="30"/>
        <v>11.881790759684598</v>
      </c>
      <c r="D339" s="2">
        <f t="shared" si="26"/>
        <v>11.674859706734377</v>
      </c>
      <c r="E339" s="2">
        <f t="shared" si="25"/>
        <v>0.20693105295022107</v>
      </c>
      <c r="F339" s="2">
        <f t="shared" si="29"/>
        <v>0.22403602400420253</v>
      </c>
      <c r="G339" s="2">
        <f t="shared" si="27"/>
        <v>-1.7104971053981455E-2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11.5471</v>
      </c>
      <c r="C340" s="2">
        <f t="shared" si="30"/>
        <v>11.830299873579277</v>
      </c>
      <c r="D340" s="2">
        <f t="shared" si="26"/>
        <v>11.665396024754052</v>
      </c>
      <c r="E340" s="2">
        <f t="shared" si="25"/>
        <v>0.16490384882522413</v>
      </c>
      <c r="F340" s="2">
        <f t="shared" si="29"/>
        <v>0.21220958896840686</v>
      </c>
      <c r="G340" s="2">
        <f t="shared" si="27"/>
        <v>-4.7305740143182728E-2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11.4139</v>
      </c>
      <c r="C341" s="2">
        <f t="shared" si="30"/>
        <v>11.77306912379785</v>
      </c>
      <c r="D341" s="2">
        <f t="shared" si="26"/>
        <v>11.646766689587086</v>
      </c>
      <c r="E341" s="2">
        <f t="shared" si="25"/>
        <v>0.12630243421076415</v>
      </c>
      <c r="F341" s="2">
        <f t="shared" si="29"/>
        <v>0.19502815801687834</v>
      </c>
      <c r="G341" s="2">
        <f t="shared" si="27"/>
        <v>-6.8725723806114192E-2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11.4139</v>
      </c>
      <c r="C342" s="2">
        <f t="shared" si="30"/>
        <v>11.717812335521257</v>
      </c>
      <c r="D342" s="2">
        <f t="shared" si="26"/>
        <v>11.629517305173227</v>
      </c>
      <c r="E342" s="2">
        <f t="shared" si="25"/>
        <v>8.8295030348030323E-2</v>
      </c>
      <c r="F342" s="2">
        <f t="shared" si="29"/>
        <v>0.17368153248310875</v>
      </c>
      <c r="G342" s="2">
        <f t="shared" si="27"/>
        <v>-8.5386502135078424E-2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11.103</v>
      </c>
      <c r="C343" s="2">
        <f t="shared" si="30"/>
        <v>11.650564283902602</v>
      </c>
      <c r="D343" s="2">
        <f t="shared" si="26"/>
        <v>11.590516023308544</v>
      </c>
      <c r="E343" s="2">
        <f t="shared" si="25"/>
        <v>6.0048260594058434E-2</v>
      </c>
      <c r="F343" s="2">
        <f t="shared" si="29"/>
        <v>0.1509548781052987</v>
      </c>
      <c r="G343" s="2">
        <f t="shared" si="27"/>
        <v>-9.0906617511240267E-2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10.9254</v>
      </c>
      <c r="C344" s="2">
        <f t="shared" si="30"/>
        <v>11.593662086379124</v>
      </c>
      <c r="D344" s="2">
        <f t="shared" si="26"/>
        <v>11.541248169730132</v>
      </c>
      <c r="E344" s="2">
        <f t="shared" si="25"/>
        <v>5.2413916648992753E-2</v>
      </c>
      <c r="F344" s="2">
        <f t="shared" si="29"/>
        <v>0.13124668581403751</v>
      </c>
      <c r="G344" s="2">
        <f t="shared" si="27"/>
        <v>-7.8832769165044753E-2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10.969799999999999</v>
      </c>
      <c r="C345" s="2">
        <f t="shared" si="30"/>
        <v>11.545514073090029</v>
      </c>
      <c r="D345" s="2">
        <f t="shared" si="26"/>
        <v>11.498918675676048</v>
      </c>
      <c r="E345" s="2">
        <f t="shared" si="25"/>
        <v>4.6595397413980777E-2</v>
      </c>
      <c r="F345" s="2">
        <f t="shared" si="29"/>
        <v>0.11431642813402616</v>
      </c>
      <c r="G345" s="2">
        <f t="shared" si="27"/>
        <v>-6.7721030720045386E-2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10.7744</v>
      </c>
      <c r="C346" s="2">
        <f t="shared" si="30"/>
        <v>11.49109652338387</v>
      </c>
      <c r="D346" s="2">
        <f t="shared" si="26"/>
        <v>11.445250625625972</v>
      </c>
      <c r="E346" s="2">
        <f t="shared" si="25"/>
        <v>4.5845897757898157E-2</v>
      </c>
      <c r="F346" s="2">
        <f t="shared" si="29"/>
        <v>0.10062232205880056</v>
      </c>
      <c r="G346" s="2">
        <f t="shared" si="27"/>
        <v>-5.4776424300902404E-2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10.605600000000001</v>
      </c>
      <c r="C347" s="2">
        <f t="shared" si="30"/>
        <v>11.495620135170967</v>
      </c>
      <c r="D347" s="2">
        <f t="shared" si="26"/>
        <v>11.383054282987011</v>
      </c>
      <c r="E347" s="2">
        <f t="shared" si="25"/>
        <v>0.11256585218395543</v>
      </c>
      <c r="F347" s="2">
        <f t="shared" si="29"/>
        <v>0.10301102808383154</v>
      </c>
      <c r="G347" s="2">
        <f t="shared" si="27"/>
        <v>9.5548241001238848E-3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10.143700000000001</v>
      </c>
      <c r="C348" s="2">
        <f t="shared" si="30"/>
        <v>11.499447806683126</v>
      </c>
      <c r="D348" s="2">
        <f t="shared" si="26"/>
        <v>11.291250262025011</v>
      </c>
      <c r="E348" s="2">
        <f t="shared" ref="E348:E411" si="31">C348-D348</f>
        <v>0.20819754465811435</v>
      </c>
      <c r="F348" s="2">
        <f t="shared" si="29"/>
        <v>0.12404833139868812</v>
      </c>
      <c r="G348" s="2">
        <f t="shared" si="27"/>
        <v>8.4149213259426231E-2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10.143700000000001</v>
      </c>
      <c r="C349" s="2">
        <f t="shared" si="30"/>
        <v>11.502686605654953</v>
      </c>
      <c r="D349" s="2">
        <f t="shared" ref="D349:D412" si="32">$D$4*B349+(1-$D$4)*D348</f>
        <v>11.206246538912048</v>
      </c>
      <c r="E349" s="2">
        <f t="shared" si="31"/>
        <v>0.29644006674290502</v>
      </c>
      <c r="F349" s="2">
        <f t="shared" si="29"/>
        <v>0.15852667846753152</v>
      </c>
      <c r="G349" s="2">
        <f t="shared" si="27"/>
        <v>0.1379133882753735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10.3924</v>
      </c>
      <c r="C350" s="2">
        <f t="shared" si="30"/>
        <v>11.509519435554191</v>
      </c>
      <c r="D350" s="2">
        <f t="shared" si="32"/>
        <v>11.145961610103749</v>
      </c>
      <c r="E350" s="2">
        <f t="shared" si="31"/>
        <v>0.36355782545044235</v>
      </c>
      <c r="F350" s="2">
        <f t="shared" si="29"/>
        <v>0.19953290786411368</v>
      </c>
      <c r="G350" s="2">
        <f t="shared" si="27"/>
        <v>0.16402491758632867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10.090400000000001</v>
      </c>
      <c r="C351" s="2">
        <f t="shared" si="30"/>
        <v>11.494808753161239</v>
      </c>
      <c r="D351" s="2">
        <f t="shared" si="32"/>
        <v>11.067771861207174</v>
      </c>
      <c r="E351" s="2">
        <f t="shared" si="31"/>
        <v>0.42703689195406547</v>
      </c>
      <c r="F351" s="2">
        <f t="shared" si="29"/>
        <v>0.24503370468210406</v>
      </c>
      <c r="G351" s="2">
        <f t="shared" si="27"/>
        <v>0.18200318727196141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10.374700000000001</v>
      </c>
      <c r="C352" s="2">
        <f t="shared" si="30"/>
        <v>11.482361252674895</v>
      </c>
      <c r="D352" s="2">
        <f t="shared" si="32"/>
        <v>11.016433204821457</v>
      </c>
      <c r="E352" s="2">
        <f t="shared" si="31"/>
        <v>0.46592804785343844</v>
      </c>
      <c r="F352" s="2">
        <f t="shared" si="29"/>
        <v>0.28921257331637096</v>
      </c>
      <c r="G352" s="2">
        <f t="shared" si="27"/>
        <v>0.17671547453706749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10.125999999999999</v>
      </c>
      <c r="C353" s="2">
        <f t="shared" si="30"/>
        <v>11.423997983032605</v>
      </c>
      <c r="D353" s="2">
        <f t="shared" si="32"/>
        <v>10.950475189649497</v>
      </c>
      <c r="E353" s="2">
        <f t="shared" si="31"/>
        <v>0.47352279338310765</v>
      </c>
      <c r="F353" s="2">
        <f t="shared" si="29"/>
        <v>0.32607461732971832</v>
      </c>
      <c r="G353" s="2">
        <f t="shared" si="27"/>
        <v>0.14744817605338933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10.125999999999999</v>
      </c>
      <c r="C354" s="2">
        <f t="shared" si="30"/>
        <v>11.34729060102759</v>
      </c>
      <c r="D354" s="2">
        <f t="shared" si="32"/>
        <v>10.889402953379165</v>
      </c>
      <c r="E354" s="2">
        <f t="shared" si="31"/>
        <v>0.45788764764842504</v>
      </c>
      <c r="F354" s="2">
        <f t="shared" si="29"/>
        <v>0.35243722339345968</v>
      </c>
      <c r="G354" s="2">
        <f t="shared" si="27"/>
        <v>0.10545042425496537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10.125999999999999</v>
      </c>
      <c r="C355" s="2">
        <f t="shared" si="30"/>
        <v>11.289215123946422</v>
      </c>
      <c r="D355" s="2">
        <f t="shared" si="32"/>
        <v>10.83285458646219</v>
      </c>
      <c r="E355" s="2">
        <f t="shared" si="31"/>
        <v>0.45636053748423144</v>
      </c>
      <c r="F355" s="2">
        <f t="shared" si="29"/>
        <v>0.37322188621161401</v>
      </c>
      <c r="G355" s="2">
        <f t="shared" si="27"/>
        <v>8.3138651272617436E-2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10.125999999999999</v>
      </c>
      <c r="C356" s="2">
        <f t="shared" si="30"/>
        <v>11.210012797185433</v>
      </c>
      <c r="D356" s="2">
        <f t="shared" si="32"/>
        <v>10.780494987464991</v>
      </c>
      <c r="E356" s="2">
        <f t="shared" si="31"/>
        <v>0.4295178097204424</v>
      </c>
      <c r="F356" s="2">
        <f t="shared" si="29"/>
        <v>0.38448107091337969</v>
      </c>
      <c r="G356" s="2">
        <f t="shared" ref="G356:G419" si="33">E356-F356</f>
        <v>4.5036738807062715E-2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10.3391</v>
      </c>
      <c r="C357" s="2">
        <f t="shared" si="30"/>
        <v>11.117026213003058</v>
      </c>
      <c r="D357" s="2">
        <f t="shared" si="32"/>
        <v>10.747799062467585</v>
      </c>
      <c r="E357" s="2">
        <f t="shared" si="31"/>
        <v>0.3692271505354725</v>
      </c>
      <c r="F357" s="2">
        <f t="shared" ref="F357:F420" si="35">(E357*(2/(10)))+((1-(2/10))*F356)</f>
        <v>0.38143028683779828</v>
      </c>
      <c r="G357" s="2">
        <f t="shared" si="33"/>
        <v>-1.2203136302325779E-2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10.428000000000001</v>
      </c>
      <c r="C358" s="2">
        <f t="shared" si="30"/>
        <v>10.967283718694894</v>
      </c>
      <c r="D358" s="2">
        <f t="shared" si="32"/>
        <v>10.724110243025542</v>
      </c>
      <c r="E358" s="2">
        <f t="shared" si="31"/>
        <v>0.24317347566935155</v>
      </c>
      <c r="F358" s="2">
        <f t="shared" si="35"/>
        <v>0.35377892460410898</v>
      </c>
      <c r="G358" s="2">
        <f t="shared" si="33"/>
        <v>-0.11060544893475743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10.5701</v>
      </c>
      <c r="C359" s="2">
        <f t="shared" si="30"/>
        <v>10.840578531203372</v>
      </c>
      <c r="D359" s="2">
        <f t="shared" si="32"/>
        <v>10.712702076875502</v>
      </c>
      <c r="E359" s="2">
        <f t="shared" si="31"/>
        <v>0.12787645432787009</v>
      </c>
      <c r="F359" s="2">
        <f t="shared" si="35"/>
        <v>0.30859843054886121</v>
      </c>
      <c r="G359" s="2">
        <f t="shared" si="33"/>
        <v>-0.18072197622099112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10.561199999999999</v>
      </c>
      <c r="C360" s="2">
        <f t="shared" si="30"/>
        <v>10.771627987941315</v>
      </c>
      <c r="D360" s="2">
        <f t="shared" si="32"/>
        <v>10.701479700810649</v>
      </c>
      <c r="E360" s="2">
        <f t="shared" si="31"/>
        <v>7.0148287130665565E-2</v>
      </c>
      <c r="F360" s="2">
        <f t="shared" si="35"/>
        <v>0.26090840186522207</v>
      </c>
      <c r="G360" s="2">
        <f t="shared" si="33"/>
        <v>-0.19076011473455651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10.250299999999999</v>
      </c>
      <c r="C361" s="2">
        <f t="shared" si="30"/>
        <v>10.666823682104191</v>
      </c>
      <c r="D361" s="2">
        <f t="shared" si="32"/>
        <v>10.668058982232083</v>
      </c>
      <c r="E361" s="2">
        <f t="shared" si="31"/>
        <v>-1.2353001278917475E-3</v>
      </c>
      <c r="F361" s="2">
        <f t="shared" si="35"/>
        <v>0.20847966146659933</v>
      </c>
      <c r="G361" s="2">
        <f t="shared" si="33"/>
        <v>-0.20971496159449107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10.2148</v>
      </c>
      <c r="C362" s="2">
        <f t="shared" si="30"/>
        <v>10.621881577165084</v>
      </c>
      <c r="D362" s="2">
        <f t="shared" si="32"/>
        <v>10.634484242807483</v>
      </c>
      <c r="E362" s="2">
        <f t="shared" si="31"/>
        <v>-1.2602665642399202E-2</v>
      </c>
      <c r="F362" s="2">
        <f t="shared" si="35"/>
        <v>0.16426319604479964</v>
      </c>
      <c r="G362" s="2">
        <f t="shared" si="33"/>
        <v>-0.17686586168719884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10.2148</v>
      </c>
      <c r="C363" s="2">
        <f t="shared" si="30"/>
        <v>10.54559210375507</v>
      </c>
      <c r="D363" s="2">
        <f t="shared" si="32"/>
        <v>10.603396521118039</v>
      </c>
      <c r="E363" s="2">
        <f t="shared" si="31"/>
        <v>-5.7804417362969929E-2</v>
      </c>
      <c r="F363" s="2">
        <f t="shared" si="35"/>
        <v>0.11984967336324573</v>
      </c>
      <c r="G363" s="2">
        <f t="shared" si="33"/>
        <v>-0.17765409072621566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10.2148</v>
      </c>
      <c r="C364" s="2">
        <f t="shared" si="30"/>
        <v>10.481039472408135</v>
      </c>
      <c r="D364" s="2">
        <f t="shared" si="32"/>
        <v>10.574611593627813</v>
      </c>
      <c r="E364" s="2">
        <f t="shared" si="31"/>
        <v>-9.357212121967784E-2</v>
      </c>
      <c r="F364" s="2">
        <f t="shared" si="35"/>
        <v>7.7165314446661012E-2</v>
      </c>
      <c r="G364" s="2">
        <f t="shared" si="33"/>
        <v>-0.17073743566633887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10.125999999999999</v>
      </c>
      <c r="C365" s="2">
        <f t="shared" si="30"/>
        <v>10.426418015114574</v>
      </c>
      <c r="D365" s="2">
        <f t="shared" si="32"/>
        <v>10.541381105210938</v>
      </c>
      <c r="E365" s="2">
        <f t="shared" si="31"/>
        <v>-0.11496309009636363</v>
      </c>
      <c r="F365" s="2">
        <f t="shared" si="35"/>
        <v>3.8739633538056081E-2</v>
      </c>
      <c r="G365" s="2">
        <f t="shared" si="33"/>
        <v>-0.15370272363441972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10.2592</v>
      </c>
      <c r="C366" s="2">
        <f t="shared" si="30"/>
        <v>10.380199858943101</v>
      </c>
      <c r="D366" s="2">
        <f t="shared" si="32"/>
        <v>10.520478801121238</v>
      </c>
      <c r="E366" s="2">
        <f t="shared" si="31"/>
        <v>-0.14027894217813675</v>
      </c>
      <c r="F366" s="2">
        <f t="shared" si="35"/>
        <v>2.9359183948175147E-3</v>
      </c>
      <c r="G366" s="2">
        <f t="shared" si="33"/>
        <v>-0.14321486057295427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10.2592</v>
      </c>
      <c r="C367" s="2">
        <f t="shared" si="30"/>
        <v>10.373876803721085</v>
      </c>
      <c r="D367" s="2">
        <f t="shared" si="32"/>
        <v>10.501124815852997</v>
      </c>
      <c r="E367" s="2">
        <f t="shared" si="31"/>
        <v>-0.12724801213191128</v>
      </c>
      <c r="F367" s="2">
        <f t="shared" si="35"/>
        <v>-2.3100867710528245E-2</v>
      </c>
      <c r="G367" s="2">
        <f t="shared" si="33"/>
        <v>-0.10414714442138304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10.1348</v>
      </c>
      <c r="C368" s="2">
        <f t="shared" si="30"/>
        <v>10.382203449302457</v>
      </c>
      <c r="D368" s="2">
        <f t="shared" si="32"/>
        <v>10.473989644308329</v>
      </c>
      <c r="E368" s="2">
        <f t="shared" si="31"/>
        <v>-9.1786195005871818E-2</v>
      </c>
      <c r="F368" s="2">
        <f t="shared" si="35"/>
        <v>-3.6837933169596965E-2</v>
      </c>
      <c r="G368" s="2">
        <f t="shared" si="33"/>
        <v>-5.4948261836274853E-2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10.125999999999999</v>
      </c>
      <c r="C369" s="2">
        <f t="shared" si="30"/>
        <v>10.411110610948233</v>
      </c>
      <c r="D369" s="2">
        <f t="shared" si="32"/>
        <v>10.448212633618823</v>
      </c>
      <c r="E369" s="2">
        <f t="shared" si="31"/>
        <v>-3.7102022670589818E-2</v>
      </c>
      <c r="F369" s="2">
        <f t="shared" si="35"/>
        <v>-3.6890751069795537E-2</v>
      </c>
      <c r="G369" s="2">
        <f t="shared" si="33"/>
        <v>-2.1127160079428137E-4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9.8595000000000006</v>
      </c>
      <c r="C370" s="2">
        <f t="shared" si="30"/>
        <v>10.434201286186967</v>
      </c>
      <c r="D370" s="2">
        <f t="shared" si="32"/>
        <v>10.4046042903878</v>
      </c>
      <c r="E370" s="2">
        <f t="shared" si="31"/>
        <v>2.9596995799167303E-2</v>
      </c>
      <c r="F370" s="2">
        <f t="shared" si="35"/>
        <v>-2.3593201696002968E-2</v>
      </c>
      <c r="G370" s="2">
        <f t="shared" si="33"/>
        <v>5.3190197495170274E-2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10.144500000000001</v>
      </c>
      <c r="C371" s="2">
        <f t="shared" si="30"/>
        <v>10.405908780619741</v>
      </c>
      <c r="D371" s="2">
        <f t="shared" si="32"/>
        <v>10.38533730591463</v>
      </c>
      <c r="E371" s="2">
        <f t="shared" si="31"/>
        <v>2.0571474705111115E-2</v>
      </c>
      <c r="F371" s="2">
        <f t="shared" si="35"/>
        <v>-1.4760266415780154E-2</v>
      </c>
      <c r="G371" s="2">
        <f t="shared" si="33"/>
        <v>3.5331741120891269E-2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10.126099999999999</v>
      </c>
      <c r="C372" s="2">
        <f t="shared" si="30"/>
        <v>10.376507429755167</v>
      </c>
      <c r="D372" s="2">
        <f t="shared" si="32"/>
        <v>10.366134542513548</v>
      </c>
      <c r="E372" s="2">
        <f t="shared" si="31"/>
        <v>1.0372887241619111E-2</v>
      </c>
      <c r="F372" s="2">
        <f t="shared" si="35"/>
        <v>-9.7336356843003031E-3</v>
      </c>
      <c r="G372" s="2">
        <f t="shared" si="33"/>
        <v>2.0106522925919412E-2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10.126099999999999</v>
      </c>
      <c r="C373" s="2">
        <f t="shared" si="30"/>
        <v>10.351629363638986</v>
      </c>
      <c r="D373" s="2">
        <f t="shared" si="32"/>
        <v>10.348354206031063</v>
      </c>
      <c r="E373" s="2">
        <f t="shared" si="31"/>
        <v>3.2751576079235178E-3</v>
      </c>
      <c r="F373" s="2">
        <f t="shared" si="35"/>
        <v>-7.1318770258555391E-3</v>
      </c>
      <c r="G373" s="2">
        <f t="shared" si="33"/>
        <v>1.0407034633779056E-2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10.126099999999999</v>
      </c>
      <c r="C374" s="2">
        <f t="shared" si="30"/>
        <v>10.330578692309912</v>
      </c>
      <c r="D374" s="2">
        <f t="shared" si="32"/>
        <v>10.331890931510245</v>
      </c>
      <c r="E374" s="2">
        <f t="shared" si="31"/>
        <v>-1.3122392003328542E-3</v>
      </c>
      <c r="F374" s="2">
        <f t="shared" si="35"/>
        <v>-5.9679494607510026E-3</v>
      </c>
      <c r="G374" s="2">
        <f t="shared" si="33"/>
        <v>4.6557102604181484E-3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9.8223000000000003</v>
      </c>
      <c r="C375" s="2">
        <f t="shared" si="30"/>
        <v>10.299105047339156</v>
      </c>
      <c r="D375" s="2">
        <f t="shared" si="32"/>
        <v>10.294143455102079</v>
      </c>
      <c r="E375" s="2">
        <f t="shared" si="31"/>
        <v>4.9615922370769283E-3</v>
      </c>
      <c r="F375" s="2">
        <f t="shared" si="35"/>
        <v>-3.7820411211854166E-3</v>
      </c>
      <c r="G375" s="2">
        <f t="shared" si="33"/>
        <v>8.7436333582623441E-3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9.7578999999999994</v>
      </c>
      <c r="C376" s="2">
        <f t="shared" si="30"/>
        <v>10.292965809286978</v>
      </c>
      <c r="D376" s="2">
        <f t="shared" si="32"/>
        <v>10.254421717687109</v>
      </c>
      <c r="E376" s="2">
        <f t="shared" si="31"/>
        <v>3.8544091599868935E-2</v>
      </c>
      <c r="F376" s="2">
        <f t="shared" si="35"/>
        <v>4.6831854230254535E-3</v>
      </c>
      <c r="G376" s="2">
        <f t="shared" si="33"/>
        <v>3.386090617684348E-2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9.9420000000000002</v>
      </c>
      <c r="C377" s="2">
        <f t="shared" si="30"/>
        <v>10.287771069396673</v>
      </c>
      <c r="D377" s="2">
        <f t="shared" si="32"/>
        <v>10.231279368228805</v>
      </c>
      <c r="E377" s="2">
        <f t="shared" si="31"/>
        <v>5.6491701167868058E-2</v>
      </c>
      <c r="F377" s="2">
        <f t="shared" si="35"/>
        <v>1.5044888571993976E-2</v>
      </c>
      <c r="G377" s="2">
        <f t="shared" si="33"/>
        <v>4.1446812595874086E-2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10.0708</v>
      </c>
      <c r="C378" s="2">
        <f t="shared" si="30"/>
        <v>10.264237058720262</v>
      </c>
      <c r="D378" s="2">
        <f t="shared" si="32"/>
        <v>10.219392007619264</v>
      </c>
      <c r="E378" s="2">
        <f t="shared" si="31"/>
        <v>4.4845051100997679E-2</v>
      </c>
      <c r="F378" s="2">
        <f t="shared" si="35"/>
        <v>2.1004921077794718E-2</v>
      </c>
      <c r="G378" s="2">
        <f t="shared" si="33"/>
        <v>2.3840130023202961E-2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9.8498999999999999</v>
      </c>
      <c r="C379" s="2">
        <f t="shared" si="30"/>
        <v>10.242969818917144</v>
      </c>
      <c r="D379" s="2">
        <f t="shared" si="32"/>
        <v>10.192022229277097</v>
      </c>
      <c r="E379" s="2">
        <f t="shared" si="31"/>
        <v>5.0947589640047752E-2</v>
      </c>
      <c r="F379" s="2">
        <f t="shared" si="35"/>
        <v>2.6993454790245328E-2</v>
      </c>
      <c r="G379" s="2">
        <f t="shared" si="33"/>
        <v>2.3954134849802425E-2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9.8498999999999999</v>
      </c>
      <c r="C380" s="2">
        <f t="shared" si="30"/>
        <v>10.183974462160661</v>
      </c>
      <c r="D380" s="2">
        <f t="shared" si="32"/>
        <v>10.166679841923237</v>
      </c>
      <c r="E380" s="2">
        <f t="shared" si="31"/>
        <v>1.7294620237423786E-2</v>
      </c>
      <c r="F380" s="2">
        <f t="shared" si="35"/>
        <v>2.5053687879681021E-2</v>
      </c>
      <c r="G380" s="2">
        <f t="shared" si="33"/>
        <v>-7.7590676422572349E-3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9.8315000000000001</v>
      </c>
      <c r="C381" s="2">
        <f t="shared" si="30"/>
        <v>10.177901467982098</v>
      </c>
      <c r="D381" s="2">
        <f t="shared" si="32"/>
        <v>10.141851705484479</v>
      </c>
      <c r="E381" s="2">
        <f t="shared" si="31"/>
        <v>3.6049762497619042E-2</v>
      </c>
      <c r="F381" s="2">
        <f t="shared" si="35"/>
        <v>2.7252902803268628E-2</v>
      </c>
      <c r="G381" s="2">
        <f t="shared" si="33"/>
        <v>8.7968596943504146E-3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9.8498999999999999</v>
      </c>
      <c r="C382" s="2">
        <f t="shared" si="30"/>
        <v>10.169932011369468</v>
      </c>
      <c r="D382" s="2">
        <f t="shared" si="32"/>
        <v>10.120225653226369</v>
      </c>
      <c r="E382" s="2">
        <f t="shared" si="31"/>
        <v>4.9706358143099649E-2</v>
      </c>
      <c r="F382" s="2">
        <f t="shared" si="35"/>
        <v>3.1743593871234835E-2</v>
      </c>
      <c r="G382" s="2">
        <f t="shared" si="33"/>
        <v>1.7962764271864815E-2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6">
        <f>TITRES_STAT!D386</f>
        <v>9.9420000000000002</v>
      </c>
      <c r="C383" s="2">
        <f t="shared" si="30"/>
        <v>10.163188625004935</v>
      </c>
      <c r="D383" s="2">
        <f t="shared" si="32"/>
        <v>10.107023752987379</v>
      </c>
      <c r="E383" s="2">
        <f t="shared" si="31"/>
        <v>5.6164872017555822E-2</v>
      </c>
      <c r="F383" s="2">
        <f t="shared" si="35"/>
        <v>3.6627849500499035E-2</v>
      </c>
      <c r="G383" s="2">
        <f t="shared" si="33"/>
        <v>1.9537022517056787E-2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6">
        <f>TITRES_STAT!D387</f>
        <v>9.9420000000000002</v>
      </c>
      <c r="C384" s="2">
        <f t="shared" si="30"/>
        <v>10.157482682696482</v>
      </c>
      <c r="D384" s="2">
        <f t="shared" si="32"/>
        <v>10.09479977128461</v>
      </c>
      <c r="E384" s="2">
        <f t="shared" si="31"/>
        <v>6.2682911411872766E-2</v>
      </c>
      <c r="F384" s="2">
        <f t="shared" si="35"/>
        <v>4.1838861882773783E-2</v>
      </c>
      <c r="G384" s="2">
        <f t="shared" si="33"/>
        <v>2.0844049529098983E-2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6">
        <f>TITRES_STAT!D388</f>
        <v>10.236499999999999</v>
      </c>
      <c r="C385" s="2">
        <f t="shared" si="30"/>
        <v>10.105916116127792</v>
      </c>
      <c r="D385" s="2">
        <f t="shared" si="32"/>
        <v>10.105296084522788</v>
      </c>
      <c r="E385" s="2">
        <f t="shared" si="31"/>
        <v>6.2003160500445631E-4</v>
      </c>
      <c r="F385" s="2">
        <f t="shared" si="35"/>
        <v>3.3595095827219916E-2</v>
      </c>
      <c r="G385" s="2">
        <f t="shared" si="33"/>
        <v>-3.297506422221546E-2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10.236499999999999</v>
      </c>
      <c r="C386" s="2">
        <f t="shared" si="30"/>
        <v>10.052375175185055</v>
      </c>
      <c r="D386" s="2">
        <f t="shared" si="32"/>
        <v>10.115014893076655</v>
      </c>
      <c r="E386" s="2">
        <f t="shared" si="31"/>
        <v>-6.2639717891599389E-2</v>
      </c>
      <c r="F386" s="2">
        <f t="shared" si="35"/>
        <v>1.4348133083456057E-2</v>
      </c>
      <c r="G386" s="2">
        <f t="shared" si="33"/>
        <v>-7.698785097505545E-2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10.3102</v>
      </c>
      <c r="C387" s="2">
        <f t="shared" si="30"/>
        <v>10.035394379002739</v>
      </c>
      <c r="D387" s="2">
        <f t="shared" si="32"/>
        <v>10.12947304914505</v>
      </c>
      <c r="E387" s="2">
        <f t="shared" si="31"/>
        <v>-9.4078670142311083E-2</v>
      </c>
      <c r="F387" s="2">
        <f t="shared" si="35"/>
        <v>-7.3372275616973726E-3</v>
      </c>
      <c r="G387" s="2">
        <f t="shared" si="33"/>
        <v>-8.6741442580613712E-2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10.2181</v>
      </c>
      <c r="C388" s="2">
        <f t="shared" si="30"/>
        <v>10.040841397617701</v>
      </c>
      <c r="D388" s="2">
        <f t="shared" si="32"/>
        <v>10.13603800846764</v>
      </c>
      <c r="E388" s="2">
        <f t="shared" si="31"/>
        <v>-9.5196610849939134E-2</v>
      </c>
      <c r="F388" s="2">
        <f t="shared" si="35"/>
        <v>-2.4909104219345723E-2</v>
      </c>
      <c r="G388" s="2">
        <f t="shared" si="33"/>
        <v>-7.028750663059341E-2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10.402200000000001</v>
      </c>
      <c r="C389" s="2">
        <f t="shared" si="30"/>
        <v>10.011465797984208</v>
      </c>
      <c r="D389" s="2">
        <f t="shared" si="32"/>
        <v>10.155753711544111</v>
      </c>
      <c r="E389" s="2">
        <f t="shared" si="31"/>
        <v>-0.14428791355990356</v>
      </c>
      <c r="F389" s="2">
        <f t="shared" si="35"/>
        <v>-4.8784866087457295E-2</v>
      </c>
      <c r="G389" s="2">
        <f t="shared" si="33"/>
        <v>-9.5503047472446256E-2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10.402200000000001</v>
      </c>
      <c r="C390" s="2">
        <f t="shared" si="30"/>
        <v>9.9866095213712534</v>
      </c>
      <c r="D390" s="2">
        <f t="shared" si="32"/>
        <v>10.174008992170473</v>
      </c>
      <c r="E390" s="2">
        <f t="shared" si="31"/>
        <v>-0.18739947079921926</v>
      </c>
      <c r="F390" s="2">
        <f t="shared" si="35"/>
        <v>-7.650778702980969E-2</v>
      </c>
      <c r="G390" s="2">
        <f t="shared" si="33"/>
        <v>-0.11089168376940957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10.301</v>
      </c>
      <c r="C391" s="2">
        <f t="shared" si="30"/>
        <v>9.9627465180833692</v>
      </c>
      <c r="D391" s="2">
        <f t="shared" si="32"/>
        <v>10.183415733491179</v>
      </c>
      <c r="E391" s="2">
        <f t="shared" si="31"/>
        <v>-0.22066921540780982</v>
      </c>
      <c r="F391" s="2">
        <f t="shared" si="35"/>
        <v>-0.10534007270540971</v>
      </c>
      <c r="G391" s="2">
        <f t="shared" si="33"/>
        <v>-0.11532914270240011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9.9971999999999994</v>
      </c>
      <c r="C392" s="2">
        <f t="shared" si="30"/>
        <v>9.9453855153013127</v>
      </c>
      <c r="D392" s="2">
        <f t="shared" si="32"/>
        <v>10.169621975454795</v>
      </c>
      <c r="E392" s="2">
        <f t="shared" si="31"/>
        <v>-0.22423646015348275</v>
      </c>
      <c r="F392" s="2">
        <f t="shared" si="35"/>
        <v>-0.12911935019502432</v>
      </c>
      <c r="G392" s="2">
        <f t="shared" si="33"/>
        <v>-9.5117109958458429E-2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9.7486999999999995</v>
      </c>
      <c r="C393" s="2">
        <f t="shared" si="30"/>
        <v>9.9448646667934177</v>
      </c>
      <c r="D393" s="2">
        <f t="shared" si="32"/>
        <v>10.138442569865552</v>
      </c>
      <c r="E393" s="2">
        <f t="shared" si="31"/>
        <v>-0.19357790307213385</v>
      </c>
      <c r="F393" s="2">
        <f t="shared" si="35"/>
        <v>-0.14201106077044623</v>
      </c>
      <c r="G393" s="2">
        <f t="shared" si="33"/>
        <v>-5.1566842301687621E-2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6">
        <f>TITRES_STAT!D397</f>
        <v>9.8958999999999993</v>
      </c>
      <c r="C394" s="2">
        <f t="shared" si="30"/>
        <v>9.9444239488251984</v>
      </c>
      <c r="D394" s="2">
        <f t="shared" si="32"/>
        <v>10.120476453579215</v>
      </c>
      <c r="E394" s="2">
        <f t="shared" si="31"/>
        <v>-0.17605250475401668</v>
      </c>
      <c r="F394" s="2">
        <f t="shared" si="35"/>
        <v>-0.14881934956716034</v>
      </c>
      <c r="G394" s="2">
        <f t="shared" si="33"/>
        <v>-2.7233155186856345E-2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6">
        <f>TITRES_STAT!D398</f>
        <v>9.8958999999999993</v>
      </c>
      <c r="C395" s="2">
        <f t="shared" si="30"/>
        <v>9.989358725929014</v>
      </c>
      <c r="D395" s="2">
        <f t="shared" si="32"/>
        <v>10.103841160721496</v>
      </c>
      <c r="E395" s="2">
        <f t="shared" si="31"/>
        <v>-0.11448243479248177</v>
      </c>
      <c r="F395" s="2">
        <f t="shared" si="35"/>
        <v>-0.14195196661222462</v>
      </c>
      <c r="G395" s="2">
        <f t="shared" si="33"/>
        <v>2.7469531819742848E-2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9.7578999999999994</v>
      </c>
      <c r="C396" s="2">
        <f t="shared" si="30"/>
        <v>10.027380460401474</v>
      </c>
      <c r="D396" s="2">
        <f t="shared" si="32"/>
        <v>10.07821588955694</v>
      </c>
      <c r="E396" s="2">
        <f t="shared" si="31"/>
        <v>-5.0835429155466016E-2</v>
      </c>
      <c r="F396" s="2">
        <f t="shared" si="35"/>
        <v>-0.1237286591208729</v>
      </c>
      <c r="G396" s="2">
        <f t="shared" si="33"/>
        <v>7.2893229965406883E-2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10.034000000000001</v>
      </c>
      <c r="C397" s="2">
        <f t="shared" si="30"/>
        <v>10.070891158801247</v>
      </c>
      <c r="D397" s="2">
        <f t="shared" si="32"/>
        <v>10.074940638478649</v>
      </c>
      <c r="E397" s="2">
        <f t="shared" si="31"/>
        <v>-4.0494796774019903E-3</v>
      </c>
      <c r="F397" s="2">
        <f t="shared" si="35"/>
        <v>-9.9792823232178723E-2</v>
      </c>
      <c r="G397" s="2">
        <f t="shared" si="33"/>
        <v>9.5743343554776733E-2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9.9420000000000002</v>
      </c>
      <c r="C398" s="2">
        <f t="shared" si="30"/>
        <v>10.093538672831825</v>
      </c>
      <c r="D398" s="2">
        <f t="shared" si="32"/>
        <v>10.065093183776527</v>
      </c>
      <c r="E398" s="2">
        <f t="shared" si="31"/>
        <v>2.8445489055297202E-2</v>
      </c>
      <c r="F398" s="2">
        <f t="shared" si="35"/>
        <v>-7.4145160774683541E-2</v>
      </c>
      <c r="G398" s="2">
        <f t="shared" si="33"/>
        <v>0.10259064982998074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9.9420000000000002</v>
      </c>
      <c r="C399" s="2">
        <f t="shared" ref="C399:C462" si="36">$C$4*B389+C398*(1-$C$4)</f>
        <v>10.141025030857698</v>
      </c>
      <c r="D399" s="2">
        <f t="shared" si="32"/>
        <v>10.055975170163451</v>
      </c>
      <c r="E399" s="2">
        <f t="shared" si="31"/>
        <v>8.5049860694246249E-2</v>
      </c>
      <c r="F399" s="2">
        <f t="shared" si="35"/>
        <v>-4.2306156480897583E-2</v>
      </c>
      <c r="G399" s="2">
        <f t="shared" si="33"/>
        <v>0.12735601717514383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9.9420000000000002</v>
      </c>
      <c r="C400" s="2">
        <f t="shared" si="36"/>
        <v>10.181205795341128</v>
      </c>
      <c r="D400" s="2">
        <f t="shared" si="32"/>
        <v>10.04753256496616</v>
      </c>
      <c r="E400" s="2">
        <f t="shared" si="31"/>
        <v>0.13367323037496881</v>
      </c>
      <c r="F400" s="2">
        <f t="shared" si="35"/>
        <v>-7.1102791097243032E-3</v>
      </c>
      <c r="G400" s="2">
        <f t="shared" si="33"/>
        <v>0.14078350948469312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10.034000000000001</v>
      </c>
      <c r="C401" s="2">
        <f t="shared" si="36"/>
        <v>10.199635672980955</v>
      </c>
      <c r="D401" s="2">
        <f t="shared" si="32"/>
        <v>10.046530152746444</v>
      </c>
      <c r="E401" s="2">
        <f t="shared" si="31"/>
        <v>0.15310552023451152</v>
      </c>
      <c r="F401" s="2">
        <f t="shared" si="35"/>
        <v>2.4932880759122863E-2</v>
      </c>
      <c r="G401" s="2">
        <f t="shared" si="33"/>
        <v>0.12817263947538865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10.034000000000001</v>
      </c>
      <c r="C402" s="2">
        <f t="shared" si="36"/>
        <v>10.168491723291577</v>
      </c>
      <c r="D402" s="2">
        <f t="shared" si="32"/>
        <v>10.045601993283745</v>
      </c>
      <c r="E402" s="2">
        <f t="shared" si="31"/>
        <v>0.12288973000783265</v>
      </c>
      <c r="F402" s="2">
        <f t="shared" si="35"/>
        <v>4.4524250608864821E-2</v>
      </c>
      <c r="G402" s="2">
        <f t="shared" si="33"/>
        <v>7.8365479398967833E-2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9.9879999999999995</v>
      </c>
      <c r="C403" s="2">
        <f t="shared" si="36"/>
        <v>10.10390838124672</v>
      </c>
      <c r="D403" s="2">
        <f t="shared" si="32"/>
        <v>10.041335178966429</v>
      </c>
      <c r="E403" s="2">
        <f t="shared" si="31"/>
        <v>6.257320228029073E-2</v>
      </c>
      <c r="F403" s="2">
        <f t="shared" si="35"/>
        <v>4.8134040943150005E-2</v>
      </c>
      <c r="G403" s="2">
        <f t="shared" si="33"/>
        <v>1.4439161337140724E-2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9.9879999999999995</v>
      </c>
      <c r="C404" s="2">
        <f t="shared" si="36"/>
        <v>10.071907091824148</v>
      </c>
      <c r="D404" s="2">
        <f t="shared" si="32"/>
        <v>10.037384424968915</v>
      </c>
      <c r="E404" s="2">
        <f t="shared" si="31"/>
        <v>3.4522666855233197E-2</v>
      </c>
      <c r="F404" s="2">
        <f t="shared" si="35"/>
        <v>4.5411766125566647E-2</v>
      </c>
      <c r="G404" s="2">
        <f t="shared" si="33"/>
        <v>-1.0889099270333449E-2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9.9879999999999995</v>
      </c>
      <c r="C405" s="2">
        <f t="shared" si="36"/>
        <v>10.044829077697356</v>
      </c>
      <c r="D405" s="2">
        <f t="shared" si="32"/>
        <v>10.033726319415662</v>
      </c>
      <c r="E405" s="2">
        <f t="shared" si="31"/>
        <v>1.1102758281694491E-2</v>
      </c>
      <c r="F405" s="2">
        <f t="shared" si="35"/>
        <v>3.8549964556792223E-2</v>
      </c>
      <c r="G405" s="2">
        <f t="shared" si="33"/>
        <v>-2.7447206275097731E-2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9.9787999999999997</v>
      </c>
      <c r="C406" s="2">
        <f t="shared" si="36"/>
        <v>10.000686142666995</v>
      </c>
      <c r="D406" s="2">
        <f t="shared" si="32"/>
        <v>10.02965770316265</v>
      </c>
      <c r="E406" s="2">
        <f t="shared" si="31"/>
        <v>-2.8971560495655524E-2</v>
      </c>
      <c r="F406" s="2">
        <f t="shared" si="35"/>
        <v>2.5045659546302675E-2</v>
      </c>
      <c r="G406" s="2">
        <f t="shared" si="33"/>
        <v>-5.4017220041958199E-2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9.9787999999999997</v>
      </c>
      <c r="C407" s="2">
        <f t="shared" si="36"/>
        <v>10.005811351487456</v>
      </c>
      <c r="D407" s="2">
        <f t="shared" si="32"/>
        <v>10.025890465891344</v>
      </c>
      <c r="E407" s="2">
        <f t="shared" si="31"/>
        <v>-2.0079114403888099E-2</v>
      </c>
      <c r="F407" s="2">
        <f t="shared" si="35"/>
        <v>1.602070475626452E-2</v>
      </c>
      <c r="G407" s="2">
        <f t="shared" si="33"/>
        <v>-3.6099819160152619E-2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10.015599999999999</v>
      </c>
      <c r="C408" s="2">
        <f t="shared" si="36"/>
        <v>9.9959942204893846</v>
      </c>
      <c r="D408" s="2">
        <f t="shared" si="32"/>
        <v>10.025128209158652</v>
      </c>
      <c r="E408" s="2">
        <f t="shared" si="31"/>
        <v>-2.9133988669267197E-2</v>
      </c>
      <c r="F408" s="2">
        <f t="shared" si="35"/>
        <v>6.9897660711581763E-3</v>
      </c>
      <c r="G408" s="2">
        <f t="shared" si="33"/>
        <v>-3.6123754740425375E-2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10.034000000000001</v>
      </c>
      <c r="C409" s="2">
        <f t="shared" si="36"/>
        <v>9.9876874173371704</v>
      </c>
      <c r="D409" s="2">
        <f t="shared" si="32"/>
        <v>10.025785378850603</v>
      </c>
      <c r="E409" s="2">
        <f t="shared" si="31"/>
        <v>-3.8097961513432921E-2</v>
      </c>
      <c r="F409" s="2">
        <f t="shared" si="35"/>
        <v>-2.027779445760043E-3</v>
      </c>
      <c r="G409" s="2">
        <f t="shared" si="33"/>
        <v>-3.607018206767288E-2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9.9420000000000002</v>
      </c>
      <c r="C410" s="2">
        <f t="shared" si="36"/>
        <v>9.9806585839006825</v>
      </c>
      <c r="D410" s="2">
        <f t="shared" si="32"/>
        <v>10.019579054491299</v>
      </c>
      <c r="E410" s="2">
        <f t="shared" si="31"/>
        <v>-3.8920470590616318E-2</v>
      </c>
      <c r="F410" s="2">
        <f t="shared" si="35"/>
        <v>-9.4063176747312977E-3</v>
      </c>
      <c r="G410" s="2">
        <f t="shared" si="33"/>
        <v>-2.9514152915885022E-2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9.8498999999999999</v>
      </c>
      <c r="C411" s="2">
        <f t="shared" si="36"/>
        <v>9.9888649556082694</v>
      </c>
      <c r="D411" s="2">
        <f t="shared" si="32"/>
        <v>10.007010235640092</v>
      </c>
      <c r="E411" s="2">
        <f t="shared" si="31"/>
        <v>-1.8145280031822253E-2</v>
      </c>
      <c r="F411" s="2">
        <f t="shared" si="35"/>
        <v>-1.115411014614949E-2</v>
      </c>
      <c r="G411" s="2">
        <f t="shared" si="33"/>
        <v>-6.9911698856727628E-3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9.8498999999999999</v>
      </c>
      <c r="C412" s="2">
        <f t="shared" si="36"/>
        <v>9.9958088085916117</v>
      </c>
      <c r="D412" s="2">
        <f t="shared" si="32"/>
        <v>9.9953724404074915</v>
      </c>
      <c r="E412" s="2">
        <f t="shared" ref="E412:E475" si="37">C412-D412</f>
        <v>4.3636818412018386E-4</v>
      </c>
      <c r="F412" s="2">
        <f t="shared" si="35"/>
        <v>-8.836014480095555E-3</v>
      </c>
      <c r="G412" s="2">
        <f t="shared" si="33"/>
        <v>9.2723826642157389E-3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10.034000000000001</v>
      </c>
      <c r="C413" s="2">
        <f t="shared" si="36"/>
        <v>9.9946074534236704</v>
      </c>
      <c r="D413" s="2">
        <f t="shared" ref="D413:D476" si="38">$D$4*B413+(1-$D$4)*D412</f>
        <v>9.9982337411180477</v>
      </c>
      <c r="E413" s="2">
        <f t="shared" si="37"/>
        <v>-3.6262876943773392E-3</v>
      </c>
      <c r="F413" s="2">
        <f t="shared" si="35"/>
        <v>-7.7940691229519124E-3</v>
      </c>
      <c r="G413" s="2">
        <f t="shared" si="33"/>
        <v>4.1677814285745731E-3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9.9420000000000002</v>
      </c>
      <c r="C414" s="2">
        <f t="shared" si="36"/>
        <v>9.993590922127721</v>
      </c>
      <c r="D414" s="2">
        <f t="shared" si="38"/>
        <v>9.9940682788130069</v>
      </c>
      <c r="E414" s="2">
        <f t="shared" si="37"/>
        <v>-4.7735668528581243E-4</v>
      </c>
      <c r="F414" s="2">
        <f t="shared" si="35"/>
        <v>-6.3307266354186926E-3</v>
      </c>
      <c r="G414" s="2">
        <f t="shared" si="33"/>
        <v>5.8533699501328801E-3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9.9420000000000002</v>
      </c>
      <c r="C415" s="2">
        <f t="shared" si="36"/>
        <v>9.9927307802619172</v>
      </c>
      <c r="D415" s="2">
        <f t="shared" si="38"/>
        <v>9.9902113692713019</v>
      </c>
      <c r="E415" s="2">
        <f t="shared" si="37"/>
        <v>2.5194109906152562E-3</v>
      </c>
      <c r="F415" s="2">
        <f t="shared" si="35"/>
        <v>-4.5606991102119026E-3</v>
      </c>
      <c r="G415" s="2">
        <f t="shared" si="33"/>
        <v>7.0801101008271588E-3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10.034000000000001</v>
      </c>
      <c r="C416" s="2">
        <f t="shared" si="36"/>
        <v>9.9905875832985451</v>
      </c>
      <c r="D416" s="2">
        <f t="shared" si="38"/>
        <v>9.9934549715475018</v>
      </c>
      <c r="E416" s="2">
        <f t="shared" si="37"/>
        <v>-2.8673882489567148E-3</v>
      </c>
      <c r="F416" s="2">
        <f t="shared" si="35"/>
        <v>-4.2220369379608654E-3</v>
      </c>
      <c r="G416" s="2">
        <f t="shared" si="33"/>
        <v>1.3546486890041506E-3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10.034000000000001</v>
      </c>
      <c r="C417" s="2">
        <f t="shared" si="36"/>
        <v>9.9887741089449218</v>
      </c>
      <c r="D417" s="2">
        <f t="shared" si="38"/>
        <v>9.9964583069884281</v>
      </c>
      <c r="E417" s="2">
        <f t="shared" si="37"/>
        <v>-7.6841980435062851E-3</v>
      </c>
      <c r="F417" s="2">
        <f t="shared" si="35"/>
        <v>-4.9144691590699494E-3</v>
      </c>
      <c r="G417" s="2">
        <f t="shared" si="33"/>
        <v>-2.7697288844363357E-3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10.034000000000001</v>
      </c>
      <c r="C418" s="2">
        <f t="shared" si="36"/>
        <v>9.9929011691072418</v>
      </c>
      <c r="D418" s="2">
        <f t="shared" si="38"/>
        <v>9.9992391731374344</v>
      </c>
      <c r="E418" s="2">
        <f t="shared" si="37"/>
        <v>-6.3380040301925789E-3</v>
      </c>
      <c r="F418" s="2">
        <f t="shared" si="35"/>
        <v>-5.1991761332944759E-3</v>
      </c>
      <c r="G418" s="2">
        <f t="shared" si="33"/>
        <v>-1.1388278968981029E-3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10.034000000000001</v>
      </c>
      <c r="C419" s="2">
        <f t="shared" si="36"/>
        <v>9.999224066167665</v>
      </c>
      <c r="D419" s="2">
        <f t="shared" si="38"/>
        <v>10.001814049201329</v>
      </c>
      <c r="E419" s="2">
        <f t="shared" si="37"/>
        <v>-2.5899830336637564E-3</v>
      </c>
      <c r="F419" s="2">
        <f t="shared" si="35"/>
        <v>-4.6773375133683324E-3</v>
      </c>
      <c r="G419" s="2">
        <f t="shared" si="33"/>
        <v>2.087354479704576E-3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10.015599999999999</v>
      </c>
      <c r="C420" s="2">
        <f t="shared" si="36"/>
        <v>9.9904203636803324</v>
      </c>
      <c r="D420" s="2">
        <f t="shared" si="38"/>
        <v>10.002835230741971</v>
      </c>
      <c r="E420" s="2">
        <f t="shared" si="37"/>
        <v>-1.2414867061638191E-2</v>
      </c>
      <c r="F420" s="2">
        <f t="shared" si="35"/>
        <v>-6.2248434230223046E-3</v>
      </c>
      <c r="G420" s="2">
        <f t="shared" ref="G420:G483" si="39">E420-F420</f>
        <v>-6.1900236386158861E-3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9.8315000000000001</v>
      </c>
      <c r="C421" s="2">
        <f t="shared" si="36"/>
        <v>9.9688018461910506</v>
      </c>
      <c r="D421" s="2">
        <f t="shared" si="38"/>
        <v>9.9901437321684909</v>
      </c>
      <c r="E421" s="2">
        <f t="shared" si="37"/>
        <v>-2.1341885977440356E-2</v>
      </c>
      <c r="F421" s="2">
        <f t="shared" ref="F421:F484" si="41">(E421*(2/(10)))+((1-(2/10))*F420)</f>
        <v>-9.2482519339059151E-3</v>
      </c>
      <c r="G421" s="2">
        <f t="shared" si="39"/>
        <v>-1.2093634043534441E-2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9.6658000000000008</v>
      </c>
      <c r="C422" s="2">
        <f t="shared" si="36"/>
        <v>9.9505092544693508</v>
      </c>
      <c r="D422" s="2">
        <f t="shared" si="38"/>
        <v>9.9661182705263798</v>
      </c>
      <c r="E422" s="2">
        <f t="shared" si="37"/>
        <v>-1.5609016057029024E-2</v>
      </c>
      <c r="F422" s="2">
        <f t="shared" si="41"/>
        <v>-1.0520404758530538E-2</v>
      </c>
      <c r="G422" s="2">
        <f t="shared" si="39"/>
        <v>-5.0886112984984862E-3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9.5645000000000007</v>
      </c>
      <c r="C423" s="2">
        <f t="shared" si="36"/>
        <v>9.963353984550988</v>
      </c>
      <c r="D423" s="2">
        <f t="shared" si="38"/>
        <v>9.9363687690059077</v>
      </c>
      <c r="E423" s="2">
        <f t="shared" si="37"/>
        <v>2.6985215545080266E-2</v>
      </c>
      <c r="F423" s="2">
        <f t="shared" si="41"/>
        <v>-3.0192806978083762E-3</v>
      </c>
      <c r="G423" s="2">
        <f t="shared" si="39"/>
        <v>3.0004496242888642E-2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9.2975999999999992</v>
      </c>
      <c r="C424" s="2">
        <f t="shared" si="36"/>
        <v>9.9600687561585275</v>
      </c>
      <c r="D424" s="2">
        <f t="shared" si="38"/>
        <v>9.8890525638943583</v>
      </c>
      <c r="E424" s="2">
        <f t="shared" si="37"/>
        <v>7.101619226416922E-2</v>
      </c>
      <c r="F424" s="2">
        <f t="shared" si="41"/>
        <v>1.1787813894587143E-2</v>
      </c>
      <c r="G424" s="2">
        <f t="shared" si="39"/>
        <v>5.9228378369582078E-2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9.2055000000000007</v>
      </c>
      <c r="C425" s="2">
        <f t="shared" si="36"/>
        <v>9.9572889475187534</v>
      </c>
      <c r="D425" s="2">
        <f t="shared" si="38"/>
        <v>9.8384190406429237</v>
      </c>
      <c r="E425" s="2">
        <f t="shared" si="37"/>
        <v>0.11886990687582966</v>
      </c>
      <c r="F425" s="2">
        <f t="shared" si="41"/>
        <v>3.320423249083565E-2</v>
      </c>
      <c r="G425" s="2">
        <f t="shared" si="39"/>
        <v>8.5665674384994006E-2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9.2055000000000007</v>
      </c>
      <c r="C426" s="2">
        <f t="shared" si="36"/>
        <v>9.969090647900483</v>
      </c>
      <c r="D426" s="2">
        <f t="shared" si="38"/>
        <v>9.7915361487434485</v>
      </c>
      <c r="E426" s="2">
        <f t="shared" si="37"/>
        <v>0.17755449915703458</v>
      </c>
      <c r="F426" s="2">
        <f t="shared" si="41"/>
        <v>6.207428582407544E-2</v>
      </c>
      <c r="G426" s="2">
        <f t="shared" si="39"/>
        <v>0.11548021333295914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9.2055000000000007</v>
      </c>
      <c r="C427" s="2">
        <f t="shared" si="36"/>
        <v>9.9790767020696389</v>
      </c>
      <c r="D427" s="2">
        <f t="shared" si="38"/>
        <v>9.7481260636513412</v>
      </c>
      <c r="E427" s="2">
        <f t="shared" si="37"/>
        <v>0.23095063841829777</v>
      </c>
      <c r="F427" s="2">
        <f t="shared" si="41"/>
        <v>9.5849556342919917E-2</v>
      </c>
      <c r="G427" s="2">
        <f t="shared" si="39"/>
        <v>0.13510108207537785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9.1227</v>
      </c>
      <c r="C428" s="2">
        <f t="shared" si="36"/>
        <v>9.9875264402127701</v>
      </c>
      <c r="D428" s="2">
        <f t="shared" si="38"/>
        <v>9.7017982070845754</v>
      </c>
      <c r="E428" s="2">
        <f t="shared" si="37"/>
        <v>0.28572823312819473</v>
      </c>
      <c r="F428" s="2">
        <f t="shared" si="41"/>
        <v>0.1338252916999749</v>
      </c>
      <c r="G428" s="2">
        <f t="shared" si="39"/>
        <v>0.15190294142821983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9.0673999999999992</v>
      </c>
      <c r="C429" s="2">
        <f t="shared" si="36"/>
        <v>9.9946762186415743</v>
      </c>
      <c r="D429" s="2">
        <f t="shared" si="38"/>
        <v>9.6548057473005322</v>
      </c>
      <c r="E429" s="2">
        <f t="shared" si="37"/>
        <v>0.33987047134104209</v>
      </c>
      <c r="F429" s="2">
        <f t="shared" si="41"/>
        <v>0.17503432762818835</v>
      </c>
      <c r="G429" s="2">
        <f t="shared" si="39"/>
        <v>0.16483614371285374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9.0581999999999994</v>
      </c>
      <c r="C430" s="2">
        <f t="shared" si="36"/>
        <v>9.9978952619274857</v>
      </c>
      <c r="D430" s="2">
        <f t="shared" si="38"/>
        <v>9.6106127289819732</v>
      </c>
      <c r="E430" s="2">
        <f t="shared" si="37"/>
        <v>0.38728253294551251</v>
      </c>
      <c r="F430" s="2">
        <f t="shared" si="41"/>
        <v>0.21748396869165321</v>
      </c>
      <c r="G430" s="2">
        <f t="shared" si="39"/>
        <v>0.16979856425385931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9.0581999999999994</v>
      </c>
      <c r="C431" s="2">
        <f t="shared" si="36"/>
        <v>9.9722959908617188</v>
      </c>
      <c r="D431" s="2">
        <f t="shared" si="38"/>
        <v>9.5696932675759001</v>
      </c>
      <c r="E431" s="2">
        <f t="shared" si="37"/>
        <v>0.4026027232858187</v>
      </c>
      <c r="F431" s="2">
        <f t="shared" si="41"/>
        <v>0.25450771961048635</v>
      </c>
      <c r="G431" s="2">
        <f t="shared" si="39"/>
        <v>0.14809500367533235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9.2975999999999992</v>
      </c>
      <c r="C432" s="2">
        <f t="shared" si="36"/>
        <v>9.9251427614983783</v>
      </c>
      <c r="D432" s="2">
        <f t="shared" si="38"/>
        <v>9.5495382107184259</v>
      </c>
      <c r="E432" s="2">
        <f t="shared" si="37"/>
        <v>0.37560455077995236</v>
      </c>
      <c r="F432" s="2">
        <f t="shared" si="41"/>
        <v>0.27872708584437955</v>
      </c>
      <c r="G432" s="2">
        <f t="shared" si="39"/>
        <v>9.687746493557281E-2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9.0581999999999994</v>
      </c>
      <c r="C433" s="2">
        <f t="shared" si="36"/>
        <v>9.8696592597293957</v>
      </c>
      <c r="D433" s="2">
        <f t="shared" si="38"/>
        <v>9.513142787702245</v>
      </c>
      <c r="E433" s="2">
        <f t="shared" si="37"/>
        <v>0.35651647202715075</v>
      </c>
      <c r="F433" s="2">
        <f t="shared" si="41"/>
        <v>0.29428496308093377</v>
      </c>
      <c r="G433" s="2">
        <f t="shared" si="39"/>
        <v>6.2231508946216985E-2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9.2515999999999998</v>
      </c>
      <c r="C434" s="2">
        <f t="shared" si="36"/>
        <v>9.7816501428479512</v>
      </c>
      <c r="D434" s="2">
        <f t="shared" si="38"/>
        <v>9.49376924787245</v>
      </c>
      <c r="E434" s="2">
        <f t="shared" si="37"/>
        <v>0.28788089497550118</v>
      </c>
      <c r="F434" s="2">
        <f t="shared" si="41"/>
        <v>0.29300414945984726</v>
      </c>
      <c r="G434" s="2">
        <f t="shared" si="39"/>
        <v>-5.1232544843460848E-3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9.0213999999999999</v>
      </c>
      <c r="C435" s="2">
        <f t="shared" si="36"/>
        <v>9.6930116593328819</v>
      </c>
      <c r="D435" s="2">
        <f t="shared" si="38"/>
        <v>9.4587789332152301</v>
      </c>
      <c r="E435" s="2">
        <f t="shared" si="37"/>
        <v>0.23423272611765178</v>
      </c>
      <c r="F435" s="2">
        <f t="shared" si="41"/>
        <v>0.28124986479140818</v>
      </c>
      <c r="G435" s="2">
        <f t="shared" si="39"/>
        <v>-4.7017138673756398E-2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9.1870999999999992</v>
      </c>
      <c r="C436" s="2">
        <f t="shared" si="36"/>
        <v>9.6180098655893609</v>
      </c>
      <c r="D436" s="2">
        <f t="shared" si="38"/>
        <v>9.4386545677918789</v>
      </c>
      <c r="E436" s="2">
        <f t="shared" si="37"/>
        <v>0.17935529779748194</v>
      </c>
      <c r="F436" s="2">
        <f t="shared" si="41"/>
        <v>0.26087095139262295</v>
      </c>
      <c r="G436" s="2">
        <f t="shared" si="39"/>
        <v>-8.1515653595141013E-2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8.9385999999999992</v>
      </c>
      <c r="C437" s="2">
        <f t="shared" si="36"/>
        <v>9.5545468093448456</v>
      </c>
      <c r="D437" s="2">
        <f t="shared" si="38"/>
        <v>9.4016134886961833</v>
      </c>
      <c r="E437" s="2">
        <f t="shared" si="37"/>
        <v>0.15293332064866227</v>
      </c>
      <c r="F437" s="2">
        <f t="shared" si="41"/>
        <v>0.23928342524383084</v>
      </c>
      <c r="G437" s="2">
        <f t="shared" si="39"/>
        <v>-8.6350104595168564E-2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9.1502999999999997</v>
      </c>
      <c r="C438" s="2">
        <f t="shared" si="36"/>
        <v>9.488108838676407</v>
      </c>
      <c r="D438" s="2">
        <f t="shared" si="38"/>
        <v>9.3829976747186876</v>
      </c>
      <c r="E438" s="2">
        <f t="shared" si="37"/>
        <v>0.10511116395771936</v>
      </c>
      <c r="F438" s="2">
        <f t="shared" si="41"/>
        <v>0.21244897298660853</v>
      </c>
      <c r="G438" s="2">
        <f t="shared" si="39"/>
        <v>-0.10733780902888918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8.9201999999999995</v>
      </c>
      <c r="C439" s="2">
        <f t="shared" si="36"/>
        <v>9.4233844019569588</v>
      </c>
      <c r="D439" s="2">
        <f t="shared" si="38"/>
        <v>9.3487163654802661</v>
      </c>
      <c r="E439" s="2">
        <f t="shared" si="37"/>
        <v>7.4668036476692734E-2</v>
      </c>
      <c r="F439" s="2">
        <f t="shared" si="41"/>
        <v>0.18489278568462539</v>
      </c>
      <c r="G439" s="2">
        <f t="shared" si="39"/>
        <v>-0.11022474920793265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9.0213999999999999</v>
      </c>
      <c r="C440" s="2">
        <f t="shared" si="36"/>
        <v>9.3672021862712729</v>
      </c>
      <c r="D440" s="2">
        <f t="shared" si="38"/>
        <v>9.3244707087780228</v>
      </c>
      <c r="E440" s="2">
        <f t="shared" si="37"/>
        <v>4.2731477493250125E-2</v>
      </c>
      <c r="F440" s="2">
        <f t="shared" si="41"/>
        <v>0.15646052404635033</v>
      </c>
      <c r="G440" s="2">
        <f t="shared" si="39"/>
        <v>-0.1137290465531002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9.1963000000000008</v>
      </c>
      <c r="C441" s="2">
        <f t="shared" si="36"/>
        <v>9.3196633883833844</v>
      </c>
      <c r="D441" s="2">
        <f t="shared" si="38"/>
        <v>9.314976582201874</v>
      </c>
      <c r="E441" s="2">
        <f t="shared" si="37"/>
        <v>4.6868061815104056E-3</v>
      </c>
      <c r="F441" s="2">
        <f t="shared" si="41"/>
        <v>0.12610578047338236</v>
      </c>
      <c r="G441" s="2">
        <f t="shared" si="39"/>
        <v>-0.12141897429187196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9.1963000000000008</v>
      </c>
      <c r="C442" s="2">
        <f t="shared" si="36"/>
        <v>9.3162690209397869</v>
      </c>
      <c r="D442" s="2">
        <f t="shared" si="38"/>
        <v>9.3061857242609953</v>
      </c>
      <c r="E442" s="2">
        <f t="shared" si="37"/>
        <v>1.0083296678791598E-2</v>
      </c>
      <c r="F442" s="2">
        <f t="shared" si="41"/>
        <v>0.10290128371446421</v>
      </c>
      <c r="G442" s="2">
        <f t="shared" si="39"/>
        <v>-9.2817987035672608E-2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9.0213999999999999</v>
      </c>
      <c r="C443" s="2">
        <f t="shared" si="36"/>
        <v>9.2765660946413568</v>
      </c>
      <c r="D443" s="2">
        <f t="shared" si="38"/>
        <v>9.2850904854268475</v>
      </c>
      <c r="E443" s="2">
        <f t="shared" si="37"/>
        <v>-8.5243907854906098E-3</v>
      </c>
      <c r="F443" s="2">
        <f t="shared" si="41"/>
        <v>8.0616148814473251E-2</v>
      </c>
      <c r="G443" s="2">
        <f t="shared" si="39"/>
        <v>-8.9140539599963861E-2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8.8373000000000008</v>
      </c>
      <c r="C444" s="2">
        <f t="shared" si="36"/>
        <v>9.2727251570042259</v>
      </c>
      <c r="D444" s="2">
        <f t="shared" si="38"/>
        <v>9.2519208198396736</v>
      </c>
      <c r="E444" s="2">
        <f t="shared" si="37"/>
        <v>2.0804337164552322E-2</v>
      </c>
      <c r="F444" s="2">
        <f t="shared" si="41"/>
        <v>6.8653786484489068E-2</v>
      </c>
      <c r="G444" s="2">
        <f t="shared" si="39"/>
        <v>-4.7849449319936746E-2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8.6348000000000003</v>
      </c>
      <c r="C445" s="2">
        <f t="shared" si="36"/>
        <v>9.2340597482343441</v>
      </c>
      <c r="D445" s="2">
        <f t="shared" si="38"/>
        <v>9.2062081665182163</v>
      </c>
      <c r="E445" s="2">
        <f t="shared" si="37"/>
        <v>2.7851581716127782E-2</v>
      </c>
      <c r="F445" s="2">
        <f t="shared" si="41"/>
        <v>6.0493345530816818E-2</v>
      </c>
      <c r="G445" s="2">
        <f t="shared" si="39"/>
        <v>-3.2641763814689036E-2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8.2850000000000001</v>
      </c>
      <c r="C446" s="2">
        <f t="shared" si="36"/>
        <v>9.2268351715829056</v>
      </c>
      <c r="D446" s="2">
        <f t="shared" si="38"/>
        <v>9.1379705245539053</v>
      </c>
      <c r="E446" s="2">
        <f t="shared" si="37"/>
        <v>8.886464702900021E-2</v>
      </c>
      <c r="F446" s="2">
        <f t="shared" si="41"/>
        <v>6.6167605830453502E-2</v>
      </c>
      <c r="G446" s="2">
        <f t="shared" si="39"/>
        <v>2.2697041198546708E-2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8.4230999999999998</v>
      </c>
      <c r="C447" s="2">
        <f t="shared" si="36"/>
        <v>9.1824912990316889</v>
      </c>
      <c r="D447" s="2">
        <f t="shared" si="38"/>
        <v>9.0850171523647276</v>
      </c>
      <c r="E447" s="2">
        <f t="shared" si="37"/>
        <v>9.7474146666961303E-2</v>
      </c>
      <c r="F447" s="2">
        <f t="shared" si="41"/>
        <v>7.2428913997755071E-2</v>
      </c>
      <c r="G447" s="2">
        <f t="shared" si="39"/>
        <v>2.5045232669206233E-2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6">
        <f>TITRES_STAT!D451</f>
        <v>8.6715999999999998</v>
      </c>
      <c r="C448" s="2">
        <f t="shared" si="36"/>
        <v>9.1775387914883524</v>
      </c>
      <c r="D448" s="2">
        <f t="shared" si="38"/>
        <v>9.0543936595969701</v>
      </c>
      <c r="E448" s="2">
        <f t="shared" si="37"/>
        <v>0.12314513189138232</v>
      </c>
      <c r="F448" s="2">
        <f t="shared" si="41"/>
        <v>8.2572157576480523E-2</v>
      </c>
      <c r="G448" s="2">
        <f t="shared" si="39"/>
        <v>4.0572974314901797E-2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6">
        <f>TITRES_STAT!D452</f>
        <v>8.6532</v>
      </c>
      <c r="C449" s="2">
        <f t="shared" si="36"/>
        <v>9.1379482081824523</v>
      </c>
      <c r="D449" s="2">
        <f t="shared" si="38"/>
        <v>9.0246756107379351</v>
      </c>
      <c r="E449" s="2">
        <f t="shared" si="37"/>
        <v>0.11327259744451723</v>
      </c>
      <c r="F449" s="2">
        <f t="shared" si="41"/>
        <v>8.8712245550087859E-2</v>
      </c>
      <c r="G449" s="2">
        <f t="shared" si="39"/>
        <v>2.4560351894429372E-2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6">
        <f>TITRES_STAT!D453</f>
        <v>8.6715999999999998</v>
      </c>
      <c r="C450" s="2">
        <f t="shared" si="36"/>
        <v>9.1200177146159209</v>
      </c>
      <c r="D450" s="2">
        <f t="shared" si="38"/>
        <v>8.9985218617943836</v>
      </c>
      <c r="E450" s="2">
        <f t="shared" si="37"/>
        <v>0.1214958528215373</v>
      </c>
      <c r="F450" s="2">
        <f t="shared" si="41"/>
        <v>9.5268967004377744E-2</v>
      </c>
      <c r="G450" s="2">
        <f t="shared" si="39"/>
        <v>2.6226885817159554E-2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8.6991999999999994</v>
      </c>
      <c r="C451" s="2">
        <f t="shared" si="36"/>
        <v>9.1317534508288567</v>
      </c>
      <c r="D451" s="2">
        <f t="shared" si="38"/>
        <v>8.976349872031836</v>
      </c>
      <c r="E451" s="2">
        <f t="shared" si="37"/>
        <v>0.15540357879702071</v>
      </c>
      <c r="F451" s="2">
        <f t="shared" si="41"/>
        <v>0.10729588936290635</v>
      </c>
      <c r="G451" s="2">
        <f t="shared" si="39"/>
        <v>4.8107689434114365E-2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8.6715999999999998</v>
      </c>
      <c r="C452" s="2">
        <f t="shared" si="36"/>
        <v>9.1416836891628783</v>
      </c>
      <c r="D452" s="2">
        <f t="shared" si="38"/>
        <v>8.9537758074368856</v>
      </c>
      <c r="E452" s="2">
        <f t="shared" si="37"/>
        <v>0.18790788172599271</v>
      </c>
      <c r="F452" s="2">
        <f t="shared" si="41"/>
        <v>0.12341828783552362</v>
      </c>
      <c r="G452" s="2">
        <f t="shared" si="39"/>
        <v>6.4489593890469085E-2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8.6440000000000001</v>
      </c>
      <c r="C453" s="2">
        <f t="shared" si="36"/>
        <v>9.1231785062147424</v>
      </c>
      <c r="D453" s="2">
        <f t="shared" si="38"/>
        <v>8.9308294513304496</v>
      </c>
      <c r="E453" s="2">
        <f t="shared" si="37"/>
        <v>0.19234905488429277</v>
      </c>
      <c r="F453" s="2">
        <f t="shared" si="41"/>
        <v>0.13720444124527748</v>
      </c>
      <c r="G453" s="2">
        <f t="shared" si="39"/>
        <v>5.5144613639015294E-2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8.8373000000000008</v>
      </c>
      <c r="C454" s="2">
        <f t="shared" si="36"/>
        <v>9.0791971975663213</v>
      </c>
      <c r="D454" s="2">
        <f t="shared" si="38"/>
        <v>8.9239013438244914</v>
      </c>
      <c r="E454" s="2">
        <f t="shared" si="37"/>
        <v>0.15529585374182986</v>
      </c>
      <c r="F454" s="2">
        <f t="shared" si="41"/>
        <v>0.14082272374458796</v>
      </c>
      <c r="G454" s="2">
        <f t="shared" si="39"/>
        <v>1.4473129997241901E-2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9.0951000000000004</v>
      </c>
      <c r="C455" s="2">
        <f t="shared" si="36"/>
        <v>9.0108283979407329</v>
      </c>
      <c r="D455" s="2">
        <f t="shared" si="38"/>
        <v>8.9365827257634169</v>
      </c>
      <c r="E455" s="2">
        <f t="shared" si="37"/>
        <v>7.4245672177315925E-2</v>
      </c>
      <c r="F455" s="2">
        <f t="shared" si="41"/>
        <v>0.12750731343113356</v>
      </c>
      <c r="G455" s="2">
        <f t="shared" si="39"/>
        <v>-5.3261641253817632E-2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9.1963000000000008</v>
      </c>
      <c r="C456" s="2">
        <f t="shared" si="36"/>
        <v>8.8991624905652351</v>
      </c>
      <c r="D456" s="2">
        <f t="shared" si="38"/>
        <v>8.9558210423735343</v>
      </c>
      <c r="E456" s="2">
        <f t="shared" si="37"/>
        <v>-5.6658551808299151E-2</v>
      </c>
      <c r="F456" s="2">
        <f t="shared" si="41"/>
        <v>9.0674140383247018E-2</v>
      </c>
      <c r="G456" s="2">
        <f t="shared" si="39"/>
        <v>-0.14733269219154616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9.1963000000000008</v>
      </c>
      <c r="C457" s="2">
        <f t="shared" si="36"/>
        <v>8.8259221074013521</v>
      </c>
      <c r="D457" s="2">
        <f t="shared" si="38"/>
        <v>8.9736342984940141</v>
      </c>
      <c r="E457" s="2">
        <f t="shared" si="37"/>
        <v>-0.14771219109266198</v>
      </c>
      <c r="F457" s="2">
        <f t="shared" si="41"/>
        <v>4.2996874088065219E-2</v>
      </c>
      <c r="G457" s="2">
        <f t="shared" si="39"/>
        <v>-0.19070906518072719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9.1870999999999992</v>
      </c>
      <c r="C458" s="2">
        <f t="shared" si="36"/>
        <v>8.8021802447242212</v>
      </c>
      <c r="D458" s="2">
        <f t="shared" si="38"/>
        <v>8.9894465726796415</v>
      </c>
      <c r="E458" s="2">
        <f t="shared" si="37"/>
        <v>-0.18726632795542031</v>
      </c>
      <c r="F458" s="2">
        <f t="shared" si="41"/>
        <v>-3.0557663206318836E-3</v>
      </c>
      <c r="G458" s="2">
        <f t="shared" si="39"/>
        <v>-0.18421056163478844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9.1686999999999994</v>
      </c>
      <c r="C459" s="2">
        <f t="shared" si="36"/>
        <v>8.7792602070743406</v>
      </c>
      <c r="D459" s="2">
        <f t="shared" si="38"/>
        <v>9.0027246043330003</v>
      </c>
      <c r="E459" s="2">
        <f t="shared" si="37"/>
        <v>-0.22346439725865963</v>
      </c>
      <c r="F459" s="2">
        <f t="shared" si="41"/>
        <v>-4.7137492508237434E-2</v>
      </c>
      <c r="G459" s="2">
        <f t="shared" si="39"/>
        <v>-0.1763269047504222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9.1686999999999994</v>
      </c>
      <c r="C460" s="2">
        <f t="shared" si="36"/>
        <v>8.7626970982936729</v>
      </c>
      <c r="D460" s="2">
        <f t="shared" si="38"/>
        <v>9.0150190780861106</v>
      </c>
      <c r="E460" s="2">
        <f t="shared" si="37"/>
        <v>-0.25232197979243765</v>
      </c>
      <c r="F460" s="2">
        <f t="shared" si="41"/>
        <v>-8.8174389965077482E-2</v>
      </c>
      <c r="G460" s="2">
        <f t="shared" si="39"/>
        <v>-0.16414758982736016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9.1502999999999997</v>
      </c>
      <c r="C461" s="2">
        <f t="shared" si="36"/>
        <v>8.7529283139407994</v>
      </c>
      <c r="D461" s="2">
        <f t="shared" si="38"/>
        <v>9.025039887116769</v>
      </c>
      <c r="E461" s="2">
        <f t="shared" si="37"/>
        <v>-0.27211157317596957</v>
      </c>
      <c r="F461" s="2">
        <f t="shared" si="41"/>
        <v>-0.12496182660725591</v>
      </c>
      <c r="G461" s="2">
        <f t="shared" si="39"/>
        <v>-0.14714974656871366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9.1410999999999998</v>
      </c>
      <c r="C462" s="2">
        <f t="shared" si="36"/>
        <v>8.7404162656422155</v>
      </c>
      <c r="D462" s="2">
        <f t="shared" si="38"/>
        <v>9.0336369325155275</v>
      </c>
      <c r="E462" s="2">
        <f t="shared" si="37"/>
        <v>-0.29322066687331194</v>
      </c>
      <c r="F462" s="2">
        <f t="shared" si="41"/>
        <v>-0.15861359466046712</v>
      </c>
      <c r="G462" s="2">
        <f t="shared" si="39"/>
        <v>-0.13460707221284482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9.1410999999999998</v>
      </c>
      <c r="C463" s="2">
        <f t="shared" ref="C463:C526" si="42">$C$4*B453+C462*(1-$C$4)</f>
        <v>8.7255829940049523</v>
      </c>
      <c r="D463" s="2">
        <f t="shared" si="38"/>
        <v>9.0415971597366003</v>
      </c>
      <c r="E463" s="2">
        <f t="shared" si="37"/>
        <v>-0.31601416573164798</v>
      </c>
      <c r="F463" s="2">
        <f t="shared" si="41"/>
        <v>-0.19009370887470331</v>
      </c>
      <c r="G463" s="2">
        <f t="shared" si="39"/>
        <v>-0.12592045685694467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9.1410999999999998</v>
      </c>
      <c r="C464" s="2">
        <f t="shared" si="42"/>
        <v>8.7427702256964981</v>
      </c>
      <c r="D464" s="2">
        <f t="shared" si="38"/>
        <v>9.0489677404968525</v>
      </c>
      <c r="E464" s="2">
        <f t="shared" si="37"/>
        <v>-0.3061975148003544</v>
      </c>
      <c r="F464" s="2">
        <f t="shared" si="41"/>
        <v>-0.21331447005983353</v>
      </c>
      <c r="G464" s="2">
        <f t="shared" si="39"/>
        <v>-9.2883044740520865E-2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9.2331000000000003</v>
      </c>
      <c r="C465" s="2">
        <f t="shared" si="42"/>
        <v>8.7969748063585751</v>
      </c>
      <c r="D465" s="2">
        <f t="shared" si="38"/>
        <v>9.0626071671267159</v>
      </c>
      <c r="E465" s="2">
        <f t="shared" si="37"/>
        <v>-0.26563236076814079</v>
      </c>
      <c r="F465" s="2">
        <f t="shared" si="41"/>
        <v>-0.22377804820149499</v>
      </c>
      <c r="G465" s="2">
        <f t="shared" si="39"/>
        <v>-4.185431256664579E-2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9.2515999999999998</v>
      </c>
      <c r="C466" s="2">
        <f t="shared" si="42"/>
        <v>8.8584094515341789</v>
      </c>
      <c r="D466" s="2">
        <f t="shared" si="38"/>
        <v>9.0766066362284405</v>
      </c>
      <c r="E466" s="2">
        <f t="shared" si="37"/>
        <v>-0.21819718469426164</v>
      </c>
      <c r="F466" s="2">
        <f t="shared" si="41"/>
        <v>-0.22266187550004835</v>
      </c>
      <c r="G466" s="2">
        <f t="shared" si="39"/>
        <v>4.4646908057867085E-3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9.2883999999999993</v>
      </c>
      <c r="C467" s="2">
        <f t="shared" si="42"/>
        <v>8.9103926128366133</v>
      </c>
      <c r="D467" s="2">
        <f t="shared" si="38"/>
        <v>9.092295033544854</v>
      </c>
      <c r="E467" s="2">
        <f t="shared" si="37"/>
        <v>-0.1819024207082407</v>
      </c>
      <c r="F467" s="2">
        <f t="shared" si="41"/>
        <v>-0.21450998454168685</v>
      </c>
      <c r="G467" s="2">
        <f t="shared" si="39"/>
        <v>3.2607563833446152E-2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9.2883999999999993</v>
      </c>
      <c r="C468" s="2">
        <f t="shared" si="42"/>
        <v>8.9529629800925186</v>
      </c>
      <c r="D468" s="2">
        <f t="shared" si="38"/>
        <v>9.1068213273563465</v>
      </c>
      <c r="E468" s="2">
        <f t="shared" si="37"/>
        <v>-0.15385834726382797</v>
      </c>
      <c r="F468" s="2">
        <f t="shared" si="41"/>
        <v>-0.20237965708611511</v>
      </c>
      <c r="G468" s="2">
        <f t="shared" si="39"/>
        <v>4.852130982228714E-2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9.2055000000000007</v>
      </c>
      <c r="C469" s="2">
        <f t="shared" si="42"/>
        <v>8.9861532908475148</v>
      </c>
      <c r="D469" s="2">
        <f t="shared" si="38"/>
        <v>9.1141308586632839</v>
      </c>
      <c r="E469" s="2">
        <f t="shared" si="37"/>
        <v>-0.12797756781576908</v>
      </c>
      <c r="F469" s="2">
        <f t="shared" si="41"/>
        <v>-0.18749923923204592</v>
      </c>
      <c r="G469" s="2">
        <f t="shared" si="39"/>
        <v>5.9521671416276845E-2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9.2055000000000007</v>
      </c>
      <c r="C470" s="2">
        <f t="shared" si="42"/>
        <v>9.0142373999478966</v>
      </c>
      <c r="D470" s="2">
        <f t="shared" si="38"/>
        <v>9.1208989432067433</v>
      </c>
      <c r="E470" s="2">
        <f t="shared" si="37"/>
        <v>-0.10666154325884669</v>
      </c>
      <c r="F470" s="2">
        <f t="shared" si="41"/>
        <v>-0.17133170003740611</v>
      </c>
      <c r="G470" s="2">
        <f t="shared" si="39"/>
        <v>6.4670156778559418E-2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9.2055000000000007</v>
      </c>
      <c r="C471" s="2">
        <f t="shared" si="42"/>
        <v>9.03517010764822</v>
      </c>
      <c r="D471" s="2">
        <f t="shared" si="38"/>
        <v>9.1271656881543919</v>
      </c>
      <c r="E471" s="2">
        <f t="shared" si="37"/>
        <v>-9.1995580506171848E-2</v>
      </c>
      <c r="F471" s="2">
        <f t="shared" si="41"/>
        <v>-0.15546447613115927</v>
      </c>
      <c r="G471" s="2">
        <f t="shared" si="39"/>
        <v>6.346889562498742E-2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9.2055000000000007</v>
      </c>
      <c r="C472" s="2">
        <f t="shared" si="42"/>
        <v>9.0514670141638778</v>
      </c>
      <c r="D472" s="2">
        <f t="shared" si="38"/>
        <v>9.1329682297725849</v>
      </c>
      <c r="E472" s="2">
        <f t="shared" si="37"/>
        <v>-8.1501215608707156E-2</v>
      </c>
      <c r="F472" s="2">
        <f t="shared" si="41"/>
        <v>-0.14067182402666886</v>
      </c>
      <c r="G472" s="2">
        <f t="shared" si="39"/>
        <v>5.9170608417961706E-2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9.2055000000000007</v>
      </c>
      <c r="C473" s="2">
        <f t="shared" si="42"/>
        <v>9.0652567042925121</v>
      </c>
      <c r="D473" s="2">
        <f t="shared" si="38"/>
        <v>9.1383409534931346</v>
      </c>
      <c r="E473" s="2">
        <f t="shared" si="37"/>
        <v>-7.3084249200622509E-2</v>
      </c>
      <c r="F473" s="2">
        <f t="shared" si="41"/>
        <v>-0.12715430906145961</v>
      </c>
      <c r="G473" s="2">
        <f t="shared" si="39"/>
        <v>5.40700598608371E-2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9.2055000000000007</v>
      </c>
      <c r="C474" s="2">
        <f t="shared" si="42"/>
        <v>9.0769249036321256</v>
      </c>
      <c r="D474" s="2">
        <f t="shared" si="38"/>
        <v>9.1433156976788279</v>
      </c>
      <c r="E474" s="2">
        <f t="shared" si="37"/>
        <v>-6.6390794046702339E-2</v>
      </c>
      <c r="F474" s="2">
        <f t="shared" si="41"/>
        <v>-0.11500160605850816</v>
      </c>
      <c r="G474" s="2">
        <f t="shared" si="39"/>
        <v>4.8610812011805823E-2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9.2055000000000007</v>
      </c>
      <c r="C475" s="2">
        <f t="shared" si="42"/>
        <v>9.1009518415348758</v>
      </c>
      <c r="D475" s="2">
        <f t="shared" si="38"/>
        <v>9.1479219422952109</v>
      </c>
      <c r="E475" s="2">
        <f t="shared" si="37"/>
        <v>-4.6970100760335143E-2</v>
      </c>
      <c r="F475" s="2">
        <f t="shared" si="41"/>
        <v>-0.10139530499887356</v>
      </c>
      <c r="G475" s="2">
        <f t="shared" si="39"/>
        <v>5.4425204238538416E-2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9.1963000000000008</v>
      </c>
      <c r="C476" s="2">
        <f t="shared" si="42"/>
        <v>9.124128481298742</v>
      </c>
      <c r="D476" s="2">
        <f t="shared" si="38"/>
        <v>9.1515055021251968</v>
      </c>
      <c r="E476" s="2">
        <f t="shared" ref="E476:E539" si="43">C476-D476</f>
        <v>-2.7377020826454768E-2</v>
      </c>
      <c r="F476" s="2">
        <f t="shared" si="41"/>
        <v>-8.6591648164389801E-2</v>
      </c>
      <c r="G476" s="2">
        <f t="shared" si="39"/>
        <v>5.9214627337935033E-2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9.1135000000000002</v>
      </c>
      <c r="C477" s="2">
        <f t="shared" si="42"/>
        <v>9.149401022637397</v>
      </c>
      <c r="D477" s="2">
        <f t="shared" ref="D477:D540" si="44">$D$4*B477+(1-$D$4)*D476</f>
        <v>9.1486902797455514</v>
      </c>
      <c r="E477" s="2">
        <f t="shared" si="43"/>
        <v>7.1074289184558381E-4</v>
      </c>
      <c r="F477" s="2">
        <f t="shared" si="41"/>
        <v>-6.9131169953142738E-2</v>
      </c>
      <c r="G477" s="2">
        <f t="shared" si="39"/>
        <v>6.9841912844988321E-2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9.0305999999999997</v>
      </c>
      <c r="C478" s="2">
        <f t="shared" si="42"/>
        <v>9.1707854806931817</v>
      </c>
      <c r="D478" s="2">
        <f t="shared" si="44"/>
        <v>9.1399428516162509</v>
      </c>
      <c r="E478" s="2">
        <f t="shared" si="43"/>
        <v>3.0842629076930805E-2</v>
      </c>
      <c r="F478" s="2">
        <f t="shared" si="41"/>
        <v>-4.913641014712803E-2</v>
      </c>
      <c r="G478" s="2">
        <f t="shared" si="39"/>
        <v>7.9979039224058829E-2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9.0489999999999995</v>
      </c>
      <c r="C479" s="2">
        <f t="shared" si="42"/>
        <v>9.1761261759711541</v>
      </c>
      <c r="D479" s="2">
        <f t="shared" si="44"/>
        <v>9.1332063440891211</v>
      </c>
      <c r="E479" s="2">
        <f t="shared" si="43"/>
        <v>4.2919831882032966E-2</v>
      </c>
      <c r="F479" s="2">
        <f t="shared" si="41"/>
        <v>-3.0725161741295838E-2</v>
      </c>
      <c r="G479" s="2">
        <f t="shared" si="39"/>
        <v>7.3644993623328797E-2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9.1135000000000002</v>
      </c>
      <c r="C480" s="2">
        <f t="shared" si="42"/>
        <v>9.1806452258217455</v>
      </c>
      <c r="D480" s="2">
        <f t="shared" si="44"/>
        <v>9.1317466148973345</v>
      </c>
      <c r="E480" s="2">
        <f t="shared" si="43"/>
        <v>4.8898610924410946E-2</v>
      </c>
      <c r="F480" s="2">
        <f t="shared" si="41"/>
        <v>-1.4800407208154481E-2</v>
      </c>
      <c r="G480" s="2">
        <f t="shared" si="39"/>
        <v>6.3699018132565427E-2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9.1043000000000003</v>
      </c>
      <c r="C481" s="2">
        <f t="shared" si="42"/>
        <v>9.1844690372337858</v>
      </c>
      <c r="D481" s="2">
        <f t="shared" si="44"/>
        <v>9.1297135323123477</v>
      </c>
      <c r="E481" s="2">
        <f t="shared" si="43"/>
        <v>5.4755504921438103E-2</v>
      </c>
      <c r="F481" s="2">
        <f t="shared" si="41"/>
        <v>-8.8922478223596446E-4</v>
      </c>
      <c r="G481" s="2">
        <f t="shared" si="39"/>
        <v>5.5644729703674067E-2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9.1043000000000003</v>
      </c>
      <c r="C482" s="2">
        <f t="shared" si="42"/>
        <v>9.1877045699670497</v>
      </c>
      <c r="D482" s="2">
        <f t="shared" si="44"/>
        <v>9.1278310484373595</v>
      </c>
      <c r="E482" s="2">
        <f t="shared" si="43"/>
        <v>5.9873521529690166E-2</v>
      </c>
      <c r="F482" s="2">
        <f t="shared" si="41"/>
        <v>1.1263324480149262E-2</v>
      </c>
      <c r="G482" s="2">
        <f t="shared" si="39"/>
        <v>4.8610197049540907E-2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9.0122</v>
      </c>
      <c r="C483" s="2">
        <f t="shared" si="42"/>
        <v>9.190442328433658</v>
      </c>
      <c r="D483" s="2">
        <f t="shared" si="44"/>
        <v>9.119265785590148</v>
      </c>
      <c r="E483" s="2">
        <f t="shared" si="43"/>
        <v>7.1176542843510049E-2</v>
      </c>
      <c r="F483" s="2">
        <f t="shared" si="41"/>
        <v>2.3245968152821421E-2</v>
      </c>
      <c r="G483" s="2">
        <f t="shared" si="39"/>
        <v>4.7930574690688628E-2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8.9293999999999993</v>
      </c>
      <c r="C484" s="2">
        <f t="shared" si="42"/>
        <v>9.1927588932900193</v>
      </c>
      <c r="D484" s="2">
        <f t="shared" si="44"/>
        <v>9.1052016533242117</v>
      </c>
      <c r="E484" s="2">
        <f t="shared" si="43"/>
        <v>8.7557239965807554E-2</v>
      </c>
      <c r="F484" s="2">
        <f t="shared" si="41"/>
        <v>3.6108222515418648E-2</v>
      </c>
      <c r="G484" s="2">
        <f t="shared" ref="G484:G547" si="45">E484-F484</f>
        <v>5.1449017450388906E-2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9.0122</v>
      </c>
      <c r="C485" s="2">
        <f t="shared" si="42"/>
        <v>9.1947190635530944</v>
      </c>
      <c r="D485" s="2">
        <f t="shared" si="44"/>
        <v>9.0983126419668636</v>
      </c>
      <c r="E485" s="2">
        <f t="shared" si="43"/>
        <v>9.6406421586230806E-2</v>
      </c>
      <c r="F485" s="2">
        <f t="shared" ref="F485:F548" si="47">(E485*(2/(10)))+((1-(2/10))*F484)</f>
        <v>4.8167862329581083E-2</v>
      </c>
      <c r="G485" s="2">
        <f t="shared" si="45"/>
        <v>4.8238559256649723E-2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6">
        <f>TITRES_STAT!D489</f>
        <v>8.9293999999999993</v>
      </c>
      <c r="C486" s="2">
        <f t="shared" si="42"/>
        <v>9.1949622845449266</v>
      </c>
      <c r="D486" s="2">
        <f t="shared" si="44"/>
        <v>9.0858005944137634</v>
      </c>
      <c r="E486" s="2">
        <f t="shared" si="43"/>
        <v>0.10916169013116317</v>
      </c>
      <c r="F486" s="2">
        <f t="shared" si="47"/>
        <v>6.0366627889897502E-2</v>
      </c>
      <c r="G486" s="2">
        <f t="shared" si="45"/>
        <v>4.8795062241265667E-2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6">
        <f>TITRES_STAT!D490</f>
        <v>8.9201999999999995</v>
      </c>
      <c r="C487" s="2">
        <f t="shared" si="42"/>
        <v>9.1824296253841684</v>
      </c>
      <c r="D487" s="2">
        <f t="shared" si="44"/>
        <v>9.073533883716447</v>
      </c>
      <c r="E487" s="2">
        <f t="shared" si="43"/>
        <v>0.10889574166772142</v>
      </c>
      <c r="F487" s="2">
        <f t="shared" si="47"/>
        <v>7.0072450645462289E-2</v>
      </c>
      <c r="G487" s="2">
        <f t="shared" si="45"/>
        <v>3.8823291022259135E-2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6">
        <f>TITRES_STAT!D491</f>
        <v>8.9201999999999995</v>
      </c>
      <c r="C488" s="2">
        <f t="shared" si="42"/>
        <v>9.1590712214789107</v>
      </c>
      <c r="D488" s="2">
        <f t="shared" si="44"/>
        <v>9.0621758182559695</v>
      </c>
      <c r="E488" s="2">
        <f t="shared" si="43"/>
        <v>9.6895403222941212E-2</v>
      </c>
      <c r="F488" s="2">
        <f t="shared" si="47"/>
        <v>7.5437041160958077E-2</v>
      </c>
      <c r="G488" s="2">
        <f t="shared" si="45"/>
        <v>2.1458362061983136E-2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8.7453000000000003</v>
      </c>
      <c r="C489" s="2">
        <f t="shared" si="42"/>
        <v>9.1421371874052326</v>
      </c>
      <c r="D489" s="2">
        <f t="shared" si="44"/>
        <v>9.0387035354221936</v>
      </c>
      <c r="E489" s="2">
        <f t="shared" si="43"/>
        <v>0.103433651983039</v>
      </c>
      <c r="F489" s="2">
        <f t="shared" si="47"/>
        <v>8.1036363325374269E-2</v>
      </c>
      <c r="G489" s="2">
        <f t="shared" si="45"/>
        <v>2.239728865766473E-2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8.6532</v>
      </c>
      <c r="C490" s="2">
        <f t="shared" si="42"/>
        <v>9.1377314662659668</v>
      </c>
      <c r="D490" s="2">
        <f t="shared" si="44"/>
        <v>9.0101477179835125</v>
      </c>
      <c r="E490" s="2">
        <f t="shared" si="43"/>
        <v>0.12758374828245422</v>
      </c>
      <c r="F490" s="2">
        <f t="shared" si="47"/>
        <v>9.0345840316790271E-2</v>
      </c>
      <c r="G490" s="2">
        <f t="shared" si="45"/>
        <v>3.7237907965663952E-2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8.7912999999999997</v>
      </c>
      <c r="C491" s="2">
        <f t="shared" si="42"/>
        <v>9.1325881637635096</v>
      </c>
      <c r="D491" s="2">
        <f t="shared" si="44"/>
        <v>8.9939367759106599</v>
      </c>
      <c r="E491" s="2">
        <f t="shared" si="43"/>
        <v>0.13865138785284969</v>
      </c>
      <c r="F491" s="2">
        <f t="shared" si="47"/>
        <v>0.10000694982400216</v>
      </c>
      <c r="G491" s="2">
        <f t="shared" si="45"/>
        <v>3.8644438028847539E-2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8.8373000000000008</v>
      </c>
      <c r="C492" s="2">
        <f t="shared" si="42"/>
        <v>9.1282361385691235</v>
      </c>
      <c r="D492" s="2">
        <f t="shared" si="44"/>
        <v>8.9823340517691292</v>
      </c>
      <c r="E492" s="2">
        <f t="shared" si="43"/>
        <v>0.14590208679999428</v>
      </c>
      <c r="F492" s="2">
        <f t="shared" si="47"/>
        <v>0.10918597721920059</v>
      </c>
      <c r="G492" s="2">
        <f t="shared" si="45"/>
        <v>3.6716109580793688E-2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8.9016999999999999</v>
      </c>
      <c r="C493" s="2">
        <f t="shared" si="42"/>
        <v>9.1103844249431045</v>
      </c>
      <c r="D493" s="2">
        <f t="shared" si="44"/>
        <v>8.9763611590454904</v>
      </c>
      <c r="E493" s="2">
        <f t="shared" si="43"/>
        <v>0.13402326589761415</v>
      </c>
      <c r="F493" s="2">
        <f t="shared" si="47"/>
        <v>0.11415343495488331</v>
      </c>
      <c r="G493" s="2">
        <f t="shared" si="45"/>
        <v>1.9869830942730843E-2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8.7453000000000003</v>
      </c>
      <c r="C494" s="2">
        <f t="shared" si="42"/>
        <v>9.0825406672595488</v>
      </c>
      <c r="D494" s="2">
        <f t="shared" si="44"/>
        <v>8.959245517634713</v>
      </c>
      <c r="E494" s="2">
        <f t="shared" si="43"/>
        <v>0.12329514962483579</v>
      </c>
      <c r="F494" s="2">
        <f t="shared" si="47"/>
        <v>0.11598177788887382</v>
      </c>
      <c r="G494" s="2">
        <f t="shared" si="45"/>
        <v>7.313371735961971E-3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8.8373000000000008</v>
      </c>
      <c r="C495" s="2">
        <f t="shared" si="42"/>
        <v>9.071719026142695</v>
      </c>
      <c r="D495" s="2">
        <f t="shared" si="44"/>
        <v>8.9502125163284383</v>
      </c>
      <c r="E495" s="2">
        <f t="shared" si="43"/>
        <v>0.1215065098142567</v>
      </c>
      <c r="F495" s="2">
        <f t="shared" si="47"/>
        <v>0.11708672427395039</v>
      </c>
      <c r="G495" s="2">
        <f t="shared" si="45"/>
        <v>4.4197855403063091E-3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8.8557000000000006</v>
      </c>
      <c r="C496" s="2">
        <f t="shared" si="42"/>
        <v>9.0498237913515105</v>
      </c>
      <c r="D496" s="2">
        <f t="shared" si="44"/>
        <v>8.9432115891929982</v>
      </c>
      <c r="E496" s="2">
        <f t="shared" si="43"/>
        <v>0.1066122021585123</v>
      </c>
      <c r="F496" s="2">
        <f t="shared" si="47"/>
        <v>0.11499181985086278</v>
      </c>
      <c r="G496" s="2">
        <f t="shared" si="45"/>
        <v>-8.3796176923504745E-3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8.8557000000000006</v>
      </c>
      <c r="C497" s="2">
        <f t="shared" si="42"/>
        <v>9.0298816696051247</v>
      </c>
      <c r="D497" s="2">
        <f t="shared" si="44"/>
        <v>8.9367292492527763</v>
      </c>
      <c r="E497" s="2">
        <f t="shared" si="43"/>
        <v>9.3152420352348386E-2</v>
      </c>
      <c r="F497" s="2">
        <f t="shared" si="47"/>
        <v>0.11062393995115991</v>
      </c>
      <c r="G497" s="2">
        <f t="shared" si="45"/>
        <v>-1.7471519598811519E-2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8.8557000000000006</v>
      </c>
      <c r="C498" s="2">
        <f t="shared" si="42"/>
        <v>9.0130075665889517</v>
      </c>
      <c r="D498" s="2">
        <f t="shared" si="44"/>
        <v>8.9307270826414609</v>
      </c>
      <c r="E498" s="2">
        <f t="shared" si="43"/>
        <v>8.2280483947490879E-2</v>
      </c>
      <c r="F498" s="2">
        <f t="shared" si="47"/>
        <v>0.10495524875042611</v>
      </c>
      <c r="G498" s="2">
        <f t="shared" si="45"/>
        <v>-2.2674764802935232E-2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8.8833000000000002</v>
      </c>
      <c r="C499" s="2">
        <f t="shared" si="42"/>
        <v>8.9718217871137291</v>
      </c>
      <c r="D499" s="2">
        <f t="shared" si="44"/>
        <v>8.9272139654087592</v>
      </c>
      <c r="E499" s="2">
        <f t="shared" si="43"/>
        <v>4.4607821704969908E-2</v>
      </c>
      <c r="F499" s="2">
        <f t="shared" si="47"/>
        <v>9.2885763341334873E-2</v>
      </c>
      <c r="G499" s="2">
        <f t="shared" si="45"/>
        <v>-4.8277941636364965E-2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8.9938000000000002</v>
      </c>
      <c r="C500" s="2">
        <f t="shared" si="42"/>
        <v>8.9228030506346947</v>
      </c>
      <c r="D500" s="2">
        <f t="shared" si="44"/>
        <v>8.9321462642673701</v>
      </c>
      <c r="E500" s="2">
        <f t="shared" si="43"/>
        <v>-9.3432136326754289E-3</v>
      </c>
      <c r="F500" s="2">
        <f t="shared" si="47"/>
        <v>7.2439967946532818E-2</v>
      </c>
      <c r="G500" s="2">
        <f t="shared" si="45"/>
        <v>-8.1783181579208247E-2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8.9938000000000002</v>
      </c>
      <c r="C501" s="2">
        <f t="shared" si="42"/>
        <v>8.9025718120755108</v>
      </c>
      <c r="D501" s="2">
        <f t="shared" si="44"/>
        <v>8.9367132076549716</v>
      </c>
      <c r="E501" s="2">
        <f t="shared" si="43"/>
        <v>-3.414139557946072E-2</v>
      </c>
      <c r="F501" s="2">
        <f t="shared" si="47"/>
        <v>5.1123695241334116E-2</v>
      </c>
      <c r="G501" s="2">
        <f t="shared" si="45"/>
        <v>-8.5265090820794837E-2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9.0213999999999999</v>
      </c>
      <c r="C502" s="2">
        <f t="shared" si="42"/>
        <v>8.892529994833124</v>
      </c>
      <c r="D502" s="2">
        <f t="shared" si="44"/>
        <v>8.9429863033842327</v>
      </c>
      <c r="E502" s="2">
        <f t="shared" si="43"/>
        <v>-5.0456308551108719E-2</v>
      </c>
      <c r="F502" s="2">
        <f t="shared" si="47"/>
        <v>3.0807694482845552E-2</v>
      </c>
      <c r="G502" s="2">
        <f t="shared" si="45"/>
        <v>-8.1264003033954271E-2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8.7453000000000003</v>
      </c>
      <c r="C503" s="2">
        <f t="shared" si="42"/>
        <v>8.8939407648587974</v>
      </c>
      <c r="D503" s="2">
        <f t="shared" si="44"/>
        <v>8.9283428735039188</v>
      </c>
      <c r="E503" s="2">
        <f t="shared" si="43"/>
        <v>-3.4402108645121388E-2</v>
      </c>
      <c r="F503" s="2">
        <f t="shared" si="47"/>
        <v>1.7765733857252164E-2</v>
      </c>
      <c r="G503" s="2">
        <f t="shared" si="45"/>
        <v>-5.2167842502373551E-2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8.7453000000000003</v>
      </c>
      <c r="C504" s="2">
        <f t="shared" si="42"/>
        <v>8.8710729548805212</v>
      </c>
      <c r="D504" s="2">
        <f t="shared" si="44"/>
        <v>8.914784142133259</v>
      </c>
      <c r="E504" s="2">
        <f t="shared" si="43"/>
        <v>-4.3711187252737815E-2</v>
      </c>
      <c r="F504" s="2">
        <f t="shared" si="47"/>
        <v>5.4703496352541698E-3</v>
      </c>
      <c r="G504" s="2">
        <f t="shared" si="45"/>
        <v>-4.9181536887991983E-2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8.6991999999999994</v>
      </c>
      <c r="C505" s="2">
        <f t="shared" si="42"/>
        <v>8.865877115668134</v>
      </c>
      <c r="D505" s="2">
        <f t="shared" si="44"/>
        <v>8.8988149464196837</v>
      </c>
      <c r="E505" s="2">
        <f t="shared" si="43"/>
        <v>-3.2937830751549768E-2</v>
      </c>
      <c r="F505" s="2">
        <f t="shared" si="47"/>
        <v>-2.2112864421066185E-3</v>
      </c>
      <c r="G505" s="2">
        <f t="shared" si="45"/>
        <v>-3.072654430944315E-2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8.5702999999999996</v>
      </c>
      <c r="C506" s="2">
        <f t="shared" si="42"/>
        <v>8.8643114055653438</v>
      </c>
      <c r="D506" s="2">
        <f t="shared" si="44"/>
        <v>8.8744805059441525</v>
      </c>
      <c r="E506" s="2">
        <f t="shared" si="43"/>
        <v>-1.0169100378808693E-2</v>
      </c>
      <c r="F506" s="2">
        <f t="shared" si="47"/>
        <v>-3.8028492294470339E-3</v>
      </c>
      <c r="G506" s="2">
        <f t="shared" si="45"/>
        <v>-6.3662511493616592E-3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8.7453000000000003</v>
      </c>
      <c r="C507" s="2">
        <f t="shared" si="42"/>
        <v>8.8629865739399065</v>
      </c>
      <c r="D507" s="2">
        <f t="shared" si="44"/>
        <v>8.8649115795779192</v>
      </c>
      <c r="E507" s="2">
        <f t="shared" si="43"/>
        <v>-1.9250056380126779E-3</v>
      </c>
      <c r="F507" s="2">
        <f t="shared" si="47"/>
        <v>-3.4272805111601628E-3</v>
      </c>
      <c r="G507" s="2">
        <f t="shared" si="45"/>
        <v>1.5022748731474849E-3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8.7360000000000007</v>
      </c>
      <c r="C508" s="2">
        <f t="shared" si="42"/>
        <v>8.8618655625645371</v>
      </c>
      <c r="D508" s="2">
        <f t="shared" si="44"/>
        <v>8.8553625736832586</v>
      </c>
      <c r="E508" s="2">
        <f t="shared" si="43"/>
        <v>6.5029888812784264E-3</v>
      </c>
      <c r="F508" s="2">
        <f t="shared" si="47"/>
        <v>-1.4412266326724451E-3</v>
      </c>
      <c r="G508" s="2">
        <f t="shared" si="45"/>
        <v>7.9442155139508724E-3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8.6164000000000005</v>
      </c>
      <c r="C509" s="2">
        <f t="shared" si="42"/>
        <v>8.8651631683238392</v>
      </c>
      <c r="D509" s="2">
        <f t="shared" si="44"/>
        <v>8.8376616422993131</v>
      </c>
      <c r="E509" s="2">
        <f t="shared" si="43"/>
        <v>2.7501526024526157E-2</v>
      </c>
      <c r="F509" s="2">
        <f t="shared" si="47"/>
        <v>4.347323898767276E-3</v>
      </c>
      <c r="G509" s="2">
        <f t="shared" si="45"/>
        <v>2.3154202125758881E-2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8.7175999999999991</v>
      </c>
      <c r="C510" s="2">
        <f t="shared" si="42"/>
        <v>8.8849534501201717</v>
      </c>
      <c r="D510" s="2">
        <f t="shared" si="44"/>
        <v>8.8287681873141786</v>
      </c>
      <c r="E510" s="2">
        <f t="shared" si="43"/>
        <v>5.6185262805993119E-2</v>
      </c>
      <c r="F510" s="2">
        <f t="shared" si="47"/>
        <v>1.4714911680212446E-2</v>
      </c>
      <c r="G510" s="2">
        <f t="shared" si="45"/>
        <v>4.1470351125780673E-2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8.6991999999999994</v>
      </c>
      <c r="C511" s="2">
        <f t="shared" si="42"/>
        <v>8.901699073178607</v>
      </c>
      <c r="D511" s="2">
        <f t="shared" si="44"/>
        <v>8.8191705438094239</v>
      </c>
      <c r="E511" s="2">
        <f t="shared" si="43"/>
        <v>8.252852936918309E-2</v>
      </c>
      <c r="F511" s="2">
        <f t="shared" si="47"/>
        <v>2.8277635218006577E-2</v>
      </c>
      <c r="G511" s="2">
        <f t="shared" si="45"/>
        <v>5.425089415117651E-2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8.6715999999999998</v>
      </c>
      <c r="C512" s="2">
        <f t="shared" si="42"/>
        <v>8.920114600381897</v>
      </c>
      <c r="D512" s="2">
        <f t="shared" si="44"/>
        <v>8.8082393924161337</v>
      </c>
      <c r="E512" s="2">
        <f t="shared" si="43"/>
        <v>0.11187520796576322</v>
      </c>
      <c r="F512" s="2">
        <f t="shared" si="47"/>
        <v>4.4997149767557906E-2</v>
      </c>
      <c r="G512" s="2">
        <f t="shared" si="45"/>
        <v>6.6878058198205317E-2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8.6348000000000003</v>
      </c>
      <c r="C513" s="2">
        <f t="shared" si="42"/>
        <v>8.8932200464769906</v>
      </c>
      <c r="D513" s="2">
        <f t="shared" si="44"/>
        <v>8.7953920300149377</v>
      </c>
      <c r="E513" s="2">
        <f t="shared" si="43"/>
        <v>9.7828016462052858E-2</v>
      </c>
      <c r="F513" s="2">
        <f t="shared" si="47"/>
        <v>5.5563323106456897E-2</v>
      </c>
      <c r="G513" s="2">
        <f t="shared" si="45"/>
        <v>4.2264693355595961E-2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8.6532</v>
      </c>
      <c r="C514" s="2">
        <f t="shared" si="42"/>
        <v>8.8704631162497609</v>
      </c>
      <c r="D514" s="2">
        <f t="shared" si="44"/>
        <v>8.7848592870508675</v>
      </c>
      <c r="E514" s="2">
        <f t="shared" si="43"/>
        <v>8.5603829198893422E-2</v>
      </c>
      <c r="F514" s="2">
        <f t="shared" si="47"/>
        <v>6.157142432494421E-2</v>
      </c>
      <c r="G514" s="2">
        <f t="shared" si="45"/>
        <v>2.4032404873949212E-2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8.5980000000000008</v>
      </c>
      <c r="C515" s="2">
        <f t="shared" si="42"/>
        <v>8.8441149445190277</v>
      </c>
      <c r="D515" s="2">
        <f t="shared" si="44"/>
        <v>8.7710178583804321</v>
      </c>
      <c r="E515" s="2">
        <f t="shared" si="43"/>
        <v>7.3097086138595557E-2</v>
      </c>
      <c r="F515" s="2">
        <f t="shared" si="47"/>
        <v>6.3876556687674488E-2</v>
      </c>
      <c r="G515" s="2">
        <f t="shared" si="45"/>
        <v>9.2205294509210695E-3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8.4783000000000008</v>
      </c>
      <c r="C516" s="2">
        <f t="shared" si="42"/>
        <v>8.8019895684391773</v>
      </c>
      <c r="D516" s="2">
        <f t="shared" si="44"/>
        <v>8.7493350540559565</v>
      </c>
      <c r="E516" s="2">
        <f t="shared" si="43"/>
        <v>5.2654514383220885E-2</v>
      </c>
      <c r="F516" s="2">
        <f t="shared" si="47"/>
        <v>6.163214822678377E-2</v>
      </c>
      <c r="G516" s="2">
        <f t="shared" si="45"/>
        <v>-8.977633843562885E-3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8.6532</v>
      </c>
      <c r="C517" s="2">
        <f t="shared" si="42"/>
        <v>8.7932680963716123</v>
      </c>
      <c r="D517" s="2">
        <f t="shared" si="44"/>
        <v>8.7422139389407008</v>
      </c>
      <c r="E517" s="2">
        <f t="shared" si="43"/>
        <v>5.1054157430911573E-2</v>
      </c>
      <c r="F517" s="2">
        <f t="shared" si="47"/>
        <v>5.9516550067609329E-2</v>
      </c>
      <c r="G517" s="2">
        <f t="shared" si="45"/>
        <v>-8.4623926366977562E-3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8.6532</v>
      </c>
      <c r="C518" s="2">
        <f t="shared" si="42"/>
        <v>8.7844576200067479</v>
      </c>
      <c r="D518" s="2">
        <f t="shared" si="44"/>
        <v>8.7356203138339819</v>
      </c>
      <c r="E518" s="2">
        <f t="shared" si="43"/>
        <v>4.8837306172766048E-2</v>
      </c>
      <c r="F518" s="2">
        <f t="shared" si="47"/>
        <v>5.7380701288640673E-2</v>
      </c>
      <c r="G518" s="2">
        <f t="shared" si="45"/>
        <v>-8.5433951158746246E-3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8.6532</v>
      </c>
      <c r="C519" s="2">
        <f t="shared" si="42"/>
        <v>8.7586026015441707</v>
      </c>
      <c r="D519" s="2">
        <f t="shared" si="44"/>
        <v>8.7295151054018358</v>
      </c>
      <c r="E519" s="2">
        <f t="shared" si="43"/>
        <v>2.9087496142334857E-2</v>
      </c>
      <c r="F519" s="2">
        <f t="shared" si="47"/>
        <v>5.1722060259379511E-2</v>
      </c>
      <c r="G519" s="2">
        <f t="shared" si="45"/>
        <v>-2.2634564117044655E-2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8.6532</v>
      </c>
      <c r="C520" s="2">
        <f t="shared" si="42"/>
        <v>8.7522945089989133</v>
      </c>
      <c r="D520" s="2">
        <f t="shared" si="44"/>
        <v>8.7238621346313288</v>
      </c>
      <c r="E520" s="2">
        <f t="shared" si="43"/>
        <v>2.8432374367584501E-2</v>
      </c>
      <c r="F520" s="2">
        <f t="shared" si="47"/>
        <v>4.7064123081020516E-2</v>
      </c>
      <c r="G520" s="2">
        <f t="shared" si="45"/>
        <v>-1.8631748713436015E-2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8.4690999999999992</v>
      </c>
      <c r="C521" s="2">
        <f t="shared" si="42"/>
        <v>8.7441261229990808</v>
      </c>
      <c r="D521" s="2">
        <f t="shared" si="44"/>
        <v>8.7049908653993775</v>
      </c>
      <c r="E521" s="2">
        <f t="shared" si="43"/>
        <v>3.9135257599703266E-2</v>
      </c>
      <c r="F521" s="2">
        <f t="shared" si="47"/>
        <v>4.5478349984757069E-2</v>
      </c>
      <c r="G521" s="2">
        <f t="shared" si="45"/>
        <v>-6.3430923850538029E-3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8.4506999999999994</v>
      </c>
      <c r="C522" s="2">
        <f t="shared" si="42"/>
        <v>8.7329682579222982</v>
      </c>
      <c r="D522" s="2">
        <f t="shared" si="44"/>
        <v>8.6861545049994238</v>
      </c>
      <c r="E522" s="2">
        <f t="shared" si="43"/>
        <v>4.6813752922874485E-2</v>
      </c>
      <c r="F522" s="2">
        <f t="shared" si="47"/>
        <v>4.5745430572380556E-2</v>
      </c>
      <c r="G522" s="2">
        <f t="shared" si="45"/>
        <v>1.068322350493929E-3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8.4506999999999994</v>
      </c>
      <c r="C523" s="2">
        <f t="shared" si="42"/>
        <v>8.7178654490111747</v>
      </c>
      <c r="D523" s="2">
        <f t="shared" si="44"/>
        <v>8.6687134305550213</v>
      </c>
      <c r="E523" s="2">
        <f t="shared" si="43"/>
        <v>4.9152018456153357E-2</v>
      </c>
      <c r="F523" s="2">
        <f t="shared" si="47"/>
        <v>4.6426748149135118E-2</v>
      </c>
      <c r="G523" s="2">
        <f t="shared" si="45"/>
        <v>2.7252703070182391E-3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8.4414999999999996</v>
      </c>
      <c r="C524" s="2">
        <f t="shared" si="42"/>
        <v>8.707916918394071</v>
      </c>
      <c r="D524" s="2">
        <f t="shared" si="44"/>
        <v>8.6518828060694641</v>
      </c>
      <c r="E524" s="2">
        <f t="shared" si="43"/>
        <v>5.6034112324606866E-2</v>
      </c>
      <c r="F524" s="2">
        <f t="shared" si="47"/>
        <v>4.8348220984229473E-2</v>
      </c>
      <c r="G524" s="2">
        <f t="shared" si="45"/>
        <v>7.6858913403773932E-3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8.3770000000000007</v>
      </c>
      <c r="C525" s="2">
        <f t="shared" si="42"/>
        <v>8.6910066232565217</v>
      </c>
      <c r="D525" s="2">
        <f t="shared" si="44"/>
        <v>8.6315211167309869</v>
      </c>
      <c r="E525" s="2">
        <f t="shared" si="43"/>
        <v>5.9485506525534859E-2</v>
      </c>
      <c r="F525" s="2">
        <f t="shared" si="47"/>
        <v>5.0575678092490556E-2</v>
      </c>
      <c r="G525" s="2">
        <f t="shared" si="45"/>
        <v>8.9098284330443034E-3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8.2482000000000006</v>
      </c>
      <c r="C526" s="2">
        <f t="shared" si="42"/>
        <v>8.6582825273709041</v>
      </c>
      <c r="D526" s="2">
        <f t="shared" si="44"/>
        <v>8.6031269599360982</v>
      </c>
      <c r="E526" s="2">
        <f t="shared" si="43"/>
        <v>5.5155567434805874E-2</v>
      </c>
      <c r="F526" s="2">
        <f t="shared" si="47"/>
        <v>5.149165596095362E-2</v>
      </c>
      <c r="G526" s="2">
        <f t="shared" si="45"/>
        <v>3.6639114738522549E-3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8.2388999999999992</v>
      </c>
      <c r="C527" s="2">
        <f t="shared" ref="C527:C590" si="48">$C$4*B517+C526*(1-$C$4)</f>
        <v>8.6575006000830719</v>
      </c>
      <c r="D527" s="2">
        <f t="shared" si="44"/>
        <v>8.5761471851260165</v>
      </c>
      <c r="E527" s="2">
        <f t="shared" si="43"/>
        <v>8.1353414957055392E-2</v>
      </c>
      <c r="F527" s="2">
        <f t="shared" si="47"/>
        <v>5.7464007760173977E-2</v>
      </c>
      <c r="G527" s="2">
        <f t="shared" si="45"/>
        <v>2.3889407196881415E-2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8.0731999999999999</v>
      </c>
      <c r="C528" s="2">
        <f t="shared" si="48"/>
        <v>8.6568389693010612</v>
      </c>
      <c r="D528" s="2">
        <f t="shared" si="44"/>
        <v>8.5388918380796461</v>
      </c>
      <c r="E528" s="2">
        <f t="shared" si="43"/>
        <v>0.11794713122141509</v>
      </c>
      <c r="F528" s="2">
        <f t="shared" si="47"/>
        <v>6.9560632452422208E-2</v>
      </c>
      <c r="G528" s="2">
        <f t="shared" si="45"/>
        <v>4.8386498768992883E-2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8.0824999999999996</v>
      </c>
      <c r="C529" s="2">
        <f t="shared" si="48"/>
        <v>8.6562791278701283</v>
      </c>
      <c r="D529" s="2">
        <f t="shared" si="44"/>
        <v>8.5050850352589311</v>
      </c>
      <c r="E529" s="2">
        <f t="shared" si="43"/>
        <v>0.15119409261119721</v>
      </c>
      <c r="F529" s="2">
        <f t="shared" si="47"/>
        <v>8.5887324484177213E-2</v>
      </c>
      <c r="G529" s="2">
        <f t="shared" si="45"/>
        <v>6.5306768127019993E-2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8.2850000000000001</v>
      </c>
      <c r="C530" s="2">
        <f t="shared" si="48"/>
        <v>8.655805415890109</v>
      </c>
      <c r="D530" s="2">
        <f t="shared" si="44"/>
        <v>8.4887824400545657</v>
      </c>
      <c r="E530" s="2">
        <f t="shared" si="43"/>
        <v>0.16702297583554326</v>
      </c>
      <c r="F530" s="2">
        <f t="shared" si="47"/>
        <v>0.10211445475445043</v>
      </c>
      <c r="G530" s="2">
        <f t="shared" si="45"/>
        <v>6.4908521081092838E-2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8.2850000000000001</v>
      </c>
      <c r="C531" s="2">
        <f t="shared" si="48"/>
        <v>8.6270815057531696</v>
      </c>
      <c r="D531" s="2">
        <f t="shared" si="44"/>
        <v>8.4736874444949688</v>
      </c>
      <c r="E531" s="2">
        <f t="shared" si="43"/>
        <v>0.15339406125820076</v>
      </c>
      <c r="F531" s="2">
        <f t="shared" si="47"/>
        <v>0.1123703760552005</v>
      </c>
      <c r="G531" s="2">
        <f t="shared" si="45"/>
        <v>4.102368520300026E-2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8.3309999999999995</v>
      </c>
      <c r="C532" s="2">
        <f t="shared" si="48"/>
        <v>8.5999458894834504</v>
      </c>
      <c r="D532" s="2">
        <f t="shared" si="44"/>
        <v>8.4631180041620091</v>
      </c>
      <c r="E532" s="2">
        <f t="shared" si="43"/>
        <v>0.1368278853214413</v>
      </c>
      <c r="F532" s="2">
        <f t="shared" si="47"/>
        <v>0.11726187790844866</v>
      </c>
      <c r="G532" s="2">
        <f t="shared" si="45"/>
        <v>1.9566007412992636E-2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8.2850000000000001</v>
      </c>
      <c r="C533" s="2">
        <f t="shared" si="48"/>
        <v>8.5769849834090728</v>
      </c>
      <c r="D533" s="2">
        <f t="shared" si="44"/>
        <v>8.4499240779277862</v>
      </c>
      <c r="E533" s="2">
        <f t="shared" si="43"/>
        <v>0.12706090548128657</v>
      </c>
      <c r="F533" s="2">
        <f t="shared" si="47"/>
        <v>0.11922168342301626</v>
      </c>
      <c r="G533" s="2">
        <f t="shared" si="45"/>
        <v>7.839222058270312E-3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8.1928999999999998</v>
      </c>
      <c r="C534" s="2">
        <f t="shared" si="48"/>
        <v>8.5561411398076768</v>
      </c>
      <c r="D534" s="2">
        <f t="shared" si="44"/>
        <v>8.4308852573405435</v>
      </c>
      <c r="E534" s="2">
        <f t="shared" si="43"/>
        <v>0.12525588246713326</v>
      </c>
      <c r="F534" s="2">
        <f t="shared" si="47"/>
        <v>0.12042852323183967</v>
      </c>
      <c r="G534" s="2">
        <f t="shared" si="45"/>
        <v>4.8273592352935935E-3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8.1100999999999992</v>
      </c>
      <c r="C535" s="2">
        <f t="shared" si="48"/>
        <v>8.5285809644526491</v>
      </c>
      <c r="D535" s="2">
        <f t="shared" si="44"/>
        <v>8.407123386426429</v>
      </c>
      <c r="E535" s="2">
        <f t="shared" si="43"/>
        <v>0.12145757802622015</v>
      </c>
      <c r="F535" s="2">
        <f t="shared" si="47"/>
        <v>0.12063433419071577</v>
      </c>
      <c r="G535" s="2">
        <f t="shared" si="45"/>
        <v>8.232438355043753E-4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8.1193000000000008</v>
      </c>
      <c r="C536" s="2">
        <f t="shared" si="48"/>
        <v>8.485445431459933</v>
      </c>
      <c r="D536" s="2">
        <f t="shared" si="44"/>
        <v>8.3858031355800264</v>
      </c>
      <c r="E536" s="2">
        <f t="shared" si="43"/>
        <v>9.9642295879906584E-2</v>
      </c>
      <c r="F536" s="2">
        <f t="shared" si="47"/>
        <v>0.11643592652855395</v>
      </c>
      <c r="G536" s="2">
        <f t="shared" si="45"/>
        <v>-1.6793630648647362E-2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8.2850000000000001</v>
      </c>
      <c r="C537" s="2">
        <f t="shared" si="48"/>
        <v>8.4475153650814825</v>
      </c>
      <c r="D537" s="2">
        <f t="shared" si="44"/>
        <v>8.3783362366481722</v>
      </c>
      <c r="E537" s="2">
        <f t="shared" si="43"/>
        <v>6.9179128433310311E-2</v>
      </c>
      <c r="F537" s="2">
        <f t="shared" si="47"/>
        <v>0.10698456690950522</v>
      </c>
      <c r="G537" s="2">
        <f t="shared" si="45"/>
        <v>-3.7805438476194914E-2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8.2850000000000001</v>
      </c>
      <c r="C538" s="2">
        <f t="shared" si="48"/>
        <v>8.3899283858381768</v>
      </c>
      <c r="D538" s="2">
        <f t="shared" si="44"/>
        <v>8.3714224413409006</v>
      </c>
      <c r="E538" s="2">
        <f t="shared" si="43"/>
        <v>1.8505944497276161E-2</v>
      </c>
      <c r="F538" s="2">
        <f t="shared" si="47"/>
        <v>8.9288842427059409E-2</v>
      </c>
      <c r="G538" s="2">
        <f t="shared" si="45"/>
        <v>-7.0782897929783248E-2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8.1928999999999998</v>
      </c>
      <c r="C539" s="2">
        <f t="shared" si="48"/>
        <v>8.3426317110938406</v>
      </c>
      <c r="D539" s="2">
        <f t="shared" si="44"/>
        <v>8.3581985567971309</v>
      </c>
      <c r="E539" s="2">
        <f t="shared" si="43"/>
        <v>-1.5566845703290255E-2</v>
      </c>
      <c r="F539" s="2">
        <f t="shared" si="47"/>
        <v>6.831770480098949E-2</v>
      </c>
      <c r="G539" s="2">
        <f t="shared" si="45"/>
        <v>-8.3884550504279745E-2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6">
        <f>TITRES_STAT!D543</f>
        <v>8.2850000000000001</v>
      </c>
      <c r="C540" s="2">
        <f t="shared" si="48"/>
        <v>8.3337652940024807</v>
      </c>
      <c r="D540" s="2">
        <f t="shared" si="44"/>
        <v>8.3527764414788255</v>
      </c>
      <c r="E540" s="2">
        <f t="shared" ref="E540:E603" si="49">C540-D540</f>
        <v>-1.9011147476344803E-2</v>
      </c>
      <c r="F540" s="2">
        <f t="shared" si="47"/>
        <v>5.0851934345522633E-2</v>
      </c>
      <c r="G540" s="2">
        <f t="shared" si="45"/>
        <v>-6.9863081821867429E-2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6">
        <f>TITRES_STAT!D544</f>
        <v>8.2850000000000001</v>
      </c>
      <c r="C541" s="2">
        <f t="shared" si="48"/>
        <v>8.3262629410790225</v>
      </c>
      <c r="D541" s="2">
        <f t="shared" ref="D541:D604" si="50">$D$4*B541+(1-$D$4)*D540</f>
        <v>8.3477559643322454</v>
      </c>
      <c r="E541" s="2">
        <f t="shared" si="49"/>
        <v>-2.1493023253222887E-2</v>
      </c>
      <c r="F541" s="2">
        <f t="shared" si="47"/>
        <v>3.6382942825773534E-2</v>
      </c>
      <c r="G541" s="2">
        <f t="shared" si="45"/>
        <v>-5.7875966078996421E-2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6">
        <f>TITRES_STAT!D545</f>
        <v>8.2850000000000001</v>
      </c>
      <c r="C542" s="2">
        <f t="shared" si="48"/>
        <v>8.3269917193745577</v>
      </c>
      <c r="D542" s="2">
        <f t="shared" si="50"/>
        <v>8.3431073743817095</v>
      </c>
      <c r="E542" s="2">
        <f t="shared" si="49"/>
        <v>-1.611565500715173E-2</v>
      </c>
      <c r="F542" s="2">
        <f t="shared" si="47"/>
        <v>2.5883223259188484E-2</v>
      </c>
      <c r="G542" s="2">
        <f t="shared" si="45"/>
        <v>-4.1998878266340217E-2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6">
        <f>TITRES_STAT!D546</f>
        <v>8.1837</v>
      </c>
      <c r="C543" s="2">
        <f t="shared" si="48"/>
        <v>8.320531454855395</v>
      </c>
      <c r="D543" s="2">
        <f t="shared" si="50"/>
        <v>8.3312994207238056</v>
      </c>
      <c r="E543" s="2">
        <f t="shared" si="49"/>
        <v>-1.0767965868410556E-2</v>
      </c>
      <c r="F543" s="2">
        <f t="shared" si="47"/>
        <v>1.8552985433668675E-2</v>
      </c>
      <c r="G543" s="2">
        <f t="shared" si="45"/>
        <v>-2.9320951302079231E-2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6">
        <f>TITRES_STAT!D547</f>
        <v>8.2850000000000001</v>
      </c>
      <c r="C544" s="2">
        <f t="shared" si="48"/>
        <v>8.300895846416104</v>
      </c>
      <c r="D544" s="2">
        <f t="shared" si="50"/>
        <v>8.3278698340035238</v>
      </c>
      <c r="E544" s="2">
        <f t="shared" si="49"/>
        <v>-2.6973987587419757E-2</v>
      </c>
      <c r="F544" s="2">
        <f t="shared" si="47"/>
        <v>9.4475908294509893E-3</v>
      </c>
      <c r="G544" s="2">
        <f t="shared" si="45"/>
        <v>-3.6421578416870742E-2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8.2850000000000001</v>
      </c>
      <c r="C545" s="2">
        <f t="shared" si="48"/>
        <v>8.2715426392751645</v>
      </c>
      <c r="D545" s="2">
        <f t="shared" si="50"/>
        <v>8.324694290744004</v>
      </c>
      <c r="E545" s="2">
        <f t="shared" si="49"/>
        <v>-5.3151651468839489E-2</v>
      </c>
      <c r="F545" s="2">
        <f t="shared" si="47"/>
        <v>-3.0722576302071071E-3</v>
      </c>
      <c r="G545" s="2">
        <f t="shared" si="45"/>
        <v>-5.0079393838632386E-2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8.1928999999999998</v>
      </c>
      <c r="C546" s="2">
        <f t="shared" si="48"/>
        <v>8.2481206947712931</v>
      </c>
      <c r="D546" s="2">
        <f t="shared" si="50"/>
        <v>8.314931750688892</v>
      </c>
      <c r="E546" s="2">
        <f t="shared" si="49"/>
        <v>-6.6811055917598949E-2</v>
      </c>
      <c r="F546" s="2">
        <f t="shared" si="47"/>
        <v>-1.5820017287685475E-2</v>
      </c>
      <c r="G546" s="2">
        <f t="shared" si="45"/>
        <v>-5.0991038629913471E-2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8.1008999999999993</v>
      </c>
      <c r="C547" s="2">
        <f t="shared" si="48"/>
        <v>8.253794434037248</v>
      </c>
      <c r="D547" s="2">
        <f t="shared" si="50"/>
        <v>8.2990775469341589</v>
      </c>
      <c r="E547" s="2">
        <f t="shared" si="49"/>
        <v>-4.5283112896910893E-2</v>
      </c>
      <c r="F547" s="2">
        <f t="shared" si="47"/>
        <v>-2.1712636409530563E-2</v>
      </c>
      <c r="G547" s="2">
        <f t="shared" si="45"/>
        <v>-2.357047648738033E-2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8.1928999999999998</v>
      </c>
      <c r="C548" s="2">
        <f t="shared" si="48"/>
        <v>8.2585952903392101</v>
      </c>
      <c r="D548" s="2">
        <f t="shared" si="50"/>
        <v>8.2912125434575543</v>
      </c>
      <c r="E548" s="2">
        <f t="shared" si="49"/>
        <v>-3.2617253118344181E-2</v>
      </c>
      <c r="F548" s="2">
        <f t="shared" si="47"/>
        <v>-2.3893559751293286E-2</v>
      </c>
      <c r="G548" s="2">
        <f t="shared" ref="G548:G611" si="51">E548-F548</f>
        <v>-8.7236933670508943E-3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8.1928999999999998</v>
      </c>
      <c r="C549" s="2">
        <f t="shared" si="48"/>
        <v>8.2484883225947172</v>
      </c>
      <c r="D549" s="2">
        <f t="shared" si="50"/>
        <v>8.2839301328310686</v>
      </c>
      <c r="E549" s="2">
        <f t="shared" si="49"/>
        <v>-3.5441810236351401E-2</v>
      </c>
      <c r="F549" s="2">
        <f t="shared" ref="F549:F612" si="53">(E549*(2/(10)))+((1-(2/10))*F548)</f>
        <v>-2.6203209848304911E-2</v>
      </c>
      <c r="G549" s="2">
        <f t="shared" si="51"/>
        <v>-9.2386003880464904E-3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8.1469000000000005</v>
      </c>
      <c r="C550" s="2">
        <f t="shared" si="48"/>
        <v>8.2541055037339923</v>
      </c>
      <c r="D550" s="2">
        <f t="shared" si="50"/>
        <v>8.2737797526213601</v>
      </c>
      <c r="E550" s="2">
        <f t="shared" si="49"/>
        <v>-1.9674248887367796E-2</v>
      </c>
      <c r="F550" s="2">
        <f t="shared" si="53"/>
        <v>-2.4897417656117488E-2</v>
      </c>
      <c r="G550" s="2">
        <f t="shared" si="51"/>
        <v>5.2231687687496926E-3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8.1469000000000005</v>
      </c>
      <c r="C551" s="2">
        <f t="shared" si="48"/>
        <v>8.2588585031595318</v>
      </c>
      <c r="D551" s="2">
        <f t="shared" si="50"/>
        <v>8.2643812524271851</v>
      </c>
      <c r="E551" s="2">
        <f t="shared" si="49"/>
        <v>-5.5227492676532819E-3</v>
      </c>
      <c r="F551" s="2">
        <f t="shared" si="53"/>
        <v>-2.1022483978424648E-2</v>
      </c>
      <c r="G551" s="2">
        <f t="shared" si="51"/>
        <v>1.5499734710771366E-2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8.2112999999999996</v>
      </c>
      <c r="C552" s="2">
        <f t="shared" si="48"/>
        <v>8.2628802719042191</v>
      </c>
      <c r="D552" s="2">
        <f t="shared" si="50"/>
        <v>8.2604493078029488</v>
      </c>
      <c r="E552" s="2">
        <f t="shared" si="49"/>
        <v>2.4309641012703054E-3</v>
      </c>
      <c r="F552" s="2">
        <f t="shared" si="53"/>
        <v>-1.6331794362485656E-2</v>
      </c>
      <c r="G552" s="2">
        <f t="shared" si="51"/>
        <v>1.8762758463755962E-2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6">
        <f>TITRES_STAT!D556</f>
        <v>8.0272000000000006</v>
      </c>
      <c r="C553" s="2">
        <f t="shared" si="48"/>
        <v>8.2506986916112623</v>
      </c>
      <c r="D553" s="2">
        <f t="shared" si="50"/>
        <v>8.2431715812990269</v>
      </c>
      <c r="E553" s="2">
        <f t="shared" si="49"/>
        <v>7.5271103122354077E-3</v>
      </c>
      <c r="F553" s="2">
        <f t="shared" si="53"/>
        <v>-1.1560013427541444E-2</v>
      </c>
      <c r="G553" s="2">
        <f t="shared" si="51"/>
        <v>1.9087123739776852E-2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8.0364000000000004</v>
      </c>
      <c r="C554" s="2">
        <f t="shared" si="48"/>
        <v>8.2559758159787613</v>
      </c>
      <c r="D554" s="2">
        <f t="shared" si="50"/>
        <v>8.2278551678694694</v>
      </c>
      <c r="E554" s="2">
        <f t="shared" si="49"/>
        <v>2.8120648109291935E-2</v>
      </c>
      <c r="F554" s="2">
        <f t="shared" si="53"/>
        <v>-3.6238811201747692E-3</v>
      </c>
      <c r="G554" s="2">
        <f t="shared" si="51"/>
        <v>3.1744529229466703E-2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6">
        <f>TITRES_STAT!D558</f>
        <v>8.0731999999999999</v>
      </c>
      <c r="C555" s="2">
        <f t="shared" si="48"/>
        <v>8.260441075058953</v>
      </c>
      <c r="D555" s="2">
        <f t="shared" si="50"/>
        <v>8.2163992295087667</v>
      </c>
      <c r="E555" s="2">
        <f t="shared" si="49"/>
        <v>4.4041845550186309E-2</v>
      </c>
      <c r="F555" s="2">
        <f t="shared" si="53"/>
        <v>5.9092642138974466E-3</v>
      </c>
      <c r="G555" s="2">
        <f t="shared" si="51"/>
        <v>3.8132581336288864E-2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6">
        <f>TITRES_STAT!D559</f>
        <v>8.0731999999999999</v>
      </c>
      <c r="C556" s="2">
        <f t="shared" si="48"/>
        <v>8.2500501404344995</v>
      </c>
      <c r="D556" s="2">
        <f t="shared" si="50"/>
        <v>8.2057918791747841</v>
      </c>
      <c r="E556" s="2">
        <f t="shared" si="49"/>
        <v>4.4258261259715326E-2</v>
      </c>
      <c r="F556" s="2">
        <f t="shared" si="53"/>
        <v>1.3579063623061022E-2</v>
      </c>
      <c r="G556" s="2">
        <f t="shared" si="51"/>
        <v>3.0679197636654304E-2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6">
        <f>TITRES_STAT!D560</f>
        <v>8.1928999999999998</v>
      </c>
      <c r="C557" s="2">
        <f t="shared" si="48"/>
        <v>8.2271039649830371</v>
      </c>
      <c r="D557" s="2">
        <f t="shared" si="50"/>
        <v>8.2048369251618372</v>
      </c>
      <c r="E557" s="2">
        <f t="shared" si="49"/>
        <v>2.226703982119993E-2</v>
      </c>
      <c r="F557" s="2">
        <f t="shared" si="53"/>
        <v>1.5316658862688804E-2</v>
      </c>
      <c r="G557" s="2">
        <f t="shared" si="51"/>
        <v>6.9503809585111254E-3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6">
        <f>TITRES_STAT!D561</f>
        <v>8.0548000000000002</v>
      </c>
      <c r="C558" s="2">
        <f t="shared" si="48"/>
        <v>8.2218418165241083</v>
      </c>
      <c r="D558" s="2">
        <f t="shared" si="50"/>
        <v>8.1937230788535533</v>
      </c>
      <c r="E558" s="2">
        <f t="shared" si="49"/>
        <v>2.811873767055495E-2</v>
      </c>
      <c r="F558" s="2">
        <f t="shared" si="53"/>
        <v>1.7877074624262034E-2</v>
      </c>
      <c r="G558" s="2">
        <f t="shared" si="51"/>
        <v>1.0241663046292915E-2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6">
        <f>TITRES_STAT!D562</f>
        <v>8.1008999999999993</v>
      </c>
      <c r="C559" s="2">
        <f t="shared" si="48"/>
        <v>8.2173892293665531</v>
      </c>
      <c r="D559" s="2">
        <f t="shared" si="50"/>
        <v>8.1868472952347719</v>
      </c>
      <c r="E559" s="2">
        <f t="shared" si="49"/>
        <v>3.054193413178119E-2</v>
      </c>
      <c r="F559" s="2">
        <f t="shared" si="53"/>
        <v>2.0410046525765866E-2</v>
      </c>
      <c r="G559" s="2">
        <f t="shared" si="51"/>
        <v>1.0131887606015324E-2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6">
        <f>TITRES_STAT!D563</f>
        <v>8.0548000000000002</v>
      </c>
      <c r="C560" s="2">
        <f t="shared" si="48"/>
        <v>8.2065447325409302</v>
      </c>
      <c r="D560" s="2">
        <f t="shared" si="50"/>
        <v>8.1770660141062699</v>
      </c>
      <c r="E560" s="2">
        <f t="shared" si="49"/>
        <v>2.9478718434660323E-2</v>
      </c>
      <c r="F560" s="2">
        <f t="shared" si="53"/>
        <v>2.222378090754476E-2</v>
      </c>
      <c r="G560" s="2">
        <f t="shared" si="51"/>
        <v>7.2549375271155625E-3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6">
        <f>TITRES_STAT!D564</f>
        <v>8.0731999999999999</v>
      </c>
      <c r="C561" s="2">
        <f t="shared" si="48"/>
        <v>8.1973686198423259</v>
      </c>
      <c r="D561" s="2">
        <f t="shared" si="50"/>
        <v>8.169372235283582</v>
      </c>
      <c r="E561" s="2">
        <f t="shared" si="49"/>
        <v>2.799638455874387E-2</v>
      </c>
      <c r="F561" s="2">
        <f t="shared" si="53"/>
        <v>2.3378301637784583E-2</v>
      </c>
      <c r="G561" s="2">
        <f t="shared" si="51"/>
        <v>4.618082920959287E-3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6">
        <f>TITRES_STAT!D565</f>
        <v>8.0731999999999999</v>
      </c>
      <c r="C562" s="2">
        <f t="shared" si="48"/>
        <v>8.1995119090973532</v>
      </c>
      <c r="D562" s="2">
        <f t="shared" si="50"/>
        <v>8.1622483660033165</v>
      </c>
      <c r="E562" s="2">
        <f t="shared" si="49"/>
        <v>3.7263543094036677E-2</v>
      </c>
      <c r="F562" s="2">
        <f t="shared" si="53"/>
        <v>2.6155349929035003E-2</v>
      </c>
      <c r="G562" s="2">
        <f t="shared" si="51"/>
        <v>1.1108193165001674E-2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6">
        <f>TITRES_STAT!D566</f>
        <v>8.0824999999999996</v>
      </c>
      <c r="C563" s="2">
        <f t="shared" si="48"/>
        <v>8.1730023846208368</v>
      </c>
      <c r="D563" s="2">
        <f t="shared" si="50"/>
        <v>8.1563410796326998</v>
      </c>
      <c r="E563" s="2">
        <f t="shared" si="49"/>
        <v>1.6661304988137005E-2</v>
      </c>
      <c r="F563" s="2">
        <f t="shared" si="53"/>
        <v>2.4256540940855404E-2</v>
      </c>
      <c r="G563" s="2">
        <f t="shared" si="51"/>
        <v>-7.5952359527183995E-3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8.0824999999999996</v>
      </c>
      <c r="C564" s="2">
        <f t="shared" si="48"/>
        <v>8.1519866331407087</v>
      </c>
      <c r="D564" s="2">
        <f t="shared" si="50"/>
        <v>8.1508713700302771</v>
      </c>
      <c r="E564" s="2">
        <f t="shared" si="49"/>
        <v>1.1152631104316413E-3</v>
      </c>
      <c r="F564" s="2">
        <f t="shared" si="53"/>
        <v>1.9628285374770654E-2</v>
      </c>
      <c r="G564" s="2">
        <f t="shared" si="51"/>
        <v>-1.8513022264339013E-2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8.1008999999999993</v>
      </c>
      <c r="C565" s="2">
        <f t="shared" si="48"/>
        <v>8.1398656126575233</v>
      </c>
      <c r="D565" s="2">
        <f t="shared" si="50"/>
        <v>8.1471697870650708</v>
      </c>
      <c r="E565" s="2">
        <f t="shared" si="49"/>
        <v>-7.3041744075474924E-3</v>
      </c>
      <c r="F565" s="2">
        <f t="shared" si="53"/>
        <v>1.4241793418307027E-2</v>
      </c>
      <c r="G565" s="2">
        <f t="shared" si="51"/>
        <v>-2.1545967825854519E-2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8.1008999999999993</v>
      </c>
      <c r="C566" s="2">
        <f t="shared" si="48"/>
        <v>8.1296093645563658</v>
      </c>
      <c r="D566" s="2">
        <f t="shared" si="50"/>
        <v>8.1437423954306212</v>
      </c>
      <c r="E566" s="2">
        <f t="shared" si="49"/>
        <v>-1.4133030874255326E-2</v>
      </c>
      <c r="F566" s="2">
        <f t="shared" si="53"/>
        <v>8.5668285597945582E-3</v>
      </c>
      <c r="G566" s="2">
        <f t="shared" si="51"/>
        <v>-2.2699859434049882E-2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8.1008999999999993</v>
      </c>
      <c r="C567" s="2">
        <f t="shared" si="48"/>
        <v>8.1393463853938481</v>
      </c>
      <c r="D567" s="2">
        <f t="shared" si="50"/>
        <v>8.1405688846579825</v>
      </c>
      <c r="E567" s="2">
        <f t="shared" si="49"/>
        <v>-1.2224992641343135E-3</v>
      </c>
      <c r="F567" s="2">
        <f t="shared" si="53"/>
        <v>6.608962995008784E-3</v>
      </c>
      <c r="G567" s="2">
        <f t="shared" si="51"/>
        <v>-7.8314622591430967E-3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8.0180000000000007</v>
      </c>
      <c r="C568" s="2">
        <f t="shared" si="48"/>
        <v>8.1263392491794093</v>
      </c>
      <c r="D568" s="2">
        <f t="shared" si="50"/>
        <v>8.1314897080166499</v>
      </c>
      <c r="E568" s="2">
        <f t="shared" si="49"/>
        <v>-5.1504588372406346E-3</v>
      </c>
      <c r="F568" s="2">
        <f t="shared" si="53"/>
        <v>4.2570786285589003E-3</v>
      </c>
      <c r="G568" s="2">
        <f t="shared" si="51"/>
        <v>-9.4075374657995349E-3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8.0088000000000008</v>
      </c>
      <c r="C569" s="2">
        <f t="shared" si="48"/>
        <v>8.1224255185364242</v>
      </c>
      <c r="D569" s="2">
        <f t="shared" si="50"/>
        <v>8.1224015814968986</v>
      </c>
      <c r="E569" s="2">
        <f t="shared" si="49"/>
        <v>2.3937039525634418E-5</v>
      </c>
      <c r="F569" s="2">
        <f t="shared" si="53"/>
        <v>3.4104503107522471E-3</v>
      </c>
      <c r="G569" s="2">
        <f t="shared" si="51"/>
        <v>-3.3865132712266126E-3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6">
        <f>TITRES_STAT!D573</f>
        <v>7.9904000000000002</v>
      </c>
      <c r="C570" s="2">
        <f t="shared" si="48"/>
        <v>8.1120215926077428</v>
      </c>
      <c r="D570" s="2">
        <f t="shared" si="50"/>
        <v>8.1126236865712027</v>
      </c>
      <c r="E570" s="2">
        <f t="shared" si="49"/>
        <v>-6.0209396345989319E-4</v>
      </c>
      <c r="F570" s="2">
        <f t="shared" si="53"/>
        <v>2.6079414559098194E-3</v>
      </c>
      <c r="G570" s="2">
        <f t="shared" si="51"/>
        <v>-3.2100354193697125E-3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6">
        <f>TITRES_STAT!D574</f>
        <v>7.9904000000000002</v>
      </c>
      <c r="C571" s="2">
        <f t="shared" si="48"/>
        <v>8.1060490398988598</v>
      </c>
      <c r="D571" s="2">
        <f t="shared" si="50"/>
        <v>8.1035700801585211</v>
      </c>
      <c r="E571" s="2">
        <f t="shared" si="49"/>
        <v>2.4789597403387376E-3</v>
      </c>
      <c r="F571" s="2">
        <f t="shared" si="53"/>
        <v>2.5821451127956028E-3</v>
      </c>
      <c r="G571" s="2">
        <f t="shared" si="51"/>
        <v>-1.0318537245686526E-4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6">
        <f>TITRES_STAT!D575</f>
        <v>8.2296999999999993</v>
      </c>
      <c r="C572" s="2">
        <f t="shared" si="48"/>
        <v>8.1009953414528812</v>
      </c>
      <c r="D572" s="2">
        <f t="shared" si="50"/>
        <v>8.1129130371838158</v>
      </c>
      <c r="E572" s="2">
        <f t="shared" si="49"/>
        <v>-1.1917695730934597E-2</v>
      </c>
      <c r="F572" s="2">
        <f t="shared" si="53"/>
        <v>-3.1782305595043706E-4</v>
      </c>
      <c r="G572" s="2">
        <f t="shared" si="51"/>
        <v>-1.1599872674984159E-2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6">
        <f>TITRES_STAT!D576</f>
        <v>8.2204999999999995</v>
      </c>
      <c r="C573" s="2">
        <f t="shared" si="48"/>
        <v>8.0981499043062843</v>
      </c>
      <c r="D573" s="2">
        <f t="shared" si="50"/>
        <v>8.1208824418368657</v>
      </c>
      <c r="E573" s="2">
        <f t="shared" si="49"/>
        <v>-2.2732537530581354E-2</v>
      </c>
      <c r="F573" s="2">
        <f t="shared" si="53"/>
        <v>-4.8007659508766207E-3</v>
      </c>
      <c r="G573" s="2">
        <f t="shared" si="51"/>
        <v>-1.7931771579704735E-2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6">
        <f>TITRES_STAT!D577</f>
        <v>8.2204999999999995</v>
      </c>
      <c r="C574" s="2">
        <f t="shared" si="48"/>
        <v>8.0957422267207022</v>
      </c>
      <c r="D574" s="2">
        <f t="shared" si="50"/>
        <v>8.1282615202193202</v>
      </c>
      <c r="E574" s="2">
        <f t="shared" si="49"/>
        <v>-3.251929349861804E-2</v>
      </c>
      <c r="F574" s="2">
        <f t="shared" si="53"/>
        <v>-1.0344471460424906E-2</v>
      </c>
      <c r="G574" s="2">
        <f t="shared" si="51"/>
        <v>-2.2174822038193133E-2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6">
        <f>TITRES_STAT!D578</f>
        <v>8.2204999999999995</v>
      </c>
      <c r="C575" s="2">
        <f t="shared" si="48"/>
        <v>8.0965357303021328</v>
      </c>
      <c r="D575" s="2">
        <f t="shared" si="50"/>
        <v>8.1350940002030736</v>
      </c>
      <c r="E575" s="2">
        <f t="shared" si="49"/>
        <v>-3.85582699009408E-2</v>
      </c>
      <c r="F575" s="2">
        <f t="shared" si="53"/>
        <v>-1.5987231148528083E-2</v>
      </c>
      <c r="G575" s="2">
        <f t="shared" si="51"/>
        <v>-2.2571038752412717E-2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6">
        <f>TITRES_STAT!D579</f>
        <v>8.2204999999999995</v>
      </c>
      <c r="C576" s="2">
        <f t="shared" si="48"/>
        <v>8.0972071564094961</v>
      </c>
      <c r="D576" s="2">
        <f t="shared" si="50"/>
        <v>8.1414203705584018</v>
      </c>
      <c r="E576" s="2">
        <f t="shared" si="49"/>
        <v>-4.4213214148905777E-2</v>
      </c>
      <c r="F576" s="2">
        <f t="shared" si="53"/>
        <v>-2.1632427748603626E-2</v>
      </c>
      <c r="G576" s="2">
        <f t="shared" si="51"/>
        <v>-2.2580786400302151E-2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8.2204999999999995</v>
      </c>
      <c r="C577" s="2">
        <f t="shared" si="48"/>
        <v>8.0977752861926504</v>
      </c>
      <c r="D577" s="2">
        <f t="shared" si="50"/>
        <v>8.1472781208874085</v>
      </c>
      <c r="E577" s="2">
        <f t="shared" si="49"/>
        <v>-4.9502834694758135E-2</v>
      </c>
      <c r="F577" s="2">
        <f t="shared" si="53"/>
        <v>-2.7206509137834529E-2</v>
      </c>
      <c r="G577" s="2">
        <f t="shared" si="51"/>
        <v>-2.2296325556923607E-2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8.0548000000000002</v>
      </c>
      <c r="C578" s="2">
        <f t="shared" si="48"/>
        <v>8.0855021652399355</v>
      </c>
      <c r="D578" s="2">
        <f t="shared" si="50"/>
        <v>8.1404278897105637</v>
      </c>
      <c r="E578" s="2">
        <f t="shared" si="49"/>
        <v>-5.4925724470628268E-2</v>
      </c>
      <c r="F578" s="2">
        <f t="shared" si="53"/>
        <v>-3.2750352204393277E-2</v>
      </c>
      <c r="G578" s="2">
        <f t="shared" si="51"/>
        <v>-2.2175372266234991E-2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8.0548000000000002</v>
      </c>
      <c r="C579" s="2">
        <f t="shared" si="48"/>
        <v>8.0737018321260994</v>
      </c>
      <c r="D579" s="2">
        <f t="shared" si="50"/>
        <v>8.1340850830653366</v>
      </c>
      <c r="E579" s="2">
        <f t="shared" si="49"/>
        <v>-6.0383250939237243E-2</v>
      </c>
      <c r="F579" s="2">
        <f t="shared" si="53"/>
        <v>-3.8276931951362073E-2</v>
      </c>
      <c r="G579" s="2">
        <f t="shared" si="51"/>
        <v>-2.210631898787517E-2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8.0272000000000006</v>
      </c>
      <c r="C580" s="2">
        <f t="shared" si="48"/>
        <v>8.0608861656451616</v>
      </c>
      <c r="D580" s="2">
        <f t="shared" si="50"/>
        <v>8.126167669504941</v>
      </c>
      <c r="E580" s="2">
        <f t="shared" si="49"/>
        <v>-6.5281503859779377E-2</v>
      </c>
      <c r="F580" s="2">
        <f t="shared" si="53"/>
        <v>-4.3677846333045535E-2</v>
      </c>
      <c r="G580" s="2">
        <f t="shared" si="51"/>
        <v>-2.1603657526733842E-2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7.9720000000000004</v>
      </c>
      <c r="C581" s="2">
        <f t="shared" si="48"/>
        <v>8.05004214016129</v>
      </c>
      <c r="D581" s="2">
        <f t="shared" si="50"/>
        <v>8.1147478421342054</v>
      </c>
      <c r="E581" s="2">
        <f t="shared" si="49"/>
        <v>-6.4705701972915364E-2</v>
      </c>
      <c r="F581" s="2">
        <f t="shared" si="53"/>
        <v>-4.7883417461019498E-2</v>
      </c>
      <c r="G581" s="2">
        <f t="shared" si="51"/>
        <v>-1.6822284511895866E-2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8.1008999999999993</v>
      </c>
      <c r="C582" s="2">
        <f t="shared" si="48"/>
        <v>8.0776818109057071</v>
      </c>
      <c r="D582" s="2">
        <f t="shared" si="50"/>
        <v>8.1137220760501894</v>
      </c>
      <c r="E582" s="2">
        <f t="shared" si="49"/>
        <v>-3.604026514448222E-2</v>
      </c>
      <c r="F582" s="2">
        <f t="shared" si="53"/>
        <v>-4.5514786997712046E-2</v>
      </c>
      <c r="G582" s="2">
        <f t="shared" si="51"/>
        <v>9.4745218532298267E-3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8.1008999999999993</v>
      </c>
      <c r="C583" s="2">
        <f t="shared" si="48"/>
        <v>8.0996538399971367</v>
      </c>
      <c r="D583" s="2">
        <f t="shared" si="50"/>
        <v>8.1127722926390646</v>
      </c>
      <c r="E583" s="2">
        <f t="shared" si="49"/>
        <v>-1.3118452641927902E-2</v>
      </c>
      <c r="F583" s="2">
        <f t="shared" si="53"/>
        <v>-3.9035520126555222E-2</v>
      </c>
      <c r="G583" s="2">
        <f t="shared" si="51"/>
        <v>2.5917067484627319E-2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8.0364000000000004</v>
      </c>
      <c r="C584" s="2">
        <f t="shared" si="48"/>
        <v>8.1182455569206535</v>
      </c>
      <c r="D584" s="2">
        <f t="shared" si="50"/>
        <v>8.1071150857769112</v>
      </c>
      <c r="E584" s="2">
        <f t="shared" si="49"/>
        <v>1.1130471143742326E-2</v>
      </c>
      <c r="F584" s="2">
        <f t="shared" si="53"/>
        <v>-2.9002321872495712E-2</v>
      </c>
      <c r="G584" s="2">
        <f t="shared" si="51"/>
        <v>4.0132793016238039E-2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8.0364000000000004</v>
      </c>
      <c r="C585" s="2">
        <f t="shared" si="48"/>
        <v>8.1339770097020914</v>
      </c>
      <c r="D585" s="2">
        <f t="shared" si="50"/>
        <v>8.1018769312749175</v>
      </c>
      <c r="E585" s="2">
        <f t="shared" si="49"/>
        <v>3.2100078427173884E-2</v>
      </c>
      <c r="F585" s="2">
        <f t="shared" si="53"/>
        <v>-1.6781841812561794E-2</v>
      </c>
      <c r="G585" s="2">
        <f t="shared" si="51"/>
        <v>4.8881920239735678E-2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8.1469000000000005</v>
      </c>
      <c r="C586" s="2">
        <f t="shared" si="48"/>
        <v>8.1472882389786925</v>
      </c>
      <c r="D586" s="2">
        <f t="shared" si="50"/>
        <v>8.1052119734027013</v>
      </c>
      <c r="E586" s="2">
        <f t="shared" si="49"/>
        <v>4.2076265575991201E-2</v>
      </c>
      <c r="F586" s="2">
        <f t="shared" si="53"/>
        <v>-5.0102203348511946E-3</v>
      </c>
      <c r="G586" s="2">
        <f t="shared" si="51"/>
        <v>4.7086485910842399E-2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8.0456000000000003</v>
      </c>
      <c r="C587" s="2">
        <f t="shared" si="48"/>
        <v>8.1585515868281249</v>
      </c>
      <c r="D587" s="2">
        <f t="shared" si="50"/>
        <v>8.1007962716691679</v>
      </c>
      <c r="E587" s="2">
        <f t="shared" si="49"/>
        <v>5.7755315158956932E-2</v>
      </c>
      <c r="F587" s="2">
        <f t="shared" si="53"/>
        <v>7.5428867639104318E-3</v>
      </c>
      <c r="G587" s="2">
        <f t="shared" si="51"/>
        <v>5.0212428395046499E-2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8.1008999999999993</v>
      </c>
      <c r="C588" s="2">
        <f t="shared" si="48"/>
        <v>8.1425898042391829</v>
      </c>
      <c r="D588" s="2">
        <f t="shared" si="50"/>
        <v>8.1008039552492299</v>
      </c>
      <c r="E588" s="2">
        <f t="shared" si="49"/>
        <v>4.1785848989952967E-2</v>
      </c>
      <c r="F588" s="2">
        <f t="shared" si="53"/>
        <v>1.439147920911894E-2</v>
      </c>
      <c r="G588" s="2">
        <f t="shared" si="51"/>
        <v>2.7394369780834028E-2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8.0364000000000004</v>
      </c>
      <c r="C589" s="2">
        <f t="shared" si="48"/>
        <v>8.1290836805100781</v>
      </c>
      <c r="D589" s="2">
        <f t="shared" si="50"/>
        <v>8.0960332918974363</v>
      </c>
      <c r="E589" s="2">
        <f t="shared" si="49"/>
        <v>3.3050388612641868E-2</v>
      </c>
      <c r="F589" s="2">
        <f t="shared" si="53"/>
        <v>1.8123261089823525E-2</v>
      </c>
      <c r="G589" s="2">
        <f t="shared" si="51"/>
        <v>1.4927127522818343E-2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8.1469000000000005</v>
      </c>
      <c r="C590" s="2">
        <f t="shared" si="48"/>
        <v>8.1134092681239114</v>
      </c>
      <c r="D590" s="2">
        <f t="shared" si="50"/>
        <v>8.0998011962013301</v>
      </c>
      <c r="E590" s="2">
        <f t="shared" si="49"/>
        <v>1.3608071922581289E-2</v>
      </c>
      <c r="F590" s="2">
        <f t="shared" si="53"/>
        <v>1.7220223256375081E-2</v>
      </c>
      <c r="G590" s="2">
        <f t="shared" si="51"/>
        <v>-3.6121513337937922E-3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8.1469000000000005</v>
      </c>
      <c r="C591" s="2">
        <f t="shared" ref="C591:C654" si="54">$C$4*B581+C590*(1-$C$4)</f>
        <v>8.0916539961048475</v>
      </c>
      <c r="D591" s="2">
        <f t="shared" si="50"/>
        <v>8.1032899964827134</v>
      </c>
      <c r="E591" s="2">
        <f t="shared" si="49"/>
        <v>-1.163600037786594E-2</v>
      </c>
      <c r="F591" s="2">
        <f t="shared" si="53"/>
        <v>1.1448978529526877E-2</v>
      </c>
      <c r="G591" s="2">
        <f t="shared" si="51"/>
        <v>-2.308497890739282E-2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8.3217999999999996</v>
      </c>
      <c r="C592" s="2">
        <f t="shared" si="54"/>
        <v>8.0930764582425638</v>
      </c>
      <c r="D592" s="2">
        <f t="shared" si="50"/>
        <v>8.1194759226691797</v>
      </c>
      <c r="E592" s="2">
        <f t="shared" si="49"/>
        <v>-2.6399464426615893E-2</v>
      </c>
      <c r="F592" s="2">
        <f t="shared" si="53"/>
        <v>3.8792899382983238E-3</v>
      </c>
      <c r="G592" s="2">
        <f t="shared" si="51"/>
        <v>-3.0278754364914215E-2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8.2850000000000001</v>
      </c>
      <c r="C593" s="2">
        <f t="shared" si="54"/>
        <v>8.0942800800513997</v>
      </c>
      <c r="D593" s="2">
        <f t="shared" si="50"/>
        <v>8.1317369654344258</v>
      </c>
      <c r="E593" s="2">
        <f t="shared" si="49"/>
        <v>-3.7456885383026162E-2</v>
      </c>
      <c r="F593" s="2">
        <f t="shared" si="53"/>
        <v>-4.3879451259665738E-3</v>
      </c>
      <c r="G593" s="2">
        <f t="shared" si="51"/>
        <v>-3.3068940257059587E-2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8.2850000000000001</v>
      </c>
      <c r="C594" s="2">
        <f t="shared" si="54"/>
        <v>8.0853754523511849</v>
      </c>
      <c r="D594" s="2">
        <f t="shared" si="50"/>
        <v>8.1430897828096533</v>
      </c>
      <c r="E594" s="2">
        <f t="shared" si="49"/>
        <v>-5.771433045846841E-2</v>
      </c>
      <c r="F594" s="2">
        <f t="shared" si="53"/>
        <v>-1.5053222192466941E-2</v>
      </c>
      <c r="G594" s="2">
        <f t="shared" si="51"/>
        <v>-4.2661108266001467E-2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8.2758000000000003</v>
      </c>
      <c r="C595" s="2">
        <f t="shared" si="54"/>
        <v>8.0778407673740791</v>
      </c>
      <c r="D595" s="2">
        <f t="shared" si="50"/>
        <v>8.1529201692681976</v>
      </c>
      <c r="E595" s="2">
        <f t="shared" si="49"/>
        <v>-7.5079401894118547E-2</v>
      </c>
      <c r="F595" s="2">
        <f t="shared" si="53"/>
        <v>-2.7058458132797267E-2</v>
      </c>
      <c r="G595" s="2">
        <f t="shared" si="51"/>
        <v>-4.802094376132128E-2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8.0640000000000001</v>
      </c>
      <c r="C596" s="2">
        <f t="shared" si="54"/>
        <v>8.0884652647011439</v>
      </c>
      <c r="D596" s="2">
        <f t="shared" si="50"/>
        <v>8.1463334900631459</v>
      </c>
      <c r="E596" s="2">
        <f t="shared" si="49"/>
        <v>-5.7868225362001979E-2</v>
      </c>
      <c r="F596" s="2">
        <f t="shared" si="53"/>
        <v>-3.3220411578638212E-2</v>
      </c>
      <c r="G596" s="2">
        <f t="shared" si="51"/>
        <v>-2.4647813783363767E-2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7.9627999999999997</v>
      </c>
      <c r="C597" s="2">
        <f t="shared" si="54"/>
        <v>8.0818706085932757</v>
      </c>
      <c r="D597" s="2">
        <f t="shared" si="50"/>
        <v>8.132738416725136</v>
      </c>
      <c r="E597" s="2">
        <f t="shared" si="49"/>
        <v>-5.0867808131860315E-2</v>
      </c>
      <c r="F597" s="2">
        <f t="shared" si="53"/>
        <v>-3.6749890889282634E-2</v>
      </c>
      <c r="G597" s="2">
        <f t="shared" si="51"/>
        <v>-1.4117917242577681E-2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8.2020999999999997</v>
      </c>
      <c r="C598" s="2">
        <f t="shared" si="54"/>
        <v>8.0847982072712341</v>
      </c>
      <c r="D598" s="2">
        <f t="shared" si="50"/>
        <v>8.1378763117825326</v>
      </c>
      <c r="E598" s="2">
        <f t="shared" si="49"/>
        <v>-5.3078104511298463E-2</v>
      </c>
      <c r="F598" s="2">
        <f t="shared" si="53"/>
        <v>-4.0015533613685803E-2</v>
      </c>
      <c r="G598" s="2">
        <f t="shared" si="51"/>
        <v>-1.306257089761266E-2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8.2388999999999992</v>
      </c>
      <c r="C599" s="2">
        <f t="shared" si="54"/>
        <v>8.0773523292295053</v>
      </c>
      <c r="D599" s="2">
        <f t="shared" si="50"/>
        <v>8.1453595479467893</v>
      </c>
      <c r="E599" s="2">
        <f t="shared" si="49"/>
        <v>-6.800721871728399E-2</v>
      </c>
      <c r="F599" s="2">
        <f t="shared" si="53"/>
        <v>-4.5613870634405446E-2</v>
      </c>
      <c r="G599" s="2">
        <f t="shared" si="51"/>
        <v>-2.2393348082878545E-2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8.1008999999999993</v>
      </c>
      <c r="C600" s="2">
        <f t="shared" si="54"/>
        <v>8.0880519708865055</v>
      </c>
      <c r="D600" s="2">
        <f t="shared" si="50"/>
        <v>8.1420662480988781</v>
      </c>
      <c r="E600" s="2">
        <f t="shared" si="49"/>
        <v>-5.4014277212372619E-2</v>
      </c>
      <c r="F600" s="2">
        <f t="shared" si="53"/>
        <v>-4.7293951949998879E-2</v>
      </c>
      <c r="G600" s="2">
        <f t="shared" si="51"/>
        <v>-6.72032526237374E-3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8.1008999999999993</v>
      </c>
      <c r="C601" s="2">
        <f t="shared" si="54"/>
        <v>8.097105513827044</v>
      </c>
      <c r="D601" s="2">
        <f t="shared" si="50"/>
        <v>8.1390168963878491</v>
      </c>
      <c r="E601" s="2">
        <f t="shared" si="49"/>
        <v>-4.1911382560805066E-2</v>
      </c>
      <c r="F601" s="2">
        <f t="shared" si="53"/>
        <v>-4.6217438072160125E-2</v>
      </c>
      <c r="G601" s="2">
        <f t="shared" si="51"/>
        <v>4.3060555113550586E-3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8.1928999999999998</v>
      </c>
      <c r="C602" s="2">
        <f t="shared" si="54"/>
        <v>8.131673896315192</v>
      </c>
      <c r="D602" s="2">
        <f t="shared" si="50"/>
        <v>8.1430082373961561</v>
      </c>
      <c r="E602" s="2">
        <f t="shared" si="49"/>
        <v>-1.1334341080964094E-2</v>
      </c>
      <c r="F602" s="2">
        <f t="shared" si="53"/>
        <v>-3.9240818673920923E-2</v>
      </c>
      <c r="G602" s="2">
        <f t="shared" si="51"/>
        <v>2.7906477592956828E-2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8.1928999999999998</v>
      </c>
      <c r="C603" s="2">
        <f t="shared" si="54"/>
        <v>8.1552625276513169</v>
      </c>
      <c r="D603" s="2">
        <f t="shared" si="50"/>
        <v>8.1467039235149592</v>
      </c>
      <c r="E603" s="2">
        <f t="shared" si="49"/>
        <v>8.5586041363576726E-3</v>
      </c>
      <c r="F603" s="2">
        <f t="shared" si="53"/>
        <v>-2.9680934111865204E-2</v>
      </c>
      <c r="G603" s="2">
        <f t="shared" si="51"/>
        <v>3.8239538248222876E-2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8.2850000000000001</v>
      </c>
      <c r="C604" s="2">
        <f t="shared" si="54"/>
        <v>8.1752221387818835</v>
      </c>
      <c r="D604" s="2">
        <f t="shared" si="50"/>
        <v>8.156948077328666</v>
      </c>
      <c r="E604" s="2">
        <f t="shared" ref="E604:E667" si="55">C604-D604</f>
        <v>1.8274061453217527E-2</v>
      </c>
      <c r="F604" s="2">
        <f t="shared" si="53"/>
        <v>-2.0089934998848657E-2</v>
      </c>
      <c r="G604" s="2">
        <f t="shared" si="51"/>
        <v>3.8363996452066187E-2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8.1100999999999992</v>
      </c>
      <c r="C605" s="2">
        <f t="shared" si="54"/>
        <v>8.1906956558923625</v>
      </c>
      <c r="D605" s="2">
        <f t="shared" ref="D605:D668" si="56">$D$4*B605+(1-$D$4)*D604</f>
        <v>8.1534778493783939</v>
      </c>
      <c r="E605" s="2">
        <f t="shared" si="55"/>
        <v>3.7217806513968554E-2</v>
      </c>
      <c r="F605" s="2">
        <f t="shared" si="53"/>
        <v>-8.6283866962852153E-3</v>
      </c>
      <c r="G605" s="2">
        <f t="shared" si="51"/>
        <v>4.5846193210253766E-2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8.1100999999999992</v>
      </c>
      <c r="C606" s="2">
        <f t="shared" si="54"/>
        <v>8.1712040165243067</v>
      </c>
      <c r="D606" s="2">
        <f t="shared" si="56"/>
        <v>8.150264675350364</v>
      </c>
      <c r="E606" s="2">
        <f t="shared" si="55"/>
        <v>2.0939341173942694E-2</v>
      </c>
      <c r="F606" s="2">
        <f t="shared" si="53"/>
        <v>-2.7148411222396333E-3</v>
      </c>
      <c r="G606" s="2">
        <f t="shared" si="51"/>
        <v>2.3654182296182328E-2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8.1469000000000005</v>
      </c>
      <c r="C607" s="2">
        <f t="shared" si="54"/>
        <v>8.1391418601359522</v>
      </c>
      <c r="D607" s="2">
        <f t="shared" si="56"/>
        <v>8.1500154401392262</v>
      </c>
      <c r="E607" s="2">
        <f t="shared" si="55"/>
        <v>-1.0873580003273986E-2</v>
      </c>
      <c r="F607" s="2">
        <f t="shared" si="53"/>
        <v>-4.346588898446504E-3</v>
      </c>
      <c r="G607" s="2">
        <f t="shared" si="51"/>
        <v>-6.526991104827482E-3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8.3217999999999996</v>
      </c>
      <c r="C608" s="2">
        <f t="shared" si="54"/>
        <v>8.148827727807344</v>
      </c>
      <c r="D608" s="2">
        <f t="shared" si="56"/>
        <v>8.1627402223511361</v>
      </c>
      <c r="E608" s="2">
        <f t="shared" si="55"/>
        <v>-1.3912494543792064E-2</v>
      </c>
      <c r="F608" s="2">
        <f t="shared" si="53"/>
        <v>-6.2597700275156161E-3</v>
      </c>
      <c r="G608" s="2">
        <f t="shared" si="51"/>
        <v>-7.6527245162764483E-3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8.3125999999999998</v>
      </c>
      <c r="C609" s="2">
        <f t="shared" si="54"/>
        <v>8.1626850004523686</v>
      </c>
      <c r="D609" s="2">
        <f t="shared" si="56"/>
        <v>8.1738409466214232</v>
      </c>
      <c r="E609" s="2">
        <f t="shared" si="55"/>
        <v>-1.1155946169054687E-2</v>
      </c>
      <c r="F609" s="2">
        <f t="shared" si="53"/>
        <v>-7.2390052558234308E-3</v>
      </c>
      <c r="G609" s="2">
        <f t="shared" si="51"/>
        <v>-3.9169409132312561E-3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8.1008999999999993</v>
      </c>
      <c r="C610" s="2">
        <f t="shared" si="54"/>
        <v>8.1531796157673888</v>
      </c>
      <c r="D610" s="2">
        <f t="shared" si="56"/>
        <v>8.1684379135383551</v>
      </c>
      <c r="E610" s="2">
        <f t="shared" si="55"/>
        <v>-1.5258297770966323E-2</v>
      </c>
      <c r="F610" s="2">
        <f t="shared" si="53"/>
        <v>-8.8428637588520102E-3</v>
      </c>
      <c r="G610" s="2">
        <f t="shared" si="51"/>
        <v>-6.4154340121143124E-3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8.2850000000000001</v>
      </c>
      <c r="C611" s="2">
        <f t="shared" si="54"/>
        <v>8.1451365979570198</v>
      </c>
      <c r="D611" s="2">
        <f t="shared" si="56"/>
        <v>8.1770721421651444</v>
      </c>
      <c r="E611" s="2">
        <f t="shared" si="55"/>
        <v>-3.1935544208124611E-2</v>
      </c>
      <c r="F611" s="2">
        <f t="shared" si="53"/>
        <v>-1.3461399848706531E-2</v>
      </c>
      <c r="G611" s="2">
        <f t="shared" si="51"/>
        <v>-1.847414435941808E-2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8.2850000000000001</v>
      </c>
      <c r="C612" s="2">
        <f t="shared" si="54"/>
        <v>8.1524848136559402</v>
      </c>
      <c r="D612" s="2">
        <f t="shared" si="56"/>
        <v>8.1850667983010599</v>
      </c>
      <c r="E612" s="2">
        <f t="shared" si="55"/>
        <v>-3.2581984645119633E-2</v>
      </c>
      <c r="F612" s="2">
        <f t="shared" si="53"/>
        <v>-1.7285516807989152E-2</v>
      </c>
      <c r="G612" s="2">
        <f t="shared" ref="G612:G675" si="57">E612-F612</f>
        <v>-1.5296467837130481E-2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8.3770000000000007</v>
      </c>
      <c r="C613" s="2">
        <f t="shared" si="54"/>
        <v>8.1587025346319493</v>
      </c>
      <c r="D613" s="2">
        <f t="shared" si="56"/>
        <v>8.1992840725009817</v>
      </c>
      <c r="E613" s="2">
        <f t="shared" si="55"/>
        <v>-4.0581537869032402E-2</v>
      </c>
      <c r="F613" s="2">
        <f t="shared" ref="F613:F676" si="59">(E613*(2/(10)))+((1-(2/10))*F612)</f>
        <v>-2.1944721020197802E-2</v>
      </c>
      <c r="G613" s="2">
        <f t="shared" si="57"/>
        <v>-1.86368168488346E-2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8.6256000000000004</v>
      </c>
      <c r="C614" s="2">
        <f t="shared" si="54"/>
        <v>8.1781329139193417</v>
      </c>
      <c r="D614" s="2">
        <f t="shared" si="56"/>
        <v>8.2308630300935022</v>
      </c>
      <c r="E614" s="2">
        <f t="shared" si="55"/>
        <v>-5.2730116174160457E-2</v>
      </c>
      <c r="F614" s="2">
        <f t="shared" si="59"/>
        <v>-2.8101800050990337E-2</v>
      </c>
      <c r="G614" s="2">
        <f t="shared" si="57"/>
        <v>-2.4628316123170121E-2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8.6072000000000006</v>
      </c>
      <c r="C615" s="2">
        <f t="shared" si="54"/>
        <v>8.1676663117779036</v>
      </c>
      <c r="D615" s="2">
        <f t="shared" si="56"/>
        <v>8.2587398426791694</v>
      </c>
      <c r="E615" s="2">
        <f t="shared" si="55"/>
        <v>-9.1073530901265798E-2</v>
      </c>
      <c r="F615" s="2">
        <f t="shared" si="59"/>
        <v>-4.0696146221045434E-2</v>
      </c>
      <c r="G615" s="2">
        <f t="shared" si="57"/>
        <v>-5.0377384680220363E-2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8.5980000000000008</v>
      </c>
      <c r="C616" s="2">
        <f t="shared" si="54"/>
        <v>8.1588099561197645</v>
      </c>
      <c r="D616" s="2">
        <f t="shared" si="56"/>
        <v>8.2838702247029357</v>
      </c>
      <c r="E616" s="2">
        <f t="shared" si="55"/>
        <v>-0.12506026858317121</v>
      </c>
      <c r="F616" s="2">
        <f t="shared" si="59"/>
        <v>-5.7568970693470591E-2</v>
      </c>
      <c r="G616" s="2">
        <f t="shared" si="57"/>
        <v>-6.7491297889700624E-2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8.3770000000000007</v>
      </c>
      <c r="C617" s="2">
        <f t="shared" si="54"/>
        <v>8.1569776551782631</v>
      </c>
      <c r="D617" s="2">
        <f t="shared" si="56"/>
        <v>8.2907687265767933</v>
      </c>
      <c r="E617" s="2">
        <f t="shared" si="55"/>
        <v>-0.13379107139853019</v>
      </c>
      <c r="F617" s="2">
        <f t="shared" si="59"/>
        <v>-7.2813390834482516E-2</v>
      </c>
      <c r="G617" s="2">
        <f t="shared" si="57"/>
        <v>-6.0977680564047676E-2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8.5610999999999997</v>
      </c>
      <c r="C618" s="2">
        <f t="shared" si="54"/>
        <v>8.1823349389969913</v>
      </c>
      <c r="D618" s="2">
        <f t="shared" si="56"/>
        <v>8.3107932653488827</v>
      </c>
      <c r="E618" s="2">
        <f t="shared" si="55"/>
        <v>-0.12845832635189147</v>
      </c>
      <c r="F618" s="2">
        <f t="shared" si="59"/>
        <v>-8.3942377937964316E-2</v>
      </c>
      <c r="G618" s="2">
        <f t="shared" si="57"/>
        <v>-4.4515948413927156E-2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8.5151000000000003</v>
      </c>
      <c r="C619" s="2">
        <f t="shared" si="54"/>
        <v>8.2023757176128385</v>
      </c>
      <c r="D619" s="2">
        <f t="shared" si="56"/>
        <v>8.3259270975452626</v>
      </c>
      <c r="E619" s="2">
        <f t="shared" si="55"/>
        <v>-0.12355137993242415</v>
      </c>
      <c r="F619" s="2">
        <f t="shared" si="59"/>
        <v>-9.1864178336856284E-2</v>
      </c>
      <c r="G619" s="2">
        <f t="shared" si="57"/>
        <v>-3.1687201595567871E-2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8.5610999999999997</v>
      </c>
      <c r="C620" s="2">
        <f t="shared" si="54"/>
        <v>8.1867640687493246</v>
      </c>
      <c r="D620" s="2">
        <f t="shared" si="56"/>
        <v>8.3433473125419102</v>
      </c>
      <c r="E620" s="2">
        <f t="shared" si="55"/>
        <v>-0.15658324379258559</v>
      </c>
      <c r="F620" s="2">
        <f t="shared" si="59"/>
        <v>-0.10480799142800215</v>
      </c>
      <c r="G620" s="2">
        <f t="shared" si="57"/>
        <v>-5.1775252364583441E-2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8.5243000000000002</v>
      </c>
      <c r="C621" s="2">
        <f t="shared" si="54"/>
        <v>8.201877288941736</v>
      </c>
      <c r="D621" s="2">
        <f t="shared" si="56"/>
        <v>8.3567512153165833</v>
      </c>
      <c r="E621" s="2">
        <f t="shared" si="55"/>
        <v>-0.15487392637484731</v>
      </c>
      <c r="F621" s="2">
        <f t="shared" si="59"/>
        <v>-0.11482117841737119</v>
      </c>
      <c r="G621" s="2">
        <f t="shared" si="57"/>
        <v>-4.0052747957476126E-2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8.5888000000000009</v>
      </c>
      <c r="C622" s="2">
        <f t="shared" si="54"/>
        <v>8.2146653983353151</v>
      </c>
      <c r="D622" s="2">
        <f t="shared" si="56"/>
        <v>8.3739400141820219</v>
      </c>
      <c r="E622" s="2">
        <f t="shared" si="55"/>
        <v>-0.15927461584670688</v>
      </c>
      <c r="F622" s="2">
        <f t="shared" si="59"/>
        <v>-0.12371186590323832</v>
      </c>
      <c r="G622" s="2">
        <f t="shared" si="57"/>
        <v>-3.5562749943468558E-2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8.5888000000000009</v>
      </c>
      <c r="C623" s="2">
        <f t="shared" si="54"/>
        <v>8.2396399524375745</v>
      </c>
      <c r="D623" s="2">
        <f t="shared" si="56"/>
        <v>8.3898555686870573</v>
      </c>
      <c r="E623" s="2">
        <f t="shared" si="55"/>
        <v>-0.15021561624948276</v>
      </c>
      <c r="F623" s="2">
        <f t="shared" si="59"/>
        <v>-0.1290126159724872</v>
      </c>
      <c r="G623" s="2">
        <f t="shared" si="57"/>
        <v>-2.1203000276995565E-2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8.8557000000000006</v>
      </c>
      <c r="C624" s="2">
        <f t="shared" si="54"/>
        <v>8.2990184212933329</v>
      </c>
      <c r="D624" s="2">
        <f t="shared" si="56"/>
        <v>8.4243625635991268</v>
      </c>
      <c r="E624" s="2">
        <f t="shared" si="55"/>
        <v>-0.12534414230579394</v>
      </c>
      <c r="F624" s="2">
        <f t="shared" si="59"/>
        <v>-0.12827892123914855</v>
      </c>
      <c r="G624" s="2">
        <f t="shared" si="57"/>
        <v>2.9347789333546148E-3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9.1135000000000002</v>
      </c>
      <c r="C625" s="2">
        <f t="shared" si="54"/>
        <v>8.3464309718635903</v>
      </c>
      <c r="D625" s="2">
        <f t="shared" si="56"/>
        <v>8.4754097811103026</v>
      </c>
      <c r="E625" s="2">
        <f t="shared" si="55"/>
        <v>-0.12897880924671234</v>
      </c>
      <c r="F625" s="2">
        <f t="shared" si="59"/>
        <v>-0.12841889884066132</v>
      </c>
      <c r="G625" s="2">
        <f t="shared" si="57"/>
        <v>-5.5991040605102294E-4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8.8465000000000007</v>
      </c>
      <c r="C626" s="2">
        <f t="shared" si="54"/>
        <v>8.3851338992691922</v>
      </c>
      <c r="D626" s="2">
        <f t="shared" si="56"/>
        <v>8.5028979454725029</v>
      </c>
      <c r="E626" s="2">
        <f t="shared" si="55"/>
        <v>-0.11776404620331071</v>
      </c>
      <c r="F626" s="2">
        <f t="shared" si="59"/>
        <v>-0.12628792831319122</v>
      </c>
      <c r="G626" s="2">
        <f t="shared" si="57"/>
        <v>8.523882109880504E-3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8.7453000000000003</v>
      </c>
      <c r="C627" s="2">
        <f t="shared" si="54"/>
        <v>8.3838825301508546</v>
      </c>
      <c r="D627" s="2">
        <f t="shared" si="56"/>
        <v>8.5208536532152799</v>
      </c>
      <c r="E627" s="2">
        <f t="shared" si="55"/>
        <v>-0.13697112306442527</v>
      </c>
      <c r="F627" s="2">
        <f t="shared" si="59"/>
        <v>-0.12842456726343804</v>
      </c>
      <c r="G627" s="2">
        <f t="shared" si="57"/>
        <v>-8.5465558009872322E-3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8.7453000000000003</v>
      </c>
      <c r="C628" s="2">
        <f t="shared" si="54"/>
        <v>8.411146756281493</v>
      </c>
      <c r="D628" s="2">
        <f t="shared" si="56"/>
        <v>8.5374793085326655</v>
      </c>
      <c r="E628" s="2">
        <f t="shared" si="55"/>
        <v>-0.12633255225117246</v>
      </c>
      <c r="F628" s="2">
        <f t="shared" si="59"/>
        <v>-0.12800616426098493</v>
      </c>
      <c r="G628" s="2">
        <f t="shared" si="57"/>
        <v>1.6736120098124752E-3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8.8373000000000008</v>
      </c>
      <c r="C629" s="2">
        <f t="shared" si="54"/>
        <v>8.4271395630074171</v>
      </c>
      <c r="D629" s="2">
        <f t="shared" si="56"/>
        <v>8.5596882486413577</v>
      </c>
      <c r="E629" s="2">
        <f t="shared" si="55"/>
        <v>-0.13254868563394062</v>
      </c>
      <c r="F629" s="2">
        <f t="shared" si="59"/>
        <v>-0.12891466853557609</v>
      </c>
      <c r="G629" s="2">
        <f t="shared" si="57"/>
        <v>-3.6340170983645281E-3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8.8465000000000007</v>
      </c>
      <c r="C630" s="2">
        <f t="shared" si="54"/>
        <v>8.447748861006275</v>
      </c>
      <c r="D630" s="2">
        <f t="shared" si="56"/>
        <v>8.5809335635568118</v>
      </c>
      <c r="E630" s="2">
        <f t="shared" si="55"/>
        <v>-0.13318470255053683</v>
      </c>
      <c r="F630" s="2">
        <f t="shared" si="59"/>
        <v>-0.12976867533856826</v>
      </c>
      <c r="G630" s="2">
        <f t="shared" si="57"/>
        <v>-3.4160272119685697E-3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8.8373000000000008</v>
      </c>
      <c r="C631" s="2">
        <f t="shared" si="54"/>
        <v>8.4595259593130017</v>
      </c>
      <c r="D631" s="2">
        <f t="shared" si="56"/>
        <v>8.5999236699600115</v>
      </c>
      <c r="E631" s="2">
        <f t="shared" si="55"/>
        <v>-0.14039771064700979</v>
      </c>
      <c r="F631" s="2">
        <f t="shared" si="59"/>
        <v>-0.13189448240025659</v>
      </c>
      <c r="G631" s="2">
        <f t="shared" si="57"/>
        <v>-8.5032282467532028E-3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8.7545000000000002</v>
      </c>
      <c r="C632" s="2">
        <f t="shared" si="54"/>
        <v>8.4794142732648474</v>
      </c>
      <c r="D632" s="2">
        <f t="shared" si="56"/>
        <v>8.6113737684814922</v>
      </c>
      <c r="E632" s="2">
        <f t="shared" si="55"/>
        <v>-0.13195949521664474</v>
      </c>
      <c r="F632" s="2">
        <f t="shared" si="59"/>
        <v>-0.13190748496353422</v>
      </c>
      <c r="G632" s="2">
        <f t="shared" si="57"/>
        <v>-5.2010253110523763E-5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8.8373000000000008</v>
      </c>
      <c r="C633" s="2">
        <f t="shared" si="54"/>
        <v>8.4962428466087179</v>
      </c>
      <c r="D633" s="2">
        <f t="shared" si="56"/>
        <v>8.6281090448902713</v>
      </c>
      <c r="E633" s="2">
        <f t="shared" si="55"/>
        <v>-0.13186619828155344</v>
      </c>
      <c r="F633" s="2">
        <f t="shared" si="59"/>
        <v>-0.13189922762713807</v>
      </c>
      <c r="G633" s="2">
        <f t="shared" si="57"/>
        <v>3.3029345584634218E-5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8.8465000000000007</v>
      </c>
      <c r="C634" s="2">
        <f t="shared" si="54"/>
        <v>8.5515439471304528</v>
      </c>
      <c r="D634" s="2">
        <f t="shared" si="56"/>
        <v>8.6442861526761767</v>
      </c>
      <c r="E634" s="2">
        <f t="shared" si="55"/>
        <v>-9.2742205545723877E-2</v>
      </c>
      <c r="F634" s="2">
        <f t="shared" si="59"/>
        <v>-0.12406782321085524</v>
      </c>
      <c r="G634" s="2">
        <f t="shared" si="57"/>
        <v>3.1325617665131367E-2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8.8465000000000007</v>
      </c>
      <c r="C635" s="2">
        <f t="shared" si="54"/>
        <v>8.6379987244949987</v>
      </c>
      <c r="D635" s="2">
        <f t="shared" si="56"/>
        <v>8.6592649561816444</v>
      </c>
      <c r="E635" s="2">
        <f t="shared" si="55"/>
        <v>-2.1266231686645654E-2</v>
      </c>
      <c r="F635" s="2">
        <f t="shared" si="59"/>
        <v>-0.10350750490601332</v>
      </c>
      <c r="G635" s="2">
        <f t="shared" si="57"/>
        <v>8.2241273219367667E-2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8.8833000000000002</v>
      </c>
      <c r="C636" s="2">
        <f t="shared" si="54"/>
        <v>8.6700758438034597</v>
      </c>
      <c r="D636" s="2">
        <f t="shared" si="56"/>
        <v>8.6758601446126331</v>
      </c>
      <c r="E636" s="2">
        <f t="shared" si="55"/>
        <v>-5.7843008091733594E-3</v>
      </c>
      <c r="F636" s="2">
        <f t="shared" si="59"/>
        <v>-8.3962864086645328E-2</v>
      </c>
      <c r="G636" s="2">
        <f t="shared" si="57"/>
        <v>7.8178563277471969E-2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9.0767000000000007</v>
      </c>
      <c r="C637" s="2">
        <f t="shared" si="54"/>
        <v>8.6816487909106197</v>
      </c>
      <c r="D637" s="2">
        <f t="shared" si="56"/>
        <v>8.7055519857524377</v>
      </c>
      <c r="E637" s="2">
        <f t="shared" si="55"/>
        <v>-2.3903194841818021E-2</v>
      </c>
      <c r="F637" s="2">
        <f t="shared" si="59"/>
        <v>-7.1950930237679872E-2</v>
      </c>
      <c r="G637" s="2">
        <f t="shared" si="57"/>
        <v>4.8047735395861851E-2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9.1135000000000002</v>
      </c>
      <c r="C638" s="2">
        <f t="shared" si="54"/>
        <v>8.691441284616678</v>
      </c>
      <c r="D638" s="2">
        <f t="shared" si="56"/>
        <v>8.7357703571781826</v>
      </c>
      <c r="E638" s="2">
        <f t="shared" si="55"/>
        <v>-4.4329072561504645E-2</v>
      </c>
      <c r="F638" s="2">
        <f t="shared" si="59"/>
        <v>-6.6426558702444821E-2</v>
      </c>
      <c r="G638" s="2">
        <f t="shared" si="57"/>
        <v>2.2097486140940176E-2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8.8465000000000007</v>
      </c>
      <c r="C639" s="2">
        <f t="shared" si="54"/>
        <v>8.7138810869833438</v>
      </c>
      <c r="D639" s="2">
        <f t="shared" si="56"/>
        <v>8.7439725529427612</v>
      </c>
      <c r="E639" s="2">
        <f t="shared" si="55"/>
        <v>-3.0091465959417363E-2</v>
      </c>
      <c r="F639" s="2">
        <f t="shared" si="59"/>
        <v>-5.9159540153839334E-2</v>
      </c>
      <c r="G639" s="2">
        <f t="shared" si="57"/>
        <v>2.9068074194421971E-2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8.8741000000000003</v>
      </c>
      <c r="C640" s="2">
        <f t="shared" si="54"/>
        <v>8.7342839966782133</v>
      </c>
      <c r="D640" s="2">
        <f t="shared" si="56"/>
        <v>8.75361162309515</v>
      </c>
      <c r="E640" s="2">
        <f t="shared" si="55"/>
        <v>-1.9327626416936639E-2</v>
      </c>
      <c r="F640" s="2">
        <f t="shared" si="59"/>
        <v>-5.11931574064588E-2</v>
      </c>
      <c r="G640" s="2">
        <f t="shared" si="57"/>
        <v>3.1865530989522162E-2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8.8373000000000008</v>
      </c>
      <c r="C641" s="2">
        <f t="shared" si="54"/>
        <v>8.7501326125738732</v>
      </c>
      <c r="D641" s="2">
        <f t="shared" si="56"/>
        <v>8.7598107621251398</v>
      </c>
      <c r="E641" s="2">
        <f t="shared" si="55"/>
        <v>-9.6781495512665572E-3</v>
      </c>
      <c r="F641" s="2">
        <f t="shared" si="59"/>
        <v>-4.2890155835420357E-2</v>
      </c>
      <c r="G641" s="2">
        <f t="shared" si="57"/>
        <v>3.32120062841538E-2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8.6807999999999996</v>
      </c>
      <c r="C642" s="2">
        <f t="shared" si="54"/>
        <v>8.7508045183317389</v>
      </c>
      <c r="D642" s="2">
        <f t="shared" si="56"/>
        <v>8.7539581130788342</v>
      </c>
      <c r="E642" s="2">
        <f t="shared" si="55"/>
        <v>-3.1535947470953118E-3</v>
      </c>
      <c r="F642" s="2">
        <f t="shared" si="59"/>
        <v>-3.4942843617755348E-2</v>
      </c>
      <c r="G642" s="2">
        <f t="shared" si="57"/>
        <v>3.1789248870660036E-2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8.6532</v>
      </c>
      <c r="C643" s="2">
        <f t="shared" si="54"/>
        <v>8.7641115155114715</v>
      </c>
      <c r="D643" s="2">
        <f t="shared" si="56"/>
        <v>8.7464945491470694</v>
      </c>
      <c r="E643" s="2">
        <f t="shared" si="55"/>
        <v>1.7616966364402131E-2</v>
      </c>
      <c r="F643" s="2">
        <f t="shared" si="59"/>
        <v>-2.4430881621323855E-2</v>
      </c>
      <c r="G643" s="2">
        <f t="shared" si="57"/>
        <v>4.2047847985725986E-2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8.69</v>
      </c>
      <c r="C644" s="2">
        <f t="shared" si="54"/>
        <v>8.7767866669712458</v>
      </c>
      <c r="D644" s="2">
        <f t="shared" si="56"/>
        <v>8.7423097677287682</v>
      </c>
      <c r="E644" s="2">
        <f t="shared" si="55"/>
        <v>3.4476899242477543E-2</v>
      </c>
      <c r="F644" s="2">
        <f t="shared" si="59"/>
        <v>-1.2649325448563575E-2</v>
      </c>
      <c r="G644" s="2">
        <f t="shared" si="57"/>
        <v>4.7126224691041121E-2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8.9201999999999995</v>
      </c>
      <c r="C645" s="2">
        <f t="shared" si="54"/>
        <v>8.7875117951295163</v>
      </c>
      <c r="D645" s="2">
        <f t="shared" si="56"/>
        <v>8.7554868219710809</v>
      </c>
      <c r="E645" s="2">
        <f t="shared" si="55"/>
        <v>3.2024973158435444E-2</v>
      </c>
      <c r="F645" s="2">
        <f t="shared" si="59"/>
        <v>-3.714465727163772E-3</v>
      </c>
      <c r="G645" s="2">
        <f t="shared" si="57"/>
        <v>3.5739438885599217E-2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8.9201999999999995</v>
      </c>
      <c r="C646" s="2">
        <f t="shared" si="54"/>
        <v>8.802248442032667</v>
      </c>
      <c r="D646" s="2">
        <f t="shared" si="56"/>
        <v>8.7676877981213703</v>
      </c>
      <c r="E646" s="2">
        <f t="shared" si="55"/>
        <v>3.4560643911296651E-2</v>
      </c>
      <c r="F646" s="2">
        <f t="shared" si="59"/>
        <v>3.9405562005283123E-3</v>
      </c>
      <c r="G646" s="2">
        <f t="shared" si="57"/>
        <v>3.0620087710768337E-2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8.9109999999999996</v>
      </c>
      <c r="C647" s="2">
        <f t="shared" si="54"/>
        <v>8.8444717586430261</v>
      </c>
      <c r="D647" s="2">
        <f t="shared" si="56"/>
        <v>8.7783035167790473</v>
      </c>
      <c r="E647" s="2">
        <f t="shared" si="55"/>
        <v>6.6168241863978849E-2</v>
      </c>
      <c r="F647" s="2">
        <f t="shared" si="59"/>
        <v>1.6386093333218422E-2</v>
      </c>
      <c r="G647" s="2">
        <f t="shared" si="57"/>
        <v>4.9782148530760427E-2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8.9293999999999993</v>
      </c>
      <c r="C648" s="2">
        <f t="shared" si="54"/>
        <v>8.8858607188517915</v>
      </c>
      <c r="D648" s="2">
        <f t="shared" si="56"/>
        <v>8.789495848869489</v>
      </c>
      <c r="E648" s="2">
        <f t="shared" si="55"/>
        <v>9.6364869982302537E-2</v>
      </c>
      <c r="F648" s="2">
        <f t="shared" si="59"/>
        <v>3.238184866303525E-2</v>
      </c>
      <c r="G648" s="2">
        <f t="shared" si="57"/>
        <v>6.398302131926728E-2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8.9293999999999993</v>
      </c>
      <c r="C649" s="2">
        <f t="shared" si="54"/>
        <v>8.8798052236438245</v>
      </c>
      <c r="D649" s="2">
        <f t="shared" si="56"/>
        <v>8.7998591193236013</v>
      </c>
      <c r="E649" s="2">
        <f t="shared" si="55"/>
        <v>7.9946104320223199E-2</v>
      </c>
      <c r="F649" s="2">
        <f t="shared" si="59"/>
        <v>4.1894699794472842E-2</v>
      </c>
      <c r="G649" s="2">
        <f t="shared" si="57"/>
        <v>3.8051404525750357E-2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8.9201999999999995</v>
      </c>
      <c r="C650" s="2">
        <f t="shared" si="54"/>
        <v>8.8789274969293892</v>
      </c>
      <c r="D650" s="2">
        <f t="shared" si="56"/>
        <v>8.8087732586329643</v>
      </c>
      <c r="E650" s="2">
        <f t="shared" si="55"/>
        <v>7.0154238296424865E-2</v>
      </c>
      <c r="F650" s="2">
        <f t="shared" si="59"/>
        <v>4.7546607494863245E-2</v>
      </c>
      <c r="G650" s="2">
        <f t="shared" si="57"/>
        <v>2.2607630801561619E-2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8.6532</v>
      </c>
      <c r="C651" s="2">
        <f t="shared" si="54"/>
        <v>8.8725232666325606</v>
      </c>
      <c r="D651" s="2">
        <f t="shared" si="56"/>
        <v>8.7972493135490417</v>
      </c>
      <c r="E651" s="2">
        <f t="shared" si="55"/>
        <v>7.5273953083518919E-2</v>
      </c>
      <c r="F651" s="2">
        <f t="shared" si="59"/>
        <v>5.309207661259438E-2</v>
      </c>
      <c r="G651" s="2">
        <f t="shared" si="57"/>
        <v>2.2181876470924539E-2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8.6715999999999998</v>
      </c>
      <c r="C652" s="2">
        <f t="shared" si="54"/>
        <v>8.8430273794583201</v>
      </c>
      <c r="D652" s="2">
        <f t="shared" si="56"/>
        <v>8.7879419569898527</v>
      </c>
      <c r="E652" s="2">
        <f t="shared" si="55"/>
        <v>5.5085422468467371E-2</v>
      </c>
      <c r="F652" s="2">
        <f t="shared" si="59"/>
        <v>5.3490745783768986E-2</v>
      </c>
      <c r="G652" s="2">
        <f t="shared" si="57"/>
        <v>1.5946766846983845E-3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8.8833000000000002</v>
      </c>
      <c r="C653" s="2">
        <f t="shared" si="54"/>
        <v>8.8138231672339629</v>
      </c>
      <c r="D653" s="2">
        <f t="shared" si="56"/>
        <v>8.7950055157313454</v>
      </c>
      <c r="E653" s="2">
        <f t="shared" si="55"/>
        <v>1.8817651502617494E-2</v>
      </c>
      <c r="F653" s="2">
        <f t="shared" si="59"/>
        <v>4.6556126927538688E-2</v>
      </c>
      <c r="G653" s="2">
        <f t="shared" si="57"/>
        <v>-2.7738475424921194E-2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9.1135000000000002</v>
      </c>
      <c r="C654" s="2">
        <f t="shared" si="54"/>
        <v>8.7947734491979688</v>
      </c>
      <c r="D654" s="2">
        <f t="shared" si="56"/>
        <v>8.8185976997512459</v>
      </c>
      <c r="E654" s="2">
        <f t="shared" si="55"/>
        <v>-2.3824250553277082E-2</v>
      </c>
      <c r="F654" s="2">
        <f t="shared" si="59"/>
        <v>3.2480051431375535E-2</v>
      </c>
      <c r="G654" s="2">
        <f t="shared" si="57"/>
        <v>-5.6304301984652617E-2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9.1135000000000002</v>
      </c>
      <c r="C655" s="2">
        <f t="shared" ref="C655:C718" si="60">$C$4*B645+C654*(1-$C$4)</f>
        <v>8.8140698416290508</v>
      </c>
      <c r="D655" s="2">
        <f t="shared" si="56"/>
        <v>8.8404423145844859</v>
      </c>
      <c r="E655" s="2">
        <f t="shared" si="55"/>
        <v>-2.63724729554351E-2</v>
      </c>
      <c r="F655" s="2">
        <f t="shared" si="59"/>
        <v>2.070954655401341E-2</v>
      </c>
      <c r="G655" s="2">
        <f t="shared" si="57"/>
        <v>-4.7082019509448514E-2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9.1135000000000002</v>
      </c>
      <c r="C656" s="2">
        <f t="shared" si="60"/>
        <v>8.8303975583015042</v>
      </c>
      <c r="D656" s="2">
        <f t="shared" si="56"/>
        <v>8.8606688098004494</v>
      </c>
      <c r="E656" s="2">
        <f t="shared" si="55"/>
        <v>-3.0271251498945162E-2</v>
      </c>
      <c r="F656" s="2">
        <f t="shared" si="59"/>
        <v>1.0513386943421696E-2</v>
      </c>
      <c r="G656" s="2">
        <f t="shared" si="57"/>
        <v>-4.0784638442366856E-2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9.0213999999999999</v>
      </c>
      <c r="C657" s="2">
        <f t="shared" si="60"/>
        <v>8.842797933947427</v>
      </c>
      <c r="D657" s="2">
        <f t="shared" si="56"/>
        <v>8.8725748238893036</v>
      </c>
      <c r="E657" s="2">
        <f t="shared" si="55"/>
        <v>-2.9776889941876661E-2</v>
      </c>
      <c r="F657" s="2">
        <f t="shared" si="59"/>
        <v>2.4553315663620248E-3</v>
      </c>
      <c r="G657" s="2">
        <f t="shared" si="57"/>
        <v>-3.2232221508238686E-2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9.0122</v>
      </c>
      <c r="C658" s="2">
        <f t="shared" si="60"/>
        <v>8.8561213287247451</v>
      </c>
      <c r="D658" s="2">
        <f t="shared" si="56"/>
        <v>8.8829174295271329</v>
      </c>
      <c r="E658" s="2">
        <f t="shared" si="55"/>
        <v>-2.6796100802387812E-2</v>
      </c>
      <c r="F658" s="2">
        <f t="shared" si="59"/>
        <v>-3.3949549073879434E-3</v>
      </c>
      <c r="G658" s="2">
        <f t="shared" si="57"/>
        <v>-2.3401145894999868E-2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9.0213999999999999</v>
      </c>
      <c r="C659" s="2">
        <f t="shared" si="60"/>
        <v>8.8673949704593991</v>
      </c>
      <c r="D659" s="2">
        <f t="shared" si="56"/>
        <v>8.8931753977103067</v>
      </c>
      <c r="E659" s="2">
        <f t="shared" si="55"/>
        <v>-2.5780427250907678E-2</v>
      </c>
      <c r="F659" s="2">
        <f t="shared" si="59"/>
        <v>-7.872049376091891E-3</v>
      </c>
      <c r="G659" s="2">
        <f t="shared" si="57"/>
        <v>-1.7908377874815785E-2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8.7545000000000002</v>
      </c>
      <c r="C660" s="2">
        <f t="shared" si="60"/>
        <v>8.8755188211579519</v>
      </c>
      <c r="D660" s="2">
        <f t="shared" si="56"/>
        <v>8.8829031460280614</v>
      </c>
      <c r="E660" s="2">
        <f t="shared" si="55"/>
        <v>-7.3843248701095376E-3</v>
      </c>
      <c r="F660" s="2">
        <f t="shared" si="59"/>
        <v>-7.7745044748954214E-3</v>
      </c>
      <c r="G660" s="2">
        <f t="shared" si="57"/>
        <v>3.9017960478588375E-4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9.0122</v>
      </c>
      <c r="C661" s="2">
        <f t="shared" si="60"/>
        <v>8.8413159255951896</v>
      </c>
      <c r="D661" s="2">
        <f t="shared" si="56"/>
        <v>8.8924806907667229</v>
      </c>
      <c r="E661" s="2">
        <f t="shared" si="55"/>
        <v>-5.1164765171533233E-2</v>
      </c>
      <c r="F661" s="2">
        <f t="shared" si="59"/>
        <v>-1.6452556614222985E-2</v>
      </c>
      <c r="G661" s="2">
        <f t="shared" si="57"/>
        <v>-3.4712208557310248E-2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9.0122</v>
      </c>
      <c r="C662" s="2">
        <f t="shared" si="60"/>
        <v>8.8152057831959301</v>
      </c>
      <c r="D662" s="2">
        <f t="shared" si="56"/>
        <v>8.901348787746965</v>
      </c>
      <c r="E662" s="2">
        <f t="shared" si="55"/>
        <v>-8.6143004551034963E-2</v>
      </c>
      <c r="F662" s="2">
        <f t="shared" si="59"/>
        <v>-3.0390646201585381E-2</v>
      </c>
      <c r="G662" s="2">
        <f t="shared" si="57"/>
        <v>-5.5752358349449582E-2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9.0122</v>
      </c>
      <c r="C663" s="2">
        <f t="shared" si="60"/>
        <v>8.8256818165504018</v>
      </c>
      <c r="D663" s="2">
        <f t="shared" si="56"/>
        <v>8.909559988654598</v>
      </c>
      <c r="E663" s="2">
        <f t="shared" si="55"/>
        <v>-8.3878172104196125E-2</v>
      </c>
      <c r="F663" s="2">
        <f t="shared" si="59"/>
        <v>-4.1088151382107529E-2</v>
      </c>
      <c r="G663" s="2">
        <f t="shared" si="57"/>
        <v>-4.2790020722088595E-2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8.7545000000000002</v>
      </c>
      <c r="C664" s="2">
        <f t="shared" si="60"/>
        <v>8.8699615370811085</v>
      </c>
      <c r="D664" s="2">
        <f t="shared" si="56"/>
        <v>8.8980740635690712</v>
      </c>
      <c r="E664" s="2">
        <f t="shared" si="55"/>
        <v>-2.8112526487962697E-2</v>
      </c>
      <c r="F664" s="2">
        <f t="shared" si="59"/>
        <v>-3.8493026403278563E-2</v>
      </c>
      <c r="G664" s="2">
        <f t="shared" si="57"/>
        <v>1.0380499915315866E-2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9.0122</v>
      </c>
      <c r="C665" s="2">
        <f t="shared" si="60"/>
        <v>8.9074289929147845</v>
      </c>
      <c r="D665" s="2">
        <f t="shared" si="56"/>
        <v>8.9065278366380287</v>
      </c>
      <c r="E665" s="2">
        <f t="shared" si="55"/>
        <v>9.0115627675579901E-4</v>
      </c>
      <c r="F665" s="2">
        <f t="shared" si="59"/>
        <v>-3.0614189867271692E-2</v>
      </c>
      <c r="G665" s="2">
        <f t="shared" si="57"/>
        <v>3.1515346144027491E-2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9.0122</v>
      </c>
      <c r="C666" s="2">
        <f t="shared" si="60"/>
        <v>8.939132224774049</v>
      </c>
      <c r="D666" s="2">
        <f t="shared" si="56"/>
        <v>8.9143554042944704</v>
      </c>
      <c r="E666" s="2">
        <f t="shared" si="55"/>
        <v>2.4776820479578632E-2</v>
      </c>
      <c r="F666" s="2">
        <f t="shared" si="59"/>
        <v>-1.9535987797901628E-2</v>
      </c>
      <c r="G666" s="2">
        <f t="shared" si="57"/>
        <v>4.4312808277480256E-2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9.0122</v>
      </c>
      <c r="C667" s="2">
        <f t="shared" si="60"/>
        <v>8.9517888055780404</v>
      </c>
      <c r="D667" s="2">
        <f t="shared" si="56"/>
        <v>8.9216031521245096</v>
      </c>
      <c r="E667" s="2">
        <f t="shared" si="55"/>
        <v>3.0185653453530747E-2</v>
      </c>
      <c r="F667" s="2">
        <f t="shared" si="59"/>
        <v>-9.5916595476151535E-3</v>
      </c>
      <c r="G667" s="2">
        <f t="shared" si="57"/>
        <v>3.9777313001145898E-2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9.0030000000000001</v>
      </c>
      <c r="C668" s="2">
        <f t="shared" si="60"/>
        <v>8.9610828354891119</v>
      </c>
      <c r="D668" s="2">
        <f t="shared" si="56"/>
        <v>8.9276325482634356</v>
      </c>
      <c r="E668" s="2">
        <f t="shared" ref="E668:E731" si="61">C668-D668</f>
        <v>3.3450287225676334E-2</v>
      </c>
      <c r="F668" s="2">
        <f t="shared" si="59"/>
        <v>-9.8327019295685585E-4</v>
      </c>
      <c r="G668" s="2">
        <f t="shared" si="57"/>
        <v>3.4433557418633187E-2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8.9938000000000002</v>
      </c>
      <c r="C669" s="2">
        <f t="shared" si="60"/>
        <v>8.9703623992600185</v>
      </c>
      <c r="D669" s="2">
        <f t="shared" ref="D669:D732" si="62">$D$4*B669+(1-$D$4)*D668</f>
        <v>8.9325338409846626</v>
      </c>
      <c r="E669" s="2">
        <f t="shared" si="61"/>
        <v>3.7828558275355917E-2</v>
      </c>
      <c r="F669" s="2">
        <f t="shared" si="59"/>
        <v>6.7790955007056997E-3</v>
      </c>
      <c r="G669" s="2">
        <f t="shared" si="57"/>
        <v>3.1049462774650219E-2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9.0767000000000007</v>
      </c>
      <c r="C670" s="2">
        <f t="shared" si="60"/>
        <v>8.9371527993738624</v>
      </c>
      <c r="D670" s="2">
        <f t="shared" si="62"/>
        <v>8.9432128157265396</v>
      </c>
      <c r="E670" s="2">
        <f t="shared" si="61"/>
        <v>-6.0600163526771667E-3</v>
      </c>
      <c r="F670" s="2">
        <f t="shared" si="59"/>
        <v>4.211273130029127E-3</v>
      </c>
      <c r="G670" s="2">
        <f t="shared" si="57"/>
        <v>-1.0271289482706294E-2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6">
        <f>TITRES_STAT!D674</f>
        <v>9.1043000000000003</v>
      </c>
      <c r="C671" s="2">
        <f t="shared" si="60"/>
        <v>8.9486985225471152</v>
      </c>
      <c r="D671" s="2">
        <f t="shared" si="62"/>
        <v>8.9551451997467968</v>
      </c>
      <c r="E671" s="2">
        <f t="shared" si="61"/>
        <v>-6.4466771996816163E-3</v>
      </c>
      <c r="F671" s="2">
        <f t="shared" si="59"/>
        <v>2.0796830640869785E-3</v>
      </c>
      <c r="G671" s="2">
        <f t="shared" si="57"/>
        <v>-8.526360263768594E-3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8.8373000000000008</v>
      </c>
      <c r="C672" s="2">
        <f t="shared" si="60"/>
        <v>8.9584679806167884</v>
      </c>
      <c r="D672" s="2">
        <f t="shared" si="62"/>
        <v>8.946415925691479</v>
      </c>
      <c r="E672" s="2">
        <f t="shared" si="61"/>
        <v>1.2052054925309363E-2</v>
      </c>
      <c r="F672" s="2">
        <f t="shared" si="59"/>
        <v>4.0741574363314555E-3</v>
      </c>
      <c r="G672" s="2">
        <f t="shared" si="57"/>
        <v>7.9778974889779079E-3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9.0213999999999999</v>
      </c>
      <c r="C673" s="2">
        <f t="shared" si="60"/>
        <v>8.9667344451372823</v>
      </c>
      <c r="D673" s="2">
        <f t="shared" si="62"/>
        <v>8.9519703015661829</v>
      </c>
      <c r="E673" s="2">
        <f t="shared" si="61"/>
        <v>1.4764143571099453E-2</v>
      </c>
      <c r="F673" s="2">
        <f t="shared" si="59"/>
        <v>6.2121546632850555E-3</v>
      </c>
      <c r="G673" s="2">
        <f t="shared" si="57"/>
        <v>8.5519889078143965E-3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9.0213999999999999</v>
      </c>
      <c r="C674" s="2">
        <f t="shared" si="60"/>
        <v>8.9340829920392384</v>
      </c>
      <c r="D674" s="2">
        <f t="shared" si="62"/>
        <v>8.9571132421909088</v>
      </c>
      <c r="E674" s="2">
        <f t="shared" si="61"/>
        <v>-2.3030250151670373E-2</v>
      </c>
      <c r="F674" s="2">
        <f t="shared" si="59"/>
        <v>3.6367370029396964E-4</v>
      </c>
      <c r="G674" s="2">
        <f t="shared" si="57"/>
        <v>-2.3393923851964343E-2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9.0213999999999999</v>
      </c>
      <c r="C675" s="2">
        <f t="shared" si="60"/>
        <v>8.9461009932639719</v>
      </c>
      <c r="D675" s="2">
        <f t="shared" si="62"/>
        <v>8.961875224250841</v>
      </c>
      <c r="E675" s="2">
        <f t="shared" si="61"/>
        <v>-1.5774230986869142E-2</v>
      </c>
      <c r="F675" s="2">
        <f t="shared" si="59"/>
        <v>-2.8639072371386526E-3</v>
      </c>
      <c r="G675" s="2">
        <f t="shared" si="57"/>
        <v>-1.2910323749730489E-2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9.0213999999999999</v>
      </c>
      <c r="C676" s="2">
        <f t="shared" si="60"/>
        <v>8.9562700712233614</v>
      </c>
      <c r="D676" s="2">
        <f t="shared" si="62"/>
        <v>8.9662844668989266</v>
      </c>
      <c r="E676" s="2">
        <f t="shared" si="61"/>
        <v>-1.0014395675565169E-2</v>
      </c>
      <c r="F676" s="2">
        <f t="shared" si="59"/>
        <v>-4.2940049248239558E-3</v>
      </c>
      <c r="G676" s="2">
        <f t="shared" ref="G676:G739" si="63">E676-F676</f>
        <v>-5.7203907507412128E-3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8.8373000000000008</v>
      </c>
      <c r="C677" s="2">
        <f t="shared" si="60"/>
        <v>8.9648746756505364</v>
      </c>
      <c r="D677" s="2">
        <f t="shared" si="62"/>
        <v>8.9567300619434516</v>
      </c>
      <c r="E677" s="2">
        <f t="shared" si="61"/>
        <v>8.1446137070848579E-3</v>
      </c>
      <c r="F677" s="2">
        <f t="shared" ref="F677:F740" si="65">(E677*(2/(10)))+((1-(2/10))*F676)</f>
        <v>-1.8062811984421931E-3</v>
      </c>
      <c r="G677" s="2">
        <f t="shared" si="63"/>
        <v>9.950894905527051E-3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8.7360000000000007</v>
      </c>
      <c r="C678" s="2">
        <f t="shared" si="60"/>
        <v>8.9707401101658384</v>
      </c>
      <c r="D678" s="2">
        <f t="shared" si="62"/>
        <v>8.9403796869846772</v>
      </c>
      <c r="E678" s="2">
        <f t="shared" si="61"/>
        <v>3.0360423181161167E-2</v>
      </c>
      <c r="F678" s="2">
        <f t="shared" si="65"/>
        <v>4.6270596774784789E-3</v>
      </c>
      <c r="G678" s="2">
        <f t="shared" si="63"/>
        <v>2.5733363503682688E-2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8.9754000000000005</v>
      </c>
      <c r="C679" s="2">
        <f t="shared" si="60"/>
        <v>8.9742877855249397</v>
      </c>
      <c r="D679" s="2">
        <f t="shared" si="62"/>
        <v>8.9429737842450709</v>
      </c>
      <c r="E679" s="2">
        <f t="shared" si="61"/>
        <v>3.131400127986872E-2</v>
      </c>
      <c r="F679" s="2">
        <f t="shared" si="65"/>
        <v>9.9644479979565277E-3</v>
      </c>
      <c r="G679" s="2">
        <f t="shared" si="63"/>
        <v>2.1349553281912192E-2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8.7453000000000003</v>
      </c>
      <c r="C680" s="2">
        <f t="shared" si="60"/>
        <v>8.9900435108287944</v>
      </c>
      <c r="D680" s="2">
        <f t="shared" si="62"/>
        <v>8.9283312817083988</v>
      </c>
      <c r="E680" s="2">
        <f t="shared" si="61"/>
        <v>6.1712229120395534E-2</v>
      </c>
      <c r="F680" s="2">
        <f t="shared" si="65"/>
        <v>2.031400422244433E-2</v>
      </c>
      <c r="G680" s="2">
        <f t="shared" si="63"/>
        <v>4.1398224897951204E-2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8.7728999999999999</v>
      </c>
      <c r="C681" s="2">
        <f t="shared" si="60"/>
        <v>9.0076214322397483</v>
      </c>
      <c r="D681" s="2">
        <f t="shared" si="62"/>
        <v>8.9168178534337024</v>
      </c>
      <c r="E681" s="2">
        <f t="shared" si="61"/>
        <v>9.0803578806045948E-2</v>
      </c>
      <c r="F681" s="2">
        <f t="shared" si="65"/>
        <v>3.4411919139164651E-2</v>
      </c>
      <c r="G681" s="2">
        <f t="shared" si="63"/>
        <v>5.6391659666881297E-2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8.9109999999999996</v>
      </c>
      <c r="C682" s="2">
        <f t="shared" si="60"/>
        <v>8.9814181349720954</v>
      </c>
      <c r="D682" s="2">
        <f t="shared" si="62"/>
        <v>8.9163869013275026</v>
      </c>
      <c r="E682" s="2">
        <f t="shared" si="61"/>
        <v>6.5031233644592845E-2</v>
      </c>
      <c r="F682" s="2">
        <f t="shared" si="65"/>
        <v>4.0535782040250296E-2</v>
      </c>
      <c r="G682" s="2">
        <f t="shared" si="63"/>
        <v>2.449545160434255E-2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8.8833000000000002</v>
      </c>
      <c r="C683" s="2">
        <f t="shared" si="60"/>
        <v>8.987569191130234</v>
      </c>
      <c r="D683" s="2">
        <f t="shared" si="62"/>
        <v>8.9139360197476876</v>
      </c>
      <c r="E683" s="2">
        <f t="shared" si="61"/>
        <v>7.3633171382546436E-2</v>
      </c>
      <c r="F683" s="2">
        <f t="shared" si="65"/>
        <v>4.7155259908709529E-2</v>
      </c>
      <c r="G683" s="2">
        <f t="shared" si="63"/>
        <v>2.6477911473836907E-2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8.9109999999999996</v>
      </c>
      <c r="C684" s="2">
        <f t="shared" si="60"/>
        <v>8.9927739309563517</v>
      </c>
      <c r="D684" s="2">
        <f t="shared" si="62"/>
        <v>8.9137185368034153</v>
      </c>
      <c r="E684" s="2">
        <f t="shared" si="61"/>
        <v>7.9055394152936387E-2</v>
      </c>
      <c r="F684" s="2">
        <f t="shared" si="65"/>
        <v>5.3535286757554902E-2</v>
      </c>
      <c r="G684" s="2">
        <f t="shared" si="63"/>
        <v>2.5520107395381485E-2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8.9109999999999996</v>
      </c>
      <c r="C685" s="2">
        <f t="shared" si="60"/>
        <v>8.9971779415784514</v>
      </c>
      <c r="D685" s="2">
        <f t="shared" si="62"/>
        <v>8.9135171637068673</v>
      </c>
      <c r="E685" s="2">
        <f t="shared" si="61"/>
        <v>8.3660777871584102E-2</v>
      </c>
      <c r="F685" s="2">
        <f t="shared" si="65"/>
        <v>5.9560384980360745E-2</v>
      </c>
      <c r="G685" s="2">
        <f t="shared" si="63"/>
        <v>2.4100392891223357E-2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8.9016999999999999</v>
      </c>
      <c r="C686" s="2">
        <f t="shared" si="60"/>
        <v>9.0009044121048447</v>
      </c>
      <c r="D686" s="2">
        <f t="shared" si="62"/>
        <v>8.9126418182470992</v>
      </c>
      <c r="E686" s="2">
        <f t="shared" si="61"/>
        <v>8.8262593857745486E-2</v>
      </c>
      <c r="F686" s="2">
        <f t="shared" si="65"/>
        <v>6.530082675583769E-2</v>
      </c>
      <c r="G686" s="2">
        <f t="shared" si="63"/>
        <v>2.2961767101907796E-2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8.9016999999999999</v>
      </c>
      <c r="C687" s="2">
        <f t="shared" si="60"/>
        <v>8.9757345025502531</v>
      </c>
      <c r="D687" s="2">
        <f t="shared" si="62"/>
        <v>8.9118313131917581</v>
      </c>
      <c r="E687" s="2">
        <f t="shared" si="61"/>
        <v>6.3903189358494927E-2</v>
      </c>
      <c r="F687" s="2">
        <f t="shared" si="65"/>
        <v>6.5021299276369141E-2</v>
      </c>
      <c r="G687" s="2">
        <f t="shared" si="63"/>
        <v>-1.1181099178742132E-3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6">
        <f>TITRES_STAT!D691</f>
        <v>8.7728999999999999</v>
      </c>
      <c r="C688" s="2">
        <f t="shared" si="60"/>
        <v>8.9388522713886758</v>
      </c>
      <c r="D688" s="2">
        <f t="shared" si="62"/>
        <v>8.9015401048071823</v>
      </c>
      <c r="E688" s="2">
        <f t="shared" si="61"/>
        <v>3.73121665814935E-2</v>
      </c>
      <c r="F688" s="2">
        <f t="shared" si="65"/>
        <v>5.9479472737394012E-2</v>
      </c>
      <c r="G688" s="2">
        <f t="shared" si="63"/>
        <v>-2.2167306155900512E-2</v>
      </c>
      <c r="H688" s="2" t="str">
        <f t="shared" si="64"/>
        <v>Hold</v>
      </c>
    </row>
    <row r="689" spans="1:8" ht="13.5" x14ac:dyDescent="0.25">
      <c r="A689" s="3">
        <f>TITRES_STAT!B692</f>
        <v>43007</v>
      </c>
      <c r="B689" s="6">
        <f>TITRES_STAT!D692</f>
        <v>8.7820999999999998</v>
      </c>
      <c r="C689" s="2">
        <f t="shared" si="60"/>
        <v>8.9444749988673422</v>
      </c>
      <c r="D689" s="2">
        <f t="shared" si="62"/>
        <v>8.8926926896362808</v>
      </c>
      <c r="E689" s="2">
        <f t="shared" si="61"/>
        <v>5.1782309231061419E-2</v>
      </c>
      <c r="F689" s="2">
        <f t="shared" si="65"/>
        <v>5.7940040036127495E-2</v>
      </c>
      <c r="G689" s="2">
        <f t="shared" si="63"/>
        <v>-6.1577308050660765E-3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8.7820999999999998</v>
      </c>
      <c r="C690" s="2">
        <f t="shared" si="60"/>
        <v>8.91383269134929</v>
      </c>
      <c r="D690" s="2">
        <f t="shared" si="62"/>
        <v>8.8845006385521117</v>
      </c>
      <c r="E690" s="2">
        <f t="shared" si="61"/>
        <v>2.9332052797178321E-2</v>
      </c>
      <c r="F690" s="2">
        <f t="shared" si="65"/>
        <v>5.2218442588337667E-2</v>
      </c>
      <c r="G690" s="2">
        <f t="shared" si="63"/>
        <v>-2.2886389791159346E-2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8.7820999999999998</v>
      </c>
      <c r="C691" s="2">
        <f t="shared" si="60"/>
        <v>8.8921507388340153</v>
      </c>
      <c r="D691" s="2">
        <f t="shared" si="62"/>
        <v>8.8769154060667699</v>
      </c>
      <c r="E691" s="2">
        <f t="shared" si="61"/>
        <v>1.5235332767245424E-2</v>
      </c>
      <c r="F691" s="2">
        <f t="shared" si="65"/>
        <v>4.482182062411922E-2</v>
      </c>
      <c r="G691" s="2">
        <f t="shared" si="63"/>
        <v>-2.9586487856873796E-2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8.7820999999999998</v>
      </c>
      <c r="C692" s="2">
        <f t="shared" si="60"/>
        <v>8.8950506251672437</v>
      </c>
      <c r="D692" s="2">
        <f t="shared" si="62"/>
        <v>8.869892042654417</v>
      </c>
      <c r="E692" s="2">
        <f t="shared" si="61"/>
        <v>2.5158582512826655E-2</v>
      </c>
      <c r="F692" s="2">
        <f t="shared" si="65"/>
        <v>4.0889173001860707E-2</v>
      </c>
      <c r="G692" s="2">
        <f t="shared" si="63"/>
        <v>-1.5730590489034052E-2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8.7820999999999998</v>
      </c>
      <c r="C693" s="2">
        <f t="shared" si="60"/>
        <v>8.8932428366799758</v>
      </c>
      <c r="D693" s="2">
        <f t="shared" si="62"/>
        <v>8.8633889283837206</v>
      </c>
      <c r="E693" s="2">
        <f t="shared" si="61"/>
        <v>2.9853908296255227E-2</v>
      </c>
      <c r="F693" s="2">
        <f t="shared" si="65"/>
        <v>3.8682120060739608E-2</v>
      </c>
      <c r="G693" s="2">
        <f t="shared" si="63"/>
        <v>-8.8282117644843811E-3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8.7820999999999998</v>
      </c>
      <c r="C694" s="2">
        <f t="shared" si="60"/>
        <v>8.8959747079599794</v>
      </c>
      <c r="D694" s="2">
        <f t="shared" si="62"/>
        <v>8.857367526281223</v>
      </c>
      <c r="E694" s="2">
        <f t="shared" si="61"/>
        <v>3.8607181678756319E-2</v>
      </c>
      <c r="F694" s="2">
        <f t="shared" si="65"/>
        <v>3.8667132384342953E-2</v>
      </c>
      <c r="G694" s="2">
        <f t="shared" si="63"/>
        <v>-5.9950705586633846E-5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8.7820999999999998</v>
      </c>
      <c r="C695" s="2">
        <f t="shared" si="60"/>
        <v>8.8982862913507521</v>
      </c>
      <c r="D695" s="2">
        <f t="shared" si="62"/>
        <v>8.8517921539640962</v>
      </c>
      <c r="E695" s="2">
        <f t="shared" si="61"/>
        <v>4.6494137386655865E-2</v>
      </c>
      <c r="F695" s="2">
        <f t="shared" si="65"/>
        <v>4.0232533384805536E-2</v>
      </c>
      <c r="G695" s="2">
        <f t="shared" si="63"/>
        <v>6.2616040018503294E-3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8.7912999999999997</v>
      </c>
      <c r="C696" s="2">
        <f t="shared" si="60"/>
        <v>8.8988114772967908</v>
      </c>
      <c r="D696" s="2">
        <f t="shared" si="62"/>
        <v>8.8473112536704583</v>
      </c>
      <c r="E696" s="2">
        <f t="shared" si="61"/>
        <v>5.1500223626332442E-2</v>
      </c>
      <c r="F696" s="2">
        <f t="shared" si="65"/>
        <v>4.2486071433110915E-2</v>
      </c>
      <c r="G696" s="2">
        <f t="shared" si="63"/>
        <v>9.0141521932215266E-3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8.7912999999999997</v>
      </c>
      <c r="C697" s="2">
        <f t="shared" si="60"/>
        <v>8.8992558654049763</v>
      </c>
      <c r="D697" s="2">
        <f t="shared" si="62"/>
        <v>8.843162271917091</v>
      </c>
      <c r="E697" s="2">
        <f t="shared" si="61"/>
        <v>5.6093593487885229E-2</v>
      </c>
      <c r="F697" s="2">
        <f t="shared" si="65"/>
        <v>4.5207575844065782E-2</v>
      </c>
      <c r="G697" s="2">
        <f t="shared" si="63"/>
        <v>1.0886017643819447E-2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8.8004999999999995</v>
      </c>
      <c r="C698" s="2">
        <f t="shared" si="60"/>
        <v>8.8798165014965189</v>
      </c>
      <c r="D698" s="2">
        <f t="shared" si="62"/>
        <v>8.8400021036269365</v>
      </c>
      <c r="E698" s="2">
        <f t="shared" si="61"/>
        <v>3.9814397869582407E-2</v>
      </c>
      <c r="F698" s="2">
        <f t="shared" si="65"/>
        <v>4.4128940249169107E-2</v>
      </c>
      <c r="G698" s="2">
        <f t="shared" si="63"/>
        <v>-4.3145423795866999E-3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8.8004999999999995</v>
      </c>
      <c r="C699" s="2">
        <f t="shared" si="60"/>
        <v>8.8647831935739774</v>
      </c>
      <c r="D699" s="2">
        <f t="shared" si="62"/>
        <v>8.8370760218767934</v>
      </c>
      <c r="E699" s="2">
        <f t="shared" si="61"/>
        <v>2.7707171697183952E-2</v>
      </c>
      <c r="F699" s="2">
        <f t="shared" si="65"/>
        <v>4.0844586538772078E-2</v>
      </c>
      <c r="G699" s="2">
        <f t="shared" si="63"/>
        <v>-1.3137414841588126E-2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8.7912999999999997</v>
      </c>
      <c r="C700" s="2">
        <f t="shared" si="60"/>
        <v>8.852062702254905</v>
      </c>
      <c r="D700" s="2">
        <f t="shared" si="62"/>
        <v>8.8336852054414745</v>
      </c>
      <c r="E700" s="2">
        <f t="shared" si="61"/>
        <v>1.8377496813430483E-2</v>
      </c>
      <c r="F700" s="2">
        <f t="shared" si="65"/>
        <v>3.6351168593703756E-2</v>
      </c>
      <c r="G700" s="2">
        <f t="shared" si="63"/>
        <v>-1.7973671780273273E-2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8.7912999999999997</v>
      </c>
      <c r="C701" s="2">
        <f t="shared" si="60"/>
        <v>8.8412992096003045</v>
      </c>
      <c r="D701" s="2">
        <f t="shared" si="62"/>
        <v>8.8305455605939578</v>
      </c>
      <c r="E701" s="2">
        <f t="shared" si="61"/>
        <v>1.0753649006346677E-2</v>
      </c>
      <c r="F701" s="2">
        <f t="shared" si="65"/>
        <v>3.1231664676232344E-2</v>
      </c>
      <c r="G701" s="2">
        <f t="shared" si="63"/>
        <v>-2.0478015669885666E-2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8.7820999999999998</v>
      </c>
      <c r="C702" s="2">
        <f t="shared" si="60"/>
        <v>8.8321916388925654</v>
      </c>
      <c r="D702" s="2">
        <f t="shared" si="62"/>
        <v>8.826957000549962</v>
      </c>
      <c r="E702" s="2">
        <f t="shared" si="61"/>
        <v>5.2346383426034038E-3</v>
      </c>
      <c r="F702" s="2">
        <f t="shared" si="65"/>
        <v>2.6032259409506556E-2</v>
      </c>
      <c r="G702" s="2">
        <f t="shared" si="63"/>
        <v>-2.0797621066903152E-2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8.7728999999999999</v>
      </c>
      <c r="C703" s="2">
        <f t="shared" si="60"/>
        <v>8.8244852329090939</v>
      </c>
      <c r="D703" s="2">
        <f t="shared" si="62"/>
        <v>8.8229527782870019</v>
      </c>
      <c r="E703" s="2">
        <f t="shared" si="61"/>
        <v>1.532454622092061E-3</v>
      </c>
      <c r="F703" s="2">
        <f t="shared" si="65"/>
        <v>2.1132298452023659E-2</v>
      </c>
      <c r="G703" s="2">
        <f t="shared" si="63"/>
        <v>-1.9599843829931598E-2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8.7728999999999999</v>
      </c>
      <c r="C704" s="2">
        <f t="shared" si="60"/>
        <v>8.8179644278461566</v>
      </c>
      <c r="D704" s="2">
        <f t="shared" si="62"/>
        <v>8.8192451650805559</v>
      </c>
      <c r="E704" s="2">
        <f t="shared" si="61"/>
        <v>-1.280737234399254E-3</v>
      </c>
      <c r="F704" s="2">
        <f t="shared" si="65"/>
        <v>1.6649691314739076E-2</v>
      </c>
      <c r="G704" s="2">
        <f t="shared" si="63"/>
        <v>-1.793042854913833E-2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8.7912999999999997</v>
      </c>
      <c r="C705" s="2">
        <f t="shared" si="60"/>
        <v>8.8124468235621336</v>
      </c>
      <c r="D705" s="2">
        <f t="shared" si="62"/>
        <v>8.8171751528523661</v>
      </c>
      <c r="E705" s="2">
        <f t="shared" si="61"/>
        <v>-4.7283292902324803E-3</v>
      </c>
      <c r="F705" s="2">
        <f t="shared" si="65"/>
        <v>1.2374087193744766E-2</v>
      </c>
      <c r="G705" s="2">
        <f t="shared" si="63"/>
        <v>-1.7102416483977246E-2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8.6532</v>
      </c>
      <c r="C706" s="2">
        <f t="shared" si="60"/>
        <v>8.8091934660910365</v>
      </c>
      <c r="D706" s="2">
        <f t="shared" si="62"/>
        <v>8.8050288452336716</v>
      </c>
      <c r="E706" s="2">
        <f t="shared" si="61"/>
        <v>4.1646208573649091E-3</v>
      </c>
      <c r="F706" s="2">
        <f t="shared" si="65"/>
        <v>1.0732193926468795E-2</v>
      </c>
      <c r="G706" s="2">
        <f t="shared" si="63"/>
        <v>-6.567573069103886E-3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8.6440000000000001</v>
      </c>
      <c r="C707" s="2">
        <f t="shared" si="60"/>
        <v>8.8064406251539538</v>
      </c>
      <c r="D707" s="2">
        <f t="shared" si="62"/>
        <v>8.793100782623771</v>
      </c>
      <c r="E707" s="2">
        <f t="shared" si="61"/>
        <v>1.3339842530182722E-2</v>
      </c>
      <c r="F707" s="2">
        <f t="shared" si="65"/>
        <v>1.125372364721158E-2</v>
      </c>
      <c r="G707" s="2">
        <f t="shared" si="63"/>
        <v>2.086118882971142E-3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8.6532</v>
      </c>
      <c r="C708" s="2">
        <f t="shared" si="60"/>
        <v>8.8055266828225758</v>
      </c>
      <c r="D708" s="2">
        <f t="shared" si="62"/>
        <v>8.7827377616886775</v>
      </c>
      <c r="E708" s="2">
        <f t="shared" si="61"/>
        <v>2.2788921133898299E-2</v>
      </c>
      <c r="F708" s="2">
        <f t="shared" si="65"/>
        <v>1.3560763144548923E-2</v>
      </c>
      <c r="G708" s="2">
        <f t="shared" si="63"/>
        <v>9.2281579893493757E-3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8.6532</v>
      </c>
      <c r="C709" s="2">
        <f t="shared" si="60"/>
        <v>8.804753347003718</v>
      </c>
      <c r="D709" s="2">
        <f t="shared" si="62"/>
        <v>8.773142371933961</v>
      </c>
      <c r="E709" s="2">
        <f t="shared" si="61"/>
        <v>3.1610975069757075E-2</v>
      </c>
      <c r="F709" s="2">
        <f t="shared" si="65"/>
        <v>1.7170805529590556E-2</v>
      </c>
      <c r="G709" s="2">
        <f t="shared" si="63"/>
        <v>1.4440169540166518E-2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8.7453000000000003</v>
      </c>
      <c r="C710" s="2">
        <f t="shared" si="60"/>
        <v>8.8026836013108394</v>
      </c>
      <c r="D710" s="2">
        <f t="shared" si="62"/>
        <v>8.7710799740129275</v>
      </c>
      <c r="E710" s="2">
        <f t="shared" si="61"/>
        <v>3.1603627297911885E-2</v>
      </c>
      <c r="F710" s="2">
        <f t="shared" si="65"/>
        <v>2.0057369883254822E-2</v>
      </c>
      <c r="G710" s="2">
        <f t="shared" si="63"/>
        <v>1.1546257414657063E-2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8.7912999999999997</v>
      </c>
      <c r="C711" s="2">
        <f t="shared" si="60"/>
        <v>8.8009322780322492</v>
      </c>
      <c r="D711" s="2">
        <f t="shared" si="62"/>
        <v>8.7725777537156731</v>
      </c>
      <c r="E711" s="2">
        <f t="shared" si="61"/>
        <v>2.8354524316576146E-2</v>
      </c>
      <c r="F711" s="2">
        <f t="shared" si="65"/>
        <v>2.1716800769919088E-2</v>
      </c>
      <c r="G711" s="2">
        <f t="shared" si="63"/>
        <v>6.637723546657058E-3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8.5427</v>
      </c>
      <c r="C712" s="2">
        <f t="shared" si="60"/>
        <v>8.7980350044888258</v>
      </c>
      <c r="D712" s="2">
        <f t="shared" si="62"/>
        <v>8.7555497719589557</v>
      </c>
      <c r="E712" s="2">
        <f t="shared" si="61"/>
        <v>4.2485232529870132E-2</v>
      </c>
      <c r="F712" s="2">
        <f t="shared" si="65"/>
        <v>2.58704871219093E-2</v>
      </c>
      <c r="G712" s="2">
        <f t="shared" si="63"/>
        <v>1.6614745407960832E-2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8.7820999999999998</v>
      </c>
      <c r="C713" s="2">
        <f t="shared" si="60"/>
        <v>8.794168080721315</v>
      </c>
      <c r="D713" s="2">
        <f t="shared" si="62"/>
        <v>8.7575164555175515</v>
      </c>
      <c r="E713" s="2">
        <f t="shared" si="61"/>
        <v>3.6651625203763416E-2</v>
      </c>
      <c r="F713" s="2">
        <f t="shared" si="65"/>
        <v>2.8026714738280126E-2</v>
      </c>
      <c r="G713" s="2">
        <f t="shared" si="63"/>
        <v>8.6249104654832903E-3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8.7912999999999997</v>
      </c>
      <c r="C714" s="2">
        <f t="shared" si="60"/>
        <v>8.7908960683026507</v>
      </c>
      <c r="D714" s="2">
        <f t="shared" si="62"/>
        <v>8.7600189402940281</v>
      </c>
      <c r="E714" s="2">
        <f t="shared" si="61"/>
        <v>3.0877128008622634E-2</v>
      </c>
      <c r="F714" s="2">
        <f t="shared" si="65"/>
        <v>2.8596797392348629E-2</v>
      </c>
      <c r="G714" s="2">
        <f t="shared" si="63"/>
        <v>2.2803306162740046E-3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6">
        <f>TITRES_STAT!D718</f>
        <v>8.9293999999999993</v>
      </c>
      <c r="C715" s="2">
        <f t="shared" si="60"/>
        <v>8.7909582116407048</v>
      </c>
      <c r="D715" s="2">
        <f t="shared" si="62"/>
        <v>8.772565685457435</v>
      </c>
      <c r="E715" s="2">
        <f t="shared" si="61"/>
        <v>1.8392526183269808E-2</v>
      </c>
      <c r="F715" s="2">
        <f t="shared" si="65"/>
        <v>2.6555943150532866E-2</v>
      </c>
      <c r="G715" s="2">
        <f t="shared" si="63"/>
        <v>-8.1634169672630576E-3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8.9293999999999993</v>
      </c>
      <c r="C716" s="2">
        <f t="shared" si="60"/>
        <v>8.7697646406190586</v>
      </c>
      <c r="D716" s="2">
        <f t="shared" si="62"/>
        <v>8.7841830420902181</v>
      </c>
      <c r="E716" s="2">
        <f t="shared" si="61"/>
        <v>-1.441840147115947E-2</v>
      </c>
      <c r="F716" s="2">
        <f t="shared" si="65"/>
        <v>1.8361074226194398E-2</v>
      </c>
      <c r="G716" s="2">
        <f t="shared" si="63"/>
        <v>-3.2779475697353871E-2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9.1135000000000002</v>
      </c>
      <c r="C717" s="2">
        <f t="shared" si="60"/>
        <v>8.7504162343699718</v>
      </c>
      <c r="D717" s="2">
        <f t="shared" si="62"/>
        <v>8.8085768908242752</v>
      </c>
      <c r="E717" s="2">
        <f t="shared" si="61"/>
        <v>-5.816065645430335E-2</v>
      </c>
      <c r="F717" s="2">
        <f t="shared" si="65"/>
        <v>3.0567280900948481E-3</v>
      </c>
      <c r="G717" s="2">
        <f t="shared" si="63"/>
        <v>-6.12173845443982E-2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9.1963000000000008</v>
      </c>
      <c r="C718" s="2">
        <f t="shared" si="60"/>
        <v>8.7354598906207457</v>
      </c>
      <c r="D718" s="2">
        <f t="shared" si="62"/>
        <v>8.837297121133588</v>
      </c>
      <c r="E718" s="2">
        <f t="shared" si="61"/>
        <v>-0.10183723051284232</v>
      </c>
      <c r="F718" s="2">
        <f t="shared" si="65"/>
        <v>-1.7922063630492587E-2</v>
      </c>
      <c r="G718" s="2">
        <f t="shared" si="63"/>
        <v>-8.3915166882349734E-2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9.1870999999999992</v>
      </c>
      <c r="C719" s="2">
        <f t="shared" ref="C719:C782" si="66">$C$4*B709+C718*(1-$C$4)</f>
        <v>8.7228045228329378</v>
      </c>
      <c r="D719" s="2">
        <f t="shared" si="62"/>
        <v>8.8632084454940632</v>
      </c>
      <c r="E719" s="2">
        <f t="shared" si="61"/>
        <v>-0.14040392266112534</v>
      </c>
      <c r="F719" s="2">
        <f t="shared" si="65"/>
        <v>-4.2418435436619134E-2</v>
      </c>
      <c r="G719" s="2">
        <f t="shared" si="63"/>
        <v>-9.7985487224506201E-2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6">
        <f>TITRES_STAT!D723</f>
        <v>9.1778999999999993</v>
      </c>
      <c r="C720" s="2">
        <f t="shared" si="66"/>
        <v>8.7262653654740241</v>
      </c>
      <c r="D720" s="2">
        <f t="shared" si="62"/>
        <v>8.8865189310130219</v>
      </c>
      <c r="E720" s="2">
        <f t="shared" si="61"/>
        <v>-0.16025356553899783</v>
      </c>
      <c r="F720" s="2">
        <f t="shared" si="65"/>
        <v>-6.5985461457094885E-2</v>
      </c>
      <c r="G720" s="2">
        <f t="shared" si="63"/>
        <v>-9.4268104081902948E-2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6">
        <f>TITRES_STAT!D724</f>
        <v>9.1778999999999993</v>
      </c>
      <c r="C721" s="2">
        <f t="shared" si="66"/>
        <v>8.736270693862636</v>
      </c>
      <c r="D721" s="2">
        <f t="shared" si="62"/>
        <v>8.9081027139009468</v>
      </c>
      <c r="E721" s="2">
        <f t="shared" si="61"/>
        <v>-0.17183202003831077</v>
      </c>
      <c r="F721" s="2">
        <f t="shared" si="65"/>
        <v>-8.7154773173338071E-2</v>
      </c>
      <c r="G721" s="2">
        <f t="shared" si="63"/>
        <v>-8.4677246864972702E-2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6">
        <f>TITRES_STAT!D725</f>
        <v>8.9293999999999993</v>
      </c>
      <c r="C722" s="2">
        <f t="shared" si="66"/>
        <v>8.706490587114537</v>
      </c>
      <c r="D722" s="2">
        <f t="shared" si="62"/>
        <v>8.9096802906490247</v>
      </c>
      <c r="E722" s="2">
        <f t="shared" si="61"/>
        <v>-0.20318970353448762</v>
      </c>
      <c r="F722" s="2">
        <f t="shared" si="65"/>
        <v>-0.11036175924556799</v>
      </c>
      <c r="G722" s="2">
        <f t="shared" si="63"/>
        <v>-9.2827944288919634E-2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6">
        <f>TITRES_STAT!D726</f>
        <v>8.9662000000000006</v>
      </c>
      <c r="C723" s="2">
        <f t="shared" si="66"/>
        <v>8.7181228044815313</v>
      </c>
      <c r="D723" s="2">
        <f t="shared" si="62"/>
        <v>8.9138669357861353</v>
      </c>
      <c r="E723" s="2">
        <f t="shared" si="61"/>
        <v>-0.195744131304604</v>
      </c>
      <c r="F723" s="2">
        <f t="shared" si="65"/>
        <v>-0.12743823365737519</v>
      </c>
      <c r="G723" s="2">
        <f t="shared" si="63"/>
        <v>-6.8305897647228803E-2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9.1870999999999992</v>
      </c>
      <c r="C724" s="2">
        <f t="shared" si="66"/>
        <v>8.7293808345612955</v>
      </c>
      <c r="D724" s="2">
        <f t="shared" si="62"/>
        <v>8.9341064220241986</v>
      </c>
      <c r="E724" s="2">
        <f t="shared" si="61"/>
        <v>-0.20472558746290304</v>
      </c>
      <c r="F724" s="2">
        <f t="shared" si="65"/>
        <v>-0.14289570441848076</v>
      </c>
      <c r="G724" s="2">
        <f t="shared" si="63"/>
        <v>-6.1829883044422274E-2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9.1594999999999995</v>
      </c>
      <c r="C725" s="2">
        <f t="shared" si="66"/>
        <v>8.7601530138595578</v>
      </c>
      <c r="D725" s="2">
        <f t="shared" si="62"/>
        <v>8.9508022426149996</v>
      </c>
      <c r="E725" s="2">
        <f t="shared" si="61"/>
        <v>-0.19064922875544177</v>
      </c>
      <c r="F725" s="2">
        <f t="shared" si="65"/>
        <v>-0.15244640928587297</v>
      </c>
      <c r="G725" s="2">
        <f t="shared" si="63"/>
        <v>-3.8202819469568799E-2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9.1594999999999995</v>
      </c>
      <c r="C726" s="2">
        <f t="shared" si="66"/>
        <v>8.7861910117273183</v>
      </c>
      <c r="D726" s="2">
        <f t="shared" si="62"/>
        <v>8.9662613357546306</v>
      </c>
      <c r="E726" s="2">
        <f t="shared" si="61"/>
        <v>-0.18007032402731227</v>
      </c>
      <c r="F726" s="2">
        <f t="shared" si="65"/>
        <v>-0.15797119223416084</v>
      </c>
      <c r="G726" s="2">
        <f t="shared" si="63"/>
        <v>-2.2099131793151428E-2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9.1594999999999995</v>
      </c>
      <c r="C727" s="2">
        <f t="shared" si="66"/>
        <v>8.8365462406923463</v>
      </c>
      <c r="D727" s="2">
        <f t="shared" si="62"/>
        <v>8.9805753108839177</v>
      </c>
      <c r="E727" s="2">
        <f t="shared" si="61"/>
        <v>-0.14402907019157141</v>
      </c>
      <c r="F727" s="2">
        <f t="shared" si="65"/>
        <v>-0.15518276782564297</v>
      </c>
      <c r="G727" s="2">
        <f t="shared" si="63"/>
        <v>1.1153697634071563E-2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9.2055000000000007</v>
      </c>
      <c r="C728" s="2">
        <f t="shared" si="66"/>
        <v>8.8918929728935243</v>
      </c>
      <c r="D728" s="2">
        <f t="shared" si="62"/>
        <v>8.9972363989665904</v>
      </c>
      <c r="E728" s="2">
        <f t="shared" si="61"/>
        <v>-0.10534342607306613</v>
      </c>
      <c r="F728" s="2">
        <f t="shared" si="65"/>
        <v>-0.14521489947512761</v>
      </c>
      <c r="G728" s="2">
        <f t="shared" si="63"/>
        <v>3.9871473402061486E-2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9.3344000000000005</v>
      </c>
      <c r="C729" s="2">
        <f t="shared" si="66"/>
        <v>8.9373094386022132</v>
      </c>
      <c r="D729" s="2">
        <f t="shared" si="62"/>
        <v>9.0222114805246214</v>
      </c>
      <c r="E729" s="2">
        <f t="shared" si="61"/>
        <v>-8.4902041922408245E-2</v>
      </c>
      <c r="F729" s="2">
        <f t="shared" si="65"/>
        <v>-0.13315232796458373</v>
      </c>
      <c r="G729" s="2">
        <f t="shared" si="63"/>
        <v>4.8250286042175489E-2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9.6197999999999997</v>
      </c>
      <c r="C730" s="2">
        <f t="shared" si="66"/>
        <v>8.9743233711249495</v>
      </c>
      <c r="D730" s="2">
        <f t="shared" si="62"/>
        <v>9.0664772967820575</v>
      </c>
      <c r="E730" s="2">
        <f t="shared" si="61"/>
        <v>-9.2153925657108005E-2</v>
      </c>
      <c r="F730" s="2">
        <f t="shared" si="65"/>
        <v>-0.1249526475030886</v>
      </c>
      <c r="G730" s="2">
        <f t="shared" si="63"/>
        <v>3.2798721845980594E-2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9.9603999999999999</v>
      </c>
      <c r="C731" s="2">
        <f t="shared" si="66"/>
        <v>9.0056428524903414</v>
      </c>
      <c r="D731" s="2">
        <f t="shared" si="62"/>
        <v>9.1326937933167205</v>
      </c>
      <c r="E731" s="2">
        <f t="shared" si="61"/>
        <v>-0.12705094082637913</v>
      </c>
      <c r="F731" s="2">
        <f t="shared" si="65"/>
        <v>-0.12537230616774672</v>
      </c>
      <c r="G731" s="2">
        <f t="shared" si="63"/>
        <v>-1.6786346586324108E-3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6">
        <f>TITRES_STAT!D735</f>
        <v>10.4575</v>
      </c>
      <c r="C732" s="2">
        <f t="shared" si="66"/>
        <v>8.993913182876442</v>
      </c>
      <c r="D732" s="2">
        <f t="shared" si="62"/>
        <v>9.2308275864043701</v>
      </c>
      <c r="E732" s="2">
        <f t="shared" ref="E732:E795" si="67">C732-D732</f>
        <v>-0.23691440352792803</v>
      </c>
      <c r="F732" s="2">
        <f t="shared" si="65"/>
        <v>-0.14768072563978299</v>
      </c>
      <c r="G732" s="2">
        <f t="shared" si="63"/>
        <v>-8.9233677888145041E-2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10.927</v>
      </c>
      <c r="C733" s="2">
        <f t="shared" si="66"/>
        <v>8.9896496162800652</v>
      </c>
      <c r="D733" s="2">
        <f t="shared" ref="D733:D796" si="68">$D$4*B733+(1-$D$4)*D732</f>
        <v>9.3564699874114545</v>
      </c>
      <c r="E733" s="2">
        <f t="shared" si="67"/>
        <v>-0.36682037113138932</v>
      </c>
      <c r="F733" s="2">
        <f t="shared" si="65"/>
        <v>-0.19150865473810427</v>
      </c>
      <c r="G733" s="2">
        <f t="shared" si="63"/>
        <v>-0.17531171639328505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10.4575</v>
      </c>
      <c r="C734" s="2">
        <f t="shared" si="66"/>
        <v>9.0200265983908245</v>
      </c>
      <c r="D734" s="2">
        <f t="shared" si="68"/>
        <v>9.4380277661217171</v>
      </c>
      <c r="E734" s="2">
        <f t="shared" si="67"/>
        <v>-0.41800116773089258</v>
      </c>
      <c r="F734" s="2">
        <f t="shared" si="65"/>
        <v>-0.23680715733666194</v>
      </c>
      <c r="G734" s="2">
        <f t="shared" si="63"/>
        <v>-0.18119401039423064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10.5679</v>
      </c>
      <c r="C735" s="2">
        <f t="shared" si="66"/>
        <v>9.0414840447922362</v>
      </c>
      <c r="D735" s="2">
        <f t="shared" si="68"/>
        <v>9.5217220056682574</v>
      </c>
      <c r="E735" s="2">
        <f t="shared" si="67"/>
        <v>-0.48023796087602122</v>
      </c>
      <c r="F735" s="2">
        <f t="shared" si="65"/>
        <v>-0.28549331804453382</v>
      </c>
      <c r="G735" s="2">
        <f t="shared" si="63"/>
        <v>-0.1947446428314874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10.494300000000001</v>
      </c>
      <c r="C736" s="2">
        <f t="shared" si="66"/>
        <v>9.0596403455934311</v>
      </c>
      <c r="D736" s="2">
        <f t="shared" si="68"/>
        <v>9.5937648200632015</v>
      </c>
      <c r="E736" s="2">
        <f t="shared" si="67"/>
        <v>-0.5341244744697704</v>
      </c>
      <c r="F736" s="2">
        <f t="shared" si="65"/>
        <v>-0.33521954932958115</v>
      </c>
      <c r="G736" s="2">
        <f t="shared" si="63"/>
        <v>-0.19890492514018926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10.3102</v>
      </c>
      <c r="C737" s="2">
        <f t="shared" si="66"/>
        <v>9.0750033693482877</v>
      </c>
      <c r="D737" s="2">
        <f t="shared" si="68"/>
        <v>9.6468340926511118</v>
      </c>
      <c r="E737" s="2">
        <f t="shared" si="67"/>
        <v>-0.57183072330282414</v>
      </c>
      <c r="F737" s="2">
        <f t="shared" si="65"/>
        <v>-0.38254178412422973</v>
      </c>
      <c r="G737" s="2">
        <f t="shared" si="63"/>
        <v>-0.18928893917859441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10.5679</v>
      </c>
      <c r="C738" s="2">
        <f t="shared" si="66"/>
        <v>9.0950797740639366</v>
      </c>
      <c r="D738" s="2">
        <f t="shared" si="68"/>
        <v>9.7150611968991782</v>
      </c>
      <c r="E738" s="2">
        <f t="shared" si="67"/>
        <v>-0.6199814228352416</v>
      </c>
      <c r="F738" s="2">
        <f t="shared" si="65"/>
        <v>-0.43002971186643213</v>
      </c>
      <c r="G738" s="2">
        <f t="shared" si="63"/>
        <v>-0.18995171096880947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10.586399999999999</v>
      </c>
      <c r="C739" s="2">
        <f t="shared" si="66"/>
        <v>9.131898270361793</v>
      </c>
      <c r="D739" s="2">
        <f t="shared" si="68"/>
        <v>9.7796048119436829</v>
      </c>
      <c r="E739" s="2">
        <f t="shared" si="67"/>
        <v>-0.64770654158188989</v>
      </c>
      <c r="F739" s="2">
        <f t="shared" si="65"/>
        <v>-0.47356507780952373</v>
      </c>
      <c r="G739" s="2">
        <f t="shared" si="63"/>
        <v>-0.17414146377236617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10.7705</v>
      </c>
      <c r="C740" s="2">
        <f t="shared" si="66"/>
        <v>9.2069600749215166</v>
      </c>
      <c r="D740" s="2">
        <f t="shared" si="68"/>
        <v>9.8530044555034113</v>
      </c>
      <c r="E740" s="2">
        <f t="shared" si="67"/>
        <v>-0.64604438058189473</v>
      </c>
      <c r="F740" s="2">
        <f t="shared" si="65"/>
        <v>-0.50806093836399802</v>
      </c>
      <c r="G740" s="2">
        <f t="shared" ref="G740:G803" si="69">E740-F740</f>
        <v>-0.13798344221789671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10.7705</v>
      </c>
      <c r="C741" s="2">
        <f t="shared" si="66"/>
        <v>9.3228739095489761</v>
      </c>
      <c r="D741" s="2">
        <f t="shared" si="68"/>
        <v>9.9209670884290855</v>
      </c>
      <c r="E741" s="2">
        <f t="shared" si="67"/>
        <v>-0.59809317888010938</v>
      </c>
      <c r="F741" s="2">
        <f t="shared" ref="F741:F804" si="71">(E741*(2/(10)))+((1-(2/10))*F740)</f>
        <v>-0.52606738646722029</v>
      </c>
      <c r="G741" s="2">
        <f t="shared" si="69"/>
        <v>-7.2025792412889089E-2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10.742900000000001</v>
      </c>
      <c r="C742" s="2">
        <f t="shared" si="66"/>
        <v>9.4974317696183643</v>
      </c>
      <c r="D742" s="2">
        <f t="shared" si="68"/>
        <v>9.9818510078047087</v>
      </c>
      <c r="E742" s="2">
        <f t="shared" si="67"/>
        <v>-0.48441923818634436</v>
      </c>
      <c r="F742" s="2">
        <f t="shared" si="71"/>
        <v>-0.51773775681104506</v>
      </c>
      <c r="G742" s="2">
        <f t="shared" si="69"/>
        <v>3.3318518624700699E-2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10.6784</v>
      </c>
      <c r="C743" s="2">
        <f t="shared" si="66"/>
        <v>9.7173653435232303</v>
      </c>
      <c r="D743" s="2">
        <f t="shared" si="68"/>
        <v>10.033447229448806</v>
      </c>
      <c r="E743" s="2">
        <f t="shared" si="67"/>
        <v>-0.31608188592557518</v>
      </c>
      <c r="F743" s="2">
        <f t="shared" si="71"/>
        <v>-0.47740658263395108</v>
      </c>
      <c r="G743" s="2">
        <f t="shared" si="69"/>
        <v>0.1613246967083759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10.733599999999999</v>
      </c>
      <c r="C744" s="2">
        <f t="shared" si="66"/>
        <v>9.8312322137504253</v>
      </c>
      <c r="D744" s="2">
        <f t="shared" si="68"/>
        <v>10.085310397637784</v>
      </c>
      <c r="E744" s="2">
        <f t="shared" si="67"/>
        <v>-0.25407818388735848</v>
      </c>
      <c r="F744" s="2">
        <f t="shared" si="71"/>
        <v>-0.43274090288463257</v>
      </c>
      <c r="G744" s="2">
        <f t="shared" si="69"/>
        <v>0.17866271899727409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10.586399999999999</v>
      </c>
      <c r="C745" s="2">
        <f t="shared" si="66"/>
        <v>9.9445657193272829</v>
      </c>
      <c r="D745" s="2">
        <f t="shared" si="68"/>
        <v>10.12242814596091</v>
      </c>
      <c r="E745" s="2">
        <f t="shared" si="67"/>
        <v>-0.17786242663362728</v>
      </c>
      <c r="F745" s="2">
        <f t="shared" si="71"/>
        <v>-0.38176520763443156</v>
      </c>
      <c r="G745" s="2">
        <f t="shared" si="69"/>
        <v>0.20390278100080428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10.5403</v>
      </c>
      <c r="C746" s="2">
        <f t="shared" si="66"/>
        <v>10.029140224046161</v>
      </c>
      <c r="D746" s="2">
        <f t="shared" si="68"/>
        <v>10.153381616630472</v>
      </c>
      <c r="E746" s="2">
        <f t="shared" si="67"/>
        <v>-0.12424139258431133</v>
      </c>
      <c r="F746" s="2">
        <f t="shared" si="71"/>
        <v>-0.33026044462440757</v>
      </c>
      <c r="G746" s="2">
        <f t="shared" si="69"/>
        <v>0.20601905204009624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10.494300000000001</v>
      </c>
      <c r="C747" s="2">
        <f t="shared" si="66"/>
        <v>10.072380189577521</v>
      </c>
      <c r="D747" s="2">
        <f t="shared" si="68"/>
        <v>10.178634830213401</v>
      </c>
      <c r="E747" s="2">
        <f t="shared" si="67"/>
        <v>-0.10625464063588019</v>
      </c>
      <c r="F747" s="2">
        <f t="shared" si="71"/>
        <v>-0.2854592838267021</v>
      </c>
      <c r="G747" s="2">
        <f t="shared" si="69"/>
        <v>0.17920464319082191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10.485099999999999</v>
      </c>
      <c r="C748" s="2">
        <f t="shared" si="66"/>
        <v>10.148614006565593</v>
      </c>
      <c r="D748" s="2">
        <f t="shared" si="68"/>
        <v>10.201335953901298</v>
      </c>
      <c r="E748" s="2">
        <f t="shared" si="67"/>
        <v>-5.2721947335705011E-2</v>
      </c>
      <c r="F748" s="2">
        <f t="shared" si="71"/>
        <v>-0.23891181652850271</v>
      </c>
      <c r="G748" s="2">
        <f t="shared" si="69"/>
        <v>0.1861898691927977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10.586399999999999</v>
      </c>
      <c r="C749" s="2">
        <f t="shared" si="66"/>
        <v>10.215965697863194</v>
      </c>
      <c r="D749" s="2">
        <f t="shared" si="68"/>
        <v>10.229859216575276</v>
      </c>
      <c r="E749" s="2">
        <f t="shared" si="67"/>
        <v>-1.3893518712082553E-2</v>
      </c>
      <c r="F749" s="2">
        <f t="shared" si="71"/>
        <v>-0.19390815696521868</v>
      </c>
      <c r="G749" s="2">
        <f t="shared" si="69"/>
        <v>0.18001463825313613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10.586399999999999</v>
      </c>
      <c r="C750" s="2">
        <f t="shared" si="66"/>
        <v>10.301278667422702</v>
      </c>
      <c r="D750" s="2">
        <f t="shared" si="68"/>
        <v>10.256269644977108</v>
      </c>
      <c r="E750" s="2">
        <f t="shared" si="67"/>
        <v>4.5009022445594127E-2</v>
      </c>
      <c r="F750" s="2">
        <f t="shared" si="71"/>
        <v>-0.14612472108305613</v>
      </c>
      <c r="G750" s="2">
        <f t="shared" si="69"/>
        <v>0.19113374352865026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10.586399999999999</v>
      </c>
      <c r="C751" s="2">
        <f t="shared" si="66"/>
        <v>10.373466564742285</v>
      </c>
      <c r="D751" s="2">
        <f t="shared" si="68"/>
        <v>10.280723745349174</v>
      </c>
      <c r="E751" s="2">
        <f t="shared" si="67"/>
        <v>9.274281939311102E-2</v>
      </c>
      <c r="F751" s="2">
        <f t="shared" si="71"/>
        <v>-9.8351212987822706E-2</v>
      </c>
      <c r="G751" s="2">
        <f t="shared" si="69"/>
        <v>0.19109403238093373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10.586399999999999</v>
      </c>
      <c r="C752" s="2">
        <f t="shared" si="66"/>
        <v>10.430302477858858</v>
      </c>
      <c r="D752" s="2">
        <f t="shared" si="68"/>
        <v>10.303366430878866</v>
      </c>
      <c r="E752" s="2">
        <f t="shared" si="67"/>
        <v>0.12693604697999206</v>
      </c>
      <c r="F752" s="2">
        <f t="shared" si="71"/>
        <v>-5.3293760994259767E-2</v>
      </c>
      <c r="G752" s="2">
        <f t="shared" si="69"/>
        <v>0.18022980797425181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10.494300000000001</v>
      </c>
      <c r="C753" s="2">
        <f t="shared" si="66"/>
        <v>10.468471327419033</v>
      </c>
      <c r="D753" s="2">
        <f t="shared" si="68"/>
        <v>10.317509658221171</v>
      </c>
      <c r="E753" s="2">
        <f t="shared" si="67"/>
        <v>0.15096166919786214</v>
      </c>
      <c r="F753" s="2">
        <f t="shared" si="71"/>
        <v>-1.2442674955835391E-2</v>
      </c>
      <c r="G753" s="2">
        <f t="shared" si="69"/>
        <v>0.16340434415369753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6">
        <f>TITRES_STAT!D757</f>
        <v>10.6784</v>
      </c>
      <c r="C754" s="2">
        <f t="shared" si="66"/>
        <v>10.509260353969951</v>
      </c>
      <c r="D754" s="2">
        <f t="shared" si="68"/>
        <v>10.344242276130714</v>
      </c>
      <c r="E754" s="2">
        <f t="shared" si="67"/>
        <v>0.16501807783923716</v>
      </c>
      <c r="F754" s="2">
        <f t="shared" si="71"/>
        <v>2.3049475603179125E-2</v>
      </c>
      <c r="G754" s="2">
        <f t="shared" si="69"/>
        <v>0.14196860223605803</v>
      </c>
      <c r="H754" s="2" t="str">
        <f t="shared" si="70"/>
        <v>Sell</v>
      </c>
    </row>
    <row r="755" spans="1:8" ht="13.5" x14ac:dyDescent="0.25">
      <c r="A755" s="3">
        <f>TITRES_STAT!B758</f>
        <v>43103</v>
      </c>
      <c r="B755" s="6">
        <f>TITRES_STAT!D758</f>
        <v>10.6784</v>
      </c>
      <c r="C755" s="2">
        <f t="shared" si="66"/>
        <v>10.521127991820729</v>
      </c>
      <c r="D755" s="2">
        <f t="shared" si="68"/>
        <v>10.368994700121032</v>
      </c>
      <c r="E755" s="2">
        <f t="shared" si="67"/>
        <v>0.15213329169969647</v>
      </c>
      <c r="F755" s="2">
        <f t="shared" si="71"/>
        <v>4.8866238822482595E-2</v>
      </c>
      <c r="G755" s="2">
        <f t="shared" si="69"/>
        <v>0.10326705287721388</v>
      </c>
      <c r="H755" s="2" t="str">
        <f t="shared" si="70"/>
        <v>Sell</v>
      </c>
    </row>
    <row r="756" spans="1:8" ht="13.5" x14ac:dyDescent="0.25">
      <c r="A756" s="3">
        <f>TITRES_STAT!B759</f>
        <v>43104</v>
      </c>
      <c r="B756" s="6">
        <f>TITRES_STAT!D759</f>
        <v>10.586399999999999</v>
      </c>
      <c r="C756" s="2">
        <f t="shared" si="66"/>
        <v>10.524077531540616</v>
      </c>
      <c r="D756" s="2">
        <f t="shared" si="68"/>
        <v>10.385098796408363</v>
      </c>
      <c r="E756" s="2">
        <f t="shared" si="67"/>
        <v>0.13897873513225356</v>
      </c>
      <c r="F756" s="2">
        <f t="shared" si="71"/>
        <v>6.6888738084436794E-2</v>
      </c>
      <c r="G756" s="2">
        <f t="shared" si="69"/>
        <v>7.2089997047816767E-2</v>
      </c>
      <c r="H756" s="2" t="str">
        <f t="shared" si="70"/>
        <v>Sell</v>
      </c>
    </row>
    <row r="757" spans="1:8" ht="13.5" x14ac:dyDescent="0.25">
      <c r="A757" s="3">
        <f>TITRES_STAT!B760</f>
        <v>43105</v>
      </c>
      <c r="B757" s="6">
        <f>TITRES_STAT!D760</f>
        <v>10.8993</v>
      </c>
      <c r="C757" s="2">
        <f t="shared" si="66"/>
        <v>10.51949637284206</v>
      </c>
      <c r="D757" s="2">
        <f t="shared" si="68"/>
        <v>10.423187774452186</v>
      </c>
      <c r="E757" s="2">
        <f t="shared" si="67"/>
        <v>9.6308598389873268E-2</v>
      </c>
      <c r="F757" s="2">
        <f t="shared" si="71"/>
        <v>7.2772710145524097E-2</v>
      </c>
      <c r="G757" s="2">
        <f t="shared" si="69"/>
        <v>2.3535888244349171E-2</v>
      </c>
      <c r="H757" s="2" t="str">
        <f t="shared" si="70"/>
        <v>Sell</v>
      </c>
    </row>
    <row r="758" spans="1:8" ht="13.5" x14ac:dyDescent="0.25">
      <c r="A758" s="3">
        <f>TITRES_STAT!B761</f>
        <v>43108</v>
      </c>
      <c r="B758" s="6">
        <f>TITRES_STAT!D761</f>
        <v>10.8993</v>
      </c>
      <c r="C758" s="2">
        <f t="shared" si="66"/>
        <v>10.51420462317405</v>
      </c>
      <c r="D758" s="2">
        <f t="shared" si="68"/>
        <v>10.458455346714986</v>
      </c>
      <c r="E758" s="2">
        <f t="shared" si="67"/>
        <v>5.5749276459064134E-2</v>
      </c>
      <c r="F758" s="2">
        <f t="shared" si="71"/>
        <v>6.9368023408232102E-2</v>
      </c>
      <c r="G758" s="2">
        <f t="shared" si="69"/>
        <v>-1.3618746949167967E-2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10.7705</v>
      </c>
      <c r="C759" s="2">
        <f t="shared" si="66"/>
        <v>10.525311604224196</v>
      </c>
      <c r="D759" s="2">
        <f t="shared" si="68"/>
        <v>10.48156976547684</v>
      </c>
      <c r="E759" s="2">
        <f t="shared" si="67"/>
        <v>4.3741838747356709E-2</v>
      </c>
      <c r="F759" s="2">
        <f t="shared" si="71"/>
        <v>6.4242786476057023E-2</v>
      </c>
      <c r="G759" s="2">
        <f t="shared" si="69"/>
        <v>-2.0500947728700314E-2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10.6784</v>
      </c>
      <c r="C760" s="2">
        <f t="shared" si="66"/>
        <v>10.534709818958936</v>
      </c>
      <c r="D760" s="2">
        <f t="shared" si="68"/>
        <v>10.496149782848926</v>
      </c>
      <c r="E760" s="2">
        <f t="shared" si="67"/>
        <v>3.8560036110009577E-2</v>
      </c>
      <c r="F760" s="2">
        <f t="shared" si="71"/>
        <v>5.910623640284754E-2</v>
      </c>
      <c r="G760" s="2">
        <f t="shared" si="69"/>
        <v>-2.0546200292837963E-2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10.5495</v>
      </c>
      <c r="C761" s="2">
        <f t="shared" si="66"/>
        <v>10.542662154503715</v>
      </c>
      <c r="D761" s="2">
        <f t="shared" si="68"/>
        <v>10.500101650786043</v>
      </c>
      <c r="E761" s="2">
        <f t="shared" si="67"/>
        <v>4.2560503717671949E-2</v>
      </c>
      <c r="F761" s="2">
        <f t="shared" si="71"/>
        <v>5.5797089865812423E-2</v>
      </c>
      <c r="G761" s="2">
        <f t="shared" si="69"/>
        <v>-1.3236586148140474E-2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10.871700000000001</v>
      </c>
      <c r="C762" s="2">
        <f t="shared" si="66"/>
        <v>10.549391053810837</v>
      </c>
      <c r="D762" s="2">
        <f t="shared" si="68"/>
        <v>10.527627454431521</v>
      </c>
      <c r="E762" s="2">
        <f t="shared" si="67"/>
        <v>2.1763599379315934E-2</v>
      </c>
      <c r="F762" s="2">
        <f t="shared" si="71"/>
        <v>4.8990391768513129E-2</v>
      </c>
      <c r="G762" s="2">
        <f t="shared" si="69"/>
        <v>-2.7226792389197195E-2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10.7613</v>
      </c>
      <c r="C763" s="2">
        <f t="shared" si="66"/>
        <v>10.540915507070707</v>
      </c>
      <c r="D763" s="2">
        <f t="shared" si="68"/>
        <v>10.544936531881037</v>
      </c>
      <c r="E763" s="2">
        <f t="shared" si="67"/>
        <v>-4.0210248103296209E-3</v>
      </c>
      <c r="F763" s="2">
        <f t="shared" si="71"/>
        <v>3.8388108452744582E-2</v>
      </c>
      <c r="G763" s="2">
        <f t="shared" si="69"/>
        <v>-4.2409133263074203E-2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10.954599999999999</v>
      </c>
      <c r="C764" s="2">
        <f t="shared" si="66"/>
        <v>10.562066967521368</v>
      </c>
      <c r="D764" s="2">
        <f t="shared" si="68"/>
        <v>10.575281973963923</v>
      </c>
      <c r="E764" s="2">
        <f t="shared" si="67"/>
        <v>-1.3215006442555577E-2</v>
      </c>
      <c r="F764" s="2">
        <f t="shared" si="71"/>
        <v>2.806748547368455E-2</v>
      </c>
      <c r="G764" s="2">
        <f t="shared" si="69"/>
        <v>-4.128249191624013E-2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11.0466</v>
      </c>
      <c r="C765" s="2">
        <f t="shared" si="66"/>
        <v>10.579964357133465</v>
      </c>
      <c r="D765" s="2">
        <f t="shared" si="68"/>
        <v>10.610194420336965</v>
      </c>
      <c r="E765" s="2">
        <f t="shared" si="67"/>
        <v>-3.0230063203500634E-2</v>
      </c>
      <c r="F765" s="2">
        <f t="shared" si="71"/>
        <v>1.6407975738247513E-2</v>
      </c>
      <c r="G765" s="2">
        <f t="shared" si="69"/>
        <v>-4.6638038941748144E-2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11.1387</v>
      </c>
      <c r="C766" s="2">
        <f t="shared" si="66"/>
        <v>10.580954456036009</v>
      </c>
      <c r="D766" s="2">
        <f t="shared" si="68"/>
        <v>10.649342981793486</v>
      </c>
      <c r="E766" s="2">
        <f t="shared" si="67"/>
        <v>-6.8388525757477225E-2</v>
      </c>
      <c r="F766" s="2">
        <f t="shared" si="71"/>
        <v>-5.5132456089743501E-4</v>
      </c>
      <c r="G766" s="2">
        <f t="shared" si="69"/>
        <v>-6.7837201196579794E-2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11.203099999999999</v>
      </c>
      <c r="C767" s="2">
        <f t="shared" si="66"/>
        <v>10.62993069356893</v>
      </c>
      <c r="D767" s="2">
        <f t="shared" si="68"/>
        <v>10.690362020179153</v>
      </c>
      <c r="E767" s="2">
        <f t="shared" si="67"/>
        <v>-6.0431326610222769E-2</v>
      </c>
      <c r="F767" s="2">
        <f t="shared" si="71"/>
        <v>-1.2527324970762503E-2</v>
      </c>
      <c r="G767" s="2">
        <f t="shared" si="69"/>
        <v>-4.7904001639460264E-2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11.193899999999999</v>
      </c>
      <c r="C768" s="2">
        <f t="shared" si="66"/>
        <v>10.671372125327556</v>
      </c>
      <c r="D768" s="2">
        <f t="shared" si="68"/>
        <v>10.727661129795512</v>
      </c>
      <c r="E768" s="2">
        <f t="shared" si="67"/>
        <v>-5.6289004467956261E-2</v>
      </c>
      <c r="F768" s="2">
        <f t="shared" si="71"/>
        <v>-2.1279660870201257E-2</v>
      </c>
      <c r="G768" s="2">
        <f t="shared" si="69"/>
        <v>-3.5009343597755004E-2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11.1387</v>
      </c>
      <c r="C769" s="2">
        <f t="shared" si="66"/>
        <v>10.686622567584855</v>
      </c>
      <c r="D769" s="2">
        <f t="shared" si="68"/>
        <v>10.758108453514364</v>
      </c>
      <c r="E769" s="2">
        <f t="shared" si="67"/>
        <v>-7.1485885929508441E-2</v>
      </c>
      <c r="F769" s="2">
        <f t="shared" si="71"/>
        <v>-3.1320905882062697E-2</v>
      </c>
      <c r="G769" s="2">
        <f t="shared" si="69"/>
        <v>-4.0164980047445745E-2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11.3688</v>
      </c>
      <c r="C770" s="2">
        <f t="shared" si="66"/>
        <v>10.685357557187185</v>
      </c>
      <c r="D770" s="2">
        <f t="shared" si="68"/>
        <v>10.803344864365151</v>
      </c>
      <c r="E770" s="2">
        <f t="shared" si="67"/>
        <v>-0.11798730717796602</v>
      </c>
      <c r="F770" s="2">
        <f t="shared" si="71"/>
        <v>-4.8654186141243366E-2</v>
      </c>
      <c r="G770" s="2">
        <f t="shared" si="69"/>
        <v>-6.933312103672265E-2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11.3688</v>
      </c>
      <c r="C771" s="2">
        <f t="shared" si="66"/>
        <v>10.664456394543002</v>
      </c>
      <c r="D771" s="2">
        <f t="shared" si="68"/>
        <v>10.845230429967732</v>
      </c>
      <c r="E771" s="2">
        <f t="shared" si="67"/>
        <v>-0.18077403542472936</v>
      </c>
      <c r="F771" s="2">
        <f t="shared" si="71"/>
        <v>-7.5078155997940571E-2</v>
      </c>
      <c r="G771" s="2">
        <f t="shared" si="69"/>
        <v>-0.10569587942678879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11.3688</v>
      </c>
      <c r="C772" s="2">
        <f t="shared" si="66"/>
        <v>10.696340026151772</v>
      </c>
      <c r="D772" s="2">
        <f t="shared" si="68"/>
        <v>10.884013361081232</v>
      </c>
      <c r="E772" s="2">
        <f t="shared" si="67"/>
        <v>-0.18767333492946037</v>
      </c>
      <c r="F772" s="2">
        <f t="shared" si="71"/>
        <v>-9.759719178424453E-2</v>
      </c>
      <c r="G772" s="2">
        <f t="shared" si="69"/>
        <v>-9.0076143145215837E-2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6">
        <f>TITRES_STAT!D776</f>
        <v>11.3688</v>
      </c>
      <c r="C773" s="2">
        <f t="shared" si="66"/>
        <v>10.706333868282268</v>
      </c>
      <c r="D773" s="2">
        <f t="shared" si="68"/>
        <v>10.919923482482622</v>
      </c>
      <c r="E773" s="2">
        <f t="shared" si="67"/>
        <v>-0.21358961420035349</v>
      </c>
      <c r="F773" s="2">
        <f t="shared" si="71"/>
        <v>-0.12079567626746633</v>
      </c>
      <c r="G773" s="2">
        <f t="shared" si="69"/>
        <v>-9.2793937932887163E-2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11.414899999999999</v>
      </c>
      <c r="C774" s="2">
        <f t="shared" si="66"/>
        <v>10.744528657777304</v>
      </c>
      <c r="D774" s="2">
        <f t="shared" si="68"/>
        <v>10.956588409706132</v>
      </c>
      <c r="E774" s="2">
        <f t="shared" si="67"/>
        <v>-0.21205975192882853</v>
      </c>
      <c r="F774" s="2">
        <f t="shared" si="71"/>
        <v>-0.13904849139973877</v>
      </c>
      <c r="G774" s="2">
        <f t="shared" si="69"/>
        <v>-7.3011260529089766E-2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11.4701</v>
      </c>
      <c r="C775" s="2">
        <f t="shared" si="66"/>
        <v>10.791001171965412</v>
      </c>
      <c r="D775" s="2">
        <f t="shared" si="68"/>
        <v>10.994626305283457</v>
      </c>
      <c r="E775" s="2">
        <f t="shared" si="67"/>
        <v>-0.20362513331804521</v>
      </c>
      <c r="F775" s="2">
        <f t="shared" si="71"/>
        <v>-0.15196381978340007</v>
      </c>
      <c r="G775" s="2">
        <f t="shared" si="69"/>
        <v>-5.1661313534645148E-2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11.5069</v>
      </c>
      <c r="C776" s="2">
        <f t="shared" si="66"/>
        <v>10.844493299355349</v>
      </c>
      <c r="D776" s="2">
        <f t="shared" si="68"/>
        <v>11.032572504892089</v>
      </c>
      <c r="E776" s="2">
        <f t="shared" si="67"/>
        <v>-0.18807920553673974</v>
      </c>
      <c r="F776" s="2">
        <f t="shared" si="71"/>
        <v>-0.15918689693406801</v>
      </c>
      <c r="G776" s="2">
        <f t="shared" si="69"/>
        <v>-2.8892308602671724E-2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11.810700000000001</v>
      </c>
      <c r="C777" s="2">
        <f t="shared" si="66"/>
        <v>10.899663560992987</v>
      </c>
      <c r="D777" s="2">
        <f t="shared" si="68"/>
        <v>11.090211578603785</v>
      </c>
      <c r="E777" s="2">
        <f t="shared" si="67"/>
        <v>-0.19054801761079787</v>
      </c>
      <c r="F777" s="2">
        <f t="shared" si="71"/>
        <v>-0.16545912106941399</v>
      </c>
      <c r="G777" s="2">
        <f t="shared" si="69"/>
        <v>-2.5088896541383882E-2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11.737</v>
      </c>
      <c r="C778" s="2">
        <f t="shared" si="66"/>
        <v>10.944930705455604</v>
      </c>
      <c r="D778" s="2">
        <f t="shared" si="68"/>
        <v>11.138121832040543</v>
      </c>
      <c r="E778" s="2">
        <f t="shared" si="67"/>
        <v>-0.19319112658493864</v>
      </c>
      <c r="F778" s="2">
        <f t="shared" si="71"/>
        <v>-0.17100552217251894</v>
      </c>
      <c r="G778" s="2">
        <f t="shared" si="69"/>
        <v>-2.2185604412419707E-2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11.433299999999999</v>
      </c>
      <c r="C779" s="2">
        <f t="shared" si="66"/>
        <v>10.974741366154742</v>
      </c>
      <c r="D779" s="2">
        <f t="shared" si="68"/>
        <v>11.159986881519021</v>
      </c>
      <c r="E779" s="2">
        <f t="shared" si="67"/>
        <v>-0.18524551536427936</v>
      </c>
      <c r="F779" s="2">
        <f t="shared" si="71"/>
        <v>-0.17385352081087102</v>
      </c>
      <c r="G779" s="2">
        <f t="shared" si="69"/>
        <v>-1.1391994553408336E-2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11.433299999999999</v>
      </c>
      <c r="C780" s="2">
        <f t="shared" si="66"/>
        <v>11.035365771361704</v>
      </c>
      <c r="D780" s="2">
        <f t="shared" si="68"/>
        <v>11.180232297702798</v>
      </c>
      <c r="E780" s="2">
        <f t="shared" si="67"/>
        <v>-0.14486652634109376</v>
      </c>
      <c r="F780" s="2">
        <f t="shared" si="71"/>
        <v>-0.16805612191691557</v>
      </c>
      <c r="G780" s="2">
        <f t="shared" si="69"/>
        <v>2.3189595575821814E-2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11.691000000000001</v>
      </c>
      <c r="C781" s="2">
        <f t="shared" si="66"/>
        <v>11.086663344998364</v>
      </c>
      <c r="D781" s="2">
        <f t="shared" si="68"/>
        <v>11.218066942317405</v>
      </c>
      <c r="E781" s="2">
        <f t="shared" si="67"/>
        <v>-0.13140359731904105</v>
      </c>
      <c r="F781" s="2">
        <f t="shared" si="71"/>
        <v>-0.1607256169973407</v>
      </c>
      <c r="G781" s="2">
        <f t="shared" si="69"/>
        <v>2.9322019678299643E-2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11.599</v>
      </c>
      <c r="C782" s="2">
        <f t="shared" si="66"/>
        <v>11.130068984229384</v>
      </c>
      <c r="D782" s="2">
        <f t="shared" si="68"/>
        <v>11.246284205849449</v>
      </c>
      <c r="E782" s="2">
        <f t="shared" si="67"/>
        <v>-0.11621522162006492</v>
      </c>
      <c r="F782" s="2">
        <f t="shared" si="71"/>
        <v>-0.15182353792188558</v>
      </c>
      <c r="G782" s="2">
        <f t="shared" si="69"/>
        <v>3.5608316301820653E-2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11.599</v>
      </c>
      <c r="C783" s="2">
        <f t="shared" ref="C783:C846" si="72">$C$4*B773+C782*(1-$C$4)</f>
        <v>11.166796832809478</v>
      </c>
      <c r="D783" s="2">
        <f t="shared" si="68"/>
        <v>11.272411301712452</v>
      </c>
      <c r="E783" s="2">
        <f t="shared" si="67"/>
        <v>-0.10561446890297432</v>
      </c>
      <c r="F783" s="2">
        <f t="shared" si="71"/>
        <v>-0.14258172411810333</v>
      </c>
      <c r="G783" s="2">
        <f t="shared" si="69"/>
        <v>3.6967255215129002E-2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11.599</v>
      </c>
      <c r="C784" s="2">
        <f t="shared" si="72"/>
        <v>11.20496655083879</v>
      </c>
      <c r="D784" s="2">
        <f t="shared" si="68"/>
        <v>11.296603057141159</v>
      </c>
      <c r="E784" s="2">
        <f t="shared" si="67"/>
        <v>-9.1636506302368304E-2</v>
      </c>
      <c r="F784" s="2">
        <f t="shared" si="71"/>
        <v>-0.13239268055495634</v>
      </c>
      <c r="G784" s="2">
        <f t="shared" si="69"/>
        <v>4.075617425258804E-2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11.5069</v>
      </c>
      <c r="C785" s="2">
        <f t="shared" si="72"/>
        <v>11.245756312248208</v>
      </c>
      <c r="D785" s="2">
        <f t="shared" si="68"/>
        <v>11.312180608464034</v>
      </c>
      <c r="E785" s="2">
        <f t="shared" si="67"/>
        <v>-6.6424296215826573E-2</v>
      </c>
      <c r="F785" s="2">
        <f t="shared" si="71"/>
        <v>-0.11919900368713039</v>
      </c>
      <c r="G785" s="2">
        <f t="shared" si="69"/>
        <v>5.2774707471303819E-2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11.8291</v>
      </c>
      <c r="C786" s="2">
        <f t="shared" si="72"/>
        <v>11.285932264210023</v>
      </c>
      <c r="D786" s="2">
        <f t="shared" si="68"/>
        <v>11.350470933762994</v>
      </c>
      <c r="E786" s="2">
        <f t="shared" si="67"/>
        <v>-6.4538669552970163E-2</v>
      </c>
      <c r="F786" s="2">
        <f t="shared" si="71"/>
        <v>-0.10826693686029835</v>
      </c>
      <c r="G786" s="2">
        <f t="shared" si="69"/>
        <v>4.3728267307328192E-2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11.810700000000001</v>
      </c>
      <c r="C787" s="2">
        <f t="shared" si="72"/>
        <v>11.366665762023866</v>
      </c>
      <c r="D787" s="2">
        <f t="shared" si="68"/>
        <v>11.384561975706475</v>
      </c>
      <c r="E787" s="2">
        <f t="shared" si="67"/>
        <v>-1.7896213682609741E-2</v>
      </c>
      <c r="F787" s="2">
        <f t="shared" si="71"/>
        <v>-9.0192792224760635E-2</v>
      </c>
      <c r="G787" s="2">
        <f t="shared" si="69"/>
        <v>7.2296578542150894E-2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11.783099999999999</v>
      </c>
      <c r="C788" s="2">
        <f t="shared" si="72"/>
        <v>11.423640260174039</v>
      </c>
      <c r="D788" s="2">
        <f t="shared" si="68"/>
        <v>11.414083310839329</v>
      </c>
      <c r="E788" s="2">
        <f t="shared" si="67"/>
        <v>9.5569493347102963E-3</v>
      </c>
      <c r="F788" s="2">
        <f t="shared" si="71"/>
        <v>-7.0242843912866448E-2</v>
      </c>
      <c r="G788" s="2">
        <f t="shared" si="69"/>
        <v>7.9799793247576745E-2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11.442500000000001</v>
      </c>
      <c r="C789" s="2">
        <f t="shared" si="72"/>
        <v>11.425126373993418</v>
      </c>
      <c r="D789" s="2">
        <f t="shared" si="68"/>
        <v>11.416188250777157</v>
      </c>
      <c r="E789" s="2">
        <f t="shared" si="67"/>
        <v>8.9381232162608626E-3</v>
      </c>
      <c r="F789" s="2">
        <f t="shared" si="71"/>
        <v>-5.4406650487040985E-2</v>
      </c>
      <c r="G789" s="2">
        <f t="shared" si="69"/>
        <v>6.3344773703301854E-2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11.5069</v>
      </c>
      <c r="C790" s="2">
        <f t="shared" si="72"/>
        <v>11.426383854917507</v>
      </c>
      <c r="D790" s="2">
        <f t="shared" si="68"/>
        <v>11.422907639608479</v>
      </c>
      <c r="E790" s="2">
        <f t="shared" si="67"/>
        <v>3.4762153090284187E-3</v>
      </c>
      <c r="F790" s="2">
        <f t="shared" si="71"/>
        <v>-4.2830077327827107E-2</v>
      </c>
      <c r="G790" s="2">
        <f t="shared" si="69"/>
        <v>4.6306292636855526E-2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11.5069</v>
      </c>
      <c r="C791" s="2">
        <f t="shared" si="72"/>
        <v>11.467094031084045</v>
      </c>
      <c r="D791" s="2">
        <f t="shared" si="68"/>
        <v>11.429129295933775</v>
      </c>
      <c r="E791" s="2">
        <f t="shared" si="67"/>
        <v>3.7964735150270101E-2</v>
      </c>
      <c r="F791" s="2">
        <f t="shared" si="71"/>
        <v>-2.6671114832207663E-2</v>
      </c>
      <c r="G791" s="2">
        <f t="shared" si="69"/>
        <v>6.4635849982477761E-2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6">
        <f>TITRES_STAT!D795</f>
        <v>11.5069</v>
      </c>
      <c r="C792" s="2">
        <f t="shared" si="72"/>
        <v>11.487387257071115</v>
      </c>
      <c r="D792" s="2">
        <f t="shared" si="68"/>
        <v>11.434890088827569</v>
      </c>
      <c r="E792" s="2">
        <f t="shared" si="67"/>
        <v>5.2497168243546E-2</v>
      </c>
      <c r="F792" s="2">
        <f t="shared" si="71"/>
        <v>-1.0837458217056933E-2</v>
      </c>
      <c r="G792" s="2">
        <f t="shared" si="69"/>
        <v>6.3334626460602936E-2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6">
        <f>TITRES_STAT!D796</f>
        <v>11.737</v>
      </c>
      <c r="C793" s="2">
        <f t="shared" si="72"/>
        <v>11.504558448290943</v>
      </c>
      <c r="D793" s="2">
        <f t="shared" si="68"/>
        <v>11.457268600766268</v>
      </c>
      <c r="E793" s="2">
        <f t="shared" si="67"/>
        <v>4.7289847524675466E-2</v>
      </c>
      <c r="F793" s="2">
        <f t="shared" si="71"/>
        <v>7.8800293128954667E-4</v>
      </c>
      <c r="G793" s="2">
        <f t="shared" si="69"/>
        <v>4.6501844593385917E-2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6">
        <f>TITRES_STAT!D797</f>
        <v>11.737</v>
      </c>
      <c r="C794" s="2">
        <f t="shared" si="72"/>
        <v>11.519087917784644</v>
      </c>
      <c r="D794" s="2">
        <f t="shared" si="68"/>
        <v>11.477989445153952</v>
      </c>
      <c r="E794" s="2">
        <f t="shared" si="67"/>
        <v>4.1098472630691774E-2</v>
      </c>
      <c r="F794" s="2">
        <f t="shared" si="71"/>
        <v>8.8500968711699921E-3</v>
      </c>
      <c r="G794" s="2">
        <f t="shared" si="69"/>
        <v>3.2248375759521782E-2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6">
        <f>TITRES_STAT!D798</f>
        <v>11.764699999999999</v>
      </c>
      <c r="C795" s="2">
        <f t="shared" si="72"/>
        <v>11.517212853510085</v>
      </c>
      <c r="D795" s="2">
        <f t="shared" si="68"/>
        <v>11.499227264031436</v>
      </c>
      <c r="E795" s="2">
        <f t="shared" si="67"/>
        <v>1.7985589478648478E-2</v>
      </c>
      <c r="F795" s="2">
        <f t="shared" si="71"/>
        <v>1.0677195392665689E-2</v>
      </c>
      <c r="G795" s="2">
        <f t="shared" si="69"/>
        <v>7.3083940859827896E-3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6">
        <f>TITRES_STAT!D799</f>
        <v>11.599</v>
      </c>
      <c r="C796" s="2">
        <f t="shared" si="72"/>
        <v>11.565195491431609</v>
      </c>
      <c r="D796" s="2">
        <f t="shared" si="68"/>
        <v>11.506617837066145</v>
      </c>
      <c r="E796" s="2">
        <f t="shared" ref="E796:E859" si="73">C796-D796</f>
        <v>5.8577654365464582E-2</v>
      </c>
      <c r="F796" s="2">
        <f t="shared" si="71"/>
        <v>2.025728718722547E-2</v>
      </c>
      <c r="G796" s="2">
        <f t="shared" si="69"/>
        <v>3.8320367178239112E-2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6">
        <f>TITRES_STAT!D800</f>
        <v>11.414899999999999</v>
      </c>
      <c r="C797" s="2">
        <f t="shared" si="72"/>
        <v>11.602965415826747</v>
      </c>
      <c r="D797" s="2">
        <f t="shared" ref="D797:D860" si="74">$D$4*B797+(1-$D$4)*D796</f>
        <v>11.499823923209394</v>
      </c>
      <c r="E797" s="2">
        <f t="shared" si="73"/>
        <v>0.10314149261735217</v>
      </c>
      <c r="F797" s="2">
        <f t="shared" si="71"/>
        <v>3.6834128273250819E-2</v>
      </c>
      <c r="G797" s="2">
        <f t="shared" si="69"/>
        <v>6.6307364344101352E-2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11.4701</v>
      </c>
      <c r="C798" s="2">
        <f t="shared" si="72"/>
        <v>11.630678428776477</v>
      </c>
      <c r="D798" s="2">
        <f t="shared" si="74"/>
        <v>11.49762215111981</v>
      </c>
      <c r="E798" s="2">
        <f t="shared" si="73"/>
        <v>0.13305627765666728</v>
      </c>
      <c r="F798" s="2">
        <f t="shared" si="71"/>
        <v>5.6078558149934114E-2</v>
      </c>
      <c r="G798" s="2">
        <f t="shared" si="69"/>
        <v>7.6977719506733155E-2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11.3596</v>
      </c>
      <c r="C799" s="2">
        <f t="shared" si="72"/>
        <v>11.601727901272405</v>
      </c>
      <c r="D799" s="2">
        <f t="shared" si="74"/>
        <v>11.487398288073898</v>
      </c>
      <c r="E799" s="2">
        <f t="shared" si="73"/>
        <v>0.11432961319850676</v>
      </c>
      <c r="F799" s="2">
        <f t="shared" si="71"/>
        <v>6.772876915964865E-2</v>
      </c>
      <c r="G799" s="2">
        <f t="shared" si="69"/>
        <v>4.6600844038858114E-2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11.599</v>
      </c>
      <c r="C800" s="2">
        <f t="shared" si="72"/>
        <v>11.587138993384343</v>
      </c>
      <c r="D800" s="2">
        <f t="shared" si="74"/>
        <v>11.495665081549905</v>
      </c>
      <c r="E800" s="2">
        <f t="shared" si="73"/>
        <v>9.1473911834437871E-2</v>
      </c>
      <c r="F800" s="2">
        <f t="shared" si="71"/>
        <v>7.2477797694606494E-2</v>
      </c>
      <c r="G800" s="2">
        <f t="shared" si="69"/>
        <v>1.8996114139831377E-2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11.5069</v>
      </c>
      <c r="C801" s="2">
        <f t="shared" si="72"/>
        <v>11.574794532863676</v>
      </c>
      <c r="D801" s="2">
        <f t="shared" si="74"/>
        <v>11.496497297731393</v>
      </c>
      <c r="E801" s="2">
        <f t="shared" si="73"/>
        <v>7.8297235132282594E-2</v>
      </c>
      <c r="F801" s="2">
        <f t="shared" si="71"/>
        <v>7.3641685182141717E-2</v>
      </c>
      <c r="G801" s="2">
        <f t="shared" si="69"/>
        <v>4.6555499501408776E-3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11.5069</v>
      </c>
      <c r="C802" s="2">
        <f t="shared" si="72"/>
        <v>11.564349220115419</v>
      </c>
      <c r="D802" s="2">
        <f t="shared" si="74"/>
        <v>11.497267868269807</v>
      </c>
      <c r="E802" s="2">
        <f t="shared" si="73"/>
        <v>6.7081351845612147E-2</v>
      </c>
      <c r="F802" s="2">
        <f t="shared" si="71"/>
        <v>7.2329618514835811E-2</v>
      </c>
      <c r="G802" s="2">
        <f t="shared" si="69"/>
        <v>-5.248266669223664E-3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11.4977</v>
      </c>
      <c r="C803" s="2">
        <f t="shared" si="72"/>
        <v>11.590910878559201</v>
      </c>
      <c r="D803" s="2">
        <f t="shared" si="74"/>
        <v>11.497299878027599</v>
      </c>
      <c r="E803" s="2">
        <f t="shared" si="73"/>
        <v>9.3611000531602429E-2</v>
      </c>
      <c r="F803" s="2">
        <f t="shared" si="71"/>
        <v>7.6585894918189137E-2</v>
      </c>
      <c r="G803" s="2">
        <f t="shared" si="69"/>
        <v>1.7025105613413291E-2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11.4977</v>
      </c>
      <c r="C804" s="2">
        <f t="shared" si="72"/>
        <v>11.613386128011632</v>
      </c>
      <c r="D804" s="2">
        <f t="shared" si="74"/>
        <v>11.497329516692222</v>
      </c>
      <c r="E804" s="2">
        <f t="shared" si="73"/>
        <v>0.1160566113194097</v>
      </c>
      <c r="F804" s="2">
        <f t="shared" si="71"/>
        <v>8.4480038198433249E-2</v>
      </c>
      <c r="G804" s="2">
        <f t="shared" ref="G804:G867" si="75">E804-F804</f>
        <v>3.1576573120976448E-2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11.3964</v>
      </c>
      <c r="C805" s="2">
        <f t="shared" si="72"/>
        <v>11.636665185240611</v>
      </c>
      <c r="D805" s="2">
        <f t="shared" si="74"/>
        <v>11.489853256196502</v>
      </c>
      <c r="E805" s="2">
        <f t="shared" si="73"/>
        <v>0.14681192904410878</v>
      </c>
      <c r="F805" s="2">
        <f t="shared" ref="F805:F868" si="77">(E805*(2/(10)))+((1-(2/10))*F804)</f>
        <v>9.6946416367568372E-2</v>
      </c>
      <c r="G805" s="2">
        <f t="shared" si="75"/>
        <v>4.9865512676540408E-2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11.1387</v>
      </c>
      <c r="C806" s="2">
        <f t="shared" si="72"/>
        <v>11.63087054135744</v>
      </c>
      <c r="D806" s="2">
        <f t="shared" si="74"/>
        <v>11.463841903885649</v>
      </c>
      <c r="E806" s="2">
        <f t="shared" si="73"/>
        <v>0.16702863747179109</v>
      </c>
      <c r="F806" s="2">
        <f t="shared" si="77"/>
        <v>0.11096286058841293</v>
      </c>
      <c r="G806" s="2">
        <f t="shared" si="75"/>
        <v>5.606577688337816E-2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11.1387</v>
      </c>
      <c r="C807" s="2">
        <f t="shared" si="72"/>
        <v>11.597644304225526</v>
      </c>
      <c r="D807" s="2">
        <f t="shared" si="74"/>
        <v>11.439757318412639</v>
      </c>
      <c r="E807" s="2">
        <f t="shared" si="73"/>
        <v>0.15788698581288685</v>
      </c>
      <c r="F807" s="2">
        <f t="shared" si="77"/>
        <v>0.12034768563330772</v>
      </c>
      <c r="G807" s="2">
        <f t="shared" si="75"/>
        <v>3.7539300179579127E-2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11.1387</v>
      </c>
      <c r="C808" s="2">
        <f t="shared" si="72"/>
        <v>11.578022103575446</v>
      </c>
      <c r="D808" s="2">
        <f t="shared" si="74"/>
        <v>11.417456776307999</v>
      </c>
      <c r="E808" s="2">
        <f t="shared" si="73"/>
        <v>0.16056532726744699</v>
      </c>
      <c r="F808" s="2">
        <f t="shared" si="77"/>
        <v>0.12839121396013559</v>
      </c>
      <c r="G808" s="2">
        <f t="shared" si="75"/>
        <v>3.2174113307311403E-2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11.322800000000001</v>
      </c>
      <c r="C809" s="2">
        <f t="shared" si="72"/>
        <v>11.544418703025377</v>
      </c>
      <c r="D809" s="2">
        <f t="shared" si="74"/>
        <v>11.410445163248147</v>
      </c>
      <c r="E809" s="2">
        <f t="shared" si="73"/>
        <v>0.13397353977723014</v>
      </c>
      <c r="F809" s="2">
        <f t="shared" si="77"/>
        <v>0.12950767912355449</v>
      </c>
      <c r="G809" s="2">
        <f t="shared" si="75"/>
        <v>4.4658606536756573E-3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11.322800000000001</v>
      </c>
      <c r="C810" s="2">
        <f t="shared" si="72"/>
        <v>11.552815825636857</v>
      </c>
      <c r="D810" s="2">
        <f t="shared" si="74"/>
        <v>11.403952928933469</v>
      </c>
      <c r="E810" s="2">
        <f t="shared" si="73"/>
        <v>0.14886289670338826</v>
      </c>
      <c r="F810" s="2">
        <f t="shared" si="77"/>
        <v>0.13337872263952125</v>
      </c>
      <c r="G810" s="2">
        <f t="shared" si="75"/>
        <v>1.5484174063867012E-2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11.451700000000001</v>
      </c>
      <c r="C811" s="2">
        <f t="shared" si="72"/>
        <v>11.545751852461956</v>
      </c>
      <c r="D811" s="2">
        <f t="shared" si="74"/>
        <v>11.407489749012472</v>
      </c>
      <c r="E811" s="2">
        <f t="shared" si="73"/>
        <v>0.13826210344948464</v>
      </c>
      <c r="F811" s="2">
        <f t="shared" si="77"/>
        <v>0.13435539880151393</v>
      </c>
      <c r="G811" s="2">
        <f t="shared" si="75"/>
        <v>3.9067046479707157E-3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11.433299999999999</v>
      </c>
      <c r="C812" s="2">
        <f t="shared" si="72"/>
        <v>11.539774644390887</v>
      </c>
      <c r="D812" s="2">
        <f t="shared" si="74"/>
        <v>11.409401619455991</v>
      </c>
      <c r="E812" s="2">
        <f t="shared" si="73"/>
        <v>0.13037302493489555</v>
      </c>
      <c r="F812" s="2">
        <f t="shared" si="77"/>
        <v>0.13355892402819025</v>
      </c>
      <c r="G812" s="2">
        <f t="shared" si="75"/>
        <v>-3.1858990932946973E-3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11.433299999999999</v>
      </c>
      <c r="C813" s="2">
        <f t="shared" si="72"/>
        <v>11.533301622176905</v>
      </c>
      <c r="D813" s="2">
        <f t="shared" si="74"/>
        <v>11.41117186986666</v>
      </c>
      <c r="E813" s="2">
        <f t="shared" si="73"/>
        <v>0.12212975231024537</v>
      </c>
      <c r="F813" s="2">
        <f t="shared" si="77"/>
        <v>0.13127308968460127</v>
      </c>
      <c r="G813" s="2">
        <f t="shared" si="75"/>
        <v>-9.1433373743559088E-3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11.1203</v>
      </c>
      <c r="C814" s="2">
        <f t="shared" si="72"/>
        <v>11.527824449534306</v>
      </c>
      <c r="D814" s="2">
        <f t="shared" si="74"/>
        <v>11.389625805432093</v>
      </c>
      <c r="E814" s="2">
        <f t="shared" si="73"/>
        <v>0.1381986441022125</v>
      </c>
      <c r="F814" s="2">
        <f t="shared" si="77"/>
        <v>0.13265820056812352</v>
      </c>
      <c r="G814" s="2">
        <f t="shared" si="75"/>
        <v>5.5404435340889735E-3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11.0466</v>
      </c>
      <c r="C815" s="2">
        <f t="shared" si="72"/>
        <v>11.507605303452104</v>
      </c>
      <c r="D815" s="2">
        <f t="shared" si="74"/>
        <v>11.364216486511197</v>
      </c>
      <c r="E815" s="2">
        <f t="shared" si="73"/>
        <v>0.14338881694090766</v>
      </c>
      <c r="F815" s="2">
        <f t="shared" si="77"/>
        <v>0.13480432384268035</v>
      </c>
      <c r="G815" s="2">
        <f t="shared" si="75"/>
        <v>8.5844930982273138E-3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11.0466</v>
      </c>
      <c r="C816" s="2">
        <f t="shared" si="72"/>
        <v>11.45085064138255</v>
      </c>
      <c r="D816" s="2">
        <f t="shared" si="74"/>
        <v>11.340689339362219</v>
      </c>
      <c r="E816" s="2">
        <f t="shared" si="73"/>
        <v>0.11016130202033025</v>
      </c>
      <c r="F816" s="2">
        <f t="shared" si="77"/>
        <v>0.12987571947821033</v>
      </c>
      <c r="G816" s="2">
        <f t="shared" si="75"/>
        <v>-1.9714417457880079E-2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11.0466</v>
      </c>
      <c r="C817" s="2">
        <f t="shared" si="72"/>
        <v>11.402827465785235</v>
      </c>
      <c r="D817" s="2">
        <f t="shared" si="74"/>
        <v>11.318904943853907</v>
      </c>
      <c r="E817" s="2">
        <f t="shared" si="73"/>
        <v>8.3922521931327765E-2</v>
      </c>
      <c r="F817" s="2">
        <f t="shared" si="77"/>
        <v>0.12068507996883382</v>
      </c>
      <c r="G817" s="2">
        <f t="shared" si="75"/>
        <v>-3.6762558037506055E-2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11.304399999999999</v>
      </c>
      <c r="C818" s="2">
        <f t="shared" si="72"/>
        <v>11.362192471049045</v>
      </c>
      <c r="D818" s="2">
        <f t="shared" si="74"/>
        <v>11.317830503568432</v>
      </c>
      <c r="E818" s="2">
        <f t="shared" si="73"/>
        <v>4.4361967480613274E-2</v>
      </c>
      <c r="F818" s="2">
        <f t="shared" si="77"/>
        <v>0.10542045747118971</v>
      </c>
      <c r="G818" s="2">
        <f t="shared" si="75"/>
        <v>-6.1058489990576434E-2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11.304399999999999</v>
      </c>
      <c r="C819" s="2">
        <f t="shared" si="72"/>
        <v>11.356132090887654</v>
      </c>
      <c r="D819" s="2">
        <f t="shared" si="74"/>
        <v>11.316835651452253</v>
      </c>
      <c r="E819" s="2">
        <f t="shared" si="73"/>
        <v>3.9296439435400288E-2</v>
      </c>
      <c r="F819" s="2">
        <f t="shared" si="77"/>
        <v>9.2195653864031821E-2</v>
      </c>
      <c r="G819" s="2">
        <f t="shared" si="75"/>
        <v>-5.2899214428631533E-2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11.304399999999999</v>
      </c>
      <c r="C820" s="2">
        <f t="shared" si="72"/>
        <v>11.351004076904937</v>
      </c>
      <c r="D820" s="2">
        <f t="shared" si="74"/>
        <v>11.315914492085421</v>
      </c>
      <c r="E820" s="2">
        <f t="shared" si="73"/>
        <v>3.5089584819516517E-2</v>
      </c>
      <c r="F820" s="2">
        <f t="shared" si="77"/>
        <v>8.0774440055128766E-2</v>
      </c>
      <c r="G820" s="2">
        <f t="shared" si="75"/>
        <v>-4.5684855235612248E-2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11.304399999999999</v>
      </c>
      <c r="C821" s="2">
        <f t="shared" si="72"/>
        <v>11.366495757381102</v>
      </c>
      <c r="D821" s="2">
        <f t="shared" si="74"/>
        <v>11.31506156674576</v>
      </c>
      <c r="E821" s="2">
        <f t="shared" si="73"/>
        <v>5.1434190635342603E-2</v>
      </c>
      <c r="F821" s="2">
        <f t="shared" si="77"/>
        <v>7.4906390171171539E-2</v>
      </c>
      <c r="G821" s="2">
        <f t="shared" si="75"/>
        <v>-2.3472199535828936E-2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11.0466</v>
      </c>
      <c r="C822" s="2">
        <f t="shared" si="72"/>
        <v>11.376773333168625</v>
      </c>
      <c r="D822" s="2">
        <f t="shared" si="74"/>
        <v>11.295175524764591</v>
      </c>
      <c r="E822" s="2">
        <f t="shared" si="73"/>
        <v>8.1597808404033856E-2</v>
      </c>
      <c r="F822" s="2">
        <f t="shared" si="77"/>
        <v>7.624467381774401E-2</v>
      </c>
      <c r="G822" s="2">
        <f t="shared" si="75"/>
        <v>5.3531345862898455E-3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11.0466</v>
      </c>
      <c r="C823" s="2">
        <f t="shared" si="72"/>
        <v>11.385469743450376</v>
      </c>
      <c r="D823" s="2">
        <f t="shared" si="74"/>
        <v>11.276762522930177</v>
      </c>
      <c r="E823" s="2">
        <f t="shared" si="73"/>
        <v>0.10870722052019843</v>
      </c>
      <c r="F823" s="2">
        <f t="shared" si="77"/>
        <v>8.2737183158234903E-2</v>
      </c>
      <c r="G823" s="2">
        <f t="shared" si="75"/>
        <v>2.597003736196353E-2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11.0466</v>
      </c>
      <c r="C824" s="2">
        <f t="shared" si="72"/>
        <v>11.344674398304164</v>
      </c>
      <c r="D824" s="2">
        <f t="shared" si="74"/>
        <v>11.259713447157571</v>
      </c>
      <c r="E824" s="2">
        <f t="shared" si="73"/>
        <v>8.4960951146593189E-2</v>
      </c>
      <c r="F824" s="2">
        <f t="shared" si="77"/>
        <v>8.3181936755906558E-2</v>
      </c>
      <c r="G824" s="2">
        <f t="shared" si="75"/>
        <v>1.7790143906866313E-3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11.0466</v>
      </c>
      <c r="C825" s="2">
        <f t="shared" si="72"/>
        <v>11.298816798565063</v>
      </c>
      <c r="D825" s="2">
        <f t="shared" si="74"/>
        <v>11.24392726588664</v>
      </c>
      <c r="E825" s="2">
        <f t="shared" si="73"/>
        <v>5.4889532678423336E-2</v>
      </c>
      <c r="F825" s="2">
        <f t="shared" si="77"/>
        <v>7.7523455940409922E-2</v>
      </c>
      <c r="G825" s="2">
        <f t="shared" si="75"/>
        <v>-2.2633923261986585E-2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11.2676</v>
      </c>
      <c r="C826" s="2">
        <f t="shared" si="72"/>
        <v>11.26001421417044</v>
      </c>
      <c r="D826" s="2">
        <f t="shared" si="74"/>
        <v>11.245680801746889</v>
      </c>
      <c r="E826" s="2">
        <f t="shared" si="73"/>
        <v>1.4333412423550129E-2</v>
      </c>
      <c r="F826" s="2">
        <f t="shared" si="77"/>
        <v>6.4885447237037971E-2</v>
      </c>
      <c r="G826" s="2">
        <f t="shared" si="75"/>
        <v>-5.0552034813487842E-2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11.0466</v>
      </c>
      <c r="C827" s="2">
        <f t="shared" si="72"/>
        <v>11.227181258144217</v>
      </c>
      <c r="D827" s="2">
        <f t="shared" si="74"/>
        <v>11.230934075691565</v>
      </c>
      <c r="E827" s="2">
        <f t="shared" si="73"/>
        <v>-3.7528175473475756E-3</v>
      </c>
      <c r="F827" s="2">
        <f t="shared" si="77"/>
        <v>5.1157794280160859E-2</v>
      </c>
      <c r="G827" s="2">
        <f t="shared" si="75"/>
        <v>-5.4910611827508435E-2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11.221500000000001</v>
      </c>
      <c r="C828" s="2">
        <f t="shared" si="72"/>
        <v>11.239061064583568</v>
      </c>
      <c r="D828" s="2">
        <f t="shared" si="74"/>
        <v>11.230235255269966</v>
      </c>
      <c r="E828" s="2">
        <f t="shared" si="73"/>
        <v>8.8258093136026616E-3</v>
      </c>
      <c r="F828" s="2">
        <f t="shared" si="77"/>
        <v>4.2691397286849224E-2</v>
      </c>
      <c r="G828" s="2">
        <f t="shared" si="75"/>
        <v>-3.3865587973246562E-2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10.954599999999999</v>
      </c>
      <c r="C829" s="2">
        <f t="shared" si="72"/>
        <v>11.249113208493789</v>
      </c>
      <c r="D829" s="2">
        <f t="shared" si="74"/>
        <v>11.209817828953671</v>
      </c>
      <c r="E829" s="2">
        <f t="shared" si="73"/>
        <v>3.9295379540117636E-2</v>
      </c>
      <c r="F829" s="2">
        <f t="shared" si="77"/>
        <v>4.2012193737502909E-2</v>
      </c>
      <c r="G829" s="2">
        <f t="shared" si="75"/>
        <v>-2.7168141973852727E-3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11.2584</v>
      </c>
      <c r="C830" s="2">
        <f t="shared" si="72"/>
        <v>11.257618868725514</v>
      </c>
      <c r="D830" s="2">
        <f t="shared" si="74"/>
        <v>11.213416508290436</v>
      </c>
      <c r="E830" s="2">
        <f t="shared" si="73"/>
        <v>4.4202360435077637E-2</v>
      </c>
      <c r="F830" s="2">
        <f t="shared" si="77"/>
        <v>4.2450227077017857E-2</v>
      </c>
      <c r="G830" s="2">
        <f t="shared" si="75"/>
        <v>1.7521333580597792E-3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11.230700000000001</v>
      </c>
      <c r="C831" s="2">
        <f t="shared" si="72"/>
        <v>11.264815965844665</v>
      </c>
      <c r="D831" s="2">
        <f t="shared" si="74"/>
        <v>11.214696766935589</v>
      </c>
      <c r="E831" s="2">
        <f t="shared" si="73"/>
        <v>5.0119198909076346E-2</v>
      </c>
      <c r="F831" s="2">
        <f t="shared" si="77"/>
        <v>4.3984021443429562E-2</v>
      </c>
      <c r="G831" s="2">
        <f t="shared" si="75"/>
        <v>6.1351774656467836E-3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10.7889</v>
      </c>
      <c r="C832" s="2">
        <f t="shared" si="72"/>
        <v>11.231244278791639</v>
      </c>
      <c r="D832" s="2">
        <f t="shared" si="74"/>
        <v>11.183156265681102</v>
      </c>
      <c r="E832" s="2">
        <f t="shared" si="73"/>
        <v>4.8088013110536565E-2</v>
      </c>
      <c r="F832" s="2">
        <f t="shared" si="77"/>
        <v>4.4804819776850961E-2</v>
      </c>
      <c r="G832" s="2">
        <f t="shared" si="75"/>
        <v>3.2831933336856037E-3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10.7705</v>
      </c>
      <c r="C833" s="2">
        <f t="shared" si="72"/>
        <v>11.202837466669848</v>
      </c>
      <c r="D833" s="2">
        <f t="shared" si="74"/>
        <v>11.15258913488991</v>
      </c>
      <c r="E833" s="2">
        <f t="shared" si="73"/>
        <v>5.0248331779938482E-2</v>
      </c>
      <c r="F833" s="2">
        <f t="shared" si="77"/>
        <v>4.589352217746847E-2</v>
      </c>
      <c r="G833" s="2">
        <f t="shared" si="75"/>
        <v>4.3548096024700125E-3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10.8165</v>
      </c>
      <c r="C834" s="2">
        <f t="shared" si="72"/>
        <v>11.178800933336024</v>
      </c>
      <c r="D834" s="2">
        <f t="shared" si="74"/>
        <v>11.127693643416583</v>
      </c>
      <c r="E834" s="2">
        <f t="shared" si="73"/>
        <v>5.1107289919441357E-2</v>
      </c>
      <c r="F834" s="2">
        <f t="shared" si="77"/>
        <v>4.693627572586305E-2</v>
      </c>
      <c r="G834" s="2">
        <f t="shared" si="75"/>
        <v>4.1710141935783068E-3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10.614000000000001</v>
      </c>
      <c r="C835" s="2">
        <f t="shared" si="72"/>
        <v>11.158462328207406</v>
      </c>
      <c r="D835" s="2">
        <f t="shared" si="74"/>
        <v>11.089642262422762</v>
      </c>
      <c r="E835" s="2">
        <f t="shared" si="73"/>
        <v>6.8820065784644058E-2</v>
      </c>
      <c r="F835" s="2">
        <f t="shared" si="77"/>
        <v>5.1313033737619251E-2</v>
      </c>
      <c r="G835" s="2">
        <f t="shared" si="75"/>
        <v>1.7507032047024806E-2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10.586399999999999</v>
      </c>
      <c r="C836" s="2">
        <f t="shared" si="72"/>
        <v>11.17525273925242</v>
      </c>
      <c r="D836" s="2">
        <f t="shared" si="74"/>
        <v>11.052365057798854</v>
      </c>
      <c r="E836" s="2">
        <f t="shared" si="73"/>
        <v>0.12288768145356599</v>
      </c>
      <c r="F836" s="2">
        <f t="shared" si="77"/>
        <v>6.562796328080861E-2</v>
      </c>
      <c r="G836" s="2">
        <f t="shared" si="75"/>
        <v>5.7259718172757379E-2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10.5403</v>
      </c>
      <c r="C837" s="2">
        <f t="shared" si="72"/>
        <v>11.155460010136661</v>
      </c>
      <c r="D837" s="2">
        <f t="shared" si="74"/>
        <v>11.014434312776718</v>
      </c>
      <c r="E837" s="2">
        <f t="shared" si="73"/>
        <v>0.14102569735994308</v>
      </c>
      <c r="F837" s="2">
        <f t="shared" si="77"/>
        <v>8.0707510096635515E-2</v>
      </c>
      <c r="G837" s="2">
        <f t="shared" si="75"/>
        <v>6.0318187263307566E-2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10.586399999999999</v>
      </c>
      <c r="C838" s="2">
        <f t="shared" si="72"/>
        <v>11.165620008577175</v>
      </c>
      <c r="D838" s="2">
        <f t="shared" si="74"/>
        <v>10.98272806738585</v>
      </c>
      <c r="E838" s="2">
        <f t="shared" si="73"/>
        <v>0.18289194119132546</v>
      </c>
      <c r="F838" s="2">
        <f t="shared" si="77"/>
        <v>0.10114439631557351</v>
      </c>
      <c r="G838" s="2">
        <f t="shared" si="75"/>
        <v>8.1747544875751949E-2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10.236499999999999</v>
      </c>
      <c r="C839" s="2">
        <f t="shared" si="72"/>
        <v>11.133155391872993</v>
      </c>
      <c r="D839" s="2">
        <f t="shared" si="74"/>
        <v>10.927451914246156</v>
      </c>
      <c r="E839" s="2">
        <f t="shared" si="73"/>
        <v>0.20570347762683738</v>
      </c>
      <c r="F839" s="2">
        <f t="shared" si="77"/>
        <v>0.12205621257782628</v>
      </c>
      <c r="G839" s="2">
        <f t="shared" si="75"/>
        <v>8.3647265049011099E-2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10.126099999999999</v>
      </c>
      <c r="C840" s="2">
        <f t="shared" si="72"/>
        <v>11.152423793123301</v>
      </c>
      <c r="D840" s="2">
        <f t="shared" si="74"/>
        <v>10.868092513190886</v>
      </c>
      <c r="E840" s="2">
        <f t="shared" si="73"/>
        <v>0.28433127993241492</v>
      </c>
      <c r="F840" s="2">
        <f t="shared" si="77"/>
        <v>0.15451122604874401</v>
      </c>
      <c r="G840" s="2">
        <f t="shared" si="75"/>
        <v>0.12982005388367091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10.4299</v>
      </c>
      <c r="C841" s="2">
        <f t="shared" si="72"/>
        <v>11.164466286488947</v>
      </c>
      <c r="D841" s="2">
        <f t="shared" si="74"/>
        <v>10.83563380851008</v>
      </c>
      <c r="E841" s="2">
        <f t="shared" si="73"/>
        <v>0.32883247797886739</v>
      </c>
      <c r="F841" s="2">
        <f t="shared" si="77"/>
        <v>0.18937547643476871</v>
      </c>
      <c r="G841" s="2">
        <f t="shared" si="75"/>
        <v>0.13945700154409868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10.4299</v>
      </c>
      <c r="C842" s="2">
        <f t="shared" si="72"/>
        <v>11.106686857798341</v>
      </c>
      <c r="D842" s="2">
        <f t="shared" si="74"/>
        <v>10.805579452324148</v>
      </c>
      <c r="E842" s="2">
        <f t="shared" si="73"/>
        <v>0.3011074054741929</v>
      </c>
      <c r="F842" s="2">
        <f t="shared" si="77"/>
        <v>0.21172186224265355</v>
      </c>
      <c r="G842" s="2">
        <f t="shared" si="75"/>
        <v>8.9385543231539355E-2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10.5587</v>
      </c>
      <c r="C843" s="2">
        <f t="shared" si="72"/>
        <v>11.054965802752442</v>
      </c>
      <c r="D843" s="2">
        <f t="shared" si="74"/>
        <v>10.787292085485323</v>
      </c>
      <c r="E843" s="2">
        <f t="shared" si="73"/>
        <v>0.26767371726711886</v>
      </c>
      <c r="F843" s="2">
        <f t="shared" si="77"/>
        <v>0.22291223324754661</v>
      </c>
      <c r="G843" s="2">
        <f t="shared" si="75"/>
        <v>4.4761484019572251E-2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10.5495</v>
      </c>
      <c r="C844" s="2">
        <f t="shared" si="72"/>
        <v>11.018278756175143</v>
      </c>
      <c r="D844" s="2">
        <f t="shared" si="74"/>
        <v>10.769677856930855</v>
      </c>
      <c r="E844" s="2">
        <f t="shared" si="73"/>
        <v>0.24860089924428763</v>
      </c>
      <c r="F844" s="2">
        <f t="shared" si="77"/>
        <v>0.22804996644689485</v>
      </c>
      <c r="G844" s="2">
        <f t="shared" si="75"/>
        <v>2.0550932797392785E-2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10.5495</v>
      </c>
      <c r="C845" s="2">
        <f t="shared" si="72"/>
        <v>10.95608202445589</v>
      </c>
      <c r="D845" s="2">
        <f t="shared" si="74"/>
        <v>10.753368386047088</v>
      </c>
      <c r="E845" s="2">
        <f t="shared" si="73"/>
        <v>0.20271363840880241</v>
      </c>
      <c r="F845" s="2">
        <f t="shared" si="77"/>
        <v>0.22298270083927638</v>
      </c>
      <c r="G845" s="2">
        <f t="shared" si="75"/>
        <v>-2.0269062430473966E-2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10.0985</v>
      </c>
      <c r="C846" s="2">
        <f t="shared" si="72"/>
        <v>10.899207866847291</v>
      </c>
      <c r="D846" s="2">
        <f t="shared" si="74"/>
        <v>10.704859616710266</v>
      </c>
      <c r="E846" s="2">
        <f t="shared" si="73"/>
        <v>0.1943482501370255</v>
      </c>
      <c r="F846" s="2">
        <f t="shared" si="77"/>
        <v>0.21725581069882621</v>
      </c>
      <c r="G846" s="2">
        <f t="shared" si="75"/>
        <v>-2.2907560561800711E-2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10.402200000000001</v>
      </c>
      <c r="C847" s="2">
        <f t="shared" ref="C847:C910" si="78">$C$4*B837+C846*(1-$C$4)</f>
        <v>10.843991271947708</v>
      </c>
      <c r="D847" s="2">
        <f t="shared" si="74"/>
        <v>10.682440385842838</v>
      </c>
      <c r="E847" s="2">
        <f t="shared" si="73"/>
        <v>0.16155088610486956</v>
      </c>
      <c r="F847" s="2">
        <f t="shared" si="77"/>
        <v>0.20611482578003487</v>
      </c>
      <c r="G847" s="2">
        <f t="shared" si="75"/>
        <v>-4.4563939675165309E-2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10.4483</v>
      </c>
      <c r="C848" s="2">
        <f t="shared" si="78"/>
        <v>10.804361845494215</v>
      </c>
      <c r="D848" s="2">
        <f t="shared" si="74"/>
        <v>10.665096653558184</v>
      </c>
      <c r="E848" s="2">
        <f t="shared" si="73"/>
        <v>0.13926519193603148</v>
      </c>
      <c r="F848" s="2">
        <f t="shared" si="77"/>
        <v>0.19274489901123421</v>
      </c>
      <c r="G848" s="2">
        <f t="shared" si="75"/>
        <v>-5.347970707520272E-2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10.1997</v>
      </c>
      <c r="C849" s="2">
        <f t="shared" si="78"/>
        <v>10.716998484648952</v>
      </c>
      <c r="D849" s="2">
        <f t="shared" si="74"/>
        <v>10.63062282736869</v>
      </c>
      <c r="E849" s="2">
        <f t="shared" si="73"/>
        <v>8.637565728026253E-2</v>
      </c>
      <c r="F849" s="2">
        <f t="shared" si="77"/>
        <v>0.17147105066503987</v>
      </c>
      <c r="G849" s="2">
        <f t="shared" si="75"/>
        <v>-8.509539338477734E-2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10.402200000000001</v>
      </c>
      <c r="C850" s="2">
        <f t="shared" si="78"/>
        <v>10.626091025472189</v>
      </c>
      <c r="D850" s="2">
        <f t="shared" si="74"/>
        <v>10.613702617933972</v>
      </c>
      <c r="E850" s="2">
        <f t="shared" si="73"/>
        <v>1.2388407538216129E-2</v>
      </c>
      <c r="F850" s="2">
        <f t="shared" si="77"/>
        <v>0.13965452203967513</v>
      </c>
      <c r="G850" s="2">
        <f t="shared" si="75"/>
        <v>-0.127266114501459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10.0801</v>
      </c>
      <c r="C851" s="2">
        <f t="shared" si="78"/>
        <v>10.595907790784159</v>
      </c>
      <c r="D851" s="2">
        <f t="shared" si="74"/>
        <v>10.574176498087011</v>
      </c>
      <c r="E851" s="2">
        <f t="shared" si="73"/>
        <v>2.1731292697147353E-2</v>
      </c>
      <c r="F851" s="2">
        <f t="shared" si="77"/>
        <v>0.11606987617116957</v>
      </c>
      <c r="G851" s="2">
        <f t="shared" si="75"/>
        <v>-9.4338583474022214E-2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10.3102</v>
      </c>
      <c r="C852" s="2">
        <f t="shared" si="78"/>
        <v>10.570368130663518</v>
      </c>
      <c r="D852" s="2">
        <f t="shared" si="74"/>
        <v>10.554622683413898</v>
      </c>
      <c r="E852" s="2">
        <f t="shared" si="73"/>
        <v>1.574544724961946E-2</v>
      </c>
      <c r="F852" s="2">
        <f t="shared" si="77"/>
        <v>9.6004990386859557E-2</v>
      </c>
      <c r="G852" s="2">
        <f t="shared" si="75"/>
        <v>-8.0259543137240097E-2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10.034000000000001</v>
      </c>
      <c r="C853" s="2">
        <f t="shared" si="78"/>
        <v>10.56857303363836</v>
      </c>
      <c r="D853" s="2">
        <f t="shared" si="74"/>
        <v>10.516058040198054</v>
      </c>
      <c r="E853" s="2">
        <f t="shared" si="73"/>
        <v>5.2514993440306412E-2</v>
      </c>
      <c r="F853" s="2">
        <f t="shared" si="77"/>
        <v>8.7306990997548933E-2</v>
      </c>
      <c r="G853" s="2">
        <f t="shared" si="75"/>
        <v>-3.4791997557242521E-2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9.9603999999999999</v>
      </c>
      <c r="C854" s="2">
        <f t="shared" si="78"/>
        <v>10.56563872077092</v>
      </c>
      <c r="D854" s="2">
        <f t="shared" si="74"/>
        <v>10.474898185368568</v>
      </c>
      <c r="E854" s="2">
        <f t="shared" si="73"/>
        <v>9.0740535402352052E-2</v>
      </c>
      <c r="F854" s="2">
        <f t="shared" si="77"/>
        <v>8.7993699878509551E-2</v>
      </c>
      <c r="G854" s="2">
        <f t="shared" si="75"/>
        <v>2.7468355238425002E-3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9.9420000000000002</v>
      </c>
      <c r="C855" s="2">
        <f t="shared" si="78"/>
        <v>10.563155840652316</v>
      </c>
      <c r="D855" s="2">
        <f t="shared" si="74"/>
        <v>10.435424245711637</v>
      </c>
      <c r="E855" s="2">
        <f t="shared" si="73"/>
        <v>0.12773159494067876</v>
      </c>
      <c r="F855" s="2">
        <f t="shared" si="77"/>
        <v>9.5941278890943393E-2</v>
      </c>
      <c r="G855" s="2">
        <f t="shared" si="75"/>
        <v>3.1790316049735368E-2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9.9420000000000002</v>
      </c>
      <c r="C856" s="2">
        <f t="shared" si="78"/>
        <v>10.491670326705805</v>
      </c>
      <c r="D856" s="2">
        <f t="shared" si="74"/>
        <v>10.398874301584849</v>
      </c>
      <c r="E856" s="2">
        <f t="shared" si="73"/>
        <v>9.2796025120955861E-2</v>
      </c>
      <c r="F856" s="2">
        <f t="shared" si="77"/>
        <v>9.5312228136945898E-2</v>
      </c>
      <c r="G856" s="2">
        <f t="shared" si="75"/>
        <v>-2.5162030159900373E-3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10.034000000000001</v>
      </c>
      <c r="C857" s="2">
        <f t="shared" si="78"/>
        <v>10.477905661058758</v>
      </c>
      <c r="D857" s="2">
        <f t="shared" si="74"/>
        <v>10.371846575541527</v>
      </c>
      <c r="E857" s="2">
        <f t="shared" si="73"/>
        <v>0.10605908551723076</v>
      </c>
      <c r="F857" s="2">
        <f t="shared" si="77"/>
        <v>9.7461599613002867E-2</v>
      </c>
      <c r="G857" s="2">
        <f t="shared" si="75"/>
        <v>8.5974859042278889E-3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10.126099999999999</v>
      </c>
      <c r="C858" s="2">
        <f t="shared" si="78"/>
        <v>10.473350943972795</v>
      </c>
      <c r="D858" s="2">
        <f t="shared" si="74"/>
        <v>10.353643125501414</v>
      </c>
      <c r="E858" s="2">
        <f t="shared" si="73"/>
        <v>0.11970781847138134</v>
      </c>
      <c r="F858" s="2">
        <f t="shared" si="77"/>
        <v>0.10191084338467857</v>
      </c>
      <c r="G858" s="2">
        <f t="shared" si="75"/>
        <v>1.7796975086702777E-2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10.222099999999999</v>
      </c>
      <c r="C859" s="2">
        <f t="shared" si="78"/>
        <v>10.431250798746211</v>
      </c>
      <c r="D859" s="2">
        <f t="shared" si="74"/>
        <v>10.343899190279085</v>
      </c>
      <c r="E859" s="2">
        <f t="shared" si="73"/>
        <v>8.735160846712553E-2</v>
      </c>
      <c r="F859" s="2">
        <f t="shared" si="77"/>
        <v>9.8998996401167966E-2</v>
      </c>
      <c r="G859" s="2">
        <f t="shared" si="75"/>
        <v>-1.1647387934042436E-2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10.6441</v>
      </c>
      <c r="C860" s="2">
        <f t="shared" si="78"/>
        <v>10.426781445092947</v>
      </c>
      <c r="D860" s="2">
        <f t="shared" si="74"/>
        <v>10.366136287295449</v>
      </c>
      <c r="E860" s="2">
        <f t="shared" ref="E860:E923" si="79">C860-D860</f>
        <v>6.0645157797498683E-2</v>
      </c>
      <c r="F860" s="2">
        <f t="shared" si="77"/>
        <v>9.1328228680434109E-2</v>
      </c>
      <c r="G860" s="2">
        <f t="shared" si="75"/>
        <v>-3.0683070882935426E-2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10.6441</v>
      </c>
      <c r="C861" s="2">
        <f t="shared" si="78"/>
        <v>10.373445838155572</v>
      </c>
      <c r="D861" s="2">
        <f t="shared" ref="D861:D924" si="80">$D$4*B861+(1-$D$4)*D860</f>
        <v>10.38672619194023</v>
      </c>
      <c r="E861" s="2">
        <f t="shared" si="79"/>
        <v>-1.3280353784658416E-2</v>
      </c>
      <c r="F861" s="2">
        <f t="shared" si="77"/>
        <v>7.0406512187415615E-2</v>
      </c>
      <c r="G861" s="2">
        <f t="shared" si="75"/>
        <v>-8.3686865972074032E-2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10.4003</v>
      </c>
      <c r="C862" s="2">
        <f t="shared" si="78"/>
        <v>10.363715709208561</v>
      </c>
      <c r="D862" s="2">
        <f t="shared" si="80"/>
        <v>10.387731659203917</v>
      </c>
      <c r="E862" s="2">
        <f t="shared" si="79"/>
        <v>-2.4015949995355612E-2</v>
      </c>
      <c r="F862" s="2">
        <f t="shared" si="77"/>
        <v>5.1522019750861368E-2</v>
      </c>
      <c r="G862" s="2">
        <f t="shared" si="75"/>
        <v>-7.5537969746216987E-2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10.597200000000001</v>
      </c>
      <c r="C863" s="2">
        <f t="shared" si="78"/>
        <v>10.312990215484167</v>
      </c>
      <c r="D863" s="2">
        <f t="shared" si="80"/>
        <v>10.40324783259622</v>
      </c>
      <c r="E863" s="2">
        <f t="shared" si="79"/>
        <v>-9.0257617112053268E-2</v>
      </c>
      <c r="F863" s="2">
        <f t="shared" si="77"/>
        <v>2.3166092378278443E-2</v>
      </c>
      <c r="G863" s="2">
        <f t="shared" si="75"/>
        <v>-0.1134237094903317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10.2971</v>
      </c>
      <c r="C864" s="2">
        <f t="shared" si="78"/>
        <v>10.258745566948141</v>
      </c>
      <c r="D864" s="2">
        <f t="shared" si="80"/>
        <v>10.395385030181686</v>
      </c>
      <c r="E864" s="2">
        <f t="shared" si="79"/>
        <v>-0.13663946323354459</v>
      </c>
      <c r="F864" s="2">
        <f t="shared" si="77"/>
        <v>-8.7950187440861624E-3</v>
      </c>
      <c r="G864" s="2">
        <f t="shared" si="75"/>
        <v>-0.12784444448945842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10.2971</v>
      </c>
      <c r="C865" s="2">
        <f t="shared" si="78"/>
        <v>10.21001547972535</v>
      </c>
      <c r="D865" s="2">
        <f t="shared" si="80"/>
        <v>10.388104657575635</v>
      </c>
      <c r="E865" s="2">
        <f t="shared" si="79"/>
        <v>-0.17808917785028555</v>
      </c>
      <c r="F865" s="2">
        <f t="shared" si="77"/>
        <v>-4.2653850565326043E-2</v>
      </c>
      <c r="G865" s="2">
        <f t="shared" si="75"/>
        <v>-0.13543532728495949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10.315899999999999</v>
      </c>
      <c r="C866" s="2">
        <f t="shared" si="78"/>
        <v>10.168782328998372</v>
      </c>
      <c r="D866" s="2">
        <f t="shared" si="80"/>
        <v>10.382756164421885</v>
      </c>
      <c r="E866" s="2">
        <f t="shared" si="79"/>
        <v>-0.21397383542351278</v>
      </c>
      <c r="F866" s="2">
        <f t="shared" si="77"/>
        <v>-7.6917847536963402E-2</v>
      </c>
      <c r="G866" s="2">
        <f t="shared" si="75"/>
        <v>-0.13705598788654938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10.315899999999999</v>
      </c>
      <c r="C867" s="2">
        <f t="shared" si="78"/>
        <v>10.148046586075544</v>
      </c>
      <c r="D867" s="2">
        <f t="shared" si="80"/>
        <v>10.37780385594619</v>
      </c>
      <c r="E867" s="2">
        <f t="shared" si="79"/>
        <v>-0.22975726987064604</v>
      </c>
      <c r="F867" s="2">
        <f t="shared" si="77"/>
        <v>-0.10748573200369993</v>
      </c>
      <c r="G867" s="2">
        <f t="shared" si="75"/>
        <v>-0.12227153786694611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10.315899999999999</v>
      </c>
      <c r="C868" s="2">
        <f t="shared" si="78"/>
        <v>10.14467018821777</v>
      </c>
      <c r="D868" s="2">
        <f t="shared" si="80"/>
        <v>10.373218385135361</v>
      </c>
      <c r="E868" s="2">
        <f t="shared" si="79"/>
        <v>-0.22854819691759154</v>
      </c>
      <c r="F868" s="2">
        <f t="shared" si="77"/>
        <v>-0.13169822498647826</v>
      </c>
      <c r="G868" s="2">
        <f t="shared" ref="G868:G931" si="81">E868-F868</f>
        <v>-9.6849971931113277E-2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10.2127</v>
      </c>
      <c r="C869" s="2">
        <f t="shared" si="78"/>
        <v>10.156582466953498</v>
      </c>
      <c r="D869" s="2">
        <f t="shared" si="80"/>
        <v>10.361328134384594</v>
      </c>
      <c r="E869" s="2">
        <f t="shared" si="79"/>
        <v>-0.20474566743109612</v>
      </c>
      <c r="F869" s="2">
        <f t="shared" ref="F869:F932" si="83">(E869*(2/(10)))+((1-(2/10))*F868)</f>
        <v>-0.14630771347540183</v>
      </c>
      <c r="G869" s="2">
        <f t="shared" si="81"/>
        <v>-5.8437953955694288E-2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10.034599999999999</v>
      </c>
      <c r="C870" s="2">
        <f t="shared" si="78"/>
        <v>10.231585164345267</v>
      </c>
      <c r="D870" s="2">
        <f t="shared" si="80"/>
        <v>10.337126050356106</v>
      </c>
      <c r="E870" s="2">
        <f t="shared" si="79"/>
        <v>-0.10554088601083933</v>
      </c>
      <c r="F870" s="2">
        <f t="shared" si="83"/>
        <v>-0.13815434798248935</v>
      </c>
      <c r="G870" s="2">
        <f t="shared" si="81"/>
        <v>3.2613461971650021E-2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10.034599999999999</v>
      </c>
      <c r="C871" s="2">
        <f t="shared" si="78"/>
        <v>10.295048985215226</v>
      </c>
      <c r="D871" s="2">
        <f t="shared" si="80"/>
        <v>10.314716713292691</v>
      </c>
      <c r="E871" s="2">
        <f t="shared" si="79"/>
        <v>-1.9667728077465085E-2</v>
      </c>
      <c r="F871" s="2">
        <f t="shared" si="83"/>
        <v>-0.1144570240014845</v>
      </c>
      <c r="G871" s="2">
        <f t="shared" si="81"/>
        <v>9.4789295924019412E-2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10.034599999999999</v>
      </c>
      <c r="C872" s="2">
        <f t="shared" si="78"/>
        <v>10.31124144902827</v>
      </c>
      <c r="D872" s="2">
        <f t="shared" si="80"/>
        <v>10.293967327122862</v>
      </c>
      <c r="E872" s="2">
        <f t="shared" si="79"/>
        <v>1.7274121905407114E-2</v>
      </c>
      <c r="F872" s="2">
        <f t="shared" si="83"/>
        <v>-8.8110794820106184E-2</v>
      </c>
      <c r="G872" s="2">
        <f t="shared" si="81"/>
        <v>0.1053849167255133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10.034599999999999</v>
      </c>
      <c r="C873" s="2">
        <f t="shared" si="78"/>
        <v>10.35523507225469</v>
      </c>
      <c r="D873" s="2">
        <f t="shared" si="80"/>
        <v>10.274754932521169</v>
      </c>
      <c r="E873" s="2">
        <f t="shared" si="79"/>
        <v>8.0480139733520417E-2</v>
      </c>
      <c r="F873" s="2">
        <f t="shared" si="83"/>
        <v>-5.4392607909380858E-2</v>
      </c>
      <c r="G873" s="2">
        <f t="shared" si="81"/>
        <v>0.13487274764290128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10.287800000000001</v>
      </c>
      <c r="C874" s="2">
        <f t="shared" si="78"/>
        <v>10.346291214984737</v>
      </c>
      <c r="D874" s="2">
        <f t="shared" si="80"/>
        <v>10.275721233815899</v>
      </c>
      <c r="E874" s="2">
        <f t="shared" si="79"/>
        <v>7.0569981168837614E-2</v>
      </c>
      <c r="F874" s="2">
        <f t="shared" si="83"/>
        <v>-2.9400090093737168E-2</v>
      </c>
      <c r="G874" s="2">
        <f t="shared" si="81"/>
        <v>9.9970071262574789E-2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10.2502</v>
      </c>
      <c r="C875" s="2">
        <f t="shared" si="78"/>
        <v>10.338723335756315</v>
      </c>
      <c r="D875" s="2">
        <f t="shared" si="80"/>
        <v>10.273830772051758</v>
      </c>
      <c r="E875" s="2">
        <f t="shared" si="79"/>
        <v>6.4892563704557205E-2</v>
      </c>
      <c r="F875" s="2">
        <f t="shared" si="83"/>
        <v>-1.0541559334078295E-2</v>
      </c>
      <c r="G875" s="2">
        <f t="shared" si="81"/>
        <v>7.5434123038635503E-2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10.2034</v>
      </c>
      <c r="C876" s="2">
        <f t="shared" si="78"/>
        <v>10.335212053332267</v>
      </c>
      <c r="D876" s="2">
        <f t="shared" si="80"/>
        <v>10.268613677825703</v>
      </c>
      <c r="E876" s="2">
        <f t="shared" si="79"/>
        <v>6.6598375506563556E-2</v>
      </c>
      <c r="F876" s="2">
        <f t="shared" si="83"/>
        <v>4.8864276340500751E-3</v>
      </c>
      <c r="G876" s="2">
        <f t="shared" si="81"/>
        <v>6.1711947872513481E-2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9.9877000000000002</v>
      </c>
      <c r="C877" s="2">
        <f t="shared" si="78"/>
        <v>10.332240968204227</v>
      </c>
      <c r="D877" s="2">
        <f t="shared" si="80"/>
        <v>10.247805257246021</v>
      </c>
      <c r="E877" s="2">
        <f t="shared" si="79"/>
        <v>8.4435710958205235E-2</v>
      </c>
      <c r="F877" s="2">
        <f t="shared" si="83"/>
        <v>2.0796284298881109E-2</v>
      </c>
      <c r="G877" s="2">
        <f t="shared" si="81"/>
        <v>6.3639426659324122E-2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9.9877000000000002</v>
      </c>
      <c r="C878" s="2">
        <f t="shared" si="78"/>
        <v>10.329726973095884</v>
      </c>
      <c r="D878" s="2">
        <f t="shared" si="80"/>
        <v>10.228538201153725</v>
      </c>
      <c r="E878" s="2">
        <f t="shared" si="79"/>
        <v>0.1011887719421587</v>
      </c>
      <c r="F878" s="2">
        <f t="shared" si="83"/>
        <v>3.6874781827536632E-2</v>
      </c>
      <c r="G878" s="2">
        <f t="shared" si="81"/>
        <v>6.4313990114622063E-2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10.0252</v>
      </c>
      <c r="C879" s="2">
        <f t="shared" si="78"/>
        <v>10.311722823388823</v>
      </c>
      <c r="D879" s="2">
        <f t="shared" si="80"/>
        <v>10.213476112179375</v>
      </c>
      <c r="E879" s="2">
        <f t="shared" si="79"/>
        <v>9.8246711209448279E-2</v>
      </c>
      <c r="F879" s="2">
        <f t="shared" si="83"/>
        <v>4.9149167703918965E-2</v>
      </c>
      <c r="G879" s="2">
        <f t="shared" si="81"/>
        <v>4.9097543505529313E-2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9.9688999999999997</v>
      </c>
      <c r="C880" s="2">
        <f t="shared" si="78"/>
        <v>10.269088542867465</v>
      </c>
      <c r="D880" s="2">
        <f t="shared" si="80"/>
        <v>10.195359363129052</v>
      </c>
      <c r="E880" s="2">
        <f t="shared" si="79"/>
        <v>7.3729179738412753E-2</v>
      </c>
      <c r="F880" s="2">
        <f t="shared" si="83"/>
        <v>5.4065170110817726E-2</v>
      </c>
      <c r="G880" s="2">
        <f t="shared" si="81"/>
        <v>1.9664009627595028E-2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10.0252</v>
      </c>
      <c r="C881" s="2">
        <f t="shared" si="78"/>
        <v>10.233013382426316</v>
      </c>
      <c r="D881" s="2">
        <f t="shared" si="80"/>
        <v>10.182754965860234</v>
      </c>
      <c r="E881" s="2">
        <f t="shared" si="79"/>
        <v>5.0258416566082431E-2</v>
      </c>
      <c r="F881" s="2">
        <f t="shared" si="83"/>
        <v>5.3303819401870671E-2</v>
      </c>
      <c r="G881" s="2">
        <f t="shared" si="81"/>
        <v>-3.0454028357882398E-3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10.315899999999999</v>
      </c>
      <c r="C882" s="2">
        <f t="shared" si="78"/>
        <v>10.202488246668421</v>
      </c>
      <c r="D882" s="2">
        <f t="shared" si="80"/>
        <v>10.192617560981699</v>
      </c>
      <c r="E882" s="2">
        <f t="shared" si="79"/>
        <v>9.8706856867227799E-3</v>
      </c>
      <c r="F882" s="2">
        <f t="shared" si="83"/>
        <v>4.4617192658841093E-2</v>
      </c>
      <c r="G882" s="2">
        <f t="shared" si="81"/>
        <v>-3.4746506972118313E-2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10.503500000000001</v>
      </c>
      <c r="C883" s="2">
        <f t="shared" si="78"/>
        <v>10.17665928564251</v>
      </c>
      <c r="D883" s="2">
        <f t="shared" si="80"/>
        <v>10.215645889797869</v>
      </c>
      <c r="E883" s="2">
        <f t="shared" si="79"/>
        <v>-3.8986604155359927E-2</v>
      </c>
      <c r="F883" s="2">
        <f t="shared" si="83"/>
        <v>2.7896433296000889E-2</v>
      </c>
      <c r="G883" s="2">
        <f t="shared" si="81"/>
        <v>-6.6883037451360816E-2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10.503500000000001</v>
      </c>
      <c r="C884" s="2">
        <f t="shared" si="78"/>
        <v>10.193757857082124</v>
      </c>
      <c r="D884" s="2">
        <f t="shared" si="80"/>
        <v>10.23696841647951</v>
      </c>
      <c r="E884" s="2">
        <f t="shared" si="79"/>
        <v>-4.3210559397385495E-2</v>
      </c>
      <c r="F884" s="2">
        <f t="shared" si="83"/>
        <v>1.3675034757323613E-2</v>
      </c>
      <c r="G884" s="2">
        <f t="shared" si="81"/>
        <v>-5.6885594154709104E-2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10.2409</v>
      </c>
      <c r="C885" s="2">
        <f t="shared" si="78"/>
        <v>10.202441263684875</v>
      </c>
      <c r="D885" s="2">
        <f t="shared" si="80"/>
        <v>10.237259644888434</v>
      </c>
      <c r="E885" s="2">
        <f t="shared" si="79"/>
        <v>-3.4818381203558957E-2</v>
      </c>
      <c r="F885" s="2">
        <f t="shared" si="83"/>
        <v>3.9763515651470996E-3</v>
      </c>
      <c r="G885" s="2">
        <f t="shared" si="81"/>
        <v>-3.8794732768706056E-2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10.2409</v>
      </c>
      <c r="C886" s="2">
        <f t="shared" si="78"/>
        <v>10.202588761579509</v>
      </c>
      <c r="D886" s="2">
        <f t="shared" si="80"/>
        <v>10.237529300822624</v>
      </c>
      <c r="E886" s="2">
        <f t="shared" si="79"/>
        <v>-3.4940539243114799E-2</v>
      </c>
      <c r="F886" s="2">
        <f t="shared" si="83"/>
        <v>-3.8070265965052807E-3</v>
      </c>
      <c r="G886" s="2">
        <f t="shared" si="81"/>
        <v>-3.1133512646609518E-2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9.9783000000000008</v>
      </c>
      <c r="C887" s="2">
        <f t="shared" si="78"/>
        <v>10.16952895210574</v>
      </c>
      <c r="D887" s="2">
        <f t="shared" si="80"/>
        <v>10.218327130391318</v>
      </c>
      <c r="E887" s="2">
        <f t="shared" si="79"/>
        <v>-4.8798178285577976E-2</v>
      </c>
      <c r="F887" s="2">
        <f t="shared" si="83"/>
        <v>-1.280525693431982E-2</v>
      </c>
      <c r="G887" s="2">
        <f t="shared" si="81"/>
        <v>-3.5992921351258159E-2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10.222099999999999</v>
      </c>
      <c r="C888" s="2">
        <f t="shared" si="78"/>
        <v>10.141555267166396</v>
      </c>
      <c r="D888" s="2">
        <f t="shared" si="80"/>
        <v>10.218606602214182</v>
      </c>
      <c r="E888" s="2">
        <f t="shared" si="79"/>
        <v>-7.705133504778594E-2</v>
      </c>
      <c r="F888" s="2">
        <f t="shared" si="83"/>
        <v>-2.5654472557013044E-2</v>
      </c>
      <c r="G888" s="2">
        <f t="shared" si="81"/>
        <v>-5.1396862490772896E-2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10.2034</v>
      </c>
      <c r="C889" s="2">
        <f t="shared" si="78"/>
        <v>10.123654456833105</v>
      </c>
      <c r="D889" s="2">
        <f t="shared" si="80"/>
        <v>10.217480187235354</v>
      </c>
      <c r="E889" s="2">
        <f t="shared" si="79"/>
        <v>-9.3825730402249619E-2</v>
      </c>
      <c r="F889" s="2">
        <f t="shared" si="83"/>
        <v>-3.9288724126060361E-2</v>
      </c>
      <c r="G889" s="2">
        <f t="shared" si="81"/>
        <v>-5.4537006276189258E-2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9.8469999999999995</v>
      </c>
      <c r="C890" s="2">
        <f t="shared" si="78"/>
        <v>10.09984607885878</v>
      </c>
      <c r="D890" s="2">
        <f t="shared" si="80"/>
        <v>10.190037210403107</v>
      </c>
      <c r="E890" s="2">
        <f t="shared" si="79"/>
        <v>-9.0191131544326453E-2</v>
      </c>
      <c r="F890" s="2">
        <f t="shared" si="83"/>
        <v>-4.946920560971358E-2</v>
      </c>
      <c r="G890" s="2">
        <f t="shared" si="81"/>
        <v>-4.0721925934612872E-2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9.9407999999999994</v>
      </c>
      <c r="C891" s="2">
        <f t="shared" si="78"/>
        <v>10.08836206672666</v>
      </c>
      <c r="D891" s="2">
        <f t="shared" si="80"/>
        <v>10.171575194817692</v>
      </c>
      <c r="E891" s="2">
        <f t="shared" si="79"/>
        <v>-8.3213128091031763E-2</v>
      </c>
      <c r="F891" s="2">
        <f t="shared" si="83"/>
        <v>-5.6217990105977222E-2</v>
      </c>
      <c r="G891" s="2">
        <f t="shared" si="81"/>
        <v>-2.699513798505454E-2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10.156499999999999</v>
      </c>
      <c r="C892" s="2">
        <f t="shared" si="78"/>
        <v>10.123367902614866</v>
      </c>
      <c r="D892" s="2">
        <f t="shared" si="80"/>
        <v>10.170458513720083</v>
      </c>
      <c r="E892" s="2">
        <f t="shared" si="79"/>
        <v>-4.7090611105216951E-2</v>
      </c>
      <c r="F892" s="2">
        <f t="shared" si="83"/>
        <v>-5.4392514305825174E-2</v>
      </c>
      <c r="G892" s="2">
        <f t="shared" si="81"/>
        <v>7.301903200608223E-3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10.156499999999999</v>
      </c>
      <c r="C893" s="2">
        <f t="shared" si="78"/>
        <v>10.181849763751041</v>
      </c>
      <c r="D893" s="2">
        <f t="shared" si="80"/>
        <v>10.169424549740818</v>
      </c>
      <c r="E893" s="2">
        <f t="shared" si="79"/>
        <v>1.2425214010223229E-2</v>
      </c>
      <c r="F893" s="2">
        <f t="shared" si="83"/>
        <v>-4.1028968642615495E-2</v>
      </c>
      <c r="G893" s="2">
        <f t="shared" si="81"/>
        <v>5.3454182652838723E-2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10.128299999999999</v>
      </c>
      <c r="C894" s="2">
        <f t="shared" si="78"/>
        <v>10.231334415481649</v>
      </c>
      <c r="D894" s="2">
        <f t="shared" si="80"/>
        <v>10.166378286797054</v>
      </c>
      <c r="E894" s="2">
        <f t="shared" si="79"/>
        <v>6.4956128684595882E-2</v>
      </c>
      <c r="F894" s="2">
        <f t="shared" si="83"/>
        <v>-1.9831949177173219E-2</v>
      </c>
      <c r="G894" s="2">
        <f t="shared" si="81"/>
        <v>8.4788077861769104E-2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9.8469999999999995</v>
      </c>
      <c r="C895" s="2">
        <f t="shared" si="78"/>
        <v>10.232806043869088</v>
      </c>
      <c r="D895" s="2">
        <f t="shared" si="80"/>
        <v>10.142720635923197</v>
      </c>
      <c r="E895" s="2">
        <f t="shared" si="79"/>
        <v>9.0085407945890594E-2</v>
      </c>
      <c r="F895" s="2">
        <f t="shared" si="83"/>
        <v>2.151522247439544E-3</v>
      </c>
      <c r="G895" s="2">
        <f t="shared" si="81"/>
        <v>8.793388569845105E-2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9.9407999999999994</v>
      </c>
      <c r="C896" s="2">
        <f t="shared" si="78"/>
        <v>10.234051267889228</v>
      </c>
      <c r="D896" s="2">
        <f t="shared" si="80"/>
        <v>10.127763551780738</v>
      </c>
      <c r="E896" s="2">
        <f t="shared" si="79"/>
        <v>0.10628771610848986</v>
      </c>
      <c r="F896" s="2">
        <f t="shared" si="83"/>
        <v>2.2978761019649609E-2</v>
      </c>
      <c r="G896" s="2">
        <f t="shared" si="81"/>
        <v>8.3308955088840259E-2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6">
        <f>TITRES_STAT!D900</f>
        <v>10.222099999999999</v>
      </c>
      <c r="C897" s="2">
        <f t="shared" si="78"/>
        <v>10.194704918983192</v>
      </c>
      <c r="D897" s="2">
        <f t="shared" si="80"/>
        <v>10.134751436834016</v>
      </c>
      <c r="E897" s="2">
        <f t="shared" si="79"/>
        <v>5.9953482149175841E-2</v>
      </c>
      <c r="F897" s="2">
        <f t="shared" si="83"/>
        <v>3.0373705245554859E-2</v>
      </c>
      <c r="G897" s="2">
        <f t="shared" si="81"/>
        <v>2.9579776903620982E-2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6">
        <f>TITRES_STAT!D901</f>
        <v>9.9407999999999994</v>
      </c>
      <c r="C898" s="2">
        <f t="shared" si="78"/>
        <v>10.198919546831933</v>
      </c>
      <c r="D898" s="2">
        <f t="shared" si="80"/>
        <v>10.1203846637352</v>
      </c>
      <c r="E898" s="2">
        <f t="shared" si="79"/>
        <v>7.8534883096732955E-2</v>
      </c>
      <c r="F898" s="2">
        <f t="shared" si="83"/>
        <v>4.0005940815790481E-2</v>
      </c>
      <c r="G898" s="2">
        <f t="shared" si="81"/>
        <v>3.8528942280942474E-2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6">
        <f>TITRES_STAT!D902</f>
        <v>9.8469999999999995</v>
      </c>
      <c r="C899" s="2">
        <f t="shared" si="78"/>
        <v>10.199608847319327</v>
      </c>
      <c r="D899" s="2">
        <f t="shared" si="80"/>
        <v>10.100133947902963</v>
      </c>
      <c r="E899" s="2">
        <f t="shared" si="79"/>
        <v>9.9474899416364337E-2</v>
      </c>
      <c r="F899" s="2">
        <f t="shared" si="83"/>
        <v>5.1899732535905255E-2</v>
      </c>
      <c r="G899" s="2">
        <f t="shared" si="81"/>
        <v>4.7575166880459083E-2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6">
        <f>TITRES_STAT!D903</f>
        <v>9.8376000000000001</v>
      </c>
      <c r="C900" s="2">
        <f t="shared" si="78"/>
        <v>10.145361332347123</v>
      </c>
      <c r="D900" s="2">
        <f t="shared" si="80"/>
        <v>10.080686988799041</v>
      </c>
      <c r="E900" s="2">
        <f t="shared" si="79"/>
        <v>6.4674343548082547E-2</v>
      </c>
      <c r="F900" s="2">
        <f t="shared" si="83"/>
        <v>5.4454654738340713E-2</v>
      </c>
      <c r="G900" s="2">
        <f t="shared" si="81"/>
        <v>1.0219688809741834E-2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9.8376000000000001</v>
      </c>
      <c r="C901" s="2">
        <f t="shared" si="78"/>
        <v>10.113890358139873</v>
      </c>
      <c r="D901" s="2">
        <f t="shared" si="80"/>
        <v>10.062680545184296</v>
      </c>
      <c r="E901" s="2">
        <f t="shared" si="79"/>
        <v>5.1209812955576695E-2</v>
      </c>
      <c r="F901" s="2">
        <f t="shared" si="83"/>
        <v>5.3805686381787912E-2</v>
      </c>
      <c r="G901" s="2">
        <f t="shared" si="81"/>
        <v>-2.5958734262112176E-3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9.8469999999999995</v>
      </c>
      <c r="C902" s="2">
        <f t="shared" si="78"/>
        <v>10.120445687656815</v>
      </c>
      <c r="D902" s="2">
        <f t="shared" si="80"/>
        <v>10.046704208503979</v>
      </c>
      <c r="E902" s="2">
        <f t="shared" si="79"/>
        <v>7.3741479152836575E-2</v>
      </c>
      <c r="F902" s="2">
        <f t="shared" si="83"/>
        <v>5.779284493599765E-2</v>
      </c>
      <c r="G902" s="2">
        <f t="shared" si="81"/>
        <v>1.5948634216838925E-2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9.8282000000000007</v>
      </c>
      <c r="C903" s="2">
        <f t="shared" si="78"/>
        <v>10.125992504940381</v>
      </c>
      <c r="D903" s="2">
        <f t="shared" si="80"/>
        <v>10.030518711577757</v>
      </c>
      <c r="E903" s="2">
        <f t="shared" si="79"/>
        <v>9.5473793362623738E-2</v>
      </c>
      <c r="F903" s="2">
        <f t="shared" si="83"/>
        <v>6.5329034621322862E-2</v>
      </c>
      <c r="G903" s="2">
        <f t="shared" si="81"/>
        <v>3.0144758741300876E-2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9.7531999999999996</v>
      </c>
      <c r="C904" s="2">
        <f t="shared" si="78"/>
        <v>10.126347504180321</v>
      </c>
      <c r="D904" s="2">
        <f t="shared" si="80"/>
        <v>10.00997658479422</v>
      </c>
      <c r="E904" s="2">
        <f t="shared" si="79"/>
        <v>0.11637091938610133</v>
      </c>
      <c r="F904" s="2">
        <f t="shared" si="83"/>
        <v>7.5537411574278568E-2</v>
      </c>
      <c r="G904" s="2">
        <f t="shared" si="81"/>
        <v>4.0833507811822767E-2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9.6593999999999998</v>
      </c>
      <c r="C905" s="2">
        <f t="shared" si="78"/>
        <v>10.083370965075657</v>
      </c>
      <c r="D905" s="2">
        <f t="shared" si="80"/>
        <v>9.9840079488835372</v>
      </c>
      <c r="E905" s="2">
        <f t="shared" si="79"/>
        <v>9.9363016192119957E-2</v>
      </c>
      <c r="F905" s="2">
        <f t="shared" si="83"/>
        <v>8.0302532497846857E-2</v>
      </c>
      <c r="G905" s="2">
        <f t="shared" si="81"/>
        <v>1.90604836942731E-2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9.7531999999999996</v>
      </c>
      <c r="C906" s="2">
        <f t="shared" si="78"/>
        <v>10.061436970448632</v>
      </c>
      <c r="D906" s="2">
        <f t="shared" si="80"/>
        <v>9.966911063781053</v>
      </c>
      <c r="E906" s="2">
        <f t="shared" si="79"/>
        <v>9.4525906667579207E-2</v>
      </c>
      <c r="F906" s="2">
        <f t="shared" si="83"/>
        <v>8.314720733179333E-2</v>
      </c>
      <c r="G906" s="2">
        <f t="shared" si="81"/>
        <v>1.1378699335785877E-2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9.7531999999999996</v>
      </c>
      <c r="C907" s="2">
        <f t="shared" si="78"/>
        <v>10.086154359610381</v>
      </c>
      <c r="D907" s="2">
        <f t="shared" si="80"/>
        <v>9.9510806146120867</v>
      </c>
      <c r="E907" s="2">
        <f t="shared" si="79"/>
        <v>0.13507374499829439</v>
      </c>
      <c r="F907" s="2">
        <f t="shared" si="83"/>
        <v>9.3532514865093536E-2</v>
      </c>
      <c r="G907" s="2">
        <f t="shared" si="81"/>
        <v>4.1541230133200852E-2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9.6593999999999998</v>
      </c>
      <c r="C908" s="2">
        <f t="shared" si="78"/>
        <v>10.063792150439554</v>
      </c>
      <c r="D908" s="2">
        <f t="shared" si="80"/>
        <v>9.9294746431593399</v>
      </c>
      <c r="E908" s="2">
        <f t="shared" si="79"/>
        <v>0.13431750728021363</v>
      </c>
      <c r="F908" s="2">
        <f t="shared" si="83"/>
        <v>0.10168951334811756</v>
      </c>
      <c r="G908" s="2">
        <f t="shared" si="81"/>
        <v>3.2627993932096075E-2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9.6593999999999998</v>
      </c>
      <c r="C909" s="2">
        <f t="shared" si="78"/>
        <v>10.030439511910391</v>
      </c>
      <c r="D909" s="2">
        <f t="shared" si="80"/>
        <v>9.9094691140364262</v>
      </c>
      <c r="E909" s="2">
        <f t="shared" si="79"/>
        <v>0.12097039787396469</v>
      </c>
      <c r="F909" s="2">
        <f t="shared" si="83"/>
        <v>0.105545690253287</v>
      </c>
      <c r="G909" s="2">
        <f t="shared" si="81"/>
        <v>1.5424707620677686E-2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9.6593999999999998</v>
      </c>
      <c r="C910" s="2">
        <f t="shared" si="78"/>
        <v>10.000771894693408</v>
      </c>
      <c r="D910" s="2">
        <f t="shared" si="80"/>
        <v>9.8909454759596542</v>
      </c>
      <c r="E910" s="2">
        <f t="shared" si="79"/>
        <v>0.10982641873375343</v>
      </c>
      <c r="F910" s="2">
        <f t="shared" si="83"/>
        <v>0.1064018359493803</v>
      </c>
      <c r="G910" s="2">
        <f t="shared" si="81"/>
        <v>3.4245827843731314E-3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9.6593999999999998</v>
      </c>
      <c r="C911" s="2">
        <f t="shared" ref="C911:C974" si="84">$C$4*B901+C910*(1-$C$4)</f>
        <v>9.975668526279037</v>
      </c>
      <c r="D911" s="2">
        <f t="shared" si="80"/>
        <v>9.8737939592219011</v>
      </c>
      <c r="E911" s="2">
        <f t="shared" si="79"/>
        <v>0.10187456705713593</v>
      </c>
      <c r="F911" s="2">
        <f t="shared" si="83"/>
        <v>0.10549638217093144</v>
      </c>
      <c r="G911" s="2">
        <f t="shared" si="81"/>
        <v>-3.6218151137955013E-3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9.5281000000000002</v>
      </c>
      <c r="C912" s="2">
        <f t="shared" si="84"/>
        <v>9.9558733683899554</v>
      </c>
      <c r="D912" s="2">
        <f t="shared" si="80"/>
        <v>9.8481869992795374</v>
      </c>
      <c r="E912" s="2">
        <f t="shared" si="79"/>
        <v>0.10768636911041796</v>
      </c>
      <c r="F912" s="2">
        <f t="shared" si="83"/>
        <v>0.10593437955882874</v>
      </c>
      <c r="G912" s="2">
        <f t="shared" si="81"/>
        <v>1.7519895515892142E-3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9.7906999999999993</v>
      </c>
      <c r="C913" s="2">
        <f t="shared" si="84"/>
        <v>9.9362313117145771</v>
      </c>
      <c r="D913" s="2">
        <f t="shared" si="80"/>
        <v>9.8439287030366085</v>
      </c>
      <c r="E913" s="2">
        <f t="shared" si="79"/>
        <v>9.2302608677968578E-2</v>
      </c>
      <c r="F913" s="2">
        <f t="shared" si="83"/>
        <v>0.10320802538265672</v>
      </c>
      <c r="G913" s="2">
        <f t="shared" si="81"/>
        <v>-1.0905416704688142E-2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9.5655999999999999</v>
      </c>
      <c r="C914" s="2">
        <f t="shared" si="84"/>
        <v>9.9080726483738744</v>
      </c>
      <c r="D914" s="2">
        <f t="shared" si="80"/>
        <v>9.8233117620709347</v>
      </c>
      <c r="E914" s="2">
        <f t="shared" si="79"/>
        <v>8.4760886302939653E-2</v>
      </c>
      <c r="F914" s="2">
        <f t="shared" si="83"/>
        <v>9.9518597566713302E-2</v>
      </c>
      <c r="G914" s="2">
        <f t="shared" si="81"/>
        <v>-1.4757711263773649E-2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9.6593999999999998</v>
      </c>
      <c r="C915" s="2">
        <f t="shared" si="84"/>
        <v>9.8698153178548154</v>
      </c>
      <c r="D915" s="2">
        <f t="shared" si="80"/>
        <v>9.8111701500656796</v>
      </c>
      <c r="E915" s="2">
        <f t="shared" si="79"/>
        <v>5.8645167789135755E-2</v>
      </c>
      <c r="F915" s="2">
        <f t="shared" si="83"/>
        <v>9.1343911611197787E-2</v>
      </c>
      <c r="G915" s="2">
        <f t="shared" si="81"/>
        <v>-3.2698743822062032E-2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9.6593999999999998</v>
      </c>
      <c r="C916" s="2">
        <f t="shared" si="84"/>
        <v>9.8518744997233068</v>
      </c>
      <c r="D916" s="2">
        <f t="shared" si="80"/>
        <v>9.79992791672748</v>
      </c>
      <c r="E916" s="2">
        <f t="shared" si="79"/>
        <v>5.1946582995826773E-2</v>
      </c>
      <c r="F916" s="2">
        <f t="shared" si="83"/>
        <v>8.3464445888123587E-2</v>
      </c>
      <c r="G916" s="2">
        <f t="shared" si="81"/>
        <v>-3.1517862892296813E-2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9.3780999999999999</v>
      </c>
      <c r="C917" s="2">
        <f t="shared" si="84"/>
        <v>9.8366938074581824</v>
      </c>
      <c r="D917" s="2">
        <f t="shared" si="80"/>
        <v>9.7686814043772969</v>
      </c>
      <c r="E917" s="2">
        <f t="shared" si="79"/>
        <v>6.801240308088552E-2</v>
      </c>
      <c r="F917" s="2">
        <f t="shared" si="83"/>
        <v>8.0374037326675987E-2</v>
      </c>
      <c r="G917" s="2">
        <f t="shared" si="81"/>
        <v>-1.2361634245790468E-2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9.7531999999999996</v>
      </c>
      <c r="C918" s="2">
        <f t="shared" si="84"/>
        <v>9.8094178370799998</v>
      </c>
      <c r="D918" s="2">
        <f t="shared" si="80"/>
        <v>9.7675346336826827</v>
      </c>
      <c r="E918" s="2">
        <f t="shared" si="79"/>
        <v>4.1883203397317104E-2</v>
      </c>
      <c r="F918" s="2">
        <f t="shared" si="83"/>
        <v>7.267587054080421E-2</v>
      </c>
      <c r="G918" s="2">
        <f t="shared" si="81"/>
        <v>-3.0792667143487107E-2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9.3780999999999999</v>
      </c>
      <c r="C919" s="2">
        <f t="shared" si="84"/>
        <v>9.7863381698369221</v>
      </c>
      <c r="D919" s="2">
        <f t="shared" si="80"/>
        <v>9.7386876237802618</v>
      </c>
      <c r="E919" s="2">
        <f t="shared" si="79"/>
        <v>4.7650546056660303E-2</v>
      </c>
      <c r="F919" s="2">
        <f t="shared" si="83"/>
        <v>6.7670805643975429E-2</v>
      </c>
      <c r="G919" s="2">
        <f t="shared" si="81"/>
        <v>-2.0020259587315126E-2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9.1717999999999993</v>
      </c>
      <c r="C920" s="2">
        <f t="shared" si="84"/>
        <v>9.7668092206312416</v>
      </c>
      <c r="D920" s="2">
        <f t="shared" si="80"/>
        <v>9.6966959479446864</v>
      </c>
      <c r="E920" s="2">
        <f t="shared" si="79"/>
        <v>7.0113272686555206E-2</v>
      </c>
      <c r="F920" s="2">
        <f t="shared" si="83"/>
        <v>6.8159299052491393E-2</v>
      </c>
      <c r="G920" s="2">
        <f t="shared" si="81"/>
        <v>1.9539736340638131E-3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9.1717999999999993</v>
      </c>
      <c r="C921" s="2">
        <f t="shared" si="84"/>
        <v>9.7502847251495108</v>
      </c>
      <c r="D921" s="2">
        <f t="shared" si="80"/>
        <v>9.6578147666154504</v>
      </c>
      <c r="E921" s="2">
        <f t="shared" si="79"/>
        <v>9.2469958534060481E-2</v>
      </c>
      <c r="F921" s="2">
        <f t="shared" si="83"/>
        <v>7.3021430948805213E-2</v>
      </c>
      <c r="G921" s="2">
        <f t="shared" si="81"/>
        <v>1.9448527585255268E-2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8.9092000000000002</v>
      </c>
      <c r="C922" s="2">
        <f t="shared" si="84"/>
        <v>9.7161024597418937</v>
      </c>
      <c r="D922" s="2">
        <f t="shared" si="80"/>
        <v>9.6023618209402315</v>
      </c>
      <c r="E922" s="2">
        <f t="shared" si="79"/>
        <v>0.11374063880166219</v>
      </c>
      <c r="F922" s="2">
        <f t="shared" si="83"/>
        <v>8.1165272519376608E-2</v>
      </c>
      <c r="G922" s="2">
        <f t="shared" si="81"/>
        <v>3.2575366282285578E-2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8.8903999999999996</v>
      </c>
      <c r="C923" s="2">
        <f t="shared" si="84"/>
        <v>9.7275790043969863</v>
      </c>
      <c r="D923" s="2">
        <f t="shared" si="80"/>
        <v>9.5496239082779919</v>
      </c>
      <c r="E923" s="2">
        <f t="shared" si="79"/>
        <v>0.1779550961189944</v>
      </c>
      <c r="F923" s="2">
        <f t="shared" si="83"/>
        <v>0.10052323723930018</v>
      </c>
      <c r="G923" s="2">
        <f t="shared" si="81"/>
        <v>7.7431858879694226E-2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8.6278000000000006</v>
      </c>
      <c r="C924" s="2">
        <f t="shared" si="84"/>
        <v>9.7026591575666803</v>
      </c>
      <c r="D924" s="2">
        <f t="shared" si="80"/>
        <v>9.4813406558129554</v>
      </c>
      <c r="E924" s="2">
        <f t="shared" ref="E924:E987" si="85">C924-D924</f>
        <v>0.22131850175372492</v>
      </c>
      <c r="F924" s="2">
        <f t="shared" si="83"/>
        <v>0.12468229014218513</v>
      </c>
      <c r="G924" s="2">
        <f t="shared" si="81"/>
        <v>9.6636211611539791E-2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8.4403000000000006</v>
      </c>
      <c r="C925" s="2">
        <f t="shared" si="84"/>
        <v>9.6960039025564217</v>
      </c>
      <c r="D925" s="2">
        <f t="shared" ref="D925:D988" si="86">$D$4*B925+(1-$D$4)*D924</f>
        <v>9.4042265331601431</v>
      </c>
      <c r="E925" s="2">
        <f t="shared" si="85"/>
        <v>0.29177736939627863</v>
      </c>
      <c r="F925" s="2">
        <f t="shared" si="83"/>
        <v>0.15810130599300382</v>
      </c>
      <c r="G925" s="2">
        <f t="shared" si="81"/>
        <v>0.13367606340327481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8.3652999999999995</v>
      </c>
      <c r="C926" s="2">
        <f t="shared" si="84"/>
        <v>9.690372532932356</v>
      </c>
      <c r="D926" s="2">
        <f t="shared" si="86"/>
        <v>9.3272690121853188</v>
      </c>
      <c r="E926" s="2">
        <f t="shared" si="85"/>
        <v>0.36310352074703722</v>
      </c>
      <c r="F926" s="2">
        <f t="shared" si="83"/>
        <v>0.1991017489438105</v>
      </c>
      <c r="G926" s="2">
        <f t="shared" si="81"/>
        <v>0.16400177180322673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8.2995999999999999</v>
      </c>
      <c r="C927" s="2">
        <f t="shared" si="84"/>
        <v>9.642330604788917</v>
      </c>
      <c r="D927" s="2">
        <f t="shared" si="86"/>
        <v>9.2511453816530729</v>
      </c>
      <c r="E927" s="2">
        <f t="shared" si="85"/>
        <v>0.39118522313584414</v>
      </c>
      <c r="F927" s="2">
        <f t="shared" si="83"/>
        <v>0.23751844378221726</v>
      </c>
      <c r="G927" s="2">
        <f t="shared" si="81"/>
        <v>0.15366677935362688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8.2995999999999999</v>
      </c>
      <c r="C928" s="2">
        <f t="shared" si="84"/>
        <v>9.6593874348213919</v>
      </c>
      <c r="D928" s="2">
        <f t="shared" si="86"/>
        <v>9.1806605385676612</v>
      </c>
      <c r="E928" s="2">
        <f t="shared" si="85"/>
        <v>0.47872689625373077</v>
      </c>
      <c r="F928" s="2">
        <f t="shared" si="83"/>
        <v>0.28576013427651997</v>
      </c>
      <c r="G928" s="2">
        <f t="shared" si="81"/>
        <v>0.1929667619772108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8.4403000000000006</v>
      </c>
      <c r="C929" s="2">
        <f t="shared" si="84"/>
        <v>9.61611244484887</v>
      </c>
      <c r="D929" s="2">
        <f t="shared" si="86"/>
        <v>9.1258190171922777</v>
      </c>
      <c r="E929" s="2">
        <f t="shared" si="85"/>
        <v>0.49029342765659223</v>
      </c>
      <c r="F929" s="2">
        <f t="shared" si="83"/>
        <v>0.32666679295253442</v>
      </c>
      <c r="G929" s="2">
        <f t="shared" si="81"/>
        <v>0.16362663470405781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8.4403000000000006</v>
      </c>
      <c r="C930" s="2">
        <f t="shared" si="84"/>
        <v>9.5477566841028896</v>
      </c>
      <c r="D930" s="2">
        <f t="shared" si="86"/>
        <v>9.0750398307335907</v>
      </c>
      <c r="E930" s="2">
        <f t="shared" si="85"/>
        <v>0.47271685336929892</v>
      </c>
      <c r="F930" s="2">
        <f t="shared" si="83"/>
        <v>0.35587680503588737</v>
      </c>
      <c r="G930" s="2">
        <f t="shared" si="81"/>
        <v>0.11684004833341155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8.1870999999999992</v>
      </c>
      <c r="C931" s="2">
        <f t="shared" si="84"/>
        <v>9.4899171942409062</v>
      </c>
      <c r="D931" s="2">
        <f t="shared" si="86"/>
        <v>9.0092665099385094</v>
      </c>
      <c r="E931" s="2">
        <f t="shared" si="85"/>
        <v>0.48065068430239677</v>
      </c>
      <c r="F931" s="2">
        <f t="shared" si="83"/>
        <v>0.38083158088918923</v>
      </c>
      <c r="G931" s="2">
        <f t="shared" si="81"/>
        <v>9.9819103413207544E-2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8.1776999999999997</v>
      </c>
      <c r="C932" s="2">
        <f t="shared" si="84"/>
        <v>9.4005760874346134</v>
      </c>
      <c r="D932" s="2">
        <f t="shared" si="86"/>
        <v>8.9476689906838054</v>
      </c>
      <c r="E932" s="2">
        <f t="shared" si="85"/>
        <v>0.45290709675080798</v>
      </c>
      <c r="F932" s="2">
        <f t="shared" si="83"/>
        <v>0.39524668406151303</v>
      </c>
      <c r="G932" s="2">
        <f t="shared" ref="G932:G995" si="87">E932-F932</f>
        <v>5.7660412689294949E-2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8.3933999999999997</v>
      </c>
      <c r="C933" s="2">
        <f t="shared" si="84"/>
        <v>9.3220874585985189</v>
      </c>
      <c r="D933" s="2">
        <f t="shared" si="86"/>
        <v>8.9066120284109314</v>
      </c>
      <c r="E933" s="2">
        <f t="shared" si="85"/>
        <v>0.41547543018758759</v>
      </c>
      <c r="F933" s="2">
        <f t="shared" ref="F933:F996" si="89">(E933*(2/(10)))+((1-(2/10))*F932)</f>
        <v>0.39929243328672798</v>
      </c>
      <c r="G933" s="2">
        <f t="shared" si="87"/>
        <v>1.6182996900859614E-2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8.3933999999999997</v>
      </c>
      <c r="C934" s="2">
        <f t="shared" si="84"/>
        <v>9.2152740034295171</v>
      </c>
      <c r="D934" s="2">
        <f t="shared" si="86"/>
        <v>8.8685963226027145</v>
      </c>
      <c r="E934" s="2">
        <f t="shared" si="85"/>
        <v>0.34667768082680261</v>
      </c>
      <c r="F934" s="2">
        <f t="shared" si="89"/>
        <v>0.38876948279474294</v>
      </c>
      <c r="G934" s="2">
        <f t="shared" si="87"/>
        <v>-4.2091801967940323E-2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8.3370999999999995</v>
      </c>
      <c r="C935" s="2">
        <f t="shared" si="84"/>
        <v>9.0960472336711291</v>
      </c>
      <c r="D935" s="2">
        <f t="shared" si="86"/>
        <v>8.8292262246321425</v>
      </c>
      <c r="E935" s="2">
        <f t="shared" si="85"/>
        <v>0.26682100903898665</v>
      </c>
      <c r="F935" s="2">
        <f t="shared" si="89"/>
        <v>0.36437978804359172</v>
      </c>
      <c r="G935" s="2">
        <f t="shared" si="87"/>
        <v>-9.7558779004605078E-2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8.3465000000000007</v>
      </c>
      <c r="C936" s="2">
        <f t="shared" si="84"/>
        <v>8.983624582337109</v>
      </c>
      <c r="D936" s="2">
        <f t="shared" si="86"/>
        <v>8.793468726511243</v>
      </c>
      <c r="E936" s="2">
        <f t="shared" si="85"/>
        <v>0.19015585582586603</v>
      </c>
      <c r="F936" s="2">
        <f t="shared" si="89"/>
        <v>0.32953500160004656</v>
      </c>
      <c r="G936" s="2">
        <f t="shared" si="87"/>
        <v>-0.13937914577418054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8.3465000000000007</v>
      </c>
      <c r="C937" s="2">
        <f t="shared" si="84"/>
        <v>8.8783900312083226</v>
      </c>
      <c r="D937" s="2">
        <f t="shared" si="86"/>
        <v>8.7603599319548557</v>
      </c>
      <c r="E937" s="2">
        <f t="shared" si="85"/>
        <v>0.11803009925346686</v>
      </c>
      <c r="F937" s="2">
        <f t="shared" si="89"/>
        <v>0.28723402113073065</v>
      </c>
      <c r="G937" s="2">
        <f t="shared" si="87"/>
        <v>-0.1692039218772638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8.3370999999999995</v>
      </c>
      <c r="C938" s="2">
        <f t="shared" si="84"/>
        <v>8.7893454110224258</v>
      </c>
      <c r="D938" s="2">
        <f t="shared" si="86"/>
        <v>8.7290073444026444</v>
      </c>
      <c r="E938" s="2">
        <f t="shared" si="85"/>
        <v>6.0338066619781472E-2</v>
      </c>
      <c r="F938" s="2">
        <f t="shared" si="89"/>
        <v>0.24185483022854082</v>
      </c>
      <c r="G938" s="2">
        <f t="shared" si="87"/>
        <v>-0.18151676360875935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8.0932999999999993</v>
      </c>
      <c r="C939" s="2">
        <f t="shared" si="84"/>
        <v>8.735646117018975</v>
      </c>
      <c r="D939" s="2">
        <f t="shared" si="86"/>
        <v>8.6819179114839304</v>
      </c>
      <c r="E939" s="2">
        <f t="shared" si="85"/>
        <v>5.3728205535044538E-2</v>
      </c>
      <c r="F939" s="2">
        <f t="shared" si="89"/>
        <v>0.20422950528984157</v>
      </c>
      <c r="G939" s="2">
        <f t="shared" si="87"/>
        <v>-0.15050129975479704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6">
        <f>TITRES_STAT!D943</f>
        <v>7.6150000000000002</v>
      </c>
      <c r="C940" s="2">
        <f t="shared" si="84"/>
        <v>8.6902082528622095</v>
      </c>
      <c r="D940" s="2">
        <f t="shared" si="86"/>
        <v>8.6028869550777145</v>
      </c>
      <c r="E940" s="2">
        <f t="shared" si="85"/>
        <v>8.7321297784495044E-2</v>
      </c>
      <c r="F940" s="2">
        <f t="shared" si="89"/>
        <v>0.18084786378877227</v>
      </c>
      <c r="G940" s="2">
        <f t="shared" si="87"/>
        <v>-9.3526566004277223E-2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6">
        <f>TITRES_STAT!D944</f>
        <v>7.1649000000000003</v>
      </c>
      <c r="C941" s="2">
        <f t="shared" si="84"/>
        <v>8.6128069831910992</v>
      </c>
      <c r="D941" s="2">
        <f t="shared" si="86"/>
        <v>8.4963694028497354</v>
      </c>
      <c r="E941" s="2">
        <f t="shared" si="85"/>
        <v>0.11643758034136376</v>
      </c>
      <c r="F941" s="2">
        <f t="shared" si="89"/>
        <v>0.16796580709929057</v>
      </c>
      <c r="G941" s="2">
        <f t="shared" si="87"/>
        <v>-5.1528226757926815E-2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6">
        <f>TITRES_STAT!D945</f>
        <v>7.1555</v>
      </c>
      <c r="C942" s="2">
        <f t="shared" si="84"/>
        <v>8.5458674473155458</v>
      </c>
      <c r="D942" s="2">
        <f t="shared" si="86"/>
        <v>8.397045743379385</v>
      </c>
      <c r="E942" s="2">
        <f t="shared" si="85"/>
        <v>0.14882170393616079</v>
      </c>
      <c r="F942" s="2">
        <f t="shared" si="89"/>
        <v>0.16413698646666464</v>
      </c>
      <c r="G942" s="2">
        <f t="shared" si="87"/>
        <v>-1.5315282530503849E-2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6">
        <f>TITRES_STAT!D946</f>
        <v>7.1741999999999999</v>
      </c>
      <c r="C943" s="2">
        <f t="shared" si="84"/>
        <v>8.5224109169593074</v>
      </c>
      <c r="D943" s="2">
        <f t="shared" si="86"/>
        <v>8.3064645772031351</v>
      </c>
      <c r="E943" s="2">
        <f t="shared" si="85"/>
        <v>0.21594633975617228</v>
      </c>
      <c r="F943" s="2">
        <f t="shared" si="89"/>
        <v>0.17449885712456617</v>
      </c>
      <c r="G943" s="2">
        <f t="shared" si="87"/>
        <v>4.1447482631606108E-2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7.1273</v>
      </c>
      <c r="C944" s="2">
        <f t="shared" si="84"/>
        <v>8.5025630835809523</v>
      </c>
      <c r="D944" s="2">
        <f t="shared" si="86"/>
        <v>8.2191190529658655</v>
      </c>
      <c r="E944" s="2">
        <f t="shared" si="85"/>
        <v>0.28344403061508672</v>
      </c>
      <c r="F944" s="2">
        <f t="shared" si="89"/>
        <v>0.19628789182267029</v>
      </c>
      <c r="G944" s="2">
        <f t="shared" si="87"/>
        <v>8.7156138792416432E-2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7.1180000000000003</v>
      </c>
      <c r="C945" s="2">
        <f t="shared" si="84"/>
        <v>8.4771072245684991</v>
      </c>
      <c r="D945" s="2">
        <f t="shared" si="86"/>
        <v>8.1375546786720978</v>
      </c>
      <c r="E945" s="2">
        <f t="shared" si="85"/>
        <v>0.33955254589640127</v>
      </c>
      <c r="F945" s="2">
        <f t="shared" si="89"/>
        <v>0.22494082263741649</v>
      </c>
      <c r="G945" s="2">
        <f t="shared" si="87"/>
        <v>0.11461172325898478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6.9398</v>
      </c>
      <c r="C946" s="2">
        <f t="shared" si="84"/>
        <v>8.4570138054041148</v>
      </c>
      <c r="D946" s="2">
        <f t="shared" si="86"/>
        <v>8.0488321098815714</v>
      </c>
      <c r="E946" s="2">
        <f t="shared" si="85"/>
        <v>0.40818169552254346</v>
      </c>
      <c r="F946" s="2">
        <f t="shared" si="89"/>
        <v>0.2615889972144419</v>
      </c>
      <c r="G946" s="2">
        <f t="shared" si="87"/>
        <v>0.14659269830810157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6.7335000000000003</v>
      </c>
      <c r="C947" s="2">
        <f t="shared" si="84"/>
        <v>8.4400116814957897</v>
      </c>
      <c r="D947" s="2">
        <f t="shared" si="86"/>
        <v>7.9514001017421956</v>
      </c>
      <c r="E947" s="2">
        <f t="shared" si="85"/>
        <v>0.48861157975359415</v>
      </c>
      <c r="F947" s="2">
        <f t="shared" si="89"/>
        <v>0.30699351372227235</v>
      </c>
      <c r="G947" s="2">
        <f t="shared" si="87"/>
        <v>0.1816180660313218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6.7427999999999999</v>
      </c>
      <c r="C948" s="2">
        <f t="shared" si="84"/>
        <v>8.4241791151118228</v>
      </c>
      <c r="D948" s="2">
        <f t="shared" si="86"/>
        <v>7.8618741682798108</v>
      </c>
      <c r="E948" s="2">
        <f t="shared" si="85"/>
        <v>0.56230494683201204</v>
      </c>
      <c r="F948" s="2">
        <f t="shared" si="89"/>
        <v>0.3580558003442203</v>
      </c>
      <c r="G948" s="2">
        <f t="shared" si="87"/>
        <v>0.20424914648779174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6.7335000000000003</v>
      </c>
      <c r="C949" s="2">
        <f t="shared" si="84"/>
        <v>8.373274635863849</v>
      </c>
      <c r="D949" s="2">
        <f t="shared" si="86"/>
        <v>7.7782908965553803</v>
      </c>
      <c r="E949" s="2">
        <f t="shared" si="85"/>
        <v>0.59498373930846871</v>
      </c>
      <c r="F949" s="2">
        <f t="shared" si="89"/>
        <v>0.40544138813706998</v>
      </c>
      <c r="G949" s="2">
        <f t="shared" si="87"/>
        <v>0.18954235117139873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6.7241</v>
      </c>
      <c r="C950" s="2">
        <f t="shared" si="84"/>
        <v>8.256616999577103</v>
      </c>
      <c r="D950" s="2">
        <f t="shared" si="86"/>
        <v>7.7002026819957221</v>
      </c>
      <c r="E950" s="2">
        <f t="shared" si="85"/>
        <v>0.55641431758138093</v>
      </c>
      <c r="F950" s="2">
        <f t="shared" si="89"/>
        <v>0.43563597402593218</v>
      </c>
      <c r="G950" s="2">
        <f t="shared" si="87"/>
        <v>0.12077834355544875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7.1273</v>
      </c>
      <c r="C951" s="2">
        <f t="shared" si="84"/>
        <v>8.0886605381037029</v>
      </c>
      <c r="D951" s="2">
        <f t="shared" si="86"/>
        <v>7.657765446292335</v>
      </c>
      <c r="E951" s="2">
        <f t="shared" si="85"/>
        <v>0.43089509181136787</v>
      </c>
      <c r="F951" s="2">
        <f t="shared" si="89"/>
        <v>0.43468779758301934</v>
      </c>
      <c r="G951" s="2">
        <f t="shared" si="87"/>
        <v>-3.7927057716514723E-3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7.3898999999999999</v>
      </c>
      <c r="C952" s="2">
        <f t="shared" si="84"/>
        <v>7.9450973783954399</v>
      </c>
      <c r="D952" s="2">
        <f t="shared" si="86"/>
        <v>7.6379235613817915</v>
      </c>
      <c r="E952" s="2">
        <f t="shared" si="85"/>
        <v>0.30717381701364843</v>
      </c>
      <c r="F952" s="2">
        <f t="shared" si="89"/>
        <v>0.40918500146914516</v>
      </c>
      <c r="G952" s="2">
        <f t="shared" si="87"/>
        <v>-0.10201118445549673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7.3712</v>
      </c>
      <c r="C953" s="2">
        <f t="shared" si="84"/>
        <v>7.8264977817192189</v>
      </c>
      <c r="D953" s="2">
        <f t="shared" si="86"/>
        <v>7.6181662605386951</v>
      </c>
      <c r="E953" s="2">
        <f t="shared" si="85"/>
        <v>0.20833152118052389</v>
      </c>
      <c r="F953" s="2">
        <f t="shared" si="89"/>
        <v>0.36901430541142094</v>
      </c>
      <c r="G953" s="2">
        <f t="shared" si="87"/>
        <v>-0.16068278423089705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7.4086999999999996</v>
      </c>
      <c r="C954" s="2">
        <f t="shared" si="84"/>
        <v>7.7189288922239552</v>
      </c>
      <c r="D954" s="2">
        <f t="shared" si="86"/>
        <v>7.602650241239532</v>
      </c>
      <c r="E954" s="2">
        <f t="shared" si="85"/>
        <v>0.11627865098442314</v>
      </c>
      <c r="F954" s="2">
        <f t="shared" si="89"/>
        <v>0.31846717452602141</v>
      </c>
      <c r="G954" s="2">
        <f t="shared" si="87"/>
        <v>-0.20218852354159828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7.3148999999999997</v>
      </c>
      <c r="C955" s="2">
        <f t="shared" si="84"/>
        <v>7.6264782934202699</v>
      </c>
      <c r="D955" s="2">
        <f t="shared" si="86"/>
        <v>7.5813354085551223</v>
      </c>
      <c r="E955" s="2">
        <f t="shared" si="85"/>
        <v>4.5142884865147614E-2</v>
      </c>
      <c r="F955" s="2">
        <f t="shared" si="89"/>
        <v>0.26380231659384662</v>
      </c>
      <c r="G955" s="2">
        <f t="shared" si="87"/>
        <v>-0.21865943172869901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7.4367999999999999</v>
      </c>
      <c r="C956" s="2">
        <f t="shared" si="84"/>
        <v>7.5208354790479213</v>
      </c>
      <c r="D956" s="2">
        <f t="shared" si="86"/>
        <v>7.5706290819954836</v>
      </c>
      <c r="E956" s="2">
        <f t="shared" si="85"/>
        <v>-4.9793602947562299E-2</v>
      </c>
      <c r="F956" s="2">
        <f t="shared" si="89"/>
        <v>0.20108313268556482</v>
      </c>
      <c r="G956" s="2">
        <f t="shared" si="87"/>
        <v>-0.25087673563312712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7.3712</v>
      </c>
      <c r="C957" s="2">
        <f t="shared" si="84"/>
        <v>7.3997069438097798</v>
      </c>
      <c r="D957" s="2">
        <f t="shared" si="86"/>
        <v>7.5558565574032261</v>
      </c>
      <c r="E957" s="2">
        <f t="shared" si="85"/>
        <v>-0.15614961359344637</v>
      </c>
      <c r="F957" s="2">
        <f t="shared" si="89"/>
        <v>0.12963658342976261</v>
      </c>
      <c r="G957" s="2">
        <f t="shared" si="87"/>
        <v>-0.28578619702320895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7.6430999999999996</v>
      </c>
      <c r="C958" s="2">
        <f t="shared" si="84"/>
        <v>7.2986443370698133</v>
      </c>
      <c r="D958" s="2">
        <f t="shared" si="86"/>
        <v>7.5623190346326172</v>
      </c>
      <c r="E958" s="2">
        <f t="shared" si="85"/>
        <v>-0.26367469756280393</v>
      </c>
      <c r="F958" s="2">
        <f t="shared" si="89"/>
        <v>5.0974327231249304E-2</v>
      </c>
      <c r="G958" s="2">
        <f t="shared" si="87"/>
        <v>-0.31464902479405321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7.7651000000000003</v>
      </c>
      <c r="C959" s="2">
        <f t="shared" si="84"/>
        <v>7.2116990544436881</v>
      </c>
      <c r="D959" s="2">
        <f t="shared" si="86"/>
        <v>7.5773398468820528</v>
      </c>
      <c r="E959" s="2">
        <f t="shared" si="85"/>
        <v>-0.36564079243836467</v>
      </c>
      <c r="F959" s="2">
        <f t="shared" si="89"/>
        <v>-3.2348696702673499E-2</v>
      </c>
      <c r="G959" s="2">
        <f t="shared" si="87"/>
        <v>-0.33329209573569119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7.7651000000000003</v>
      </c>
      <c r="C960" s="2">
        <f t="shared" si="84"/>
        <v>7.1366838152985048</v>
      </c>
      <c r="D960" s="2">
        <f t="shared" si="86"/>
        <v>7.5912480063722709</v>
      </c>
      <c r="E960" s="2">
        <f t="shared" si="85"/>
        <v>-0.45456419107376611</v>
      </c>
      <c r="F960" s="2">
        <f t="shared" si="89"/>
        <v>-0.11679179557689202</v>
      </c>
      <c r="G960" s="2">
        <f t="shared" si="87"/>
        <v>-0.3377723954968741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7.5869</v>
      </c>
      <c r="C961" s="2">
        <f t="shared" si="84"/>
        <v>7.1352401514064265</v>
      </c>
      <c r="D961" s="2">
        <f t="shared" si="86"/>
        <v>7.5909259318261775</v>
      </c>
      <c r="E961" s="2">
        <f t="shared" si="85"/>
        <v>-0.45568578041975094</v>
      </c>
      <c r="F961" s="2">
        <f t="shared" si="89"/>
        <v>-0.18457059254546382</v>
      </c>
      <c r="G961" s="2">
        <f t="shared" si="87"/>
        <v>-0.27111518787428712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7.5961999999999996</v>
      </c>
      <c r="C962" s="2">
        <f t="shared" si="84"/>
        <v>7.1744185896515908</v>
      </c>
      <c r="D962" s="2">
        <f t="shared" si="86"/>
        <v>7.5913166035427571</v>
      </c>
      <c r="E962" s="2">
        <f t="shared" si="85"/>
        <v>-0.41689801389116621</v>
      </c>
      <c r="F962" s="2">
        <f t="shared" si="89"/>
        <v>-0.23103607681460431</v>
      </c>
      <c r="G962" s="2">
        <f t="shared" si="87"/>
        <v>-0.1858619370765619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7.7369000000000003</v>
      </c>
      <c r="C963" s="2">
        <f t="shared" si="84"/>
        <v>7.204692652782116</v>
      </c>
      <c r="D963" s="2">
        <f t="shared" si="86"/>
        <v>7.6021005588358861</v>
      </c>
      <c r="E963" s="2">
        <f t="shared" si="85"/>
        <v>-0.39740790605377008</v>
      </c>
      <c r="F963" s="2">
        <f t="shared" si="89"/>
        <v>-0.26431044266243747</v>
      </c>
      <c r="G963" s="2">
        <f t="shared" si="87"/>
        <v>-0.1330974633913326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7.6150000000000002</v>
      </c>
      <c r="C964" s="2">
        <f t="shared" si="84"/>
        <v>7.236078398507944</v>
      </c>
      <c r="D964" s="2">
        <f t="shared" si="86"/>
        <v>7.6030560729961909</v>
      </c>
      <c r="E964" s="2">
        <f t="shared" si="85"/>
        <v>-0.36697767448824692</v>
      </c>
      <c r="F964" s="2">
        <f t="shared" si="89"/>
        <v>-0.28484388902759938</v>
      </c>
      <c r="G964" s="2">
        <f t="shared" si="87"/>
        <v>-8.2133785460647535E-2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7.7369000000000003</v>
      </c>
      <c r="C965" s="2">
        <f t="shared" si="84"/>
        <v>7.2482047987374916</v>
      </c>
      <c r="D965" s="2">
        <f t="shared" si="86"/>
        <v>7.6129704379594365</v>
      </c>
      <c r="E965" s="2">
        <f t="shared" si="85"/>
        <v>-0.36476563922194494</v>
      </c>
      <c r="F965" s="2">
        <f t="shared" si="89"/>
        <v>-0.30082823906646849</v>
      </c>
      <c r="G965" s="2">
        <f t="shared" si="87"/>
        <v>-6.3937400155476443E-2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7.7369000000000003</v>
      </c>
      <c r="C966" s="2">
        <f t="shared" si="84"/>
        <v>7.2772194450855698</v>
      </c>
      <c r="D966" s="2">
        <f t="shared" si="86"/>
        <v>7.6221504055179974</v>
      </c>
      <c r="E966" s="2">
        <f t="shared" si="85"/>
        <v>-0.34493096043242755</v>
      </c>
      <c r="F966" s="2">
        <f t="shared" si="89"/>
        <v>-0.30964878333966028</v>
      </c>
      <c r="G966" s="2">
        <f t="shared" si="87"/>
        <v>-3.5282177092767264E-2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7.5869</v>
      </c>
      <c r="C967" s="2">
        <f t="shared" si="84"/>
        <v>7.2916779919954831</v>
      </c>
      <c r="D967" s="2">
        <f t="shared" si="86"/>
        <v>7.619539264368516</v>
      </c>
      <c r="E967" s="2">
        <f t="shared" si="85"/>
        <v>-0.32786127237303297</v>
      </c>
      <c r="F967" s="2">
        <f t="shared" si="89"/>
        <v>-0.31329128114633487</v>
      </c>
      <c r="G967" s="2">
        <f t="shared" si="87"/>
        <v>-1.4569991226698109E-2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7.5025000000000004</v>
      </c>
      <c r="C968" s="2">
        <f t="shared" si="84"/>
        <v>7.3457429163038706</v>
      </c>
      <c r="D968" s="2">
        <f t="shared" si="86"/>
        <v>7.6108696892301078</v>
      </c>
      <c r="E968" s="2">
        <f t="shared" si="85"/>
        <v>-0.26512677292623721</v>
      </c>
      <c r="F968" s="2">
        <f t="shared" si="89"/>
        <v>-0.30365837950231533</v>
      </c>
      <c r="G968" s="2">
        <f t="shared" si="87"/>
        <v>3.8531606576078126E-2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7.4836999999999998</v>
      </c>
      <c r="C969" s="2">
        <f t="shared" si="84"/>
        <v>7.4102593907186591</v>
      </c>
      <c r="D969" s="2">
        <f t="shared" si="86"/>
        <v>7.6014497122500995</v>
      </c>
      <c r="E969" s="2">
        <f t="shared" si="85"/>
        <v>-0.19119032153144033</v>
      </c>
      <c r="F969" s="2">
        <f t="shared" si="89"/>
        <v>-0.28116476790814038</v>
      </c>
      <c r="G969" s="2">
        <f t="shared" si="87"/>
        <v>8.9974446376700046E-2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7.4931000000000001</v>
      </c>
      <c r="C970" s="2">
        <f t="shared" si="84"/>
        <v>7.4648502536850199</v>
      </c>
      <c r="D970" s="2">
        <f t="shared" si="86"/>
        <v>7.5934238076389811</v>
      </c>
      <c r="E970" s="2">
        <f t="shared" si="85"/>
        <v>-0.12857355395396119</v>
      </c>
      <c r="F970" s="2">
        <f t="shared" si="89"/>
        <v>-0.25064652511730456</v>
      </c>
      <c r="G970" s="2">
        <f t="shared" si="87"/>
        <v>0.12207297116334337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7.4743000000000004</v>
      </c>
      <c r="C971" s="2">
        <f t="shared" si="84"/>
        <v>7.4836271377334782</v>
      </c>
      <c r="D971" s="2">
        <f t="shared" si="86"/>
        <v>7.5845998218879451</v>
      </c>
      <c r="E971" s="2">
        <f t="shared" si="85"/>
        <v>-0.10097268415446692</v>
      </c>
      <c r="F971" s="2">
        <f t="shared" si="89"/>
        <v>-0.22071175692473705</v>
      </c>
      <c r="G971" s="2">
        <f t="shared" si="87"/>
        <v>0.11973907277027013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7.4743000000000004</v>
      </c>
      <c r="C972" s="2">
        <f t="shared" si="84"/>
        <v>7.5009460396206347</v>
      </c>
      <c r="D972" s="2">
        <f t="shared" si="86"/>
        <v>7.5764294647110599</v>
      </c>
      <c r="E972" s="2">
        <f t="shared" si="85"/>
        <v>-7.5483425090425271E-2</v>
      </c>
      <c r="F972" s="2">
        <f t="shared" si="89"/>
        <v>-0.1916660905578747</v>
      </c>
      <c r="G972" s="2">
        <f t="shared" si="87"/>
        <v>0.11618266546744943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7.4555999999999996</v>
      </c>
      <c r="C973" s="2">
        <f t="shared" si="84"/>
        <v>7.5372466489097674</v>
      </c>
      <c r="D973" s="2">
        <f t="shared" si="86"/>
        <v>7.5674791339917213</v>
      </c>
      <c r="E973" s="2">
        <f t="shared" si="85"/>
        <v>-3.0232485081953975E-2</v>
      </c>
      <c r="F973" s="2">
        <f t="shared" si="89"/>
        <v>-0.15937936946269057</v>
      </c>
      <c r="G973" s="2">
        <f t="shared" si="87"/>
        <v>0.1291468843807366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7.4836999999999998</v>
      </c>
      <c r="C974" s="2">
        <f t="shared" si="84"/>
        <v>7.5492087029236492</v>
      </c>
      <c r="D974" s="2">
        <f t="shared" si="86"/>
        <v>7.5612732722145566</v>
      </c>
      <c r="E974" s="2">
        <f t="shared" si="85"/>
        <v>-1.2064569290907379E-2</v>
      </c>
      <c r="F974" s="2">
        <f t="shared" si="89"/>
        <v>-0.12991640942833396</v>
      </c>
      <c r="G974" s="2">
        <f t="shared" si="87"/>
        <v>0.11785184013742658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7.4086999999999996</v>
      </c>
      <c r="C975" s="2">
        <f t="shared" ref="C975:C1038" si="90">$C$4*B965+C974*(1-$C$4)</f>
        <v>7.5780842870892418</v>
      </c>
      <c r="D975" s="2">
        <f t="shared" si="86"/>
        <v>7.5499715483468117</v>
      </c>
      <c r="E975" s="2">
        <f t="shared" si="85"/>
        <v>2.8112738742430032E-2</v>
      </c>
      <c r="F975" s="2">
        <f t="shared" si="89"/>
        <v>-9.8310579794181174E-2</v>
      </c>
      <c r="G975" s="2">
        <f t="shared" si="87"/>
        <v>0.12642331853661121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7.3617999999999997</v>
      </c>
      <c r="C976" s="2">
        <f t="shared" si="90"/>
        <v>7.6025174736908969</v>
      </c>
      <c r="D976" s="2">
        <f t="shared" si="86"/>
        <v>7.5360329151359373</v>
      </c>
      <c r="E976" s="2">
        <f t="shared" si="85"/>
        <v>6.6484558554959605E-2</v>
      </c>
      <c r="F976" s="2">
        <f t="shared" si="89"/>
        <v>-6.5351552124353021E-2</v>
      </c>
      <c r="G976" s="2">
        <f t="shared" si="87"/>
        <v>0.13183611067931261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7.4743000000000004</v>
      </c>
      <c r="C977" s="2">
        <f t="shared" si="90"/>
        <v>7.6001147854307591</v>
      </c>
      <c r="D977" s="2">
        <f t="shared" si="86"/>
        <v>7.5314601066073488</v>
      </c>
      <c r="E977" s="2">
        <f t="shared" si="85"/>
        <v>6.8654678823410364E-2</v>
      </c>
      <c r="F977" s="2">
        <f t="shared" si="89"/>
        <v>-3.8550305934800348E-2</v>
      </c>
      <c r="G977" s="2">
        <f t="shared" si="87"/>
        <v>0.10720498475821072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7.4931000000000001</v>
      </c>
      <c r="C978" s="2">
        <f t="shared" si="90"/>
        <v>7.5850971261337197</v>
      </c>
      <c r="D978" s="2">
        <f t="shared" si="86"/>
        <v>7.5286186172290268</v>
      </c>
      <c r="E978" s="2">
        <f t="shared" si="85"/>
        <v>5.6478508904692859E-2</v>
      </c>
      <c r="F978" s="2">
        <f t="shared" si="89"/>
        <v>-1.9544542966901706E-2</v>
      </c>
      <c r="G978" s="2">
        <f t="shared" si="87"/>
        <v>7.6023051871594569E-2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7.4931000000000001</v>
      </c>
      <c r="C979" s="2">
        <f t="shared" si="90"/>
        <v>7.5694975682669936</v>
      </c>
      <c r="D979" s="2">
        <f t="shared" si="86"/>
        <v>7.5259876085453952</v>
      </c>
      <c r="E979" s="2">
        <f t="shared" si="85"/>
        <v>4.3509959721598435E-2</v>
      </c>
      <c r="F979" s="2">
        <f t="shared" si="89"/>
        <v>-6.9336424292016779E-3</v>
      </c>
      <c r="G979" s="2">
        <f t="shared" si="87"/>
        <v>5.0443602150800113E-2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7.4743000000000004</v>
      </c>
      <c r="C980" s="2">
        <f t="shared" si="90"/>
        <v>7.5577440962259184</v>
      </c>
      <c r="D980" s="2">
        <f t="shared" si="86"/>
        <v>7.522158896801292</v>
      </c>
      <c r="E980" s="2">
        <f t="shared" si="85"/>
        <v>3.5585199424626346E-2</v>
      </c>
      <c r="F980" s="2">
        <f t="shared" si="89"/>
        <v>1.570125941563927E-3</v>
      </c>
      <c r="G980" s="2">
        <f t="shared" si="87"/>
        <v>3.4015073483062416E-2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7.4555999999999996</v>
      </c>
      <c r="C981" s="2">
        <f t="shared" si="90"/>
        <v>7.5449065429603923</v>
      </c>
      <c r="D981" s="2">
        <f t="shared" si="86"/>
        <v>7.5172286081493445</v>
      </c>
      <c r="E981" s="2">
        <f t="shared" si="85"/>
        <v>2.7677934811047855E-2</v>
      </c>
      <c r="F981" s="2">
        <f t="shared" si="89"/>
        <v>6.7916877154607126E-3</v>
      </c>
      <c r="G981" s="2">
        <f t="shared" si="87"/>
        <v>2.0886247095587143E-2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7.4743000000000004</v>
      </c>
      <c r="C982" s="2">
        <f t="shared" si="90"/>
        <v>7.5340439978895626</v>
      </c>
      <c r="D982" s="2">
        <f t="shared" si="86"/>
        <v>7.5140487112493926</v>
      </c>
      <c r="E982" s="2">
        <f t="shared" si="85"/>
        <v>1.9995286640170029E-2</v>
      </c>
      <c r="F982" s="2">
        <f t="shared" si="89"/>
        <v>9.4324075004025773E-3</v>
      </c>
      <c r="G982" s="2">
        <f t="shared" si="87"/>
        <v>1.0562879139767452E-2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7.4649999999999999</v>
      </c>
      <c r="C983" s="2">
        <f t="shared" si="90"/>
        <v>7.5219756905219377</v>
      </c>
      <c r="D983" s="2">
        <f t="shared" si="86"/>
        <v>7.5104154733790667</v>
      </c>
      <c r="E983" s="2">
        <f t="shared" si="85"/>
        <v>1.1560217142871032E-2</v>
      </c>
      <c r="F983" s="2">
        <f t="shared" si="89"/>
        <v>9.8579694288962686E-3</v>
      </c>
      <c r="G983" s="2">
        <f t="shared" si="87"/>
        <v>1.7022477139747635E-3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7.4086999999999996</v>
      </c>
      <c r="C984" s="2">
        <f t="shared" si="90"/>
        <v>7.5160871227493322</v>
      </c>
      <c r="D984" s="2">
        <f t="shared" si="86"/>
        <v>7.502880993869506</v>
      </c>
      <c r="E984" s="2">
        <f t="shared" si="85"/>
        <v>1.3206128879826196E-2</v>
      </c>
      <c r="F984" s="2">
        <f t="shared" si="89"/>
        <v>1.0527601319082255E-2</v>
      </c>
      <c r="G984" s="2">
        <f t="shared" si="87"/>
        <v>2.6785275607439409E-3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7.3898999999999999</v>
      </c>
      <c r="C985" s="2">
        <f t="shared" si="90"/>
        <v>7.4995660269417428</v>
      </c>
      <c r="D985" s="2">
        <f t="shared" si="86"/>
        <v>7.494512031360653</v>
      </c>
      <c r="E985" s="2">
        <f t="shared" si="85"/>
        <v>5.0539955810897652E-3</v>
      </c>
      <c r="F985" s="2">
        <f t="shared" si="89"/>
        <v>9.4328801714837571E-3</v>
      </c>
      <c r="G985" s="2">
        <f t="shared" si="87"/>
        <v>-4.3788845903939919E-3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7.3993000000000002</v>
      </c>
      <c r="C986" s="2">
        <f t="shared" si="90"/>
        <v>7.47837125356609</v>
      </c>
      <c r="D986" s="2">
        <f t="shared" si="86"/>
        <v>7.4874592882969004</v>
      </c>
      <c r="E986" s="2">
        <f t="shared" si="85"/>
        <v>-9.0880347308104348E-3</v>
      </c>
      <c r="F986" s="2">
        <f t="shared" si="89"/>
        <v>5.7286971910249186E-3</v>
      </c>
      <c r="G986" s="2">
        <f t="shared" si="87"/>
        <v>-1.4816731921835354E-2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7.3148999999999997</v>
      </c>
      <c r="C987" s="2">
        <f t="shared" si="90"/>
        <v>7.4777449068636148</v>
      </c>
      <c r="D987" s="2">
        <f t="shared" si="86"/>
        <v>7.4746771187934264</v>
      </c>
      <c r="E987" s="2">
        <f t="shared" si="85"/>
        <v>3.0677880701883709E-3</v>
      </c>
      <c r="F987" s="2">
        <f t="shared" si="89"/>
        <v>5.196515366857609E-3</v>
      </c>
      <c r="G987" s="2">
        <f t="shared" si="87"/>
        <v>-2.1287272966692382E-3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7.1836000000000002</v>
      </c>
      <c r="C988" s="2">
        <f t="shared" si="90"/>
        <v>7.4801072288845978</v>
      </c>
      <c r="D988" s="2">
        <f t="shared" si="86"/>
        <v>7.4531158507346538</v>
      </c>
      <c r="E988" s="2">
        <f t="shared" ref="E988:E1051" si="91">C988-D988</f>
        <v>2.6991378149944012E-2</v>
      </c>
      <c r="F988" s="2">
        <f t="shared" si="89"/>
        <v>9.55548792347489E-3</v>
      </c>
      <c r="G988" s="2">
        <f t="shared" si="87"/>
        <v>1.7435890226469124E-2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7.1460999999999997</v>
      </c>
      <c r="C989" s="2">
        <f t="shared" si="90"/>
        <v>7.4821061167485059</v>
      </c>
      <c r="D989" s="2">
        <f t="shared" ref="D989:D1052" si="92">$D$4*B989+(1-$D$4)*D988</f>
        <v>7.4303739358654202</v>
      </c>
      <c r="E989" s="2">
        <f t="shared" si="91"/>
        <v>5.1732180883085732E-2</v>
      </c>
      <c r="F989" s="2">
        <f t="shared" si="89"/>
        <v>1.799082651539706E-2</v>
      </c>
      <c r="G989" s="2">
        <f t="shared" si="87"/>
        <v>3.3741354367688672E-2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7.1555</v>
      </c>
      <c r="C990" s="2">
        <f t="shared" si="90"/>
        <v>7.4809051757102738</v>
      </c>
      <c r="D990" s="2">
        <f t="shared" si="92"/>
        <v>7.4100129035790925</v>
      </c>
      <c r="E990" s="2">
        <f t="shared" si="91"/>
        <v>7.0892272131181322E-2</v>
      </c>
      <c r="F990" s="2">
        <f t="shared" si="89"/>
        <v>2.8571115638553912E-2</v>
      </c>
      <c r="G990" s="2">
        <f t="shared" si="87"/>
        <v>4.232115649262741E-2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7.2679999999999998</v>
      </c>
      <c r="C991" s="2">
        <f t="shared" si="90"/>
        <v>7.4770120717548467</v>
      </c>
      <c r="D991" s="2">
        <f t="shared" si="92"/>
        <v>7.3994934292399002</v>
      </c>
      <c r="E991" s="2">
        <f t="shared" si="91"/>
        <v>7.7518642514946556E-2</v>
      </c>
      <c r="F991" s="2">
        <f t="shared" si="89"/>
        <v>3.8360621013832447E-2</v>
      </c>
      <c r="G991" s="2">
        <f t="shared" si="87"/>
        <v>3.915802150111411E-2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7.2398999999999996</v>
      </c>
      <c r="C992" s="2">
        <f t="shared" si="90"/>
        <v>7.4765948299464089</v>
      </c>
      <c r="D992" s="2">
        <f t="shared" si="92"/>
        <v>7.3876716937406481</v>
      </c>
      <c r="E992" s="2">
        <f t="shared" si="91"/>
        <v>8.8923136205760756E-2</v>
      </c>
      <c r="F992" s="2">
        <f t="shared" si="89"/>
        <v>4.8473124052218111E-2</v>
      </c>
      <c r="G992" s="2">
        <f t="shared" si="87"/>
        <v>4.0450012153542644E-2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7.2398999999999996</v>
      </c>
      <c r="C993" s="2">
        <f t="shared" si="90"/>
        <v>7.4748110099546539</v>
      </c>
      <c r="D993" s="2">
        <f t="shared" si="92"/>
        <v>7.3767256423524517</v>
      </c>
      <c r="E993" s="2">
        <f t="shared" si="91"/>
        <v>9.8085367602202211E-2</v>
      </c>
      <c r="F993" s="2">
        <f t="shared" si="89"/>
        <v>5.8395572762214937E-2</v>
      </c>
      <c r="G993" s="2">
        <f t="shared" si="87"/>
        <v>3.9689794839987275E-2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7.2210999999999999</v>
      </c>
      <c r="C994" s="2">
        <f t="shared" si="90"/>
        <v>7.4646400853462458</v>
      </c>
      <c r="D994" s="2">
        <f t="shared" si="92"/>
        <v>7.3651978169930103</v>
      </c>
      <c r="E994" s="2">
        <f t="shared" si="91"/>
        <v>9.9442268353235441E-2</v>
      </c>
      <c r="F994" s="2">
        <f t="shared" si="89"/>
        <v>6.6604911880419046E-2</v>
      </c>
      <c r="G994" s="2">
        <f t="shared" si="87"/>
        <v>3.2837356472816395E-2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7.0053999999999998</v>
      </c>
      <c r="C995" s="2">
        <f t="shared" si="90"/>
        <v>7.4531416106775925</v>
      </c>
      <c r="D995" s="2">
        <f t="shared" si="92"/>
        <v>7.3385461268453795</v>
      </c>
      <c r="E995" s="2">
        <f t="shared" si="91"/>
        <v>0.11459548383221296</v>
      </c>
      <c r="F995" s="2">
        <f t="shared" si="89"/>
        <v>7.6203026270777838E-2</v>
      </c>
      <c r="G995" s="2">
        <f t="shared" si="87"/>
        <v>3.8392457561435125E-2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7.0053999999999998</v>
      </c>
      <c r="C996" s="2">
        <f t="shared" si="90"/>
        <v>7.4448582859579631</v>
      </c>
      <c r="D996" s="2">
        <f t="shared" si="92"/>
        <v>7.3138686359679435</v>
      </c>
      <c r="E996" s="2">
        <f t="shared" si="91"/>
        <v>0.13098964999001961</v>
      </c>
      <c r="F996" s="2">
        <f t="shared" si="89"/>
        <v>8.71603510146262E-2</v>
      </c>
      <c r="G996" s="2">
        <f t="shared" ref="G996:G1059" si="93">E996-F996</f>
        <v>4.3829298975393408E-2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7.2117000000000004</v>
      </c>
      <c r="C997" s="2">
        <f t="shared" si="90"/>
        <v>7.4248647035028927</v>
      </c>
      <c r="D997" s="2">
        <f t="shared" si="92"/>
        <v>7.306300588859207</v>
      </c>
      <c r="E997" s="2">
        <f t="shared" si="91"/>
        <v>0.11856411464368577</v>
      </c>
      <c r="F997" s="2">
        <f t="shared" ref="F997:F1060" si="95">(E997*(2/(10)))+((1-(2/10))*F996)</f>
        <v>9.3441103740438111E-2</v>
      </c>
      <c r="G997" s="2">
        <f t="shared" si="93"/>
        <v>2.5123010903247658E-2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7.2023999999999999</v>
      </c>
      <c r="C998" s="2">
        <f t="shared" si="90"/>
        <v>7.3877470568101398</v>
      </c>
      <c r="D998" s="2">
        <f t="shared" si="92"/>
        <v>7.2986042489437102</v>
      </c>
      <c r="E998" s="2">
        <f t="shared" si="91"/>
        <v>8.9142807866429585E-2</v>
      </c>
      <c r="F998" s="2">
        <f t="shared" si="95"/>
        <v>9.2581444565636412E-2</v>
      </c>
      <c r="G998" s="2">
        <f t="shared" si="93"/>
        <v>-3.4386366992068262E-3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7.2023999999999999</v>
      </c>
      <c r="C999" s="2">
        <f t="shared" si="90"/>
        <v>7.3505705865316564</v>
      </c>
      <c r="D999" s="2">
        <f t="shared" si="92"/>
        <v>7.2914780082812136</v>
      </c>
      <c r="E999" s="2">
        <f t="shared" si="91"/>
        <v>5.9092578250442784E-2</v>
      </c>
      <c r="F999" s="2">
        <f t="shared" si="95"/>
        <v>8.5883671302597692E-2</v>
      </c>
      <c r="G999" s="2">
        <f t="shared" si="93"/>
        <v>-2.6791093052154907E-2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7.2023999999999999</v>
      </c>
      <c r="C1000" s="2">
        <f t="shared" si="90"/>
        <v>7.3205597270652483</v>
      </c>
      <c r="D1000" s="2">
        <f t="shared" si="92"/>
        <v>7.2848796372974203</v>
      </c>
      <c r="E1000" s="2">
        <f t="shared" si="91"/>
        <v>3.5680089767827994E-2</v>
      </c>
      <c r="F1000" s="2">
        <f t="shared" si="95"/>
        <v>7.5842954995643752E-2</v>
      </c>
      <c r="G1000" s="2">
        <f t="shared" si="93"/>
        <v>-4.0162865227815758E-2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6">
        <f>TITRES_STAT!D1004</f>
        <v>7.2023999999999999</v>
      </c>
      <c r="C1001" s="2">
        <f t="shared" si="90"/>
        <v>7.3124736152090559</v>
      </c>
      <c r="D1001" s="2">
        <f t="shared" si="92"/>
        <v>7.2787700345346487</v>
      </c>
      <c r="E1001" s="2">
        <f t="shared" si="91"/>
        <v>3.3703580674407263E-2</v>
      </c>
      <c r="F1001" s="2">
        <f t="shared" si="95"/>
        <v>6.7415080131396452E-2</v>
      </c>
      <c r="G1001" s="2">
        <f t="shared" si="93"/>
        <v>-3.3711499456989188E-2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7.0429000000000004</v>
      </c>
      <c r="C1002" s="2">
        <f t="shared" si="90"/>
        <v>7.3013084436384315</v>
      </c>
      <c r="D1002" s="2">
        <f t="shared" si="92"/>
        <v>7.2612981801246743</v>
      </c>
      <c r="E1002" s="2">
        <f t="shared" si="91"/>
        <v>4.0010263513757138E-2</v>
      </c>
      <c r="F1002" s="2">
        <f t="shared" si="95"/>
        <v>6.1934116807868596E-2</v>
      </c>
      <c r="G1002" s="2">
        <f t="shared" si="93"/>
        <v>-2.1923853294111458E-2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7.2305000000000001</v>
      </c>
      <c r="C1003" s="2">
        <f t="shared" si="90"/>
        <v>7.2918609907709797</v>
      </c>
      <c r="D1003" s="2">
        <f t="shared" si="92"/>
        <v>7.2590168334487721</v>
      </c>
      <c r="E1003" s="2">
        <f t="shared" si="91"/>
        <v>3.2844157322207579E-2</v>
      </c>
      <c r="F1003" s="2">
        <f t="shared" si="95"/>
        <v>5.6116124910736399E-2</v>
      </c>
      <c r="G1003" s="2">
        <f t="shared" si="93"/>
        <v>-2.327196758852882E-2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7.0335999999999999</v>
      </c>
      <c r="C1004" s="2">
        <f t="shared" si="90"/>
        <v>7.2809746844985215</v>
      </c>
      <c r="D1004" s="2">
        <f t="shared" si="92"/>
        <v>7.2423192902303448</v>
      </c>
      <c r="E1004" s="2">
        <f t="shared" si="91"/>
        <v>3.8655394268176657E-2</v>
      </c>
      <c r="F1004" s="2">
        <f t="shared" si="95"/>
        <v>5.2623978782224454E-2</v>
      </c>
      <c r="G1004" s="2">
        <f t="shared" si="93"/>
        <v>-1.3968584514047797E-2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6.9116</v>
      </c>
      <c r="C1005" s="2">
        <f t="shared" si="90"/>
        <v>7.2385785791910564</v>
      </c>
      <c r="D1005" s="2">
        <f t="shared" si="92"/>
        <v>7.217821565028097</v>
      </c>
      <c r="E1005" s="2">
        <f t="shared" si="91"/>
        <v>2.0757014162959386E-2</v>
      </c>
      <c r="F1005" s="2">
        <f t="shared" si="95"/>
        <v>4.625058585837144E-2</v>
      </c>
      <c r="G1005" s="2">
        <f t="shared" si="93"/>
        <v>-2.5493571695412054E-2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7.0242000000000004</v>
      </c>
      <c r="C1006" s="2">
        <f t="shared" si="90"/>
        <v>7.2027049516232013</v>
      </c>
      <c r="D1006" s="2">
        <f t="shared" si="92"/>
        <v>7.2034792268778673</v>
      </c>
      <c r="E1006" s="2">
        <f t="shared" si="91"/>
        <v>-7.7427525466600144E-4</v>
      </c>
      <c r="F1006" s="2">
        <f t="shared" si="95"/>
        <v>3.6845613635763955E-2</v>
      </c>
      <c r="G1006" s="2">
        <f t="shared" si="93"/>
        <v>-3.7619888890429956E-2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6.8178999999999998</v>
      </c>
      <c r="C1007" s="2">
        <f t="shared" si="90"/>
        <v>7.2040888052196319</v>
      </c>
      <c r="D1007" s="2">
        <f t="shared" si="92"/>
        <v>7.1749178026646918</v>
      </c>
      <c r="E1007" s="2">
        <f t="shared" si="91"/>
        <v>2.9171002554940095E-2</v>
      </c>
      <c r="F1007" s="2">
        <f t="shared" si="95"/>
        <v>3.5310691419599187E-2</v>
      </c>
      <c r="G1007" s="2">
        <f t="shared" si="93"/>
        <v>-6.1396888646590916E-3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6.7991000000000001</v>
      </c>
      <c r="C1008" s="2">
        <f t="shared" si="90"/>
        <v>7.2038289890319964</v>
      </c>
      <c r="D1008" s="2">
        <f t="shared" si="92"/>
        <v>7.1470794469117518</v>
      </c>
      <c r="E1008" s="2">
        <f t="shared" si="91"/>
        <v>5.6749542120244634E-2</v>
      </c>
      <c r="F1008" s="2">
        <f t="shared" si="95"/>
        <v>3.9598461559728279E-2</v>
      </c>
      <c r="G1008" s="2">
        <f t="shared" si="93"/>
        <v>1.7151080560516355E-2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6.7709999999999999</v>
      </c>
      <c r="C1009" s="2">
        <f t="shared" si="90"/>
        <v>7.2036091445655357</v>
      </c>
      <c r="D1009" s="2">
        <f t="shared" si="92"/>
        <v>7.1192217101034743</v>
      </c>
      <c r="E1009" s="2">
        <f t="shared" si="91"/>
        <v>8.4387434462061428E-2</v>
      </c>
      <c r="F1009" s="2">
        <f t="shared" si="95"/>
        <v>4.855625614019491E-2</v>
      </c>
      <c r="G1009" s="2">
        <f t="shared" si="93"/>
        <v>3.5831178321866518E-2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6.6584000000000003</v>
      </c>
      <c r="C1010" s="2">
        <f t="shared" si="90"/>
        <v>7.2034231223246845</v>
      </c>
      <c r="D1010" s="2">
        <f t="shared" si="92"/>
        <v>7.0850867686143282</v>
      </c>
      <c r="E1010" s="2">
        <f t="shared" si="91"/>
        <v>0.11833635371035633</v>
      </c>
      <c r="F1010" s="2">
        <f t="shared" si="95"/>
        <v>6.2512275654227206E-2</v>
      </c>
      <c r="G1010" s="2">
        <f t="shared" si="93"/>
        <v>5.5824078056129128E-2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6.4709000000000003</v>
      </c>
      <c r="C1011" s="2">
        <f t="shared" si="90"/>
        <v>7.2032657188901181</v>
      </c>
      <c r="D1011" s="2">
        <f t="shared" si="92"/>
        <v>7.0395914524206749</v>
      </c>
      <c r="E1011" s="2">
        <f t="shared" si="91"/>
        <v>0.16367426646944327</v>
      </c>
      <c r="F1011" s="2">
        <f t="shared" si="95"/>
        <v>8.2744673817270423E-2</v>
      </c>
      <c r="G1011" s="2">
        <f t="shared" si="93"/>
        <v>8.0929592652172852E-2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6.4989999999999997</v>
      </c>
      <c r="C1012" s="2">
        <f t="shared" si="90"/>
        <v>7.1785940698301003</v>
      </c>
      <c r="D1012" s="2">
        <f t="shared" si="92"/>
        <v>6.9995476411302544</v>
      </c>
      <c r="E1012" s="2">
        <f t="shared" si="91"/>
        <v>0.17904642869984588</v>
      </c>
      <c r="F1012" s="2">
        <f t="shared" si="95"/>
        <v>0.10200502479378552</v>
      </c>
      <c r="G1012" s="2">
        <f t="shared" si="93"/>
        <v>7.704140390606036E-2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6.6959999999999997</v>
      </c>
      <c r="C1013" s="2">
        <f t="shared" si="90"/>
        <v>7.1865795975485467</v>
      </c>
      <c r="D1013" s="2">
        <f t="shared" si="92"/>
        <v>6.9770626306761612</v>
      </c>
      <c r="E1013" s="2">
        <f t="shared" si="91"/>
        <v>0.20951696687238552</v>
      </c>
      <c r="F1013" s="2">
        <f t="shared" si="95"/>
        <v>0.12350741320950553</v>
      </c>
      <c r="G1013" s="2">
        <f t="shared" si="93"/>
        <v>8.6009553662879989E-2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6.7427999999999999</v>
      </c>
      <c r="C1014" s="2">
        <f t="shared" si="90"/>
        <v>7.1630442748487697</v>
      </c>
      <c r="D1014" s="2">
        <f t="shared" si="92"/>
        <v>6.9597098432186675</v>
      </c>
      <c r="E1014" s="2">
        <f t="shared" si="91"/>
        <v>0.20333443163010223</v>
      </c>
      <c r="F1014" s="2">
        <f t="shared" si="95"/>
        <v>0.1394728168936249</v>
      </c>
      <c r="G1014" s="2">
        <f t="shared" si="93"/>
        <v>6.3861614736477335E-2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6.7053000000000003</v>
      </c>
      <c r="C1015" s="2">
        <f t="shared" si="90"/>
        <v>7.1243605402566512</v>
      </c>
      <c r="D1015" s="2">
        <f t="shared" si="92"/>
        <v>6.9408646696469143</v>
      </c>
      <c r="E1015" s="2">
        <f t="shared" si="91"/>
        <v>0.18349587060973693</v>
      </c>
      <c r="F1015" s="2">
        <f t="shared" si="95"/>
        <v>0.14827742763684731</v>
      </c>
      <c r="G1015" s="2">
        <f t="shared" si="93"/>
        <v>3.5218442972889619E-2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6.7146999999999997</v>
      </c>
      <c r="C1016" s="2">
        <f t="shared" si="90"/>
        <v>7.1089512263710128</v>
      </c>
      <c r="D1016" s="2">
        <f t="shared" si="92"/>
        <v>6.9241117311545501</v>
      </c>
      <c r="E1016" s="2">
        <f t="shared" si="91"/>
        <v>0.1848394952164627</v>
      </c>
      <c r="F1016" s="2">
        <f t="shared" si="95"/>
        <v>0.15558984115277039</v>
      </c>
      <c r="G1016" s="2">
        <f t="shared" si="93"/>
        <v>2.9249654063692315E-2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6.7053000000000003</v>
      </c>
      <c r="C1017" s="2">
        <f t="shared" si="90"/>
        <v>7.0641741146216255</v>
      </c>
      <c r="D1017" s="2">
        <f t="shared" si="92"/>
        <v>6.9079034547727316</v>
      </c>
      <c r="E1017" s="2">
        <f t="shared" si="91"/>
        <v>0.15627065984889388</v>
      </c>
      <c r="F1017" s="2">
        <f t="shared" si="95"/>
        <v>0.15572600489199509</v>
      </c>
      <c r="G1017" s="2">
        <f t="shared" si="93"/>
        <v>5.4465495689878796E-4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6.6866000000000003</v>
      </c>
      <c r="C1018" s="2">
        <f t="shared" si="90"/>
        <v>7.0233934816029135</v>
      </c>
      <c r="D1018" s="2">
        <f t="shared" si="92"/>
        <v>6.8915106062710478</v>
      </c>
      <c r="E1018" s="2">
        <f t="shared" si="91"/>
        <v>0.13188287533186571</v>
      </c>
      <c r="F1018" s="2">
        <f t="shared" si="95"/>
        <v>0.15095737897996922</v>
      </c>
      <c r="G1018" s="2">
        <f t="shared" si="93"/>
        <v>-1.9074503648103508E-2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6">
        <f>TITRES_STAT!D1022</f>
        <v>6.6772</v>
      </c>
      <c r="C1019" s="2">
        <f t="shared" si="90"/>
        <v>6.9845637152024649</v>
      </c>
      <c r="D1019" s="2">
        <f t="shared" si="92"/>
        <v>6.8756357465472666</v>
      </c>
      <c r="E1019" s="2">
        <f t="shared" si="91"/>
        <v>0.10892796865519827</v>
      </c>
      <c r="F1019" s="2">
        <f t="shared" si="95"/>
        <v>0.14255149691501504</v>
      </c>
      <c r="G1019" s="2">
        <f t="shared" si="93"/>
        <v>-3.3623528259816765E-2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6">
        <f>TITRES_STAT!D1023</f>
        <v>6.6866000000000003</v>
      </c>
      <c r="C1020" s="2">
        <f t="shared" si="90"/>
        <v>6.9343846820943931</v>
      </c>
      <c r="D1020" s="2">
        <f t="shared" si="92"/>
        <v>6.8616330986548766</v>
      </c>
      <c r="E1020" s="2">
        <f t="shared" si="91"/>
        <v>7.2751583439516487E-2</v>
      </c>
      <c r="F1020" s="2">
        <f t="shared" si="95"/>
        <v>0.12859151421991533</v>
      </c>
      <c r="G1020" s="2">
        <f t="shared" si="93"/>
        <v>-5.5839930780398839E-2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6">
        <f>TITRES_STAT!D1024</f>
        <v>6.6584000000000003</v>
      </c>
      <c r="C1021" s="2">
        <f t="shared" si="90"/>
        <v>6.8630793463875639</v>
      </c>
      <c r="D1021" s="2">
        <f t="shared" si="92"/>
        <v>6.8465787950508119</v>
      </c>
      <c r="E1021" s="2">
        <f t="shared" si="91"/>
        <v>1.650055133675199E-2</v>
      </c>
      <c r="F1021" s="2">
        <f t="shared" si="95"/>
        <v>0.10617332164328266</v>
      </c>
      <c r="G1021" s="2">
        <f t="shared" si="93"/>
        <v>-8.9672770306530675E-2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6">
        <f>TITRES_STAT!D1025</f>
        <v>6.6584000000000003</v>
      </c>
      <c r="C1022" s="2">
        <f t="shared" si="90"/>
        <v>6.807067139251016</v>
      </c>
      <c r="D1022" s="2">
        <f t="shared" si="92"/>
        <v>6.8326396250470482</v>
      </c>
      <c r="E1022" s="2">
        <f t="shared" si="91"/>
        <v>-2.5572485796032218E-2</v>
      </c>
      <c r="F1022" s="2">
        <f t="shared" si="95"/>
        <v>7.9824160155419682E-2</v>
      </c>
      <c r="G1022" s="2">
        <f t="shared" si="93"/>
        <v>-0.1053966459514519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6">
        <f>TITRES_STAT!D1026</f>
        <v>6.6303000000000001</v>
      </c>
      <c r="C1023" s="2">
        <f t="shared" si="90"/>
        <v>6.7899798870585517</v>
      </c>
      <c r="D1023" s="2">
        <f t="shared" si="92"/>
        <v>6.8176515046731927</v>
      </c>
      <c r="E1023" s="2">
        <f t="shared" si="91"/>
        <v>-2.7671617614640986E-2</v>
      </c>
      <c r="F1023" s="2">
        <f t="shared" si="95"/>
        <v>5.8325004601407548E-2</v>
      </c>
      <c r="G1023" s="2">
        <f t="shared" si="93"/>
        <v>-8.5996622216048535E-2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6.8741000000000003</v>
      </c>
      <c r="C1024" s="2">
        <f t="shared" si="90"/>
        <v>6.7827214428956975</v>
      </c>
      <c r="D1024" s="2">
        <f t="shared" si="92"/>
        <v>6.8218328746974004</v>
      </c>
      <c r="E1024" s="2">
        <f t="shared" si="91"/>
        <v>-3.9111431801702956E-2</v>
      </c>
      <c r="F1024" s="2">
        <f t="shared" si="95"/>
        <v>3.8837717320785448E-2</v>
      </c>
      <c r="G1024" s="2">
        <f t="shared" si="93"/>
        <v>-7.7949149122488404E-2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6.6772</v>
      </c>
      <c r="C1025" s="2">
        <f t="shared" si="90"/>
        <v>6.7708104516809753</v>
      </c>
      <c r="D1025" s="2">
        <f t="shared" si="92"/>
        <v>6.8111193284235192</v>
      </c>
      <c r="E1025" s="2">
        <f t="shared" si="91"/>
        <v>-4.0308876742543909E-2</v>
      </c>
      <c r="F1025" s="2">
        <f t="shared" si="95"/>
        <v>2.3008398508119574E-2</v>
      </c>
      <c r="G1025" s="2">
        <f t="shared" si="93"/>
        <v>-6.3317275250663482E-2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6.6772</v>
      </c>
      <c r="C1026" s="2">
        <f t="shared" si="90"/>
        <v>6.7621780744992863</v>
      </c>
      <c r="D1026" s="2">
        <f t="shared" si="92"/>
        <v>6.8011993781699251</v>
      </c>
      <c r="E1026" s="2">
        <f t="shared" si="91"/>
        <v>-3.9021303670638829E-2</v>
      </c>
      <c r="F1026" s="2">
        <f t="shared" si="95"/>
        <v>1.0602458072367895E-2</v>
      </c>
      <c r="G1026" s="2">
        <f t="shared" si="93"/>
        <v>-4.9623761743006728E-2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6.5178000000000003</v>
      </c>
      <c r="C1027" s="2">
        <f t="shared" si="90"/>
        <v>6.7534276014993964</v>
      </c>
      <c r="D1027" s="2">
        <f t="shared" si="92"/>
        <v>6.7802068316388198</v>
      </c>
      <c r="E1027" s="2">
        <f t="shared" si="91"/>
        <v>-2.6779230139423404E-2</v>
      </c>
      <c r="F1027" s="2">
        <f t="shared" si="95"/>
        <v>3.1261204300096351E-3</v>
      </c>
      <c r="G1027" s="2">
        <f t="shared" si="93"/>
        <v>-2.990535056943304E-2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6.4802999999999997</v>
      </c>
      <c r="C1028" s="2">
        <f t="shared" si="90"/>
        <v>6.7431464320379515</v>
      </c>
      <c r="D1028" s="2">
        <f t="shared" si="92"/>
        <v>6.7579915107766846</v>
      </c>
      <c r="E1028" s="2">
        <f t="shared" si="91"/>
        <v>-1.4845078738733086E-2</v>
      </c>
      <c r="F1028" s="2">
        <f t="shared" si="95"/>
        <v>-4.6811940373890897E-4</v>
      </c>
      <c r="G1028" s="2">
        <f t="shared" si="93"/>
        <v>-1.4376959334994176E-2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6.6303000000000001</v>
      </c>
      <c r="C1029" s="2">
        <f t="shared" si="90"/>
        <v>6.733000827109036</v>
      </c>
      <c r="D1029" s="2">
        <f t="shared" si="92"/>
        <v>6.7485328803487814</v>
      </c>
      <c r="E1029" s="2">
        <f t="shared" si="91"/>
        <v>-1.553205323974538E-2</v>
      </c>
      <c r="F1029" s="2">
        <f t="shared" si="95"/>
        <v>-3.4809061709402036E-3</v>
      </c>
      <c r="G1029" s="2">
        <f t="shared" si="93"/>
        <v>-1.2051147068805177E-2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6.4333999999999998</v>
      </c>
      <c r="C1030" s="2">
        <f t="shared" si="90"/>
        <v>6.72586223832303</v>
      </c>
      <c r="D1030" s="2">
        <f t="shared" si="92"/>
        <v>6.7251897040266497</v>
      </c>
      <c r="E1030" s="2">
        <f t="shared" si="91"/>
        <v>6.7253429638025608E-4</v>
      </c>
      <c r="F1030" s="2">
        <f t="shared" si="95"/>
        <v>-2.6502180774761117E-3</v>
      </c>
      <c r="G1030" s="2">
        <f t="shared" si="93"/>
        <v>3.3227523738563677E-3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6.5647000000000002</v>
      </c>
      <c r="C1031" s="2">
        <f t="shared" si="90"/>
        <v>6.7154834324271793</v>
      </c>
      <c r="D1031" s="2">
        <f t="shared" si="92"/>
        <v>6.7133015778024534</v>
      </c>
      <c r="E1031" s="2">
        <f t="shared" si="91"/>
        <v>2.1818546247258652E-3</v>
      </c>
      <c r="F1031" s="2">
        <f t="shared" si="95"/>
        <v>-1.6838035370357165E-3</v>
      </c>
      <c r="G1031" s="2">
        <f t="shared" si="93"/>
        <v>3.8656581617615817E-3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6.4520999999999997</v>
      </c>
      <c r="C1032" s="2">
        <f t="shared" si="90"/>
        <v>6.7067013658999208</v>
      </c>
      <c r="D1032" s="2">
        <f t="shared" si="92"/>
        <v>6.6939533127800495</v>
      </c>
      <c r="E1032" s="2">
        <f t="shared" si="91"/>
        <v>1.2748053119871372E-2</v>
      </c>
      <c r="F1032" s="2">
        <f t="shared" si="95"/>
        <v>1.2025677943457013E-3</v>
      </c>
      <c r="G1032" s="2">
        <f t="shared" si="93"/>
        <v>1.154548532552567E-2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6.6397000000000004</v>
      </c>
      <c r="C1033" s="2">
        <f t="shared" si="90"/>
        <v>6.6949473096076257</v>
      </c>
      <c r="D1033" s="2">
        <f t="shared" si="92"/>
        <v>6.6899345488704158</v>
      </c>
      <c r="E1033" s="2">
        <f t="shared" si="91"/>
        <v>5.0127607372099092E-3</v>
      </c>
      <c r="F1033" s="2">
        <f t="shared" si="95"/>
        <v>1.964606382918543E-3</v>
      </c>
      <c r="G1033" s="2">
        <f t="shared" si="93"/>
        <v>3.0481543542913662E-3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6.6772</v>
      </c>
      <c r="C1034" s="2">
        <f t="shared" si="90"/>
        <v>6.7225092619756834</v>
      </c>
      <c r="D1034" s="2">
        <f t="shared" si="92"/>
        <v>6.688991248954089</v>
      </c>
      <c r="E1034" s="2">
        <f t="shared" si="91"/>
        <v>3.3518013021594406E-2</v>
      </c>
      <c r="F1034" s="2">
        <f t="shared" si="95"/>
        <v>8.2752877106537157E-3</v>
      </c>
      <c r="G1034" s="2">
        <f t="shared" si="93"/>
        <v>2.524272531094069E-2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6.4802999999999997</v>
      </c>
      <c r="C1035" s="2">
        <f t="shared" si="90"/>
        <v>6.715538606287117</v>
      </c>
      <c r="D1035" s="2">
        <f t="shared" si="92"/>
        <v>6.6735326379204523</v>
      </c>
      <c r="E1035" s="2">
        <f t="shared" si="91"/>
        <v>4.2005968366664703E-2</v>
      </c>
      <c r="F1035" s="2">
        <f t="shared" si="95"/>
        <v>1.5021423841855914E-2</v>
      </c>
      <c r="G1035" s="2">
        <f t="shared" si="93"/>
        <v>2.6984544524808789E-2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6.5647000000000002</v>
      </c>
      <c r="C1036" s="2">
        <f t="shared" si="90"/>
        <v>6.7096403591660225</v>
      </c>
      <c r="D1036" s="2">
        <f t="shared" si="92"/>
        <v>6.6654709610374558</v>
      </c>
      <c r="E1036" s="2">
        <f t="shared" si="91"/>
        <v>4.4169398128566684E-2</v>
      </c>
      <c r="F1036" s="2">
        <f t="shared" si="95"/>
        <v>2.0851018699198066E-2</v>
      </c>
      <c r="G1036" s="2">
        <f t="shared" si="93"/>
        <v>2.3318379429368617E-2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6.4709000000000003</v>
      </c>
      <c r="C1037" s="2">
        <f t="shared" si="90"/>
        <v>6.6801264577558648</v>
      </c>
      <c r="D1037" s="2">
        <f t="shared" si="92"/>
        <v>6.6510582972569043</v>
      </c>
      <c r="E1037" s="2">
        <f t="shared" si="91"/>
        <v>2.9068160498960438E-2</v>
      </c>
      <c r="F1037" s="2">
        <f t="shared" si="95"/>
        <v>2.2494447059150539E-2</v>
      </c>
      <c r="G1037" s="2">
        <f t="shared" si="93"/>
        <v>6.5737134398098987E-3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6.4709000000000003</v>
      </c>
      <c r="C1038" s="2">
        <f t="shared" si="90"/>
        <v>6.6493839257934244</v>
      </c>
      <c r="D1038" s="2">
        <f t="shared" si="92"/>
        <v>6.6377132382008366</v>
      </c>
      <c r="E1038" s="2">
        <f t="shared" si="91"/>
        <v>1.1670687592587825E-2</v>
      </c>
      <c r="F1038" s="2">
        <f t="shared" si="95"/>
        <v>2.0329695165837998E-2</v>
      </c>
      <c r="G1038" s="2">
        <f t="shared" si="93"/>
        <v>-8.6590075732501728E-3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6.3301999999999996</v>
      </c>
      <c r="C1039" s="2">
        <f t="shared" ref="C1039:C1102" si="96">$C$4*B1029+C1038*(1-$C$4)</f>
        <v>6.6464479372098211</v>
      </c>
      <c r="D1039" s="2">
        <f t="shared" si="92"/>
        <v>6.6149344798155889</v>
      </c>
      <c r="E1039" s="2">
        <f t="shared" si="91"/>
        <v>3.1513457394232169E-2</v>
      </c>
      <c r="F1039" s="2">
        <f t="shared" si="95"/>
        <v>2.2566447611516834E-2</v>
      </c>
      <c r="G1039" s="2">
        <f t="shared" si="93"/>
        <v>8.9470097827153358E-3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6.3208000000000002</v>
      </c>
      <c r="C1040" s="2">
        <f t="shared" si="96"/>
        <v>6.6136713314852331</v>
      </c>
      <c r="D1040" s="2">
        <f t="shared" si="92"/>
        <v>6.5931467405699902</v>
      </c>
      <c r="E1040" s="2">
        <f t="shared" si="91"/>
        <v>2.0524590915242946E-2</v>
      </c>
      <c r="F1040" s="2">
        <f t="shared" si="95"/>
        <v>2.2158076272262055E-2</v>
      </c>
      <c r="G1040" s="2">
        <f t="shared" si="93"/>
        <v>-1.6334853570191092E-3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6.3301999999999996</v>
      </c>
      <c r="C1041" s="2">
        <f t="shared" si="96"/>
        <v>6.6061372804875047</v>
      </c>
      <c r="D1041" s="2">
        <f t="shared" si="92"/>
        <v>6.5736692042314724</v>
      </c>
      <c r="E1041" s="2">
        <f t="shared" si="91"/>
        <v>3.2468076256032319E-2</v>
      </c>
      <c r="F1041" s="2">
        <f t="shared" si="95"/>
        <v>2.4220076269016108E-2</v>
      </c>
      <c r="G1041" s="2">
        <f t="shared" si="93"/>
        <v>8.2479999870162107E-3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6.3301999999999996</v>
      </c>
      <c r="C1042" s="2">
        <f t="shared" si="96"/>
        <v>6.5824392373355805</v>
      </c>
      <c r="D1042" s="2">
        <f t="shared" si="92"/>
        <v>6.5556344483624738</v>
      </c>
      <c r="E1042" s="2">
        <f t="shared" si="91"/>
        <v>2.6804788973106675E-2</v>
      </c>
      <c r="F1042" s="2">
        <f t="shared" si="95"/>
        <v>2.473701880983422E-2</v>
      </c>
      <c r="G1042" s="2">
        <f t="shared" si="93"/>
        <v>2.0677701632724546E-3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6.3301999999999996</v>
      </c>
      <c r="C1043" s="2">
        <f t="shared" si="96"/>
        <v>6.5912485854377989</v>
      </c>
      <c r="D1043" s="2">
        <f t="shared" si="92"/>
        <v>6.5389356003356234</v>
      </c>
      <c r="E1043" s="2">
        <f t="shared" si="91"/>
        <v>5.2312985102175524E-2</v>
      </c>
      <c r="F1043" s="2">
        <f t="shared" si="95"/>
        <v>3.0252212068302482E-2</v>
      </c>
      <c r="G1043" s="2">
        <f t="shared" si="93"/>
        <v>2.2060773033873042E-2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6.3301999999999996</v>
      </c>
      <c r="C1044" s="2">
        <f t="shared" si="96"/>
        <v>6.6044718799858302</v>
      </c>
      <c r="D1044" s="2">
        <f t="shared" si="92"/>
        <v>6.5234737040144655</v>
      </c>
      <c r="E1044" s="2">
        <f t="shared" si="91"/>
        <v>8.0998175971364716E-2</v>
      </c>
      <c r="F1044" s="2">
        <f t="shared" si="95"/>
        <v>4.0401404848914933E-2</v>
      </c>
      <c r="G1044" s="2">
        <f t="shared" si="93"/>
        <v>4.0596771122449783E-2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6.3301999999999996</v>
      </c>
      <c r="C1045" s="2">
        <f t="shared" si="96"/>
        <v>6.5853685138341636</v>
      </c>
      <c r="D1045" s="2">
        <f t="shared" si="92"/>
        <v>6.5091571333467266</v>
      </c>
      <c r="E1045" s="2">
        <f t="shared" si="91"/>
        <v>7.6211380487436919E-2</v>
      </c>
      <c r="F1045" s="2">
        <f t="shared" si="95"/>
        <v>4.7563399976619333E-2</v>
      </c>
      <c r="G1045" s="2">
        <f t="shared" si="93"/>
        <v>2.8647980510817586E-2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6.4146000000000001</v>
      </c>
      <c r="C1046" s="2">
        <f t="shared" si="96"/>
        <v>6.5821887424750614</v>
      </c>
      <c r="D1046" s="2">
        <f t="shared" si="92"/>
        <v>6.5021529012469692</v>
      </c>
      <c r="E1046" s="2">
        <f t="shared" si="91"/>
        <v>8.0035841228092153E-2</v>
      </c>
      <c r="F1046" s="2">
        <f t="shared" si="95"/>
        <v>5.4057888226913903E-2</v>
      </c>
      <c r="G1046" s="2">
        <f t="shared" si="93"/>
        <v>2.597795300117825E-2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6.4146000000000001</v>
      </c>
      <c r="C1047" s="2">
        <f t="shared" si="96"/>
        <v>6.5650673974788987</v>
      </c>
      <c r="D1047" s="2">
        <f t="shared" si="92"/>
        <v>6.4956675011546006</v>
      </c>
      <c r="E1047" s="2">
        <f t="shared" si="91"/>
        <v>6.9399896324298105E-2</v>
      </c>
      <c r="F1047" s="2">
        <f t="shared" si="95"/>
        <v>5.7126289846390746E-2</v>
      </c>
      <c r="G1047" s="2">
        <f t="shared" si="93"/>
        <v>1.2273606477907359E-2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6.4146000000000001</v>
      </c>
      <c r="C1048" s="2">
        <f t="shared" si="96"/>
        <v>6.5505801055590682</v>
      </c>
      <c r="D1048" s="2">
        <f t="shared" si="92"/>
        <v>6.4896625010690743</v>
      </c>
      <c r="E1048" s="2">
        <f t="shared" si="91"/>
        <v>6.0917604489993948E-2</v>
      </c>
      <c r="F1048" s="2">
        <f t="shared" si="95"/>
        <v>5.7884552775111391E-2</v>
      </c>
      <c r="G1048" s="2">
        <f t="shared" si="93"/>
        <v>3.0330517148825578E-3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6.2270000000000003</v>
      </c>
      <c r="C1049" s="2">
        <f t="shared" si="96"/>
        <v>6.5166754739345958</v>
      </c>
      <c r="D1049" s="2">
        <f t="shared" si="92"/>
        <v>6.4702060195084021</v>
      </c>
      <c r="E1049" s="2">
        <f t="shared" si="91"/>
        <v>4.6469454426193657E-2</v>
      </c>
      <c r="F1049" s="2">
        <f t="shared" si="95"/>
        <v>5.5601533105327852E-2</v>
      </c>
      <c r="G1049" s="2">
        <f t="shared" si="93"/>
        <v>-9.1320786791341951E-3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6.2270000000000003</v>
      </c>
      <c r="C1050" s="2">
        <f t="shared" si="96"/>
        <v>6.486540785636965</v>
      </c>
      <c r="D1050" s="2">
        <f t="shared" si="92"/>
        <v>6.4521907588040763</v>
      </c>
      <c r="E1050" s="2">
        <f t="shared" si="91"/>
        <v>3.435002683288868E-2</v>
      </c>
      <c r="F1050" s="2">
        <f t="shared" si="95"/>
        <v>5.1351231850840021E-2</v>
      </c>
      <c r="G1050" s="2">
        <f t="shared" si="93"/>
        <v>-1.700120501795134E-2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6.1425999999999998</v>
      </c>
      <c r="C1051" s="2">
        <f t="shared" si="96"/>
        <v>6.4624883570774321</v>
      </c>
      <c r="D1051" s="2">
        <f t="shared" si="92"/>
        <v>6.4292581100037749</v>
      </c>
      <c r="E1051" s="2">
        <f t="shared" si="91"/>
        <v>3.3230247073657182E-2</v>
      </c>
      <c r="F1051" s="2">
        <f t="shared" si="95"/>
        <v>4.7727034895403454E-2</v>
      </c>
      <c r="G1051" s="2">
        <f t="shared" si="93"/>
        <v>-1.4496787821746272E-2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6.0488999999999997</v>
      </c>
      <c r="C1052" s="2">
        <f t="shared" si="96"/>
        <v>6.4421363021424423</v>
      </c>
      <c r="D1052" s="2">
        <f t="shared" si="92"/>
        <v>6.4010834351886805</v>
      </c>
      <c r="E1052" s="2">
        <f t="shared" ref="E1052:E1115" si="97">C1052-D1052</f>
        <v>4.1052866953761757E-2</v>
      </c>
      <c r="F1052" s="2">
        <f t="shared" si="95"/>
        <v>4.6392201307075116E-2</v>
      </c>
      <c r="G1052" s="2">
        <f t="shared" si="93"/>
        <v>-5.3393343533133589E-3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6.2270000000000003</v>
      </c>
      <c r="C1053" s="2">
        <f t="shared" si="96"/>
        <v>6.4249153325820663</v>
      </c>
      <c r="D1053" s="2">
        <f t="shared" ref="D1053:D1116" si="98">$D$4*B1053+(1-$D$4)*D1052</f>
        <v>6.388188365915445</v>
      </c>
      <c r="E1053" s="2">
        <f t="shared" si="97"/>
        <v>3.672696666662123E-2</v>
      </c>
      <c r="F1053" s="2">
        <f t="shared" si="95"/>
        <v>4.4459154378984345E-2</v>
      </c>
      <c r="G1053" s="2">
        <f t="shared" si="93"/>
        <v>-7.7321877123631144E-3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6.1894999999999998</v>
      </c>
      <c r="C1054" s="2">
        <f t="shared" si="96"/>
        <v>6.4103437429540557</v>
      </c>
      <c r="D1054" s="2">
        <f t="shared" si="98"/>
        <v>6.3734707091809675</v>
      </c>
      <c r="E1054" s="2">
        <f t="shared" si="97"/>
        <v>3.687303377308826E-2</v>
      </c>
      <c r="F1054" s="2">
        <f t="shared" si="95"/>
        <v>4.2941930257805128E-2</v>
      </c>
      <c r="G1054" s="2">
        <f t="shared" si="93"/>
        <v>-6.068896484716868E-3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6.0957999999999997</v>
      </c>
      <c r="C1055" s="2">
        <f t="shared" si="96"/>
        <v>6.3980139363457393</v>
      </c>
      <c r="D1055" s="2">
        <f t="shared" si="98"/>
        <v>6.3529025085008959</v>
      </c>
      <c r="E1055" s="2">
        <f t="shared" si="97"/>
        <v>4.5111427844843455E-2</v>
      </c>
      <c r="F1055" s="2">
        <f t="shared" si="95"/>
        <v>4.3375829775212794E-2</v>
      </c>
      <c r="G1055" s="2">
        <f t="shared" si="93"/>
        <v>1.7355980696306603E-3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6.0019999999999998</v>
      </c>
      <c r="C1056" s="2">
        <f t="shared" si="96"/>
        <v>6.4005656384463947</v>
      </c>
      <c r="D1056" s="2">
        <f t="shared" si="98"/>
        <v>6.3269097300934227</v>
      </c>
      <c r="E1056" s="2">
        <f t="shared" si="97"/>
        <v>7.3655908352971977E-2</v>
      </c>
      <c r="F1056" s="2">
        <f t="shared" si="95"/>
        <v>4.9431845490764632E-2</v>
      </c>
      <c r="G1056" s="2">
        <f t="shared" si="93"/>
        <v>2.4224062862207345E-2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5.9926000000000004</v>
      </c>
      <c r="C1057" s="2">
        <f t="shared" si="96"/>
        <v>6.4027247709931032</v>
      </c>
      <c r="D1057" s="2">
        <f t="shared" si="98"/>
        <v>6.3021460463827994</v>
      </c>
      <c r="E1057" s="2">
        <f t="shared" si="97"/>
        <v>0.10057872461030382</v>
      </c>
      <c r="F1057" s="2">
        <f t="shared" si="95"/>
        <v>5.9661221314672476E-2</v>
      </c>
      <c r="G1057" s="2">
        <f t="shared" si="93"/>
        <v>4.091750329563134E-2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5.8238000000000003</v>
      </c>
      <c r="C1058" s="2">
        <f t="shared" si="96"/>
        <v>6.4045517293018568</v>
      </c>
      <c r="D1058" s="2">
        <f t="shared" si="98"/>
        <v>6.2667130059099998</v>
      </c>
      <c r="E1058" s="2">
        <f t="shared" si="97"/>
        <v>0.13783872339185699</v>
      </c>
      <c r="F1058" s="2">
        <f t="shared" si="95"/>
        <v>7.5296721730109373E-2</v>
      </c>
      <c r="G1058" s="2">
        <f t="shared" si="93"/>
        <v>6.2542001661747615E-2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6.077</v>
      </c>
      <c r="C1059" s="2">
        <f t="shared" si="96"/>
        <v>6.3772360786400331</v>
      </c>
      <c r="D1059" s="2">
        <f t="shared" si="98"/>
        <v>6.2526601906574077</v>
      </c>
      <c r="E1059" s="2">
        <f t="shared" si="97"/>
        <v>0.12457588798262531</v>
      </c>
      <c r="F1059" s="2">
        <f t="shared" si="95"/>
        <v>8.5152554980612555E-2</v>
      </c>
      <c r="G1059" s="2">
        <f t="shared" si="93"/>
        <v>3.9423333002012756E-2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6.0675999999999997</v>
      </c>
      <c r="C1060" s="2">
        <f t="shared" si="96"/>
        <v>6.3541228357723361</v>
      </c>
      <c r="D1060" s="2">
        <f t="shared" si="98"/>
        <v>6.238952028386489</v>
      </c>
      <c r="E1060" s="2">
        <f t="shared" si="97"/>
        <v>0.11517080738584706</v>
      </c>
      <c r="F1060" s="2">
        <f t="shared" si="95"/>
        <v>9.1156205461659465E-2</v>
      </c>
      <c r="G1060" s="2">
        <f t="shared" ref="G1060:G1123" si="99">E1060-F1060</f>
        <v>2.4014601924187598E-2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6.077</v>
      </c>
      <c r="C1061" s="2">
        <f t="shared" si="96"/>
        <v>6.3215808610381305</v>
      </c>
      <c r="D1061" s="2">
        <f t="shared" si="98"/>
        <v>6.2269555818393423</v>
      </c>
      <c r="E1061" s="2">
        <f t="shared" si="97"/>
        <v>9.462527919878827E-2</v>
      </c>
      <c r="F1061" s="2">
        <f t="shared" ref="F1061:F1124" si="101">(E1061*(2/(10)))+((1-(2/10))*F1060)</f>
        <v>9.1850020209085226E-2</v>
      </c>
      <c r="G1061" s="2">
        <f t="shared" si="99"/>
        <v>2.7752589897030444E-3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6.077</v>
      </c>
      <c r="C1062" s="2">
        <f t="shared" si="96"/>
        <v>6.2796299593399567</v>
      </c>
      <c r="D1062" s="2">
        <f t="shared" si="98"/>
        <v>6.2158477609623546</v>
      </c>
      <c r="E1062" s="2">
        <f t="shared" si="97"/>
        <v>6.3782198377602128E-2</v>
      </c>
      <c r="F1062" s="2">
        <f t="shared" si="101"/>
        <v>8.6236455842788606E-2</v>
      </c>
      <c r="G1062" s="2">
        <f t="shared" si="99"/>
        <v>-2.2454257465186478E-2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6.0957999999999997</v>
      </c>
      <c r="C1063" s="2">
        <f t="shared" si="96"/>
        <v>6.271533042518425</v>
      </c>
      <c r="D1063" s="2">
        <f t="shared" si="98"/>
        <v>6.2069553342244017</v>
      </c>
      <c r="E1063" s="2">
        <f t="shared" si="97"/>
        <v>6.4577708294023317E-2</v>
      </c>
      <c r="F1063" s="2">
        <f t="shared" si="101"/>
        <v>8.1904706333035551E-2</v>
      </c>
      <c r="G1063" s="2">
        <f t="shared" si="99"/>
        <v>-1.7326998039012234E-2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6.0957999999999997</v>
      </c>
      <c r="C1064" s="2">
        <f t="shared" si="96"/>
        <v>6.2589125744386669</v>
      </c>
      <c r="D1064" s="2">
        <f t="shared" si="98"/>
        <v>6.1987216057633345</v>
      </c>
      <c r="E1064" s="2">
        <f t="shared" si="97"/>
        <v>6.0190968675332357E-2</v>
      </c>
      <c r="F1064" s="2">
        <f t="shared" si="101"/>
        <v>7.7561958801494912E-2</v>
      </c>
      <c r="G1064" s="2">
        <f t="shared" si="99"/>
        <v>-1.7370990126162555E-2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6.0957999999999997</v>
      </c>
      <c r="C1065" s="2">
        <f t="shared" si="96"/>
        <v>6.2338183322173331</v>
      </c>
      <c r="D1065" s="2">
        <f t="shared" si="98"/>
        <v>6.1910977831141984</v>
      </c>
      <c r="E1065" s="2">
        <f t="shared" si="97"/>
        <v>4.2720549103134609E-2</v>
      </c>
      <c r="F1065" s="2">
        <f t="shared" si="101"/>
        <v>7.0593676861822857E-2</v>
      </c>
      <c r="G1065" s="2">
        <f t="shared" si="99"/>
        <v>-2.7873127758688249E-2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6.0957999999999997</v>
      </c>
      <c r="C1066" s="2">
        <f t="shared" si="96"/>
        <v>6.1981539734146667</v>
      </c>
      <c r="D1066" s="2">
        <f t="shared" si="98"/>
        <v>6.1840386880687017</v>
      </c>
      <c r="E1066" s="2">
        <f t="shared" si="97"/>
        <v>1.4115285345964956E-2</v>
      </c>
      <c r="F1066" s="2">
        <f t="shared" si="101"/>
        <v>5.9297998558651276E-2</v>
      </c>
      <c r="G1066" s="2">
        <f t="shared" si="99"/>
        <v>-4.5182713212686319E-2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6.077</v>
      </c>
      <c r="C1067" s="2">
        <f t="shared" si="96"/>
        <v>6.1665302851970258</v>
      </c>
      <c r="D1067" s="2">
        <f t="shared" si="98"/>
        <v>6.1761098963599093</v>
      </c>
      <c r="E1067" s="2">
        <f t="shared" si="97"/>
        <v>-9.5796111628834169E-3</v>
      </c>
      <c r="F1067" s="2">
        <f t="shared" si="101"/>
        <v>4.5522476614344345E-2</v>
      </c>
      <c r="G1067" s="2">
        <f t="shared" si="99"/>
        <v>-5.5102087777227762E-2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6.077</v>
      </c>
      <c r="C1068" s="2">
        <f t="shared" si="96"/>
        <v>6.1138025490128687</v>
      </c>
      <c r="D1068" s="2">
        <f t="shared" si="98"/>
        <v>6.1687684225554715</v>
      </c>
      <c r="E1068" s="2">
        <f t="shared" si="97"/>
        <v>-5.496587354260285E-2</v>
      </c>
      <c r="F1068" s="2">
        <f t="shared" si="101"/>
        <v>2.5424806582954908E-2</v>
      </c>
      <c r="G1068" s="2">
        <f t="shared" si="99"/>
        <v>-8.0390680125557751E-2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6.077</v>
      </c>
      <c r="C1069" s="2">
        <f t="shared" si="96"/>
        <v>6.1081406183955043</v>
      </c>
      <c r="D1069" s="2">
        <f t="shared" si="98"/>
        <v>6.1619707616254367</v>
      </c>
      <c r="E1069" s="2">
        <f t="shared" si="97"/>
        <v>-5.3830143229932403E-2</v>
      </c>
      <c r="F1069" s="2">
        <f t="shared" si="101"/>
        <v>9.5738166203774445E-3</v>
      </c>
      <c r="G1069" s="2">
        <f t="shared" si="99"/>
        <v>-6.3403959850309846E-2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6.077</v>
      </c>
      <c r="C1070" s="2">
        <f t="shared" si="96"/>
        <v>6.1019036001808109</v>
      </c>
      <c r="D1070" s="2">
        <f t="shared" si="98"/>
        <v>6.1556766311346642</v>
      </c>
      <c r="E1070" s="2">
        <f t="shared" si="97"/>
        <v>-5.3773030953853329E-2</v>
      </c>
      <c r="F1070" s="2">
        <f t="shared" si="101"/>
        <v>-3.0955528944687106E-3</v>
      </c>
      <c r="G1070" s="2">
        <f t="shared" si="99"/>
        <v>-5.067747805938462E-2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6.077</v>
      </c>
      <c r="C1071" s="2">
        <f t="shared" si="96"/>
        <v>6.0980722770760707</v>
      </c>
      <c r="D1071" s="2">
        <f t="shared" si="98"/>
        <v>6.1498487325320967</v>
      </c>
      <c r="E1071" s="2">
        <f t="shared" si="97"/>
        <v>-5.1776455456026049E-2</v>
      </c>
      <c r="F1071" s="2">
        <f t="shared" si="101"/>
        <v>-1.283173340678018E-2</v>
      </c>
      <c r="G1071" s="2">
        <f t="shared" si="99"/>
        <v>-3.8944722049245872E-2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5.9081999999999999</v>
      </c>
      <c r="C1072" s="2">
        <f t="shared" si="96"/>
        <v>6.0948303882951373</v>
      </c>
      <c r="D1072" s="2">
        <f t="shared" si="98"/>
        <v>6.1319488264186086</v>
      </c>
      <c r="E1072" s="2">
        <f t="shared" si="97"/>
        <v>-3.7118438123471265E-2</v>
      </c>
      <c r="F1072" s="2">
        <f t="shared" si="101"/>
        <v>-1.7689074350118399E-2</v>
      </c>
      <c r="G1072" s="2">
        <f t="shared" si="99"/>
        <v>-1.9429363773352866E-2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5.8613</v>
      </c>
      <c r="C1073" s="2">
        <f t="shared" si="96"/>
        <v>6.0949795593266547</v>
      </c>
      <c r="D1073" s="2">
        <f t="shared" si="98"/>
        <v>6.1119007652024155</v>
      </c>
      <c r="E1073" s="2">
        <f t="shared" si="97"/>
        <v>-1.6921205875760847E-2</v>
      </c>
      <c r="F1073" s="2">
        <f t="shared" si="101"/>
        <v>-1.753550065524689E-2</v>
      </c>
      <c r="G1073" s="2">
        <f t="shared" si="99"/>
        <v>6.1429477948604302E-4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6.0206999999999997</v>
      </c>
      <c r="C1074" s="2">
        <f t="shared" si="96"/>
        <v>6.0951057809687077</v>
      </c>
      <c r="D1074" s="2">
        <f t="shared" si="98"/>
        <v>6.105145152965199</v>
      </c>
      <c r="E1074" s="2">
        <f t="shared" si="97"/>
        <v>-1.0039371996491298E-2</v>
      </c>
      <c r="F1074" s="2">
        <f t="shared" si="101"/>
        <v>-1.6036274923495773E-2</v>
      </c>
      <c r="G1074" s="2">
        <f t="shared" si="99"/>
        <v>5.9969029270044751E-3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6.0019999999999998</v>
      </c>
      <c r="C1075" s="2">
        <f t="shared" si="96"/>
        <v>6.0952125838965987</v>
      </c>
      <c r="D1075" s="2">
        <f t="shared" si="98"/>
        <v>6.0975047712640738</v>
      </c>
      <c r="E1075" s="2">
        <f t="shared" si="97"/>
        <v>-2.2921873674750515E-3</v>
      </c>
      <c r="F1075" s="2">
        <f t="shared" si="101"/>
        <v>-1.3287457412291629E-2</v>
      </c>
      <c r="G1075" s="2">
        <f t="shared" si="99"/>
        <v>1.0995270044816577E-2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5.9081999999999999</v>
      </c>
      <c r="C1076" s="2">
        <f t="shared" si="96"/>
        <v>6.0953029556048142</v>
      </c>
      <c r="D1076" s="2">
        <f t="shared" si="98"/>
        <v>6.0834821956148835</v>
      </c>
      <c r="E1076" s="2">
        <f t="shared" si="97"/>
        <v>1.1820759989930707E-2</v>
      </c>
      <c r="F1076" s="2">
        <f t="shared" si="101"/>
        <v>-8.2658139318471623E-3</v>
      </c>
      <c r="G1076" s="2">
        <f t="shared" si="99"/>
        <v>2.0086573921777869E-2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5.9926000000000004</v>
      </c>
      <c r="C1077" s="2">
        <f t="shared" si="96"/>
        <v>6.0924871162809966</v>
      </c>
      <c r="D1077" s="2">
        <f t="shared" si="98"/>
        <v>6.0767501811248925</v>
      </c>
      <c r="E1077" s="2">
        <f t="shared" si="97"/>
        <v>1.5736935156104082E-2</v>
      </c>
      <c r="F1077" s="2">
        <f t="shared" si="101"/>
        <v>-3.4652641142569138E-3</v>
      </c>
      <c r="G1077" s="2">
        <f t="shared" si="99"/>
        <v>1.9202199270360994E-2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6.2552000000000003</v>
      </c>
      <c r="C1078" s="2">
        <f t="shared" si="96"/>
        <v>6.0901044830069972</v>
      </c>
      <c r="D1078" s="2">
        <f t="shared" si="98"/>
        <v>6.0899686862267517</v>
      </c>
      <c r="E1078" s="2">
        <f t="shared" si="97"/>
        <v>1.3579678024555619E-4</v>
      </c>
      <c r="F1078" s="2">
        <f t="shared" si="101"/>
        <v>-2.74505193535642E-3</v>
      </c>
      <c r="G1078" s="2">
        <f t="shared" si="99"/>
        <v>2.8808487156019762E-3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6.3771000000000004</v>
      </c>
      <c r="C1079" s="2">
        <f t="shared" si="96"/>
        <v>6.088088408698229</v>
      </c>
      <c r="D1079" s="2">
        <f t="shared" si="98"/>
        <v>6.1112376724321775</v>
      </c>
      <c r="E1079" s="2">
        <f t="shared" si="97"/>
        <v>-2.3149263733948544E-2</v>
      </c>
      <c r="F1079" s="2">
        <f t="shared" si="101"/>
        <v>-6.8258942950748455E-3</v>
      </c>
      <c r="G1079" s="2">
        <f t="shared" si="99"/>
        <v>-1.6323369438873699E-2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6.7615999999999996</v>
      </c>
      <c r="C1080" s="2">
        <f t="shared" si="96"/>
        <v>6.0863824996677325</v>
      </c>
      <c r="D1080" s="2">
        <f t="shared" si="98"/>
        <v>6.1594126596594236</v>
      </c>
      <c r="E1080" s="2">
        <f t="shared" si="97"/>
        <v>-7.3030159991691157E-2</v>
      </c>
      <c r="F1080" s="2">
        <f t="shared" si="101"/>
        <v>-2.0066747434398111E-2</v>
      </c>
      <c r="G1080" s="2">
        <f t="shared" si="99"/>
        <v>-5.2963412557293046E-2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7.1555</v>
      </c>
      <c r="C1081" s="2">
        <f t="shared" si="96"/>
        <v>6.0849390381803889</v>
      </c>
      <c r="D1081" s="2">
        <f t="shared" si="98"/>
        <v>6.2331969070920588</v>
      </c>
      <c r="E1081" s="2">
        <f t="shared" si="97"/>
        <v>-0.14825786891166981</v>
      </c>
      <c r="F1081" s="2">
        <f t="shared" si="101"/>
        <v>-4.5704971729852453E-2</v>
      </c>
      <c r="G1081" s="2">
        <f t="shared" si="99"/>
        <v>-0.10255289718181736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7.5025000000000004</v>
      </c>
      <c r="C1082" s="2">
        <f t="shared" si="96"/>
        <v>6.0577484169218669</v>
      </c>
      <c r="D1082" s="2">
        <f t="shared" si="98"/>
        <v>6.3272193584185734</v>
      </c>
      <c r="E1082" s="2">
        <f t="shared" si="97"/>
        <v>-0.26947094149670647</v>
      </c>
      <c r="F1082" s="2">
        <f t="shared" si="101"/>
        <v>-9.0458165683223263E-2</v>
      </c>
      <c r="G1082" s="2">
        <f t="shared" si="99"/>
        <v>-0.17901277581348321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7.8494999999999999</v>
      </c>
      <c r="C1083" s="2">
        <f t="shared" si="96"/>
        <v>6.0275255835492718</v>
      </c>
      <c r="D1083" s="2">
        <f t="shared" si="98"/>
        <v>6.4399808874246052</v>
      </c>
      <c r="E1083" s="2">
        <f t="shared" si="97"/>
        <v>-0.41245530387533336</v>
      </c>
      <c r="F1083" s="2">
        <f t="shared" si="101"/>
        <v>-0.15485759332164528</v>
      </c>
      <c r="G1083" s="2">
        <f t="shared" si="99"/>
        <v>-0.25759771055368808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8.3184000000000005</v>
      </c>
      <c r="C1084" s="2">
        <f t="shared" si="96"/>
        <v>6.0264754937724607</v>
      </c>
      <c r="D1084" s="2">
        <f t="shared" si="98"/>
        <v>6.5791230439116717</v>
      </c>
      <c r="E1084" s="2">
        <f t="shared" si="97"/>
        <v>-0.55264755013921096</v>
      </c>
      <c r="F1084" s="2">
        <f t="shared" si="101"/>
        <v>-0.23441558468515844</v>
      </c>
      <c r="G1084" s="2">
        <f t="shared" si="99"/>
        <v>-0.31823196545405252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8.6278000000000006</v>
      </c>
      <c r="C1085" s="2">
        <f t="shared" si="96"/>
        <v>6.022710033192082</v>
      </c>
      <c r="D1085" s="2">
        <f t="shared" si="98"/>
        <v>6.7308768925108069</v>
      </c>
      <c r="E1085" s="2">
        <f t="shared" si="97"/>
        <v>-0.70816685931872492</v>
      </c>
      <c r="F1085" s="2">
        <f t="shared" si="101"/>
        <v>-0.32916583961187174</v>
      </c>
      <c r="G1085" s="2">
        <f t="shared" si="99"/>
        <v>-0.37900101970685318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8.3840000000000003</v>
      </c>
      <c r="C1086" s="2">
        <f t="shared" si="96"/>
        <v>6.0050931050086849</v>
      </c>
      <c r="D1086" s="2">
        <f t="shared" si="98"/>
        <v>6.8533304560285249</v>
      </c>
      <c r="E1086" s="2">
        <f t="shared" si="97"/>
        <v>-0.84823735101983999</v>
      </c>
      <c r="F1086" s="2">
        <f t="shared" si="101"/>
        <v>-0.43298014189346545</v>
      </c>
      <c r="G1086" s="2">
        <f t="shared" si="99"/>
        <v>-0.41525720912637454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8.5808999999999997</v>
      </c>
      <c r="C1087" s="2">
        <f t="shared" si="96"/>
        <v>6.0031710888535024</v>
      </c>
      <c r="D1087" s="2">
        <f t="shared" si="98"/>
        <v>6.9812985703967829</v>
      </c>
      <c r="E1087" s="2">
        <f t="shared" si="97"/>
        <v>-0.97812748154328055</v>
      </c>
      <c r="F1087" s="2">
        <f t="shared" si="101"/>
        <v>-0.5420096098234285</v>
      </c>
      <c r="G1087" s="2">
        <f t="shared" si="99"/>
        <v>-0.43611787171985206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8.5341000000000005</v>
      </c>
      <c r="C1088" s="2">
        <f t="shared" si="96"/>
        <v>6.0419447674914251</v>
      </c>
      <c r="D1088" s="2">
        <f t="shared" si="98"/>
        <v>7.0963208985155397</v>
      </c>
      <c r="E1088" s="2">
        <f t="shared" si="97"/>
        <v>-1.0543761310241146</v>
      </c>
      <c r="F1088" s="2">
        <f t="shared" si="101"/>
        <v>-0.64448291406356573</v>
      </c>
      <c r="G1088" s="2">
        <f t="shared" si="99"/>
        <v>-0.40989321696054892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8.2527000000000008</v>
      </c>
      <c r="C1089" s="2">
        <f t="shared" si="96"/>
        <v>6.0935071109542829</v>
      </c>
      <c r="D1089" s="2">
        <f t="shared" si="98"/>
        <v>7.1819786097366105</v>
      </c>
      <c r="E1089" s="2">
        <f t="shared" si="97"/>
        <v>-1.0884714987823276</v>
      </c>
      <c r="F1089" s="2">
        <f t="shared" si="101"/>
        <v>-0.73328063100731811</v>
      </c>
      <c r="G1089" s="2">
        <f t="shared" si="99"/>
        <v>-0.35519086777500952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8.234</v>
      </c>
      <c r="C1090" s="2">
        <f t="shared" si="96"/>
        <v>6.1962906323459315</v>
      </c>
      <c r="D1090" s="2">
        <f t="shared" si="98"/>
        <v>7.2599061201264909</v>
      </c>
      <c r="E1090" s="2">
        <f t="shared" si="97"/>
        <v>-1.0636154877805595</v>
      </c>
      <c r="F1090" s="2">
        <f t="shared" si="101"/>
        <v>-0.79934760236196634</v>
      </c>
      <c r="G1090" s="2">
        <f t="shared" si="99"/>
        <v>-0.26426788541859314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6">
        <f>TITRES_STAT!D1094</f>
        <v>8.2995999999999999</v>
      </c>
      <c r="C1091" s="2">
        <f t="shared" si="96"/>
        <v>6.3438613042927106</v>
      </c>
      <c r="D1091" s="2">
        <f t="shared" si="98"/>
        <v>7.3369204815986029</v>
      </c>
      <c r="E1091" s="2">
        <f t="shared" si="97"/>
        <v>-0.99305917730589233</v>
      </c>
      <c r="F1091" s="2">
        <f t="shared" si="101"/>
        <v>-0.83808991735075156</v>
      </c>
      <c r="G1091" s="2">
        <f t="shared" si="99"/>
        <v>-0.15496925995514077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6">
        <f>TITRES_STAT!D1095</f>
        <v>8.2995999999999999</v>
      </c>
      <c r="C1092" s="2">
        <f t="shared" si="96"/>
        <v>6.522113411324602</v>
      </c>
      <c r="D1092" s="2">
        <f t="shared" si="98"/>
        <v>7.4082300755542621</v>
      </c>
      <c r="E1092" s="2">
        <f t="shared" si="97"/>
        <v>-0.88611666422966007</v>
      </c>
      <c r="F1092" s="2">
        <f t="shared" si="101"/>
        <v>-0.84769526672653339</v>
      </c>
      <c r="G1092" s="2">
        <f t="shared" si="99"/>
        <v>-3.8421397503126675E-2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6">
        <f>TITRES_STAT!D1096</f>
        <v>8.4403000000000006</v>
      </c>
      <c r="C1093" s="2">
        <f t="shared" si="96"/>
        <v>6.7263267326592784</v>
      </c>
      <c r="D1093" s="2">
        <f t="shared" si="98"/>
        <v>7.4846796995872804</v>
      </c>
      <c r="E1093" s="2">
        <f t="shared" si="97"/>
        <v>-0.75835296692800203</v>
      </c>
      <c r="F1093" s="2">
        <f t="shared" si="101"/>
        <v>-0.82982680676682719</v>
      </c>
      <c r="G1093" s="2">
        <f t="shared" si="99"/>
        <v>7.1473839838825159E-2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8.4403000000000006</v>
      </c>
      <c r="C1094" s="2">
        <f t="shared" si="96"/>
        <v>6.9712610814809279</v>
      </c>
      <c r="D1094" s="2">
        <f t="shared" si="98"/>
        <v>7.5554663885067406</v>
      </c>
      <c r="E1094" s="2">
        <f t="shared" si="97"/>
        <v>-0.58420530702581264</v>
      </c>
      <c r="F1094" s="2">
        <f t="shared" si="101"/>
        <v>-0.78070250681862441</v>
      </c>
      <c r="G1094" s="2">
        <f t="shared" si="99"/>
        <v>0.19649719979281177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8.4403000000000006</v>
      </c>
      <c r="C1095" s="2">
        <f t="shared" si="96"/>
        <v>7.2261132227915539</v>
      </c>
      <c r="D1095" s="2">
        <f t="shared" si="98"/>
        <v>7.6210096189877223</v>
      </c>
      <c r="E1095" s="2">
        <f t="shared" si="97"/>
        <v>-0.39489639619616845</v>
      </c>
      <c r="F1095" s="2">
        <f t="shared" si="101"/>
        <v>-0.70354128469413335</v>
      </c>
      <c r="G1095" s="2">
        <f t="shared" si="99"/>
        <v>0.3086448884979649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8.4308999999999994</v>
      </c>
      <c r="C1096" s="2">
        <f t="shared" si="96"/>
        <v>7.4042496500543908</v>
      </c>
      <c r="D1096" s="2">
        <f t="shared" si="98"/>
        <v>7.681001499062706</v>
      </c>
      <c r="E1096" s="2">
        <f t="shared" si="97"/>
        <v>-0.27675184900831518</v>
      </c>
      <c r="F1096" s="2">
        <f t="shared" si="101"/>
        <v>-0.61818339755696983</v>
      </c>
      <c r="G1096" s="2">
        <f t="shared" si="99"/>
        <v>0.34143154854865465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8.2527000000000008</v>
      </c>
      <c r="C1097" s="2">
        <f t="shared" si="96"/>
        <v>7.585272780815254</v>
      </c>
      <c r="D1097" s="2">
        <f t="shared" si="98"/>
        <v>7.723349536169172</v>
      </c>
      <c r="E1097" s="2">
        <f t="shared" si="97"/>
        <v>-0.13807675535391795</v>
      </c>
      <c r="F1097" s="2">
        <f t="shared" si="101"/>
        <v>-0.52216206911635943</v>
      </c>
      <c r="G1097" s="2">
        <f t="shared" si="99"/>
        <v>0.38408531376244148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8.2902000000000005</v>
      </c>
      <c r="C1098" s="2">
        <f t="shared" si="96"/>
        <v>7.7312461991513688</v>
      </c>
      <c r="D1098" s="2">
        <f t="shared" si="98"/>
        <v>7.7653384594159007</v>
      </c>
      <c r="E1098" s="2">
        <f t="shared" si="97"/>
        <v>-3.4092260264531937E-2</v>
      </c>
      <c r="F1098" s="2">
        <f t="shared" si="101"/>
        <v>-0.42454810734599396</v>
      </c>
      <c r="G1098" s="2">
        <f t="shared" si="99"/>
        <v>0.39045584708146203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8.2527000000000008</v>
      </c>
      <c r="C1099" s="2">
        <f t="shared" si="96"/>
        <v>7.811469860820389</v>
      </c>
      <c r="D1099" s="2">
        <f t="shared" si="98"/>
        <v>7.8014393142739822</v>
      </c>
      <c r="E1099" s="2">
        <f t="shared" si="97"/>
        <v>1.0030546546406782E-2</v>
      </c>
      <c r="F1099" s="2">
        <f t="shared" si="101"/>
        <v>-0.33763237656751383</v>
      </c>
      <c r="G1099" s="2">
        <f t="shared" si="99"/>
        <v>0.34766292311392061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8.1495999999999995</v>
      </c>
      <c r="C1100" s="2">
        <f t="shared" si="96"/>
        <v>7.8764744976172523</v>
      </c>
      <c r="D1100" s="2">
        <f t="shared" si="98"/>
        <v>7.8272289946981317</v>
      </c>
      <c r="E1100" s="2">
        <f t="shared" si="97"/>
        <v>4.9245502919120554E-2</v>
      </c>
      <c r="F1100" s="2">
        <f t="shared" si="101"/>
        <v>-0.26025680067018697</v>
      </c>
      <c r="G1100" s="2">
        <f t="shared" si="99"/>
        <v>0.30950230358930753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7.9901</v>
      </c>
      <c r="C1101" s="2">
        <f t="shared" si="96"/>
        <v>7.9415707287530601</v>
      </c>
      <c r="D1101" s="2">
        <f t="shared" si="98"/>
        <v>7.8392935136093804</v>
      </c>
      <c r="E1101" s="2">
        <f t="shared" si="97"/>
        <v>0.10227721514367971</v>
      </c>
      <c r="F1101" s="2">
        <f t="shared" si="101"/>
        <v>-0.18774999750741364</v>
      </c>
      <c r="G1101" s="2">
        <f t="shared" si="99"/>
        <v>0.29002721265109332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7.9150999999999998</v>
      </c>
      <c r="C1102" s="2">
        <f t="shared" si="96"/>
        <v>7.9966521550987437</v>
      </c>
      <c r="D1102" s="2">
        <f t="shared" si="98"/>
        <v>7.844908808897574</v>
      </c>
      <c r="E1102" s="2">
        <f t="shared" si="97"/>
        <v>0.15174334620116969</v>
      </c>
      <c r="F1102" s="2">
        <f t="shared" si="101"/>
        <v>-0.11985132876569699</v>
      </c>
      <c r="G1102" s="2">
        <f t="shared" si="99"/>
        <v>0.27159467496686668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7.8776000000000002</v>
      </c>
      <c r="C1103" s="2">
        <f t="shared" ref="C1103:C1166" si="102">$C$4*B1093+C1102*(1-$C$4)</f>
        <v>8.0649056696989376</v>
      </c>
      <c r="D1103" s="2">
        <f t="shared" si="98"/>
        <v>7.8473303786088646</v>
      </c>
      <c r="E1103" s="2">
        <f t="shared" si="97"/>
        <v>0.21757529109007301</v>
      </c>
      <c r="F1103" s="2">
        <f t="shared" si="101"/>
        <v>-5.2366004794542995E-2</v>
      </c>
      <c r="G1103" s="2">
        <f t="shared" si="99"/>
        <v>0.26994129588461602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6">
        <f>TITRES_STAT!D1107</f>
        <v>7.7838000000000003</v>
      </c>
      <c r="C1104" s="2">
        <f t="shared" si="102"/>
        <v>8.122658643591409</v>
      </c>
      <c r="D1104" s="2">
        <f t="shared" si="98"/>
        <v>7.8426244246378376</v>
      </c>
      <c r="E1104" s="2">
        <f t="shared" si="97"/>
        <v>0.28003421895357139</v>
      </c>
      <c r="F1104" s="2">
        <f t="shared" si="101"/>
        <v>1.4114039955079878E-2</v>
      </c>
      <c r="G1104" s="2">
        <f t="shared" si="99"/>
        <v>0.26592017899849152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6">
        <f>TITRES_STAT!D1108</f>
        <v>7.9245000000000001</v>
      </c>
      <c r="C1105" s="2">
        <f t="shared" si="102"/>
        <v>8.1715265445773468</v>
      </c>
      <c r="D1105" s="2">
        <f t="shared" si="98"/>
        <v>7.8486892820720717</v>
      </c>
      <c r="E1105" s="2">
        <f t="shared" si="97"/>
        <v>0.32283726250527511</v>
      </c>
      <c r="F1105" s="2">
        <f t="shared" si="101"/>
        <v>7.5858684465118925E-2</v>
      </c>
      <c r="G1105" s="2">
        <f t="shared" si="99"/>
        <v>0.24697857804015619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6">
        <f>TITRES_STAT!D1109</f>
        <v>7.9245000000000001</v>
      </c>
      <c r="C1106" s="2">
        <f t="shared" si="102"/>
        <v>8.2114301531039082</v>
      </c>
      <c r="D1106" s="2">
        <f t="shared" si="98"/>
        <v>7.854304890807474</v>
      </c>
      <c r="E1106" s="2">
        <f t="shared" si="97"/>
        <v>0.35712526229643426</v>
      </c>
      <c r="F1106" s="2">
        <f t="shared" si="101"/>
        <v>0.13211200003138202</v>
      </c>
      <c r="G1106" s="2">
        <f t="shared" si="99"/>
        <v>0.22501326226505225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7.7369000000000003</v>
      </c>
      <c r="C1107" s="2">
        <f t="shared" si="102"/>
        <v>8.2177793603186924</v>
      </c>
      <c r="D1107" s="2">
        <f t="shared" si="98"/>
        <v>7.8456082322291429</v>
      </c>
      <c r="E1107" s="2">
        <f t="shared" si="97"/>
        <v>0.37217112808954944</v>
      </c>
      <c r="F1107" s="2">
        <f t="shared" si="101"/>
        <v>0.18012382564301552</v>
      </c>
      <c r="G1107" s="2">
        <f t="shared" si="99"/>
        <v>0.19204730244653392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6">
        <f>TITRES_STAT!D1111</f>
        <v>7.6619000000000002</v>
      </c>
      <c r="C1108" s="2">
        <f t="shared" si="102"/>
        <v>8.2289209971927395</v>
      </c>
      <c r="D1108" s="2">
        <f t="shared" si="98"/>
        <v>7.8320002150269845</v>
      </c>
      <c r="E1108" s="2">
        <f t="shared" si="97"/>
        <v>0.39692078216575499</v>
      </c>
      <c r="F1108" s="2">
        <f t="shared" si="101"/>
        <v>0.22348321694756343</v>
      </c>
      <c r="G1108" s="2">
        <f t="shared" si="99"/>
        <v>0.17343756521819156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6">
        <f>TITRES_STAT!D1112</f>
        <v>7.8869999999999996</v>
      </c>
      <c r="C1109" s="2">
        <f t="shared" si="102"/>
        <v>8.2325793053169338</v>
      </c>
      <c r="D1109" s="2">
        <f t="shared" si="98"/>
        <v>7.8360742731731339</v>
      </c>
      <c r="E1109" s="2">
        <f t="shared" si="97"/>
        <v>0.39650503214379995</v>
      </c>
      <c r="F1109" s="2">
        <f t="shared" si="101"/>
        <v>0.25808757998681076</v>
      </c>
      <c r="G1109" s="2">
        <f t="shared" si="99"/>
        <v>0.1384174521569892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6">
        <f>TITRES_STAT!D1113</f>
        <v>7.8776000000000002</v>
      </c>
      <c r="C1110" s="2">
        <f t="shared" si="102"/>
        <v>8.2198132583450985</v>
      </c>
      <c r="D1110" s="2">
        <f t="shared" si="98"/>
        <v>7.8391502529380874</v>
      </c>
      <c r="E1110" s="2">
        <f t="shared" si="97"/>
        <v>0.38066300540701103</v>
      </c>
      <c r="F1110" s="2">
        <f t="shared" si="101"/>
        <v>0.28260266507085086</v>
      </c>
      <c r="G1110" s="2">
        <f t="shared" si="99"/>
        <v>9.8060340336160179E-2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7.69</v>
      </c>
      <c r="C1111" s="2">
        <f t="shared" si="102"/>
        <v>8.1844727570612363</v>
      </c>
      <c r="D1111" s="2">
        <f t="shared" si="98"/>
        <v>7.828102086053784</v>
      </c>
      <c r="E1111" s="2">
        <f t="shared" si="97"/>
        <v>0.35637067100745234</v>
      </c>
      <c r="F1111" s="2">
        <f t="shared" si="101"/>
        <v>0.29735626625817119</v>
      </c>
      <c r="G1111" s="2">
        <f t="shared" si="99"/>
        <v>5.9014404749281157E-2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7.69</v>
      </c>
      <c r="C1112" s="2">
        <f t="shared" si="102"/>
        <v>8.1430307944364309</v>
      </c>
      <c r="D1112" s="2">
        <f t="shared" si="98"/>
        <v>7.8178723019016516</v>
      </c>
      <c r="E1112" s="2">
        <f t="shared" si="97"/>
        <v>0.32515849253477924</v>
      </c>
      <c r="F1112" s="2">
        <f t="shared" si="101"/>
        <v>0.30291671151349281</v>
      </c>
      <c r="G1112" s="2">
        <f t="shared" si="99"/>
        <v>2.2241781021286433E-2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7.6993999999999998</v>
      </c>
      <c r="C1113" s="2">
        <f t="shared" si="102"/>
        <v>8.1021952876000576</v>
      </c>
      <c r="D1113" s="2">
        <f t="shared" si="98"/>
        <v>7.8090965758348627</v>
      </c>
      <c r="E1113" s="2">
        <f t="shared" si="97"/>
        <v>0.29309871176519486</v>
      </c>
      <c r="F1113" s="2">
        <f t="shared" si="101"/>
        <v>0.30095311156383325</v>
      </c>
      <c r="G1113" s="2">
        <f t="shared" si="99"/>
        <v>-7.8543997986383896E-3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7.8587999999999996</v>
      </c>
      <c r="C1114" s="2">
        <f t="shared" si="102"/>
        <v>8.0532113972000481</v>
      </c>
      <c r="D1114" s="2">
        <f t="shared" si="98"/>
        <v>7.8127783109582065</v>
      </c>
      <c r="E1114" s="2">
        <f t="shared" si="97"/>
        <v>0.24043308624184156</v>
      </c>
      <c r="F1114" s="2">
        <f t="shared" si="101"/>
        <v>0.2888491064994349</v>
      </c>
      <c r="G1114" s="2">
        <f t="shared" si="99"/>
        <v>-4.841602025759334E-2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7.8587999999999996</v>
      </c>
      <c r="C1115" s="2">
        <f t="shared" si="102"/>
        <v>8.0334096437846565</v>
      </c>
      <c r="D1115" s="2">
        <f t="shared" si="98"/>
        <v>7.8161873249613025</v>
      </c>
      <c r="E1115" s="2">
        <f t="shared" si="97"/>
        <v>0.21722231882335397</v>
      </c>
      <c r="F1115" s="2">
        <f t="shared" si="101"/>
        <v>0.27452374896421872</v>
      </c>
      <c r="G1115" s="2">
        <f t="shared" si="99"/>
        <v>-5.7301430140864751E-2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8.1402000000000001</v>
      </c>
      <c r="C1116" s="2">
        <f t="shared" si="102"/>
        <v>8.0166543139716335</v>
      </c>
      <c r="D1116" s="2">
        <f t="shared" si="98"/>
        <v>7.8401882638530571</v>
      </c>
      <c r="E1116" s="2">
        <f t="shared" ref="E1116:E1179" si="103">C1116-D1116</f>
        <v>0.17646605011857641</v>
      </c>
      <c r="F1116" s="2">
        <f t="shared" si="101"/>
        <v>0.25491220919509028</v>
      </c>
      <c r="G1116" s="2">
        <f t="shared" si="99"/>
        <v>-7.8446159076513866E-2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8.1588999999999992</v>
      </c>
      <c r="C1117" s="2">
        <f t="shared" si="102"/>
        <v>7.973615188745228</v>
      </c>
      <c r="D1117" s="2">
        <f t="shared" ref="D1117:D1180" si="104">$D$4*B1117+(1-$D$4)*D1116</f>
        <v>7.8637965406046826</v>
      </c>
      <c r="E1117" s="2">
        <f t="shared" si="103"/>
        <v>0.10981864814054543</v>
      </c>
      <c r="F1117" s="2">
        <f t="shared" si="101"/>
        <v>0.22589349698418132</v>
      </c>
      <c r="G1117" s="2">
        <f t="shared" si="99"/>
        <v>-0.11607484884363589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8.2527000000000008</v>
      </c>
      <c r="C1118" s="2">
        <f t="shared" si="102"/>
        <v>7.9256590058613465</v>
      </c>
      <c r="D1118" s="2">
        <f t="shared" si="104"/>
        <v>7.8926042042635949</v>
      </c>
      <c r="E1118" s="2">
        <f t="shared" si="103"/>
        <v>3.3054801597751649E-2</v>
      </c>
      <c r="F1118" s="2">
        <f t="shared" si="101"/>
        <v>0.1873257579068954</v>
      </c>
      <c r="G1118" s="2">
        <f t="shared" si="99"/>
        <v>-0.15427095630914375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8.3370999999999995</v>
      </c>
      <c r="C1119" s="2">
        <f t="shared" si="102"/>
        <v>7.9197114664980628</v>
      </c>
      <c r="D1119" s="2">
        <f t="shared" si="104"/>
        <v>7.9255298187625884</v>
      </c>
      <c r="E1119" s="2">
        <f t="shared" si="103"/>
        <v>-5.8183522645256502E-3</v>
      </c>
      <c r="F1119" s="2">
        <f t="shared" si="101"/>
        <v>0.14869693587261118</v>
      </c>
      <c r="G1119" s="2">
        <f t="shared" si="99"/>
        <v>-0.15451528813713683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8.4403000000000006</v>
      </c>
      <c r="C1120" s="2">
        <f t="shared" si="102"/>
        <v>7.913232779344515</v>
      </c>
      <c r="D1120" s="2">
        <f t="shared" si="104"/>
        <v>7.9636609432986933</v>
      </c>
      <c r="E1120" s="2">
        <f t="shared" si="103"/>
        <v>-5.0428163954178373E-2</v>
      </c>
      <c r="F1120" s="2">
        <f t="shared" si="101"/>
        <v>0.10887191590725327</v>
      </c>
      <c r="G1120" s="2">
        <f t="shared" si="99"/>
        <v>-0.15930007986143163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8.4403000000000006</v>
      </c>
      <c r="C1121" s="2">
        <f t="shared" si="102"/>
        <v>7.8788892748299739</v>
      </c>
      <c r="D1121" s="2">
        <f t="shared" si="104"/>
        <v>7.9989675400913836</v>
      </c>
      <c r="E1121" s="2">
        <f t="shared" si="103"/>
        <v>-0.12007826526140963</v>
      </c>
      <c r="F1121" s="2">
        <f t="shared" si="101"/>
        <v>6.3081879673520691E-2</v>
      </c>
      <c r="G1121" s="2">
        <f t="shared" si="99"/>
        <v>-0.18316014493493032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8.2058</v>
      </c>
      <c r="C1122" s="2">
        <f t="shared" si="102"/>
        <v>7.8498293863945934</v>
      </c>
      <c r="D1122" s="2">
        <f t="shared" si="104"/>
        <v>8.0142884630475777</v>
      </c>
      <c r="E1122" s="2">
        <f t="shared" si="103"/>
        <v>-0.16445907665298432</v>
      </c>
      <c r="F1122" s="2">
        <f t="shared" si="101"/>
        <v>1.7573688408219691E-2</v>
      </c>
      <c r="G1122" s="2">
        <f t="shared" si="99"/>
        <v>-0.182032765061204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8.4215</v>
      </c>
      <c r="C1123" s="2">
        <f t="shared" si="102"/>
        <v>7.8266864038723485</v>
      </c>
      <c r="D1123" s="2">
        <f t="shared" si="104"/>
        <v>8.044452280599609</v>
      </c>
      <c r="E1123" s="2">
        <f t="shared" si="103"/>
        <v>-0.21776587672726055</v>
      </c>
      <c r="F1123" s="2">
        <f t="shared" si="101"/>
        <v>-2.9494224618876359E-2</v>
      </c>
      <c r="G1123" s="2">
        <f t="shared" si="99"/>
        <v>-0.1882716521083842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8.5246999999999993</v>
      </c>
      <c r="C1124" s="2">
        <f t="shared" si="102"/>
        <v>7.8316269571227561</v>
      </c>
      <c r="D1124" s="2">
        <f t="shared" si="104"/>
        <v>8.0800261857403797</v>
      </c>
      <c r="E1124" s="2">
        <f t="shared" si="103"/>
        <v>-0.24839922861762354</v>
      </c>
      <c r="F1124" s="2">
        <f t="shared" si="101"/>
        <v>-7.32752254186258E-2</v>
      </c>
      <c r="G1124" s="2">
        <f t="shared" ref="G1124:G1187" si="105">E1124-F1124</f>
        <v>-0.17512400319899774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8.6278000000000006</v>
      </c>
      <c r="C1125" s="2">
        <f t="shared" si="102"/>
        <v>7.8358074252577161</v>
      </c>
      <c r="D1125" s="2">
        <f t="shared" si="104"/>
        <v>8.1206020238336851</v>
      </c>
      <c r="E1125" s="2">
        <f t="shared" si="103"/>
        <v>-0.284794598575969</v>
      </c>
      <c r="F1125" s="2">
        <f t="shared" ref="F1125:F1188" si="107">(E1125*(2/(10)))+((1-(2/10))*F1124)</f>
        <v>-0.11557910005009445</v>
      </c>
      <c r="G1125" s="2">
        <f t="shared" si="105"/>
        <v>-0.16921549852587456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8.4403000000000006</v>
      </c>
      <c r="C1126" s="2">
        <f t="shared" si="102"/>
        <v>7.8826370521411446</v>
      </c>
      <c r="D1126" s="2">
        <f t="shared" si="104"/>
        <v>8.1442833554015603</v>
      </c>
      <c r="E1126" s="2">
        <f t="shared" si="103"/>
        <v>-0.26164630326041571</v>
      </c>
      <c r="F1126" s="2">
        <f t="shared" si="107"/>
        <v>-0.14479254069215872</v>
      </c>
      <c r="G1126" s="2">
        <f t="shared" si="105"/>
        <v>-0.116853762568257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8.1964000000000006</v>
      </c>
      <c r="C1127" s="2">
        <f t="shared" si="102"/>
        <v>7.9251390441194296</v>
      </c>
      <c r="D1127" s="2">
        <f t="shared" si="104"/>
        <v>8.1481438475940369</v>
      </c>
      <c r="E1127" s="2">
        <f t="shared" si="103"/>
        <v>-0.22300480347460727</v>
      </c>
      <c r="F1127" s="2">
        <f t="shared" si="107"/>
        <v>-0.16043499324864843</v>
      </c>
      <c r="G1127" s="2">
        <f t="shared" si="105"/>
        <v>-6.2569810225958838E-2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7.9526000000000003</v>
      </c>
      <c r="C1128" s="2">
        <f t="shared" si="102"/>
        <v>7.9755330373318252</v>
      </c>
      <c r="D1128" s="2">
        <f t="shared" si="104"/>
        <v>8.1336591181426261</v>
      </c>
      <c r="E1128" s="2">
        <f t="shared" si="103"/>
        <v>-0.15812608081080093</v>
      </c>
      <c r="F1128" s="2">
        <f t="shared" si="107"/>
        <v>-0.15997321076107893</v>
      </c>
      <c r="G1128" s="2">
        <f t="shared" si="105"/>
        <v>1.8471299502779981E-3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7.7182000000000004</v>
      </c>
      <c r="C1129" s="2">
        <f t="shared" si="102"/>
        <v>8.0311587238961604</v>
      </c>
      <c r="D1129" s="2">
        <f t="shared" si="104"/>
        <v>8.1028843686505798</v>
      </c>
      <c r="E1129" s="2">
        <f t="shared" si="103"/>
        <v>-7.1725644754419449E-2</v>
      </c>
      <c r="F1129" s="2">
        <f t="shared" si="107"/>
        <v>-0.14232369755974703</v>
      </c>
      <c r="G1129" s="2">
        <f t="shared" si="105"/>
        <v>7.0598052805327577E-2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7.69</v>
      </c>
      <c r="C1130" s="2">
        <f t="shared" si="102"/>
        <v>8.0941035356044431</v>
      </c>
      <c r="D1130" s="2">
        <f t="shared" si="104"/>
        <v>8.07230034134313</v>
      </c>
      <c r="E1130" s="2">
        <f t="shared" si="103"/>
        <v>2.1803194261313052E-2</v>
      </c>
      <c r="F1130" s="2">
        <f t="shared" si="107"/>
        <v>-0.10949831919553502</v>
      </c>
      <c r="G1130" s="2">
        <f t="shared" si="105"/>
        <v>0.13130151345684807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7.69</v>
      </c>
      <c r="C1131" s="2">
        <f t="shared" si="102"/>
        <v>8.1473645301268363</v>
      </c>
      <c r="D1131" s="2">
        <f t="shared" si="104"/>
        <v>8.043981797539935</v>
      </c>
      <c r="E1131" s="2">
        <f t="shared" si="103"/>
        <v>0.10338273258690123</v>
      </c>
      <c r="F1131" s="2">
        <f t="shared" si="107"/>
        <v>-6.6922108839047784E-2</v>
      </c>
      <c r="G1131" s="2">
        <f t="shared" si="105"/>
        <v>0.17030484142594901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7.69</v>
      </c>
      <c r="C1132" s="2">
        <f t="shared" si="102"/>
        <v>8.156354602415016</v>
      </c>
      <c r="D1132" s="2">
        <f t="shared" si="104"/>
        <v>8.0177609236480887</v>
      </c>
      <c r="E1132" s="2">
        <f t="shared" si="103"/>
        <v>0.1385936787669273</v>
      </c>
      <c r="F1132" s="2">
        <f t="shared" si="107"/>
        <v>-2.5818951317852772E-2</v>
      </c>
      <c r="G1132" s="2">
        <f t="shared" si="105"/>
        <v>0.16441263008478008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7.6430999999999996</v>
      </c>
      <c r="C1133" s="2">
        <f t="shared" si="102"/>
        <v>8.1971462020434753</v>
      </c>
      <c r="D1133" s="2">
        <f t="shared" si="104"/>
        <v>7.9900082626371187</v>
      </c>
      <c r="E1133" s="2">
        <f t="shared" si="103"/>
        <v>0.20713793940635661</v>
      </c>
      <c r="F1133" s="2">
        <f t="shared" si="107"/>
        <v>2.0772426826989102E-2</v>
      </c>
      <c r="G1133" s="2">
        <f t="shared" si="105"/>
        <v>0.18636551257936751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7.6430999999999996</v>
      </c>
      <c r="C1134" s="2">
        <f t="shared" si="102"/>
        <v>8.247539094036787</v>
      </c>
      <c r="D1134" s="2">
        <f t="shared" si="104"/>
        <v>7.9643113542936286</v>
      </c>
      <c r="E1134" s="2">
        <f t="shared" si="103"/>
        <v>0.2832277397431584</v>
      </c>
      <c r="F1134" s="2">
        <f t="shared" si="107"/>
        <v>7.3263489410222968E-2</v>
      </c>
      <c r="G1134" s="2">
        <f t="shared" si="105"/>
        <v>0.20996425033293542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7.9150999999999998</v>
      </c>
      <c r="C1135" s="2">
        <f t="shared" si="102"/>
        <v>8.3060407718772815</v>
      </c>
      <c r="D1135" s="2">
        <f t="shared" si="104"/>
        <v>7.9606660687903963</v>
      </c>
      <c r="E1135" s="2">
        <f t="shared" si="103"/>
        <v>0.34537470308688523</v>
      </c>
      <c r="F1135" s="2">
        <f t="shared" si="107"/>
        <v>0.12768573214555543</v>
      </c>
      <c r="G1135" s="2">
        <f t="shared" si="105"/>
        <v>0.2176889709413298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7.9245000000000001</v>
      </c>
      <c r="C1136" s="2">
        <f t="shared" si="102"/>
        <v>8.3266960377423143</v>
      </c>
      <c r="D1136" s="2">
        <f t="shared" si="104"/>
        <v>7.9579871007318479</v>
      </c>
      <c r="E1136" s="2">
        <f t="shared" si="103"/>
        <v>0.36870893701046636</v>
      </c>
      <c r="F1136" s="2">
        <f t="shared" si="107"/>
        <v>0.17589037311853761</v>
      </c>
      <c r="G1136" s="2">
        <f t="shared" si="105"/>
        <v>0.19281856389192875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7.9245000000000001</v>
      </c>
      <c r="C1137" s="2">
        <f t="shared" si="102"/>
        <v>8.3066504934742653</v>
      </c>
      <c r="D1137" s="2">
        <f t="shared" si="104"/>
        <v>7.9555065747517109</v>
      </c>
      <c r="E1137" s="2">
        <f t="shared" si="103"/>
        <v>0.35114391872255446</v>
      </c>
      <c r="F1137" s="2">
        <f t="shared" si="107"/>
        <v>0.21094108223934099</v>
      </c>
      <c r="G1137" s="2">
        <f t="shared" si="105"/>
        <v>0.14020283648321347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7.9714</v>
      </c>
      <c r="C1138" s="2">
        <f t="shared" si="102"/>
        <v>8.2521811867859167</v>
      </c>
      <c r="D1138" s="2">
        <f t="shared" si="104"/>
        <v>7.9566838655108434</v>
      </c>
      <c r="E1138" s="2">
        <f t="shared" si="103"/>
        <v>0.29549732127507333</v>
      </c>
      <c r="F1138" s="2">
        <f t="shared" si="107"/>
        <v>0.22785233004648747</v>
      </c>
      <c r="G1138" s="2">
        <f t="shared" si="105"/>
        <v>6.764499122858586E-2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8.1495999999999995</v>
      </c>
      <c r="C1139" s="2">
        <f t="shared" si="102"/>
        <v>8.1700302349726996</v>
      </c>
      <c r="D1139" s="2">
        <f t="shared" si="104"/>
        <v>7.9709739495470773</v>
      </c>
      <c r="E1139" s="2">
        <f t="shared" si="103"/>
        <v>0.19905628542562237</v>
      </c>
      <c r="F1139" s="2">
        <f t="shared" si="107"/>
        <v>0.22209312112231447</v>
      </c>
      <c r="G1139" s="2">
        <f t="shared" si="105"/>
        <v>-2.3036835696692098E-2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7.7838000000000003</v>
      </c>
      <c r="C1140" s="2">
        <f t="shared" si="102"/>
        <v>8.0961794295922846</v>
      </c>
      <c r="D1140" s="2">
        <f t="shared" si="104"/>
        <v>7.9571092125435898</v>
      </c>
      <c r="E1140" s="2">
        <f t="shared" si="103"/>
        <v>0.13907021704869482</v>
      </c>
      <c r="F1140" s="2">
        <f t="shared" si="107"/>
        <v>0.20548854030759056</v>
      </c>
      <c r="G1140" s="2">
        <f t="shared" si="105"/>
        <v>-6.641832325889574E-2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7.9714</v>
      </c>
      <c r="C1141" s="2">
        <f t="shared" si="102"/>
        <v>8.0336902865780857</v>
      </c>
      <c r="D1141" s="2">
        <f t="shared" si="104"/>
        <v>7.9581677893922134</v>
      </c>
      <c r="E1141" s="2">
        <f t="shared" si="103"/>
        <v>7.5522497185872339E-2</v>
      </c>
      <c r="F1141" s="2">
        <f t="shared" si="107"/>
        <v>0.17949533168324691</v>
      </c>
      <c r="G1141" s="2">
        <f t="shared" si="105"/>
        <v>-0.10397283449737457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7.9245000000000001</v>
      </c>
      <c r="C1142" s="2">
        <f t="shared" si="102"/>
        <v>7.9808148578737645</v>
      </c>
      <c r="D1142" s="2">
        <f t="shared" si="104"/>
        <v>7.9556738790668637</v>
      </c>
      <c r="E1142" s="2">
        <f t="shared" si="103"/>
        <v>2.5140978806900804E-2</v>
      </c>
      <c r="F1142" s="2">
        <f t="shared" si="107"/>
        <v>0.1486244611079777</v>
      </c>
      <c r="G1142" s="2">
        <f t="shared" si="105"/>
        <v>-0.12348348230107689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7.9245000000000001</v>
      </c>
      <c r="C1143" s="2">
        <f t="shared" si="102"/>
        <v>7.9288587258931855</v>
      </c>
      <c r="D1143" s="2">
        <f t="shared" si="104"/>
        <v>7.9533647028396883</v>
      </c>
      <c r="E1143" s="2">
        <f t="shared" si="103"/>
        <v>-2.4505976946502805E-2</v>
      </c>
      <c r="F1143" s="2">
        <f t="shared" si="107"/>
        <v>0.1139983734970816</v>
      </c>
      <c r="G1143" s="2">
        <f t="shared" si="105"/>
        <v>-0.13850435044358439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7.9245000000000001</v>
      </c>
      <c r="C1144" s="2">
        <f t="shared" si="102"/>
        <v>7.8848958449865414</v>
      </c>
      <c r="D1144" s="2">
        <f t="shared" si="104"/>
        <v>7.9512265767034149</v>
      </c>
      <c r="E1144" s="2">
        <f t="shared" si="103"/>
        <v>-6.6330731716873537E-2</v>
      </c>
      <c r="F1144" s="2">
        <f t="shared" si="107"/>
        <v>7.793255245429058E-2</v>
      </c>
      <c r="G1144" s="2">
        <f t="shared" si="105"/>
        <v>-0.14426328417116413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7.9245000000000001</v>
      </c>
      <c r="C1145" s="2">
        <f t="shared" si="102"/>
        <v>7.8895426380655351</v>
      </c>
      <c r="D1145" s="2">
        <f t="shared" si="104"/>
        <v>7.9492468302809396</v>
      </c>
      <c r="E1145" s="2">
        <f t="shared" si="103"/>
        <v>-5.9704192215404461E-2</v>
      </c>
      <c r="F1145" s="2">
        <f t="shared" si="107"/>
        <v>5.040520352035157E-2</v>
      </c>
      <c r="G1145" s="2">
        <f t="shared" si="105"/>
        <v>-0.11010939573575604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7.7275</v>
      </c>
      <c r="C1146" s="2">
        <f t="shared" si="102"/>
        <v>7.8949206937477605</v>
      </c>
      <c r="D1146" s="2">
        <f t="shared" si="104"/>
        <v>7.9328211391490182</v>
      </c>
      <c r="E1146" s="2">
        <f t="shared" si="103"/>
        <v>-3.7900445401257699E-2</v>
      </c>
      <c r="F1146" s="2">
        <f t="shared" si="107"/>
        <v>3.2744073736029722E-2</v>
      </c>
      <c r="G1146" s="2">
        <f t="shared" si="105"/>
        <v>-7.064451913728742E-2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7.9057000000000004</v>
      </c>
      <c r="C1147" s="2">
        <f t="shared" si="102"/>
        <v>7.8994713562481049</v>
      </c>
      <c r="D1147" s="2">
        <f t="shared" si="104"/>
        <v>7.9308121658787201</v>
      </c>
      <c r="E1147" s="2">
        <f t="shared" si="103"/>
        <v>-3.1340809630615141E-2</v>
      </c>
      <c r="F1147" s="2">
        <f t="shared" si="107"/>
        <v>1.9927097062700752E-2</v>
      </c>
      <c r="G1147" s="2">
        <f t="shared" si="105"/>
        <v>-5.1267906693315893E-2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7.9057000000000004</v>
      </c>
      <c r="C1148" s="2">
        <f t="shared" si="102"/>
        <v>7.910537301440705</v>
      </c>
      <c r="D1148" s="2">
        <f t="shared" si="104"/>
        <v>7.928952005443259</v>
      </c>
      <c r="E1148" s="2">
        <f t="shared" si="103"/>
        <v>-1.8414704002553961E-2</v>
      </c>
      <c r="F1148" s="2">
        <f t="shared" si="107"/>
        <v>1.2258736849649812E-2</v>
      </c>
      <c r="G1148" s="2">
        <f t="shared" si="105"/>
        <v>-3.0673440852203773E-2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7.8681999999999999</v>
      </c>
      <c r="C1149" s="2">
        <f t="shared" si="102"/>
        <v>7.9473161781421346</v>
      </c>
      <c r="D1149" s="2">
        <f t="shared" si="104"/>
        <v>7.9244518568919062</v>
      </c>
      <c r="E1149" s="2">
        <f t="shared" si="103"/>
        <v>2.2864321250228414E-2</v>
      </c>
      <c r="F1149" s="2">
        <f t="shared" si="107"/>
        <v>1.4379853729765532E-2</v>
      </c>
      <c r="G1149" s="2">
        <f t="shared" si="105"/>
        <v>8.4844675204628819E-3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7.8776000000000002</v>
      </c>
      <c r="C1150" s="2">
        <f t="shared" si="102"/>
        <v>7.9221598430433442</v>
      </c>
      <c r="D1150" s="2">
        <f t="shared" si="104"/>
        <v>7.9209813489739878</v>
      </c>
      <c r="E1150" s="2">
        <f t="shared" si="103"/>
        <v>1.1784940693564394E-3</v>
      </c>
      <c r="F1150" s="2">
        <f t="shared" si="107"/>
        <v>1.1739581797683715E-2</v>
      </c>
      <c r="G1150" s="2">
        <f t="shared" si="105"/>
        <v>-1.0561087728327275E-2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7.9150999999999998</v>
      </c>
      <c r="C1151" s="2">
        <f t="shared" si="102"/>
        <v>7.9297352518059068</v>
      </c>
      <c r="D1151" s="2">
        <f t="shared" si="104"/>
        <v>7.9205456934944332</v>
      </c>
      <c r="E1151" s="2">
        <f t="shared" si="103"/>
        <v>9.1895583114736112E-3</v>
      </c>
      <c r="F1151" s="2">
        <f t="shared" si="107"/>
        <v>1.1229577100441694E-2</v>
      </c>
      <c r="G1151" s="2">
        <f t="shared" si="105"/>
        <v>-2.0400187889680829E-3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7.8776000000000002</v>
      </c>
      <c r="C1152" s="2">
        <f t="shared" si="102"/>
        <v>7.9289298284511514</v>
      </c>
      <c r="D1152" s="2">
        <f t="shared" si="104"/>
        <v>7.917364531013364</v>
      </c>
      <c r="E1152" s="2">
        <f t="shared" si="103"/>
        <v>1.1565297437787336E-2</v>
      </c>
      <c r="F1152" s="2">
        <f t="shared" si="107"/>
        <v>1.1296721167910823E-2</v>
      </c>
      <c r="G1152" s="2">
        <f t="shared" si="105"/>
        <v>2.6857626987651304E-4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7.8776000000000002</v>
      </c>
      <c r="C1153" s="2">
        <f t="shared" si="102"/>
        <v>7.928248316381743</v>
      </c>
      <c r="D1153" s="2">
        <f t="shared" si="104"/>
        <v>7.9144190101975598</v>
      </c>
      <c r="E1153" s="2">
        <f t="shared" si="103"/>
        <v>1.382930618418321E-2</v>
      </c>
      <c r="F1153" s="2">
        <f t="shared" si="107"/>
        <v>1.1803238171165301E-2</v>
      </c>
      <c r="G1153" s="2">
        <f t="shared" si="105"/>
        <v>2.0260680130179086E-3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7.69</v>
      </c>
      <c r="C1154" s="2">
        <f t="shared" si="102"/>
        <v>7.9276716523230135</v>
      </c>
      <c r="D1154" s="2">
        <f t="shared" si="104"/>
        <v>7.8977953798125551</v>
      </c>
      <c r="E1154" s="2">
        <f t="shared" si="103"/>
        <v>2.9876272510458435E-2</v>
      </c>
      <c r="F1154" s="2">
        <f t="shared" si="107"/>
        <v>1.5417845039023929E-2</v>
      </c>
      <c r="G1154" s="2">
        <f t="shared" si="105"/>
        <v>1.4458427471434505E-2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7.69</v>
      </c>
      <c r="C1155" s="2">
        <f t="shared" si="102"/>
        <v>7.9271837058117809</v>
      </c>
      <c r="D1155" s="2">
        <f t="shared" si="104"/>
        <v>7.882403129456069</v>
      </c>
      <c r="E1155" s="2">
        <f t="shared" si="103"/>
        <v>4.4780576355711865E-2</v>
      </c>
      <c r="F1155" s="2">
        <f t="shared" si="107"/>
        <v>2.1290391302361517E-2</v>
      </c>
      <c r="G1155" s="2">
        <f t="shared" si="105"/>
        <v>2.3490185053350349E-2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7.69</v>
      </c>
      <c r="C1156" s="2">
        <f t="shared" si="102"/>
        <v>7.8964631356868917</v>
      </c>
      <c r="D1156" s="2">
        <f t="shared" si="104"/>
        <v>7.868151045792656</v>
      </c>
      <c r="E1156" s="2">
        <f t="shared" si="103"/>
        <v>2.8312089894235726E-2</v>
      </c>
      <c r="F1156" s="2">
        <f t="shared" si="107"/>
        <v>2.269473102073636E-2</v>
      </c>
      <c r="G1156" s="2">
        <f t="shared" si="105"/>
        <v>5.617358873499366E-3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7.8776000000000002</v>
      </c>
      <c r="C1157" s="2">
        <f t="shared" si="102"/>
        <v>7.8978841917350628</v>
      </c>
      <c r="D1157" s="2">
        <f t="shared" si="104"/>
        <v>7.8688509683265337</v>
      </c>
      <c r="E1157" s="2">
        <f t="shared" si="103"/>
        <v>2.9033223408529096E-2</v>
      </c>
      <c r="F1157" s="2">
        <f t="shared" si="107"/>
        <v>2.3962429498294909E-2</v>
      </c>
      <c r="G1157" s="2">
        <f t="shared" si="105"/>
        <v>5.0707939102341872E-3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7.8776000000000002</v>
      </c>
      <c r="C1158" s="2">
        <f t="shared" si="102"/>
        <v>7.8990866237758226</v>
      </c>
      <c r="D1158" s="2">
        <f t="shared" si="104"/>
        <v>7.8694990447467905</v>
      </c>
      <c r="E1158" s="2">
        <f t="shared" si="103"/>
        <v>2.9587579029032085E-2</v>
      </c>
      <c r="F1158" s="2">
        <f t="shared" si="107"/>
        <v>2.5087459404442344E-2</v>
      </c>
      <c r="G1158" s="2">
        <f t="shared" si="105"/>
        <v>4.5001196245897414E-3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7.8776000000000002</v>
      </c>
      <c r="C1159" s="2">
        <f t="shared" si="102"/>
        <v>7.8943348355026188</v>
      </c>
      <c r="D1159" s="2">
        <f t="shared" si="104"/>
        <v>7.8700991155062878</v>
      </c>
      <c r="E1159" s="2">
        <f t="shared" si="103"/>
        <v>2.4235719996331007E-2</v>
      </c>
      <c r="F1159" s="2">
        <f t="shared" si="107"/>
        <v>2.4917111522820078E-2</v>
      </c>
      <c r="G1159" s="2">
        <f t="shared" si="105"/>
        <v>-6.8139152648907103E-4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7.7838000000000003</v>
      </c>
      <c r="C1160" s="2">
        <f t="shared" si="102"/>
        <v>7.8917602454252931</v>
      </c>
      <c r="D1160" s="2">
        <f t="shared" si="104"/>
        <v>7.8637065884317483</v>
      </c>
      <c r="E1160" s="2">
        <f t="shared" si="103"/>
        <v>2.8053656993544784E-2</v>
      </c>
      <c r="F1160" s="2">
        <f t="shared" si="107"/>
        <v>2.5544420616965019E-2</v>
      </c>
      <c r="G1160" s="2">
        <f t="shared" si="105"/>
        <v>2.5092363765797654E-3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7.8776000000000002</v>
      </c>
      <c r="C1161" s="2">
        <f t="shared" si="102"/>
        <v>7.8953509768983245</v>
      </c>
      <c r="D1161" s="2">
        <f t="shared" si="104"/>
        <v>7.8647357300293965</v>
      </c>
      <c r="E1161" s="2">
        <f t="shared" si="103"/>
        <v>3.0615246868928025E-2</v>
      </c>
      <c r="F1161" s="2">
        <f t="shared" si="107"/>
        <v>2.6558585867357622E-2</v>
      </c>
      <c r="G1161" s="2">
        <f t="shared" si="105"/>
        <v>4.0566610015704031E-3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7.69</v>
      </c>
      <c r="C1162" s="2">
        <f t="shared" si="102"/>
        <v>7.8926200573755052</v>
      </c>
      <c r="D1162" s="2">
        <f t="shared" si="104"/>
        <v>7.8517923426198113</v>
      </c>
      <c r="E1162" s="2">
        <f t="shared" si="103"/>
        <v>4.0827714755693911E-2</v>
      </c>
      <c r="F1162" s="2">
        <f t="shared" si="107"/>
        <v>2.941241164502488E-2</v>
      </c>
      <c r="G1162" s="2">
        <f t="shared" si="105"/>
        <v>1.1415303110669031E-2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7.8776000000000002</v>
      </c>
      <c r="C1163" s="2">
        <f t="shared" si="102"/>
        <v>7.8903092793177354</v>
      </c>
      <c r="D1163" s="2">
        <f t="shared" si="104"/>
        <v>7.8537040209442699</v>
      </c>
      <c r="E1163" s="2">
        <f t="shared" si="103"/>
        <v>3.660525837346551E-2</v>
      </c>
      <c r="F1163" s="2">
        <f t="shared" si="107"/>
        <v>3.0850980990713008E-2</v>
      </c>
      <c r="G1163" s="2">
        <f t="shared" si="105"/>
        <v>5.7542773827525019E-3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7.8681999999999999</v>
      </c>
      <c r="C1164" s="2">
        <f t="shared" si="102"/>
        <v>7.8594924671150066</v>
      </c>
      <c r="D1164" s="2">
        <f t="shared" si="104"/>
        <v>7.8547777971706205</v>
      </c>
      <c r="E1164" s="2">
        <f t="shared" si="103"/>
        <v>4.714669944386074E-3</v>
      </c>
      <c r="F1164" s="2">
        <f t="shared" si="107"/>
        <v>2.5623718781447626E-2</v>
      </c>
      <c r="G1164" s="2">
        <f t="shared" si="105"/>
        <v>-2.0909048837061552E-2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7.69</v>
      </c>
      <c r="C1165" s="2">
        <f t="shared" si="102"/>
        <v>7.8334167029434667</v>
      </c>
      <c r="D1165" s="2">
        <f t="shared" si="104"/>
        <v>7.8425720344172412</v>
      </c>
      <c r="E1165" s="2">
        <f t="shared" si="103"/>
        <v>-9.1553314737744529E-3</v>
      </c>
      <c r="F1165" s="2">
        <f t="shared" si="107"/>
        <v>1.8667908730403211E-2</v>
      </c>
      <c r="G1165" s="2">
        <f t="shared" si="105"/>
        <v>-2.7823240204177663E-2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7.69</v>
      </c>
      <c r="C1166" s="2">
        <f t="shared" si="102"/>
        <v>7.8113525947983176</v>
      </c>
      <c r="D1166" s="2">
        <f t="shared" si="104"/>
        <v>7.8312704022381858</v>
      </c>
      <c r="E1166" s="2">
        <f t="shared" si="103"/>
        <v>-1.9917807439868263E-2</v>
      </c>
      <c r="F1166" s="2">
        <f t="shared" si="107"/>
        <v>1.0950765496348916E-2</v>
      </c>
      <c r="G1166" s="2">
        <f t="shared" si="105"/>
        <v>-3.0868572936217177E-2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7.69</v>
      </c>
      <c r="C1167" s="2">
        <f t="shared" ref="C1167:C1230" si="108">$C$4*B1157+C1166*(1-$C$4)</f>
        <v>7.8215445032908839</v>
      </c>
      <c r="D1167" s="2">
        <f t="shared" si="104"/>
        <v>7.82080592799832</v>
      </c>
      <c r="E1167" s="2">
        <f t="shared" si="103"/>
        <v>7.3857529256393661E-4</v>
      </c>
      <c r="F1167" s="2">
        <f t="shared" si="107"/>
        <v>8.9083274555919207E-3</v>
      </c>
      <c r="G1167" s="2">
        <f t="shared" si="105"/>
        <v>-8.1697521630279841E-3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7.5961999999999996</v>
      </c>
      <c r="C1168" s="2">
        <f t="shared" si="108"/>
        <v>7.8301684258615172</v>
      </c>
      <c r="D1168" s="2">
        <f t="shared" si="104"/>
        <v>7.8041684518502965</v>
      </c>
      <c r="E1168" s="2">
        <f t="shared" si="103"/>
        <v>2.5999974011220672E-2</v>
      </c>
      <c r="F1168" s="2">
        <f t="shared" si="107"/>
        <v>1.2326656766717672E-2</v>
      </c>
      <c r="G1168" s="2">
        <f t="shared" si="105"/>
        <v>1.3673317244503E-2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7.4555999999999996</v>
      </c>
      <c r="C1169" s="2">
        <f t="shared" si="108"/>
        <v>7.8374655911135918</v>
      </c>
      <c r="D1169" s="2">
        <f t="shared" si="104"/>
        <v>7.7783485665280523</v>
      </c>
      <c r="E1169" s="2">
        <f t="shared" si="103"/>
        <v>5.9117024585539468E-2</v>
      </c>
      <c r="F1169" s="2">
        <f t="shared" si="107"/>
        <v>2.168473033048203E-2</v>
      </c>
      <c r="G1169" s="2">
        <f t="shared" si="105"/>
        <v>3.7432294255057438E-2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7.4555999999999996</v>
      </c>
      <c r="C1170" s="2">
        <f t="shared" si="108"/>
        <v>7.8292093463268859</v>
      </c>
      <c r="D1170" s="2">
        <f t="shared" si="104"/>
        <v>7.7544412653037513</v>
      </c>
      <c r="E1170" s="2">
        <f t="shared" si="103"/>
        <v>7.4768081023134592E-2</v>
      </c>
      <c r="F1170" s="2">
        <f t="shared" si="107"/>
        <v>3.2301400469012545E-2</v>
      </c>
      <c r="G1170" s="2">
        <f t="shared" si="105"/>
        <v>4.2466680554122047E-2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7.2398999999999996</v>
      </c>
      <c r="C1171" s="2">
        <f t="shared" si="108"/>
        <v>7.8366540622765957</v>
      </c>
      <c r="D1171" s="2">
        <f t="shared" si="104"/>
        <v>7.7163270975034735</v>
      </c>
      <c r="E1171" s="2">
        <f t="shared" si="103"/>
        <v>0.12032696477312221</v>
      </c>
      <c r="F1171" s="2">
        <f t="shared" si="107"/>
        <v>4.9906513329834479E-2</v>
      </c>
      <c r="G1171" s="2">
        <f t="shared" si="105"/>
        <v>7.0420451443287735E-2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7.4180999999999999</v>
      </c>
      <c r="C1172" s="2">
        <f t="shared" si="108"/>
        <v>7.8140918988494272</v>
      </c>
      <c r="D1172" s="2">
        <f t="shared" si="104"/>
        <v>7.6942362013921048</v>
      </c>
      <c r="E1172" s="2">
        <f t="shared" si="103"/>
        <v>0.11985569745732239</v>
      </c>
      <c r="F1172" s="2">
        <f t="shared" si="107"/>
        <v>6.3896350155332071E-2</v>
      </c>
      <c r="G1172" s="2">
        <f t="shared" si="105"/>
        <v>5.5959347301990314E-2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7.8026</v>
      </c>
      <c r="C1173" s="2">
        <f t="shared" si="108"/>
        <v>7.8238623759495152</v>
      </c>
      <c r="D1173" s="2">
        <f t="shared" si="104"/>
        <v>7.7022631494371341</v>
      </c>
      <c r="E1173" s="2">
        <f t="shared" si="103"/>
        <v>0.12159922651238109</v>
      </c>
      <c r="F1173" s="2">
        <f t="shared" si="107"/>
        <v>7.543692542674188E-2</v>
      </c>
      <c r="G1173" s="2">
        <f t="shared" si="105"/>
        <v>4.6162301085639207E-2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7.7744</v>
      </c>
      <c r="C1174" s="2">
        <f t="shared" si="108"/>
        <v>7.8306835488803586</v>
      </c>
      <c r="D1174" s="2">
        <f t="shared" si="104"/>
        <v>7.7076066198491979</v>
      </c>
      <c r="E1174" s="2">
        <f t="shared" si="103"/>
        <v>0.12307692903116063</v>
      </c>
      <c r="F1174" s="2">
        <f t="shared" si="107"/>
        <v>8.496492614762563E-2</v>
      </c>
      <c r="G1174" s="2">
        <f t="shared" si="105"/>
        <v>3.8112002883535001E-2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7.5494000000000003</v>
      </c>
      <c r="C1175" s="2">
        <f t="shared" si="108"/>
        <v>7.8090399259756884</v>
      </c>
      <c r="D1175" s="2">
        <f t="shared" si="104"/>
        <v>7.6958876109714796</v>
      </c>
      <c r="E1175" s="2">
        <f t="shared" si="103"/>
        <v>0.11315231500420886</v>
      </c>
      <c r="F1175" s="2">
        <f t="shared" si="107"/>
        <v>9.0602403918942281E-2</v>
      </c>
      <c r="G1175" s="2">
        <f t="shared" si="105"/>
        <v>2.2549911085266577E-2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7.6712999999999996</v>
      </c>
      <c r="C1176" s="2">
        <f t="shared" si="108"/>
        <v>7.7907260912101979</v>
      </c>
      <c r="D1176" s="2">
        <f t="shared" si="104"/>
        <v>7.6940663064550741</v>
      </c>
      <c r="E1176" s="2">
        <f t="shared" si="103"/>
        <v>9.6659784755123823E-2</v>
      </c>
      <c r="F1176" s="2">
        <f t="shared" si="107"/>
        <v>9.1813880086178593E-2</v>
      </c>
      <c r="G1176" s="2">
        <f t="shared" si="105"/>
        <v>4.8459046689452306E-3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7.6712999999999996</v>
      </c>
      <c r="C1177" s="2">
        <f t="shared" si="108"/>
        <v>7.7752297694855521</v>
      </c>
      <c r="D1177" s="2">
        <f t="shared" si="104"/>
        <v>7.6923799133843271</v>
      </c>
      <c r="E1177" s="2">
        <f t="shared" si="103"/>
        <v>8.2849856101224972E-2</v>
      </c>
      <c r="F1177" s="2">
        <f t="shared" si="107"/>
        <v>9.0021075289187874E-2</v>
      </c>
      <c r="G1177" s="2">
        <f t="shared" si="105"/>
        <v>-7.1712191879629017E-3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7.4649999999999999</v>
      </c>
      <c r="C1178" s="2">
        <f t="shared" si="108"/>
        <v>7.7476867280262365</v>
      </c>
      <c r="D1178" s="2">
        <f t="shared" si="104"/>
        <v>7.6755369568373393</v>
      </c>
      <c r="E1178" s="2">
        <f t="shared" si="103"/>
        <v>7.2149771188897205E-2</v>
      </c>
      <c r="F1178" s="2">
        <f t="shared" si="107"/>
        <v>8.6446814469129746E-2</v>
      </c>
      <c r="G1178" s="2">
        <f t="shared" si="105"/>
        <v>-1.4297043280232541E-2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6">
        <f>TITRES_STAT!D1182</f>
        <v>7.4649999999999999</v>
      </c>
      <c r="C1179" s="2">
        <f t="shared" si="108"/>
        <v>7.7027503083298923</v>
      </c>
      <c r="D1179" s="2">
        <f t="shared" si="104"/>
        <v>7.6599416267012401</v>
      </c>
      <c r="E1179" s="2">
        <f t="shared" si="103"/>
        <v>4.2808681628652145E-2</v>
      </c>
      <c r="F1179" s="2">
        <f t="shared" si="107"/>
        <v>7.7719187901034228E-2</v>
      </c>
      <c r="G1179" s="2">
        <f t="shared" si="105"/>
        <v>-3.4910506272382083E-2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6">
        <f>TITRES_STAT!D1183</f>
        <v>7.5025000000000004</v>
      </c>
      <c r="C1180" s="2">
        <f t="shared" si="108"/>
        <v>7.664727183971447</v>
      </c>
      <c r="D1180" s="2">
        <f t="shared" si="104"/>
        <v>7.6482792839826299</v>
      </c>
      <c r="E1180" s="2">
        <f t="shared" ref="E1180:E1243" si="109">C1180-D1180</f>
        <v>1.6447899988817127E-2</v>
      </c>
      <c r="F1180" s="2">
        <f t="shared" si="107"/>
        <v>6.5464930318590811E-2</v>
      </c>
      <c r="G1180" s="2">
        <f t="shared" si="105"/>
        <v>-4.9017030329773684E-2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6">
        <f>TITRES_STAT!D1184</f>
        <v>7.2774000000000001</v>
      </c>
      <c r="C1181" s="2">
        <f t="shared" si="108"/>
        <v>7.5993691556681471</v>
      </c>
      <c r="D1181" s="2">
        <f t="shared" ref="D1181:D1244" si="110">$D$4*B1181+(1-$D$4)*D1180</f>
        <v>7.6208067444283616</v>
      </c>
      <c r="E1181" s="2">
        <f t="shared" si="109"/>
        <v>-2.143758876021451E-2</v>
      </c>
      <c r="F1181" s="2">
        <f t="shared" si="107"/>
        <v>4.808442650282975E-2</v>
      </c>
      <c r="G1181" s="2">
        <f t="shared" si="105"/>
        <v>-6.9522015263044259E-2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6">
        <f>TITRES_STAT!D1185</f>
        <v>7.3148999999999997</v>
      </c>
      <c r="C1182" s="2">
        <f t="shared" si="108"/>
        <v>7.571481593257662</v>
      </c>
      <c r="D1182" s="2">
        <f t="shared" si="110"/>
        <v>7.598146985581816</v>
      </c>
      <c r="E1182" s="2">
        <f t="shared" si="109"/>
        <v>-2.6665392324153991E-2</v>
      </c>
      <c r="F1182" s="2">
        <f t="shared" si="107"/>
        <v>3.3134462737433007E-2</v>
      </c>
      <c r="G1182" s="2">
        <f t="shared" si="105"/>
        <v>-5.9799855061586998E-2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6">
        <f>TITRES_STAT!D1186</f>
        <v>7.4931000000000001</v>
      </c>
      <c r="C1183" s="2">
        <f t="shared" si="108"/>
        <v>7.6070382712180216</v>
      </c>
      <c r="D1183" s="2">
        <f t="shared" si="110"/>
        <v>7.5903657273905702</v>
      </c>
      <c r="E1183" s="2">
        <f t="shared" si="109"/>
        <v>1.6672543827451314E-2</v>
      </c>
      <c r="F1183" s="2">
        <f t="shared" si="107"/>
        <v>2.9842078955436668E-2</v>
      </c>
      <c r="G1183" s="2">
        <f t="shared" si="105"/>
        <v>-1.3169535127985355E-2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6">
        <f>TITRES_STAT!D1187</f>
        <v>7.4462000000000002</v>
      </c>
      <c r="C1184" s="2">
        <f t="shared" si="108"/>
        <v>7.6327862294921722</v>
      </c>
      <c r="D1184" s="2">
        <f t="shared" si="110"/>
        <v>7.5796867846208986</v>
      </c>
      <c r="E1184" s="2">
        <f t="shared" si="109"/>
        <v>5.3099444871273604E-2</v>
      </c>
      <c r="F1184" s="2">
        <f t="shared" si="107"/>
        <v>3.4493552138604056E-2</v>
      </c>
      <c r="G1184" s="2">
        <f t="shared" si="105"/>
        <v>1.8605892732669549E-2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7.4555999999999996</v>
      </c>
      <c r="C1185" s="2">
        <f t="shared" si="108"/>
        <v>7.6199575788010687</v>
      </c>
      <c r="D1185" s="2">
        <f t="shared" si="110"/>
        <v>7.5704951709452759</v>
      </c>
      <c r="E1185" s="2">
        <f t="shared" si="109"/>
        <v>4.9462407855792812E-2</v>
      </c>
      <c r="F1185" s="2">
        <f t="shared" si="107"/>
        <v>3.748732328204181E-2</v>
      </c>
      <c r="G1185" s="2">
        <f t="shared" si="105"/>
        <v>1.1975084573751002E-2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7.4462000000000002</v>
      </c>
      <c r="C1186" s="2">
        <f t="shared" si="108"/>
        <v>7.6278564128316733</v>
      </c>
      <c r="D1186" s="2">
        <f t="shared" si="110"/>
        <v>7.5612881212456262</v>
      </c>
      <c r="E1186" s="2">
        <f t="shared" si="109"/>
        <v>6.6568291586047046E-2</v>
      </c>
      <c r="F1186" s="2">
        <f t="shared" si="107"/>
        <v>4.330351694284286E-2</v>
      </c>
      <c r="G1186" s="2">
        <f t="shared" si="105"/>
        <v>2.3264774643204186E-2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7.5025000000000004</v>
      </c>
      <c r="C1187" s="2">
        <f t="shared" si="108"/>
        <v>7.6345400416268001</v>
      </c>
      <c r="D1187" s="2">
        <f t="shared" si="110"/>
        <v>7.5569334455978021</v>
      </c>
      <c r="E1187" s="2">
        <f t="shared" si="109"/>
        <v>7.7606596028997998E-2</v>
      </c>
      <c r="F1187" s="2">
        <f t="shared" si="107"/>
        <v>5.0164132760073886E-2</v>
      </c>
      <c r="G1187" s="2">
        <f t="shared" si="105"/>
        <v>2.7442463268924112E-2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7.5025000000000004</v>
      </c>
      <c r="C1188" s="2">
        <f t="shared" si="108"/>
        <v>7.6084569582996</v>
      </c>
      <c r="D1188" s="2">
        <f t="shared" si="110"/>
        <v>7.5529013385164836</v>
      </c>
      <c r="E1188" s="2">
        <f t="shared" si="109"/>
        <v>5.5555619783116406E-2</v>
      </c>
      <c r="F1188" s="2">
        <f t="shared" si="107"/>
        <v>5.1242430164682391E-2</v>
      </c>
      <c r="G1188" s="2">
        <f t="shared" ref="G1188:G1251" si="111">E1188-F1188</f>
        <v>4.3131896184340143E-3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7.5025000000000004</v>
      </c>
      <c r="C1189" s="2">
        <f t="shared" si="108"/>
        <v>7.5863866570227385</v>
      </c>
      <c r="D1189" s="2">
        <f t="shared" si="110"/>
        <v>7.5491679060337811</v>
      </c>
      <c r="E1189" s="2">
        <f t="shared" si="109"/>
        <v>3.7218750988957439E-2</v>
      </c>
      <c r="F1189" s="2">
        <f t="shared" ref="F1189:F1252" si="113">(E1189*(2/(10)))+((1-(2/10))*F1188)</f>
        <v>4.8437694329537408E-2</v>
      </c>
      <c r="G1189" s="2">
        <f t="shared" si="111"/>
        <v>-1.1218943340579969E-2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7.4555999999999996</v>
      </c>
      <c r="C1190" s="2">
        <f t="shared" si="108"/>
        <v>7.5734810174807787</v>
      </c>
      <c r="D1190" s="2">
        <f t="shared" si="110"/>
        <v>7.5422369500312785</v>
      </c>
      <c r="E1190" s="2">
        <f t="shared" si="109"/>
        <v>3.1244067449500257E-2</v>
      </c>
      <c r="F1190" s="2">
        <f t="shared" si="113"/>
        <v>4.4998968953529977E-2</v>
      </c>
      <c r="G1190" s="2">
        <f t="shared" si="111"/>
        <v>-1.3754901504029721E-2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7.2774000000000001</v>
      </c>
      <c r="C1191" s="2">
        <f t="shared" si="108"/>
        <v>7.5279300917145049</v>
      </c>
      <c r="D1191" s="2">
        <f t="shared" si="110"/>
        <v>7.5226193981771097</v>
      </c>
      <c r="E1191" s="2">
        <f t="shared" si="109"/>
        <v>5.3106935373952169E-3</v>
      </c>
      <c r="F1191" s="2">
        <f t="shared" si="113"/>
        <v>3.706131387030303E-2</v>
      </c>
      <c r="G1191" s="2">
        <f t="shared" si="111"/>
        <v>-3.1750620332907813E-2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7.4086999999999996</v>
      </c>
      <c r="C1192" s="2">
        <f t="shared" si="108"/>
        <v>7.4951562314507356</v>
      </c>
      <c r="D1192" s="2">
        <f t="shared" si="110"/>
        <v>7.5141809242380644</v>
      </c>
      <c r="E1192" s="2">
        <f t="shared" si="109"/>
        <v>-1.9024692787328767E-2</v>
      </c>
      <c r="F1192" s="2">
        <f t="shared" si="113"/>
        <v>2.5844112538776672E-2</v>
      </c>
      <c r="G1192" s="2">
        <f t="shared" si="111"/>
        <v>-4.4868805326105439E-2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7.4931000000000001</v>
      </c>
      <c r="C1193" s="2">
        <f t="shared" si="108"/>
        <v>7.4948398881506231</v>
      </c>
      <c r="D1193" s="2">
        <f t="shared" si="110"/>
        <v>7.5126193742945038</v>
      </c>
      <c r="E1193" s="2">
        <f t="shared" si="109"/>
        <v>-1.7779486143880696E-2</v>
      </c>
      <c r="F1193" s="2">
        <f t="shared" si="113"/>
        <v>1.7119392802245198E-2</v>
      </c>
      <c r="G1193" s="2">
        <f t="shared" si="111"/>
        <v>-3.4898878946125894E-2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7.3148999999999997</v>
      </c>
      <c r="C1194" s="2">
        <f t="shared" si="108"/>
        <v>7.4873568284351428</v>
      </c>
      <c r="D1194" s="2">
        <f t="shared" si="110"/>
        <v>7.497973494717133</v>
      </c>
      <c r="E1194" s="2">
        <f t="shared" si="109"/>
        <v>-1.0616666281990206E-2</v>
      </c>
      <c r="F1194" s="2">
        <f t="shared" si="113"/>
        <v>1.1572180985398117E-2</v>
      </c>
      <c r="G1194" s="2">
        <f t="shared" si="111"/>
        <v>-2.2188847267388324E-2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7.2679999999999998</v>
      </c>
      <c r="C1195" s="2">
        <f t="shared" si="108"/>
        <v>7.4824711625220441</v>
      </c>
      <c r="D1195" s="2">
        <f t="shared" si="110"/>
        <v>7.4809384210343826</v>
      </c>
      <c r="E1195" s="2">
        <f t="shared" si="109"/>
        <v>1.5327414876615819E-3</v>
      </c>
      <c r="F1195" s="2">
        <f t="shared" si="113"/>
        <v>9.5642930858508106E-3</v>
      </c>
      <c r="G1195" s="2">
        <f t="shared" si="111"/>
        <v>-8.0315515981892287E-3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7.2679999999999998</v>
      </c>
      <c r="C1196" s="2">
        <f t="shared" si="108"/>
        <v>7.476890983672499</v>
      </c>
      <c r="D1196" s="2">
        <f t="shared" si="110"/>
        <v>7.4651652046614654</v>
      </c>
      <c r="E1196" s="2">
        <f t="shared" si="109"/>
        <v>1.1725779011033666E-2</v>
      </c>
      <c r="F1196" s="2">
        <f t="shared" si="113"/>
        <v>9.9965902708873816E-3</v>
      </c>
      <c r="G1196" s="2">
        <f t="shared" si="111"/>
        <v>1.7291887401462841E-3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7.4555999999999996</v>
      </c>
      <c r="C1197" s="2">
        <f t="shared" si="108"/>
        <v>7.4808308323382686</v>
      </c>
      <c r="D1197" s="2">
        <f t="shared" si="110"/>
        <v>7.4644566709828375</v>
      </c>
      <c r="E1197" s="2">
        <f t="shared" si="109"/>
        <v>1.6374161355431127E-2</v>
      </c>
      <c r="F1197" s="2">
        <f t="shared" si="113"/>
        <v>1.1272104487796131E-2</v>
      </c>
      <c r="G1197" s="2">
        <f t="shared" si="111"/>
        <v>5.1020568676349957E-3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7.3148999999999997</v>
      </c>
      <c r="C1198" s="2">
        <f t="shared" si="108"/>
        <v>7.4841645504400738</v>
      </c>
      <c r="D1198" s="2">
        <f t="shared" si="110"/>
        <v>7.4533783990581828</v>
      </c>
      <c r="E1198" s="2">
        <f t="shared" si="109"/>
        <v>3.0786151381891003E-2</v>
      </c>
      <c r="F1198" s="2">
        <f t="shared" si="113"/>
        <v>1.5174913866615106E-2</v>
      </c>
      <c r="G1198" s="2">
        <f t="shared" si="111"/>
        <v>1.5611237515275897E-2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7.5025000000000004</v>
      </c>
      <c r="C1199" s="2">
        <f t="shared" si="108"/>
        <v>7.486985388833908</v>
      </c>
      <c r="D1199" s="2">
        <f t="shared" si="110"/>
        <v>7.4570170361649843</v>
      </c>
      <c r="E1199" s="2">
        <f t="shared" si="109"/>
        <v>2.9968352668923615E-2</v>
      </c>
      <c r="F1199" s="2">
        <f t="shared" si="113"/>
        <v>1.813360162707681E-2</v>
      </c>
      <c r="G1199" s="2">
        <f t="shared" si="111"/>
        <v>1.1834751041846805E-2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7.3148999999999997</v>
      </c>
      <c r="C1200" s="2">
        <f t="shared" si="108"/>
        <v>7.4821568674748447</v>
      </c>
      <c r="D1200" s="2">
        <f t="shared" si="110"/>
        <v>7.446489848300911</v>
      </c>
      <c r="E1200" s="2">
        <f t="shared" si="109"/>
        <v>3.5667019173933667E-2</v>
      </c>
      <c r="F1200" s="2">
        <f t="shared" si="113"/>
        <v>2.1640285136448181E-2</v>
      </c>
      <c r="G1200" s="2">
        <f t="shared" si="111"/>
        <v>1.4026734037485486E-2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7.3148999999999997</v>
      </c>
      <c r="C1201" s="2">
        <f t="shared" si="108"/>
        <v>7.450655810940253</v>
      </c>
      <c r="D1201" s="2">
        <f t="shared" si="110"/>
        <v>7.4367424521304732</v>
      </c>
      <c r="E1201" s="2">
        <f t="shared" si="109"/>
        <v>1.391335880977973E-2</v>
      </c>
      <c r="F1201" s="2">
        <f t="shared" si="113"/>
        <v>2.0094899871114492E-2</v>
      </c>
      <c r="G1201" s="2">
        <f t="shared" si="111"/>
        <v>-6.1815410613347624E-3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7.5025000000000004</v>
      </c>
      <c r="C1202" s="2">
        <f t="shared" si="108"/>
        <v>7.4442010707955983</v>
      </c>
      <c r="D1202" s="2">
        <f t="shared" si="110"/>
        <v>7.4416133816022905</v>
      </c>
      <c r="E1202" s="2">
        <f t="shared" si="109"/>
        <v>2.5876891933078738E-3</v>
      </c>
      <c r="F1202" s="2">
        <f t="shared" si="113"/>
        <v>1.6593457735553169E-2</v>
      </c>
      <c r="G1202" s="2">
        <f t="shared" si="111"/>
        <v>-1.4005768542245296E-2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7.6430999999999996</v>
      </c>
      <c r="C1203" s="2">
        <f t="shared" si="108"/>
        <v>7.4517239829808908</v>
      </c>
      <c r="D1203" s="2">
        <f t="shared" si="110"/>
        <v>7.4565383162984169</v>
      </c>
      <c r="E1203" s="2">
        <f t="shared" si="109"/>
        <v>-4.8143333175261205E-3</v>
      </c>
      <c r="F1203" s="2">
        <f t="shared" si="113"/>
        <v>1.2311899524937312E-2</v>
      </c>
      <c r="G1203" s="2">
        <f t="shared" si="111"/>
        <v>-1.7126232842463431E-2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7.6430999999999996</v>
      </c>
      <c r="C1204" s="2">
        <f t="shared" si="108"/>
        <v>7.4306741394453688</v>
      </c>
      <c r="D1204" s="2">
        <f t="shared" si="110"/>
        <v>7.4703577002763115</v>
      </c>
      <c r="E1204" s="2">
        <f t="shared" si="109"/>
        <v>-3.968356083094271E-2</v>
      </c>
      <c r="F1204" s="2">
        <f t="shared" si="113"/>
        <v>1.912807453761307E-3</v>
      </c>
      <c r="G1204" s="2">
        <f t="shared" si="111"/>
        <v>-4.1596368284704019E-2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7.6430999999999996</v>
      </c>
      <c r="C1205" s="2">
        <f t="shared" si="108"/>
        <v>7.405647348761466</v>
      </c>
      <c r="D1205" s="2">
        <f t="shared" si="110"/>
        <v>7.4831534261817696</v>
      </c>
      <c r="E1205" s="2">
        <f t="shared" si="109"/>
        <v>-7.7506077420303576E-2</v>
      </c>
      <c r="F1205" s="2">
        <f t="shared" si="113"/>
        <v>-1.397096952105167E-2</v>
      </c>
      <c r="G1205" s="2">
        <f t="shared" si="111"/>
        <v>-6.3535107899251902E-2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7.7275</v>
      </c>
      <c r="C1206" s="2">
        <f t="shared" si="108"/>
        <v>7.3844708335673941</v>
      </c>
      <c r="D1206" s="2">
        <f t="shared" si="110"/>
        <v>7.5012531723905278</v>
      </c>
      <c r="E1206" s="2">
        <f t="shared" si="109"/>
        <v>-0.11678233882313371</v>
      </c>
      <c r="F1206" s="2">
        <f t="shared" si="113"/>
        <v>-3.4533243381468078E-2</v>
      </c>
      <c r="G1206" s="2">
        <f t="shared" si="111"/>
        <v>-8.2249095441665643E-2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7.5025000000000004</v>
      </c>
      <c r="C1207" s="2">
        <f t="shared" si="108"/>
        <v>7.3954137822493333</v>
      </c>
      <c r="D1207" s="2">
        <f t="shared" si="110"/>
        <v>7.5013455299912293</v>
      </c>
      <c r="E1207" s="2">
        <f t="shared" si="109"/>
        <v>-0.10593174774189595</v>
      </c>
      <c r="F1207" s="2">
        <f t="shared" si="113"/>
        <v>-4.8812944253553661E-2</v>
      </c>
      <c r="G1207" s="2">
        <f t="shared" si="111"/>
        <v>-5.7118803488342293E-2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7.5025000000000004</v>
      </c>
      <c r="C1208" s="2">
        <f t="shared" si="108"/>
        <v>7.3830270465186665</v>
      </c>
      <c r="D1208" s="2">
        <f t="shared" si="110"/>
        <v>7.5014310462881753</v>
      </c>
      <c r="E1208" s="2">
        <f t="shared" si="109"/>
        <v>-0.11840399976950877</v>
      </c>
      <c r="F1208" s="2">
        <f t="shared" si="113"/>
        <v>-6.2731155356744686E-2</v>
      </c>
      <c r="G1208" s="2">
        <f t="shared" si="111"/>
        <v>-5.5672844412764086E-2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7.6712999999999996</v>
      </c>
      <c r="C1209" s="2">
        <f t="shared" si="108"/>
        <v>7.4014075009004099</v>
      </c>
      <c r="D1209" s="2">
        <f t="shared" si="110"/>
        <v>7.5140139317483108</v>
      </c>
      <c r="E1209" s="2">
        <f t="shared" si="109"/>
        <v>-0.1126064308479009</v>
      </c>
      <c r="F1209" s="2">
        <f t="shared" si="113"/>
        <v>-7.2706210454975939E-2</v>
      </c>
      <c r="G1209" s="2">
        <f t="shared" si="111"/>
        <v>-3.9900220392924957E-2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7.5025000000000004</v>
      </c>
      <c r="C1210" s="2">
        <f t="shared" si="108"/>
        <v>7.3880986546080401</v>
      </c>
      <c r="D1210" s="2">
        <f t="shared" si="110"/>
        <v>7.5131610479151023</v>
      </c>
      <c r="E1210" s="2">
        <f t="shared" si="109"/>
        <v>-0.12506239330706226</v>
      </c>
      <c r="F1210" s="2">
        <f t="shared" si="113"/>
        <v>-8.3177447025393203E-2</v>
      </c>
      <c r="G1210" s="2">
        <f t="shared" si="111"/>
        <v>-4.1884946281669055E-2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7.5869</v>
      </c>
      <c r="C1211" s="2">
        <f t="shared" si="108"/>
        <v>7.3768373231298803</v>
      </c>
      <c r="D1211" s="2">
        <f t="shared" si="110"/>
        <v>7.5186231925139841</v>
      </c>
      <c r="E1211" s="2">
        <f t="shared" si="109"/>
        <v>-0.14178586938410387</v>
      </c>
      <c r="F1211" s="2">
        <f t="shared" si="113"/>
        <v>-9.4899131497135331E-2</v>
      </c>
      <c r="G1211" s="2">
        <f t="shared" si="111"/>
        <v>-4.6886737886968538E-2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6">
        <f>TITRES_STAT!D1215</f>
        <v>7.6430999999999996</v>
      </c>
      <c r="C1212" s="2">
        <f t="shared" si="108"/>
        <v>7.396170042648361</v>
      </c>
      <c r="D1212" s="2">
        <f t="shared" si="110"/>
        <v>7.5278436967722078</v>
      </c>
      <c r="E1212" s="2">
        <f t="shared" si="109"/>
        <v>-0.1316736541238468</v>
      </c>
      <c r="F1212" s="2">
        <f t="shared" si="113"/>
        <v>-0.10225403602247764</v>
      </c>
      <c r="G1212" s="2">
        <f t="shared" si="111"/>
        <v>-2.9419618101369158E-2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6">
        <f>TITRES_STAT!D1216</f>
        <v>7.5961999999999996</v>
      </c>
      <c r="C1213" s="2">
        <f t="shared" si="108"/>
        <v>7.4341592668563052</v>
      </c>
      <c r="D1213" s="2">
        <f t="shared" si="110"/>
        <v>7.5329071266409331</v>
      </c>
      <c r="E1213" s="2">
        <f t="shared" si="109"/>
        <v>-9.8747859784627856E-2</v>
      </c>
      <c r="F1213" s="2">
        <f t="shared" si="113"/>
        <v>-0.10155280077490769</v>
      </c>
      <c r="G1213" s="2">
        <f t="shared" si="111"/>
        <v>2.8049409902798361E-3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7.5869</v>
      </c>
      <c r="C1214" s="2">
        <f t="shared" si="108"/>
        <v>7.4663039950322583</v>
      </c>
      <c r="D1214" s="2">
        <f t="shared" si="110"/>
        <v>7.5369065987416048</v>
      </c>
      <c r="E1214" s="2">
        <f t="shared" si="109"/>
        <v>-7.0602603709346567E-2</v>
      </c>
      <c r="F1214" s="2">
        <f t="shared" si="113"/>
        <v>-9.5362761361795473E-2</v>
      </c>
      <c r="G1214" s="2">
        <f t="shared" si="111"/>
        <v>2.4760157652448905E-2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7.4086999999999996</v>
      </c>
      <c r="C1215" s="2">
        <f t="shared" si="108"/>
        <v>7.4935033804119113</v>
      </c>
      <c r="D1215" s="2">
        <f t="shared" si="110"/>
        <v>7.5274098136496344</v>
      </c>
      <c r="E1215" s="2">
        <f t="shared" si="109"/>
        <v>-3.3906433237723022E-2</v>
      </c>
      <c r="F1215" s="2">
        <f t="shared" si="113"/>
        <v>-8.3071495736980985E-2</v>
      </c>
      <c r="G1215" s="2">
        <f t="shared" si="111"/>
        <v>4.9165062499257964E-2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7.5025000000000004</v>
      </c>
      <c r="C1216" s="2">
        <f t="shared" si="108"/>
        <v>7.5295028603485399</v>
      </c>
      <c r="D1216" s="2">
        <f t="shared" si="110"/>
        <v>7.5255646422681801</v>
      </c>
      <c r="E1216" s="2">
        <f t="shared" si="109"/>
        <v>3.9382180803597677E-3</v>
      </c>
      <c r="F1216" s="2">
        <f t="shared" si="113"/>
        <v>-6.5669552973512846E-2</v>
      </c>
      <c r="G1216" s="2">
        <f t="shared" si="111"/>
        <v>6.9607771053872614E-2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7.5025000000000004</v>
      </c>
      <c r="C1217" s="2">
        <f t="shared" si="108"/>
        <v>7.5253485741410717</v>
      </c>
      <c r="D1217" s="2">
        <f t="shared" si="110"/>
        <v>7.5238561502483154</v>
      </c>
      <c r="E1217" s="2">
        <f t="shared" si="109"/>
        <v>1.4924238927562783E-3</v>
      </c>
      <c r="F1217" s="2">
        <f t="shared" si="113"/>
        <v>-5.2237157600259029E-2</v>
      </c>
      <c r="G1217" s="2">
        <f t="shared" si="111"/>
        <v>5.3729581493015308E-2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7.3617999999999997</v>
      </c>
      <c r="C1218" s="2">
        <f t="shared" si="108"/>
        <v>7.5218334088885985</v>
      </c>
      <c r="D1218" s="2">
        <f t="shared" si="110"/>
        <v>7.5118519909706629</v>
      </c>
      <c r="E1218" s="2">
        <f t="shared" si="109"/>
        <v>9.9814179179356088E-3</v>
      </c>
      <c r="F1218" s="2">
        <f t="shared" si="113"/>
        <v>-3.9793442496620104E-2</v>
      </c>
      <c r="G1218" s="2">
        <f t="shared" si="111"/>
        <v>4.9774860414555713E-2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7.5025000000000004</v>
      </c>
      <c r="C1219" s="2">
        <f t="shared" si="108"/>
        <v>7.5448282690595834</v>
      </c>
      <c r="D1219" s="2">
        <f t="shared" si="110"/>
        <v>7.5111592508987624</v>
      </c>
      <c r="E1219" s="2">
        <f t="shared" si="109"/>
        <v>3.3669018160821018E-2</v>
      </c>
      <c r="F1219" s="2">
        <f t="shared" si="113"/>
        <v>-2.5100950365131883E-2</v>
      </c>
      <c r="G1219" s="2">
        <f t="shared" si="111"/>
        <v>5.8769968525952898E-2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6">
        <f>TITRES_STAT!D1223</f>
        <v>7.5025000000000004</v>
      </c>
      <c r="C1220" s="2">
        <f t="shared" si="108"/>
        <v>7.5383162276658009</v>
      </c>
      <c r="D1220" s="2">
        <f t="shared" si="110"/>
        <v>7.5105178249062616</v>
      </c>
      <c r="E1220" s="2">
        <f t="shared" si="109"/>
        <v>2.7798402759539265E-2</v>
      </c>
      <c r="F1220" s="2">
        <f t="shared" si="113"/>
        <v>-1.4521079740197656E-2</v>
      </c>
      <c r="G1220" s="2">
        <f t="shared" si="111"/>
        <v>4.2319482499736924E-2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6">
        <f>TITRES_STAT!D1224</f>
        <v>7.5025000000000004</v>
      </c>
      <c r="C1221" s="2">
        <f t="shared" si="108"/>
        <v>7.5457906541787541</v>
      </c>
      <c r="D1221" s="2">
        <f t="shared" si="110"/>
        <v>7.5099239119502421</v>
      </c>
      <c r="E1221" s="2">
        <f t="shared" si="109"/>
        <v>3.5866742228511939E-2</v>
      </c>
      <c r="F1221" s="2">
        <f t="shared" si="113"/>
        <v>-4.4435153464557377E-3</v>
      </c>
      <c r="G1221" s="2">
        <f t="shared" si="111"/>
        <v>4.0310257574967673E-2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6">
        <f>TITRES_STAT!D1225</f>
        <v>7.6712999999999996</v>
      </c>
      <c r="C1222" s="2">
        <f t="shared" si="108"/>
        <v>7.5607613227666386</v>
      </c>
      <c r="D1222" s="2">
        <f t="shared" si="110"/>
        <v>7.5218776962502236</v>
      </c>
      <c r="E1222" s="2">
        <f t="shared" si="109"/>
        <v>3.8883626516414971E-2</v>
      </c>
      <c r="F1222" s="2">
        <f t="shared" si="113"/>
        <v>4.2219130261184033E-3</v>
      </c>
      <c r="G1222" s="2">
        <f t="shared" si="111"/>
        <v>3.4661713490296564E-2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7.5025000000000004</v>
      </c>
      <c r="C1223" s="2">
        <f t="shared" si="108"/>
        <v>7.5662134269563861</v>
      </c>
      <c r="D1223" s="2">
        <f t="shared" si="110"/>
        <v>7.5204423113427996</v>
      </c>
      <c r="E1223" s="2">
        <f t="shared" si="109"/>
        <v>4.5771115613586488E-2</v>
      </c>
      <c r="F1223" s="2">
        <f t="shared" si="113"/>
        <v>1.253175354361202E-2</v>
      </c>
      <c r="G1223" s="2">
        <f t="shared" si="111"/>
        <v>3.3239362069974465E-2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7.5025000000000004</v>
      </c>
      <c r="C1224" s="2">
        <f t="shared" si="108"/>
        <v>7.5693959766554038</v>
      </c>
      <c r="D1224" s="2">
        <f t="shared" si="110"/>
        <v>7.5191132512433327</v>
      </c>
      <c r="E1224" s="2">
        <f t="shared" si="109"/>
        <v>5.0282725412071017E-2</v>
      </c>
      <c r="F1224" s="2">
        <f t="shared" si="113"/>
        <v>2.0081947917303819E-2</v>
      </c>
      <c r="G1224" s="2">
        <f t="shared" si="111"/>
        <v>3.0200777494767198E-2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7.5025000000000004</v>
      </c>
      <c r="C1225" s="2">
        <f t="shared" si="108"/>
        <v>7.5446735187084188</v>
      </c>
      <c r="D1225" s="2">
        <f t="shared" si="110"/>
        <v>7.5178826400401233</v>
      </c>
      <c r="E1225" s="2">
        <f t="shared" si="109"/>
        <v>2.6790878668295548E-2</v>
      </c>
      <c r="F1225" s="2">
        <f t="shared" si="113"/>
        <v>2.1423734067502163E-2</v>
      </c>
      <c r="G1225" s="2">
        <f t="shared" si="111"/>
        <v>5.3671446007933846E-3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7.5025000000000004</v>
      </c>
      <c r="C1226" s="2">
        <f t="shared" si="108"/>
        <v>7.5381852850609707</v>
      </c>
      <c r="D1226" s="2">
        <f t="shared" si="110"/>
        <v>7.516743185222337</v>
      </c>
      <c r="E1226" s="2">
        <f t="shared" si="109"/>
        <v>2.1442099838633766E-2</v>
      </c>
      <c r="F1226" s="2">
        <f t="shared" si="113"/>
        <v>2.1427407221728485E-2</v>
      </c>
      <c r="G1226" s="2">
        <f t="shared" si="111"/>
        <v>1.4692616905280509E-5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7.5025000000000004</v>
      </c>
      <c r="C1227" s="2">
        <f t="shared" si="108"/>
        <v>7.5326952412054364</v>
      </c>
      <c r="D1227" s="2">
        <f t="shared" si="110"/>
        <v>7.515688134465127</v>
      </c>
      <c r="E1227" s="2">
        <f t="shared" si="109"/>
        <v>1.7007106740309474E-2</v>
      </c>
      <c r="F1227" s="2">
        <f t="shared" si="113"/>
        <v>2.0543347125444686E-2</v>
      </c>
      <c r="G1227" s="2">
        <f t="shared" si="111"/>
        <v>-3.5362403851352114E-3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7.5025000000000004</v>
      </c>
      <c r="C1228" s="2">
        <f t="shared" si="108"/>
        <v>7.5064036656353696</v>
      </c>
      <c r="D1228" s="2">
        <f t="shared" si="110"/>
        <v>7.5147112356158585</v>
      </c>
      <c r="E1228" s="2">
        <f t="shared" si="109"/>
        <v>-8.3075699804888714E-3</v>
      </c>
      <c r="F1228" s="2">
        <f t="shared" si="113"/>
        <v>1.4773163704257977E-2</v>
      </c>
      <c r="G1228" s="2">
        <f t="shared" si="111"/>
        <v>-2.3080733684746849E-2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7.5025000000000004</v>
      </c>
      <c r="C1229" s="2">
        <f t="shared" si="108"/>
        <v>7.5058031016914661</v>
      </c>
      <c r="D1229" s="2">
        <f t="shared" si="110"/>
        <v>7.5138066996443138</v>
      </c>
      <c r="E1229" s="2">
        <f t="shared" si="109"/>
        <v>-8.0035979528476631E-3</v>
      </c>
      <c r="F1229" s="2">
        <f t="shared" si="113"/>
        <v>1.021781137283685E-2</v>
      </c>
      <c r="G1229" s="2">
        <f t="shared" si="111"/>
        <v>-1.8221409325684515E-2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7.4086999999999996</v>
      </c>
      <c r="C1230" s="2">
        <f t="shared" si="108"/>
        <v>7.5052949322004707</v>
      </c>
      <c r="D1230" s="2">
        <f t="shared" si="110"/>
        <v>7.5060210181891796</v>
      </c>
      <c r="E1230" s="2">
        <f t="shared" si="109"/>
        <v>-7.2608598870882446E-4</v>
      </c>
      <c r="F1230" s="2">
        <f t="shared" si="113"/>
        <v>8.0290319005277156E-3</v>
      </c>
      <c r="G1230" s="2">
        <f t="shared" si="111"/>
        <v>-8.7551178892365401E-3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7.4086999999999996</v>
      </c>
      <c r="C1231" s="2">
        <f t="shared" ref="C1231:C1294" si="114">$C$4*B1221+C1230*(1-$C$4)</f>
        <v>7.5048649426311673</v>
      </c>
      <c r="D1231" s="2">
        <f t="shared" si="110"/>
        <v>7.4988120538788703</v>
      </c>
      <c r="E1231" s="2">
        <f t="shared" si="109"/>
        <v>6.0528887522970365E-3</v>
      </c>
      <c r="F1231" s="2">
        <f t="shared" si="113"/>
        <v>7.63380327088158E-3</v>
      </c>
      <c r="G1231" s="2">
        <f t="shared" si="111"/>
        <v>-1.5809145185845435E-3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7.4086999999999996</v>
      </c>
      <c r="C1232" s="2">
        <f t="shared" si="114"/>
        <v>7.5304703360725265</v>
      </c>
      <c r="D1232" s="2">
        <f t="shared" si="110"/>
        <v>7.4921370869248802</v>
      </c>
      <c r="E1232" s="2">
        <f t="shared" si="109"/>
        <v>3.8333249147646242E-2</v>
      </c>
      <c r="F1232" s="2">
        <f t="shared" si="113"/>
        <v>1.3773692446234512E-2</v>
      </c>
      <c r="G1232" s="2">
        <f t="shared" si="111"/>
        <v>2.4559556701411731E-2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7.3617999999999997</v>
      </c>
      <c r="C1233" s="2">
        <f t="shared" si="114"/>
        <v>7.5261672074459849</v>
      </c>
      <c r="D1233" s="2">
        <f t="shared" si="110"/>
        <v>7.4824824878934075</v>
      </c>
      <c r="E1233" s="2">
        <f t="shared" si="109"/>
        <v>4.3684719552577356E-2</v>
      </c>
      <c r="F1233" s="2">
        <f t="shared" si="113"/>
        <v>1.9755897867503081E-2</v>
      </c>
      <c r="G1233" s="2">
        <f t="shared" si="111"/>
        <v>2.3928821685074275E-2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7.4086999999999996</v>
      </c>
      <c r="C1234" s="2">
        <f t="shared" si="114"/>
        <v>7.5225260986081413</v>
      </c>
      <c r="D1234" s="2">
        <f t="shared" si="110"/>
        <v>7.4770171184198215</v>
      </c>
      <c r="E1234" s="2">
        <f t="shared" si="109"/>
        <v>4.5508980188319725E-2</v>
      </c>
      <c r="F1234" s="2">
        <f t="shared" si="113"/>
        <v>2.4906514331666414E-2</v>
      </c>
      <c r="G1234" s="2">
        <f t="shared" si="111"/>
        <v>2.0602465856653311E-2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7.4086999999999996</v>
      </c>
      <c r="C1235" s="2">
        <f t="shared" si="114"/>
        <v>7.5194451603607355</v>
      </c>
      <c r="D1235" s="2">
        <f t="shared" si="110"/>
        <v>7.4719565911294641</v>
      </c>
      <c r="E1235" s="2">
        <f t="shared" si="109"/>
        <v>4.7488569231271427E-2</v>
      </c>
      <c r="F1235" s="2">
        <f t="shared" si="113"/>
        <v>2.9422925311587418E-2</v>
      </c>
      <c r="G1235" s="2">
        <f t="shared" si="111"/>
        <v>1.8065643919684009E-2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7.3898999999999999</v>
      </c>
      <c r="C1236" s="2">
        <f t="shared" si="114"/>
        <v>7.5168382126129298</v>
      </c>
      <c r="D1236" s="2">
        <f t="shared" si="110"/>
        <v>7.4658783251198741</v>
      </c>
      <c r="E1236" s="2">
        <f t="shared" si="109"/>
        <v>5.0959887493055689E-2</v>
      </c>
      <c r="F1236" s="2">
        <f t="shared" si="113"/>
        <v>3.3730317747881072E-2</v>
      </c>
      <c r="G1236" s="2">
        <f t="shared" si="111"/>
        <v>1.7229569745174617E-2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7.3617999999999997</v>
      </c>
      <c r="C1237" s="2">
        <f t="shared" si="114"/>
        <v>7.5146323337494021</v>
      </c>
      <c r="D1237" s="2">
        <f t="shared" si="110"/>
        <v>7.4581688195554392</v>
      </c>
      <c r="E1237" s="2">
        <f t="shared" si="109"/>
        <v>5.6463514193962894E-2</v>
      </c>
      <c r="F1237" s="2">
        <f t="shared" si="113"/>
        <v>3.8276957037097437E-2</v>
      </c>
      <c r="G1237" s="2">
        <f t="shared" si="111"/>
        <v>1.8186557156865457E-2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7.4086999999999996</v>
      </c>
      <c r="C1238" s="2">
        <f t="shared" si="114"/>
        <v>7.5127658208648782</v>
      </c>
      <c r="D1238" s="2">
        <f t="shared" si="110"/>
        <v>7.4545044625513324</v>
      </c>
      <c r="E1238" s="2">
        <f t="shared" si="109"/>
        <v>5.8261358313545841E-2</v>
      </c>
      <c r="F1238" s="2">
        <f t="shared" si="113"/>
        <v>4.2273837292387123E-2</v>
      </c>
      <c r="G1238" s="2">
        <f t="shared" si="111"/>
        <v>1.5987521021158718E-2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7.3617999999999997</v>
      </c>
      <c r="C1239" s="2">
        <f t="shared" si="114"/>
        <v>7.5111864638087429</v>
      </c>
      <c r="D1239" s="2">
        <f t="shared" si="110"/>
        <v>7.4476374653253083</v>
      </c>
      <c r="E1239" s="2">
        <f t="shared" si="109"/>
        <v>6.3548998483434538E-2</v>
      </c>
      <c r="F1239" s="2">
        <f t="shared" si="113"/>
        <v>4.6528869530596609E-2</v>
      </c>
      <c r="G1239" s="2">
        <f t="shared" si="111"/>
        <v>1.7020128952837929E-2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7.3148999999999997</v>
      </c>
      <c r="C1240" s="2">
        <f t="shared" si="114"/>
        <v>7.4954193155304747</v>
      </c>
      <c r="D1240" s="2">
        <f t="shared" si="110"/>
        <v>7.4378050604863963</v>
      </c>
      <c r="E1240" s="2">
        <f t="shared" si="109"/>
        <v>5.7614255044078355E-2</v>
      </c>
      <c r="F1240" s="2">
        <f t="shared" si="113"/>
        <v>4.8745946633292958E-2</v>
      </c>
      <c r="G1240" s="2">
        <f t="shared" si="111"/>
        <v>8.8683084107853971E-3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7.3055000000000003</v>
      </c>
      <c r="C1241" s="2">
        <f t="shared" si="114"/>
        <v>7.4820778823719403</v>
      </c>
      <c r="D1241" s="2">
        <f t="shared" si="110"/>
        <v>7.4280046856355515</v>
      </c>
      <c r="E1241" s="2">
        <f t="shared" si="109"/>
        <v>5.4073196736388773E-2</v>
      </c>
      <c r="F1241" s="2">
        <f t="shared" si="113"/>
        <v>4.9811396653912127E-2</v>
      </c>
      <c r="G1241" s="2">
        <f t="shared" si="111"/>
        <v>4.2618000824766467E-3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7.4086999999999996</v>
      </c>
      <c r="C1242" s="2">
        <f t="shared" si="114"/>
        <v>7.470788977391642</v>
      </c>
      <c r="D1242" s="2">
        <f t="shared" si="110"/>
        <v>7.426574708921807</v>
      </c>
      <c r="E1242" s="2">
        <f t="shared" si="109"/>
        <v>4.4214268469835005E-2</v>
      </c>
      <c r="F1242" s="2">
        <f t="shared" si="113"/>
        <v>4.8691971017096707E-2</v>
      </c>
      <c r="G1242" s="2">
        <f t="shared" si="111"/>
        <v>-4.4777025472617013E-3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7.3993000000000002</v>
      </c>
      <c r="C1243" s="2">
        <f t="shared" si="114"/>
        <v>7.4540214424083118</v>
      </c>
      <c r="D1243" s="2">
        <f t="shared" si="110"/>
        <v>7.4245543601127837</v>
      </c>
      <c r="E1243" s="2">
        <f t="shared" si="109"/>
        <v>2.946708229552808E-2</v>
      </c>
      <c r="F1243" s="2">
        <f t="shared" si="113"/>
        <v>4.4846993272782978E-2</v>
      </c>
      <c r="G1243" s="2">
        <f t="shared" si="111"/>
        <v>-1.5379910977254899E-2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7.4086999999999996</v>
      </c>
      <c r="C1244" s="2">
        <f t="shared" si="114"/>
        <v>7.4470489128070332</v>
      </c>
      <c r="D1244" s="2">
        <f t="shared" si="110"/>
        <v>7.4233799630673927</v>
      </c>
      <c r="E1244" s="2">
        <f t="shared" ref="E1244:E1307" si="115">C1244-D1244</f>
        <v>2.366894973964051E-2</v>
      </c>
      <c r="F1244" s="2">
        <f t="shared" si="113"/>
        <v>4.0611384566154485E-2</v>
      </c>
      <c r="G1244" s="2">
        <f t="shared" si="111"/>
        <v>-1.6942434826513975E-2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7.4086999999999996</v>
      </c>
      <c r="C1245" s="2">
        <f t="shared" si="114"/>
        <v>7.4411490800674898</v>
      </c>
      <c r="D1245" s="2">
        <f t="shared" ref="D1245:D1308" si="116">$D$4*B1245+(1-$D$4)*D1244</f>
        <v>7.4222925583957338</v>
      </c>
      <c r="E1245" s="2">
        <f t="shared" si="115"/>
        <v>1.8856521671755999E-2</v>
      </c>
      <c r="F1245" s="2">
        <f t="shared" si="113"/>
        <v>3.6260411987274789E-2</v>
      </c>
      <c r="G1245" s="2">
        <f t="shared" si="111"/>
        <v>-1.740389031551879E-2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7.3993000000000002</v>
      </c>
      <c r="C1246" s="2">
        <f t="shared" si="114"/>
        <v>7.4332646062109529</v>
      </c>
      <c r="D1246" s="2">
        <f t="shared" si="116"/>
        <v>7.4205894059219757</v>
      </c>
      <c r="E1246" s="2">
        <f t="shared" si="115"/>
        <v>1.2675200288977173E-2</v>
      </c>
      <c r="F1246" s="2">
        <f t="shared" si="113"/>
        <v>3.1543369647615269E-2</v>
      </c>
      <c r="G1246" s="2">
        <f t="shared" si="111"/>
        <v>-1.8868169358638096E-2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7.3993000000000002</v>
      </c>
      <c r="C1247" s="2">
        <f t="shared" si="114"/>
        <v>7.4222700514092672</v>
      </c>
      <c r="D1247" s="2">
        <f t="shared" si="116"/>
        <v>7.4190124128907184</v>
      </c>
      <c r="E1247" s="2">
        <f t="shared" si="115"/>
        <v>3.2576385185487666E-3</v>
      </c>
      <c r="F1247" s="2">
        <f t="shared" si="113"/>
        <v>2.5886223421801968E-2</v>
      </c>
      <c r="G1247" s="2">
        <f t="shared" si="111"/>
        <v>-2.2628584903253202E-2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7.3898999999999999</v>
      </c>
      <c r="C1248" s="2">
        <f t="shared" si="114"/>
        <v>7.4201823511924569</v>
      </c>
      <c r="D1248" s="2">
        <f t="shared" si="116"/>
        <v>7.4168559378617758</v>
      </c>
      <c r="E1248" s="2">
        <f t="shared" si="115"/>
        <v>3.3264133306811772E-3</v>
      </c>
      <c r="F1248" s="2">
        <f t="shared" si="113"/>
        <v>2.1374261403577812E-2</v>
      </c>
      <c r="G1248" s="2">
        <f t="shared" si="111"/>
        <v>-1.8047848072896635E-2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7.3055000000000003</v>
      </c>
      <c r="C1249" s="2">
        <f t="shared" si="114"/>
        <v>7.4112004510090017</v>
      </c>
      <c r="D1249" s="2">
        <f t="shared" si="116"/>
        <v>7.408607349872014</v>
      </c>
      <c r="E1249" s="2">
        <f t="shared" si="115"/>
        <v>2.593101136987741E-3</v>
      </c>
      <c r="F1249" s="2">
        <f t="shared" si="113"/>
        <v>1.7618029350259801E-2</v>
      </c>
      <c r="G1249" s="2">
        <f t="shared" si="111"/>
        <v>-1.502492821327206E-2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7.4086999999999996</v>
      </c>
      <c r="C1250" s="2">
        <f t="shared" si="114"/>
        <v>7.3963849970076172</v>
      </c>
      <c r="D1250" s="2">
        <f t="shared" si="116"/>
        <v>7.4086142128444576</v>
      </c>
      <c r="E1250" s="2">
        <f t="shared" si="115"/>
        <v>-1.2229215836840446E-2</v>
      </c>
      <c r="F1250" s="2">
        <f t="shared" si="113"/>
        <v>1.1648580312839751E-2</v>
      </c>
      <c r="G1250" s="2">
        <f t="shared" si="111"/>
        <v>-2.3877796149680199E-2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7.3148999999999997</v>
      </c>
      <c r="C1251" s="2">
        <f t="shared" si="114"/>
        <v>7.3824026897756765</v>
      </c>
      <c r="D1251" s="2">
        <f t="shared" si="116"/>
        <v>7.4016724193004233</v>
      </c>
      <c r="E1251" s="2">
        <f t="shared" si="115"/>
        <v>-1.9269729524746815E-2</v>
      </c>
      <c r="F1251" s="2">
        <f t="shared" si="113"/>
        <v>5.4649183453224382E-3</v>
      </c>
      <c r="G1251" s="2">
        <f t="shared" si="111"/>
        <v>-2.4734647870069251E-2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7.3148999999999997</v>
      </c>
      <c r="C1252" s="2">
        <f t="shared" si="114"/>
        <v>7.386448429810188</v>
      </c>
      <c r="D1252" s="2">
        <f t="shared" si="116"/>
        <v>7.3952448326855764</v>
      </c>
      <c r="E1252" s="2">
        <f t="shared" si="115"/>
        <v>-8.7964028753884094E-3</v>
      </c>
      <c r="F1252" s="2">
        <f t="shared" si="113"/>
        <v>2.6126541011802689E-3</v>
      </c>
      <c r="G1252" s="2">
        <f t="shared" ref="G1252:G1315" si="117">E1252-F1252</f>
        <v>-1.1409056976568677E-2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7.3712</v>
      </c>
      <c r="C1253" s="2">
        <f t="shared" si="114"/>
        <v>7.3884255944547741</v>
      </c>
      <c r="D1253" s="2">
        <f t="shared" si="116"/>
        <v>7.393463733968126</v>
      </c>
      <c r="E1253" s="2">
        <f t="shared" si="115"/>
        <v>-5.0381395133518581E-3</v>
      </c>
      <c r="F1253" s="2">
        <f t="shared" ref="F1253:F1316" si="119">(E1253*(2/(10)))+((1-(2/10))*F1252)</f>
        <v>1.0824953782738434E-3</v>
      </c>
      <c r="G1253" s="2">
        <f t="shared" si="117"/>
        <v>-6.1206348916257019E-3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7.3617999999999997</v>
      </c>
      <c r="C1254" s="2">
        <f t="shared" si="114"/>
        <v>7.3915447337694244</v>
      </c>
      <c r="D1254" s="2">
        <f t="shared" si="116"/>
        <v>7.3911182721927098</v>
      </c>
      <c r="E1254" s="2">
        <f t="shared" si="115"/>
        <v>4.2646157671466511E-4</v>
      </c>
      <c r="F1254" s="2">
        <f t="shared" si="119"/>
        <v>9.5128861796200774E-4</v>
      </c>
      <c r="G1254" s="2">
        <f t="shared" si="117"/>
        <v>-5.2482704124734263E-4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7.1741999999999999</v>
      </c>
      <c r="C1255" s="2">
        <f t="shared" si="114"/>
        <v>7.3941840054972054</v>
      </c>
      <c r="D1255" s="2">
        <f t="shared" si="116"/>
        <v>7.3750502520302863</v>
      </c>
      <c r="E1255" s="2">
        <f t="shared" si="115"/>
        <v>1.9133753466919146E-2</v>
      </c>
      <c r="F1255" s="2">
        <f t="shared" si="119"/>
        <v>4.5877815877534353E-3</v>
      </c>
      <c r="G1255" s="2">
        <f t="shared" si="117"/>
        <v>1.454597187916571E-2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7.0711000000000004</v>
      </c>
      <c r="C1256" s="2">
        <f t="shared" si="114"/>
        <v>7.3949710815745586</v>
      </c>
      <c r="D1256" s="2">
        <f t="shared" si="116"/>
        <v>7.3525354185465606</v>
      </c>
      <c r="E1256" s="2">
        <f t="shared" si="115"/>
        <v>4.2435663027998061E-2</v>
      </c>
      <c r="F1256" s="2">
        <f t="shared" si="119"/>
        <v>1.215735787580236E-2</v>
      </c>
      <c r="G1256" s="2">
        <f t="shared" si="117"/>
        <v>3.0278305152195699E-2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7.4462000000000002</v>
      </c>
      <c r="C1257" s="2">
        <f t="shared" si="114"/>
        <v>7.3956370690246267</v>
      </c>
      <c r="D1257" s="2">
        <f t="shared" si="116"/>
        <v>7.3594735356912597</v>
      </c>
      <c r="E1257" s="2">
        <f t="shared" si="115"/>
        <v>3.6163533333366971E-2</v>
      </c>
      <c r="F1257" s="2">
        <f t="shared" si="119"/>
        <v>1.6958592967315285E-2</v>
      </c>
      <c r="G1257" s="2">
        <f t="shared" si="117"/>
        <v>1.9204940366051686E-2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7.4462000000000002</v>
      </c>
      <c r="C1258" s="2">
        <f t="shared" si="114"/>
        <v>7.3947544430208385</v>
      </c>
      <c r="D1258" s="2">
        <f t="shared" si="116"/>
        <v>7.3658977182326479</v>
      </c>
      <c r="E1258" s="2">
        <f t="shared" si="115"/>
        <v>2.8856724788190569E-2</v>
      </c>
      <c r="F1258" s="2">
        <f t="shared" si="119"/>
        <v>1.9338219331490342E-2</v>
      </c>
      <c r="G1258" s="2">
        <f t="shared" si="117"/>
        <v>9.5185054567002263E-3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7.5961999999999996</v>
      </c>
      <c r="C1259" s="2">
        <f t="shared" si="114"/>
        <v>7.3810229902484021</v>
      </c>
      <c r="D1259" s="2">
        <f t="shared" si="116"/>
        <v>7.3829571465117114</v>
      </c>
      <c r="E1259" s="2">
        <f t="shared" si="115"/>
        <v>-1.9341562633092835E-3</v>
      </c>
      <c r="F1259" s="2">
        <f t="shared" si="119"/>
        <v>1.5083744212530417E-2</v>
      </c>
      <c r="G1259" s="2">
        <f t="shared" si="117"/>
        <v>-1.70179004758397E-2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7.5494000000000003</v>
      </c>
      <c r="C1260" s="2">
        <f t="shared" si="114"/>
        <v>7.3852809917486484</v>
      </c>
      <c r="D1260" s="2">
        <f t="shared" si="116"/>
        <v>7.3952862467701026</v>
      </c>
      <c r="E1260" s="2">
        <f t="shared" si="115"/>
        <v>-1.0005255021454218E-2</v>
      </c>
      <c r="F1260" s="2">
        <f t="shared" si="119"/>
        <v>1.0065944365733491E-2</v>
      </c>
      <c r="G1260" s="2">
        <f t="shared" si="117"/>
        <v>-2.007119938718771E-2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7.5025000000000004</v>
      </c>
      <c r="C1261" s="2">
        <f t="shared" si="114"/>
        <v>7.3744531468642407</v>
      </c>
      <c r="D1261" s="2">
        <f t="shared" si="116"/>
        <v>7.4032280062686135</v>
      </c>
      <c r="E1261" s="2">
        <f t="shared" si="115"/>
        <v>-2.8774859404372854E-2</v>
      </c>
      <c r="F1261" s="2">
        <f t="shared" si="119"/>
        <v>2.2977836117122211E-3</v>
      </c>
      <c r="G1261" s="2">
        <f t="shared" si="117"/>
        <v>-3.1072643016085075E-2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7.5212000000000003</v>
      </c>
      <c r="C1262" s="2">
        <f t="shared" si="114"/>
        <v>7.3652911242697421</v>
      </c>
      <c r="D1262" s="2">
        <f t="shared" si="116"/>
        <v>7.411966672470939</v>
      </c>
      <c r="E1262" s="2">
        <f t="shared" si="115"/>
        <v>-4.6675548201196904E-2</v>
      </c>
      <c r="F1262" s="2">
        <f t="shared" si="119"/>
        <v>-7.4968827508696051E-3</v>
      </c>
      <c r="G1262" s="2">
        <f t="shared" si="117"/>
        <v>-3.9178665450327298E-2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7.5025000000000004</v>
      </c>
      <c r="C1263" s="2">
        <f t="shared" si="114"/>
        <v>7.3662001820743974</v>
      </c>
      <c r="D1263" s="2">
        <f t="shared" si="116"/>
        <v>7.4186728448804988</v>
      </c>
      <c r="E1263" s="2">
        <f t="shared" si="115"/>
        <v>-5.2472662806101411E-2</v>
      </c>
      <c r="F1263" s="2">
        <f t="shared" si="119"/>
        <v>-1.6492038761915968E-2</v>
      </c>
      <c r="G1263" s="2">
        <f t="shared" si="117"/>
        <v>-3.5980624044185443E-2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7.5025000000000004</v>
      </c>
      <c r="C1264" s="2">
        <f t="shared" si="114"/>
        <v>7.3655232309860281</v>
      </c>
      <c r="D1264" s="2">
        <f t="shared" si="116"/>
        <v>7.4248822637782395</v>
      </c>
      <c r="E1264" s="2">
        <f t="shared" si="115"/>
        <v>-5.935903279221133E-2</v>
      </c>
      <c r="F1264" s="2">
        <f t="shared" si="119"/>
        <v>-2.5065437567975041E-2</v>
      </c>
      <c r="G1264" s="2">
        <f t="shared" si="117"/>
        <v>-3.4293595224236292E-2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7.3148999999999997</v>
      </c>
      <c r="C1265" s="2">
        <f t="shared" si="114"/>
        <v>7.3360888877574091</v>
      </c>
      <c r="D1265" s="2">
        <f t="shared" si="116"/>
        <v>7.4167354294242953</v>
      </c>
      <c r="E1265" s="2">
        <f t="shared" si="115"/>
        <v>-8.0646541666886229E-2</v>
      </c>
      <c r="F1265" s="2">
        <f t="shared" si="119"/>
        <v>-3.6181658387757283E-2</v>
      </c>
      <c r="G1265" s="2">
        <f t="shared" si="117"/>
        <v>-4.4464883279128946E-2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7.5025000000000004</v>
      </c>
      <c r="C1266" s="2">
        <f t="shared" si="114"/>
        <v>7.2953213665639618</v>
      </c>
      <c r="D1266" s="2">
        <f t="shared" si="116"/>
        <v>7.4230883605780518</v>
      </c>
      <c r="E1266" s="2">
        <f t="shared" si="115"/>
        <v>-0.12776699401408997</v>
      </c>
      <c r="F1266" s="2">
        <f t="shared" si="119"/>
        <v>-5.449872551302383E-2</v>
      </c>
      <c r="G1266" s="2">
        <f t="shared" si="117"/>
        <v>-7.3268268501066144E-2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7.4836999999999998</v>
      </c>
      <c r="C1267" s="2">
        <f t="shared" si="114"/>
        <v>7.3185334640156601</v>
      </c>
      <c r="D1267" s="2">
        <f t="shared" si="116"/>
        <v>7.4275781116463442</v>
      </c>
      <c r="E1267" s="2">
        <f t="shared" si="115"/>
        <v>-0.10904464763068411</v>
      </c>
      <c r="F1267" s="2">
        <f t="shared" si="119"/>
        <v>-6.5407909936555889E-2</v>
      </c>
      <c r="G1267" s="2">
        <f t="shared" si="117"/>
        <v>-4.3636737694128222E-2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7.3617999999999997</v>
      </c>
      <c r="C1268" s="2">
        <f t="shared" si="114"/>
        <v>7.3381744695517117</v>
      </c>
      <c r="D1268" s="2">
        <f t="shared" si="116"/>
        <v>7.4227056589318003</v>
      </c>
      <c r="E1268" s="2">
        <f t="shared" si="115"/>
        <v>-8.4531189380088634E-2</v>
      </c>
      <c r="F1268" s="2">
        <f t="shared" si="119"/>
        <v>-6.9232565825262438E-2</v>
      </c>
      <c r="G1268" s="2">
        <f t="shared" si="117"/>
        <v>-1.5298623554826196E-2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7.3148999999999997</v>
      </c>
      <c r="C1269" s="2">
        <f t="shared" si="114"/>
        <v>7.3778707050052947</v>
      </c>
      <c r="D1269" s="2">
        <f t="shared" si="116"/>
        <v>7.4147200545664811</v>
      </c>
      <c r="E1269" s="2">
        <f t="shared" si="115"/>
        <v>-3.6849349561186351E-2</v>
      </c>
      <c r="F1269" s="2">
        <f t="shared" si="119"/>
        <v>-6.275592257244722E-2</v>
      </c>
      <c r="G1269" s="2">
        <f t="shared" si="117"/>
        <v>2.5906573011260869E-2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7.3148999999999997</v>
      </c>
      <c r="C1270" s="2">
        <f t="shared" si="114"/>
        <v>7.4042598273121731</v>
      </c>
      <c r="D1270" s="2">
        <f t="shared" si="116"/>
        <v>7.4073259764504451</v>
      </c>
      <c r="E1270" s="2">
        <f t="shared" si="115"/>
        <v>-3.0661491382719674E-3</v>
      </c>
      <c r="F1270" s="2">
        <f t="shared" si="119"/>
        <v>-5.0817967885612172E-2</v>
      </c>
      <c r="G1270" s="2">
        <f t="shared" si="117"/>
        <v>4.7751818747340205E-2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7.3148999999999997</v>
      </c>
      <c r="C1271" s="2">
        <f t="shared" si="114"/>
        <v>7.4193737000333773</v>
      </c>
      <c r="D1271" s="2">
        <f t="shared" si="116"/>
        <v>7.4004796078244857</v>
      </c>
      <c r="E1271" s="2">
        <f t="shared" si="115"/>
        <v>1.88940922088916E-2</v>
      </c>
      <c r="F1271" s="2">
        <f t="shared" si="119"/>
        <v>-3.6875555866711422E-2</v>
      </c>
      <c r="G1271" s="2">
        <f t="shared" si="117"/>
        <v>5.5769648075603022E-2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7.2774000000000001</v>
      </c>
      <c r="C1272" s="2">
        <f t="shared" si="114"/>
        <v>7.4350392846436275</v>
      </c>
      <c r="D1272" s="2">
        <f t="shared" si="116"/>
        <v>7.3913625998374872</v>
      </c>
      <c r="E1272" s="2">
        <f t="shared" si="115"/>
        <v>4.3676684806140287E-2</v>
      </c>
      <c r="F1272" s="2">
        <f t="shared" si="119"/>
        <v>-2.0765107732141082E-2</v>
      </c>
      <c r="G1272" s="2">
        <f t="shared" si="117"/>
        <v>6.4441792538281362E-2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7.3148999999999997</v>
      </c>
      <c r="C1273" s="2">
        <f t="shared" si="114"/>
        <v>7.4454178562369151</v>
      </c>
      <c r="D1273" s="2">
        <f t="shared" si="116"/>
        <v>7.3856987035532287</v>
      </c>
      <c r="E1273" s="2">
        <f t="shared" si="115"/>
        <v>5.9719152683686438E-2</v>
      </c>
      <c r="F1273" s="2">
        <f t="shared" si="119"/>
        <v>-4.6682556489755778E-3</v>
      </c>
      <c r="G1273" s="2">
        <f t="shared" si="117"/>
        <v>6.4387408332662016E-2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7.3148999999999997</v>
      </c>
      <c r="C1274" s="2">
        <f t="shared" si="114"/>
        <v>7.4541997245081593</v>
      </c>
      <c r="D1274" s="2">
        <f t="shared" si="116"/>
        <v>7.380454355141878</v>
      </c>
      <c r="E1274" s="2">
        <f t="shared" si="115"/>
        <v>7.3745369366281288E-2</v>
      </c>
      <c r="F1274" s="2">
        <f t="shared" si="119"/>
        <v>1.1014469354075795E-2</v>
      </c>
      <c r="G1274" s="2">
        <f t="shared" si="117"/>
        <v>6.2730900012205493E-2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7.3148999999999997</v>
      </c>
      <c r="C1275" s="2">
        <f t="shared" si="114"/>
        <v>7.4327689976607498</v>
      </c>
      <c r="D1275" s="2">
        <f t="shared" si="116"/>
        <v>7.3755984769832201</v>
      </c>
      <c r="E1275" s="2">
        <f t="shared" si="115"/>
        <v>5.7170520677529701E-2</v>
      </c>
      <c r="F1275" s="2">
        <f t="shared" si="119"/>
        <v>2.0245679618766575E-2</v>
      </c>
      <c r="G1275" s="2">
        <f t="shared" si="117"/>
        <v>3.6924841058763126E-2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7.3993000000000002</v>
      </c>
      <c r="C1276" s="2">
        <f t="shared" si="114"/>
        <v>7.4434968441744811</v>
      </c>
      <c r="D1276" s="2">
        <f t="shared" si="116"/>
        <v>7.3773541453548335</v>
      </c>
      <c r="E1276" s="2">
        <f t="shared" si="115"/>
        <v>6.6142698819647627E-2</v>
      </c>
      <c r="F1276" s="2">
        <f t="shared" si="119"/>
        <v>2.9425083458942784E-2</v>
      </c>
      <c r="G1276" s="2">
        <f t="shared" si="117"/>
        <v>3.6717615360704843E-2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7.3148999999999997</v>
      </c>
      <c r="C1277" s="2">
        <f t="shared" si="114"/>
        <v>7.449681945070715</v>
      </c>
      <c r="D1277" s="2">
        <f t="shared" si="116"/>
        <v>7.372727912365586</v>
      </c>
      <c r="E1277" s="2">
        <f t="shared" si="115"/>
        <v>7.6954032705129016E-2</v>
      </c>
      <c r="F1277" s="2">
        <f t="shared" si="119"/>
        <v>3.8930873308180028E-2</v>
      </c>
      <c r="G1277" s="2">
        <f t="shared" si="117"/>
        <v>3.8023159396948988E-2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7.3055000000000003</v>
      </c>
      <c r="C1278" s="2">
        <f t="shared" si="114"/>
        <v>7.4361616458290669</v>
      </c>
      <c r="D1278" s="2">
        <f t="shared" si="116"/>
        <v>7.3677480670051718</v>
      </c>
      <c r="E1278" s="2">
        <f t="shared" si="115"/>
        <v>6.8413578823895094E-2</v>
      </c>
      <c r="F1278" s="2">
        <f t="shared" si="119"/>
        <v>4.4827414411323041E-2</v>
      </c>
      <c r="G1278" s="2">
        <f t="shared" si="117"/>
        <v>2.3586164412572053E-2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7.1741999999999999</v>
      </c>
      <c r="C1279" s="2">
        <f t="shared" si="114"/>
        <v>7.4175060080092106</v>
      </c>
      <c r="D1279" s="2">
        <f t="shared" si="116"/>
        <v>7.3534111731529368</v>
      </c>
      <c r="E1279" s="2">
        <f t="shared" si="115"/>
        <v>6.4094834856273764E-2</v>
      </c>
      <c r="F1279" s="2">
        <f t="shared" si="119"/>
        <v>4.8680898500313187E-2</v>
      </c>
      <c r="G1279" s="2">
        <f t="shared" si="117"/>
        <v>1.5413936355960577E-2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7.2210999999999999</v>
      </c>
      <c r="C1280" s="2">
        <f t="shared" si="114"/>
        <v>7.4017204683154851</v>
      </c>
      <c r="D1280" s="2">
        <f t="shared" si="116"/>
        <v>7.3436103455119781</v>
      </c>
      <c r="E1280" s="2">
        <f t="shared" si="115"/>
        <v>5.8110122803507025E-2</v>
      </c>
      <c r="F1280" s="2">
        <f t="shared" si="119"/>
        <v>5.0566743360951953E-2</v>
      </c>
      <c r="G1280" s="2">
        <f t="shared" si="117"/>
        <v>7.5433794425550718E-3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7.2210999999999999</v>
      </c>
      <c r="C1281" s="2">
        <f t="shared" si="114"/>
        <v>7.3883634731900258</v>
      </c>
      <c r="D1281" s="2">
        <f t="shared" si="116"/>
        <v>7.334535505103684</v>
      </c>
      <c r="E1281" s="2">
        <f t="shared" si="115"/>
        <v>5.3827968086341826E-2</v>
      </c>
      <c r="F1281" s="2">
        <f t="shared" si="119"/>
        <v>5.1218988306029931E-2</v>
      </c>
      <c r="G1281" s="2">
        <f t="shared" si="117"/>
        <v>2.6089797803118958E-3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7.3148999999999997</v>
      </c>
      <c r="C1282" s="2">
        <f t="shared" si="114"/>
        <v>7.3712921696223299</v>
      </c>
      <c r="D1282" s="2">
        <f t="shared" si="116"/>
        <v>7.3330810232441515</v>
      </c>
      <c r="E1282" s="2">
        <f t="shared" si="115"/>
        <v>3.8211146378178462E-2</v>
      </c>
      <c r="F1282" s="2">
        <f t="shared" si="119"/>
        <v>4.8617419920459641E-2</v>
      </c>
      <c r="G1282" s="2">
        <f t="shared" si="117"/>
        <v>-1.0406273542281179E-2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7.3148999999999997</v>
      </c>
      <c r="C1283" s="2">
        <f t="shared" si="114"/>
        <v>7.3626164512188943</v>
      </c>
      <c r="D1283" s="2">
        <f t="shared" si="116"/>
        <v>7.331734280781621</v>
      </c>
      <c r="E1283" s="2">
        <f t="shared" si="115"/>
        <v>3.088217043727326E-2</v>
      </c>
      <c r="F1283" s="2">
        <f t="shared" si="119"/>
        <v>4.5070370023822373E-2</v>
      </c>
      <c r="G1283" s="2">
        <f t="shared" si="117"/>
        <v>-1.4188199586549113E-2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7.1836000000000002</v>
      </c>
      <c r="C1284" s="2">
        <f t="shared" si="114"/>
        <v>7.3552754587236802</v>
      </c>
      <c r="D1284" s="2">
        <f t="shared" si="116"/>
        <v>7.3207613710940933</v>
      </c>
      <c r="E1284" s="2">
        <f t="shared" si="115"/>
        <v>3.4514087629586854E-2</v>
      </c>
      <c r="F1284" s="2">
        <f t="shared" si="119"/>
        <v>4.2959113544975273E-2</v>
      </c>
      <c r="G1284" s="2">
        <f t="shared" si="117"/>
        <v>-8.4450259153884197E-3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7.1836000000000002</v>
      </c>
      <c r="C1285" s="2">
        <f t="shared" si="114"/>
        <v>7.3490638496892675</v>
      </c>
      <c r="D1285" s="2">
        <f t="shared" si="116"/>
        <v>7.3106012695315679</v>
      </c>
      <c r="E1285" s="2">
        <f t="shared" si="115"/>
        <v>3.8462580157699655E-2</v>
      </c>
      <c r="F1285" s="2">
        <f t="shared" si="119"/>
        <v>4.2059806867520151E-2</v>
      </c>
      <c r="G1285" s="2">
        <f t="shared" si="117"/>
        <v>-3.597226709820496E-3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7.3148999999999997</v>
      </c>
      <c r="C1286" s="2">
        <f t="shared" si="114"/>
        <v>7.3567924881986109</v>
      </c>
      <c r="D1286" s="2">
        <f t="shared" si="116"/>
        <v>7.3109196940107104</v>
      </c>
      <c r="E1286" s="2">
        <f t="shared" si="115"/>
        <v>4.5872794187900467E-2</v>
      </c>
      <c r="F1286" s="2">
        <f t="shared" si="119"/>
        <v>4.2822404331596217E-2</v>
      </c>
      <c r="G1286" s="2">
        <f t="shared" si="117"/>
        <v>3.0503898563042503E-3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7.1741999999999999</v>
      </c>
      <c r="C1287" s="2">
        <f t="shared" si="114"/>
        <v>7.3503474900142098</v>
      </c>
      <c r="D1287" s="2">
        <f t="shared" si="116"/>
        <v>7.300792309269176</v>
      </c>
      <c r="E1287" s="2">
        <f t="shared" si="115"/>
        <v>4.9555180745033844E-2</v>
      </c>
      <c r="F1287" s="2">
        <f t="shared" si="119"/>
        <v>4.4168959614283743E-2</v>
      </c>
      <c r="G1287" s="2">
        <f t="shared" si="117"/>
        <v>5.3862211307501018E-3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6.9679000000000002</v>
      </c>
      <c r="C1288" s="2">
        <f t="shared" si="114"/>
        <v>7.3434478761658699</v>
      </c>
      <c r="D1288" s="2">
        <f t="shared" si="116"/>
        <v>7.2761336196936819</v>
      </c>
      <c r="E1288" s="2">
        <f t="shared" si="115"/>
        <v>6.7314256472188028E-2</v>
      </c>
      <c r="F1288" s="2">
        <f t="shared" si="119"/>
        <v>4.8798018985864597E-2</v>
      </c>
      <c r="G1288" s="2">
        <f t="shared" si="117"/>
        <v>1.8516237486323431E-2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6.9679000000000002</v>
      </c>
      <c r="C1289" s="2">
        <f t="shared" si="114"/>
        <v>7.3174097413711205</v>
      </c>
      <c r="D1289" s="2">
        <f t="shared" si="116"/>
        <v>7.2533014997163718</v>
      </c>
      <c r="E1289" s="2">
        <f t="shared" si="115"/>
        <v>6.410824165474871E-2</v>
      </c>
      <c r="F1289" s="2">
        <f t="shared" si="119"/>
        <v>5.1860063519641425E-2</v>
      </c>
      <c r="G1289" s="2">
        <f t="shared" si="117"/>
        <v>1.2248178135107285E-2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6.9679000000000002</v>
      </c>
      <c r="C1290" s="2">
        <f t="shared" si="114"/>
        <v>7.3025928580832558</v>
      </c>
      <c r="D1290" s="2">
        <f t="shared" si="116"/>
        <v>7.2321606478855296</v>
      </c>
      <c r="E1290" s="2">
        <f t="shared" si="115"/>
        <v>7.0432210197726164E-2</v>
      </c>
      <c r="F1290" s="2">
        <f t="shared" si="119"/>
        <v>5.5574492855258374E-2</v>
      </c>
      <c r="G1290" s="2">
        <f t="shared" si="117"/>
        <v>1.485771734246779E-2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6.9303999999999997</v>
      </c>
      <c r="C1291" s="2">
        <f t="shared" si="114"/>
        <v>7.2900554953012167</v>
      </c>
      <c r="D1291" s="2">
        <f t="shared" si="116"/>
        <v>7.2098080073014161</v>
      </c>
      <c r="E1291" s="2">
        <f t="shared" si="115"/>
        <v>8.0247487999800526E-2</v>
      </c>
      <c r="F1291" s="2">
        <f t="shared" si="119"/>
        <v>6.050909188416681E-2</v>
      </c>
      <c r="G1291" s="2">
        <f t="shared" si="117"/>
        <v>1.9738396115633716E-2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7.0335999999999999</v>
      </c>
      <c r="C1292" s="2">
        <f t="shared" si="114"/>
        <v>7.2938777267933368</v>
      </c>
      <c r="D1292" s="2">
        <f t="shared" si="116"/>
        <v>7.1967555623161257</v>
      </c>
      <c r="E1292" s="2">
        <f t="shared" si="115"/>
        <v>9.7122164477211115E-2</v>
      </c>
      <c r="F1292" s="2">
        <f t="shared" si="119"/>
        <v>6.7831706402775679E-2</v>
      </c>
      <c r="G1292" s="2">
        <f t="shared" si="117"/>
        <v>2.9290458074435435E-2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7.0335999999999999</v>
      </c>
      <c r="C1293" s="2">
        <f t="shared" si="114"/>
        <v>7.2971119226712844</v>
      </c>
      <c r="D1293" s="2">
        <f t="shared" si="116"/>
        <v>7.1846699651075241</v>
      </c>
      <c r="E1293" s="2">
        <f t="shared" si="115"/>
        <v>0.1124419575637603</v>
      </c>
      <c r="F1293" s="2">
        <f t="shared" si="119"/>
        <v>7.6753756634972609E-2</v>
      </c>
      <c r="G1293" s="2">
        <f t="shared" si="117"/>
        <v>3.5688200928787689E-2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7.0148000000000001</v>
      </c>
      <c r="C1294" s="2">
        <f t="shared" si="114"/>
        <v>7.2796485499526256</v>
      </c>
      <c r="D1294" s="2">
        <f t="shared" si="116"/>
        <v>7.1720870047291889</v>
      </c>
      <c r="E1294" s="2">
        <f t="shared" si="115"/>
        <v>0.10756154522343664</v>
      </c>
      <c r="F1294" s="2">
        <f t="shared" si="119"/>
        <v>8.2915314352665415E-2</v>
      </c>
      <c r="G1294" s="2">
        <f t="shared" si="117"/>
        <v>2.4646230870771224E-2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7.0053999999999998</v>
      </c>
      <c r="C1295" s="2">
        <f t="shared" ref="C1295:C1358" si="120">$C$4*B1285+C1294*(1-$C$4)</f>
        <v>7.2648718499599134</v>
      </c>
      <c r="D1295" s="2">
        <f t="shared" si="116"/>
        <v>7.1597398191936934</v>
      </c>
      <c r="E1295" s="2">
        <f t="shared" si="115"/>
        <v>0.10513203076622002</v>
      </c>
      <c r="F1295" s="2">
        <f t="shared" si="119"/>
        <v>8.7358657635376341E-2</v>
      </c>
      <c r="G1295" s="2">
        <f t="shared" si="117"/>
        <v>1.7773373130843678E-2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6.9398</v>
      </c>
      <c r="C1296" s="2">
        <f t="shared" si="120"/>
        <v>7.2725684884276198</v>
      </c>
      <c r="D1296" s="2">
        <f t="shared" si="116"/>
        <v>7.1434479807349014</v>
      </c>
      <c r="E1296" s="2">
        <f t="shared" si="115"/>
        <v>0.12912050769271843</v>
      </c>
      <c r="F1296" s="2">
        <f t="shared" si="119"/>
        <v>9.5711027646844762E-2</v>
      </c>
      <c r="G1296" s="2">
        <f t="shared" si="117"/>
        <v>3.3409480045873671E-2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6.8834999999999997</v>
      </c>
      <c r="C1297" s="2">
        <f t="shared" si="120"/>
        <v>7.257434874823371</v>
      </c>
      <c r="D1297" s="2">
        <f t="shared" si="116"/>
        <v>7.124192574754538</v>
      </c>
      <c r="E1297" s="2">
        <f t="shared" si="115"/>
        <v>0.13324230006883298</v>
      </c>
      <c r="F1297" s="2">
        <f t="shared" si="119"/>
        <v>0.10321728213124241</v>
      </c>
      <c r="G1297" s="2">
        <f t="shared" si="117"/>
        <v>3.0025017937590562E-2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6.6772</v>
      </c>
      <c r="C1298" s="2">
        <f t="shared" si="120"/>
        <v>7.2128910479274682</v>
      </c>
      <c r="D1298" s="2">
        <f t="shared" si="116"/>
        <v>7.0910820136616097</v>
      </c>
      <c r="E1298" s="2">
        <f t="shared" si="115"/>
        <v>0.12180903426585843</v>
      </c>
      <c r="F1298" s="2">
        <f t="shared" si="119"/>
        <v>0.10693563255816563</v>
      </c>
      <c r="G1298" s="2">
        <f t="shared" si="117"/>
        <v>1.4873401707692802E-2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6.8460000000000001</v>
      </c>
      <c r="C1299" s="2">
        <f t="shared" si="120"/>
        <v>7.1752001174770887</v>
      </c>
      <c r="D1299" s="2">
        <f t="shared" si="116"/>
        <v>7.0729277904274159</v>
      </c>
      <c r="E1299" s="2">
        <f t="shared" si="115"/>
        <v>0.10227232704967282</v>
      </c>
      <c r="F1299" s="2">
        <f t="shared" si="119"/>
        <v>0.10600297145646707</v>
      </c>
      <c r="G1299" s="2">
        <f t="shared" si="117"/>
        <v>-3.7306444067942562E-3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6.8929</v>
      </c>
      <c r="C1300" s="2">
        <f t="shared" si="120"/>
        <v>7.1433077917113827</v>
      </c>
      <c r="D1300" s="2">
        <f t="shared" si="116"/>
        <v>7.059592398543904</v>
      </c>
      <c r="E1300" s="2">
        <f t="shared" si="115"/>
        <v>8.371539316747878E-2</v>
      </c>
      <c r="F1300" s="2">
        <f t="shared" si="119"/>
        <v>0.10154545579866942</v>
      </c>
      <c r="G1300" s="2">
        <f t="shared" si="117"/>
        <v>-1.7830062631190635E-2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6.8929</v>
      </c>
      <c r="C1301" s="2">
        <f t="shared" si="120"/>
        <v>7.1105527468327088</v>
      </c>
      <c r="D1301" s="2">
        <f t="shared" si="116"/>
        <v>7.0472448134665777</v>
      </c>
      <c r="E1301" s="2">
        <f t="shared" si="115"/>
        <v>6.3307933366131053E-2</v>
      </c>
      <c r="F1301" s="2">
        <f t="shared" si="119"/>
        <v>9.3897951312161748E-2</v>
      </c>
      <c r="G1301" s="2">
        <f t="shared" si="117"/>
        <v>-3.0590017946030695E-2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6">
        <f>TITRES_STAT!D1305</f>
        <v>6.6772</v>
      </c>
      <c r="C1302" s="2">
        <f t="shared" si="120"/>
        <v>7.0987138627045994</v>
      </c>
      <c r="D1302" s="2">
        <f t="shared" si="116"/>
        <v>7.0198340865431277</v>
      </c>
      <c r="E1302" s="2">
        <f t="shared" si="115"/>
        <v>7.8879776161471682E-2</v>
      </c>
      <c r="F1302" s="2">
        <f t="shared" si="119"/>
        <v>9.089431628202374E-2</v>
      </c>
      <c r="G1302" s="2">
        <f t="shared" si="117"/>
        <v>-1.2014540120552059E-2</v>
      </c>
      <c r="H1302" s="2" t="str">
        <f t="shared" si="118"/>
        <v>Hold</v>
      </c>
    </row>
    <row r="1303" spans="1:8" ht="13.5" x14ac:dyDescent="0.25">
      <c r="A1303" s="3">
        <f>TITRES_STAT!B1306</f>
        <v>43906</v>
      </c>
      <c r="B1303" s="6">
        <f>TITRES_STAT!D1306</f>
        <v>6.4802999999999997</v>
      </c>
      <c r="C1303" s="2">
        <f t="shared" si="120"/>
        <v>7.0886963453654301</v>
      </c>
      <c r="D1303" s="2">
        <f t="shared" si="116"/>
        <v>6.979868598651044</v>
      </c>
      <c r="E1303" s="2">
        <f t="shared" si="115"/>
        <v>0.10882774671438611</v>
      </c>
      <c r="F1303" s="2">
        <f t="shared" si="119"/>
        <v>9.4481002368496214E-2</v>
      </c>
      <c r="G1303" s="2">
        <f t="shared" si="117"/>
        <v>1.4346744345889895E-2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6.2739000000000003</v>
      </c>
      <c r="C1304" s="2">
        <f t="shared" si="120"/>
        <v>7.0773276768476716</v>
      </c>
      <c r="D1304" s="2">
        <f t="shared" si="116"/>
        <v>6.9275746283805963</v>
      </c>
      <c r="E1304" s="2">
        <f t="shared" si="115"/>
        <v>0.14975304846707527</v>
      </c>
      <c r="F1304" s="2">
        <f t="shared" si="119"/>
        <v>0.10553541158821203</v>
      </c>
      <c r="G1304" s="2">
        <f t="shared" si="117"/>
        <v>4.4217636878863237E-2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6.4520999999999997</v>
      </c>
      <c r="C1305" s="2">
        <f t="shared" si="120"/>
        <v>7.0662618804095683</v>
      </c>
      <c r="D1305" s="2">
        <f t="shared" si="116"/>
        <v>6.8923542855375892</v>
      </c>
      <c r="E1305" s="2">
        <f t="shared" si="115"/>
        <v>0.17390759487197904</v>
      </c>
      <c r="F1305" s="2">
        <f t="shared" si="119"/>
        <v>0.11920984824496544</v>
      </c>
      <c r="G1305" s="2">
        <f t="shared" si="117"/>
        <v>5.4697746627013599E-2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6.6303000000000001</v>
      </c>
      <c r="C1306" s="2">
        <f t="shared" si="120"/>
        <v>7.0468062065004045</v>
      </c>
      <c r="D1306" s="2">
        <f t="shared" si="116"/>
        <v>6.8729428569792486</v>
      </c>
      <c r="E1306" s="2">
        <f t="shared" si="115"/>
        <v>0.1738633495211559</v>
      </c>
      <c r="F1306" s="2">
        <f t="shared" si="119"/>
        <v>0.13014054850020354</v>
      </c>
      <c r="G1306" s="2">
        <f t="shared" si="117"/>
        <v>4.3722801020952357E-2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6.6584000000000003</v>
      </c>
      <c r="C1307" s="2">
        <f t="shared" si="120"/>
        <v>7.0216821747311116</v>
      </c>
      <c r="D1307" s="2">
        <f t="shared" si="116"/>
        <v>6.8570507934993046</v>
      </c>
      <c r="E1307" s="2">
        <f t="shared" si="115"/>
        <v>0.16463138123180698</v>
      </c>
      <c r="F1307" s="2">
        <f t="shared" si="119"/>
        <v>0.13703871504652423</v>
      </c>
      <c r="G1307" s="2">
        <f t="shared" si="117"/>
        <v>2.7592666185282749E-2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6.8554000000000004</v>
      </c>
      <c r="C1308" s="2">
        <f t="shared" si="120"/>
        <v>6.9686849170801715</v>
      </c>
      <c r="D1308" s="2">
        <f t="shared" si="116"/>
        <v>6.8569285124993558</v>
      </c>
      <c r="E1308" s="2">
        <f t="shared" ref="E1308:E1371" si="121">C1308-D1308</f>
        <v>0.1117564045808157</v>
      </c>
      <c r="F1308" s="2">
        <f t="shared" si="119"/>
        <v>0.13198225295338253</v>
      </c>
      <c r="G1308" s="2">
        <f t="shared" si="117"/>
        <v>-2.0225848372566829E-2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6">
        <f>TITRES_STAT!D1312</f>
        <v>7.0335999999999999</v>
      </c>
      <c r="C1309" s="2">
        <f t="shared" si="120"/>
        <v>6.9498103144524528</v>
      </c>
      <c r="D1309" s="2">
        <f t="shared" ref="D1309:D1372" si="122">$D$4*B1309+(1-$D$4)*D1308</f>
        <v>6.8700152893512554</v>
      </c>
      <c r="E1309" s="2">
        <f t="shared" si="121"/>
        <v>7.9795025101197403E-2</v>
      </c>
      <c r="F1309" s="2">
        <f t="shared" si="119"/>
        <v>0.12154480738294551</v>
      </c>
      <c r="G1309" s="2">
        <f t="shared" si="117"/>
        <v>-4.174978228174811E-2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6">
        <f>TITRES_STAT!D1313</f>
        <v>7.2210999999999999</v>
      </c>
      <c r="C1310" s="2">
        <f t="shared" si="120"/>
        <v>6.9410548814597668</v>
      </c>
      <c r="D1310" s="2">
        <f t="shared" si="122"/>
        <v>6.8960215642141254</v>
      </c>
      <c r="E1310" s="2">
        <f t="shared" si="121"/>
        <v>4.5033317245641413E-2</v>
      </c>
      <c r="F1310" s="2">
        <f t="shared" si="119"/>
        <v>0.10624250935548471</v>
      </c>
      <c r="G1310" s="2">
        <f t="shared" si="117"/>
        <v>-6.1209192109843297E-2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6">
        <f>TITRES_STAT!D1314</f>
        <v>7.0429000000000004</v>
      </c>
      <c r="C1311" s="2">
        <f t="shared" si="120"/>
        <v>6.9336464381582648</v>
      </c>
      <c r="D1311" s="2">
        <f t="shared" si="122"/>
        <v>6.9069014483464128</v>
      </c>
      <c r="E1311" s="2">
        <f t="shared" si="121"/>
        <v>2.6744989811851916E-2</v>
      </c>
      <c r="F1311" s="2">
        <f t="shared" si="119"/>
        <v>9.0343005446758162E-2</v>
      </c>
      <c r="G1311" s="2">
        <f t="shared" si="117"/>
        <v>-6.3598015634906246E-2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6">
        <f>TITRES_STAT!D1315</f>
        <v>7.0335999999999999</v>
      </c>
      <c r="C1312" s="2">
        <f t="shared" si="120"/>
        <v>6.8941931399800707</v>
      </c>
      <c r="D1312" s="2">
        <f t="shared" si="122"/>
        <v>6.9162865262466786</v>
      </c>
      <c r="E1312" s="2">
        <f t="shared" si="121"/>
        <v>-2.2093386266607951E-2</v>
      </c>
      <c r="F1312" s="2">
        <f t="shared" si="119"/>
        <v>6.785572710408494E-2</v>
      </c>
      <c r="G1312" s="2">
        <f t="shared" si="117"/>
        <v>-8.994911337069289E-2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7.0242000000000004</v>
      </c>
      <c r="C1313" s="2">
        <f t="shared" si="120"/>
        <v>6.8305172722908285</v>
      </c>
      <c r="D1313" s="2">
        <f t="shared" si="122"/>
        <v>6.9242801168950727</v>
      </c>
      <c r="E1313" s="2">
        <f t="shared" si="121"/>
        <v>-9.3762844604244222E-2</v>
      </c>
      <c r="F1313" s="2">
        <f t="shared" si="119"/>
        <v>3.5532012762419109E-2</v>
      </c>
      <c r="G1313" s="2">
        <f t="shared" si="117"/>
        <v>-0.12929485736666332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7.0335999999999999</v>
      </c>
      <c r="C1314" s="2">
        <f t="shared" si="120"/>
        <v>6.744883845784547</v>
      </c>
      <c r="D1314" s="2">
        <f t="shared" si="122"/>
        <v>6.9323778860139562</v>
      </c>
      <c r="E1314" s="2">
        <f t="shared" si="121"/>
        <v>-0.18749404022940919</v>
      </c>
      <c r="F1314" s="2">
        <f t="shared" si="119"/>
        <v>-9.0731978359465532E-3</v>
      </c>
      <c r="G1314" s="2">
        <f t="shared" si="117"/>
        <v>-0.17842084239346262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7.0242000000000004</v>
      </c>
      <c r="C1315" s="2">
        <f t="shared" si="120"/>
        <v>6.6998401772023088</v>
      </c>
      <c r="D1315" s="2">
        <f t="shared" si="122"/>
        <v>6.9391795240869962</v>
      </c>
      <c r="E1315" s="2">
        <f t="shared" si="121"/>
        <v>-0.23933934688468739</v>
      </c>
      <c r="F1315" s="2">
        <f t="shared" si="119"/>
        <v>-5.5126427645694726E-2</v>
      </c>
      <c r="G1315" s="2">
        <f t="shared" si="117"/>
        <v>-0.18421291923899266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6.8178999999999998</v>
      </c>
      <c r="C1316" s="2">
        <f t="shared" si="120"/>
        <v>6.6891416884019534</v>
      </c>
      <c r="D1316" s="2">
        <f t="shared" si="122"/>
        <v>6.9301958556361081</v>
      </c>
      <c r="E1316" s="2">
        <f t="shared" si="121"/>
        <v>-0.24105416723415463</v>
      </c>
      <c r="F1316" s="2">
        <f t="shared" si="119"/>
        <v>-9.2311975563386717E-2</v>
      </c>
      <c r="G1316" s="2">
        <f t="shared" ref="G1316:G1379" si="123">E1316-F1316</f>
        <v>-0.14874219167076791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7.0148000000000001</v>
      </c>
      <c r="C1317" s="2">
        <f t="shared" si="120"/>
        <v>6.6844121978785758</v>
      </c>
      <c r="D1317" s="2">
        <f t="shared" si="122"/>
        <v>6.936462829292692</v>
      </c>
      <c r="E1317" s="2">
        <f t="shared" si="121"/>
        <v>-0.25205063141411621</v>
      </c>
      <c r="F1317" s="2">
        <f t="shared" ref="F1317:F1380" si="125">(E1317*(2/(10)))+((1-(2/10))*F1316)</f>
        <v>-0.12425970673353262</v>
      </c>
      <c r="G1317" s="2">
        <f t="shared" si="123"/>
        <v>-0.12779092468058359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6.8085000000000004</v>
      </c>
      <c r="C1318" s="2">
        <f t="shared" si="120"/>
        <v>6.7107180135895641</v>
      </c>
      <c r="D1318" s="2">
        <f t="shared" si="122"/>
        <v>6.9269841011969371</v>
      </c>
      <c r="E1318" s="2">
        <f t="shared" si="121"/>
        <v>-0.21626608760737298</v>
      </c>
      <c r="F1318" s="2">
        <f t="shared" si="125"/>
        <v>-0.1426609829083007</v>
      </c>
      <c r="G1318" s="2">
        <f t="shared" si="123"/>
        <v>-7.3605104699072277E-2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6.8085000000000004</v>
      </c>
      <c r="C1319" s="2">
        <f t="shared" si="120"/>
        <v>6.7603921653450154</v>
      </c>
      <c r="D1319" s="2">
        <f t="shared" si="122"/>
        <v>6.9182075011082746</v>
      </c>
      <c r="E1319" s="2">
        <f t="shared" si="121"/>
        <v>-0.15781533576325923</v>
      </c>
      <c r="F1319" s="2">
        <f t="shared" si="125"/>
        <v>-0.14569185347929242</v>
      </c>
      <c r="G1319" s="2">
        <f t="shared" si="123"/>
        <v>-1.2123482283966813E-2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6.8929</v>
      </c>
      <c r="C1320" s="2">
        <f t="shared" si="120"/>
        <v>6.8312702937534748</v>
      </c>
      <c r="D1320" s="2">
        <f t="shared" si="122"/>
        <v>6.9163328713965511</v>
      </c>
      <c r="E1320" s="2">
        <f t="shared" si="121"/>
        <v>-8.5062577643076231E-2</v>
      </c>
      <c r="F1320" s="2">
        <f t="shared" si="125"/>
        <v>-0.13356599831204918</v>
      </c>
      <c r="G1320" s="2">
        <f t="shared" si="123"/>
        <v>4.8503420668972952E-2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6">
        <f>TITRES_STAT!D1324</f>
        <v>6.8085000000000004</v>
      </c>
      <c r="C1321" s="2">
        <f t="shared" si="120"/>
        <v>6.863828710099094</v>
      </c>
      <c r="D1321" s="2">
        <f t="shared" si="122"/>
        <v>6.9083452512931025</v>
      </c>
      <c r="E1321" s="2">
        <f t="shared" si="121"/>
        <v>-4.4516541194008497E-2</v>
      </c>
      <c r="F1321" s="2">
        <f t="shared" si="125"/>
        <v>-0.11575610688844105</v>
      </c>
      <c r="G1321" s="2">
        <f t="shared" si="123"/>
        <v>7.1239565694432558E-2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7.0053999999999998</v>
      </c>
      <c r="C1322" s="2">
        <f t="shared" si="120"/>
        <v>6.8899473700838483</v>
      </c>
      <c r="D1322" s="2">
        <f t="shared" si="122"/>
        <v>6.9155344919380575</v>
      </c>
      <c r="E1322" s="2">
        <f t="shared" si="121"/>
        <v>-2.5587121854209194E-2</v>
      </c>
      <c r="F1322" s="2">
        <f t="shared" si="125"/>
        <v>-9.7722309881594693E-2</v>
      </c>
      <c r="G1322" s="2">
        <f t="shared" si="123"/>
        <v>7.21351880273855E-2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6.7991000000000001</v>
      </c>
      <c r="C1323" s="2">
        <f t="shared" si="120"/>
        <v>6.9106016208401799</v>
      </c>
      <c r="D1323" s="2">
        <f t="shared" si="122"/>
        <v>6.9069097147574601</v>
      </c>
      <c r="E1323" s="2">
        <f t="shared" si="121"/>
        <v>3.6919060827198535E-3</v>
      </c>
      <c r="F1323" s="2">
        <f t="shared" si="125"/>
        <v>-7.7439466688731792E-2</v>
      </c>
      <c r="G1323" s="2">
        <f t="shared" si="123"/>
        <v>8.1131372771451646E-2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6.6021999999999998</v>
      </c>
      <c r="C1324" s="2">
        <f t="shared" si="120"/>
        <v>6.929524448403229</v>
      </c>
      <c r="D1324" s="2">
        <f t="shared" si="122"/>
        <v>6.8843386247754266</v>
      </c>
      <c r="E1324" s="2">
        <f t="shared" si="121"/>
        <v>4.5185823627802435E-2</v>
      </c>
      <c r="F1324" s="2">
        <f t="shared" si="125"/>
        <v>-5.2914408625424951E-2</v>
      </c>
      <c r="G1324" s="2">
        <f t="shared" si="123"/>
        <v>9.8100232253227393E-2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6.5647000000000002</v>
      </c>
      <c r="C1325" s="2">
        <f t="shared" si="120"/>
        <v>6.9440899178796558</v>
      </c>
      <c r="D1325" s="2">
        <f t="shared" si="122"/>
        <v>6.8606616896068759</v>
      </c>
      <c r="E1325" s="2">
        <f t="shared" si="121"/>
        <v>8.3428228272779847E-2</v>
      </c>
      <c r="F1325" s="2">
        <f t="shared" si="125"/>
        <v>-2.5645881245783993E-2</v>
      </c>
      <c r="G1325" s="2">
        <f t="shared" si="123"/>
        <v>0.10907410951856383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6.7615999999999996</v>
      </c>
      <c r="C1326" s="2">
        <f t="shared" si="120"/>
        <v>6.9246760843597084</v>
      </c>
      <c r="D1326" s="2">
        <f t="shared" si="122"/>
        <v>6.8533237866730339</v>
      </c>
      <c r="E1326" s="2">
        <f t="shared" si="121"/>
        <v>7.1352297686674504E-2</v>
      </c>
      <c r="F1326" s="2">
        <f t="shared" si="125"/>
        <v>-6.2462454592922927E-3</v>
      </c>
      <c r="G1326" s="2">
        <f t="shared" si="123"/>
        <v>7.75985431459668E-2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6.5647000000000002</v>
      </c>
      <c r="C1327" s="2">
        <f t="shared" si="120"/>
        <v>6.9385413021505222</v>
      </c>
      <c r="D1327" s="2">
        <f t="shared" si="122"/>
        <v>6.831944246919476</v>
      </c>
      <c r="E1327" s="2">
        <f t="shared" si="121"/>
        <v>0.10659705523104623</v>
      </c>
      <c r="F1327" s="2">
        <f t="shared" si="125"/>
        <v>1.6322414678775415E-2</v>
      </c>
      <c r="G1327" s="2">
        <f t="shared" si="123"/>
        <v>9.0274640552270816E-2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6.5647000000000002</v>
      </c>
      <c r="C1328" s="2">
        <f t="shared" si="120"/>
        <v>6.9185349479735185</v>
      </c>
      <c r="D1328" s="2">
        <f t="shared" si="122"/>
        <v>6.8121483767772926</v>
      </c>
      <c r="E1328" s="2">
        <f t="shared" si="121"/>
        <v>0.10638657119622597</v>
      </c>
      <c r="F1328" s="2">
        <f t="shared" si="125"/>
        <v>3.4335245982265526E-2</v>
      </c>
      <c r="G1328" s="2">
        <f t="shared" si="123"/>
        <v>7.2051325213960432E-2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6.7522000000000002</v>
      </c>
      <c r="C1329" s="2">
        <f t="shared" si="120"/>
        <v>6.9016064944391315</v>
      </c>
      <c r="D1329" s="2">
        <f t="shared" si="122"/>
        <v>6.8077077562752715</v>
      </c>
      <c r="E1329" s="2">
        <f t="shared" si="121"/>
        <v>9.3898738163860074E-2</v>
      </c>
      <c r="F1329" s="2">
        <f t="shared" si="125"/>
        <v>4.6247944418584437E-2</v>
      </c>
      <c r="G1329" s="2">
        <f t="shared" si="123"/>
        <v>4.7650793745275637E-2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6.7522000000000002</v>
      </c>
      <c r="C1330" s="2">
        <f t="shared" si="120"/>
        <v>6.9002670337561884</v>
      </c>
      <c r="D1330" s="2">
        <f t="shared" si="122"/>
        <v>6.8035960706252512</v>
      </c>
      <c r="E1330" s="2">
        <f t="shared" si="121"/>
        <v>9.667096313093726E-2</v>
      </c>
      <c r="F1330" s="2">
        <f t="shared" si="125"/>
        <v>5.6332548161054999E-2</v>
      </c>
      <c r="G1330" s="2">
        <f t="shared" si="123"/>
        <v>4.0338414969882261E-2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6.7522000000000002</v>
      </c>
      <c r="C1331" s="2">
        <f t="shared" si="120"/>
        <v>6.8861490285629285</v>
      </c>
      <c r="D1331" s="2">
        <f t="shared" si="122"/>
        <v>6.79978895428264</v>
      </c>
      <c r="E1331" s="2">
        <f t="shared" si="121"/>
        <v>8.6360074280288579E-2</v>
      </c>
      <c r="F1331" s="2">
        <f t="shared" si="125"/>
        <v>6.2338053384901712E-2</v>
      </c>
      <c r="G1331" s="2">
        <f t="shared" si="123"/>
        <v>2.4022020895386867E-2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6.7522000000000002</v>
      </c>
      <c r="C1332" s="2">
        <f t="shared" si="120"/>
        <v>6.9044953318609394</v>
      </c>
      <c r="D1332" s="2">
        <f t="shared" si="122"/>
        <v>6.7962638465580003</v>
      </c>
      <c r="E1332" s="2">
        <f t="shared" si="121"/>
        <v>0.10823148530293913</v>
      </c>
      <c r="F1332" s="2">
        <f t="shared" si="125"/>
        <v>7.1516739768509197E-2</v>
      </c>
      <c r="G1332" s="2">
        <f t="shared" si="123"/>
        <v>3.6714745534429938E-2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6.5647000000000002</v>
      </c>
      <c r="C1333" s="2">
        <f t="shared" si="120"/>
        <v>6.8882806654207949</v>
      </c>
      <c r="D1333" s="2">
        <f t="shared" si="122"/>
        <v>6.7791109690351856</v>
      </c>
      <c r="E1333" s="2">
        <f t="shared" si="121"/>
        <v>0.10916969638560925</v>
      </c>
      <c r="F1333" s="2">
        <f t="shared" si="125"/>
        <v>7.9047331091929213E-2</v>
      </c>
      <c r="G1333" s="2">
        <f t="shared" si="123"/>
        <v>3.0122365293680037E-2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6.3771000000000004</v>
      </c>
      <c r="C1334" s="2">
        <f t="shared" si="120"/>
        <v>6.8442682553560577</v>
      </c>
      <c r="D1334" s="2">
        <f t="shared" si="122"/>
        <v>6.7493323787362831</v>
      </c>
      <c r="E1334" s="2">
        <f t="shared" si="121"/>
        <v>9.493587661977454E-2</v>
      </c>
      <c r="F1334" s="2">
        <f t="shared" si="125"/>
        <v>8.2225040197498281E-2</v>
      </c>
      <c r="G1334" s="2">
        <f t="shared" si="123"/>
        <v>1.2710836422276259E-2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6.5178000000000003</v>
      </c>
      <c r="C1335" s="2">
        <f t="shared" si="120"/>
        <v>6.8012577545320489</v>
      </c>
      <c r="D1335" s="2">
        <f t="shared" si="122"/>
        <v>6.7321818321632252</v>
      </c>
      <c r="E1335" s="2">
        <f t="shared" si="121"/>
        <v>6.9075922368823761E-2</v>
      </c>
      <c r="F1335" s="2">
        <f t="shared" si="125"/>
        <v>7.9595216631763388E-2</v>
      </c>
      <c r="G1335" s="2">
        <f t="shared" si="123"/>
        <v>-1.0519294262939627E-2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6.6959999999999997</v>
      </c>
      <c r="C1336" s="2">
        <f t="shared" si="120"/>
        <v>6.7951565615271186</v>
      </c>
      <c r="D1336" s="2">
        <f t="shared" si="122"/>
        <v>6.7295016964474303</v>
      </c>
      <c r="E1336" s="2">
        <f t="shared" si="121"/>
        <v>6.5654865079688207E-2</v>
      </c>
      <c r="F1336" s="2">
        <f t="shared" si="125"/>
        <v>7.6807146321348357E-2</v>
      </c>
      <c r="G1336" s="2">
        <f t="shared" si="123"/>
        <v>-1.115228124166015E-2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6">
        <f>TITRES_STAT!D1340</f>
        <v>6.6959999999999997</v>
      </c>
      <c r="C1337" s="2">
        <f t="shared" si="120"/>
        <v>6.7597017059075615</v>
      </c>
      <c r="D1337" s="2">
        <f t="shared" si="122"/>
        <v>6.727020089303176</v>
      </c>
      <c r="E1337" s="2">
        <f t="shared" si="121"/>
        <v>3.2681616604385511E-2</v>
      </c>
      <c r="F1337" s="2">
        <f t="shared" si="125"/>
        <v>6.7982040377955785E-2</v>
      </c>
      <c r="G1337" s="2">
        <f t="shared" si="123"/>
        <v>-3.5300423773570275E-2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6">
        <f>TITRES_STAT!D1341</f>
        <v>6.5458999999999996</v>
      </c>
      <c r="C1338" s="2">
        <f t="shared" si="120"/>
        <v>6.729701443460244</v>
      </c>
      <c r="D1338" s="2">
        <f t="shared" si="122"/>
        <v>6.713603786391829</v>
      </c>
      <c r="E1338" s="2">
        <f t="shared" si="121"/>
        <v>1.6097657068415039E-2</v>
      </c>
      <c r="F1338" s="2">
        <f t="shared" si="125"/>
        <v>5.7605163716047639E-2</v>
      </c>
      <c r="G1338" s="2">
        <f t="shared" si="123"/>
        <v>-4.15075066476326E-2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6">
        <f>TITRES_STAT!D1342</f>
        <v>6.5458999999999996</v>
      </c>
      <c r="C1339" s="2">
        <f t="shared" si="120"/>
        <v>6.733162759850976</v>
      </c>
      <c r="D1339" s="2">
        <f t="shared" si="122"/>
        <v>6.7011812836961377</v>
      </c>
      <c r="E1339" s="2">
        <f t="shared" si="121"/>
        <v>3.1981476154838262E-2</v>
      </c>
      <c r="F1339" s="2">
        <f t="shared" si="125"/>
        <v>5.2480426203805768E-2</v>
      </c>
      <c r="G1339" s="2">
        <f t="shared" si="123"/>
        <v>-2.0498950048967506E-2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6">
        <f>TITRES_STAT!D1343</f>
        <v>6.3582999999999998</v>
      </c>
      <c r="C1340" s="2">
        <f t="shared" si="120"/>
        <v>6.7360915660277492</v>
      </c>
      <c r="D1340" s="2">
        <f t="shared" si="122"/>
        <v>6.6757826700890162</v>
      </c>
      <c r="E1340" s="2">
        <f t="shared" si="121"/>
        <v>6.0308895938733009E-2</v>
      </c>
      <c r="F1340" s="2">
        <f t="shared" si="125"/>
        <v>5.4046120150791223E-2</v>
      </c>
      <c r="G1340" s="2">
        <f t="shared" si="123"/>
        <v>6.2627757879417864E-3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6.5458999999999996</v>
      </c>
      <c r="C1341" s="2">
        <f t="shared" si="120"/>
        <v>6.7385697866388652</v>
      </c>
      <c r="D1341" s="2">
        <f t="shared" si="122"/>
        <v>6.6661617315639035</v>
      </c>
      <c r="E1341" s="2">
        <f t="shared" si="121"/>
        <v>7.240805507496173E-2</v>
      </c>
      <c r="F1341" s="2">
        <f t="shared" si="125"/>
        <v>5.7718507135625326E-2</v>
      </c>
      <c r="G1341" s="2">
        <f t="shared" si="123"/>
        <v>1.4689547939336405E-2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6.5647000000000002</v>
      </c>
      <c r="C1342" s="2">
        <f t="shared" si="120"/>
        <v>6.7406667425405784</v>
      </c>
      <c r="D1342" s="2">
        <f t="shared" si="122"/>
        <v>6.6586460477443552</v>
      </c>
      <c r="E1342" s="2">
        <f t="shared" si="121"/>
        <v>8.2020694796223204E-2</v>
      </c>
      <c r="F1342" s="2">
        <f t="shared" si="125"/>
        <v>6.2578944667744912E-2</v>
      </c>
      <c r="G1342" s="2">
        <f t="shared" si="123"/>
        <v>1.9441750128478291E-2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6.5647000000000002</v>
      </c>
      <c r="C1343" s="2">
        <f t="shared" si="120"/>
        <v>6.7135949359958742</v>
      </c>
      <c r="D1343" s="2">
        <f t="shared" si="122"/>
        <v>6.6516870812447735</v>
      </c>
      <c r="E1343" s="2">
        <f t="shared" si="121"/>
        <v>6.1907854751100722E-2</v>
      </c>
      <c r="F1343" s="2">
        <f t="shared" si="125"/>
        <v>6.2444726684416078E-2</v>
      </c>
      <c r="G1343" s="2">
        <f t="shared" si="123"/>
        <v>-5.3687193331535682E-4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6.5647000000000002</v>
      </c>
      <c r="C1344" s="2">
        <f t="shared" si="120"/>
        <v>6.6618264843042008</v>
      </c>
      <c r="D1344" s="2">
        <f t="shared" si="122"/>
        <v>6.6452435937451604</v>
      </c>
      <c r="E1344" s="2">
        <f t="shared" si="121"/>
        <v>1.6582890559040386E-2</v>
      </c>
      <c r="F1344" s="2">
        <f t="shared" si="125"/>
        <v>5.3272359459340946E-2</v>
      </c>
      <c r="G1344" s="2">
        <f t="shared" si="123"/>
        <v>-3.6689468900300559E-2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6.6490999999999998</v>
      </c>
      <c r="C1345" s="2">
        <f t="shared" si="120"/>
        <v>6.6396685636420161</v>
      </c>
      <c r="D1345" s="2">
        <f t="shared" si="122"/>
        <v>6.6455292534677408</v>
      </c>
      <c r="E1345" s="2">
        <f t="shared" si="121"/>
        <v>-5.8606898257247408E-3</v>
      </c>
      <c r="F1345" s="2">
        <f t="shared" si="125"/>
        <v>4.144574960232781E-2</v>
      </c>
      <c r="G1345" s="2">
        <f t="shared" si="123"/>
        <v>-4.730643942805255E-2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6.6490999999999998</v>
      </c>
      <c r="C1346" s="2">
        <f t="shared" si="120"/>
        <v>6.6483349384663208</v>
      </c>
      <c r="D1346" s="2">
        <f t="shared" si="122"/>
        <v>6.6457937532108708</v>
      </c>
      <c r="E1346" s="2">
        <f t="shared" si="121"/>
        <v>2.5411852554499959E-3</v>
      </c>
      <c r="F1346" s="2">
        <f t="shared" si="125"/>
        <v>3.3664836732952251E-2</v>
      </c>
      <c r="G1346" s="2">
        <f t="shared" si="123"/>
        <v>-3.1123651477502255E-2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6.4520999999999997</v>
      </c>
      <c r="C1347" s="2">
        <f t="shared" si="120"/>
        <v>6.6556680248561175</v>
      </c>
      <c r="D1347" s="2">
        <f t="shared" si="122"/>
        <v>6.6314460677878433</v>
      </c>
      <c r="E1347" s="2">
        <f t="shared" si="121"/>
        <v>2.4221957068274236E-2</v>
      </c>
      <c r="F1347" s="2">
        <f t="shared" si="125"/>
        <v>3.1776260800016651E-2</v>
      </c>
      <c r="G1347" s="2">
        <f t="shared" si="123"/>
        <v>-7.554303731742415E-3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6.5365000000000002</v>
      </c>
      <c r="C1348" s="2">
        <f t="shared" si="120"/>
        <v>6.6387806364167146</v>
      </c>
      <c r="D1348" s="2">
        <f t="shared" si="122"/>
        <v>6.6244130257294849</v>
      </c>
      <c r="E1348" s="2">
        <f t="shared" si="121"/>
        <v>1.4367610687229693E-2</v>
      </c>
      <c r="F1348" s="2">
        <f t="shared" si="125"/>
        <v>2.8294530777459262E-2</v>
      </c>
      <c r="G1348" s="2">
        <f t="shared" si="123"/>
        <v>-1.3926920090229569E-2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6.6584000000000003</v>
      </c>
      <c r="C1349" s="2">
        <f t="shared" si="120"/>
        <v>6.6244913077372205</v>
      </c>
      <c r="D1349" s="2">
        <f t="shared" si="122"/>
        <v>6.6269305793791524</v>
      </c>
      <c r="E1349" s="2">
        <f t="shared" si="121"/>
        <v>-2.4392716419319171E-3</v>
      </c>
      <c r="F1349" s="2">
        <f t="shared" si="125"/>
        <v>2.2147770293581028E-2</v>
      </c>
      <c r="G1349" s="2">
        <f t="shared" si="123"/>
        <v>-2.4587041935512945E-2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6.5647000000000002</v>
      </c>
      <c r="C1350" s="2">
        <f t="shared" si="120"/>
        <v>6.5835387988545717</v>
      </c>
      <c r="D1350" s="2">
        <f t="shared" si="122"/>
        <v>6.6223209068325479</v>
      </c>
      <c r="E1350" s="2">
        <f t="shared" si="121"/>
        <v>-3.878210797797621E-2</v>
      </c>
      <c r="F1350" s="2">
        <f t="shared" si="125"/>
        <v>9.9617946392695812E-3</v>
      </c>
      <c r="G1350" s="2">
        <f t="shared" si="123"/>
        <v>-4.8743902617245788E-2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6.5647000000000002</v>
      </c>
      <c r="C1351" s="2">
        <f t="shared" si="120"/>
        <v>6.5777482144154069</v>
      </c>
      <c r="D1351" s="2">
        <f t="shared" si="122"/>
        <v>6.6180526915116182</v>
      </c>
      <c r="E1351" s="2">
        <f t="shared" si="121"/>
        <v>-4.0304477096211322E-2</v>
      </c>
      <c r="F1351" s="2">
        <f t="shared" si="125"/>
        <v>-9.1459707826599748E-5</v>
      </c>
      <c r="G1351" s="2">
        <f t="shared" si="123"/>
        <v>-4.0213017388384724E-2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6.4709000000000003</v>
      </c>
      <c r="C1352" s="2">
        <f t="shared" si="120"/>
        <v>6.5757407968130366</v>
      </c>
      <c r="D1352" s="2">
        <f t="shared" si="122"/>
        <v>6.6071524921403881</v>
      </c>
      <c r="E1352" s="2">
        <f t="shared" si="121"/>
        <v>-3.1411695327351552E-2</v>
      </c>
      <c r="F1352" s="2">
        <f t="shared" si="125"/>
        <v>-6.3555068317315911E-3</v>
      </c>
      <c r="G1352" s="2">
        <f t="shared" si="123"/>
        <v>-2.5056188495619962E-2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6.6584000000000003</v>
      </c>
      <c r="C1353" s="2">
        <f t="shared" si="120"/>
        <v>6.5740422126879539</v>
      </c>
      <c r="D1353" s="2">
        <f t="shared" si="122"/>
        <v>6.6109486038336929</v>
      </c>
      <c r="E1353" s="2">
        <f t="shared" si="121"/>
        <v>-3.6906391145739015E-2</v>
      </c>
      <c r="F1353" s="2">
        <f t="shared" si="125"/>
        <v>-1.2465683694533075E-2</v>
      </c>
      <c r="G1353" s="2">
        <f t="shared" si="123"/>
        <v>-2.444070745120594E-2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6.4709000000000003</v>
      </c>
      <c r="C1354" s="2">
        <f t="shared" si="120"/>
        <v>6.5726049491974994</v>
      </c>
      <c r="D1354" s="2">
        <f t="shared" si="122"/>
        <v>6.6005746331793453</v>
      </c>
      <c r="E1354" s="2">
        <f t="shared" si="121"/>
        <v>-2.7969683981845961E-2</v>
      </c>
      <c r="F1354" s="2">
        <f t="shared" si="125"/>
        <v>-1.5566483751995652E-2</v>
      </c>
      <c r="G1354" s="2">
        <f t="shared" si="123"/>
        <v>-1.2403200229850309E-2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6.6584000000000003</v>
      </c>
      <c r="C1355" s="2">
        <f t="shared" si="120"/>
        <v>6.5843734185517304</v>
      </c>
      <c r="D1355" s="2">
        <f t="shared" si="122"/>
        <v>6.604857993684579</v>
      </c>
      <c r="E1355" s="2">
        <f t="shared" si="121"/>
        <v>-2.0484575132848626E-2</v>
      </c>
      <c r="F1355" s="2">
        <f t="shared" si="125"/>
        <v>-1.6550102028166248E-2</v>
      </c>
      <c r="G1355" s="2">
        <f t="shared" si="123"/>
        <v>-3.9344731046823782E-3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6.7427999999999999</v>
      </c>
      <c r="C1356" s="2">
        <f t="shared" si="120"/>
        <v>6.5943313541591566</v>
      </c>
      <c r="D1356" s="2">
        <f t="shared" si="122"/>
        <v>6.615075920078314</v>
      </c>
      <c r="E1356" s="2">
        <f t="shared" si="121"/>
        <v>-2.0744565919157409E-2</v>
      </c>
      <c r="F1356" s="2">
        <f t="shared" si="125"/>
        <v>-1.738899480636448E-2</v>
      </c>
      <c r="G1356" s="2">
        <f t="shared" si="123"/>
        <v>-3.3555711127929294E-3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6.7709999999999999</v>
      </c>
      <c r="C1357" s="2">
        <f t="shared" si="120"/>
        <v>6.5724496073654395</v>
      </c>
      <c r="D1357" s="2">
        <f t="shared" si="122"/>
        <v>6.6266258519243646</v>
      </c>
      <c r="E1357" s="2">
        <f t="shared" si="121"/>
        <v>-5.4176244558925113E-2</v>
      </c>
      <c r="F1357" s="2">
        <f t="shared" si="125"/>
        <v>-2.4746444756876609E-2</v>
      </c>
      <c r="G1357" s="2">
        <f t="shared" si="123"/>
        <v>-2.9429799802048504E-2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6.5739999999999998</v>
      </c>
      <c r="C1358" s="2">
        <f t="shared" si="120"/>
        <v>6.5669188985399876</v>
      </c>
      <c r="D1358" s="2">
        <f t="shared" si="122"/>
        <v>6.6227276406707078</v>
      </c>
      <c r="E1358" s="2">
        <f t="shared" si="121"/>
        <v>-5.580874213072029E-2</v>
      </c>
      <c r="F1358" s="2">
        <f t="shared" si="125"/>
        <v>-3.0958904231645344E-2</v>
      </c>
      <c r="G1358" s="2">
        <f t="shared" si="123"/>
        <v>-2.4849837899074946E-2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6.7709999999999999</v>
      </c>
      <c r="C1359" s="2">
        <f t="shared" ref="C1359:C1422" si="126">$C$4*B1349+C1358*(1-$C$4)</f>
        <v>6.5809929141492205</v>
      </c>
      <c r="D1359" s="2">
        <f t="shared" si="122"/>
        <v>6.6337107783988039</v>
      </c>
      <c r="E1359" s="2">
        <f t="shared" si="121"/>
        <v>-5.2717864249583357E-2</v>
      </c>
      <c r="F1359" s="2">
        <f t="shared" si="125"/>
        <v>-3.5310696235232947E-2</v>
      </c>
      <c r="G1359" s="2">
        <f t="shared" si="123"/>
        <v>-1.740716801435041E-2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6.7709999999999999</v>
      </c>
      <c r="C1360" s="2">
        <f t="shared" si="126"/>
        <v>6.5784863119724175</v>
      </c>
      <c r="D1360" s="2">
        <f t="shared" si="122"/>
        <v>6.6438803503692636</v>
      </c>
      <c r="E1360" s="2">
        <f t="shared" si="121"/>
        <v>-6.5394038396846099E-2</v>
      </c>
      <c r="F1360" s="2">
        <f t="shared" si="125"/>
        <v>-4.1327364667555579E-2</v>
      </c>
      <c r="G1360" s="2">
        <f t="shared" si="123"/>
        <v>-2.4066673729290521E-2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6.7709999999999999</v>
      </c>
      <c r="C1361" s="2">
        <f t="shared" si="126"/>
        <v>6.5763653408997378</v>
      </c>
      <c r="D1361" s="2">
        <f t="shared" si="122"/>
        <v>6.6532966207122808</v>
      </c>
      <c r="E1361" s="2">
        <f t="shared" si="121"/>
        <v>-7.6931279812542996E-2</v>
      </c>
      <c r="F1361" s="2">
        <f t="shared" si="125"/>
        <v>-4.8448147696553069E-2</v>
      </c>
      <c r="G1361" s="2">
        <f t="shared" si="123"/>
        <v>-2.8483132115989927E-2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6.7615999999999996</v>
      </c>
      <c r="C1362" s="2">
        <f t="shared" si="126"/>
        <v>6.5601399038382402</v>
      </c>
      <c r="D1362" s="2">
        <f t="shared" si="122"/>
        <v>6.6613190932521125</v>
      </c>
      <c r="E1362" s="2">
        <f t="shared" si="121"/>
        <v>-0.10117918941387227</v>
      </c>
      <c r="F1362" s="2">
        <f t="shared" si="125"/>
        <v>-5.8994356040016918E-2</v>
      </c>
      <c r="G1362" s="2">
        <f t="shared" si="123"/>
        <v>-4.2184833373855354E-2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6.7615999999999996</v>
      </c>
      <c r="C1363" s="2">
        <f t="shared" si="126"/>
        <v>6.5752568417092796</v>
      </c>
      <c r="D1363" s="2">
        <f t="shared" si="122"/>
        <v>6.668747308566771</v>
      </c>
      <c r="E1363" s="2">
        <f t="shared" si="121"/>
        <v>-9.3490466857491406E-2</v>
      </c>
      <c r="F1363" s="2">
        <f t="shared" si="125"/>
        <v>-6.5893578203511827E-2</v>
      </c>
      <c r="G1363" s="2">
        <f t="shared" si="123"/>
        <v>-2.7596888653979579E-2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6.5647000000000002</v>
      </c>
      <c r="C1364" s="2">
        <f t="shared" si="126"/>
        <v>6.5592019429847754</v>
      </c>
      <c r="D1364" s="2">
        <f t="shared" si="122"/>
        <v>6.6610401005247875</v>
      </c>
      <c r="E1364" s="2">
        <f t="shared" si="121"/>
        <v>-0.10183815754001202</v>
      </c>
      <c r="F1364" s="2">
        <f t="shared" si="125"/>
        <v>-7.3082494070811868E-2</v>
      </c>
      <c r="G1364" s="2">
        <f t="shared" si="123"/>
        <v>-2.8755663469200152E-2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6.6490999999999998</v>
      </c>
      <c r="C1365" s="2">
        <f t="shared" si="126"/>
        <v>6.5744631825255802</v>
      </c>
      <c r="D1365" s="2">
        <f t="shared" si="122"/>
        <v>6.6601556486340625</v>
      </c>
      <c r="E1365" s="2">
        <f t="shared" si="121"/>
        <v>-8.5692466108482357E-2</v>
      </c>
      <c r="F1365" s="2">
        <f t="shared" si="125"/>
        <v>-7.5604488478345971E-2</v>
      </c>
      <c r="G1365" s="2">
        <f t="shared" si="123"/>
        <v>-1.0087977630136385E-2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6.7427999999999999</v>
      </c>
      <c r="C1366" s="2">
        <f t="shared" si="126"/>
        <v>6.6003611544447214</v>
      </c>
      <c r="D1366" s="2">
        <f t="shared" si="122"/>
        <v>6.6662774524389468</v>
      </c>
      <c r="E1366" s="2">
        <f t="shared" si="121"/>
        <v>-6.5916297994225381E-2</v>
      </c>
      <c r="F1366" s="2">
        <f t="shared" si="125"/>
        <v>-7.3666850381521862E-2</v>
      </c>
      <c r="G1366" s="2">
        <f t="shared" si="123"/>
        <v>7.7505523872964804E-3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6.6116000000000001</v>
      </c>
      <c r="C1367" s="2">
        <f t="shared" si="126"/>
        <v>6.6266132845301486</v>
      </c>
      <c r="D1367" s="2">
        <f t="shared" si="122"/>
        <v>6.6622272707768033</v>
      </c>
      <c r="E1367" s="2">
        <f t="shared" si="121"/>
        <v>-3.5613986246654683E-2</v>
      </c>
      <c r="F1367" s="2">
        <f t="shared" si="125"/>
        <v>-6.6056277554548432E-2</v>
      </c>
      <c r="G1367" s="2">
        <f t="shared" si="123"/>
        <v>3.0442291307893748E-2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6.6116000000000001</v>
      </c>
      <c r="C1368" s="2">
        <f t="shared" si="126"/>
        <v>6.6185189330639727</v>
      </c>
      <c r="D1368" s="2">
        <f t="shared" si="122"/>
        <v>6.6584771025711147</v>
      </c>
      <c r="E1368" s="2">
        <f t="shared" si="121"/>
        <v>-3.9958169507142038E-2</v>
      </c>
      <c r="F1368" s="2">
        <f t="shared" si="125"/>
        <v>-6.083665594506716E-2</v>
      </c>
      <c r="G1368" s="2">
        <f t="shared" si="123"/>
        <v>2.0878486437925121E-2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6.5647000000000002</v>
      </c>
      <c r="C1369" s="2">
        <f t="shared" si="126"/>
        <v>6.6419775587464382</v>
      </c>
      <c r="D1369" s="2">
        <f t="shared" si="122"/>
        <v>6.6515306505288097</v>
      </c>
      <c r="E1369" s="2">
        <f t="shared" si="121"/>
        <v>-9.5530917823714034E-3</v>
      </c>
      <c r="F1369" s="2">
        <f t="shared" si="125"/>
        <v>-5.0579943112528017E-2</v>
      </c>
      <c r="G1369" s="2">
        <f t="shared" si="123"/>
        <v>4.1026851330156613E-2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6.3677000000000001</v>
      </c>
      <c r="C1370" s="2">
        <f t="shared" si="126"/>
        <v>6.6618271650931398</v>
      </c>
      <c r="D1370" s="2">
        <f t="shared" si="122"/>
        <v>6.6305061578970461</v>
      </c>
      <c r="E1370" s="2">
        <f t="shared" si="121"/>
        <v>3.1321007196093653E-2</v>
      </c>
      <c r="F1370" s="2">
        <f t="shared" si="125"/>
        <v>-3.419975305080368E-2</v>
      </c>
      <c r="G1370" s="2">
        <f t="shared" si="123"/>
        <v>6.5520760246897333E-2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6.3301999999999996</v>
      </c>
      <c r="C1371" s="2">
        <f t="shared" si="126"/>
        <v>6.6786229858480413</v>
      </c>
      <c r="D1371" s="2">
        <f t="shared" si="122"/>
        <v>6.6082612573120798</v>
      </c>
      <c r="E1371" s="2">
        <f t="shared" si="121"/>
        <v>7.0361728535961454E-2</v>
      </c>
      <c r="F1371" s="2">
        <f t="shared" si="125"/>
        <v>-1.3287456733450654E-2</v>
      </c>
      <c r="G1371" s="2">
        <f t="shared" si="123"/>
        <v>8.3649185269412105E-2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6.1894999999999998</v>
      </c>
      <c r="C1372" s="2">
        <f t="shared" si="126"/>
        <v>6.6913886803329579</v>
      </c>
      <c r="D1372" s="2">
        <f t="shared" si="122"/>
        <v>6.5772419049185924</v>
      </c>
      <c r="E1372" s="2">
        <f t="shared" ref="E1372:E1435" si="127">C1372-D1372</f>
        <v>0.11414677541436546</v>
      </c>
      <c r="F1372" s="2">
        <f t="shared" si="125"/>
        <v>1.2199389696112568E-2</v>
      </c>
      <c r="G1372" s="2">
        <f t="shared" si="123"/>
        <v>0.1019473857182529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6.4240000000000004</v>
      </c>
      <c r="C1373" s="2">
        <f t="shared" si="126"/>
        <v>6.7021904218201946</v>
      </c>
      <c r="D1373" s="2">
        <f t="shared" ref="D1373:D1436" si="128">$D$4*B1373+(1-$D$4)*D1372</f>
        <v>6.5658906527024001</v>
      </c>
      <c r="E1373" s="2">
        <f t="shared" si="127"/>
        <v>0.13629976911779451</v>
      </c>
      <c r="F1373" s="2">
        <f t="shared" si="125"/>
        <v>3.7019465580448961E-2</v>
      </c>
      <c r="G1373" s="2">
        <f t="shared" si="123"/>
        <v>9.9280303537345543E-2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6.4146000000000001</v>
      </c>
      <c r="C1374" s="2">
        <f t="shared" si="126"/>
        <v>6.6810380492324724</v>
      </c>
      <c r="D1374" s="2">
        <f t="shared" si="128"/>
        <v>6.5546839376874075</v>
      </c>
      <c r="E1374" s="2">
        <f t="shared" si="127"/>
        <v>0.12635411154506482</v>
      </c>
      <c r="F1374" s="2">
        <f t="shared" si="125"/>
        <v>5.4886394773372135E-2</v>
      </c>
      <c r="G1374" s="2">
        <f t="shared" si="123"/>
        <v>7.1467716771692683E-2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6.2270000000000003</v>
      </c>
      <c r="C1375" s="2">
        <f t="shared" si="126"/>
        <v>6.6761245031967071</v>
      </c>
      <c r="D1375" s="2">
        <f t="shared" si="128"/>
        <v>6.5304110534142668</v>
      </c>
      <c r="E1375" s="2">
        <f t="shared" si="127"/>
        <v>0.14571344978244039</v>
      </c>
      <c r="F1375" s="2">
        <f t="shared" si="125"/>
        <v>7.3051805775185788E-2</v>
      </c>
      <c r="G1375" s="2">
        <f t="shared" si="123"/>
        <v>7.2661644007254597E-2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6.0957999999999997</v>
      </c>
      <c r="C1376" s="2">
        <f t="shared" si="126"/>
        <v>6.6863822719356749</v>
      </c>
      <c r="D1376" s="2">
        <f t="shared" si="128"/>
        <v>6.4982176420502462</v>
      </c>
      <c r="E1376" s="2">
        <f t="shared" si="127"/>
        <v>0.1881646298854287</v>
      </c>
      <c r="F1376" s="2">
        <f t="shared" si="125"/>
        <v>9.6074370597234379E-2</v>
      </c>
      <c r="G1376" s="2">
        <f t="shared" si="123"/>
        <v>9.2090259288194323E-2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6.0957999999999997</v>
      </c>
      <c r="C1377" s="2">
        <f t="shared" si="126"/>
        <v>6.6748773070224949</v>
      </c>
      <c r="D1377" s="2">
        <f t="shared" si="128"/>
        <v>6.468408927824302</v>
      </c>
      <c r="E1377" s="2">
        <f t="shared" si="127"/>
        <v>0.20646837919819294</v>
      </c>
      <c r="F1377" s="2">
        <f t="shared" si="125"/>
        <v>0.11815317231742609</v>
      </c>
      <c r="G1377" s="2">
        <f t="shared" si="123"/>
        <v>8.8315206880766856E-2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6.2739000000000003</v>
      </c>
      <c r="C1378" s="2">
        <f t="shared" si="126"/>
        <v>6.6651423367113427</v>
      </c>
      <c r="D1378" s="2">
        <f t="shared" si="128"/>
        <v>6.4540008590965758</v>
      </c>
      <c r="E1378" s="2">
        <f t="shared" si="127"/>
        <v>0.21114147761476687</v>
      </c>
      <c r="F1378" s="2">
        <f t="shared" si="125"/>
        <v>0.13675083337689425</v>
      </c>
      <c r="G1378" s="2">
        <f t="shared" si="123"/>
        <v>7.4390644237872616E-2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6.4146000000000001</v>
      </c>
      <c r="C1379" s="2">
        <f t="shared" si="126"/>
        <v>6.6496896695249816</v>
      </c>
      <c r="D1379" s="2">
        <f t="shared" si="128"/>
        <v>6.4510822769412739</v>
      </c>
      <c r="E1379" s="2">
        <f t="shared" si="127"/>
        <v>0.19860739258370774</v>
      </c>
      <c r="F1379" s="2">
        <f t="shared" si="125"/>
        <v>0.14912214521825695</v>
      </c>
      <c r="G1379" s="2">
        <f t="shared" si="123"/>
        <v>4.9485247365450791E-2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6.4146000000000001</v>
      </c>
      <c r="C1380" s="2">
        <f t="shared" si="126"/>
        <v>6.6063066434442153</v>
      </c>
      <c r="D1380" s="2">
        <f t="shared" si="128"/>
        <v>6.4483798860567347</v>
      </c>
      <c r="E1380" s="2">
        <f t="shared" si="127"/>
        <v>0.15792675738748052</v>
      </c>
      <c r="F1380" s="2">
        <f t="shared" si="125"/>
        <v>0.15088306765210166</v>
      </c>
      <c r="G1380" s="2">
        <f t="shared" ref="G1380:G1443" si="129">E1380-F1380</f>
        <v>7.0436897353788608E-3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6.2270000000000003</v>
      </c>
      <c r="C1381" s="2">
        <f t="shared" si="126"/>
        <v>6.5638286982989511</v>
      </c>
      <c r="D1381" s="2">
        <f t="shared" si="128"/>
        <v>6.4319813759784585</v>
      </c>
      <c r="E1381" s="2">
        <f t="shared" si="127"/>
        <v>0.13184732232049257</v>
      </c>
      <c r="F1381" s="2">
        <f t="shared" ref="F1381:F1444" si="131">(E1381*(2/(10)))+((1-(2/10))*F1380)</f>
        <v>0.14707591858577984</v>
      </c>
      <c r="G1381" s="2">
        <f t="shared" si="129"/>
        <v>-1.5228596265287275E-2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6.4051999999999998</v>
      </c>
      <c r="C1382" s="2">
        <f t="shared" si="126"/>
        <v>6.5062396677914203</v>
      </c>
      <c r="D1382" s="2">
        <f t="shared" si="128"/>
        <v>6.429997570350424</v>
      </c>
      <c r="E1382" s="2">
        <f t="shared" si="127"/>
        <v>7.6242097440996304E-2</v>
      </c>
      <c r="F1382" s="2">
        <f t="shared" si="131"/>
        <v>0.13290915435682316</v>
      </c>
      <c r="G1382" s="2">
        <f t="shared" si="129"/>
        <v>-5.6667056915826852E-2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6.4051999999999998</v>
      </c>
      <c r="C1383" s="2">
        <f t="shared" si="126"/>
        <v>6.4935874112081251</v>
      </c>
      <c r="D1383" s="2">
        <f t="shared" si="128"/>
        <v>6.4281607132874292</v>
      </c>
      <c r="E1383" s="2">
        <f t="shared" si="127"/>
        <v>6.5426697920695887E-2</v>
      </c>
      <c r="F1383" s="2">
        <f t="shared" si="131"/>
        <v>0.11941266306959772</v>
      </c>
      <c r="G1383" s="2">
        <f t="shared" si="129"/>
        <v>-5.3985965148901832E-2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6.2176999999999998</v>
      </c>
      <c r="C1384" s="2">
        <f t="shared" si="126"/>
        <v>6.4814355017914904</v>
      </c>
      <c r="D1384" s="2">
        <f t="shared" si="128"/>
        <v>6.4125710308216943</v>
      </c>
      <c r="E1384" s="2">
        <f t="shared" si="127"/>
        <v>6.8864470969796088E-2</v>
      </c>
      <c r="F1384" s="2">
        <f t="shared" si="131"/>
        <v>0.1093030246496374</v>
      </c>
      <c r="G1384" s="2">
        <f t="shared" si="129"/>
        <v>-4.043855367984131E-2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6.3301999999999996</v>
      </c>
      <c r="C1385" s="2">
        <f t="shared" si="126"/>
        <v>6.4422915784389536</v>
      </c>
      <c r="D1385" s="2">
        <f t="shared" si="128"/>
        <v>6.4064694729830496</v>
      </c>
      <c r="E1385" s="2">
        <f t="shared" si="127"/>
        <v>3.582210545590403E-2</v>
      </c>
      <c r="F1385" s="2">
        <f t="shared" si="131"/>
        <v>9.4606840810890727E-2</v>
      </c>
      <c r="G1385" s="2">
        <f t="shared" si="129"/>
        <v>-5.8784735354986697E-2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6.1520000000000001</v>
      </c>
      <c r="C1386" s="2">
        <f t="shared" si="126"/>
        <v>6.3889851817560377</v>
      </c>
      <c r="D1386" s="2">
        <f t="shared" si="128"/>
        <v>6.3876198823917125</v>
      </c>
      <c r="E1386" s="2">
        <f t="shared" si="127"/>
        <v>1.3652993643251676E-3</v>
      </c>
      <c r="F1386" s="2">
        <f t="shared" si="131"/>
        <v>7.5958532521577624E-2</v>
      </c>
      <c r="G1386" s="2">
        <f t="shared" si="129"/>
        <v>-7.4593233157252456E-2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6.1520000000000001</v>
      </c>
      <c r="C1387" s="2">
        <f t="shared" si="126"/>
        <v>6.3438797691781854</v>
      </c>
      <c r="D1387" s="2">
        <f t="shared" si="128"/>
        <v>6.3701665577701041</v>
      </c>
      <c r="E1387" s="2">
        <f t="shared" si="127"/>
        <v>-2.6286788591918686E-2</v>
      </c>
      <c r="F1387" s="2">
        <f t="shared" si="131"/>
        <v>5.5509468298878366E-2</v>
      </c>
      <c r="G1387" s="2">
        <f t="shared" si="129"/>
        <v>-8.1796256890797059E-2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6.1707999999999998</v>
      </c>
      <c r="C1388" s="2">
        <f t="shared" si="126"/>
        <v>6.3331136508430799</v>
      </c>
      <c r="D1388" s="2">
        <f t="shared" si="128"/>
        <v>6.3553986646019478</v>
      </c>
      <c r="E1388" s="2">
        <f t="shared" si="127"/>
        <v>-2.2285013758867933E-2</v>
      </c>
      <c r="F1388" s="2">
        <f t="shared" si="131"/>
        <v>3.9950571887329103E-2</v>
      </c>
      <c r="G1388" s="2">
        <f t="shared" si="129"/>
        <v>-6.2235585646197036E-2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6.1707999999999998</v>
      </c>
      <c r="C1389" s="2">
        <f t="shared" si="126"/>
        <v>6.3456500122518369</v>
      </c>
      <c r="D1389" s="2">
        <f t="shared" si="128"/>
        <v>6.3417246894462478</v>
      </c>
      <c r="E1389" s="2">
        <f t="shared" si="127"/>
        <v>3.9253228055891043E-3</v>
      </c>
      <c r="F1389" s="2">
        <f t="shared" si="131"/>
        <v>3.2745522070981102E-2</v>
      </c>
      <c r="G1389" s="2">
        <f t="shared" si="129"/>
        <v>-2.8820199265391998E-2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5.9926000000000004</v>
      </c>
      <c r="C1390" s="2">
        <f t="shared" si="126"/>
        <v>6.3562577026746316</v>
      </c>
      <c r="D1390" s="2">
        <f t="shared" si="128"/>
        <v>6.3158636013391183</v>
      </c>
      <c r="E1390" s="2">
        <f t="shared" si="127"/>
        <v>4.0394101335513355E-2</v>
      </c>
      <c r="F1390" s="2">
        <f t="shared" si="131"/>
        <v>3.4275237923887557E-2</v>
      </c>
      <c r="G1390" s="2">
        <f t="shared" si="129"/>
        <v>6.1188634116257981E-3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6.0957999999999997</v>
      </c>
      <c r="C1391" s="2">
        <f t="shared" si="126"/>
        <v>6.3363719022631502</v>
      </c>
      <c r="D1391" s="2">
        <f t="shared" si="128"/>
        <v>6.2995625938325164</v>
      </c>
      <c r="E1391" s="2">
        <f t="shared" si="127"/>
        <v>3.6809308430633791E-2</v>
      </c>
      <c r="F1391" s="2">
        <f t="shared" si="131"/>
        <v>3.4782052025236807E-2</v>
      </c>
      <c r="G1391" s="2">
        <f t="shared" si="129"/>
        <v>2.0272564053969849E-3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6.1707999999999998</v>
      </c>
      <c r="C1392" s="2">
        <f t="shared" si="126"/>
        <v>6.3469608403765116</v>
      </c>
      <c r="D1392" s="2">
        <f t="shared" si="128"/>
        <v>6.2900246239189963</v>
      </c>
      <c r="E1392" s="2">
        <f t="shared" si="127"/>
        <v>5.6936216457515343E-2</v>
      </c>
      <c r="F1392" s="2">
        <f t="shared" si="131"/>
        <v>3.9212884911692517E-2</v>
      </c>
      <c r="G1392" s="2">
        <f t="shared" si="129"/>
        <v>1.7723331545822826E-2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6.0957999999999997</v>
      </c>
      <c r="C1393" s="2">
        <f t="shared" si="126"/>
        <v>6.3559207110878173</v>
      </c>
      <c r="D1393" s="2">
        <f t="shared" si="128"/>
        <v>6.2756376147398107</v>
      </c>
      <c r="E1393" s="2">
        <f t="shared" si="127"/>
        <v>8.0283096348006566E-2</v>
      </c>
      <c r="F1393" s="2">
        <f t="shared" si="131"/>
        <v>4.7426927198955332E-2</v>
      </c>
      <c r="G1393" s="2">
        <f t="shared" si="129"/>
        <v>3.2856169149051234E-2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6.0957999999999997</v>
      </c>
      <c r="C1394" s="2">
        <f t="shared" si="126"/>
        <v>6.3346559863050764</v>
      </c>
      <c r="D1394" s="2">
        <f t="shared" si="128"/>
        <v>6.2623163099442687</v>
      </c>
      <c r="E1394" s="2">
        <f t="shared" si="127"/>
        <v>7.2339676360807736E-2</v>
      </c>
      <c r="F1394" s="2">
        <f t="shared" si="131"/>
        <v>5.2409477031325813E-2</v>
      </c>
      <c r="G1394" s="2">
        <f t="shared" si="129"/>
        <v>1.9930199329481924E-2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6.0957999999999997</v>
      </c>
      <c r="C1395" s="2">
        <f t="shared" si="126"/>
        <v>6.3339704499504492</v>
      </c>
      <c r="D1395" s="2">
        <f t="shared" si="128"/>
        <v>6.249981768466915</v>
      </c>
      <c r="E1395" s="2">
        <f t="shared" si="127"/>
        <v>8.3988681483534222E-2</v>
      </c>
      <c r="F1395" s="2">
        <f t="shared" si="131"/>
        <v>5.8725317921767495E-2</v>
      </c>
      <c r="G1395" s="2">
        <f t="shared" si="129"/>
        <v>2.5263363561766727E-2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6.0864000000000003</v>
      </c>
      <c r="C1396" s="2">
        <f t="shared" si="126"/>
        <v>6.3059749961119191</v>
      </c>
      <c r="D1396" s="2">
        <f t="shared" si="128"/>
        <v>6.2378646004323288</v>
      </c>
      <c r="E1396" s="2">
        <f t="shared" si="127"/>
        <v>6.8110395679590319E-2</v>
      </c>
      <c r="F1396" s="2">
        <f t="shared" si="131"/>
        <v>6.0602333473332062E-2</v>
      </c>
      <c r="G1396" s="2">
        <f t="shared" si="129"/>
        <v>7.5080622062582564E-3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6.0957999999999997</v>
      </c>
      <c r="C1397" s="2">
        <f t="shared" si="126"/>
        <v>6.2822865351716244</v>
      </c>
      <c r="D1397" s="2">
        <f t="shared" si="128"/>
        <v>6.2273412966966006</v>
      </c>
      <c r="E1397" s="2">
        <f t="shared" si="127"/>
        <v>5.494523847502375E-2</v>
      </c>
      <c r="F1397" s="2">
        <f t="shared" si="131"/>
        <v>5.9470914473670401E-2</v>
      </c>
      <c r="G1397" s="2">
        <f t="shared" si="129"/>
        <v>-4.5256759986466513E-3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6.0957999999999997</v>
      </c>
      <c r="C1398" s="2">
        <f t="shared" si="126"/>
        <v>6.2651347605298362</v>
      </c>
      <c r="D1398" s="2">
        <f t="shared" si="128"/>
        <v>6.2175974969412966</v>
      </c>
      <c r="E1398" s="2">
        <f t="shared" si="127"/>
        <v>4.7537263588539602E-2</v>
      </c>
      <c r="F1398" s="2">
        <f t="shared" si="131"/>
        <v>5.7084184296644247E-2</v>
      </c>
      <c r="G1398" s="2">
        <f t="shared" si="129"/>
        <v>-9.5469207081046448E-3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6.1707999999999998</v>
      </c>
      <c r="C1399" s="2">
        <f t="shared" si="126"/>
        <v>6.250621720448323</v>
      </c>
      <c r="D1399" s="2">
        <f t="shared" si="128"/>
        <v>6.2141310156863856</v>
      </c>
      <c r="E1399" s="2">
        <f t="shared" si="127"/>
        <v>3.6490704761937387E-2</v>
      </c>
      <c r="F1399" s="2">
        <f t="shared" si="131"/>
        <v>5.2965488389702879E-2</v>
      </c>
      <c r="G1399" s="2">
        <f t="shared" si="129"/>
        <v>-1.6474783627765492E-2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6.0395000000000003</v>
      </c>
      <c r="C1400" s="2">
        <f t="shared" si="126"/>
        <v>6.210926071148581</v>
      </c>
      <c r="D1400" s="2">
        <f t="shared" si="128"/>
        <v>6.2011953848948016</v>
      </c>
      <c r="E1400" s="2">
        <f t="shared" si="127"/>
        <v>9.7306862537793748E-3</v>
      </c>
      <c r="F1400" s="2">
        <f t="shared" si="131"/>
        <v>4.431852796251818E-2</v>
      </c>
      <c r="G1400" s="2">
        <f t="shared" si="129"/>
        <v>-3.4587841708738805E-2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6.0957999999999997</v>
      </c>
      <c r="C1401" s="2">
        <f t="shared" si="126"/>
        <v>6.1932143678949529</v>
      </c>
      <c r="D1401" s="2">
        <f t="shared" si="128"/>
        <v>6.1933883193470383</v>
      </c>
      <c r="E1401" s="2">
        <f t="shared" si="127"/>
        <v>-1.7395145208531915E-4</v>
      </c>
      <c r="F1401" s="2">
        <f t="shared" si="131"/>
        <v>3.5420032079597479E-2</v>
      </c>
      <c r="G1401" s="2">
        <f t="shared" si="129"/>
        <v>-3.5593983531682798E-2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5.9550999999999998</v>
      </c>
      <c r="C1402" s="2">
        <f t="shared" si="126"/>
        <v>6.1897660036034212</v>
      </c>
      <c r="D1402" s="2">
        <f t="shared" si="128"/>
        <v>6.1757373327287386</v>
      </c>
      <c r="E1402" s="2">
        <f t="shared" si="127"/>
        <v>1.4028670874682625E-2</v>
      </c>
      <c r="F1402" s="2">
        <f t="shared" si="131"/>
        <v>3.1141759838614509E-2</v>
      </c>
      <c r="G1402" s="2">
        <f t="shared" si="129"/>
        <v>-1.7113088963931884E-2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6.077</v>
      </c>
      <c r="C1403" s="2">
        <f t="shared" si="126"/>
        <v>6.1753096953567406</v>
      </c>
      <c r="D1403" s="2">
        <f t="shared" si="128"/>
        <v>6.1684234562303137</v>
      </c>
      <c r="E1403" s="2">
        <f t="shared" si="127"/>
        <v>6.8862391264268297E-3</v>
      </c>
      <c r="F1403" s="2">
        <f t="shared" si="131"/>
        <v>2.6290655696176973E-2</v>
      </c>
      <c r="G1403" s="2">
        <f t="shared" si="129"/>
        <v>-1.9404416569750144E-2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6.1144999999999996</v>
      </c>
      <c r="C1404" s="2">
        <f t="shared" si="126"/>
        <v>6.1630774345326262</v>
      </c>
      <c r="D1404" s="2">
        <f t="shared" si="128"/>
        <v>6.1644291261391793</v>
      </c>
      <c r="E1404" s="2">
        <f t="shared" si="127"/>
        <v>-1.3516916065530182E-3</v>
      </c>
      <c r="F1404" s="2">
        <f t="shared" si="131"/>
        <v>2.0762186235630975E-2</v>
      </c>
      <c r="G1404" s="2">
        <f t="shared" si="129"/>
        <v>-2.2113877842183993E-2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6.1425999999999998</v>
      </c>
      <c r="C1405" s="2">
        <f t="shared" si="126"/>
        <v>6.1527270599891448</v>
      </c>
      <c r="D1405" s="2">
        <f t="shared" si="128"/>
        <v>6.162812153832574</v>
      </c>
      <c r="E1405" s="2">
        <f t="shared" si="127"/>
        <v>-1.0085093843429149E-2</v>
      </c>
      <c r="F1405" s="2">
        <f t="shared" si="131"/>
        <v>1.4592730219818953E-2</v>
      </c>
      <c r="G1405" s="2">
        <f t="shared" si="129"/>
        <v>-2.4677824063248102E-2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6.1425999999999998</v>
      </c>
      <c r="C1406" s="2">
        <f t="shared" si="126"/>
        <v>6.1425228969138921</v>
      </c>
      <c r="D1406" s="2">
        <f t="shared" si="128"/>
        <v>6.1613149572523831</v>
      </c>
      <c r="E1406" s="2">
        <f t="shared" si="127"/>
        <v>-1.8792060338491012E-2</v>
      </c>
      <c r="F1406" s="2">
        <f t="shared" si="131"/>
        <v>7.9157721081569606E-3</v>
      </c>
      <c r="G1406" s="2">
        <f t="shared" si="129"/>
        <v>-2.6707832446647973E-2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6.1614000000000004</v>
      </c>
      <c r="C1407" s="2">
        <f t="shared" si="126"/>
        <v>6.1353347589271392</v>
      </c>
      <c r="D1407" s="2">
        <f t="shared" si="128"/>
        <v>6.1613212567151701</v>
      </c>
      <c r="E1407" s="2">
        <f t="shared" si="127"/>
        <v>-2.598649778803086E-2</v>
      </c>
      <c r="F1407" s="2">
        <f t="shared" si="131"/>
        <v>1.1353181289193966E-3</v>
      </c>
      <c r="G1407" s="2">
        <f t="shared" si="129"/>
        <v>-2.7121815916950256E-2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6.1614000000000004</v>
      </c>
      <c r="C1408" s="2">
        <f t="shared" si="126"/>
        <v>6.1292524883229635</v>
      </c>
      <c r="D1408" s="2">
        <f t="shared" si="128"/>
        <v>6.1613270895510839</v>
      </c>
      <c r="E1408" s="2">
        <f t="shared" si="127"/>
        <v>-3.2074601228120336E-2</v>
      </c>
      <c r="F1408" s="2">
        <f t="shared" si="131"/>
        <v>-5.5066657424885498E-3</v>
      </c>
      <c r="G1408" s="2">
        <f t="shared" si="129"/>
        <v>-2.6567935485631786E-2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6.1707999999999998</v>
      </c>
      <c r="C1409" s="2">
        <f t="shared" si="126"/>
        <v>6.1356444131963537</v>
      </c>
      <c r="D1409" s="2">
        <f t="shared" si="128"/>
        <v>6.1620287866213737</v>
      </c>
      <c r="E1409" s="2">
        <f t="shared" si="127"/>
        <v>-2.638437342501998E-2</v>
      </c>
      <c r="F1409" s="2">
        <f t="shared" si="131"/>
        <v>-9.6822072789948359E-3</v>
      </c>
      <c r="G1409" s="2">
        <f t="shared" si="129"/>
        <v>-1.6702166146025144E-2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6.1425999999999998</v>
      </c>
      <c r="C1410" s="2">
        <f t="shared" si="126"/>
        <v>6.1208529650122987</v>
      </c>
      <c r="D1410" s="2">
        <f t="shared" si="128"/>
        <v>6.1605896172420129</v>
      </c>
      <c r="E1410" s="2">
        <f t="shared" si="127"/>
        <v>-3.9736652229714231E-2</v>
      </c>
      <c r="F1410" s="2">
        <f t="shared" si="131"/>
        <v>-1.5693096269138715E-2</v>
      </c>
      <c r="G1410" s="2">
        <f t="shared" si="129"/>
        <v>-2.4043555960575516E-2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5.9176000000000002</v>
      </c>
      <c r="C1411" s="2">
        <f t="shared" si="126"/>
        <v>6.1169986627027138</v>
      </c>
      <c r="D1411" s="2">
        <f t="shared" si="128"/>
        <v>6.1425903863351969</v>
      </c>
      <c r="E1411" s="2">
        <f t="shared" si="127"/>
        <v>-2.5591723632483188E-2</v>
      </c>
      <c r="F1411" s="2">
        <f t="shared" si="131"/>
        <v>-1.767282174180761E-2</v>
      </c>
      <c r="G1411" s="2">
        <f t="shared" si="129"/>
        <v>-7.9189018906755775E-3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6.0864000000000003</v>
      </c>
      <c r="C1412" s="2">
        <f t="shared" si="126"/>
        <v>6.0920911761330654</v>
      </c>
      <c r="D1412" s="2">
        <f t="shared" si="128"/>
        <v>6.1384281354955528</v>
      </c>
      <c r="E1412" s="2">
        <f t="shared" si="127"/>
        <v>-4.6336959362487384E-2</v>
      </c>
      <c r="F1412" s="2">
        <f t="shared" si="131"/>
        <v>-2.3405649265943566E-2</v>
      </c>
      <c r="G1412" s="2">
        <f t="shared" si="129"/>
        <v>-2.2931310096543818E-2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6.3301999999999996</v>
      </c>
      <c r="C1413" s="2">
        <f t="shared" si="126"/>
        <v>6.0897694567279785</v>
      </c>
      <c r="D1413" s="2">
        <f t="shared" si="128"/>
        <v>6.1526334587921783</v>
      </c>
      <c r="E1413" s="2">
        <f t="shared" si="127"/>
        <v>-6.2864002064199731E-2</v>
      </c>
      <c r="F1413" s="2">
        <f t="shared" si="131"/>
        <v>-3.1297319825594798E-2</v>
      </c>
      <c r="G1413" s="2">
        <f t="shared" si="129"/>
        <v>-3.1566682238604933E-2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6.5178000000000003</v>
      </c>
      <c r="C1414" s="2">
        <f t="shared" si="126"/>
        <v>6.0935741556929051</v>
      </c>
      <c r="D1414" s="2">
        <f t="shared" si="128"/>
        <v>6.1796828322149802</v>
      </c>
      <c r="E1414" s="2">
        <f t="shared" si="127"/>
        <v>-8.61086765220751E-2</v>
      </c>
      <c r="F1414" s="2">
        <f t="shared" si="131"/>
        <v>-4.2259591164890864E-2</v>
      </c>
      <c r="G1414" s="2">
        <f t="shared" si="129"/>
        <v>-4.3849085357184236E-2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6.4709000000000003</v>
      </c>
      <c r="C1415" s="2">
        <f t="shared" si="126"/>
        <v>6.1011165932786122</v>
      </c>
      <c r="D1415" s="2">
        <f t="shared" si="128"/>
        <v>6.2012544742731297</v>
      </c>
      <c r="E1415" s="2">
        <f t="shared" si="127"/>
        <v>-0.10013788099451748</v>
      </c>
      <c r="F1415" s="2">
        <f t="shared" si="131"/>
        <v>-5.3835249130816186E-2</v>
      </c>
      <c r="G1415" s="2">
        <f t="shared" si="129"/>
        <v>-4.6302631863701295E-2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6.3771000000000004</v>
      </c>
      <c r="C1416" s="2">
        <f t="shared" si="126"/>
        <v>6.1074986558511331</v>
      </c>
      <c r="D1416" s="2">
        <f t="shared" si="128"/>
        <v>6.2142800687714166</v>
      </c>
      <c r="E1416" s="2">
        <f t="shared" si="127"/>
        <v>-0.10678141292028354</v>
      </c>
      <c r="F1416" s="2">
        <f t="shared" si="131"/>
        <v>-6.4424481888709667E-2</v>
      </c>
      <c r="G1416" s="2">
        <f t="shared" si="129"/>
        <v>-4.2356931031573869E-2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6.3771000000000004</v>
      </c>
      <c r="C1417" s="2">
        <f t="shared" si="126"/>
        <v>6.1157911703355747</v>
      </c>
      <c r="D1417" s="2">
        <f t="shared" si="128"/>
        <v>6.2263408044179789</v>
      </c>
      <c r="E1417" s="2">
        <f t="shared" si="127"/>
        <v>-0.11054963408240415</v>
      </c>
      <c r="F1417" s="2">
        <f t="shared" si="131"/>
        <v>-7.3649512327448569E-2</v>
      </c>
      <c r="G1417" s="2">
        <f t="shared" si="129"/>
        <v>-3.6900121754955578E-2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6.1894999999999998</v>
      </c>
      <c r="C1418" s="2">
        <f t="shared" si="126"/>
        <v>6.1228079133608713</v>
      </c>
      <c r="D1418" s="2">
        <f t="shared" si="128"/>
        <v>6.2236118559425728</v>
      </c>
      <c r="E1418" s="2">
        <f t="shared" si="127"/>
        <v>-0.10080394258170156</v>
      </c>
      <c r="F1418" s="2">
        <f t="shared" si="131"/>
        <v>-7.9080398378299166E-2</v>
      </c>
      <c r="G1418" s="2">
        <f t="shared" si="129"/>
        <v>-2.172354420340239E-2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6.2363999999999997</v>
      </c>
      <c r="C1419" s="2">
        <f t="shared" si="126"/>
        <v>6.1301913113053521</v>
      </c>
      <c r="D1419" s="2">
        <f t="shared" si="128"/>
        <v>6.2245591258727533</v>
      </c>
      <c r="E1419" s="2">
        <f t="shared" si="127"/>
        <v>-9.4367814567401176E-2</v>
      </c>
      <c r="F1419" s="2">
        <f t="shared" si="131"/>
        <v>-8.2137881616119568E-2</v>
      </c>
      <c r="G1419" s="2">
        <f t="shared" si="129"/>
        <v>-1.2229932951281608E-2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6.1894999999999998</v>
      </c>
      <c r="C1420" s="2">
        <f t="shared" si="126"/>
        <v>6.132100340335298</v>
      </c>
      <c r="D1420" s="2">
        <f t="shared" si="128"/>
        <v>6.2219621535858822</v>
      </c>
      <c r="E1420" s="2">
        <f t="shared" si="127"/>
        <v>-8.9861813250584177E-2</v>
      </c>
      <c r="F1420" s="2">
        <f t="shared" si="131"/>
        <v>-8.3682667943012504E-2</v>
      </c>
      <c r="G1420" s="2">
        <f t="shared" si="129"/>
        <v>-6.1791453075716735E-3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6.1425999999999998</v>
      </c>
      <c r="C1421" s="2">
        <f t="shared" si="126"/>
        <v>6.0991002879760217</v>
      </c>
      <c r="D1421" s="2">
        <f t="shared" si="128"/>
        <v>6.2160834755424839</v>
      </c>
      <c r="E1421" s="2">
        <f t="shared" si="127"/>
        <v>-0.1169831875664622</v>
      </c>
      <c r="F1421" s="2">
        <f t="shared" si="131"/>
        <v>-9.0342771867702454E-2</v>
      </c>
      <c r="G1421" s="2">
        <f t="shared" si="129"/>
        <v>-2.6640415698759745E-2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6.1894999999999998</v>
      </c>
      <c r="C1422" s="2">
        <f t="shared" si="126"/>
        <v>6.0971463975181717</v>
      </c>
      <c r="D1422" s="2">
        <f t="shared" si="128"/>
        <v>6.2141143292060033</v>
      </c>
      <c r="E1422" s="2">
        <f t="shared" si="127"/>
        <v>-0.11696793168783159</v>
      </c>
      <c r="F1422" s="2">
        <f t="shared" si="131"/>
        <v>-9.5667803831728279E-2</v>
      </c>
      <c r="G1422" s="2">
        <f t="shared" si="129"/>
        <v>-2.1300127856103315E-2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6.2927</v>
      </c>
      <c r="C1423" s="2">
        <f t="shared" ref="C1423:C1486" si="132">$C$4*B1413+C1422*(1-$C$4)</f>
        <v>6.1330007978999914</v>
      </c>
      <c r="D1423" s="2">
        <f t="shared" si="128"/>
        <v>6.2199354900055583</v>
      </c>
      <c r="E1423" s="2">
        <f t="shared" si="127"/>
        <v>-8.6934692105566924E-2</v>
      </c>
      <c r="F1423" s="2">
        <f t="shared" si="131"/>
        <v>-9.3921181486496016E-2</v>
      </c>
      <c r="G1423" s="2">
        <f t="shared" si="129"/>
        <v>6.9864893809290923E-3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6.2363999999999997</v>
      </c>
      <c r="C1424" s="2">
        <f t="shared" si="132"/>
        <v>6.1922006751461467</v>
      </c>
      <c r="D1424" s="2">
        <f t="shared" si="128"/>
        <v>6.2211550833384806</v>
      </c>
      <c r="E1424" s="2">
        <f t="shared" si="127"/>
        <v>-2.8954408192333858E-2</v>
      </c>
      <c r="F1424" s="2">
        <f t="shared" si="131"/>
        <v>-8.0927826827663599E-2</v>
      </c>
      <c r="G1424" s="2">
        <f t="shared" si="129"/>
        <v>5.1973418635329741E-2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6.1614000000000004</v>
      </c>
      <c r="C1425" s="2">
        <f t="shared" si="132"/>
        <v>6.2350774943544316</v>
      </c>
      <c r="D1425" s="2">
        <f t="shared" si="128"/>
        <v>6.216728780868964</v>
      </c>
      <c r="E1425" s="2">
        <f t="shared" si="127"/>
        <v>1.8348713485467627E-2</v>
      </c>
      <c r="F1425" s="2">
        <f t="shared" si="131"/>
        <v>-6.1072518765037359E-2</v>
      </c>
      <c r="G1425" s="2">
        <f t="shared" si="129"/>
        <v>7.9421232250504986E-2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6.077</v>
      </c>
      <c r="C1426" s="2">
        <f t="shared" si="132"/>
        <v>6.2569271106075961</v>
      </c>
      <c r="D1426" s="2">
        <f t="shared" si="128"/>
        <v>6.2063785008045969</v>
      </c>
      <c r="E1426" s="2">
        <f t="shared" si="127"/>
        <v>5.0548609802999245E-2</v>
      </c>
      <c r="F1426" s="2">
        <f t="shared" si="131"/>
        <v>-3.8748293051430037E-2</v>
      </c>
      <c r="G1426" s="2">
        <f t="shared" si="129"/>
        <v>8.9296902854429289E-2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6.0019999999999998</v>
      </c>
      <c r="C1427" s="2">
        <f t="shared" si="132"/>
        <v>6.2754152474371967</v>
      </c>
      <c r="D1427" s="2">
        <f t="shared" si="128"/>
        <v>6.191239352596849</v>
      </c>
      <c r="E1427" s="2">
        <f t="shared" si="127"/>
        <v>8.4175894840347709E-2</v>
      </c>
      <c r="F1427" s="2">
        <f t="shared" si="131"/>
        <v>-1.4163455473074488E-2</v>
      </c>
      <c r="G1427" s="2">
        <f t="shared" si="129"/>
        <v>9.8339350313422197E-2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6.0675999999999997</v>
      </c>
      <c r="C1428" s="2">
        <f t="shared" si="132"/>
        <v>6.2621975170622433</v>
      </c>
      <c r="D1428" s="2">
        <f t="shared" si="128"/>
        <v>6.1820808820341195</v>
      </c>
      <c r="E1428" s="2">
        <f t="shared" si="127"/>
        <v>8.0116635028123717E-2</v>
      </c>
      <c r="F1428" s="2">
        <f t="shared" si="131"/>
        <v>4.692562627165154E-3</v>
      </c>
      <c r="G1428" s="2">
        <f t="shared" si="129"/>
        <v>7.5424072400958567E-2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6.0488999999999997</v>
      </c>
      <c r="C1429" s="2">
        <f t="shared" si="132"/>
        <v>6.2582286682834365</v>
      </c>
      <c r="D1429" s="2">
        <f t="shared" si="128"/>
        <v>6.1722156315130734</v>
      </c>
      <c r="E1429" s="2">
        <f t="shared" si="127"/>
        <v>8.6013036770363094E-2</v>
      </c>
      <c r="F1429" s="2">
        <f t="shared" si="131"/>
        <v>2.0956657455804745E-2</v>
      </c>
      <c r="G1429" s="2">
        <f t="shared" si="129"/>
        <v>6.5056379314558349E-2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6.0019999999999998</v>
      </c>
      <c r="C1430" s="2">
        <f t="shared" si="132"/>
        <v>6.2476550270090616</v>
      </c>
      <c r="D1430" s="2">
        <f t="shared" si="128"/>
        <v>6.1596070662158091</v>
      </c>
      <c r="E1430" s="2">
        <f t="shared" si="127"/>
        <v>8.80479607932525E-2</v>
      </c>
      <c r="F1430" s="2">
        <f t="shared" si="131"/>
        <v>3.4374918123294296E-2</v>
      </c>
      <c r="G1430" s="2">
        <f t="shared" si="129"/>
        <v>5.3673042669958204E-2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6.0019999999999998</v>
      </c>
      <c r="C1431" s="2">
        <f t="shared" si="132"/>
        <v>6.2314927151615134</v>
      </c>
      <c r="D1431" s="2">
        <f t="shared" si="128"/>
        <v>6.1479324687183423</v>
      </c>
      <c r="E1431" s="2">
        <f t="shared" si="127"/>
        <v>8.356024644317106E-2</v>
      </c>
      <c r="F1431" s="2">
        <f t="shared" si="131"/>
        <v>4.4211983787269649E-2</v>
      </c>
      <c r="G1431" s="2">
        <f t="shared" si="129"/>
        <v>3.9348262655901411E-2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6.0488999999999997</v>
      </c>
      <c r="C1432" s="2">
        <f t="shared" si="132"/>
        <v>6.2250322974443568</v>
      </c>
      <c r="D1432" s="2">
        <f t="shared" si="128"/>
        <v>6.1405967302947611</v>
      </c>
      <c r="E1432" s="2">
        <f t="shared" si="127"/>
        <v>8.4435567149595769E-2</v>
      </c>
      <c r="F1432" s="2">
        <f t="shared" si="131"/>
        <v>5.2256700459734878E-2</v>
      </c>
      <c r="G1432" s="2">
        <f t="shared" si="129"/>
        <v>3.2178866689860891E-2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6.1894999999999998</v>
      </c>
      <c r="C1433" s="2">
        <f t="shared" si="132"/>
        <v>6.2354427132221488</v>
      </c>
      <c r="D1433" s="2">
        <f t="shared" si="128"/>
        <v>6.1442191947173708</v>
      </c>
      <c r="E1433" s="2">
        <f t="shared" si="127"/>
        <v>9.1223518504778056E-2</v>
      </c>
      <c r="F1433" s="2">
        <f t="shared" si="131"/>
        <v>6.0050064068743511E-2</v>
      </c>
      <c r="G1433" s="2">
        <f t="shared" si="129"/>
        <v>3.1173454436034545E-2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6.0114000000000001</v>
      </c>
      <c r="C1434" s="2">
        <f t="shared" si="132"/>
        <v>6.2355899881110481</v>
      </c>
      <c r="D1434" s="2">
        <f t="shared" si="128"/>
        <v>6.1343807358494171</v>
      </c>
      <c r="E1434" s="2">
        <f t="shared" si="127"/>
        <v>0.10120925226163102</v>
      </c>
      <c r="F1434" s="2">
        <f t="shared" si="131"/>
        <v>6.8281901707321013E-2</v>
      </c>
      <c r="G1434" s="2">
        <f t="shared" si="129"/>
        <v>3.2927350554310009E-2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6.0114000000000001</v>
      </c>
      <c r="C1435" s="2">
        <f t="shared" si="132"/>
        <v>6.2241761437862717</v>
      </c>
      <c r="D1435" s="2">
        <f t="shared" si="128"/>
        <v>6.1252710517124225</v>
      </c>
      <c r="E1435" s="2">
        <f t="shared" si="127"/>
        <v>9.8905092073849232E-2</v>
      </c>
      <c r="F1435" s="2">
        <f t="shared" si="131"/>
        <v>7.4406539780626668E-2</v>
      </c>
      <c r="G1435" s="2">
        <f t="shared" si="129"/>
        <v>2.4498552293222564E-2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6.0395000000000003</v>
      </c>
      <c r="C1436" s="2">
        <f t="shared" si="132"/>
        <v>6.2015336601268451</v>
      </c>
      <c r="D1436" s="2">
        <f t="shared" si="128"/>
        <v>6.1189176404744652</v>
      </c>
      <c r="E1436" s="2">
        <f t="shared" ref="E1436:E1499" si="133">C1436-D1436</f>
        <v>8.2616019652379968E-2</v>
      </c>
      <c r="F1436" s="2">
        <f t="shared" si="131"/>
        <v>7.6048435754977328E-2</v>
      </c>
      <c r="G1436" s="2">
        <f t="shared" si="129"/>
        <v>6.5675838974026401E-3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6">
        <f>TITRES_STAT!D1440</f>
        <v>6.0019999999999998</v>
      </c>
      <c r="C1437" s="2">
        <f t="shared" si="132"/>
        <v>6.1708361739534849</v>
      </c>
      <c r="D1437" s="2">
        <f t="shared" ref="D1437:D1500" si="134">$D$4*B1437+(1-$D$4)*D1436</f>
        <v>6.1102570745133944</v>
      </c>
      <c r="E1437" s="2">
        <f t="shared" si="133"/>
        <v>6.0579099440090545E-2</v>
      </c>
      <c r="F1437" s="2">
        <f t="shared" si="131"/>
        <v>7.2954568491999966E-2</v>
      </c>
      <c r="G1437" s="2">
        <f t="shared" si="129"/>
        <v>-1.2375469051909421E-2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5.8238000000000003</v>
      </c>
      <c r="C1438" s="2">
        <f t="shared" si="132"/>
        <v>6.1549536856529485</v>
      </c>
      <c r="D1438" s="2">
        <f t="shared" si="134"/>
        <v>6.0890380319568465</v>
      </c>
      <c r="E1438" s="2">
        <f t="shared" si="133"/>
        <v>6.5915653696102083E-2</v>
      </c>
      <c r="F1438" s="2">
        <f t="shared" si="131"/>
        <v>7.1546785532820401E-2</v>
      </c>
      <c r="G1438" s="2">
        <f t="shared" si="129"/>
        <v>-5.6311318367183172E-3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5.6550000000000002</v>
      </c>
      <c r="C1439" s="2">
        <f t="shared" si="132"/>
        <v>6.1386377340140337</v>
      </c>
      <c r="D1439" s="2">
        <f t="shared" si="134"/>
        <v>6.0568870666267092</v>
      </c>
      <c r="E1439" s="2">
        <f t="shared" si="133"/>
        <v>8.1750667387324505E-2</v>
      </c>
      <c r="F1439" s="2">
        <f t="shared" si="131"/>
        <v>7.3587561903721219E-2</v>
      </c>
      <c r="G1439" s="2">
        <f t="shared" si="129"/>
        <v>8.1631054836032862E-3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5.8049999999999997</v>
      </c>
      <c r="C1440" s="2">
        <f t="shared" si="132"/>
        <v>6.1176165441657213</v>
      </c>
      <c r="D1440" s="2">
        <f t="shared" si="134"/>
        <v>6.0382287653951012</v>
      </c>
      <c r="E1440" s="2">
        <f t="shared" si="133"/>
        <v>7.9387778770620088E-2</v>
      </c>
      <c r="F1440" s="2">
        <f t="shared" si="131"/>
        <v>7.474760527710099E-2</v>
      </c>
      <c r="G1440" s="2">
        <f t="shared" si="129"/>
        <v>4.640173493519098E-3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5.9550999999999998</v>
      </c>
      <c r="C1441" s="2">
        <f t="shared" si="132"/>
        <v>6.0998293835248409</v>
      </c>
      <c r="D1441" s="2">
        <f t="shared" si="134"/>
        <v>6.0320710790695378</v>
      </c>
      <c r="E1441" s="2">
        <f t="shared" si="133"/>
        <v>6.7758304455303175E-2</v>
      </c>
      <c r="F1441" s="2">
        <f t="shared" si="131"/>
        <v>7.3349745112741421E-2</v>
      </c>
      <c r="G1441" s="2">
        <f t="shared" si="129"/>
        <v>-5.5914406574382458E-3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5.7769000000000004</v>
      </c>
      <c r="C1442" s="2">
        <f t="shared" si="132"/>
        <v>6.0919940937517882</v>
      </c>
      <c r="D1442" s="2">
        <f t="shared" si="134"/>
        <v>6.0131695176569799</v>
      </c>
      <c r="E1442" s="2">
        <f t="shared" si="133"/>
        <v>7.8824576094808307E-2</v>
      </c>
      <c r="F1442" s="2">
        <f t="shared" si="131"/>
        <v>7.4444711309154796E-2</v>
      </c>
      <c r="G1442" s="2">
        <f t="shared" si="129"/>
        <v>4.3798647856535117E-3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5.8049999999999997</v>
      </c>
      <c r="C1443" s="2">
        <f t="shared" si="132"/>
        <v>6.106995002405359</v>
      </c>
      <c r="D1443" s="2">
        <f t="shared" si="134"/>
        <v>5.9977495533860923</v>
      </c>
      <c r="E1443" s="2">
        <f t="shared" si="133"/>
        <v>0.10924544901926669</v>
      </c>
      <c r="F1443" s="2">
        <f t="shared" si="131"/>
        <v>8.1404858851177181E-2</v>
      </c>
      <c r="G1443" s="2">
        <f t="shared" si="129"/>
        <v>2.7840590168089513E-2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5.8144</v>
      </c>
      <c r="C1444" s="2">
        <f t="shared" si="132"/>
        <v>6.0922880789583811</v>
      </c>
      <c r="D1444" s="2">
        <f t="shared" si="134"/>
        <v>5.9841681049871225</v>
      </c>
      <c r="E1444" s="2">
        <f t="shared" si="133"/>
        <v>0.10811997397125861</v>
      </c>
      <c r="F1444" s="2">
        <f t="shared" si="131"/>
        <v>8.6747881875193472E-2</v>
      </c>
      <c r="G1444" s="2">
        <f t="shared" ref="G1444:G1507" si="135">E1444-F1444</f>
        <v>2.1372092096065137E-2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5.8144</v>
      </c>
      <c r="C1445" s="2">
        <f t="shared" si="132"/>
        <v>6.0798437591186296</v>
      </c>
      <c r="D1445" s="2">
        <f t="shared" si="134"/>
        <v>5.9715926898028915</v>
      </c>
      <c r="E1445" s="2">
        <f t="shared" si="133"/>
        <v>0.10825106931573814</v>
      </c>
      <c r="F1445" s="2">
        <f t="shared" ref="F1445:F1508" si="137">(E1445*(2/(10)))+((1-(2/10))*F1444)</f>
        <v>9.104851936330241E-2</v>
      </c>
      <c r="G1445" s="2">
        <f t="shared" si="135"/>
        <v>1.7202549952435725E-2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5.8894000000000002</v>
      </c>
      <c r="C1446" s="2">
        <f t="shared" si="132"/>
        <v>6.0736370269465327</v>
      </c>
      <c r="D1446" s="2">
        <f t="shared" si="134"/>
        <v>5.9655043424100844</v>
      </c>
      <c r="E1446" s="2">
        <f t="shared" si="133"/>
        <v>0.10813268453644831</v>
      </c>
      <c r="F1446" s="2">
        <f t="shared" si="137"/>
        <v>9.4465352397931593E-2</v>
      </c>
      <c r="G1446" s="2">
        <f t="shared" si="135"/>
        <v>1.3667332138516716E-2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5.6737000000000002</v>
      </c>
      <c r="C1447" s="2">
        <f t="shared" si="132"/>
        <v>6.0626159458778357</v>
      </c>
      <c r="D1447" s="2">
        <f t="shared" si="134"/>
        <v>5.943889205935263</v>
      </c>
      <c r="E1447" s="2">
        <f t="shared" si="133"/>
        <v>0.11872673994257266</v>
      </c>
      <c r="F1447" s="2">
        <f t="shared" si="137"/>
        <v>9.9317629906859814E-2</v>
      </c>
      <c r="G1447" s="2">
        <f t="shared" si="135"/>
        <v>1.9409110035712843E-2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5.7675000000000001</v>
      </c>
      <c r="C1448" s="2">
        <f t="shared" si="132"/>
        <v>6.0258750311274003</v>
      </c>
      <c r="D1448" s="2">
        <f t="shared" si="134"/>
        <v>5.9308233388289473</v>
      </c>
      <c r="E1448" s="2">
        <f t="shared" si="133"/>
        <v>9.5051692298453005E-2</v>
      </c>
      <c r="F1448" s="2">
        <f t="shared" si="137"/>
        <v>9.8464442385178458E-2</v>
      </c>
      <c r="G1448" s="2">
        <f t="shared" si="135"/>
        <v>-3.4127500867254523E-3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5.7675000000000001</v>
      </c>
      <c r="C1449" s="2">
        <f t="shared" si="132"/>
        <v>5.9688173340308772</v>
      </c>
      <c r="D1449" s="2">
        <f t="shared" si="134"/>
        <v>5.9187253137305067</v>
      </c>
      <c r="E1449" s="2">
        <f t="shared" si="133"/>
        <v>5.0092020300370521E-2</v>
      </c>
      <c r="F1449" s="2">
        <f t="shared" si="137"/>
        <v>8.8789957968216884E-2</v>
      </c>
      <c r="G1449" s="2">
        <f t="shared" si="135"/>
        <v>-3.8697937667846363E-2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5.6081000000000003</v>
      </c>
      <c r="C1450" s="2">
        <f t="shared" si="132"/>
        <v>5.9436146672568961</v>
      </c>
      <c r="D1450" s="2">
        <f t="shared" si="134"/>
        <v>5.8957160312319505</v>
      </c>
      <c r="E1450" s="2">
        <f t="shared" si="133"/>
        <v>4.7898636024945596E-2</v>
      </c>
      <c r="F1450" s="2">
        <f t="shared" si="137"/>
        <v>8.0611693579562632E-2</v>
      </c>
      <c r="G1450" s="2">
        <f t="shared" si="135"/>
        <v>-3.2713057554617037E-2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5.7769000000000004</v>
      </c>
      <c r="C1451" s="2">
        <f t="shared" si="132"/>
        <v>5.9453816415250653</v>
      </c>
      <c r="D1451" s="2">
        <f t="shared" si="134"/>
        <v>5.8869148437332877</v>
      </c>
      <c r="E1451" s="2">
        <f t="shared" si="133"/>
        <v>5.8466797791777658E-2</v>
      </c>
      <c r="F1451" s="2">
        <f t="shared" si="137"/>
        <v>7.6182714422005637E-2</v>
      </c>
      <c r="G1451" s="2">
        <f t="shared" si="135"/>
        <v>-1.7715916630227979E-2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5.6174999999999997</v>
      </c>
      <c r="C1452" s="2">
        <f t="shared" si="132"/>
        <v>5.9194613889827474</v>
      </c>
      <c r="D1452" s="2">
        <f t="shared" si="134"/>
        <v>5.8669581886419335</v>
      </c>
      <c r="E1452" s="2">
        <f t="shared" si="133"/>
        <v>5.2503200340813905E-2</v>
      </c>
      <c r="F1452" s="2">
        <f t="shared" si="137"/>
        <v>7.1446811605767296E-2</v>
      </c>
      <c r="G1452" s="2">
        <f t="shared" si="135"/>
        <v>-1.8943611264953392E-2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5.7580999999999998</v>
      </c>
      <c r="C1453" s="2">
        <f t="shared" si="132"/>
        <v>5.9018519445238633</v>
      </c>
      <c r="D1453" s="2">
        <f t="shared" si="134"/>
        <v>5.8588946191129017</v>
      </c>
      <c r="E1453" s="2">
        <f t="shared" si="133"/>
        <v>4.2957325410961644E-2</v>
      </c>
      <c r="F1453" s="2">
        <f t="shared" si="137"/>
        <v>6.574891436680616E-2</v>
      </c>
      <c r="G1453" s="2">
        <f t="shared" si="135"/>
        <v>-2.2791588955844516E-2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5.7580999999999998</v>
      </c>
      <c r="C1454" s="2">
        <f t="shared" si="132"/>
        <v>5.8883977992125001</v>
      </c>
      <c r="D1454" s="2">
        <f t="shared" si="134"/>
        <v>5.8514283510304645</v>
      </c>
      <c r="E1454" s="2">
        <f t="shared" si="133"/>
        <v>3.6969448182035514E-2</v>
      </c>
      <c r="F1454" s="2">
        <f t="shared" si="137"/>
        <v>5.9993021129852032E-2</v>
      </c>
      <c r="G1454" s="2">
        <f t="shared" si="135"/>
        <v>-2.3023572947816519E-2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5.7580999999999998</v>
      </c>
      <c r="C1455" s="2">
        <f t="shared" si="132"/>
        <v>5.8770135224105768</v>
      </c>
      <c r="D1455" s="2">
        <f t="shared" si="134"/>
        <v>5.8445151398430228</v>
      </c>
      <c r="E1455" s="2">
        <f t="shared" si="133"/>
        <v>3.2498382567553996E-2</v>
      </c>
      <c r="F1455" s="2">
        <f t="shared" si="137"/>
        <v>5.4494093417392427E-2</v>
      </c>
      <c r="G1455" s="2">
        <f t="shared" si="135"/>
        <v>-2.199571084983843E-2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5.7580999999999998</v>
      </c>
      <c r="C1456" s="2">
        <f t="shared" si="132"/>
        <v>5.8789191343474112</v>
      </c>
      <c r="D1456" s="2">
        <f t="shared" si="134"/>
        <v>5.8381140183731697</v>
      </c>
      <c r="E1456" s="2">
        <f t="shared" si="133"/>
        <v>4.0805115974241524E-2</v>
      </c>
      <c r="F1456" s="2">
        <f t="shared" si="137"/>
        <v>5.1756297928762254E-2</v>
      </c>
      <c r="G1456" s="2">
        <f t="shared" si="135"/>
        <v>-1.0951181954520731E-2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5.7580999999999998</v>
      </c>
      <c r="C1457" s="2">
        <f t="shared" si="132"/>
        <v>5.847346959832425</v>
      </c>
      <c r="D1457" s="2">
        <f t="shared" si="134"/>
        <v>5.8321870540492311</v>
      </c>
      <c r="E1457" s="2">
        <f t="shared" si="133"/>
        <v>1.5159905783193928E-2</v>
      </c>
      <c r="F1457" s="2">
        <f t="shared" si="137"/>
        <v>4.4437019499648595E-2</v>
      </c>
      <c r="G1457" s="2">
        <f t="shared" si="135"/>
        <v>-2.9277113716454667E-2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5.6269</v>
      </c>
      <c r="C1458" s="2">
        <f t="shared" si="132"/>
        <v>5.8350628121658978</v>
      </c>
      <c r="D1458" s="2">
        <f t="shared" si="134"/>
        <v>5.8169806056011399</v>
      </c>
      <c r="E1458" s="2">
        <f t="shared" si="133"/>
        <v>1.8082206564757897E-2</v>
      </c>
      <c r="F1458" s="2">
        <f t="shared" si="137"/>
        <v>3.9166056912670458E-2</v>
      </c>
      <c r="G1458" s="2">
        <f t="shared" si="135"/>
        <v>-2.1083850347912561E-2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5.6269</v>
      </c>
      <c r="C1459" s="2">
        <f t="shared" si="132"/>
        <v>5.8246685333711437</v>
      </c>
      <c r="D1459" s="2">
        <f t="shared" si="134"/>
        <v>5.8029005607417963</v>
      </c>
      <c r="E1459" s="2">
        <f t="shared" si="133"/>
        <v>2.1767972629347376E-2</v>
      </c>
      <c r="F1459" s="2">
        <f t="shared" si="137"/>
        <v>3.5686440056005846E-2</v>
      </c>
      <c r="G1459" s="2">
        <f t="shared" si="135"/>
        <v>-1.3918467426658469E-2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5.4580000000000002</v>
      </c>
      <c r="C1460" s="2">
        <f t="shared" si="132"/>
        <v>5.7913502974678908</v>
      </c>
      <c r="D1460" s="2">
        <f t="shared" si="134"/>
        <v>5.7773523710572192</v>
      </c>
      <c r="E1460" s="2">
        <f t="shared" si="133"/>
        <v>1.3997926410671546E-2</v>
      </c>
      <c r="F1460" s="2">
        <f t="shared" si="137"/>
        <v>3.1348737326938991E-2</v>
      </c>
      <c r="G1460" s="2">
        <f t="shared" si="135"/>
        <v>-1.7350810916267445E-2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5.4862000000000002</v>
      </c>
      <c r="C1461" s="2">
        <f t="shared" si="132"/>
        <v>5.7891271747805231</v>
      </c>
      <c r="D1461" s="2">
        <f t="shared" si="134"/>
        <v>5.7557855287566841</v>
      </c>
      <c r="E1461" s="2">
        <f t="shared" si="133"/>
        <v>3.3341646023838933E-2</v>
      </c>
      <c r="F1461" s="2">
        <f t="shared" si="137"/>
        <v>3.1747319066318981E-2</v>
      </c>
      <c r="G1461" s="2">
        <f t="shared" si="135"/>
        <v>1.5943269575199523E-3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5.6174999999999997</v>
      </c>
      <c r="C1462" s="2">
        <f t="shared" si="132"/>
        <v>5.7627229940450579</v>
      </c>
      <c r="D1462" s="2">
        <f t="shared" si="134"/>
        <v>5.7455421562561897</v>
      </c>
      <c r="E1462" s="2">
        <f t="shared" si="133"/>
        <v>1.7180837788868253E-2</v>
      </c>
      <c r="F1462" s="2">
        <f t="shared" si="137"/>
        <v>2.8834022810828835E-2</v>
      </c>
      <c r="G1462" s="2">
        <f t="shared" si="135"/>
        <v>-1.1653185021960583E-2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5.4673999999999996</v>
      </c>
      <c r="C1463" s="2">
        <f t="shared" si="132"/>
        <v>5.7620117641919721</v>
      </c>
      <c r="D1463" s="2">
        <f t="shared" si="134"/>
        <v>5.7249390335705463</v>
      </c>
      <c r="E1463" s="2">
        <f t="shared" si="133"/>
        <v>3.7072730621425798E-2</v>
      </c>
      <c r="F1463" s="2">
        <f t="shared" si="137"/>
        <v>3.0481764372948229E-2</v>
      </c>
      <c r="G1463" s="2">
        <f t="shared" si="135"/>
        <v>6.5909662484775686E-3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5.6174999999999997</v>
      </c>
      <c r="C1464" s="2">
        <f t="shared" si="132"/>
        <v>5.7614099543162842</v>
      </c>
      <c r="D1464" s="2">
        <f t="shared" si="134"/>
        <v>5.7169805866393952</v>
      </c>
      <c r="E1464" s="2">
        <f t="shared" si="133"/>
        <v>4.4429367676888987E-2</v>
      </c>
      <c r="F1464" s="2">
        <f t="shared" si="137"/>
        <v>3.3271285033736386E-2</v>
      </c>
      <c r="G1464" s="2">
        <f t="shared" si="135"/>
        <v>1.11580826431526E-2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5.7957000000000001</v>
      </c>
      <c r="C1465" s="2">
        <f t="shared" si="132"/>
        <v>5.7609007305753179</v>
      </c>
      <c r="D1465" s="2">
        <f t="shared" si="134"/>
        <v>5.7228116542957359</v>
      </c>
      <c r="E1465" s="2">
        <f t="shared" si="133"/>
        <v>3.8089076279582024E-2</v>
      </c>
      <c r="F1465" s="2">
        <f t="shared" si="137"/>
        <v>3.4234843282905512E-2</v>
      </c>
      <c r="G1465" s="2">
        <f t="shared" si="135"/>
        <v>3.8542329966765113E-3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6.1425999999999998</v>
      </c>
      <c r="C1466" s="2">
        <f t="shared" si="132"/>
        <v>5.7604698489483459</v>
      </c>
      <c r="D1466" s="2">
        <f t="shared" si="134"/>
        <v>5.7539070873108669</v>
      </c>
      <c r="E1466" s="2">
        <f t="shared" si="133"/>
        <v>6.5627616374790421E-3</v>
      </c>
      <c r="F1466" s="2">
        <f t="shared" si="137"/>
        <v>2.8700426953820222E-2</v>
      </c>
      <c r="G1466" s="2">
        <f t="shared" si="135"/>
        <v>-2.213766531634118E-2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6.1894999999999998</v>
      </c>
      <c r="C1467" s="2">
        <f t="shared" si="132"/>
        <v>5.7601052568024471</v>
      </c>
      <c r="D1467" s="2">
        <f t="shared" si="134"/>
        <v>5.7861732289915428</v>
      </c>
      <c r="E1467" s="2">
        <f t="shared" si="133"/>
        <v>-2.6067972189095734E-2</v>
      </c>
      <c r="F1467" s="2">
        <f t="shared" si="137"/>
        <v>1.7746747125237033E-2</v>
      </c>
      <c r="G1467" s="2">
        <f t="shared" si="135"/>
        <v>-4.381471931433277E-2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6.1802000000000001</v>
      </c>
      <c r="C1468" s="2">
        <f t="shared" si="132"/>
        <v>5.7396121403713014</v>
      </c>
      <c r="D1468" s="2">
        <f t="shared" si="134"/>
        <v>5.8153603972143912</v>
      </c>
      <c r="E1468" s="2">
        <f t="shared" si="133"/>
        <v>-7.5748256843089834E-2</v>
      </c>
      <c r="F1468" s="2">
        <f t="shared" si="137"/>
        <v>-9.5225366842834058E-4</v>
      </c>
      <c r="G1468" s="2">
        <f t="shared" si="135"/>
        <v>-7.4796003174661493E-2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6.0957999999999997</v>
      </c>
      <c r="C1469" s="2">
        <f t="shared" si="132"/>
        <v>5.7222718110834085</v>
      </c>
      <c r="D1469" s="2">
        <f t="shared" si="134"/>
        <v>5.8361337011244361</v>
      </c>
      <c r="E1469" s="2">
        <f t="shared" si="133"/>
        <v>-0.11386189004102754</v>
      </c>
      <c r="F1469" s="2">
        <f t="shared" si="137"/>
        <v>-2.353418094294818E-2</v>
      </c>
      <c r="G1469" s="2">
        <f t="shared" si="135"/>
        <v>-9.0327709098079356E-2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6.1144999999999996</v>
      </c>
      <c r="C1470" s="2">
        <f t="shared" si="132"/>
        <v>5.6816146093782685</v>
      </c>
      <c r="D1470" s="2">
        <f t="shared" si="134"/>
        <v>5.85675342696707</v>
      </c>
      <c r="E1470" s="2">
        <f t="shared" si="133"/>
        <v>-0.17513881758880157</v>
      </c>
      <c r="F1470" s="2">
        <f t="shared" si="137"/>
        <v>-5.3855108272118861E-2</v>
      </c>
      <c r="G1470" s="2">
        <f t="shared" si="135"/>
        <v>-0.1212837093166827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6.0675999999999997</v>
      </c>
      <c r="C1471" s="2">
        <f t="shared" si="132"/>
        <v>5.6515508233200729</v>
      </c>
      <c r="D1471" s="2">
        <f t="shared" si="134"/>
        <v>5.8723716916361761</v>
      </c>
      <c r="E1471" s="2">
        <f t="shared" si="133"/>
        <v>-0.22082086831610326</v>
      </c>
      <c r="F1471" s="2">
        <f t="shared" si="137"/>
        <v>-8.7248260280915743E-2</v>
      </c>
      <c r="G1471" s="2">
        <f t="shared" si="135"/>
        <v>-0.1335726080351875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6.0864000000000003</v>
      </c>
      <c r="C1472" s="2">
        <f t="shared" si="132"/>
        <v>5.6463122351169845</v>
      </c>
      <c r="D1472" s="2">
        <f t="shared" si="134"/>
        <v>5.8882256404038671</v>
      </c>
      <c r="E1472" s="2">
        <f t="shared" si="133"/>
        <v>-0.24191340528688254</v>
      </c>
      <c r="F1472" s="2">
        <f t="shared" si="137"/>
        <v>-0.11818128928210911</v>
      </c>
      <c r="G1472" s="2">
        <f t="shared" si="135"/>
        <v>-0.12373211600477343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5.9081999999999999</v>
      </c>
      <c r="C1473" s="2">
        <f t="shared" si="132"/>
        <v>5.6187872758682174</v>
      </c>
      <c r="D1473" s="2">
        <f t="shared" si="134"/>
        <v>5.8897052225961737</v>
      </c>
      <c r="E1473" s="2">
        <f t="shared" si="133"/>
        <v>-0.27091794672795633</v>
      </c>
      <c r="F1473" s="2">
        <f t="shared" si="137"/>
        <v>-0.14872862077127857</v>
      </c>
      <c r="G1473" s="2">
        <f t="shared" si="135"/>
        <v>-0.12218932595667775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5.7675000000000001</v>
      </c>
      <c r="C1474" s="2">
        <f t="shared" si="132"/>
        <v>5.6185892334269525</v>
      </c>
      <c r="D1474" s="2">
        <f t="shared" si="134"/>
        <v>5.8806529838853461</v>
      </c>
      <c r="E1474" s="2">
        <f t="shared" si="133"/>
        <v>-0.26206375045839359</v>
      </c>
      <c r="F1474" s="2">
        <f t="shared" si="137"/>
        <v>-0.17139564670870158</v>
      </c>
      <c r="G1474" s="2">
        <f t="shared" si="135"/>
        <v>-9.0668103749692003E-2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5.8613</v>
      </c>
      <c r="C1475" s="2">
        <f t="shared" si="132"/>
        <v>5.6458370436689602</v>
      </c>
      <c r="D1475" s="2">
        <f t="shared" si="134"/>
        <v>5.8792194295234683</v>
      </c>
      <c r="E1475" s="2">
        <f t="shared" si="133"/>
        <v>-0.2333823858545081</v>
      </c>
      <c r="F1475" s="2">
        <f t="shared" si="137"/>
        <v>-0.18379299453786288</v>
      </c>
      <c r="G1475" s="2">
        <f t="shared" si="135"/>
        <v>-4.958939131664522E-2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5.9081999999999999</v>
      </c>
      <c r="C1476" s="2">
        <f t="shared" si="132"/>
        <v>5.7222621138737351</v>
      </c>
      <c r="D1476" s="2">
        <f t="shared" si="134"/>
        <v>5.8813661384476559</v>
      </c>
      <c r="E1476" s="2">
        <f t="shared" si="133"/>
        <v>-0.15910402457392081</v>
      </c>
      <c r="F1476" s="2">
        <f t="shared" si="137"/>
        <v>-0.17885520054507448</v>
      </c>
      <c r="G1476" s="2">
        <f t="shared" si="135"/>
        <v>1.9751175971153667E-2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5.9081999999999999</v>
      </c>
      <c r="C1477" s="2">
        <f t="shared" si="132"/>
        <v>5.7941448655854675</v>
      </c>
      <c r="D1477" s="2">
        <f t="shared" si="134"/>
        <v>5.8833538318959775</v>
      </c>
      <c r="E1477" s="2">
        <f t="shared" si="133"/>
        <v>-8.9208966310510007E-2</v>
      </c>
      <c r="F1477" s="2">
        <f t="shared" si="137"/>
        <v>-0.16092595369816159</v>
      </c>
      <c r="G1477" s="2">
        <f t="shared" si="135"/>
        <v>7.1716987387651587E-2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5.8987999999999996</v>
      </c>
      <c r="C1478" s="2">
        <f t="shared" si="132"/>
        <v>5.8535379631877031</v>
      </c>
      <c r="D1478" s="2">
        <f t="shared" si="134"/>
        <v>5.884497992496275</v>
      </c>
      <c r="E1478" s="2">
        <f t="shared" si="133"/>
        <v>-3.096002930857189E-2</v>
      </c>
      <c r="F1478" s="2">
        <f t="shared" si="137"/>
        <v>-0.13493276882024366</v>
      </c>
      <c r="G1478" s="2">
        <f t="shared" si="135"/>
        <v>0.10397273951167177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5.8894000000000002</v>
      </c>
      <c r="C1479" s="2">
        <f t="shared" si="132"/>
        <v>5.8908090457742102</v>
      </c>
      <c r="D1479" s="2">
        <f t="shared" si="134"/>
        <v>5.8848611041632175</v>
      </c>
      <c r="E1479" s="2">
        <f t="shared" si="133"/>
        <v>5.9479416109926575E-3</v>
      </c>
      <c r="F1479" s="2">
        <f t="shared" si="137"/>
        <v>-0.1067566267339964</v>
      </c>
      <c r="G1479" s="2">
        <f t="shared" si="135"/>
        <v>0.11270456834498906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5.8894000000000002</v>
      </c>
      <c r="C1480" s="2">
        <f t="shared" si="132"/>
        <v>5.9252230387320237</v>
      </c>
      <c r="D1480" s="2">
        <f t="shared" si="134"/>
        <v>5.885197318669646</v>
      </c>
      <c r="E1480" s="2">
        <f t="shared" si="133"/>
        <v>4.0025720062377701E-2</v>
      </c>
      <c r="F1480" s="2">
        <f t="shared" si="137"/>
        <v>-7.7400157374721584E-2</v>
      </c>
      <c r="G1480" s="2">
        <f t="shared" si="135"/>
        <v>0.11742587743709929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6">
        <f>TITRES_STAT!D1484</f>
        <v>5.8800999999999997</v>
      </c>
      <c r="C1481" s="2">
        <f t="shared" si="132"/>
        <v>5.9471271866194044</v>
      </c>
      <c r="D1481" s="2">
        <f t="shared" si="134"/>
        <v>5.8848197395089317</v>
      </c>
      <c r="E1481" s="2">
        <f t="shared" si="133"/>
        <v>6.2307447110472758E-2</v>
      </c>
      <c r="F1481" s="2">
        <f t="shared" si="137"/>
        <v>-4.945863647768272E-2</v>
      </c>
      <c r="G1481" s="2">
        <f t="shared" si="135"/>
        <v>0.11176608358815548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6">
        <f>TITRES_STAT!D1485</f>
        <v>5.7206000000000001</v>
      </c>
      <c r="C1482" s="2">
        <f t="shared" si="132"/>
        <v>5.9685537732933422</v>
      </c>
      <c r="D1482" s="2">
        <f t="shared" si="134"/>
        <v>5.8726553143601219</v>
      </c>
      <c r="E1482" s="2">
        <f t="shared" si="133"/>
        <v>9.5898458933220354E-2</v>
      </c>
      <c r="F1482" s="2">
        <f t="shared" si="137"/>
        <v>-2.0387217395502106E-2</v>
      </c>
      <c r="G1482" s="2">
        <f t="shared" si="135"/>
        <v>0.11628567632872246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6">
        <f>TITRES_STAT!D1486</f>
        <v>5.7019000000000002</v>
      </c>
      <c r="C1483" s="2">
        <f t="shared" si="132"/>
        <v>5.9592685774020584</v>
      </c>
      <c r="D1483" s="2">
        <f t="shared" si="134"/>
        <v>5.8600067725556686</v>
      </c>
      <c r="E1483" s="2">
        <f t="shared" si="133"/>
        <v>9.9261804846389801E-2</v>
      </c>
      <c r="F1483" s="2">
        <f t="shared" si="137"/>
        <v>3.5425870528762761E-3</v>
      </c>
      <c r="G1483" s="2">
        <f t="shared" si="135"/>
        <v>9.5719217793513528E-2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6">
        <f>TITRES_STAT!D1487</f>
        <v>5.5331000000000001</v>
      </c>
      <c r="C1484" s="2">
        <f t="shared" si="132"/>
        <v>5.9297657193402031</v>
      </c>
      <c r="D1484" s="2">
        <f t="shared" si="134"/>
        <v>5.8357914560700639</v>
      </c>
      <c r="E1484" s="2">
        <f t="shared" si="133"/>
        <v>9.3974263270139247E-2</v>
      </c>
      <c r="F1484" s="2">
        <f t="shared" si="137"/>
        <v>2.1628922296328873E-2</v>
      </c>
      <c r="G1484" s="2">
        <f t="shared" si="135"/>
        <v>7.2345340973810374E-2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5.5331000000000001</v>
      </c>
      <c r="C1485" s="2">
        <f t="shared" si="132"/>
        <v>5.9192325317494028</v>
      </c>
      <c r="D1485" s="2">
        <f t="shared" si="134"/>
        <v>5.8133698667315405</v>
      </c>
      <c r="E1485" s="2">
        <f t="shared" si="133"/>
        <v>0.10586266501786223</v>
      </c>
      <c r="F1485" s="2">
        <f t="shared" si="137"/>
        <v>3.8475670840635551E-2</v>
      </c>
      <c r="G1485" s="2">
        <f t="shared" si="135"/>
        <v>6.7386994177226683E-2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5.6924999999999999</v>
      </c>
      <c r="C1486" s="2">
        <f t="shared" si="132"/>
        <v>5.9175352191725716</v>
      </c>
      <c r="D1486" s="2">
        <f t="shared" si="134"/>
        <v>5.8044165432699453</v>
      </c>
      <c r="E1486" s="2">
        <f t="shared" si="133"/>
        <v>0.11311867590262636</v>
      </c>
      <c r="F1486" s="2">
        <f t="shared" si="137"/>
        <v>5.3404271853033716E-2</v>
      </c>
      <c r="G1486" s="2">
        <f t="shared" si="135"/>
        <v>5.9714404049592648E-2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5.7019000000000002</v>
      </c>
      <c r="C1487" s="2">
        <f t="shared" ref="C1487:C1550" si="138">$C$4*B1477+C1486*(1-$C$4)</f>
        <v>5.9160990316075601</v>
      </c>
      <c r="D1487" s="2">
        <f t="shared" si="134"/>
        <v>5.7968227252499496</v>
      </c>
      <c r="E1487" s="2">
        <f t="shared" si="133"/>
        <v>0.11927630635761055</v>
      </c>
      <c r="F1487" s="2">
        <f t="shared" si="137"/>
        <v>6.6578678753949086E-2</v>
      </c>
      <c r="G1487" s="2">
        <f t="shared" si="135"/>
        <v>5.2697627603661465E-2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5.6924999999999999</v>
      </c>
      <c r="C1488" s="2">
        <f t="shared" si="138"/>
        <v>5.9134376421294732</v>
      </c>
      <c r="D1488" s="2">
        <f t="shared" si="134"/>
        <v>5.7890951159721755</v>
      </c>
      <c r="E1488" s="2">
        <f t="shared" si="133"/>
        <v>0.12434252615729768</v>
      </c>
      <c r="F1488" s="2">
        <f t="shared" si="137"/>
        <v>7.8131448234618817E-2</v>
      </c>
      <c r="G1488" s="2">
        <f t="shared" si="135"/>
        <v>4.6211077922678867E-2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5.58</v>
      </c>
      <c r="C1489" s="2">
        <f t="shared" si="138"/>
        <v>5.9097395433403239</v>
      </c>
      <c r="D1489" s="2">
        <f t="shared" si="134"/>
        <v>5.7736065888631254</v>
      </c>
      <c r="E1489" s="2">
        <f t="shared" si="133"/>
        <v>0.13613295447719853</v>
      </c>
      <c r="F1489" s="2">
        <f t="shared" si="137"/>
        <v>8.9731749483134754E-2</v>
      </c>
      <c r="G1489" s="2">
        <f t="shared" si="135"/>
        <v>4.6401204994063777E-2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5.6830999999999996</v>
      </c>
      <c r="C1490" s="2">
        <f t="shared" si="138"/>
        <v>5.906610382826428</v>
      </c>
      <c r="D1490" s="2">
        <f t="shared" si="134"/>
        <v>5.7669023970954862</v>
      </c>
      <c r="E1490" s="2">
        <f t="shared" si="133"/>
        <v>0.13970798573094179</v>
      </c>
      <c r="F1490" s="2">
        <f t="shared" si="137"/>
        <v>9.9726996732696166E-2</v>
      </c>
      <c r="G1490" s="2">
        <f t="shared" si="135"/>
        <v>3.998098899824562E-2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5.7675000000000001</v>
      </c>
      <c r="C1491" s="2">
        <f t="shared" si="138"/>
        <v>5.9025318623915926</v>
      </c>
      <c r="D1491" s="2">
        <f t="shared" si="134"/>
        <v>5.7669466639773024</v>
      </c>
      <c r="E1491" s="2">
        <f t="shared" si="133"/>
        <v>0.13558519841429018</v>
      </c>
      <c r="F1491" s="2">
        <f t="shared" si="137"/>
        <v>0.10689863706901498</v>
      </c>
      <c r="G1491" s="2">
        <f t="shared" si="135"/>
        <v>2.8686561345275197E-2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5.7206000000000001</v>
      </c>
      <c r="C1492" s="2">
        <f t="shared" si="138"/>
        <v>5.8745423451005783</v>
      </c>
      <c r="D1492" s="2">
        <f t="shared" si="134"/>
        <v>5.7635135777567612</v>
      </c>
      <c r="E1492" s="2">
        <f t="shared" si="133"/>
        <v>0.11102876734381706</v>
      </c>
      <c r="F1492" s="2">
        <f t="shared" si="137"/>
        <v>0.1077246631239754</v>
      </c>
      <c r="G1492" s="2">
        <f t="shared" si="135"/>
        <v>3.3041042198416609E-3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5.7393999999999998</v>
      </c>
      <c r="C1493" s="2">
        <f t="shared" si="138"/>
        <v>5.847981984315874</v>
      </c>
      <c r="D1493" s="2">
        <f t="shared" si="134"/>
        <v>5.761727386811816</v>
      </c>
      <c r="E1493" s="2">
        <f t="shared" si="133"/>
        <v>8.6254597504058061E-2</v>
      </c>
      <c r="F1493" s="2">
        <f t="shared" si="137"/>
        <v>0.10343064999999194</v>
      </c>
      <c r="G1493" s="2">
        <f t="shared" si="135"/>
        <v>-1.7176052495933875E-2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5.7393999999999998</v>
      </c>
      <c r="C1494" s="2">
        <f t="shared" si="138"/>
        <v>5.7995386021134321</v>
      </c>
      <c r="D1494" s="2">
        <f t="shared" si="134"/>
        <v>5.7600735063072372</v>
      </c>
      <c r="E1494" s="2">
        <f t="shared" si="133"/>
        <v>3.9465095806194839E-2</v>
      </c>
      <c r="F1494" s="2">
        <f t="shared" si="137"/>
        <v>9.0637539161232517E-2</v>
      </c>
      <c r="G1494" s="2">
        <f t="shared" si="135"/>
        <v>-5.1172443355037678E-2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5.7675000000000001</v>
      </c>
      <c r="C1495" s="2">
        <f t="shared" si="138"/>
        <v>5.7585480479421349</v>
      </c>
      <c r="D1495" s="2">
        <f t="shared" si="134"/>
        <v>5.760623616951146</v>
      </c>
      <c r="E1495" s="2">
        <f t="shared" si="133"/>
        <v>-2.075569009011069E-3</v>
      </c>
      <c r="F1495" s="2">
        <f t="shared" si="137"/>
        <v>7.2094917527183805E-2</v>
      </c>
      <c r="G1495" s="2">
        <f t="shared" si="135"/>
        <v>-7.4170486536194874E-2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5.7206000000000001</v>
      </c>
      <c r="C1496" s="2">
        <f t="shared" si="138"/>
        <v>5.7483868097971911</v>
      </c>
      <c r="D1496" s="2">
        <f t="shared" si="134"/>
        <v>5.7576589045843942</v>
      </c>
      <c r="E1496" s="2">
        <f t="shared" si="133"/>
        <v>-9.2720947872031445E-3</v>
      </c>
      <c r="F1496" s="2">
        <f t="shared" si="137"/>
        <v>5.5821515064306416E-2</v>
      </c>
      <c r="G1496" s="2">
        <f t="shared" si="135"/>
        <v>-6.5093609851509554E-2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5.7488000000000001</v>
      </c>
      <c r="C1497" s="2">
        <f t="shared" si="138"/>
        <v>5.7412349929053157</v>
      </c>
      <c r="D1497" s="2">
        <f t="shared" si="134"/>
        <v>5.7570026894299948</v>
      </c>
      <c r="E1497" s="2">
        <f t="shared" si="133"/>
        <v>-1.5767696524679131E-2</v>
      </c>
      <c r="F1497" s="2">
        <f t="shared" si="137"/>
        <v>4.1503672746509311E-2</v>
      </c>
      <c r="G1497" s="2">
        <f t="shared" si="135"/>
        <v>-5.7271369271188442E-2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5.7488000000000001</v>
      </c>
      <c r="C1498" s="2">
        <f t="shared" si="138"/>
        <v>5.7337373016891124</v>
      </c>
      <c r="D1498" s="2">
        <f t="shared" si="134"/>
        <v>5.7563950828055503</v>
      </c>
      <c r="E1498" s="2">
        <f t="shared" si="133"/>
        <v>-2.2657781116437903E-2</v>
      </c>
      <c r="F1498" s="2">
        <f t="shared" si="137"/>
        <v>2.8671381973919871E-2</v>
      </c>
      <c r="G1498" s="2">
        <f t="shared" si="135"/>
        <v>-5.1329163090357774E-2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5.7393999999999998</v>
      </c>
      <c r="C1499" s="2">
        <f t="shared" si="138"/>
        <v>5.7100854091215565</v>
      </c>
      <c r="D1499" s="2">
        <f t="shared" si="134"/>
        <v>5.7551361877829166</v>
      </c>
      <c r="E1499" s="2">
        <f t="shared" si="133"/>
        <v>-4.5050778661360091E-2</v>
      </c>
      <c r="F1499" s="2">
        <f t="shared" si="137"/>
        <v>1.392694984686388E-2</v>
      </c>
      <c r="G1499" s="2">
        <f t="shared" si="135"/>
        <v>-5.897772850822397E-2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5.7206000000000001</v>
      </c>
      <c r="C1500" s="2">
        <f t="shared" si="138"/>
        <v>5.7059338077182407</v>
      </c>
      <c r="D1500" s="2">
        <f t="shared" si="134"/>
        <v>5.7525779516508484</v>
      </c>
      <c r="E1500" s="2">
        <f t="shared" ref="E1500:E1563" si="139">C1500-D1500</f>
        <v>-4.664414393260774E-2</v>
      </c>
      <c r="F1500" s="2">
        <f t="shared" si="137"/>
        <v>1.8127310909695563E-3</v>
      </c>
      <c r="G1500" s="2">
        <f t="shared" si="135"/>
        <v>-4.8456875023577296E-2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5.7769000000000004</v>
      </c>
      <c r="C1501" s="2">
        <f t="shared" si="138"/>
        <v>5.7154055296077413</v>
      </c>
      <c r="D1501" s="2">
        <f t="shared" ref="D1501:D1564" si="140">$D$4*B1501+(1-$D$4)*D1500</f>
        <v>5.7543795848618968</v>
      </c>
      <c r="E1501" s="2">
        <f t="shared" si="139"/>
        <v>-3.8974055254155537E-2</v>
      </c>
      <c r="F1501" s="2">
        <f t="shared" si="137"/>
        <v>-6.3446261780554626E-3</v>
      </c>
      <c r="G1501" s="2">
        <f t="shared" si="135"/>
        <v>-3.2629429076100072E-2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5.6456</v>
      </c>
      <c r="C1502" s="2">
        <f t="shared" si="138"/>
        <v>5.7162046788988574</v>
      </c>
      <c r="D1502" s="2">
        <f t="shared" si="140"/>
        <v>5.7463218378350893</v>
      </c>
      <c r="E1502" s="2">
        <f t="shared" si="139"/>
        <v>-3.0117158936231903E-2</v>
      </c>
      <c r="F1502" s="2">
        <f t="shared" si="137"/>
        <v>-1.1099132729690752E-2</v>
      </c>
      <c r="G1502" s="2">
        <f t="shared" si="135"/>
        <v>-1.9018026206541153E-2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5.5423999999999998</v>
      </c>
      <c r="C1503" s="2">
        <f t="shared" si="138"/>
        <v>5.7197731898374951</v>
      </c>
      <c r="D1503" s="2">
        <f t="shared" si="140"/>
        <v>5.7312165165139719</v>
      </c>
      <c r="E1503" s="2">
        <f t="shared" si="139"/>
        <v>-1.144332667647685E-2</v>
      </c>
      <c r="F1503" s="2">
        <f t="shared" si="137"/>
        <v>-1.1167971519047972E-2</v>
      </c>
      <c r="G1503" s="2">
        <f t="shared" si="135"/>
        <v>-2.7535515742887866E-4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5.5331000000000001</v>
      </c>
      <c r="C1504" s="2">
        <f t="shared" si="138"/>
        <v>5.7227926990932652</v>
      </c>
      <c r="D1504" s="2">
        <f t="shared" si="140"/>
        <v>5.7165412189944185</v>
      </c>
      <c r="E1504" s="2">
        <f t="shared" si="139"/>
        <v>6.2514800988466845E-3</v>
      </c>
      <c r="F1504" s="2">
        <f t="shared" si="137"/>
        <v>-7.6840811954690409E-3</v>
      </c>
      <c r="G1504" s="2">
        <f t="shared" si="135"/>
        <v>1.3935561294315725E-2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5.5331000000000001</v>
      </c>
      <c r="C1505" s="2">
        <f t="shared" si="138"/>
        <v>5.7296707453866098</v>
      </c>
      <c r="D1505" s="2">
        <f t="shared" si="140"/>
        <v>5.7029529805503874</v>
      </c>
      <c r="E1505" s="2">
        <f t="shared" si="139"/>
        <v>2.6717764836222457E-2</v>
      </c>
      <c r="F1505" s="2">
        <f t="shared" si="137"/>
        <v>-8.0371198913074121E-4</v>
      </c>
      <c r="G1505" s="2">
        <f t="shared" si="135"/>
        <v>2.7521476825353199E-2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5.6081000000000003</v>
      </c>
      <c r="C1506" s="2">
        <f t="shared" si="138"/>
        <v>5.728275246096362</v>
      </c>
      <c r="D1506" s="2">
        <f t="shared" si="140"/>
        <v>5.6959268338429512</v>
      </c>
      <c r="E1506" s="2">
        <f t="shared" si="139"/>
        <v>3.2348412253410785E-2</v>
      </c>
      <c r="F1506" s="2">
        <f t="shared" si="137"/>
        <v>5.8267128593775643E-3</v>
      </c>
      <c r="G1506" s="2">
        <f t="shared" si="135"/>
        <v>2.6521699394033222E-2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5.7206000000000001</v>
      </c>
      <c r="C1507" s="2">
        <f t="shared" si="138"/>
        <v>5.7314329005430764</v>
      </c>
      <c r="D1507" s="2">
        <f t="shared" si="140"/>
        <v>5.6977544757805099</v>
      </c>
      <c r="E1507" s="2">
        <f t="shared" si="139"/>
        <v>3.367842476256655E-2</v>
      </c>
      <c r="F1507" s="2">
        <f t="shared" si="137"/>
        <v>1.1397055240015361E-2</v>
      </c>
      <c r="G1507" s="2">
        <f t="shared" si="135"/>
        <v>2.2281369522551189E-2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5.6081000000000003</v>
      </c>
      <c r="C1508" s="2">
        <f t="shared" si="138"/>
        <v>5.7341047619979886</v>
      </c>
      <c r="D1508" s="2">
        <f t="shared" si="140"/>
        <v>5.6911134035004718</v>
      </c>
      <c r="E1508" s="2">
        <f t="shared" si="139"/>
        <v>4.2991358497516785E-2</v>
      </c>
      <c r="F1508" s="2">
        <f t="shared" si="137"/>
        <v>1.7715915891515645E-2</v>
      </c>
      <c r="G1508" s="2">
        <f t="shared" ref="G1508:G1571" si="141">E1508-F1508</f>
        <v>2.527544260600114E-2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5.7488000000000001</v>
      </c>
      <c r="C1509" s="2">
        <f t="shared" si="138"/>
        <v>5.7349194139982984</v>
      </c>
      <c r="D1509" s="2">
        <f t="shared" si="140"/>
        <v>5.6953864847226594</v>
      </c>
      <c r="E1509" s="2">
        <f t="shared" si="139"/>
        <v>3.9532929275639006E-2</v>
      </c>
      <c r="F1509" s="2">
        <f t="shared" ref="F1509:F1572" si="143">(E1509*(2/(10)))+((1-(2/10))*F1508)</f>
        <v>2.207931856834032E-2</v>
      </c>
      <c r="G1509" s="2">
        <f t="shared" si="141"/>
        <v>1.7453610707298686E-2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5.7206000000000001</v>
      </c>
      <c r="C1510" s="2">
        <f t="shared" si="138"/>
        <v>5.7327164272293292</v>
      </c>
      <c r="D1510" s="2">
        <f t="shared" si="140"/>
        <v>5.6972541525209808</v>
      </c>
      <c r="E1510" s="2">
        <f t="shared" si="139"/>
        <v>3.5462274708348396E-2</v>
      </c>
      <c r="F1510" s="2">
        <f t="shared" si="143"/>
        <v>2.4755909796341936E-2</v>
      </c>
      <c r="G1510" s="2">
        <f t="shared" si="141"/>
        <v>1.0706364912006459E-2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5.6269</v>
      </c>
      <c r="C1511" s="2">
        <f t="shared" si="138"/>
        <v>5.7395138999632787</v>
      </c>
      <c r="D1511" s="2">
        <f t="shared" si="140"/>
        <v>5.6920427338157236</v>
      </c>
      <c r="E1511" s="2">
        <f t="shared" si="139"/>
        <v>4.7471166147555088E-2</v>
      </c>
      <c r="F1511" s="2">
        <f t="shared" si="143"/>
        <v>2.929896106658457E-2</v>
      </c>
      <c r="G1511" s="2">
        <f t="shared" si="141"/>
        <v>1.8172205080970519E-2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5.73</v>
      </c>
      <c r="C1512" s="2">
        <f t="shared" si="138"/>
        <v>5.7250656076612358</v>
      </c>
      <c r="D1512" s="2">
        <f t="shared" si="140"/>
        <v>5.6948543831627072</v>
      </c>
      <c r="E1512" s="2">
        <f t="shared" si="139"/>
        <v>3.0211224498528644E-2</v>
      </c>
      <c r="F1512" s="2">
        <f t="shared" si="143"/>
        <v>2.9481413752973386E-2</v>
      </c>
      <c r="G1512" s="2">
        <f t="shared" si="141"/>
        <v>7.298107455552573E-4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5.7488000000000001</v>
      </c>
      <c r="C1513" s="2">
        <f t="shared" si="138"/>
        <v>5.6969632064825841</v>
      </c>
      <c r="D1513" s="2">
        <f t="shared" si="140"/>
        <v>5.6988503547802845</v>
      </c>
      <c r="E1513" s="2">
        <f t="shared" si="139"/>
        <v>-1.887148297700314E-3</v>
      </c>
      <c r="F1513" s="2">
        <f t="shared" si="143"/>
        <v>2.3207701342838647E-2</v>
      </c>
      <c r="G1513" s="2">
        <f t="shared" si="141"/>
        <v>-2.5094849640538961E-2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5.58</v>
      </c>
      <c r="C1514" s="2">
        <f t="shared" si="138"/>
        <v>5.6717534824083407</v>
      </c>
      <c r="D1514" s="2">
        <f t="shared" si="140"/>
        <v>5.6900466247965591</v>
      </c>
      <c r="E1514" s="2">
        <f t="shared" si="139"/>
        <v>-1.8293142388218442E-2</v>
      </c>
      <c r="F1514" s="2">
        <f t="shared" si="143"/>
        <v>1.4907532596627228E-2</v>
      </c>
      <c r="G1514" s="2">
        <f t="shared" si="141"/>
        <v>-3.320067498484567E-2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5.6643999999999997</v>
      </c>
      <c r="C1515" s="2">
        <f t="shared" si="138"/>
        <v>5.6504221774224428</v>
      </c>
      <c r="D1515" s="2">
        <f t="shared" si="140"/>
        <v>5.6881468748116291</v>
      </c>
      <c r="E1515" s="2">
        <f t="shared" si="139"/>
        <v>-3.7724697389186268E-2</v>
      </c>
      <c r="F1515" s="2">
        <f t="shared" si="143"/>
        <v>4.3810865994645285E-3</v>
      </c>
      <c r="G1515" s="2">
        <f t="shared" si="141"/>
        <v>-4.2105783988650794E-2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5.5423999999999998</v>
      </c>
      <c r="C1516" s="2">
        <f t="shared" si="138"/>
        <v>5.643911073203606</v>
      </c>
      <c r="D1516" s="2">
        <f t="shared" si="140"/>
        <v>5.6773508100107675</v>
      </c>
      <c r="E1516" s="2">
        <f t="shared" si="139"/>
        <v>-3.3439736807161502E-2</v>
      </c>
      <c r="F1516" s="2">
        <f t="shared" si="143"/>
        <v>-3.1830780818606773E-3</v>
      </c>
      <c r="G1516" s="2">
        <f t="shared" si="141"/>
        <v>-3.0256658725300825E-2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5.5331000000000001</v>
      </c>
      <c r="C1517" s="2">
        <f t="shared" si="138"/>
        <v>5.6557093696338203</v>
      </c>
      <c r="D1517" s="2">
        <f t="shared" si="140"/>
        <v>5.6666655648247852</v>
      </c>
      <c r="E1517" s="2">
        <f t="shared" si="139"/>
        <v>-1.0956195190964912E-2</v>
      </c>
      <c r="F1517" s="2">
        <f t="shared" si="143"/>
        <v>-4.737701503681524E-3</v>
      </c>
      <c r="G1517" s="2">
        <f t="shared" si="141"/>
        <v>-6.2184936872833885E-3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5.5987</v>
      </c>
      <c r="C1518" s="2">
        <f t="shared" si="138"/>
        <v>5.6483848512286174</v>
      </c>
      <c r="D1518" s="2">
        <f t="shared" si="140"/>
        <v>5.6616310785414674</v>
      </c>
      <c r="E1518" s="2">
        <f t="shared" si="139"/>
        <v>-1.3246227312849967E-2</v>
      </c>
      <c r="F1518" s="2">
        <f t="shared" si="143"/>
        <v>-6.4394066655152132E-3</v>
      </c>
      <c r="G1518" s="2">
        <f t="shared" si="141"/>
        <v>-6.8068206473347543E-3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5.4955999999999996</v>
      </c>
      <c r="C1519" s="2">
        <f t="shared" si="138"/>
        <v>5.6638333356549833</v>
      </c>
      <c r="D1519" s="2">
        <f t="shared" si="140"/>
        <v>5.6493324801309877</v>
      </c>
      <c r="E1519" s="2">
        <f t="shared" si="139"/>
        <v>1.4500855523995604E-2</v>
      </c>
      <c r="F1519" s="2">
        <f t="shared" si="143"/>
        <v>-2.2513542276130505E-3</v>
      </c>
      <c r="G1519" s="2">
        <f t="shared" si="141"/>
        <v>1.6752209751608654E-2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5.6269</v>
      </c>
      <c r="C1520" s="2">
        <f t="shared" si="138"/>
        <v>5.6725666686311396</v>
      </c>
      <c r="D1520" s="2">
        <f t="shared" si="140"/>
        <v>5.6476708149360997</v>
      </c>
      <c r="E1520" s="2">
        <f t="shared" si="139"/>
        <v>2.4895853695039882E-2</v>
      </c>
      <c r="F1520" s="2">
        <f t="shared" si="143"/>
        <v>3.1780873569175368E-3</v>
      </c>
      <c r="G1520" s="2">
        <f t="shared" si="141"/>
        <v>2.1717766338122346E-2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5.4580000000000002</v>
      </c>
      <c r="C1521" s="2">
        <f t="shared" si="138"/>
        <v>5.6655410273032718</v>
      </c>
      <c r="D1521" s="2">
        <f t="shared" si="140"/>
        <v>5.6336211249408334</v>
      </c>
      <c r="E1521" s="2">
        <f t="shared" si="139"/>
        <v>3.1919902362438357E-2</v>
      </c>
      <c r="F1521" s="2">
        <f t="shared" si="143"/>
        <v>8.9264503580217015E-3</v>
      </c>
      <c r="G1521" s="2">
        <f t="shared" si="141"/>
        <v>2.2993452004416656E-2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5.4486999999999997</v>
      </c>
      <c r="C1522" s="2">
        <f t="shared" si="138"/>
        <v>5.6754577923335381</v>
      </c>
      <c r="D1522" s="2">
        <f t="shared" si="140"/>
        <v>5.6199232638341048</v>
      </c>
      <c r="E1522" s="2">
        <f t="shared" si="139"/>
        <v>5.55345284994333E-2</v>
      </c>
      <c r="F1522" s="2">
        <f t="shared" si="143"/>
        <v>1.8248065986304022E-2</v>
      </c>
      <c r="G1522" s="2">
        <f t="shared" si="141"/>
        <v>3.7286462513129282E-2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5.4486999999999997</v>
      </c>
      <c r="C1523" s="2">
        <f t="shared" si="138"/>
        <v>5.6867412088976099</v>
      </c>
      <c r="D1523" s="2">
        <f t="shared" si="140"/>
        <v>5.6072400591056528</v>
      </c>
      <c r="E1523" s="2">
        <f t="shared" si="139"/>
        <v>7.9501149791957104E-2</v>
      </c>
      <c r="F1523" s="2">
        <f t="shared" si="143"/>
        <v>3.0498682747434638E-2</v>
      </c>
      <c r="G1523" s="2">
        <f t="shared" si="141"/>
        <v>4.9002467044522463E-2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5.5236999999999998</v>
      </c>
      <c r="C1524" s="2">
        <f t="shared" si="138"/>
        <v>5.6703194844518237</v>
      </c>
      <c r="D1524" s="2">
        <f t="shared" si="140"/>
        <v>5.6010519065793085</v>
      </c>
      <c r="E1524" s="2">
        <f t="shared" si="139"/>
        <v>6.926757787251514E-2</v>
      </c>
      <c r="F1524" s="2">
        <f t="shared" si="143"/>
        <v>3.8252461772450744E-2</v>
      </c>
      <c r="G1524" s="2">
        <f t="shared" si="141"/>
        <v>3.1015116100064397E-2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5.3643000000000001</v>
      </c>
      <c r="C1525" s="2">
        <f t="shared" si="138"/>
        <v>5.6694087945361584</v>
      </c>
      <c r="D1525" s="2">
        <f t="shared" si="140"/>
        <v>5.5835147283141744</v>
      </c>
      <c r="E1525" s="2">
        <f t="shared" si="139"/>
        <v>8.5894066221984033E-2</v>
      </c>
      <c r="F1525" s="2">
        <f t="shared" si="143"/>
        <v>4.7780782662357399E-2</v>
      </c>
      <c r="G1525" s="2">
        <f t="shared" si="141"/>
        <v>3.8113283559626635E-2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5.5143000000000004</v>
      </c>
      <c r="C1526" s="2">
        <f t="shared" si="138"/>
        <v>5.6498689799921342</v>
      </c>
      <c r="D1526" s="2">
        <f t="shared" si="140"/>
        <v>5.5783877114020131</v>
      </c>
      <c r="E1526" s="2">
        <f t="shared" si="139"/>
        <v>7.1481268590121161E-2</v>
      </c>
      <c r="F1526" s="2">
        <f t="shared" si="143"/>
        <v>5.2520879847910151E-2</v>
      </c>
      <c r="G1526" s="2">
        <f t="shared" si="141"/>
        <v>1.896038874221101E-2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5.4955999999999996</v>
      </c>
      <c r="C1527" s="2">
        <f t="shared" si="138"/>
        <v>5.6319045215318058</v>
      </c>
      <c r="D1527" s="2">
        <f t="shared" si="140"/>
        <v>5.5722552883351968</v>
      </c>
      <c r="E1527" s="2">
        <f t="shared" si="139"/>
        <v>5.9649233196608975E-2</v>
      </c>
      <c r="F1527" s="2">
        <f t="shared" si="143"/>
        <v>5.3946550517649919E-2</v>
      </c>
      <c r="G1527" s="2">
        <f t="shared" si="141"/>
        <v>5.7026826789590562E-3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5.3361000000000001</v>
      </c>
      <c r="C1528" s="2">
        <f t="shared" si="138"/>
        <v>5.6267961336038352</v>
      </c>
      <c r="D1528" s="2">
        <f t="shared" si="140"/>
        <v>5.554762304014071</v>
      </c>
      <c r="E1528" s="2">
        <f t="shared" si="139"/>
        <v>7.2033829589764231E-2</v>
      </c>
      <c r="F1528" s="2">
        <f t="shared" si="143"/>
        <v>5.7564006332072787E-2</v>
      </c>
      <c r="G1528" s="2">
        <f t="shared" si="141"/>
        <v>1.4469823257691444E-2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5.2798999999999996</v>
      </c>
      <c r="C1529" s="2">
        <f t="shared" si="138"/>
        <v>5.6066121130493993</v>
      </c>
      <c r="D1529" s="2">
        <f t="shared" si="140"/>
        <v>5.5344021333463616</v>
      </c>
      <c r="E1529" s="2">
        <f t="shared" si="139"/>
        <v>7.2209979703037774E-2</v>
      </c>
      <c r="F1529" s="2">
        <f t="shared" si="143"/>
        <v>6.049320100626579E-2</v>
      </c>
      <c r="G1529" s="2">
        <f t="shared" si="141"/>
        <v>1.1716778696771984E-2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5.4112</v>
      </c>
      <c r="C1530" s="2">
        <f t="shared" si="138"/>
        <v>5.6097333264264151</v>
      </c>
      <c r="D1530" s="2">
        <f t="shared" si="140"/>
        <v>5.5252760493947788</v>
      </c>
      <c r="E1530" s="2">
        <f t="shared" si="139"/>
        <v>8.4457277031636302E-2</v>
      </c>
      <c r="F1530" s="2">
        <f t="shared" si="143"/>
        <v>6.5286016211339892E-2</v>
      </c>
      <c r="G1530" s="2">
        <f t="shared" si="141"/>
        <v>1.917126082029641E-2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5.3924000000000003</v>
      </c>
      <c r="C1531" s="2">
        <f t="shared" si="138"/>
        <v>5.5863897377454279</v>
      </c>
      <c r="D1531" s="2">
        <f t="shared" si="140"/>
        <v>5.5154333790692398</v>
      </c>
      <c r="E1531" s="2">
        <f t="shared" si="139"/>
        <v>7.0956358676188103E-2</v>
      </c>
      <c r="F1531" s="2">
        <f t="shared" si="143"/>
        <v>6.6420084704309545E-2</v>
      </c>
      <c r="G1531" s="2">
        <f t="shared" si="141"/>
        <v>4.5362739718785572E-3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5.4112</v>
      </c>
      <c r="C1532" s="2">
        <f t="shared" si="138"/>
        <v>5.5652067011692079</v>
      </c>
      <c r="D1532" s="2">
        <f t="shared" si="140"/>
        <v>5.5077123880270733</v>
      </c>
      <c r="E1532" s="2">
        <f t="shared" si="139"/>
        <v>5.7494313142134601E-2</v>
      </c>
      <c r="F1532" s="2">
        <f t="shared" si="143"/>
        <v>6.4634930391874568E-2</v>
      </c>
      <c r="G1532" s="2">
        <f t="shared" si="141"/>
        <v>-7.1406172497399667E-3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5.4673999999999996</v>
      </c>
      <c r="C1533" s="2">
        <f t="shared" si="138"/>
        <v>5.5472825932970222</v>
      </c>
      <c r="D1533" s="2">
        <f t="shared" si="140"/>
        <v>5.5047262852102534</v>
      </c>
      <c r="E1533" s="2">
        <f t="shared" si="139"/>
        <v>4.2556308086768802E-2</v>
      </c>
      <c r="F1533" s="2">
        <f t="shared" si="143"/>
        <v>6.021920593085342E-2</v>
      </c>
      <c r="G1533" s="2">
        <f t="shared" si="141"/>
        <v>-1.7662897844084618E-2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5.3079999999999998</v>
      </c>
      <c r="C1534" s="2">
        <f t="shared" si="138"/>
        <v>5.5436545020205577</v>
      </c>
      <c r="D1534" s="2">
        <f t="shared" si="140"/>
        <v>5.4901539677872719</v>
      </c>
      <c r="E1534" s="2">
        <f t="shared" si="139"/>
        <v>5.3500534233285713E-2</v>
      </c>
      <c r="F1534" s="2">
        <f t="shared" si="143"/>
        <v>5.8875471591339879E-2</v>
      </c>
      <c r="G1534" s="2">
        <f t="shared" si="141"/>
        <v>-5.3749373580541659E-3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5.3079999999999998</v>
      </c>
      <c r="C1535" s="2">
        <f t="shared" si="138"/>
        <v>5.5160615017097028</v>
      </c>
      <c r="D1535" s="2">
        <f t="shared" si="140"/>
        <v>5.4766610812845116</v>
      </c>
      <c r="E1535" s="2">
        <f t="shared" si="139"/>
        <v>3.9400420425191207E-2</v>
      </c>
      <c r="F1535" s="2">
        <f t="shared" si="143"/>
        <v>5.4980461358110147E-2</v>
      </c>
      <c r="G1535" s="2">
        <f t="shared" si="141"/>
        <v>-1.558004093291894E-2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5.1578999999999997</v>
      </c>
      <c r="C1536" s="2">
        <f t="shared" si="138"/>
        <v>5.5157905014466717</v>
      </c>
      <c r="D1536" s="2">
        <f t="shared" si="140"/>
        <v>5.4530491493375113</v>
      </c>
      <c r="E1536" s="2">
        <f t="shared" si="139"/>
        <v>6.2741352109160431E-2</v>
      </c>
      <c r="F1536" s="2">
        <f t="shared" si="143"/>
        <v>5.6532639508320201E-2</v>
      </c>
      <c r="G1536" s="2">
        <f t="shared" si="141"/>
        <v>6.2087126008402299E-3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6">
        <f>TITRES_STAT!D1540</f>
        <v>5.3079999999999998</v>
      </c>
      <c r="C1537" s="2">
        <f t="shared" si="138"/>
        <v>5.5126842704548755</v>
      </c>
      <c r="D1537" s="2">
        <f t="shared" si="140"/>
        <v>5.4423047679051031</v>
      </c>
      <c r="E1537" s="2">
        <f t="shared" si="139"/>
        <v>7.0379502549772432E-2</v>
      </c>
      <c r="F1537" s="2">
        <f t="shared" si="143"/>
        <v>5.9302012116610653E-2</v>
      </c>
      <c r="G1537" s="2">
        <f t="shared" si="141"/>
        <v>1.107749043316178E-2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6">
        <f>TITRES_STAT!D1541</f>
        <v>5.3079999999999998</v>
      </c>
      <c r="C1538" s="2">
        <f t="shared" si="138"/>
        <v>5.4855174596156635</v>
      </c>
      <c r="D1538" s="2">
        <f t="shared" si="140"/>
        <v>5.4323562665787994</v>
      </c>
      <c r="E1538" s="2">
        <f t="shared" si="139"/>
        <v>5.3161193036864063E-2</v>
      </c>
      <c r="F1538" s="2">
        <f t="shared" si="143"/>
        <v>5.807384830066134E-2</v>
      </c>
      <c r="G1538" s="2">
        <f t="shared" si="141"/>
        <v>-4.9126552637972776E-3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5.1673</v>
      </c>
      <c r="C1539" s="2">
        <f t="shared" si="138"/>
        <v>5.4538840042901766</v>
      </c>
      <c r="D1539" s="2">
        <f t="shared" si="140"/>
        <v>5.4127224690544438</v>
      </c>
      <c r="E1539" s="2">
        <f t="shared" si="139"/>
        <v>4.1161535235732849E-2</v>
      </c>
      <c r="F1539" s="2">
        <f t="shared" si="143"/>
        <v>5.4691385687675648E-2</v>
      </c>
      <c r="G1539" s="2">
        <f t="shared" si="141"/>
        <v>-1.3529850451942799E-2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5.2986000000000004</v>
      </c>
      <c r="C1540" s="2">
        <f t="shared" si="138"/>
        <v>5.4473172343993799</v>
      </c>
      <c r="D1540" s="2">
        <f t="shared" si="140"/>
        <v>5.4042689528281889</v>
      </c>
      <c r="E1540" s="2">
        <f t="shared" si="139"/>
        <v>4.3048281571191005E-2</v>
      </c>
      <c r="F1540" s="2">
        <f t="shared" si="143"/>
        <v>5.2362764864378727E-2</v>
      </c>
      <c r="G1540" s="2">
        <f t="shared" si="141"/>
        <v>-9.3144832931877225E-3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5.2986000000000004</v>
      </c>
      <c r="C1541" s="2">
        <f t="shared" si="138"/>
        <v>5.4388684291071678</v>
      </c>
      <c r="D1541" s="2">
        <f t="shared" si="140"/>
        <v>5.3964416229890642</v>
      </c>
      <c r="E1541" s="2">
        <f t="shared" si="139"/>
        <v>4.2426806118103677E-2</v>
      </c>
      <c r="F1541" s="2">
        <f t="shared" si="143"/>
        <v>5.0375573115123723E-2</v>
      </c>
      <c r="G1541" s="2">
        <f t="shared" si="141"/>
        <v>-7.9487669970200459E-3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5.2986000000000004</v>
      </c>
      <c r="C1542" s="2">
        <f t="shared" si="138"/>
        <v>5.4346117477060645</v>
      </c>
      <c r="D1542" s="2">
        <f t="shared" si="140"/>
        <v>5.3891940953602449</v>
      </c>
      <c r="E1542" s="2">
        <f t="shared" si="139"/>
        <v>4.5417652345819626E-2</v>
      </c>
      <c r="F1542" s="2">
        <f t="shared" si="143"/>
        <v>4.9383988961262906E-2</v>
      </c>
      <c r="G1542" s="2">
        <f t="shared" si="141"/>
        <v>-3.9663366154432805E-3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5.2892000000000001</v>
      </c>
      <c r="C1543" s="2">
        <f t="shared" si="138"/>
        <v>5.4396560942128236</v>
      </c>
      <c r="D1543" s="2">
        <f t="shared" si="140"/>
        <v>5.3817871253335596</v>
      </c>
      <c r="E1543" s="2">
        <f t="shared" si="139"/>
        <v>5.786896887926396E-2</v>
      </c>
      <c r="F1543" s="2">
        <f t="shared" si="143"/>
        <v>5.1080984944863121E-2</v>
      </c>
      <c r="G1543" s="2">
        <f t="shared" si="141"/>
        <v>6.7879839344008389E-3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5.2986000000000004</v>
      </c>
      <c r="C1544" s="2">
        <f t="shared" si="138"/>
        <v>5.4194013104877738</v>
      </c>
      <c r="D1544" s="2">
        <f t="shared" si="140"/>
        <v>5.3756251160495925</v>
      </c>
      <c r="E1544" s="2">
        <f t="shared" si="139"/>
        <v>4.3776194438181371E-2</v>
      </c>
      <c r="F1544" s="2">
        <f t="shared" si="143"/>
        <v>4.9620026843526774E-2</v>
      </c>
      <c r="G1544" s="2">
        <f t="shared" si="141"/>
        <v>-5.8438324053454033E-3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5.2798999999999996</v>
      </c>
      <c r="C1545" s="2">
        <f t="shared" si="138"/>
        <v>5.4022626473358084</v>
      </c>
      <c r="D1545" s="2">
        <f t="shared" si="140"/>
        <v>5.3685343667125851</v>
      </c>
      <c r="E1545" s="2">
        <f t="shared" si="139"/>
        <v>3.3728280623223306E-2</v>
      </c>
      <c r="F1545" s="2">
        <f t="shared" si="143"/>
        <v>4.6441677599466089E-2</v>
      </c>
      <c r="G1545" s="2">
        <f t="shared" si="141"/>
        <v>-1.2713396976242783E-2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5.2516999999999996</v>
      </c>
      <c r="C1546" s="2">
        <f t="shared" si="138"/>
        <v>5.3646683938995308</v>
      </c>
      <c r="D1546" s="2">
        <f t="shared" si="140"/>
        <v>5.3598799691783201</v>
      </c>
      <c r="E1546" s="2">
        <f t="shared" si="139"/>
        <v>4.7884247212106601E-3</v>
      </c>
      <c r="F1546" s="2">
        <f t="shared" si="143"/>
        <v>3.8111027023815004E-2</v>
      </c>
      <c r="G1546" s="2">
        <f t="shared" si="141"/>
        <v>-3.3322602302604344E-2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5.1578999999999997</v>
      </c>
      <c r="C1547" s="2">
        <f t="shared" si="138"/>
        <v>5.3559501794534485</v>
      </c>
      <c r="D1547" s="2">
        <f t="shared" si="140"/>
        <v>5.3449184899799258</v>
      </c>
      <c r="E1547" s="2">
        <f t="shared" si="139"/>
        <v>1.1031689473522732E-2</v>
      </c>
      <c r="F1547" s="2">
        <f t="shared" si="143"/>
        <v>3.2695159513756553E-2</v>
      </c>
      <c r="G1547" s="2">
        <f t="shared" si="141"/>
        <v>-2.166347004023382E-2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5.2798999999999996</v>
      </c>
      <c r="C1548" s="2">
        <f t="shared" si="138"/>
        <v>5.3485732287683021</v>
      </c>
      <c r="D1548" s="2">
        <f t="shared" si="140"/>
        <v>5.3401023055369681</v>
      </c>
      <c r="E1548" s="2">
        <f t="shared" si="139"/>
        <v>8.4709232313340266E-3</v>
      </c>
      <c r="F1548" s="2">
        <f t="shared" si="143"/>
        <v>2.7850312257272049E-2</v>
      </c>
      <c r="G1548" s="2">
        <f t="shared" si="141"/>
        <v>-1.9379389025938023E-2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5.2516999999999996</v>
      </c>
      <c r="C1549" s="2">
        <f t="shared" si="138"/>
        <v>5.3206850397270244</v>
      </c>
      <c r="D1549" s="2">
        <f t="shared" si="140"/>
        <v>5.3335539866083037</v>
      </c>
      <c r="E1549" s="2">
        <f t="shared" si="139"/>
        <v>-1.2868946881279264E-2</v>
      </c>
      <c r="F1549" s="2">
        <f t="shared" si="143"/>
        <v>1.9706460429561787E-2</v>
      </c>
      <c r="G1549" s="2">
        <f t="shared" si="141"/>
        <v>-3.2575407310841048E-2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5.2516999999999996</v>
      </c>
      <c r="C1550" s="2">
        <f t="shared" si="138"/>
        <v>5.3172873413074822</v>
      </c>
      <c r="D1550" s="2">
        <f t="shared" si="140"/>
        <v>5.3274907283410222</v>
      </c>
      <c r="E1550" s="2">
        <f t="shared" si="139"/>
        <v>-1.0203387033540068E-2</v>
      </c>
      <c r="F1550" s="2">
        <f t="shared" si="143"/>
        <v>1.3724490936941417E-2</v>
      </c>
      <c r="G1550" s="2">
        <f t="shared" si="141"/>
        <v>-2.3927877970481487E-2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5.2047999999999996</v>
      </c>
      <c r="C1551" s="2">
        <f t="shared" ref="C1551:C1614" si="144">$C$4*B1541+C1550*(1-$C$4)</f>
        <v>5.314412365721715</v>
      </c>
      <c r="D1551" s="2">
        <f t="shared" si="140"/>
        <v>5.3184025262416874</v>
      </c>
      <c r="E1551" s="2">
        <f t="shared" si="139"/>
        <v>-3.9901605199723633E-3</v>
      </c>
      <c r="F1551" s="2">
        <f t="shared" si="143"/>
        <v>1.0181560645558661E-2</v>
      </c>
      <c r="G1551" s="2">
        <f t="shared" si="141"/>
        <v>-1.4171721165531025E-2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5.2047999999999996</v>
      </c>
      <c r="C1552" s="2">
        <f t="shared" si="144"/>
        <v>5.311979694072221</v>
      </c>
      <c r="D1552" s="2">
        <f t="shared" si="140"/>
        <v>5.3099875242978589</v>
      </c>
      <c r="E1552" s="2">
        <f t="shared" si="139"/>
        <v>1.9921697743621181E-3</v>
      </c>
      <c r="F1552" s="2">
        <f t="shared" si="143"/>
        <v>8.5436824713193537E-3</v>
      </c>
      <c r="G1552" s="2">
        <f t="shared" si="141"/>
        <v>-6.5515126969572356E-3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5.3174000000000001</v>
      </c>
      <c r="C1553" s="2">
        <f t="shared" si="144"/>
        <v>5.308475125753418</v>
      </c>
      <c r="D1553" s="2">
        <f t="shared" si="140"/>
        <v>5.3105365965720921</v>
      </c>
      <c r="E1553" s="2">
        <f t="shared" si="139"/>
        <v>-2.0614708186741382E-3</v>
      </c>
      <c r="F1553" s="2">
        <f t="shared" si="143"/>
        <v>6.4226518133206562E-3</v>
      </c>
      <c r="G1553" s="2">
        <f t="shared" si="141"/>
        <v>-8.4841226319947935E-3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5.3174000000000001</v>
      </c>
      <c r="C1554" s="2">
        <f t="shared" si="144"/>
        <v>5.3069558756375077</v>
      </c>
      <c r="D1554" s="2">
        <f t="shared" si="140"/>
        <v>5.3110449968260118</v>
      </c>
      <c r="E1554" s="2">
        <f t="shared" si="139"/>
        <v>-4.0891211885041301E-3</v>
      </c>
      <c r="F1554" s="2">
        <f t="shared" si="143"/>
        <v>4.3202972129556989E-3</v>
      </c>
      <c r="G1554" s="2">
        <f t="shared" si="141"/>
        <v>-8.409418401459829E-3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5.3174000000000001</v>
      </c>
      <c r="C1555" s="2">
        <f t="shared" si="144"/>
        <v>5.302793433231737</v>
      </c>
      <c r="D1555" s="2">
        <f t="shared" si="140"/>
        <v>5.3115157378018631</v>
      </c>
      <c r="E1555" s="2">
        <f t="shared" si="139"/>
        <v>-8.722304570126127E-3</v>
      </c>
      <c r="F1555" s="2">
        <f t="shared" si="143"/>
        <v>1.711776856339334E-3</v>
      </c>
      <c r="G1555" s="2">
        <f t="shared" si="141"/>
        <v>-1.0434081426465461E-2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5.4673999999999996</v>
      </c>
      <c r="C1556" s="2">
        <f t="shared" si="144"/>
        <v>5.2949329050422387</v>
      </c>
      <c r="D1556" s="2">
        <f t="shared" si="140"/>
        <v>5.3230627201869103</v>
      </c>
      <c r="E1556" s="2">
        <f t="shared" si="139"/>
        <v>-2.812981514467161E-2</v>
      </c>
      <c r="F1556" s="2">
        <f t="shared" si="143"/>
        <v>-4.2565415438628549E-3</v>
      </c>
      <c r="G1556" s="2">
        <f t="shared" si="141"/>
        <v>-2.3873273600808757E-2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5.4673999999999996</v>
      </c>
      <c r="C1557" s="2">
        <f t="shared" si="144"/>
        <v>5.2738509196511254</v>
      </c>
      <c r="D1557" s="2">
        <f t="shared" si="140"/>
        <v>5.3337543705434358</v>
      </c>
      <c r="E1557" s="2">
        <f t="shared" si="139"/>
        <v>-5.9903450892310417E-2</v>
      </c>
      <c r="F1557" s="2">
        <f t="shared" si="143"/>
        <v>-1.5385923413552369E-2</v>
      </c>
      <c r="G1557" s="2">
        <f t="shared" si="141"/>
        <v>-4.4517527478758048E-2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5.3079999999999998</v>
      </c>
      <c r="C1558" s="2">
        <f t="shared" si="144"/>
        <v>5.2747815473971054</v>
      </c>
      <c r="D1558" s="2">
        <f t="shared" si="140"/>
        <v>5.3318466393920705</v>
      </c>
      <c r="E1558" s="2">
        <f t="shared" si="139"/>
        <v>-5.7065091994965123E-2</v>
      </c>
      <c r="F1558" s="2">
        <f t="shared" si="143"/>
        <v>-2.372175712983492E-2</v>
      </c>
      <c r="G1558" s="2">
        <f t="shared" si="141"/>
        <v>-3.3343334865130206E-2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5.4580000000000002</v>
      </c>
      <c r="C1559" s="2">
        <f t="shared" si="144"/>
        <v>5.2712305401052424</v>
      </c>
      <c r="D1559" s="2">
        <f t="shared" si="140"/>
        <v>5.3411913327704355</v>
      </c>
      <c r="E1559" s="2">
        <f t="shared" si="139"/>
        <v>-6.9960792665193061E-2</v>
      </c>
      <c r="F1559" s="2">
        <f t="shared" si="143"/>
        <v>-3.296956423690655E-2</v>
      </c>
      <c r="G1559" s="2">
        <f t="shared" si="141"/>
        <v>-3.6991228428286511E-2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5.6269</v>
      </c>
      <c r="C1560" s="2">
        <f t="shared" si="144"/>
        <v>5.2682258416275127</v>
      </c>
      <c r="D1560" s="2">
        <f t="shared" si="140"/>
        <v>5.3623549377504034</v>
      </c>
      <c r="E1560" s="2">
        <f t="shared" si="139"/>
        <v>-9.4129096122890665E-2</v>
      </c>
      <c r="F1560" s="2">
        <f t="shared" si="143"/>
        <v>-4.5201470614103373E-2</v>
      </c>
      <c r="G1560" s="2">
        <f t="shared" si="141"/>
        <v>-4.8927625508787292E-2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5.6269</v>
      </c>
      <c r="C1561" s="2">
        <f t="shared" si="144"/>
        <v>5.2584680198386646</v>
      </c>
      <c r="D1561" s="2">
        <f t="shared" si="140"/>
        <v>5.3819508682874106</v>
      </c>
      <c r="E1561" s="2">
        <f t="shared" si="139"/>
        <v>-0.12348284844874602</v>
      </c>
      <c r="F1561" s="2">
        <f t="shared" si="143"/>
        <v>-6.0857746181031902E-2</v>
      </c>
      <c r="G1561" s="2">
        <f t="shared" si="141"/>
        <v>-6.2625102267714117E-2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5.4580000000000002</v>
      </c>
      <c r="C1562" s="2">
        <f t="shared" si="144"/>
        <v>5.2502114014019474</v>
      </c>
      <c r="D1562" s="2">
        <f t="shared" si="140"/>
        <v>5.3875841373031585</v>
      </c>
      <c r="E1562" s="2">
        <f t="shared" si="139"/>
        <v>-0.13737273590121113</v>
      </c>
      <c r="F1562" s="2">
        <f t="shared" si="143"/>
        <v>-7.616074412506775E-2</v>
      </c>
      <c r="G1562" s="2">
        <f t="shared" si="141"/>
        <v>-6.1211991776143379E-2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5.6174999999999997</v>
      </c>
      <c r="C1563" s="2">
        <f t="shared" si="144"/>
        <v>5.260548108878571</v>
      </c>
      <c r="D1563" s="2">
        <f t="shared" si="140"/>
        <v>5.4046149419473695</v>
      </c>
      <c r="E1563" s="2">
        <f t="shared" si="139"/>
        <v>-0.14406683306879842</v>
      </c>
      <c r="F1563" s="2">
        <f t="shared" si="143"/>
        <v>-8.9741961913813895E-2</v>
      </c>
      <c r="G1563" s="2">
        <f t="shared" si="141"/>
        <v>-5.4324871154984522E-2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5.6174999999999997</v>
      </c>
      <c r="C1564" s="2">
        <f t="shared" si="144"/>
        <v>5.2692945536664837</v>
      </c>
      <c r="D1564" s="2">
        <f t="shared" si="140"/>
        <v>5.4203842055068234</v>
      </c>
      <c r="E1564" s="2">
        <f t="shared" ref="E1564:E1627" si="145">C1564-D1564</f>
        <v>-0.15108965184033973</v>
      </c>
      <c r="F1564" s="2">
        <f t="shared" si="143"/>
        <v>-0.10201149989911906</v>
      </c>
      <c r="G1564" s="2">
        <f t="shared" si="141"/>
        <v>-4.9078151941220671E-2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5.5987</v>
      </c>
      <c r="C1565" s="2">
        <f t="shared" si="144"/>
        <v>5.2766953915639476</v>
      </c>
      <c r="D1565" s="2">
        <f t="shared" ref="D1565:D1628" si="146">$D$4*B1565+(1-$D$4)*D1564</f>
        <v>5.4335927828766888</v>
      </c>
      <c r="E1565" s="2">
        <f t="shared" si="145"/>
        <v>-0.15689739131274116</v>
      </c>
      <c r="F1565" s="2">
        <f t="shared" si="143"/>
        <v>-0.11298867818184349</v>
      </c>
      <c r="G1565" s="2">
        <f t="shared" si="141"/>
        <v>-4.390871313089767E-2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5.5892999999999997</v>
      </c>
      <c r="C1566" s="2">
        <f t="shared" si="144"/>
        <v>5.3060345620925711</v>
      </c>
      <c r="D1566" s="2">
        <f t="shared" si="146"/>
        <v>5.4451266508117486</v>
      </c>
      <c r="E1566" s="2">
        <f t="shared" si="145"/>
        <v>-0.13909208871917755</v>
      </c>
      <c r="F1566" s="2">
        <f t="shared" si="143"/>
        <v>-0.11820936028931031</v>
      </c>
      <c r="G1566" s="2">
        <f t="shared" si="141"/>
        <v>-2.0882728429867242E-2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5.5705999999999998</v>
      </c>
      <c r="C1567" s="2">
        <f t="shared" si="144"/>
        <v>5.3308600140783291</v>
      </c>
      <c r="D1567" s="2">
        <f t="shared" si="146"/>
        <v>5.4544209729738409</v>
      </c>
      <c r="E1567" s="2">
        <f t="shared" si="145"/>
        <v>-0.12356095889551177</v>
      </c>
      <c r="F1567" s="2">
        <f t="shared" si="143"/>
        <v>-0.11927968001055061</v>
      </c>
      <c r="G1567" s="2">
        <f t="shared" si="141"/>
        <v>-4.2812788849611594E-3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5.4393000000000002</v>
      </c>
      <c r="C1568" s="2">
        <f t="shared" si="144"/>
        <v>5.3273430888355087</v>
      </c>
      <c r="D1568" s="2">
        <f t="shared" si="146"/>
        <v>5.4533009009017048</v>
      </c>
      <c r="E1568" s="2">
        <f t="shared" si="145"/>
        <v>-0.12595781206619616</v>
      </c>
      <c r="F1568" s="2">
        <f t="shared" si="143"/>
        <v>-0.12061530642167974</v>
      </c>
      <c r="G1568" s="2">
        <f t="shared" si="141"/>
        <v>-5.3425056445164237E-3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5.5705999999999998</v>
      </c>
      <c r="C1569" s="2">
        <f t="shared" si="144"/>
        <v>5.3474441520915841</v>
      </c>
      <c r="D1569" s="2">
        <f t="shared" si="146"/>
        <v>5.4619897230571341</v>
      </c>
      <c r="E1569" s="2">
        <f t="shared" si="145"/>
        <v>-0.11454557096555007</v>
      </c>
      <c r="F1569" s="2">
        <f t="shared" si="143"/>
        <v>-0.11940135933045382</v>
      </c>
      <c r="G1569" s="2">
        <f t="shared" si="141"/>
        <v>4.8557883649037459E-3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5.5705999999999998</v>
      </c>
      <c r="C1570" s="2">
        <f t="shared" si="144"/>
        <v>5.3904373594621093</v>
      </c>
      <c r="D1570" s="2">
        <f t="shared" si="146"/>
        <v>5.470034928756605</v>
      </c>
      <c r="E1570" s="2">
        <f t="shared" si="145"/>
        <v>-7.9597569294495685E-2</v>
      </c>
      <c r="F1570" s="2">
        <f t="shared" si="143"/>
        <v>-0.1114406013232622</v>
      </c>
      <c r="G1570" s="2">
        <f t="shared" si="141"/>
        <v>3.184303202876651E-2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5.58</v>
      </c>
      <c r="C1571" s="2">
        <f t="shared" si="144"/>
        <v>5.4268162272371692</v>
      </c>
      <c r="D1571" s="2">
        <f t="shared" si="146"/>
        <v>5.478180489589449</v>
      </c>
      <c r="E1571" s="2">
        <f t="shared" si="145"/>
        <v>-5.1364262352279866E-2</v>
      </c>
      <c r="F1571" s="2">
        <f t="shared" si="143"/>
        <v>-9.942533352906574E-2</v>
      </c>
      <c r="G1571" s="2">
        <f t="shared" si="141"/>
        <v>4.8061071176785874E-2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5.5705999999999998</v>
      </c>
      <c r="C1572" s="2">
        <f t="shared" si="144"/>
        <v>5.4316137307391426</v>
      </c>
      <c r="D1572" s="2">
        <f t="shared" si="146"/>
        <v>5.4850263792494891</v>
      </c>
      <c r="E1572" s="2">
        <f t="shared" si="145"/>
        <v>-5.341264851034655E-2</v>
      </c>
      <c r="F1572" s="2">
        <f t="shared" si="143"/>
        <v>-9.0222796525321919E-2</v>
      </c>
      <c r="G1572" s="2">
        <f t="shared" ref="G1572:G1635" si="147">E1572-F1572</f>
        <v>3.6810148014975369E-2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5.5705999999999998</v>
      </c>
      <c r="C1573" s="2">
        <f t="shared" si="144"/>
        <v>5.4602116183177358</v>
      </c>
      <c r="D1573" s="2">
        <f t="shared" si="146"/>
        <v>5.4913651659717493</v>
      </c>
      <c r="E1573" s="2">
        <f t="shared" si="145"/>
        <v>-3.1153547654013458E-2</v>
      </c>
      <c r="F1573" s="2">
        <f t="shared" ref="F1573:F1636" si="149">(E1573*(2/(10)))+((1-(2/10))*F1572)</f>
        <v>-7.8408946751060235E-2</v>
      </c>
      <c r="G1573" s="2">
        <f t="shared" si="147"/>
        <v>4.7255399097046777E-2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5.4862000000000002</v>
      </c>
      <c r="C1574" s="2">
        <f t="shared" si="144"/>
        <v>5.4844098308842373</v>
      </c>
      <c r="D1574" s="2">
        <f t="shared" si="146"/>
        <v>5.4909825610849534</v>
      </c>
      <c r="E1574" s="2">
        <f t="shared" si="145"/>
        <v>-6.572730200716137E-3</v>
      </c>
      <c r="F1574" s="2">
        <f t="shared" si="149"/>
        <v>-6.4041703440991415E-2</v>
      </c>
      <c r="G1574" s="2">
        <f t="shared" si="147"/>
        <v>5.7468973240275278E-2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5.4862000000000002</v>
      </c>
      <c r="C1575" s="2">
        <f t="shared" si="144"/>
        <v>5.5019929338251234</v>
      </c>
      <c r="D1575" s="2">
        <f t="shared" si="146"/>
        <v>5.4906282973008835</v>
      </c>
      <c r="E1575" s="2">
        <f t="shared" si="145"/>
        <v>1.1364636524239913E-2</v>
      </c>
      <c r="F1575" s="2">
        <f t="shared" si="149"/>
        <v>-4.8960435447945157E-2</v>
      </c>
      <c r="G1575" s="2">
        <f t="shared" si="147"/>
        <v>6.032507197218507E-2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5.2047999999999996</v>
      </c>
      <c r="C1576" s="2">
        <f t="shared" si="144"/>
        <v>5.5154247901597193</v>
      </c>
      <c r="D1576" s="2">
        <f t="shared" si="146"/>
        <v>5.4694558308341517</v>
      </c>
      <c r="E1576" s="2">
        <f t="shared" si="145"/>
        <v>4.596895932556766E-2</v>
      </c>
      <c r="F1576" s="2">
        <f t="shared" si="149"/>
        <v>-2.9974556493242595E-2</v>
      </c>
      <c r="G1576" s="2">
        <f t="shared" si="147"/>
        <v>7.5943515818810259E-2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5.4298999999999999</v>
      </c>
      <c r="C1577" s="2">
        <f t="shared" si="144"/>
        <v>5.523913283981301</v>
      </c>
      <c r="D1577" s="2">
        <f t="shared" si="146"/>
        <v>5.4665257692908806</v>
      </c>
      <c r="E1577" s="2">
        <f t="shared" si="145"/>
        <v>5.738751469042036E-2</v>
      </c>
      <c r="F1577" s="2">
        <f t="shared" si="149"/>
        <v>-1.2502142256510005E-2</v>
      </c>
      <c r="G1577" s="2">
        <f t="shared" si="147"/>
        <v>6.9889656946930362E-2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5.58</v>
      </c>
      <c r="C1578" s="2">
        <f t="shared" si="144"/>
        <v>5.5108958556764849</v>
      </c>
      <c r="D1578" s="2">
        <f t="shared" si="146"/>
        <v>5.4749312678619262</v>
      </c>
      <c r="E1578" s="2">
        <f t="shared" si="145"/>
        <v>3.5964587814558691E-2</v>
      </c>
      <c r="F1578" s="2">
        <f t="shared" si="149"/>
        <v>-2.8087962422962669E-3</v>
      </c>
      <c r="G1578" s="2">
        <f t="shared" si="147"/>
        <v>3.8773384056854959E-2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5.4393000000000002</v>
      </c>
      <c r="C1579" s="2">
        <f t="shared" si="144"/>
        <v>5.5200811086493333</v>
      </c>
      <c r="D1579" s="2">
        <f t="shared" si="146"/>
        <v>5.4722919146869682</v>
      </c>
      <c r="E1579" s="2">
        <f t="shared" si="145"/>
        <v>4.778919396236514E-2</v>
      </c>
      <c r="F1579" s="2">
        <f t="shared" si="149"/>
        <v>7.3108017986360154E-3</v>
      </c>
      <c r="G1579" s="2">
        <f t="shared" si="147"/>
        <v>4.0478392163729122E-2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5.4862000000000002</v>
      </c>
      <c r="C1580" s="2">
        <f t="shared" si="144"/>
        <v>5.5278532457802045</v>
      </c>
      <c r="D1580" s="2">
        <f t="shared" si="146"/>
        <v>5.4733221432286747</v>
      </c>
      <c r="E1580" s="2">
        <f t="shared" si="145"/>
        <v>5.453110255152982E-2</v>
      </c>
      <c r="F1580" s="2">
        <f t="shared" si="149"/>
        <v>1.6754861949214779E-2</v>
      </c>
      <c r="G1580" s="2">
        <f t="shared" si="147"/>
        <v>3.7776240602315041E-2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5.5705999999999998</v>
      </c>
      <c r="C1581" s="2">
        <f t="shared" si="144"/>
        <v>5.5358758233524812</v>
      </c>
      <c r="D1581" s="2">
        <f t="shared" si="146"/>
        <v>5.4805279103969209</v>
      </c>
      <c r="E1581" s="2">
        <f t="shared" si="145"/>
        <v>5.5347912955560297E-2</v>
      </c>
      <c r="F1581" s="2">
        <f t="shared" si="149"/>
        <v>2.4473472150483885E-2</v>
      </c>
      <c r="G1581" s="2">
        <f t="shared" si="147"/>
        <v>3.0874440805076411E-2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5.5612000000000004</v>
      </c>
      <c r="C1582" s="2">
        <f t="shared" si="144"/>
        <v>5.5412180043751764</v>
      </c>
      <c r="D1582" s="2">
        <f t="shared" si="146"/>
        <v>5.4865036207378903</v>
      </c>
      <c r="E1582" s="2">
        <f t="shared" si="145"/>
        <v>5.471438363728609E-2</v>
      </c>
      <c r="F1582" s="2">
        <f t="shared" si="149"/>
        <v>3.0521654447844326E-2</v>
      </c>
      <c r="G1582" s="2">
        <f t="shared" si="147"/>
        <v>2.4192729189441764E-2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5.5423999999999998</v>
      </c>
      <c r="C1583" s="2">
        <f t="shared" si="144"/>
        <v>5.5457383113943797</v>
      </c>
      <c r="D1583" s="2">
        <f t="shared" si="146"/>
        <v>5.4906440932758249</v>
      </c>
      <c r="E1583" s="2">
        <f t="shared" si="145"/>
        <v>5.509421811855475E-2</v>
      </c>
      <c r="F1583" s="2">
        <f t="shared" si="149"/>
        <v>3.5436167181986417E-2</v>
      </c>
      <c r="G1583" s="2">
        <f t="shared" si="147"/>
        <v>1.9658050936568333E-2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5.5143000000000004</v>
      </c>
      <c r="C1584" s="2">
        <f t="shared" si="144"/>
        <v>5.5365785711798594</v>
      </c>
      <c r="D1584" s="2">
        <f t="shared" si="146"/>
        <v>5.4923963826628004</v>
      </c>
      <c r="E1584" s="2">
        <f t="shared" si="145"/>
        <v>4.4182188517059018E-2</v>
      </c>
      <c r="F1584" s="2">
        <f t="shared" si="149"/>
        <v>3.7185371449000942E-2</v>
      </c>
      <c r="G1584" s="2">
        <f t="shared" si="147"/>
        <v>6.9968170680580755E-3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5.5143000000000004</v>
      </c>
      <c r="C1585" s="2">
        <f t="shared" si="144"/>
        <v>5.5288280217675734</v>
      </c>
      <c r="D1585" s="2">
        <f t="shared" si="146"/>
        <v>5.4940188728359258</v>
      </c>
      <c r="E1585" s="2">
        <f t="shared" si="145"/>
        <v>3.4809148931647549E-2</v>
      </c>
      <c r="F1585" s="2">
        <f t="shared" si="149"/>
        <v>3.6710126945530268E-2</v>
      </c>
      <c r="G1585" s="2">
        <f t="shared" si="147"/>
        <v>-1.900978013882719E-3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5.5143000000000004</v>
      </c>
      <c r="C1586" s="2">
        <f t="shared" si="144"/>
        <v>5.4789775568802543</v>
      </c>
      <c r="D1586" s="2">
        <f t="shared" si="146"/>
        <v>5.4955211785517832</v>
      </c>
      <c r="E1586" s="2">
        <f t="shared" si="145"/>
        <v>-1.6543621671528896E-2</v>
      </c>
      <c r="F1586" s="2">
        <f t="shared" si="149"/>
        <v>2.6059377222118436E-2</v>
      </c>
      <c r="G1586" s="2">
        <f t="shared" si="147"/>
        <v>-4.2602998893647333E-2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5.2705000000000002</v>
      </c>
      <c r="C1587" s="2">
        <f t="shared" si="144"/>
        <v>5.4714271635140612</v>
      </c>
      <c r="D1587" s="2">
        <f t="shared" si="146"/>
        <v>5.4788529431035027</v>
      </c>
      <c r="E1587" s="2">
        <f t="shared" si="145"/>
        <v>-7.4257795894414613E-3</v>
      </c>
      <c r="F1587" s="2">
        <f t="shared" si="149"/>
        <v>1.9362345859806458E-2</v>
      </c>
      <c r="G1587" s="2">
        <f t="shared" si="147"/>
        <v>-2.678812544924792E-2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5.1578999999999997</v>
      </c>
      <c r="C1588" s="2">
        <f t="shared" si="144"/>
        <v>5.4881306768195905</v>
      </c>
      <c r="D1588" s="2">
        <f t="shared" si="146"/>
        <v>5.4550786510217621</v>
      </c>
      <c r="E1588" s="2">
        <f t="shared" si="145"/>
        <v>3.3052025797828399E-2</v>
      </c>
      <c r="F1588" s="2">
        <f t="shared" si="149"/>
        <v>2.2100281847410849E-2</v>
      </c>
      <c r="G1588" s="2">
        <f t="shared" si="147"/>
        <v>1.095174395041755E-2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5.1578999999999997</v>
      </c>
      <c r="C1589" s="2">
        <f t="shared" si="144"/>
        <v>5.4806182650011914</v>
      </c>
      <c r="D1589" s="2">
        <f t="shared" si="146"/>
        <v>5.4330654176127426</v>
      </c>
      <c r="E1589" s="2">
        <f t="shared" si="145"/>
        <v>4.7552847388448782E-2</v>
      </c>
      <c r="F1589" s="2">
        <f t="shared" si="149"/>
        <v>2.7190794955618436E-2</v>
      </c>
      <c r="G1589" s="2">
        <f t="shared" si="147"/>
        <v>2.0362052432830346E-2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5.1391999999999998</v>
      </c>
      <c r="C1590" s="2">
        <f t="shared" si="144"/>
        <v>5.4814769934625458</v>
      </c>
      <c r="D1590" s="2">
        <f t="shared" si="146"/>
        <v>5.4112976089006875</v>
      </c>
      <c r="E1590" s="2">
        <f t="shared" si="145"/>
        <v>7.0179384561858349E-2</v>
      </c>
      <c r="F1590" s="2">
        <f t="shared" si="149"/>
        <v>3.5788512876866421E-2</v>
      </c>
      <c r="G1590" s="2">
        <f t="shared" si="147"/>
        <v>3.4390871684991928E-2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5.1486000000000001</v>
      </c>
      <c r="C1591" s="2">
        <f t="shared" si="144"/>
        <v>5.4951882252375386</v>
      </c>
      <c r="D1591" s="2">
        <f t="shared" si="146"/>
        <v>5.3918385267598961</v>
      </c>
      <c r="E1591" s="2">
        <f t="shared" si="145"/>
        <v>0.10334969847764253</v>
      </c>
      <c r="F1591" s="2">
        <f t="shared" si="149"/>
        <v>4.9300749997021651E-2</v>
      </c>
      <c r="G1591" s="2">
        <f t="shared" si="147"/>
        <v>5.4048948480620876E-2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5.1486000000000001</v>
      </c>
      <c r="C1592" s="2">
        <f t="shared" si="144"/>
        <v>5.5053438828933015</v>
      </c>
      <c r="D1592" s="2">
        <f t="shared" si="146"/>
        <v>5.3738208581110145</v>
      </c>
      <c r="E1592" s="2">
        <f t="shared" si="145"/>
        <v>0.13152302478228695</v>
      </c>
      <c r="F1592" s="2">
        <f t="shared" si="149"/>
        <v>6.574520495407471E-2</v>
      </c>
      <c r="G1592" s="2">
        <f t="shared" si="147"/>
        <v>6.5777819828212236E-2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5.1578999999999997</v>
      </c>
      <c r="C1593" s="2">
        <f t="shared" si="144"/>
        <v>5.5110448239866399</v>
      </c>
      <c r="D1593" s="2">
        <f t="shared" si="146"/>
        <v>5.3578267204731613</v>
      </c>
      <c r="E1593" s="2">
        <f t="shared" si="145"/>
        <v>0.15321810351347853</v>
      </c>
      <c r="F1593" s="2">
        <f t="shared" si="149"/>
        <v>8.3239784665955482E-2</v>
      </c>
      <c r="G1593" s="2">
        <f t="shared" si="147"/>
        <v>6.9978318847523049E-2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5.1578999999999997</v>
      </c>
      <c r="C1594" s="2">
        <f t="shared" si="144"/>
        <v>5.5115456202963875</v>
      </c>
      <c r="D1594" s="2">
        <f t="shared" si="146"/>
        <v>5.3430173337714457</v>
      </c>
      <c r="E1594" s="2">
        <f t="shared" si="145"/>
        <v>0.16852828652494178</v>
      </c>
      <c r="F1594" s="2">
        <f t="shared" si="149"/>
        <v>0.10029748503775274</v>
      </c>
      <c r="G1594" s="2">
        <f t="shared" si="147"/>
        <v>6.8230801487189047E-2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5.1486000000000001</v>
      </c>
      <c r="C1595" s="2">
        <f t="shared" si="144"/>
        <v>5.5119693710200197</v>
      </c>
      <c r="D1595" s="2">
        <f t="shared" si="146"/>
        <v>5.3286160497883754</v>
      </c>
      <c r="E1595" s="2">
        <f t="shared" si="145"/>
        <v>0.18335332123164427</v>
      </c>
      <c r="F1595" s="2">
        <f t="shared" si="149"/>
        <v>0.11690865227653105</v>
      </c>
      <c r="G1595" s="2">
        <f t="shared" si="147"/>
        <v>6.6444668955113223E-2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5.0266999999999999</v>
      </c>
      <c r="C1596" s="2">
        <f t="shared" si="144"/>
        <v>5.5123279293246314</v>
      </c>
      <c r="D1596" s="2">
        <f t="shared" si="146"/>
        <v>5.3062518979522002</v>
      </c>
      <c r="E1596" s="2">
        <f t="shared" si="145"/>
        <v>0.20607603137243125</v>
      </c>
      <c r="F1596" s="2">
        <f t="shared" si="149"/>
        <v>0.13474212809571109</v>
      </c>
      <c r="G1596" s="2">
        <f t="shared" si="147"/>
        <v>7.1333903276720151E-2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5.1486000000000001</v>
      </c>
      <c r="C1597" s="2">
        <f t="shared" si="144"/>
        <v>5.4751236325054577</v>
      </c>
      <c r="D1597" s="2">
        <f t="shared" si="146"/>
        <v>5.2945739795853708</v>
      </c>
      <c r="E1597" s="2">
        <f t="shared" si="145"/>
        <v>0.18054965292008696</v>
      </c>
      <c r="F1597" s="2">
        <f t="shared" si="149"/>
        <v>0.14390363306058629</v>
      </c>
      <c r="G1597" s="2">
        <f t="shared" si="147"/>
        <v>3.6646019859500667E-2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5.1486000000000001</v>
      </c>
      <c r="C1598" s="2">
        <f t="shared" si="144"/>
        <v>5.4263199967353879</v>
      </c>
      <c r="D1598" s="2">
        <f t="shared" si="146"/>
        <v>5.2837610922086764</v>
      </c>
      <c r="E1598" s="2">
        <f t="shared" si="145"/>
        <v>0.14255890452671149</v>
      </c>
      <c r="F1598" s="2">
        <f t="shared" si="149"/>
        <v>0.14363468735381135</v>
      </c>
      <c r="G1598" s="2">
        <f t="shared" si="147"/>
        <v>-1.0757828270998582E-3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6">
        <f>TITRES_STAT!D1602</f>
        <v>5.1578999999999997</v>
      </c>
      <c r="C1599" s="2">
        <f t="shared" si="144"/>
        <v>5.3850246126222512</v>
      </c>
      <c r="D1599" s="2">
        <f t="shared" si="146"/>
        <v>5.2744380483413673</v>
      </c>
      <c r="E1599" s="2">
        <f t="shared" si="145"/>
        <v>0.11058656428088387</v>
      </c>
      <c r="F1599" s="2">
        <f t="shared" si="149"/>
        <v>0.13702506273922585</v>
      </c>
      <c r="G1599" s="2">
        <f t="shared" si="147"/>
        <v>-2.643849845834198E-2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5.0359999999999996</v>
      </c>
      <c r="C1600" s="2">
        <f t="shared" si="144"/>
        <v>5.3472054414495975</v>
      </c>
      <c r="D1600" s="2">
        <f t="shared" si="146"/>
        <v>5.2567759706864505</v>
      </c>
      <c r="E1600" s="2">
        <f t="shared" si="145"/>
        <v>9.0429470763147002E-2</v>
      </c>
      <c r="F1600" s="2">
        <f t="shared" si="149"/>
        <v>0.12770594434401009</v>
      </c>
      <c r="G1600" s="2">
        <f t="shared" si="147"/>
        <v>-3.7276473580863084E-2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5.1578999999999997</v>
      </c>
      <c r="C1601" s="2">
        <f t="shared" si="144"/>
        <v>5.3166507581496587</v>
      </c>
      <c r="D1601" s="2">
        <f t="shared" si="146"/>
        <v>5.2494518247096762</v>
      </c>
      <c r="E1601" s="2">
        <f t="shared" si="145"/>
        <v>6.7198933439982511E-2</v>
      </c>
      <c r="F1601" s="2">
        <f t="shared" si="149"/>
        <v>0.11560454216320458</v>
      </c>
      <c r="G1601" s="2">
        <f t="shared" si="147"/>
        <v>-4.8405608723222068E-2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5.1578999999999997</v>
      </c>
      <c r="C1602" s="2">
        <f t="shared" si="144"/>
        <v>5.2907967953574033</v>
      </c>
      <c r="D1602" s="2">
        <f t="shared" si="146"/>
        <v>5.2426702080645153</v>
      </c>
      <c r="E1602" s="2">
        <f t="shared" si="145"/>
        <v>4.812658729288799E-2</v>
      </c>
      <c r="F1602" s="2">
        <f t="shared" si="149"/>
        <v>0.10210895118914128</v>
      </c>
      <c r="G1602" s="2">
        <f t="shared" si="147"/>
        <v>-5.3982363896253285E-2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5.2986000000000004</v>
      </c>
      <c r="C1603" s="2">
        <f t="shared" si="144"/>
        <v>5.2703511345331879</v>
      </c>
      <c r="D1603" s="2">
        <f t="shared" si="146"/>
        <v>5.2468131556152917</v>
      </c>
      <c r="E1603" s="2">
        <f t="shared" si="145"/>
        <v>2.3537978917896218E-2</v>
      </c>
      <c r="F1603" s="2">
        <f t="shared" si="149"/>
        <v>8.6394756734892261E-2</v>
      </c>
      <c r="G1603" s="2">
        <f t="shared" si="147"/>
        <v>-6.2856777816996043E-2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6">
        <f>TITRES_STAT!D1607</f>
        <v>5.2986000000000004</v>
      </c>
      <c r="C1604" s="2">
        <f t="shared" si="144"/>
        <v>5.2530509599896211</v>
      </c>
      <c r="D1604" s="2">
        <f t="shared" si="146"/>
        <v>5.250649218162307</v>
      </c>
      <c r="E1604" s="2">
        <f t="shared" si="145"/>
        <v>2.4017418273141189E-3</v>
      </c>
      <c r="F1604" s="2">
        <f t="shared" si="149"/>
        <v>6.9596153753376633E-2</v>
      </c>
      <c r="G1604" s="2">
        <f t="shared" si="147"/>
        <v>-6.7194411926062514E-2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6">
        <f>TITRES_STAT!D1608</f>
        <v>5.2986000000000004</v>
      </c>
      <c r="C1605" s="2">
        <f t="shared" si="144"/>
        <v>5.2369815815296787</v>
      </c>
      <c r="D1605" s="2">
        <f t="shared" si="146"/>
        <v>5.254201127928062</v>
      </c>
      <c r="E1605" s="2">
        <f t="shared" si="145"/>
        <v>-1.7219546398383301E-2</v>
      </c>
      <c r="F1605" s="2">
        <f t="shared" si="149"/>
        <v>5.2233013723024649E-2</v>
      </c>
      <c r="G1605" s="2">
        <f t="shared" si="147"/>
        <v>-6.945256012140795E-2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6">
        <f>TITRES_STAT!D1609</f>
        <v>5.2986000000000004</v>
      </c>
      <c r="C1606" s="2">
        <f t="shared" si="144"/>
        <v>5.2046305689866514</v>
      </c>
      <c r="D1606" s="2">
        <f t="shared" si="146"/>
        <v>5.257489933266724</v>
      </c>
      <c r="E1606" s="2">
        <f t="shared" si="145"/>
        <v>-5.2859364280072541E-2</v>
      </c>
      <c r="F1606" s="2">
        <f t="shared" si="149"/>
        <v>3.1214538122405214E-2</v>
      </c>
      <c r="G1606" s="2">
        <f t="shared" si="147"/>
        <v>-8.4073902402477751E-2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6">
        <f>TITRES_STAT!D1610</f>
        <v>5.2892000000000001</v>
      </c>
      <c r="C1607" s="2">
        <f t="shared" si="144"/>
        <v>5.1960104814502435</v>
      </c>
      <c r="D1607" s="2">
        <f t="shared" si="146"/>
        <v>5.2598388270988181</v>
      </c>
      <c r="E1607" s="2">
        <f t="shared" si="145"/>
        <v>-6.3828345648574647E-2</v>
      </c>
      <c r="F1607" s="2">
        <f t="shared" si="149"/>
        <v>1.2205961368209242E-2</v>
      </c>
      <c r="G1607" s="2">
        <f t="shared" si="147"/>
        <v>-7.6034307016783889E-2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6">
        <f>TITRES_STAT!D1611</f>
        <v>5.2705000000000002</v>
      </c>
      <c r="C1608" s="2">
        <f t="shared" si="144"/>
        <v>5.1887165612271291</v>
      </c>
      <c r="D1608" s="2">
        <f t="shared" si="146"/>
        <v>5.2606285436100162</v>
      </c>
      <c r="E1608" s="2">
        <f t="shared" si="145"/>
        <v>-7.1911982382887096E-2</v>
      </c>
      <c r="F1608" s="2">
        <f t="shared" si="149"/>
        <v>-4.6176273820100252E-3</v>
      </c>
      <c r="G1608" s="2">
        <f t="shared" si="147"/>
        <v>-6.7294355000877076E-2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5.2705000000000002</v>
      </c>
      <c r="C1609" s="2">
        <f t="shared" si="144"/>
        <v>5.1839755518075714</v>
      </c>
      <c r="D1609" s="2">
        <f t="shared" si="146"/>
        <v>5.2613597626018667</v>
      </c>
      <c r="E1609" s="2">
        <f t="shared" si="145"/>
        <v>-7.738421079429525E-2</v>
      </c>
      <c r="F1609" s="2">
        <f t="shared" si="149"/>
        <v>-1.9170944064467069E-2</v>
      </c>
      <c r="G1609" s="2">
        <f t="shared" si="147"/>
        <v>-5.8213266729828184E-2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5.2610999999999999</v>
      </c>
      <c r="C1610" s="2">
        <f t="shared" si="144"/>
        <v>5.1612100822987141</v>
      </c>
      <c r="D1610" s="2">
        <f t="shared" si="146"/>
        <v>5.2613405209276536</v>
      </c>
      <c r="E1610" s="2">
        <f t="shared" si="145"/>
        <v>-0.10013043862893944</v>
      </c>
      <c r="F1610" s="2">
        <f t="shared" si="149"/>
        <v>-3.5362842977361544E-2</v>
      </c>
      <c r="G1610" s="2">
        <f t="shared" si="147"/>
        <v>-6.47675956515779E-2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5.2610999999999999</v>
      </c>
      <c r="C1611" s="2">
        <f t="shared" si="144"/>
        <v>5.1607008388681432</v>
      </c>
      <c r="D1611" s="2">
        <f t="shared" si="146"/>
        <v>5.2613227045626418</v>
      </c>
      <c r="E1611" s="2">
        <f t="shared" si="145"/>
        <v>-0.1006218656944986</v>
      </c>
      <c r="F1611" s="2">
        <f t="shared" si="149"/>
        <v>-4.8414647520788959E-2</v>
      </c>
      <c r="G1611" s="2">
        <f t="shared" si="147"/>
        <v>-5.2207218173709644E-2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5.2610999999999999</v>
      </c>
      <c r="C1612" s="2">
        <f t="shared" si="144"/>
        <v>5.1602699405807364</v>
      </c>
      <c r="D1612" s="2">
        <f t="shared" si="146"/>
        <v>5.2613062079283717</v>
      </c>
      <c r="E1612" s="2">
        <f t="shared" si="145"/>
        <v>-0.10103626734763527</v>
      </c>
      <c r="F1612" s="2">
        <f t="shared" si="149"/>
        <v>-5.8938971486158218E-2</v>
      </c>
      <c r="G1612" s="2">
        <f t="shared" si="147"/>
        <v>-4.2097295861477049E-2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5.2610999999999999</v>
      </c>
      <c r="C1613" s="2">
        <f t="shared" si="144"/>
        <v>5.1815514881837004</v>
      </c>
      <c r="D1613" s="2">
        <f t="shared" si="146"/>
        <v>5.2612909332670101</v>
      </c>
      <c r="E1613" s="2">
        <f t="shared" si="145"/>
        <v>-7.9739445083309768E-2</v>
      </c>
      <c r="F1613" s="2">
        <f t="shared" si="149"/>
        <v>-6.3099066205588528E-2</v>
      </c>
      <c r="G1613" s="2">
        <f t="shared" si="147"/>
        <v>-1.664037887772124E-2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5.1578999999999997</v>
      </c>
      <c r="C1614" s="2">
        <f t="shared" si="144"/>
        <v>5.1995589515400535</v>
      </c>
      <c r="D1614" s="2">
        <f t="shared" si="146"/>
        <v>5.2536323456176017</v>
      </c>
      <c r="E1614" s="2">
        <f t="shared" si="145"/>
        <v>-5.4073394077548187E-2</v>
      </c>
      <c r="F1614" s="2">
        <f t="shared" si="149"/>
        <v>-6.1293931779980465E-2</v>
      </c>
      <c r="G1614" s="2">
        <f t="shared" si="147"/>
        <v>7.2205377024322781E-3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5.1578999999999997</v>
      </c>
      <c r="C1615" s="2">
        <f t="shared" ref="C1615:C1678" si="150">$C$4*B1605+C1614*(1-$C$4)</f>
        <v>5.214796035918507</v>
      </c>
      <c r="D1615" s="2">
        <f t="shared" si="146"/>
        <v>5.2465410607570391</v>
      </c>
      <c r="E1615" s="2">
        <f t="shared" si="145"/>
        <v>-3.1745024838532032E-2</v>
      </c>
      <c r="F1615" s="2">
        <f t="shared" si="149"/>
        <v>-5.5384150391690784E-2</v>
      </c>
      <c r="G1615" s="2">
        <f t="shared" si="147"/>
        <v>2.3639125553158752E-2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5.1578999999999997</v>
      </c>
      <c r="C1616" s="2">
        <f t="shared" si="150"/>
        <v>5.2276889534695066</v>
      </c>
      <c r="D1616" s="2">
        <f t="shared" si="146"/>
        <v>5.2399750562565179</v>
      </c>
      <c r="E1616" s="2">
        <f t="shared" si="145"/>
        <v>-1.2286102787011366E-2</v>
      </c>
      <c r="F1616" s="2">
        <f t="shared" si="149"/>
        <v>-4.6764540870754906E-2</v>
      </c>
      <c r="G1616" s="2">
        <f t="shared" si="147"/>
        <v>3.447843808374354E-2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5.1298000000000004</v>
      </c>
      <c r="C1617" s="2">
        <f t="shared" si="150"/>
        <v>5.2371521913972749</v>
      </c>
      <c r="D1617" s="2">
        <f t="shared" si="146"/>
        <v>5.2318139409782569</v>
      </c>
      <c r="E1617" s="2">
        <f t="shared" si="145"/>
        <v>5.3382504190180313E-3</v>
      </c>
      <c r="F1617" s="2">
        <f t="shared" si="149"/>
        <v>-3.6343982612800321E-2</v>
      </c>
      <c r="G1617" s="2">
        <f t="shared" si="147"/>
        <v>4.1682233031818353E-2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5.2516999999999996</v>
      </c>
      <c r="C1618" s="2">
        <f t="shared" si="150"/>
        <v>5.2422826234900022</v>
      </c>
      <c r="D1618" s="2">
        <f t="shared" si="146"/>
        <v>5.2332869823872752</v>
      </c>
      <c r="E1618" s="2">
        <f t="shared" si="145"/>
        <v>8.9956411027269922E-3</v>
      </c>
      <c r="F1618" s="2">
        <f t="shared" si="149"/>
        <v>-2.7276057869694861E-2</v>
      </c>
      <c r="G1618" s="2">
        <f t="shared" si="147"/>
        <v>3.6271698972421856E-2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5.1578999999999997</v>
      </c>
      <c r="C1619" s="2">
        <f t="shared" si="150"/>
        <v>5.2466237583376945</v>
      </c>
      <c r="D1619" s="2">
        <f t="shared" si="146"/>
        <v>5.2277027614696996</v>
      </c>
      <c r="E1619" s="2">
        <f t="shared" si="145"/>
        <v>1.8920996867994866E-2</v>
      </c>
      <c r="F1619" s="2">
        <f t="shared" si="149"/>
        <v>-1.8036646922156917E-2</v>
      </c>
      <c r="G1619" s="2">
        <f t="shared" si="147"/>
        <v>3.6957643790151783E-2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5.0172999999999996</v>
      </c>
      <c r="C1620" s="2">
        <f t="shared" si="150"/>
        <v>5.2488508724395873</v>
      </c>
      <c r="D1620" s="2">
        <f t="shared" si="146"/>
        <v>5.2121173717312033</v>
      </c>
      <c r="E1620" s="2">
        <f t="shared" si="145"/>
        <v>3.6733500708383993E-2</v>
      </c>
      <c r="F1620" s="2">
        <f t="shared" si="149"/>
        <v>-7.0826173960487357E-3</v>
      </c>
      <c r="G1620" s="2">
        <f t="shared" si="147"/>
        <v>4.3816118104432727E-2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5.1578999999999997</v>
      </c>
      <c r="C1621" s="2">
        <f t="shared" si="150"/>
        <v>5.2507353536027281</v>
      </c>
      <c r="D1621" s="2">
        <f t="shared" si="146"/>
        <v>5.2081012701214844</v>
      </c>
      <c r="E1621" s="2">
        <f t="shared" si="145"/>
        <v>4.2634083481243756E-2</v>
      </c>
      <c r="F1621" s="2">
        <f t="shared" si="149"/>
        <v>2.860722779409762E-3</v>
      </c>
      <c r="G1621" s="2">
        <f t="shared" si="147"/>
        <v>3.9773360701833994E-2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5.1578999999999997</v>
      </c>
      <c r="C1622" s="2">
        <f t="shared" si="150"/>
        <v>5.252329914586924</v>
      </c>
      <c r="D1622" s="2">
        <f t="shared" si="146"/>
        <v>5.2043826575198935</v>
      </c>
      <c r="E1622" s="2">
        <f t="shared" si="145"/>
        <v>4.7947257067030513E-2</v>
      </c>
      <c r="F1622" s="2">
        <f t="shared" si="149"/>
        <v>1.1878029636933914E-2</v>
      </c>
      <c r="G1622" s="2">
        <f t="shared" si="147"/>
        <v>3.60692274300966E-2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5.2516999999999996</v>
      </c>
      <c r="C1623" s="2">
        <f t="shared" si="150"/>
        <v>5.2536791584966283</v>
      </c>
      <c r="D1623" s="2">
        <f t="shared" si="146"/>
        <v>5.2078876458517538</v>
      </c>
      <c r="E1623" s="2">
        <f t="shared" si="145"/>
        <v>4.5791512644874466E-2</v>
      </c>
      <c r="F1623" s="2">
        <f t="shared" si="149"/>
        <v>1.8660726238522024E-2</v>
      </c>
      <c r="G1623" s="2">
        <f t="shared" si="147"/>
        <v>2.7130786406352442E-2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5.2516999999999996</v>
      </c>
      <c r="C1624" s="2">
        <f t="shared" si="150"/>
        <v>5.2389439033433014</v>
      </c>
      <c r="D1624" s="2">
        <f t="shared" si="146"/>
        <v>5.2111330054182909</v>
      </c>
      <c r="E1624" s="2">
        <f t="shared" si="145"/>
        <v>2.7810897925010458E-2</v>
      </c>
      <c r="F1624" s="2">
        <f t="shared" si="149"/>
        <v>2.0490760575819712E-2</v>
      </c>
      <c r="G1624" s="2">
        <f t="shared" si="147"/>
        <v>7.3201373491907466E-3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5.2705000000000002</v>
      </c>
      <c r="C1625" s="2">
        <f t="shared" si="150"/>
        <v>5.2264756105212555</v>
      </c>
      <c r="D1625" s="2">
        <f t="shared" si="146"/>
        <v>5.2155305605724918</v>
      </c>
      <c r="E1625" s="2">
        <f t="shared" si="145"/>
        <v>1.0945049948763774E-2</v>
      </c>
      <c r="F1625" s="2">
        <f t="shared" si="149"/>
        <v>1.8581618450408524E-2</v>
      </c>
      <c r="G1625" s="2">
        <f t="shared" si="147"/>
        <v>-7.6365685016447499E-3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5.2705000000000002</v>
      </c>
      <c r="C1626" s="2">
        <f t="shared" si="150"/>
        <v>5.2159255165949086</v>
      </c>
      <c r="D1626" s="2">
        <f t="shared" si="146"/>
        <v>5.2196023709004553</v>
      </c>
      <c r="E1626" s="2">
        <f t="shared" si="145"/>
        <v>-3.6768543055467617E-3</v>
      </c>
      <c r="F1626" s="2">
        <f t="shared" si="149"/>
        <v>1.4129923899217467E-2</v>
      </c>
      <c r="G1626" s="2">
        <f t="shared" si="147"/>
        <v>-1.7806778204764229E-2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5.2516999999999996</v>
      </c>
      <c r="C1627" s="2">
        <f t="shared" si="150"/>
        <v>5.2026754371187689</v>
      </c>
      <c r="D1627" s="2">
        <f t="shared" si="146"/>
        <v>5.2219799730559773</v>
      </c>
      <c r="E1627" s="2">
        <f t="shared" si="145"/>
        <v>-1.9304535937208378E-2</v>
      </c>
      <c r="F1627" s="2">
        <f t="shared" si="149"/>
        <v>7.4430319319322997E-3</v>
      </c>
      <c r="G1627" s="2">
        <f t="shared" si="147"/>
        <v>-2.6747567869140676E-2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5.2516999999999996</v>
      </c>
      <c r="C1628" s="2">
        <f t="shared" si="150"/>
        <v>5.210217677562035</v>
      </c>
      <c r="D1628" s="2">
        <f t="shared" si="146"/>
        <v>5.2241814565333122</v>
      </c>
      <c r="E1628" s="2">
        <f t="shared" ref="E1628:E1691" si="151">C1628-D1628</f>
        <v>-1.3963778971277208E-2</v>
      </c>
      <c r="F1628" s="2">
        <f t="shared" si="149"/>
        <v>3.1616697512903986E-3</v>
      </c>
      <c r="G1628" s="2">
        <f t="shared" si="147"/>
        <v>-1.7125448722567604E-2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5.2516999999999996</v>
      </c>
      <c r="C1629" s="2">
        <f t="shared" si="150"/>
        <v>5.2021688040909533</v>
      </c>
      <c r="D1629" s="2">
        <f t="shared" ref="D1629:D1692" si="152">$D$4*B1629+(1-$D$4)*D1628</f>
        <v>5.2262198671604745</v>
      </c>
      <c r="E1629" s="2">
        <f t="shared" si="151"/>
        <v>-2.4051063069521206E-2</v>
      </c>
      <c r="F1629" s="2">
        <f t="shared" si="149"/>
        <v>-2.2808768128719219E-3</v>
      </c>
      <c r="G1629" s="2">
        <f t="shared" si="147"/>
        <v>-2.1770186256649282E-2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5.2423000000000002</v>
      </c>
      <c r="C1630" s="2">
        <f t="shared" si="150"/>
        <v>5.1737274496154217</v>
      </c>
      <c r="D1630" s="2">
        <f t="shared" si="152"/>
        <v>5.2274109881115507</v>
      </c>
      <c r="E1630" s="2">
        <f t="shared" si="151"/>
        <v>-5.3683538496128946E-2</v>
      </c>
      <c r="F1630" s="2">
        <f t="shared" si="149"/>
        <v>-1.2561409149523327E-2</v>
      </c>
      <c r="G1630" s="2">
        <f t="shared" si="147"/>
        <v>-4.112212934660562E-2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5.2329999999999997</v>
      </c>
      <c r="C1631" s="2">
        <f t="shared" si="150"/>
        <v>5.1712924573668957</v>
      </c>
      <c r="D1631" s="2">
        <f t="shared" si="152"/>
        <v>5.2278249889921771</v>
      </c>
      <c r="E1631" s="2">
        <f t="shared" si="151"/>
        <v>-5.6532531625281379E-2</v>
      </c>
      <c r="F1631" s="2">
        <f t="shared" si="149"/>
        <v>-2.1355633644674937E-2</v>
      </c>
      <c r="G1631" s="2">
        <f t="shared" si="147"/>
        <v>-3.5176897980606442E-2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5.2329999999999997</v>
      </c>
      <c r="C1632" s="2">
        <f t="shared" si="150"/>
        <v>5.1692320793104507</v>
      </c>
      <c r="D1632" s="2">
        <f t="shared" si="152"/>
        <v>5.2282083231409047</v>
      </c>
      <c r="E1632" s="2">
        <f t="shared" si="151"/>
        <v>-5.8976243830453967E-2</v>
      </c>
      <c r="F1632" s="2">
        <f t="shared" si="149"/>
        <v>-2.8879755681830745E-2</v>
      </c>
      <c r="G1632" s="2">
        <f t="shared" si="147"/>
        <v>-3.0096488148623222E-2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5.2236000000000002</v>
      </c>
      <c r="C1633" s="2">
        <f t="shared" si="150"/>
        <v>5.1819194517242275</v>
      </c>
      <c r="D1633" s="2">
        <f t="shared" si="152"/>
        <v>5.2278669658712085</v>
      </c>
      <c r="E1633" s="2">
        <f t="shared" si="151"/>
        <v>-4.594751414698095E-2</v>
      </c>
      <c r="F1633" s="2">
        <f t="shared" si="149"/>
        <v>-3.2293307374860789E-2</v>
      </c>
      <c r="G1633" s="2">
        <f t="shared" si="147"/>
        <v>-1.3654206772120162E-2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5.2236000000000002</v>
      </c>
      <c r="C1634" s="2">
        <f t="shared" si="150"/>
        <v>5.1926549206897308</v>
      </c>
      <c r="D1634" s="2">
        <f t="shared" si="152"/>
        <v>5.2275508943251934</v>
      </c>
      <c r="E1634" s="2">
        <f t="shared" si="151"/>
        <v>-3.4895973635462596E-2</v>
      </c>
      <c r="F1634" s="2">
        <f t="shared" si="149"/>
        <v>-3.2813840626981151E-2</v>
      </c>
      <c r="G1634" s="2">
        <f t="shared" si="147"/>
        <v>-2.0821330084814446E-3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5.1486000000000001</v>
      </c>
      <c r="C1635" s="2">
        <f t="shared" si="150"/>
        <v>5.2046310867374652</v>
      </c>
      <c r="D1635" s="2">
        <f t="shared" si="152"/>
        <v>5.2217026799307344</v>
      </c>
      <c r="E1635" s="2">
        <f t="shared" si="151"/>
        <v>-1.707159319326923E-2</v>
      </c>
      <c r="F1635" s="2">
        <f t="shared" si="149"/>
        <v>-2.9665391140238771E-2</v>
      </c>
      <c r="G1635" s="2">
        <f t="shared" si="147"/>
        <v>1.2593797946969541E-2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5.1391999999999998</v>
      </c>
      <c r="C1636" s="2">
        <f t="shared" si="150"/>
        <v>5.2147647657009326</v>
      </c>
      <c r="D1636" s="2">
        <f t="shared" si="152"/>
        <v>5.2155913703062353</v>
      </c>
      <c r="E1636" s="2">
        <f t="shared" si="151"/>
        <v>-8.2660460530270541E-4</v>
      </c>
      <c r="F1636" s="2">
        <f t="shared" si="149"/>
        <v>-2.3897633833251559E-2</v>
      </c>
      <c r="G1636" s="2">
        <f t="shared" ref="G1636:G1699" si="153">E1636-F1636</f>
        <v>2.3071029227948854E-2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5.0641999999999996</v>
      </c>
      <c r="C1637" s="2">
        <f t="shared" si="150"/>
        <v>5.2204471094392506</v>
      </c>
      <c r="D1637" s="2">
        <f t="shared" si="152"/>
        <v>5.2043771947279955</v>
      </c>
      <c r="E1637" s="2">
        <f t="shared" si="151"/>
        <v>1.6069914711255073E-2</v>
      </c>
      <c r="F1637" s="2">
        <f t="shared" ref="F1637:F1700" si="155">(E1637*(2/(10)))+((1-(2/10))*F1636)</f>
        <v>-1.5904124124350234E-2</v>
      </c>
      <c r="G1637" s="2">
        <f t="shared" si="153"/>
        <v>3.1974038835605303E-2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5.1111000000000004</v>
      </c>
      <c r="C1638" s="2">
        <f t="shared" si="150"/>
        <v>5.2252552464485964</v>
      </c>
      <c r="D1638" s="2">
        <f t="shared" si="152"/>
        <v>5.1974677728962915</v>
      </c>
      <c r="E1638" s="2">
        <f t="shared" si="151"/>
        <v>2.7787473552304931E-2</v>
      </c>
      <c r="F1638" s="2">
        <f t="shared" si="155"/>
        <v>-7.165804589019201E-3</v>
      </c>
      <c r="G1638" s="2">
        <f t="shared" si="153"/>
        <v>3.495327814132413E-2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5.0641999999999996</v>
      </c>
      <c r="C1639" s="2">
        <f t="shared" si="150"/>
        <v>5.2293236700718895</v>
      </c>
      <c r="D1639" s="2">
        <f t="shared" si="152"/>
        <v>5.1875960860150849</v>
      </c>
      <c r="E1639" s="2">
        <f t="shared" si="151"/>
        <v>4.1727584056804545E-2</v>
      </c>
      <c r="F1639" s="2">
        <f t="shared" si="155"/>
        <v>2.6128731401455487E-3</v>
      </c>
      <c r="G1639" s="2">
        <f t="shared" si="153"/>
        <v>3.9114710916658996E-2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4.9234999999999998</v>
      </c>
      <c r="C1640" s="2">
        <f t="shared" si="150"/>
        <v>5.2313200285223687</v>
      </c>
      <c r="D1640" s="2">
        <f t="shared" si="152"/>
        <v>5.1680334129769303</v>
      </c>
      <c r="E1640" s="2">
        <f t="shared" si="151"/>
        <v>6.3286615545438352E-2</v>
      </c>
      <c r="F1640" s="2">
        <f t="shared" si="155"/>
        <v>1.474762162120411E-2</v>
      </c>
      <c r="G1640" s="2">
        <f t="shared" si="153"/>
        <v>4.853899392423424E-2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4.9234999999999998</v>
      </c>
      <c r="C1641" s="2">
        <f t="shared" si="150"/>
        <v>5.2315784856727729</v>
      </c>
      <c r="D1641" s="2">
        <f t="shared" si="152"/>
        <v>5.1499198268304909</v>
      </c>
      <c r="E1641" s="2">
        <f t="shared" si="151"/>
        <v>8.1658658842282072E-2</v>
      </c>
      <c r="F1641" s="2">
        <f t="shared" si="155"/>
        <v>2.8129829065419703E-2</v>
      </c>
      <c r="G1641" s="2">
        <f t="shared" si="153"/>
        <v>5.3528829776862366E-2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5.0453999999999999</v>
      </c>
      <c r="C1642" s="2">
        <f t="shared" si="150"/>
        <v>5.2317971801846541</v>
      </c>
      <c r="D1642" s="2">
        <f t="shared" si="152"/>
        <v>5.1421776174356397</v>
      </c>
      <c r="E1642" s="2">
        <f t="shared" si="151"/>
        <v>8.9619562749014392E-2</v>
      </c>
      <c r="F1642" s="2">
        <f t="shared" si="155"/>
        <v>4.0427775802138646E-2</v>
      </c>
      <c r="G1642" s="2">
        <f t="shared" si="153"/>
        <v>4.9191786946875746E-2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5.0641999999999996</v>
      </c>
      <c r="C1643" s="2">
        <f t="shared" si="150"/>
        <v>5.2305360755408605</v>
      </c>
      <c r="D1643" s="2">
        <f t="shared" si="152"/>
        <v>5.1364014976255925</v>
      </c>
      <c r="E1643" s="2">
        <f t="shared" si="151"/>
        <v>9.4134577915268025E-2</v>
      </c>
      <c r="F1643" s="2">
        <f t="shared" si="155"/>
        <v>5.1169136224764523E-2</v>
      </c>
      <c r="G1643" s="2">
        <f t="shared" si="153"/>
        <v>4.2965441690503502E-2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5.1391999999999998</v>
      </c>
      <c r="C1644" s="2">
        <f t="shared" si="150"/>
        <v>5.2294689869961122</v>
      </c>
      <c r="D1644" s="2">
        <f t="shared" si="152"/>
        <v>5.1366087940977705</v>
      </c>
      <c r="E1644" s="2">
        <f t="shared" si="151"/>
        <v>9.2860192898341687E-2</v>
      </c>
      <c r="F1644" s="2">
        <f t="shared" si="155"/>
        <v>5.9507347559479964E-2</v>
      </c>
      <c r="G1644" s="2">
        <f t="shared" si="153"/>
        <v>3.3352845338861722E-2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5.1111000000000004</v>
      </c>
      <c r="C1645" s="2">
        <f t="shared" si="150"/>
        <v>5.2170276043813253</v>
      </c>
      <c r="D1645" s="2">
        <f t="shared" si="152"/>
        <v>5.1347192537942314</v>
      </c>
      <c r="E1645" s="2">
        <f t="shared" si="151"/>
        <v>8.2308350587093848E-2</v>
      </c>
      <c r="F1645" s="2">
        <f t="shared" si="155"/>
        <v>6.406754816500275E-2</v>
      </c>
      <c r="G1645" s="2">
        <f t="shared" si="153"/>
        <v>1.8240802422091099E-2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5.1111000000000004</v>
      </c>
      <c r="C1646" s="2">
        <f t="shared" si="150"/>
        <v>5.2050541267841988</v>
      </c>
      <c r="D1646" s="2">
        <f t="shared" si="152"/>
        <v>5.1329696794391024</v>
      </c>
      <c r="E1646" s="2">
        <f t="shared" si="151"/>
        <v>7.2084447345096336E-2</v>
      </c>
      <c r="F1646" s="2">
        <f t="shared" si="155"/>
        <v>6.5670928001021464E-2</v>
      </c>
      <c r="G1646" s="2">
        <f t="shared" si="153"/>
        <v>6.4135193440748722E-3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5.1111000000000004</v>
      </c>
      <c r="C1647" s="2">
        <f t="shared" si="150"/>
        <v>5.1833842611250915</v>
      </c>
      <c r="D1647" s="2">
        <f t="shared" si="152"/>
        <v>5.1313497031843536</v>
      </c>
      <c r="E1647" s="2">
        <f t="shared" si="151"/>
        <v>5.2034557940737969E-2</v>
      </c>
      <c r="F1647" s="2">
        <f t="shared" si="155"/>
        <v>6.2943653988964773E-2</v>
      </c>
      <c r="G1647" s="2">
        <f t="shared" si="153"/>
        <v>-1.0909096048226805E-2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4.9703999999999997</v>
      </c>
      <c r="C1648" s="2">
        <f t="shared" si="150"/>
        <v>5.1722636055673856</v>
      </c>
      <c r="D1648" s="2">
        <f t="shared" si="152"/>
        <v>5.1194275029484757</v>
      </c>
      <c r="E1648" s="2">
        <f t="shared" si="151"/>
        <v>5.2836102618909919E-2</v>
      </c>
      <c r="F1648" s="2">
        <f t="shared" si="155"/>
        <v>6.0922143714953809E-2</v>
      </c>
      <c r="G1648" s="2">
        <f t="shared" si="153"/>
        <v>-8.0860410960438903E-3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5.0922999999999998</v>
      </c>
      <c r="C1649" s="2">
        <f t="shared" si="150"/>
        <v>5.1556384354800961</v>
      </c>
      <c r="D1649" s="2">
        <f t="shared" si="152"/>
        <v>5.1174180582856259</v>
      </c>
      <c r="E1649" s="2">
        <f t="shared" si="151"/>
        <v>3.8220377194470245E-2</v>
      </c>
      <c r="F1649" s="2">
        <f t="shared" si="155"/>
        <v>5.6381790410857099E-2</v>
      </c>
      <c r="G1649" s="2">
        <f t="shared" si="153"/>
        <v>-1.8161413216386854E-2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5.0922999999999998</v>
      </c>
      <c r="C1650" s="2">
        <f t="shared" si="150"/>
        <v>5.1199248300216196</v>
      </c>
      <c r="D1650" s="2">
        <f t="shared" si="152"/>
        <v>5.1155574613755794</v>
      </c>
      <c r="E1650" s="2">
        <f t="shared" si="151"/>
        <v>4.3673686460401484E-3</v>
      </c>
      <c r="F1650" s="2">
        <f t="shared" si="155"/>
        <v>4.5978906057893711E-2</v>
      </c>
      <c r="G1650" s="2">
        <f t="shared" si="153"/>
        <v>-4.1611537411853562E-2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5.0641999999999996</v>
      </c>
      <c r="C1651" s="2">
        <f t="shared" si="150"/>
        <v>5.0897056254029094</v>
      </c>
      <c r="D1651" s="2">
        <f t="shared" si="152"/>
        <v>5.1117532049773882</v>
      </c>
      <c r="E1651" s="2">
        <f t="shared" si="151"/>
        <v>-2.2047579574478782E-2</v>
      </c>
      <c r="F1651" s="2">
        <f t="shared" si="155"/>
        <v>3.2373608931419211E-2</v>
      </c>
      <c r="G1651" s="2">
        <f t="shared" si="153"/>
        <v>-5.4421188505897992E-2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5.0641999999999996</v>
      </c>
      <c r="C1652" s="2">
        <f t="shared" si="150"/>
        <v>5.0828893753409234</v>
      </c>
      <c r="D1652" s="2">
        <f t="shared" si="152"/>
        <v>5.1082307453494336</v>
      </c>
      <c r="E1652" s="2">
        <f t="shared" si="151"/>
        <v>-2.5341370008510111E-2</v>
      </c>
      <c r="F1652" s="2">
        <f t="shared" si="155"/>
        <v>2.083061314343335E-2</v>
      </c>
      <c r="G1652" s="2">
        <f t="shared" si="153"/>
        <v>-4.6171983151943458E-2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5.0172999999999996</v>
      </c>
      <c r="C1653" s="2">
        <f t="shared" si="150"/>
        <v>5.0800140868269352</v>
      </c>
      <c r="D1653" s="2">
        <f t="shared" si="152"/>
        <v>5.1014951345828088</v>
      </c>
      <c r="E1653" s="2">
        <f t="shared" si="151"/>
        <v>-2.1481047755873561E-2</v>
      </c>
      <c r="F1653" s="2">
        <f t="shared" si="155"/>
        <v>1.2368280963571968E-2</v>
      </c>
      <c r="G1653" s="2">
        <f t="shared" si="153"/>
        <v>-3.3849328719445529E-2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5.0172999999999996</v>
      </c>
      <c r="C1654" s="2">
        <f t="shared" si="150"/>
        <v>5.0891196119304842</v>
      </c>
      <c r="D1654" s="2">
        <f t="shared" si="152"/>
        <v>5.0952584579470459</v>
      </c>
      <c r="E1654" s="2">
        <f t="shared" si="151"/>
        <v>-6.1388460165616721E-3</v>
      </c>
      <c r="F1654" s="2">
        <f t="shared" si="155"/>
        <v>8.6668555675452411E-3</v>
      </c>
      <c r="G1654" s="2">
        <f t="shared" si="153"/>
        <v>-1.4805701584106913E-2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5.0172999999999996</v>
      </c>
      <c r="C1655" s="2">
        <f t="shared" si="150"/>
        <v>5.0925012100950253</v>
      </c>
      <c r="D1655" s="2">
        <f t="shared" si="152"/>
        <v>5.0894837573583764</v>
      </c>
      <c r="E1655" s="2">
        <f t="shared" si="151"/>
        <v>3.0174527366488846E-3</v>
      </c>
      <c r="F1655" s="2">
        <f t="shared" si="155"/>
        <v>7.5369750013659703E-3</v>
      </c>
      <c r="G1655" s="2">
        <f t="shared" si="153"/>
        <v>-4.5195222647170857E-3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5.0079000000000002</v>
      </c>
      <c r="C1656" s="2">
        <f t="shared" si="150"/>
        <v>5.0953625623880985</v>
      </c>
      <c r="D1656" s="2">
        <f t="shared" si="152"/>
        <v>5.0834405160725709</v>
      </c>
      <c r="E1656" s="2">
        <f t="shared" si="151"/>
        <v>1.1922046315527624E-2</v>
      </c>
      <c r="F1656" s="2">
        <f t="shared" si="155"/>
        <v>8.4139892641983023E-3</v>
      </c>
      <c r="G1656" s="2">
        <f t="shared" si="153"/>
        <v>3.5080570513293212E-3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4.8672000000000004</v>
      </c>
      <c r="C1657" s="2">
        <f t="shared" si="150"/>
        <v>5.0977837066360836</v>
      </c>
      <c r="D1657" s="2">
        <f t="shared" si="152"/>
        <v>5.0674227000671959</v>
      </c>
      <c r="E1657" s="2">
        <f t="shared" si="151"/>
        <v>3.0361006568887738E-2</v>
      </c>
      <c r="F1657" s="2">
        <f t="shared" si="155"/>
        <v>1.2803392725136191E-2</v>
      </c>
      <c r="G1657" s="2">
        <f t="shared" si="153"/>
        <v>1.7557613843751547E-2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4.8672000000000004</v>
      </c>
      <c r="C1658" s="2">
        <f t="shared" si="150"/>
        <v>5.0781862133074549</v>
      </c>
      <c r="D1658" s="2">
        <f t="shared" si="152"/>
        <v>5.0525913889511074</v>
      </c>
      <c r="E1658" s="2">
        <f t="shared" si="151"/>
        <v>2.5594824356347523E-2</v>
      </c>
      <c r="F1658" s="2">
        <f t="shared" si="155"/>
        <v>1.5361679051378458E-2</v>
      </c>
      <c r="G1658" s="2">
        <f t="shared" si="153"/>
        <v>1.0233145304969065E-2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4.8672000000000004</v>
      </c>
      <c r="C1659" s="2">
        <f t="shared" si="150"/>
        <v>5.0803575651063078</v>
      </c>
      <c r="D1659" s="2">
        <f t="shared" si="152"/>
        <v>5.038858693473248</v>
      </c>
      <c r="E1659" s="2">
        <f t="shared" si="151"/>
        <v>4.1498871633059764E-2</v>
      </c>
      <c r="F1659" s="2">
        <f t="shared" si="155"/>
        <v>2.058911756771472E-2</v>
      </c>
      <c r="G1659" s="2">
        <f t="shared" si="153"/>
        <v>2.0909754065345044E-2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4.8578000000000001</v>
      </c>
      <c r="C1660" s="2">
        <f t="shared" si="150"/>
        <v>5.0821948627822602</v>
      </c>
      <c r="D1660" s="2">
        <f t="shared" si="152"/>
        <v>5.0254469384011555</v>
      </c>
      <c r="E1660" s="2">
        <f t="shared" si="151"/>
        <v>5.6747924381104653E-2</v>
      </c>
      <c r="F1660" s="2">
        <f t="shared" si="155"/>
        <v>2.7820878930392708E-2</v>
      </c>
      <c r="G1660" s="2">
        <f t="shared" si="153"/>
        <v>2.8927045450711945E-2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4.7266000000000004</v>
      </c>
      <c r="C1661" s="2">
        <f t="shared" si="150"/>
        <v>5.0794264223542207</v>
      </c>
      <c r="D1661" s="2">
        <f t="shared" si="152"/>
        <v>5.0033101281492183</v>
      </c>
      <c r="E1661" s="2">
        <f t="shared" si="151"/>
        <v>7.6116294205002433E-2</v>
      </c>
      <c r="F1661" s="2">
        <f t="shared" si="155"/>
        <v>3.7479961985314655E-2</v>
      </c>
      <c r="G1661" s="2">
        <f t="shared" si="153"/>
        <v>3.8636332219687777E-2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4.8578000000000001</v>
      </c>
      <c r="C1662" s="2">
        <f t="shared" si="150"/>
        <v>5.0770838958381859</v>
      </c>
      <c r="D1662" s="2">
        <f t="shared" si="152"/>
        <v>4.9925316001381654</v>
      </c>
      <c r="E1662" s="2">
        <f t="shared" si="151"/>
        <v>8.455229570002043E-2</v>
      </c>
      <c r="F1662" s="2">
        <f t="shared" si="155"/>
        <v>4.6894428728255812E-2</v>
      </c>
      <c r="G1662" s="2">
        <f t="shared" si="153"/>
        <v>3.7657866971764618E-2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4.8578000000000001</v>
      </c>
      <c r="C1663" s="2">
        <f t="shared" si="150"/>
        <v>5.0678863734015414</v>
      </c>
      <c r="D1663" s="2">
        <f t="shared" si="152"/>
        <v>4.9825514816094127</v>
      </c>
      <c r="E1663" s="2">
        <f t="shared" si="151"/>
        <v>8.5334891792128609E-2</v>
      </c>
      <c r="F1663" s="2">
        <f t="shared" si="155"/>
        <v>5.4582521341030373E-2</v>
      </c>
      <c r="G1663" s="2">
        <f t="shared" si="153"/>
        <v>3.0752370451098236E-2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4.8296999999999999</v>
      </c>
      <c r="C1664" s="2">
        <f t="shared" si="150"/>
        <v>5.0601038544166883</v>
      </c>
      <c r="D1664" s="2">
        <f t="shared" si="152"/>
        <v>4.9712291496383454</v>
      </c>
      <c r="E1664" s="2">
        <f t="shared" si="151"/>
        <v>8.8874704778342917E-2</v>
      </c>
      <c r="F1664" s="2">
        <f t="shared" si="155"/>
        <v>6.1440958028492892E-2</v>
      </c>
      <c r="G1664" s="2">
        <f t="shared" si="153"/>
        <v>2.7433746749850024E-2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4.7827999999999999</v>
      </c>
      <c r="C1665" s="2">
        <f t="shared" si="150"/>
        <v>5.05351864604489</v>
      </c>
      <c r="D1665" s="2">
        <f t="shared" si="152"/>
        <v>4.9572714348503197</v>
      </c>
      <c r="E1665" s="2">
        <f t="shared" si="151"/>
        <v>9.6247211194570248E-2</v>
      </c>
      <c r="F1665" s="2">
        <f t="shared" si="155"/>
        <v>6.8402208661708361E-2</v>
      </c>
      <c r="G1665" s="2">
        <f t="shared" si="153"/>
        <v>2.7845002532861887E-2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4.7827999999999999</v>
      </c>
      <c r="C1666" s="2">
        <f t="shared" si="150"/>
        <v>5.0465003928072152</v>
      </c>
      <c r="D1666" s="2">
        <f t="shared" si="152"/>
        <v>4.9443476248614076</v>
      </c>
      <c r="E1666" s="2">
        <f t="shared" si="151"/>
        <v>0.10215276794580763</v>
      </c>
      <c r="F1666" s="2">
        <f t="shared" si="155"/>
        <v>7.5152320518528215E-2</v>
      </c>
      <c r="G1666" s="2">
        <f t="shared" si="153"/>
        <v>2.7000447427279417E-2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4.7827999999999999</v>
      </c>
      <c r="C1667" s="2">
        <f t="shared" si="150"/>
        <v>5.0189157169907208</v>
      </c>
      <c r="D1667" s="2">
        <f t="shared" si="152"/>
        <v>4.9323811341309334</v>
      </c>
      <c r="E1667" s="2">
        <f t="shared" si="151"/>
        <v>8.6534582859787434E-2</v>
      </c>
      <c r="F1667" s="2">
        <f t="shared" si="155"/>
        <v>7.7428772986780053E-2</v>
      </c>
      <c r="G1667" s="2">
        <f t="shared" si="153"/>
        <v>9.1058098730073811E-3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4.7641</v>
      </c>
      <c r="C1668" s="2">
        <f t="shared" si="150"/>
        <v>4.9955748374536872</v>
      </c>
      <c r="D1668" s="2">
        <f t="shared" si="152"/>
        <v>4.9199158649360495</v>
      </c>
      <c r="E1668" s="2">
        <f t="shared" si="151"/>
        <v>7.5658972517637757E-2</v>
      </c>
      <c r="F1668" s="2">
        <f t="shared" si="155"/>
        <v>7.7074812892951594E-2</v>
      </c>
      <c r="G1668" s="2">
        <f t="shared" si="153"/>
        <v>-1.4158403753138371E-3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4.6703000000000001</v>
      </c>
      <c r="C1669" s="2">
        <f t="shared" si="150"/>
        <v>4.9758248624608123</v>
      </c>
      <c r="D1669" s="2">
        <f t="shared" si="152"/>
        <v>4.9014258008667122</v>
      </c>
      <c r="E1669" s="2">
        <f t="shared" si="151"/>
        <v>7.4399061594100147E-2</v>
      </c>
      <c r="F1669" s="2">
        <f t="shared" si="155"/>
        <v>7.6539662633181307E-2</v>
      </c>
      <c r="G1669" s="2">
        <f t="shared" si="153"/>
        <v>-2.1406010390811608E-3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4.7359</v>
      </c>
      <c r="C1670" s="2">
        <f t="shared" si="150"/>
        <v>4.9576671913129946</v>
      </c>
      <c r="D1670" s="2">
        <f t="shared" si="152"/>
        <v>4.8891646304321403</v>
      </c>
      <c r="E1670" s="2">
        <f t="shared" si="151"/>
        <v>6.8502560880854269E-2</v>
      </c>
      <c r="F1670" s="2">
        <f t="shared" si="155"/>
        <v>7.4932242282715902E-2</v>
      </c>
      <c r="G1670" s="2">
        <f t="shared" si="153"/>
        <v>-6.4296814018616338E-3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4.7359</v>
      </c>
      <c r="C1671" s="2">
        <f t="shared" si="150"/>
        <v>4.9221183926494572</v>
      </c>
      <c r="D1671" s="2">
        <f t="shared" si="152"/>
        <v>4.8778116948445742</v>
      </c>
      <c r="E1671" s="2">
        <f t="shared" si="151"/>
        <v>4.4306697804882944E-2</v>
      </c>
      <c r="F1671" s="2">
        <f t="shared" si="155"/>
        <v>6.8807133387149319E-2</v>
      </c>
      <c r="G1671" s="2">
        <f t="shared" si="153"/>
        <v>-2.4500435582266375E-2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4.7359</v>
      </c>
      <c r="C1672" s="2">
        <f t="shared" si="150"/>
        <v>4.9122232553187715</v>
      </c>
      <c r="D1672" s="2">
        <f t="shared" si="152"/>
        <v>4.8672997174486792</v>
      </c>
      <c r="E1672" s="2">
        <f t="shared" si="151"/>
        <v>4.4923537870092289E-2</v>
      </c>
      <c r="F1672" s="2">
        <f t="shared" si="155"/>
        <v>6.4030414283737916E-2</v>
      </c>
      <c r="G1672" s="2">
        <f t="shared" si="153"/>
        <v>-1.9106876413645627E-2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4.5952999999999999</v>
      </c>
      <c r="C1673" s="2">
        <f t="shared" si="150"/>
        <v>4.9038504468081907</v>
      </c>
      <c r="D1673" s="2">
        <f t="shared" si="152"/>
        <v>4.8471515902302587</v>
      </c>
      <c r="E1673" s="2">
        <f t="shared" si="151"/>
        <v>5.6698856577932055E-2</v>
      </c>
      <c r="F1673" s="2">
        <f t="shared" si="155"/>
        <v>6.2564102742576747E-2</v>
      </c>
      <c r="G1673" s="2">
        <f t="shared" si="153"/>
        <v>-5.8652461646446913E-3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4.6890000000000001</v>
      </c>
      <c r="C1674" s="2">
        <f t="shared" si="150"/>
        <v>4.8924426857607761</v>
      </c>
      <c r="D1674" s="2">
        <f t="shared" si="152"/>
        <v>4.83543665762061</v>
      </c>
      <c r="E1674" s="2">
        <f t="shared" si="151"/>
        <v>5.7006028140166087E-2</v>
      </c>
      <c r="F1674" s="2">
        <f t="shared" si="155"/>
        <v>6.1452487822094622E-2</v>
      </c>
      <c r="G1674" s="2">
        <f t="shared" si="153"/>
        <v>-4.4464596819285343E-3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4.6890000000000001</v>
      </c>
      <c r="C1675" s="2">
        <f t="shared" si="150"/>
        <v>4.8755745802591184</v>
      </c>
      <c r="D1675" s="2">
        <f t="shared" si="152"/>
        <v>4.8245894977968611</v>
      </c>
      <c r="E1675" s="2">
        <f t="shared" si="151"/>
        <v>5.0985082462257303E-2</v>
      </c>
      <c r="F1675" s="2">
        <f t="shared" si="155"/>
        <v>5.9359006750127161E-2</v>
      </c>
      <c r="G1675" s="2">
        <f t="shared" si="153"/>
        <v>-8.3739242878698578E-3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4.6890000000000001</v>
      </c>
      <c r="C1676" s="2">
        <f t="shared" si="150"/>
        <v>4.8613015679115614</v>
      </c>
      <c r="D1676" s="2">
        <f t="shared" si="152"/>
        <v>4.8145458312933895</v>
      </c>
      <c r="E1676" s="2">
        <f t="shared" si="151"/>
        <v>4.6755736618171895E-2</v>
      </c>
      <c r="F1676" s="2">
        <f t="shared" si="155"/>
        <v>5.6838352723736114E-2</v>
      </c>
      <c r="G1676" s="2">
        <f t="shared" si="153"/>
        <v>-1.008261610556422E-2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4.6608999999999998</v>
      </c>
      <c r="C1677" s="2">
        <f t="shared" si="150"/>
        <v>4.849224403617475</v>
      </c>
      <c r="D1677" s="2">
        <f t="shared" si="152"/>
        <v>4.8031646586049899</v>
      </c>
      <c r="E1677" s="2">
        <f t="shared" si="151"/>
        <v>4.6059745012485109E-2</v>
      </c>
      <c r="F1677" s="2">
        <f t="shared" si="155"/>
        <v>5.4682631181485912E-2</v>
      </c>
      <c r="G1677" s="2">
        <f t="shared" si="153"/>
        <v>-8.6228861690008027E-3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6">
        <f>TITRES_STAT!D1681</f>
        <v>4.6515000000000004</v>
      </c>
      <c r="C1678" s="2">
        <f t="shared" si="150"/>
        <v>4.8361283415224792</v>
      </c>
      <c r="D1678" s="2">
        <f t="shared" si="152"/>
        <v>4.7919302394490648</v>
      </c>
      <c r="E1678" s="2">
        <f t="shared" si="151"/>
        <v>4.4198102073414347E-2</v>
      </c>
      <c r="F1678" s="2">
        <f t="shared" si="155"/>
        <v>5.2585725359871605E-2</v>
      </c>
      <c r="G1678" s="2">
        <f t="shared" si="153"/>
        <v>-8.3876232864572575E-3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6">
        <f>TITRES_STAT!D1682</f>
        <v>4.6515000000000004</v>
      </c>
      <c r="C1679" s="2">
        <f t="shared" ref="C1679:C1742" si="156">$C$4*B1669+C1678*(1-$C$4)</f>
        <v>4.8106162889805599</v>
      </c>
      <c r="D1679" s="2">
        <f t="shared" si="152"/>
        <v>4.7815279994898754</v>
      </c>
      <c r="E1679" s="2">
        <f t="shared" si="151"/>
        <v>2.9088289490684538E-2</v>
      </c>
      <c r="F1679" s="2">
        <f t="shared" si="155"/>
        <v>4.7886238186034193E-2</v>
      </c>
      <c r="G1679" s="2">
        <f t="shared" si="153"/>
        <v>-1.8797948695349655E-2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4.6327999999999996</v>
      </c>
      <c r="C1680" s="2">
        <f t="shared" si="156"/>
        <v>4.7991214752912432</v>
      </c>
      <c r="D1680" s="2">
        <f t="shared" si="152"/>
        <v>4.7705111106387736</v>
      </c>
      <c r="E1680" s="2">
        <f t="shared" si="151"/>
        <v>2.8610364652469578E-2</v>
      </c>
      <c r="F1680" s="2">
        <f t="shared" si="155"/>
        <v>4.4031063479321272E-2</v>
      </c>
      <c r="G1680" s="2">
        <f t="shared" si="153"/>
        <v>-1.5420698826851695E-2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4.6327999999999996</v>
      </c>
      <c r="C1681" s="2">
        <f t="shared" si="156"/>
        <v>4.7893950944772055</v>
      </c>
      <c r="D1681" s="2">
        <f t="shared" si="152"/>
        <v>4.760310287628494</v>
      </c>
      <c r="E1681" s="2">
        <f t="shared" si="151"/>
        <v>2.9084806848711509E-2</v>
      </c>
      <c r="F1681" s="2">
        <f t="shared" si="155"/>
        <v>4.1041812153199318E-2</v>
      </c>
      <c r="G1681" s="2">
        <f t="shared" si="153"/>
        <v>-1.195700530448781E-2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4.5952999999999999</v>
      </c>
      <c r="C1682" s="2">
        <f t="shared" si="156"/>
        <v>4.7811650799422507</v>
      </c>
      <c r="D1682" s="2">
        <f t="shared" si="152"/>
        <v>4.7480873033597168</v>
      </c>
      <c r="E1682" s="2">
        <f t="shared" si="151"/>
        <v>3.3077776582533858E-2</v>
      </c>
      <c r="F1682" s="2">
        <f t="shared" si="155"/>
        <v>3.9449005039066232E-2</v>
      </c>
      <c r="G1682" s="2">
        <f t="shared" si="153"/>
        <v>-6.371228456532374E-3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4.5952999999999999</v>
      </c>
      <c r="C1683" s="2">
        <f t="shared" si="156"/>
        <v>4.7525704522588281</v>
      </c>
      <c r="D1683" s="2">
        <f t="shared" si="152"/>
        <v>4.7367697253330707</v>
      </c>
      <c r="E1683" s="2">
        <f t="shared" si="151"/>
        <v>1.5800726925757402E-2</v>
      </c>
      <c r="F1683" s="2">
        <f t="shared" si="155"/>
        <v>3.471934941640447E-2</v>
      </c>
      <c r="G1683" s="2">
        <f t="shared" si="153"/>
        <v>-1.8918622490647068E-2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4.5952999999999999</v>
      </c>
      <c r="C1684" s="2">
        <f t="shared" si="156"/>
        <v>4.7427903826805471</v>
      </c>
      <c r="D1684" s="2">
        <f t="shared" si="152"/>
        <v>4.7262904864195097</v>
      </c>
      <c r="E1684" s="2">
        <f t="shared" si="151"/>
        <v>1.6499896261037428E-2</v>
      </c>
      <c r="F1684" s="2">
        <f t="shared" si="155"/>
        <v>3.1075458785331064E-2</v>
      </c>
      <c r="G1684" s="2">
        <f t="shared" si="153"/>
        <v>-1.4575562524293637E-2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4.5952999999999999</v>
      </c>
      <c r="C1685" s="2">
        <f t="shared" si="156"/>
        <v>4.7345149391912322</v>
      </c>
      <c r="D1685" s="2">
        <f t="shared" si="152"/>
        <v>4.7165874874254721</v>
      </c>
      <c r="E1685" s="2">
        <f t="shared" si="151"/>
        <v>1.7927451765760161E-2</v>
      </c>
      <c r="F1685" s="2">
        <f t="shared" si="155"/>
        <v>2.8445857381416886E-2</v>
      </c>
      <c r="G1685" s="2">
        <f t="shared" si="153"/>
        <v>-1.0518405615656725E-2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4.5858999999999996</v>
      </c>
      <c r="C1686" s="2">
        <f t="shared" si="156"/>
        <v>4.7275126408541199</v>
      </c>
      <c r="D1686" s="2">
        <f t="shared" si="152"/>
        <v>4.7069069328013624</v>
      </c>
      <c r="E1686" s="2">
        <f t="shared" si="151"/>
        <v>2.0605708052757521E-2</v>
      </c>
      <c r="F1686" s="2">
        <f t="shared" si="155"/>
        <v>2.6877827515685012E-2</v>
      </c>
      <c r="G1686" s="2">
        <f t="shared" si="153"/>
        <v>-6.2721194629274911E-3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4.5484</v>
      </c>
      <c r="C1687" s="2">
        <f t="shared" si="156"/>
        <v>4.7172645422611783</v>
      </c>
      <c r="D1687" s="2">
        <f t="shared" si="152"/>
        <v>4.6951656785197802</v>
      </c>
      <c r="E1687" s="2">
        <f t="shared" si="151"/>
        <v>2.2098863741398134E-2</v>
      </c>
      <c r="F1687" s="2">
        <f t="shared" si="155"/>
        <v>2.5922034760827641E-2</v>
      </c>
      <c r="G1687" s="2">
        <f t="shared" si="153"/>
        <v>-3.8231710194295068E-3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4.5858999999999996</v>
      </c>
      <c r="C1688" s="2">
        <f t="shared" si="156"/>
        <v>4.7071469203748437</v>
      </c>
      <c r="D1688" s="2">
        <f t="shared" si="152"/>
        <v>4.6870719245553518</v>
      </c>
      <c r="E1688" s="2">
        <f t="shared" si="151"/>
        <v>2.0074995819491903E-2</v>
      </c>
      <c r="F1688" s="2">
        <f t="shared" si="155"/>
        <v>2.4752626972560497E-2</v>
      </c>
      <c r="G1688" s="2">
        <f t="shared" si="153"/>
        <v>-4.6776311530685941E-3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4.5858999999999996</v>
      </c>
      <c r="C1689" s="2">
        <f t="shared" si="156"/>
        <v>4.6985858557017908</v>
      </c>
      <c r="D1689" s="2">
        <f t="shared" si="152"/>
        <v>4.6795777079216219</v>
      </c>
      <c r="E1689" s="2">
        <f t="shared" si="151"/>
        <v>1.9008147780168905E-2</v>
      </c>
      <c r="F1689" s="2">
        <f t="shared" si="155"/>
        <v>2.3603731134082182E-2</v>
      </c>
      <c r="G1689" s="2">
        <f t="shared" si="153"/>
        <v>-4.5955833539132775E-3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4.5858999999999996</v>
      </c>
      <c r="C1690" s="2">
        <f t="shared" si="156"/>
        <v>4.6884649548245925</v>
      </c>
      <c r="D1690" s="2">
        <f t="shared" si="152"/>
        <v>4.6726386184459461</v>
      </c>
      <c r="E1690" s="2">
        <f t="shared" si="151"/>
        <v>1.5826336378646388E-2</v>
      </c>
      <c r="F1690" s="2">
        <f t="shared" si="155"/>
        <v>2.2048252182995026E-2</v>
      </c>
      <c r="G1690" s="2">
        <f t="shared" si="153"/>
        <v>-6.2219158043486378E-3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4.5858999999999996</v>
      </c>
      <c r="C1691" s="2">
        <f t="shared" si="156"/>
        <v>4.679901115620809</v>
      </c>
      <c r="D1691" s="2">
        <f t="shared" si="152"/>
        <v>4.6662135355980983</v>
      </c>
      <c r="E1691" s="2">
        <f t="shared" si="151"/>
        <v>1.3687580022710755E-2</v>
      </c>
      <c r="F1691" s="2">
        <f t="shared" si="155"/>
        <v>2.0376117750938172E-2</v>
      </c>
      <c r="G1691" s="2">
        <f t="shared" si="153"/>
        <v>-6.6885377282274172E-3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4.5484</v>
      </c>
      <c r="C1692" s="2">
        <f t="shared" si="156"/>
        <v>4.6668855593714538</v>
      </c>
      <c r="D1692" s="2">
        <f t="shared" si="152"/>
        <v>4.6574866070352767</v>
      </c>
      <c r="E1692" s="2">
        <f t="shared" ref="E1692:E1755" si="157">C1692-D1692</f>
        <v>9.3989523361770466E-3</v>
      </c>
      <c r="F1692" s="2">
        <f t="shared" si="155"/>
        <v>1.8180684667985947E-2</v>
      </c>
      <c r="G1692" s="2">
        <f t="shared" si="153"/>
        <v>-8.7817323318089002E-3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6">
        <f>TITRES_STAT!D1696</f>
        <v>4.5484</v>
      </c>
      <c r="C1693" s="2">
        <f t="shared" si="156"/>
        <v>4.6558723963912296</v>
      </c>
      <c r="D1693" s="2">
        <f t="shared" ref="D1693:D1756" si="158">$D$4*B1693+(1-$D$4)*D1692</f>
        <v>4.6494061176252561</v>
      </c>
      <c r="E1693" s="2">
        <f t="shared" si="157"/>
        <v>6.4662787659734988E-3</v>
      </c>
      <c r="F1693" s="2">
        <f t="shared" si="155"/>
        <v>1.5837803487583457E-2</v>
      </c>
      <c r="G1693" s="2">
        <f t="shared" si="153"/>
        <v>-9.3715247216099584E-3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6">
        <f>TITRES_STAT!D1697</f>
        <v>4.5484</v>
      </c>
      <c r="C1694" s="2">
        <f t="shared" si="156"/>
        <v>4.6465535661771948</v>
      </c>
      <c r="D1694" s="2">
        <f t="shared" si="158"/>
        <v>4.6419241829863482</v>
      </c>
      <c r="E1694" s="2">
        <f t="shared" si="157"/>
        <v>4.6293831908466032E-3</v>
      </c>
      <c r="F1694" s="2">
        <f t="shared" si="155"/>
        <v>1.3596119428236087E-2</v>
      </c>
      <c r="G1694" s="2">
        <f t="shared" si="153"/>
        <v>-8.9667362373894843E-3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4.5484</v>
      </c>
      <c r="C1695" s="2">
        <f t="shared" si="156"/>
        <v>4.6386684021499338</v>
      </c>
      <c r="D1695" s="2">
        <f t="shared" si="158"/>
        <v>4.6349964657281006</v>
      </c>
      <c r="E1695" s="2">
        <f t="shared" si="157"/>
        <v>3.6719364218331663E-3</v>
      </c>
      <c r="F1695" s="2">
        <f t="shared" si="155"/>
        <v>1.1611282826955505E-2</v>
      </c>
      <c r="G1695" s="2">
        <f t="shared" si="153"/>
        <v>-7.9393464051223384E-3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4.5484</v>
      </c>
      <c r="C1696" s="2">
        <f t="shared" si="156"/>
        <v>4.6305501864345597</v>
      </c>
      <c r="D1696" s="2">
        <f t="shared" si="158"/>
        <v>4.628581912711204</v>
      </c>
      <c r="E1696" s="2">
        <f t="shared" si="157"/>
        <v>1.968273723355729E-3</v>
      </c>
      <c r="F1696" s="2">
        <f t="shared" si="155"/>
        <v>9.6826810062355505E-3</v>
      </c>
      <c r="G1696" s="2">
        <f t="shared" si="153"/>
        <v>-7.7144072828798215E-3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4.5389999999999997</v>
      </c>
      <c r="C1697" s="2">
        <f t="shared" si="156"/>
        <v>4.6179116962138584</v>
      </c>
      <c r="D1697" s="2">
        <f t="shared" si="158"/>
        <v>4.6219462154733373</v>
      </c>
      <c r="E1697" s="2">
        <f t="shared" si="157"/>
        <v>-4.0345192594788415E-3</v>
      </c>
      <c r="F1697" s="2">
        <f t="shared" si="155"/>
        <v>6.9392409530926718E-3</v>
      </c>
      <c r="G1697" s="2">
        <f t="shared" si="153"/>
        <v>-1.0973760212571513E-2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4.5389999999999997</v>
      </c>
      <c r="C1698" s="2">
        <f t="shared" si="156"/>
        <v>4.6129868198732646</v>
      </c>
      <c r="D1698" s="2">
        <f t="shared" si="158"/>
        <v>4.6158020513642013</v>
      </c>
      <c r="E1698" s="2">
        <f t="shared" si="157"/>
        <v>-2.8152314909366538E-3</v>
      </c>
      <c r="F1698" s="2">
        <f t="shared" si="155"/>
        <v>4.9883464642868072E-3</v>
      </c>
      <c r="G1698" s="2">
        <f t="shared" si="153"/>
        <v>-7.803577955223461E-3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4.5202</v>
      </c>
      <c r="C1699" s="2">
        <f t="shared" si="156"/>
        <v>4.6088196168158388</v>
      </c>
      <c r="D1699" s="2">
        <f t="shared" si="158"/>
        <v>4.608720417929816</v>
      </c>
      <c r="E1699" s="2">
        <f t="shared" si="157"/>
        <v>9.9198886022833221E-5</v>
      </c>
      <c r="F1699" s="2">
        <f t="shared" si="155"/>
        <v>4.0105169486340129E-3</v>
      </c>
      <c r="G1699" s="2">
        <f t="shared" si="153"/>
        <v>-3.9113180626111797E-3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4.5202</v>
      </c>
      <c r="C1700" s="2">
        <f t="shared" si="156"/>
        <v>4.6052935219210944</v>
      </c>
      <c r="D1700" s="2">
        <f t="shared" si="158"/>
        <v>4.6021633499350143</v>
      </c>
      <c r="E1700" s="2">
        <f t="shared" si="157"/>
        <v>3.1301719860801214E-3</v>
      </c>
      <c r="F1700" s="2">
        <f t="shared" si="155"/>
        <v>3.8344479561232348E-3</v>
      </c>
      <c r="G1700" s="2">
        <f t="shared" ref="G1700:G1763" si="159">E1700-F1700</f>
        <v>-7.0427597004311341E-4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4.5202</v>
      </c>
      <c r="C1701" s="2">
        <f t="shared" si="156"/>
        <v>4.6023099031640031</v>
      </c>
      <c r="D1701" s="2">
        <f t="shared" si="158"/>
        <v>4.5960919906805682</v>
      </c>
      <c r="E1701" s="2">
        <f t="shared" si="157"/>
        <v>6.2179124834349508E-3</v>
      </c>
      <c r="F1701" s="2">
        <f t="shared" ref="F1701:F1764" si="161">(E1701*(2/(10)))+((1-(2/10))*F1700)</f>
        <v>4.3111408615855787E-3</v>
      </c>
      <c r="G1701" s="2">
        <f t="shared" si="159"/>
        <v>1.9067716218493722E-3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4.5202</v>
      </c>
      <c r="C1702" s="2">
        <f t="shared" si="156"/>
        <v>4.594016071908003</v>
      </c>
      <c r="D1702" s="2">
        <f t="shared" si="158"/>
        <v>4.590470361741267</v>
      </c>
      <c r="E1702" s="2">
        <f t="shared" si="157"/>
        <v>3.5457101667359936E-3</v>
      </c>
      <c r="F1702" s="2">
        <f t="shared" si="161"/>
        <v>4.1580547226156622E-3</v>
      </c>
      <c r="G1702" s="2">
        <f t="shared" si="159"/>
        <v>-6.1234455587966859E-4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4.5202</v>
      </c>
      <c r="C1703" s="2">
        <f t="shared" si="156"/>
        <v>4.5869982146913868</v>
      </c>
      <c r="D1703" s="2">
        <f t="shared" si="158"/>
        <v>4.5852651497604322</v>
      </c>
      <c r="E1703" s="2">
        <f t="shared" si="157"/>
        <v>1.7330649309545976E-3</v>
      </c>
      <c r="F1703" s="2">
        <f t="shared" si="161"/>
        <v>3.6730567642834491E-3</v>
      </c>
      <c r="G1703" s="2">
        <f t="shared" si="159"/>
        <v>-1.9399918333288515E-3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4.5015000000000001</v>
      </c>
      <c r="C1704" s="2">
        <f t="shared" si="156"/>
        <v>4.5810600278157887</v>
      </c>
      <c r="D1704" s="2">
        <f t="shared" si="158"/>
        <v>4.5790603238522518</v>
      </c>
      <c r="E1704" s="2">
        <f t="shared" si="157"/>
        <v>1.9997039635368807E-3</v>
      </c>
      <c r="F1704" s="2">
        <f t="shared" si="161"/>
        <v>3.3383862041341354E-3</v>
      </c>
      <c r="G1704" s="2">
        <f t="shared" si="159"/>
        <v>-1.3386822405972547E-3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4.5015000000000001</v>
      </c>
      <c r="C1705" s="2">
        <f t="shared" si="156"/>
        <v>4.5760354081518209</v>
      </c>
      <c r="D1705" s="2">
        <f t="shared" si="158"/>
        <v>4.5733151146780102</v>
      </c>
      <c r="E1705" s="2">
        <f t="shared" si="157"/>
        <v>2.7202934738106421E-3</v>
      </c>
      <c r="F1705" s="2">
        <f t="shared" si="161"/>
        <v>3.2147676580694369E-3</v>
      </c>
      <c r="G1705" s="2">
        <f t="shared" si="159"/>
        <v>-4.9447418425879481E-4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4.4920999999999998</v>
      </c>
      <c r="C1706" s="2">
        <f t="shared" si="156"/>
        <v>4.5717838068976944</v>
      </c>
      <c r="D1706" s="2">
        <f t="shared" si="158"/>
        <v>4.5672991802574172</v>
      </c>
      <c r="E1706" s="2">
        <f t="shared" si="157"/>
        <v>4.4846266402771562E-3</v>
      </c>
      <c r="F1706" s="2">
        <f t="shared" si="161"/>
        <v>3.4687394545109807E-3</v>
      </c>
      <c r="G1706" s="2">
        <f t="shared" si="159"/>
        <v>1.0158871857661755E-3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4.4920999999999998</v>
      </c>
      <c r="C1707" s="2">
        <f t="shared" si="156"/>
        <v>4.5667401442980484</v>
      </c>
      <c r="D1707" s="2">
        <f t="shared" si="158"/>
        <v>4.5617288706087198</v>
      </c>
      <c r="E1707" s="2">
        <f t="shared" si="157"/>
        <v>5.0112736893286325E-3</v>
      </c>
      <c r="F1707" s="2">
        <f t="shared" si="161"/>
        <v>3.7772463014745113E-3</v>
      </c>
      <c r="G1707" s="2">
        <f t="shared" si="159"/>
        <v>1.2340273878541212E-3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4.4920999999999998</v>
      </c>
      <c r="C1708" s="2">
        <f t="shared" si="156"/>
        <v>4.562472429790656</v>
      </c>
      <c r="D1708" s="2">
        <f t="shared" si="158"/>
        <v>4.5565711764895553</v>
      </c>
      <c r="E1708" s="2">
        <f t="shared" si="157"/>
        <v>5.9012533011006951E-3</v>
      </c>
      <c r="F1708" s="2">
        <f t="shared" si="161"/>
        <v>4.2020477013997486E-3</v>
      </c>
      <c r="G1708" s="2">
        <f t="shared" si="159"/>
        <v>1.6992055997009465E-3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4.4920999999999998</v>
      </c>
      <c r="C1709" s="2">
        <f t="shared" si="156"/>
        <v>4.555968979053632</v>
      </c>
      <c r="D1709" s="2">
        <f t="shared" si="158"/>
        <v>4.5517955337866258</v>
      </c>
      <c r="E1709" s="2">
        <f t="shared" si="157"/>
        <v>4.1734452670061373E-3</v>
      </c>
      <c r="F1709" s="2">
        <f t="shared" si="161"/>
        <v>4.1963272145210265E-3</v>
      </c>
      <c r="G1709" s="2">
        <f t="shared" si="159"/>
        <v>-2.2881947514889235E-5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4.4920999999999998</v>
      </c>
      <c r="C1710" s="2">
        <f t="shared" si="156"/>
        <v>4.550466059199227</v>
      </c>
      <c r="D1710" s="2">
        <f t="shared" si="158"/>
        <v>4.5473736423950246</v>
      </c>
      <c r="E1710" s="2">
        <f t="shared" si="157"/>
        <v>3.0924168042023581E-3</v>
      </c>
      <c r="F1710" s="2">
        <f t="shared" si="161"/>
        <v>3.975545132457293E-3</v>
      </c>
      <c r="G1710" s="2">
        <f t="shared" si="159"/>
        <v>-8.831283282549349E-4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4.4920999999999998</v>
      </c>
      <c r="C1711" s="2">
        <f t="shared" si="156"/>
        <v>4.5458097423993458</v>
      </c>
      <c r="D1711" s="2">
        <f t="shared" si="158"/>
        <v>4.5432792985139123</v>
      </c>
      <c r="E1711" s="2">
        <f t="shared" si="157"/>
        <v>2.5304438854334421E-3</v>
      </c>
      <c r="F1711" s="2">
        <f t="shared" si="161"/>
        <v>3.6865248830525231E-3</v>
      </c>
      <c r="G1711" s="2">
        <f t="shared" si="159"/>
        <v>-1.156080997619081E-3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4.4920999999999998</v>
      </c>
      <c r="C1712" s="2">
        <f t="shared" si="156"/>
        <v>4.5418697820302159</v>
      </c>
      <c r="D1712" s="2">
        <f t="shared" si="158"/>
        <v>4.5394882393647338</v>
      </c>
      <c r="E1712" s="2">
        <f t="shared" si="157"/>
        <v>2.3815426654820726E-3</v>
      </c>
      <c r="F1712" s="2">
        <f t="shared" si="161"/>
        <v>3.4255284395384332E-3</v>
      </c>
      <c r="G1712" s="2">
        <f t="shared" si="159"/>
        <v>-1.0439857740563606E-3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4.5015000000000001</v>
      </c>
      <c r="C1713" s="2">
        <f t="shared" si="156"/>
        <v>4.5385359694101828</v>
      </c>
      <c r="D1713" s="2">
        <f t="shared" si="158"/>
        <v>4.536674295708087</v>
      </c>
      <c r="E1713" s="2">
        <f t="shared" si="157"/>
        <v>1.8616737020957785E-3</v>
      </c>
      <c r="F1713" s="2">
        <f t="shared" si="161"/>
        <v>3.1127574920499024E-3</v>
      </c>
      <c r="G1713" s="2">
        <f t="shared" si="159"/>
        <v>-1.2510837899541239E-3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4.5015000000000001</v>
      </c>
      <c r="C1714" s="2">
        <f t="shared" si="156"/>
        <v>4.5328381279624619</v>
      </c>
      <c r="D1714" s="2">
        <f t="shared" si="158"/>
        <v>4.5340687923223033</v>
      </c>
      <c r="E1714" s="2">
        <f t="shared" si="157"/>
        <v>-1.2306643598414269E-3</v>
      </c>
      <c r="F1714" s="2">
        <f t="shared" si="161"/>
        <v>2.2440731216716368E-3</v>
      </c>
      <c r="G1714" s="2">
        <f t="shared" si="159"/>
        <v>-3.4747374815130637E-3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4.4920999999999998</v>
      </c>
      <c r="C1715" s="2">
        <f t="shared" si="156"/>
        <v>4.5280168775066985</v>
      </c>
      <c r="D1715" s="2">
        <f t="shared" si="158"/>
        <v>4.530959992891022</v>
      </c>
      <c r="E1715" s="2">
        <f t="shared" si="157"/>
        <v>-2.9431153843235691E-3</v>
      </c>
      <c r="F1715" s="2">
        <f t="shared" si="161"/>
        <v>1.2066354204725957E-3</v>
      </c>
      <c r="G1715" s="2">
        <f t="shared" si="159"/>
        <v>-4.1497508047961644E-3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4.4546000000000001</v>
      </c>
      <c r="C1716" s="2">
        <f t="shared" si="156"/>
        <v>4.5224912040441296</v>
      </c>
      <c r="D1716" s="2">
        <f t="shared" si="158"/>
        <v>4.5253036971213163</v>
      </c>
      <c r="E1716" s="2">
        <f t="shared" si="157"/>
        <v>-2.812493077186673E-3</v>
      </c>
      <c r="F1716" s="2">
        <f t="shared" si="161"/>
        <v>4.0280972094074207E-4</v>
      </c>
      <c r="G1716" s="2">
        <f t="shared" si="159"/>
        <v>-3.215302798127415E-3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4.5015000000000001</v>
      </c>
      <c r="C1717" s="2">
        <f t="shared" si="156"/>
        <v>4.5178156341911864</v>
      </c>
      <c r="D1717" s="2">
        <f t="shared" si="158"/>
        <v>4.5235404602975144</v>
      </c>
      <c r="E1717" s="2">
        <f t="shared" si="157"/>
        <v>-5.7248261063280736E-3</v>
      </c>
      <c r="F1717" s="2">
        <f t="shared" si="161"/>
        <v>-8.2271744451302105E-4</v>
      </c>
      <c r="G1717" s="2">
        <f t="shared" si="159"/>
        <v>-4.9021086618150529E-3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4.4920999999999998</v>
      </c>
      <c r="C1718" s="2">
        <f t="shared" si="156"/>
        <v>4.5138593827771576</v>
      </c>
      <c r="D1718" s="2">
        <f t="shared" si="158"/>
        <v>4.5212115373125137</v>
      </c>
      <c r="E1718" s="2">
        <f t="shared" si="157"/>
        <v>-7.3521545353560924E-3</v>
      </c>
      <c r="F1718" s="2">
        <f t="shared" si="161"/>
        <v>-2.1286048626816354E-3</v>
      </c>
      <c r="G1718" s="2">
        <f t="shared" si="159"/>
        <v>-5.223549672674457E-3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4.4920999999999998</v>
      </c>
      <c r="C1719" s="2">
        <f t="shared" si="156"/>
        <v>4.510511785426826</v>
      </c>
      <c r="D1719" s="2">
        <f t="shared" si="158"/>
        <v>4.5190551271412165</v>
      </c>
      <c r="E1719" s="2">
        <f t="shared" si="157"/>
        <v>-8.5433417143905288E-3</v>
      </c>
      <c r="F1719" s="2">
        <f t="shared" si="161"/>
        <v>-3.4115522330234144E-3</v>
      </c>
      <c r="G1719" s="2">
        <f t="shared" si="159"/>
        <v>-5.131789481367114E-3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4.4920999999999998</v>
      </c>
      <c r="C1720" s="2">
        <f t="shared" si="156"/>
        <v>4.5076792030534678</v>
      </c>
      <c r="D1720" s="2">
        <f t="shared" si="158"/>
        <v>4.5170584510566822</v>
      </c>
      <c r="E1720" s="2">
        <f t="shared" si="157"/>
        <v>-9.3792480032144354E-3</v>
      </c>
      <c r="F1720" s="2">
        <f t="shared" si="161"/>
        <v>-4.6050913870616193E-3</v>
      </c>
      <c r="G1720" s="2">
        <f t="shared" si="159"/>
        <v>-4.7741566161528162E-3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4.4920999999999998</v>
      </c>
      <c r="C1721" s="2">
        <f t="shared" si="156"/>
        <v>4.5052824025837035</v>
      </c>
      <c r="D1721" s="2">
        <f t="shared" si="158"/>
        <v>4.5152096769043357</v>
      </c>
      <c r="E1721" s="2">
        <f t="shared" si="157"/>
        <v>-9.9272743206322289E-3</v>
      </c>
      <c r="F1721" s="2">
        <f t="shared" si="161"/>
        <v>-5.6695279737757412E-3</v>
      </c>
      <c r="G1721" s="2">
        <f t="shared" si="159"/>
        <v>-4.2577463468564877E-3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4.4827000000000004</v>
      </c>
      <c r="C1722" s="2">
        <f t="shared" si="156"/>
        <v>4.5032543406477492</v>
      </c>
      <c r="D1722" s="2">
        <f t="shared" si="158"/>
        <v>4.5128015526891998</v>
      </c>
      <c r="E1722" s="2">
        <f t="shared" si="157"/>
        <v>-9.5472120414505923E-3</v>
      </c>
      <c r="F1722" s="2">
        <f t="shared" si="161"/>
        <v>-6.4450647873107118E-3</v>
      </c>
      <c r="G1722" s="2">
        <f t="shared" si="159"/>
        <v>-3.1021472541398806E-3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4.4827000000000004</v>
      </c>
      <c r="C1723" s="2">
        <f t="shared" si="156"/>
        <v>4.5029844420865572</v>
      </c>
      <c r="D1723" s="2">
        <f t="shared" si="158"/>
        <v>4.5105718080455555</v>
      </c>
      <c r="E1723" s="2">
        <f t="shared" si="157"/>
        <v>-7.5873659589982267E-3</v>
      </c>
      <c r="F1723" s="2">
        <f t="shared" si="161"/>
        <v>-6.6735250216482158E-3</v>
      </c>
      <c r="G1723" s="2">
        <f t="shared" si="159"/>
        <v>-9.1384093735001094E-4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4.4920999999999998</v>
      </c>
      <c r="C1724" s="2">
        <f t="shared" si="156"/>
        <v>4.5027560663809325</v>
      </c>
      <c r="D1724" s="2">
        <f t="shared" si="158"/>
        <v>4.5092035259681076</v>
      </c>
      <c r="E1724" s="2">
        <f t="shared" si="157"/>
        <v>-6.4474595871750751E-3</v>
      </c>
      <c r="F1724" s="2">
        <f t="shared" si="161"/>
        <v>-6.6283119347535883E-3</v>
      </c>
      <c r="G1724" s="2">
        <f t="shared" si="159"/>
        <v>1.8085234757851329E-4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4.4920999999999998</v>
      </c>
      <c r="C1725" s="2">
        <f t="shared" si="156"/>
        <v>4.5011166715530964</v>
      </c>
      <c r="D1725" s="2">
        <f t="shared" si="158"/>
        <v>4.5079365981186186</v>
      </c>
      <c r="E1725" s="2">
        <f t="shared" si="157"/>
        <v>-6.8199265655222163E-3</v>
      </c>
      <c r="F1725" s="2">
        <f t="shared" si="161"/>
        <v>-6.6666348609073145E-3</v>
      </c>
      <c r="G1725" s="2">
        <f t="shared" si="159"/>
        <v>-1.5329170461490186E-4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4.4546000000000001</v>
      </c>
      <c r="C1726" s="2">
        <f t="shared" si="156"/>
        <v>4.4939602605449274</v>
      </c>
      <c r="D1726" s="2">
        <f t="shared" si="158"/>
        <v>4.503985738998721</v>
      </c>
      <c r="E1726" s="2">
        <f t="shared" si="157"/>
        <v>-1.0025478453793646E-2</v>
      </c>
      <c r="F1726" s="2">
        <f t="shared" si="161"/>
        <v>-7.3384035794845821E-3</v>
      </c>
      <c r="G1726" s="2">
        <f t="shared" si="159"/>
        <v>-2.6870748743090637E-3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4.4827000000000004</v>
      </c>
      <c r="C1727" s="2">
        <f t="shared" si="156"/>
        <v>4.4951202204610929</v>
      </c>
      <c r="D1727" s="2">
        <f t="shared" si="158"/>
        <v>4.5024090175914084</v>
      </c>
      <c r="E1727" s="2">
        <f t="shared" si="157"/>
        <v>-7.2887971303154941E-3</v>
      </c>
      <c r="F1727" s="2">
        <f t="shared" si="161"/>
        <v>-7.3284822896507651E-3</v>
      </c>
      <c r="G1727" s="2">
        <f t="shared" si="159"/>
        <v>3.9685159335270913E-5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4.4733000000000001</v>
      </c>
      <c r="C1728" s="2">
        <f t="shared" si="156"/>
        <v>4.4946555711593863</v>
      </c>
      <c r="D1728" s="2">
        <f t="shared" si="158"/>
        <v>4.5002527940661192</v>
      </c>
      <c r="E1728" s="2">
        <f t="shared" si="157"/>
        <v>-5.5972229067329238E-3</v>
      </c>
      <c r="F1728" s="2">
        <f t="shared" si="161"/>
        <v>-6.9822304130671975E-3</v>
      </c>
      <c r="G1728" s="2">
        <f t="shared" si="159"/>
        <v>1.3850075063342737E-3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4.4733000000000001</v>
      </c>
      <c r="C1729" s="2">
        <f t="shared" si="156"/>
        <v>4.4942624063656345</v>
      </c>
      <c r="D1729" s="2">
        <f t="shared" si="158"/>
        <v>4.4982562908019625</v>
      </c>
      <c r="E1729" s="2">
        <f t="shared" si="157"/>
        <v>-3.9938844363280879E-3</v>
      </c>
      <c r="F1729" s="2">
        <f t="shared" si="161"/>
        <v>-6.3845612177193759E-3</v>
      </c>
      <c r="G1729" s="2">
        <f t="shared" si="159"/>
        <v>2.390676781391288E-3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4.4733000000000001</v>
      </c>
      <c r="C1730" s="2">
        <f t="shared" si="156"/>
        <v>4.4939297284632289</v>
      </c>
      <c r="D1730" s="2">
        <f t="shared" si="158"/>
        <v>4.4964076766684835</v>
      </c>
      <c r="E1730" s="2">
        <f t="shared" si="157"/>
        <v>-2.4779482052545987E-3</v>
      </c>
      <c r="F1730" s="2">
        <f t="shared" si="161"/>
        <v>-5.603238615226421E-3</v>
      </c>
      <c r="G1730" s="2">
        <f t="shared" si="159"/>
        <v>3.1252904099718223E-3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4.3888999999999996</v>
      </c>
      <c r="C1731" s="2">
        <f t="shared" si="156"/>
        <v>4.4936482317765787</v>
      </c>
      <c r="D1731" s="2">
        <f t="shared" si="158"/>
        <v>4.4884441450634105</v>
      </c>
      <c r="E1731" s="2">
        <f t="shared" si="157"/>
        <v>5.2040867131681878E-3</v>
      </c>
      <c r="F1731" s="2">
        <f t="shared" si="161"/>
        <v>-3.4417735495474991E-3</v>
      </c>
      <c r="G1731" s="2">
        <f t="shared" si="159"/>
        <v>8.6458602627156877E-3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4.4733000000000001</v>
      </c>
      <c r="C1732" s="2">
        <f t="shared" si="156"/>
        <v>4.4919638884263362</v>
      </c>
      <c r="D1732" s="2">
        <f t="shared" si="158"/>
        <v>4.4873223565401954</v>
      </c>
      <c r="E1732" s="2">
        <f t="shared" si="157"/>
        <v>4.6415318861408039E-3</v>
      </c>
      <c r="F1732" s="2">
        <f t="shared" si="161"/>
        <v>-1.8251124624098385E-3</v>
      </c>
      <c r="G1732" s="2">
        <f t="shared" si="159"/>
        <v>6.466644348550642E-3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4.4733000000000001</v>
      </c>
      <c r="C1733" s="2">
        <f t="shared" si="156"/>
        <v>4.4905386748222842</v>
      </c>
      <c r="D1733" s="2">
        <f t="shared" si="158"/>
        <v>4.4862836634631442</v>
      </c>
      <c r="E1733" s="2">
        <f t="shared" si="157"/>
        <v>4.2550113591399708E-3</v>
      </c>
      <c r="F1733" s="2">
        <f t="shared" si="161"/>
        <v>-6.0908769809987686E-4</v>
      </c>
      <c r="G1733" s="2">
        <f t="shared" si="159"/>
        <v>4.8640990572398476E-3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4.4640000000000004</v>
      </c>
      <c r="C1734" s="2">
        <f t="shared" si="156"/>
        <v>4.490778878695779</v>
      </c>
      <c r="D1734" s="2">
        <f t="shared" si="158"/>
        <v>4.4846330217251333</v>
      </c>
      <c r="E1734" s="2">
        <f t="shared" si="157"/>
        <v>6.1458569706456245E-3</v>
      </c>
      <c r="F1734" s="2">
        <f t="shared" si="161"/>
        <v>7.4190123564922355E-4</v>
      </c>
      <c r="G1734" s="2">
        <f t="shared" si="159"/>
        <v>5.4039557349964008E-3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4.4358000000000004</v>
      </c>
      <c r="C1735" s="2">
        <f t="shared" si="156"/>
        <v>4.4909821281271975</v>
      </c>
      <c r="D1735" s="2">
        <f t="shared" si="158"/>
        <v>4.4810157608566046</v>
      </c>
      <c r="E1735" s="2">
        <f t="shared" si="157"/>
        <v>9.9663672705929685E-3</v>
      </c>
      <c r="F1735" s="2">
        <f t="shared" si="161"/>
        <v>2.5867944426379726E-3</v>
      </c>
      <c r="G1735" s="2">
        <f t="shared" si="159"/>
        <v>7.3795728279549954E-3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4.4546000000000001</v>
      </c>
      <c r="C1736" s="2">
        <f t="shared" si="156"/>
        <v>4.4853848776460898</v>
      </c>
      <c r="D1736" s="2">
        <f t="shared" si="158"/>
        <v>4.4790590378301891</v>
      </c>
      <c r="E1736" s="2">
        <f t="shared" si="157"/>
        <v>6.3258398159007356E-3</v>
      </c>
      <c r="F1736" s="2">
        <f t="shared" si="161"/>
        <v>3.3346035172905257E-3</v>
      </c>
      <c r="G1736" s="2">
        <f t="shared" si="159"/>
        <v>2.9912362986102099E-3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4.4451999999999998</v>
      </c>
      <c r="C1737" s="2">
        <f t="shared" si="156"/>
        <v>4.4849718195466917</v>
      </c>
      <c r="D1737" s="2">
        <f t="shared" si="158"/>
        <v>4.4765509609538787</v>
      </c>
      <c r="E1737" s="2">
        <f t="shared" si="157"/>
        <v>8.4208585928129409E-3</v>
      </c>
      <c r="F1737" s="2">
        <f t="shared" si="161"/>
        <v>4.3518545323950088E-3</v>
      </c>
      <c r="G1737" s="2">
        <f t="shared" si="159"/>
        <v>4.0690040604179321E-3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4.4451999999999998</v>
      </c>
      <c r="C1738" s="2">
        <f t="shared" si="156"/>
        <v>4.4831761550010469</v>
      </c>
      <c r="D1738" s="2">
        <f t="shared" si="158"/>
        <v>4.4742286675498875</v>
      </c>
      <c r="E1738" s="2">
        <f t="shared" si="157"/>
        <v>8.9474874511594749E-3</v>
      </c>
      <c r="F1738" s="2">
        <f t="shared" si="161"/>
        <v>5.2709811161479022E-3</v>
      </c>
      <c r="G1738" s="2">
        <f t="shared" si="159"/>
        <v>3.6765063350115727E-3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4.4451999999999998</v>
      </c>
      <c r="C1739" s="2">
        <f t="shared" si="156"/>
        <v>4.4816567465393469</v>
      </c>
      <c r="D1739" s="2">
        <f t="shared" si="158"/>
        <v>4.4720783958795254</v>
      </c>
      <c r="E1739" s="2">
        <f t="shared" si="157"/>
        <v>9.5783506598214885E-3</v>
      </c>
      <c r="F1739" s="2">
        <f t="shared" si="161"/>
        <v>6.1324550248826196E-3</v>
      </c>
      <c r="G1739" s="2">
        <f t="shared" si="159"/>
        <v>3.4458956349388689E-3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4.4077000000000002</v>
      </c>
      <c r="C1740" s="2">
        <f t="shared" si="156"/>
        <v>4.4803710932256013</v>
      </c>
      <c r="D1740" s="2">
        <f t="shared" si="158"/>
        <v>4.4673096258143756</v>
      </c>
      <c r="E1740" s="2">
        <f t="shared" si="157"/>
        <v>1.3061467411225713E-2</v>
      </c>
      <c r="F1740" s="2">
        <f t="shared" si="161"/>
        <v>7.5182575021512394E-3</v>
      </c>
      <c r="G1740" s="2">
        <f t="shared" si="159"/>
        <v>5.543209909074474E-3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4.4077000000000002</v>
      </c>
      <c r="C1741" s="2">
        <f t="shared" si="156"/>
        <v>4.466298617344739</v>
      </c>
      <c r="D1741" s="2">
        <f t="shared" si="158"/>
        <v>4.4628940979762737</v>
      </c>
      <c r="E1741" s="2">
        <f t="shared" si="157"/>
        <v>3.4045193684653086E-3</v>
      </c>
      <c r="F1741" s="2">
        <f t="shared" si="161"/>
        <v>6.6955098754140534E-3</v>
      </c>
      <c r="G1741" s="2">
        <f t="shared" si="159"/>
        <v>-3.2909905069487448E-3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4.3888999999999996</v>
      </c>
      <c r="C1742" s="2">
        <f t="shared" si="156"/>
        <v>4.4673757531378557</v>
      </c>
      <c r="D1742" s="2">
        <f t="shared" si="158"/>
        <v>4.4574130536817345</v>
      </c>
      <c r="E1742" s="2">
        <f t="shared" si="157"/>
        <v>9.9626994561212712E-3</v>
      </c>
      <c r="F1742" s="2">
        <f t="shared" si="161"/>
        <v>7.348947791555498E-3</v>
      </c>
      <c r="G1742" s="2">
        <f t="shared" si="159"/>
        <v>2.6137516645657732E-3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4.3888999999999996</v>
      </c>
      <c r="C1743" s="2">
        <f t="shared" ref="C1743:C1806" si="162">$C$4*B1733+C1742*(1-$C$4)</f>
        <v>4.4682871757320317</v>
      </c>
      <c r="D1743" s="2">
        <f t="shared" si="158"/>
        <v>4.4523380126682728</v>
      </c>
      <c r="E1743" s="2">
        <f t="shared" si="157"/>
        <v>1.5949163063758931E-2</v>
      </c>
      <c r="F1743" s="2">
        <f t="shared" si="161"/>
        <v>9.0689908459961853E-3</v>
      </c>
      <c r="G1743" s="2">
        <f t="shared" si="159"/>
        <v>6.8801722177627457E-3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4.3888999999999996</v>
      </c>
      <c r="C1744" s="2">
        <f t="shared" si="162"/>
        <v>4.4676276102347963</v>
      </c>
      <c r="D1744" s="2">
        <f t="shared" si="158"/>
        <v>4.4476389006187711</v>
      </c>
      <c r="E1744" s="2">
        <f t="shared" si="157"/>
        <v>1.9988709616025169E-2</v>
      </c>
      <c r="F1744" s="2">
        <f t="shared" si="161"/>
        <v>1.1252934600001983E-2</v>
      </c>
      <c r="G1744" s="2">
        <f t="shared" si="159"/>
        <v>8.7357750160231857E-3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4.3888999999999996</v>
      </c>
      <c r="C1745" s="2">
        <f t="shared" si="162"/>
        <v>4.462731054814058</v>
      </c>
      <c r="D1745" s="2">
        <f t="shared" si="158"/>
        <v>4.4432878709433066</v>
      </c>
      <c r="E1745" s="2">
        <f t="shared" si="157"/>
        <v>1.944318387075139E-2</v>
      </c>
      <c r="F1745" s="2">
        <f t="shared" si="161"/>
        <v>1.2890984454151865E-2</v>
      </c>
      <c r="G1745" s="2">
        <f t="shared" si="159"/>
        <v>6.5521994165995256E-3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4.3888999999999996</v>
      </c>
      <c r="C1746" s="2">
        <f t="shared" si="162"/>
        <v>4.4614801233042032</v>
      </c>
      <c r="D1746" s="2">
        <f t="shared" si="158"/>
        <v>4.4392591397623207</v>
      </c>
      <c r="E1746" s="2">
        <f t="shared" si="157"/>
        <v>2.2220983541882511E-2</v>
      </c>
      <c r="F1746" s="2">
        <f t="shared" si="161"/>
        <v>1.4756984271697995E-2</v>
      </c>
      <c r="G1746" s="2">
        <f t="shared" si="159"/>
        <v>7.4639992701845161E-3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4.3888999999999996</v>
      </c>
      <c r="C1747" s="2">
        <f t="shared" si="162"/>
        <v>4.4589754889497097</v>
      </c>
      <c r="D1747" s="2">
        <f t="shared" si="158"/>
        <v>4.4355288331132599</v>
      </c>
      <c r="E1747" s="2">
        <f t="shared" si="157"/>
        <v>2.3446655836449892E-2</v>
      </c>
      <c r="F1747" s="2">
        <f t="shared" si="161"/>
        <v>1.6494918584648376E-2</v>
      </c>
      <c r="G1747" s="2">
        <f t="shared" si="159"/>
        <v>6.9517372518015166E-3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4.3795999999999999</v>
      </c>
      <c r="C1748" s="2">
        <f t="shared" si="162"/>
        <v>4.4568561829574467</v>
      </c>
      <c r="D1748" s="2">
        <f t="shared" si="158"/>
        <v>4.431385956586352</v>
      </c>
      <c r="E1748" s="2">
        <f t="shared" si="157"/>
        <v>2.547022637109464E-2</v>
      </c>
      <c r="F1748" s="2">
        <f t="shared" si="161"/>
        <v>1.8289980141937629E-2</v>
      </c>
      <c r="G1748" s="2">
        <f t="shared" si="159"/>
        <v>7.1802462291570106E-3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4.3608000000000002</v>
      </c>
      <c r="C1749" s="2">
        <f t="shared" si="162"/>
        <v>4.4550629240409165</v>
      </c>
      <c r="D1749" s="2">
        <f t="shared" si="158"/>
        <v>4.4261573672095853</v>
      </c>
      <c r="E1749" s="2">
        <f t="shared" si="157"/>
        <v>2.8905556831331225E-2</v>
      </c>
      <c r="F1749" s="2">
        <f t="shared" si="161"/>
        <v>2.0413095479816349E-2</v>
      </c>
      <c r="G1749" s="2">
        <f t="shared" si="159"/>
        <v>8.492461351514876E-3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4.3608000000000002</v>
      </c>
      <c r="C1750" s="2">
        <f t="shared" si="162"/>
        <v>4.4477763203423137</v>
      </c>
      <c r="D1750" s="2">
        <f t="shared" si="158"/>
        <v>4.4213160807496159</v>
      </c>
      <c r="E1750" s="2">
        <f t="shared" si="157"/>
        <v>2.6460239592697832E-2</v>
      </c>
      <c r="F1750" s="2">
        <f t="shared" si="161"/>
        <v>2.162252430239265E-2</v>
      </c>
      <c r="G1750" s="2">
        <f t="shared" si="159"/>
        <v>4.837715290305182E-3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4.3513999999999999</v>
      </c>
      <c r="C1751" s="2">
        <f t="shared" si="162"/>
        <v>4.4416107325973426</v>
      </c>
      <c r="D1751" s="2">
        <f t="shared" si="158"/>
        <v>4.4161371118052006</v>
      </c>
      <c r="E1751" s="2">
        <f t="shared" si="157"/>
        <v>2.5473620792141993E-2</v>
      </c>
      <c r="F1751" s="2">
        <f t="shared" si="161"/>
        <v>2.2392743600342518E-2</v>
      </c>
      <c r="G1751" s="2">
        <f t="shared" si="159"/>
        <v>3.0808771917994748E-3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4.3513999999999999</v>
      </c>
      <c r="C1752" s="2">
        <f t="shared" si="162"/>
        <v>4.4335013891208277</v>
      </c>
      <c r="D1752" s="2">
        <f t="shared" si="158"/>
        <v>4.4113417701900008</v>
      </c>
      <c r="E1752" s="2">
        <f t="shared" si="157"/>
        <v>2.2159618930826852E-2</v>
      </c>
      <c r="F1752" s="2">
        <f t="shared" si="161"/>
        <v>2.2346118666439384E-2</v>
      </c>
      <c r="G1752" s="2">
        <f t="shared" si="159"/>
        <v>-1.8649973561253239E-4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4.3513999999999999</v>
      </c>
      <c r="C1753" s="2">
        <f t="shared" si="162"/>
        <v>4.4266396369483925</v>
      </c>
      <c r="D1753" s="2">
        <f t="shared" si="158"/>
        <v>4.4069016390648148</v>
      </c>
      <c r="E1753" s="2">
        <f t="shared" si="157"/>
        <v>1.9737997883577663E-2</v>
      </c>
      <c r="F1753" s="2">
        <f t="shared" si="161"/>
        <v>2.1824494509867041E-2</v>
      </c>
      <c r="G1753" s="2">
        <f t="shared" si="159"/>
        <v>-2.0864966262893782E-3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4.3513999999999999</v>
      </c>
      <c r="C1754" s="2">
        <f t="shared" si="162"/>
        <v>4.420833538956332</v>
      </c>
      <c r="D1754" s="2">
        <f t="shared" si="158"/>
        <v>4.4027904065414951</v>
      </c>
      <c r="E1754" s="2">
        <f t="shared" si="157"/>
        <v>1.8043132414836904E-2</v>
      </c>
      <c r="F1754" s="2">
        <f t="shared" si="161"/>
        <v>2.1068222090861014E-2</v>
      </c>
      <c r="G1754" s="2">
        <f t="shared" si="159"/>
        <v>-3.0250896760241099E-3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4.3513999999999999</v>
      </c>
      <c r="C1755" s="2">
        <f t="shared" si="162"/>
        <v>4.415920686809204</v>
      </c>
      <c r="D1755" s="2">
        <f t="shared" si="158"/>
        <v>4.3989837097606443</v>
      </c>
      <c r="E1755" s="2">
        <f t="shared" si="157"/>
        <v>1.6936977048559676E-2</v>
      </c>
      <c r="F1755" s="2">
        <f t="shared" si="161"/>
        <v>2.0241973082400749E-2</v>
      </c>
      <c r="G1755" s="2">
        <f t="shared" si="159"/>
        <v>-3.3049960338410733E-3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4.3139000000000003</v>
      </c>
      <c r="C1756" s="2">
        <f t="shared" si="162"/>
        <v>4.4117636580693258</v>
      </c>
      <c r="D1756" s="2">
        <f t="shared" si="158"/>
        <v>4.392681212741337</v>
      </c>
      <c r="E1756" s="2">
        <f t="shared" ref="E1756:E1819" si="163">C1756-D1756</f>
        <v>1.9082445327988751E-2</v>
      </c>
      <c r="F1756" s="2">
        <f t="shared" si="161"/>
        <v>2.001006753151835E-2</v>
      </c>
      <c r="G1756" s="2">
        <f t="shared" si="159"/>
        <v>-9.276222035295989E-4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4.2201000000000004</v>
      </c>
      <c r="C1757" s="2">
        <f t="shared" si="162"/>
        <v>4.4082461722125057</v>
      </c>
      <c r="D1757" s="2">
        <f t="shared" ref="D1757:D1820" si="164">$D$4*B1757+(1-$D$4)*D1756</f>
        <v>4.3798974192049416</v>
      </c>
      <c r="E1757" s="2">
        <f t="shared" si="163"/>
        <v>2.834875300756412E-2</v>
      </c>
      <c r="F1757" s="2">
        <f t="shared" si="161"/>
        <v>2.1677804626727505E-2</v>
      </c>
      <c r="G1757" s="2">
        <f t="shared" si="159"/>
        <v>6.6709483808366152E-3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4.2670000000000003</v>
      </c>
      <c r="C1758" s="2">
        <f t="shared" si="162"/>
        <v>4.4038390687951967</v>
      </c>
      <c r="D1758" s="2">
        <f t="shared" si="164"/>
        <v>4.3715346474119832</v>
      </c>
      <c r="E1758" s="2">
        <f t="shared" si="163"/>
        <v>3.2304421383213544E-2</v>
      </c>
      <c r="F1758" s="2">
        <f t="shared" si="161"/>
        <v>2.3803127978024714E-2</v>
      </c>
      <c r="G1758" s="2">
        <f t="shared" si="159"/>
        <v>8.5012934051888304E-3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4.2670000000000003</v>
      </c>
      <c r="C1759" s="2">
        <f t="shared" si="162"/>
        <v>4.3972176735959358</v>
      </c>
      <c r="D1759" s="2">
        <f t="shared" si="164"/>
        <v>4.3637913401962809</v>
      </c>
      <c r="E1759" s="2">
        <f t="shared" si="163"/>
        <v>3.3426333399654951E-2</v>
      </c>
      <c r="F1759" s="2">
        <f t="shared" si="161"/>
        <v>2.5727769062350761E-2</v>
      </c>
      <c r="G1759" s="2">
        <f t="shared" si="159"/>
        <v>7.6985643373041895E-3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4.2201000000000004</v>
      </c>
      <c r="C1760" s="2">
        <f t="shared" si="162"/>
        <v>4.3916149545811765</v>
      </c>
      <c r="D1760" s="2">
        <f t="shared" si="164"/>
        <v>4.3531475372187787</v>
      </c>
      <c r="E1760" s="2">
        <f t="shared" si="163"/>
        <v>3.8467417362397782E-2</v>
      </c>
      <c r="F1760" s="2">
        <f t="shared" si="161"/>
        <v>2.8275698722360167E-2</v>
      </c>
      <c r="G1760" s="2">
        <f t="shared" si="159"/>
        <v>1.0191718640037616E-2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4.2201000000000004</v>
      </c>
      <c r="C1761" s="2">
        <f t="shared" si="162"/>
        <v>4.3854280384917645</v>
      </c>
      <c r="D1761" s="2">
        <f t="shared" si="164"/>
        <v>4.3432921640914612</v>
      </c>
      <c r="E1761" s="2">
        <f t="shared" si="163"/>
        <v>4.2135874400303308E-2</v>
      </c>
      <c r="F1761" s="2">
        <f t="shared" si="161"/>
        <v>3.1047733857948796E-2</v>
      </c>
      <c r="G1761" s="2">
        <f t="shared" si="159"/>
        <v>1.1088140542354512E-2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4.2201000000000004</v>
      </c>
      <c r="C1762" s="2">
        <f t="shared" si="162"/>
        <v>4.3801929556468782</v>
      </c>
      <c r="D1762" s="2">
        <f t="shared" si="164"/>
        <v>4.3341668186032045</v>
      </c>
      <c r="E1762" s="2">
        <f t="shared" si="163"/>
        <v>4.6026137043673643E-2</v>
      </c>
      <c r="F1762" s="2">
        <f t="shared" si="161"/>
        <v>3.4043414495093766E-2</v>
      </c>
      <c r="G1762" s="2">
        <f t="shared" si="159"/>
        <v>1.1982722548579877E-2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4.2201000000000004</v>
      </c>
      <c r="C1763" s="2">
        <f t="shared" si="162"/>
        <v>4.3757632701627429</v>
      </c>
      <c r="D1763" s="2">
        <f t="shared" si="164"/>
        <v>4.3257174246325967</v>
      </c>
      <c r="E1763" s="2">
        <f t="shared" si="163"/>
        <v>5.0045845530146238E-2</v>
      </c>
      <c r="F1763" s="2">
        <f t="shared" si="161"/>
        <v>3.724390070210426E-2</v>
      </c>
      <c r="G1763" s="2">
        <f t="shared" si="159"/>
        <v>1.2801944828041978E-2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4.1356999999999999</v>
      </c>
      <c r="C1764" s="2">
        <f t="shared" si="162"/>
        <v>4.3720150747530901</v>
      </c>
      <c r="D1764" s="2">
        <f t="shared" si="164"/>
        <v>4.3116420598449965</v>
      </c>
      <c r="E1764" s="2">
        <f t="shared" si="163"/>
        <v>6.0373014908093658E-2</v>
      </c>
      <c r="F1764" s="2">
        <f t="shared" si="161"/>
        <v>4.1869723543302144E-2</v>
      </c>
      <c r="G1764" s="2">
        <f t="shared" ref="G1764:G1827" si="165">E1764-F1764</f>
        <v>1.8503291364791515E-2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4.1264000000000003</v>
      </c>
      <c r="C1765" s="2">
        <f t="shared" si="162"/>
        <v>4.3688435247910764</v>
      </c>
      <c r="D1765" s="2">
        <f t="shared" si="164"/>
        <v>4.2979204257824044</v>
      </c>
      <c r="E1765" s="2">
        <f t="shared" si="163"/>
        <v>7.0923099008671997E-2</v>
      </c>
      <c r="F1765" s="2">
        <f t="shared" ref="F1765:F1828" si="167">(E1765*(2/(10)))+((1-(2/10))*F1764)</f>
        <v>4.7680398636376117E-2</v>
      </c>
      <c r="G1765" s="2">
        <f t="shared" si="165"/>
        <v>2.324270037229588E-2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4.2576999999999998</v>
      </c>
      <c r="C1766" s="2">
        <f t="shared" si="162"/>
        <v>4.3603906748232184</v>
      </c>
      <c r="D1766" s="2">
        <f t="shared" si="164"/>
        <v>4.2949411349837074</v>
      </c>
      <c r="E1766" s="2">
        <f t="shared" si="163"/>
        <v>6.5449539839510962E-2</v>
      </c>
      <c r="F1766" s="2">
        <f t="shared" si="167"/>
        <v>5.1234226877003089E-2</v>
      </c>
      <c r="G1766" s="2">
        <f t="shared" si="165"/>
        <v>1.4215312962507873E-2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6">
        <f>TITRES_STAT!D1770</f>
        <v>4.2576999999999998</v>
      </c>
      <c r="C1767" s="2">
        <f t="shared" si="162"/>
        <v>4.3388074940811849</v>
      </c>
      <c r="D1767" s="2">
        <f t="shared" si="164"/>
        <v>4.2921825323923217</v>
      </c>
      <c r="E1767" s="2">
        <f t="shared" si="163"/>
        <v>4.6624961688863209E-2</v>
      </c>
      <c r="F1767" s="2">
        <f t="shared" si="167"/>
        <v>5.0312373839375112E-2</v>
      </c>
      <c r="G1767" s="2">
        <f t="shared" si="165"/>
        <v>-3.6874121505119026E-3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4.2107999999999999</v>
      </c>
      <c r="C1768" s="2">
        <f t="shared" si="162"/>
        <v>4.3277601872994644</v>
      </c>
      <c r="D1768" s="2">
        <f t="shared" si="164"/>
        <v>4.2861541966595569</v>
      </c>
      <c r="E1768" s="2">
        <f t="shared" si="163"/>
        <v>4.1605990639907553E-2</v>
      </c>
      <c r="F1768" s="2">
        <f t="shared" si="167"/>
        <v>4.8571097199481598E-2</v>
      </c>
      <c r="G1768" s="2">
        <f t="shared" si="165"/>
        <v>-6.9651065595740455E-3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4.1075999999999997</v>
      </c>
      <c r="C1769" s="2">
        <f t="shared" si="162"/>
        <v>4.3184124661764702</v>
      </c>
      <c r="D1769" s="2">
        <f t="shared" si="164"/>
        <v>4.2729279598699605</v>
      </c>
      <c r="E1769" s="2">
        <f t="shared" si="163"/>
        <v>4.5484506306509687E-2</v>
      </c>
      <c r="F1769" s="2">
        <f t="shared" si="167"/>
        <v>4.7953779020887217E-2</v>
      </c>
      <c r="G1769" s="2">
        <f t="shared" si="165"/>
        <v>-2.4692727143775309E-3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4.0982000000000003</v>
      </c>
      <c r="C1770" s="2">
        <f t="shared" si="162"/>
        <v>4.3032874713800906</v>
      </c>
      <c r="D1770" s="2">
        <f t="shared" si="164"/>
        <v>4.2599851480277415</v>
      </c>
      <c r="E1770" s="2">
        <f t="shared" si="163"/>
        <v>4.330232335234907E-2</v>
      </c>
      <c r="F1770" s="2">
        <f t="shared" si="167"/>
        <v>4.7023487887179596E-2</v>
      </c>
      <c r="G1770" s="2">
        <f t="shared" si="165"/>
        <v>-3.7211645348305261E-3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4.1075999999999997</v>
      </c>
      <c r="C1771" s="2">
        <f t="shared" si="162"/>
        <v>4.2904893988600765</v>
      </c>
      <c r="D1771" s="2">
        <f t="shared" si="164"/>
        <v>4.2486973592849457</v>
      </c>
      <c r="E1771" s="2">
        <f t="shared" si="163"/>
        <v>4.1792039575130779E-2</v>
      </c>
      <c r="F1771" s="2">
        <f t="shared" si="167"/>
        <v>4.5977198224769839E-2</v>
      </c>
      <c r="G1771" s="2">
        <f t="shared" si="165"/>
        <v>-4.1851586496390591E-3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4.1075999999999997</v>
      </c>
      <c r="C1772" s="2">
        <f t="shared" si="162"/>
        <v>4.2796602605739107</v>
      </c>
      <c r="D1772" s="2">
        <f t="shared" si="164"/>
        <v>4.2382457030416161</v>
      </c>
      <c r="E1772" s="2">
        <f t="shared" si="163"/>
        <v>4.1414557532294616E-2</v>
      </c>
      <c r="F1772" s="2">
        <f t="shared" si="167"/>
        <v>4.5064670086274794E-2</v>
      </c>
      <c r="G1772" s="2">
        <f t="shared" si="165"/>
        <v>-3.6501125539801782E-3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4.0232000000000001</v>
      </c>
      <c r="C1773" s="2">
        <f t="shared" si="162"/>
        <v>4.2704971435625403</v>
      </c>
      <c r="D1773" s="2">
        <f t="shared" si="164"/>
        <v>4.2223163917052</v>
      </c>
      <c r="E1773" s="2">
        <f t="shared" si="163"/>
        <v>4.8180751857340276E-2</v>
      </c>
      <c r="F1773" s="2">
        <f t="shared" si="167"/>
        <v>4.5687886440487893E-2</v>
      </c>
      <c r="G1773" s="2">
        <f t="shared" si="165"/>
        <v>2.4928654168523828E-3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4.1075999999999997</v>
      </c>
      <c r="C1774" s="2">
        <f t="shared" si="162"/>
        <v>4.2497591214759955</v>
      </c>
      <c r="D1774" s="2">
        <f t="shared" si="164"/>
        <v>4.2138188812085184</v>
      </c>
      <c r="E1774" s="2">
        <f t="shared" si="163"/>
        <v>3.5940240267477108E-2</v>
      </c>
      <c r="F1774" s="2">
        <f t="shared" si="167"/>
        <v>4.3738357205885744E-2</v>
      </c>
      <c r="G1774" s="2">
        <f t="shared" si="165"/>
        <v>-7.7981169384086363E-3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4.0326000000000004</v>
      </c>
      <c r="C1775" s="2">
        <f t="shared" si="162"/>
        <v>4.2307807950950735</v>
      </c>
      <c r="D1775" s="2">
        <f t="shared" si="164"/>
        <v>4.2003952603782579</v>
      </c>
      <c r="E1775" s="2">
        <f t="shared" si="163"/>
        <v>3.0385534716815599E-2</v>
      </c>
      <c r="F1775" s="2">
        <f t="shared" si="167"/>
        <v>4.1067792708071718E-2</v>
      </c>
      <c r="G1775" s="2">
        <f t="shared" si="165"/>
        <v>-1.0682257991256119E-2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4.0232000000000001</v>
      </c>
      <c r="C1776" s="2">
        <f t="shared" si="162"/>
        <v>4.2349222112342932</v>
      </c>
      <c r="D1776" s="2">
        <f t="shared" si="164"/>
        <v>4.1872696855354237</v>
      </c>
      <c r="E1776" s="2">
        <f t="shared" si="163"/>
        <v>4.7652525698869574E-2</v>
      </c>
      <c r="F1776" s="2">
        <f t="shared" si="167"/>
        <v>4.2384739306231295E-2</v>
      </c>
      <c r="G1776" s="2">
        <f t="shared" si="165"/>
        <v>5.2677863926382795E-3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3.9575999999999998</v>
      </c>
      <c r="C1777" s="2">
        <f t="shared" si="162"/>
        <v>4.2384264864290175</v>
      </c>
      <c r="D1777" s="2">
        <f t="shared" si="164"/>
        <v>4.1702571162365034</v>
      </c>
      <c r="E1777" s="2">
        <f t="shared" si="163"/>
        <v>6.8169370192514123E-2</v>
      </c>
      <c r="F1777" s="2">
        <f t="shared" si="167"/>
        <v>4.7541665483487858E-2</v>
      </c>
      <c r="G1777" s="2">
        <f t="shared" si="165"/>
        <v>2.0627704709026265E-2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3.9857</v>
      </c>
      <c r="C1778" s="2">
        <f t="shared" si="162"/>
        <v>4.2341762577476301</v>
      </c>
      <c r="D1778" s="2">
        <f t="shared" si="164"/>
        <v>4.1565862187375027</v>
      </c>
      <c r="E1778" s="2">
        <f t="shared" si="163"/>
        <v>7.7590039010127398E-2</v>
      </c>
      <c r="F1778" s="2">
        <f t="shared" si="167"/>
        <v>5.3551340188815771E-2</v>
      </c>
      <c r="G1778" s="2">
        <f t="shared" si="165"/>
        <v>2.4038698821311627E-2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3.9857</v>
      </c>
      <c r="C1779" s="2">
        <f t="shared" si="162"/>
        <v>4.2147029873249178</v>
      </c>
      <c r="D1779" s="2">
        <f t="shared" si="164"/>
        <v>4.143927980312502</v>
      </c>
      <c r="E1779" s="2">
        <f t="shared" si="163"/>
        <v>7.0775007012415792E-2</v>
      </c>
      <c r="F1779" s="2">
        <f t="shared" si="167"/>
        <v>5.6996073553535781E-2</v>
      </c>
      <c r="G1779" s="2">
        <f t="shared" si="165"/>
        <v>1.3778933458880011E-2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3.9668999999999999</v>
      </c>
      <c r="C1780" s="2">
        <f t="shared" si="162"/>
        <v>4.1967794508133922</v>
      </c>
      <c r="D1780" s="2">
        <f t="shared" si="164"/>
        <v>4.1308147965856499</v>
      </c>
      <c r="E1780" s="2">
        <f t="shared" si="163"/>
        <v>6.5964654227742336E-2</v>
      </c>
      <c r="F1780" s="2">
        <f t="shared" si="167"/>
        <v>5.87897896883771E-2</v>
      </c>
      <c r="G1780" s="2">
        <f t="shared" si="165"/>
        <v>7.174864539365236E-3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3.9388000000000001</v>
      </c>
      <c r="C1781" s="2">
        <f t="shared" si="162"/>
        <v>4.1830595353036397</v>
      </c>
      <c r="D1781" s="2">
        <f t="shared" si="164"/>
        <v>4.1165914783200463</v>
      </c>
      <c r="E1781" s="2">
        <f t="shared" si="163"/>
        <v>6.6468056983593371E-2</v>
      </c>
      <c r="F1781" s="2">
        <f t="shared" si="167"/>
        <v>6.032544314742036E-2</v>
      </c>
      <c r="G1781" s="2">
        <f t="shared" si="165"/>
        <v>6.1426138361730109E-3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3.9388000000000001</v>
      </c>
      <c r="C1782" s="2">
        <f t="shared" si="162"/>
        <v>4.1714503760261561</v>
      </c>
      <c r="D1782" s="2">
        <f t="shared" si="164"/>
        <v>4.1034217391852277</v>
      </c>
      <c r="E1782" s="2">
        <f t="shared" si="163"/>
        <v>6.8028636840928414E-2</v>
      </c>
      <c r="F1782" s="2">
        <f t="shared" si="167"/>
        <v>6.1866081886121971E-2</v>
      </c>
      <c r="G1782" s="2">
        <f t="shared" si="165"/>
        <v>6.1625549548064429E-3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3.9388000000000001</v>
      </c>
      <c r="C1783" s="2">
        <f t="shared" si="162"/>
        <v>4.1486426258682858</v>
      </c>
      <c r="D1783" s="2">
        <f t="shared" si="164"/>
        <v>4.0912275362826183</v>
      </c>
      <c r="E1783" s="2">
        <f t="shared" si="163"/>
        <v>5.7415089585667545E-2</v>
      </c>
      <c r="F1783" s="2">
        <f t="shared" si="167"/>
        <v>6.0975883426031094E-2</v>
      </c>
      <c r="G1783" s="2">
        <f t="shared" si="165"/>
        <v>-3.5607938403635492E-3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3.9293999999999998</v>
      </c>
      <c r="C1784" s="2">
        <f t="shared" si="162"/>
        <v>4.1423283757347029</v>
      </c>
      <c r="D1784" s="2">
        <f t="shared" si="164"/>
        <v>4.0792403113727946</v>
      </c>
      <c r="E1784" s="2">
        <f t="shared" si="163"/>
        <v>6.308806436190828E-2</v>
      </c>
      <c r="F1784" s="2">
        <f t="shared" si="167"/>
        <v>6.1398319613206534E-2</v>
      </c>
      <c r="G1784" s="2">
        <f t="shared" si="165"/>
        <v>1.6897447487017464E-3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3.9106999999999998</v>
      </c>
      <c r="C1785" s="2">
        <f t="shared" si="162"/>
        <v>4.1254470871601328</v>
      </c>
      <c r="D1785" s="2">
        <f t="shared" si="164"/>
        <v>4.0667558438636986</v>
      </c>
      <c r="E1785" s="2">
        <f t="shared" si="163"/>
        <v>5.8691243296434159E-2</v>
      </c>
      <c r="F1785" s="2">
        <f t="shared" si="167"/>
        <v>6.085690434985206E-2</v>
      </c>
      <c r="G1785" s="2">
        <f t="shared" si="165"/>
        <v>-2.1656610534179013E-3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3.8919000000000001</v>
      </c>
      <c r="C1786" s="2">
        <f t="shared" si="162"/>
        <v>4.1097167660585736</v>
      </c>
      <c r="D1786" s="2">
        <f t="shared" si="164"/>
        <v>4.0538035591330548</v>
      </c>
      <c r="E1786" s="2">
        <f t="shared" si="163"/>
        <v>5.5913206925518821E-2</v>
      </c>
      <c r="F1786" s="2">
        <f t="shared" si="167"/>
        <v>5.9868164864985418E-2</v>
      </c>
      <c r="G1786" s="2">
        <f t="shared" si="165"/>
        <v>-3.9549579394665968E-3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3.7887</v>
      </c>
      <c r="C1787" s="2">
        <f t="shared" si="162"/>
        <v>4.0863141866649464</v>
      </c>
      <c r="D1787" s="2">
        <f t="shared" si="164"/>
        <v>4.0341662584565317</v>
      </c>
      <c r="E1787" s="2">
        <f t="shared" si="163"/>
        <v>5.214792820841474E-2</v>
      </c>
      <c r="F1787" s="2">
        <f t="shared" si="167"/>
        <v>5.8324117533671282E-2</v>
      </c>
      <c r="G1787" s="2">
        <f t="shared" si="165"/>
        <v>-6.1761893252565425E-3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3.7887</v>
      </c>
      <c r="C1788" s="2">
        <f t="shared" si="162"/>
        <v>4.0708350810241853</v>
      </c>
      <c r="D1788" s="2">
        <f t="shared" si="164"/>
        <v>4.0159835726449362</v>
      </c>
      <c r="E1788" s="2">
        <f t="shared" si="163"/>
        <v>5.4851508379249125E-2</v>
      </c>
      <c r="F1788" s="2">
        <f t="shared" si="167"/>
        <v>5.7629595702786848E-2</v>
      </c>
      <c r="G1788" s="2">
        <f t="shared" si="165"/>
        <v>-2.7780873235377229E-3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3.77</v>
      </c>
      <c r="C1789" s="2">
        <f t="shared" si="162"/>
        <v>4.0577373762512341</v>
      </c>
      <c r="D1789" s="2">
        <f t="shared" si="164"/>
        <v>3.9977625672638295</v>
      </c>
      <c r="E1789" s="2">
        <f t="shared" si="163"/>
        <v>5.9974808987404593E-2</v>
      </c>
      <c r="F1789" s="2">
        <f t="shared" si="167"/>
        <v>5.8098638359710401E-2</v>
      </c>
      <c r="G1789" s="2">
        <f t="shared" si="165"/>
        <v>1.8761706276941917E-3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3.7606000000000002</v>
      </c>
      <c r="C1790" s="2">
        <f t="shared" si="162"/>
        <v>4.0437623952895061</v>
      </c>
      <c r="D1790" s="2">
        <f t="shared" si="164"/>
        <v>3.9801949696887311</v>
      </c>
      <c r="E1790" s="2">
        <f t="shared" si="163"/>
        <v>6.3567425600774996E-2</v>
      </c>
      <c r="F1790" s="2">
        <f t="shared" si="167"/>
        <v>5.9192395807923327E-2</v>
      </c>
      <c r="G1790" s="2">
        <f t="shared" si="165"/>
        <v>4.3750297928516688E-3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3.7606000000000002</v>
      </c>
      <c r="C1791" s="2">
        <f t="shared" si="162"/>
        <v>4.0276143344757358</v>
      </c>
      <c r="D1791" s="2">
        <f t="shared" si="164"/>
        <v>3.9639286756377143</v>
      </c>
      <c r="E1791" s="2">
        <f t="shared" si="163"/>
        <v>6.3685658838021464E-2</v>
      </c>
      <c r="F1791" s="2">
        <f t="shared" si="167"/>
        <v>6.0091048413942957E-2</v>
      </c>
      <c r="G1791" s="2">
        <f t="shared" si="165"/>
        <v>3.5946104240785065E-3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3.7511999999999999</v>
      </c>
      <c r="C1792" s="2">
        <f t="shared" si="162"/>
        <v>4.0139505907102375</v>
      </c>
      <c r="D1792" s="2">
        <f t="shared" si="164"/>
        <v>3.9481709959608469</v>
      </c>
      <c r="E1792" s="2">
        <f t="shared" si="163"/>
        <v>6.5779594749390657E-2</v>
      </c>
      <c r="F1792" s="2">
        <f t="shared" si="167"/>
        <v>6.1228757681032496E-2</v>
      </c>
      <c r="G1792" s="2">
        <f t="shared" si="165"/>
        <v>4.5508370683581614E-3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3.7511999999999999</v>
      </c>
      <c r="C1793" s="2">
        <f t="shared" si="162"/>
        <v>4.0023889613702011</v>
      </c>
      <c r="D1793" s="2">
        <f t="shared" si="164"/>
        <v>3.9335805518155991</v>
      </c>
      <c r="E1793" s="2">
        <f t="shared" si="163"/>
        <v>6.880840955460199E-2</v>
      </c>
      <c r="F1793" s="2">
        <f t="shared" si="167"/>
        <v>6.27446880557464E-2</v>
      </c>
      <c r="G1793" s="2">
        <f t="shared" si="165"/>
        <v>6.0637214988555899E-3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3.7511999999999999</v>
      </c>
      <c r="C1794" s="2">
        <f t="shared" si="162"/>
        <v>3.9911598903901702</v>
      </c>
      <c r="D1794" s="2">
        <f t="shared" si="164"/>
        <v>3.9200708813107399</v>
      </c>
      <c r="E1794" s="2">
        <f t="shared" si="163"/>
        <v>7.1089009079430276E-2</v>
      </c>
      <c r="F1794" s="2">
        <f t="shared" si="167"/>
        <v>6.4413552260483176E-2</v>
      </c>
      <c r="G1794" s="2">
        <f t="shared" si="165"/>
        <v>6.6754568189471009E-3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3.6387</v>
      </c>
      <c r="C1795" s="2">
        <f t="shared" si="162"/>
        <v>3.978781445714759</v>
      </c>
      <c r="D1795" s="2">
        <f t="shared" si="164"/>
        <v>3.8992285938062405</v>
      </c>
      <c r="E1795" s="2">
        <f t="shared" si="163"/>
        <v>7.9552851908518463E-2</v>
      </c>
      <c r="F1795" s="2">
        <f t="shared" si="167"/>
        <v>6.7441412190090241E-2</v>
      </c>
      <c r="G1795" s="2">
        <f t="shared" si="165"/>
        <v>1.2111439718428221E-2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3.5636999999999999</v>
      </c>
      <c r="C1796" s="2">
        <f t="shared" si="162"/>
        <v>3.96541506945095</v>
      </c>
      <c r="D1796" s="2">
        <f t="shared" si="164"/>
        <v>3.8743746238946675</v>
      </c>
      <c r="E1796" s="2">
        <f t="shared" si="163"/>
        <v>9.1040445556282545E-2</v>
      </c>
      <c r="F1796" s="2">
        <f t="shared" si="167"/>
        <v>7.2161218863328713E-2</v>
      </c>
      <c r="G1796" s="2">
        <f t="shared" si="165"/>
        <v>1.8879226692953832E-2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3.4699</v>
      </c>
      <c r="C1797" s="2">
        <f t="shared" si="162"/>
        <v>3.9382281356892652</v>
      </c>
      <c r="D1797" s="2">
        <f t="shared" si="164"/>
        <v>3.8444135406432105</v>
      </c>
      <c r="E1797" s="2">
        <f t="shared" si="163"/>
        <v>9.3814595046054716E-2</v>
      </c>
      <c r="F1797" s="2">
        <f t="shared" si="167"/>
        <v>7.6491894099873919E-2</v>
      </c>
      <c r="G1797" s="2">
        <f t="shared" si="165"/>
        <v>1.7322700946180797E-2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3.5636999999999999</v>
      </c>
      <c r="C1798" s="2">
        <f t="shared" si="162"/>
        <v>3.9152238071216861</v>
      </c>
      <c r="D1798" s="2">
        <f t="shared" si="164"/>
        <v>3.8236199450400097</v>
      </c>
      <c r="E1798" s="2">
        <f t="shared" si="163"/>
        <v>9.1603862081676368E-2</v>
      </c>
      <c r="F1798" s="2">
        <f t="shared" si="167"/>
        <v>7.9514287696234406E-2</v>
      </c>
      <c r="G1798" s="2">
        <f t="shared" si="165"/>
        <v>1.2089574385441962E-2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3.5636999999999999</v>
      </c>
      <c r="C1799" s="2">
        <f t="shared" si="162"/>
        <v>3.8928816829491191</v>
      </c>
      <c r="D1799" s="2">
        <f t="shared" si="164"/>
        <v>3.8043666157777869</v>
      </c>
      <c r="E1799" s="2">
        <f t="shared" si="163"/>
        <v>8.8515067171332174E-2</v>
      </c>
      <c r="F1799" s="2">
        <f t="shared" si="167"/>
        <v>8.1314443591253963E-2</v>
      </c>
      <c r="G1799" s="2">
        <f t="shared" si="165"/>
        <v>7.2006235800782109E-3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3.7606000000000002</v>
      </c>
      <c r="C1800" s="2">
        <f t="shared" si="162"/>
        <v>3.8725306548031009</v>
      </c>
      <c r="D1800" s="2">
        <f t="shared" si="164"/>
        <v>3.8011246442386919</v>
      </c>
      <c r="E1800" s="2">
        <f t="shared" si="163"/>
        <v>7.1406010564408984E-2</v>
      </c>
      <c r="F1800" s="2">
        <f t="shared" si="167"/>
        <v>7.9332756985884961E-2</v>
      </c>
      <c r="G1800" s="2">
        <f t="shared" si="165"/>
        <v>-7.9267464214759775E-3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3.8450000000000002</v>
      </c>
      <c r="C1801" s="2">
        <f t="shared" si="162"/>
        <v>3.8553105540641619</v>
      </c>
      <c r="D1801" s="2">
        <f t="shared" si="164"/>
        <v>3.8043746705913812</v>
      </c>
      <c r="E1801" s="2">
        <f t="shared" si="163"/>
        <v>5.0935883472780663E-2</v>
      </c>
      <c r="F1801" s="2">
        <f t="shared" si="167"/>
        <v>7.3653382283264096E-2</v>
      </c>
      <c r="G1801" s="2">
        <f t="shared" si="165"/>
        <v>-2.2717498810483433E-2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3.9668999999999999</v>
      </c>
      <c r="C1802" s="2">
        <f t="shared" si="162"/>
        <v>3.8392935457465986</v>
      </c>
      <c r="D1802" s="2">
        <f t="shared" si="164"/>
        <v>3.8164135838809083</v>
      </c>
      <c r="E1802" s="2">
        <f t="shared" si="163"/>
        <v>2.2879961865690301E-2</v>
      </c>
      <c r="F1802" s="2">
        <f t="shared" si="167"/>
        <v>6.3498698199749334E-2</v>
      </c>
      <c r="G1802" s="2">
        <f t="shared" si="165"/>
        <v>-4.0618736334059033E-2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3.9388000000000001</v>
      </c>
      <c r="C1803" s="2">
        <f t="shared" si="162"/>
        <v>3.8257406925548141</v>
      </c>
      <c r="D1803" s="2">
        <f t="shared" si="164"/>
        <v>3.8254792443341743</v>
      </c>
      <c r="E1803" s="2">
        <f t="shared" si="163"/>
        <v>2.6144822063978168E-4</v>
      </c>
      <c r="F1803" s="2">
        <f t="shared" si="167"/>
        <v>5.0851248203927425E-2</v>
      </c>
      <c r="G1803" s="2">
        <f t="shared" si="165"/>
        <v>-5.0589799983287644E-2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3.9388000000000001</v>
      </c>
      <c r="C1804" s="2">
        <f t="shared" si="162"/>
        <v>3.8142728937002275</v>
      </c>
      <c r="D1804" s="2">
        <f t="shared" si="164"/>
        <v>3.833873374383495</v>
      </c>
      <c r="E1804" s="2">
        <f t="shared" si="163"/>
        <v>-1.9600480683267474E-2</v>
      </c>
      <c r="F1804" s="2">
        <f t="shared" si="167"/>
        <v>3.6760902426488454E-2</v>
      </c>
      <c r="G1804" s="2">
        <f t="shared" si="165"/>
        <v>-5.6361383109755928E-2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3.9388000000000001</v>
      </c>
      <c r="C1805" s="2">
        <f t="shared" si="162"/>
        <v>3.7872616792848079</v>
      </c>
      <c r="D1805" s="2">
        <f t="shared" si="164"/>
        <v>3.8416457170217546</v>
      </c>
      <c r="E1805" s="2">
        <f t="shared" si="163"/>
        <v>-5.4384037736946667E-2</v>
      </c>
      <c r="F1805" s="2">
        <f t="shared" si="167"/>
        <v>1.8531914393801429E-2</v>
      </c>
      <c r="G1805" s="2">
        <f t="shared" si="165"/>
        <v>-7.2915952130748099E-2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3.8544</v>
      </c>
      <c r="C1806" s="2">
        <f t="shared" si="162"/>
        <v>3.7528675747794531</v>
      </c>
      <c r="D1806" s="2">
        <f t="shared" si="164"/>
        <v>3.8425904787238467</v>
      </c>
      <c r="E1806" s="2">
        <f t="shared" si="163"/>
        <v>-8.9722903944393639E-2</v>
      </c>
      <c r="F1806" s="2">
        <f t="shared" si="167"/>
        <v>-3.1190492738375833E-3</v>
      </c>
      <c r="G1806" s="2">
        <f t="shared" si="165"/>
        <v>-8.6603854670556063E-2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3.6575000000000002</v>
      </c>
      <c r="C1807" s="2">
        <f t="shared" ref="C1807:C1870" si="168">$C$4*B1797+C1806*(1-$C$4)</f>
        <v>3.7093341017364603</v>
      </c>
      <c r="D1807" s="2">
        <f t="shared" si="164"/>
        <v>3.8288800728924506</v>
      </c>
      <c r="E1807" s="2">
        <f t="shared" si="163"/>
        <v>-0.1195459711559903</v>
      </c>
      <c r="F1807" s="2">
        <f t="shared" si="167"/>
        <v>-2.6404433650268129E-2</v>
      </c>
      <c r="G1807" s="2">
        <f t="shared" si="165"/>
        <v>-9.3141537505722183E-2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3.8450000000000002</v>
      </c>
      <c r="C1808" s="2">
        <f t="shared" si="168"/>
        <v>3.6869288553154664</v>
      </c>
      <c r="D1808" s="2">
        <f t="shared" si="164"/>
        <v>3.8300741415670836</v>
      </c>
      <c r="E1808" s="2">
        <f t="shared" si="163"/>
        <v>-0.14314528625161715</v>
      </c>
      <c r="F1808" s="2">
        <f t="shared" si="167"/>
        <v>-4.9752604170537937E-2</v>
      </c>
      <c r="G1808" s="2">
        <f t="shared" si="165"/>
        <v>-9.3392682081079217E-2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3.8450000000000002</v>
      </c>
      <c r="C1809" s="2">
        <f t="shared" si="168"/>
        <v>3.6679705698823177</v>
      </c>
      <c r="D1809" s="2">
        <f t="shared" si="164"/>
        <v>3.8311797607102624</v>
      </c>
      <c r="E1809" s="2">
        <f t="shared" si="163"/>
        <v>-0.16320919082794472</v>
      </c>
      <c r="F1809" s="2">
        <f t="shared" si="167"/>
        <v>-7.2443921502019296E-2</v>
      </c>
      <c r="G1809" s="2">
        <f t="shared" si="165"/>
        <v>-9.0765269325925421E-2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3.7511999999999999</v>
      </c>
      <c r="C1810" s="2">
        <f t="shared" si="168"/>
        <v>3.6822212514388841</v>
      </c>
      <c r="D1810" s="2">
        <f t="shared" si="164"/>
        <v>3.8252553339909836</v>
      </c>
      <c r="E1810" s="2">
        <f t="shared" si="163"/>
        <v>-0.14303408255209948</v>
      </c>
      <c r="F1810" s="2">
        <f t="shared" si="167"/>
        <v>-8.6561953712035331E-2</v>
      </c>
      <c r="G1810" s="2">
        <f t="shared" si="165"/>
        <v>-5.6472128840064154E-2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3.7042999999999999</v>
      </c>
      <c r="C1811" s="2">
        <f t="shared" si="168"/>
        <v>3.7072641358329022</v>
      </c>
      <c r="D1811" s="2">
        <f t="shared" si="164"/>
        <v>3.8162956796212812</v>
      </c>
      <c r="E1811" s="2">
        <f t="shared" si="163"/>
        <v>-0.10903154378837909</v>
      </c>
      <c r="F1811" s="2">
        <f t="shared" si="167"/>
        <v>-9.1055871727304089E-2</v>
      </c>
      <c r="G1811" s="2">
        <f t="shared" si="165"/>
        <v>-1.7975672061075004E-2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3.4885999999999999</v>
      </c>
      <c r="C1812" s="2">
        <f t="shared" si="168"/>
        <v>3.7472081149355327</v>
      </c>
      <c r="D1812" s="2">
        <f t="shared" si="164"/>
        <v>3.7920219255752605</v>
      </c>
      <c r="E1812" s="2">
        <f t="shared" si="163"/>
        <v>-4.481381063972778E-2</v>
      </c>
      <c r="F1812" s="2">
        <f t="shared" si="167"/>
        <v>-8.1807459509788835E-2</v>
      </c>
      <c r="G1812" s="2">
        <f t="shared" si="165"/>
        <v>3.6993648870061055E-2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3.6480999999999999</v>
      </c>
      <c r="C1813" s="2">
        <f t="shared" si="168"/>
        <v>3.7766837895608356</v>
      </c>
      <c r="D1813" s="2">
        <f t="shared" si="164"/>
        <v>3.7813610421993156</v>
      </c>
      <c r="E1813" s="2">
        <f t="shared" si="163"/>
        <v>-4.6772526384799562E-3</v>
      </c>
      <c r="F1813" s="2">
        <f t="shared" si="167"/>
        <v>-6.6381418135527059E-2</v>
      </c>
      <c r="G1813" s="2">
        <f t="shared" si="165"/>
        <v>6.1704165497047103E-2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3.6387</v>
      </c>
      <c r="C1814" s="2">
        <f t="shared" si="168"/>
        <v>3.8016247450130147</v>
      </c>
      <c r="D1814" s="2">
        <f t="shared" si="164"/>
        <v>3.7707935575919591</v>
      </c>
      <c r="E1814" s="2">
        <f t="shared" si="163"/>
        <v>3.0831187421055617E-2</v>
      </c>
      <c r="F1814" s="2">
        <f t="shared" si="167"/>
        <v>-4.693889702421053E-2</v>
      </c>
      <c r="G1814" s="2">
        <f t="shared" si="165"/>
        <v>7.7770084445266147E-2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3.6387</v>
      </c>
      <c r="C1815" s="2">
        <f t="shared" si="168"/>
        <v>3.8227286303956278</v>
      </c>
      <c r="D1815" s="2">
        <f t="shared" si="164"/>
        <v>3.7610088496221845</v>
      </c>
      <c r="E1815" s="2">
        <f t="shared" si="163"/>
        <v>6.1719780773443311E-2</v>
      </c>
      <c r="F1815" s="2">
        <f t="shared" si="167"/>
        <v>-2.5207161464679766E-2</v>
      </c>
      <c r="G1815" s="2">
        <f t="shared" si="165"/>
        <v>8.6926942238123084E-2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3.6387</v>
      </c>
      <c r="C1816" s="2">
        <f t="shared" si="168"/>
        <v>3.8276011487963002</v>
      </c>
      <c r="D1816" s="2">
        <f t="shared" si="164"/>
        <v>3.7519489348353563</v>
      </c>
      <c r="E1816" s="2">
        <f t="shared" si="163"/>
        <v>7.5652213960943904E-2</v>
      </c>
      <c r="F1816" s="2">
        <f t="shared" si="167"/>
        <v>-5.0352863795550332E-3</v>
      </c>
      <c r="G1816" s="2">
        <f t="shared" si="165"/>
        <v>8.068750034049893E-2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3.4980000000000002</v>
      </c>
      <c r="C1817" s="2">
        <f t="shared" si="168"/>
        <v>3.8014317412891772</v>
      </c>
      <c r="D1817" s="2">
        <f t="shared" si="164"/>
        <v>3.7331379026253302</v>
      </c>
      <c r="E1817" s="2">
        <f t="shared" si="163"/>
        <v>6.8293838663846973E-2</v>
      </c>
      <c r="F1817" s="2">
        <f t="shared" si="167"/>
        <v>9.6305386291253691E-3</v>
      </c>
      <c r="G1817" s="2">
        <f t="shared" si="165"/>
        <v>5.8663300034721602E-2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3.4980000000000002</v>
      </c>
      <c r="C1818" s="2">
        <f t="shared" si="168"/>
        <v>3.8081345503216113</v>
      </c>
      <c r="D1818" s="2">
        <f t="shared" si="164"/>
        <v>3.7157202802086391</v>
      </c>
      <c r="E1818" s="2">
        <f t="shared" si="163"/>
        <v>9.2414270112972208E-2</v>
      </c>
      <c r="F1818" s="2">
        <f t="shared" si="167"/>
        <v>2.6187284925894741E-2</v>
      </c>
      <c r="G1818" s="2">
        <f t="shared" si="165"/>
        <v>6.6226985187077467E-2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3.4980000000000002</v>
      </c>
      <c r="C1819" s="2">
        <f t="shared" si="168"/>
        <v>3.8138061579644402</v>
      </c>
      <c r="D1819" s="2">
        <f t="shared" si="164"/>
        <v>3.6995928520450363</v>
      </c>
      <c r="E1819" s="2">
        <f t="shared" si="163"/>
        <v>0.11421330591940393</v>
      </c>
      <c r="F1819" s="2">
        <f t="shared" si="167"/>
        <v>4.379248912459658E-2</v>
      </c>
      <c r="G1819" s="2">
        <f t="shared" si="165"/>
        <v>7.0420816794807356E-2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3.6480999999999999</v>
      </c>
      <c r="C1820" s="2">
        <f t="shared" si="168"/>
        <v>3.8041744413545264</v>
      </c>
      <c r="D1820" s="2">
        <f t="shared" si="164"/>
        <v>3.6957785667083671</v>
      </c>
      <c r="E1820" s="2">
        <f t="shared" ref="E1820:E1883" si="169">C1820-D1820</f>
        <v>0.1083958746461593</v>
      </c>
      <c r="F1820" s="2">
        <f t="shared" si="167"/>
        <v>5.6713166228909123E-2</v>
      </c>
      <c r="G1820" s="2">
        <f t="shared" si="165"/>
        <v>5.1682708417250173E-2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3.8637999999999999</v>
      </c>
      <c r="C1821" s="2">
        <f t="shared" si="168"/>
        <v>3.7888091426845989</v>
      </c>
      <c r="D1821" s="2">
        <f t="shared" ref="D1821:D1884" si="170">$D$4*B1821+(1-$D$4)*D1820</f>
        <v>3.7082245988040436</v>
      </c>
      <c r="E1821" s="2">
        <f t="shared" si="169"/>
        <v>8.0584543880555248E-2</v>
      </c>
      <c r="F1821" s="2">
        <f t="shared" si="167"/>
        <v>6.148744175923835E-2</v>
      </c>
      <c r="G1821" s="2">
        <f t="shared" si="165"/>
        <v>1.9097102121316899E-2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3.92</v>
      </c>
      <c r="C1822" s="2">
        <f t="shared" si="168"/>
        <v>3.7426231207331222</v>
      </c>
      <c r="D1822" s="2">
        <f t="shared" si="170"/>
        <v>3.7239116655592994</v>
      </c>
      <c r="E1822" s="2">
        <f t="shared" si="169"/>
        <v>1.8711455173822777E-2</v>
      </c>
      <c r="F1822" s="2">
        <f t="shared" si="167"/>
        <v>5.2932244442155239E-2</v>
      </c>
      <c r="G1822" s="2">
        <f t="shared" si="165"/>
        <v>-3.4220789268332462E-2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3.8919000000000001</v>
      </c>
      <c r="C1823" s="2">
        <f t="shared" si="168"/>
        <v>3.7280811021587956</v>
      </c>
      <c r="D1823" s="2">
        <f t="shared" si="170"/>
        <v>3.7363552458882401</v>
      </c>
      <c r="E1823" s="2">
        <f t="shared" si="169"/>
        <v>-8.2741437294444609E-3</v>
      </c>
      <c r="F1823" s="2">
        <f t="shared" si="167"/>
        <v>4.0690966807835308E-2</v>
      </c>
      <c r="G1823" s="2">
        <f t="shared" si="165"/>
        <v>-4.8965110537279768E-2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3.8919000000000001</v>
      </c>
      <c r="C1824" s="2">
        <f t="shared" si="168"/>
        <v>3.7143301633651347</v>
      </c>
      <c r="D1824" s="2">
        <f t="shared" si="170"/>
        <v>3.7478770795261482</v>
      </c>
      <c r="E1824" s="2">
        <f t="shared" si="169"/>
        <v>-3.3546916161013574E-2</v>
      </c>
      <c r="F1824" s="2">
        <f t="shared" si="167"/>
        <v>2.584339021406553E-2</v>
      </c>
      <c r="G1824" s="2">
        <f t="shared" si="165"/>
        <v>-5.9390306375079104E-2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3.8919000000000001</v>
      </c>
      <c r="C1825" s="2">
        <f t="shared" si="168"/>
        <v>3.7026947536166523</v>
      </c>
      <c r="D1825" s="2">
        <f t="shared" si="170"/>
        <v>3.7585454440056929</v>
      </c>
      <c r="E1825" s="2">
        <f t="shared" si="169"/>
        <v>-5.5850690389040558E-2</v>
      </c>
      <c r="F1825" s="2">
        <f t="shared" si="167"/>
        <v>9.5045740934443148E-3</v>
      </c>
      <c r="G1825" s="2">
        <f t="shared" si="165"/>
        <v>-6.5355264482484868E-2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3.8355999999999999</v>
      </c>
      <c r="C1826" s="2">
        <f t="shared" si="168"/>
        <v>3.6928494069063982</v>
      </c>
      <c r="D1826" s="2">
        <f t="shared" si="170"/>
        <v>3.7642531888941604</v>
      </c>
      <c r="E1826" s="2">
        <f t="shared" si="169"/>
        <v>-7.1403781987762205E-2</v>
      </c>
      <c r="F1826" s="2">
        <f t="shared" si="167"/>
        <v>-6.6770971227969886E-3</v>
      </c>
      <c r="G1826" s="2">
        <f t="shared" si="165"/>
        <v>-6.4726684864965217E-2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3.8075000000000001</v>
      </c>
      <c r="C1827" s="2">
        <f t="shared" si="168"/>
        <v>3.6628725750746449</v>
      </c>
      <c r="D1827" s="2">
        <f t="shared" si="170"/>
        <v>3.7674566563834815</v>
      </c>
      <c r="E1827" s="2">
        <f t="shared" si="169"/>
        <v>-0.10458408130883656</v>
      </c>
      <c r="F1827" s="2">
        <f t="shared" si="167"/>
        <v>-2.6258493960004906E-2</v>
      </c>
      <c r="G1827" s="2">
        <f t="shared" si="165"/>
        <v>-7.832558734883166E-2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3.7136999999999998</v>
      </c>
      <c r="C1828" s="2">
        <f t="shared" si="168"/>
        <v>3.6375075635246992</v>
      </c>
      <c r="D1828" s="2">
        <f t="shared" si="170"/>
        <v>3.763474681836557</v>
      </c>
      <c r="E1828" s="2">
        <f t="shared" si="169"/>
        <v>-0.12596711831185781</v>
      </c>
      <c r="F1828" s="2">
        <f t="shared" si="167"/>
        <v>-4.6200218830375492E-2</v>
      </c>
      <c r="G1828" s="2">
        <f t="shared" ref="G1828:G1891" si="171">E1828-F1828</f>
        <v>-7.9766899481482315E-2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3.7136999999999998</v>
      </c>
      <c r="C1829" s="2">
        <f t="shared" si="168"/>
        <v>3.6160448614439762</v>
      </c>
      <c r="D1829" s="2">
        <f t="shared" si="170"/>
        <v>3.7597876683671823</v>
      </c>
      <c r="E1829" s="2">
        <f t="shared" si="169"/>
        <v>-0.14374280692320607</v>
      </c>
      <c r="F1829" s="2">
        <f t="shared" ref="F1829:F1892" si="173">(E1829*(2/(10)))+((1-(2/10))*F1828)</f>
        <v>-6.570873644894161E-2</v>
      </c>
      <c r="G1829" s="2">
        <f t="shared" si="171"/>
        <v>-7.8034070474264458E-2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3.7511999999999999</v>
      </c>
      <c r="C1830" s="2">
        <f t="shared" si="168"/>
        <v>3.6209764212218261</v>
      </c>
      <c r="D1830" s="2">
        <f t="shared" si="170"/>
        <v>3.7591515447844279</v>
      </c>
      <c r="E1830" s="2">
        <f t="shared" si="169"/>
        <v>-0.13817512356260186</v>
      </c>
      <c r="F1830" s="2">
        <f t="shared" si="173"/>
        <v>-8.0202013871673666E-2</v>
      </c>
      <c r="G1830" s="2">
        <f t="shared" si="171"/>
        <v>-5.7973109690928198E-2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3.7511999999999999</v>
      </c>
      <c r="C1831" s="2">
        <f t="shared" si="168"/>
        <v>3.6583338948800068</v>
      </c>
      <c r="D1831" s="2">
        <f t="shared" si="170"/>
        <v>3.7585625414670631</v>
      </c>
      <c r="E1831" s="2">
        <f t="shared" si="169"/>
        <v>-0.10022864658705632</v>
      </c>
      <c r="F1831" s="2">
        <f t="shared" si="173"/>
        <v>-8.4207340414750198E-2</v>
      </c>
      <c r="G1831" s="2">
        <f t="shared" si="171"/>
        <v>-1.6021306172306127E-2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3.7511999999999999</v>
      </c>
      <c r="C1832" s="2">
        <f t="shared" si="168"/>
        <v>3.6985902187446209</v>
      </c>
      <c r="D1832" s="2">
        <f t="shared" si="170"/>
        <v>3.7580171680250585</v>
      </c>
      <c r="E1832" s="2">
        <f t="shared" si="169"/>
        <v>-5.9426949280437569E-2</v>
      </c>
      <c r="F1832" s="2">
        <f t="shared" si="173"/>
        <v>-7.9251262187887681E-2</v>
      </c>
      <c r="G1832" s="2">
        <f t="shared" si="171"/>
        <v>1.9824312907450112E-2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3.7511999999999999</v>
      </c>
      <c r="C1833" s="2">
        <f t="shared" si="168"/>
        <v>3.7283301850916022</v>
      </c>
      <c r="D1833" s="2">
        <f t="shared" si="170"/>
        <v>3.7575121926157951</v>
      </c>
      <c r="E1833" s="2">
        <f t="shared" si="169"/>
        <v>-2.9182007524192866E-2</v>
      </c>
      <c r="F1833" s="2">
        <f t="shared" si="173"/>
        <v>-6.923741125514872E-2</v>
      </c>
      <c r="G1833" s="2">
        <f t="shared" si="171"/>
        <v>4.0055403730955855E-2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3.8169</v>
      </c>
      <c r="C1834" s="2">
        <f t="shared" si="168"/>
        <v>3.7534947720005869</v>
      </c>
      <c r="D1834" s="2">
        <f t="shared" si="170"/>
        <v>3.7619112894590696</v>
      </c>
      <c r="E1834" s="2">
        <f t="shared" si="169"/>
        <v>-8.4165174584827085E-3</v>
      </c>
      <c r="F1834" s="2">
        <f t="shared" si="173"/>
        <v>-5.7073232495815522E-2</v>
      </c>
      <c r="G1834" s="2">
        <f t="shared" si="171"/>
        <v>4.8656715037332814E-2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3.8355999999999999</v>
      </c>
      <c r="C1835" s="2">
        <f t="shared" si="168"/>
        <v>3.7747878840004967</v>
      </c>
      <c r="D1835" s="2">
        <f t="shared" si="170"/>
        <v>3.7673697124621017</v>
      </c>
      <c r="E1835" s="2">
        <f t="shared" si="169"/>
        <v>7.4181715383949687E-3</v>
      </c>
      <c r="F1835" s="2">
        <f t="shared" si="173"/>
        <v>-4.4174951688973431E-2</v>
      </c>
      <c r="G1835" s="2">
        <f t="shared" si="171"/>
        <v>5.15931232273684E-2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3.7793999999999999</v>
      </c>
      <c r="C1836" s="2">
        <f t="shared" si="168"/>
        <v>3.7841435941542665</v>
      </c>
      <c r="D1836" s="2">
        <f t="shared" si="170"/>
        <v>3.7682608448723163</v>
      </c>
      <c r="E1836" s="2">
        <f t="shared" si="169"/>
        <v>1.5882749281950215E-2</v>
      </c>
      <c r="F1836" s="2">
        <f t="shared" si="173"/>
        <v>-3.2163411494788706E-2</v>
      </c>
      <c r="G1836" s="2">
        <f t="shared" si="171"/>
        <v>4.8046160776738921E-2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4.0044000000000004</v>
      </c>
      <c r="C1837" s="2">
        <f t="shared" si="168"/>
        <v>3.7877368873613024</v>
      </c>
      <c r="D1837" s="2">
        <f t="shared" si="170"/>
        <v>3.7857526341410335</v>
      </c>
      <c r="E1837" s="2">
        <f t="shared" si="169"/>
        <v>1.9842532202689611E-3</v>
      </c>
      <c r="F1837" s="2">
        <f t="shared" si="173"/>
        <v>-2.5333878551777173E-2</v>
      </c>
      <c r="G1837" s="2">
        <f t="shared" si="171"/>
        <v>2.7318131772046134E-2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4.2389000000000001</v>
      </c>
      <c r="C1838" s="2">
        <f t="shared" si="168"/>
        <v>3.776346596998025</v>
      </c>
      <c r="D1838" s="2">
        <f t="shared" si="170"/>
        <v>3.8193191056861422</v>
      </c>
      <c r="E1838" s="2">
        <f t="shared" si="169"/>
        <v>-4.2972508688117195E-2</v>
      </c>
      <c r="F1838" s="2">
        <f t="shared" si="173"/>
        <v>-2.8861604579045179E-2</v>
      </c>
      <c r="G1838" s="2">
        <f t="shared" si="171"/>
        <v>-1.4110904109072016E-2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4.3982999999999999</v>
      </c>
      <c r="C1839" s="2">
        <f t="shared" si="168"/>
        <v>3.7667086589983287</v>
      </c>
      <c r="D1839" s="2">
        <f t="shared" si="170"/>
        <v>3.8622065793390208</v>
      </c>
      <c r="E1839" s="2">
        <f t="shared" si="169"/>
        <v>-9.5497920340692044E-2</v>
      </c>
      <c r="F1839" s="2">
        <f t="shared" si="173"/>
        <v>-4.2188867731374556E-2</v>
      </c>
      <c r="G1839" s="2">
        <f t="shared" si="171"/>
        <v>-5.3309052609317488E-2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4.2858000000000001</v>
      </c>
      <c r="C1840" s="2">
        <f t="shared" si="168"/>
        <v>3.7643227114601241</v>
      </c>
      <c r="D1840" s="2">
        <f t="shared" si="170"/>
        <v>3.8935838697583529</v>
      </c>
      <c r="E1840" s="2">
        <f t="shared" si="169"/>
        <v>-0.12926115829822882</v>
      </c>
      <c r="F1840" s="2">
        <f t="shared" si="173"/>
        <v>-5.9603325844745411E-2</v>
      </c>
      <c r="G1840" s="2">
        <f t="shared" si="171"/>
        <v>-6.9657832453483406E-2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4.2483000000000004</v>
      </c>
      <c r="C1841" s="2">
        <f t="shared" si="168"/>
        <v>3.7623038327739513</v>
      </c>
      <c r="D1841" s="2">
        <f t="shared" si="170"/>
        <v>3.9198591386651418</v>
      </c>
      <c r="E1841" s="2">
        <f t="shared" si="169"/>
        <v>-0.15755530589119049</v>
      </c>
      <c r="F1841" s="2">
        <f t="shared" si="173"/>
        <v>-7.9193721854034421E-2</v>
      </c>
      <c r="G1841" s="2">
        <f t="shared" si="171"/>
        <v>-7.8361584037156068E-2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4.1264000000000003</v>
      </c>
      <c r="C1842" s="2">
        <f t="shared" si="168"/>
        <v>3.7605955508087279</v>
      </c>
      <c r="D1842" s="2">
        <f t="shared" si="170"/>
        <v>3.9351584617269832</v>
      </c>
      <c r="E1842" s="2">
        <f t="shared" si="169"/>
        <v>-0.17456291091825538</v>
      </c>
      <c r="F1842" s="2">
        <f t="shared" si="173"/>
        <v>-9.8267559666878612E-2</v>
      </c>
      <c r="G1842" s="2">
        <f t="shared" si="171"/>
        <v>-7.6295351251376764E-2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4.1731999999999996</v>
      </c>
      <c r="C1843" s="2">
        <f t="shared" si="168"/>
        <v>3.759150081453539</v>
      </c>
      <c r="D1843" s="2">
        <f t="shared" si="170"/>
        <v>3.9527911682657253</v>
      </c>
      <c r="E1843" s="2">
        <f t="shared" si="169"/>
        <v>-0.19364108681218628</v>
      </c>
      <c r="F1843" s="2">
        <f t="shared" si="173"/>
        <v>-0.11734226509594015</v>
      </c>
      <c r="G1843" s="2">
        <f t="shared" si="171"/>
        <v>-7.6298821716246135E-2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4.3888999999999996</v>
      </c>
      <c r="C1844" s="2">
        <f t="shared" si="168"/>
        <v>3.7680346843068406</v>
      </c>
      <c r="D1844" s="2">
        <f t="shared" si="170"/>
        <v>3.9850955261719681</v>
      </c>
      <c r="E1844" s="2">
        <f t="shared" si="169"/>
        <v>-0.21706084186512742</v>
      </c>
      <c r="F1844" s="2">
        <f t="shared" si="173"/>
        <v>-0.13728598044977761</v>
      </c>
      <c r="G1844" s="2">
        <f t="shared" si="171"/>
        <v>-7.9774861415349813E-2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4.3888999999999996</v>
      </c>
      <c r="C1845" s="2">
        <f t="shared" si="168"/>
        <v>3.7784293482596345</v>
      </c>
      <c r="D1845" s="2">
        <f t="shared" si="170"/>
        <v>4.0150069686777483</v>
      </c>
      <c r="E1845" s="2">
        <f t="shared" si="169"/>
        <v>-0.23657762041811381</v>
      </c>
      <c r="F1845" s="2">
        <f t="shared" si="173"/>
        <v>-0.15714430844344485</v>
      </c>
      <c r="G1845" s="2">
        <f t="shared" si="171"/>
        <v>-7.9433311974668963E-2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4.3888999999999996</v>
      </c>
      <c r="C1846" s="2">
        <f t="shared" si="168"/>
        <v>3.7785786792966136</v>
      </c>
      <c r="D1846" s="2">
        <f t="shared" si="170"/>
        <v>4.0427027487756924</v>
      </c>
      <c r="E1846" s="2">
        <f t="shared" si="169"/>
        <v>-0.26412406947907874</v>
      </c>
      <c r="F1846" s="2">
        <f t="shared" si="173"/>
        <v>-0.17854026065057163</v>
      </c>
      <c r="G1846" s="2">
        <f t="shared" si="171"/>
        <v>-8.5583808828507107E-2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4.2294999999999998</v>
      </c>
      <c r="C1847" s="2">
        <f t="shared" si="168"/>
        <v>3.8133204209432887</v>
      </c>
      <c r="D1847" s="2">
        <f t="shared" si="170"/>
        <v>4.056539582199715</v>
      </c>
      <c r="E1847" s="2">
        <f t="shared" si="169"/>
        <v>-0.24321916125642629</v>
      </c>
      <c r="F1847" s="2">
        <f t="shared" si="173"/>
        <v>-0.19147604077174257</v>
      </c>
      <c r="G1847" s="2">
        <f t="shared" si="171"/>
        <v>-5.1743120484683713E-2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4.2201000000000004</v>
      </c>
      <c r="C1848" s="2">
        <f t="shared" si="168"/>
        <v>3.8787942023366289</v>
      </c>
      <c r="D1848" s="2">
        <f t="shared" si="170"/>
        <v>4.0686551687034402</v>
      </c>
      <c r="E1848" s="2">
        <f t="shared" si="169"/>
        <v>-0.18986096636681138</v>
      </c>
      <c r="F1848" s="2">
        <f t="shared" si="173"/>
        <v>-0.19115302589075633</v>
      </c>
      <c r="G1848" s="2">
        <f t="shared" si="171"/>
        <v>1.292059523944955E-3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4.2483000000000004</v>
      </c>
      <c r="C1849" s="2">
        <f t="shared" si="168"/>
        <v>3.9587181712079165</v>
      </c>
      <c r="D1849" s="2">
        <f t="shared" si="170"/>
        <v>4.0819621932439265</v>
      </c>
      <c r="E1849" s="2">
        <f t="shared" si="169"/>
        <v>-0.12324402203601004</v>
      </c>
      <c r="F1849" s="2">
        <f t="shared" si="173"/>
        <v>-0.17757122511980711</v>
      </c>
      <c r="G1849" s="2">
        <f t="shared" si="171"/>
        <v>5.4327203083797071E-2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4.2201000000000004</v>
      </c>
      <c r="C1850" s="2">
        <f t="shared" si="168"/>
        <v>4.0090384525605449</v>
      </c>
      <c r="D1850" s="2">
        <f t="shared" si="170"/>
        <v>4.0921946233740059</v>
      </c>
      <c r="E1850" s="2">
        <f t="shared" si="169"/>
        <v>-8.3156170813460939E-2</v>
      </c>
      <c r="F1850" s="2">
        <f t="shared" si="173"/>
        <v>-0.15868821425853788</v>
      </c>
      <c r="G1850" s="2">
        <f t="shared" si="171"/>
        <v>7.5532043445076941E-2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4.2952000000000004</v>
      </c>
      <c r="C1851" s="2">
        <f t="shared" si="168"/>
        <v>4.0458479213973844</v>
      </c>
      <c r="D1851" s="2">
        <f t="shared" si="170"/>
        <v>4.1072320586796351</v>
      </c>
      <c r="E1851" s="2">
        <f t="shared" si="169"/>
        <v>-6.1384137282250784E-2</v>
      </c>
      <c r="F1851" s="2">
        <f t="shared" si="173"/>
        <v>-0.13922739886328045</v>
      </c>
      <c r="G1851" s="2">
        <f t="shared" si="171"/>
        <v>7.7843261581029666E-2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4.2201000000000004</v>
      </c>
      <c r="C1852" s="2">
        <f t="shared" si="168"/>
        <v>4.0582405488747098</v>
      </c>
      <c r="D1852" s="2">
        <f t="shared" si="170"/>
        <v>4.1155926469255881</v>
      </c>
      <c r="E1852" s="2">
        <f t="shared" si="169"/>
        <v>-5.7352098050878375E-2</v>
      </c>
      <c r="F1852" s="2">
        <f t="shared" si="173"/>
        <v>-0.12285233870080003</v>
      </c>
      <c r="G1852" s="2">
        <f t="shared" si="171"/>
        <v>6.5500240649921659E-2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4.2201000000000004</v>
      </c>
      <c r="C1853" s="2">
        <f t="shared" si="168"/>
        <v>4.0759266182786007</v>
      </c>
      <c r="D1853" s="2">
        <f t="shared" si="170"/>
        <v>4.1233339323385074</v>
      </c>
      <c r="E1853" s="2">
        <f t="shared" si="169"/>
        <v>-4.7407314059906724E-2</v>
      </c>
      <c r="F1853" s="2">
        <f t="shared" si="173"/>
        <v>-0.10776333377262137</v>
      </c>
      <c r="G1853" s="2">
        <f t="shared" si="171"/>
        <v>6.0356019712714648E-2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4.2858000000000001</v>
      </c>
      <c r="C1854" s="2">
        <f t="shared" si="168"/>
        <v>4.1240763693126619</v>
      </c>
      <c r="D1854" s="2">
        <f t="shared" si="170"/>
        <v>4.1353684558689885</v>
      </c>
      <c r="E1854" s="2">
        <f t="shared" si="169"/>
        <v>-1.129208655632663E-2</v>
      </c>
      <c r="F1854" s="2">
        <f t="shared" si="173"/>
        <v>-8.846908432936243E-2</v>
      </c>
      <c r="G1854" s="2">
        <f t="shared" si="171"/>
        <v>7.7176997773035799E-2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4.2201000000000004</v>
      </c>
      <c r="C1855" s="2">
        <f t="shared" si="168"/>
        <v>4.1648184663414831</v>
      </c>
      <c r="D1855" s="2">
        <f t="shared" si="170"/>
        <v>4.1416448665453593</v>
      </c>
      <c r="E1855" s="2">
        <f t="shared" si="169"/>
        <v>2.3173599796123767E-2</v>
      </c>
      <c r="F1855" s="2">
        <f t="shared" si="173"/>
        <v>-6.6140547504265193E-2</v>
      </c>
      <c r="G1855" s="2">
        <f t="shared" si="171"/>
        <v>8.931414730038896E-2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4.3608000000000002</v>
      </c>
      <c r="C1856" s="2">
        <f t="shared" si="168"/>
        <v>4.1992925484427932</v>
      </c>
      <c r="D1856" s="2">
        <f t="shared" si="170"/>
        <v>4.1578785801345921</v>
      </c>
      <c r="E1856" s="2">
        <f t="shared" si="169"/>
        <v>4.1413968308201099E-2</v>
      </c>
      <c r="F1856" s="2">
        <f t="shared" si="173"/>
        <v>-4.462964434177194E-2</v>
      </c>
      <c r="G1856" s="2">
        <f t="shared" si="171"/>
        <v>8.6043612649973039E-2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4.3139000000000003</v>
      </c>
      <c r="C1857" s="2">
        <f t="shared" si="168"/>
        <v>4.2039398486823636</v>
      </c>
      <c r="D1857" s="2">
        <f t="shared" si="170"/>
        <v>4.1694357223468446</v>
      </c>
      <c r="E1857" s="2">
        <f t="shared" si="169"/>
        <v>3.4504126335519025E-2</v>
      </c>
      <c r="F1857" s="2">
        <f t="shared" si="173"/>
        <v>-2.8802890206313748E-2</v>
      </c>
      <c r="G1857" s="2">
        <f t="shared" si="171"/>
        <v>6.3307016541832767E-2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4.4358000000000004</v>
      </c>
      <c r="C1858" s="2">
        <f t="shared" si="168"/>
        <v>4.2064260258081543</v>
      </c>
      <c r="D1858" s="2">
        <f t="shared" si="170"/>
        <v>4.1891664095804115</v>
      </c>
      <c r="E1858" s="2">
        <f t="shared" si="169"/>
        <v>1.7259616227742747E-2</v>
      </c>
      <c r="F1858" s="2">
        <f t="shared" si="173"/>
        <v>-1.959038891950245E-2</v>
      </c>
      <c r="G1858" s="2">
        <f t="shared" si="171"/>
        <v>3.6850005147245193E-2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4.6984000000000004</v>
      </c>
      <c r="C1859" s="2">
        <f t="shared" si="168"/>
        <v>4.2128681756838224</v>
      </c>
      <c r="D1859" s="2">
        <f t="shared" si="170"/>
        <v>4.2268874162781591</v>
      </c>
      <c r="E1859" s="2">
        <f t="shared" si="169"/>
        <v>-1.4019240594336679E-2</v>
      </c>
      <c r="F1859" s="2">
        <f t="shared" si="173"/>
        <v>-1.8476159254469299E-2</v>
      </c>
      <c r="G1859" s="2">
        <f t="shared" si="171"/>
        <v>4.4569186601326194E-3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4.8296999999999999</v>
      </c>
      <c r="C1860" s="2">
        <f t="shared" si="168"/>
        <v>4.2139807640401576</v>
      </c>
      <c r="D1860" s="2">
        <f t="shared" si="170"/>
        <v>4.2715402002575544</v>
      </c>
      <c r="E1860" s="2">
        <f t="shared" si="169"/>
        <v>-5.7559436217396787E-2</v>
      </c>
      <c r="F1860" s="2">
        <f t="shared" si="173"/>
        <v>-2.6292814647054796E-2</v>
      </c>
      <c r="G1860" s="2">
        <f t="shared" si="171"/>
        <v>-3.126662157034199E-2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4.9610000000000003</v>
      </c>
      <c r="C1861" s="2">
        <f t="shared" si="168"/>
        <v>4.2264760311109022</v>
      </c>
      <c r="D1861" s="2">
        <f t="shared" si="170"/>
        <v>4.3226112965347721</v>
      </c>
      <c r="E1861" s="2">
        <f t="shared" si="169"/>
        <v>-9.6135265423869853E-2</v>
      </c>
      <c r="F1861" s="2">
        <f t="shared" si="173"/>
        <v>-4.0261304802417811E-2</v>
      </c>
      <c r="G1861" s="2">
        <f t="shared" si="171"/>
        <v>-5.5873960621452043E-2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4.6703000000000001</v>
      </c>
      <c r="C1862" s="2">
        <f t="shared" si="168"/>
        <v>4.2254951032476864</v>
      </c>
      <c r="D1862" s="2">
        <f t="shared" si="170"/>
        <v>4.3483660153099741</v>
      </c>
      <c r="E1862" s="2">
        <f t="shared" si="169"/>
        <v>-0.12287091206228773</v>
      </c>
      <c r="F1862" s="2">
        <f t="shared" si="173"/>
        <v>-5.6783226254391798E-2</v>
      </c>
      <c r="G1862" s="2">
        <f t="shared" si="171"/>
        <v>-6.6087685807895924E-2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4.7172000000000001</v>
      </c>
      <c r="C1863" s="2">
        <f t="shared" si="168"/>
        <v>4.2246650873634275</v>
      </c>
      <c r="D1863" s="2">
        <f t="shared" si="170"/>
        <v>4.3756870512129398</v>
      </c>
      <c r="E1863" s="2">
        <f t="shared" si="169"/>
        <v>-0.15102196384951228</v>
      </c>
      <c r="F1863" s="2">
        <f t="shared" si="173"/>
        <v>-7.5630973773415905E-2</v>
      </c>
      <c r="G1863" s="2">
        <f t="shared" si="171"/>
        <v>-7.539099007609637E-2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4.8109999999999999</v>
      </c>
      <c r="C1864" s="2">
        <f t="shared" si="168"/>
        <v>4.2340704585382847</v>
      </c>
      <c r="D1864" s="2">
        <f t="shared" si="170"/>
        <v>4.4079324548267955</v>
      </c>
      <c r="E1864" s="2">
        <f t="shared" si="169"/>
        <v>-0.17386199628851084</v>
      </c>
      <c r="F1864" s="2">
        <f t="shared" si="173"/>
        <v>-9.5277178276434893E-2</v>
      </c>
      <c r="G1864" s="2">
        <f t="shared" si="171"/>
        <v>-7.8584818012075952E-2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4.8109999999999999</v>
      </c>
      <c r="C1865" s="2">
        <f t="shared" si="168"/>
        <v>4.2319211572247024</v>
      </c>
      <c r="D1865" s="2">
        <f t="shared" si="170"/>
        <v>4.4377893100248107</v>
      </c>
      <c r="E1865" s="2">
        <f t="shared" si="169"/>
        <v>-0.20586815280010828</v>
      </c>
      <c r="F1865" s="2">
        <f t="shared" si="173"/>
        <v>-0.11739537318116958</v>
      </c>
      <c r="G1865" s="2">
        <f t="shared" si="171"/>
        <v>-8.8472779618938707E-2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4.7641</v>
      </c>
      <c r="C1866" s="2">
        <f t="shared" si="168"/>
        <v>4.2517486714978254</v>
      </c>
      <c r="D1866" s="2">
        <f t="shared" si="170"/>
        <v>4.4619604722451953</v>
      </c>
      <c r="E1866" s="2">
        <f t="shared" si="169"/>
        <v>-0.21021180074736989</v>
      </c>
      <c r="F1866" s="2">
        <f t="shared" si="173"/>
        <v>-0.13595865869440965</v>
      </c>
      <c r="G1866" s="2">
        <f t="shared" si="171"/>
        <v>-7.4253142052960242E-2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4.5109000000000004</v>
      </c>
      <c r="C1867" s="2">
        <f t="shared" si="168"/>
        <v>4.2613104143443143</v>
      </c>
      <c r="D1867" s="2">
        <f t="shared" si="170"/>
        <v>4.4655856224492547</v>
      </c>
      <c r="E1867" s="2">
        <f t="shared" si="169"/>
        <v>-0.20427520810494038</v>
      </c>
      <c r="F1867" s="2">
        <f t="shared" si="173"/>
        <v>-0.1496219685765158</v>
      </c>
      <c r="G1867" s="2">
        <f t="shared" si="171"/>
        <v>-5.4653239528424574E-2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4.5952999999999999</v>
      </c>
      <c r="C1868" s="2">
        <f t="shared" si="168"/>
        <v>4.2881549659836509</v>
      </c>
      <c r="D1868" s="2">
        <f t="shared" si="170"/>
        <v>4.475194094860421</v>
      </c>
      <c r="E1868" s="2">
        <f t="shared" si="169"/>
        <v>-0.1870391288767701</v>
      </c>
      <c r="F1868" s="2">
        <f t="shared" si="173"/>
        <v>-0.15710540063656667</v>
      </c>
      <c r="G1868" s="2">
        <f t="shared" si="171"/>
        <v>-2.9933728240203433E-2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4.5109000000000004</v>
      </c>
      <c r="C1869" s="2">
        <f t="shared" si="168"/>
        <v>4.3512695866015507</v>
      </c>
      <c r="D1869" s="2">
        <f t="shared" si="170"/>
        <v>4.4778389767226114</v>
      </c>
      <c r="E1869" s="2">
        <f t="shared" si="169"/>
        <v>-0.12656939012106072</v>
      </c>
      <c r="F1869" s="2">
        <f t="shared" si="173"/>
        <v>-0.15099819853346549</v>
      </c>
      <c r="G1869" s="2">
        <f t="shared" si="171"/>
        <v>2.4428808412404773E-2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4.5296000000000003</v>
      </c>
      <c r="C1870" s="2">
        <f t="shared" si="168"/>
        <v>4.4248742655859274</v>
      </c>
      <c r="D1870" s="2">
        <f t="shared" si="170"/>
        <v>4.4816731265950107</v>
      </c>
      <c r="E1870" s="2">
        <f t="shared" si="169"/>
        <v>-5.6798861009083268E-2</v>
      </c>
      <c r="F1870" s="2">
        <f t="shared" si="173"/>
        <v>-0.13215833102858907</v>
      </c>
      <c r="G1870" s="2">
        <f t="shared" si="171"/>
        <v>7.5359470019505798E-2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4.5484</v>
      </c>
      <c r="C1871" s="2">
        <f t="shared" ref="C1871:C1934" si="174">$C$4*B1861+C1870*(1-$C$4)</f>
        <v>4.5073551478034766</v>
      </c>
      <c r="D1871" s="2">
        <f t="shared" si="170"/>
        <v>4.4866158579583431</v>
      </c>
      <c r="E1871" s="2">
        <f t="shared" si="169"/>
        <v>2.0739289845133513E-2</v>
      </c>
      <c r="F1871" s="2">
        <f t="shared" si="173"/>
        <v>-0.10157880685384456</v>
      </c>
      <c r="G1871" s="2">
        <f t="shared" si="171"/>
        <v>0.12231809669897807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4.4170999999999996</v>
      </c>
      <c r="C1872" s="2">
        <f t="shared" si="174"/>
        <v>4.5324235866029419</v>
      </c>
      <c r="D1872" s="2">
        <f t="shared" si="170"/>
        <v>4.4814665351466143</v>
      </c>
      <c r="E1872" s="2">
        <f t="shared" si="169"/>
        <v>5.0957051456327562E-2</v>
      </c>
      <c r="F1872" s="2">
        <f t="shared" si="173"/>
        <v>-7.1071635191810145E-2</v>
      </c>
      <c r="G1872" s="2">
        <f t="shared" si="171"/>
        <v>0.12202868664813771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4.4264999999999999</v>
      </c>
      <c r="C1873" s="2">
        <f t="shared" si="174"/>
        <v>4.5608507271255663</v>
      </c>
      <c r="D1873" s="2">
        <f t="shared" si="170"/>
        <v>4.4773949399505684</v>
      </c>
      <c r="E1873" s="2">
        <f t="shared" si="169"/>
        <v>8.3455787174997909E-2</v>
      </c>
      <c r="F1873" s="2">
        <f t="shared" si="173"/>
        <v>-4.0166150718448534E-2</v>
      </c>
      <c r="G1873" s="2">
        <f t="shared" si="171"/>
        <v>0.12362193789344644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4.5389999999999997</v>
      </c>
      <c r="C1874" s="2">
        <f t="shared" si="174"/>
        <v>4.5993352306447095</v>
      </c>
      <c r="D1874" s="2">
        <f t="shared" si="170"/>
        <v>4.4819582777320077</v>
      </c>
      <c r="E1874" s="2">
        <f t="shared" si="169"/>
        <v>0.11737695291270178</v>
      </c>
      <c r="F1874" s="2">
        <f t="shared" si="173"/>
        <v>-8.6575299922184677E-3</v>
      </c>
      <c r="G1874" s="2">
        <f t="shared" si="171"/>
        <v>0.12603448290492025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4.4733000000000001</v>
      </c>
      <c r="C1875" s="2">
        <f t="shared" si="174"/>
        <v>4.6318990413147541</v>
      </c>
      <c r="D1875" s="2">
        <f t="shared" si="170"/>
        <v>4.4813169238259336</v>
      </c>
      <c r="E1875" s="2">
        <f t="shared" si="169"/>
        <v>0.15058211748882044</v>
      </c>
      <c r="F1875" s="2">
        <f t="shared" si="173"/>
        <v>2.3190399503989316E-2</v>
      </c>
      <c r="G1875" s="2">
        <f t="shared" si="171"/>
        <v>0.12739171798483112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4.4733000000000001</v>
      </c>
      <c r="C1876" s="2">
        <f t="shared" si="174"/>
        <v>4.6522376503432534</v>
      </c>
      <c r="D1876" s="2">
        <f t="shared" si="170"/>
        <v>4.4807230776166049</v>
      </c>
      <c r="E1876" s="2">
        <f t="shared" si="169"/>
        <v>0.1715145727266485</v>
      </c>
      <c r="F1876" s="2">
        <f t="shared" si="173"/>
        <v>5.2855234148521155E-2</v>
      </c>
      <c r="G1876" s="2">
        <f t="shared" si="171"/>
        <v>0.11865933857812734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4.4546000000000001</v>
      </c>
      <c r="C1877" s="2">
        <f t="shared" si="174"/>
        <v>4.6304933964442911</v>
      </c>
      <c r="D1877" s="2">
        <f t="shared" si="170"/>
        <v>4.4787880348301901</v>
      </c>
      <c r="E1877" s="2">
        <f t="shared" si="169"/>
        <v>0.15170536161410109</v>
      </c>
      <c r="F1877" s="2">
        <f t="shared" si="173"/>
        <v>7.2625259641637144E-2</v>
      </c>
      <c r="G1877" s="2">
        <f t="shared" si="171"/>
        <v>7.9080101972463943E-2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4.4546000000000001</v>
      </c>
      <c r="C1878" s="2">
        <f t="shared" si="174"/>
        <v>4.6250790277605542</v>
      </c>
      <c r="D1878" s="2">
        <f t="shared" si="170"/>
        <v>4.4769963285464724</v>
      </c>
      <c r="E1878" s="2">
        <f t="shared" si="169"/>
        <v>0.14808269921408179</v>
      </c>
      <c r="F1878" s="2">
        <f t="shared" si="173"/>
        <v>8.7716747556126073E-2</v>
      </c>
      <c r="G1878" s="2">
        <f t="shared" si="171"/>
        <v>6.0365951657955719E-2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4.4920999999999998</v>
      </c>
      <c r="C1879" s="2">
        <f t="shared" si="174"/>
        <v>4.6075130234896999</v>
      </c>
      <c r="D1879" s="2">
        <f t="shared" si="170"/>
        <v>4.4781151190245119</v>
      </c>
      <c r="E1879" s="2">
        <f t="shared" si="169"/>
        <v>0.12939790446518806</v>
      </c>
      <c r="F1879" s="2">
        <f t="shared" si="173"/>
        <v>9.6052978937938474E-2</v>
      </c>
      <c r="G1879" s="2">
        <f t="shared" si="171"/>
        <v>3.3344925527249589E-2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4.2294999999999998</v>
      </c>
      <c r="C1880" s="2">
        <f t="shared" si="174"/>
        <v>4.5955264044912845</v>
      </c>
      <c r="D1880" s="2">
        <f t="shared" si="170"/>
        <v>4.4596991842819556</v>
      </c>
      <c r="E1880" s="2">
        <f t="shared" si="169"/>
        <v>0.13582722020932891</v>
      </c>
      <c r="F1880" s="2">
        <f t="shared" si="173"/>
        <v>0.10400782719221657</v>
      </c>
      <c r="G1880" s="2">
        <f t="shared" si="171"/>
        <v>3.1819393017112341E-2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4.2763999999999998</v>
      </c>
      <c r="C1881" s="2">
        <f t="shared" si="174"/>
        <v>4.5882761884157022</v>
      </c>
      <c r="D1881" s="2">
        <f t="shared" si="170"/>
        <v>4.4461214669277362</v>
      </c>
      <c r="E1881" s="2">
        <f t="shared" si="169"/>
        <v>0.14215472148796593</v>
      </c>
      <c r="F1881" s="2">
        <f t="shared" si="173"/>
        <v>0.11163720605136646</v>
      </c>
      <c r="G1881" s="2">
        <f t="shared" si="171"/>
        <v>3.0517515436599474E-2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4.4733000000000001</v>
      </c>
      <c r="C1882" s="2">
        <f t="shared" si="174"/>
        <v>4.5619413901979016</v>
      </c>
      <c r="D1882" s="2">
        <f t="shared" si="170"/>
        <v>4.4481346915997557</v>
      </c>
      <c r="E1882" s="2">
        <f t="shared" si="169"/>
        <v>0.11380669859814585</v>
      </c>
      <c r="F1882" s="2">
        <f t="shared" si="173"/>
        <v>0.11207110456072233</v>
      </c>
      <c r="G1882" s="2">
        <f t="shared" si="171"/>
        <v>1.7355940374235157E-3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6">
        <f>TITRES_STAT!D1886</f>
        <v>4.6045999999999996</v>
      </c>
      <c r="C1883" s="2">
        <f t="shared" si="174"/>
        <v>4.5411042532443782</v>
      </c>
      <c r="D1883" s="2">
        <f t="shared" si="170"/>
        <v>4.459724714444218</v>
      </c>
      <c r="E1883" s="2">
        <f t="shared" si="169"/>
        <v>8.1379538800160134E-2</v>
      </c>
      <c r="F1883" s="2">
        <f t="shared" si="173"/>
        <v>0.10593279140860991</v>
      </c>
      <c r="G1883" s="2">
        <f t="shared" si="171"/>
        <v>-2.4553252608449774E-2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4.6045999999999996</v>
      </c>
      <c r="C1884" s="2">
        <f t="shared" si="174"/>
        <v>4.5407805219760125</v>
      </c>
      <c r="D1884" s="2">
        <f t="shared" si="170"/>
        <v>4.4704562170779791</v>
      </c>
      <c r="E1884" s="2">
        <f t="shared" ref="E1884:E1947" si="175">C1884-D1884</f>
        <v>7.0324304898033319E-2</v>
      </c>
      <c r="F1884" s="2">
        <f t="shared" si="173"/>
        <v>9.8811094106494607E-2</v>
      </c>
      <c r="G1884" s="2">
        <f t="shared" si="171"/>
        <v>-2.8486789208461288E-2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4.5952999999999999</v>
      </c>
      <c r="C1885" s="2">
        <f t="shared" si="174"/>
        <v>4.5303989032104717</v>
      </c>
      <c r="D1885" s="2">
        <f t="shared" ref="D1885:D1948" si="176">$D$4*B1885+(1-$D$4)*D1884</f>
        <v>4.4797039047018323</v>
      </c>
      <c r="E1885" s="2">
        <f t="shared" si="175"/>
        <v>5.0694998508639344E-2</v>
      </c>
      <c r="F1885" s="2">
        <f t="shared" si="173"/>
        <v>8.9187874986923557E-2</v>
      </c>
      <c r="G1885" s="2">
        <f t="shared" si="171"/>
        <v>-3.8492876478284213E-2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4.4077000000000002</v>
      </c>
      <c r="C1886" s="2">
        <f t="shared" si="174"/>
        <v>4.5216144565627063</v>
      </c>
      <c r="D1886" s="2">
        <f t="shared" si="176"/>
        <v>4.4743702821313267</v>
      </c>
      <c r="E1886" s="2">
        <f t="shared" si="175"/>
        <v>4.7244174431379626E-2</v>
      </c>
      <c r="F1886" s="2">
        <f t="shared" si="173"/>
        <v>8.0799134875814776E-2</v>
      </c>
      <c r="G1886" s="2">
        <f t="shared" si="171"/>
        <v>-3.355496044443515E-2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4.5576999999999996</v>
      </c>
      <c r="C1887" s="2">
        <f t="shared" si="174"/>
        <v>4.5113045401684442</v>
      </c>
      <c r="D1887" s="2">
        <f t="shared" si="176"/>
        <v>4.4805428538253027</v>
      </c>
      <c r="E1887" s="2">
        <f t="shared" si="175"/>
        <v>3.076168634314147E-2</v>
      </c>
      <c r="F1887" s="2">
        <f t="shared" si="173"/>
        <v>7.0791645169280118E-2</v>
      </c>
      <c r="G1887" s="2">
        <f t="shared" si="171"/>
        <v>-4.0029958826138648E-2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4.6421999999999999</v>
      </c>
      <c r="C1888" s="2">
        <f t="shared" si="174"/>
        <v>4.5025807647579139</v>
      </c>
      <c r="D1888" s="2">
        <f t="shared" si="176"/>
        <v>4.4925174572456514</v>
      </c>
      <c r="E1888" s="2">
        <f t="shared" si="175"/>
        <v>1.0063307512262476E-2</v>
      </c>
      <c r="F1888" s="2">
        <f t="shared" si="173"/>
        <v>5.8645977637876594E-2</v>
      </c>
      <c r="G1888" s="2">
        <f t="shared" si="171"/>
        <v>-4.8582670125614118E-2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4.4546000000000001</v>
      </c>
      <c r="C1889" s="2">
        <f t="shared" si="174"/>
        <v>4.5009683394105426</v>
      </c>
      <c r="D1889" s="2">
        <f t="shared" si="176"/>
        <v>4.4897087567089367</v>
      </c>
      <c r="E1889" s="2">
        <f t="shared" si="175"/>
        <v>1.1259582701605986E-2</v>
      </c>
      <c r="F1889" s="2">
        <f t="shared" si="173"/>
        <v>4.9168698650622476E-2</v>
      </c>
      <c r="G1889" s="2">
        <f t="shared" si="171"/>
        <v>-3.7909115949016491E-2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4.4546000000000001</v>
      </c>
      <c r="C1890" s="2">
        <f t="shared" si="174"/>
        <v>4.4592039795012282</v>
      </c>
      <c r="D1890" s="2">
        <f t="shared" si="176"/>
        <v>4.48710810806383</v>
      </c>
      <c r="E1890" s="2">
        <f t="shared" si="175"/>
        <v>-2.7904128562601827E-2</v>
      </c>
      <c r="F1890" s="2">
        <f t="shared" si="173"/>
        <v>3.375413320797762E-2</v>
      </c>
      <c r="G1890" s="2">
        <f t="shared" si="171"/>
        <v>-6.1658261770579446E-2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4.5015000000000001</v>
      </c>
      <c r="C1891" s="2">
        <f t="shared" si="174"/>
        <v>4.4310802903471931</v>
      </c>
      <c r="D1891" s="2">
        <f t="shared" si="176"/>
        <v>4.4881741741331762</v>
      </c>
      <c r="E1891" s="2">
        <f t="shared" si="175"/>
        <v>-5.7093883785983124E-2</v>
      </c>
      <c r="F1891" s="2">
        <f t="shared" si="173"/>
        <v>1.5584529809185474E-2</v>
      </c>
      <c r="G1891" s="2">
        <f t="shared" si="171"/>
        <v>-7.2678413595168592E-2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4.5015000000000001</v>
      </c>
      <c r="C1892" s="2">
        <f t="shared" si="174"/>
        <v>4.4375756302937788</v>
      </c>
      <c r="D1892" s="2">
        <f t="shared" si="176"/>
        <v>4.4891612723455339</v>
      </c>
      <c r="E1892" s="2">
        <f t="shared" si="175"/>
        <v>-5.1585642051755087E-2</v>
      </c>
      <c r="F1892" s="2">
        <f t="shared" si="173"/>
        <v>2.1504954369973607E-3</v>
      </c>
      <c r="G1892" s="2">
        <f t="shared" ref="G1892:G1955" si="177">E1892-F1892</f>
        <v>-5.3736137488752445E-2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4.5484</v>
      </c>
      <c r="C1893" s="2">
        <f t="shared" si="174"/>
        <v>4.4632716871716589</v>
      </c>
      <c r="D1893" s="2">
        <f t="shared" si="176"/>
        <v>4.4935493262458648</v>
      </c>
      <c r="E1893" s="2">
        <f t="shared" si="175"/>
        <v>-3.0277639074205887E-2</v>
      </c>
      <c r="F1893" s="2">
        <f t="shared" ref="F1893:F1956" si="179">(E1893*(2/(10)))+((1-(2/10))*F1892)</f>
        <v>-4.3351314652432891E-3</v>
      </c>
      <c r="G1893" s="2">
        <f t="shared" si="177"/>
        <v>-2.5942507608962599E-2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4.4077000000000002</v>
      </c>
      <c r="C1894" s="2">
        <f t="shared" si="174"/>
        <v>4.4850145045298655</v>
      </c>
      <c r="D1894" s="2">
        <f t="shared" si="176"/>
        <v>4.4871901168943191</v>
      </c>
      <c r="E1894" s="2">
        <f t="shared" si="175"/>
        <v>-2.1756123644536274E-3</v>
      </c>
      <c r="F1894" s="2">
        <f t="shared" si="179"/>
        <v>-3.9032276450853571E-3</v>
      </c>
      <c r="G1894" s="2">
        <f t="shared" si="177"/>
        <v>1.7276152806317297E-3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4.6139999999999999</v>
      </c>
      <c r="C1895" s="2">
        <f t="shared" si="174"/>
        <v>4.5019815038329636</v>
      </c>
      <c r="D1895" s="2">
        <f t="shared" si="176"/>
        <v>4.4965834415688137</v>
      </c>
      <c r="E1895" s="2">
        <f t="shared" si="175"/>
        <v>5.3980622641498499E-3</v>
      </c>
      <c r="F1895" s="2">
        <f t="shared" si="179"/>
        <v>-2.0429696632383153E-3</v>
      </c>
      <c r="G1895" s="2">
        <f t="shared" si="177"/>
        <v>7.4410319273881653E-3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4.5015000000000001</v>
      </c>
      <c r="C1896" s="2">
        <f t="shared" si="174"/>
        <v>4.4874766570894309</v>
      </c>
      <c r="D1896" s="2">
        <f t="shared" si="176"/>
        <v>4.4969476310822358</v>
      </c>
      <c r="E1896" s="2">
        <f t="shared" si="175"/>
        <v>-9.470973992804943E-3</v>
      </c>
      <c r="F1896" s="2">
        <f t="shared" si="179"/>
        <v>-3.5285705291516409E-3</v>
      </c>
      <c r="G1896" s="2">
        <f t="shared" si="177"/>
        <v>-5.9424034636533021E-3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4.5015000000000001</v>
      </c>
      <c r="C1897" s="2">
        <f t="shared" si="174"/>
        <v>4.4982802483064415</v>
      </c>
      <c r="D1897" s="2">
        <f t="shared" si="176"/>
        <v>4.4972848435946631</v>
      </c>
      <c r="E1897" s="2">
        <f t="shared" si="175"/>
        <v>9.9540471177839152E-4</v>
      </c>
      <c r="F1897" s="2">
        <f t="shared" si="179"/>
        <v>-2.6237754809656346E-3</v>
      </c>
      <c r="G1897" s="2">
        <f t="shared" si="177"/>
        <v>3.6191801927440261E-3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4.5015000000000001</v>
      </c>
      <c r="C1898" s="2">
        <f t="shared" si="174"/>
        <v>4.5204217485669886</v>
      </c>
      <c r="D1898" s="2">
        <f t="shared" si="176"/>
        <v>4.4975970774024656</v>
      </c>
      <c r="E1898" s="2">
        <f t="shared" si="175"/>
        <v>2.2824671164523025E-2</v>
      </c>
      <c r="F1898" s="2">
        <f t="shared" si="179"/>
        <v>2.4659138481320972E-3</v>
      </c>
      <c r="G1898" s="2">
        <f t="shared" si="177"/>
        <v>2.0358757316390929E-2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4.4920999999999998</v>
      </c>
      <c r="C1899" s="2">
        <f t="shared" si="174"/>
        <v>4.5102953257105289</v>
      </c>
      <c r="D1899" s="2">
        <f t="shared" si="176"/>
        <v>4.4971898864837652</v>
      </c>
      <c r="E1899" s="2">
        <f t="shared" si="175"/>
        <v>1.3105439226763771E-2</v>
      </c>
      <c r="F1899" s="2">
        <f t="shared" si="179"/>
        <v>4.593818923858432E-3</v>
      </c>
      <c r="G1899" s="2">
        <f t="shared" si="177"/>
        <v>8.511620302905339E-3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4.6327999999999996</v>
      </c>
      <c r="C1900" s="2">
        <f t="shared" si="174"/>
        <v>4.5017268140627555</v>
      </c>
      <c r="D1900" s="2">
        <f t="shared" si="176"/>
        <v>4.5072350800775602</v>
      </c>
      <c r="E1900" s="2">
        <f t="shared" si="175"/>
        <v>-5.5082660148046969E-3</v>
      </c>
      <c r="F1900" s="2">
        <f t="shared" si="179"/>
        <v>2.5734019361258061E-3</v>
      </c>
      <c r="G1900" s="2">
        <f t="shared" si="177"/>
        <v>-8.0816679509305035E-3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4.5015000000000001</v>
      </c>
      <c r="C1901" s="2">
        <f t="shared" si="174"/>
        <v>4.501691919591563</v>
      </c>
      <c r="D1901" s="2">
        <f t="shared" si="176"/>
        <v>4.5068102593310737</v>
      </c>
      <c r="E1901" s="2">
        <f t="shared" si="175"/>
        <v>-5.1183397395107022E-3</v>
      </c>
      <c r="F1901" s="2">
        <f t="shared" si="179"/>
        <v>1.0350536009985044E-3</v>
      </c>
      <c r="G1901" s="2">
        <f t="shared" si="177"/>
        <v>-6.1533933405092068E-3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4.5015000000000001</v>
      </c>
      <c r="C1902" s="2">
        <f t="shared" si="174"/>
        <v>4.5016623935005526</v>
      </c>
      <c r="D1902" s="2">
        <f t="shared" si="176"/>
        <v>4.5064169067880311</v>
      </c>
      <c r="E1902" s="2">
        <f t="shared" si="175"/>
        <v>-4.7545132874784457E-3</v>
      </c>
      <c r="F1902" s="2">
        <f t="shared" si="179"/>
        <v>-1.2285977669688564E-4</v>
      </c>
      <c r="G1902" s="2">
        <f t="shared" si="177"/>
        <v>-4.6316535107815597E-3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4.5015000000000001</v>
      </c>
      <c r="C1903" s="2">
        <f t="shared" si="174"/>
        <v>4.5088527945004673</v>
      </c>
      <c r="D1903" s="2">
        <f t="shared" si="176"/>
        <v>4.5060526914703996</v>
      </c>
      <c r="E1903" s="2">
        <f t="shared" si="175"/>
        <v>2.8001030300677243E-3</v>
      </c>
      <c r="F1903" s="2">
        <f t="shared" si="179"/>
        <v>4.6173278465603634E-4</v>
      </c>
      <c r="G1903" s="2">
        <f t="shared" si="177"/>
        <v>2.3383702454116881E-3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4.5015000000000001</v>
      </c>
      <c r="C1904" s="2">
        <f t="shared" si="174"/>
        <v>4.4932908261157802</v>
      </c>
      <c r="D1904" s="2">
        <f t="shared" si="176"/>
        <v>4.5057154550651841</v>
      </c>
      <c r="E1904" s="2">
        <f t="shared" si="175"/>
        <v>-1.2424628949403882E-2</v>
      </c>
      <c r="F1904" s="2">
        <f t="shared" si="179"/>
        <v>-2.1155395621559473E-3</v>
      </c>
      <c r="G1904" s="2">
        <f t="shared" si="177"/>
        <v>-1.0309089387247936E-2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6">
        <f>TITRES_STAT!D1908</f>
        <v>4.6045999999999996</v>
      </c>
      <c r="C1905" s="2">
        <f t="shared" si="174"/>
        <v>4.5118614682518139</v>
      </c>
      <c r="D1905" s="2">
        <f t="shared" si="176"/>
        <v>4.5130402361714665</v>
      </c>
      <c r="E1905" s="2">
        <f t="shared" si="175"/>
        <v>-1.1787679196526568E-3</v>
      </c>
      <c r="F1905" s="2">
        <f t="shared" si="179"/>
        <v>-1.9281852336552891E-3</v>
      </c>
      <c r="G1905" s="2">
        <f t="shared" si="177"/>
        <v>7.4941731400263232E-4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4.6045999999999996</v>
      </c>
      <c r="C1906" s="2">
        <f t="shared" si="174"/>
        <v>4.5102673962130737</v>
      </c>
      <c r="D1906" s="2">
        <f t="shared" si="176"/>
        <v>4.5198224408995058</v>
      </c>
      <c r="E1906" s="2">
        <f t="shared" si="175"/>
        <v>-9.5550446864320904E-3</v>
      </c>
      <c r="F1906" s="2">
        <f t="shared" si="179"/>
        <v>-3.4535571242106499E-3</v>
      </c>
      <c r="G1906" s="2">
        <f t="shared" si="177"/>
        <v>-6.1014875622214405E-3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4.5484</v>
      </c>
      <c r="C1907" s="2">
        <f t="shared" si="174"/>
        <v>4.5089185660264466</v>
      </c>
      <c r="D1907" s="2">
        <f t="shared" si="176"/>
        <v>4.5219392971291725</v>
      </c>
      <c r="E1907" s="2">
        <f t="shared" si="175"/>
        <v>-1.3020731102725946E-2</v>
      </c>
      <c r="F1907" s="2">
        <f t="shared" si="179"/>
        <v>-5.3669919199137092E-3</v>
      </c>
      <c r="G1907" s="2">
        <f t="shared" si="177"/>
        <v>-7.6537391828122373E-3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4.5484</v>
      </c>
      <c r="C1908" s="2">
        <f t="shared" si="174"/>
        <v>4.5077772481762235</v>
      </c>
      <c r="D1908" s="2">
        <f t="shared" si="176"/>
        <v>4.5238993491936785</v>
      </c>
      <c r="E1908" s="2">
        <f t="shared" si="175"/>
        <v>-1.6122101017455037E-2</v>
      </c>
      <c r="F1908" s="2">
        <f t="shared" si="179"/>
        <v>-7.5180137394219746E-3</v>
      </c>
      <c r="G1908" s="2">
        <f t="shared" si="177"/>
        <v>-8.6040872780330617E-3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6">
        <f>TITRES_STAT!D1912</f>
        <v>4.5389999999999997</v>
      </c>
      <c r="C1909" s="2">
        <f t="shared" si="174"/>
        <v>4.5053653638414195</v>
      </c>
      <c r="D1909" s="2">
        <f t="shared" si="176"/>
        <v>4.5250179159200723</v>
      </c>
      <c r="E1909" s="2">
        <f t="shared" si="175"/>
        <v>-1.9652552078652796E-2</v>
      </c>
      <c r="F1909" s="2">
        <f t="shared" si="179"/>
        <v>-9.9449214072681383E-3</v>
      </c>
      <c r="G1909" s="2">
        <f t="shared" si="177"/>
        <v>-9.707630671384658E-3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6">
        <f>TITRES_STAT!D1913</f>
        <v>4.5389999999999997</v>
      </c>
      <c r="C1910" s="2">
        <f t="shared" si="174"/>
        <v>4.524970692481201</v>
      </c>
      <c r="D1910" s="2">
        <f t="shared" si="176"/>
        <v>4.5260536258519188</v>
      </c>
      <c r="E1910" s="2">
        <f t="shared" si="175"/>
        <v>-1.0829333707178534E-3</v>
      </c>
      <c r="F1910" s="2">
        <f t="shared" si="179"/>
        <v>-8.1725237999580817E-3</v>
      </c>
      <c r="G1910" s="2">
        <f t="shared" si="177"/>
        <v>7.0895904292402282E-3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4.5389999999999997</v>
      </c>
      <c r="C1911" s="2">
        <f t="shared" si="174"/>
        <v>4.5213598167148623</v>
      </c>
      <c r="D1911" s="2">
        <f t="shared" si="176"/>
        <v>4.5270126165295546</v>
      </c>
      <c r="E1911" s="2">
        <f t="shared" si="175"/>
        <v>-5.6527998146922442E-3</v>
      </c>
      <c r="F1911" s="2">
        <f t="shared" si="179"/>
        <v>-7.668579002904915E-3</v>
      </c>
      <c r="G1911" s="2">
        <f t="shared" si="177"/>
        <v>2.0157791882126708E-3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4.5389999999999997</v>
      </c>
      <c r="C1912" s="2">
        <f t="shared" si="174"/>
        <v>4.5183044602971911</v>
      </c>
      <c r="D1912" s="2">
        <f t="shared" si="176"/>
        <v>4.527900570860699</v>
      </c>
      <c r="E1912" s="2">
        <f t="shared" si="175"/>
        <v>-9.5961105635078425E-3</v>
      </c>
      <c r="F1912" s="2">
        <f t="shared" si="179"/>
        <v>-8.0540853150255012E-3</v>
      </c>
      <c r="G1912" s="2">
        <f t="shared" si="177"/>
        <v>-1.5420252484823413E-3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4.5389999999999997</v>
      </c>
      <c r="C1913" s="2">
        <f t="shared" si="174"/>
        <v>4.5157191587130079</v>
      </c>
      <c r="D1913" s="2">
        <f t="shared" si="176"/>
        <v>4.5287227507969439</v>
      </c>
      <c r="E1913" s="2">
        <f t="shared" si="175"/>
        <v>-1.3003592083935978E-2</v>
      </c>
      <c r="F1913" s="2">
        <f t="shared" si="179"/>
        <v>-9.0439866688075965E-3</v>
      </c>
      <c r="G1913" s="2">
        <f t="shared" si="177"/>
        <v>-3.959605415128381E-3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4.5389999999999997</v>
      </c>
      <c r="C1914" s="2">
        <f t="shared" si="174"/>
        <v>4.5135315958340829</v>
      </c>
      <c r="D1914" s="2">
        <f t="shared" si="176"/>
        <v>4.5294840285156885</v>
      </c>
      <c r="E1914" s="2">
        <f t="shared" si="175"/>
        <v>-1.5952432681605622E-2</v>
      </c>
      <c r="F1914" s="2">
        <f t="shared" si="179"/>
        <v>-1.0425675871367201E-2</v>
      </c>
      <c r="G1914" s="2">
        <f t="shared" si="177"/>
        <v>-5.5267568102384205E-3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4.5389999999999997</v>
      </c>
      <c r="C1915" s="2">
        <f t="shared" si="174"/>
        <v>4.5275421195519163</v>
      </c>
      <c r="D1915" s="2">
        <f t="shared" si="176"/>
        <v>4.5301889152923041</v>
      </c>
      <c r="E1915" s="2">
        <f t="shared" si="175"/>
        <v>-2.6467957403877307E-3</v>
      </c>
      <c r="F1915" s="2">
        <f t="shared" si="179"/>
        <v>-8.8698998451713085E-3</v>
      </c>
      <c r="G1915" s="2">
        <f t="shared" si="177"/>
        <v>6.2231041047835778E-3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4.5389999999999997</v>
      </c>
      <c r="C1916" s="2">
        <f t="shared" si="174"/>
        <v>4.5393971780823907</v>
      </c>
      <c r="D1916" s="2">
        <f t="shared" si="176"/>
        <v>4.5308415882336153</v>
      </c>
      <c r="E1916" s="2">
        <f t="shared" si="175"/>
        <v>8.5555898487754689E-3</v>
      </c>
      <c r="F1916" s="2">
        <f t="shared" si="179"/>
        <v>-5.3848019063819537E-3</v>
      </c>
      <c r="G1916" s="2">
        <f t="shared" si="177"/>
        <v>1.3940391755157423E-2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4.5389999999999997</v>
      </c>
      <c r="C1917" s="2">
        <f t="shared" si="174"/>
        <v>4.5407822276081768</v>
      </c>
      <c r="D1917" s="2">
        <f t="shared" si="176"/>
        <v>4.5314459150311253</v>
      </c>
      <c r="E1917" s="2">
        <f t="shared" si="175"/>
        <v>9.3363125770515865E-3</v>
      </c>
      <c r="F1917" s="2">
        <f t="shared" si="179"/>
        <v>-2.4405790096952455E-3</v>
      </c>
      <c r="G1917" s="2">
        <f t="shared" si="177"/>
        <v>1.1776891586746833E-2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4.5389999999999997</v>
      </c>
      <c r="C1918" s="2">
        <f t="shared" si="174"/>
        <v>4.5419541925915343</v>
      </c>
      <c r="D1918" s="2">
        <f t="shared" si="176"/>
        <v>4.5320054768806717</v>
      </c>
      <c r="E1918" s="2">
        <f t="shared" si="175"/>
        <v>9.9487157108626434E-3</v>
      </c>
      <c r="F1918" s="2">
        <f t="shared" si="179"/>
        <v>3.7279934416332376E-5</v>
      </c>
      <c r="G1918" s="2">
        <f t="shared" si="177"/>
        <v>9.9114357764463114E-3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4.5389999999999997</v>
      </c>
      <c r="C1919" s="2">
        <f t="shared" si="174"/>
        <v>4.5414997014236054</v>
      </c>
      <c r="D1919" s="2">
        <f t="shared" si="176"/>
        <v>4.5325235897043257</v>
      </c>
      <c r="E1919" s="2">
        <f t="shared" si="175"/>
        <v>8.9761117192797002E-3</v>
      </c>
      <c r="F1919" s="2">
        <f t="shared" si="179"/>
        <v>1.8250462913890061E-3</v>
      </c>
      <c r="G1919" s="2">
        <f t="shared" si="177"/>
        <v>7.1510654278906941E-3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4.5389999999999997</v>
      </c>
      <c r="C1920" s="2">
        <f t="shared" si="174"/>
        <v>4.5411151319738199</v>
      </c>
      <c r="D1920" s="2">
        <f t="shared" si="176"/>
        <v>4.5330033238003011</v>
      </c>
      <c r="E1920" s="2">
        <f t="shared" si="175"/>
        <v>8.1118081735187531E-3</v>
      </c>
      <c r="F1920" s="2">
        <f t="shared" si="179"/>
        <v>3.0823986678149553E-3</v>
      </c>
      <c r="G1920" s="2">
        <f t="shared" si="177"/>
        <v>5.0294095057037977E-3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4.5389999999999997</v>
      </c>
      <c r="C1921" s="2">
        <f t="shared" si="174"/>
        <v>4.5407897270547704</v>
      </c>
      <c r="D1921" s="2">
        <f t="shared" si="176"/>
        <v>4.5334475220373163</v>
      </c>
      <c r="E1921" s="2">
        <f t="shared" si="175"/>
        <v>7.3422050174540843E-3</v>
      </c>
      <c r="F1921" s="2">
        <f t="shared" si="179"/>
        <v>3.9343599377427811E-3</v>
      </c>
      <c r="G1921" s="2">
        <f t="shared" si="177"/>
        <v>3.4078450797113032E-3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4.5389999999999997</v>
      </c>
      <c r="C1922" s="2">
        <f t="shared" si="174"/>
        <v>4.5405143844309599</v>
      </c>
      <c r="D1922" s="2">
        <f t="shared" si="176"/>
        <v>4.533858816701219</v>
      </c>
      <c r="E1922" s="2">
        <f t="shared" si="175"/>
        <v>6.6555677297408522E-3</v>
      </c>
      <c r="F1922" s="2">
        <f t="shared" si="179"/>
        <v>4.478601496142395E-3</v>
      </c>
      <c r="G1922" s="2">
        <f t="shared" si="177"/>
        <v>2.1769662335984572E-3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4.5389999999999997</v>
      </c>
      <c r="C1923" s="2">
        <f t="shared" si="174"/>
        <v>4.5402814022108124</v>
      </c>
      <c r="D1923" s="2">
        <f t="shared" si="176"/>
        <v>4.534239645093721</v>
      </c>
      <c r="E1923" s="2">
        <f t="shared" si="175"/>
        <v>6.0417571170914286E-3</v>
      </c>
      <c r="F1923" s="2">
        <f t="shared" si="179"/>
        <v>4.7912326203322017E-3</v>
      </c>
      <c r="G1923" s="2">
        <f t="shared" si="177"/>
        <v>1.2505244967592269E-3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4.5389999999999997</v>
      </c>
      <c r="C1924" s="2">
        <f t="shared" si="174"/>
        <v>4.5400842634091489</v>
      </c>
      <c r="D1924" s="2">
        <f t="shared" si="176"/>
        <v>4.5345922639756679</v>
      </c>
      <c r="E1924" s="2">
        <f t="shared" si="175"/>
        <v>5.4919994334809985E-3</v>
      </c>
      <c r="F1924" s="2">
        <f t="shared" si="179"/>
        <v>4.9313859829619609E-3</v>
      </c>
      <c r="G1924" s="2">
        <f t="shared" si="177"/>
        <v>5.6061345051903761E-4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4.5389999999999997</v>
      </c>
      <c r="C1925" s="2">
        <f t="shared" si="174"/>
        <v>4.5399174536538958</v>
      </c>
      <c r="D1925" s="2">
        <f t="shared" si="176"/>
        <v>4.5349187629404337</v>
      </c>
      <c r="E1925" s="2">
        <f t="shared" si="175"/>
        <v>4.9986907134620395E-3</v>
      </c>
      <c r="F1925" s="2">
        <f t="shared" si="179"/>
        <v>4.9448469290619768E-3</v>
      </c>
      <c r="G1925" s="2">
        <f t="shared" si="177"/>
        <v>5.3843784400062732E-5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4.5389999999999997</v>
      </c>
      <c r="C1926" s="2">
        <f t="shared" si="174"/>
        <v>4.5397763069379113</v>
      </c>
      <c r="D1926" s="2">
        <f t="shared" si="176"/>
        <v>4.5352210767966978</v>
      </c>
      <c r="E1926" s="2">
        <f t="shared" si="175"/>
        <v>4.5552301412135066E-3</v>
      </c>
      <c r="F1926" s="2">
        <f t="shared" si="179"/>
        <v>4.8669235714922827E-3</v>
      </c>
      <c r="G1926" s="2">
        <f t="shared" si="177"/>
        <v>-3.1169343027877619E-4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4.5389999999999997</v>
      </c>
      <c r="C1927" s="2">
        <f t="shared" si="174"/>
        <v>4.5396568751013096</v>
      </c>
      <c r="D1927" s="2">
        <f t="shared" si="176"/>
        <v>4.5355009970339797</v>
      </c>
      <c r="E1927" s="2">
        <f t="shared" si="175"/>
        <v>4.1558780673298656E-3</v>
      </c>
      <c r="F1927" s="2">
        <f t="shared" si="179"/>
        <v>4.7247144706597998E-3</v>
      </c>
      <c r="G1927" s="2">
        <f t="shared" si="177"/>
        <v>-5.688364033299342E-4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4.5389999999999997</v>
      </c>
      <c r="C1928" s="2">
        <f t="shared" si="174"/>
        <v>4.5395558173934152</v>
      </c>
      <c r="D1928" s="2">
        <f t="shared" si="176"/>
        <v>4.53576018243887</v>
      </c>
      <c r="E1928" s="2">
        <f t="shared" si="175"/>
        <v>3.7956349545451573E-3</v>
      </c>
      <c r="F1928" s="2">
        <f t="shared" si="179"/>
        <v>4.5388985674368713E-3</v>
      </c>
      <c r="G1928" s="2">
        <f t="shared" si="177"/>
        <v>-7.4326361289171403E-4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4.5389999999999997</v>
      </c>
      <c r="C1929" s="2">
        <f t="shared" si="174"/>
        <v>4.5394703070251978</v>
      </c>
      <c r="D1929" s="2">
        <f t="shared" si="176"/>
        <v>4.5360001689248799</v>
      </c>
      <c r="E1929" s="2">
        <f t="shared" si="175"/>
        <v>3.4701381003179321E-3</v>
      </c>
      <c r="F1929" s="2">
        <f t="shared" si="179"/>
        <v>4.3251464740130833E-3</v>
      </c>
      <c r="G1929" s="2">
        <f t="shared" si="177"/>
        <v>-8.550083736951512E-4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4.5389999999999997</v>
      </c>
      <c r="C1930" s="2">
        <f t="shared" si="174"/>
        <v>4.5393979520982448</v>
      </c>
      <c r="D1930" s="2">
        <f t="shared" si="176"/>
        <v>4.5362223786341485</v>
      </c>
      <c r="E1930" s="2">
        <f t="shared" si="175"/>
        <v>3.1755734640963595E-3</v>
      </c>
      <c r="F1930" s="2">
        <f t="shared" si="179"/>
        <v>4.0952318720297387E-3</v>
      </c>
      <c r="G1930" s="2">
        <f t="shared" si="177"/>
        <v>-9.196584079333792E-4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4.5389999999999997</v>
      </c>
      <c r="C1931" s="2">
        <f t="shared" si="174"/>
        <v>4.5393367286985153</v>
      </c>
      <c r="D1931" s="2">
        <f t="shared" si="176"/>
        <v>4.5364281283649524</v>
      </c>
      <c r="E1931" s="2">
        <f t="shared" si="175"/>
        <v>2.908600333562994E-3</v>
      </c>
      <c r="F1931" s="2">
        <f t="shared" si="179"/>
        <v>3.8579055643363901E-3</v>
      </c>
      <c r="G1931" s="2">
        <f t="shared" si="177"/>
        <v>-9.4930523077339617E-4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4.5389999999999997</v>
      </c>
      <c r="C1932" s="2">
        <f t="shared" si="174"/>
        <v>4.5392849242833595</v>
      </c>
      <c r="D1932" s="2">
        <f t="shared" si="176"/>
        <v>4.5366186373749562</v>
      </c>
      <c r="E1932" s="2">
        <f t="shared" si="175"/>
        <v>2.6662869084033147E-3</v>
      </c>
      <c r="F1932" s="2">
        <f t="shared" si="179"/>
        <v>3.6195818331497751E-3</v>
      </c>
      <c r="G1932" s="2">
        <f t="shared" si="177"/>
        <v>-9.5329492474646033E-4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4.5389999999999997</v>
      </c>
      <c r="C1933" s="2">
        <f t="shared" si="174"/>
        <v>4.5392410897782272</v>
      </c>
      <c r="D1933" s="2">
        <f t="shared" si="176"/>
        <v>4.536795034606441</v>
      </c>
      <c r="E1933" s="2">
        <f t="shared" si="175"/>
        <v>2.4460551717861989E-3</v>
      </c>
      <c r="F1933" s="2">
        <f t="shared" si="179"/>
        <v>3.3848765008770601E-3</v>
      </c>
      <c r="G1933" s="2">
        <f t="shared" si="177"/>
        <v>-9.3882132909086117E-4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4.5389999999999997</v>
      </c>
      <c r="C1934" s="2">
        <f t="shared" si="174"/>
        <v>4.5392039990431154</v>
      </c>
      <c r="D1934" s="2">
        <f t="shared" si="176"/>
        <v>4.5369583653763339</v>
      </c>
      <c r="E1934" s="2">
        <f t="shared" si="175"/>
        <v>2.2456336667815435E-3</v>
      </c>
      <c r="F1934" s="2">
        <f t="shared" si="179"/>
        <v>3.157027934057957E-3</v>
      </c>
      <c r="G1934" s="2">
        <f t="shared" si="177"/>
        <v>-9.1139426727641351E-4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5.1578999999999997</v>
      </c>
      <c r="C1935" s="2">
        <f t="shared" ref="C1935:C1998" si="180">$C$4*B1925+C1934*(1-$C$4)</f>
        <v>4.5391726145749436</v>
      </c>
      <c r="D1935" s="2">
        <f t="shared" si="176"/>
        <v>4.5829540420151238</v>
      </c>
      <c r="E1935" s="2">
        <f t="shared" si="175"/>
        <v>-4.3781427440180209E-2</v>
      </c>
      <c r="F1935" s="2">
        <f t="shared" si="179"/>
        <v>-6.2306631407896777E-3</v>
      </c>
      <c r="G1935" s="2">
        <f t="shared" si="177"/>
        <v>-3.7550764299390534E-2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5.4486999999999997</v>
      </c>
      <c r="C1936" s="2">
        <f t="shared" si="180"/>
        <v>4.5391460584864909</v>
      </c>
      <c r="D1936" s="2">
        <f t="shared" si="176"/>
        <v>4.6470833722362261</v>
      </c>
      <c r="E1936" s="2">
        <f t="shared" si="175"/>
        <v>-0.10793731374973525</v>
      </c>
      <c r="F1936" s="2">
        <f t="shared" si="179"/>
        <v>-2.6571993262578794E-2</v>
      </c>
      <c r="G1936" s="2">
        <f t="shared" si="177"/>
        <v>-8.1365320487156459E-2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5.1767000000000003</v>
      </c>
      <c r="C1937" s="2">
        <f t="shared" si="180"/>
        <v>4.5391235879501082</v>
      </c>
      <c r="D1937" s="2">
        <f t="shared" si="176"/>
        <v>4.6863142335520616</v>
      </c>
      <c r="E1937" s="2">
        <f t="shared" si="175"/>
        <v>-0.14719064560195338</v>
      </c>
      <c r="F1937" s="2">
        <f t="shared" si="179"/>
        <v>-5.0695723730453709E-2</v>
      </c>
      <c r="G1937" s="2">
        <f t="shared" si="177"/>
        <v>-9.6494921871499675E-2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5.1673</v>
      </c>
      <c r="C1938" s="2">
        <f t="shared" si="180"/>
        <v>4.5391045744193228</v>
      </c>
      <c r="D1938" s="2">
        <f t="shared" si="176"/>
        <v>4.7219428088445019</v>
      </c>
      <c r="E1938" s="2">
        <f t="shared" si="175"/>
        <v>-0.1828382344251791</v>
      </c>
      <c r="F1938" s="2">
        <f t="shared" si="179"/>
        <v>-7.7124225869398794E-2</v>
      </c>
      <c r="G1938" s="2">
        <f t="shared" si="177"/>
        <v>-0.10571400855578031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5.1673</v>
      </c>
      <c r="C1939" s="2">
        <f t="shared" si="180"/>
        <v>4.5390884860471195</v>
      </c>
      <c r="D1939" s="2">
        <f t="shared" si="176"/>
        <v>4.7549322304115762</v>
      </c>
      <c r="E1939" s="2">
        <f t="shared" si="175"/>
        <v>-0.21584374436445675</v>
      </c>
      <c r="F1939" s="2">
        <f t="shared" si="179"/>
        <v>-0.10486812956841038</v>
      </c>
      <c r="G1939" s="2">
        <f t="shared" si="177"/>
        <v>-0.11097561479604637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5.1673</v>
      </c>
      <c r="C1940" s="2">
        <f t="shared" si="180"/>
        <v>4.5390748728091008</v>
      </c>
      <c r="D1940" s="2">
        <f t="shared" si="176"/>
        <v>4.7854779911218301</v>
      </c>
      <c r="E1940" s="2">
        <f t="shared" si="175"/>
        <v>-0.24640311831272932</v>
      </c>
      <c r="F1940" s="2">
        <f t="shared" si="179"/>
        <v>-0.13317512731727418</v>
      </c>
      <c r="G1940" s="2">
        <f t="shared" si="177"/>
        <v>-0.11322799099545514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5.1767000000000003</v>
      </c>
      <c r="C1941" s="2">
        <f t="shared" si="180"/>
        <v>4.5390633539153935</v>
      </c>
      <c r="D1941" s="2">
        <f t="shared" si="176"/>
        <v>4.81445739918688</v>
      </c>
      <c r="E1941" s="2">
        <f t="shared" si="175"/>
        <v>-0.27539404527148648</v>
      </c>
      <c r="F1941" s="2">
        <f t="shared" si="179"/>
        <v>-0.16161891090811664</v>
      </c>
      <c r="G1941" s="2">
        <f t="shared" si="177"/>
        <v>-0.11377513436336983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5.1860999999999997</v>
      </c>
      <c r="C1942" s="2">
        <f t="shared" si="180"/>
        <v>4.5390536071591789</v>
      </c>
      <c r="D1942" s="2">
        <f t="shared" si="176"/>
        <v>4.8419864807285924</v>
      </c>
      <c r="E1942" s="2">
        <f t="shared" si="175"/>
        <v>-0.30293287356941345</v>
      </c>
      <c r="F1942" s="2">
        <f t="shared" si="179"/>
        <v>-0.18988170344037603</v>
      </c>
      <c r="G1942" s="2">
        <f t="shared" si="177"/>
        <v>-0.11305117012903743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5.2986000000000004</v>
      </c>
      <c r="C1943" s="2">
        <f t="shared" si="180"/>
        <v>4.5390453599039207</v>
      </c>
      <c r="D1943" s="2">
        <f t="shared" si="176"/>
        <v>4.8758097043783266</v>
      </c>
      <c r="E1943" s="2">
        <f t="shared" si="175"/>
        <v>-0.33676434447440595</v>
      </c>
      <c r="F1943" s="2">
        <f t="shared" si="179"/>
        <v>-0.219258231647182</v>
      </c>
      <c r="G1943" s="2">
        <f t="shared" si="177"/>
        <v>-0.11750611282722395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5.3455000000000004</v>
      </c>
      <c r="C1944" s="2">
        <f t="shared" si="180"/>
        <v>4.5390383814571642</v>
      </c>
      <c r="D1944" s="2">
        <f t="shared" si="176"/>
        <v>4.9106015781280803</v>
      </c>
      <c r="E1944" s="2">
        <f t="shared" si="175"/>
        <v>-0.37156319667091608</v>
      </c>
      <c r="F1944" s="2">
        <f t="shared" si="179"/>
        <v>-0.24971922465192883</v>
      </c>
      <c r="G1944" s="2">
        <f t="shared" si="177"/>
        <v>-0.12184397201898725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5.3455000000000004</v>
      </c>
      <c r="C1945" s="2">
        <f t="shared" si="180"/>
        <v>4.6342478612329847</v>
      </c>
      <c r="D1945" s="2">
        <f t="shared" si="176"/>
        <v>4.9428162760445185</v>
      </c>
      <c r="E1945" s="2">
        <f t="shared" si="175"/>
        <v>-0.30856841481153374</v>
      </c>
      <c r="F1945" s="2">
        <f t="shared" si="179"/>
        <v>-0.26148906268384986</v>
      </c>
      <c r="G1945" s="2">
        <f t="shared" si="177"/>
        <v>-4.7079352127683882E-2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5.2986000000000004</v>
      </c>
      <c r="C1946" s="2">
        <f t="shared" si="180"/>
        <v>4.7595481902740637</v>
      </c>
      <c r="D1946" s="2">
        <f t="shared" si="176"/>
        <v>4.9691706259671466</v>
      </c>
      <c r="E1946" s="2">
        <f t="shared" si="175"/>
        <v>-0.20962243569308292</v>
      </c>
      <c r="F1946" s="2">
        <f t="shared" si="179"/>
        <v>-0.25111573728569647</v>
      </c>
      <c r="G1946" s="2">
        <f t="shared" si="177"/>
        <v>4.1493301592613552E-2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5.1955</v>
      </c>
      <c r="C1947" s="2">
        <f t="shared" si="180"/>
        <v>4.8237253917703615</v>
      </c>
      <c r="D1947" s="2">
        <f t="shared" si="176"/>
        <v>4.9859357647843945</v>
      </c>
      <c r="E1947" s="2">
        <f t="shared" si="175"/>
        <v>-0.16221037301403296</v>
      </c>
      <c r="F1947" s="2">
        <f t="shared" si="179"/>
        <v>-0.23333466443136378</v>
      </c>
      <c r="G1947" s="2">
        <f t="shared" si="177"/>
        <v>7.1124291417330815E-2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5.2516999999999996</v>
      </c>
      <c r="C1948" s="2">
        <f t="shared" si="180"/>
        <v>4.87658302380569</v>
      </c>
      <c r="D1948" s="2">
        <f t="shared" si="176"/>
        <v>5.0056220044299948</v>
      </c>
      <c r="E1948" s="2">
        <f t="shared" ref="E1948:E2011" si="181">C1948-D1948</f>
        <v>-0.12903898062430486</v>
      </c>
      <c r="F1948" s="2">
        <f t="shared" si="179"/>
        <v>-0.21247552766995201</v>
      </c>
      <c r="G1948" s="2">
        <f t="shared" si="177"/>
        <v>8.3436547045647153E-2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5.1955</v>
      </c>
      <c r="C1949" s="2">
        <f t="shared" si="180"/>
        <v>4.9213087124509682</v>
      </c>
      <c r="D1949" s="2">
        <f t="shared" ref="D1949:D2012" si="182">$D$4*B1949+(1-$D$4)*D1948</f>
        <v>5.0196870411388836</v>
      </c>
      <c r="E1949" s="2">
        <f t="shared" si="181"/>
        <v>-9.8378328687915406E-2</v>
      </c>
      <c r="F1949" s="2">
        <f t="shared" si="179"/>
        <v>-0.18965608787354471</v>
      </c>
      <c r="G1949" s="2">
        <f t="shared" si="177"/>
        <v>9.1277759185629304E-2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5.1955</v>
      </c>
      <c r="C1950" s="2">
        <f t="shared" si="180"/>
        <v>4.9591535259200494</v>
      </c>
      <c r="D1950" s="2">
        <f t="shared" si="182"/>
        <v>5.0327102232767436</v>
      </c>
      <c r="E1950" s="2">
        <f t="shared" si="181"/>
        <v>-7.3556697356694123E-2</v>
      </c>
      <c r="F1950" s="2">
        <f t="shared" si="179"/>
        <v>-0.16643620977017459</v>
      </c>
      <c r="G1950" s="2">
        <f t="shared" si="177"/>
        <v>9.2879512413480469E-2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5.2047999999999996</v>
      </c>
      <c r="C1951" s="2">
        <f t="shared" si="180"/>
        <v>4.9926222142400416</v>
      </c>
      <c r="D1951" s="2">
        <f t="shared" si="182"/>
        <v>5.0454576141451328</v>
      </c>
      <c r="E1951" s="2">
        <f t="shared" si="181"/>
        <v>-5.2835399905091229E-2</v>
      </c>
      <c r="F1951" s="2">
        <f t="shared" si="179"/>
        <v>-0.14371604779715794</v>
      </c>
      <c r="G1951" s="2">
        <f t="shared" si="177"/>
        <v>9.0880647892066707E-2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5.1767000000000003</v>
      </c>
      <c r="C1952" s="2">
        <f t="shared" si="180"/>
        <v>5.0223880274338812</v>
      </c>
      <c r="D1952" s="2">
        <f t="shared" si="182"/>
        <v>5.0551792723566047</v>
      </c>
      <c r="E1952" s="2">
        <f t="shared" si="181"/>
        <v>-3.279124492272345E-2</v>
      </c>
      <c r="F1952" s="2">
        <f t="shared" si="179"/>
        <v>-0.12153108722227104</v>
      </c>
      <c r="G1952" s="2">
        <f t="shared" si="177"/>
        <v>8.8739842299547594E-2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5.1767000000000003</v>
      </c>
      <c r="C1953" s="2">
        <f t="shared" si="180"/>
        <v>5.0648821770594381</v>
      </c>
      <c r="D1953" s="2">
        <f t="shared" si="182"/>
        <v>5.0641808077375972</v>
      </c>
      <c r="E1953" s="2">
        <f t="shared" si="181"/>
        <v>7.0136932184095002E-4</v>
      </c>
      <c r="F1953" s="2">
        <f t="shared" si="179"/>
        <v>-9.708459591344866E-2</v>
      </c>
      <c r="G1953" s="2">
        <f t="shared" si="177"/>
        <v>9.778596523528961E-2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5.2047999999999996</v>
      </c>
      <c r="C1954" s="2">
        <f t="shared" si="180"/>
        <v>5.1080541498195249</v>
      </c>
      <c r="D1954" s="2">
        <f t="shared" si="182"/>
        <v>5.0745970442014787</v>
      </c>
      <c r="E1954" s="2">
        <f t="shared" si="181"/>
        <v>3.3457105618046157E-2</v>
      </c>
      <c r="F1954" s="2">
        <f t="shared" si="179"/>
        <v>-7.0976255607149694E-2</v>
      </c>
      <c r="G1954" s="2">
        <f t="shared" si="177"/>
        <v>0.10443336122519585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5.4393000000000002</v>
      </c>
      <c r="C1955" s="2">
        <f t="shared" si="180"/>
        <v>5.1445842806165212</v>
      </c>
      <c r="D1955" s="2">
        <f t="shared" si="182"/>
        <v>5.1016120779643321</v>
      </c>
      <c r="E1955" s="2">
        <f t="shared" si="181"/>
        <v>4.297220265218904E-2</v>
      </c>
      <c r="F1955" s="2">
        <f t="shared" si="179"/>
        <v>-4.8186563955281952E-2</v>
      </c>
      <c r="G1955" s="2">
        <f t="shared" si="177"/>
        <v>9.1158766607470992E-2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5.4393000000000002</v>
      </c>
      <c r="C1956" s="2">
        <f t="shared" si="180"/>
        <v>5.1682790066755171</v>
      </c>
      <c r="D1956" s="2">
        <f t="shared" si="182"/>
        <v>5.1266259981151219</v>
      </c>
      <c r="E1956" s="2">
        <f t="shared" si="181"/>
        <v>4.1653008560395222E-2</v>
      </c>
      <c r="F1956" s="2">
        <f t="shared" si="179"/>
        <v>-3.0218649452146518E-2</v>
      </c>
      <c r="G1956" s="2">
        <f t="shared" ref="G1956:G2019" si="183">E1956-F1956</f>
        <v>7.1871658012541736E-2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5.4862000000000002</v>
      </c>
      <c r="C1957" s="2">
        <f t="shared" si="180"/>
        <v>5.1724668518023611</v>
      </c>
      <c r="D1957" s="2">
        <f t="shared" si="182"/>
        <v>5.1532611093658538</v>
      </c>
      <c r="E1957" s="2">
        <f t="shared" si="181"/>
        <v>1.92057424365073E-2</v>
      </c>
      <c r="F1957" s="2">
        <f t="shared" ref="F1957:F2020" si="185">(E1957*(2/(10)))+((1-(2/10))*F1956)</f>
        <v>-2.0333771074415759E-2</v>
      </c>
      <c r="G1957" s="2">
        <f t="shared" si="183"/>
        <v>3.9539513510923059E-2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5.4862000000000002</v>
      </c>
      <c r="C1958" s="2">
        <f t="shared" si="180"/>
        <v>5.1846565669096902</v>
      </c>
      <c r="D1958" s="2">
        <f t="shared" si="182"/>
        <v>5.177923249412828</v>
      </c>
      <c r="E1958" s="2">
        <f t="shared" si="181"/>
        <v>6.7333174968622345E-3</v>
      </c>
      <c r="F1958" s="2">
        <f t="shared" si="185"/>
        <v>-1.4920353360160159E-2</v>
      </c>
      <c r="G1958" s="2">
        <f t="shared" si="183"/>
        <v>2.1653670857022394E-2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5.4393000000000002</v>
      </c>
      <c r="C1959" s="2">
        <f t="shared" si="180"/>
        <v>5.1863247873851233</v>
      </c>
      <c r="D1959" s="2">
        <f t="shared" si="182"/>
        <v>5.1972844901970632</v>
      </c>
      <c r="E1959" s="2">
        <f t="shared" si="181"/>
        <v>-1.095970281193992E-2</v>
      </c>
      <c r="F1959" s="2">
        <f t="shared" si="185"/>
        <v>-1.4128223250516114E-2</v>
      </c>
      <c r="G1959" s="2">
        <f t="shared" si="183"/>
        <v>3.1685204385761938E-3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5.3455000000000004</v>
      </c>
      <c r="C1960" s="2">
        <f t="shared" si="180"/>
        <v>5.1877363585566432</v>
      </c>
      <c r="D1960" s="2">
        <f t="shared" si="182"/>
        <v>5.2082634168491326</v>
      </c>
      <c r="E1960" s="2">
        <f t="shared" si="181"/>
        <v>-2.0527058292489464E-2</v>
      </c>
      <c r="F1960" s="2">
        <f t="shared" si="185"/>
        <v>-1.5407990258910785E-2</v>
      </c>
      <c r="G1960" s="2">
        <f t="shared" si="183"/>
        <v>-5.119068033578679E-3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5.4393000000000002</v>
      </c>
      <c r="C1961" s="2">
        <f t="shared" si="180"/>
        <v>5.1903615341633138</v>
      </c>
      <c r="D1961" s="2">
        <f t="shared" si="182"/>
        <v>5.2253772378232712</v>
      </c>
      <c r="E1961" s="2">
        <f t="shared" si="181"/>
        <v>-3.5015703659957431E-2</v>
      </c>
      <c r="F1961" s="2">
        <f t="shared" si="185"/>
        <v>-1.9329532939120115E-2</v>
      </c>
      <c r="G1961" s="2">
        <f t="shared" si="183"/>
        <v>-1.5686170720837316E-2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5.6174999999999997</v>
      </c>
      <c r="C1962" s="2">
        <f t="shared" si="180"/>
        <v>5.18825975967665</v>
      </c>
      <c r="D1962" s="2">
        <f t="shared" si="182"/>
        <v>5.2544233683548809</v>
      </c>
      <c r="E1962" s="2">
        <f t="shared" si="181"/>
        <v>-6.6163608678230901E-2</v>
      </c>
      <c r="F1962" s="2">
        <f t="shared" si="185"/>
        <v>-2.8696348086942273E-2</v>
      </c>
      <c r="G1962" s="2">
        <f t="shared" si="183"/>
        <v>-3.7467260591288631E-2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5.6174999999999997</v>
      </c>
      <c r="C1963" s="2">
        <f t="shared" si="180"/>
        <v>5.1864813351110115</v>
      </c>
      <c r="D1963" s="2">
        <f t="shared" si="182"/>
        <v>5.2813179336619269</v>
      </c>
      <c r="E1963" s="2">
        <f t="shared" si="181"/>
        <v>-9.4836598550915419E-2</v>
      </c>
      <c r="F1963" s="2">
        <f t="shared" si="185"/>
        <v>-4.1924398179736908E-2</v>
      </c>
      <c r="G1963" s="2">
        <f t="shared" si="183"/>
        <v>-5.2912200371178511E-2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5.5331000000000001</v>
      </c>
      <c r="C1964" s="2">
        <f t="shared" si="180"/>
        <v>5.1892995912477788</v>
      </c>
      <c r="D1964" s="2">
        <f t="shared" si="182"/>
        <v>5.2999684570943772</v>
      </c>
      <c r="E1964" s="2">
        <f t="shared" si="181"/>
        <v>-0.11066886584659841</v>
      </c>
      <c r="F1964" s="2">
        <f t="shared" si="185"/>
        <v>-5.567329171310921E-2</v>
      </c>
      <c r="G1964" s="2">
        <f t="shared" si="183"/>
        <v>-5.4995574133489197E-2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5.4298999999999999</v>
      </c>
      <c r="C1965" s="2">
        <f t="shared" si="180"/>
        <v>5.227761192594274</v>
      </c>
      <c r="D1965" s="2">
        <f t="shared" si="182"/>
        <v>5.3095930158281268</v>
      </c>
      <c r="E1965" s="2">
        <f t="shared" si="181"/>
        <v>-8.1831823233852852E-2</v>
      </c>
      <c r="F1965" s="2">
        <f t="shared" si="185"/>
        <v>-6.0904998017257947E-2</v>
      </c>
      <c r="G1965" s="2">
        <f t="shared" si="183"/>
        <v>-2.0926825216594905E-2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5.4298999999999999</v>
      </c>
      <c r="C1966" s="2">
        <f t="shared" si="180"/>
        <v>5.2603056245028474</v>
      </c>
      <c r="D1966" s="2">
        <f t="shared" si="182"/>
        <v>5.3185046442853023</v>
      </c>
      <c r="E1966" s="2">
        <f t="shared" si="181"/>
        <v>-5.8199019782454897E-2</v>
      </c>
      <c r="F1966" s="2">
        <f t="shared" si="185"/>
        <v>-6.0363802370297343E-2</v>
      </c>
      <c r="G1966" s="2">
        <f t="shared" si="183"/>
        <v>2.1647825878424454E-3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5.4862000000000002</v>
      </c>
      <c r="C1967" s="2">
        <f t="shared" si="180"/>
        <v>5.2950586053485624</v>
      </c>
      <c r="D1967" s="2">
        <f t="shared" si="182"/>
        <v>5.3309265224863918</v>
      </c>
      <c r="E1967" s="2">
        <f t="shared" si="181"/>
        <v>-3.586791713782933E-2</v>
      </c>
      <c r="F1967" s="2">
        <f t="shared" si="185"/>
        <v>-5.5464625323803744E-2</v>
      </c>
      <c r="G1967" s="2">
        <f t="shared" si="183"/>
        <v>1.9596708185974414E-2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5.2892000000000001</v>
      </c>
      <c r="C1968" s="2">
        <f t="shared" si="180"/>
        <v>5.3244649737564753</v>
      </c>
      <c r="D1968" s="2">
        <f t="shared" si="182"/>
        <v>5.3278356689688815</v>
      </c>
      <c r="E1968" s="2">
        <f t="shared" si="181"/>
        <v>-3.3706952124061829E-3</v>
      </c>
      <c r="F1968" s="2">
        <f t="shared" si="185"/>
        <v>-4.5045839301524233E-2</v>
      </c>
      <c r="G1968" s="2">
        <f t="shared" si="183"/>
        <v>4.1675144089118051E-2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5.2892000000000001</v>
      </c>
      <c r="C1969" s="2">
        <f t="shared" si="180"/>
        <v>5.3421319008708634</v>
      </c>
      <c r="D1969" s="2">
        <f t="shared" si="182"/>
        <v>5.3249737675637787</v>
      </c>
      <c r="E1969" s="2">
        <f t="shared" si="181"/>
        <v>1.7158133307084711E-2</v>
      </c>
      <c r="F1969" s="2">
        <f t="shared" si="185"/>
        <v>-3.2605044779802445E-2</v>
      </c>
      <c r="G1969" s="2">
        <f t="shared" si="183"/>
        <v>4.9763178086887155E-2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5.5331000000000001</v>
      </c>
      <c r="C1970" s="2">
        <f t="shared" si="180"/>
        <v>5.3426500699676538</v>
      </c>
      <c r="D1970" s="2">
        <f t="shared" si="182"/>
        <v>5.3403905255220172</v>
      </c>
      <c r="E1970" s="2">
        <f t="shared" si="181"/>
        <v>2.2595444456365854E-3</v>
      </c>
      <c r="F1970" s="2">
        <f t="shared" si="185"/>
        <v>-2.5632126934714641E-2</v>
      </c>
      <c r="G1970" s="2">
        <f t="shared" si="183"/>
        <v>2.7891671380351226E-2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5.7206000000000001</v>
      </c>
      <c r="C1971" s="2">
        <f t="shared" si="180"/>
        <v>5.3575192899726298</v>
      </c>
      <c r="D1971" s="2">
        <f t="shared" si="182"/>
        <v>5.3685541902981635</v>
      </c>
      <c r="E1971" s="2">
        <f t="shared" si="181"/>
        <v>-1.103490032553367E-2</v>
      </c>
      <c r="F1971" s="2">
        <f t="shared" si="185"/>
        <v>-2.2712681612878448E-2</v>
      </c>
      <c r="G1971" s="2">
        <f t="shared" si="183"/>
        <v>1.1677781287344778E-2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5.8144</v>
      </c>
      <c r="C1972" s="2">
        <f t="shared" si="180"/>
        <v>5.3975163222845328</v>
      </c>
      <c r="D1972" s="2">
        <f t="shared" si="182"/>
        <v>5.4015798058316324</v>
      </c>
      <c r="E1972" s="2">
        <f t="shared" si="181"/>
        <v>-4.0634835470996222E-3</v>
      </c>
      <c r="F1972" s="2">
        <f t="shared" si="185"/>
        <v>-1.8982841999722683E-2</v>
      </c>
      <c r="G1972" s="2">
        <f t="shared" si="183"/>
        <v>1.4919358452623061E-2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5.7206000000000001</v>
      </c>
      <c r="C1973" s="2">
        <f t="shared" si="180"/>
        <v>5.4313599650099889</v>
      </c>
      <c r="D1973" s="2">
        <f t="shared" si="182"/>
        <v>5.4252109313255854</v>
      </c>
      <c r="E1973" s="2">
        <f t="shared" si="181"/>
        <v>6.1490336844034488E-3</v>
      </c>
      <c r="F1973" s="2">
        <f t="shared" si="185"/>
        <v>-1.3956466862897457E-2</v>
      </c>
      <c r="G1973" s="2">
        <f t="shared" si="183"/>
        <v>2.0105500547300904E-2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5.7206000000000001</v>
      </c>
      <c r="C1974" s="2">
        <f t="shared" si="180"/>
        <v>5.4470122780853751</v>
      </c>
      <c r="D1974" s="2">
        <f t="shared" si="182"/>
        <v>5.4470916030792456</v>
      </c>
      <c r="E1974" s="2">
        <f t="shared" si="181"/>
        <v>-7.9324993870422134E-5</v>
      </c>
      <c r="F1974" s="2">
        <f t="shared" si="185"/>
        <v>-1.1181038489092052E-2</v>
      </c>
      <c r="G1974" s="2">
        <f t="shared" si="183"/>
        <v>1.110171349522163E-2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5.4580000000000002</v>
      </c>
      <c r="C1975" s="2">
        <f t="shared" si="180"/>
        <v>5.4443796199183936</v>
      </c>
      <c r="D1975" s="2">
        <f t="shared" si="182"/>
        <v>5.4478996324807829</v>
      </c>
      <c r="E1975" s="2">
        <f t="shared" si="181"/>
        <v>-3.5200125623893186E-3</v>
      </c>
      <c r="F1975" s="2">
        <f t="shared" si="185"/>
        <v>-9.6488333037515073E-3</v>
      </c>
      <c r="G1975" s="2">
        <f t="shared" si="183"/>
        <v>6.1288207413621888E-3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5.7580999999999998</v>
      </c>
      <c r="C1976" s="2">
        <f t="shared" si="180"/>
        <v>5.4421519860847942</v>
      </c>
      <c r="D1976" s="2">
        <f t="shared" si="182"/>
        <v>5.4708774374822067</v>
      </c>
      <c r="E1976" s="2">
        <f t="shared" si="181"/>
        <v>-2.8725451397412449E-2</v>
      </c>
      <c r="F1976" s="2">
        <f t="shared" si="185"/>
        <v>-1.3464156922483697E-2</v>
      </c>
      <c r="G1976" s="2">
        <f t="shared" si="183"/>
        <v>-1.5261294474928752E-2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5.4393000000000002</v>
      </c>
      <c r="C1977" s="2">
        <f t="shared" si="180"/>
        <v>5.4489286036102103</v>
      </c>
      <c r="D1977" s="2">
        <f t="shared" si="182"/>
        <v>5.4685383680390798</v>
      </c>
      <c r="E1977" s="2">
        <f t="shared" si="181"/>
        <v>-1.9609764428869525E-2</v>
      </c>
      <c r="F1977" s="2">
        <f t="shared" si="185"/>
        <v>-1.4693278423760864E-2</v>
      </c>
      <c r="G1977" s="2">
        <f t="shared" si="183"/>
        <v>-4.9164860051086612E-3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5.6269</v>
      </c>
      <c r="C1978" s="2">
        <f t="shared" si="180"/>
        <v>5.4243549722855624</v>
      </c>
      <c r="D1978" s="2">
        <f t="shared" si="182"/>
        <v>5.4802688592954443</v>
      </c>
      <c r="E1978" s="2">
        <f t="shared" si="181"/>
        <v>-5.5913887009881869E-2</v>
      </c>
      <c r="F1978" s="2">
        <f t="shared" si="185"/>
        <v>-2.2937400140985068E-2</v>
      </c>
      <c r="G1978" s="2">
        <f t="shared" si="183"/>
        <v>-3.2976486868896801E-2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5.6361999999999997</v>
      </c>
      <c r="C1979" s="2">
        <f t="shared" si="180"/>
        <v>5.4035618996262453</v>
      </c>
      <c r="D1979" s="2">
        <f t="shared" si="182"/>
        <v>5.4918193141624485</v>
      </c>
      <c r="E1979" s="2">
        <f t="shared" si="181"/>
        <v>-8.8257414536203171E-2</v>
      </c>
      <c r="F1979" s="2">
        <f t="shared" si="185"/>
        <v>-3.6001403020028688E-2</v>
      </c>
      <c r="G1979" s="2">
        <f t="shared" si="183"/>
        <v>-5.2256011516174483E-2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5.6269</v>
      </c>
      <c r="C1980" s="2">
        <f t="shared" si="180"/>
        <v>5.4234908381452849</v>
      </c>
      <c r="D1980" s="2">
        <f t="shared" si="182"/>
        <v>5.5018252908911567</v>
      </c>
      <c r="E1980" s="2">
        <f t="shared" si="181"/>
        <v>-7.8334452745871808E-2</v>
      </c>
      <c r="F1980" s="2">
        <f t="shared" si="185"/>
        <v>-4.4468012965197312E-2</v>
      </c>
      <c r="G1980" s="2">
        <f t="shared" si="183"/>
        <v>-3.3866439780674495E-2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5.6269</v>
      </c>
      <c r="C1981" s="2">
        <f t="shared" si="180"/>
        <v>5.4691999399690872</v>
      </c>
      <c r="D1981" s="2">
        <f t="shared" si="182"/>
        <v>5.5110900841584787</v>
      </c>
      <c r="E1981" s="2">
        <f t="shared" si="181"/>
        <v>-4.1890144189391521E-2</v>
      </c>
      <c r="F1981" s="2">
        <f t="shared" si="185"/>
        <v>-4.3952439210036158E-2</v>
      </c>
      <c r="G1981" s="2">
        <f t="shared" si="183"/>
        <v>2.0622950206446375E-3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5.6269</v>
      </c>
      <c r="C1982" s="2">
        <f t="shared" si="180"/>
        <v>5.5223076415123051</v>
      </c>
      <c r="D1982" s="2">
        <f t="shared" si="182"/>
        <v>5.5196685964430365</v>
      </c>
      <c r="E1982" s="2">
        <f t="shared" si="181"/>
        <v>2.6390450692685974E-3</v>
      </c>
      <c r="F1982" s="2">
        <f t="shared" si="185"/>
        <v>-3.463414235417521E-2</v>
      </c>
      <c r="G1982" s="2">
        <f t="shared" si="183"/>
        <v>3.7273187423443807E-2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5.6269</v>
      </c>
      <c r="C1983" s="2">
        <f t="shared" si="180"/>
        <v>5.5528141582027191</v>
      </c>
      <c r="D1983" s="2">
        <f t="shared" si="182"/>
        <v>5.5276116633731824</v>
      </c>
      <c r="E1983" s="2">
        <f t="shared" si="181"/>
        <v>2.5202494829536626E-2</v>
      </c>
      <c r="F1983" s="2">
        <f t="shared" si="185"/>
        <v>-2.2666814917432845E-2</v>
      </c>
      <c r="G1983" s="2">
        <f t="shared" si="183"/>
        <v>4.7869309746969471E-2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5.6269</v>
      </c>
      <c r="C1984" s="2">
        <f t="shared" si="180"/>
        <v>5.5786273646330695</v>
      </c>
      <c r="D1984" s="2">
        <f t="shared" si="182"/>
        <v>5.5349663549751691</v>
      </c>
      <c r="E1984" s="2">
        <f t="shared" si="181"/>
        <v>4.3661009657900429E-2</v>
      </c>
      <c r="F1984" s="2">
        <f t="shared" si="185"/>
        <v>-9.4012500023661905E-3</v>
      </c>
      <c r="G1984" s="2">
        <f t="shared" si="183"/>
        <v>5.306225966026662E-2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5.6269</v>
      </c>
      <c r="C1985" s="2">
        <f t="shared" si="180"/>
        <v>5.5600693085356738</v>
      </c>
      <c r="D1985" s="2">
        <f t="shared" si="182"/>
        <v>5.5417762546066385</v>
      </c>
      <c r="E1985" s="2">
        <f t="shared" si="181"/>
        <v>1.8293053929035352E-2</v>
      </c>
      <c r="F1985" s="2">
        <f t="shared" si="185"/>
        <v>-3.8623892160858822E-3</v>
      </c>
      <c r="G1985" s="2">
        <f t="shared" si="183"/>
        <v>2.2155443145121235E-2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6">
        <f>TITRES_STAT!D1989</f>
        <v>5.6269</v>
      </c>
      <c r="C1986" s="2">
        <f t="shared" si="180"/>
        <v>5.5905355687609548</v>
      </c>
      <c r="D1986" s="2">
        <f t="shared" si="182"/>
        <v>5.548081717228369</v>
      </c>
      <c r="E1986" s="2">
        <f t="shared" si="181"/>
        <v>4.2453851532585851E-2</v>
      </c>
      <c r="F1986" s="2">
        <f t="shared" si="185"/>
        <v>5.4008589336484655E-3</v>
      </c>
      <c r="G1986" s="2">
        <f t="shared" si="183"/>
        <v>3.7052992598937386E-2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6">
        <f>TITRES_STAT!D1990</f>
        <v>5.6269</v>
      </c>
      <c r="C1987" s="2">
        <f t="shared" si="180"/>
        <v>5.567268558182346</v>
      </c>
      <c r="D1987" s="2">
        <f t="shared" si="182"/>
        <v>5.5539201085447862</v>
      </c>
      <c r="E1987" s="2">
        <f t="shared" si="181"/>
        <v>1.3348449637559767E-2</v>
      </c>
      <c r="F1987" s="2">
        <f t="shared" si="185"/>
        <v>6.9903770744307262E-3</v>
      </c>
      <c r="G1987" s="2">
        <f t="shared" si="183"/>
        <v>6.358072563129041E-3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6">
        <f>TITRES_STAT!D1991</f>
        <v>5.6269</v>
      </c>
      <c r="C1988" s="2">
        <f t="shared" si="180"/>
        <v>5.576442626154293</v>
      </c>
      <c r="D1988" s="2">
        <f t="shared" si="182"/>
        <v>5.5593260264303579</v>
      </c>
      <c r="E1988" s="2">
        <f t="shared" si="181"/>
        <v>1.7116599723935089E-2</v>
      </c>
      <c r="F1988" s="2">
        <f t="shared" si="185"/>
        <v>9.0156216043316001E-3</v>
      </c>
      <c r="G1988" s="2">
        <f t="shared" si="183"/>
        <v>8.1009781196034886E-3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6">
        <f>TITRES_STAT!D1992</f>
        <v>5.6361999999999997</v>
      </c>
      <c r="C1989" s="2">
        <f t="shared" si="180"/>
        <v>5.5856360682844013</v>
      </c>
      <c r="D1989" s="2">
        <f t="shared" si="182"/>
        <v>5.5650203948429233</v>
      </c>
      <c r="E1989" s="2">
        <f t="shared" si="181"/>
        <v>2.0615673441477966E-2</v>
      </c>
      <c r="F1989" s="2">
        <f t="shared" si="185"/>
        <v>1.1335631971760875E-2</v>
      </c>
      <c r="G1989" s="2">
        <f t="shared" si="183"/>
        <v>9.2800414697170909E-3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6">
        <f>TITRES_STAT!D1993</f>
        <v>5.6456</v>
      </c>
      <c r="C1990" s="2">
        <f t="shared" si="180"/>
        <v>5.5919843654714168</v>
      </c>
      <c r="D1990" s="2">
        <f t="shared" si="182"/>
        <v>5.5709892544841884</v>
      </c>
      <c r="E1990" s="2">
        <f t="shared" si="181"/>
        <v>2.0995110987228394E-2</v>
      </c>
      <c r="F1990" s="2">
        <f t="shared" si="185"/>
        <v>1.326752777485438E-2</v>
      </c>
      <c r="G1990" s="2">
        <f t="shared" si="183"/>
        <v>7.7275832123740139E-3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6">
        <f>TITRES_STAT!D1994</f>
        <v>5.6361999999999997</v>
      </c>
      <c r="C1991" s="2">
        <f t="shared" si="180"/>
        <v>5.597356001552737</v>
      </c>
      <c r="D1991" s="2">
        <f t="shared" si="182"/>
        <v>5.5758196800779523</v>
      </c>
      <c r="E1991" s="2">
        <f t="shared" si="181"/>
        <v>2.1536321474784792E-2</v>
      </c>
      <c r="F1991" s="2">
        <f t="shared" si="185"/>
        <v>1.4921286514840464E-2</v>
      </c>
      <c r="G1991" s="2">
        <f t="shared" si="183"/>
        <v>6.6150349599443277E-3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6">
        <f>TITRES_STAT!D1995</f>
        <v>5.6269</v>
      </c>
      <c r="C1992" s="2">
        <f t="shared" si="180"/>
        <v>5.601901232083085</v>
      </c>
      <c r="D1992" s="2">
        <f t="shared" si="182"/>
        <v>5.5796034074795857</v>
      </c>
      <c r="E1992" s="2">
        <f t="shared" si="181"/>
        <v>2.2297824603499272E-2</v>
      </c>
      <c r="F1992" s="2">
        <f t="shared" si="185"/>
        <v>1.6396594132572228E-2</v>
      </c>
      <c r="G1992" s="2">
        <f t="shared" si="183"/>
        <v>5.9012304709270443E-3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6">
        <f>TITRES_STAT!D1996</f>
        <v>5.6361999999999997</v>
      </c>
      <c r="C1993" s="2">
        <f t="shared" si="180"/>
        <v>5.6057471963779948</v>
      </c>
      <c r="D1993" s="2">
        <f t="shared" si="182"/>
        <v>5.5837957476662829</v>
      </c>
      <c r="E1993" s="2">
        <f t="shared" si="181"/>
        <v>2.1951448711711841E-2</v>
      </c>
      <c r="F1993" s="2">
        <f t="shared" si="185"/>
        <v>1.7507565048400151E-2</v>
      </c>
      <c r="G1993" s="2">
        <f t="shared" si="183"/>
        <v>4.4438836633116895E-3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5.6361999999999997</v>
      </c>
      <c r="C1994" s="2">
        <f t="shared" si="180"/>
        <v>5.6090014738583029</v>
      </c>
      <c r="D1994" s="2">
        <f t="shared" si="182"/>
        <v>5.5876775441354471</v>
      </c>
      <c r="E1994" s="2">
        <f t="shared" si="181"/>
        <v>2.1323929722855794E-2</v>
      </c>
      <c r="F1994" s="2">
        <f t="shared" si="185"/>
        <v>1.827083798329128E-2</v>
      </c>
      <c r="G1994" s="2">
        <f t="shared" si="183"/>
        <v>3.0530917395645146E-3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5.6269</v>
      </c>
      <c r="C1995" s="2">
        <f t="shared" si="180"/>
        <v>5.6117550932647173</v>
      </c>
      <c r="D1995" s="2">
        <f t="shared" si="182"/>
        <v>5.5905829112365257</v>
      </c>
      <c r="E1995" s="2">
        <f t="shared" si="181"/>
        <v>2.11721820281916E-2</v>
      </c>
      <c r="F1995" s="2">
        <f t="shared" si="185"/>
        <v>1.8851106792271345E-2</v>
      </c>
      <c r="G1995" s="2">
        <f t="shared" si="183"/>
        <v>2.3210752359202544E-3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5.6361999999999997</v>
      </c>
      <c r="C1996" s="2">
        <f t="shared" si="180"/>
        <v>5.6140850789162995</v>
      </c>
      <c r="D1996" s="2">
        <f t="shared" si="182"/>
        <v>5.5939619548486341</v>
      </c>
      <c r="E1996" s="2">
        <f t="shared" si="181"/>
        <v>2.0123124067665366E-2</v>
      </c>
      <c r="F1996" s="2">
        <f t="shared" si="185"/>
        <v>1.910551024735015E-2</v>
      </c>
      <c r="G1996" s="2">
        <f t="shared" si="183"/>
        <v>1.0176138203152156E-3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5.6456</v>
      </c>
      <c r="C1997" s="2">
        <f t="shared" si="180"/>
        <v>5.616056605236869</v>
      </c>
      <c r="D1997" s="2">
        <f t="shared" si="182"/>
        <v>5.5977869952302166</v>
      </c>
      <c r="E1997" s="2">
        <f t="shared" si="181"/>
        <v>1.8269610006652393E-2</v>
      </c>
      <c r="F1997" s="2">
        <f t="shared" si="185"/>
        <v>1.8938330199210599E-2</v>
      </c>
      <c r="G1997" s="2">
        <f t="shared" si="183"/>
        <v>-6.6872019255820661E-4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5.6737000000000002</v>
      </c>
      <c r="C1998" s="2">
        <f t="shared" si="180"/>
        <v>5.6177248198158125</v>
      </c>
      <c r="D1998" s="2">
        <f t="shared" si="182"/>
        <v>5.6034101807687193</v>
      </c>
      <c r="E1998" s="2">
        <f t="shared" si="181"/>
        <v>1.4314639047093181E-2</v>
      </c>
      <c r="F1998" s="2">
        <f t="shared" si="185"/>
        <v>1.8013591968787115E-2</v>
      </c>
      <c r="G1998" s="2">
        <f t="shared" si="183"/>
        <v>-3.6989529216939349E-3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6">
        <f>TITRES_STAT!D2002</f>
        <v>5.6737000000000002</v>
      </c>
      <c r="C1999" s="2">
        <f t="shared" ref="C1999:C2062" si="186">$C$4*B1989+C1998*(1-$C$4)</f>
        <v>5.6205671552287644</v>
      </c>
      <c r="D1999" s="2">
        <f t="shared" si="182"/>
        <v>5.6086168340451108</v>
      </c>
      <c r="E1999" s="2">
        <f t="shared" si="181"/>
        <v>1.1950321183653578E-2</v>
      </c>
      <c r="F1999" s="2">
        <f t="shared" si="185"/>
        <v>1.6800937811760411E-2</v>
      </c>
      <c r="G1999" s="2">
        <f t="shared" si="183"/>
        <v>-4.8506166281068325E-3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6">
        <f>TITRES_STAT!D2003</f>
        <v>5.7206000000000001</v>
      </c>
      <c r="C2000" s="2">
        <f t="shared" si="186"/>
        <v>5.6244183621166464</v>
      </c>
      <c r="D2000" s="2">
        <f t="shared" si="182"/>
        <v>5.6169118833751019</v>
      </c>
      <c r="E2000" s="2">
        <f t="shared" si="181"/>
        <v>7.5064787415444201E-3</v>
      </c>
      <c r="F2000" s="2">
        <f t="shared" si="185"/>
        <v>1.4942045997717212E-2</v>
      </c>
      <c r="G2000" s="2">
        <f t="shared" si="183"/>
        <v>-7.4355672561727919E-3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6">
        <f>TITRES_STAT!D2004</f>
        <v>5.7019000000000002</v>
      </c>
      <c r="C2001" s="2">
        <f t="shared" si="186"/>
        <v>5.6262309217910076</v>
      </c>
      <c r="D2001" s="2">
        <f t="shared" si="182"/>
        <v>5.6232072994213906</v>
      </c>
      <c r="E2001" s="2">
        <f t="shared" si="181"/>
        <v>3.0236223696169517E-3</v>
      </c>
      <c r="F2001" s="2">
        <f t="shared" si="185"/>
        <v>1.2558361272097161E-2</v>
      </c>
      <c r="G2001" s="2">
        <f t="shared" si="183"/>
        <v>-9.5347389024802096E-3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6">
        <f>TITRES_STAT!D2005</f>
        <v>5.6361999999999997</v>
      </c>
      <c r="C2002" s="2">
        <f t="shared" si="186"/>
        <v>5.6263338569000831</v>
      </c>
      <c r="D2002" s="2">
        <f t="shared" si="182"/>
        <v>5.6241697216864726</v>
      </c>
      <c r="E2002" s="2">
        <f t="shared" si="181"/>
        <v>2.1641352136105851E-3</v>
      </c>
      <c r="F2002" s="2">
        <f t="shared" si="185"/>
        <v>1.0479516060399848E-2</v>
      </c>
      <c r="G2002" s="2">
        <f t="shared" si="183"/>
        <v>-8.3153808467892627E-3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6">
        <f>TITRES_STAT!D2006</f>
        <v>5.7112999999999996</v>
      </c>
      <c r="C2003" s="2">
        <f t="shared" si="186"/>
        <v>5.6278517250693003</v>
      </c>
      <c r="D2003" s="2">
        <f t="shared" si="182"/>
        <v>5.6306238163763629</v>
      </c>
      <c r="E2003" s="2">
        <f t="shared" si="181"/>
        <v>-2.7720913070625741E-3</v>
      </c>
      <c r="F2003" s="2">
        <f t="shared" si="185"/>
        <v>7.8291945869073641E-3</v>
      </c>
      <c r="G2003" s="2">
        <f t="shared" si="183"/>
        <v>-1.0601285893969938E-2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6">
        <f>TITRES_STAT!D2007</f>
        <v>5.7112999999999996</v>
      </c>
      <c r="C2004" s="2">
        <f t="shared" si="186"/>
        <v>5.6291360750586392</v>
      </c>
      <c r="D2004" s="2">
        <f t="shared" si="182"/>
        <v>5.6365998299781133</v>
      </c>
      <c r="E2004" s="2">
        <f t="shared" si="181"/>
        <v>-7.4637549194740416E-3</v>
      </c>
      <c r="F2004" s="2">
        <f t="shared" si="185"/>
        <v>4.7706046856310826E-3</v>
      </c>
      <c r="G2004" s="2">
        <f t="shared" si="183"/>
        <v>-1.2234359605105124E-2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6">
        <f>TITRES_STAT!D2008</f>
        <v>5.7206000000000001</v>
      </c>
      <c r="C2005" s="2">
        <f t="shared" si="186"/>
        <v>5.6287920635111561</v>
      </c>
      <c r="D2005" s="2">
        <f t="shared" si="182"/>
        <v>5.6428220647945491</v>
      </c>
      <c r="E2005" s="2">
        <f t="shared" si="181"/>
        <v>-1.4030001283392934E-2</v>
      </c>
      <c r="F2005" s="2">
        <f t="shared" si="185"/>
        <v>1.0104834918262793E-3</v>
      </c>
      <c r="G2005" s="2">
        <f t="shared" si="183"/>
        <v>-1.5040484775219213E-2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6">
        <f>TITRES_STAT!D2009</f>
        <v>5.7206000000000001</v>
      </c>
      <c r="C2006" s="2">
        <f t="shared" si="186"/>
        <v>5.6299317460479017</v>
      </c>
      <c r="D2006" s="2">
        <f t="shared" si="182"/>
        <v>5.6485833933282859</v>
      </c>
      <c r="E2006" s="2">
        <f t="shared" si="181"/>
        <v>-1.8651647280384154E-2</v>
      </c>
      <c r="F2006" s="2">
        <f t="shared" si="185"/>
        <v>-2.9219426626158076E-3</v>
      </c>
      <c r="G2006" s="2">
        <f t="shared" si="183"/>
        <v>-1.5729704617768347E-2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5.6550000000000002</v>
      </c>
      <c r="C2007" s="2">
        <f t="shared" si="186"/>
        <v>5.6323422466559165</v>
      </c>
      <c r="D2007" s="2">
        <f t="shared" si="182"/>
        <v>5.6490586975261907</v>
      </c>
      <c r="E2007" s="2">
        <f t="shared" si="181"/>
        <v>-1.671645087027418E-2</v>
      </c>
      <c r="F2007" s="2">
        <f t="shared" si="185"/>
        <v>-5.6808443041474824E-3</v>
      </c>
      <c r="G2007" s="2">
        <f t="shared" si="183"/>
        <v>-1.1035606566126697E-2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5.6550000000000002</v>
      </c>
      <c r="C2008" s="2">
        <f t="shared" si="186"/>
        <v>5.6387049779396214</v>
      </c>
      <c r="D2008" s="2">
        <f t="shared" si="182"/>
        <v>5.6494987940057317</v>
      </c>
      <c r="E2008" s="2">
        <f t="shared" si="181"/>
        <v>-1.0793816066110296E-2</v>
      </c>
      <c r="F2008" s="2">
        <f t="shared" si="185"/>
        <v>-6.7034386565400454E-3</v>
      </c>
      <c r="G2008" s="2">
        <f t="shared" si="183"/>
        <v>-4.0903774095702502E-3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5.6550000000000002</v>
      </c>
      <c r="C2009" s="2">
        <f t="shared" si="186"/>
        <v>5.644088827487372</v>
      </c>
      <c r="D2009" s="2">
        <f t="shared" si="182"/>
        <v>5.6499062907460473</v>
      </c>
      <c r="E2009" s="2">
        <f t="shared" si="181"/>
        <v>-5.8174632586753816E-3</v>
      </c>
      <c r="F2009" s="2">
        <f t="shared" si="185"/>
        <v>-6.5262435769671123E-3</v>
      </c>
      <c r="G2009" s="2">
        <f t="shared" si="183"/>
        <v>7.0878031829173065E-4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5.7206000000000001</v>
      </c>
      <c r="C2010" s="2">
        <f t="shared" si="186"/>
        <v>5.6558597771046992</v>
      </c>
      <c r="D2010" s="2">
        <f t="shared" si="182"/>
        <v>5.6551428618018953</v>
      </c>
      <c r="E2010" s="2">
        <f t="shared" si="181"/>
        <v>7.1691530280393323E-4</v>
      </c>
      <c r="F2010" s="2">
        <f t="shared" si="185"/>
        <v>-5.0776118010129037E-3</v>
      </c>
      <c r="G2010" s="2">
        <f t="shared" si="183"/>
        <v>5.7945271038168369E-3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5.7112999999999996</v>
      </c>
      <c r="C2011" s="2">
        <f t="shared" si="186"/>
        <v>5.6629428883193604</v>
      </c>
      <c r="D2011" s="2">
        <f t="shared" si="182"/>
        <v>5.6593026498165697</v>
      </c>
      <c r="E2011" s="2">
        <f t="shared" si="181"/>
        <v>3.6402385027907158E-3</v>
      </c>
      <c r="F2011" s="2">
        <f t="shared" si="185"/>
        <v>-3.3340417402521797E-3</v>
      </c>
      <c r="G2011" s="2">
        <f t="shared" si="183"/>
        <v>6.9742802430428959E-3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5.7112999999999996</v>
      </c>
      <c r="C2012" s="2">
        <f t="shared" si="186"/>
        <v>5.6588285978086894</v>
      </c>
      <c r="D2012" s="2">
        <f t="shared" si="182"/>
        <v>5.6631543053857119</v>
      </c>
      <c r="E2012" s="2">
        <f t="shared" ref="E2012:E2075" si="187">C2012-D2012</f>
        <v>-4.3257075770224418E-3</v>
      </c>
      <c r="F2012" s="2">
        <f t="shared" si="185"/>
        <v>-3.5323749076062324E-3</v>
      </c>
      <c r="G2012" s="2">
        <f t="shared" si="183"/>
        <v>-7.9333266941620942E-4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5.7206000000000001</v>
      </c>
      <c r="C2013" s="2">
        <f t="shared" si="186"/>
        <v>5.6669011212227369</v>
      </c>
      <c r="D2013" s="2">
        <f t="shared" ref="D2013:D2076" si="188">$D$4*B2013+(1-$D$4)*D2012</f>
        <v>5.6674095420238073</v>
      </c>
      <c r="E2013" s="2">
        <f t="shared" si="187"/>
        <v>-5.0842080107038612E-4</v>
      </c>
      <c r="F2013" s="2">
        <f t="shared" si="185"/>
        <v>-2.9275840862990634E-3</v>
      </c>
      <c r="G2013" s="2">
        <f t="shared" si="183"/>
        <v>2.4191632852286773E-3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5.6643999999999997</v>
      </c>
      <c r="C2014" s="2">
        <f t="shared" si="186"/>
        <v>5.6737317179577005</v>
      </c>
      <c r="D2014" s="2">
        <f t="shared" si="188"/>
        <v>5.6671866129850068</v>
      </c>
      <c r="E2014" s="2">
        <f t="shared" si="187"/>
        <v>6.5451049726936716E-3</v>
      </c>
      <c r="F2014" s="2">
        <f t="shared" si="185"/>
        <v>-1.0330462745005162E-3</v>
      </c>
      <c r="G2014" s="2">
        <f t="shared" si="183"/>
        <v>7.5781512471941878E-3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5.7206000000000001</v>
      </c>
      <c r="C2015" s="2">
        <f t="shared" si="186"/>
        <v>5.6809422228872846</v>
      </c>
      <c r="D2015" s="2">
        <f t="shared" si="188"/>
        <v>5.6711431601713018</v>
      </c>
      <c r="E2015" s="2">
        <f t="shared" si="187"/>
        <v>9.7990627159827426E-3</v>
      </c>
      <c r="F2015" s="2">
        <f t="shared" si="185"/>
        <v>1.1333755235961355E-3</v>
      </c>
      <c r="G2015" s="2">
        <f t="shared" si="183"/>
        <v>8.6656871923866067E-3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5.7206000000000001</v>
      </c>
      <c r="C2016" s="2">
        <f t="shared" si="186"/>
        <v>5.6870434193661632</v>
      </c>
      <c r="D2016" s="2">
        <f t="shared" si="188"/>
        <v>5.6748066297882422</v>
      </c>
      <c r="E2016" s="2">
        <f t="shared" si="187"/>
        <v>1.2236789577920959E-2</v>
      </c>
      <c r="F2016" s="2">
        <f t="shared" si="185"/>
        <v>3.3540583344611003E-3</v>
      </c>
      <c r="G2016" s="2">
        <f t="shared" si="183"/>
        <v>8.8827312434598578E-3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5.7206000000000001</v>
      </c>
      <c r="C2017" s="2">
        <f t="shared" si="186"/>
        <v>5.6821136625405995</v>
      </c>
      <c r="D2017" s="2">
        <f t="shared" si="188"/>
        <v>5.6781987312854092</v>
      </c>
      <c r="E2017" s="2">
        <f t="shared" si="187"/>
        <v>3.9149312551902682E-3</v>
      </c>
      <c r="F2017" s="2">
        <f t="shared" si="185"/>
        <v>3.4662329186069341E-3</v>
      </c>
      <c r="G2017" s="2">
        <f t="shared" si="183"/>
        <v>4.486983365833341E-4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5.7206000000000001</v>
      </c>
      <c r="C2018" s="2">
        <f t="shared" si="186"/>
        <v>5.6779423298420459</v>
      </c>
      <c r="D2018" s="2">
        <f t="shared" si="188"/>
        <v>5.6813395660050086</v>
      </c>
      <c r="E2018" s="2">
        <f t="shared" si="187"/>
        <v>-3.3972361629626135E-3</v>
      </c>
      <c r="F2018" s="2">
        <f t="shared" si="185"/>
        <v>2.0935391022930249E-3</v>
      </c>
      <c r="G2018" s="2">
        <f t="shared" si="183"/>
        <v>-5.4907752652556385E-3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5.7206000000000001</v>
      </c>
      <c r="C2019" s="2">
        <f t="shared" si="186"/>
        <v>5.6744127406355771</v>
      </c>
      <c r="D2019" s="2">
        <f t="shared" si="188"/>
        <v>5.6842477463009331</v>
      </c>
      <c r="E2019" s="2">
        <f t="shared" si="187"/>
        <v>-9.8350056653560003E-3</v>
      </c>
      <c r="F2019" s="2">
        <f t="shared" si="185"/>
        <v>-2.9216985123678017E-4</v>
      </c>
      <c r="G2019" s="2">
        <f t="shared" si="183"/>
        <v>-9.5428358141192195E-3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5.7488000000000001</v>
      </c>
      <c r="C2020" s="2">
        <f t="shared" si="186"/>
        <v>5.6815184728454877</v>
      </c>
      <c r="D2020" s="2">
        <f t="shared" si="188"/>
        <v>5.6890293947230859</v>
      </c>
      <c r="E2020" s="2">
        <f t="shared" si="187"/>
        <v>-7.5109218775981645E-3</v>
      </c>
      <c r="F2020" s="2">
        <f t="shared" si="185"/>
        <v>-1.735920256509057E-3</v>
      </c>
      <c r="G2020" s="2">
        <f t="shared" ref="G2020:G2083" si="189">E2020-F2020</f>
        <v>-5.7750016210891073E-3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5.9081999999999999</v>
      </c>
      <c r="C2021" s="2">
        <f t="shared" si="186"/>
        <v>5.6861002462538739</v>
      </c>
      <c r="D2021" s="2">
        <f t="shared" si="188"/>
        <v>5.7052642543732279</v>
      </c>
      <c r="E2021" s="2">
        <f t="shared" si="187"/>
        <v>-1.9164008119354037E-2</v>
      </c>
      <c r="F2021" s="2">
        <f t="shared" ref="F2021:F2084" si="191">(E2021*(2/(10)))+((1-(2/10))*F2020)</f>
        <v>-5.2215378290780537E-3</v>
      </c>
      <c r="G2021" s="2">
        <f t="shared" si="189"/>
        <v>-1.3942470290275982E-2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5.9081999999999999</v>
      </c>
      <c r="C2022" s="2">
        <f t="shared" si="186"/>
        <v>5.6899771314455858</v>
      </c>
      <c r="D2022" s="2">
        <f t="shared" si="188"/>
        <v>5.7202965318270627</v>
      </c>
      <c r="E2022" s="2">
        <f t="shared" si="187"/>
        <v>-3.0319400381476846E-2</v>
      </c>
      <c r="F2022" s="2">
        <f t="shared" si="191"/>
        <v>-1.0241110339557814E-2</v>
      </c>
      <c r="G2022" s="2">
        <f t="shared" si="189"/>
        <v>-2.0078290041919033E-2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5.8144</v>
      </c>
      <c r="C2023" s="2">
        <f t="shared" si="186"/>
        <v>5.6946883419924186</v>
      </c>
      <c r="D2023" s="2">
        <f t="shared" si="188"/>
        <v>5.7272671590991315</v>
      </c>
      <c r="E2023" s="2">
        <f t="shared" si="187"/>
        <v>-3.2578817106712954E-2</v>
      </c>
      <c r="F2023" s="2">
        <f t="shared" si="191"/>
        <v>-1.4708651692988843E-2</v>
      </c>
      <c r="G2023" s="2">
        <f t="shared" si="189"/>
        <v>-1.7870165413724111E-2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5.8144</v>
      </c>
      <c r="C2024" s="2">
        <f t="shared" si="186"/>
        <v>5.6900285970705085</v>
      </c>
      <c r="D2024" s="2">
        <f t="shared" si="188"/>
        <v>5.7337214436103068</v>
      </c>
      <c r="E2024" s="2">
        <f t="shared" si="187"/>
        <v>-4.3692846539798325E-2</v>
      </c>
      <c r="F2024" s="2">
        <f t="shared" si="191"/>
        <v>-2.0505490662350738E-2</v>
      </c>
      <c r="G2024" s="2">
        <f t="shared" si="189"/>
        <v>-2.3187355877447587E-2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5.8144</v>
      </c>
      <c r="C2025" s="2">
        <f t="shared" si="186"/>
        <v>5.6947318898288914</v>
      </c>
      <c r="D2025" s="2">
        <f t="shared" si="188"/>
        <v>5.739697632972506</v>
      </c>
      <c r="E2025" s="2">
        <f t="shared" si="187"/>
        <v>-4.4965743143614567E-2</v>
      </c>
      <c r="F2025" s="2">
        <f t="shared" si="191"/>
        <v>-2.5397541158603505E-2</v>
      </c>
      <c r="G2025" s="2">
        <f t="shared" si="189"/>
        <v>-1.9568201985011063E-2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5.9081999999999999</v>
      </c>
      <c r="C2026" s="2">
        <f t="shared" si="186"/>
        <v>5.6987115990859847</v>
      </c>
      <c r="D2026" s="2">
        <f t="shared" si="188"/>
        <v>5.7521792897893578</v>
      </c>
      <c r="E2026" s="2">
        <f t="shared" si="187"/>
        <v>-5.3467690703373094E-2</v>
      </c>
      <c r="F2026" s="2">
        <f t="shared" si="191"/>
        <v>-3.1011571067557427E-2</v>
      </c>
      <c r="G2026" s="2">
        <f t="shared" si="189"/>
        <v>-2.2456119635815668E-2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5.9081999999999999</v>
      </c>
      <c r="C2027" s="2">
        <f t="shared" si="186"/>
        <v>5.7020790453804482</v>
      </c>
      <c r="D2027" s="2">
        <f t="shared" si="188"/>
        <v>5.7637363794345911</v>
      </c>
      <c r="E2027" s="2">
        <f t="shared" si="187"/>
        <v>-6.1657334054142865E-2</v>
      </c>
      <c r="F2027" s="2">
        <f t="shared" si="191"/>
        <v>-3.7140723664874517E-2</v>
      </c>
      <c r="G2027" s="2">
        <f t="shared" si="189"/>
        <v>-2.4516610389268348E-2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5.9081999999999999</v>
      </c>
      <c r="C2028" s="2">
        <f t="shared" si="186"/>
        <v>5.7049284230142252</v>
      </c>
      <c r="D2028" s="2">
        <f t="shared" si="188"/>
        <v>5.7744373883653619</v>
      </c>
      <c r="E2028" s="2">
        <f t="shared" si="187"/>
        <v>-6.9508965351136709E-2</v>
      </c>
      <c r="F2028" s="2">
        <f t="shared" si="191"/>
        <v>-4.3614372002126957E-2</v>
      </c>
      <c r="G2028" s="2">
        <f t="shared" si="189"/>
        <v>-2.5894593349009752E-2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6">
        <f>TITRES_STAT!D2032</f>
        <v>5.9081999999999999</v>
      </c>
      <c r="C2029" s="2">
        <f t="shared" si="186"/>
        <v>5.7073394348581905</v>
      </c>
      <c r="D2029" s="2">
        <f t="shared" si="188"/>
        <v>5.784345729967928</v>
      </c>
      <c r="E2029" s="2">
        <f t="shared" si="187"/>
        <v>-7.7006295109737444E-2</v>
      </c>
      <c r="F2029" s="2">
        <f t="shared" si="191"/>
        <v>-5.0292756623649057E-2</v>
      </c>
      <c r="G2029" s="2">
        <f t="shared" si="189"/>
        <v>-2.6713538486088387E-2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5.9081999999999999</v>
      </c>
      <c r="C2030" s="2">
        <f t="shared" si="186"/>
        <v>5.7137179833415459</v>
      </c>
      <c r="D2030" s="2">
        <f t="shared" si="188"/>
        <v>5.7935201203406743</v>
      </c>
      <c r="E2030" s="2">
        <f t="shared" si="187"/>
        <v>-7.9802136999128415E-2</v>
      </c>
      <c r="F2030" s="2">
        <f t="shared" si="191"/>
        <v>-5.6194632698744931E-2</v>
      </c>
      <c r="G2030" s="2">
        <f t="shared" si="189"/>
        <v>-2.3607504300383483E-2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5.9081999999999999</v>
      </c>
      <c r="C2031" s="2">
        <f t="shared" si="186"/>
        <v>5.7436382935966925</v>
      </c>
      <c r="D2031" s="2">
        <f t="shared" si="188"/>
        <v>5.8020149262413652</v>
      </c>
      <c r="E2031" s="2">
        <f t="shared" si="187"/>
        <v>-5.8376632644672632E-2</v>
      </c>
      <c r="F2031" s="2">
        <f t="shared" si="191"/>
        <v>-5.6631032687930474E-2</v>
      </c>
      <c r="G2031" s="2">
        <f t="shared" si="189"/>
        <v>-1.7455999567421582E-3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5.9081999999999999</v>
      </c>
      <c r="C2032" s="2">
        <f t="shared" si="186"/>
        <v>5.7689554791972011</v>
      </c>
      <c r="D2032" s="2">
        <f t="shared" si="188"/>
        <v>5.8098804872605232</v>
      </c>
      <c r="E2032" s="2">
        <f t="shared" si="187"/>
        <v>-4.092500806332211E-2</v>
      </c>
      <c r="F2032" s="2">
        <f t="shared" si="191"/>
        <v>-5.3489827763008806E-2</v>
      </c>
      <c r="G2032" s="2">
        <f t="shared" si="189"/>
        <v>1.2564819699686695E-2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5.9081999999999999</v>
      </c>
      <c r="C2033" s="2">
        <f t="shared" si="186"/>
        <v>5.7759469439360931</v>
      </c>
      <c r="D2033" s="2">
        <f t="shared" si="188"/>
        <v>5.8171634141301141</v>
      </c>
      <c r="E2033" s="2">
        <f t="shared" si="187"/>
        <v>-4.1216470194020971E-2</v>
      </c>
      <c r="F2033" s="2">
        <f t="shared" si="191"/>
        <v>-5.103515624921124E-2</v>
      </c>
      <c r="G2033" s="2">
        <f t="shared" si="189"/>
        <v>9.8186860551902691E-3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5.8707000000000003</v>
      </c>
      <c r="C2034" s="2">
        <f t="shared" si="186"/>
        <v>5.7818627987151556</v>
      </c>
      <c r="D2034" s="2">
        <f t="shared" si="188"/>
        <v>5.8211290871575123</v>
      </c>
      <c r="E2034" s="2">
        <f t="shared" si="187"/>
        <v>-3.9266288442356689E-2</v>
      </c>
      <c r="F2034" s="2">
        <f t="shared" si="191"/>
        <v>-4.8681382687840336E-2</v>
      </c>
      <c r="G2034" s="2">
        <f t="shared" si="189"/>
        <v>9.4150942454836462E-3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5.8144</v>
      </c>
      <c r="C2035" s="2">
        <f t="shared" si="186"/>
        <v>5.7868685219897475</v>
      </c>
      <c r="D2035" s="2">
        <f t="shared" si="188"/>
        <v>5.820630636256956</v>
      </c>
      <c r="E2035" s="2">
        <f t="shared" si="187"/>
        <v>-3.3762114267208432E-2</v>
      </c>
      <c r="F2035" s="2">
        <f t="shared" si="191"/>
        <v>-4.569752900371396E-2</v>
      </c>
      <c r="G2035" s="2">
        <f t="shared" si="189"/>
        <v>1.1935414736505529E-2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5.7957000000000001</v>
      </c>
      <c r="C2036" s="2">
        <f t="shared" si="186"/>
        <v>5.8055349032220942</v>
      </c>
      <c r="D2036" s="2">
        <f t="shared" si="188"/>
        <v>5.8187839224601445</v>
      </c>
      <c r="E2036" s="2">
        <f t="shared" si="187"/>
        <v>-1.324901923805033E-2</v>
      </c>
      <c r="F2036" s="2">
        <f t="shared" si="191"/>
        <v>-3.9207827050581234E-2</v>
      </c>
      <c r="G2036" s="2">
        <f t="shared" si="189"/>
        <v>2.5958807812530904E-2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5.6269</v>
      </c>
      <c r="C2037" s="2">
        <f t="shared" si="186"/>
        <v>5.8213295334956179</v>
      </c>
      <c r="D2037" s="2">
        <f t="shared" si="188"/>
        <v>5.804570298574208</v>
      </c>
      <c r="E2037" s="2">
        <f t="shared" si="187"/>
        <v>1.6759234921409849E-2</v>
      </c>
      <c r="F2037" s="2">
        <f t="shared" si="191"/>
        <v>-2.8014414656183016E-2</v>
      </c>
      <c r="G2037" s="2">
        <f t="shared" si="189"/>
        <v>4.4773649577592861E-2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5.8331999999999997</v>
      </c>
      <c r="C2038" s="2">
        <f t="shared" si="186"/>
        <v>5.834694220650138</v>
      </c>
      <c r="D2038" s="2">
        <f t="shared" si="188"/>
        <v>5.8066910171983412</v>
      </c>
      <c r="E2038" s="2">
        <f t="shared" si="187"/>
        <v>2.8003203451796743E-2</v>
      </c>
      <c r="F2038" s="2">
        <f t="shared" si="191"/>
        <v>-1.6810891034587064E-2</v>
      </c>
      <c r="G2038" s="2">
        <f t="shared" si="189"/>
        <v>4.4814094486383807E-2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5.8331999999999997</v>
      </c>
      <c r="C2039" s="2">
        <f t="shared" si="186"/>
        <v>5.8460028020885781</v>
      </c>
      <c r="D2039" s="2">
        <f t="shared" si="188"/>
        <v>5.8086546455540198</v>
      </c>
      <c r="E2039" s="2">
        <f t="shared" si="187"/>
        <v>3.7348156534558363E-2</v>
      </c>
      <c r="F2039" s="2">
        <f t="shared" si="191"/>
        <v>-5.9790815207579782E-3</v>
      </c>
      <c r="G2039" s="2">
        <f t="shared" si="189"/>
        <v>4.3327238055316339E-2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5.4862000000000002</v>
      </c>
      <c r="C2040" s="2">
        <f t="shared" si="186"/>
        <v>5.8555716017672585</v>
      </c>
      <c r="D2040" s="2">
        <f t="shared" si="188"/>
        <v>5.784769116253722</v>
      </c>
      <c r="E2040" s="2">
        <f t="shared" si="187"/>
        <v>7.0802485513536517E-2</v>
      </c>
      <c r="F2040" s="2">
        <f t="shared" si="191"/>
        <v>9.3772318861009216E-3</v>
      </c>
      <c r="G2040" s="2">
        <f t="shared" si="189"/>
        <v>6.1425253627435596E-2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5.6269</v>
      </c>
      <c r="C2041" s="2">
        <f t="shared" si="186"/>
        <v>5.8636682784184497</v>
      </c>
      <c r="D2041" s="2">
        <f t="shared" si="188"/>
        <v>5.7730751076423354</v>
      </c>
      <c r="E2041" s="2">
        <f t="shared" si="187"/>
        <v>9.0593170776114285E-2</v>
      </c>
      <c r="F2041" s="2">
        <f t="shared" si="191"/>
        <v>2.5620419664103593E-2</v>
      </c>
      <c r="G2041" s="2">
        <f t="shared" si="189"/>
        <v>6.4972751112010688E-2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5.6081000000000003</v>
      </c>
      <c r="C2042" s="2">
        <f t="shared" si="186"/>
        <v>5.8705193125079189</v>
      </c>
      <c r="D2042" s="2">
        <f t="shared" si="188"/>
        <v>5.7608547292984591</v>
      </c>
      <c r="E2042" s="2">
        <f t="shared" si="187"/>
        <v>0.10966458320945982</v>
      </c>
      <c r="F2042" s="2">
        <f t="shared" si="191"/>
        <v>4.2429252373174839E-2</v>
      </c>
      <c r="G2042" s="2">
        <f t="shared" si="189"/>
        <v>6.7235330836284982E-2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5.6081000000000003</v>
      </c>
      <c r="C2043" s="2">
        <f t="shared" si="186"/>
        <v>5.8763163413528545</v>
      </c>
      <c r="D2043" s="2">
        <f t="shared" si="188"/>
        <v>5.7495395641652403</v>
      </c>
      <c r="E2043" s="2">
        <f t="shared" si="187"/>
        <v>0.12677677718761426</v>
      </c>
      <c r="F2043" s="2">
        <f t="shared" si="191"/>
        <v>5.9298757336062727E-2</v>
      </c>
      <c r="G2043" s="2">
        <f t="shared" si="189"/>
        <v>6.7478019851551538E-2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5.6081000000000003</v>
      </c>
      <c r="C2044" s="2">
        <f t="shared" si="186"/>
        <v>5.8754522888370309</v>
      </c>
      <c r="D2044" s="2">
        <f t="shared" si="188"/>
        <v>5.7390625594122593</v>
      </c>
      <c r="E2044" s="2">
        <f t="shared" si="187"/>
        <v>0.13638972942477157</v>
      </c>
      <c r="F2044" s="2">
        <f t="shared" si="191"/>
        <v>7.4716951753804495E-2</v>
      </c>
      <c r="G2044" s="2">
        <f t="shared" si="189"/>
        <v>6.1672777670967072E-2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5.6174999999999997</v>
      </c>
      <c r="C2045" s="2">
        <f t="shared" si="186"/>
        <v>5.8660596290159495</v>
      </c>
      <c r="D2045" s="2">
        <f t="shared" si="188"/>
        <v>5.7300579253817219</v>
      </c>
      <c r="E2045" s="2">
        <f t="shared" si="187"/>
        <v>0.13600170363422759</v>
      </c>
      <c r="F2045" s="2">
        <f t="shared" si="191"/>
        <v>8.6973902129889119E-2</v>
      </c>
      <c r="G2045" s="2">
        <f t="shared" si="189"/>
        <v>4.902780150433847E-2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5.6269</v>
      </c>
      <c r="C2046" s="2">
        <f t="shared" si="186"/>
        <v>5.8552350707058034</v>
      </c>
      <c r="D2046" s="2">
        <f t="shared" si="188"/>
        <v>5.7224165975756689</v>
      </c>
      <c r="E2046" s="2">
        <f t="shared" si="187"/>
        <v>0.13281847313013451</v>
      </c>
      <c r="F2046" s="2">
        <f t="shared" si="191"/>
        <v>9.6142816329938208E-2</v>
      </c>
      <c r="G2046" s="2">
        <f t="shared" si="189"/>
        <v>3.6675656800196299E-2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5.4862000000000002</v>
      </c>
      <c r="C2047" s="2">
        <f t="shared" si="186"/>
        <v>5.8201065982895255</v>
      </c>
      <c r="D2047" s="2">
        <f t="shared" si="188"/>
        <v>5.7049190718293232</v>
      </c>
      <c r="E2047" s="2">
        <f t="shared" si="187"/>
        <v>0.11518752646020225</v>
      </c>
      <c r="F2047" s="2">
        <f t="shared" si="191"/>
        <v>9.9951758355991016E-2</v>
      </c>
      <c r="G2047" s="2">
        <f t="shared" si="189"/>
        <v>1.5235768104211234E-2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6">
        <f>TITRES_STAT!D2051</f>
        <v>5.6174999999999997</v>
      </c>
      <c r="C2048" s="2">
        <f t="shared" si="186"/>
        <v>5.8221209677834445</v>
      </c>
      <c r="D2048" s="2">
        <f t="shared" si="188"/>
        <v>5.6984435850271513</v>
      </c>
      <c r="E2048" s="2">
        <f t="shared" si="187"/>
        <v>0.12367738275629314</v>
      </c>
      <c r="F2048" s="2">
        <f t="shared" si="191"/>
        <v>0.10469688323605145</v>
      </c>
      <c r="G2048" s="2">
        <f t="shared" si="189"/>
        <v>1.8980499520241695E-2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6">
        <f>TITRES_STAT!D2052</f>
        <v>5.5331000000000001</v>
      </c>
      <c r="C2049" s="2">
        <f t="shared" si="186"/>
        <v>5.8238254342782989</v>
      </c>
      <c r="D2049" s="2">
        <f t="shared" si="188"/>
        <v>5.6861959120621774</v>
      </c>
      <c r="E2049" s="2">
        <f t="shared" si="187"/>
        <v>0.13762952221612146</v>
      </c>
      <c r="F2049" s="2">
        <f t="shared" si="191"/>
        <v>0.11128341103206546</v>
      </c>
      <c r="G2049" s="2">
        <f t="shared" si="189"/>
        <v>2.6346111184055998E-2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6">
        <f>TITRES_STAT!D2053</f>
        <v>5.5331000000000001</v>
      </c>
      <c r="C2050" s="2">
        <f t="shared" si="186"/>
        <v>5.7718830597739448</v>
      </c>
      <c r="D2050" s="2">
        <f t="shared" si="188"/>
        <v>5.6748554741316459</v>
      </c>
      <c r="E2050" s="2">
        <f t="shared" si="187"/>
        <v>9.7027585642298853E-2</v>
      </c>
      <c r="F2050" s="2">
        <f t="shared" si="191"/>
        <v>0.10843224595411215</v>
      </c>
      <c r="G2050" s="2">
        <f t="shared" si="189"/>
        <v>-1.1404660311813294E-2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5.5331000000000001</v>
      </c>
      <c r="C2051" s="2">
        <f t="shared" si="186"/>
        <v>5.7495779736548762</v>
      </c>
      <c r="D2051" s="2">
        <f t="shared" si="188"/>
        <v>5.6643550686404129</v>
      </c>
      <c r="E2051" s="2">
        <f t="shared" si="187"/>
        <v>8.5222905014463279E-2</v>
      </c>
      <c r="F2051" s="2">
        <f t="shared" si="191"/>
        <v>0.10379037776618238</v>
      </c>
      <c r="G2051" s="2">
        <f t="shared" si="189"/>
        <v>-1.8567472751719105E-2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5.5331000000000001</v>
      </c>
      <c r="C2052" s="2">
        <f t="shared" si="186"/>
        <v>5.7278121315541259</v>
      </c>
      <c r="D2052" s="2">
        <f t="shared" si="188"/>
        <v>5.6546324709633451</v>
      </c>
      <c r="E2052" s="2">
        <f t="shared" si="187"/>
        <v>7.3179660590780848E-2</v>
      </c>
      <c r="F2052" s="2">
        <f t="shared" si="191"/>
        <v>9.7668234331102083E-2</v>
      </c>
      <c r="G2052" s="2">
        <f t="shared" si="189"/>
        <v>-2.4488573740321234E-2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5.5331000000000001</v>
      </c>
      <c r="C2053" s="2">
        <f t="shared" si="186"/>
        <v>5.7093948805457995</v>
      </c>
      <c r="D2053" s="2">
        <f t="shared" si="188"/>
        <v>5.6456300657068015</v>
      </c>
      <c r="E2053" s="2">
        <f t="shared" si="187"/>
        <v>6.3764814838997985E-2</v>
      </c>
      <c r="F2053" s="2">
        <f t="shared" si="191"/>
        <v>9.0887550432681263E-2</v>
      </c>
      <c r="G2053" s="2">
        <f t="shared" si="189"/>
        <v>-2.7122735593683278E-2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5.5331000000000001</v>
      </c>
      <c r="C2054" s="2">
        <f t="shared" si="186"/>
        <v>5.6938110527695232</v>
      </c>
      <c r="D2054" s="2">
        <f t="shared" si="188"/>
        <v>5.6372945052840757</v>
      </c>
      <c r="E2054" s="2">
        <f t="shared" si="187"/>
        <v>5.6516547485447433E-2</v>
      </c>
      <c r="F2054" s="2">
        <f t="shared" si="191"/>
        <v>8.4013349843234511E-2</v>
      </c>
      <c r="G2054" s="2">
        <f t="shared" si="189"/>
        <v>-2.7496802357787078E-2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5.2047999999999996</v>
      </c>
      <c r="C2055" s="2">
        <f t="shared" si="186"/>
        <v>5.6820708908049804</v>
      </c>
      <c r="D2055" s="2">
        <f t="shared" si="188"/>
        <v>5.6052578752630327</v>
      </c>
      <c r="E2055" s="2">
        <f t="shared" si="187"/>
        <v>7.6813015541947749E-2</v>
      </c>
      <c r="F2055" s="2">
        <f t="shared" si="191"/>
        <v>8.2573282982977156E-2</v>
      </c>
      <c r="G2055" s="2">
        <f t="shared" si="189"/>
        <v>-5.7602674410294069E-3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5.2798999999999996</v>
      </c>
      <c r="C2056" s="2">
        <f t="shared" si="186"/>
        <v>5.6735830614503682</v>
      </c>
      <c r="D2056" s="2">
        <f t="shared" si="188"/>
        <v>5.5811572919102153</v>
      </c>
      <c r="E2056" s="2">
        <f t="shared" si="187"/>
        <v>9.2425769540152913E-2</v>
      </c>
      <c r="F2056" s="2">
        <f t="shared" si="191"/>
        <v>8.4543780294412313E-2</v>
      </c>
      <c r="G2056" s="2">
        <f t="shared" si="189"/>
        <v>7.8819892457406004E-3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5.0266999999999999</v>
      </c>
      <c r="C2057" s="2">
        <f t="shared" si="186"/>
        <v>5.6447548981503113</v>
      </c>
      <c r="D2057" s="2">
        <f t="shared" si="188"/>
        <v>5.5400863813983481</v>
      </c>
      <c r="E2057" s="2">
        <f t="shared" si="187"/>
        <v>0.1046685167519632</v>
      </c>
      <c r="F2057" s="2">
        <f t="shared" si="191"/>
        <v>8.8568727585922491E-2</v>
      </c>
      <c r="G2057" s="2">
        <f t="shared" si="189"/>
        <v>1.6099789166040712E-2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4.8860000000000001</v>
      </c>
      <c r="C2058" s="2">
        <f t="shared" si="186"/>
        <v>5.640561836896417</v>
      </c>
      <c r="D2058" s="2">
        <f t="shared" si="188"/>
        <v>5.4916355383318036</v>
      </c>
      <c r="E2058" s="2">
        <f t="shared" si="187"/>
        <v>0.14892629856461337</v>
      </c>
      <c r="F2058" s="2">
        <f t="shared" si="191"/>
        <v>0.10064024178166067</v>
      </c>
      <c r="G2058" s="2">
        <f t="shared" si="189"/>
        <v>4.8286056782952697E-2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5.1486000000000001</v>
      </c>
      <c r="C2059" s="2">
        <f t="shared" si="186"/>
        <v>5.6240292466046604</v>
      </c>
      <c r="D2059" s="2">
        <f t="shared" si="188"/>
        <v>5.4662254984553735</v>
      </c>
      <c r="E2059" s="2">
        <f t="shared" si="187"/>
        <v>0.15780374814928688</v>
      </c>
      <c r="F2059" s="2">
        <f t="shared" si="191"/>
        <v>0.11207294305518592</v>
      </c>
      <c r="G2059" s="2">
        <f t="shared" si="189"/>
        <v>4.5730805094100963E-2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5.4393000000000002</v>
      </c>
      <c r="C2060" s="2">
        <f t="shared" si="186"/>
        <v>5.6100401317424051</v>
      </c>
      <c r="D2060" s="2">
        <f t="shared" si="188"/>
        <v>5.4642310170883084</v>
      </c>
      <c r="E2060" s="2">
        <f t="shared" si="187"/>
        <v>0.14580911465409674</v>
      </c>
      <c r="F2060" s="2">
        <f t="shared" si="191"/>
        <v>0.11882017737496808</v>
      </c>
      <c r="G2060" s="2">
        <f t="shared" si="189"/>
        <v>2.6988937279128655E-2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5.2141999999999999</v>
      </c>
      <c r="C2061" s="2">
        <f t="shared" si="186"/>
        <v>5.5982031883974201</v>
      </c>
      <c r="D2061" s="2">
        <f t="shared" si="188"/>
        <v>5.4457102010076932</v>
      </c>
      <c r="E2061" s="2">
        <f t="shared" si="187"/>
        <v>0.15249298738972694</v>
      </c>
      <c r="F2061" s="2">
        <f t="shared" si="191"/>
        <v>0.12555473937791986</v>
      </c>
      <c r="G2061" s="2">
        <f t="shared" si="189"/>
        <v>2.6938248011807081E-2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6">
        <f>TITRES_STAT!D2065</f>
        <v>5.2986000000000004</v>
      </c>
      <c r="C2062" s="2">
        <f t="shared" si="186"/>
        <v>5.5881873132593558</v>
      </c>
      <c r="D2062" s="2">
        <f t="shared" si="188"/>
        <v>5.4348131490811973</v>
      </c>
      <c r="E2062" s="2">
        <f t="shared" si="187"/>
        <v>0.15337416417815852</v>
      </c>
      <c r="F2062" s="2">
        <f t="shared" si="191"/>
        <v>0.13111862433796762</v>
      </c>
      <c r="G2062" s="2">
        <f t="shared" si="189"/>
        <v>2.2255539840190908E-2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6">
        <f>TITRES_STAT!D2066</f>
        <v>5.2986000000000004</v>
      </c>
      <c r="C2063" s="2">
        <f t="shared" ref="C2063:C2126" si="192">$C$4*B2053+C2062*(1-$C$4)</f>
        <v>5.579712341988686</v>
      </c>
      <c r="D2063" s="2">
        <f t="shared" si="188"/>
        <v>5.4247232861862935</v>
      </c>
      <c r="E2063" s="2">
        <f t="shared" si="187"/>
        <v>0.15498905580239253</v>
      </c>
      <c r="F2063" s="2">
        <f t="shared" si="191"/>
        <v>0.13589271063085262</v>
      </c>
      <c r="G2063" s="2">
        <f t="shared" si="189"/>
        <v>1.9096345171539908E-2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6">
        <f>TITRES_STAT!D2067</f>
        <v>5.2047999999999996</v>
      </c>
      <c r="C2064" s="2">
        <f t="shared" si="192"/>
        <v>5.5725412124519655</v>
      </c>
      <c r="D2064" s="2">
        <f t="shared" si="188"/>
        <v>5.4084326723947163</v>
      </c>
      <c r="E2064" s="2">
        <f t="shared" si="187"/>
        <v>0.16410854005724929</v>
      </c>
      <c r="F2064" s="2">
        <f t="shared" si="191"/>
        <v>0.14153587651613198</v>
      </c>
      <c r="G2064" s="2">
        <f t="shared" si="189"/>
        <v>2.257266354111731E-2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6">
        <f>TITRES_STAT!D2068</f>
        <v>5.5049000000000001</v>
      </c>
      <c r="C2065" s="2">
        <f t="shared" si="192"/>
        <v>5.5159656413055096</v>
      </c>
      <c r="D2065" s="2">
        <f t="shared" si="188"/>
        <v>5.4155784003654777</v>
      </c>
      <c r="E2065" s="2">
        <f t="shared" si="187"/>
        <v>0.10038724094003193</v>
      </c>
      <c r="F2065" s="2">
        <f t="shared" si="191"/>
        <v>0.13330614940091196</v>
      </c>
      <c r="G2065" s="2">
        <f t="shared" si="189"/>
        <v>-3.2918908460880025E-2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5.4393000000000002</v>
      </c>
      <c r="C2066" s="2">
        <f t="shared" si="192"/>
        <v>5.4796478503354304</v>
      </c>
      <c r="D2066" s="2">
        <f t="shared" si="188"/>
        <v>5.4173355558939607</v>
      </c>
      <c r="E2066" s="2">
        <f t="shared" si="187"/>
        <v>6.2312294441469795E-2</v>
      </c>
      <c r="F2066" s="2">
        <f t="shared" si="191"/>
        <v>0.11910737840902354</v>
      </c>
      <c r="G2066" s="2">
        <f t="shared" si="189"/>
        <v>-5.6795083967553742E-2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5.4393000000000002</v>
      </c>
      <c r="C2067" s="2">
        <f t="shared" si="192"/>
        <v>5.4099635656684413</v>
      </c>
      <c r="D2067" s="2">
        <f t="shared" si="188"/>
        <v>5.4189625517536673</v>
      </c>
      <c r="E2067" s="2">
        <f t="shared" si="187"/>
        <v>-8.9989860852259795E-3</v>
      </c>
      <c r="F2067" s="2">
        <f t="shared" si="191"/>
        <v>9.3486105510173639E-2</v>
      </c>
      <c r="G2067" s="2">
        <f t="shared" si="189"/>
        <v>-0.10248509159539962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5.4393000000000002</v>
      </c>
      <c r="C2068" s="2">
        <f t="shared" si="192"/>
        <v>5.3293537863348348</v>
      </c>
      <c r="D2068" s="2">
        <f t="shared" si="188"/>
        <v>5.4204690294015441</v>
      </c>
      <c r="E2068" s="2">
        <f t="shared" si="187"/>
        <v>-9.1115243066709262E-2</v>
      </c>
      <c r="F2068" s="2">
        <f t="shared" si="191"/>
        <v>5.6565835794797056E-2</v>
      </c>
      <c r="G2068" s="2">
        <f t="shared" si="189"/>
        <v>-0.14768107886150633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5.4393000000000002</v>
      </c>
      <c r="C2069" s="2">
        <f t="shared" si="192"/>
        <v>5.3015455115140906</v>
      </c>
      <c r="D2069" s="2">
        <f t="shared" si="188"/>
        <v>5.4218639161125406</v>
      </c>
      <c r="E2069" s="2">
        <f t="shared" si="187"/>
        <v>-0.12031840459845</v>
      </c>
      <c r="F2069" s="2">
        <f t="shared" si="191"/>
        <v>2.1188987716147648E-2</v>
      </c>
      <c r="G2069" s="2">
        <f t="shared" si="189"/>
        <v>-0.14150739231459764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5.3455000000000004</v>
      </c>
      <c r="C2070" s="2">
        <f t="shared" si="192"/>
        <v>5.3227385097426918</v>
      </c>
      <c r="D2070" s="2">
        <f t="shared" si="188"/>
        <v>5.416207329733834</v>
      </c>
      <c r="E2070" s="2">
        <f t="shared" si="187"/>
        <v>-9.3468819991142205E-2</v>
      </c>
      <c r="F2070" s="2">
        <f t="shared" si="191"/>
        <v>-1.7425738253103243E-3</v>
      </c>
      <c r="G2070" s="2">
        <f t="shared" si="189"/>
        <v>-9.1726246165831887E-2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5.3455000000000004</v>
      </c>
      <c r="C2071" s="2">
        <f t="shared" si="192"/>
        <v>5.3060402774745858</v>
      </c>
      <c r="D2071" s="2">
        <f t="shared" si="188"/>
        <v>5.4109697497535496</v>
      </c>
      <c r="E2071" s="2">
        <f t="shared" si="187"/>
        <v>-0.10492947227896376</v>
      </c>
      <c r="F2071" s="2">
        <f t="shared" si="191"/>
        <v>-2.2379953516041017E-2</v>
      </c>
      <c r="G2071" s="2">
        <f t="shared" si="189"/>
        <v>-8.2549518762922741E-2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5.3455000000000004</v>
      </c>
      <c r="C2072" s="2">
        <f t="shared" si="192"/>
        <v>5.3048956194015719</v>
      </c>
      <c r="D2072" s="2">
        <f t="shared" si="188"/>
        <v>5.4061201386606941</v>
      </c>
      <c r="E2072" s="2">
        <f t="shared" si="187"/>
        <v>-0.10122451925912213</v>
      </c>
      <c r="F2072" s="2">
        <f t="shared" si="191"/>
        <v>-3.8148866664657236E-2</v>
      </c>
      <c r="G2072" s="2">
        <f t="shared" si="189"/>
        <v>-6.307565259446489E-2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5.4393000000000002</v>
      </c>
      <c r="C2073" s="2">
        <f t="shared" si="192"/>
        <v>5.3039270625705601</v>
      </c>
      <c r="D2073" s="2">
        <f t="shared" si="188"/>
        <v>5.4085779061673094</v>
      </c>
      <c r="E2073" s="2">
        <f t="shared" si="187"/>
        <v>-0.10465084359674925</v>
      </c>
      <c r="F2073" s="2">
        <f t="shared" si="191"/>
        <v>-5.1449262051075639E-2</v>
      </c>
      <c r="G2073" s="2">
        <f t="shared" si="189"/>
        <v>-5.3201581545673615E-2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6">
        <f>TITRES_STAT!D2077</f>
        <v>5.4393000000000002</v>
      </c>
      <c r="C2074" s="2">
        <f t="shared" si="192"/>
        <v>5.2886767452520127</v>
      </c>
      <c r="D2074" s="2">
        <f t="shared" si="188"/>
        <v>5.4108536168215826</v>
      </c>
      <c r="E2074" s="2">
        <f t="shared" si="187"/>
        <v>-0.12217687156956991</v>
      </c>
      <c r="F2074" s="2">
        <f t="shared" si="191"/>
        <v>-6.5594783954774499E-2</v>
      </c>
      <c r="G2074" s="2">
        <f t="shared" si="189"/>
        <v>-5.6582087614795412E-2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6">
        <f>TITRES_STAT!D2078</f>
        <v>5.4393000000000002</v>
      </c>
      <c r="C2075" s="2">
        <f t="shared" si="192"/>
        <v>5.3219418613670868</v>
      </c>
      <c r="D2075" s="2">
        <f t="shared" si="188"/>
        <v>5.4129607563162798</v>
      </c>
      <c r="E2075" s="2">
        <f t="shared" si="187"/>
        <v>-9.1018894949193019E-2</v>
      </c>
      <c r="F2075" s="2">
        <f t="shared" si="191"/>
        <v>-7.0679606153658203E-2</v>
      </c>
      <c r="G2075" s="2">
        <f t="shared" si="189"/>
        <v>-2.0339288795534816E-2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6">
        <f>TITRES_STAT!D2079</f>
        <v>5.4393000000000002</v>
      </c>
      <c r="C2076" s="2">
        <f t="shared" si="192"/>
        <v>5.3399969596183041</v>
      </c>
      <c r="D2076" s="2">
        <f t="shared" si="188"/>
        <v>5.4149118114039627</v>
      </c>
      <c r="E2076" s="2">
        <f t="shared" ref="E2076:E2139" si="193">C2076-D2076</f>
        <v>-7.4914851785658598E-2</v>
      </c>
      <c r="F2076" s="2">
        <f t="shared" si="191"/>
        <v>-7.1526655280058291E-2</v>
      </c>
      <c r="G2076" s="2">
        <f t="shared" si="189"/>
        <v>-3.3881965056003077E-3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6">
        <f>TITRES_STAT!D2080</f>
        <v>5.7393999999999998</v>
      </c>
      <c r="C2077" s="2">
        <f t="shared" si="192"/>
        <v>5.3552743504462574</v>
      </c>
      <c r="D2077" s="2">
        <f t="shared" ref="D2077:D2140" si="194">$D$4*B2077+(1-$D$4)*D2076</f>
        <v>5.438947973522188</v>
      </c>
      <c r="E2077" s="2">
        <f t="shared" si="193"/>
        <v>-8.3673623075930514E-2</v>
      </c>
      <c r="F2077" s="2">
        <f t="shared" si="191"/>
        <v>-7.3956048839232735E-2</v>
      </c>
      <c r="G2077" s="2">
        <f t="shared" si="189"/>
        <v>-9.7175742366977791E-3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6">
        <f>TITRES_STAT!D2081</f>
        <v>5.7393999999999998</v>
      </c>
      <c r="C2078" s="2">
        <f t="shared" si="192"/>
        <v>5.3682013734545251</v>
      </c>
      <c r="D2078" s="2">
        <f t="shared" si="194"/>
        <v>5.4612036791872107</v>
      </c>
      <c r="E2078" s="2">
        <f t="shared" si="193"/>
        <v>-9.3002305732685642E-2</v>
      </c>
      <c r="F2078" s="2">
        <f t="shared" si="191"/>
        <v>-7.7765300217923328E-2</v>
      </c>
      <c r="G2078" s="2">
        <f t="shared" si="189"/>
        <v>-1.5237005514762314E-2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5.7393999999999998</v>
      </c>
      <c r="C2079" s="2">
        <f t="shared" si="192"/>
        <v>5.3791396236922902</v>
      </c>
      <c r="D2079" s="2">
        <f t="shared" si="194"/>
        <v>5.4818108140622321</v>
      </c>
      <c r="E2079" s="2">
        <f t="shared" si="193"/>
        <v>-0.10267119036994199</v>
      </c>
      <c r="F2079" s="2">
        <f t="shared" si="191"/>
        <v>-8.2746478248327066E-2</v>
      </c>
      <c r="G2079" s="2">
        <f t="shared" si="189"/>
        <v>-1.9924712121614924E-2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5.7393999999999998</v>
      </c>
      <c r="C2080" s="2">
        <f t="shared" si="192"/>
        <v>5.3739642969703993</v>
      </c>
      <c r="D2080" s="2">
        <f t="shared" si="194"/>
        <v>5.500891494502067</v>
      </c>
      <c r="E2080" s="2">
        <f t="shared" si="193"/>
        <v>-0.1269271975316677</v>
      </c>
      <c r="F2080" s="2">
        <f t="shared" si="191"/>
        <v>-9.1582622104995196E-2</v>
      </c>
      <c r="G2080" s="2">
        <f t="shared" si="189"/>
        <v>-3.5344575426672506E-2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5.4017999999999997</v>
      </c>
      <c r="C2081" s="2">
        <f t="shared" si="192"/>
        <v>5.3695851743595693</v>
      </c>
      <c r="D2081" s="2">
        <f t="shared" si="194"/>
        <v>5.4935513837982102</v>
      </c>
      <c r="E2081" s="2">
        <f t="shared" si="193"/>
        <v>-0.1239662094386409</v>
      </c>
      <c r="F2081" s="2">
        <f t="shared" si="191"/>
        <v>-9.805933957172433E-2</v>
      </c>
      <c r="G2081" s="2">
        <f t="shared" si="189"/>
        <v>-2.5906869866916565E-2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5.4017999999999997</v>
      </c>
      <c r="C2082" s="2">
        <f t="shared" si="192"/>
        <v>5.3658797629196355</v>
      </c>
      <c r="D2082" s="2">
        <f t="shared" si="194"/>
        <v>5.4867549849983428</v>
      </c>
      <c r="E2082" s="2">
        <f t="shared" si="193"/>
        <v>-0.12087522207870727</v>
      </c>
      <c r="F2082" s="2">
        <f t="shared" si="191"/>
        <v>-0.10262251607312092</v>
      </c>
      <c r="G2082" s="2">
        <f t="shared" si="189"/>
        <v>-1.8252706005586344E-2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5.6269</v>
      </c>
      <c r="C2083" s="2">
        <f t="shared" si="192"/>
        <v>5.3771751840089221</v>
      </c>
      <c r="D2083" s="2">
        <f t="shared" si="194"/>
        <v>5.4971360972206877</v>
      </c>
      <c r="E2083" s="2">
        <f t="shared" si="193"/>
        <v>-0.11996091321176561</v>
      </c>
      <c r="F2083" s="2">
        <f t="shared" si="191"/>
        <v>-0.10609019550084986</v>
      </c>
      <c r="G2083" s="2">
        <f t="shared" si="189"/>
        <v>-1.3870717710915748E-2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5.6737000000000002</v>
      </c>
      <c r="C2084" s="2">
        <f t="shared" si="192"/>
        <v>5.3867328480075489</v>
      </c>
      <c r="D2084" s="2">
        <f t="shared" si="194"/>
        <v>5.5102149048339699</v>
      </c>
      <c r="E2084" s="2">
        <f t="shared" si="193"/>
        <v>-0.12348205682642099</v>
      </c>
      <c r="F2084" s="2">
        <f t="shared" si="191"/>
        <v>-0.1095685677659641</v>
      </c>
      <c r="G2084" s="2">
        <f t="shared" ref="G2084:G2147" si="195">E2084-F2084</f>
        <v>-1.3913489060456891E-2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5.6643999999999997</v>
      </c>
      <c r="C2085" s="2">
        <f t="shared" si="192"/>
        <v>5.3948201021602333</v>
      </c>
      <c r="D2085" s="2">
        <f t="shared" si="194"/>
        <v>5.5216360229944161</v>
      </c>
      <c r="E2085" s="2">
        <f t="shared" si="193"/>
        <v>-0.1268159208341828</v>
      </c>
      <c r="F2085" s="2">
        <f t="shared" ref="F2085:F2148" si="197">(E2085*(2/(10)))+((1-(2/10))*F2084)</f>
        <v>-0.11301803837960786</v>
      </c>
      <c r="G2085" s="2">
        <f t="shared" si="195"/>
        <v>-1.3797882454574945E-2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5.6269</v>
      </c>
      <c r="C2086" s="2">
        <f t="shared" si="192"/>
        <v>5.4016631633663508</v>
      </c>
      <c r="D2086" s="2">
        <f t="shared" si="194"/>
        <v>5.5294333546244596</v>
      </c>
      <c r="E2086" s="2">
        <f t="shared" si="193"/>
        <v>-0.12777019125810885</v>
      </c>
      <c r="F2086" s="2">
        <f t="shared" si="197"/>
        <v>-0.11596846895530806</v>
      </c>
      <c r="G2086" s="2">
        <f t="shared" si="195"/>
        <v>-1.1801722302800785E-2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5.6269</v>
      </c>
      <c r="C2087" s="2">
        <f t="shared" si="192"/>
        <v>5.4536226766946045</v>
      </c>
      <c r="D2087" s="2">
        <f t="shared" si="194"/>
        <v>5.5366531061337589</v>
      </c>
      <c r="E2087" s="2">
        <f t="shared" si="193"/>
        <v>-8.3030429439154396E-2</v>
      </c>
      <c r="F2087" s="2">
        <f t="shared" si="197"/>
        <v>-0.10938086105207734</v>
      </c>
      <c r="G2087" s="2">
        <f t="shared" si="195"/>
        <v>2.6350431612922942E-2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5.6269</v>
      </c>
      <c r="C2088" s="2">
        <f t="shared" si="192"/>
        <v>5.4975884187415884</v>
      </c>
      <c r="D2088" s="2">
        <f t="shared" si="194"/>
        <v>5.5433380612349623</v>
      </c>
      <c r="E2088" s="2">
        <f t="shared" si="193"/>
        <v>-4.5749642493373877E-2</v>
      </c>
      <c r="F2088" s="2">
        <f t="shared" si="197"/>
        <v>-9.6654617340336646E-2</v>
      </c>
      <c r="G2088" s="2">
        <f t="shared" si="195"/>
        <v>5.0904974846962769E-2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5.5612000000000004</v>
      </c>
      <c r="C2089" s="2">
        <f t="shared" si="192"/>
        <v>5.534790200473652</v>
      </c>
      <c r="D2089" s="2">
        <f t="shared" si="194"/>
        <v>5.5446611678101512</v>
      </c>
      <c r="E2089" s="2">
        <f t="shared" si="193"/>
        <v>-9.8709673364991701E-3</v>
      </c>
      <c r="F2089" s="2">
        <f t="shared" si="197"/>
        <v>-7.9297887339569162E-2</v>
      </c>
      <c r="G2089" s="2">
        <f t="shared" si="195"/>
        <v>6.9426920003069992E-2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5.5612000000000004</v>
      </c>
      <c r="C2090" s="2">
        <f t="shared" si="192"/>
        <v>5.5662686311700131</v>
      </c>
      <c r="D2090" s="2">
        <f t="shared" si="194"/>
        <v>5.5458862664908803</v>
      </c>
      <c r="E2090" s="2">
        <f t="shared" si="193"/>
        <v>2.0382364679132792E-2</v>
      </c>
      <c r="F2090" s="2">
        <f t="shared" si="197"/>
        <v>-5.936183693582877E-2</v>
      </c>
      <c r="G2090" s="2">
        <f t="shared" si="195"/>
        <v>7.9744201614961568E-2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5.5518000000000001</v>
      </c>
      <c r="C2091" s="2">
        <f t="shared" si="192"/>
        <v>5.540965764836165</v>
      </c>
      <c r="D2091" s="2">
        <f t="shared" si="194"/>
        <v>5.5463243208248896</v>
      </c>
      <c r="E2091" s="2">
        <f t="shared" si="193"/>
        <v>-5.3585559887245893E-3</v>
      </c>
      <c r="F2091" s="2">
        <f t="shared" si="197"/>
        <v>-4.8561180746407938E-2</v>
      </c>
      <c r="G2091" s="2">
        <f t="shared" si="195"/>
        <v>4.3202624757683349E-2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5.8661000000000003</v>
      </c>
      <c r="C2092" s="2">
        <f t="shared" si="192"/>
        <v>5.5195556471690628</v>
      </c>
      <c r="D2092" s="2">
        <f t="shared" si="194"/>
        <v>5.5700114081711938</v>
      </c>
      <c r="E2092" s="2">
        <f t="shared" si="193"/>
        <v>-5.0455761002131005E-2</v>
      </c>
      <c r="F2092" s="2">
        <f t="shared" si="197"/>
        <v>-4.8940096797552554E-2</v>
      </c>
      <c r="G2092" s="2">
        <f t="shared" si="195"/>
        <v>-1.5156642045784513E-3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5.7137000000000002</v>
      </c>
      <c r="C2093" s="2">
        <f t="shared" si="192"/>
        <v>5.5360701629892066</v>
      </c>
      <c r="D2093" s="2">
        <f t="shared" si="194"/>
        <v>5.5806550075659196</v>
      </c>
      <c r="E2093" s="2">
        <f t="shared" si="193"/>
        <v>-4.4584844576712968E-2</v>
      </c>
      <c r="F2093" s="2">
        <f t="shared" si="197"/>
        <v>-4.8069046353384645E-2</v>
      </c>
      <c r="G2093" s="2">
        <f t="shared" si="195"/>
        <v>3.4842017766716776E-3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5.7137000000000002</v>
      </c>
      <c r="C2094" s="2">
        <f t="shared" si="192"/>
        <v>5.5572439840677905</v>
      </c>
      <c r="D2094" s="2">
        <f t="shared" si="194"/>
        <v>5.5905101921906661</v>
      </c>
      <c r="E2094" s="2">
        <f t="shared" si="193"/>
        <v>-3.3266208122875618E-2</v>
      </c>
      <c r="F2094" s="2">
        <f t="shared" si="197"/>
        <v>-4.5108478707282844E-2</v>
      </c>
      <c r="G2094" s="2">
        <f t="shared" si="195"/>
        <v>1.1842270584407226E-2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5.7137000000000002</v>
      </c>
      <c r="C2095" s="2">
        <f t="shared" si="192"/>
        <v>5.5737295249804388</v>
      </c>
      <c r="D2095" s="2">
        <f t="shared" si="194"/>
        <v>5.5996353631395053</v>
      </c>
      <c r="E2095" s="2">
        <f t="shared" si="193"/>
        <v>-2.5905838159066441E-2</v>
      </c>
      <c r="F2095" s="2">
        <f t="shared" si="197"/>
        <v>-4.1267950597639567E-2</v>
      </c>
      <c r="G2095" s="2">
        <f t="shared" si="195"/>
        <v>1.5362112438573126E-2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5.7137000000000002</v>
      </c>
      <c r="C2096" s="2">
        <f t="shared" si="192"/>
        <v>5.5819095980603715</v>
      </c>
      <c r="D2096" s="2">
        <f t="shared" si="194"/>
        <v>5.608084595499542</v>
      </c>
      <c r="E2096" s="2">
        <f t="shared" si="193"/>
        <v>-2.6174997439170511E-2</v>
      </c>
      <c r="F2096" s="2">
        <f t="shared" si="197"/>
        <v>-3.8249359965945758E-2</v>
      </c>
      <c r="G2096" s="2">
        <f t="shared" si="195"/>
        <v>1.2074362526775247E-2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5.7137000000000002</v>
      </c>
      <c r="C2097" s="2">
        <f t="shared" si="192"/>
        <v>5.5888311983587755</v>
      </c>
      <c r="D2097" s="2">
        <f t="shared" si="194"/>
        <v>5.615907958795872</v>
      </c>
      <c r="E2097" s="2">
        <f t="shared" si="193"/>
        <v>-2.7076760437096503E-2</v>
      </c>
      <c r="F2097" s="2">
        <f t="shared" si="197"/>
        <v>-3.6014840060175905E-2</v>
      </c>
      <c r="G2097" s="2">
        <f t="shared" si="195"/>
        <v>8.9380796230794021E-3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5.7137000000000002</v>
      </c>
      <c r="C2098" s="2">
        <f t="shared" si="192"/>
        <v>5.59468793707281</v>
      </c>
      <c r="D2098" s="2">
        <f t="shared" si="194"/>
        <v>5.6231518136998817</v>
      </c>
      <c r="E2098" s="2">
        <f t="shared" si="193"/>
        <v>-2.8463876627071727E-2</v>
      </c>
      <c r="F2098" s="2">
        <f t="shared" si="197"/>
        <v>-3.4504647373555075E-2</v>
      </c>
      <c r="G2098" s="2">
        <f t="shared" si="195"/>
        <v>6.0407707464833482E-3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5.7137000000000002</v>
      </c>
      <c r="C2099" s="2">
        <f t="shared" si="192"/>
        <v>5.5895359467539159</v>
      </c>
      <c r="D2099" s="2">
        <f t="shared" si="194"/>
        <v>5.6298590867591498</v>
      </c>
      <c r="E2099" s="2">
        <f t="shared" si="193"/>
        <v>-4.0323140005233959E-2</v>
      </c>
      <c r="F2099" s="2">
        <f t="shared" si="197"/>
        <v>-3.5668345899890853E-2</v>
      </c>
      <c r="G2099" s="2">
        <f t="shared" si="195"/>
        <v>-4.6547941053431061E-3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5.7137000000000002</v>
      </c>
      <c r="C2100" s="2">
        <f t="shared" si="192"/>
        <v>5.585176570330237</v>
      </c>
      <c r="D2100" s="2">
        <f t="shared" si="194"/>
        <v>5.6360695247769907</v>
      </c>
      <c r="E2100" s="2">
        <f t="shared" si="193"/>
        <v>-5.0892954446753791E-2</v>
      </c>
      <c r="F2100" s="2">
        <f t="shared" si="197"/>
        <v>-3.8713267609263441E-2</v>
      </c>
      <c r="G2100" s="2">
        <f t="shared" si="195"/>
        <v>-1.217968683749035E-2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5.8564999999999996</v>
      </c>
      <c r="C2101" s="2">
        <f t="shared" si="192"/>
        <v>5.5800417133563549</v>
      </c>
      <c r="D2101" s="2">
        <f t="shared" si="194"/>
        <v>5.6523977081268431</v>
      </c>
      <c r="E2101" s="2">
        <f t="shared" si="193"/>
        <v>-7.2355994770488152E-2</v>
      </c>
      <c r="F2101" s="2">
        <f t="shared" si="197"/>
        <v>-4.5441813041508385E-2</v>
      </c>
      <c r="G2101" s="2">
        <f t="shared" si="195"/>
        <v>-2.6914181728979768E-2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5.5137</v>
      </c>
      <c r="C2102" s="2">
        <f t="shared" si="192"/>
        <v>5.6240506805323003</v>
      </c>
      <c r="D2102" s="2">
        <f t="shared" si="194"/>
        <v>5.6421238038211508</v>
      </c>
      <c r="E2102" s="2">
        <f t="shared" si="193"/>
        <v>-1.8073123288850468E-2</v>
      </c>
      <c r="F2102" s="2">
        <f t="shared" si="197"/>
        <v>-3.9968075090976801E-2</v>
      </c>
      <c r="G2102" s="2">
        <f t="shared" si="195"/>
        <v>2.1894951802126333E-2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6">
        <f>TITRES_STAT!D2106</f>
        <v>5.8280000000000003</v>
      </c>
      <c r="C2103" s="2">
        <f t="shared" si="192"/>
        <v>5.6378428835273304</v>
      </c>
      <c r="D2103" s="2">
        <f t="shared" si="194"/>
        <v>5.6558924109455102</v>
      </c>
      <c r="E2103" s="2">
        <f t="shared" si="193"/>
        <v>-1.8049527418179778E-2</v>
      </c>
      <c r="F2103" s="2">
        <f t="shared" si="197"/>
        <v>-3.5584365556417398E-2</v>
      </c>
      <c r="G2103" s="2">
        <f t="shared" si="195"/>
        <v>1.753483813823762E-2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6">
        <f>TITRES_STAT!D2107</f>
        <v>5.7708000000000004</v>
      </c>
      <c r="C2104" s="2">
        <f t="shared" si="192"/>
        <v>5.6495132091385099</v>
      </c>
      <c r="D2104" s="2">
        <f t="shared" si="194"/>
        <v>5.6644040842088055</v>
      </c>
      <c r="E2104" s="2">
        <f t="shared" si="193"/>
        <v>-1.4890875070295628E-2</v>
      </c>
      <c r="F2104" s="2">
        <f t="shared" si="197"/>
        <v>-3.1445667459193048E-2</v>
      </c>
      <c r="G2104" s="2">
        <f t="shared" si="195"/>
        <v>1.655479238889742E-2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5.7708000000000004</v>
      </c>
      <c r="C2105" s="2">
        <f t="shared" si="192"/>
        <v>5.6593881000402773</v>
      </c>
      <c r="D2105" s="2">
        <f t="shared" si="194"/>
        <v>5.6722852631563017</v>
      </c>
      <c r="E2105" s="2">
        <f t="shared" si="193"/>
        <v>-1.2897163116024402E-2</v>
      </c>
      <c r="F2105" s="2">
        <f t="shared" si="197"/>
        <v>-2.7735966590559321E-2</v>
      </c>
      <c r="G2105" s="2">
        <f t="shared" si="195"/>
        <v>1.4838803474534919E-2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5.5232000000000001</v>
      </c>
      <c r="C2106" s="2">
        <f t="shared" si="192"/>
        <v>5.667743776957157</v>
      </c>
      <c r="D2106" s="2">
        <f t="shared" si="194"/>
        <v>5.6612419103299088</v>
      </c>
      <c r="E2106" s="2">
        <f t="shared" si="193"/>
        <v>6.5018666272482761E-3</v>
      </c>
      <c r="F2106" s="2">
        <f t="shared" si="197"/>
        <v>-2.0888399946997805E-2</v>
      </c>
      <c r="G2106" s="2">
        <f t="shared" si="195"/>
        <v>2.7390266574246081E-2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5.7137000000000002</v>
      </c>
      <c r="C2107" s="2">
        <f t="shared" si="192"/>
        <v>5.6748139651175942</v>
      </c>
      <c r="D2107" s="2">
        <f t="shared" si="194"/>
        <v>5.6651276947499154</v>
      </c>
      <c r="E2107" s="2">
        <f t="shared" si="193"/>
        <v>9.6862703676787731E-3</v>
      </c>
      <c r="F2107" s="2">
        <f t="shared" si="197"/>
        <v>-1.4773465884062491E-2</v>
      </c>
      <c r="G2107" s="2">
        <f t="shared" si="195"/>
        <v>2.4459736251741263E-2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5.7137000000000002</v>
      </c>
      <c r="C2108" s="2">
        <f t="shared" si="192"/>
        <v>5.6807964320225794</v>
      </c>
      <c r="D2108" s="2">
        <f t="shared" si="194"/>
        <v>5.6687256432869582</v>
      </c>
      <c r="E2108" s="2">
        <f t="shared" si="193"/>
        <v>1.2070788735621285E-2</v>
      </c>
      <c r="F2108" s="2">
        <f t="shared" si="197"/>
        <v>-9.4046149601257362E-3</v>
      </c>
      <c r="G2108" s="2">
        <f t="shared" si="195"/>
        <v>2.147540369574702E-2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5.8756000000000004</v>
      </c>
      <c r="C2109" s="2">
        <f t="shared" si="192"/>
        <v>5.6858585194037206</v>
      </c>
      <c r="D2109" s="2">
        <f t="shared" si="194"/>
        <v>5.6840496697101468</v>
      </c>
      <c r="E2109" s="2">
        <f t="shared" si="193"/>
        <v>1.8088496935737552E-3</v>
      </c>
      <c r="F2109" s="2">
        <f t="shared" si="197"/>
        <v>-7.1619220293858378E-3</v>
      </c>
      <c r="G2109" s="2">
        <f t="shared" si="195"/>
        <v>8.9707717229595939E-3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5.5994000000000002</v>
      </c>
      <c r="C2110" s="2">
        <f t="shared" si="192"/>
        <v>5.6901418241108406</v>
      </c>
      <c r="D2110" s="2">
        <f t="shared" si="194"/>
        <v>5.6777793238056917</v>
      </c>
      <c r="E2110" s="2">
        <f t="shared" si="193"/>
        <v>1.2362500305148849E-2</v>
      </c>
      <c r="F2110" s="2">
        <f t="shared" si="197"/>
        <v>-3.2570375624789006E-3</v>
      </c>
      <c r="G2110" s="2">
        <f t="shared" si="195"/>
        <v>1.561953786762775E-2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5.5994000000000002</v>
      </c>
      <c r="C2111" s="2">
        <f t="shared" si="192"/>
        <v>5.7157353896322496</v>
      </c>
      <c r="D2111" s="2">
        <f t="shared" si="194"/>
        <v>5.6719734479682336</v>
      </c>
      <c r="E2111" s="2">
        <f t="shared" si="193"/>
        <v>4.3761941664016035E-2</v>
      </c>
      <c r="F2111" s="2">
        <f t="shared" si="197"/>
        <v>6.1467582828200855E-3</v>
      </c>
      <c r="G2111" s="2">
        <f t="shared" si="195"/>
        <v>3.7615183381195946E-2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5.8089000000000004</v>
      </c>
      <c r="C2112" s="2">
        <f t="shared" si="192"/>
        <v>5.6846530219965183</v>
      </c>
      <c r="D2112" s="2">
        <f t="shared" si="194"/>
        <v>5.6821161555261419</v>
      </c>
      <c r="E2112" s="2">
        <f t="shared" si="193"/>
        <v>2.536866470376431E-3</v>
      </c>
      <c r="F2112" s="2">
        <f t="shared" si="197"/>
        <v>5.4247799203313548E-3</v>
      </c>
      <c r="G2112" s="2">
        <f t="shared" si="195"/>
        <v>-2.8879134499549238E-3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5.8089000000000004</v>
      </c>
      <c r="C2113" s="2">
        <f t="shared" si="192"/>
        <v>5.7067064032278232</v>
      </c>
      <c r="D2113" s="2">
        <f t="shared" si="194"/>
        <v>5.6915075514130944</v>
      </c>
      <c r="E2113" s="2">
        <f t="shared" si="193"/>
        <v>1.5198851814728798E-2</v>
      </c>
      <c r="F2113" s="2">
        <f t="shared" si="197"/>
        <v>7.3795942992108433E-3</v>
      </c>
      <c r="G2113" s="2">
        <f t="shared" si="195"/>
        <v>7.8192575155179543E-3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5.8089000000000004</v>
      </c>
      <c r="C2114" s="2">
        <f t="shared" si="192"/>
        <v>5.7165669565773891</v>
      </c>
      <c r="D2114" s="2">
        <f t="shared" si="194"/>
        <v>5.7002032883454579</v>
      </c>
      <c r="E2114" s="2">
        <f t="shared" si="193"/>
        <v>1.636366823193125E-2</v>
      </c>
      <c r="F2114" s="2">
        <f t="shared" si="197"/>
        <v>9.1764090857549239E-3</v>
      </c>
      <c r="G2114" s="2">
        <f t="shared" si="195"/>
        <v>7.1872591461763259E-3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5.8089000000000004</v>
      </c>
      <c r="C2115" s="2">
        <f t="shared" si="192"/>
        <v>5.7249105017193296</v>
      </c>
      <c r="D2115" s="2">
        <f t="shared" si="194"/>
        <v>5.7082548966161646</v>
      </c>
      <c r="E2115" s="2">
        <f t="shared" si="193"/>
        <v>1.6655605103164994E-2</v>
      </c>
      <c r="F2115" s="2">
        <f t="shared" si="197"/>
        <v>1.0672248289236939E-2</v>
      </c>
      <c r="G2115" s="2">
        <f t="shared" si="195"/>
        <v>5.9833568139280556E-3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5.8089000000000004</v>
      </c>
      <c r="C2116" s="2">
        <f t="shared" si="192"/>
        <v>5.6938781168394321</v>
      </c>
      <c r="D2116" s="2">
        <f t="shared" si="194"/>
        <v>5.7157100894594119</v>
      </c>
      <c r="E2116" s="2">
        <f t="shared" si="193"/>
        <v>-2.1831972619979823E-2</v>
      </c>
      <c r="F2116" s="2">
        <f t="shared" si="197"/>
        <v>4.1714041073935863E-3</v>
      </c>
      <c r="G2116" s="2">
        <f t="shared" si="195"/>
        <v>-2.600337672737341E-2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5.8089000000000004</v>
      </c>
      <c r="C2117" s="2">
        <f t="shared" si="192"/>
        <v>5.6969276373256728</v>
      </c>
      <c r="D2117" s="2">
        <f t="shared" si="194"/>
        <v>5.722613045795752</v>
      </c>
      <c r="E2117" s="2">
        <f t="shared" si="193"/>
        <v>-2.5685408470079274E-2</v>
      </c>
      <c r="F2117" s="2">
        <f t="shared" si="197"/>
        <v>-1.7999584081009861E-3</v>
      </c>
      <c r="G2117" s="2">
        <f t="shared" si="195"/>
        <v>-2.3885450061978286E-2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5.8089000000000004</v>
      </c>
      <c r="C2118" s="2">
        <f t="shared" si="192"/>
        <v>5.6995080008140304</v>
      </c>
      <c r="D2118" s="2">
        <f t="shared" si="194"/>
        <v>5.7290046720331036</v>
      </c>
      <c r="E2118" s="2">
        <f t="shared" si="193"/>
        <v>-2.9496671219073178E-2</v>
      </c>
      <c r="F2118" s="2">
        <f t="shared" si="197"/>
        <v>-7.3393009702954247E-3</v>
      </c>
      <c r="G2118" s="2">
        <f t="shared" si="195"/>
        <v>-2.2157370248777754E-2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5.5994000000000002</v>
      </c>
      <c r="C2119" s="2">
        <f t="shared" si="192"/>
        <v>5.7265990776118718</v>
      </c>
      <c r="D2119" s="2">
        <f t="shared" si="194"/>
        <v>5.7194043259565781</v>
      </c>
      <c r="E2119" s="2">
        <f t="shared" si="193"/>
        <v>7.1947516552937074E-3</v>
      </c>
      <c r="F2119" s="2">
        <f t="shared" si="197"/>
        <v>-4.4324904451775986E-3</v>
      </c>
      <c r="G2119" s="2">
        <f t="shared" si="195"/>
        <v>1.1627242100471306E-2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6">
        <f>TITRES_STAT!D2123</f>
        <v>5.5994000000000002</v>
      </c>
      <c r="C2120" s="2">
        <f t="shared" si="192"/>
        <v>5.7070299887485074</v>
      </c>
      <c r="D2120" s="2">
        <f t="shared" si="194"/>
        <v>5.7105151166264614</v>
      </c>
      <c r="E2120" s="2">
        <f t="shared" si="193"/>
        <v>-3.4851278779539641E-3</v>
      </c>
      <c r="F2120" s="2">
        <f t="shared" si="197"/>
        <v>-4.2430179317328714E-3</v>
      </c>
      <c r="G2120" s="2">
        <f t="shared" si="195"/>
        <v>7.5789005377890732E-4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6">
        <f>TITRES_STAT!D2124</f>
        <v>5.5994000000000002</v>
      </c>
      <c r="C2121" s="2">
        <f t="shared" si="192"/>
        <v>5.6904715289410444</v>
      </c>
      <c r="D2121" s="2">
        <f t="shared" si="194"/>
        <v>5.7022843672467243</v>
      </c>
      <c r="E2121" s="2">
        <f t="shared" si="193"/>
        <v>-1.1812838305679918E-2</v>
      </c>
      <c r="F2121" s="2">
        <f t="shared" si="197"/>
        <v>-5.7569820065222817E-3</v>
      </c>
      <c r="G2121" s="2">
        <f t="shared" si="195"/>
        <v>-6.0558562991576362E-3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5.5994000000000002</v>
      </c>
      <c r="C2122" s="2">
        <f t="shared" si="192"/>
        <v>5.7086912937193457</v>
      </c>
      <c r="D2122" s="2">
        <f t="shared" si="194"/>
        <v>5.6946633030062266</v>
      </c>
      <c r="E2122" s="2">
        <f t="shared" si="193"/>
        <v>1.402799071311911E-2</v>
      </c>
      <c r="F2122" s="2">
        <f t="shared" si="197"/>
        <v>-1.7999874625940033E-3</v>
      </c>
      <c r="G2122" s="2">
        <f t="shared" si="195"/>
        <v>1.5827978175713114E-2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5.5994000000000002</v>
      </c>
      <c r="C2123" s="2">
        <f t="shared" si="192"/>
        <v>5.7241080177625232</v>
      </c>
      <c r="D2123" s="2">
        <f t="shared" si="194"/>
        <v>5.6876067620428028</v>
      </c>
      <c r="E2123" s="2">
        <f t="shared" si="193"/>
        <v>3.6501255719720405E-2</v>
      </c>
      <c r="F2123" s="2">
        <f t="shared" si="197"/>
        <v>5.8602611738688788E-3</v>
      </c>
      <c r="G2123" s="2">
        <f t="shared" si="195"/>
        <v>3.0640994545851525E-2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5.5994000000000002</v>
      </c>
      <c r="C2124" s="2">
        <f t="shared" si="192"/>
        <v>5.7371529381067505</v>
      </c>
      <c r="D2124" s="2">
        <f t="shared" si="194"/>
        <v>5.6810729278174099</v>
      </c>
      <c r="E2124" s="2">
        <f t="shared" si="193"/>
        <v>5.608001028934062E-2</v>
      </c>
      <c r="F2124" s="2">
        <f t="shared" si="197"/>
        <v>1.5904210996963229E-2</v>
      </c>
      <c r="G2124" s="2">
        <f t="shared" si="195"/>
        <v>4.0175799292377391E-2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5.7137000000000002</v>
      </c>
      <c r="C2125" s="2">
        <f t="shared" si="192"/>
        <v>5.7481909476287889</v>
      </c>
      <c r="D2125" s="2">
        <f t="shared" si="194"/>
        <v>5.6834897479790829</v>
      </c>
      <c r="E2125" s="2">
        <f t="shared" si="193"/>
        <v>6.4701199649705998E-2</v>
      </c>
      <c r="F2125" s="2">
        <f t="shared" si="197"/>
        <v>2.5663608727511784E-2</v>
      </c>
      <c r="G2125" s="2">
        <f t="shared" si="195"/>
        <v>3.9037590922194214E-2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5.7137000000000002</v>
      </c>
      <c r="C2126" s="2">
        <f t="shared" si="192"/>
        <v>5.7575308018397449</v>
      </c>
      <c r="D2126" s="2">
        <f t="shared" si="194"/>
        <v>5.6857275444250766</v>
      </c>
      <c r="E2126" s="2">
        <f t="shared" si="193"/>
        <v>7.1803257414668309E-2</v>
      </c>
      <c r="F2126" s="2">
        <f t="shared" si="197"/>
        <v>3.4891538464943091E-2</v>
      </c>
      <c r="G2126" s="2">
        <f t="shared" si="195"/>
        <v>3.6911718949725218E-2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5.6947000000000001</v>
      </c>
      <c r="C2127" s="2">
        <f t="shared" ref="C2127:C2190" si="198">$C$4*B2117+C2126*(1-$C$4)</f>
        <v>5.765433755402861</v>
      </c>
      <c r="D2127" s="2">
        <f t="shared" si="194"/>
        <v>5.68639217076396</v>
      </c>
      <c r="E2127" s="2">
        <f t="shared" si="193"/>
        <v>7.9041584638900986E-2</v>
      </c>
      <c r="F2127" s="2">
        <f t="shared" si="197"/>
        <v>4.3721547699734672E-2</v>
      </c>
      <c r="G2127" s="2">
        <f t="shared" si="195"/>
        <v>3.5320036939166313E-2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5.5232000000000001</v>
      </c>
      <c r="C2128" s="2">
        <f t="shared" si="198"/>
        <v>5.7721208699562672</v>
      </c>
      <c r="D2128" s="2">
        <f t="shared" si="194"/>
        <v>5.6743038618184816</v>
      </c>
      <c r="E2128" s="2">
        <f t="shared" si="193"/>
        <v>9.7817008137785599E-2</v>
      </c>
      <c r="F2128" s="2">
        <f t="shared" si="197"/>
        <v>5.4540639787344858E-2</v>
      </c>
      <c r="G2128" s="2">
        <f t="shared" si="195"/>
        <v>4.3276368350440741E-2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5.4946999999999999</v>
      </c>
      <c r="C2129" s="2">
        <f t="shared" si="198"/>
        <v>5.7455484284245344</v>
      </c>
      <c r="D2129" s="2">
        <f t="shared" si="194"/>
        <v>5.6609998720541501</v>
      </c>
      <c r="E2129" s="2">
        <f t="shared" si="193"/>
        <v>8.4548556370384276E-2</v>
      </c>
      <c r="F2129" s="2">
        <f t="shared" si="197"/>
        <v>6.0542223103952741E-2</v>
      </c>
      <c r="G2129" s="2">
        <f t="shared" si="195"/>
        <v>2.4006333266431534E-2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5.4946999999999999</v>
      </c>
      <c r="C2130" s="2">
        <f t="shared" si="198"/>
        <v>5.7230640548207603</v>
      </c>
      <c r="D2130" s="2">
        <f t="shared" si="194"/>
        <v>5.6486813630131021</v>
      </c>
      <c r="E2130" s="2">
        <f t="shared" si="193"/>
        <v>7.4382691807658219E-2</v>
      </c>
      <c r="F2130" s="2">
        <f t="shared" si="197"/>
        <v>6.3310316844693834E-2</v>
      </c>
      <c r="G2130" s="2">
        <f t="shared" si="195"/>
        <v>1.1072374962964385E-2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5.4946999999999999</v>
      </c>
      <c r="C2131" s="2">
        <f t="shared" si="198"/>
        <v>5.704038815617567</v>
      </c>
      <c r="D2131" s="2">
        <f t="shared" si="194"/>
        <v>5.6372753361232428</v>
      </c>
      <c r="E2131" s="2">
        <f t="shared" si="193"/>
        <v>6.6763479494324152E-2</v>
      </c>
      <c r="F2131" s="2">
        <f t="shared" si="197"/>
        <v>6.4000949374619906E-2</v>
      </c>
      <c r="G2131" s="2">
        <f t="shared" si="195"/>
        <v>2.7625301197042457E-3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5.5994000000000002</v>
      </c>
      <c r="C2132" s="2">
        <f t="shared" si="198"/>
        <v>5.6879405362917872</v>
      </c>
      <c r="D2132" s="2">
        <f t="shared" si="194"/>
        <v>5.6344697556696692</v>
      </c>
      <c r="E2132" s="2">
        <f t="shared" si="193"/>
        <v>5.3470780622117964E-2</v>
      </c>
      <c r="F2132" s="2">
        <f t="shared" si="197"/>
        <v>6.1894915624119522E-2</v>
      </c>
      <c r="G2132" s="2">
        <f t="shared" si="195"/>
        <v>-8.4241350020015579E-3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5.4756</v>
      </c>
      <c r="C2133" s="2">
        <f t="shared" si="198"/>
        <v>5.6743189153238198</v>
      </c>
      <c r="D2133" s="2">
        <f t="shared" si="194"/>
        <v>5.6227016256200635</v>
      </c>
      <c r="E2133" s="2">
        <f t="shared" si="193"/>
        <v>5.1617289703756342E-2</v>
      </c>
      <c r="F2133" s="2">
        <f t="shared" si="197"/>
        <v>5.9839390440046887E-2</v>
      </c>
      <c r="G2133" s="2">
        <f t="shared" si="195"/>
        <v>-8.2221007362905454E-3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5.4756</v>
      </c>
      <c r="C2134" s="2">
        <f t="shared" si="198"/>
        <v>5.6627929283509246</v>
      </c>
      <c r="D2134" s="2">
        <f t="shared" si="194"/>
        <v>5.6118052089074659</v>
      </c>
      <c r="E2134" s="2">
        <f t="shared" si="193"/>
        <v>5.0987719443458701E-2</v>
      </c>
      <c r="F2134" s="2">
        <f t="shared" si="197"/>
        <v>5.8069056240729257E-2</v>
      </c>
      <c r="G2134" s="2">
        <f t="shared" si="195"/>
        <v>-7.0813367972705557E-3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5.4756</v>
      </c>
      <c r="C2135" s="2">
        <f t="shared" si="198"/>
        <v>5.6706247855277052</v>
      </c>
      <c r="D2135" s="2">
        <f t="shared" si="194"/>
        <v>5.6017159341735789</v>
      </c>
      <c r="E2135" s="2">
        <f t="shared" si="193"/>
        <v>6.8908851354126277E-2</v>
      </c>
      <c r="F2135" s="2">
        <f t="shared" si="197"/>
        <v>6.0237015263408668E-2</v>
      </c>
      <c r="G2135" s="2">
        <f t="shared" si="195"/>
        <v>8.6718360907176092E-3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5.4756</v>
      </c>
      <c r="C2136" s="2">
        <f t="shared" si="198"/>
        <v>5.6772517416003661</v>
      </c>
      <c r="D2136" s="2">
        <f t="shared" si="194"/>
        <v>5.5923740131236839</v>
      </c>
      <c r="E2136" s="2">
        <f t="shared" si="193"/>
        <v>8.4877728476682179E-2</v>
      </c>
      <c r="F2136" s="2">
        <f t="shared" si="197"/>
        <v>6.5165157906063365E-2</v>
      </c>
      <c r="G2136" s="2">
        <f t="shared" si="195"/>
        <v>1.9712570570618815E-2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5.4756</v>
      </c>
      <c r="C2137" s="2">
        <f t="shared" si="198"/>
        <v>5.6799360890464632</v>
      </c>
      <c r="D2137" s="2">
        <f t="shared" si="194"/>
        <v>5.583724086225633</v>
      </c>
      <c r="E2137" s="2">
        <f t="shared" si="193"/>
        <v>9.62120028208302E-2</v>
      </c>
      <c r="F2137" s="2">
        <f t="shared" si="197"/>
        <v>7.1374526889016743E-2</v>
      </c>
      <c r="G2137" s="2">
        <f t="shared" si="195"/>
        <v>2.4837475931813457E-2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5.4756</v>
      </c>
      <c r="C2138" s="2">
        <f t="shared" si="198"/>
        <v>5.6558228445777763</v>
      </c>
      <c r="D2138" s="2">
        <f t="shared" si="194"/>
        <v>5.5757148946533635</v>
      </c>
      <c r="E2138" s="2">
        <f t="shared" si="193"/>
        <v>8.0107949924412836E-2</v>
      </c>
      <c r="F2138" s="2">
        <f t="shared" si="197"/>
        <v>7.3121211496095961E-2</v>
      </c>
      <c r="G2138" s="2">
        <f t="shared" si="195"/>
        <v>6.9867384283168743E-3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5.4756</v>
      </c>
      <c r="C2139" s="2">
        <f t="shared" si="198"/>
        <v>5.631034714642734</v>
      </c>
      <c r="D2139" s="2">
        <f t="shared" si="194"/>
        <v>5.5682989765308921</v>
      </c>
      <c r="E2139" s="2">
        <f t="shared" si="193"/>
        <v>6.2735738111841854E-2</v>
      </c>
      <c r="F2139" s="2">
        <f t="shared" si="197"/>
        <v>7.1044116819245148E-2</v>
      </c>
      <c r="G2139" s="2">
        <f t="shared" si="195"/>
        <v>-8.3083787074032939E-3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5.4565999999999999</v>
      </c>
      <c r="C2140" s="2">
        <f t="shared" si="198"/>
        <v>5.6100601431592363</v>
      </c>
      <c r="D2140" s="2">
        <f t="shared" si="194"/>
        <v>5.5600249782693449</v>
      </c>
      <c r="E2140" s="2">
        <f t="shared" ref="E2140:E2203" si="199">C2140-D2140</f>
        <v>5.0035164889891348E-2</v>
      </c>
      <c r="F2140" s="2">
        <f t="shared" si="197"/>
        <v>6.6842326433374386E-2</v>
      </c>
      <c r="G2140" s="2">
        <f t="shared" si="195"/>
        <v>-1.6807161543483037E-2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5.4375</v>
      </c>
      <c r="C2141" s="2">
        <f t="shared" si="198"/>
        <v>5.5923124288270465</v>
      </c>
      <c r="D2141" s="2">
        <f t="shared" ref="D2141:D2204" si="200">$D$4*B2141+(1-$D$4)*D2140</f>
        <v>5.5509490539530972</v>
      </c>
      <c r="E2141" s="2">
        <f t="shared" si="199"/>
        <v>4.1363374873949255E-2</v>
      </c>
      <c r="F2141" s="2">
        <f t="shared" si="197"/>
        <v>6.1746536121489365E-2</v>
      </c>
      <c r="G2141" s="2">
        <f t="shared" si="195"/>
        <v>-2.038316124754011E-2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5.4279999999999999</v>
      </c>
      <c r="C2142" s="2">
        <f t="shared" si="198"/>
        <v>5.5934028243921166</v>
      </c>
      <c r="D2142" s="2">
        <f t="shared" si="200"/>
        <v>5.5418417166232379</v>
      </c>
      <c r="E2142" s="2">
        <f t="shared" si="199"/>
        <v>5.1561107768878678E-2</v>
      </c>
      <c r="F2142" s="2">
        <f t="shared" si="197"/>
        <v>5.9709450450967233E-2</v>
      </c>
      <c r="G2142" s="2">
        <f t="shared" si="195"/>
        <v>-8.1483426820885552E-3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5.4279999999999999</v>
      </c>
      <c r="C2143" s="2">
        <f t="shared" si="198"/>
        <v>5.5752793129471758</v>
      </c>
      <c r="D2143" s="2">
        <f t="shared" si="200"/>
        <v>5.5334089968733684</v>
      </c>
      <c r="E2143" s="2">
        <f t="shared" si="199"/>
        <v>4.1870316073807423E-2</v>
      </c>
      <c r="F2143" s="2">
        <f t="shared" si="197"/>
        <v>5.6141623575535274E-2</v>
      </c>
      <c r="G2143" s="2">
        <f t="shared" si="195"/>
        <v>-1.4271307501727851E-2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5.4279999999999999</v>
      </c>
      <c r="C2144" s="2">
        <f t="shared" si="198"/>
        <v>5.5599440340322257</v>
      </c>
      <c r="D2144" s="2">
        <f t="shared" si="200"/>
        <v>5.525600923030896</v>
      </c>
      <c r="E2144" s="2">
        <f t="shared" si="199"/>
        <v>3.4343111001329696E-2</v>
      </c>
      <c r="F2144" s="2">
        <f t="shared" si="197"/>
        <v>5.178192106069416E-2</v>
      </c>
      <c r="G2144" s="2">
        <f t="shared" si="195"/>
        <v>-1.7438810059364464E-2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5.4184999999999999</v>
      </c>
      <c r="C2145" s="2">
        <f t="shared" si="198"/>
        <v>5.5469680287964991</v>
      </c>
      <c r="D2145" s="2">
        <f t="shared" si="200"/>
        <v>5.5176675213249036</v>
      </c>
      <c r="E2145" s="2">
        <f t="shared" si="199"/>
        <v>2.9300507471595516E-2</v>
      </c>
      <c r="F2145" s="2">
        <f t="shared" si="197"/>
        <v>4.7285638342874435E-2</v>
      </c>
      <c r="G2145" s="2">
        <f t="shared" si="195"/>
        <v>-1.7985130871278919E-2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5.4184999999999999</v>
      </c>
      <c r="C2146" s="2">
        <f t="shared" si="198"/>
        <v>5.5359883320585759</v>
      </c>
      <c r="D2146" s="2">
        <f t="shared" si="200"/>
        <v>5.5103217790045402</v>
      </c>
      <c r="E2146" s="2">
        <f t="shared" si="199"/>
        <v>2.5666553054035646E-2</v>
      </c>
      <c r="F2146" s="2">
        <f t="shared" si="197"/>
        <v>4.2961821285106679E-2</v>
      </c>
      <c r="G2146" s="2">
        <f t="shared" si="195"/>
        <v>-1.7295268231071033E-2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5.4184999999999999</v>
      </c>
      <c r="C2147" s="2">
        <f t="shared" si="198"/>
        <v>5.5266978194341796</v>
      </c>
      <c r="D2147" s="2">
        <f t="shared" si="200"/>
        <v>5.503520165744944</v>
      </c>
      <c r="E2147" s="2">
        <f t="shared" si="199"/>
        <v>2.3177653689235633E-2</v>
      </c>
      <c r="F2147" s="2">
        <f t="shared" si="197"/>
        <v>3.9004987765932475E-2</v>
      </c>
      <c r="G2147" s="2">
        <f t="shared" si="195"/>
        <v>-1.5827334076696842E-2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5.4184999999999999</v>
      </c>
      <c r="C2148" s="2">
        <f t="shared" si="198"/>
        <v>5.5188366164443057</v>
      </c>
      <c r="D2148" s="2">
        <f t="shared" si="200"/>
        <v>5.4972223756897627</v>
      </c>
      <c r="E2148" s="2">
        <f t="shared" si="199"/>
        <v>2.161424075454299E-2</v>
      </c>
      <c r="F2148" s="2">
        <f t="shared" si="197"/>
        <v>3.5526838363654577E-2</v>
      </c>
      <c r="G2148" s="2">
        <f t="shared" ref="G2148:G2211" si="201">E2148-F2148</f>
        <v>-1.3912597609111586E-2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5.4184999999999999</v>
      </c>
      <c r="C2149" s="2">
        <f t="shared" si="198"/>
        <v>5.5121848292990272</v>
      </c>
      <c r="D2149" s="2">
        <f t="shared" si="200"/>
        <v>5.4913910886016319</v>
      </c>
      <c r="E2149" s="2">
        <f t="shared" si="199"/>
        <v>2.0793740697395258E-2</v>
      </c>
      <c r="F2149" s="2">
        <f t="shared" ref="F2149:F2212" si="203">(E2149*(2/(10)))+((1-(2/10))*F2148)</f>
        <v>3.2580218830402713E-2</v>
      </c>
      <c r="G2149" s="2">
        <f t="shared" si="201"/>
        <v>-1.1786478133007455E-2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5.4184999999999999</v>
      </c>
      <c r="C2150" s="2">
        <f t="shared" si="198"/>
        <v>5.5036333170991769</v>
      </c>
      <c r="D2150" s="2">
        <f t="shared" si="200"/>
        <v>5.4859917487052146</v>
      </c>
      <c r="E2150" s="2">
        <f t="shared" si="199"/>
        <v>1.7641568393962359E-2</v>
      </c>
      <c r="F2150" s="2">
        <f t="shared" si="203"/>
        <v>2.9592488743114643E-2</v>
      </c>
      <c r="G2150" s="2">
        <f t="shared" si="201"/>
        <v>-1.1950920349152284E-2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5.4184999999999999</v>
      </c>
      <c r="C2151" s="2">
        <f t="shared" si="198"/>
        <v>5.4934589606223803</v>
      </c>
      <c r="D2151" s="2">
        <f t="shared" si="200"/>
        <v>5.4809923599122357</v>
      </c>
      <c r="E2151" s="2">
        <f t="shared" si="199"/>
        <v>1.2466600710144604E-2</v>
      </c>
      <c r="F2151" s="2">
        <f t="shared" si="203"/>
        <v>2.6167311136520637E-2</v>
      </c>
      <c r="G2151" s="2">
        <f t="shared" si="201"/>
        <v>-1.3700710426376033E-2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5.4184999999999999</v>
      </c>
      <c r="C2152" s="2">
        <f t="shared" si="198"/>
        <v>5.4833883512958606</v>
      </c>
      <c r="D2152" s="2">
        <f t="shared" si="200"/>
        <v>5.476363296215033</v>
      </c>
      <c r="E2152" s="2">
        <f t="shared" si="199"/>
        <v>7.0250550808275136E-3</v>
      </c>
      <c r="F2152" s="2">
        <f t="shared" si="203"/>
        <v>2.2338859925382017E-2</v>
      </c>
      <c r="G2152" s="2">
        <f t="shared" si="201"/>
        <v>-1.5313804844554503E-2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5.2851999999999997</v>
      </c>
      <c r="C2153" s="2">
        <f t="shared" si="198"/>
        <v>5.4748670664811128</v>
      </c>
      <c r="D2153" s="2">
        <f t="shared" si="200"/>
        <v>5.4622030520509561</v>
      </c>
      <c r="E2153" s="2">
        <f t="shared" si="199"/>
        <v>1.2664014430156634E-2</v>
      </c>
      <c r="F2153" s="2">
        <f t="shared" si="203"/>
        <v>2.0403890826336944E-2</v>
      </c>
      <c r="G2153" s="2">
        <f t="shared" si="201"/>
        <v>-7.7398763961803105E-3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5.2851999999999997</v>
      </c>
      <c r="C2154" s="2">
        <f t="shared" si="198"/>
        <v>5.467656748560942</v>
      </c>
      <c r="D2154" s="2">
        <f t="shared" si="200"/>
        <v>5.4490917148619964</v>
      </c>
      <c r="E2154" s="2">
        <f t="shared" si="199"/>
        <v>1.8565033698945577E-2</v>
      </c>
      <c r="F2154" s="2">
        <f t="shared" si="203"/>
        <v>2.0036119400858674E-2</v>
      </c>
      <c r="G2154" s="2">
        <f t="shared" si="201"/>
        <v>-1.4710857019130975E-3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5.2851999999999997</v>
      </c>
      <c r="C2155" s="2">
        <f t="shared" si="198"/>
        <v>5.460094171859259</v>
      </c>
      <c r="D2155" s="2">
        <f t="shared" si="200"/>
        <v>5.436951587835182</v>
      </c>
      <c r="E2155" s="2">
        <f t="shared" si="199"/>
        <v>2.3142584024077095E-2</v>
      </c>
      <c r="F2155" s="2">
        <f t="shared" si="203"/>
        <v>2.0657412325502358E-2</v>
      </c>
      <c r="G2155" s="2">
        <f t="shared" si="201"/>
        <v>2.4851716985747375E-3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5.2851999999999997</v>
      </c>
      <c r="C2156" s="2">
        <f t="shared" si="198"/>
        <v>5.4536950684962964</v>
      </c>
      <c r="D2156" s="2">
        <f t="shared" si="200"/>
        <v>5.4257107294770197</v>
      </c>
      <c r="E2156" s="2">
        <f t="shared" si="199"/>
        <v>2.7984339019276661E-2</v>
      </c>
      <c r="F2156" s="2">
        <f t="shared" si="203"/>
        <v>2.2122797664257218E-2</v>
      </c>
      <c r="G2156" s="2">
        <f t="shared" si="201"/>
        <v>5.8615413550194423E-3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5.2851999999999997</v>
      </c>
      <c r="C2157" s="2">
        <f t="shared" si="198"/>
        <v>5.4482804425737896</v>
      </c>
      <c r="D2157" s="2">
        <f t="shared" si="200"/>
        <v>5.4153025272935364</v>
      </c>
      <c r="E2157" s="2">
        <f t="shared" si="199"/>
        <v>3.2977915280253178E-2</v>
      </c>
      <c r="F2157" s="2">
        <f t="shared" si="203"/>
        <v>2.4293821187456412E-2</v>
      </c>
      <c r="G2157" s="2">
        <f t="shared" si="201"/>
        <v>8.6840940927967666E-3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5.2851999999999997</v>
      </c>
      <c r="C2158" s="2">
        <f t="shared" si="198"/>
        <v>5.4436988360239758</v>
      </c>
      <c r="D2158" s="2">
        <f t="shared" si="200"/>
        <v>5.4056653030495703</v>
      </c>
      <c r="E2158" s="2">
        <f t="shared" si="199"/>
        <v>3.8033532974405482E-2</v>
      </c>
      <c r="F2158" s="2">
        <f t="shared" si="203"/>
        <v>2.7041763544846227E-2</v>
      </c>
      <c r="G2158" s="2">
        <f t="shared" si="201"/>
        <v>1.0991769429559255E-2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5.2851999999999997</v>
      </c>
      <c r="C2159" s="2">
        <f t="shared" si="198"/>
        <v>5.4398220920202878</v>
      </c>
      <c r="D2159" s="2">
        <f t="shared" si="200"/>
        <v>5.3967419472681204</v>
      </c>
      <c r="E2159" s="2">
        <f t="shared" si="199"/>
        <v>4.3080144752167371E-2</v>
      </c>
      <c r="F2159" s="2">
        <f t="shared" si="203"/>
        <v>3.0249439786310457E-2</v>
      </c>
      <c r="G2159" s="2">
        <f t="shared" si="201"/>
        <v>1.2830704965856914E-2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5.2851999999999997</v>
      </c>
      <c r="C2160" s="2">
        <f t="shared" si="198"/>
        <v>5.4365417701710133</v>
      </c>
      <c r="D2160" s="2">
        <f t="shared" si="200"/>
        <v>5.3884795808038151</v>
      </c>
      <c r="E2160" s="2">
        <f t="shared" si="199"/>
        <v>4.8062189367198194E-2</v>
      </c>
      <c r="F2160" s="2">
        <f t="shared" si="203"/>
        <v>3.3811989702488006E-2</v>
      </c>
      <c r="G2160" s="2">
        <f t="shared" si="201"/>
        <v>1.4250199664710188E-2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5.2851999999999997</v>
      </c>
      <c r="C2161" s="2">
        <f t="shared" si="198"/>
        <v>5.4337661132216271</v>
      </c>
      <c r="D2161" s="2">
        <f t="shared" si="200"/>
        <v>5.3808292414850136</v>
      </c>
      <c r="E2161" s="2">
        <f t="shared" si="199"/>
        <v>5.2936871736613433E-2</v>
      </c>
      <c r="F2161" s="2">
        <f t="shared" si="203"/>
        <v>3.7636966109313094E-2</v>
      </c>
      <c r="G2161" s="2">
        <f t="shared" si="201"/>
        <v>1.5299905627300339E-2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5.1803999999999997</v>
      </c>
      <c r="C2162" s="2">
        <f t="shared" si="198"/>
        <v>5.4314174804183004</v>
      </c>
      <c r="D2162" s="2">
        <f t="shared" si="200"/>
        <v>5.365982631004643</v>
      </c>
      <c r="E2162" s="2">
        <f t="shared" si="199"/>
        <v>6.5434849413657403E-2</v>
      </c>
      <c r="F2162" s="2">
        <f t="shared" si="203"/>
        <v>4.3196542770181957E-2</v>
      </c>
      <c r="G2162" s="2">
        <f t="shared" si="201"/>
        <v>2.2238306643475446E-2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5.1803999999999997</v>
      </c>
      <c r="C2163" s="2">
        <f t="shared" si="198"/>
        <v>5.40892248343087</v>
      </c>
      <c r="D2163" s="2">
        <f t="shared" si="200"/>
        <v>5.3522357694487441</v>
      </c>
      <c r="E2163" s="2">
        <f t="shared" si="199"/>
        <v>5.668671398212588E-2</v>
      </c>
      <c r="F2163" s="2">
        <f t="shared" si="203"/>
        <v>4.5894577012570742E-2</v>
      </c>
      <c r="G2163" s="2">
        <f t="shared" si="201"/>
        <v>1.0792136969555138E-2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5.1803999999999997</v>
      </c>
      <c r="C2164" s="2">
        <f t="shared" si="198"/>
        <v>5.3898882552107361</v>
      </c>
      <c r="D2164" s="2">
        <f t="shared" si="200"/>
        <v>5.3395071939340228</v>
      </c>
      <c r="E2164" s="2">
        <f t="shared" si="199"/>
        <v>5.0381061276713268E-2</v>
      </c>
      <c r="F2164" s="2">
        <f t="shared" si="203"/>
        <v>4.679187386539925E-2</v>
      </c>
      <c r="G2164" s="2">
        <f t="shared" si="201"/>
        <v>3.5891874113140182E-3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6">
        <f>TITRES_STAT!D2168</f>
        <v>5.3327999999999998</v>
      </c>
      <c r="C2165" s="2">
        <f t="shared" si="198"/>
        <v>5.3737823697936999</v>
      </c>
      <c r="D2165" s="2">
        <f t="shared" si="200"/>
        <v>5.339010364753725</v>
      </c>
      <c r="E2165" s="2">
        <f t="shared" si="199"/>
        <v>3.4772005039974907E-2</v>
      </c>
      <c r="F2165" s="2">
        <f t="shared" si="203"/>
        <v>4.438790010031439E-2</v>
      </c>
      <c r="G2165" s="2">
        <f t="shared" si="201"/>
        <v>-9.6158950603394827E-3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5.3327999999999998</v>
      </c>
      <c r="C2166" s="2">
        <f t="shared" si="198"/>
        <v>5.3601543129023614</v>
      </c>
      <c r="D2166" s="2">
        <f t="shared" si="200"/>
        <v>5.3385503377349304</v>
      </c>
      <c r="E2166" s="2">
        <f t="shared" si="199"/>
        <v>2.1603975167431066E-2</v>
      </c>
      <c r="F2166" s="2">
        <f t="shared" si="203"/>
        <v>3.9831115113737728E-2</v>
      </c>
      <c r="G2166" s="2">
        <f t="shared" si="201"/>
        <v>-1.8227139946306661E-2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5.3327999999999998</v>
      </c>
      <c r="C2167" s="2">
        <f t="shared" si="198"/>
        <v>5.3486228801481523</v>
      </c>
      <c r="D2167" s="2">
        <f t="shared" si="200"/>
        <v>5.3381243867916019</v>
      </c>
      <c r="E2167" s="2">
        <f t="shared" si="199"/>
        <v>1.0498493356550398E-2</v>
      </c>
      <c r="F2167" s="2">
        <f t="shared" si="203"/>
        <v>3.3964590762300267E-2</v>
      </c>
      <c r="G2167" s="2">
        <f t="shared" si="201"/>
        <v>-2.3466097405749869E-2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5.3327999999999998</v>
      </c>
      <c r="C2168" s="2">
        <f t="shared" si="198"/>
        <v>5.3388655139715135</v>
      </c>
      <c r="D2168" s="2">
        <f t="shared" si="200"/>
        <v>5.3377299877700013</v>
      </c>
      <c r="E2168" s="2">
        <f t="shared" si="199"/>
        <v>1.1355262015122491E-3</v>
      </c>
      <c r="F2168" s="2">
        <f t="shared" si="203"/>
        <v>2.7398777850142664E-2</v>
      </c>
      <c r="G2168" s="2">
        <f t="shared" si="201"/>
        <v>-2.6263251648630415E-2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5.5042</v>
      </c>
      <c r="C2169" s="2">
        <f t="shared" si="198"/>
        <v>5.3306092810528192</v>
      </c>
      <c r="D2169" s="2">
        <f t="shared" si="200"/>
        <v>5.3500610997870384</v>
      </c>
      <c r="E2169" s="2">
        <f t="shared" si="199"/>
        <v>-1.9451818734219195E-2</v>
      </c>
      <c r="F2169" s="2">
        <f t="shared" si="203"/>
        <v>1.8028658533270292E-2</v>
      </c>
      <c r="G2169" s="2">
        <f t="shared" si="201"/>
        <v>-3.7480477267489487E-2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5.5042</v>
      </c>
      <c r="C2170" s="2">
        <f t="shared" si="198"/>
        <v>5.3236232378139237</v>
      </c>
      <c r="D2170" s="2">
        <f t="shared" si="200"/>
        <v>5.3614787960991102</v>
      </c>
      <c r="E2170" s="2">
        <f t="shared" si="199"/>
        <v>-3.7855558285186497E-2</v>
      </c>
      <c r="F2170" s="2">
        <f t="shared" si="203"/>
        <v>6.8518151695789349E-3</v>
      </c>
      <c r="G2170" s="2">
        <f t="shared" si="201"/>
        <v>-4.4707373454765428E-2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5.5042</v>
      </c>
      <c r="C2171" s="2">
        <f t="shared" si="198"/>
        <v>5.3177119704579354</v>
      </c>
      <c r="D2171" s="2">
        <f t="shared" si="200"/>
        <v>5.3720507371288058</v>
      </c>
      <c r="E2171" s="2">
        <f t="shared" si="199"/>
        <v>-5.4338766670870342E-2</v>
      </c>
      <c r="F2171" s="2">
        <f t="shared" si="203"/>
        <v>-5.3863011985109208E-3</v>
      </c>
      <c r="G2171" s="2">
        <f t="shared" si="201"/>
        <v>-4.8952465472359423E-2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5.5042</v>
      </c>
      <c r="C2172" s="2">
        <f t="shared" si="198"/>
        <v>5.296587051925945</v>
      </c>
      <c r="D2172" s="2">
        <f t="shared" si="200"/>
        <v>5.3818395714155614</v>
      </c>
      <c r="E2172" s="2">
        <f t="shared" si="199"/>
        <v>-8.5252519489616319E-2</v>
      </c>
      <c r="F2172" s="2">
        <f t="shared" si="203"/>
        <v>-2.1359544856732002E-2</v>
      </c>
      <c r="G2172" s="2">
        <f t="shared" si="201"/>
        <v>-6.389297463288432E-2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5.5042</v>
      </c>
      <c r="C2173" s="2">
        <f t="shared" si="198"/>
        <v>5.2787121208604146</v>
      </c>
      <c r="D2173" s="2">
        <f t="shared" si="200"/>
        <v>5.3909033068662611</v>
      </c>
      <c r="E2173" s="2">
        <f t="shared" si="199"/>
        <v>-0.11219118600584643</v>
      </c>
      <c r="F2173" s="2">
        <f t="shared" si="203"/>
        <v>-3.9525873086554891E-2</v>
      </c>
      <c r="G2173" s="2">
        <f t="shared" si="201"/>
        <v>-7.2665312919291541E-2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5.5042</v>
      </c>
      <c r="C2174" s="2">
        <f t="shared" si="198"/>
        <v>5.2635871791895816</v>
      </c>
      <c r="D2174" s="2">
        <f t="shared" si="200"/>
        <v>5.3992956545057975</v>
      </c>
      <c r="E2174" s="2">
        <f t="shared" si="199"/>
        <v>-0.13570847531621588</v>
      </c>
      <c r="F2174" s="2">
        <f t="shared" si="203"/>
        <v>-5.8762393532487092E-2</v>
      </c>
      <c r="G2174" s="2">
        <f t="shared" si="201"/>
        <v>-7.694608178372879E-2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5.2375999999999996</v>
      </c>
      <c r="C2175" s="2">
        <f t="shared" si="198"/>
        <v>5.2742353054681068</v>
      </c>
      <c r="D2175" s="2">
        <f t="shared" si="200"/>
        <v>5.3873181986164793</v>
      </c>
      <c r="E2175" s="2">
        <f t="shared" si="199"/>
        <v>-0.1130828931483725</v>
      </c>
      <c r="F2175" s="2">
        <f t="shared" si="203"/>
        <v>-6.9626493455664185E-2</v>
      </c>
      <c r="G2175" s="2">
        <f t="shared" si="201"/>
        <v>-4.3456399692708314E-2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5.2375999999999996</v>
      </c>
      <c r="C2176" s="2">
        <f t="shared" si="198"/>
        <v>5.2832452584730127</v>
      </c>
      <c r="D2176" s="2">
        <f t="shared" si="200"/>
        <v>5.3762279616819253</v>
      </c>
      <c r="E2176" s="2">
        <f t="shared" si="199"/>
        <v>-9.2982703208912554E-2</v>
      </c>
      <c r="F2176" s="2">
        <f t="shared" si="203"/>
        <v>-7.4297735406313861E-2</v>
      </c>
      <c r="G2176" s="2">
        <f t="shared" si="201"/>
        <v>-1.8684967802598693E-2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5.2375999999999996</v>
      </c>
      <c r="C2177" s="2">
        <f t="shared" si="198"/>
        <v>5.2908690648617798</v>
      </c>
      <c r="D2177" s="2">
        <f t="shared" si="200"/>
        <v>5.3659592237795604</v>
      </c>
      <c r="E2177" s="2">
        <f t="shared" si="199"/>
        <v>-7.5090158917780592E-2</v>
      </c>
      <c r="F2177" s="2">
        <f t="shared" si="203"/>
        <v>-7.445622010860721E-2</v>
      </c>
      <c r="G2177" s="2">
        <f t="shared" si="201"/>
        <v>-6.3393880917338163E-4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4.9233000000000002</v>
      </c>
      <c r="C2178" s="2">
        <f t="shared" si="198"/>
        <v>5.2973199779599671</v>
      </c>
      <c r="D2178" s="2">
        <f t="shared" si="200"/>
        <v>5.3331696516477409</v>
      </c>
      <c r="E2178" s="2">
        <f t="shared" si="199"/>
        <v>-3.5849673687773809E-2</v>
      </c>
      <c r="F2178" s="2">
        <f t="shared" si="203"/>
        <v>-6.6734910824440524E-2</v>
      </c>
      <c r="G2178" s="2">
        <f t="shared" si="201"/>
        <v>3.0885237136666716E-2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5.2184999999999997</v>
      </c>
      <c r="C2179" s="2">
        <f t="shared" si="198"/>
        <v>5.3291476736584338</v>
      </c>
      <c r="D2179" s="2">
        <f t="shared" si="200"/>
        <v>5.3246756033775382</v>
      </c>
      <c r="E2179" s="2">
        <f t="shared" si="199"/>
        <v>4.4720702808955792E-3</v>
      </c>
      <c r="F2179" s="2">
        <f t="shared" si="203"/>
        <v>-5.2493514603373308E-2</v>
      </c>
      <c r="G2179" s="2">
        <f t="shared" si="201"/>
        <v>5.6965584884268887E-2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5.2184999999999997</v>
      </c>
      <c r="C2180" s="2">
        <f t="shared" si="198"/>
        <v>5.3560788007879054</v>
      </c>
      <c r="D2180" s="2">
        <f t="shared" si="200"/>
        <v>5.3168107438680909</v>
      </c>
      <c r="E2180" s="2">
        <f t="shared" si="199"/>
        <v>3.9268056919814498E-2</v>
      </c>
      <c r="F2180" s="2">
        <f t="shared" si="203"/>
        <v>-3.4141200298735748E-2</v>
      </c>
      <c r="G2180" s="2">
        <f t="shared" si="201"/>
        <v>7.3409257218550239E-2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4.9138000000000002</v>
      </c>
      <c r="C2181" s="2">
        <f t="shared" si="198"/>
        <v>5.378866677589766</v>
      </c>
      <c r="D2181" s="2">
        <f t="shared" si="200"/>
        <v>5.2869580961741578</v>
      </c>
      <c r="E2181" s="2">
        <f t="shared" si="199"/>
        <v>9.1908581415608204E-2</v>
      </c>
      <c r="F2181" s="2">
        <f t="shared" si="203"/>
        <v>-8.9312439558669604E-3</v>
      </c>
      <c r="G2181" s="2">
        <f t="shared" si="201"/>
        <v>0.10083982537147516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4.9138000000000002</v>
      </c>
      <c r="C2182" s="2">
        <f t="shared" si="198"/>
        <v>5.39814872719134</v>
      </c>
      <c r="D2182" s="2">
        <f t="shared" si="200"/>
        <v>5.2593167557168128</v>
      </c>
      <c r="E2182" s="2">
        <f t="shared" si="199"/>
        <v>0.13883197147452719</v>
      </c>
      <c r="F2182" s="2">
        <f t="shared" si="203"/>
        <v>2.0621399130211871E-2</v>
      </c>
      <c r="G2182" s="2">
        <f t="shared" si="201"/>
        <v>0.11821057234431533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4.9995000000000003</v>
      </c>
      <c r="C2183" s="2">
        <f t="shared" si="198"/>
        <v>5.4144643076234411</v>
      </c>
      <c r="D2183" s="2">
        <f t="shared" si="200"/>
        <v>5.2400710701081596</v>
      </c>
      <c r="E2183" s="2">
        <f t="shared" si="199"/>
        <v>0.17439323751528146</v>
      </c>
      <c r="F2183" s="2">
        <f t="shared" si="203"/>
        <v>5.1375766807225789E-2</v>
      </c>
      <c r="G2183" s="2">
        <f t="shared" si="201"/>
        <v>0.12301747070805567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4.9995000000000003</v>
      </c>
      <c r="C2184" s="2">
        <f t="shared" si="198"/>
        <v>5.4282697987582962</v>
      </c>
      <c r="D2184" s="2">
        <f t="shared" si="200"/>
        <v>5.2222509908408883</v>
      </c>
      <c r="E2184" s="2">
        <f t="shared" si="199"/>
        <v>0.2060188079174079</v>
      </c>
      <c r="F2184" s="2">
        <f t="shared" si="203"/>
        <v>8.2304375029262217E-2</v>
      </c>
      <c r="G2184" s="2">
        <f t="shared" si="201"/>
        <v>0.12371443288814568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4.9995000000000003</v>
      </c>
      <c r="C2185" s="2">
        <f t="shared" si="198"/>
        <v>5.3989359835647122</v>
      </c>
      <c r="D2185" s="2">
        <f t="shared" si="200"/>
        <v>5.2057509174452665</v>
      </c>
      <c r="E2185" s="2">
        <f t="shared" si="199"/>
        <v>0.19318506611944564</v>
      </c>
      <c r="F2185" s="2">
        <f t="shared" si="203"/>
        <v>0.1044805132472989</v>
      </c>
      <c r="G2185" s="2">
        <f t="shared" si="201"/>
        <v>8.8704552872146736E-2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5.1041999999999996</v>
      </c>
      <c r="C2186" s="2">
        <f t="shared" si="198"/>
        <v>5.374115063016295</v>
      </c>
      <c r="D2186" s="2">
        <f t="shared" si="200"/>
        <v>5.1982286272641351</v>
      </c>
      <c r="E2186" s="2">
        <f t="shared" si="199"/>
        <v>0.1758864357521599</v>
      </c>
      <c r="F2186" s="2">
        <f t="shared" si="203"/>
        <v>0.11876169774827111</v>
      </c>
      <c r="G2186" s="2">
        <f t="shared" si="201"/>
        <v>5.7124738003888786E-2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5.1041999999999996</v>
      </c>
      <c r="C2187" s="2">
        <f t="shared" si="198"/>
        <v>5.3531127456291729</v>
      </c>
      <c r="D2187" s="2">
        <f t="shared" si="200"/>
        <v>5.1912635437630881</v>
      </c>
      <c r="E2187" s="2">
        <f t="shared" si="199"/>
        <v>0.16184920186608487</v>
      </c>
      <c r="F2187" s="2">
        <f t="shared" si="203"/>
        <v>0.12737919857183386</v>
      </c>
      <c r="G2187" s="2">
        <f t="shared" si="201"/>
        <v>3.4470003294251012E-2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5.1041999999999996</v>
      </c>
      <c r="C2188" s="2">
        <f t="shared" si="198"/>
        <v>5.2869877078400691</v>
      </c>
      <c r="D2188" s="2">
        <f t="shared" si="200"/>
        <v>5.1848143923732293</v>
      </c>
      <c r="E2188" s="2">
        <f t="shared" si="199"/>
        <v>0.10217331546683983</v>
      </c>
      <c r="F2188" s="2">
        <f t="shared" si="203"/>
        <v>0.12233802195083507</v>
      </c>
      <c r="G2188" s="2">
        <f t="shared" si="201"/>
        <v>-2.0164706483995237E-2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5.1041999999999996</v>
      </c>
      <c r="C2189" s="2">
        <f t="shared" si="198"/>
        <v>5.2764511374031358</v>
      </c>
      <c r="D2189" s="2">
        <f t="shared" si="200"/>
        <v>5.1788429559011382</v>
      </c>
      <c r="E2189" s="2">
        <f t="shared" si="199"/>
        <v>9.7608181501997571E-2</v>
      </c>
      <c r="F2189" s="2">
        <f t="shared" si="203"/>
        <v>0.11739205386106757</v>
      </c>
      <c r="G2189" s="2">
        <f t="shared" si="201"/>
        <v>-1.9783872359070004E-2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5.0946999999999996</v>
      </c>
      <c r="C2190" s="2">
        <f t="shared" si="198"/>
        <v>5.2675355778026534</v>
      </c>
      <c r="D2190" s="2">
        <f t="shared" si="200"/>
        <v>5.1726101443529053</v>
      </c>
      <c r="E2190" s="2">
        <f t="shared" si="199"/>
        <v>9.492543344974802E-2</v>
      </c>
      <c r="F2190" s="2">
        <f t="shared" si="203"/>
        <v>0.11289872977880368</v>
      </c>
      <c r="G2190" s="2">
        <f t="shared" si="201"/>
        <v>-1.7973296329055657E-2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5.0946999999999996</v>
      </c>
      <c r="C2191" s="2">
        <f t="shared" ref="C2191:C2254" si="204">$C$4*B2181+C2190*(1-$C$4)</f>
        <v>5.2131147196791678</v>
      </c>
      <c r="D2191" s="2">
        <f t="shared" si="200"/>
        <v>5.1668390225489862</v>
      </c>
      <c r="E2191" s="2">
        <f t="shared" si="199"/>
        <v>4.6275697130181648E-2</v>
      </c>
      <c r="F2191" s="2">
        <f t="shared" si="203"/>
        <v>9.9574123249079272E-2</v>
      </c>
      <c r="G2191" s="2">
        <f t="shared" si="201"/>
        <v>-5.3298426118897624E-2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5.0852000000000004</v>
      </c>
      <c r="C2192" s="2">
        <f t="shared" si="204"/>
        <v>5.1670663012669884</v>
      </c>
      <c r="D2192" s="2">
        <f t="shared" si="200"/>
        <v>5.1607916875453581</v>
      </c>
      <c r="E2192" s="2">
        <f t="shared" si="199"/>
        <v>6.2746137216302955E-3</v>
      </c>
      <c r="F2192" s="2">
        <f t="shared" si="203"/>
        <v>8.0914221343589485E-2</v>
      </c>
      <c r="G2192" s="2">
        <f t="shared" si="201"/>
        <v>-7.4639607621959189E-2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5.0757000000000003</v>
      </c>
      <c r="C2193" s="2">
        <f t="shared" si="204"/>
        <v>5.141286870302836</v>
      </c>
      <c r="D2193" s="2">
        <f t="shared" si="200"/>
        <v>5.1544885995790359</v>
      </c>
      <c r="E2193" s="2">
        <f t="shared" si="199"/>
        <v>-1.3201729276199892E-2</v>
      </c>
      <c r="F2193" s="2">
        <f t="shared" si="203"/>
        <v>6.2091031219631609E-2</v>
      </c>
      <c r="G2193" s="2">
        <f t="shared" si="201"/>
        <v>-7.5292760495831501E-2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4.9804000000000004</v>
      </c>
      <c r="C2194" s="2">
        <f t="shared" si="204"/>
        <v>5.1194735056408609</v>
      </c>
      <c r="D2194" s="2">
        <f t="shared" si="200"/>
        <v>5.1415931477583667</v>
      </c>
      <c r="E2194" s="2">
        <f t="shared" si="199"/>
        <v>-2.2119642117505833E-2</v>
      </c>
      <c r="F2194" s="2">
        <f t="shared" si="203"/>
        <v>4.5248896552204126E-2</v>
      </c>
      <c r="G2194" s="2">
        <f t="shared" si="201"/>
        <v>-6.736853866970996E-2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4.9804000000000004</v>
      </c>
      <c r="C2195" s="2">
        <f t="shared" si="204"/>
        <v>5.1010160432345746</v>
      </c>
      <c r="D2195" s="2">
        <f t="shared" si="200"/>
        <v>5.1296529145910803</v>
      </c>
      <c r="E2195" s="2">
        <f t="shared" si="199"/>
        <v>-2.8636871356505722E-2</v>
      </c>
      <c r="F2195" s="2">
        <f t="shared" si="203"/>
        <v>3.0471742970462155E-2</v>
      </c>
      <c r="G2195" s="2">
        <f t="shared" si="201"/>
        <v>-5.9108614326967873E-2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4.9804000000000004</v>
      </c>
      <c r="C2196" s="2">
        <f t="shared" si="204"/>
        <v>5.1015058827369479</v>
      </c>
      <c r="D2196" s="2">
        <f t="shared" si="200"/>
        <v>5.1185971431398896</v>
      </c>
      <c r="E2196" s="2">
        <f t="shared" si="199"/>
        <v>-1.7091260402941622E-2</v>
      </c>
      <c r="F2196" s="2">
        <f t="shared" si="203"/>
        <v>2.0959142295781399E-2</v>
      </c>
      <c r="G2196" s="2">
        <f t="shared" si="201"/>
        <v>-3.8050402698723021E-2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4.9804000000000004</v>
      </c>
      <c r="C2197" s="2">
        <f t="shared" si="204"/>
        <v>5.1019203623158793</v>
      </c>
      <c r="D2197" s="2">
        <f t="shared" si="200"/>
        <v>5.10836031772212</v>
      </c>
      <c r="E2197" s="2">
        <f t="shared" si="199"/>
        <v>-6.4399554062406494E-3</v>
      </c>
      <c r="F2197" s="2">
        <f t="shared" si="203"/>
        <v>1.5479322755376989E-2</v>
      </c>
      <c r="G2197" s="2">
        <f t="shared" si="201"/>
        <v>-2.1919278161617636E-2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5.0946999999999996</v>
      </c>
      <c r="C2198" s="2">
        <f t="shared" si="204"/>
        <v>5.1022710758057439</v>
      </c>
      <c r="D2198" s="2">
        <f t="shared" si="200"/>
        <v>5.1073484423352955</v>
      </c>
      <c r="E2198" s="2">
        <f t="shared" si="199"/>
        <v>-5.0773665295515968E-3</v>
      </c>
      <c r="F2198" s="2">
        <f t="shared" si="203"/>
        <v>1.1367984898391272E-2</v>
      </c>
      <c r="G2198" s="2">
        <f t="shared" si="201"/>
        <v>-1.6445351427942869E-2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5.0946999999999996</v>
      </c>
      <c r="C2199" s="2">
        <f t="shared" si="204"/>
        <v>5.1025678333740911</v>
      </c>
      <c r="D2199" s="2">
        <f t="shared" si="200"/>
        <v>5.1064115206808287</v>
      </c>
      <c r="E2199" s="2">
        <f t="shared" si="199"/>
        <v>-3.8436873067375643E-3</v>
      </c>
      <c r="F2199" s="2">
        <f t="shared" si="203"/>
        <v>8.3256504573655053E-3</v>
      </c>
      <c r="G2199" s="2">
        <f t="shared" si="201"/>
        <v>-1.216933776410307E-2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5.0946999999999996</v>
      </c>
      <c r="C2200" s="2">
        <f t="shared" si="204"/>
        <v>5.1013573974703847</v>
      </c>
      <c r="D2200" s="2">
        <f t="shared" si="200"/>
        <v>5.1055440006303963</v>
      </c>
      <c r="E2200" s="2">
        <f t="shared" si="199"/>
        <v>-4.186603160011515E-3</v>
      </c>
      <c r="F2200" s="2">
        <f t="shared" si="203"/>
        <v>5.8231997338901017E-3</v>
      </c>
      <c r="G2200" s="2">
        <f t="shared" si="201"/>
        <v>-1.0009802893901618E-2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5.0946999999999996</v>
      </c>
      <c r="C2201" s="2">
        <f t="shared" si="204"/>
        <v>5.1003331824749409</v>
      </c>
      <c r="D2201" s="2">
        <f t="shared" si="200"/>
        <v>5.1047407413244406</v>
      </c>
      <c r="E2201" s="2">
        <f t="shared" si="199"/>
        <v>-4.4075588494996154E-3</v>
      </c>
      <c r="F2201" s="2">
        <f t="shared" si="203"/>
        <v>3.7770480172121586E-3</v>
      </c>
      <c r="G2201" s="2">
        <f t="shared" si="201"/>
        <v>-8.1846068667117741E-3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5.0946999999999996</v>
      </c>
      <c r="C2202" s="2">
        <f t="shared" si="204"/>
        <v>5.0980050005557196</v>
      </c>
      <c r="D2202" s="2">
        <f t="shared" si="200"/>
        <v>5.1039969827078151</v>
      </c>
      <c r="E2202" s="2">
        <f t="shared" si="199"/>
        <v>-5.9919821520955097E-3</v>
      </c>
      <c r="F2202" s="2">
        <f t="shared" si="203"/>
        <v>1.8232419833506249E-3</v>
      </c>
      <c r="G2202" s="2">
        <f t="shared" si="201"/>
        <v>-7.8152241354461343E-3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5.0946999999999996</v>
      </c>
      <c r="C2203" s="2">
        <f t="shared" si="204"/>
        <v>5.094573462008686</v>
      </c>
      <c r="D2203" s="2">
        <f t="shared" si="200"/>
        <v>5.1033083173220506</v>
      </c>
      <c r="E2203" s="2">
        <f t="shared" si="199"/>
        <v>-8.7348553133645979E-3</v>
      </c>
      <c r="F2203" s="2">
        <f t="shared" si="203"/>
        <v>-2.8837747599241978E-4</v>
      </c>
      <c r="G2203" s="2">
        <f t="shared" si="201"/>
        <v>-8.4464778373721777E-3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5.0946999999999996</v>
      </c>
      <c r="C2204" s="2">
        <f t="shared" si="204"/>
        <v>5.0770083140073501</v>
      </c>
      <c r="D2204" s="2">
        <f t="shared" si="200"/>
        <v>5.1026706641870838</v>
      </c>
      <c r="E2204" s="2">
        <f t="shared" ref="E2204:E2267" si="205">C2204-D2204</f>
        <v>-2.5662350179733728E-2</v>
      </c>
      <c r="F2204" s="2">
        <f t="shared" si="203"/>
        <v>-5.3631720167406811E-3</v>
      </c>
      <c r="G2204" s="2">
        <f t="shared" si="201"/>
        <v>-2.0299178162993047E-2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5.0946999999999996</v>
      </c>
      <c r="C2205" s="2">
        <f t="shared" si="204"/>
        <v>5.0621454964677577</v>
      </c>
      <c r="D2205" s="2">
        <f t="shared" ref="D2205:D2268" si="206">$D$4*B2205+(1-$D$4)*D2204</f>
        <v>5.1020802446176701</v>
      </c>
      <c r="E2205" s="2">
        <f t="shared" si="205"/>
        <v>-3.993474814991238E-2</v>
      </c>
      <c r="F2205" s="2">
        <f t="shared" si="203"/>
        <v>-1.2277487243375022E-2</v>
      </c>
      <c r="G2205" s="2">
        <f t="shared" si="201"/>
        <v>-2.7657260906537359E-2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5.0946999999999996</v>
      </c>
      <c r="C2206" s="2">
        <f t="shared" si="204"/>
        <v>5.0495692662419485</v>
      </c>
      <c r="D2206" s="2">
        <f t="shared" si="206"/>
        <v>5.101533559831176</v>
      </c>
      <c r="E2206" s="2">
        <f t="shared" si="205"/>
        <v>-5.1964293589227495E-2</v>
      </c>
      <c r="F2206" s="2">
        <f t="shared" si="203"/>
        <v>-2.0214848512545517E-2</v>
      </c>
      <c r="G2206" s="2">
        <f t="shared" si="201"/>
        <v>-3.1749445076681981E-2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5.0946999999999996</v>
      </c>
      <c r="C2207" s="2">
        <f t="shared" si="204"/>
        <v>5.0389278406662639</v>
      </c>
      <c r="D2207" s="2">
        <f t="shared" si="206"/>
        <v>5.1010273702140516</v>
      </c>
      <c r="E2207" s="2">
        <f t="shared" si="205"/>
        <v>-6.2099529547787746E-2</v>
      </c>
      <c r="F2207" s="2">
        <f t="shared" si="203"/>
        <v>-2.8591784719593963E-2</v>
      </c>
      <c r="G2207" s="2">
        <f t="shared" si="201"/>
        <v>-3.3507744828193783E-2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5.0946999999999996</v>
      </c>
      <c r="C2208" s="2">
        <f t="shared" si="204"/>
        <v>5.0475081728714546</v>
      </c>
      <c r="D2208" s="2">
        <f t="shared" si="206"/>
        <v>5.1005586761241215</v>
      </c>
      <c r="E2208" s="2">
        <f t="shared" si="205"/>
        <v>-5.3050503252666914E-2</v>
      </c>
      <c r="F2208" s="2">
        <f t="shared" si="203"/>
        <v>-3.3483528426208553E-2</v>
      </c>
      <c r="G2208" s="2">
        <f t="shared" si="201"/>
        <v>-1.9566974826458361E-2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5.0946999999999996</v>
      </c>
      <c r="C2209" s="2">
        <f t="shared" si="204"/>
        <v>5.0547684539681539</v>
      </c>
      <c r="D2209" s="2">
        <f t="shared" si="206"/>
        <v>5.100124700114927</v>
      </c>
      <c r="E2209" s="2">
        <f t="shared" si="205"/>
        <v>-4.5356246146773138E-2</v>
      </c>
      <c r="F2209" s="2">
        <f t="shared" si="203"/>
        <v>-3.5858071970321474E-2</v>
      </c>
      <c r="G2209" s="2">
        <f t="shared" si="201"/>
        <v>-9.4981741764516639E-3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6">
        <f>TITRES_STAT!D2213</f>
        <v>5.0946999999999996</v>
      </c>
      <c r="C2210" s="2">
        <f t="shared" si="204"/>
        <v>5.060911768742284</v>
      </c>
      <c r="D2210" s="2">
        <f t="shared" si="206"/>
        <v>5.0997228704767839</v>
      </c>
      <c r="E2210" s="2">
        <f t="shared" si="205"/>
        <v>-3.8811101734499864E-2</v>
      </c>
      <c r="F2210" s="2">
        <f t="shared" si="203"/>
        <v>-3.6448677923157154E-2</v>
      </c>
      <c r="G2210" s="2">
        <f t="shared" si="201"/>
        <v>-2.3624238113427107E-3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6">
        <f>TITRES_STAT!D2214</f>
        <v>4.79</v>
      </c>
      <c r="C2211" s="2">
        <f t="shared" si="204"/>
        <v>5.0661099581665479</v>
      </c>
      <c r="D2211" s="2">
        <f t="shared" si="206"/>
        <v>5.0767804356266515</v>
      </c>
      <c r="E2211" s="2">
        <f t="shared" si="205"/>
        <v>-1.0670477460103633E-2</v>
      </c>
      <c r="F2211" s="2">
        <f t="shared" si="203"/>
        <v>-3.1293037830546454E-2</v>
      </c>
      <c r="G2211" s="2">
        <f t="shared" si="201"/>
        <v>2.062256037044282E-2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4.7614000000000001</v>
      </c>
      <c r="C2212" s="2">
        <f t="shared" si="204"/>
        <v>5.0705084261409255</v>
      </c>
      <c r="D2212" s="2">
        <f t="shared" si="206"/>
        <v>5.0534189218765295</v>
      </c>
      <c r="E2212" s="2">
        <f t="shared" si="205"/>
        <v>1.7089504264395927E-2</v>
      </c>
      <c r="F2212" s="2">
        <f t="shared" si="203"/>
        <v>-2.1616529411557978E-2</v>
      </c>
      <c r="G2212" s="2">
        <f t="shared" ref="G2212:G2275" si="207">E2212-F2212</f>
        <v>3.8706033675953905E-2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4.7614000000000001</v>
      </c>
      <c r="C2213" s="2">
        <f t="shared" si="204"/>
        <v>5.0742302067346294</v>
      </c>
      <c r="D2213" s="2">
        <f t="shared" si="206"/>
        <v>5.0317878906264166</v>
      </c>
      <c r="E2213" s="2">
        <f t="shared" si="205"/>
        <v>4.2442316108212808E-2</v>
      </c>
      <c r="F2213" s="2">
        <f t="shared" ref="F2213:F2276" si="209">(E2213*(2/(10)))+((1-(2/10))*F2212)</f>
        <v>-8.8047603076038209E-3</v>
      </c>
      <c r="G2213" s="2">
        <f t="shared" si="207"/>
        <v>5.1247076415816627E-2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4.59</v>
      </c>
      <c r="C2214" s="2">
        <f t="shared" si="204"/>
        <v>5.0773794056985331</v>
      </c>
      <c r="D2214" s="2">
        <f t="shared" si="206"/>
        <v>4.9990628616911268</v>
      </c>
      <c r="E2214" s="2">
        <f t="shared" si="205"/>
        <v>7.8316544007406286E-2</v>
      </c>
      <c r="F2214" s="2">
        <f t="shared" si="209"/>
        <v>8.6195005553982001E-3</v>
      </c>
      <c r="G2214" s="2">
        <f t="shared" si="207"/>
        <v>6.9697043452008084E-2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4.59</v>
      </c>
      <c r="C2215" s="2">
        <f t="shared" si="204"/>
        <v>5.0800441125141438</v>
      </c>
      <c r="D2215" s="2">
        <f t="shared" si="206"/>
        <v>4.9687619089732653</v>
      </c>
      <c r="E2215" s="2">
        <f t="shared" si="205"/>
        <v>0.11128220354087848</v>
      </c>
      <c r="F2215" s="2">
        <f t="shared" si="209"/>
        <v>2.9152041152494257E-2</v>
      </c>
      <c r="G2215" s="2">
        <f t="shared" si="207"/>
        <v>8.213016238838422E-2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4.5994999999999999</v>
      </c>
      <c r="C2216" s="2">
        <f t="shared" si="204"/>
        <v>5.0822988644350451</v>
      </c>
      <c r="D2216" s="2">
        <f t="shared" si="206"/>
        <v>4.941409174975246</v>
      </c>
      <c r="E2216" s="2">
        <f t="shared" si="205"/>
        <v>0.14088968945979907</v>
      </c>
      <c r="F2216" s="2">
        <f t="shared" si="209"/>
        <v>5.1499570813955217E-2</v>
      </c>
      <c r="G2216" s="2">
        <f t="shared" si="207"/>
        <v>8.9390118645843855E-2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4.5994999999999999</v>
      </c>
      <c r="C2217" s="2">
        <f t="shared" si="204"/>
        <v>5.0842067314450388</v>
      </c>
      <c r="D2217" s="2">
        <f t="shared" si="206"/>
        <v>4.9160825694215244</v>
      </c>
      <c r="E2217" s="2">
        <f t="shared" si="205"/>
        <v>0.16812416202351432</v>
      </c>
      <c r="F2217" s="2">
        <f t="shared" si="209"/>
        <v>7.4824489055867055E-2</v>
      </c>
      <c r="G2217" s="2">
        <f t="shared" si="207"/>
        <v>9.3299672967647268E-2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4.5994999999999999</v>
      </c>
      <c r="C2218" s="2">
        <f t="shared" si="204"/>
        <v>5.0858210804534947</v>
      </c>
      <c r="D2218" s="2">
        <f t="shared" si="206"/>
        <v>4.8926320087236341</v>
      </c>
      <c r="E2218" s="2">
        <f t="shared" si="205"/>
        <v>0.19318907172986055</v>
      </c>
      <c r="F2218" s="2">
        <f t="shared" si="209"/>
        <v>9.8497405590665749E-2</v>
      </c>
      <c r="G2218" s="2">
        <f t="shared" si="207"/>
        <v>9.4691666139194802E-2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4.5994999999999999</v>
      </c>
      <c r="C2219" s="2">
        <f t="shared" si="204"/>
        <v>5.0871870680760338</v>
      </c>
      <c r="D2219" s="2">
        <f t="shared" si="206"/>
        <v>4.8709185265959576</v>
      </c>
      <c r="E2219" s="2">
        <f t="shared" si="205"/>
        <v>0.21626854148007624</v>
      </c>
      <c r="F2219" s="2">
        <f t="shared" si="209"/>
        <v>0.12205163276854786</v>
      </c>
      <c r="G2219" s="2">
        <f t="shared" si="207"/>
        <v>9.421690871152838E-2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4.5994999999999999</v>
      </c>
      <c r="C2220" s="2">
        <f t="shared" si="204"/>
        <v>5.0883429037566446</v>
      </c>
      <c r="D2220" s="2">
        <f t="shared" si="206"/>
        <v>4.8508134505518123</v>
      </c>
      <c r="E2220" s="2">
        <f t="shared" si="205"/>
        <v>0.23752945320483221</v>
      </c>
      <c r="F2220" s="2">
        <f t="shared" si="209"/>
        <v>0.14514719685580474</v>
      </c>
      <c r="G2220" s="2">
        <f t="shared" si="207"/>
        <v>9.238225634902747E-2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4.5994999999999999</v>
      </c>
      <c r="C2221" s="2">
        <f t="shared" si="204"/>
        <v>5.0424439954863916</v>
      </c>
      <c r="D2221" s="2">
        <f t="shared" si="206"/>
        <v>4.8321976393998263</v>
      </c>
      <c r="E2221" s="2">
        <f t="shared" si="205"/>
        <v>0.21024635608656528</v>
      </c>
      <c r="F2221" s="2">
        <f t="shared" si="209"/>
        <v>0.15816702870195687</v>
      </c>
      <c r="G2221" s="2">
        <f t="shared" si="207"/>
        <v>5.2079327384608409E-2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4.8566000000000003</v>
      </c>
      <c r="C2222" s="2">
        <f t="shared" si="204"/>
        <v>4.9992064577192545</v>
      </c>
      <c r="D2222" s="2">
        <f t="shared" si="206"/>
        <v>4.834005221666505</v>
      </c>
      <c r="E2222" s="2">
        <f t="shared" si="205"/>
        <v>0.1652012360527495</v>
      </c>
      <c r="F2222" s="2">
        <f t="shared" si="209"/>
        <v>0.15957387017211541</v>
      </c>
      <c r="G2222" s="2">
        <f t="shared" si="207"/>
        <v>5.6273658806340887E-3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4.8947000000000003</v>
      </c>
      <c r="C2223" s="2">
        <f t="shared" si="204"/>
        <v>4.9626208488393697</v>
      </c>
      <c r="D2223" s="2">
        <f t="shared" si="206"/>
        <v>4.8385011311726904</v>
      </c>
      <c r="E2223" s="2">
        <f t="shared" si="205"/>
        <v>0.12411971766667929</v>
      </c>
      <c r="F2223" s="2">
        <f t="shared" si="209"/>
        <v>0.15248303967102819</v>
      </c>
      <c r="G2223" s="2">
        <f t="shared" si="207"/>
        <v>-2.8363322004348906E-2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4.8852000000000002</v>
      </c>
      <c r="C2224" s="2">
        <f t="shared" si="204"/>
        <v>4.9052945644025439</v>
      </c>
      <c r="D2224" s="2">
        <f t="shared" si="206"/>
        <v>4.8419603066413801</v>
      </c>
      <c r="E2224" s="2">
        <f t="shared" si="205"/>
        <v>6.3334257761163748E-2</v>
      </c>
      <c r="F2224" s="2">
        <f t="shared" si="209"/>
        <v>0.13465328328905529</v>
      </c>
      <c r="G2224" s="2">
        <f t="shared" si="207"/>
        <v>-7.1319025527891544E-2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4.9043000000000001</v>
      </c>
      <c r="C2225" s="2">
        <f t="shared" si="204"/>
        <v>4.8567877083406144</v>
      </c>
      <c r="D2225" s="2">
        <f t="shared" si="206"/>
        <v>4.8465780617049816</v>
      </c>
      <c r="E2225" s="2">
        <f t="shared" si="205"/>
        <v>1.020964663563273E-2</v>
      </c>
      <c r="F2225" s="2">
        <f t="shared" si="209"/>
        <v>0.10976455595837079</v>
      </c>
      <c r="G2225" s="2">
        <f t="shared" si="207"/>
        <v>-9.9554909322738055E-2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4.9043000000000001</v>
      </c>
      <c r="C2226" s="2">
        <f t="shared" si="204"/>
        <v>4.8172049839805196</v>
      </c>
      <c r="D2226" s="2">
        <f t="shared" si="206"/>
        <v>4.8508537608379454</v>
      </c>
      <c r="E2226" s="2">
        <f t="shared" si="205"/>
        <v>-3.3648776857425844E-2</v>
      </c>
      <c r="F2226" s="2">
        <f t="shared" si="209"/>
        <v>8.1081889395211465E-2</v>
      </c>
      <c r="G2226" s="2">
        <f t="shared" si="207"/>
        <v>-0.11473066625263731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5.0471000000000004</v>
      </c>
      <c r="C2227" s="2">
        <f t="shared" si="204"/>
        <v>4.783711909521978</v>
      </c>
      <c r="D2227" s="2">
        <f t="shared" si="206"/>
        <v>4.8653905192943938</v>
      </c>
      <c r="E2227" s="2">
        <f t="shared" si="205"/>
        <v>-8.1678609772415811E-2</v>
      </c>
      <c r="F2227" s="2">
        <f t="shared" si="209"/>
        <v>4.8529789561686014E-2</v>
      </c>
      <c r="G2227" s="2">
        <f t="shared" si="207"/>
        <v>-0.13020839933410183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5.0946999999999996</v>
      </c>
      <c r="C2228" s="2">
        <f t="shared" si="204"/>
        <v>4.7553716157493655</v>
      </c>
      <c r="D2228" s="2">
        <f t="shared" si="206"/>
        <v>4.8823764067540676</v>
      </c>
      <c r="E2228" s="2">
        <f t="shared" si="205"/>
        <v>-0.12700479100470208</v>
      </c>
      <c r="F2228" s="2">
        <f t="shared" si="209"/>
        <v>1.3422873448408396E-2</v>
      </c>
      <c r="G2228" s="2">
        <f t="shared" si="207"/>
        <v>-0.14042766445311047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5.0471000000000004</v>
      </c>
      <c r="C2229" s="2">
        <f t="shared" si="204"/>
        <v>4.7313913671725398</v>
      </c>
      <c r="D2229" s="2">
        <f t="shared" si="206"/>
        <v>4.8945781544019145</v>
      </c>
      <c r="E2229" s="2">
        <f t="shared" si="205"/>
        <v>-0.16318678722937463</v>
      </c>
      <c r="F2229" s="2">
        <f t="shared" si="209"/>
        <v>-2.1899058687148209E-2</v>
      </c>
      <c r="G2229" s="2">
        <f t="shared" si="207"/>
        <v>-0.14128772854222643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5.0946999999999996</v>
      </c>
      <c r="C2230" s="2">
        <f t="shared" si="204"/>
        <v>4.7111003876075337</v>
      </c>
      <c r="D2230" s="2">
        <f t="shared" si="206"/>
        <v>4.9094019948165872</v>
      </c>
      <c r="E2230" s="2">
        <f t="shared" si="205"/>
        <v>-0.19830160720905354</v>
      </c>
      <c r="F2230" s="2">
        <f t="shared" si="209"/>
        <v>-5.7179568391529281E-2</v>
      </c>
      <c r="G2230" s="2">
        <f t="shared" si="207"/>
        <v>-0.14112203881752428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5.0946999999999996</v>
      </c>
      <c r="C2231" s="2">
        <f t="shared" si="204"/>
        <v>4.6939310972063746</v>
      </c>
      <c r="D2231" s="2">
        <f t="shared" si="206"/>
        <v>4.9231277729783214</v>
      </c>
      <c r="E2231" s="2">
        <f t="shared" si="205"/>
        <v>-0.2291966757719468</v>
      </c>
      <c r="F2231" s="2">
        <f t="shared" si="209"/>
        <v>-9.1582989867612791E-2</v>
      </c>
      <c r="G2231" s="2">
        <f t="shared" si="207"/>
        <v>-0.13761368590433401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5.0946999999999996</v>
      </c>
      <c r="C2232" s="2">
        <f t="shared" si="204"/>
        <v>4.7189570822515474</v>
      </c>
      <c r="D2232" s="2">
        <f t="shared" si="206"/>
        <v>4.9358368268317792</v>
      </c>
      <c r="E2232" s="2">
        <f t="shared" si="205"/>
        <v>-0.21687974458023174</v>
      </c>
      <c r="F2232" s="2">
        <f t="shared" si="209"/>
        <v>-0.11664234081013658</v>
      </c>
      <c r="G2232" s="2">
        <f t="shared" si="207"/>
        <v>-0.10023740377009516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5.0946999999999996</v>
      </c>
      <c r="C2233" s="2">
        <f t="shared" si="204"/>
        <v>4.7459944542128483</v>
      </c>
      <c r="D2233" s="2">
        <f t="shared" si="206"/>
        <v>4.9476044692886845</v>
      </c>
      <c r="E2233" s="2">
        <f t="shared" si="205"/>
        <v>-0.2016100150758362</v>
      </c>
      <c r="F2233" s="2">
        <f t="shared" si="209"/>
        <v>-0.1336358756632765</v>
      </c>
      <c r="G2233" s="2">
        <f t="shared" si="207"/>
        <v>-6.7974139412559698E-2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5.0946999999999996</v>
      </c>
      <c r="C2234" s="2">
        <f t="shared" si="204"/>
        <v>4.7674106920262567</v>
      </c>
      <c r="D2234" s="2">
        <f t="shared" si="206"/>
        <v>4.9585004345265595</v>
      </c>
      <c r="E2234" s="2">
        <f t="shared" si="205"/>
        <v>-0.19108974250030286</v>
      </c>
      <c r="F2234" s="2">
        <f t="shared" si="209"/>
        <v>-0.14512664903068179</v>
      </c>
      <c r="G2234" s="2">
        <f t="shared" si="207"/>
        <v>-4.5963093469621075E-2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5.0946999999999996</v>
      </c>
      <c r="C2235" s="2">
        <f t="shared" si="204"/>
        <v>4.7884705855606784</v>
      </c>
      <c r="D2235" s="2">
        <f t="shared" si="206"/>
        <v>4.9685892912282954</v>
      </c>
      <c r="E2235" s="2">
        <f t="shared" si="205"/>
        <v>-0.18011870566761701</v>
      </c>
      <c r="F2235" s="2">
        <f t="shared" si="209"/>
        <v>-0.15212506035806883</v>
      </c>
      <c r="G2235" s="2">
        <f t="shared" si="207"/>
        <v>-2.7993645309548176E-2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5.0946999999999996</v>
      </c>
      <c r="C2236" s="2">
        <f t="shared" si="204"/>
        <v>4.8062904954744203</v>
      </c>
      <c r="D2236" s="2">
        <f t="shared" si="206"/>
        <v>4.9779308252113843</v>
      </c>
      <c r="E2236" s="2">
        <f t="shared" si="205"/>
        <v>-0.17164032973696397</v>
      </c>
      <c r="F2236" s="2">
        <f t="shared" si="209"/>
        <v>-0.15602811423384788</v>
      </c>
      <c r="G2236" s="2">
        <f t="shared" si="207"/>
        <v>-1.5612215503116089E-2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5.0946999999999996</v>
      </c>
      <c r="C2237" s="2">
        <f t="shared" si="204"/>
        <v>4.8433381115552789</v>
      </c>
      <c r="D2237" s="2">
        <f t="shared" si="206"/>
        <v>4.9865803937142443</v>
      </c>
      <c r="E2237" s="2">
        <f t="shared" si="205"/>
        <v>-0.14324228215896539</v>
      </c>
      <c r="F2237" s="2">
        <f t="shared" si="209"/>
        <v>-0.15347094781887138</v>
      </c>
      <c r="G2237" s="2">
        <f t="shared" si="207"/>
        <v>1.0228665659905989E-2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5.0471000000000004</v>
      </c>
      <c r="C2238" s="2">
        <f t="shared" si="204"/>
        <v>4.8820091713160059</v>
      </c>
      <c r="D2238" s="2">
        <f t="shared" si="206"/>
        <v>4.9910633275131886</v>
      </c>
      <c r="E2238" s="2">
        <f t="shared" si="205"/>
        <v>-0.10905415619718273</v>
      </c>
      <c r="F2238" s="2">
        <f t="shared" si="209"/>
        <v>-0.14458758949453365</v>
      </c>
      <c r="G2238" s="2">
        <f t="shared" si="207"/>
        <v>3.5533433297350925E-2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4.9519000000000002</v>
      </c>
      <c r="C2239" s="2">
        <f t="shared" si="204"/>
        <v>4.9074077603443129</v>
      </c>
      <c r="D2239" s="2">
        <f t="shared" si="206"/>
        <v>4.9881623402899891</v>
      </c>
      <c r="E2239" s="2">
        <f t="shared" si="205"/>
        <v>-8.0754579945676142E-2</v>
      </c>
      <c r="F2239" s="2">
        <f t="shared" si="209"/>
        <v>-0.13182098758476216</v>
      </c>
      <c r="G2239" s="2">
        <f t="shared" si="207"/>
        <v>5.1066407639086014E-2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4.9519000000000002</v>
      </c>
      <c r="C2240" s="2">
        <f t="shared" si="204"/>
        <v>4.9362219510605723</v>
      </c>
      <c r="D2240" s="2">
        <f t="shared" si="206"/>
        <v>4.9854762410092484</v>
      </c>
      <c r="E2240" s="2">
        <f t="shared" si="205"/>
        <v>-4.9254289948676089E-2</v>
      </c>
      <c r="F2240" s="2">
        <f t="shared" si="209"/>
        <v>-0.11530764805754494</v>
      </c>
      <c r="G2240" s="2">
        <f t="shared" si="207"/>
        <v>6.6053358108868851E-2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4.9519000000000002</v>
      </c>
      <c r="C2241" s="2">
        <f t="shared" si="204"/>
        <v>4.9606031893589462</v>
      </c>
      <c r="D2241" s="2">
        <f t="shared" si="206"/>
        <v>4.9829891120456002</v>
      </c>
      <c r="E2241" s="2">
        <f t="shared" si="205"/>
        <v>-2.2385922686654069E-2</v>
      </c>
      <c r="F2241" s="2">
        <f t="shared" si="209"/>
        <v>-9.6723302983366774E-2</v>
      </c>
      <c r="G2241" s="2">
        <f t="shared" si="207"/>
        <v>7.4337380296712705E-2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4.9519000000000002</v>
      </c>
      <c r="C2242" s="2">
        <f t="shared" si="204"/>
        <v>4.9812334679191084</v>
      </c>
      <c r="D2242" s="2">
        <f t="shared" si="206"/>
        <v>4.9806862148570366</v>
      </c>
      <c r="E2242" s="2">
        <f t="shared" si="205"/>
        <v>5.4725306207181745E-4</v>
      </c>
      <c r="F2242" s="2">
        <f t="shared" si="209"/>
        <v>-7.7269191774279058E-2</v>
      </c>
      <c r="G2242" s="2">
        <f t="shared" si="207"/>
        <v>7.7816444836350876E-2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4.7614000000000001</v>
      </c>
      <c r="C2243" s="2">
        <f t="shared" si="204"/>
        <v>4.9986898574700147</v>
      </c>
      <c r="D2243" s="2">
        <f t="shared" si="206"/>
        <v>4.9644427915342924</v>
      </c>
      <c r="E2243" s="2">
        <f t="shared" si="205"/>
        <v>3.4247065935722354E-2</v>
      </c>
      <c r="F2243" s="2">
        <f t="shared" si="209"/>
        <v>-5.4965940232278777E-2</v>
      </c>
      <c r="G2243" s="2">
        <f t="shared" si="207"/>
        <v>8.9213006168001124E-2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4.9519000000000002</v>
      </c>
      <c r="C2244" s="2">
        <f t="shared" si="204"/>
        <v>5.0134606486284738</v>
      </c>
      <c r="D2244" s="2">
        <f t="shared" si="206"/>
        <v>4.9635136958650854</v>
      </c>
      <c r="E2244" s="2">
        <f t="shared" si="205"/>
        <v>4.9946952763388452E-2</v>
      </c>
      <c r="F2244" s="2">
        <f t="shared" si="209"/>
        <v>-3.3983361633145338E-2</v>
      </c>
      <c r="G2244" s="2">
        <f t="shared" si="207"/>
        <v>8.3930314396533784E-2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4.9519000000000002</v>
      </c>
      <c r="C2245" s="2">
        <f t="shared" si="204"/>
        <v>5.0259590103779397</v>
      </c>
      <c r="D2245" s="2">
        <f t="shared" si="206"/>
        <v>4.9626534220973006</v>
      </c>
      <c r="E2245" s="2">
        <f t="shared" si="205"/>
        <v>6.3305588280639036E-2</v>
      </c>
      <c r="F2245" s="2">
        <f t="shared" si="209"/>
        <v>-1.4525571650388463E-2</v>
      </c>
      <c r="G2245" s="2">
        <f t="shared" si="207"/>
        <v>7.7831159931027502E-2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4.7614000000000001</v>
      </c>
      <c r="C2246" s="2">
        <f t="shared" si="204"/>
        <v>5.036534547242872</v>
      </c>
      <c r="D2246" s="2">
        <f t="shared" si="206"/>
        <v>4.9477457612012046</v>
      </c>
      <c r="E2246" s="2">
        <f t="shared" si="205"/>
        <v>8.87887860416674E-2</v>
      </c>
      <c r="F2246" s="2">
        <f t="shared" si="209"/>
        <v>6.1372998880227098E-3</v>
      </c>
      <c r="G2246" s="2">
        <f t="shared" si="207"/>
        <v>8.265148615364469E-2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4.7614000000000001</v>
      </c>
      <c r="C2247" s="2">
        <f t="shared" si="204"/>
        <v>5.0454830784362761</v>
      </c>
      <c r="D2247" s="2">
        <f t="shared" si="206"/>
        <v>4.9339423714825976</v>
      </c>
      <c r="E2247" s="2">
        <f t="shared" si="205"/>
        <v>0.11154070695367846</v>
      </c>
      <c r="F2247" s="2">
        <f t="shared" si="209"/>
        <v>2.7217981301153861E-2</v>
      </c>
      <c r="G2247" s="2">
        <f t="shared" si="207"/>
        <v>8.4322725652524605E-2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4.7614000000000001</v>
      </c>
      <c r="C2248" s="2">
        <f t="shared" si="204"/>
        <v>5.0457318355999261</v>
      </c>
      <c r="D2248" s="2">
        <f t="shared" si="206"/>
        <v>4.9211614550764793</v>
      </c>
      <c r="E2248" s="2">
        <f t="shared" si="205"/>
        <v>0.12457038052344682</v>
      </c>
      <c r="F2248" s="2">
        <f t="shared" si="209"/>
        <v>4.6688461145612453E-2</v>
      </c>
      <c r="G2248" s="2">
        <f t="shared" si="207"/>
        <v>7.7881919377834369E-2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4.6852</v>
      </c>
      <c r="C2249" s="2">
        <f t="shared" si="204"/>
        <v>5.0312961685845528</v>
      </c>
      <c r="D2249" s="2">
        <f t="shared" si="206"/>
        <v>4.9036828287745173</v>
      </c>
      <c r="E2249" s="2">
        <f t="shared" si="205"/>
        <v>0.12761333981003542</v>
      </c>
      <c r="F2249" s="2">
        <f t="shared" si="209"/>
        <v>6.2873436878497058E-2</v>
      </c>
      <c r="G2249" s="2">
        <f t="shared" si="207"/>
        <v>6.4739902931538362E-2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4.9423000000000004</v>
      </c>
      <c r="C2250" s="2">
        <f t="shared" si="204"/>
        <v>5.0190813734176984</v>
      </c>
      <c r="D2250" s="2">
        <f t="shared" si="206"/>
        <v>4.9065433599764052</v>
      </c>
      <c r="E2250" s="2">
        <f t="shared" si="205"/>
        <v>0.11253801344129322</v>
      </c>
      <c r="F2250" s="2">
        <f t="shared" si="209"/>
        <v>7.2806352191056301E-2</v>
      </c>
      <c r="G2250" s="2">
        <f t="shared" si="207"/>
        <v>3.9731661250236916E-2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4.9423000000000004</v>
      </c>
      <c r="C2251" s="2">
        <f t="shared" si="204"/>
        <v>5.0087457775072837</v>
      </c>
      <c r="D2251" s="2">
        <f t="shared" si="206"/>
        <v>4.9091919999781535</v>
      </c>
      <c r="E2251" s="2">
        <f t="shared" si="205"/>
        <v>9.9553777529130194E-2</v>
      </c>
      <c r="F2251" s="2">
        <f t="shared" si="209"/>
        <v>7.8155837258671076E-2</v>
      </c>
      <c r="G2251" s="2">
        <f t="shared" si="207"/>
        <v>2.1397940270459118E-2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4.9328000000000003</v>
      </c>
      <c r="C2252" s="2">
        <f t="shared" si="204"/>
        <v>5.0000002732753943</v>
      </c>
      <c r="D2252" s="2">
        <f t="shared" si="206"/>
        <v>4.9109407407205126</v>
      </c>
      <c r="E2252" s="2">
        <f t="shared" si="205"/>
        <v>8.9059532554881748E-2</v>
      </c>
      <c r="F2252" s="2">
        <f t="shared" si="209"/>
        <v>8.0336576317913216E-2</v>
      </c>
      <c r="G2252" s="2">
        <f t="shared" si="207"/>
        <v>8.7229562369685321E-3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4.9328000000000003</v>
      </c>
      <c r="C2253" s="2">
        <f t="shared" si="204"/>
        <v>4.9632925389253337</v>
      </c>
      <c r="D2253" s="2">
        <f t="shared" si="206"/>
        <v>4.9125599451115862</v>
      </c>
      <c r="E2253" s="2">
        <f t="shared" si="205"/>
        <v>5.0732593813747506E-2</v>
      </c>
      <c r="F2253" s="2">
        <f t="shared" si="209"/>
        <v>7.4415779817080085E-2</v>
      </c>
      <c r="G2253" s="2">
        <f t="shared" si="207"/>
        <v>-2.3683186003332579E-2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6">
        <f>TITRES_STAT!D2257</f>
        <v>4.9328000000000003</v>
      </c>
      <c r="C2254" s="2">
        <f t="shared" si="204"/>
        <v>4.9615398406291291</v>
      </c>
      <c r="D2254" s="2">
        <f t="shared" si="206"/>
        <v>4.9140592084366537</v>
      </c>
      <c r="E2254" s="2">
        <f t="shared" si="205"/>
        <v>4.7480632192475447E-2</v>
      </c>
      <c r="F2254" s="2">
        <f t="shared" si="209"/>
        <v>6.9028750292159158E-2</v>
      </c>
      <c r="G2254" s="2">
        <f t="shared" si="207"/>
        <v>-2.1548118099683711E-2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4.7614000000000001</v>
      </c>
      <c r="C2255" s="2">
        <f t="shared" ref="C2255:C2318" si="210">$C$4*B2245+C2254*(1-$C$4)</f>
        <v>4.960056788224648</v>
      </c>
      <c r="D2255" s="2">
        <f t="shared" si="206"/>
        <v>4.9027511189228274</v>
      </c>
      <c r="E2255" s="2">
        <f t="shared" si="205"/>
        <v>5.7305669301820572E-2</v>
      </c>
      <c r="F2255" s="2">
        <f t="shared" si="209"/>
        <v>6.6684134094091449E-2</v>
      </c>
      <c r="G2255" s="2">
        <f t="shared" si="207"/>
        <v>-9.3784647922708769E-3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4.9233000000000002</v>
      </c>
      <c r="C2256" s="2">
        <f t="shared" si="210"/>
        <v>4.9294942054208564</v>
      </c>
      <c r="D2256" s="2">
        <f t="shared" si="206"/>
        <v>4.9042732582618775</v>
      </c>
      <c r="E2256" s="2">
        <f t="shared" si="205"/>
        <v>2.5220947158978824E-2</v>
      </c>
      <c r="F2256" s="2">
        <f t="shared" si="209"/>
        <v>5.8391496707068925E-2</v>
      </c>
      <c r="G2256" s="2">
        <f t="shared" si="207"/>
        <v>-3.3170549548090102E-2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4.8947000000000003</v>
      </c>
      <c r="C2257" s="2">
        <f t="shared" si="210"/>
        <v>4.9036335584330324</v>
      </c>
      <c r="D2257" s="2">
        <f t="shared" si="206"/>
        <v>4.9035641280202569</v>
      </c>
      <c r="E2257" s="2">
        <f t="shared" si="205"/>
        <v>6.9430412775517425E-5</v>
      </c>
      <c r="F2257" s="2">
        <f t="shared" si="209"/>
        <v>4.6727083448210249E-2</v>
      </c>
      <c r="G2257" s="2">
        <f t="shared" si="207"/>
        <v>-4.6657653035434732E-2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4.8947000000000003</v>
      </c>
      <c r="C2258" s="2">
        <f t="shared" si="210"/>
        <v>4.8817514725202589</v>
      </c>
      <c r="D2258" s="2">
        <f t="shared" si="206"/>
        <v>4.9029075259446824</v>
      </c>
      <c r="E2258" s="2">
        <f t="shared" si="205"/>
        <v>-2.1156053424423504E-2</v>
      </c>
      <c r="F2258" s="2">
        <f t="shared" si="209"/>
        <v>3.3150456073683499E-2</v>
      </c>
      <c r="G2258" s="2">
        <f t="shared" si="207"/>
        <v>-5.4306509498107003E-2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4.8852000000000002</v>
      </c>
      <c r="C2259" s="2">
        <f t="shared" si="210"/>
        <v>4.8515127844402191</v>
      </c>
      <c r="D2259" s="2">
        <f t="shared" si="206"/>
        <v>4.9015958573561873</v>
      </c>
      <c r="E2259" s="2">
        <f t="shared" si="205"/>
        <v>-5.0083072915968252E-2</v>
      </c>
      <c r="F2259" s="2">
        <f t="shared" si="209"/>
        <v>1.6503750275753147E-2</v>
      </c>
      <c r="G2259" s="2">
        <f t="shared" si="207"/>
        <v>-6.6586823191721406E-2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4.8852000000000002</v>
      </c>
      <c r="C2260" s="2">
        <f t="shared" si="210"/>
        <v>4.8654800483724925</v>
      </c>
      <c r="D2260" s="2">
        <f t="shared" si="206"/>
        <v>4.9003813494038777</v>
      </c>
      <c r="E2260" s="2">
        <f t="shared" si="205"/>
        <v>-3.4901301031385223E-2</v>
      </c>
      <c r="F2260" s="2">
        <f t="shared" si="209"/>
        <v>6.2227400143254731E-3</v>
      </c>
      <c r="G2260" s="2">
        <f t="shared" si="207"/>
        <v>-4.1124041045710699E-2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4.8757000000000001</v>
      </c>
      <c r="C2261" s="2">
        <f t="shared" si="210"/>
        <v>4.8772985024690314</v>
      </c>
      <c r="D2261" s="2">
        <f t="shared" si="206"/>
        <v>4.8985531012998864</v>
      </c>
      <c r="E2261" s="2">
        <f t="shared" si="205"/>
        <v>-2.1254598830855009E-2</v>
      </c>
      <c r="F2261" s="2">
        <f t="shared" si="209"/>
        <v>7.2727224528937665E-4</v>
      </c>
      <c r="G2261" s="2">
        <f t="shared" si="207"/>
        <v>-2.1981871076144386E-2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4.8757000000000001</v>
      </c>
      <c r="C2262" s="2">
        <f t="shared" si="210"/>
        <v>4.8858371943968724</v>
      </c>
      <c r="D2262" s="2">
        <f t="shared" si="206"/>
        <v>4.896860278981376</v>
      </c>
      <c r="E2262" s="2">
        <f t="shared" si="205"/>
        <v>-1.1023084584503628E-2</v>
      </c>
      <c r="F2262" s="2">
        <f t="shared" si="209"/>
        <v>-1.6227991206692245E-3</v>
      </c>
      <c r="G2262" s="2">
        <f t="shared" si="207"/>
        <v>-9.4002854638344045E-3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4.8757000000000001</v>
      </c>
      <c r="C2263" s="2">
        <f t="shared" si="210"/>
        <v>4.8930622414127383</v>
      </c>
      <c r="D2263" s="2">
        <f t="shared" si="206"/>
        <v>4.8952928509086817</v>
      </c>
      <c r="E2263" s="2">
        <f t="shared" si="205"/>
        <v>-2.2306094959434475E-3</v>
      </c>
      <c r="F2263" s="2">
        <f t="shared" si="209"/>
        <v>-1.7443611957240692E-3</v>
      </c>
      <c r="G2263" s="2">
        <f t="shared" si="207"/>
        <v>-4.8624830021937833E-4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4.8471000000000002</v>
      </c>
      <c r="C2264" s="2">
        <f t="shared" si="210"/>
        <v>4.8991757427338554</v>
      </c>
      <c r="D2264" s="2">
        <f t="shared" si="206"/>
        <v>4.8917230101006313</v>
      </c>
      <c r="E2264" s="2">
        <f t="shared" si="205"/>
        <v>7.4527326332241017E-3</v>
      </c>
      <c r="F2264" s="2">
        <f t="shared" si="209"/>
        <v>9.505757006556502E-5</v>
      </c>
      <c r="G2264" s="2">
        <f t="shared" si="207"/>
        <v>7.3576750631585367E-3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4.8471000000000002</v>
      </c>
      <c r="C2265" s="2">
        <f t="shared" si="210"/>
        <v>4.8779794746209548</v>
      </c>
      <c r="D2265" s="2">
        <f t="shared" si="206"/>
        <v>4.8884176019450294</v>
      </c>
      <c r="E2265" s="2">
        <f t="shared" si="205"/>
        <v>-1.0438127324074564E-2</v>
      </c>
      <c r="F2265" s="2">
        <f t="shared" si="209"/>
        <v>-2.0115794087624608E-3</v>
      </c>
      <c r="G2265" s="2">
        <f t="shared" si="207"/>
        <v>-8.4265479153121034E-3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4.8471000000000002</v>
      </c>
      <c r="C2266" s="2">
        <f t="shared" si="210"/>
        <v>4.8849518631408078</v>
      </c>
      <c r="D2266" s="2">
        <f t="shared" si="206"/>
        <v>4.8853570388379906</v>
      </c>
      <c r="E2266" s="2">
        <f t="shared" si="205"/>
        <v>-4.0517569718279134E-4</v>
      </c>
      <c r="F2266" s="2">
        <f t="shared" si="209"/>
        <v>-1.6902986664465271E-3</v>
      </c>
      <c r="G2266" s="2">
        <f t="shared" si="207"/>
        <v>1.2851229692637358E-3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4.8471000000000002</v>
      </c>
      <c r="C2267" s="2">
        <f t="shared" si="210"/>
        <v>4.8864515765037604</v>
      </c>
      <c r="D2267" s="2">
        <f t="shared" si="206"/>
        <v>4.8825231841092505</v>
      </c>
      <c r="E2267" s="2">
        <f t="shared" si="205"/>
        <v>3.9283923945099275E-3</v>
      </c>
      <c r="F2267" s="2">
        <f t="shared" si="209"/>
        <v>-5.6656045425523631E-4</v>
      </c>
      <c r="G2267" s="2">
        <f t="shared" si="207"/>
        <v>4.494952848765164E-3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4.8471000000000002</v>
      </c>
      <c r="C2268" s="2">
        <f t="shared" si="210"/>
        <v>4.887720564733951</v>
      </c>
      <c r="D2268" s="2">
        <f t="shared" si="206"/>
        <v>4.8798992445456024</v>
      </c>
      <c r="E2268" s="2">
        <f t="shared" ref="E2268:E2331" si="211">C2268-D2268</f>
        <v>7.8213201883485794E-3</v>
      </c>
      <c r="F2268" s="2">
        <f t="shared" si="209"/>
        <v>1.111015674265527E-3</v>
      </c>
      <c r="G2268" s="2">
        <f t="shared" si="207"/>
        <v>6.7103045140830524E-3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4.8471000000000002</v>
      </c>
      <c r="C2269" s="2">
        <f t="shared" si="210"/>
        <v>4.8873327855441131</v>
      </c>
      <c r="D2269" s="2">
        <f t="shared" ref="D2269:D2332" si="212">$D$4*B2269+(1-$D$4)*D2268</f>
        <v>4.8774696708755583</v>
      </c>
      <c r="E2269" s="2">
        <f t="shared" si="211"/>
        <v>9.8631146685548288E-3</v>
      </c>
      <c r="F2269" s="2">
        <f t="shared" si="209"/>
        <v>2.8614354731233875E-3</v>
      </c>
      <c r="G2269" s="2">
        <f t="shared" si="207"/>
        <v>7.0016791954314412E-3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4.8471000000000002</v>
      </c>
      <c r="C2270" s="2">
        <f t="shared" si="210"/>
        <v>4.8870046646911733</v>
      </c>
      <c r="D2270" s="2">
        <f t="shared" si="212"/>
        <v>4.8752200656255171</v>
      </c>
      <c r="E2270" s="2">
        <f t="shared" si="211"/>
        <v>1.1784599065656209E-2</v>
      </c>
      <c r="F2270" s="2">
        <f t="shared" si="209"/>
        <v>4.6460681916299521E-3</v>
      </c>
      <c r="G2270" s="2">
        <f t="shared" si="207"/>
        <v>7.1385308740262573E-3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4.8376000000000001</v>
      </c>
      <c r="C2271" s="2">
        <f t="shared" si="210"/>
        <v>4.8852654855079152</v>
      </c>
      <c r="D2271" s="2">
        <f t="shared" si="212"/>
        <v>4.8724333940977012</v>
      </c>
      <c r="E2271" s="2">
        <f t="shared" si="211"/>
        <v>1.2832091410214019E-2</v>
      </c>
      <c r="F2271" s="2">
        <f t="shared" si="209"/>
        <v>6.2832728353467661E-3</v>
      </c>
      <c r="G2271" s="2">
        <f t="shared" si="207"/>
        <v>6.5488185748672533E-3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4.8376000000000001</v>
      </c>
      <c r="C2272" s="2">
        <f t="shared" si="210"/>
        <v>4.883793872352852</v>
      </c>
      <c r="D2272" s="2">
        <f t="shared" si="212"/>
        <v>4.8698531426830565</v>
      </c>
      <c r="E2272" s="2">
        <f t="shared" si="211"/>
        <v>1.3940729669795537E-2</v>
      </c>
      <c r="F2272" s="2">
        <f t="shared" si="209"/>
        <v>7.814764202236521E-3</v>
      </c>
      <c r="G2272" s="2">
        <f t="shared" si="207"/>
        <v>6.1259654675590164E-3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4.8376000000000001</v>
      </c>
      <c r="C2273" s="2">
        <f t="shared" si="210"/>
        <v>4.8825486612216444</v>
      </c>
      <c r="D2273" s="2">
        <f t="shared" si="212"/>
        <v>4.8674640210028306</v>
      </c>
      <c r="E2273" s="2">
        <f t="shared" si="211"/>
        <v>1.5084640218813838E-2</v>
      </c>
      <c r="F2273" s="2">
        <f t="shared" si="209"/>
        <v>9.2687394055519859E-3</v>
      </c>
      <c r="G2273" s="2">
        <f t="shared" si="207"/>
        <v>5.8159008132618525E-3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4.8090000000000002</v>
      </c>
      <c r="C2274" s="2">
        <f t="shared" si="210"/>
        <v>4.877095021033699</v>
      </c>
      <c r="D2274" s="2">
        <f t="shared" si="212"/>
        <v>4.8631333527803982</v>
      </c>
      <c r="E2274" s="2">
        <f t="shared" si="211"/>
        <v>1.3961668253300807E-2</v>
      </c>
      <c r="F2274" s="2">
        <f t="shared" si="209"/>
        <v>1.0207325175101751E-2</v>
      </c>
      <c r="G2274" s="2">
        <f t="shared" si="207"/>
        <v>3.7543430781990569E-3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4.5994999999999999</v>
      </c>
      <c r="C2275" s="2">
        <f t="shared" si="210"/>
        <v>4.8724804024131299</v>
      </c>
      <c r="D2275" s="2">
        <f t="shared" si="212"/>
        <v>4.8436049562781465</v>
      </c>
      <c r="E2275" s="2">
        <f t="shared" si="211"/>
        <v>2.8875446134983385E-2</v>
      </c>
      <c r="F2275" s="2">
        <f t="shared" si="209"/>
        <v>1.3940949367078077E-2</v>
      </c>
      <c r="G2275" s="2">
        <f t="shared" si="207"/>
        <v>1.4934496767905307E-2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4.7995000000000001</v>
      </c>
      <c r="C2276" s="2">
        <f t="shared" si="210"/>
        <v>4.8685757251188022</v>
      </c>
      <c r="D2276" s="2">
        <f t="shared" si="212"/>
        <v>4.8403379224797654</v>
      </c>
      <c r="E2276" s="2">
        <f t="shared" si="211"/>
        <v>2.8237802639036857E-2</v>
      </c>
      <c r="F2276" s="2">
        <f t="shared" si="209"/>
        <v>1.6800320021469833E-2</v>
      </c>
      <c r="G2276" s="2">
        <f t="shared" ref="G2276:G2339" si="213">E2276-F2276</f>
        <v>1.1437482617567024E-2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4.59</v>
      </c>
      <c r="C2277" s="2">
        <f t="shared" si="210"/>
        <v>4.8652717674082169</v>
      </c>
      <c r="D2277" s="2">
        <f t="shared" si="212"/>
        <v>4.8217943726664494</v>
      </c>
      <c r="E2277" s="2">
        <f t="shared" si="211"/>
        <v>4.3477394741767483E-2</v>
      </c>
      <c r="F2277" s="2">
        <f t="shared" ref="F2277:F2340" si="215">(E2277*(2/(10)))+((1-(2/10))*F2276)</f>
        <v>2.2135734965529365E-2</v>
      </c>
      <c r="G2277" s="2">
        <f t="shared" si="213"/>
        <v>2.1341659776238118E-2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4.3899999999999997</v>
      </c>
      <c r="C2278" s="2">
        <f t="shared" si="210"/>
        <v>4.8624761108838754</v>
      </c>
      <c r="D2278" s="2">
        <f t="shared" si="212"/>
        <v>4.7898096043207863</v>
      </c>
      <c r="E2278" s="2">
        <f t="shared" si="211"/>
        <v>7.266650656308915E-2</v>
      </c>
      <c r="F2278" s="2">
        <f t="shared" si="215"/>
        <v>3.2241889285041327E-2</v>
      </c>
      <c r="G2278" s="2">
        <f t="shared" si="213"/>
        <v>4.0424617278047824E-2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4.5709999999999997</v>
      </c>
      <c r="C2279" s="2">
        <f t="shared" si="210"/>
        <v>4.8601105553632795</v>
      </c>
      <c r="D2279" s="2">
        <f t="shared" si="212"/>
        <v>4.7736014854822102</v>
      </c>
      <c r="E2279" s="2">
        <f t="shared" si="211"/>
        <v>8.6509069881069323E-2</v>
      </c>
      <c r="F2279" s="2">
        <f t="shared" si="215"/>
        <v>4.3095325404246931E-2</v>
      </c>
      <c r="G2279" s="2">
        <f t="shared" si="213"/>
        <v>4.3413744476822391E-2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4.5709999999999997</v>
      </c>
      <c r="C2280" s="2">
        <f t="shared" si="210"/>
        <v>4.8581089314612367</v>
      </c>
      <c r="D2280" s="2">
        <f t="shared" si="212"/>
        <v>4.758593968039083</v>
      </c>
      <c r="E2280" s="2">
        <f t="shared" si="211"/>
        <v>9.9514963422153713E-2</v>
      </c>
      <c r="F2280" s="2">
        <f t="shared" si="215"/>
        <v>5.4379253007828289E-2</v>
      </c>
      <c r="G2280" s="2">
        <f t="shared" si="213"/>
        <v>4.5135710414325424E-2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4.7709000000000001</v>
      </c>
      <c r="C2281" s="2">
        <f t="shared" si="210"/>
        <v>4.8549537112364307</v>
      </c>
      <c r="D2281" s="2">
        <f t="shared" si="212"/>
        <v>4.7595055259621137</v>
      </c>
      <c r="E2281" s="2">
        <f t="shared" si="211"/>
        <v>9.5448185274316977E-2</v>
      </c>
      <c r="F2281" s="2">
        <f t="shared" si="215"/>
        <v>6.2593039461126029E-2</v>
      </c>
      <c r="G2281" s="2">
        <f t="shared" si="213"/>
        <v>3.2855145813190947E-2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4.7709000000000001</v>
      </c>
      <c r="C2282" s="2">
        <f t="shared" si="210"/>
        <v>4.852283909507749</v>
      </c>
      <c r="D2282" s="2">
        <f t="shared" si="212"/>
        <v>4.7603495610760307</v>
      </c>
      <c r="E2282" s="2">
        <f t="shared" si="211"/>
        <v>9.1934348431718327E-2</v>
      </c>
      <c r="F2282" s="2">
        <f t="shared" si="215"/>
        <v>6.8461301255244494E-2</v>
      </c>
      <c r="G2282" s="2">
        <f t="shared" si="213"/>
        <v>2.3473047176473832E-2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4.8566000000000003</v>
      </c>
      <c r="C2283" s="2">
        <f t="shared" si="210"/>
        <v>4.8500248465065567</v>
      </c>
      <c r="D2283" s="2">
        <f t="shared" si="212"/>
        <v>4.7674792232185474</v>
      </c>
      <c r="E2283" s="2">
        <f t="shared" si="211"/>
        <v>8.2545623288009295E-2</v>
      </c>
      <c r="F2283" s="2">
        <f t="shared" si="215"/>
        <v>7.1278165661797455E-2</v>
      </c>
      <c r="G2283" s="2">
        <f t="shared" si="213"/>
        <v>1.1267457626211841E-2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4.6471</v>
      </c>
      <c r="C2284" s="2">
        <f t="shared" si="210"/>
        <v>4.8437133316593934</v>
      </c>
      <c r="D2284" s="2">
        <f t="shared" si="212"/>
        <v>4.7585622437208777</v>
      </c>
      <c r="E2284" s="2">
        <f t="shared" si="211"/>
        <v>8.5151087938515779E-2</v>
      </c>
      <c r="F2284" s="2">
        <f t="shared" si="215"/>
        <v>7.4052750117141131E-2</v>
      </c>
      <c r="G2284" s="2">
        <f t="shared" si="213"/>
        <v>1.1098337821374649E-2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4.4471999999999996</v>
      </c>
      <c r="C2285" s="2">
        <f t="shared" si="210"/>
        <v>4.8061420498656409</v>
      </c>
      <c r="D2285" s="2">
        <f t="shared" si="212"/>
        <v>4.7354983738156271</v>
      </c>
      <c r="E2285" s="2">
        <f t="shared" si="211"/>
        <v>7.0643676050013759E-2</v>
      </c>
      <c r="F2285" s="2">
        <f t="shared" si="215"/>
        <v>7.3370935303715662E-2</v>
      </c>
      <c r="G2285" s="2">
        <f t="shared" si="213"/>
        <v>-2.7272592537019025E-3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4.4471999999999996</v>
      </c>
      <c r="C2286" s="2">
        <f t="shared" si="210"/>
        <v>4.8051201960401571</v>
      </c>
      <c r="D2286" s="2">
        <f t="shared" si="212"/>
        <v>4.7141429387181732</v>
      </c>
      <c r="E2286" s="2">
        <f t="shared" si="211"/>
        <v>9.0977257321983807E-2</v>
      </c>
      <c r="F2286" s="2">
        <f t="shared" si="215"/>
        <v>7.6892199707369296E-2</v>
      </c>
      <c r="G2286" s="2">
        <f t="shared" si="213"/>
        <v>1.408505761461451E-2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4.2853000000000003</v>
      </c>
      <c r="C2287" s="2">
        <f t="shared" si="210"/>
        <v>4.7720247812647481</v>
      </c>
      <c r="D2287" s="2">
        <f t="shared" si="212"/>
        <v>4.6823767951094197</v>
      </c>
      <c r="E2287" s="2">
        <f t="shared" si="211"/>
        <v>8.9647986155328319E-2</v>
      </c>
      <c r="F2287" s="2">
        <f t="shared" si="215"/>
        <v>7.9443356996961104E-2</v>
      </c>
      <c r="G2287" s="2">
        <f t="shared" si="213"/>
        <v>1.0204629158367215E-2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4.0948000000000002</v>
      </c>
      <c r="C2288" s="2">
        <f t="shared" si="210"/>
        <v>4.7132517379932484</v>
      </c>
      <c r="D2288" s="2">
        <f t="shared" si="212"/>
        <v>4.6388525880642781</v>
      </c>
      <c r="E2288" s="2">
        <f t="shared" si="211"/>
        <v>7.4399149928970232E-2</v>
      </c>
      <c r="F2288" s="2">
        <f t="shared" si="215"/>
        <v>7.8434515583362924E-2</v>
      </c>
      <c r="G2288" s="2">
        <f t="shared" si="213"/>
        <v>-4.0353656543926919E-3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4.2758000000000003</v>
      </c>
      <c r="C2289" s="2">
        <f t="shared" si="210"/>
        <v>4.6913668552250565</v>
      </c>
      <c r="D2289" s="2">
        <f t="shared" si="212"/>
        <v>4.611959803763221</v>
      </c>
      <c r="E2289" s="2">
        <f t="shared" si="211"/>
        <v>7.9407051461835465E-2</v>
      </c>
      <c r="F2289" s="2">
        <f t="shared" si="215"/>
        <v>7.8629022759057449E-2</v>
      </c>
      <c r="G2289" s="2">
        <f t="shared" si="213"/>
        <v>7.7802870277801639E-4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4.2758000000000003</v>
      </c>
      <c r="C2290" s="2">
        <f t="shared" si="210"/>
        <v>4.6728488774981249</v>
      </c>
      <c r="D2290" s="2">
        <f t="shared" si="212"/>
        <v>4.5870590775585383</v>
      </c>
      <c r="E2290" s="2">
        <f t="shared" si="211"/>
        <v>8.5789799939586686E-2</v>
      </c>
      <c r="F2290" s="2">
        <f t="shared" si="215"/>
        <v>8.0061178195163313E-2</v>
      </c>
      <c r="G2290" s="2">
        <f t="shared" si="213"/>
        <v>5.7286217444233734E-3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4.2758000000000003</v>
      </c>
      <c r="C2291" s="2">
        <f t="shared" si="210"/>
        <v>4.6879336655753363</v>
      </c>
      <c r="D2291" s="2">
        <f t="shared" si="212"/>
        <v>4.5640028495912395</v>
      </c>
      <c r="E2291" s="2">
        <f t="shared" si="211"/>
        <v>0.12393081598409683</v>
      </c>
      <c r="F2291" s="2">
        <f t="shared" si="215"/>
        <v>8.8835105752950019E-2</v>
      </c>
      <c r="G2291" s="2">
        <f t="shared" si="213"/>
        <v>3.5095710231146812E-2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4.4661999999999997</v>
      </c>
      <c r="C2292" s="2">
        <f t="shared" si="210"/>
        <v>4.7006977170252844</v>
      </c>
      <c r="D2292" s="2">
        <f t="shared" si="212"/>
        <v>4.5567581940659627</v>
      </c>
      <c r="E2292" s="2">
        <f t="shared" si="211"/>
        <v>0.14393952295932166</v>
      </c>
      <c r="F2292" s="2">
        <f t="shared" si="215"/>
        <v>9.9855989194224351E-2</v>
      </c>
      <c r="G2292" s="2">
        <f t="shared" si="213"/>
        <v>4.4083533765097313E-2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4.2662000000000004</v>
      </c>
      <c r="C2293" s="2">
        <f t="shared" si="210"/>
        <v>4.7246826836367788</v>
      </c>
      <c r="D2293" s="2">
        <f t="shared" si="212"/>
        <v>4.5352353648758914</v>
      </c>
      <c r="E2293" s="2">
        <f t="shared" si="211"/>
        <v>0.18944731876088738</v>
      </c>
      <c r="F2293" s="2">
        <f t="shared" si="215"/>
        <v>0.11777425510755696</v>
      </c>
      <c r="G2293" s="2">
        <f t="shared" si="213"/>
        <v>7.1673063653330427E-2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4.2662000000000004</v>
      </c>
      <c r="C2294" s="2">
        <f t="shared" si="210"/>
        <v>4.7127468861541972</v>
      </c>
      <c r="D2294" s="2">
        <f t="shared" si="212"/>
        <v>4.5153068193295294</v>
      </c>
      <c r="E2294" s="2">
        <f t="shared" si="211"/>
        <v>0.19744006682466786</v>
      </c>
      <c r="F2294" s="2">
        <f t="shared" si="215"/>
        <v>0.13370741745097914</v>
      </c>
      <c r="G2294" s="2">
        <f t="shared" si="213"/>
        <v>6.3732649373688721E-2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4.4566999999999997</v>
      </c>
      <c r="C2295" s="2">
        <f t="shared" si="210"/>
        <v>4.6718935190535511</v>
      </c>
      <c r="D2295" s="2">
        <f t="shared" si="212"/>
        <v>4.5109655734532677</v>
      </c>
      <c r="E2295" s="2">
        <f t="shared" si="211"/>
        <v>0.16092794560028345</v>
      </c>
      <c r="F2295" s="2">
        <f t="shared" si="215"/>
        <v>0.13915152308084</v>
      </c>
      <c r="G2295" s="2">
        <f t="shared" si="213"/>
        <v>2.177642251944345E-2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4.4566999999999997</v>
      </c>
      <c r="C2296" s="2">
        <f t="shared" si="210"/>
        <v>4.6373252853530049</v>
      </c>
      <c r="D2296" s="2">
        <f t="shared" si="212"/>
        <v>4.5069459013456186</v>
      </c>
      <c r="E2296" s="2">
        <f t="shared" si="211"/>
        <v>0.13037938400738636</v>
      </c>
      <c r="F2296" s="2">
        <f t="shared" si="215"/>
        <v>0.13739709526614929</v>
      </c>
      <c r="G2296" s="2">
        <f t="shared" si="213"/>
        <v>-7.0177112587629376E-3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4.4566999999999997</v>
      </c>
      <c r="C2297" s="2">
        <f t="shared" si="210"/>
        <v>4.5831675491448509</v>
      </c>
      <c r="D2297" s="2">
        <f t="shared" si="212"/>
        <v>4.503223982727425</v>
      </c>
      <c r="E2297" s="2">
        <f t="shared" si="211"/>
        <v>7.9943566417425949E-2</v>
      </c>
      <c r="F2297" s="2">
        <f t="shared" si="215"/>
        <v>0.12590638949640462</v>
      </c>
      <c r="G2297" s="2">
        <f t="shared" si="213"/>
        <v>-4.5962823078978671E-2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4.6566999999999998</v>
      </c>
      <c r="C2298" s="2">
        <f t="shared" si="210"/>
        <v>4.5080340800456433</v>
      </c>
      <c r="D2298" s="2">
        <f t="shared" si="212"/>
        <v>4.5145925765994681</v>
      </c>
      <c r="E2298" s="2">
        <f t="shared" si="211"/>
        <v>-6.5584965538247886E-3</v>
      </c>
      <c r="F2298" s="2">
        <f t="shared" si="215"/>
        <v>9.9413412286358749E-2</v>
      </c>
      <c r="G2298" s="2">
        <f t="shared" si="213"/>
        <v>-0.10597190884018354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4.6566999999999998</v>
      </c>
      <c r="C2299" s="2">
        <f t="shared" si="210"/>
        <v>4.4723057600386209</v>
      </c>
      <c r="D2299" s="2">
        <f t="shared" si="212"/>
        <v>4.5251190524069154</v>
      </c>
      <c r="E2299" s="2">
        <f t="shared" si="211"/>
        <v>-5.2813292368294462E-2</v>
      </c>
      <c r="F2299" s="2">
        <f t="shared" si="215"/>
        <v>6.8968071355428109E-2</v>
      </c>
      <c r="G2299" s="2">
        <f t="shared" si="213"/>
        <v>-0.12178136372372257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4.7138</v>
      </c>
      <c r="C2300" s="2">
        <f t="shared" si="210"/>
        <v>4.4420741046480643</v>
      </c>
      <c r="D2300" s="2">
        <f t="shared" si="212"/>
        <v>4.5390954188952914</v>
      </c>
      <c r="E2300" s="2">
        <f t="shared" si="211"/>
        <v>-9.7021314247227153E-2</v>
      </c>
      <c r="F2300" s="2">
        <f t="shared" si="215"/>
        <v>3.5770194234897051E-2</v>
      </c>
      <c r="G2300" s="2">
        <f t="shared" si="213"/>
        <v>-0.1327915084821242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4.8566000000000003</v>
      </c>
      <c r="C2301" s="2">
        <f t="shared" si="210"/>
        <v>4.4164934731637473</v>
      </c>
      <c r="D2301" s="2">
        <f t="shared" si="212"/>
        <v>4.5626142767548998</v>
      </c>
      <c r="E2301" s="2">
        <f t="shared" si="211"/>
        <v>-0.14612080359115254</v>
      </c>
      <c r="F2301" s="2">
        <f t="shared" si="215"/>
        <v>-6.0800533031286561E-4</v>
      </c>
      <c r="G2301" s="2">
        <f t="shared" si="213"/>
        <v>-0.14551279826083968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4.8566000000000003</v>
      </c>
      <c r="C2302" s="2">
        <f t="shared" si="210"/>
        <v>4.4241406311385552</v>
      </c>
      <c r="D2302" s="2">
        <f t="shared" si="212"/>
        <v>4.5843909969952783</v>
      </c>
      <c r="E2302" s="2">
        <f t="shared" si="211"/>
        <v>-0.16025036585672314</v>
      </c>
      <c r="F2302" s="2">
        <f t="shared" si="215"/>
        <v>-3.2536477435594922E-2</v>
      </c>
      <c r="G2302" s="2">
        <f t="shared" si="213"/>
        <v>-0.12771388842112821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4.8566000000000003</v>
      </c>
      <c r="C2303" s="2">
        <f t="shared" si="210"/>
        <v>4.3998420725018548</v>
      </c>
      <c r="D2303" s="2">
        <f t="shared" si="212"/>
        <v>4.6045546268474791</v>
      </c>
      <c r="E2303" s="2">
        <f t="shared" si="211"/>
        <v>-0.2047125543456243</v>
      </c>
      <c r="F2303" s="2">
        <f t="shared" si="215"/>
        <v>-6.6971692817600806E-2</v>
      </c>
      <c r="G2303" s="2">
        <f t="shared" si="213"/>
        <v>-0.13774086152802351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4.8566000000000003</v>
      </c>
      <c r="C2304" s="2">
        <f t="shared" si="210"/>
        <v>4.3792817536554161</v>
      </c>
      <c r="D2304" s="2">
        <f t="shared" si="212"/>
        <v>4.623224654488407</v>
      </c>
      <c r="E2304" s="2">
        <f t="shared" si="211"/>
        <v>-0.24394290083299097</v>
      </c>
      <c r="F2304" s="2">
        <f t="shared" si="215"/>
        <v>-0.10236593442067884</v>
      </c>
      <c r="G2304" s="2">
        <f t="shared" si="213"/>
        <v>-0.14157696641231213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4.8566000000000003</v>
      </c>
      <c r="C2305" s="2">
        <f t="shared" si="210"/>
        <v>4.3911922530930436</v>
      </c>
      <c r="D2305" s="2">
        <f t="shared" si="212"/>
        <v>4.6405117171188959</v>
      </c>
      <c r="E2305" s="2">
        <f t="shared" si="211"/>
        <v>-0.24931946402585226</v>
      </c>
      <c r="F2305" s="2">
        <f t="shared" si="215"/>
        <v>-0.13175664034171353</v>
      </c>
      <c r="G2305" s="2">
        <f t="shared" si="213"/>
        <v>-0.11756282368413873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4.8566000000000003</v>
      </c>
      <c r="C2306" s="2">
        <f t="shared" si="210"/>
        <v>4.4012703680018062</v>
      </c>
      <c r="D2306" s="2">
        <f t="shared" si="212"/>
        <v>4.6565182565915695</v>
      </c>
      <c r="E2306" s="2">
        <f t="shared" si="211"/>
        <v>-0.25524788858976333</v>
      </c>
      <c r="F2306" s="2">
        <f t="shared" si="215"/>
        <v>-0.15645488999132351</v>
      </c>
      <c r="G2306" s="2">
        <f t="shared" si="213"/>
        <v>-9.8792998598439818E-2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4.8566000000000003</v>
      </c>
      <c r="C2307" s="2">
        <f t="shared" si="210"/>
        <v>4.4097980036938358</v>
      </c>
      <c r="D2307" s="2">
        <f t="shared" si="212"/>
        <v>4.6713391264736757</v>
      </c>
      <c r="E2307" s="2">
        <f t="shared" si="211"/>
        <v>-0.26154112277983987</v>
      </c>
      <c r="F2307" s="2">
        <f t="shared" si="215"/>
        <v>-0.1774721365490268</v>
      </c>
      <c r="G2307" s="2">
        <f t="shared" si="213"/>
        <v>-8.4068986230813075E-2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4.8566000000000003</v>
      </c>
      <c r="C2308" s="2">
        <f t="shared" si="210"/>
        <v>4.4477829262024766</v>
      </c>
      <c r="D2308" s="2">
        <f t="shared" si="212"/>
        <v>4.6850621541422921</v>
      </c>
      <c r="E2308" s="2">
        <f t="shared" si="211"/>
        <v>-0.23727922793981548</v>
      </c>
      <c r="F2308" s="2">
        <f t="shared" si="215"/>
        <v>-0.18943355482718455</v>
      </c>
      <c r="G2308" s="2">
        <f t="shared" si="213"/>
        <v>-4.7845673112630938E-2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4.8566000000000003</v>
      </c>
      <c r="C2309" s="2">
        <f t="shared" si="210"/>
        <v>4.4799240144790184</v>
      </c>
      <c r="D2309" s="2">
        <f t="shared" si="212"/>
        <v>4.6977686612428631</v>
      </c>
      <c r="E2309" s="2">
        <f t="shared" si="211"/>
        <v>-0.21784464676384463</v>
      </c>
      <c r="F2309" s="2">
        <f t="shared" si="215"/>
        <v>-0.19511577321451659</v>
      </c>
      <c r="G2309" s="2">
        <f t="shared" si="213"/>
        <v>-2.2728873549328038E-2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4.8566000000000003</v>
      </c>
      <c r="C2310" s="2">
        <f t="shared" si="210"/>
        <v>4.5159049353284004</v>
      </c>
      <c r="D2310" s="2">
        <f t="shared" si="212"/>
        <v>4.7095339455952434</v>
      </c>
      <c r="E2310" s="2">
        <f t="shared" si="211"/>
        <v>-0.19362901026684298</v>
      </c>
      <c r="F2310" s="2">
        <f t="shared" si="215"/>
        <v>-0.19481842062498186</v>
      </c>
      <c r="G2310" s="2">
        <f t="shared" si="213"/>
        <v>1.1894103581388815E-3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4.8281000000000001</v>
      </c>
      <c r="C2311" s="2">
        <f t="shared" si="210"/>
        <v>4.5683195606624931</v>
      </c>
      <c r="D2311" s="2">
        <f t="shared" si="212"/>
        <v>4.7183166162918919</v>
      </c>
      <c r="E2311" s="2">
        <f t="shared" si="211"/>
        <v>-0.1499970556293988</v>
      </c>
      <c r="F2311" s="2">
        <f t="shared" si="215"/>
        <v>-0.18585414762586525</v>
      </c>
      <c r="G2311" s="2">
        <f t="shared" si="213"/>
        <v>3.5857091996466445E-2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4.8281000000000001</v>
      </c>
      <c r="C2312" s="2">
        <f t="shared" si="210"/>
        <v>4.6126703974836474</v>
      </c>
      <c r="D2312" s="2">
        <f t="shared" si="212"/>
        <v>4.7264487187887889</v>
      </c>
      <c r="E2312" s="2">
        <f t="shared" si="211"/>
        <v>-0.11377832130514154</v>
      </c>
      <c r="F2312" s="2">
        <f t="shared" si="215"/>
        <v>-0.17143898236172053</v>
      </c>
      <c r="G2312" s="2">
        <f t="shared" si="213"/>
        <v>5.7660661056578993E-2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4.8281000000000001</v>
      </c>
      <c r="C2313" s="2">
        <f t="shared" si="210"/>
        <v>4.6501980286400091</v>
      </c>
      <c r="D2313" s="2">
        <f t="shared" si="212"/>
        <v>4.733978443322953</v>
      </c>
      <c r="E2313" s="2">
        <f t="shared" si="211"/>
        <v>-8.3780414682943949E-2</v>
      </c>
      <c r="F2313" s="2">
        <f t="shared" si="215"/>
        <v>-0.15390726882596523</v>
      </c>
      <c r="G2313" s="2">
        <f t="shared" si="213"/>
        <v>7.0126854143021278E-2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4.8281000000000001</v>
      </c>
      <c r="C2314" s="2">
        <f t="shared" si="210"/>
        <v>4.6819521780800075</v>
      </c>
      <c r="D2314" s="2">
        <f t="shared" si="212"/>
        <v>4.7409504104842162</v>
      </c>
      <c r="E2314" s="2">
        <f t="shared" si="211"/>
        <v>-5.899823240420865E-2</v>
      </c>
      <c r="F2314" s="2">
        <f t="shared" si="215"/>
        <v>-0.13492546154161392</v>
      </c>
      <c r="G2314" s="2">
        <f t="shared" si="213"/>
        <v>7.5927229137405267E-2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4.7614000000000001</v>
      </c>
      <c r="C2315" s="2">
        <f t="shared" si="210"/>
        <v>4.7088210737600065</v>
      </c>
      <c r="D2315" s="2">
        <f t="shared" si="212"/>
        <v>4.7424651948927927</v>
      </c>
      <c r="E2315" s="2">
        <f t="shared" si="211"/>
        <v>-3.3644121132786253E-2</v>
      </c>
      <c r="F2315" s="2">
        <f t="shared" si="215"/>
        <v>-0.1146691934598484</v>
      </c>
      <c r="G2315" s="2">
        <f t="shared" si="213"/>
        <v>8.1025072327062145E-2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4.7614000000000001</v>
      </c>
      <c r="C2316" s="2">
        <f t="shared" si="210"/>
        <v>4.7315562931815442</v>
      </c>
      <c r="D2316" s="2">
        <f t="shared" si="212"/>
        <v>4.7438677730488816</v>
      </c>
      <c r="E2316" s="2">
        <f t="shared" si="211"/>
        <v>-1.2311479867337383E-2</v>
      </c>
      <c r="F2316" s="2">
        <f t="shared" si="215"/>
        <v>-9.4197650741346201E-2</v>
      </c>
      <c r="G2316" s="2">
        <f t="shared" si="213"/>
        <v>8.1886170874008818E-2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4.7614000000000001</v>
      </c>
      <c r="C2317" s="2">
        <f t="shared" si="210"/>
        <v>4.7507937865382299</v>
      </c>
      <c r="D2317" s="2">
        <f t="shared" si="212"/>
        <v>4.7451664565267428</v>
      </c>
      <c r="E2317" s="2">
        <f t="shared" si="211"/>
        <v>5.627330011487075E-3</v>
      </c>
      <c r="F2317" s="2">
        <f t="shared" si="215"/>
        <v>-7.4232654590779545E-2</v>
      </c>
      <c r="G2317" s="2">
        <f t="shared" si="213"/>
        <v>7.985998460226662E-2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4.6280999999999999</v>
      </c>
      <c r="C2318" s="2">
        <f t="shared" si="210"/>
        <v>4.767071665532348</v>
      </c>
      <c r="D2318" s="2">
        <f t="shared" si="212"/>
        <v>4.7364948671543914</v>
      </c>
      <c r="E2318" s="2">
        <f t="shared" si="211"/>
        <v>3.0576798377956571E-2</v>
      </c>
      <c r="F2318" s="2">
        <f t="shared" si="215"/>
        <v>-5.3270763997032324E-2</v>
      </c>
      <c r="G2318" s="2">
        <f t="shared" si="213"/>
        <v>8.3847562374988888E-2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4.6280999999999999</v>
      </c>
      <c r="C2319" s="2">
        <f t="shared" ref="C2319:C2382" si="216">$C$4*B2309+C2318*(1-$C$4)</f>
        <v>4.7808452554504486</v>
      </c>
      <c r="D2319" s="2">
        <f t="shared" si="212"/>
        <v>4.7284656177355471</v>
      </c>
      <c r="E2319" s="2">
        <f t="shared" si="211"/>
        <v>5.2379637714901506E-2</v>
      </c>
      <c r="F2319" s="2">
        <f t="shared" si="215"/>
        <v>-3.2140683654645556E-2</v>
      </c>
      <c r="G2319" s="2">
        <f t="shared" si="213"/>
        <v>8.4520321369547069E-2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4.6280999999999999</v>
      </c>
      <c r="C2320" s="2">
        <f t="shared" si="216"/>
        <v>4.7924998315349949</v>
      </c>
      <c r="D2320" s="2">
        <f t="shared" si="212"/>
        <v>4.721031127532914</v>
      </c>
      <c r="E2320" s="2">
        <f t="shared" si="211"/>
        <v>7.1468704002080941E-2</v>
      </c>
      <c r="F2320" s="2">
        <f t="shared" si="215"/>
        <v>-1.1418806123300257E-2</v>
      </c>
      <c r="G2320" s="2">
        <f t="shared" si="213"/>
        <v>8.2887510125381203E-2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4.6280999999999999</v>
      </c>
      <c r="C2321" s="2">
        <f t="shared" si="216"/>
        <v>4.797976780529611</v>
      </c>
      <c r="D2321" s="2">
        <f t="shared" si="212"/>
        <v>4.7141473403082532</v>
      </c>
      <c r="E2321" s="2">
        <f t="shared" si="211"/>
        <v>8.3829440221357743E-2</v>
      </c>
      <c r="F2321" s="2">
        <f t="shared" si="215"/>
        <v>7.6308431456313421E-3</v>
      </c>
      <c r="G2321" s="2">
        <f t="shared" si="213"/>
        <v>7.6198597075726404E-2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4.4280999999999997</v>
      </c>
      <c r="C2322" s="2">
        <f t="shared" si="216"/>
        <v>4.8026111219865939</v>
      </c>
      <c r="D2322" s="2">
        <f t="shared" si="212"/>
        <v>4.6929586484335681</v>
      </c>
      <c r="E2322" s="2">
        <f t="shared" si="211"/>
        <v>0.10965247355302576</v>
      </c>
      <c r="F2322" s="2">
        <f t="shared" si="215"/>
        <v>2.8035169227110225E-2</v>
      </c>
      <c r="G2322" s="2">
        <f t="shared" si="213"/>
        <v>8.1617304325915546E-2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4.4375999999999998</v>
      </c>
      <c r="C2323" s="2">
        <f t="shared" si="216"/>
        <v>4.8065324878348106</v>
      </c>
      <c r="D2323" s="2">
        <f t="shared" si="212"/>
        <v>4.674043192994044</v>
      </c>
      <c r="E2323" s="2">
        <f t="shared" si="211"/>
        <v>0.13248929484076655</v>
      </c>
      <c r="F2323" s="2">
        <f t="shared" si="215"/>
        <v>4.892599434984149E-2</v>
      </c>
      <c r="G2323" s="2">
        <f t="shared" si="213"/>
        <v>8.3563300490925058E-2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4.2853000000000003</v>
      </c>
      <c r="C2324" s="2">
        <f t="shared" si="216"/>
        <v>4.8098505666294553</v>
      </c>
      <c r="D2324" s="2">
        <f t="shared" si="212"/>
        <v>4.6452474009204119</v>
      </c>
      <c r="E2324" s="2">
        <f t="shared" si="211"/>
        <v>0.16460316570904343</v>
      </c>
      <c r="F2324" s="2">
        <f t="shared" si="215"/>
        <v>7.2061428621681883E-2</v>
      </c>
      <c r="G2324" s="2">
        <f t="shared" si="213"/>
        <v>9.2541737087361547E-2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4.2853000000000003</v>
      </c>
      <c r="C2325" s="2">
        <f t="shared" si="216"/>
        <v>4.8023966333018473</v>
      </c>
      <c r="D2325" s="2">
        <f t="shared" si="212"/>
        <v>4.6185846304818634</v>
      </c>
      <c r="E2325" s="2">
        <f t="shared" si="211"/>
        <v>0.18381200281998389</v>
      </c>
      <c r="F2325" s="2">
        <f t="shared" si="215"/>
        <v>9.4411543461342284E-2</v>
      </c>
      <c r="G2325" s="2">
        <f t="shared" si="213"/>
        <v>8.9400459358641604E-2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4.3804999999999996</v>
      </c>
      <c r="C2326" s="2">
        <f t="shared" si="216"/>
        <v>4.7960894589477174</v>
      </c>
      <c r="D2326" s="2">
        <f t="shared" si="212"/>
        <v>4.6009487319276516</v>
      </c>
      <c r="E2326" s="2">
        <f t="shared" si="211"/>
        <v>0.1951407270200658</v>
      </c>
      <c r="F2326" s="2">
        <f t="shared" si="215"/>
        <v>0.114557380173087</v>
      </c>
      <c r="G2326" s="2">
        <f t="shared" si="213"/>
        <v>8.0583346846978793E-2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4.4280999999999997</v>
      </c>
      <c r="C2327" s="2">
        <f t="shared" si="216"/>
        <v>4.7907526191096075</v>
      </c>
      <c r="D2327" s="2">
        <f t="shared" si="212"/>
        <v>4.5881451221552334</v>
      </c>
      <c r="E2327" s="2">
        <f t="shared" si="211"/>
        <v>0.20260749695437408</v>
      </c>
      <c r="F2327" s="2">
        <f t="shared" si="215"/>
        <v>0.13216740352934442</v>
      </c>
      <c r="G2327" s="2">
        <f t="shared" si="213"/>
        <v>7.044009342502966E-2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4.4280999999999997</v>
      </c>
      <c r="C2328" s="2">
        <f t="shared" si="216"/>
        <v>4.7657291392465915</v>
      </c>
      <c r="D2328" s="2">
        <f t="shared" si="212"/>
        <v>4.576289927921513</v>
      </c>
      <c r="E2328" s="2">
        <f t="shared" si="211"/>
        <v>0.18943921132507846</v>
      </c>
      <c r="F2328" s="2">
        <f t="shared" si="215"/>
        <v>0.14362176508849123</v>
      </c>
      <c r="G2328" s="2">
        <f t="shared" si="213"/>
        <v>4.5817446236587234E-2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4.2377000000000002</v>
      </c>
      <c r="C2329" s="2">
        <f t="shared" si="216"/>
        <v>4.7445554255163467</v>
      </c>
      <c r="D2329" s="2">
        <f t="shared" si="212"/>
        <v>4.5512091925199201</v>
      </c>
      <c r="E2329" s="2">
        <f t="shared" si="211"/>
        <v>0.19334623299642661</v>
      </c>
      <c r="F2329" s="2">
        <f t="shared" si="215"/>
        <v>0.15356665867007832</v>
      </c>
      <c r="G2329" s="2">
        <f t="shared" si="213"/>
        <v>3.9779574326348294E-2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4.0567000000000002</v>
      </c>
      <c r="C2330" s="2">
        <f t="shared" si="216"/>
        <v>4.7266392062061398</v>
      </c>
      <c r="D2330" s="2">
        <f t="shared" si="212"/>
        <v>4.5145788819628896</v>
      </c>
      <c r="E2330" s="2">
        <f t="shared" si="211"/>
        <v>0.21206032424325016</v>
      </c>
      <c r="F2330" s="2">
        <f t="shared" si="215"/>
        <v>0.1652653917847127</v>
      </c>
      <c r="G2330" s="2">
        <f t="shared" si="213"/>
        <v>4.6794932458537469E-2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4.2377000000000002</v>
      </c>
      <c r="C2331" s="2">
        <f t="shared" si="216"/>
        <v>4.7114793283282719</v>
      </c>
      <c r="D2331" s="2">
        <f t="shared" si="212"/>
        <v>4.4940693351508241</v>
      </c>
      <c r="E2331" s="2">
        <f t="shared" si="211"/>
        <v>0.2174099931774478</v>
      </c>
      <c r="F2331" s="2">
        <f t="shared" si="215"/>
        <v>0.17569431206325972</v>
      </c>
      <c r="G2331" s="2">
        <f t="shared" si="213"/>
        <v>4.171568111418808E-2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4.4280999999999997</v>
      </c>
      <c r="C2332" s="2">
        <f t="shared" si="216"/>
        <v>4.6678825085854605</v>
      </c>
      <c r="D2332" s="2">
        <f t="shared" si="212"/>
        <v>4.4891827177322448</v>
      </c>
      <c r="E2332" s="2">
        <f t="shared" ref="E2332:E2395" si="217">C2332-D2332</f>
        <v>0.17869979085321575</v>
      </c>
      <c r="F2332" s="2">
        <f t="shared" si="215"/>
        <v>0.17629540782125094</v>
      </c>
      <c r="G2332" s="2">
        <f t="shared" si="213"/>
        <v>2.4043830319648019E-3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4.2377000000000002</v>
      </c>
      <c r="C2333" s="2">
        <f t="shared" si="216"/>
        <v>4.6324544303415438</v>
      </c>
      <c r="D2333" s="2">
        <f t="shared" ref="D2333:D2396" si="218">$D$4*B2333+(1-$D$4)*D2332</f>
        <v>4.470554368270597</v>
      </c>
      <c r="E2333" s="2">
        <f t="shared" si="217"/>
        <v>0.16190006207094676</v>
      </c>
      <c r="F2333" s="2">
        <f t="shared" si="215"/>
        <v>0.17341633867119013</v>
      </c>
      <c r="G2333" s="2">
        <f t="shared" si="213"/>
        <v>-1.1516276600243375E-2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4.2853000000000003</v>
      </c>
      <c r="C2334" s="2">
        <f t="shared" si="216"/>
        <v>4.579046056442845</v>
      </c>
      <c r="D2334" s="2">
        <f t="shared" si="218"/>
        <v>4.4568318224727754</v>
      </c>
      <c r="E2334" s="2">
        <f t="shared" si="217"/>
        <v>0.12221423397006959</v>
      </c>
      <c r="F2334" s="2">
        <f t="shared" si="215"/>
        <v>0.16317591773096604</v>
      </c>
      <c r="G2334" s="2">
        <f t="shared" si="213"/>
        <v>-4.0961683760896456E-2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4.2377000000000002</v>
      </c>
      <c r="C2335" s="2">
        <f t="shared" si="216"/>
        <v>4.5338543554516386</v>
      </c>
      <c r="D2335" s="2">
        <f t="shared" si="218"/>
        <v>4.4405998356229404</v>
      </c>
      <c r="E2335" s="2">
        <f t="shared" si="217"/>
        <v>9.3254519828698257E-2</v>
      </c>
      <c r="F2335" s="2">
        <f t="shared" si="215"/>
        <v>0.14919163815051248</v>
      </c>
      <c r="G2335" s="2">
        <f t="shared" si="213"/>
        <v>-5.5937118321814222E-2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4.0948000000000002</v>
      </c>
      <c r="C2336" s="2">
        <f t="shared" si="216"/>
        <v>4.5102613776898481</v>
      </c>
      <c r="D2336" s="2">
        <f t="shared" si="218"/>
        <v>4.4149850329842044</v>
      </c>
      <c r="E2336" s="2">
        <f t="shared" si="217"/>
        <v>9.5276344705643723E-2</v>
      </c>
      <c r="F2336" s="2">
        <f t="shared" si="215"/>
        <v>0.13840857946153873</v>
      </c>
      <c r="G2336" s="2">
        <f t="shared" si="213"/>
        <v>-4.3132234755895005E-2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4.1043000000000003</v>
      </c>
      <c r="C2337" s="2">
        <f t="shared" si="216"/>
        <v>4.4976211657375638</v>
      </c>
      <c r="D2337" s="2">
        <f t="shared" si="218"/>
        <v>4.3919713268372265</v>
      </c>
      <c r="E2337" s="2">
        <f t="shared" si="217"/>
        <v>0.1056498389003373</v>
      </c>
      <c r="F2337" s="2">
        <f t="shared" si="215"/>
        <v>0.13185683134929846</v>
      </c>
      <c r="G2337" s="2">
        <f t="shared" si="213"/>
        <v>-2.6206992448961158E-2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4.2853000000000003</v>
      </c>
      <c r="C2338" s="2">
        <f t="shared" si="216"/>
        <v>4.4869256017779389</v>
      </c>
      <c r="D2338" s="2">
        <f t="shared" si="218"/>
        <v>4.3840697470715062</v>
      </c>
      <c r="E2338" s="2">
        <f t="shared" si="217"/>
        <v>0.10285585470643266</v>
      </c>
      <c r="F2338" s="2">
        <f t="shared" si="215"/>
        <v>0.12605663602072531</v>
      </c>
      <c r="G2338" s="2">
        <f t="shared" si="213"/>
        <v>-2.3200781314292651E-2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4.2662000000000004</v>
      </c>
      <c r="C2339" s="2">
        <f t="shared" si="216"/>
        <v>4.4485832015044098</v>
      </c>
      <c r="D2339" s="2">
        <f t="shared" si="218"/>
        <v>4.375338654695839</v>
      </c>
      <c r="E2339" s="2">
        <f t="shared" si="217"/>
        <v>7.3244546808570732E-2</v>
      </c>
      <c r="F2339" s="2">
        <f t="shared" si="215"/>
        <v>0.1154942181782944</v>
      </c>
      <c r="G2339" s="2">
        <f t="shared" si="213"/>
        <v>-4.2249671369723671E-2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4.0948000000000002</v>
      </c>
      <c r="C2340" s="2">
        <f t="shared" si="216"/>
        <v>4.3882934781960392</v>
      </c>
      <c r="D2340" s="2">
        <f t="shared" si="218"/>
        <v>4.3545580136072584</v>
      </c>
      <c r="E2340" s="2">
        <f t="shared" si="217"/>
        <v>3.373546458878085E-2</v>
      </c>
      <c r="F2340" s="2">
        <f t="shared" si="215"/>
        <v>9.9142467460391695E-2</v>
      </c>
      <c r="G2340" s="2">
        <f t="shared" ref="G2340:G2403" si="219">E2340-F2340</f>
        <v>-6.5407002871610845E-2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4.2758000000000003</v>
      </c>
      <c r="C2341" s="2">
        <f t="shared" si="216"/>
        <v>4.3651252507812641</v>
      </c>
      <c r="D2341" s="2">
        <f t="shared" si="218"/>
        <v>4.3487240866733874</v>
      </c>
      <c r="E2341" s="2">
        <f t="shared" si="217"/>
        <v>1.6401164107876731E-2</v>
      </c>
      <c r="F2341" s="2">
        <f t="shared" ref="F2341:F2404" si="221">(E2341*(2/(10)))+((1-(2/10))*F2340)</f>
        <v>8.2594206789888699E-2</v>
      </c>
      <c r="G2341" s="2">
        <f t="shared" si="219"/>
        <v>-6.6193042682011968E-2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4.2853000000000003</v>
      </c>
      <c r="C2342" s="2">
        <f t="shared" si="216"/>
        <v>4.374813673737993</v>
      </c>
      <c r="D2342" s="2">
        <f t="shared" si="218"/>
        <v>4.344026006179063</v>
      </c>
      <c r="E2342" s="2">
        <f t="shared" si="217"/>
        <v>3.0787667558930032E-2</v>
      </c>
      <c r="F2342" s="2">
        <f t="shared" si="221"/>
        <v>7.2232898943696972E-2</v>
      </c>
      <c r="G2342" s="2">
        <f t="shared" si="219"/>
        <v>-4.144523138476694E-2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4.4280999999999997</v>
      </c>
      <c r="C2343" s="2">
        <f t="shared" si="216"/>
        <v>4.3537192623936862</v>
      </c>
      <c r="D2343" s="2">
        <f t="shared" si="218"/>
        <v>4.3502537094250586</v>
      </c>
      <c r="E2343" s="2">
        <f t="shared" si="217"/>
        <v>3.4655529686276054E-3</v>
      </c>
      <c r="F2343" s="2">
        <f t="shared" si="221"/>
        <v>5.8479429748683101E-2</v>
      </c>
      <c r="G2343" s="2">
        <f t="shared" si="219"/>
        <v>-5.5013876780055496E-2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4.6185999999999998</v>
      </c>
      <c r="C2344" s="2">
        <f t="shared" si="216"/>
        <v>4.3431932220254268</v>
      </c>
      <c r="D2344" s="2">
        <f t="shared" si="218"/>
        <v>4.3701312124306106</v>
      </c>
      <c r="E2344" s="2">
        <f t="shared" si="217"/>
        <v>-2.6937990405183854E-2</v>
      </c>
      <c r="F2344" s="2">
        <f t="shared" si="221"/>
        <v>4.1395945717909707E-2</v>
      </c>
      <c r="G2344" s="2">
        <f t="shared" si="219"/>
        <v>-6.8333936123093561E-2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4.4280999999999997</v>
      </c>
      <c r="C2345" s="2">
        <f t="shared" si="216"/>
        <v>4.3269634955599763</v>
      </c>
      <c r="D2345" s="2">
        <f t="shared" si="218"/>
        <v>4.3744251966950101</v>
      </c>
      <c r="E2345" s="2">
        <f t="shared" si="217"/>
        <v>-4.7461701135033785E-2</v>
      </c>
      <c r="F2345" s="2">
        <f t="shared" si="221"/>
        <v>2.3624416347321014E-2</v>
      </c>
      <c r="G2345" s="2">
        <f t="shared" si="219"/>
        <v>-7.1086117482354799E-2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4.6185999999999998</v>
      </c>
      <c r="C2346" s="2">
        <f t="shared" si="216"/>
        <v>4.2912460347045958</v>
      </c>
      <c r="D2346" s="2">
        <f t="shared" si="218"/>
        <v>4.3925122191620467</v>
      </c>
      <c r="E2346" s="2">
        <f t="shared" si="217"/>
        <v>-0.10126618445745095</v>
      </c>
      <c r="F2346" s="2">
        <f t="shared" si="221"/>
        <v>-1.3537038136333772E-3</v>
      </c>
      <c r="G2346" s="2">
        <f t="shared" si="219"/>
        <v>-9.9912480643817567E-2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4.7138</v>
      </c>
      <c r="C2347" s="2">
        <f t="shared" si="216"/>
        <v>4.2624851062885041</v>
      </c>
      <c r="D2347" s="2">
        <f t="shared" si="218"/>
        <v>4.4163113140389321</v>
      </c>
      <c r="E2347" s="2">
        <f t="shared" si="217"/>
        <v>-0.15382620775042799</v>
      </c>
      <c r="F2347" s="2">
        <f t="shared" si="221"/>
        <v>-3.1848204600992303E-2</v>
      </c>
      <c r="G2347" s="2">
        <f t="shared" si="219"/>
        <v>-0.12197800314943569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4.7138</v>
      </c>
      <c r="C2348" s="2">
        <f t="shared" si="216"/>
        <v>4.2659950899364265</v>
      </c>
      <c r="D2348" s="2">
        <f t="shared" si="218"/>
        <v>4.4383475129990106</v>
      </c>
      <c r="E2348" s="2">
        <f t="shared" si="217"/>
        <v>-0.17235242306258414</v>
      </c>
      <c r="F2348" s="2">
        <f t="shared" si="221"/>
        <v>-5.9949048293310672E-2</v>
      </c>
      <c r="G2348" s="2">
        <f t="shared" si="219"/>
        <v>-0.11240337476927346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4.7138</v>
      </c>
      <c r="C2349" s="2">
        <f t="shared" si="216"/>
        <v>4.2660266145615919</v>
      </c>
      <c r="D2349" s="2">
        <f t="shared" si="218"/>
        <v>4.45875140092501</v>
      </c>
      <c r="E2349" s="2">
        <f t="shared" si="217"/>
        <v>-0.19272478636341805</v>
      </c>
      <c r="F2349" s="2">
        <f t="shared" si="221"/>
        <v>-8.650419590733216E-2</v>
      </c>
      <c r="G2349" s="2">
        <f t="shared" si="219"/>
        <v>-0.10622059045608589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4.5042999999999997</v>
      </c>
      <c r="C2350" s="2">
        <f t="shared" si="216"/>
        <v>4.2396840584751931</v>
      </c>
      <c r="D2350" s="2">
        <f t="shared" si="218"/>
        <v>4.4621253712268611</v>
      </c>
      <c r="E2350" s="2">
        <f t="shared" si="217"/>
        <v>-0.22244131275166801</v>
      </c>
      <c r="F2350" s="2">
        <f t="shared" si="221"/>
        <v>-0.11369161927619933</v>
      </c>
      <c r="G2350" s="2">
        <f t="shared" si="219"/>
        <v>-0.10874969347546867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4.6661999999999999</v>
      </c>
      <c r="C2351" s="2">
        <f t="shared" si="216"/>
        <v>4.2452403571713173</v>
      </c>
      <c r="D2351" s="2">
        <f t="shared" si="218"/>
        <v>4.4772420103952424</v>
      </c>
      <c r="E2351" s="2">
        <f t="shared" si="217"/>
        <v>-0.23200165322392508</v>
      </c>
      <c r="F2351" s="2">
        <f t="shared" si="221"/>
        <v>-0.1373536260657445</v>
      </c>
      <c r="G2351" s="2">
        <f t="shared" si="219"/>
        <v>-9.4648027158180575E-2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4.6185999999999998</v>
      </c>
      <c r="C2352" s="2">
        <f t="shared" si="216"/>
        <v>4.2514033791449606</v>
      </c>
      <c r="D2352" s="2">
        <f t="shared" si="218"/>
        <v>4.4877129725881879</v>
      </c>
      <c r="E2352" s="2">
        <f t="shared" si="217"/>
        <v>-0.23630959344322733</v>
      </c>
      <c r="F2352" s="2">
        <f t="shared" si="221"/>
        <v>-0.15714481954124107</v>
      </c>
      <c r="G2352" s="2">
        <f t="shared" si="219"/>
        <v>-7.9164773901986257E-2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4.6185999999999998</v>
      </c>
      <c r="C2353" s="2">
        <f t="shared" si="216"/>
        <v>4.278587474661121</v>
      </c>
      <c r="D2353" s="2">
        <f t="shared" si="218"/>
        <v>4.4974083079520266</v>
      </c>
      <c r="E2353" s="2">
        <f t="shared" si="217"/>
        <v>-0.21882083329090563</v>
      </c>
      <c r="F2353" s="2">
        <f t="shared" si="221"/>
        <v>-0.16948002229117398</v>
      </c>
      <c r="G2353" s="2">
        <f t="shared" si="219"/>
        <v>-4.9340810999731644E-2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4.4185999999999996</v>
      </c>
      <c r="C2354" s="2">
        <f t="shared" si="216"/>
        <v>4.3308970939440252</v>
      </c>
      <c r="D2354" s="2">
        <f t="shared" si="218"/>
        <v>4.4915706555111363</v>
      </c>
      <c r="E2354" s="2">
        <f t="shared" si="217"/>
        <v>-0.1606735615671111</v>
      </c>
      <c r="F2354" s="2">
        <f t="shared" si="221"/>
        <v>-0.16771873014636141</v>
      </c>
      <c r="G2354" s="2">
        <f t="shared" si="219"/>
        <v>7.0451685792503049E-3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4.6090999999999998</v>
      </c>
      <c r="C2355" s="2">
        <f t="shared" si="216"/>
        <v>4.3458513871834059</v>
      </c>
      <c r="D2355" s="2">
        <f t="shared" si="218"/>
        <v>4.5002765328806822</v>
      </c>
      <c r="E2355" s="2">
        <f t="shared" si="217"/>
        <v>-0.15442514569727628</v>
      </c>
      <c r="F2355" s="2">
        <f t="shared" si="221"/>
        <v>-0.1650600132565444</v>
      </c>
      <c r="G2355" s="2">
        <f t="shared" si="219"/>
        <v>1.0634867559268124E-2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4.4090999999999996</v>
      </c>
      <c r="C2356" s="2">
        <f t="shared" si="216"/>
        <v>4.3878127122321127</v>
      </c>
      <c r="D2356" s="2">
        <f t="shared" si="218"/>
        <v>4.4935227156302613</v>
      </c>
      <c r="E2356" s="2">
        <f t="shared" si="217"/>
        <v>-0.10571000339814862</v>
      </c>
      <c r="F2356" s="2">
        <f t="shared" si="221"/>
        <v>-0.15319001128486526</v>
      </c>
      <c r="G2356" s="2">
        <f t="shared" si="219"/>
        <v>4.7480007886716635E-2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4.5994999999999999</v>
      </c>
      <c r="C2357" s="2">
        <f t="shared" si="216"/>
        <v>4.4379646026579413</v>
      </c>
      <c r="D2357" s="2">
        <f t="shared" si="218"/>
        <v>4.5013728848428345</v>
      </c>
      <c r="E2357" s="2">
        <f t="shared" si="217"/>
        <v>-6.3408282184893139E-2</v>
      </c>
      <c r="F2357" s="2">
        <f t="shared" si="221"/>
        <v>-0.13523366546487084</v>
      </c>
      <c r="G2357" s="2">
        <f t="shared" si="219"/>
        <v>7.18253832799777E-2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4.3994999999999997</v>
      </c>
      <c r="C2358" s="2">
        <f t="shared" si="216"/>
        <v>4.4804008176336421</v>
      </c>
      <c r="D2358" s="2">
        <f t="shared" si="218"/>
        <v>4.4938267452248466</v>
      </c>
      <c r="E2358" s="2">
        <f t="shared" si="217"/>
        <v>-1.3425927591204534E-2</v>
      </c>
      <c r="F2358" s="2">
        <f t="shared" si="221"/>
        <v>-0.11087211789013758</v>
      </c>
      <c r="G2358" s="2">
        <f t="shared" si="219"/>
        <v>9.7446190298933047E-2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4.2091000000000003</v>
      </c>
      <c r="C2359" s="2">
        <f t="shared" si="216"/>
        <v>4.516308384151543</v>
      </c>
      <c r="D2359" s="2">
        <f t="shared" si="218"/>
        <v>4.4727358752081914</v>
      </c>
      <c r="E2359" s="2">
        <f t="shared" si="217"/>
        <v>4.3572508943351629E-2</v>
      </c>
      <c r="F2359" s="2">
        <f t="shared" si="221"/>
        <v>-7.9983192523439745E-2</v>
      </c>
      <c r="G2359" s="2">
        <f t="shared" si="219"/>
        <v>0.12355570146679137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4.2091000000000003</v>
      </c>
      <c r="C2360" s="2">
        <f t="shared" si="216"/>
        <v>4.5144609404359208</v>
      </c>
      <c r="D2360" s="2">
        <f t="shared" si="218"/>
        <v>4.4532072918594361</v>
      </c>
      <c r="E2360" s="2">
        <f t="shared" si="217"/>
        <v>6.1253648576484743E-2</v>
      </c>
      <c r="F2360" s="2">
        <f t="shared" si="221"/>
        <v>-5.1735824303454844E-2</v>
      </c>
      <c r="G2360" s="2">
        <f t="shared" si="219"/>
        <v>0.11298947287993959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4.3899999999999997</v>
      </c>
      <c r="C2361" s="2">
        <f t="shared" si="216"/>
        <v>4.5378054111380868</v>
      </c>
      <c r="D2361" s="2">
        <f t="shared" si="218"/>
        <v>4.4485252702402178</v>
      </c>
      <c r="E2361" s="2">
        <f t="shared" si="217"/>
        <v>8.9280140897868954E-2</v>
      </c>
      <c r="F2361" s="2">
        <f t="shared" si="221"/>
        <v>-2.3532631263190083E-2</v>
      </c>
      <c r="G2361" s="2">
        <f t="shared" si="219"/>
        <v>0.11281277216105903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4.3899999999999997</v>
      </c>
      <c r="C2362" s="2">
        <f t="shared" si="216"/>
        <v>4.5502353478860735</v>
      </c>
      <c r="D2362" s="2">
        <f t="shared" si="218"/>
        <v>4.4441900650372386</v>
      </c>
      <c r="E2362" s="2">
        <f t="shared" si="217"/>
        <v>0.10604528284883497</v>
      </c>
      <c r="F2362" s="2">
        <f t="shared" si="221"/>
        <v>2.3829515592149256E-3</v>
      </c>
      <c r="G2362" s="2">
        <f t="shared" si="219"/>
        <v>0.10366233128962005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4.1996000000000002</v>
      </c>
      <c r="C2363" s="2">
        <f t="shared" si="216"/>
        <v>4.5607529866728314</v>
      </c>
      <c r="D2363" s="2">
        <f t="shared" si="218"/>
        <v>4.4260722824418872</v>
      </c>
      <c r="E2363" s="2">
        <f t="shared" si="217"/>
        <v>0.13468070423094414</v>
      </c>
      <c r="F2363" s="2">
        <f t="shared" si="221"/>
        <v>2.8842502093560769E-2</v>
      </c>
      <c r="G2363" s="2">
        <f t="shared" si="219"/>
        <v>0.10583820213738337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4.1996000000000002</v>
      </c>
      <c r="C2364" s="2">
        <f t="shared" si="216"/>
        <v>4.5388832964154728</v>
      </c>
      <c r="D2364" s="2">
        <f t="shared" si="218"/>
        <v>4.4092965578165622</v>
      </c>
      <c r="E2364" s="2">
        <f t="shared" si="217"/>
        <v>0.12958673859891068</v>
      </c>
      <c r="F2364" s="2">
        <f t="shared" si="221"/>
        <v>4.8991349394630755E-2</v>
      </c>
      <c r="G2364" s="2">
        <f t="shared" si="219"/>
        <v>8.0595389204279916E-2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4.1996000000000002</v>
      </c>
      <c r="C2365" s="2">
        <f t="shared" si="216"/>
        <v>4.5496858661977075</v>
      </c>
      <c r="D2365" s="2">
        <f t="shared" si="218"/>
        <v>4.3937634794597793</v>
      </c>
      <c r="E2365" s="2">
        <f t="shared" si="217"/>
        <v>0.15592238673792824</v>
      </c>
      <c r="F2365" s="2">
        <f t="shared" si="221"/>
        <v>7.0377556863290253E-2</v>
      </c>
      <c r="G2365" s="2">
        <f t="shared" si="219"/>
        <v>8.554482987463799E-2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4.2377000000000002</v>
      </c>
      <c r="C2366" s="2">
        <f t="shared" si="216"/>
        <v>4.52805727139806</v>
      </c>
      <c r="D2366" s="2">
        <f t="shared" si="218"/>
        <v>4.3822032217220181</v>
      </c>
      <c r="E2366" s="2">
        <f t="shared" si="217"/>
        <v>0.14585404967604187</v>
      </c>
      <c r="F2366" s="2">
        <f t="shared" si="221"/>
        <v>8.5472855425840571E-2</v>
      </c>
      <c r="G2366" s="2">
        <f t="shared" si="219"/>
        <v>6.0381194250201303E-2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4.0472000000000001</v>
      </c>
      <c r="C2367" s="2">
        <f t="shared" si="216"/>
        <v>4.5390484604137429</v>
      </c>
      <c r="D2367" s="2">
        <f t="shared" si="218"/>
        <v>4.357388168261128</v>
      </c>
      <c r="E2367" s="2">
        <f t="shared" si="217"/>
        <v>0.18166029215261492</v>
      </c>
      <c r="F2367" s="2">
        <f t="shared" si="221"/>
        <v>0.10471034277119545</v>
      </c>
      <c r="G2367" s="2">
        <f t="shared" si="219"/>
        <v>7.6949949381419469E-2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4.0472000000000001</v>
      </c>
      <c r="C2368" s="2">
        <f t="shared" si="216"/>
        <v>4.5175794665039364</v>
      </c>
      <c r="D2368" s="2">
        <f t="shared" si="218"/>
        <v>4.334411266908452</v>
      </c>
      <c r="E2368" s="2">
        <f t="shared" si="217"/>
        <v>0.18316819959548436</v>
      </c>
      <c r="F2368" s="2">
        <f t="shared" si="221"/>
        <v>0.12040191413605325</v>
      </c>
      <c r="G2368" s="2">
        <f t="shared" si="219"/>
        <v>6.2766285459431109E-2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4.0472000000000001</v>
      </c>
      <c r="C2369" s="2">
        <f t="shared" si="216"/>
        <v>4.4701210870417922</v>
      </c>
      <c r="D2369" s="2">
        <f t="shared" si="218"/>
        <v>4.3131363582485669</v>
      </c>
      <c r="E2369" s="2">
        <f t="shared" si="217"/>
        <v>0.15698472879322534</v>
      </c>
      <c r="F2369" s="2">
        <f t="shared" si="221"/>
        <v>0.12771847706748768</v>
      </c>
      <c r="G2369" s="2">
        <f t="shared" si="219"/>
        <v>2.9266251725737658E-2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3.9234</v>
      </c>
      <c r="C2370" s="2">
        <f t="shared" si="216"/>
        <v>4.4299639967276701</v>
      </c>
      <c r="D2370" s="2">
        <f t="shared" si="218"/>
        <v>4.2842669983783024</v>
      </c>
      <c r="E2370" s="2">
        <f t="shared" si="217"/>
        <v>0.14569699834936767</v>
      </c>
      <c r="F2370" s="2">
        <f t="shared" si="221"/>
        <v>0.13131418132386369</v>
      </c>
      <c r="G2370" s="2">
        <f t="shared" si="219"/>
        <v>1.438281702550398E-2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3.9234</v>
      </c>
      <c r="C2371" s="2">
        <f t="shared" si="216"/>
        <v>4.4238156895387979</v>
      </c>
      <c r="D2371" s="2">
        <f t="shared" si="218"/>
        <v>4.2575361096095392</v>
      </c>
      <c r="E2371" s="2">
        <f t="shared" si="217"/>
        <v>0.16627957992925868</v>
      </c>
      <c r="F2371" s="2">
        <f t="shared" si="221"/>
        <v>0.1383072610449427</v>
      </c>
      <c r="G2371" s="2">
        <f t="shared" si="219"/>
        <v>2.7972318884315978E-2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4.0377000000000001</v>
      </c>
      <c r="C2372" s="2">
        <f t="shared" si="216"/>
        <v>4.4186132757635983</v>
      </c>
      <c r="D2372" s="2">
        <f t="shared" si="218"/>
        <v>4.2412519533421662</v>
      </c>
      <c r="E2372" s="2">
        <f t="shared" si="217"/>
        <v>0.1773613224214321</v>
      </c>
      <c r="F2372" s="2">
        <f t="shared" si="221"/>
        <v>0.14611807332024057</v>
      </c>
      <c r="G2372" s="2">
        <f t="shared" si="219"/>
        <v>3.1243249101191528E-2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3.9329000000000001</v>
      </c>
      <c r="C2373" s="2">
        <f t="shared" si="216"/>
        <v>4.3849189256461214</v>
      </c>
      <c r="D2373" s="2">
        <f t="shared" si="218"/>
        <v>4.2184110679094129</v>
      </c>
      <c r="E2373" s="2">
        <f t="shared" si="217"/>
        <v>0.16650785773670851</v>
      </c>
      <c r="F2373" s="2">
        <f t="shared" si="221"/>
        <v>0.15019603020353417</v>
      </c>
      <c r="G2373" s="2">
        <f t="shared" si="219"/>
        <v>1.6311827533174339E-2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3.9329000000000001</v>
      </c>
      <c r="C2374" s="2">
        <f t="shared" si="216"/>
        <v>4.356408321700564</v>
      </c>
      <c r="D2374" s="2">
        <f t="shared" si="218"/>
        <v>4.1972620999161228</v>
      </c>
      <c r="E2374" s="2">
        <f t="shared" si="217"/>
        <v>0.15914622178444127</v>
      </c>
      <c r="F2374" s="2">
        <f t="shared" si="221"/>
        <v>0.15198606851971561</v>
      </c>
      <c r="G2374" s="2">
        <f t="shared" si="219"/>
        <v>7.1601532647256605E-3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3.9329000000000001</v>
      </c>
      <c r="C2375" s="2">
        <f t="shared" si="216"/>
        <v>4.3322839645158622</v>
      </c>
      <c r="D2375" s="2">
        <f t="shared" si="218"/>
        <v>4.1776797221445579</v>
      </c>
      <c r="E2375" s="2">
        <f t="shared" si="217"/>
        <v>0.15460424237130432</v>
      </c>
      <c r="F2375" s="2">
        <f t="shared" si="221"/>
        <v>0.15250970329003335</v>
      </c>
      <c r="G2375" s="2">
        <f t="shared" si="219"/>
        <v>2.0945390812709686E-3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3.9329000000000001</v>
      </c>
      <c r="C2376" s="2">
        <f t="shared" si="216"/>
        <v>4.3177325853595754</v>
      </c>
      <c r="D2376" s="2">
        <f t="shared" si="218"/>
        <v>4.1595478908745909</v>
      </c>
      <c r="E2376" s="2">
        <f t="shared" si="217"/>
        <v>0.15818469448498451</v>
      </c>
      <c r="F2376" s="2">
        <f t="shared" si="221"/>
        <v>0.1536447015290236</v>
      </c>
      <c r="G2376" s="2">
        <f t="shared" si="219"/>
        <v>4.5399929559609142E-3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3.9234</v>
      </c>
      <c r="C2377" s="2">
        <f t="shared" si="216"/>
        <v>4.2761121876119486</v>
      </c>
      <c r="D2377" s="2">
        <f t="shared" si="218"/>
        <v>4.1420554545135095</v>
      </c>
      <c r="E2377" s="2">
        <f t="shared" si="217"/>
        <v>0.13405673309843902</v>
      </c>
      <c r="F2377" s="2">
        <f t="shared" si="221"/>
        <v>0.14972710784290669</v>
      </c>
      <c r="G2377" s="2">
        <f t="shared" si="219"/>
        <v>-1.5670374744467669E-2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3.9329000000000001</v>
      </c>
      <c r="C2378" s="2">
        <f t="shared" si="216"/>
        <v>4.2408949279793413</v>
      </c>
      <c r="D2378" s="2">
        <f t="shared" si="218"/>
        <v>4.126562457882879</v>
      </c>
      <c r="E2378" s="2">
        <f t="shared" si="217"/>
        <v>0.1143324700964623</v>
      </c>
      <c r="F2378" s="2">
        <f t="shared" si="221"/>
        <v>0.14264818029361781</v>
      </c>
      <c r="G2378" s="2">
        <f t="shared" si="219"/>
        <v>-2.8315710197155508E-2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3.9329000000000001</v>
      </c>
      <c r="C2379" s="2">
        <f t="shared" si="216"/>
        <v>4.2110957082902116</v>
      </c>
      <c r="D2379" s="2">
        <f t="shared" si="218"/>
        <v>4.1122170906322957</v>
      </c>
      <c r="E2379" s="2">
        <f t="shared" si="217"/>
        <v>9.8878617657915946E-2</v>
      </c>
      <c r="F2379" s="2">
        <f t="shared" si="221"/>
        <v>0.13389426776647745</v>
      </c>
      <c r="G2379" s="2">
        <f t="shared" si="219"/>
        <v>-3.5015650108561502E-2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3.7614999999999998</v>
      </c>
      <c r="C2380" s="2">
        <f t="shared" si="216"/>
        <v>4.1668348300917177</v>
      </c>
      <c r="D2380" s="2">
        <f t="shared" si="218"/>
        <v>4.0862380468817552</v>
      </c>
      <c r="E2380" s="2">
        <f t="shared" si="217"/>
        <v>8.0596783209962553E-2</v>
      </c>
      <c r="F2380" s="2">
        <f t="shared" si="221"/>
        <v>0.12323477085517448</v>
      </c>
      <c r="G2380" s="2">
        <f t="shared" si="219"/>
        <v>-4.2637987645211928E-2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3.9234</v>
      </c>
      <c r="C2381" s="2">
        <f t="shared" si="216"/>
        <v>4.1293833177699151</v>
      </c>
      <c r="D2381" s="2">
        <f t="shared" si="218"/>
        <v>4.0741759693349584</v>
      </c>
      <c r="E2381" s="2">
        <f t="shared" si="217"/>
        <v>5.5207348434956671E-2</v>
      </c>
      <c r="F2381" s="2">
        <f t="shared" si="221"/>
        <v>0.10962928637113092</v>
      </c>
      <c r="G2381" s="2">
        <f t="shared" si="219"/>
        <v>-5.4421937936174253E-2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4.0377000000000001</v>
      </c>
      <c r="C2382" s="2">
        <f t="shared" si="216"/>
        <v>4.1152781919591588</v>
      </c>
      <c r="D2382" s="2">
        <f t="shared" si="218"/>
        <v>4.0714740456805165</v>
      </c>
      <c r="E2382" s="2">
        <f t="shared" si="217"/>
        <v>4.3804146278642264E-2</v>
      </c>
      <c r="F2382" s="2">
        <f t="shared" si="221"/>
        <v>9.6464258352633198E-2</v>
      </c>
      <c r="G2382" s="2">
        <f t="shared" si="219"/>
        <v>-5.2660112073990933E-2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4.0377000000000001</v>
      </c>
      <c r="C2383" s="2">
        <f t="shared" ref="C2383:C2446" si="222">$C$4*B2373+C2382*(1-$C$4)</f>
        <v>4.087220008580827</v>
      </c>
      <c r="D2383" s="2">
        <f t="shared" si="218"/>
        <v>4.0689722645189965</v>
      </c>
      <c r="E2383" s="2">
        <f t="shared" si="217"/>
        <v>1.8247744061830495E-2</v>
      </c>
      <c r="F2383" s="2">
        <f t="shared" si="221"/>
        <v>8.0820955494472657E-2</v>
      </c>
      <c r="G2383" s="2">
        <f t="shared" si="219"/>
        <v>-6.2573211432642162E-2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3.8567</v>
      </c>
      <c r="C2384" s="2">
        <f t="shared" si="222"/>
        <v>4.0634784687991612</v>
      </c>
      <c r="D2384" s="2">
        <f t="shared" si="218"/>
        <v>4.0532483930731447</v>
      </c>
      <c r="E2384" s="2">
        <f t="shared" si="217"/>
        <v>1.023007572601653E-2</v>
      </c>
      <c r="F2384" s="2">
        <f t="shared" si="221"/>
        <v>6.6702779540781437E-2</v>
      </c>
      <c r="G2384" s="2">
        <f t="shared" si="219"/>
        <v>-5.6472703814764907E-2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4.0282</v>
      </c>
      <c r="C2385" s="2">
        <f t="shared" si="222"/>
        <v>4.0433894735992908</v>
      </c>
      <c r="D2385" s="2">
        <f t="shared" si="218"/>
        <v>4.0513929565492077</v>
      </c>
      <c r="E2385" s="2">
        <f t="shared" si="217"/>
        <v>-8.0034829499169291E-3</v>
      </c>
      <c r="F2385" s="2">
        <f t="shared" si="221"/>
        <v>5.1761527042641767E-2</v>
      </c>
      <c r="G2385" s="2">
        <f t="shared" si="219"/>
        <v>-5.9765009992558696E-2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3.9996</v>
      </c>
      <c r="C2386" s="2">
        <f t="shared" si="222"/>
        <v>4.0263910930455538</v>
      </c>
      <c r="D2386" s="2">
        <f t="shared" si="218"/>
        <v>4.0475564412492666</v>
      </c>
      <c r="E2386" s="2">
        <f t="shared" si="217"/>
        <v>-2.1165348203712853E-2</v>
      </c>
      <c r="F2386" s="2">
        <f t="shared" si="221"/>
        <v>3.7176151993370848E-2</v>
      </c>
      <c r="G2386" s="2">
        <f t="shared" si="219"/>
        <v>-5.8341500197083701E-2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4.0377000000000001</v>
      </c>
      <c r="C2387" s="2">
        <f t="shared" si="222"/>
        <v>4.010546309500084</v>
      </c>
      <c r="D2387" s="2">
        <f t="shared" si="218"/>
        <v>4.0468263344900617</v>
      </c>
      <c r="E2387" s="2">
        <f t="shared" si="217"/>
        <v>-3.6280024989977733E-2</v>
      </c>
      <c r="F2387" s="2">
        <f t="shared" si="221"/>
        <v>2.2484916596701134E-2</v>
      </c>
      <c r="G2387" s="2">
        <f t="shared" si="219"/>
        <v>-5.8764941586678866E-2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4.0377000000000001</v>
      </c>
      <c r="C2388" s="2">
        <f t="shared" si="222"/>
        <v>3.9986007234231482</v>
      </c>
      <c r="D2388" s="2">
        <f t="shared" si="218"/>
        <v>4.0461503097130196</v>
      </c>
      <c r="E2388" s="2">
        <f t="shared" si="217"/>
        <v>-4.7549586289871382E-2</v>
      </c>
      <c r="F2388" s="2">
        <f t="shared" si="221"/>
        <v>8.4780160193866291E-3</v>
      </c>
      <c r="G2388" s="2">
        <f t="shared" si="219"/>
        <v>-5.6027602309258011E-2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4.0377000000000001</v>
      </c>
      <c r="C2389" s="2">
        <f t="shared" si="222"/>
        <v>3.9884929198195871</v>
      </c>
      <c r="D2389" s="2">
        <f t="shared" si="218"/>
        <v>4.0455243608453886</v>
      </c>
      <c r="E2389" s="2">
        <f t="shared" si="217"/>
        <v>-5.7031441025801488E-2</v>
      </c>
      <c r="F2389" s="2">
        <f t="shared" si="221"/>
        <v>-4.623875389650995E-3</v>
      </c>
      <c r="G2389" s="2">
        <f t="shared" si="219"/>
        <v>-5.2407565636150497E-2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4.0377000000000001</v>
      </c>
      <c r="C2390" s="2">
        <f t="shared" si="222"/>
        <v>3.9535709321550354</v>
      </c>
      <c r="D2390" s="2">
        <f t="shared" si="218"/>
        <v>4.044944778560545</v>
      </c>
      <c r="E2390" s="2">
        <f t="shared" si="217"/>
        <v>-9.1373846405509607E-2</v>
      </c>
      <c r="F2390" s="2">
        <f t="shared" si="221"/>
        <v>-2.1973869592822718E-2</v>
      </c>
      <c r="G2390" s="2">
        <f t="shared" si="219"/>
        <v>-6.9399976812686892E-2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4.0377000000000001</v>
      </c>
      <c r="C2391" s="2">
        <f t="shared" si="222"/>
        <v>3.9489292502850302</v>
      </c>
      <c r="D2391" s="2">
        <f t="shared" si="218"/>
        <v>4.0444081282968005</v>
      </c>
      <c r="E2391" s="2">
        <f t="shared" si="217"/>
        <v>-9.5478878011770352E-2</v>
      </c>
      <c r="F2391" s="2">
        <f t="shared" si="221"/>
        <v>-3.6674871276612245E-2</v>
      </c>
      <c r="G2391" s="2">
        <f t="shared" si="219"/>
        <v>-5.8804006735158107E-2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4.0377000000000001</v>
      </c>
      <c r="C2392" s="2">
        <f t="shared" si="222"/>
        <v>3.9625862887027177</v>
      </c>
      <c r="D2392" s="2">
        <f t="shared" si="218"/>
        <v>4.0439112299044444</v>
      </c>
      <c r="E2392" s="2">
        <f t="shared" si="217"/>
        <v>-8.132494120172673E-2</v>
      </c>
      <c r="F2392" s="2">
        <f t="shared" si="221"/>
        <v>-4.5604885261635142E-2</v>
      </c>
      <c r="G2392" s="2">
        <f t="shared" si="219"/>
        <v>-3.5720055940091588E-2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4.0377000000000001</v>
      </c>
      <c r="C2393" s="2">
        <f t="shared" si="222"/>
        <v>3.9741422442869148</v>
      </c>
      <c r="D2393" s="2">
        <f t="shared" si="218"/>
        <v>4.0434511388004113</v>
      </c>
      <c r="E2393" s="2">
        <f t="shared" si="217"/>
        <v>-6.9308894513496533E-2</v>
      </c>
      <c r="F2393" s="2">
        <f t="shared" si="221"/>
        <v>-5.0345687112007424E-2</v>
      </c>
      <c r="G2393" s="2">
        <f t="shared" si="219"/>
        <v>-1.8963207401489109E-2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3.8567</v>
      </c>
      <c r="C2394" s="2">
        <f t="shared" si="222"/>
        <v>3.9560742067043124</v>
      </c>
      <c r="D2394" s="2">
        <f t="shared" si="218"/>
        <v>4.0296177211114923</v>
      </c>
      <c r="E2394" s="2">
        <f t="shared" si="217"/>
        <v>-7.3543514407179877E-2</v>
      </c>
      <c r="F2394" s="2">
        <f t="shared" si="221"/>
        <v>-5.498525257104192E-2</v>
      </c>
      <c r="G2394" s="2">
        <f t="shared" si="219"/>
        <v>-1.8558261836137957E-2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3.8567</v>
      </c>
      <c r="C2395" s="2">
        <f t="shared" si="222"/>
        <v>3.9671704825959564</v>
      </c>
      <c r="D2395" s="2">
        <f t="shared" si="218"/>
        <v>4.0168090010291593</v>
      </c>
      <c r="E2395" s="2">
        <f t="shared" si="217"/>
        <v>-4.9638518433202883E-2</v>
      </c>
      <c r="F2395" s="2">
        <f t="shared" si="221"/>
        <v>-5.3915905743474116E-2</v>
      </c>
      <c r="G2395" s="2">
        <f t="shared" si="219"/>
        <v>4.2773873102712329E-3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3.8567</v>
      </c>
      <c r="C2396" s="2">
        <f t="shared" si="222"/>
        <v>3.9721596391196554</v>
      </c>
      <c r="D2396" s="2">
        <f t="shared" si="218"/>
        <v>4.0049490750269996</v>
      </c>
      <c r="E2396" s="2">
        <f t="shared" ref="E2396:E2459" si="223">C2396-D2396</f>
        <v>-3.2789435907344178E-2</v>
      </c>
      <c r="F2396" s="2">
        <f t="shared" si="221"/>
        <v>-4.9690611776248131E-2</v>
      </c>
      <c r="G2396" s="2">
        <f t="shared" si="219"/>
        <v>1.6901175868903953E-2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3.8567</v>
      </c>
      <c r="C2397" s="2">
        <f t="shared" si="222"/>
        <v>3.9822427715627855</v>
      </c>
      <c r="D2397" s="2">
        <f t="shared" ref="D2397:D2460" si="224">$D$4*B2397+(1-$D$4)*D2396</f>
        <v>3.9939676620620368</v>
      </c>
      <c r="E2397" s="2">
        <f t="shared" si="223"/>
        <v>-1.1724890499251295E-2</v>
      </c>
      <c r="F2397" s="2">
        <f t="shared" si="221"/>
        <v>-4.2097467520848766E-2</v>
      </c>
      <c r="G2397" s="2">
        <f t="shared" si="219"/>
        <v>3.0372577021597472E-2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3.8567</v>
      </c>
      <c r="C2398" s="2">
        <f t="shared" si="222"/>
        <v>3.9907746528608188</v>
      </c>
      <c r="D2398" s="2">
        <f t="shared" si="224"/>
        <v>3.9837996870944785</v>
      </c>
      <c r="E2398" s="2">
        <f t="shared" si="223"/>
        <v>6.9749657663402687E-3</v>
      </c>
      <c r="F2398" s="2">
        <f t="shared" si="221"/>
        <v>-3.2282980863410957E-2</v>
      </c>
      <c r="G2398" s="2">
        <f t="shared" si="219"/>
        <v>3.9257946629751225E-2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3.8567</v>
      </c>
      <c r="C2399" s="2">
        <f t="shared" si="222"/>
        <v>3.9979939370360773</v>
      </c>
      <c r="D2399" s="2">
        <f t="shared" si="224"/>
        <v>3.9743848954578507</v>
      </c>
      <c r="E2399" s="2">
        <f t="shared" si="223"/>
        <v>2.3609041578226631E-2</v>
      </c>
      <c r="F2399" s="2">
        <f t="shared" si="221"/>
        <v>-2.110457637508344E-2</v>
      </c>
      <c r="G2399" s="2">
        <f t="shared" si="219"/>
        <v>4.4713617953310067E-2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3.8567</v>
      </c>
      <c r="C2400" s="2">
        <f t="shared" si="222"/>
        <v>4.00410256210745</v>
      </c>
      <c r="D2400" s="2">
        <f t="shared" si="224"/>
        <v>3.9656674957943063</v>
      </c>
      <c r="E2400" s="2">
        <f t="shared" si="223"/>
        <v>3.843506631314364E-2</v>
      </c>
      <c r="F2400" s="2">
        <f t="shared" si="221"/>
        <v>-9.1966478374380239E-3</v>
      </c>
      <c r="G2400" s="2">
        <f t="shared" si="219"/>
        <v>4.7631714150581664E-2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4.0282</v>
      </c>
      <c r="C2401" s="2">
        <f t="shared" si="222"/>
        <v>4.0092713987063036</v>
      </c>
      <c r="D2401" s="2">
        <f t="shared" si="224"/>
        <v>3.9702995331428763</v>
      </c>
      <c r="E2401" s="2">
        <f t="shared" si="223"/>
        <v>3.8971865563427244E-2</v>
      </c>
      <c r="F2401" s="2">
        <f t="shared" si="221"/>
        <v>4.3705484273502942E-4</v>
      </c>
      <c r="G2401" s="2">
        <f t="shared" si="219"/>
        <v>3.8534810720692217E-2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4.0377000000000001</v>
      </c>
      <c r="C2402" s="2">
        <f t="shared" si="222"/>
        <v>4.0136450296745645</v>
      </c>
      <c r="D2402" s="2">
        <f t="shared" si="224"/>
        <v>3.975292160317478</v>
      </c>
      <c r="E2402" s="2">
        <f t="shared" si="223"/>
        <v>3.8352869357086483E-2</v>
      </c>
      <c r="F2402" s="2">
        <f t="shared" si="221"/>
        <v>8.0202177456053202E-3</v>
      </c>
      <c r="G2402" s="2">
        <f t="shared" si="219"/>
        <v>3.0332651611481163E-2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4.0377000000000001</v>
      </c>
      <c r="C2403" s="2">
        <f t="shared" si="222"/>
        <v>4.0173457943400157</v>
      </c>
      <c r="D2403" s="2">
        <f t="shared" si="224"/>
        <v>3.979914963256924</v>
      </c>
      <c r="E2403" s="2">
        <f t="shared" si="223"/>
        <v>3.7430831083091753E-2</v>
      </c>
      <c r="F2403" s="2">
        <f t="shared" si="221"/>
        <v>1.3902340413102607E-2</v>
      </c>
      <c r="G2403" s="2">
        <f t="shared" si="219"/>
        <v>2.3528490669989147E-2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3.8567</v>
      </c>
      <c r="C2404" s="2">
        <f t="shared" si="222"/>
        <v>3.9926310567492438</v>
      </c>
      <c r="D2404" s="2">
        <f t="shared" si="224"/>
        <v>3.9707879289415966</v>
      </c>
      <c r="E2404" s="2">
        <f t="shared" si="223"/>
        <v>2.1843127807647189E-2</v>
      </c>
      <c r="F2404" s="2">
        <f t="shared" si="221"/>
        <v>1.5490497892011523E-2</v>
      </c>
      <c r="G2404" s="2">
        <f t="shared" ref="G2404:G2467" si="225">E2404-F2404</f>
        <v>6.3526299156356665E-3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3.8090999999999999</v>
      </c>
      <c r="C2405" s="2">
        <f t="shared" si="222"/>
        <v>3.9717185864801294</v>
      </c>
      <c r="D2405" s="2">
        <f t="shared" si="224"/>
        <v>3.9588110453162932</v>
      </c>
      <c r="E2405" s="2">
        <f t="shared" si="223"/>
        <v>1.2907541163836189E-2</v>
      </c>
      <c r="F2405" s="2">
        <f t="shared" ref="F2405:F2468" si="227">(E2405*(2/(10)))+((1-(2/10))*F2404)</f>
        <v>1.4973906546376457E-2</v>
      </c>
      <c r="G2405" s="2">
        <f t="shared" si="225"/>
        <v>-2.0663653825402674E-3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6">
        <f>TITRES_STAT!D2409</f>
        <v>3.8090999999999999</v>
      </c>
      <c r="C2406" s="2">
        <f t="shared" si="222"/>
        <v>3.9540234193293404</v>
      </c>
      <c r="D2406" s="2">
        <f t="shared" si="224"/>
        <v>3.9477213382558274</v>
      </c>
      <c r="E2406" s="2">
        <f t="shared" si="223"/>
        <v>6.3020810735130439E-3</v>
      </c>
      <c r="F2406" s="2">
        <f t="shared" si="227"/>
        <v>1.3239541451803774E-2</v>
      </c>
      <c r="G2406" s="2">
        <f t="shared" si="225"/>
        <v>-6.9374603782907298E-3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3.8090999999999999</v>
      </c>
      <c r="C2407" s="2">
        <f t="shared" si="222"/>
        <v>3.9390505855863651</v>
      </c>
      <c r="D2407" s="2">
        <f t="shared" si="224"/>
        <v>3.937453090977618</v>
      </c>
      <c r="E2407" s="2">
        <f t="shared" si="223"/>
        <v>1.5974946087471409E-3</v>
      </c>
      <c r="F2407" s="2">
        <f t="shared" si="227"/>
        <v>1.0911132083192448E-2</v>
      </c>
      <c r="G2407" s="2">
        <f t="shared" si="225"/>
        <v>-9.3136374744453073E-3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3.8090999999999999</v>
      </c>
      <c r="C2408" s="2">
        <f t="shared" si="222"/>
        <v>3.9263812647269241</v>
      </c>
      <c r="D2408" s="2">
        <f t="shared" si="224"/>
        <v>3.9279454546089059</v>
      </c>
      <c r="E2408" s="2">
        <f t="shared" si="223"/>
        <v>-1.5641898819818145E-3</v>
      </c>
      <c r="F2408" s="2">
        <f t="shared" si="227"/>
        <v>8.4160676901575953E-3</v>
      </c>
      <c r="G2408" s="2">
        <f t="shared" si="225"/>
        <v>-9.9802575721394098E-3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3.9043999999999999</v>
      </c>
      <c r="C2409" s="2">
        <f t="shared" si="222"/>
        <v>3.9156610701535515</v>
      </c>
      <c r="D2409" s="2">
        <f t="shared" si="224"/>
        <v>3.9262013468600978</v>
      </c>
      <c r="E2409" s="2">
        <f t="shared" si="223"/>
        <v>-1.0540276706546337E-2</v>
      </c>
      <c r="F2409" s="2">
        <f t="shared" si="227"/>
        <v>4.6247988108168089E-3</v>
      </c>
      <c r="G2409" s="2">
        <f t="shared" si="225"/>
        <v>-1.5165075517363145E-2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3.7995999999999999</v>
      </c>
      <c r="C2410" s="2">
        <f t="shared" si="222"/>
        <v>3.9065901362837741</v>
      </c>
      <c r="D2410" s="2">
        <f t="shared" si="224"/>
        <v>3.9168234693149055</v>
      </c>
      <c r="E2410" s="2">
        <f t="shared" si="223"/>
        <v>-1.0233333031131497E-2</v>
      </c>
      <c r="F2410" s="2">
        <f t="shared" si="227"/>
        <v>1.6531724424271479E-3</v>
      </c>
      <c r="G2410" s="2">
        <f t="shared" si="225"/>
        <v>-1.1886505473558646E-2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3.8090999999999999</v>
      </c>
      <c r="C2411" s="2">
        <f t="shared" si="222"/>
        <v>3.9252993460862702</v>
      </c>
      <c r="D2411" s="2">
        <f t="shared" si="224"/>
        <v>3.9088439530693573</v>
      </c>
      <c r="E2411" s="2">
        <f t="shared" si="223"/>
        <v>1.64553930169129E-2</v>
      </c>
      <c r="F2411" s="2">
        <f t="shared" si="227"/>
        <v>4.6136165573242988E-3</v>
      </c>
      <c r="G2411" s="2">
        <f t="shared" si="225"/>
        <v>1.1841776459588602E-2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3.8090999999999999</v>
      </c>
      <c r="C2412" s="2">
        <f t="shared" si="222"/>
        <v>3.9425917543806905</v>
      </c>
      <c r="D2412" s="2">
        <f t="shared" si="224"/>
        <v>3.9014555121012569</v>
      </c>
      <c r="E2412" s="2">
        <f t="shared" si="223"/>
        <v>4.1136242279433688E-2</v>
      </c>
      <c r="F2412" s="2">
        <f t="shared" si="227"/>
        <v>1.1918141701746177E-2</v>
      </c>
      <c r="G2412" s="2">
        <f t="shared" si="225"/>
        <v>2.9218100577687513E-2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3.8187000000000002</v>
      </c>
      <c r="C2413" s="2">
        <f t="shared" si="222"/>
        <v>3.9572237921682767</v>
      </c>
      <c r="D2413" s="2">
        <f t="shared" si="224"/>
        <v>3.8953254741678305</v>
      </c>
      <c r="E2413" s="2">
        <f t="shared" si="223"/>
        <v>6.1898318000446206E-2</v>
      </c>
      <c r="F2413" s="2">
        <f t="shared" si="227"/>
        <v>2.1914176961486183E-2</v>
      </c>
      <c r="G2413" s="2">
        <f t="shared" si="225"/>
        <v>3.9984141038960024E-2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3.8187000000000002</v>
      </c>
      <c r="C2414" s="2">
        <f t="shared" si="222"/>
        <v>3.9417585933731569</v>
      </c>
      <c r="D2414" s="2">
        <f t="shared" si="224"/>
        <v>3.8896495131183615</v>
      </c>
      <c r="E2414" s="2">
        <f t="shared" si="223"/>
        <v>5.2109080254795437E-2</v>
      </c>
      <c r="F2414" s="2">
        <f t="shared" si="227"/>
        <v>2.7953157620148036E-2</v>
      </c>
      <c r="G2414" s="2">
        <f t="shared" si="225"/>
        <v>2.41559226346474E-2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3.8187000000000002</v>
      </c>
      <c r="C2415" s="2">
        <f t="shared" si="222"/>
        <v>3.9213495790080559</v>
      </c>
      <c r="D2415" s="2">
        <f t="shared" si="224"/>
        <v>3.8843939936281124</v>
      </c>
      <c r="E2415" s="2">
        <f t="shared" si="223"/>
        <v>3.6955585379943479E-2</v>
      </c>
      <c r="F2415" s="2">
        <f t="shared" si="227"/>
        <v>2.9753643172107127E-2</v>
      </c>
      <c r="G2415" s="2">
        <f t="shared" si="225"/>
        <v>7.2019422078363517E-3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3.8187000000000002</v>
      </c>
      <c r="C2416" s="2">
        <f t="shared" si="222"/>
        <v>3.9040804130068163</v>
      </c>
      <c r="D2416" s="2">
        <f t="shared" si="224"/>
        <v>3.879527771877882</v>
      </c>
      <c r="E2416" s="2">
        <f t="shared" si="223"/>
        <v>2.4552641128934294E-2</v>
      </c>
      <c r="F2416" s="2">
        <f t="shared" si="227"/>
        <v>2.8713442763472562E-2</v>
      </c>
      <c r="G2416" s="2">
        <f t="shared" si="225"/>
        <v>-4.1608016345382678E-3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6">
        <f>TITRES_STAT!D2420</f>
        <v>3.8187000000000002</v>
      </c>
      <c r="C2417" s="2">
        <f t="shared" si="222"/>
        <v>3.8894680417749985</v>
      </c>
      <c r="D2417" s="2">
        <f t="shared" si="224"/>
        <v>3.8750220109980389</v>
      </c>
      <c r="E2417" s="2">
        <f t="shared" si="223"/>
        <v>1.4446030776959606E-2</v>
      </c>
      <c r="F2417" s="2">
        <f t="shared" si="227"/>
        <v>2.5859960366169971E-2</v>
      </c>
      <c r="G2417" s="2">
        <f t="shared" si="225"/>
        <v>-1.1413929589210364E-2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6">
        <f>TITRES_STAT!D2421</f>
        <v>3.8187000000000002</v>
      </c>
      <c r="C2418" s="2">
        <f t="shared" si="222"/>
        <v>3.8771037276557681</v>
      </c>
      <c r="D2418" s="2">
        <f t="shared" si="224"/>
        <v>3.8708500101833692</v>
      </c>
      <c r="E2418" s="2">
        <f t="shared" si="223"/>
        <v>6.2537174723988898E-3</v>
      </c>
      <c r="F2418" s="2">
        <f t="shared" si="227"/>
        <v>2.1938711787415757E-2</v>
      </c>
      <c r="G2418" s="2">
        <f t="shared" si="225"/>
        <v>-1.5684994315016867E-2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3.8187000000000002</v>
      </c>
      <c r="C2419" s="2">
        <f t="shared" si="222"/>
        <v>3.8813031541702649</v>
      </c>
      <c r="D2419" s="2">
        <f t="shared" si="224"/>
        <v>3.8669870464660825</v>
      </c>
      <c r="E2419" s="2">
        <f t="shared" si="223"/>
        <v>1.4316107704182457E-2</v>
      </c>
      <c r="F2419" s="2">
        <f t="shared" si="227"/>
        <v>2.0414190970769099E-2</v>
      </c>
      <c r="G2419" s="2">
        <f t="shared" si="225"/>
        <v>-6.0980832665866423E-3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3.8187000000000002</v>
      </c>
      <c r="C2420" s="2">
        <f t="shared" si="222"/>
        <v>3.8687334381440706</v>
      </c>
      <c r="D2420" s="2">
        <f t="shared" si="224"/>
        <v>3.8634102282093354</v>
      </c>
      <c r="E2420" s="2">
        <f t="shared" si="223"/>
        <v>5.3232099347351181E-3</v>
      </c>
      <c r="F2420" s="2">
        <f t="shared" si="227"/>
        <v>1.7395994763562302E-2</v>
      </c>
      <c r="G2420" s="2">
        <f t="shared" si="225"/>
        <v>-1.2072784828827184E-2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3.7900999999999998</v>
      </c>
      <c r="C2421" s="2">
        <f t="shared" si="222"/>
        <v>3.8595590630449825</v>
      </c>
      <c r="D2421" s="2">
        <f t="shared" si="224"/>
        <v>3.8579798409345698</v>
      </c>
      <c r="E2421" s="2">
        <f t="shared" si="223"/>
        <v>1.5792221104127258E-3</v>
      </c>
      <c r="F2421" s="2">
        <f t="shared" si="227"/>
        <v>1.4232640232932386E-2</v>
      </c>
      <c r="G2421" s="2">
        <f t="shared" si="225"/>
        <v>-1.2653418122519661E-2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3.7900999999999998</v>
      </c>
      <c r="C2422" s="2">
        <f t="shared" si="222"/>
        <v>3.8517961302688315</v>
      </c>
      <c r="D2422" s="2">
        <f t="shared" si="224"/>
        <v>3.8529517045690458</v>
      </c>
      <c r="E2422" s="2">
        <f t="shared" si="223"/>
        <v>-1.1555743002142904E-3</v>
      </c>
      <c r="F2422" s="2">
        <f t="shared" si="227"/>
        <v>1.1154997326303052E-2</v>
      </c>
      <c r="G2422" s="2">
        <f t="shared" si="225"/>
        <v>-1.2310571626517343E-2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3.7900999999999998</v>
      </c>
      <c r="C2423" s="2">
        <f t="shared" si="222"/>
        <v>3.8467044179197805</v>
      </c>
      <c r="D2423" s="2">
        <f t="shared" si="224"/>
        <v>3.8482960227491163</v>
      </c>
      <c r="E2423" s="2">
        <f t="shared" si="223"/>
        <v>-1.5916048293358465E-3</v>
      </c>
      <c r="F2423" s="2">
        <f t="shared" si="227"/>
        <v>8.6056768951752721E-3</v>
      </c>
      <c r="G2423" s="2">
        <f t="shared" si="225"/>
        <v>-1.0197281724511119E-2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3.7900999999999998</v>
      </c>
      <c r="C2424" s="2">
        <f t="shared" si="222"/>
        <v>3.842396045932122</v>
      </c>
      <c r="D2424" s="2">
        <f t="shared" si="224"/>
        <v>3.8439852062491817</v>
      </c>
      <c r="E2424" s="2">
        <f t="shared" si="223"/>
        <v>-1.5891603170596902E-3</v>
      </c>
      <c r="F2424" s="2">
        <f t="shared" si="227"/>
        <v>6.5667094527282806E-3</v>
      </c>
      <c r="G2424" s="2">
        <f t="shared" si="225"/>
        <v>-8.1558697697879708E-3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3.7995999999999999</v>
      </c>
      <c r="C2425" s="2">
        <f t="shared" si="222"/>
        <v>3.8387505004041031</v>
      </c>
      <c r="D2425" s="2">
        <f t="shared" si="224"/>
        <v>3.8406974131936868</v>
      </c>
      <c r="E2425" s="2">
        <f t="shared" si="223"/>
        <v>-1.9469127895836991E-3</v>
      </c>
      <c r="F2425" s="2">
        <f t="shared" si="227"/>
        <v>4.8639850042658857E-3</v>
      </c>
      <c r="G2425" s="2">
        <f t="shared" si="225"/>
        <v>-6.8108977938495848E-3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3.8090999999999999</v>
      </c>
      <c r="C2426" s="2">
        <f t="shared" si="222"/>
        <v>3.835665808034241</v>
      </c>
      <c r="D2426" s="2">
        <f t="shared" si="224"/>
        <v>3.8383568640682286</v>
      </c>
      <c r="E2426" s="2">
        <f t="shared" si="223"/>
        <v>-2.691056033987671E-3</v>
      </c>
      <c r="F2426" s="2">
        <f t="shared" si="227"/>
        <v>3.3529767966151746E-3</v>
      </c>
      <c r="G2426" s="2">
        <f t="shared" si="225"/>
        <v>-6.0440328306028456E-3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3.9805000000000001</v>
      </c>
      <c r="C2427" s="2">
        <f t="shared" si="222"/>
        <v>3.8330556837212808</v>
      </c>
      <c r="D2427" s="2">
        <f t="shared" si="224"/>
        <v>3.8488859852483599</v>
      </c>
      <c r="E2427" s="2">
        <f t="shared" si="223"/>
        <v>-1.5830301527079094E-2</v>
      </c>
      <c r="F2427" s="2">
        <f t="shared" si="227"/>
        <v>-4.8367886812367925E-4</v>
      </c>
      <c r="G2427" s="2">
        <f t="shared" si="225"/>
        <v>-1.5346622658955415E-2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3.952</v>
      </c>
      <c r="C2428" s="2">
        <f t="shared" si="222"/>
        <v>3.8308471169949301</v>
      </c>
      <c r="D2428" s="2">
        <f t="shared" si="224"/>
        <v>3.8565240604151478</v>
      </c>
      <c r="E2428" s="2">
        <f t="shared" si="223"/>
        <v>-2.5676943420217757E-2</v>
      </c>
      <c r="F2428" s="2">
        <f t="shared" si="227"/>
        <v>-5.5223317785424953E-3</v>
      </c>
      <c r="G2428" s="2">
        <f t="shared" si="225"/>
        <v>-2.0154611641675261E-2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3.952</v>
      </c>
      <c r="C2429" s="2">
        <f t="shared" si="222"/>
        <v>3.8289783297649409</v>
      </c>
      <c r="D2429" s="2">
        <f t="shared" si="224"/>
        <v>3.8635963522362484</v>
      </c>
      <c r="E2429" s="2">
        <f t="shared" si="223"/>
        <v>-3.4618022471307519E-2</v>
      </c>
      <c r="F2429" s="2">
        <f t="shared" si="227"/>
        <v>-1.13414699170955E-2</v>
      </c>
      <c r="G2429" s="2">
        <f t="shared" si="225"/>
        <v>-2.3276552554212019E-2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3.9032</v>
      </c>
      <c r="C2430" s="2">
        <f t="shared" si="222"/>
        <v>3.8273970482626423</v>
      </c>
      <c r="D2430" s="2">
        <f t="shared" si="224"/>
        <v>3.866529955774304</v>
      </c>
      <c r="E2430" s="2">
        <f t="shared" si="223"/>
        <v>-3.9132907511661763E-2</v>
      </c>
      <c r="F2430" s="2">
        <f t="shared" si="227"/>
        <v>-1.6899757436008755E-2</v>
      </c>
      <c r="G2430" s="2">
        <f t="shared" si="225"/>
        <v>-2.2233150075653008E-2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3.9032</v>
      </c>
      <c r="C2431" s="2">
        <f t="shared" si="222"/>
        <v>3.8216590408376203</v>
      </c>
      <c r="D2431" s="2">
        <f t="shared" si="224"/>
        <v>3.8692462553465781</v>
      </c>
      <c r="E2431" s="2">
        <f t="shared" si="223"/>
        <v>-4.7587214508957754E-2</v>
      </c>
      <c r="F2431" s="2">
        <f t="shared" si="227"/>
        <v>-2.3037248850598557E-2</v>
      </c>
      <c r="G2431" s="2">
        <f t="shared" si="225"/>
        <v>-2.4549965658359197E-2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3.9032</v>
      </c>
      <c r="C2432" s="2">
        <f t="shared" si="222"/>
        <v>3.8168038037856786</v>
      </c>
      <c r="D2432" s="2">
        <f t="shared" si="224"/>
        <v>3.8717613475431278</v>
      </c>
      <c r="E2432" s="2">
        <f t="shared" si="223"/>
        <v>-5.4957543757449212E-2</v>
      </c>
      <c r="F2432" s="2">
        <f t="shared" si="227"/>
        <v>-2.9421307831968689E-2</v>
      </c>
      <c r="G2432" s="2">
        <f t="shared" si="225"/>
        <v>-2.5536235925480523E-2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4.0495999999999999</v>
      </c>
      <c r="C2433" s="2">
        <f t="shared" si="222"/>
        <v>3.8126955262801898</v>
      </c>
      <c r="D2433" s="2">
        <f t="shared" si="224"/>
        <v>3.8849345810584519</v>
      </c>
      <c r="E2433" s="2">
        <f t="shared" si="223"/>
        <v>-7.2239054778262091E-2</v>
      </c>
      <c r="F2433" s="2">
        <f t="shared" si="227"/>
        <v>-3.7984857221227374E-2</v>
      </c>
      <c r="G2433" s="2">
        <f t="shared" si="225"/>
        <v>-3.4254197557034717E-2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4.0495999999999999</v>
      </c>
      <c r="C2434" s="2">
        <f t="shared" si="222"/>
        <v>3.8092192914678531</v>
      </c>
      <c r="D2434" s="2">
        <f t="shared" si="224"/>
        <v>3.8971320194985668</v>
      </c>
      <c r="E2434" s="2">
        <f t="shared" si="223"/>
        <v>-8.7912728030713705E-2</v>
      </c>
      <c r="F2434" s="2">
        <f t="shared" si="227"/>
        <v>-4.7970431383124637E-2</v>
      </c>
      <c r="G2434" s="2">
        <f t="shared" si="225"/>
        <v>-3.9942296647589068E-2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3.8738999999999999</v>
      </c>
      <c r="C2435" s="2">
        <f t="shared" si="222"/>
        <v>3.8077394004727987</v>
      </c>
      <c r="D2435" s="2">
        <f t="shared" si="224"/>
        <v>3.8954111291653399</v>
      </c>
      <c r="E2435" s="2">
        <f t="shared" si="223"/>
        <v>-8.7671728692541251E-2</v>
      </c>
      <c r="F2435" s="2">
        <f t="shared" si="227"/>
        <v>-5.5910690845007965E-2</v>
      </c>
      <c r="G2435" s="2">
        <f t="shared" si="225"/>
        <v>-3.1761037847533286E-2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4.0397999999999996</v>
      </c>
      <c r="C2436" s="2">
        <f t="shared" si="222"/>
        <v>3.8079487234769833</v>
      </c>
      <c r="D2436" s="2">
        <f t="shared" si="224"/>
        <v>3.9061066010790189</v>
      </c>
      <c r="E2436" s="2">
        <f t="shared" si="223"/>
        <v>-9.8157877602035537E-2</v>
      </c>
      <c r="F2436" s="2">
        <f t="shared" si="227"/>
        <v>-6.4360128196413485E-2</v>
      </c>
      <c r="G2436" s="2">
        <f t="shared" si="225"/>
        <v>-3.3797749405622052E-2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4.0397999999999996</v>
      </c>
      <c r="C2437" s="2">
        <f t="shared" si="222"/>
        <v>3.8344950737112935</v>
      </c>
      <c r="D2437" s="2">
        <f t="shared" si="224"/>
        <v>3.9160098158139061</v>
      </c>
      <c r="E2437" s="2">
        <f t="shared" si="223"/>
        <v>-8.1514742102612558E-2</v>
      </c>
      <c r="F2437" s="2">
        <f t="shared" si="227"/>
        <v>-6.7791050977653311E-2</v>
      </c>
      <c r="G2437" s="2">
        <f t="shared" si="225"/>
        <v>-1.3723691124959247E-2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4.0397999999999996</v>
      </c>
      <c r="C2438" s="2">
        <f t="shared" si="222"/>
        <v>3.8525727546787869</v>
      </c>
      <c r="D2438" s="2">
        <f t="shared" si="224"/>
        <v>3.9251794590869498</v>
      </c>
      <c r="E2438" s="2">
        <f t="shared" si="223"/>
        <v>-7.2606704408162859E-2</v>
      </c>
      <c r="F2438" s="2">
        <f t="shared" si="227"/>
        <v>-6.8754181663755215E-2</v>
      </c>
      <c r="G2438" s="2">
        <f t="shared" si="225"/>
        <v>-3.8525227444076438E-3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4.0495999999999999</v>
      </c>
      <c r="C2439" s="2">
        <f t="shared" si="222"/>
        <v>3.8678692539589736</v>
      </c>
      <c r="D2439" s="2">
        <f t="shared" si="224"/>
        <v>3.9343957954508797</v>
      </c>
      <c r="E2439" s="2">
        <f t="shared" si="223"/>
        <v>-6.6526541491906066E-2</v>
      </c>
      <c r="F2439" s="2">
        <f t="shared" si="227"/>
        <v>-6.8308653629385388E-2</v>
      </c>
      <c r="G2439" s="2">
        <f t="shared" si="225"/>
        <v>1.782112137479322E-3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3.9032</v>
      </c>
      <c r="C2440" s="2">
        <f t="shared" si="222"/>
        <v>3.8733047533499008</v>
      </c>
      <c r="D2440" s="2">
        <f t="shared" si="224"/>
        <v>3.9320849957878519</v>
      </c>
      <c r="E2440" s="2">
        <f t="shared" si="223"/>
        <v>-5.8780242437951102E-2</v>
      </c>
      <c r="F2440" s="2">
        <f t="shared" si="227"/>
        <v>-6.6402971391098534E-2</v>
      </c>
      <c r="G2440" s="2">
        <f t="shared" si="225"/>
        <v>7.6227289531474313E-3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3.9032</v>
      </c>
      <c r="C2441" s="2">
        <f t="shared" si="222"/>
        <v>3.8779040220653007</v>
      </c>
      <c r="D2441" s="2">
        <f t="shared" si="224"/>
        <v>3.9299453664702333</v>
      </c>
      <c r="E2441" s="2">
        <f t="shared" si="223"/>
        <v>-5.2041344404932577E-2</v>
      </c>
      <c r="F2441" s="2">
        <f t="shared" si="227"/>
        <v>-6.3530645993865348E-2</v>
      </c>
      <c r="G2441" s="2">
        <f t="shared" si="225"/>
        <v>1.1489301588932771E-2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4.0007999999999999</v>
      </c>
      <c r="C2442" s="2">
        <f t="shared" si="222"/>
        <v>3.8817957109783312</v>
      </c>
      <c r="D2442" s="2">
        <f t="shared" si="224"/>
        <v>3.9351938578428087</v>
      </c>
      <c r="E2442" s="2">
        <f t="shared" si="223"/>
        <v>-5.3398146864477525E-2</v>
      </c>
      <c r="F2442" s="2">
        <f t="shared" si="227"/>
        <v>-6.1504146167987786E-2</v>
      </c>
      <c r="G2442" s="2">
        <f t="shared" si="225"/>
        <v>8.1059993035102612E-3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4.0007999999999999</v>
      </c>
      <c r="C2443" s="2">
        <f t="shared" si="222"/>
        <v>3.9076117554432033</v>
      </c>
      <c r="D2443" s="2">
        <f t="shared" si="224"/>
        <v>3.9400535720766747</v>
      </c>
      <c r="E2443" s="2">
        <f t="shared" si="223"/>
        <v>-3.2441816633471454E-2</v>
      </c>
      <c r="F2443" s="2">
        <f t="shared" si="227"/>
        <v>-5.5691680261084522E-2</v>
      </c>
      <c r="G2443" s="2">
        <f t="shared" si="225"/>
        <v>2.3249863627613068E-2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3.8349000000000002</v>
      </c>
      <c r="C2444" s="2">
        <f t="shared" si="222"/>
        <v>3.9294561007596336</v>
      </c>
      <c r="D2444" s="2">
        <f t="shared" si="224"/>
        <v>3.9322644185895133</v>
      </c>
      <c r="E2444" s="2">
        <f t="shared" si="223"/>
        <v>-2.8083178298796696E-3</v>
      </c>
      <c r="F2444" s="2">
        <f t="shared" si="227"/>
        <v>-4.5115007774843556E-2</v>
      </c>
      <c r="G2444" s="2">
        <f t="shared" si="225"/>
        <v>4.2306689944963886E-2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3.8349000000000002</v>
      </c>
      <c r="C2445" s="2">
        <f t="shared" si="222"/>
        <v>3.9209090083350744</v>
      </c>
      <c r="D2445" s="2">
        <f t="shared" si="224"/>
        <v>3.9250522394347342</v>
      </c>
      <c r="E2445" s="2">
        <f t="shared" si="223"/>
        <v>-4.1432310996598609E-3</v>
      </c>
      <c r="F2445" s="2">
        <f t="shared" si="227"/>
        <v>-3.6920652439806814E-2</v>
      </c>
      <c r="G2445" s="2">
        <f t="shared" si="225"/>
        <v>3.2777421340146953E-2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3.8349000000000002</v>
      </c>
      <c r="C2446" s="2">
        <f t="shared" si="222"/>
        <v>3.9391999301296785</v>
      </c>
      <c r="D2446" s="2">
        <f t="shared" si="224"/>
        <v>3.9183742957729022</v>
      </c>
      <c r="E2446" s="2">
        <f t="shared" si="223"/>
        <v>2.0825634356776312E-2</v>
      </c>
      <c r="F2446" s="2">
        <f t="shared" si="227"/>
        <v>-2.5371395080490189E-2</v>
      </c>
      <c r="G2446" s="2">
        <f t="shared" si="225"/>
        <v>4.6197029437266501E-2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3.8349000000000002</v>
      </c>
      <c r="C2447" s="2">
        <f t="shared" ref="C2447:C2510" si="228">$C$4*B2437+C2446*(1-$C$4)</f>
        <v>3.9546768639558816</v>
      </c>
      <c r="D2447" s="2">
        <f t="shared" si="224"/>
        <v>3.9121910146045389</v>
      </c>
      <c r="E2447" s="2">
        <f t="shared" si="223"/>
        <v>4.2485849351342697E-2</v>
      </c>
      <c r="F2447" s="2">
        <f t="shared" si="227"/>
        <v>-1.1799946194123612E-2</v>
      </c>
      <c r="G2447" s="2">
        <f t="shared" si="225"/>
        <v>5.4285795545466309E-2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3.7568000000000001</v>
      </c>
      <c r="C2448" s="2">
        <f t="shared" si="228"/>
        <v>3.967772731039592</v>
      </c>
      <c r="D2448" s="2">
        <f t="shared" si="224"/>
        <v>3.9006805690782769</v>
      </c>
      <c r="E2448" s="2">
        <f t="shared" si="223"/>
        <v>6.7092161961315178E-2</v>
      </c>
      <c r="F2448" s="2">
        <f t="shared" si="227"/>
        <v>3.9784754369641458E-3</v>
      </c>
      <c r="G2448" s="2">
        <f t="shared" si="225"/>
        <v>6.3113686524351037E-2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3.5909</v>
      </c>
      <c r="C2449" s="2">
        <f t="shared" si="228"/>
        <v>3.9803615416488856</v>
      </c>
      <c r="D2449" s="2">
        <f t="shared" si="224"/>
        <v>3.8777338602576639</v>
      </c>
      <c r="E2449" s="2">
        <f t="shared" si="223"/>
        <v>0.10262768139122169</v>
      </c>
      <c r="F2449" s="2">
        <f t="shared" si="227"/>
        <v>2.3708316627815657E-2</v>
      </c>
      <c r="G2449" s="2">
        <f t="shared" si="225"/>
        <v>7.8919364763406039E-2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3.5909</v>
      </c>
      <c r="C2450" s="2">
        <f t="shared" si="228"/>
        <v>3.9684905352413646</v>
      </c>
      <c r="D2450" s="2">
        <f t="shared" si="224"/>
        <v>3.8564869076459849</v>
      </c>
      <c r="E2450" s="2">
        <f t="shared" si="223"/>
        <v>0.11200362759537974</v>
      </c>
      <c r="F2450" s="2">
        <f t="shared" si="227"/>
        <v>4.1367378821328474E-2</v>
      </c>
      <c r="G2450" s="2">
        <f t="shared" si="225"/>
        <v>7.0636248774051266E-2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3.6006999999999998</v>
      </c>
      <c r="C2451" s="2">
        <f t="shared" si="228"/>
        <v>3.958445837511924</v>
      </c>
      <c r="D2451" s="2">
        <f t="shared" si="224"/>
        <v>3.8375397293018376</v>
      </c>
      <c r="E2451" s="2">
        <f t="shared" si="223"/>
        <v>0.1209061082100864</v>
      </c>
      <c r="F2451" s="2">
        <f t="shared" si="227"/>
        <v>5.7275124699080061E-2</v>
      </c>
      <c r="G2451" s="2">
        <f t="shared" si="225"/>
        <v>6.363098351100635E-2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3.6006999999999998</v>
      </c>
      <c r="C2452" s="2">
        <f t="shared" si="228"/>
        <v>3.9649618625100898</v>
      </c>
      <c r="D2452" s="2">
        <f t="shared" si="224"/>
        <v>3.8199960456498494</v>
      </c>
      <c r="E2452" s="2">
        <f t="shared" si="223"/>
        <v>0.14496581686024035</v>
      </c>
      <c r="F2452" s="2">
        <f t="shared" si="227"/>
        <v>7.4813263131312119E-2</v>
      </c>
      <c r="G2452" s="2">
        <f t="shared" si="225"/>
        <v>7.015255372892823E-2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3.7568000000000001</v>
      </c>
      <c r="C2453" s="2">
        <f t="shared" si="228"/>
        <v>3.970475422123922</v>
      </c>
      <c r="D2453" s="2">
        <f t="shared" si="224"/>
        <v>3.8153148570831941</v>
      </c>
      <c r="E2453" s="2">
        <f t="shared" si="223"/>
        <v>0.15516056504072795</v>
      </c>
      <c r="F2453" s="2">
        <f t="shared" si="227"/>
        <v>9.088272351319529E-2</v>
      </c>
      <c r="G2453" s="2">
        <f t="shared" si="225"/>
        <v>6.4277841527532659E-2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3.9032</v>
      </c>
      <c r="C2454" s="2">
        <f t="shared" si="228"/>
        <v>3.9496176648740882</v>
      </c>
      <c r="D2454" s="2">
        <f t="shared" si="224"/>
        <v>3.821824867669624</v>
      </c>
      <c r="E2454" s="2">
        <f t="shared" si="223"/>
        <v>0.12779279720446413</v>
      </c>
      <c r="F2454" s="2">
        <f t="shared" si="227"/>
        <v>9.826473825144906E-2</v>
      </c>
      <c r="G2454" s="2">
        <f t="shared" si="225"/>
        <v>2.9528058953015066E-2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3.8056000000000001</v>
      </c>
      <c r="C2455" s="2">
        <f t="shared" si="228"/>
        <v>3.9319687933549976</v>
      </c>
      <c r="D2455" s="2">
        <f t="shared" si="224"/>
        <v>3.820623025620022</v>
      </c>
      <c r="E2455" s="2">
        <f t="shared" si="223"/>
        <v>0.11134576773497562</v>
      </c>
      <c r="F2455" s="2">
        <f t="shared" si="227"/>
        <v>0.10088094414815438</v>
      </c>
      <c r="G2455" s="2">
        <f t="shared" si="225"/>
        <v>1.0464823586821242E-2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3.7275999999999998</v>
      </c>
      <c r="C2456" s="2">
        <f t="shared" si="228"/>
        <v>3.9170351328388442</v>
      </c>
      <c r="D2456" s="2">
        <f t="shared" si="224"/>
        <v>3.8137324311296501</v>
      </c>
      <c r="E2456" s="2">
        <f t="shared" si="223"/>
        <v>0.10330270170919409</v>
      </c>
      <c r="F2456" s="2">
        <f t="shared" si="227"/>
        <v>0.10136529566036231</v>
      </c>
      <c r="G2456" s="2">
        <f t="shared" si="225"/>
        <v>1.9374060488317746E-3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3.8934000000000002</v>
      </c>
      <c r="C2457" s="2">
        <f t="shared" si="228"/>
        <v>3.9043989585559453</v>
      </c>
      <c r="D2457" s="2">
        <f t="shared" si="224"/>
        <v>3.8196337325274534</v>
      </c>
      <c r="E2457" s="2">
        <f t="shared" si="223"/>
        <v>8.4765226028491902E-2</v>
      </c>
      <c r="F2457" s="2">
        <f t="shared" si="227"/>
        <v>9.8045281733988243E-2</v>
      </c>
      <c r="G2457" s="2">
        <f t="shared" si="225"/>
        <v>-1.3280055705496341E-2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6">
        <f>TITRES_STAT!D2461</f>
        <v>3.8934000000000002</v>
      </c>
      <c r="C2458" s="2">
        <f t="shared" si="228"/>
        <v>3.8816914264704154</v>
      </c>
      <c r="D2458" s="2">
        <f t="shared" si="224"/>
        <v>3.8250979004883829</v>
      </c>
      <c r="E2458" s="2">
        <f t="shared" si="223"/>
        <v>5.6593525982032489E-2</v>
      </c>
      <c r="F2458" s="2">
        <f t="shared" si="227"/>
        <v>8.9754930583597098E-2</v>
      </c>
      <c r="G2458" s="2">
        <f t="shared" si="225"/>
        <v>-3.3161404601564609E-2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3.8934000000000002</v>
      </c>
      <c r="C2459" s="2">
        <f t="shared" si="228"/>
        <v>3.8369542839365054</v>
      </c>
      <c r="D2459" s="2">
        <f t="shared" si="224"/>
        <v>3.8301573152670212</v>
      </c>
      <c r="E2459" s="2">
        <f t="shared" si="223"/>
        <v>6.7969686694842046E-3</v>
      </c>
      <c r="F2459" s="2">
        <f t="shared" si="227"/>
        <v>7.316333820077453E-2</v>
      </c>
      <c r="G2459" s="2">
        <f t="shared" si="225"/>
        <v>-6.6366369531290326E-2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3.8934000000000002</v>
      </c>
      <c r="C2460" s="2">
        <f t="shared" si="228"/>
        <v>3.7990997787155045</v>
      </c>
      <c r="D2460" s="2">
        <f t="shared" si="224"/>
        <v>3.8348419585805749</v>
      </c>
      <c r="E2460" s="2">
        <f t="shared" ref="E2460:E2523" si="229">C2460-D2460</f>
        <v>-3.5742179865070334E-2</v>
      </c>
      <c r="F2460" s="2">
        <f t="shared" si="227"/>
        <v>5.138223458760556E-2</v>
      </c>
      <c r="G2460" s="2">
        <f t="shared" si="225"/>
        <v>-8.7124414452675894E-2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3.8934000000000002</v>
      </c>
      <c r="C2461" s="2">
        <f t="shared" si="228"/>
        <v>3.7685767358361959</v>
      </c>
      <c r="D2461" s="2">
        <f t="shared" ref="D2461:D2524" si="230">$D$4*B2461+(1-$D$4)*D2460</f>
        <v>3.8391795912783104</v>
      </c>
      <c r="E2461" s="2">
        <f t="shared" si="229"/>
        <v>-7.0602855442114532E-2</v>
      </c>
      <c r="F2461" s="2">
        <f t="shared" si="227"/>
        <v>2.6985216581661545E-2</v>
      </c>
      <c r="G2461" s="2">
        <f t="shared" si="225"/>
        <v>-9.7588072023776076E-2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3.7275999999999998</v>
      </c>
      <c r="C2462" s="2">
        <f t="shared" si="228"/>
        <v>3.7427495457075501</v>
      </c>
      <c r="D2462" s="2">
        <f t="shared" si="230"/>
        <v>3.8309144363688059</v>
      </c>
      <c r="E2462" s="2">
        <f t="shared" si="229"/>
        <v>-8.8164890661255768E-2</v>
      </c>
      <c r="F2462" s="2">
        <f t="shared" si="227"/>
        <v>3.9551951330780814E-3</v>
      </c>
      <c r="G2462" s="2">
        <f t="shared" si="225"/>
        <v>-9.2120085794333853E-2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3.7275999999999998</v>
      </c>
      <c r="C2463" s="2">
        <f t="shared" si="228"/>
        <v>3.7449111540602349</v>
      </c>
      <c r="D2463" s="2">
        <f t="shared" si="230"/>
        <v>3.8232615151563021</v>
      </c>
      <c r="E2463" s="2">
        <f t="shared" si="229"/>
        <v>-7.8350361096067189E-2</v>
      </c>
      <c r="F2463" s="2">
        <f t="shared" si="227"/>
        <v>-1.2505916112750974E-2</v>
      </c>
      <c r="G2463" s="2">
        <f t="shared" si="225"/>
        <v>-6.5844444983316208E-2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3.7275999999999998</v>
      </c>
      <c r="C2464" s="2">
        <f t="shared" si="228"/>
        <v>3.7692632842048139</v>
      </c>
      <c r="D2464" s="2">
        <f t="shared" si="230"/>
        <v>3.8161754769965763</v>
      </c>
      <c r="E2464" s="2">
        <f t="shared" si="229"/>
        <v>-4.6912192791762397E-2</v>
      </c>
      <c r="F2464" s="2">
        <f t="shared" si="227"/>
        <v>-1.9387171448553259E-2</v>
      </c>
      <c r="G2464" s="2">
        <f t="shared" si="225"/>
        <v>-2.7525021343209138E-2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3.7275999999999998</v>
      </c>
      <c r="C2465" s="2">
        <f t="shared" si="228"/>
        <v>3.7748535481733043</v>
      </c>
      <c r="D2465" s="2">
        <f t="shared" si="230"/>
        <v>3.8096143305523857</v>
      </c>
      <c r="E2465" s="2">
        <f t="shared" si="229"/>
        <v>-3.4760782379081423E-2</v>
      </c>
      <c r="F2465" s="2">
        <f t="shared" si="227"/>
        <v>-2.2461893634658892E-2</v>
      </c>
      <c r="G2465" s="2">
        <f t="shared" si="225"/>
        <v>-1.2298888744422531E-2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3.7275999999999998</v>
      </c>
      <c r="C2466" s="2">
        <f t="shared" si="228"/>
        <v>3.7675837715312577</v>
      </c>
      <c r="D2466" s="2">
        <f t="shared" si="230"/>
        <v>3.803539194955913</v>
      </c>
      <c r="E2466" s="2">
        <f t="shared" si="229"/>
        <v>-3.5955423424655297E-2</v>
      </c>
      <c r="F2466" s="2">
        <f t="shared" si="227"/>
        <v>-2.5160599592658175E-2</v>
      </c>
      <c r="G2466" s="2">
        <f t="shared" si="225"/>
        <v>-1.0794823831997123E-2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3.8056000000000001</v>
      </c>
      <c r="C2467" s="2">
        <f t="shared" si="228"/>
        <v>3.7869401143726025</v>
      </c>
      <c r="D2467" s="2">
        <f t="shared" si="230"/>
        <v>3.8036918471814012</v>
      </c>
      <c r="E2467" s="2">
        <f t="shared" si="229"/>
        <v>-1.6751732808798714E-2</v>
      </c>
      <c r="F2467" s="2">
        <f t="shared" si="227"/>
        <v>-2.3478826235886284E-2</v>
      </c>
      <c r="G2467" s="2">
        <f t="shared" si="225"/>
        <v>6.7270934270875701E-3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3.8544</v>
      </c>
      <c r="C2468" s="2">
        <f t="shared" si="228"/>
        <v>3.8033185583152789</v>
      </c>
      <c r="D2468" s="2">
        <f t="shared" si="230"/>
        <v>3.8074480066494454</v>
      </c>
      <c r="E2468" s="2">
        <f t="shared" si="229"/>
        <v>-4.1294483341665078E-3</v>
      </c>
      <c r="F2468" s="2">
        <f t="shared" si="227"/>
        <v>-1.9608950655542329E-2</v>
      </c>
      <c r="G2468" s="2">
        <f t="shared" ref="G2468:G2531" si="231">E2468-F2468</f>
        <v>1.5479502321375821E-2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3.8544</v>
      </c>
      <c r="C2469" s="2">
        <f t="shared" si="228"/>
        <v>3.8171772416513901</v>
      </c>
      <c r="D2469" s="2">
        <f t="shared" si="230"/>
        <v>3.8109259320828199</v>
      </c>
      <c r="E2469" s="2">
        <f t="shared" si="229"/>
        <v>6.2513095685701181E-3</v>
      </c>
      <c r="F2469" s="2">
        <f t="shared" ref="F2469:F2532" si="233">(E2469*(2/(10)))+((1-(2/10))*F2468)</f>
        <v>-1.4436898610719839E-2</v>
      </c>
      <c r="G2469" s="2">
        <f t="shared" si="231"/>
        <v>2.0688208179289957E-2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3.6884999999999999</v>
      </c>
      <c r="C2470" s="2">
        <f t="shared" si="228"/>
        <v>3.8289038198588687</v>
      </c>
      <c r="D2470" s="2">
        <f t="shared" si="230"/>
        <v>3.8018573445211294</v>
      </c>
      <c r="E2470" s="2">
        <f t="shared" si="229"/>
        <v>2.7046475337739295E-2</v>
      </c>
      <c r="F2470" s="2">
        <f t="shared" si="233"/>
        <v>-6.1402238210280131E-3</v>
      </c>
      <c r="G2470" s="2">
        <f t="shared" si="231"/>
        <v>3.3186699158767305E-2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3.8056000000000001</v>
      </c>
      <c r="C2471" s="2">
        <f t="shared" si="228"/>
        <v>3.8388263091113504</v>
      </c>
      <c r="D2471" s="2">
        <f t="shared" si="230"/>
        <v>3.8021345782603051</v>
      </c>
      <c r="E2471" s="2">
        <f t="shared" si="229"/>
        <v>3.6691730851045268E-2</v>
      </c>
      <c r="F2471" s="2">
        <f t="shared" si="233"/>
        <v>2.4261671133866437E-3</v>
      </c>
      <c r="G2471" s="2">
        <f t="shared" si="231"/>
        <v>3.4265563737658628E-2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3.6396999999999999</v>
      </c>
      <c r="C2472" s="2">
        <f t="shared" si="228"/>
        <v>3.8217145692480656</v>
      </c>
      <c r="D2472" s="2">
        <f t="shared" si="230"/>
        <v>3.7901023872780604</v>
      </c>
      <c r="E2472" s="2">
        <f t="shared" si="229"/>
        <v>3.161218197000526E-2</v>
      </c>
      <c r="F2472" s="2">
        <f t="shared" si="233"/>
        <v>8.2633700847103662E-3</v>
      </c>
      <c r="G2472" s="2">
        <f t="shared" si="231"/>
        <v>2.3348811885294894E-2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3.7959000000000001</v>
      </c>
      <c r="C2473" s="2">
        <f t="shared" si="228"/>
        <v>3.8072354047483632</v>
      </c>
      <c r="D2473" s="2">
        <f t="shared" si="230"/>
        <v>3.7905318400722781</v>
      </c>
      <c r="E2473" s="2">
        <f t="shared" si="229"/>
        <v>1.6703564676085136E-2</v>
      </c>
      <c r="F2473" s="2">
        <f t="shared" si="233"/>
        <v>9.9514090029853217E-3</v>
      </c>
      <c r="G2473" s="2">
        <f t="shared" si="231"/>
        <v>6.7521556730998147E-3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3.7959000000000001</v>
      </c>
      <c r="C2474" s="2">
        <f t="shared" si="228"/>
        <v>3.7949838040178459</v>
      </c>
      <c r="D2474" s="2">
        <f t="shared" si="230"/>
        <v>3.7909294815484058</v>
      </c>
      <c r="E2474" s="2">
        <f t="shared" si="229"/>
        <v>4.0543224694400415E-3</v>
      </c>
      <c r="F2474" s="2">
        <f t="shared" si="233"/>
        <v>8.7719916962762656E-3</v>
      </c>
      <c r="G2474" s="2">
        <f t="shared" si="231"/>
        <v>-4.7176692268362241E-3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3.7959000000000001</v>
      </c>
      <c r="C2475" s="2">
        <f t="shared" si="228"/>
        <v>3.7846170649381774</v>
      </c>
      <c r="D2475" s="2">
        <f t="shared" si="230"/>
        <v>3.7912976681003756</v>
      </c>
      <c r="E2475" s="2">
        <f t="shared" si="229"/>
        <v>-6.6806031621982065E-3</v>
      </c>
      <c r="F2475" s="2">
        <f t="shared" si="233"/>
        <v>5.6814727245813714E-3</v>
      </c>
      <c r="G2475" s="2">
        <f t="shared" si="231"/>
        <v>-1.2362075886779577E-2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3.8056000000000001</v>
      </c>
      <c r="C2476" s="2">
        <f t="shared" si="228"/>
        <v>3.7758452087938426</v>
      </c>
      <c r="D2476" s="2">
        <f t="shared" si="230"/>
        <v>3.7923571000929401</v>
      </c>
      <c r="E2476" s="2">
        <f t="shared" si="229"/>
        <v>-1.6511891299097581E-2</v>
      </c>
      <c r="F2476" s="2">
        <f t="shared" si="233"/>
        <v>1.2427999198455809E-3</v>
      </c>
      <c r="G2476" s="2">
        <f t="shared" si="231"/>
        <v>-1.7754691218943162E-2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3.8056000000000001</v>
      </c>
      <c r="C2477" s="2">
        <f t="shared" si="228"/>
        <v>3.7804228689794055</v>
      </c>
      <c r="D2477" s="2">
        <f t="shared" si="230"/>
        <v>3.7933380556416116</v>
      </c>
      <c r="E2477" s="2">
        <f t="shared" si="229"/>
        <v>-1.2915186662206146E-2</v>
      </c>
      <c r="F2477" s="2">
        <f t="shared" si="233"/>
        <v>-1.5887973965647646E-3</v>
      </c>
      <c r="G2477" s="2">
        <f t="shared" si="231"/>
        <v>-1.1326389265641381E-2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6">
        <f>TITRES_STAT!D2481</f>
        <v>3.8056000000000001</v>
      </c>
      <c r="C2478" s="2">
        <f t="shared" si="228"/>
        <v>3.7918039660594971</v>
      </c>
      <c r="D2478" s="2">
        <f t="shared" si="230"/>
        <v>3.7942463478163075</v>
      </c>
      <c r="E2478" s="2">
        <f t="shared" si="229"/>
        <v>-2.4423817568104411E-3</v>
      </c>
      <c r="F2478" s="2">
        <f t="shared" si="233"/>
        <v>-1.7595142686139E-3</v>
      </c>
      <c r="G2478" s="2">
        <f t="shared" si="231"/>
        <v>-6.8286748819654111E-4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6">
        <f>TITRES_STAT!D2482</f>
        <v>3.8056000000000001</v>
      </c>
      <c r="C2479" s="2">
        <f t="shared" si="228"/>
        <v>3.8014341251272672</v>
      </c>
      <c r="D2479" s="2">
        <f t="shared" si="230"/>
        <v>3.7950873590891741</v>
      </c>
      <c r="E2479" s="2">
        <f t="shared" si="229"/>
        <v>6.3467660380931434E-3</v>
      </c>
      <c r="F2479" s="2">
        <f t="shared" si="233"/>
        <v>-1.3825820727249132E-4</v>
      </c>
      <c r="G2479" s="2">
        <f t="shared" si="231"/>
        <v>6.4850242453656348E-3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3.7763</v>
      </c>
      <c r="C2480" s="2">
        <f t="shared" si="228"/>
        <v>3.7840596443384564</v>
      </c>
      <c r="D2480" s="2">
        <f t="shared" si="230"/>
        <v>3.7936957028603464</v>
      </c>
      <c r="E2480" s="2">
        <f t="shared" si="229"/>
        <v>-9.6360585218899786E-3</v>
      </c>
      <c r="F2480" s="2">
        <f t="shared" si="233"/>
        <v>-2.0378182701959891E-3</v>
      </c>
      <c r="G2480" s="2">
        <f t="shared" si="231"/>
        <v>-7.5982402516939895E-3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3.6105</v>
      </c>
      <c r="C2481" s="2">
        <f t="shared" si="228"/>
        <v>3.7873735452094635</v>
      </c>
      <c r="D2481" s="2">
        <f t="shared" si="230"/>
        <v>3.780125650796617</v>
      </c>
      <c r="E2481" s="2">
        <f t="shared" si="229"/>
        <v>7.2478944128464562E-3</v>
      </c>
      <c r="F2481" s="2">
        <f t="shared" si="233"/>
        <v>-1.8067573358750014E-4</v>
      </c>
      <c r="G2481" s="2">
        <f t="shared" si="231"/>
        <v>7.4285701464339559E-3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3.6105</v>
      </c>
      <c r="C2482" s="2">
        <f t="shared" si="228"/>
        <v>3.7646545382541614</v>
      </c>
      <c r="D2482" s="2">
        <f t="shared" si="230"/>
        <v>3.7675607877746455</v>
      </c>
      <c r="E2482" s="2">
        <f t="shared" si="229"/>
        <v>-2.9062495204841277E-3</v>
      </c>
      <c r="F2482" s="2">
        <f t="shared" si="233"/>
        <v>-7.2579049096682571E-4</v>
      </c>
      <c r="G2482" s="2">
        <f t="shared" si="231"/>
        <v>-2.1804590295173018E-3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3.6593</v>
      </c>
      <c r="C2483" s="2">
        <f t="shared" si="228"/>
        <v>3.7694615323689056</v>
      </c>
      <c r="D2483" s="2">
        <f t="shared" si="230"/>
        <v>3.7595414701617087</v>
      </c>
      <c r="E2483" s="2">
        <f t="shared" si="229"/>
        <v>9.920062207196878E-3</v>
      </c>
      <c r="F2483" s="2">
        <f t="shared" si="233"/>
        <v>1.4033800486659151E-3</v>
      </c>
      <c r="G2483" s="2">
        <f t="shared" si="231"/>
        <v>8.5166821585309638E-3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3.5811999999999999</v>
      </c>
      <c r="C2484" s="2">
        <f t="shared" si="228"/>
        <v>3.7735289889275352</v>
      </c>
      <c r="D2484" s="2">
        <f t="shared" si="230"/>
        <v>3.7463309908904714</v>
      </c>
      <c r="E2484" s="2">
        <f t="shared" si="229"/>
        <v>2.7197998037063797E-2</v>
      </c>
      <c r="F2484" s="2">
        <f t="shared" si="233"/>
        <v>6.5623036463454921E-3</v>
      </c>
      <c r="G2484" s="2">
        <f t="shared" si="231"/>
        <v>2.0635694390718304E-2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3.4641000000000002</v>
      </c>
      <c r="C2485" s="2">
        <f t="shared" si="228"/>
        <v>3.7769706829386833</v>
      </c>
      <c r="D2485" s="2">
        <f t="shared" si="230"/>
        <v>3.7254249915652515</v>
      </c>
      <c r="E2485" s="2">
        <f t="shared" si="229"/>
        <v>5.154569137343179E-2</v>
      </c>
      <c r="F2485" s="2">
        <f t="shared" si="233"/>
        <v>1.5558981191762754E-2</v>
      </c>
      <c r="G2485" s="2">
        <f t="shared" si="231"/>
        <v>3.5986710181669032E-2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3.4641000000000002</v>
      </c>
      <c r="C2486" s="2">
        <f t="shared" si="228"/>
        <v>3.7813751932558093</v>
      </c>
      <c r="D2486" s="2">
        <f t="shared" si="230"/>
        <v>3.7060675847826405</v>
      </c>
      <c r="E2486" s="2">
        <f t="shared" si="229"/>
        <v>7.5307608473168752E-2</v>
      </c>
      <c r="F2486" s="2">
        <f t="shared" si="233"/>
        <v>2.7508706648043956E-2</v>
      </c>
      <c r="G2486" s="2">
        <f t="shared" si="231"/>
        <v>4.7798901825124793E-2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3.6105</v>
      </c>
      <c r="C2487" s="2">
        <f t="shared" si="228"/>
        <v>3.7851020866010696</v>
      </c>
      <c r="D2487" s="2">
        <f t="shared" si="230"/>
        <v>3.698988504428371</v>
      </c>
      <c r="E2487" s="2">
        <f t="shared" si="229"/>
        <v>8.6113582172698599E-2</v>
      </c>
      <c r="F2487" s="2">
        <f t="shared" si="233"/>
        <v>3.9229681752974886E-2</v>
      </c>
      <c r="G2487" s="2">
        <f t="shared" si="231"/>
        <v>4.6883900419723713E-2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3.4738000000000002</v>
      </c>
      <c r="C2488" s="2">
        <f t="shared" si="228"/>
        <v>3.7882556117393666</v>
      </c>
      <c r="D2488" s="2">
        <f t="shared" si="230"/>
        <v>3.6823078744707138</v>
      </c>
      <c r="E2488" s="2">
        <f t="shared" si="229"/>
        <v>0.10594773726865281</v>
      </c>
      <c r="F2488" s="2">
        <f t="shared" si="233"/>
        <v>5.2573292856110475E-2</v>
      </c>
      <c r="G2488" s="2">
        <f t="shared" si="231"/>
        <v>5.3374444412542334E-2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3.4152999999999998</v>
      </c>
      <c r="C2489" s="2">
        <f t="shared" si="228"/>
        <v>3.7909239791640794</v>
      </c>
      <c r="D2489" s="2">
        <f t="shared" si="230"/>
        <v>3.6625295133988089</v>
      </c>
      <c r="E2489" s="2">
        <f t="shared" si="229"/>
        <v>0.12839446576527047</v>
      </c>
      <c r="F2489" s="2">
        <f t="shared" si="233"/>
        <v>6.773752743794248E-2</v>
      </c>
      <c r="G2489" s="2">
        <f t="shared" si="231"/>
        <v>6.0656938327327992E-2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6">
        <f>TITRES_STAT!D2493</f>
        <v>3.5617000000000001</v>
      </c>
      <c r="C2490" s="2">
        <f t="shared" si="228"/>
        <v>3.7886741362157594</v>
      </c>
      <c r="D2490" s="2">
        <f t="shared" si="230"/>
        <v>3.6550606605544527</v>
      </c>
      <c r="E2490" s="2">
        <f t="shared" si="229"/>
        <v>0.13361347566130677</v>
      </c>
      <c r="F2490" s="2">
        <f t="shared" si="233"/>
        <v>8.091271708261534E-2</v>
      </c>
      <c r="G2490" s="2">
        <f t="shared" si="231"/>
        <v>5.2700758578691428E-2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6">
        <f>TITRES_STAT!D2494</f>
        <v>3.6105</v>
      </c>
      <c r="C2491" s="2">
        <f t="shared" si="228"/>
        <v>3.7612627306441038</v>
      </c>
      <c r="D2491" s="2">
        <f t="shared" si="230"/>
        <v>3.6517598708837524</v>
      </c>
      <c r="E2491" s="2">
        <f t="shared" si="229"/>
        <v>0.10950285976035135</v>
      </c>
      <c r="F2491" s="2">
        <f t="shared" si="233"/>
        <v>8.6630745618162558E-2</v>
      </c>
      <c r="G2491" s="2">
        <f t="shared" si="231"/>
        <v>2.2872114142188787E-2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6">
        <f>TITRES_STAT!D2495</f>
        <v>3.5617000000000001</v>
      </c>
      <c r="C2492" s="2">
        <f t="shared" si="228"/>
        <v>3.7380684643911648</v>
      </c>
      <c r="D2492" s="2">
        <f t="shared" si="230"/>
        <v>3.6450887693368079</v>
      </c>
      <c r="E2492" s="2">
        <f t="shared" si="229"/>
        <v>9.2979695054356881E-2</v>
      </c>
      <c r="F2492" s="2">
        <f t="shared" si="233"/>
        <v>8.7900535505401431E-2</v>
      </c>
      <c r="G2492" s="2">
        <f t="shared" si="231"/>
        <v>5.0791595489554503E-3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6">
        <f>TITRES_STAT!D2496</f>
        <v>3.5617000000000001</v>
      </c>
      <c r="C2493" s="2">
        <f t="shared" si="228"/>
        <v>3.7259502391002162</v>
      </c>
      <c r="D2493" s="2">
        <f t="shared" si="230"/>
        <v>3.6389118234600075</v>
      </c>
      <c r="E2493" s="2">
        <f t="shared" si="229"/>
        <v>8.7038415640208644E-2</v>
      </c>
      <c r="F2493" s="2">
        <f t="shared" si="233"/>
        <v>8.7728111532362874E-2</v>
      </c>
      <c r="G2493" s="2">
        <f t="shared" si="231"/>
        <v>-6.8969589215422955E-4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3.6105</v>
      </c>
      <c r="C2494" s="2">
        <f t="shared" si="228"/>
        <v>3.703680971546337</v>
      </c>
      <c r="D2494" s="2">
        <f t="shared" si="230"/>
        <v>3.6368072439444514</v>
      </c>
      <c r="E2494" s="2">
        <f t="shared" si="229"/>
        <v>6.6873727601885591E-2</v>
      </c>
      <c r="F2494" s="2">
        <f t="shared" si="233"/>
        <v>8.3557234746267431E-2</v>
      </c>
      <c r="G2494" s="2">
        <f t="shared" si="231"/>
        <v>-1.668350714438184E-2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3.6105</v>
      </c>
      <c r="C2495" s="2">
        <f t="shared" si="228"/>
        <v>3.6668223605392081</v>
      </c>
      <c r="D2495" s="2">
        <f t="shared" si="230"/>
        <v>3.6348585592078257</v>
      </c>
      <c r="E2495" s="2">
        <f t="shared" si="229"/>
        <v>3.1963801331382324E-2</v>
      </c>
      <c r="F2495" s="2">
        <f t="shared" si="233"/>
        <v>7.3238548063290415E-2</v>
      </c>
      <c r="G2495" s="2">
        <f t="shared" si="231"/>
        <v>-4.1274746731908091E-2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3.6105</v>
      </c>
      <c r="C2496" s="2">
        <f t="shared" si="228"/>
        <v>3.6356343050716378</v>
      </c>
      <c r="D2496" s="2">
        <f t="shared" si="230"/>
        <v>3.6330542214887278</v>
      </c>
      <c r="E2496" s="2">
        <f t="shared" si="229"/>
        <v>2.5800835829099533E-3</v>
      </c>
      <c r="F2496" s="2">
        <f t="shared" si="233"/>
        <v>5.9106855167214326E-2</v>
      </c>
      <c r="G2496" s="2">
        <f t="shared" si="231"/>
        <v>-5.6526771584304372E-2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3.6105</v>
      </c>
      <c r="C2497" s="2">
        <f t="shared" si="228"/>
        <v>3.6317674889067701</v>
      </c>
      <c r="D2497" s="2">
        <f t="shared" si="230"/>
        <v>3.6313835384154887</v>
      </c>
      <c r="E2497" s="2">
        <f t="shared" si="229"/>
        <v>3.8395049128148173E-4</v>
      </c>
      <c r="F2497" s="2">
        <f t="shared" si="233"/>
        <v>4.7362274232027761E-2</v>
      </c>
      <c r="G2497" s="2">
        <f t="shared" si="231"/>
        <v>-4.6978323740746279E-2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3.6105</v>
      </c>
      <c r="C2498" s="2">
        <f t="shared" si="228"/>
        <v>3.6074647983057284</v>
      </c>
      <c r="D2498" s="2">
        <f t="shared" si="230"/>
        <v>3.6298366096439714</v>
      </c>
      <c r="E2498" s="2">
        <f t="shared" si="229"/>
        <v>-2.2371811338242953E-2</v>
      </c>
      <c r="F2498" s="2">
        <f t="shared" si="233"/>
        <v>3.341545711797362E-2</v>
      </c>
      <c r="G2498" s="2">
        <f t="shared" si="231"/>
        <v>-5.5787268456216572E-2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3.6105</v>
      </c>
      <c r="C2499" s="2">
        <f t="shared" si="228"/>
        <v>3.5779009831817703</v>
      </c>
      <c r="D2499" s="2">
        <f t="shared" si="230"/>
        <v>3.6284042681888624</v>
      </c>
      <c r="E2499" s="2">
        <f t="shared" si="229"/>
        <v>-5.0503285007092114E-2</v>
      </c>
      <c r="F2499" s="2">
        <f t="shared" si="233"/>
        <v>1.6631708692960472E-2</v>
      </c>
      <c r="G2499" s="2">
        <f t="shared" si="231"/>
        <v>-6.7134993700052589E-2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6">
        <f>TITRES_STAT!D2503</f>
        <v>3.6105</v>
      </c>
      <c r="C2500" s="2">
        <f t="shared" si="228"/>
        <v>3.575408524230729</v>
      </c>
      <c r="D2500" s="2">
        <f t="shared" si="230"/>
        <v>3.6270780261007989</v>
      </c>
      <c r="E2500" s="2">
        <f t="shared" si="229"/>
        <v>-5.1669501870069912E-2</v>
      </c>
      <c r="F2500" s="2">
        <f t="shared" si="233"/>
        <v>2.9714665803543955E-3</v>
      </c>
      <c r="G2500" s="2">
        <f t="shared" si="231"/>
        <v>-5.4640968450424307E-2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6">
        <f>TITRES_STAT!D2504</f>
        <v>3.6105</v>
      </c>
      <c r="C2501" s="2">
        <f t="shared" si="228"/>
        <v>3.5808072128106172</v>
      </c>
      <c r="D2501" s="2">
        <f t="shared" si="230"/>
        <v>3.6258500241674065</v>
      </c>
      <c r="E2501" s="2">
        <f t="shared" si="229"/>
        <v>-4.5042811356789336E-2</v>
      </c>
      <c r="F2501" s="2">
        <f t="shared" si="233"/>
        <v>-6.6313890070743512E-3</v>
      </c>
      <c r="G2501" s="2">
        <f t="shared" si="231"/>
        <v>-3.8411422349714987E-2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6">
        <f>TITRES_STAT!D2505</f>
        <v>3.6105</v>
      </c>
      <c r="C2502" s="2">
        <f t="shared" si="228"/>
        <v>3.5778676416089836</v>
      </c>
      <c r="D2502" s="2">
        <f t="shared" si="230"/>
        <v>3.6247129853401914</v>
      </c>
      <c r="E2502" s="2">
        <f t="shared" si="229"/>
        <v>-4.6845343731207745E-2</v>
      </c>
      <c r="F2502" s="2">
        <f t="shared" si="233"/>
        <v>-1.4674179951901029E-2</v>
      </c>
      <c r="G2502" s="2">
        <f t="shared" si="231"/>
        <v>-3.2171163779306719E-2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6">
        <f>TITRES_STAT!D2506</f>
        <v>3.4641000000000002</v>
      </c>
      <c r="C2503" s="2">
        <f t="shared" si="228"/>
        <v>3.5753803121306786</v>
      </c>
      <c r="D2503" s="2">
        <f t="shared" si="230"/>
        <v>3.612815727166844</v>
      </c>
      <c r="E2503" s="2">
        <f t="shared" si="229"/>
        <v>-3.743541503616532E-2</v>
      </c>
      <c r="F2503" s="2">
        <f t="shared" si="233"/>
        <v>-1.9226426968753887E-2</v>
      </c>
      <c r="G2503" s="2">
        <f t="shared" si="231"/>
        <v>-1.8208988067411433E-2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6">
        <f>TITRES_STAT!D2507</f>
        <v>3.4738000000000002</v>
      </c>
      <c r="C2504" s="2">
        <f t="shared" si="228"/>
        <v>3.5807833410336514</v>
      </c>
      <c r="D2504" s="2">
        <f t="shared" si="230"/>
        <v>3.6025182658952257</v>
      </c>
      <c r="E2504" s="2">
        <f t="shared" si="229"/>
        <v>-2.1734924861574356E-2</v>
      </c>
      <c r="F2504" s="2">
        <f t="shared" si="233"/>
        <v>-1.9728126547317981E-2</v>
      </c>
      <c r="G2504" s="2">
        <f t="shared" si="231"/>
        <v>-2.006798314256375E-3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6">
        <f>TITRES_STAT!D2508</f>
        <v>3.6105</v>
      </c>
      <c r="C2505" s="2">
        <f t="shared" si="228"/>
        <v>3.5853551347207819</v>
      </c>
      <c r="D2505" s="2">
        <f t="shared" si="230"/>
        <v>3.6031095054585425</v>
      </c>
      <c r="E2505" s="2">
        <f t="shared" si="229"/>
        <v>-1.7754370737760539E-2</v>
      </c>
      <c r="F2505" s="2">
        <f t="shared" si="233"/>
        <v>-1.9333375385406495E-2</v>
      </c>
      <c r="G2505" s="2">
        <f t="shared" si="231"/>
        <v>1.5790046476459561E-3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3.6105</v>
      </c>
      <c r="C2506" s="2">
        <f t="shared" si="228"/>
        <v>3.5892235755329693</v>
      </c>
      <c r="D2506" s="2">
        <f t="shared" si="230"/>
        <v>3.6036569494986508</v>
      </c>
      <c r="E2506" s="2">
        <f t="shared" si="229"/>
        <v>-1.4433373965681451E-2</v>
      </c>
      <c r="F2506" s="2">
        <f t="shared" si="233"/>
        <v>-1.8353375101461487E-2</v>
      </c>
      <c r="G2506" s="2">
        <f t="shared" si="231"/>
        <v>3.9200011357800359E-3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3.6105</v>
      </c>
      <c r="C2507" s="2">
        <f t="shared" si="228"/>
        <v>3.59249687160482</v>
      </c>
      <c r="D2507" s="2">
        <f t="shared" si="230"/>
        <v>3.6041638421283806</v>
      </c>
      <c r="E2507" s="2">
        <f t="shared" si="229"/>
        <v>-1.1666970523560583E-2</v>
      </c>
      <c r="F2507" s="2">
        <f t="shared" si="233"/>
        <v>-1.7016094185881306E-2</v>
      </c>
      <c r="G2507" s="2">
        <f t="shared" si="231"/>
        <v>5.3491236623207233E-3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3.6105</v>
      </c>
      <c r="C2508" s="2">
        <f t="shared" si="228"/>
        <v>3.5952665836656168</v>
      </c>
      <c r="D2508" s="2">
        <f t="shared" si="230"/>
        <v>3.6046331871559083</v>
      </c>
      <c r="E2508" s="2">
        <f t="shared" si="229"/>
        <v>-9.366603490291503E-3</v>
      </c>
      <c r="F2508" s="2">
        <f t="shared" si="233"/>
        <v>-1.5486196046763347E-2</v>
      </c>
      <c r="G2508" s="2">
        <f t="shared" si="231"/>
        <v>6.1195925564718444E-3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3.4641000000000002</v>
      </c>
      <c r="C2509" s="2">
        <f t="shared" si="228"/>
        <v>3.5976101861785992</v>
      </c>
      <c r="D2509" s="2">
        <f t="shared" si="230"/>
        <v>3.5942233214406558</v>
      </c>
      <c r="E2509" s="2">
        <f t="shared" si="229"/>
        <v>3.3868647379433625E-3</v>
      </c>
      <c r="F2509" s="2">
        <f t="shared" si="233"/>
        <v>-1.1711583889822005E-2</v>
      </c>
      <c r="G2509" s="2">
        <f t="shared" si="231"/>
        <v>1.5098448627765368E-2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3.4641000000000002</v>
      </c>
      <c r="C2510" s="2">
        <f t="shared" si="228"/>
        <v>3.5995932344588146</v>
      </c>
      <c r="D2510" s="2">
        <f t="shared" si="230"/>
        <v>3.5845845568894963</v>
      </c>
      <c r="E2510" s="2">
        <f t="shared" si="229"/>
        <v>1.5008677569318341E-2</v>
      </c>
      <c r="F2510" s="2">
        <f t="shared" si="233"/>
        <v>-6.3675315979939365E-3</v>
      </c>
      <c r="G2510" s="2">
        <f t="shared" si="231"/>
        <v>2.1376209167312275E-2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3.4641000000000002</v>
      </c>
      <c r="C2511" s="2">
        <f t="shared" ref="C2511:C2574" si="234">$C$4*B2501+C2510*(1-$C$4)</f>
        <v>3.6012711983882273</v>
      </c>
      <c r="D2511" s="2">
        <f t="shared" si="230"/>
        <v>3.5756597748976819</v>
      </c>
      <c r="E2511" s="2">
        <f t="shared" si="229"/>
        <v>2.5611423490545349E-2</v>
      </c>
      <c r="F2511" s="2">
        <f t="shared" si="233"/>
        <v>2.8259419713920833E-5</v>
      </c>
      <c r="G2511" s="2">
        <f t="shared" si="231"/>
        <v>2.558316407083143E-2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3.4152999999999998</v>
      </c>
      <c r="C2512" s="2">
        <f t="shared" si="234"/>
        <v>3.6026910140208077</v>
      </c>
      <c r="D2512" s="2">
        <f t="shared" si="230"/>
        <v>3.5637812730534093</v>
      </c>
      <c r="E2512" s="2">
        <f t="shared" si="229"/>
        <v>3.890974096739841E-2</v>
      </c>
      <c r="F2512" s="2">
        <f t="shared" si="233"/>
        <v>7.8045557292508189E-3</v>
      </c>
      <c r="G2512" s="2">
        <f t="shared" si="231"/>
        <v>3.1105185238147592E-2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3.5617000000000001</v>
      </c>
      <c r="C2513" s="2">
        <f t="shared" si="234"/>
        <v>3.5813693195560683</v>
      </c>
      <c r="D2513" s="2">
        <f t="shared" si="230"/>
        <v>3.5636271046790826</v>
      </c>
      <c r="E2513" s="2">
        <f t="shared" si="229"/>
        <v>1.7742214876985685E-2</v>
      </c>
      <c r="F2513" s="2">
        <f t="shared" si="233"/>
        <v>9.7920875587977924E-3</v>
      </c>
      <c r="G2513" s="2">
        <f t="shared" si="231"/>
        <v>7.9501273181878922E-3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3.4152999999999998</v>
      </c>
      <c r="C2514" s="2">
        <f t="shared" si="234"/>
        <v>3.5648201934705193</v>
      </c>
      <c r="D2514" s="2">
        <f t="shared" si="230"/>
        <v>3.5526399117398912</v>
      </c>
      <c r="E2514" s="2">
        <f t="shared" si="229"/>
        <v>1.2180281730628018E-2</v>
      </c>
      <c r="F2514" s="2">
        <f t="shared" si="233"/>
        <v>1.0269726393163838E-2</v>
      </c>
      <c r="G2514" s="2">
        <f t="shared" si="231"/>
        <v>1.9105553374641794E-3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3.4152999999999998</v>
      </c>
      <c r="C2515" s="2">
        <f t="shared" si="234"/>
        <v>3.5718478560135161</v>
      </c>
      <c r="D2515" s="2">
        <f t="shared" si="230"/>
        <v>3.5424665849443437</v>
      </c>
      <c r="E2515" s="2">
        <f t="shared" si="229"/>
        <v>2.9381271069172321E-2</v>
      </c>
      <c r="F2515" s="2">
        <f t="shared" si="233"/>
        <v>1.4092035328365535E-2</v>
      </c>
      <c r="G2515" s="2">
        <f t="shared" si="231"/>
        <v>1.5289235740806786E-2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3.5617000000000001</v>
      </c>
      <c r="C2516" s="2">
        <f t="shared" si="234"/>
        <v>3.5777943397037442</v>
      </c>
      <c r="D2516" s="2">
        <f t="shared" si="230"/>
        <v>3.5438912823558737</v>
      </c>
      <c r="E2516" s="2">
        <f t="shared" si="229"/>
        <v>3.3903057347870469E-2</v>
      </c>
      <c r="F2516" s="2">
        <f t="shared" si="233"/>
        <v>1.8054239732266525E-2</v>
      </c>
      <c r="G2516" s="2">
        <f t="shared" si="231"/>
        <v>1.5848817615603944E-2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3.5518999999999998</v>
      </c>
      <c r="C2517" s="2">
        <f t="shared" si="234"/>
        <v>3.5828259797493223</v>
      </c>
      <c r="D2517" s="2">
        <f t="shared" si="230"/>
        <v>3.5444845206998834</v>
      </c>
      <c r="E2517" s="2">
        <f t="shared" si="229"/>
        <v>3.8341459049438864E-2</v>
      </c>
      <c r="F2517" s="2">
        <f t="shared" si="233"/>
        <v>2.2111683595700992E-2</v>
      </c>
      <c r="G2517" s="2">
        <f t="shared" si="231"/>
        <v>1.6229775453737872E-2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3.5518999999999998</v>
      </c>
      <c r="C2518" s="2">
        <f t="shared" si="234"/>
        <v>3.5870835213263499</v>
      </c>
      <c r="D2518" s="2">
        <f t="shared" si="230"/>
        <v>3.5450338154628551</v>
      </c>
      <c r="E2518" s="2">
        <f t="shared" si="229"/>
        <v>4.2049705863494768E-2</v>
      </c>
      <c r="F2518" s="2">
        <f t="shared" si="233"/>
        <v>2.6099288049259747E-2</v>
      </c>
      <c r="G2518" s="2">
        <f t="shared" si="231"/>
        <v>1.5950417814235021E-2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3.4152999999999998</v>
      </c>
      <c r="C2519" s="2">
        <f t="shared" si="234"/>
        <v>3.5681629795838345</v>
      </c>
      <c r="D2519" s="2">
        <f t="shared" si="230"/>
        <v>3.5354239032063473</v>
      </c>
      <c r="E2519" s="2">
        <f t="shared" si="229"/>
        <v>3.2739076377487297E-2</v>
      </c>
      <c r="F2519" s="2">
        <f t="shared" si="233"/>
        <v>2.7427245714905259E-2</v>
      </c>
      <c r="G2519" s="2">
        <f t="shared" si="231"/>
        <v>5.3118306625820379E-3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3.4152999999999998</v>
      </c>
      <c r="C2520" s="2">
        <f t="shared" si="234"/>
        <v>3.5521532904170909</v>
      </c>
      <c r="D2520" s="2">
        <f t="shared" si="230"/>
        <v>3.5265258363021732</v>
      </c>
      <c r="E2520" s="2">
        <f t="shared" si="229"/>
        <v>2.5627454114917736E-2</v>
      </c>
      <c r="F2520" s="2">
        <f t="shared" si="233"/>
        <v>2.7067287394907755E-2</v>
      </c>
      <c r="G2520" s="2">
        <f t="shared" si="231"/>
        <v>-1.4398332799900188E-3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3.5617000000000001</v>
      </c>
      <c r="C2521" s="2">
        <f t="shared" si="234"/>
        <v>3.5386066303529233</v>
      </c>
      <c r="D2521" s="2">
        <f t="shared" si="230"/>
        <v>3.5291313299094198</v>
      </c>
      <c r="E2521" s="2">
        <f t="shared" si="229"/>
        <v>9.4753004435035315E-3</v>
      </c>
      <c r="F2521" s="2">
        <f t="shared" si="233"/>
        <v>2.3548890004626913E-2</v>
      </c>
      <c r="G2521" s="2">
        <f t="shared" si="231"/>
        <v>-1.4073589561123381E-2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3.4251</v>
      </c>
      <c r="C2522" s="2">
        <f t="shared" si="234"/>
        <v>3.5196363795293966</v>
      </c>
      <c r="D2522" s="2">
        <f t="shared" si="230"/>
        <v>3.5214253054716851</v>
      </c>
      <c r="E2522" s="2">
        <f t="shared" si="229"/>
        <v>-1.7889259422885218E-3</v>
      </c>
      <c r="F2522" s="2">
        <f t="shared" si="233"/>
        <v>1.8481326815243827E-2</v>
      </c>
      <c r="G2522" s="2">
        <f t="shared" si="231"/>
        <v>-2.0270252757532348E-2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3.5714000000000001</v>
      </c>
      <c r="C2523" s="2">
        <f t="shared" si="234"/>
        <v>3.5261077057556434</v>
      </c>
      <c r="D2523" s="2">
        <f t="shared" si="230"/>
        <v>3.5251271346960045</v>
      </c>
      <c r="E2523" s="2">
        <f t="shared" si="229"/>
        <v>9.8057105963889057E-4</v>
      </c>
      <c r="F2523" s="2">
        <f t="shared" si="233"/>
        <v>1.4981175664122839E-2</v>
      </c>
      <c r="G2523" s="2">
        <f t="shared" si="231"/>
        <v>-1.4000604604483949E-2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3.5909</v>
      </c>
      <c r="C2524" s="2">
        <f t="shared" si="234"/>
        <v>3.5090603664086215</v>
      </c>
      <c r="D2524" s="2">
        <f t="shared" si="230"/>
        <v>3.5299991987925967</v>
      </c>
      <c r="E2524" s="2">
        <f t="shared" ref="E2524:E2587" si="235">C2524-D2524</f>
        <v>-2.0938832383975203E-2</v>
      </c>
      <c r="F2524" s="2">
        <f t="shared" si="233"/>
        <v>7.7971740545032314E-3</v>
      </c>
      <c r="G2524" s="2">
        <f t="shared" si="231"/>
        <v>-2.8736006438478436E-2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3.4348000000000001</v>
      </c>
      <c r="C2525" s="2">
        <f t="shared" si="234"/>
        <v>3.4946356946534491</v>
      </c>
      <c r="D2525" s="2">
        <f t="shared" ref="D2525:D2588" si="236">$D$4*B2525+(1-$D$4)*D2524</f>
        <v>3.5229474062894415</v>
      </c>
      <c r="E2525" s="2">
        <f t="shared" si="235"/>
        <v>-2.8311711635992332E-2</v>
      </c>
      <c r="F2525" s="2">
        <f t="shared" si="233"/>
        <v>5.7539691640411811E-4</v>
      </c>
      <c r="G2525" s="2">
        <f t="shared" si="231"/>
        <v>-2.888710855239645E-2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3.5518999999999998</v>
      </c>
      <c r="C2526" s="2">
        <f t="shared" si="234"/>
        <v>3.5049532800913803</v>
      </c>
      <c r="D2526" s="2">
        <f t="shared" si="236"/>
        <v>3.5250920428605941</v>
      </c>
      <c r="E2526" s="2">
        <f t="shared" si="235"/>
        <v>-2.0138762769213781E-2</v>
      </c>
      <c r="F2526" s="2">
        <f t="shared" si="233"/>
        <v>-3.5674350207194616E-3</v>
      </c>
      <c r="G2526" s="2">
        <f t="shared" si="231"/>
        <v>-1.6571327748494319E-2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3.4152999999999998</v>
      </c>
      <c r="C2527" s="2">
        <f t="shared" si="234"/>
        <v>3.5121758523850142</v>
      </c>
      <c r="D2527" s="2">
        <f t="shared" si="236"/>
        <v>3.5169592989449945</v>
      </c>
      <c r="E2527" s="2">
        <f t="shared" si="235"/>
        <v>-4.7834465599803089E-3</v>
      </c>
      <c r="F2527" s="2">
        <f t="shared" si="233"/>
        <v>-3.8106373285716312E-3</v>
      </c>
      <c r="G2527" s="2">
        <f t="shared" si="231"/>
        <v>-9.7280923140867764E-4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3.4152999999999998</v>
      </c>
      <c r="C2528" s="2">
        <f t="shared" si="234"/>
        <v>3.5182872597103962</v>
      </c>
      <c r="D2528" s="2">
        <f t="shared" si="236"/>
        <v>3.5094289805046244</v>
      </c>
      <c r="E2528" s="2">
        <f t="shared" si="235"/>
        <v>8.8582792057718684E-3</v>
      </c>
      <c r="F2528" s="2">
        <f t="shared" si="233"/>
        <v>-1.2768540217029313E-3</v>
      </c>
      <c r="G2528" s="2">
        <f t="shared" si="231"/>
        <v>1.01351332274748E-2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3.4152999999999998</v>
      </c>
      <c r="C2529" s="2">
        <f t="shared" si="234"/>
        <v>3.5024430659087971</v>
      </c>
      <c r="D2529" s="2">
        <f t="shared" si="236"/>
        <v>3.502456463430208</v>
      </c>
      <c r="E2529" s="2">
        <f t="shared" si="235"/>
        <v>-1.3397521410940527E-5</v>
      </c>
      <c r="F2529" s="2">
        <f t="shared" si="233"/>
        <v>-1.0241627216445331E-3</v>
      </c>
      <c r="G2529" s="2">
        <f t="shared" si="231"/>
        <v>1.0107652002335926E-3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3.4055</v>
      </c>
      <c r="C2530" s="2">
        <f t="shared" si="234"/>
        <v>3.4890364403843668</v>
      </c>
      <c r="D2530" s="2">
        <f t="shared" si="236"/>
        <v>3.4952745031761188</v>
      </c>
      <c r="E2530" s="2">
        <f t="shared" si="235"/>
        <v>-6.238062791751986E-3</v>
      </c>
      <c r="F2530" s="2">
        <f t="shared" si="233"/>
        <v>-2.0669427356660238E-3</v>
      </c>
      <c r="G2530" s="2">
        <f t="shared" si="231"/>
        <v>-4.1711200560859626E-3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3.3763000000000001</v>
      </c>
      <c r="C2531" s="2">
        <f t="shared" si="234"/>
        <v>3.5002154495560025</v>
      </c>
      <c r="D2531" s="2">
        <f t="shared" si="236"/>
        <v>3.486461577014925</v>
      </c>
      <c r="E2531" s="2">
        <f t="shared" si="235"/>
        <v>1.3753872541077516E-2</v>
      </c>
      <c r="F2531" s="2">
        <f t="shared" si="233"/>
        <v>1.0972203196826845E-3</v>
      </c>
      <c r="G2531" s="2">
        <f t="shared" si="231"/>
        <v>1.2656652221394832E-2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6">
        <f>TITRES_STAT!D2535</f>
        <v>3.3176999999999999</v>
      </c>
      <c r="C2532" s="2">
        <f t="shared" si="234"/>
        <v>3.4886592265473868</v>
      </c>
      <c r="D2532" s="2">
        <f t="shared" si="236"/>
        <v>3.473960719458264</v>
      </c>
      <c r="E2532" s="2">
        <f t="shared" si="235"/>
        <v>1.4698507089122792E-2</v>
      </c>
      <c r="F2532" s="2">
        <f t="shared" si="233"/>
        <v>3.8174776735707063E-3</v>
      </c>
      <c r="G2532" s="2">
        <f t="shared" ref="G2532:G2595" si="237">E2532-F2532</f>
        <v>1.0881029415552086E-2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6">
        <f>TITRES_STAT!D2536</f>
        <v>3.3176999999999999</v>
      </c>
      <c r="C2533" s="2">
        <f t="shared" si="234"/>
        <v>3.5013885763093278</v>
      </c>
      <c r="D2533" s="2">
        <f t="shared" si="236"/>
        <v>3.4623858513502448</v>
      </c>
      <c r="E2533" s="2">
        <f t="shared" si="235"/>
        <v>3.9002724959082968E-2</v>
      </c>
      <c r="F2533" s="2">
        <f t="shared" ref="F2533:F2596" si="239">(E2533*(2/(10)))+((1-(2/10))*F2532)</f>
        <v>1.0854527130673159E-2</v>
      </c>
      <c r="G2533" s="2">
        <f t="shared" si="237"/>
        <v>2.8148197828409809E-2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6">
        <f>TITRES_STAT!D2537</f>
        <v>3.2982</v>
      </c>
      <c r="C2534" s="2">
        <f t="shared" si="234"/>
        <v>3.5151595645694309</v>
      </c>
      <c r="D2534" s="2">
        <f t="shared" si="236"/>
        <v>3.4502239364354117</v>
      </c>
      <c r="E2534" s="2">
        <f t="shared" si="235"/>
        <v>6.4935628134019208E-2</v>
      </c>
      <c r="F2534" s="2">
        <f t="shared" si="239"/>
        <v>2.1670747331342367E-2</v>
      </c>
      <c r="G2534" s="2">
        <f t="shared" si="237"/>
        <v>4.326488080267684E-2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6">
        <f>TITRES_STAT!D2538</f>
        <v>3.3176999999999999</v>
      </c>
      <c r="C2535" s="2">
        <f t="shared" si="234"/>
        <v>3.5027965546356725</v>
      </c>
      <c r="D2535" s="2">
        <f t="shared" si="236"/>
        <v>3.4404073485513074</v>
      </c>
      <c r="E2535" s="2">
        <f t="shared" si="235"/>
        <v>6.2389206084365156E-2</v>
      </c>
      <c r="F2535" s="2">
        <f t="shared" si="239"/>
        <v>2.9814439081946927E-2</v>
      </c>
      <c r="G2535" s="2">
        <f t="shared" si="237"/>
        <v>3.257476700241823E-2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3.3176999999999999</v>
      </c>
      <c r="C2536" s="2">
        <f t="shared" si="234"/>
        <v>3.5103509308455694</v>
      </c>
      <c r="D2536" s="2">
        <f t="shared" si="236"/>
        <v>3.4313179153252849</v>
      </c>
      <c r="E2536" s="2">
        <f t="shared" si="235"/>
        <v>7.9033015520284522E-2</v>
      </c>
      <c r="F2536" s="2">
        <f t="shared" si="239"/>
        <v>3.9658154369614451E-2</v>
      </c>
      <c r="G2536" s="2">
        <f t="shared" si="237"/>
        <v>3.9374861150670071E-2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3.1714000000000002</v>
      </c>
      <c r="C2537" s="2">
        <f t="shared" si="234"/>
        <v>3.4957277107154821</v>
      </c>
      <c r="D2537" s="2">
        <f t="shared" si="236"/>
        <v>3.4120647364123009</v>
      </c>
      <c r="E2537" s="2">
        <f t="shared" si="235"/>
        <v>8.3662974303181148E-2</v>
      </c>
      <c r="F2537" s="2">
        <f t="shared" si="239"/>
        <v>4.8459118356327796E-2</v>
      </c>
      <c r="G2537" s="2">
        <f t="shared" si="237"/>
        <v>3.5203855946853352E-2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3.1714000000000002</v>
      </c>
      <c r="C2538" s="2">
        <f t="shared" si="234"/>
        <v>3.4833542167592539</v>
      </c>
      <c r="D2538" s="2">
        <f t="shared" si="236"/>
        <v>3.3942377189002784</v>
      </c>
      <c r="E2538" s="2">
        <f t="shared" si="235"/>
        <v>8.9116497858975574E-2</v>
      </c>
      <c r="F2538" s="2">
        <f t="shared" si="239"/>
        <v>5.6590594256857349E-2</v>
      </c>
      <c r="G2538" s="2">
        <f t="shared" si="237"/>
        <v>3.2525903602118225E-2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3.1616</v>
      </c>
      <c r="C2539" s="2">
        <f t="shared" si="234"/>
        <v>3.4728843372578302</v>
      </c>
      <c r="D2539" s="2">
        <f t="shared" si="236"/>
        <v>3.3770052952780354</v>
      </c>
      <c r="E2539" s="2">
        <f t="shared" si="235"/>
        <v>9.5879041979794799E-2</v>
      </c>
      <c r="F2539" s="2">
        <f t="shared" si="239"/>
        <v>6.444828380144485E-2</v>
      </c>
      <c r="G2539" s="2">
        <f t="shared" si="237"/>
        <v>3.1430758178349949E-2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3.2982</v>
      </c>
      <c r="C2540" s="2">
        <f t="shared" si="234"/>
        <v>3.4625175161412409</v>
      </c>
      <c r="D2540" s="2">
        <f t="shared" si="236"/>
        <v>3.371167865998181</v>
      </c>
      <c r="E2540" s="2">
        <f t="shared" si="235"/>
        <v>9.1349650143059957E-2</v>
      </c>
      <c r="F2540" s="2">
        <f t="shared" si="239"/>
        <v>6.9828557069767871E-2</v>
      </c>
      <c r="G2540" s="2">
        <f t="shared" si="237"/>
        <v>2.1521093073292086E-2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3.3176999999999999</v>
      </c>
      <c r="C2541" s="2">
        <f t="shared" si="234"/>
        <v>3.4492532828887423</v>
      </c>
      <c r="D2541" s="2">
        <f t="shared" si="236"/>
        <v>3.3672072833316493</v>
      </c>
      <c r="E2541" s="2">
        <f t="shared" si="235"/>
        <v>8.2045999557093019E-2</v>
      </c>
      <c r="F2541" s="2">
        <f t="shared" si="239"/>
        <v>7.2272045567232907E-2</v>
      </c>
      <c r="G2541" s="2">
        <f t="shared" si="237"/>
        <v>9.7739539898601124E-3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3.3176999999999999</v>
      </c>
      <c r="C2542" s="2">
        <f t="shared" si="234"/>
        <v>3.4290143162904743</v>
      </c>
      <c r="D2542" s="2">
        <f t="shared" si="236"/>
        <v>3.3635400771589348</v>
      </c>
      <c r="E2542" s="2">
        <f t="shared" si="235"/>
        <v>6.5474239131539491E-2</v>
      </c>
      <c r="F2542" s="2">
        <f t="shared" si="239"/>
        <v>7.0912484280094223E-2</v>
      </c>
      <c r="G2542" s="2">
        <f t="shared" si="237"/>
        <v>-5.4382451485547323E-3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3.3176999999999999</v>
      </c>
      <c r="C2543" s="2">
        <f t="shared" si="234"/>
        <v>3.4118890368611705</v>
      </c>
      <c r="D2543" s="2">
        <f t="shared" si="236"/>
        <v>3.3601445158879026</v>
      </c>
      <c r="E2543" s="2">
        <f t="shared" si="235"/>
        <v>5.1744520973267871E-2</v>
      </c>
      <c r="F2543" s="2">
        <f t="shared" si="239"/>
        <v>6.7078891618728959E-2</v>
      </c>
      <c r="G2543" s="2">
        <f t="shared" si="237"/>
        <v>-1.5334370645461087E-2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6">
        <f>TITRES_STAT!D2547</f>
        <v>3.1810999999999998</v>
      </c>
      <c r="C2544" s="2">
        <f t="shared" si="234"/>
        <v>3.3943984158056058</v>
      </c>
      <c r="D2544" s="2">
        <f t="shared" si="236"/>
        <v>3.3468819591554655</v>
      </c>
      <c r="E2544" s="2">
        <f t="shared" si="235"/>
        <v>4.751645665014026E-2</v>
      </c>
      <c r="F2544" s="2">
        <f t="shared" si="239"/>
        <v>6.3166404625011219E-2</v>
      </c>
      <c r="G2544" s="2">
        <f t="shared" si="237"/>
        <v>-1.5649947974870959E-2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6">
        <f>TITRES_STAT!D2548</f>
        <v>3.1810999999999998</v>
      </c>
      <c r="C2545" s="2">
        <f t="shared" si="234"/>
        <v>3.3825986595278201</v>
      </c>
      <c r="D2545" s="2">
        <f t="shared" si="236"/>
        <v>3.3346018140328386</v>
      </c>
      <c r="E2545" s="2">
        <f t="shared" si="235"/>
        <v>4.799684549498151E-2</v>
      </c>
      <c r="F2545" s="2">
        <f t="shared" si="239"/>
        <v>6.0132492799005281E-2</v>
      </c>
      <c r="G2545" s="2">
        <f t="shared" si="237"/>
        <v>-1.2135647304023771E-2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6">
        <f>TITRES_STAT!D2549</f>
        <v>3.3176999999999999</v>
      </c>
      <c r="C2546" s="2">
        <f t="shared" si="234"/>
        <v>3.3726142503696939</v>
      </c>
      <c r="D2546" s="2">
        <f t="shared" si="236"/>
        <v>3.3333498278081839</v>
      </c>
      <c r="E2546" s="2">
        <f t="shared" si="235"/>
        <v>3.9264422561509971E-2</v>
      </c>
      <c r="F2546" s="2">
        <f t="shared" si="239"/>
        <v>5.5958878751506222E-2</v>
      </c>
      <c r="G2546" s="2">
        <f t="shared" si="237"/>
        <v>-1.6694456189996251E-2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6">
        <f>TITRES_STAT!D2550</f>
        <v>3.3176999999999999</v>
      </c>
      <c r="C2547" s="2">
        <f t="shared" si="234"/>
        <v>3.3416582118512794</v>
      </c>
      <c r="D2547" s="2">
        <f t="shared" si="236"/>
        <v>3.3321905813038741</v>
      </c>
      <c r="E2547" s="2">
        <f t="shared" si="235"/>
        <v>9.4676305474052924E-3</v>
      </c>
      <c r="F2547" s="2">
        <f t="shared" si="239"/>
        <v>4.6660629110686039E-2</v>
      </c>
      <c r="G2547" s="2">
        <f t="shared" si="237"/>
        <v>-3.7192998563280746E-2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6">
        <f>TITRES_STAT!D2551</f>
        <v>3.4641000000000002</v>
      </c>
      <c r="C2548" s="2">
        <f t="shared" si="234"/>
        <v>3.3154646407972366</v>
      </c>
      <c r="D2548" s="2">
        <f t="shared" si="236"/>
        <v>3.3419616493554392</v>
      </c>
      <c r="E2548" s="2">
        <f t="shared" si="235"/>
        <v>-2.6497008558202584E-2</v>
      </c>
      <c r="F2548" s="2">
        <f t="shared" si="239"/>
        <v>3.202910157690831E-2</v>
      </c>
      <c r="G2548" s="2">
        <f t="shared" si="237"/>
        <v>-5.8526110135110894E-2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6">
        <f>TITRES_STAT!D2552</f>
        <v>3.4641000000000002</v>
      </c>
      <c r="C2549" s="2">
        <f t="shared" si="234"/>
        <v>3.2917931575976618</v>
      </c>
      <c r="D2549" s="2">
        <f t="shared" si="236"/>
        <v>3.3510089345883696</v>
      </c>
      <c r="E2549" s="2">
        <f t="shared" si="235"/>
        <v>-5.9215776990707791E-2</v>
      </c>
      <c r="F2549" s="2">
        <f t="shared" si="239"/>
        <v>1.378012586338509E-2</v>
      </c>
      <c r="G2549" s="2">
        <f t="shared" si="237"/>
        <v>-7.2995902854092881E-2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6">
        <f>TITRES_STAT!D2553</f>
        <v>3.5617000000000001</v>
      </c>
      <c r="C2550" s="2">
        <f t="shared" si="234"/>
        <v>3.2927788256595596</v>
      </c>
      <c r="D2550" s="2">
        <f t="shared" si="236"/>
        <v>3.3666156801744163</v>
      </c>
      <c r="E2550" s="2">
        <f t="shared" si="235"/>
        <v>-7.3836854514856665E-2</v>
      </c>
      <c r="F2550" s="2">
        <f t="shared" si="239"/>
        <v>-3.7432702122632607E-3</v>
      </c>
      <c r="G2550" s="2">
        <f t="shared" si="237"/>
        <v>-7.0093584302593409E-2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6">
        <f>TITRES_STAT!D2554</f>
        <v>3.5617000000000001</v>
      </c>
      <c r="C2551" s="2">
        <f t="shared" si="234"/>
        <v>3.2966128524811658</v>
      </c>
      <c r="D2551" s="2">
        <f t="shared" si="236"/>
        <v>3.3810663705318671</v>
      </c>
      <c r="E2551" s="2">
        <f t="shared" si="235"/>
        <v>-8.4453518050701337E-2</v>
      </c>
      <c r="F2551" s="2">
        <f t="shared" si="239"/>
        <v>-1.9885319779950877E-2</v>
      </c>
      <c r="G2551" s="2">
        <f t="shared" si="237"/>
        <v>-6.4568198270750457E-2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6">
        <f>TITRES_STAT!D2555</f>
        <v>3.5617000000000001</v>
      </c>
      <c r="C2552" s="2">
        <f t="shared" si="234"/>
        <v>3.2998570290225246</v>
      </c>
      <c r="D2552" s="2">
        <f t="shared" si="236"/>
        <v>3.3944466393813584</v>
      </c>
      <c r="E2552" s="2">
        <f t="shared" si="235"/>
        <v>-9.4589610358833731E-2</v>
      </c>
      <c r="F2552" s="2">
        <f t="shared" si="239"/>
        <v>-3.482617789572745E-2</v>
      </c>
      <c r="G2552" s="2">
        <f t="shared" si="237"/>
        <v>-5.9763432463106281E-2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3.5617000000000001</v>
      </c>
      <c r="C2553" s="2">
        <f t="shared" si="234"/>
        <v>3.3026021014805975</v>
      </c>
      <c r="D2553" s="2">
        <f t="shared" si="236"/>
        <v>3.4068357772049613</v>
      </c>
      <c r="E2553" s="2">
        <f t="shared" si="235"/>
        <v>-0.10423367572436382</v>
      </c>
      <c r="F2553" s="2">
        <f t="shared" si="239"/>
        <v>-4.8707677461454726E-2</v>
      </c>
      <c r="G2553" s="2">
        <f t="shared" si="237"/>
        <v>-5.552599826290909E-2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3.5617000000000001</v>
      </c>
      <c r="C2554" s="2">
        <f t="shared" si="234"/>
        <v>3.2839094704835823</v>
      </c>
      <c r="D2554" s="2">
        <f t="shared" si="236"/>
        <v>3.418307201115705</v>
      </c>
      <c r="E2554" s="2">
        <f t="shared" si="235"/>
        <v>-0.13439773063212268</v>
      </c>
      <c r="F2554" s="2">
        <f t="shared" si="239"/>
        <v>-6.5845688095588328E-2</v>
      </c>
      <c r="G2554" s="2">
        <f t="shared" si="237"/>
        <v>-6.8552042536534352E-2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6">
        <f>TITRES_STAT!D2558</f>
        <v>3.5129000000000001</v>
      </c>
      <c r="C2555" s="2">
        <f t="shared" si="234"/>
        <v>3.2680926288707233</v>
      </c>
      <c r="D2555" s="2">
        <f t="shared" si="236"/>
        <v>3.425314075107134</v>
      </c>
      <c r="E2555" s="2">
        <f t="shared" si="235"/>
        <v>-0.15722144623641077</v>
      </c>
      <c r="F2555" s="2">
        <f t="shared" si="239"/>
        <v>-8.412083972375281E-2</v>
      </c>
      <c r="G2555" s="2">
        <f t="shared" si="237"/>
        <v>-7.3100606512657956E-2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3.6105</v>
      </c>
      <c r="C2556" s="2">
        <f t="shared" si="234"/>
        <v>3.275724532121381</v>
      </c>
      <c r="D2556" s="2">
        <f t="shared" si="236"/>
        <v>3.4390315510251241</v>
      </c>
      <c r="E2556" s="2">
        <f t="shared" si="235"/>
        <v>-0.16330701890374311</v>
      </c>
      <c r="F2556" s="2">
        <f t="shared" si="239"/>
        <v>-9.9958075559750878E-2</v>
      </c>
      <c r="G2556" s="2">
        <f t="shared" si="237"/>
        <v>-6.3348943343992228E-2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3.6105</v>
      </c>
      <c r="C2557" s="2">
        <f t="shared" si="234"/>
        <v>3.282182296410399</v>
      </c>
      <c r="D2557" s="2">
        <f t="shared" si="236"/>
        <v>3.451732917615856</v>
      </c>
      <c r="E2557" s="2">
        <f t="shared" si="235"/>
        <v>-0.16955062120545694</v>
      </c>
      <c r="F2557" s="2">
        <f t="shared" si="239"/>
        <v>-0.11387658468889209</v>
      </c>
      <c r="G2557" s="2">
        <f t="shared" si="237"/>
        <v>-5.5674036516564857E-2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3.4542999999999999</v>
      </c>
      <c r="C2558" s="2">
        <f t="shared" si="234"/>
        <v>3.3101696354241836</v>
      </c>
      <c r="D2558" s="2">
        <f t="shared" si="236"/>
        <v>3.451923071866533</v>
      </c>
      <c r="E2558" s="2">
        <f t="shared" si="235"/>
        <v>-0.14175343644234939</v>
      </c>
      <c r="F2558" s="2">
        <f t="shared" si="239"/>
        <v>-0.11945195503958356</v>
      </c>
      <c r="G2558" s="2">
        <f t="shared" si="237"/>
        <v>-2.2301481402765833E-2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3.6006999999999998</v>
      </c>
      <c r="C2559" s="2">
        <f t="shared" si="234"/>
        <v>3.333851229974309</v>
      </c>
      <c r="D2559" s="2">
        <f t="shared" si="236"/>
        <v>3.4629435850616046</v>
      </c>
      <c r="E2559" s="2">
        <f t="shared" si="235"/>
        <v>-0.12909235508729555</v>
      </c>
      <c r="F2559" s="2">
        <f t="shared" si="239"/>
        <v>-0.12138003504912596</v>
      </c>
      <c r="G2559" s="2">
        <f t="shared" si="237"/>
        <v>-7.7123200381695872E-3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3.6105</v>
      </c>
      <c r="C2560" s="2">
        <f t="shared" si="234"/>
        <v>3.3689048869013383</v>
      </c>
      <c r="D2560" s="2">
        <f t="shared" si="236"/>
        <v>3.4738736898718563</v>
      </c>
      <c r="E2560" s="2">
        <f t="shared" si="235"/>
        <v>-0.10496880297051803</v>
      </c>
      <c r="F2560" s="2">
        <f t="shared" si="239"/>
        <v>-0.11809778863340439</v>
      </c>
      <c r="G2560" s="2">
        <f t="shared" si="237"/>
        <v>1.3128985662886367E-2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3.6105</v>
      </c>
      <c r="C2561" s="2">
        <f t="shared" si="234"/>
        <v>3.3985656735319019</v>
      </c>
      <c r="D2561" s="2">
        <f t="shared" si="236"/>
        <v>3.4839941572887558</v>
      </c>
      <c r="E2561" s="2">
        <f t="shared" si="235"/>
        <v>-8.5428483756853968E-2</v>
      </c>
      <c r="F2561" s="2">
        <f t="shared" si="239"/>
        <v>-0.11156392765809432</v>
      </c>
      <c r="G2561" s="2">
        <f t="shared" si="237"/>
        <v>2.6135443901240354E-2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3.5617000000000001</v>
      </c>
      <c r="C2562" s="2">
        <f t="shared" si="234"/>
        <v>3.4236632622193017</v>
      </c>
      <c r="D2562" s="2">
        <f t="shared" si="236"/>
        <v>3.4897501456377369</v>
      </c>
      <c r="E2562" s="2">
        <f t="shared" si="235"/>
        <v>-6.6086883418435161E-2</v>
      </c>
      <c r="F2562" s="2">
        <f t="shared" si="239"/>
        <v>-0.1024685188101625</v>
      </c>
      <c r="G2562" s="2">
        <f t="shared" si="237"/>
        <v>3.6381635391727341E-2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3.4055</v>
      </c>
      <c r="C2563" s="2">
        <f t="shared" si="234"/>
        <v>3.4448996834163323</v>
      </c>
      <c r="D2563" s="2">
        <f t="shared" si="236"/>
        <v>3.4835093941090158</v>
      </c>
      <c r="E2563" s="2">
        <f t="shared" si="235"/>
        <v>-3.8609710692683485E-2</v>
      </c>
      <c r="F2563" s="2">
        <f t="shared" si="239"/>
        <v>-8.9696757186666698E-2</v>
      </c>
      <c r="G2563" s="2">
        <f t="shared" si="237"/>
        <v>5.1087046493983213E-2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3.4152999999999998</v>
      </c>
      <c r="C2564" s="2">
        <f t="shared" si="234"/>
        <v>3.462868962890743</v>
      </c>
      <c r="D2564" s="2">
        <f t="shared" si="236"/>
        <v>3.4784568463972367</v>
      </c>
      <c r="E2564" s="2">
        <f t="shared" si="235"/>
        <v>-1.558788350649376E-2</v>
      </c>
      <c r="F2564" s="2">
        <f t="shared" si="239"/>
        <v>-7.4874982450632108E-2</v>
      </c>
      <c r="G2564" s="2">
        <f t="shared" si="237"/>
        <v>5.9287098944138347E-2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3.4152999999999998</v>
      </c>
      <c r="C2565" s="2">
        <f t="shared" si="234"/>
        <v>3.4705660455229363</v>
      </c>
      <c r="D2565" s="2">
        <f t="shared" si="236"/>
        <v>3.4737785614789227</v>
      </c>
      <c r="E2565" s="2">
        <f t="shared" si="235"/>
        <v>-3.2125159559863725E-3</v>
      </c>
      <c r="F2565" s="2">
        <f t="shared" si="239"/>
        <v>-6.0542489151702968E-2</v>
      </c>
      <c r="G2565" s="2">
        <f t="shared" si="237"/>
        <v>5.7329973195716595E-2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3.3957999999999999</v>
      </c>
      <c r="C2566" s="2">
        <f t="shared" si="234"/>
        <v>3.4920943462117151</v>
      </c>
      <c r="D2566" s="2">
        <f t="shared" si="236"/>
        <v>3.4680023717397432</v>
      </c>
      <c r="E2566" s="2">
        <f t="shared" si="235"/>
        <v>2.4091974471971866E-2</v>
      </c>
      <c r="F2566" s="2">
        <f t="shared" si="239"/>
        <v>-4.3615596426968002E-2</v>
      </c>
      <c r="G2566" s="2">
        <f t="shared" si="237"/>
        <v>6.7707570898939862E-2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3.3957999999999999</v>
      </c>
      <c r="C2567" s="2">
        <f t="shared" si="234"/>
        <v>3.5103106006406817</v>
      </c>
      <c r="D2567" s="2">
        <f t="shared" si="236"/>
        <v>3.4626540479071695</v>
      </c>
      <c r="E2567" s="2">
        <f t="shared" si="235"/>
        <v>4.7656552733512214E-2</v>
      </c>
      <c r="F2567" s="2">
        <f t="shared" si="239"/>
        <v>-2.5361166594871962E-2</v>
      </c>
      <c r="G2567" s="2">
        <f t="shared" si="237"/>
        <v>7.3017719328384176E-2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3.3957999999999999</v>
      </c>
      <c r="C2568" s="2">
        <f t="shared" si="234"/>
        <v>3.5016935851574997</v>
      </c>
      <c r="D2568" s="2">
        <f t="shared" si="236"/>
        <v>3.4577018962103421</v>
      </c>
      <c r="E2568" s="2">
        <f t="shared" si="235"/>
        <v>4.3991688947157659E-2</v>
      </c>
      <c r="F2568" s="2">
        <f t="shared" si="239"/>
        <v>-1.1490595486466039E-2</v>
      </c>
      <c r="G2568" s="2">
        <f t="shared" si="237"/>
        <v>5.5482284433623699E-2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3.3957999999999999</v>
      </c>
      <c r="C2569" s="2">
        <f t="shared" si="234"/>
        <v>3.5169253412871151</v>
      </c>
      <c r="D2569" s="2">
        <f t="shared" si="236"/>
        <v>3.4531165705651317</v>
      </c>
      <c r="E2569" s="2">
        <f t="shared" si="235"/>
        <v>6.3808770721983432E-2</v>
      </c>
      <c r="F2569" s="2">
        <f t="shared" si="239"/>
        <v>3.5692777552238566E-3</v>
      </c>
      <c r="G2569" s="2">
        <f t="shared" si="237"/>
        <v>6.0239492966759574E-2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3.3860000000000001</v>
      </c>
      <c r="C2570" s="2">
        <f t="shared" si="234"/>
        <v>3.5313214426275588</v>
      </c>
      <c r="D2570" s="2">
        <f t="shared" si="236"/>
        <v>3.4481449727454923</v>
      </c>
      <c r="E2570" s="2">
        <f t="shared" si="235"/>
        <v>8.3176469882066506E-2</v>
      </c>
      <c r="F2570" s="2">
        <f t="shared" si="239"/>
        <v>1.949071618059239E-2</v>
      </c>
      <c r="G2570" s="2">
        <f t="shared" si="237"/>
        <v>6.3685753701474113E-2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3.3860000000000001</v>
      </c>
      <c r="C2571" s="2">
        <f t="shared" si="234"/>
        <v>3.5435027591463957</v>
      </c>
      <c r="D2571" s="2">
        <f t="shared" si="236"/>
        <v>3.4435416414310112</v>
      </c>
      <c r="E2571" s="2">
        <f t="shared" si="235"/>
        <v>9.9961117715384518E-2</v>
      </c>
      <c r="F2571" s="2">
        <f t="shared" si="239"/>
        <v>3.5584796487550821E-2</v>
      </c>
      <c r="G2571" s="2">
        <f t="shared" si="237"/>
        <v>6.4376321227833697E-2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6">
        <f>TITRES_STAT!D2575</f>
        <v>3.3860000000000001</v>
      </c>
      <c r="C2572" s="2">
        <f t="shared" si="234"/>
        <v>3.546302334662335</v>
      </c>
      <c r="D2572" s="2">
        <f t="shared" si="236"/>
        <v>3.4392792976213067</v>
      </c>
      <c r="E2572" s="2">
        <f t="shared" si="235"/>
        <v>0.10702303704102833</v>
      </c>
      <c r="F2572" s="2">
        <f t="shared" si="239"/>
        <v>4.9872444598246329E-2</v>
      </c>
      <c r="G2572" s="2">
        <f t="shared" si="237"/>
        <v>5.7150592442782006E-2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6">
        <f>TITRES_STAT!D2576</f>
        <v>3.3957999999999999</v>
      </c>
      <c r="C2573" s="2">
        <f t="shared" si="234"/>
        <v>3.5246404370219757</v>
      </c>
      <c r="D2573" s="2">
        <f t="shared" si="236"/>
        <v>3.4360586089086174</v>
      </c>
      <c r="E2573" s="2">
        <f t="shared" si="235"/>
        <v>8.8581828113358352E-2</v>
      </c>
      <c r="F2573" s="2">
        <f t="shared" si="239"/>
        <v>5.7614321301268742E-2</v>
      </c>
      <c r="G2573" s="2">
        <f t="shared" si="237"/>
        <v>3.096750681208961E-2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6">
        <f>TITRES_STAT!D2577</f>
        <v>3.3176999999999999</v>
      </c>
      <c r="C2574" s="2">
        <f t="shared" si="234"/>
        <v>3.5078188313262872</v>
      </c>
      <c r="D2574" s="2">
        <f t="shared" si="236"/>
        <v>3.4272913045450162</v>
      </c>
      <c r="E2574" s="2">
        <f t="shared" si="235"/>
        <v>8.0527526781271064E-2</v>
      </c>
      <c r="F2574" s="2">
        <f t="shared" si="239"/>
        <v>6.2196962397269212E-2</v>
      </c>
      <c r="G2574" s="2">
        <f t="shared" si="237"/>
        <v>1.8330564384001852E-2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6">
        <f>TITRES_STAT!D2578</f>
        <v>3.3957999999999999</v>
      </c>
      <c r="C2575" s="2">
        <f t="shared" ref="C2575:C2638" si="240">$C$4*B2565+C2574*(1-$C$4)</f>
        <v>3.4935851649683971</v>
      </c>
      <c r="D2575" s="2">
        <f t="shared" si="236"/>
        <v>3.4249586153194591</v>
      </c>
      <c r="E2575" s="2">
        <f t="shared" si="235"/>
        <v>6.8626549648937996E-2</v>
      </c>
      <c r="F2575" s="2">
        <f t="shared" si="239"/>
        <v>6.348287984760298E-2</v>
      </c>
      <c r="G2575" s="2">
        <f t="shared" si="237"/>
        <v>5.1436698013350157E-3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6">
        <f>TITRES_STAT!D2579</f>
        <v>3.4933999999999998</v>
      </c>
      <c r="C2576" s="2">
        <f t="shared" si="240"/>
        <v>3.4785412934347977</v>
      </c>
      <c r="D2576" s="2">
        <f t="shared" si="236"/>
        <v>3.430028347518018</v>
      </c>
      <c r="E2576" s="2">
        <f t="shared" si="235"/>
        <v>4.8512945916779682E-2</v>
      </c>
      <c r="F2576" s="2">
        <f t="shared" si="239"/>
        <v>6.0488893061438329E-2</v>
      </c>
      <c r="G2576" s="2">
        <f t="shared" si="237"/>
        <v>-1.1975947144658647E-2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3.6495000000000002</v>
      </c>
      <c r="C2577" s="2">
        <f t="shared" si="240"/>
        <v>3.4658118636755981</v>
      </c>
      <c r="D2577" s="2">
        <f t="shared" si="236"/>
        <v>3.4462855069611278</v>
      </c>
      <c r="E2577" s="2">
        <f t="shared" si="235"/>
        <v>1.9526356714470339E-2</v>
      </c>
      <c r="F2577" s="2">
        <f t="shared" si="239"/>
        <v>5.2296385792044736E-2</v>
      </c>
      <c r="G2577" s="2">
        <f t="shared" si="237"/>
        <v>-3.2770029077574397E-2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3.4933999999999998</v>
      </c>
      <c r="C2578" s="2">
        <f t="shared" si="240"/>
        <v>3.4550408077255059</v>
      </c>
      <c r="D2578" s="2">
        <f t="shared" si="236"/>
        <v>3.4497754694084515</v>
      </c>
      <c r="E2578" s="2">
        <f t="shared" si="235"/>
        <v>5.2653383170544465E-3</v>
      </c>
      <c r="F2578" s="2">
        <f t="shared" si="239"/>
        <v>4.2890176297046681E-2</v>
      </c>
      <c r="G2578" s="2">
        <f t="shared" si="237"/>
        <v>-3.7624837979992234E-2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3.6495000000000002</v>
      </c>
      <c r="C2579" s="2">
        <f t="shared" si="240"/>
        <v>3.4459268373061973</v>
      </c>
      <c r="D2579" s="2">
        <f t="shared" si="236"/>
        <v>3.4645698790818997</v>
      </c>
      <c r="E2579" s="2">
        <f t="shared" si="235"/>
        <v>-1.8643041775702418E-2</v>
      </c>
      <c r="F2579" s="2">
        <f t="shared" si="239"/>
        <v>3.0583532682496865E-2</v>
      </c>
      <c r="G2579" s="2">
        <f t="shared" si="237"/>
        <v>-4.9226574458199279E-2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3.8056000000000001</v>
      </c>
      <c r="C2580" s="2">
        <f t="shared" si="240"/>
        <v>3.4367073238744745</v>
      </c>
      <c r="D2580" s="2">
        <f t="shared" si="236"/>
        <v>3.4898313695202772</v>
      </c>
      <c r="E2580" s="2">
        <f t="shared" si="235"/>
        <v>-5.3124045645802642E-2</v>
      </c>
      <c r="F2580" s="2">
        <f t="shared" si="239"/>
        <v>1.3842017016836964E-2</v>
      </c>
      <c r="G2580" s="2">
        <f t="shared" si="237"/>
        <v>-6.6966062662639603E-2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3.8544</v>
      </c>
      <c r="C2581" s="2">
        <f t="shared" si="240"/>
        <v>3.4289061971245554</v>
      </c>
      <c r="D2581" s="2">
        <f t="shared" si="236"/>
        <v>3.5168364532595158</v>
      </c>
      <c r="E2581" s="2">
        <f t="shared" si="235"/>
        <v>-8.7930256134960416E-2</v>
      </c>
      <c r="F2581" s="2">
        <f t="shared" si="239"/>
        <v>-6.5124376135225117E-3</v>
      </c>
      <c r="G2581" s="2">
        <f t="shared" si="237"/>
        <v>-8.141781852143791E-2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3.8447</v>
      </c>
      <c r="C2582" s="2">
        <f t="shared" si="240"/>
        <v>3.4223052437207775</v>
      </c>
      <c r="D2582" s="2">
        <f t="shared" si="236"/>
        <v>3.5411226419069592</v>
      </c>
      <c r="E2582" s="2">
        <f t="shared" si="235"/>
        <v>-0.11881739818618176</v>
      </c>
      <c r="F2582" s="2">
        <f t="shared" si="239"/>
        <v>-2.8973429728054362E-2</v>
      </c>
      <c r="G2582" s="2">
        <f t="shared" si="237"/>
        <v>-8.9843968458127393E-2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3.8837000000000002</v>
      </c>
      <c r="C2583" s="2">
        <f t="shared" si="240"/>
        <v>3.4182275139175808</v>
      </c>
      <c r="D2583" s="2">
        <f t="shared" si="236"/>
        <v>3.5664987425064436</v>
      </c>
      <c r="E2583" s="2">
        <f t="shared" si="235"/>
        <v>-0.14827122858886277</v>
      </c>
      <c r="F2583" s="2">
        <f t="shared" si="239"/>
        <v>-5.2832989500216046E-2</v>
      </c>
      <c r="G2583" s="2">
        <f t="shared" si="237"/>
        <v>-9.5438239088646723E-2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3.8544</v>
      </c>
      <c r="C2584" s="2">
        <f t="shared" si="240"/>
        <v>3.4027617425456453</v>
      </c>
      <c r="D2584" s="2">
        <f t="shared" si="236"/>
        <v>3.5878247615800403</v>
      </c>
      <c r="E2584" s="2">
        <f t="shared" si="235"/>
        <v>-0.18506301903439493</v>
      </c>
      <c r="F2584" s="2">
        <f t="shared" si="239"/>
        <v>-7.9278995407051828E-2</v>
      </c>
      <c r="G2584" s="2">
        <f t="shared" si="237"/>
        <v>-0.1057840236273431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3.8544</v>
      </c>
      <c r="C2585" s="2">
        <f t="shared" si="240"/>
        <v>3.4016907052309309</v>
      </c>
      <c r="D2585" s="2">
        <f t="shared" si="236"/>
        <v>3.6075710755370745</v>
      </c>
      <c r="E2585" s="2">
        <f t="shared" si="235"/>
        <v>-0.20588037030614359</v>
      </c>
      <c r="F2585" s="2">
        <f t="shared" si="239"/>
        <v>-0.10459927038687018</v>
      </c>
      <c r="G2585" s="2">
        <f t="shared" si="237"/>
        <v>-0.10128109991927341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4.0202999999999998</v>
      </c>
      <c r="C2586" s="2">
        <f t="shared" si="240"/>
        <v>3.4157998275030952</v>
      </c>
      <c r="D2586" s="2">
        <f t="shared" si="236"/>
        <v>3.6381435884602542</v>
      </c>
      <c r="E2586" s="2">
        <f t="shared" si="235"/>
        <v>-0.22234376095715902</v>
      </c>
      <c r="F2586" s="2">
        <f t="shared" si="239"/>
        <v>-0.12814816850092797</v>
      </c>
      <c r="G2586" s="2">
        <f t="shared" si="237"/>
        <v>-9.4195592456231048E-2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4.0202999999999998</v>
      </c>
      <c r="C2587" s="2">
        <f t="shared" si="240"/>
        <v>3.4517537001949266</v>
      </c>
      <c r="D2587" s="2">
        <f t="shared" si="236"/>
        <v>3.6664514707965319</v>
      </c>
      <c r="E2587" s="2">
        <f t="shared" si="235"/>
        <v>-0.21469777060160533</v>
      </c>
      <c r="F2587" s="2">
        <f t="shared" si="239"/>
        <v>-0.14545808892106346</v>
      </c>
      <c r="G2587" s="2">
        <f t="shared" si="237"/>
        <v>-6.923968168054187E-2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4.1959</v>
      </c>
      <c r="C2588" s="2">
        <f t="shared" si="240"/>
        <v>3.4581608232418608</v>
      </c>
      <c r="D2588" s="2">
        <f t="shared" si="236"/>
        <v>3.7056698803671591</v>
      </c>
      <c r="E2588" s="2">
        <f t="shared" ref="E2588:E2651" si="241">C2588-D2588</f>
        <v>-0.24750905712529825</v>
      </c>
      <c r="F2588" s="2">
        <f t="shared" si="239"/>
        <v>-0.16586828256191044</v>
      </c>
      <c r="G2588" s="2">
        <f t="shared" si="237"/>
        <v>-8.1640774563387808E-2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4.2934999999999999</v>
      </c>
      <c r="C2589" s="2">
        <f t="shared" si="240"/>
        <v>3.48759761966619</v>
      </c>
      <c r="D2589" s="2">
        <f t="shared" ref="D2589:D2652" si="242">$D$4*B2589+(1-$D$4)*D2588</f>
        <v>3.749212852191814</v>
      </c>
      <c r="E2589" s="2">
        <f t="shared" si="241"/>
        <v>-0.26161523252562402</v>
      </c>
      <c r="F2589" s="2">
        <f t="shared" si="239"/>
        <v>-0.18501767255465318</v>
      </c>
      <c r="G2589" s="2">
        <f t="shared" si="237"/>
        <v>-7.6597559970970841E-2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4.5765000000000002</v>
      </c>
      <c r="C2590" s="2">
        <f t="shared" si="240"/>
        <v>3.5365210627944688</v>
      </c>
      <c r="D2590" s="2">
        <f t="shared" si="242"/>
        <v>3.8104933816590871</v>
      </c>
      <c r="E2590" s="2">
        <f t="shared" si="241"/>
        <v>-0.27397231886461837</v>
      </c>
      <c r="F2590" s="2">
        <f t="shared" si="239"/>
        <v>-0.20280860181664623</v>
      </c>
      <c r="G2590" s="2">
        <f t="shared" si="237"/>
        <v>-7.1163717047972141E-2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4.7813999999999997</v>
      </c>
      <c r="C2591" s="2">
        <f t="shared" si="240"/>
        <v>3.5854255146722425</v>
      </c>
      <c r="D2591" s="2">
        <f t="shared" si="242"/>
        <v>3.8824123904250807</v>
      </c>
      <c r="E2591" s="2">
        <f t="shared" si="241"/>
        <v>-0.29698687575283822</v>
      </c>
      <c r="F2591" s="2">
        <f t="shared" si="239"/>
        <v>-0.22164425660388465</v>
      </c>
      <c r="G2591" s="2">
        <f t="shared" si="237"/>
        <v>-7.5342619148953571E-2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4.5667</v>
      </c>
      <c r="C2592" s="2">
        <f t="shared" si="240"/>
        <v>3.6253138970303591</v>
      </c>
      <c r="D2592" s="2">
        <f t="shared" si="242"/>
        <v>3.9331003615047044</v>
      </c>
      <c r="E2592" s="2">
        <f t="shared" si="241"/>
        <v>-0.30778646447434532</v>
      </c>
      <c r="F2592" s="2">
        <f t="shared" si="239"/>
        <v>-0.23887269817797679</v>
      </c>
      <c r="G2592" s="2">
        <f t="shared" si="237"/>
        <v>-6.8913766296368528E-2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4.7325999999999997</v>
      </c>
      <c r="C2593" s="2">
        <f t="shared" si="240"/>
        <v>3.6650656051795343</v>
      </c>
      <c r="D2593" s="2">
        <f t="shared" si="242"/>
        <v>3.9923225569488001</v>
      </c>
      <c r="E2593" s="2">
        <f t="shared" si="241"/>
        <v>-0.32725695176926584</v>
      </c>
      <c r="F2593" s="2">
        <f t="shared" si="239"/>
        <v>-0.2565495488962346</v>
      </c>
      <c r="G2593" s="2">
        <f t="shared" si="237"/>
        <v>-7.0707402873031233E-2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4.7325999999999997</v>
      </c>
      <c r="C2594" s="2">
        <f t="shared" si="240"/>
        <v>3.6941939736134524</v>
      </c>
      <c r="D2594" s="2">
        <f t="shared" si="242"/>
        <v>4.0471579231007411</v>
      </c>
      <c r="E2594" s="2">
        <f t="shared" si="241"/>
        <v>-0.35296394948728871</v>
      </c>
      <c r="F2594" s="2">
        <f t="shared" si="239"/>
        <v>-0.27583242901444543</v>
      </c>
      <c r="G2594" s="2">
        <f t="shared" si="237"/>
        <v>-7.7131520472843274E-2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4.7325999999999997</v>
      </c>
      <c r="C2595" s="2">
        <f t="shared" si="240"/>
        <v>3.7188410545959982</v>
      </c>
      <c r="D2595" s="2">
        <f t="shared" si="242"/>
        <v>4.0979314102784636</v>
      </c>
      <c r="E2595" s="2">
        <f t="shared" si="241"/>
        <v>-0.37909035568246541</v>
      </c>
      <c r="F2595" s="2">
        <f t="shared" si="239"/>
        <v>-0.29648401434804944</v>
      </c>
      <c r="G2595" s="2">
        <f t="shared" si="237"/>
        <v>-8.2606341334415967E-2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6">
        <f>TITRES_STAT!D2599</f>
        <v>4.7325999999999997</v>
      </c>
      <c r="C2596" s="2">
        <f t="shared" si="240"/>
        <v>3.7652193538889214</v>
      </c>
      <c r="D2596" s="2">
        <f t="shared" si="242"/>
        <v>4.1449438984059848</v>
      </c>
      <c r="E2596" s="2">
        <f t="shared" si="241"/>
        <v>-0.37972454451706339</v>
      </c>
      <c r="F2596" s="2">
        <f t="shared" si="239"/>
        <v>-0.31313212038185223</v>
      </c>
      <c r="G2596" s="2">
        <f t="shared" ref="G2596:G2659" si="243">E2596-F2596</f>
        <v>-6.6592424135211159E-2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4.7325999999999997</v>
      </c>
      <c r="C2597" s="2">
        <f t="shared" si="240"/>
        <v>3.8044625302137027</v>
      </c>
      <c r="D2597" s="2">
        <f t="shared" si="242"/>
        <v>4.1884739800055417</v>
      </c>
      <c r="E2597" s="2">
        <f t="shared" si="241"/>
        <v>-0.38401144979183899</v>
      </c>
      <c r="F2597" s="2">
        <f t="shared" ref="F2597:F2660" si="245">(E2597*(2/(10)))+((1-(2/10))*F2596)</f>
        <v>-0.3273079862638496</v>
      </c>
      <c r="G2597" s="2">
        <f t="shared" si="243"/>
        <v>-5.6703463527989384E-2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4.7325999999999997</v>
      </c>
      <c r="C2598" s="2">
        <f t="shared" si="240"/>
        <v>3.8646836794115949</v>
      </c>
      <c r="D2598" s="2">
        <f t="shared" si="242"/>
        <v>4.2287796111162423</v>
      </c>
      <c r="E2598" s="2">
        <f t="shared" si="241"/>
        <v>-0.36409593170464749</v>
      </c>
      <c r="F2598" s="2">
        <f t="shared" si="245"/>
        <v>-0.33466557535200919</v>
      </c>
      <c r="G2598" s="2">
        <f t="shared" si="243"/>
        <v>-2.9430356352638298E-2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4.5277000000000003</v>
      </c>
      <c r="C2599" s="2">
        <f t="shared" si="240"/>
        <v>3.9306554210405804</v>
      </c>
      <c r="D2599" s="2">
        <f t="shared" si="242"/>
        <v>4.2509218621446685</v>
      </c>
      <c r="E2599" s="2">
        <f t="shared" si="241"/>
        <v>-0.32026644110408808</v>
      </c>
      <c r="F2599" s="2">
        <f t="shared" si="245"/>
        <v>-0.33178574850242498</v>
      </c>
      <c r="G2599" s="2">
        <f t="shared" si="243"/>
        <v>1.1519307398336898E-2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4.3910999999999998</v>
      </c>
      <c r="C2600" s="2">
        <f t="shared" si="240"/>
        <v>4.0300161254958757</v>
      </c>
      <c r="D2600" s="2">
        <f t="shared" si="242"/>
        <v>4.2613054279117302</v>
      </c>
      <c r="E2600" s="2">
        <f t="shared" si="241"/>
        <v>-0.23128930241585444</v>
      </c>
      <c r="F2600" s="2">
        <f t="shared" si="245"/>
        <v>-0.31168645928511085</v>
      </c>
      <c r="G2600" s="2">
        <f t="shared" si="243"/>
        <v>8.0397156869256414E-2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4.4009</v>
      </c>
      <c r="C2601" s="2">
        <f t="shared" si="240"/>
        <v>4.1456136446503562</v>
      </c>
      <c r="D2601" s="2">
        <f t="shared" si="242"/>
        <v>4.2716457665849354</v>
      </c>
      <c r="E2601" s="2">
        <f t="shared" si="241"/>
        <v>-0.12603212193457924</v>
      </c>
      <c r="F2601" s="2">
        <f t="shared" si="245"/>
        <v>-0.27455559181500455</v>
      </c>
      <c r="G2601" s="2">
        <f t="shared" si="243"/>
        <v>0.14852346988042531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4.4009</v>
      </c>
      <c r="C2602" s="2">
        <f t="shared" si="240"/>
        <v>4.2103961608579938</v>
      </c>
      <c r="D2602" s="2">
        <f t="shared" si="242"/>
        <v>4.2812201542453101</v>
      </c>
      <c r="E2602" s="2">
        <f t="shared" si="241"/>
        <v>-7.0823993387316264E-2</v>
      </c>
      <c r="F2602" s="2">
        <f t="shared" si="245"/>
        <v>-0.23380927212946692</v>
      </c>
      <c r="G2602" s="2">
        <f t="shared" si="243"/>
        <v>0.16298527874215066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4.4009</v>
      </c>
      <c r="C2603" s="2">
        <f t="shared" si="240"/>
        <v>4.2907352130336873</v>
      </c>
      <c r="D2603" s="2">
        <f t="shared" si="242"/>
        <v>4.2900853280049169</v>
      </c>
      <c r="E2603" s="2">
        <f t="shared" si="241"/>
        <v>6.4988502877039167E-4</v>
      </c>
      <c r="F2603" s="2">
        <f t="shared" si="245"/>
        <v>-0.18691744069781949</v>
      </c>
      <c r="G2603" s="2">
        <f t="shared" si="243"/>
        <v>0.18756732572658988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4.4105999999999996</v>
      </c>
      <c r="C2604" s="2">
        <f t="shared" si="240"/>
        <v>4.3587144110285045</v>
      </c>
      <c r="D2604" s="2">
        <f t="shared" si="242"/>
        <v>4.2990123407452936</v>
      </c>
      <c r="E2604" s="2">
        <f t="shared" si="241"/>
        <v>5.9702070283210951E-2</v>
      </c>
      <c r="F2604" s="2">
        <f t="shared" si="245"/>
        <v>-0.1375935385016134</v>
      </c>
      <c r="G2604" s="2">
        <f t="shared" si="243"/>
        <v>0.19729560878482436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4.4009</v>
      </c>
      <c r="C2605" s="2">
        <f t="shared" si="240"/>
        <v>4.4162352708702732</v>
      </c>
      <c r="D2605" s="2">
        <f t="shared" si="242"/>
        <v>4.3065595747641607</v>
      </c>
      <c r="E2605" s="2">
        <f t="shared" si="241"/>
        <v>0.1096756961061125</v>
      </c>
      <c r="F2605" s="2">
        <f t="shared" si="245"/>
        <v>-8.8139691580068222E-2</v>
      </c>
      <c r="G2605" s="2">
        <f t="shared" si="243"/>
        <v>0.19781538768618073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4.5960000000000001</v>
      </c>
      <c r="C2606" s="2">
        <f t="shared" si="240"/>
        <v>4.4649067676594623</v>
      </c>
      <c r="D2606" s="2">
        <f t="shared" si="242"/>
        <v>4.3279996062631119</v>
      </c>
      <c r="E2606" s="2">
        <f t="shared" si="241"/>
        <v>0.1369071613963504</v>
      </c>
      <c r="F2606" s="2">
        <f t="shared" si="245"/>
        <v>-4.3130320984784504E-2</v>
      </c>
      <c r="G2606" s="2">
        <f t="shared" si="243"/>
        <v>0.1800374823811349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4.7229000000000001</v>
      </c>
      <c r="C2607" s="2">
        <f t="shared" si="240"/>
        <v>4.5060903418656988</v>
      </c>
      <c r="D2607" s="2">
        <f t="shared" si="242"/>
        <v>4.3572514872806591</v>
      </c>
      <c r="E2607" s="2">
        <f t="shared" si="241"/>
        <v>0.14883885458503965</v>
      </c>
      <c r="F2607" s="2">
        <f t="shared" si="245"/>
        <v>-4.7364858708196754E-3</v>
      </c>
      <c r="G2607" s="2">
        <f t="shared" si="243"/>
        <v>0.15357534045585933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4.6837999999999997</v>
      </c>
      <c r="C2608" s="2">
        <f t="shared" si="240"/>
        <v>4.5409379815786677</v>
      </c>
      <c r="D2608" s="2">
        <f t="shared" si="242"/>
        <v>4.3814402660006104</v>
      </c>
      <c r="E2608" s="2">
        <f t="shared" si="241"/>
        <v>0.15949771557805725</v>
      </c>
      <c r="F2608" s="2">
        <f t="shared" si="245"/>
        <v>2.8110354418955714E-2</v>
      </c>
      <c r="G2608" s="2">
        <f t="shared" si="243"/>
        <v>0.13138736115910155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4.7229000000000001</v>
      </c>
      <c r="C2609" s="2">
        <f t="shared" si="240"/>
        <v>4.5389013690281033</v>
      </c>
      <c r="D2609" s="2">
        <f t="shared" si="242"/>
        <v>4.4067335796301954</v>
      </c>
      <c r="E2609" s="2">
        <f t="shared" si="241"/>
        <v>0.13216778939790785</v>
      </c>
      <c r="F2609" s="2">
        <f t="shared" si="245"/>
        <v>4.8921841414746148E-2</v>
      </c>
      <c r="G2609" s="2">
        <f t="shared" si="243"/>
        <v>8.3245947983161706E-2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4.5179999999999998</v>
      </c>
      <c r="C2610" s="2">
        <f t="shared" si="240"/>
        <v>4.5161626968699338</v>
      </c>
      <c r="D2610" s="2">
        <f t="shared" si="242"/>
        <v>4.4149755366946248</v>
      </c>
      <c r="E2610" s="2">
        <f t="shared" si="241"/>
        <v>0.10118716017530893</v>
      </c>
      <c r="F2610" s="2">
        <f t="shared" si="245"/>
        <v>5.9374905166858706E-2</v>
      </c>
      <c r="G2610" s="2">
        <f t="shared" si="243"/>
        <v>4.1812255008450226E-2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4.5082000000000004</v>
      </c>
      <c r="C2611" s="2">
        <f t="shared" si="240"/>
        <v>4.4984299742745595</v>
      </c>
      <c r="D2611" s="2">
        <f t="shared" si="242"/>
        <v>4.4218810524950234</v>
      </c>
      <c r="E2611" s="2">
        <f t="shared" si="241"/>
        <v>7.6548921779536094E-2</v>
      </c>
      <c r="F2611" s="2">
        <f t="shared" si="245"/>
        <v>6.2809708489394184E-2</v>
      </c>
      <c r="G2611" s="2">
        <f t="shared" si="243"/>
        <v>1.3739213290141911E-2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4.5179999999999998</v>
      </c>
      <c r="C2612" s="2">
        <f t="shared" si="240"/>
        <v>4.4834253628477043</v>
      </c>
      <c r="D2612" s="2">
        <f t="shared" si="242"/>
        <v>4.4290009745324284</v>
      </c>
      <c r="E2612" s="2">
        <f t="shared" si="241"/>
        <v>5.4424388315275962E-2</v>
      </c>
      <c r="F2612" s="2">
        <f t="shared" si="245"/>
        <v>6.1132644454570548E-2</v>
      </c>
      <c r="G2612" s="2">
        <f t="shared" si="243"/>
        <v>-6.7082561392945855E-3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4.5179999999999998</v>
      </c>
      <c r="C2613" s="2">
        <f t="shared" si="240"/>
        <v>4.4707291531788265</v>
      </c>
      <c r="D2613" s="2">
        <f t="shared" si="242"/>
        <v>4.4355934949374332</v>
      </c>
      <c r="E2613" s="2">
        <f t="shared" si="241"/>
        <v>3.5135658241393308E-2</v>
      </c>
      <c r="F2613" s="2">
        <f t="shared" si="245"/>
        <v>5.59332472119351E-2</v>
      </c>
      <c r="G2613" s="2">
        <f t="shared" si="243"/>
        <v>-2.0797588970541792E-2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4.5179999999999998</v>
      </c>
      <c r="C2614" s="2">
        <f t="shared" si="240"/>
        <v>4.4614785142282383</v>
      </c>
      <c r="D2614" s="2">
        <f t="shared" si="242"/>
        <v>4.4416976804976231</v>
      </c>
      <c r="E2614" s="2">
        <f t="shared" si="241"/>
        <v>1.9780833730615122E-2</v>
      </c>
      <c r="F2614" s="2">
        <f t="shared" si="245"/>
        <v>4.8702764515671106E-2</v>
      </c>
      <c r="G2614" s="2">
        <f t="shared" si="243"/>
        <v>-2.8921930785055984E-2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4.6351000000000004</v>
      </c>
      <c r="C2615" s="2">
        <f t="shared" si="240"/>
        <v>4.4521587428085088</v>
      </c>
      <c r="D2615" s="2">
        <f t="shared" si="242"/>
        <v>4.4560237782385403</v>
      </c>
      <c r="E2615" s="2">
        <f t="shared" si="241"/>
        <v>-3.8650354300315826E-3</v>
      </c>
      <c r="F2615" s="2">
        <f t="shared" si="245"/>
        <v>3.8189204526530567E-2</v>
      </c>
      <c r="G2615" s="2">
        <f t="shared" si="243"/>
        <v>-4.2054239956562149E-2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4.5179999999999998</v>
      </c>
      <c r="C2616" s="2">
        <f t="shared" si="240"/>
        <v>4.4742881669918155</v>
      </c>
      <c r="D2616" s="2">
        <f t="shared" si="242"/>
        <v>4.4606146094801291</v>
      </c>
      <c r="E2616" s="2">
        <f t="shared" si="241"/>
        <v>1.3673557511686418E-2</v>
      </c>
      <c r="F2616" s="2">
        <f t="shared" si="245"/>
        <v>3.3286075123561742E-2</v>
      </c>
      <c r="G2616" s="2">
        <f t="shared" si="243"/>
        <v>-1.9612517611875324E-2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4.5179999999999998</v>
      </c>
      <c r="C2617" s="2">
        <f t="shared" si="240"/>
        <v>4.5125361413007674</v>
      </c>
      <c r="D2617" s="2">
        <f t="shared" si="242"/>
        <v>4.4648653791482671</v>
      </c>
      <c r="E2617" s="2">
        <f t="shared" si="241"/>
        <v>4.7670762152500323E-2</v>
      </c>
      <c r="F2617" s="2">
        <f t="shared" si="245"/>
        <v>3.6163012529349461E-2</v>
      </c>
      <c r="G2617" s="2">
        <f t="shared" si="243"/>
        <v>1.1507749623150862E-2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4.5667</v>
      </c>
      <c r="C2618" s="2">
        <f t="shared" si="240"/>
        <v>4.5388844272544953</v>
      </c>
      <c r="D2618" s="2">
        <f t="shared" si="242"/>
        <v>4.4724086843965436</v>
      </c>
      <c r="E2618" s="2">
        <f t="shared" si="241"/>
        <v>6.6475742857951658E-2</v>
      </c>
      <c r="F2618" s="2">
        <f t="shared" si="245"/>
        <v>4.2225558595069899E-2</v>
      </c>
      <c r="G2618" s="2">
        <f t="shared" si="243"/>
        <v>2.4250184262881759E-2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4.7618999999999998</v>
      </c>
      <c r="C2619" s="2">
        <f t="shared" si="240"/>
        <v>4.567194515369188</v>
      </c>
      <c r="D2619" s="2">
        <f t="shared" si="242"/>
        <v>4.4938524855523552</v>
      </c>
      <c r="E2619" s="2">
        <f t="shared" si="241"/>
        <v>7.3342029816832799E-2</v>
      </c>
      <c r="F2619" s="2">
        <f t="shared" si="245"/>
        <v>4.8448852839422483E-2</v>
      </c>
      <c r="G2619" s="2">
        <f t="shared" si="243"/>
        <v>2.4893176977410315E-2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4.7618999999999998</v>
      </c>
      <c r="C2620" s="2">
        <f t="shared" si="240"/>
        <v>4.5596261283893131</v>
      </c>
      <c r="D2620" s="2">
        <f t="shared" si="242"/>
        <v>4.5137078569929212</v>
      </c>
      <c r="E2620" s="2">
        <f t="shared" si="241"/>
        <v>4.591827139639193E-2</v>
      </c>
      <c r="F2620" s="2">
        <f t="shared" si="245"/>
        <v>4.7942736550816371E-2</v>
      </c>
      <c r="G2620" s="2">
        <f t="shared" si="243"/>
        <v>-2.0244651544244416E-3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4.8692000000000002</v>
      </c>
      <c r="C2621" s="2">
        <f t="shared" si="240"/>
        <v>4.5517144163294185</v>
      </c>
      <c r="D2621" s="2">
        <f t="shared" si="242"/>
        <v>4.5400406083267795</v>
      </c>
      <c r="E2621" s="2">
        <f t="shared" si="241"/>
        <v>1.1673808002639063E-2</v>
      </c>
      <c r="F2621" s="2">
        <f t="shared" si="245"/>
        <v>4.0688950841180911E-2</v>
      </c>
      <c r="G2621" s="2">
        <f t="shared" si="243"/>
        <v>-2.9015142838541848E-2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5.0644</v>
      </c>
      <c r="C2622" s="2">
        <f t="shared" si="240"/>
        <v>4.5465275830479692</v>
      </c>
      <c r="D2622" s="2">
        <f t="shared" si="242"/>
        <v>4.5788820447470178</v>
      </c>
      <c r="E2622" s="2">
        <f t="shared" si="241"/>
        <v>-3.2354461699048542E-2</v>
      </c>
      <c r="F2622" s="2">
        <f t="shared" si="245"/>
        <v>2.6080268333135023E-2</v>
      </c>
      <c r="G2622" s="2">
        <f t="shared" si="243"/>
        <v>-5.8434730032183566E-2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5.1132</v>
      </c>
      <c r="C2623" s="2">
        <f t="shared" si="240"/>
        <v>4.5421387241175122</v>
      </c>
      <c r="D2623" s="2">
        <f t="shared" si="242"/>
        <v>4.6184611525435351</v>
      </c>
      <c r="E2623" s="2">
        <f t="shared" si="241"/>
        <v>-7.6322428426022881E-2</v>
      </c>
      <c r="F2623" s="2">
        <f t="shared" si="245"/>
        <v>5.5997289813034447E-3</v>
      </c>
      <c r="G2623" s="2">
        <f t="shared" si="243"/>
        <v>-8.1922157407326321E-2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5.3376000000000001</v>
      </c>
      <c r="C2624" s="2">
        <f t="shared" si="240"/>
        <v>4.5384250742532792</v>
      </c>
      <c r="D2624" s="2">
        <f t="shared" si="242"/>
        <v>4.6717306967995702</v>
      </c>
      <c r="E2624" s="2">
        <f t="shared" si="241"/>
        <v>-0.13330562254629097</v>
      </c>
      <c r="F2624" s="2">
        <f t="shared" si="245"/>
        <v>-2.2181341324215439E-2</v>
      </c>
      <c r="G2624" s="2">
        <f t="shared" si="243"/>
        <v>-0.11112428122207553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5.3376000000000001</v>
      </c>
      <c r="C2625" s="2">
        <f t="shared" si="240"/>
        <v>4.5532981397527745</v>
      </c>
      <c r="D2625" s="2">
        <f t="shared" si="242"/>
        <v>4.7210543488884911</v>
      </c>
      <c r="E2625" s="2">
        <f t="shared" si="241"/>
        <v>-0.16775620913571654</v>
      </c>
      <c r="F2625" s="2">
        <f t="shared" si="245"/>
        <v>-5.1296314886515662E-2</v>
      </c>
      <c r="G2625" s="2">
        <f t="shared" si="243"/>
        <v>-0.11645989424920088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5.3376000000000001</v>
      </c>
      <c r="C2626" s="2">
        <f t="shared" si="240"/>
        <v>4.547867656713886</v>
      </c>
      <c r="D2626" s="2">
        <f t="shared" si="242"/>
        <v>4.7667243971189732</v>
      </c>
      <c r="E2626" s="2">
        <f t="shared" si="241"/>
        <v>-0.21885674040508718</v>
      </c>
      <c r="F2626" s="2">
        <f t="shared" si="245"/>
        <v>-8.480839999022996E-2</v>
      </c>
      <c r="G2626" s="2">
        <f t="shared" si="243"/>
        <v>-0.13404834041485722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5.3669000000000002</v>
      </c>
      <c r="C2627" s="2">
        <f t="shared" si="240"/>
        <v>4.5432726326040571</v>
      </c>
      <c r="D2627" s="2">
        <f t="shared" si="242"/>
        <v>4.8111818491842344</v>
      </c>
      <c r="E2627" s="2">
        <f t="shared" si="241"/>
        <v>-0.2679092165801773</v>
      </c>
      <c r="F2627" s="2">
        <f t="shared" si="245"/>
        <v>-0.12142856330821944</v>
      </c>
      <c r="G2627" s="2">
        <f t="shared" si="243"/>
        <v>-0.14648065327195786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5.4157000000000002</v>
      </c>
      <c r="C2628" s="2">
        <f t="shared" si="240"/>
        <v>4.5468768429726634</v>
      </c>
      <c r="D2628" s="2">
        <f t="shared" si="242"/>
        <v>4.8559609714668834</v>
      </c>
      <c r="E2628" s="2">
        <f t="shared" si="241"/>
        <v>-0.30908412849422007</v>
      </c>
      <c r="F2628" s="2">
        <f t="shared" si="245"/>
        <v>-0.15895967634541958</v>
      </c>
      <c r="G2628" s="2">
        <f t="shared" si="243"/>
        <v>-0.15012445214880049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5.5621</v>
      </c>
      <c r="C2629" s="2">
        <f t="shared" si="240"/>
        <v>4.5799573286691766</v>
      </c>
      <c r="D2629" s="2">
        <f t="shared" si="242"/>
        <v>4.9082675661730404</v>
      </c>
      <c r="E2629" s="2">
        <f t="shared" si="241"/>
        <v>-0.32831023750386379</v>
      </c>
      <c r="F2629" s="2">
        <f t="shared" si="245"/>
        <v>-0.19282978857710842</v>
      </c>
      <c r="G2629" s="2">
        <f t="shared" si="243"/>
        <v>-0.13548044892675537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5.3669000000000002</v>
      </c>
      <c r="C2630" s="2">
        <f t="shared" si="240"/>
        <v>4.6079485088739185</v>
      </c>
      <c r="D2630" s="2">
        <f t="shared" si="242"/>
        <v>4.9422403390491114</v>
      </c>
      <c r="E2630" s="2">
        <f t="shared" si="241"/>
        <v>-0.33429183017519293</v>
      </c>
      <c r="F2630" s="2">
        <f t="shared" si="245"/>
        <v>-0.22112219689672533</v>
      </c>
      <c r="G2630" s="2">
        <f t="shared" si="243"/>
        <v>-0.1131696332784676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5.3669000000000002</v>
      </c>
      <c r="C2631" s="2">
        <f t="shared" si="240"/>
        <v>4.648141045970239</v>
      </c>
      <c r="D2631" s="2">
        <f t="shared" si="242"/>
        <v>4.9736966102306592</v>
      </c>
      <c r="E2631" s="2">
        <f t="shared" si="241"/>
        <v>-0.3255555642604202</v>
      </c>
      <c r="F2631" s="2">
        <f t="shared" si="245"/>
        <v>-0.24200887036946431</v>
      </c>
      <c r="G2631" s="2">
        <f t="shared" si="243"/>
        <v>-8.3546693890955898E-2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5.3669000000000002</v>
      </c>
      <c r="C2632" s="2">
        <f t="shared" si="240"/>
        <v>4.7121808850517404</v>
      </c>
      <c r="D2632" s="2">
        <f t="shared" si="242"/>
        <v>5.0028227872506106</v>
      </c>
      <c r="E2632" s="2">
        <f t="shared" si="241"/>
        <v>-0.29064190219887021</v>
      </c>
      <c r="F2632" s="2">
        <f t="shared" si="245"/>
        <v>-0.25173547673534552</v>
      </c>
      <c r="G2632" s="2">
        <f t="shared" si="243"/>
        <v>-3.8906425463524685E-2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5.3669000000000002</v>
      </c>
      <c r="C2633" s="2">
        <f t="shared" si="240"/>
        <v>4.7738761335053193</v>
      </c>
      <c r="D2633" s="2">
        <f t="shared" si="242"/>
        <v>5.0297914696764918</v>
      </c>
      <c r="E2633" s="2">
        <f t="shared" si="241"/>
        <v>-0.25591533617117257</v>
      </c>
      <c r="F2633" s="2">
        <f t="shared" si="245"/>
        <v>-0.25257144862251091</v>
      </c>
      <c r="G2633" s="2">
        <f t="shared" si="243"/>
        <v>-3.3438875486616615E-3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5.3669000000000002</v>
      </c>
      <c r="C2634" s="2">
        <f t="shared" si="240"/>
        <v>4.8606028821968081</v>
      </c>
      <c r="D2634" s="2">
        <f t="shared" si="242"/>
        <v>5.054762471922678</v>
      </c>
      <c r="E2634" s="2">
        <f t="shared" si="241"/>
        <v>-0.19415958972586989</v>
      </c>
      <c r="F2634" s="2">
        <f t="shared" si="245"/>
        <v>-0.24088907684318273</v>
      </c>
      <c r="G2634" s="2">
        <f t="shared" si="243"/>
        <v>4.672948711731284E-2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5.3669000000000002</v>
      </c>
      <c r="C2635" s="2">
        <f t="shared" si="240"/>
        <v>4.9339870541665301</v>
      </c>
      <c r="D2635" s="2">
        <f t="shared" si="242"/>
        <v>5.0778837702987767</v>
      </c>
      <c r="E2635" s="2">
        <f t="shared" si="241"/>
        <v>-0.14389671613224664</v>
      </c>
      <c r="F2635" s="2">
        <f t="shared" si="245"/>
        <v>-0.22149060470099552</v>
      </c>
      <c r="G2635" s="2">
        <f t="shared" si="243"/>
        <v>7.7593888568748881E-2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5.3669000000000002</v>
      </c>
      <c r="C2636" s="2">
        <f t="shared" si="240"/>
        <v>4.9960813535255255</v>
      </c>
      <c r="D2636" s="2">
        <f t="shared" si="242"/>
        <v>5.0992923799062746</v>
      </c>
      <c r="E2636" s="2">
        <f t="shared" si="241"/>
        <v>-0.10321102638074908</v>
      </c>
      <c r="F2636" s="2">
        <f t="shared" si="245"/>
        <v>-0.19783468903694626</v>
      </c>
      <c r="G2636" s="2">
        <f t="shared" si="243"/>
        <v>9.4623662656197177E-2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5.3669000000000002</v>
      </c>
      <c r="C2637" s="2">
        <f t="shared" si="240"/>
        <v>5.0531303760600599</v>
      </c>
      <c r="D2637" s="2">
        <f t="shared" si="242"/>
        <v>5.119115166579884</v>
      </c>
      <c r="E2637" s="2">
        <f t="shared" si="241"/>
        <v>-6.5984790519824088E-2</v>
      </c>
      <c r="F2637" s="2">
        <f t="shared" si="245"/>
        <v>-0.17146470933352184</v>
      </c>
      <c r="G2637" s="2">
        <f t="shared" si="243"/>
        <v>0.10547991881369775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5.4253999999999998</v>
      </c>
      <c r="C2638" s="2">
        <f t="shared" si="240"/>
        <v>5.108910318204666</v>
      </c>
      <c r="D2638" s="2">
        <f t="shared" si="242"/>
        <v>5.1418029320184111</v>
      </c>
      <c r="E2638" s="2">
        <f t="shared" si="241"/>
        <v>-3.2892613813745086E-2</v>
      </c>
      <c r="F2638" s="2">
        <f t="shared" si="245"/>
        <v>-0.14375029022956648</v>
      </c>
      <c r="G2638" s="2">
        <f t="shared" si="243"/>
        <v>0.11085767641582139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5.4253999999999998</v>
      </c>
      <c r="C2639" s="2">
        <f t="shared" ref="C2639:C2693" si="246">$C$4*B2629+C2638*(1-$C$4)</f>
        <v>5.1786318077116409</v>
      </c>
      <c r="D2639" s="2">
        <f t="shared" si="242"/>
        <v>5.1628101222392697</v>
      </c>
      <c r="E2639" s="2">
        <f t="shared" si="241"/>
        <v>1.5821685472371172E-2</v>
      </c>
      <c r="F2639" s="2">
        <f t="shared" si="245"/>
        <v>-0.11183589508917895</v>
      </c>
      <c r="G2639" s="2">
        <f t="shared" si="243"/>
        <v>0.12765758056155013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5.3669000000000002</v>
      </c>
      <c r="C2640" s="2">
        <f t="shared" si="246"/>
        <v>5.2075961449867725</v>
      </c>
      <c r="D2640" s="2">
        <f t="shared" si="242"/>
        <v>5.1779278909622874</v>
      </c>
      <c r="E2640" s="2">
        <f t="shared" si="241"/>
        <v>2.966825402448503E-2</v>
      </c>
      <c r="F2640" s="2">
        <f t="shared" si="245"/>
        <v>-8.3535065266446148E-2</v>
      </c>
      <c r="G2640" s="2">
        <f t="shared" si="243"/>
        <v>0.11320331929093118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5.3669000000000002</v>
      </c>
      <c r="C2641" s="2">
        <f t="shared" si="246"/>
        <v>5.2321044303734228</v>
      </c>
      <c r="D2641" s="2">
        <f t="shared" si="242"/>
        <v>5.1919258249650815</v>
      </c>
      <c r="E2641" s="2">
        <f t="shared" si="241"/>
        <v>4.0178605408341284E-2</v>
      </c>
      <c r="F2641" s="2">
        <f t="shared" si="245"/>
        <v>-5.8792331131488663E-2</v>
      </c>
      <c r="G2641" s="2">
        <f t="shared" si="243"/>
        <v>9.897093653982994E-2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5.3669000000000002</v>
      </c>
      <c r="C2642" s="2">
        <f t="shared" si="246"/>
        <v>5.2528422103159729</v>
      </c>
      <c r="D2642" s="2">
        <f t="shared" si="242"/>
        <v>5.2048868749676682</v>
      </c>
      <c r="E2642" s="2">
        <f t="shared" si="241"/>
        <v>4.7955335348304651E-2</v>
      </c>
      <c r="F2642" s="2">
        <f t="shared" si="245"/>
        <v>-3.7442797835529999E-2</v>
      </c>
      <c r="G2642" s="2">
        <f t="shared" si="243"/>
        <v>8.5398133183834657E-2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5.3669000000000002</v>
      </c>
      <c r="C2643" s="2">
        <f t="shared" si="246"/>
        <v>5.2703895625750539</v>
      </c>
      <c r="D2643" s="2">
        <f t="shared" si="242"/>
        <v>5.2168878471922859</v>
      </c>
      <c r="E2643" s="2">
        <f t="shared" si="241"/>
        <v>5.3501715382767934E-2</v>
      </c>
      <c r="F2643" s="2">
        <f t="shared" si="245"/>
        <v>-1.9253895191870412E-2</v>
      </c>
      <c r="G2643" s="2">
        <f t="shared" si="243"/>
        <v>7.2755610574638349E-2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5.3669000000000002</v>
      </c>
      <c r="C2644" s="2">
        <f t="shared" si="246"/>
        <v>5.285237322178892</v>
      </c>
      <c r="D2644" s="2">
        <f t="shared" si="242"/>
        <v>5.2279998585113763</v>
      </c>
      <c r="E2644" s="2">
        <f t="shared" si="241"/>
        <v>5.7237463667515698E-2</v>
      </c>
      <c r="F2644" s="2">
        <f t="shared" si="245"/>
        <v>-3.9556234199931897E-3</v>
      </c>
      <c r="G2644" s="2">
        <f t="shared" si="243"/>
        <v>6.1193087087508889E-2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5.3669000000000002</v>
      </c>
      <c r="C2645" s="2">
        <f t="shared" si="246"/>
        <v>5.2978008110744472</v>
      </c>
      <c r="D2645" s="2">
        <f t="shared" si="242"/>
        <v>5.2382887578809045</v>
      </c>
      <c r="E2645" s="2">
        <f t="shared" si="241"/>
        <v>5.9512053193542691E-2</v>
      </c>
      <c r="F2645" s="2">
        <f t="shared" si="245"/>
        <v>8.7379119027139879E-3</v>
      </c>
      <c r="G2645" s="2">
        <f t="shared" si="243"/>
        <v>5.0774141290828703E-2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5.3669000000000002</v>
      </c>
      <c r="C2646" s="2">
        <f t="shared" si="246"/>
        <v>5.3084314555245324</v>
      </c>
      <c r="D2646" s="2">
        <f t="shared" si="242"/>
        <v>5.2478155165563933</v>
      </c>
      <c r="E2646" s="2">
        <f t="shared" si="241"/>
        <v>6.0615938968139105E-2</v>
      </c>
      <c r="F2646" s="2">
        <f t="shared" si="245"/>
        <v>1.9113517315799012E-2</v>
      </c>
      <c r="G2646" s="2">
        <f t="shared" si="243"/>
        <v>4.1502421652340096E-2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5.5621</v>
      </c>
      <c r="C2647" s="2">
        <f t="shared" si="246"/>
        <v>5.3174266162130657</v>
      </c>
      <c r="D2647" s="2">
        <f t="shared" si="242"/>
        <v>5.271095848663327</v>
      </c>
      <c r="E2647" s="2">
        <f t="shared" si="241"/>
        <v>4.6330767549738638E-2</v>
      </c>
      <c r="F2647" s="2">
        <f t="shared" si="245"/>
        <v>2.4556967362586939E-2</v>
      </c>
      <c r="G2647" s="2">
        <f t="shared" si="243"/>
        <v>2.17738001871517E-2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5.5621</v>
      </c>
      <c r="C2648" s="2">
        <f t="shared" si="246"/>
        <v>5.33403790602644</v>
      </c>
      <c r="D2648" s="2">
        <f t="shared" si="242"/>
        <v>5.2926517117253029</v>
      </c>
      <c r="E2648" s="2">
        <f t="shared" si="241"/>
        <v>4.1386194301137103E-2</v>
      </c>
      <c r="F2648" s="2">
        <f t="shared" si="245"/>
        <v>2.7922812750296976E-2</v>
      </c>
      <c r="G2648" s="2">
        <f t="shared" si="243"/>
        <v>1.3463381550840127E-2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5.5815999999999999</v>
      </c>
      <c r="C2649" s="2">
        <f t="shared" si="246"/>
        <v>5.3480936127916037</v>
      </c>
      <c r="D2649" s="2">
        <f t="shared" si="242"/>
        <v>5.3140552886345391</v>
      </c>
      <c r="E2649" s="2">
        <f t="shared" si="241"/>
        <v>3.4038324157064537E-2</v>
      </c>
      <c r="F2649" s="2">
        <f t="shared" si="245"/>
        <v>2.9145915031650489E-2</v>
      </c>
      <c r="G2649" s="2">
        <f t="shared" si="243"/>
        <v>4.8924091254140475E-3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5.6498999999999997</v>
      </c>
      <c r="C2650" s="2">
        <f t="shared" si="246"/>
        <v>5.3509869031313571</v>
      </c>
      <c r="D2650" s="2">
        <f t="shared" si="242"/>
        <v>5.3389326746616099</v>
      </c>
      <c r="E2650" s="2">
        <f t="shared" si="241"/>
        <v>1.205422846974713E-2</v>
      </c>
      <c r="F2650" s="2">
        <f t="shared" si="245"/>
        <v>2.5727577719269819E-2</v>
      </c>
      <c r="G2650" s="2">
        <f t="shared" si="243"/>
        <v>-1.3673349249522689E-2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5.6596000000000002</v>
      </c>
      <c r="C2651" s="2">
        <f t="shared" si="246"/>
        <v>5.3534350718803791</v>
      </c>
      <c r="D2651" s="2">
        <f t="shared" si="242"/>
        <v>5.3626858098718611</v>
      </c>
      <c r="E2651" s="2">
        <f t="shared" si="241"/>
        <v>-9.2507379914819055E-3</v>
      </c>
      <c r="F2651" s="2">
        <f t="shared" si="245"/>
        <v>1.8731914577119476E-2</v>
      </c>
      <c r="G2651" s="2">
        <f t="shared" si="243"/>
        <v>-2.7982652568601381E-2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5.806</v>
      </c>
      <c r="C2652" s="2">
        <f t="shared" si="246"/>
        <v>5.3555065992833972</v>
      </c>
      <c r="D2652" s="2">
        <f t="shared" si="242"/>
        <v>5.3955238980295013</v>
      </c>
      <c r="E2652" s="2">
        <f t="shared" ref="E2652:E2693" si="247">C2652-D2652</f>
        <v>-4.0017298746104046E-2</v>
      </c>
      <c r="F2652" s="2">
        <f t="shared" si="245"/>
        <v>6.9820719124747722E-3</v>
      </c>
      <c r="G2652" s="2">
        <f t="shared" si="243"/>
        <v>-4.6999370658578815E-2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5.9132999999999996</v>
      </c>
      <c r="C2653" s="2">
        <f t="shared" si="246"/>
        <v>5.3572594301628742</v>
      </c>
      <c r="D2653" s="2">
        <f t="shared" ref="D2653:D2693" si="248">$D$4*B2653+(1-$D$4)*D2652</f>
        <v>5.4338776833606488</v>
      </c>
      <c r="E2653" s="2">
        <f t="shared" si="247"/>
        <v>-7.66182531977746E-2</v>
      </c>
      <c r="F2653" s="2">
        <f t="shared" si="245"/>
        <v>-9.7379931095751028E-3</v>
      </c>
      <c r="G2653" s="2">
        <f t="shared" si="243"/>
        <v>-6.68802600881995E-2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6">
        <f>TITRES_STAT!D2657</f>
        <v>6.1768000000000001</v>
      </c>
      <c r="C2654" s="2">
        <f t="shared" si="246"/>
        <v>5.3587425947532008</v>
      </c>
      <c r="D2654" s="2">
        <f t="shared" si="248"/>
        <v>5.4889089660746748</v>
      </c>
      <c r="E2654" s="2">
        <f t="shared" si="247"/>
        <v>-0.13016637132147402</v>
      </c>
      <c r="F2654" s="2">
        <f t="shared" si="245"/>
        <v>-3.3823668751954888E-2</v>
      </c>
      <c r="G2654" s="2">
        <f t="shared" si="243"/>
        <v>-9.6342702569519129E-2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6.4402999999999997</v>
      </c>
      <c r="C2655" s="2">
        <f t="shared" si="246"/>
        <v>5.3599975801757855</v>
      </c>
      <c r="D2655" s="2">
        <f t="shared" si="248"/>
        <v>5.5593823759950691</v>
      </c>
      <c r="E2655" s="2">
        <f t="shared" si="247"/>
        <v>-0.19938479581928359</v>
      </c>
      <c r="F2655" s="2">
        <f t="shared" si="245"/>
        <v>-6.6935894165420631E-2</v>
      </c>
      <c r="G2655" s="2">
        <f t="shared" si="243"/>
        <v>-0.13244890165386297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6.5378999999999996</v>
      </c>
      <c r="C2656" s="2">
        <f t="shared" si="246"/>
        <v>5.3610594909179721</v>
      </c>
      <c r="D2656" s="2">
        <f t="shared" si="248"/>
        <v>5.6318651629583973</v>
      </c>
      <c r="E2656" s="2">
        <f t="shared" si="247"/>
        <v>-0.27080567204042527</v>
      </c>
      <c r="F2656" s="2">
        <f t="shared" si="245"/>
        <v>-0.10770984974042157</v>
      </c>
      <c r="G2656" s="2">
        <f t="shared" si="243"/>
        <v>-0.16309582230000369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6.5378999999999996</v>
      </c>
      <c r="C2657" s="2">
        <f t="shared" si="246"/>
        <v>5.3919888000075149</v>
      </c>
      <c r="D2657" s="2">
        <f t="shared" si="248"/>
        <v>5.6989788545911084</v>
      </c>
      <c r="E2657" s="2">
        <f t="shared" si="247"/>
        <v>-0.30699005458359352</v>
      </c>
      <c r="F2657" s="2">
        <f t="shared" si="245"/>
        <v>-0.14756589070905596</v>
      </c>
      <c r="G2657" s="2">
        <f t="shared" si="243"/>
        <v>-0.15942416387453756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6.5378999999999996</v>
      </c>
      <c r="C2658" s="2">
        <f t="shared" si="246"/>
        <v>5.418159753852513</v>
      </c>
      <c r="D2658" s="2">
        <f t="shared" si="248"/>
        <v>5.7611211616584335</v>
      </c>
      <c r="E2658" s="2">
        <f t="shared" si="247"/>
        <v>-0.34296140780592044</v>
      </c>
      <c r="F2658" s="2">
        <f t="shared" si="245"/>
        <v>-0.18664499412842886</v>
      </c>
      <c r="G2658" s="2">
        <f t="shared" si="243"/>
        <v>-0.15631641367749158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6.5378999999999996</v>
      </c>
      <c r="C2659" s="2">
        <f t="shared" si="246"/>
        <v>5.4433044071059733</v>
      </c>
      <c r="D2659" s="2">
        <f t="shared" si="248"/>
        <v>5.8186603348689196</v>
      </c>
      <c r="E2659" s="2">
        <f t="shared" si="247"/>
        <v>-0.37535592776294635</v>
      </c>
      <c r="F2659" s="2">
        <f t="shared" si="245"/>
        <v>-0.22438718085533238</v>
      </c>
      <c r="G2659" s="2">
        <f t="shared" si="243"/>
        <v>-0.15096874690761397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6.3426999999999998</v>
      </c>
      <c r="C2660" s="2">
        <f t="shared" si="246"/>
        <v>5.4750883444742851</v>
      </c>
      <c r="D2660" s="2">
        <f t="shared" si="248"/>
        <v>5.8574780878415922</v>
      </c>
      <c r="E2660" s="2">
        <f t="shared" si="247"/>
        <v>-0.38238974336730713</v>
      </c>
      <c r="F2660" s="2">
        <f t="shared" si="245"/>
        <v>-0.25598769335772736</v>
      </c>
      <c r="G2660" s="2">
        <f t="shared" ref="G2660:G2693" si="249">E2660-F2660</f>
        <v>-0.12640205000957977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6.3426999999999998</v>
      </c>
      <c r="C2661" s="2">
        <f t="shared" si="246"/>
        <v>5.503474753016703</v>
      </c>
      <c r="D2661" s="2">
        <f t="shared" si="248"/>
        <v>5.8934204517051771</v>
      </c>
      <c r="E2661" s="2">
        <f t="shared" si="247"/>
        <v>-0.38994569868847417</v>
      </c>
      <c r="F2661" s="2">
        <f t="shared" ref="F2661:F2706" si="251">(E2661*(2/(10)))+((1-(2/10))*F2660)</f>
        <v>-0.28277929442387673</v>
      </c>
      <c r="G2661" s="2">
        <f t="shared" si="249"/>
        <v>-0.10716640426459745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6.3426999999999998</v>
      </c>
      <c r="C2662" s="2">
        <f t="shared" si="246"/>
        <v>5.5500170987064408</v>
      </c>
      <c r="D2662" s="2">
        <f t="shared" si="248"/>
        <v>5.9267004182455345</v>
      </c>
      <c r="E2662" s="2">
        <f t="shared" si="247"/>
        <v>-0.37668331953909373</v>
      </c>
      <c r="F2662" s="2">
        <f t="shared" si="251"/>
        <v>-0.30156009944692014</v>
      </c>
      <c r="G2662" s="2">
        <f t="shared" si="249"/>
        <v>-7.5123220092173593E-2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6.0597000000000003</v>
      </c>
      <c r="C2663" s="2">
        <f t="shared" si="246"/>
        <v>5.6059067758285268</v>
      </c>
      <c r="D2663" s="2">
        <f t="shared" si="248"/>
        <v>5.936552239116236</v>
      </c>
      <c r="E2663" s="2">
        <f t="shared" si="247"/>
        <v>-0.33064546328770916</v>
      </c>
      <c r="F2663" s="2">
        <f t="shared" si="251"/>
        <v>-0.30737717221507799</v>
      </c>
      <c r="G2663" s="2">
        <f t="shared" si="249"/>
        <v>-2.3268291072631175E-2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6.0597000000000003</v>
      </c>
      <c r="C2664" s="2">
        <f t="shared" si="246"/>
        <v>5.6937365026241382</v>
      </c>
      <c r="D2664" s="2">
        <f t="shared" si="248"/>
        <v>5.9456742954779962</v>
      </c>
      <c r="E2664" s="2">
        <f t="shared" si="247"/>
        <v>-0.25193779285385798</v>
      </c>
      <c r="F2664" s="2">
        <f t="shared" si="251"/>
        <v>-0.29628929634283396</v>
      </c>
      <c r="G2664" s="2">
        <f t="shared" si="249"/>
        <v>4.4351503488975985E-2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6.0597000000000003</v>
      </c>
      <c r="C2665" s="2">
        <f t="shared" si="246"/>
        <v>5.8085924252973475</v>
      </c>
      <c r="D2665" s="2">
        <f t="shared" si="248"/>
        <v>5.9541206439611072</v>
      </c>
      <c r="E2665" s="2">
        <f t="shared" si="247"/>
        <v>-0.14552821866375965</v>
      </c>
      <c r="F2665" s="2">
        <f t="shared" si="251"/>
        <v>-0.26613708080701914</v>
      </c>
      <c r="G2665" s="2">
        <f t="shared" si="249"/>
        <v>0.1206088621432595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6.0597000000000003</v>
      </c>
      <c r="C2666" s="2">
        <f t="shared" si="246"/>
        <v>5.920793590636217</v>
      </c>
      <c r="D2666" s="2">
        <f t="shared" si="248"/>
        <v>5.9619413370010248</v>
      </c>
      <c r="E2666" s="2">
        <f t="shared" si="247"/>
        <v>-4.114774636480778E-2</v>
      </c>
      <c r="F2666" s="2">
        <f t="shared" si="251"/>
        <v>-0.22113921391857688</v>
      </c>
      <c r="G2666" s="2">
        <f t="shared" si="249"/>
        <v>0.1799914675537691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6.0597000000000003</v>
      </c>
      <c r="C2667" s="2">
        <f t="shared" si="246"/>
        <v>6.0157330382306453</v>
      </c>
      <c r="D2667" s="2">
        <f t="shared" si="248"/>
        <v>5.969182719445393</v>
      </c>
      <c r="E2667" s="2">
        <f t="shared" si="247"/>
        <v>4.6550318785252287E-2</v>
      </c>
      <c r="F2667" s="2">
        <f t="shared" si="251"/>
        <v>-0.16760130737781107</v>
      </c>
      <c r="G2667" s="2">
        <f t="shared" si="249"/>
        <v>0.21415162616306335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6.0597000000000003</v>
      </c>
      <c r="C2668" s="2">
        <f t="shared" si="246"/>
        <v>6.0960664169643923</v>
      </c>
      <c r="D2668" s="2">
        <f t="shared" si="248"/>
        <v>5.9758877031901783</v>
      </c>
      <c r="E2668" s="2">
        <f t="shared" si="247"/>
        <v>0.12017871377421407</v>
      </c>
      <c r="F2668" s="2">
        <f t="shared" si="251"/>
        <v>-0.11004530314740606</v>
      </c>
      <c r="G2668" s="2">
        <f t="shared" si="249"/>
        <v>0.23022401692162014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6.0597000000000003</v>
      </c>
      <c r="C2669" s="2">
        <f t="shared" si="246"/>
        <v>6.164040814354486</v>
      </c>
      <c r="D2669" s="2">
        <f t="shared" si="248"/>
        <v>5.9820960214723868</v>
      </c>
      <c r="E2669" s="2">
        <f t="shared" si="247"/>
        <v>0.18194479288209919</v>
      </c>
      <c r="F2669" s="2">
        <f t="shared" si="251"/>
        <v>-5.1647283941505015E-2</v>
      </c>
      <c r="G2669" s="2">
        <f t="shared" si="249"/>
        <v>0.23359207682360422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6.3231999999999999</v>
      </c>
      <c r="C2670" s="2">
        <f t="shared" si="246"/>
        <v>6.1915268429153336</v>
      </c>
      <c r="D2670" s="2">
        <f t="shared" si="248"/>
        <v>6.0073629828448025</v>
      </c>
      <c r="E2670" s="2">
        <f t="shared" si="247"/>
        <v>0.18416386007053109</v>
      </c>
      <c r="F2670" s="2">
        <f t="shared" si="251"/>
        <v>-4.4850551390977905E-3</v>
      </c>
      <c r="G2670" s="2">
        <f t="shared" si="249"/>
        <v>0.1886489152096289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6.3231999999999999</v>
      </c>
      <c r="C2671" s="2">
        <f t="shared" si="246"/>
        <v>6.2147842516975906</v>
      </c>
      <c r="D2671" s="2">
        <f t="shared" si="248"/>
        <v>6.0307583174488908</v>
      </c>
      <c r="E2671" s="2">
        <f t="shared" si="247"/>
        <v>0.18402593424869984</v>
      </c>
      <c r="F2671" s="2">
        <f t="shared" si="251"/>
        <v>3.3217142738461734E-2</v>
      </c>
      <c r="G2671" s="2">
        <f t="shared" si="249"/>
        <v>0.1508087915102381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6.3231999999999999</v>
      </c>
      <c r="C2672" s="2">
        <f t="shared" si="246"/>
        <v>6.2344635975902687</v>
      </c>
      <c r="D2672" s="2">
        <f t="shared" si="248"/>
        <v>6.0524206643045284</v>
      </c>
      <c r="E2672" s="2">
        <f t="shared" si="247"/>
        <v>0.18204293328574028</v>
      </c>
      <c r="F2672" s="2">
        <f t="shared" si="251"/>
        <v>6.298230084791745E-2</v>
      </c>
      <c r="G2672" s="2">
        <f t="shared" si="249"/>
        <v>0.11906063243782283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6.3231999999999999</v>
      </c>
      <c r="C2673" s="2">
        <f t="shared" si="246"/>
        <v>6.2075768902686894</v>
      </c>
      <c r="D2673" s="2">
        <f t="shared" si="248"/>
        <v>6.0724783928745634</v>
      </c>
      <c r="E2673" s="2">
        <f t="shared" si="247"/>
        <v>0.13509849739412605</v>
      </c>
      <c r="F2673" s="2">
        <f t="shared" si="251"/>
        <v>7.7405540157159169E-2</v>
      </c>
      <c r="G2673" s="2">
        <f t="shared" si="249"/>
        <v>5.769295723696688E-2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6.3231999999999999</v>
      </c>
      <c r="C2674" s="2">
        <f t="shared" si="246"/>
        <v>6.1848265994581224</v>
      </c>
      <c r="D2674" s="2">
        <f t="shared" si="248"/>
        <v>6.0910503637727436</v>
      </c>
      <c r="E2674" s="2">
        <f t="shared" si="247"/>
        <v>9.377623568537885E-2</v>
      </c>
      <c r="F2674" s="2">
        <f t="shared" si="251"/>
        <v>8.0679679262803117E-2</v>
      </c>
      <c r="G2674" s="2">
        <f t="shared" si="249"/>
        <v>1.3096556422575734E-2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6.3231999999999999</v>
      </c>
      <c r="C2675" s="2">
        <f t="shared" si="246"/>
        <v>6.1655763533876424</v>
      </c>
      <c r="D2675" s="2">
        <f t="shared" si="248"/>
        <v>6.1082466331229108</v>
      </c>
      <c r="E2675" s="2">
        <f t="shared" si="247"/>
        <v>5.7329720264731598E-2</v>
      </c>
      <c r="F2675" s="2">
        <f t="shared" si="251"/>
        <v>7.6009687463188813E-2</v>
      </c>
      <c r="G2675" s="2">
        <f t="shared" si="249"/>
        <v>-1.8679967198457215E-2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6.3231999999999999</v>
      </c>
      <c r="C2676" s="2">
        <f t="shared" si="246"/>
        <v>6.1492876836356976</v>
      </c>
      <c r="D2676" s="2">
        <f t="shared" si="248"/>
        <v>6.1241691047434355</v>
      </c>
      <c r="E2676" s="2">
        <f t="shared" si="247"/>
        <v>2.51185788922621E-2</v>
      </c>
      <c r="F2676" s="2">
        <f t="shared" si="251"/>
        <v>6.5831465749003476E-2</v>
      </c>
      <c r="G2676" s="2">
        <f t="shared" si="249"/>
        <v>-4.0712886856741376E-2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6.0694999999999997</v>
      </c>
      <c r="C2677" s="2">
        <f t="shared" si="246"/>
        <v>6.1355049630763601</v>
      </c>
      <c r="D2677" s="2">
        <f t="shared" si="248"/>
        <v>6.1201195414291067</v>
      </c>
      <c r="E2677" s="2">
        <f t="shared" si="247"/>
        <v>1.5385421647253317E-2</v>
      </c>
      <c r="F2677" s="2">
        <f t="shared" si="251"/>
        <v>5.5742256928653443E-2</v>
      </c>
      <c r="G2677" s="2">
        <f t="shared" si="249"/>
        <v>-4.0356835281400126E-2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6.0694999999999997</v>
      </c>
      <c r="C2678" s="2">
        <f t="shared" si="246"/>
        <v>6.1238426610646126</v>
      </c>
      <c r="D2678" s="2">
        <f t="shared" si="248"/>
        <v>6.1163699457676914</v>
      </c>
      <c r="E2678" s="2">
        <f t="shared" si="247"/>
        <v>7.472715296921173E-3</v>
      </c>
      <c r="F2678" s="2">
        <f t="shared" si="251"/>
        <v>4.608834860230699E-2</v>
      </c>
      <c r="G2678" s="2">
        <f t="shared" si="249"/>
        <v>-3.8615633305385817E-2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6.22</v>
      </c>
      <c r="C2679" s="2">
        <f t="shared" si="246"/>
        <v>6.1139745593623651</v>
      </c>
      <c r="D2679" s="2">
        <f t="shared" si="248"/>
        <v>6.1240462460811962</v>
      </c>
      <c r="E2679" s="2">
        <f t="shared" si="247"/>
        <v>-1.0071686718831074E-2</v>
      </c>
      <c r="F2679" s="2">
        <f t="shared" si="251"/>
        <v>3.4856341538079379E-2</v>
      </c>
      <c r="G2679" s="2">
        <f t="shared" si="249"/>
        <v>-4.4928028256910453E-2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6.22</v>
      </c>
      <c r="C2680" s="2">
        <f t="shared" si="246"/>
        <v>6.1461630886912326</v>
      </c>
      <c r="D2680" s="2">
        <f t="shared" si="248"/>
        <v>6.1311539315566623</v>
      </c>
      <c r="E2680" s="2">
        <f t="shared" si="247"/>
        <v>1.5009157134570295E-2</v>
      </c>
      <c r="F2680" s="2">
        <f t="shared" si="251"/>
        <v>3.0886904657377565E-2</v>
      </c>
      <c r="G2680" s="2">
        <f t="shared" si="249"/>
        <v>-1.5877747522807271E-2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6.21</v>
      </c>
      <c r="C2681" s="2">
        <f t="shared" si="246"/>
        <v>6.1733995365848893</v>
      </c>
      <c r="D2681" s="2">
        <f t="shared" si="248"/>
        <v>6.1369943810709833</v>
      </c>
      <c r="E2681" s="2">
        <f t="shared" si="247"/>
        <v>3.6405155513905996E-2</v>
      </c>
      <c r="F2681" s="2">
        <f t="shared" si="251"/>
        <v>3.1990554828683251E-2</v>
      </c>
      <c r="G2681" s="2">
        <f t="shared" si="249"/>
        <v>4.4146006852227443E-3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6.22</v>
      </c>
      <c r="C2682" s="2">
        <f t="shared" si="246"/>
        <v>6.1964457617256761</v>
      </c>
      <c r="D2682" s="2">
        <f t="shared" si="248"/>
        <v>6.1431429454360948</v>
      </c>
      <c r="E2682" s="2">
        <f t="shared" si="247"/>
        <v>5.3302816289581223E-2</v>
      </c>
      <c r="F2682" s="2">
        <f t="shared" si="251"/>
        <v>3.6253007120862851E-2</v>
      </c>
      <c r="G2682" s="2">
        <f t="shared" si="249"/>
        <v>1.7049809168718372E-2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6.22</v>
      </c>
      <c r="C2683" s="2">
        <f t="shared" si="246"/>
        <v>6.2159464137678802</v>
      </c>
      <c r="D2683" s="2">
        <f t="shared" si="248"/>
        <v>6.1488360605889767</v>
      </c>
      <c r="E2683" s="2">
        <f t="shared" si="247"/>
        <v>6.7110353178903459E-2</v>
      </c>
      <c r="F2683" s="2">
        <f t="shared" si="251"/>
        <v>4.2424476332470977E-2</v>
      </c>
      <c r="G2683" s="2">
        <f t="shared" si="249"/>
        <v>2.4685876846432482E-2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6.21</v>
      </c>
      <c r="C2684" s="2">
        <f t="shared" si="246"/>
        <v>6.2324469654958987</v>
      </c>
      <c r="D2684" s="2">
        <f t="shared" si="248"/>
        <v>6.1533667227675712</v>
      </c>
      <c r="E2684" s="2">
        <f t="shared" si="247"/>
        <v>7.9080242728327477E-2</v>
      </c>
      <c r="F2684" s="2">
        <f t="shared" si="251"/>
        <v>4.9755629611642274E-2</v>
      </c>
      <c r="G2684" s="2">
        <f t="shared" si="249"/>
        <v>2.9324613116685203E-2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6.21</v>
      </c>
      <c r="C2685" s="2">
        <f t="shared" si="246"/>
        <v>6.2464089708042225</v>
      </c>
      <c r="D2685" s="2">
        <f t="shared" si="248"/>
        <v>6.1575617803403437</v>
      </c>
      <c r="E2685" s="2">
        <f t="shared" si="247"/>
        <v>8.8847190463878789E-2</v>
      </c>
      <c r="F2685" s="2">
        <f t="shared" si="251"/>
        <v>5.7573941782089577E-2</v>
      </c>
      <c r="G2685" s="2">
        <f t="shared" si="249"/>
        <v>3.1273248681789212E-2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6.21</v>
      </c>
      <c r="C2686" s="2">
        <f t="shared" si="246"/>
        <v>6.2582229752958805</v>
      </c>
      <c r="D2686" s="2">
        <f t="shared" si="248"/>
        <v>6.1614460929077257</v>
      </c>
      <c r="E2686" s="2">
        <f t="shared" si="247"/>
        <v>9.6776882388154739E-2</v>
      </c>
      <c r="F2686" s="2">
        <f t="shared" si="251"/>
        <v>6.5414529903302612E-2</v>
      </c>
      <c r="G2686" s="2">
        <f t="shared" si="249"/>
        <v>3.1362352484852127E-2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6</v>
      </c>
      <c r="C2687" s="2">
        <f t="shared" si="246"/>
        <v>6.2291886714042066</v>
      </c>
      <c r="D2687" s="2">
        <f t="shared" si="248"/>
        <v>6.1494871230627091</v>
      </c>
      <c r="E2687" s="2">
        <f t="shared" si="247"/>
        <v>7.9701548341497563E-2</v>
      </c>
      <c r="F2687" s="2">
        <f t="shared" si="251"/>
        <v>6.8271933590941608E-2</v>
      </c>
      <c r="G2687" s="2">
        <f t="shared" si="249"/>
        <v>1.1429614750555955E-2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6.21</v>
      </c>
      <c r="C2688" s="2">
        <f t="shared" si="246"/>
        <v>6.2046211834958678</v>
      </c>
      <c r="D2688" s="2">
        <f t="shared" si="248"/>
        <v>6.1539695583913971</v>
      </c>
      <c r="E2688" s="2">
        <f t="shared" si="247"/>
        <v>5.0651625104470632E-2</v>
      </c>
      <c r="F2688" s="2">
        <f t="shared" si="251"/>
        <v>6.4747871893647418E-2</v>
      </c>
      <c r="G2688" s="2">
        <f t="shared" si="249"/>
        <v>-1.4096246789176786E-2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6.21</v>
      </c>
      <c r="C2689" s="2">
        <f t="shared" si="246"/>
        <v>6.2069871552657343</v>
      </c>
      <c r="D2689" s="2">
        <f t="shared" si="248"/>
        <v>6.158119961473516</v>
      </c>
      <c r="E2689" s="2">
        <f t="shared" si="247"/>
        <v>4.8867193792218266E-2</v>
      </c>
      <c r="F2689" s="2">
        <f t="shared" si="251"/>
        <v>6.1571736273361585E-2</v>
      </c>
      <c r="G2689" s="2">
        <f t="shared" si="249"/>
        <v>-1.2704542481143319E-2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6.32</v>
      </c>
      <c r="C2690" s="2">
        <f t="shared" si="246"/>
        <v>6.2089891313786989</v>
      </c>
      <c r="D2690" s="2">
        <f t="shared" si="248"/>
        <v>6.1701110754384407</v>
      </c>
      <c r="E2690" s="2">
        <f t="shared" si="247"/>
        <v>3.8878055940258172E-2</v>
      </c>
      <c r="F2690" s="2">
        <f t="shared" si="251"/>
        <v>5.7033000206740903E-2</v>
      </c>
      <c r="G2690" s="2">
        <f t="shared" si="249"/>
        <v>-1.8154944266482731E-2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6.47</v>
      </c>
      <c r="C2691" s="2">
        <f t="shared" si="246"/>
        <v>6.2091446496281302</v>
      </c>
      <c r="D2691" s="2">
        <f t="shared" si="248"/>
        <v>6.1923250698504084</v>
      </c>
      <c r="E2691" s="2">
        <f t="shared" si="247"/>
        <v>1.6819579777721749E-2</v>
      </c>
      <c r="F2691" s="2">
        <f t="shared" si="251"/>
        <v>4.8990316120937072E-2</v>
      </c>
      <c r="G2691" s="2">
        <f t="shared" si="249"/>
        <v>-3.2170736343215323E-2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6.47</v>
      </c>
      <c r="C2692" s="2">
        <f t="shared" si="246"/>
        <v>6.2108147035314953</v>
      </c>
      <c r="D2692" s="2">
        <f t="shared" si="248"/>
        <v>6.2128935831948224</v>
      </c>
      <c r="E2692" s="2">
        <f t="shared" si="247"/>
        <v>-2.0788796633270934E-3</v>
      </c>
      <c r="F2692" s="2">
        <f t="shared" si="251"/>
        <v>3.877647696408424E-2</v>
      </c>
      <c r="G2692" s="2">
        <f t="shared" si="249"/>
        <v>-4.0855356627411334E-2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6.47</v>
      </c>
      <c r="C2693" s="2">
        <f t="shared" si="246"/>
        <v>6.2122278260651118</v>
      </c>
      <c r="D2693" s="2">
        <f t="shared" si="248"/>
        <v>6.2319385029581689</v>
      </c>
      <c r="E2693" s="2">
        <f t="shared" si="247"/>
        <v>-1.9710676893057055E-2</v>
      </c>
      <c r="F2693" s="2">
        <f t="shared" si="251"/>
        <v>2.707904619265598E-2</v>
      </c>
      <c r="G2693" s="2">
        <f t="shared" si="249"/>
        <v>-4.6789723085713039E-2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6.46</v>
      </c>
      <c r="C2694" s="2">
        <f t="shared" ref="C2694:C2706" si="252">$C$4*B2684+C2693*(1-$C$4)</f>
        <v>6.2118850835935566</v>
      </c>
      <c r="D2694" s="2">
        <f t="shared" ref="D2694:D2706" si="253">$D$4*B2694+(1-$D$4)*D2693</f>
        <v>6.248831947183489</v>
      </c>
      <c r="E2694" s="2">
        <f t="shared" ref="E2694:E2706" si="254">C2694-D2694</f>
        <v>-3.6946863589932377E-2</v>
      </c>
      <c r="F2694" s="2">
        <f t="shared" si="251"/>
        <v>1.4273864236138309E-2</v>
      </c>
      <c r="G2694" s="2">
        <f t="shared" ref="G2694:G2706" si="255">E2694-F2694</f>
        <v>-5.1220727826070685E-2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6.46</v>
      </c>
      <c r="C2695" s="2">
        <f t="shared" si="252"/>
        <v>6.2115950707330096</v>
      </c>
      <c r="D2695" s="2">
        <f t="shared" si="253"/>
        <v>6.2644740251698972</v>
      </c>
      <c r="E2695" s="2">
        <f t="shared" si="254"/>
        <v>-5.2878954436887504E-2</v>
      </c>
      <c r="F2695" s="2">
        <f t="shared" si="251"/>
        <v>8.4330050153314656E-4</v>
      </c>
      <c r="G2695" s="2">
        <f t="shared" si="255"/>
        <v>-5.3722254938420651E-2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6.46</v>
      </c>
      <c r="C2696" s="2">
        <f t="shared" si="252"/>
        <v>6.2113496752356241</v>
      </c>
      <c r="D2696" s="2">
        <f t="shared" si="253"/>
        <v>6.2789574307128673</v>
      </c>
      <c r="E2696" s="2">
        <f t="shared" si="254"/>
        <v>-6.7607755477243181E-2</v>
      </c>
      <c r="F2696" s="2">
        <f t="shared" si="251"/>
        <v>-1.2846910694222119E-2</v>
      </c>
      <c r="G2696" s="2">
        <f t="shared" si="255"/>
        <v>-5.4760844783021061E-2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6.43</v>
      </c>
      <c r="C2697" s="2">
        <f t="shared" si="252"/>
        <v>6.1788343405839896</v>
      </c>
      <c r="D2697" s="2">
        <f t="shared" si="253"/>
        <v>6.2901457691785811</v>
      </c>
      <c r="E2697" s="2">
        <f t="shared" si="254"/>
        <v>-0.11131142859459153</v>
      </c>
      <c r="F2697" s="2">
        <f t="shared" si="251"/>
        <v>-3.2539814274296003E-2</v>
      </c>
      <c r="G2697" s="2">
        <f t="shared" si="255"/>
        <v>-7.877161432029553E-2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6.42</v>
      </c>
      <c r="C2698" s="2">
        <f t="shared" si="252"/>
        <v>6.1836290574172219</v>
      </c>
      <c r="D2698" s="2">
        <f t="shared" si="253"/>
        <v>6.2997646010912787</v>
      </c>
      <c r="E2698" s="2">
        <f t="shared" si="254"/>
        <v>-0.11613554367405676</v>
      </c>
      <c r="F2698" s="2">
        <f t="shared" si="251"/>
        <v>-4.925896015424816E-2</v>
      </c>
      <c r="G2698" s="2">
        <f t="shared" si="255"/>
        <v>-6.6876583519808602E-2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6.42</v>
      </c>
      <c r="C2699" s="2">
        <f t="shared" si="252"/>
        <v>6.1876861255068807</v>
      </c>
      <c r="D2699" s="2">
        <f t="shared" si="253"/>
        <v>6.3086709269363688</v>
      </c>
      <c r="E2699" s="2">
        <f t="shared" si="254"/>
        <v>-0.12098480142948809</v>
      </c>
      <c r="F2699" s="2">
        <f t="shared" si="251"/>
        <v>-6.3604128409296148E-2</v>
      </c>
      <c r="G2699" s="2">
        <f t="shared" si="255"/>
        <v>-5.7380673020191938E-2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6.25</v>
      </c>
      <c r="C2700" s="2">
        <f t="shared" si="252"/>
        <v>6.2080421061981301</v>
      </c>
      <c r="D2700" s="2">
        <f t="shared" si="253"/>
        <v>6.3043249323484893</v>
      </c>
      <c r="E2700" s="2">
        <f t="shared" si="254"/>
        <v>-9.6282826150359213E-2</v>
      </c>
      <c r="F2700" s="2">
        <f t="shared" si="251"/>
        <v>-7.0139867957508761E-2</v>
      </c>
      <c r="G2700" s="2">
        <f t="shared" si="255"/>
        <v>-2.6142958192850452E-2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6.25</v>
      </c>
      <c r="C2701" s="2">
        <f t="shared" si="252"/>
        <v>6.2483433206291874</v>
      </c>
      <c r="D2701" s="2">
        <f t="shared" si="253"/>
        <v>6.3003008632856385</v>
      </c>
      <c r="E2701" s="2">
        <f t="shared" si="254"/>
        <v>-5.1957542656451139E-2</v>
      </c>
      <c r="F2701" s="2">
        <f t="shared" si="251"/>
        <v>-6.650340289729724E-2</v>
      </c>
      <c r="G2701" s="2">
        <f t="shared" si="255"/>
        <v>1.4545860240846101E-2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6.25</v>
      </c>
      <c r="C2702" s="2">
        <f t="shared" si="252"/>
        <v>6.282444348224697</v>
      </c>
      <c r="D2702" s="2">
        <f t="shared" si="253"/>
        <v>6.2965748734126281</v>
      </c>
      <c r="E2702" s="2">
        <f t="shared" si="254"/>
        <v>-1.413052518793112E-2</v>
      </c>
      <c r="F2702" s="2">
        <f t="shared" si="251"/>
        <v>-5.6028827355424013E-2</v>
      </c>
      <c r="G2702" s="2">
        <f t="shared" si="255"/>
        <v>4.1898302167492893E-2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6.2</v>
      </c>
      <c r="C2703" s="2">
        <f t="shared" si="252"/>
        <v>6.3112990638824362</v>
      </c>
      <c r="D2703" s="2">
        <f t="shared" si="253"/>
        <v>6.2894211790857675</v>
      </c>
      <c r="E2703" s="2">
        <f t="shared" si="254"/>
        <v>2.1877884796668745E-2</v>
      </c>
      <c r="F2703" s="2">
        <f t="shared" si="251"/>
        <v>-4.044748492500546E-2</v>
      </c>
      <c r="G2703" s="2">
        <f t="shared" si="255"/>
        <v>6.2325369721674205E-2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6.2</v>
      </c>
      <c r="C2704" s="2">
        <f t="shared" si="252"/>
        <v>6.334176130977446</v>
      </c>
      <c r="D2704" s="2">
        <f t="shared" si="253"/>
        <v>6.2827973880423773</v>
      </c>
      <c r="E2704" s="2">
        <f t="shared" si="254"/>
        <v>5.1378742935068722E-2</v>
      </c>
      <c r="F2704" s="2">
        <f t="shared" si="251"/>
        <v>-2.2082239352990626E-2</v>
      </c>
      <c r="G2704" s="2">
        <f t="shared" si="255"/>
        <v>7.3460982288059348E-2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6.2</v>
      </c>
      <c r="C2705" s="2">
        <f t="shared" si="252"/>
        <v>6.3535336492886083</v>
      </c>
      <c r="D2705" s="2">
        <f t="shared" si="253"/>
        <v>6.2766642481873856</v>
      </c>
      <c r="E2705" s="2">
        <f t="shared" si="254"/>
        <v>7.6869401101222756E-2</v>
      </c>
      <c r="F2705" s="2">
        <f t="shared" si="251"/>
        <v>-2.2919112621479498E-3</v>
      </c>
      <c r="G2705" s="2">
        <f t="shared" si="255"/>
        <v>7.9161312363370706E-2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6.19</v>
      </c>
      <c r="C2706" s="2">
        <f t="shared" si="252"/>
        <v>6.369913087859592</v>
      </c>
      <c r="D2706" s="2">
        <f t="shared" si="253"/>
        <v>6.2702446742475795</v>
      </c>
      <c r="E2706" s="2">
        <f t="shared" si="254"/>
        <v>9.9668413612012507E-2</v>
      </c>
      <c r="F2706" s="2">
        <f t="shared" si="251"/>
        <v>1.8100153712684145E-2</v>
      </c>
      <c r="G2706" s="2">
        <f t="shared" si="255"/>
        <v>8.1568259899328366E-2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22.3</v>
      </c>
      <c r="C2" s="6">
        <f>TITRES_STAT!D5</f>
        <v>16.501899999999999</v>
      </c>
      <c r="D2" s="6">
        <f>TITRES_STAT!E5</f>
        <v>1040</v>
      </c>
      <c r="E2" s="2">
        <f>D2</f>
        <v>1040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22.26</v>
      </c>
      <c r="C3" s="6">
        <f>TITRES_STAT!D6</f>
        <v>16.472300000000001</v>
      </c>
      <c r="D3" s="6">
        <f>TITRES_STAT!E6</f>
        <v>228</v>
      </c>
      <c r="E3" s="2">
        <f>IF(B3&gt;B2, E2+D3, IF(B3&lt;B2, E2-D3, E2))</f>
        <v>812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22</v>
      </c>
      <c r="C4" s="6">
        <f>TITRES_STAT!D7</f>
        <v>16.279900000000001</v>
      </c>
      <c r="D4" s="6">
        <f>TITRES_STAT!E7</f>
        <v>1852</v>
      </c>
      <c r="E4" s="2">
        <f t="shared" ref="E4:E67" si="0">IF(B4&gt;B3, E3+D4, IF(B4&lt;B3, E3-D4, E3))</f>
        <v>-1040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21.9</v>
      </c>
      <c r="C5" s="6">
        <f>TITRES_STAT!D8</f>
        <v>16.2059</v>
      </c>
      <c r="D5" s="6">
        <f>TITRES_STAT!E8</f>
        <v>5770</v>
      </c>
      <c r="E5" s="2">
        <f t="shared" si="0"/>
        <v>-6810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21.88</v>
      </c>
      <c r="C6" s="6">
        <f>TITRES_STAT!D9</f>
        <v>16.191099999999999</v>
      </c>
      <c r="D6" s="6">
        <f>TITRES_STAT!E9</f>
        <v>3144</v>
      </c>
      <c r="E6" s="2">
        <f t="shared" si="0"/>
        <v>-9954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21.8</v>
      </c>
      <c r="C7" s="6">
        <f>TITRES_STAT!D10</f>
        <v>16.131900000000002</v>
      </c>
      <c r="D7" s="6">
        <f>TITRES_STAT!E10</f>
        <v>2464</v>
      </c>
      <c r="E7" s="2">
        <f t="shared" si="0"/>
        <v>-12418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21.49</v>
      </c>
      <c r="C8" s="6">
        <f>TITRES_STAT!D11</f>
        <v>15.9025</v>
      </c>
      <c r="D8" s="6">
        <f>TITRES_STAT!E11</f>
        <v>1920</v>
      </c>
      <c r="E8" s="2">
        <f t="shared" si="0"/>
        <v>-14338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21.4</v>
      </c>
      <c r="C9" s="6">
        <f>TITRES_STAT!D12</f>
        <v>15.835900000000001</v>
      </c>
      <c r="D9" s="6">
        <f>TITRES_STAT!E12</f>
        <v>1732</v>
      </c>
      <c r="E9" s="2">
        <f t="shared" si="0"/>
        <v>-16070</v>
      </c>
      <c r="F9" s="6" t="str">
        <f t="shared" si="3"/>
        <v>BEARISH</v>
      </c>
      <c r="G9" s="6" t="str">
        <f t="shared" si="2"/>
        <v>STRONG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21</v>
      </c>
      <c r="C10" s="6">
        <f>TITRES_STAT!D13</f>
        <v>15.539899999999999</v>
      </c>
      <c r="D10" s="6">
        <f>TITRES_STAT!E13</f>
        <v>3409</v>
      </c>
      <c r="E10" s="2">
        <f t="shared" si="0"/>
        <v>-19479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21</v>
      </c>
      <c r="C11" s="6">
        <f>TITRES_STAT!D14</f>
        <v>15.539899999999999</v>
      </c>
      <c r="D11" s="6">
        <f>TITRES_STAT!E14</f>
        <v>342</v>
      </c>
      <c r="E11" s="2">
        <f t="shared" si="0"/>
        <v>-19479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20.9</v>
      </c>
      <c r="C12" s="6">
        <f>TITRES_STAT!D15</f>
        <v>15.4659</v>
      </c>
      <c r="D12" s="6">
        <f>TITRES_STAT!E15</f>
        <v>1921</v>
      </c>
      <c r="E12" s="2">
        <f t="shared" si="0"/>
        <v>-21400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20.8</v>
      </c>
      <c r="C13" s="6">
        <f>TITRES_STAT!D16</f>
        <v>15.3919</v>
      </c>
      <c r="D13" s="6">
        <f>TITRES_STAT!E16</f>
        <v>1332</v>
      </c>
      <c r="E13" s="2">
        <f t="shared" si="0"/>
        <v>-22732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20.440000000000001</v>
      </c>
      <c r="C14" s="6">
        <f>TITRES_STAT!D17</f>
        <v>15.125500000000001</v>
      </c>
      <c r="D14" s="6">
        <f>TITRES_STAT!E17</f>
        <v>2901</v>
      </c>
      <c r="E14" s="2">
        <f t="shared" si="0"/>
        <v>-25633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20.399999999999999</v>
      </c>
      <c r="C15" s="6">
        <f>TITRES_STAT!D18</f>
        <v>15.0959</v>
      </c>
      <c r="D15" s="6">
        <f>TITRES_STAT!E18</f>
        <v>2088</v>
      </c>
      <c r="E15" s="2">
        <f t="shared" si="0"/>
        <v>-27721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20.3</v>
      </c>
      <c r="C16" s="6">
        <f>TITRES_STAT!D19</f>
        <v>15.0219</v>
      </c>
      <c r="D16" s="6">
        <f>TITRES_STAT!E19</f>
        <v>2367</v>
      </c>
      <c r="E16" s="2">
        <f t="shared" si="0"/>
        <v>-30088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20.399999999999999</v>
      </c>
      <c r="C17" s="6">
        <f>TITRES_STAT!D20</f>
        <v>15.0959</v>
      </c>
      <c r="D17" s="6">
        <f>TITRES_STAT!E20</f>
        <v>2192</v>
      </c>
      <c r="E17" s="2">
        <f t="shared" si="0"/>
        <v>-27896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20.34</v>
      </c>
      <c r="C18" s="6">
        <f>TITRES_STAT!D21</f>
        <v>15.051500000000001</v>
      </c>
      <c r="D18" s="6">
        <f>TITRES_STAT!E21</f>
        <v>1288</v>
      </c>
      <c r="E18" s="2">
        <f t="shared" si="0"/>
        <v>-29184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20.38</v>
      </c>
      <c r="C19" s="6">
        <f>TITRES_STAT!D22</f>
        <v>15.081099999999999</v>
      </c>
      <c r="D19" s="6">
        <f>TITRES_STAT!E22</f>
        <v>692</v>
      </c>
      <c r="E19" s="2">
        <f t="shared" si="0"/>
        <v>-28492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20.02</v>
      </c>
      <c r="C20" s="6">
        <f>TITRES_STAT!D23</f>
        <v>14.8147</v>
      </c>
      <c r="D20" s="6">
        <f>TITRES_STAT!E23</f>
        <v>2110</v>
      </c>
      <c r="E20" s="2">
        <f t="shared" si="0"/>
        <v>-30602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20.149999999999999</v>
      </c>
      <c r="C21" s="6">
        <f>TITRES_STAT!D24</f>
        <v>14.9109</v>
      </c>
      <c r="D21" s="6">
        <f>TITRES_STAT!E24</f>
        <v>3532</v>
      </c>
      <c r="E21" s="2">
        <f t="shared" si="0"/>
        <v>-27070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BULLISH DIVERGENCE</v>
      </c>
    </row>
    <row r="22" spans="1:8" ht="13.5" x14ac:dyDescent="0.25">
      <c r="A22" s="3">
        <f>TITRES_STAT!B25</f>
        <v>42037</v>
      </c>
      <c r="B22" s="6">
        <f>TITRES_STAT!C25</f>
        <v>20.2</v>
      </c>
      <c r="C22" s="6">
        <f>TITRES_STAT!D25</f>
        <v>14.947900000000001</v>
      </c>
      <c r="D22" s="6">
        <f>TITRES_STAT!E25</f>
        <v>14250</v>
      </c>
      <c r="E22" s="2">
        <f t="shared" si="0"/>
        <v>-12820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BULLISH DIVERGENCE</v>
      </c>
    </row>
    <row r="23" spans="1:8" ht="13.5" x14ac:dyDescent="0.25">
      <c r="A23" s="3">
        <f>TITRES_STAT!B26</f>
        <v>42038</v>
      </c>
      <c r="B23" s="6">
        <f>TITRES_STAT!C26</f>
        <v>20.350000000000001</v>
      </c>
      <c r="C23" s="6">
        <f>TITRES_STAT!D26</f>
        <v>15.0589</v>
      </c>
      <c r="D23" s="6">
        <f>TITRES_STAT!E26</f>
        <v>1826</v>
      </c>
      <c r="E23" s="2">
        <f t="shared" si="0"/>
        <v>-10994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20.11</v>
      </c>
      <c r="C24" s="6">
        <f>TITRES_STAT!D27</f>
        <v>14.8813</v>
      </c>
      <c r="D24" s="6">
        <f>TITRES_STAT!E27</f>
        <v>398</v>
      </c>
      <c r="E24" s="2">
        <f t="shared" si="0"/>
        <v>-11392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BULLISH DIVERGENCE</v>
      </c>
    </row>
    <row r="25" spans="1:8" ht="13.5" x14ac:dyDescent="0.25">
      <c r="A25" s="3">
        <f>TITRES_STAT!B28</f>
        <v>42040</v>
      </c>
      <c r="B25" s="6">
        <f>TITRES_STAT!C28</f>
        <v>20.11</v>
      </c>
      <c r="C25" s="6">
        <f>TITRES_STAT!D28</f>
        <v>14.8813</v>
      </c>
      <c r="D25" s="6">
        <f>TITRES_STAT!E28</f>
        <v>2657</v>
      </c>
      <c r="E25" s="2">
        <f t="shared" si="0"/>
        <v>-11392</v>
      </c>
      <c r="F25" s="6" t="str">
        <f t="shared" si="3"/>
        <v>BULLISH</v>
      </c>
      <c r="G25" s="6" t="str">
        <f t="shared" si="2"/>
        <v>WEAK</v>
      </c>
      <c r="H25" s="6" t="str">
        <f t="shared" si="1"/>
        <v>CONFIRMED BULLISH</v>
      </c>
    </row>
    <row r="26" spans="1:8" ht="13.5" x14ac:dyDescent="0.25">
      <c r="A26" s="3">
        <f>TITRES_STAT!B29</f>
        <v>42041</v>
      </c>
      <c r="B26" s="6">
        <f>TITRES_STAT!C29</f>
        <v>20.3</v>
      </c>
      <c r="C26" s="6">
        <f>TITRES_STAT!D29</f>
        <v>15.0219</v>
      </c>
      <c r="D26" s="6">
        <f>TITRES_STAT!E29</f>
        <v>4490</v>
      </c>
      <c r="E26" s="2">
        <f t="shared" si="0"/>
        <v>-6902</v>
      </c>
      <c r="F26" s="6" t="str">
        <f t="shared" si="3"/>
        <v>BULLISH</v>
      </c>
      <c r="G26" s="6" t="str">
        <f t="shared" si="2"/>
        <v>WEAK</v>
      </c>
      <c r="H26" s="6" t="str">
        <f t="shared" si="1"/>
        <v>CONFIRMED BULLISH</v>
      </c>
    </row>
    <row r="27" spans="1:8" ht="13.5" x14ac:dyDescent="0.25">
      <c r="A27" s="3">
        <f>TITRES_STAT!B30</f>
        <v>42044</v>
      </c>
      <c r="B27" s="6">
        <f>TITRES_STAT!C30</f>
        <v>20</v>
      </c>
      <c r="C27" s="6">
        <f>TITRES_STAT!D30</f>
        <v>14.799899999999999</v>
      </c>
      <c r="D27" s="6">
        <f>TITRES_STAT!E30</f>
        <v>1132</v>
      </c>
      <c r="E27" s="2">
        <f t="shared" si="0"/>
        <v>-8034</v>
      </c>
      <c r="F27" s="6" t="str">
        <f t="shared" si="3"/>
        <v>BULLISH</v>
      </c>
      <c r="G27" s="6" t="str">
        <f t="shared" si="2"/>
        <v>WEAK</v>
      </c>
      <c r="H27" s="6" t="str">
        <f t="shared" si="1"/>
        <v>BULLISH DIVERGENCE</v>
      </c>
    </row>
    <row r="28" spans="1:8" ht="13.5" x14ac:dyDescent="0.25">
      <c r="A28" s="3">
        <f>TITRES_STAT!B31</f>
        <v>42045</v>
      </c>
      <c r="B28" s="6">
        <f>TITRES_STAT!C31</f>
        <v>20</v>
      </c>
      <c r="C28" s="6">
        <f>TITRES_STAT!D31</f>
        <v>14.799899999999999</v>
      </c>
      <c r="D28" s="6">
        <f>TITRES_STAT!E31</f>
        <v>3634</v>
      </c>
      <c r="E28" s="2">
        <f t="shared" si="0"/>
        <v>-8034</v>
      </c>
      <c r="F28" s="6" t="str">
        <f t="shared" si="3"/>
        <v>BULLISH</v>
      </c>
      <c r="G28" s="6" t="str">
        <f t="shared" si="2"/>
        <v>WEAK</v>
      </c>
      <c r="H28" s="6" t="str">
        <f t="shared" si="1"/>
        <v>BULLISH DIVERGENCE</v>
      </c>
    </row>
    <row r="29" spans="1:8" ht="13.5" x14ac:dyDescent="0.25">
      <c r="A29" s="3">
        <f>TITRES_STAT!B32</f>
        <v>42046</v>
      </c>
      <c r="B29" s="6">
        <f>TITRES_STAT!C32</f>
        <v>20</v>
      </c>
      <c r="C29" s="6">
        <f>TITRES_STAT!D32</f>
        <v>14.799899999999999</v>
      </c>
      <c r="D29" s="6">
        <f>TITRES_STAT!E32</f>
        <v>1402</v>
      </c>
      <c r="E29" s="2">
        <f t="shared" si="0"/>
        <v>-8034</v>
      </c>
      <c r="F29" s="6" t="str">
        <f t="shared" si="3"/>
        <v>BULLISH</v>
      </c>
      <c r="G29" s="6" t="str">
        <f t="shared" si="2"/>
        <v>WEAK</v>
      </c>
      <c r="H29" s="6" t="str">
        <f t="shared" si="1"/>
        <v>BULLISH DIVERGENCE</v>
      </c>
    </row>
    <row r="30" spans="1:8" ht="13.5" x14ac:dyDescent="0.25">
      <c r="A30" s="3">
        <f>TITRES_STAT!B33</f>
        <v>42047</v>
      </c>
      <c r="B30" s="6">
        <f>TITRES_STAT!C33</f>
        <v>20</v>
      </c>
      <c r="C30" s="6">
        <f>TITRES_STAT!D33</f>
        <v>14.799899999999999</v>
      </c>
      <c r="D30" s="6">
        <f>TITRES_STAT!E33</f>
        <v>2797</v>
      </c>
      <c r="E30" s="2">
        <f t="shared" si="0"/>
        <v>-8034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BULLISH DIVERGENCE</v>
      </c>
    </row>
    <row r="31" spans="1:8" ht="13.5" x14ac:dyDescent="0.25">
      <c r="A31" s="3">
        <f>TITRES_STAT!B34</f>
        <v>42048</v>
      </c>
      <c r="B31" s="6">
        <f>TITRES_STAT!C34</f>
        <v>20</v>
      </c>
      <c r="C31" s="6">
        <f>TITRES_STAT!D34</f>
        <v>14.799899999999999</v>
      </c>
      <c r="D31" s="6">
        <f>TITRES_STAT!E34</f>
        <v>630</v>
      </c>
      <c r="E31" s="2">
        <f t="shared" si="0"/>
        <v>-8034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20</v>
      </c>
      <c r="C32" s="6">
        <f>TITRES_STAT!D35</f>
        <v>14.799899999999999</v>
      </c>
      <c r="D32" s="6">
        <f>TITRES_STAT!E35</f>
        <v>8286</v>
      </c>
      <c r="E32" s="2">
        <f t="shared" si="0"/>
        <v>-8034</v>
      </c>
      <c r="F32" s="6" t="str">
        <f t="shared" si="3"/>
        <v>NEUTRAL</v>
      </c>
      <c r="G32" s="6" t="str">
        <f t="shared" si="2"/>
        <v>NEUTRAL</v>
      </c>
      <c r="H32" s="6" t="str">
        <f t="shared" si="1"/>
        <v>NEUTRAL</v>
      </c>
    </row>
    <row r="33" spans="1:8" ht="13.5" x14ac:dyDescent="0.25">
      <c r="A33" s="3">
        <f>TITRES_STAT!B36</f>
        <v>42052</v>
      </c>
      <c r="B33" s="6">
        <f>TITRES_STAT!C36</f>
        <v>19.95</v>
      </c>
      <c r="C33" s="6">
        <f>TITRES_STAT!D36</f>
        <v>14.7629</v>
      </c>
      <c r="D33" s="6">
        <f>TITRES_STAT!E36</f>
        <v>2327</v>
      </c>
      <c r="E33" s="2">
        <f t="shared" si="0"/>
        <v>-10361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19.95</v>
      </c>
      <c r="C34" s="6">
        <f>TITRES_STAT!D37</f>
        <v>14.7629</v>
      </c>
      <c r="D34" s="6">
        <f>TITRES_STAT!E37</f>
        <v>1875</v>
      </c>
      <c r="E34" s="2">
        <f t="shared" si="0"/>
        <v>-10361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CONFIRMED BEARISH</v>
      </c>
    </row>
    <row r="35" spans="1:8" ht="13.5" x14ac:dyDescent="0.25">
      <c r="A35" s="3">
        <f>TITRES_STAT!B38</f>
        <v>42054</v>
      </c>
      <c r="B35" s="6">
        <f>TITRES_STAT!C38</f>
        <v>19.8</v>
      </c>
      <c r="C35" s="6">
        <f>TITRES_STAT!D38</f>
        <v>14.651899999999999</v>
      </c>
      <c r="D35" s="6">
        <f>TITRES_STAT!E38</f>
        <v>2620</v>
      </c>
      <c r="E35" s="2">
        <f t="shared" si="0"/>
        <v>-12981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CONFIRMED BEARISH</v>
      </c>
    </row>
    <row r="36" spans="1:8" ht="13.5" x14ac:dyDescent="0.25">
      <c r="A36" s="3">
        <f>TITRES_STAT!B39</f>
        <v>42055</v>
      </c>
      <c r="B36" s="6">
        <f>TITRES_STAT!C39</f>
        <v>19.8</v>
      </c>
      <c r="C36" s="6">
        <f>TITRES_STAT!D39</f>
        <v>14.651899999999999</v>
      </c>
      <c r="D36" s="6">
        <f>TITRES_STAT!E39</f>
        <v>2685</v>
      </c>
      <c r="E36" s="2">
        <f t="shared" si="0"/>
        <v>-12981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19.21</v>
      </c>
      <c r="C37" s="6">
        <f>TITRES_STAT!D40</f>
        <v>14.215299999999999</v>
      </c>
      <c r="D37" s="6">
        <f>TITRES_STAT!E40</f>
        <v>4484</v>
      </c>
      <c r="E37" s="2">
        <f t="shared" si="0"/>
        <v>-17465</v>
      </c>
      <c r="F37" s="6" t="str">
        <f t="shared" si="3"/>
        <v>BEARISH</v>
      </c>
      <c r="G37" s="6" t="str">
        <f t="shared" si="2"/>
        <v>STRONG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19.21</v>
      </c>
      <c r="C38" s="6">
        <f>TITRES_STAT!D41</f>
        <v>14.215299999999999</v>
      </c>
      <c r="D38" s="6">
        <f>TITRES_STAT!E41</f>
        <v>3132</v>
      </c>
      <c r="E38" s="2">
        <f t="shared" si="0"/>
        <v>-17465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19.190000000000001</v>
      </c>
      <c r="C39" s="6">
        <f>TITRES_STAT!D42</f>
        <v>14.2005</v>
      </c>
      <c r="D39" s="6">
        <f>TITRES_STAT!E42</f>
        <v>3134</v>
      </c>
      <c r="E39" s="2">
        <f t="shared" si="0"/>
        <v>-20599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19</v>
      </c>
      <c r="C40" s="6">
        <f>TITRES_STAT!D43</f>
        <v>14.059900000000001</v>
      </c>
      <c r="D40" s="6">
        <f>TITRES_STAT!E43</f>
        <v>6011</v>
      </c>
      <c r="E40" s="2">
        <f t="shared" si="0"/>
        <v>-26610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18.8</v>
      </c>
      <c r="C41" s="6">
        <f>TITRES_STAT!D44</f>
        <v>13.911899999999999</v>
      </c>
      <c r="D41" s="6">
        <f>TITRES_STAT!E44</f>
        <v>7163</v>
      </c>
      <c r="E41" s="2">
        <f t="shared" si="0"/>
        <v>-33773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18.5</v>
      </c>
      <c r="C42" s="6">
        <f>TITRES_STAT!D45</f>
        <v>13.6899</v>
      </c>
      <c r="D42" s="6">
        <f>TITRES_STAT!E45</f>
        <v>11339</v>
      </c>
      <c r="E42" s="2">
        <f t="shared" si="0"/>
        <v>-45112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18.399999999999999</v>
      </c>
      <c r="C43" s="6">
        <f>TITRES_STAT!D46</f>
        <v>13.6159</v>
      </c>
      <c r="D43" s="6">
        <f>TITRES_STAT!E46</f>
        <v>1753</v>
      </c>
      <c r="E43" s="2">
        <f t="shared" si="0"/>
        <v>-46865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18.399999999999999</v>
      </c>
      <c r="C44" s="6">
        <f>TITRES_STAT!D47</f>
        <v>13.6159</v>
      </c>
      <c r="D44" s="6">
        <f>TITRES_STAT!E47</f>
        <v>2299</v>
      </c>
      <c r="E44" s="2">
        <f t="shared" si="0"/>
        <v>-46865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18.399999999999999</v>
      </c>
      <c r="C45" s="6">
        <f>TITRES_STAT!D48</f>
        <v>13.6159</v>
      </c>
      <c r="D45" s="6">
        <f>TITRES_STAT!E48</f>
        <v>1351</v>
      </c>
      <c r="E45" s="2">
        <f t="shared" si="0"/>
        <v>-46865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18.399999999999999</v>
      </c>
      <c r="C46" s="6">
        <f>TITRES_STAT!D49</f>
        <v>13.6159</v>
      </c>
      <c r="D46" s="6">
        <f>TITRES_STAT!E49</f>
        <v>1471</v>
      </c>
      <c r="E46" s="2">
        <f t="shared" si="0"/>
        <v>-46865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18.95</v>
      </c>
      <c r="C47" s="6">
        <f>TITRES_STAT!D50</f>
        <v>14.0229</v>
      </c>
      <c r="D47" s="6">
        <f>TITRES_STAT!E50</f>
        <v>4063</v>
      </c>
      <c r="E47" s="2">
        <f t="shared" si="0"/>
        <v>-42802</v>
      </c>
      <c r="F47" s="6" t="str">
        <f t="shared" si="3"/>
        <v>BULLISH</v>
      </c>
      <c r="G47" s="6" t="str">
        <f t="shared" si="2"/>
        <v>WEAK</v>
      </c>
      <c r="H47" s="6" t="str">
        <f t="shared" si="1"/>
        <v>CONFIRMED BULLISH</v>
      </c>
    </row>
    <row r="48" spans="1:8" ht="13.5" x14ac:dyDescent="0.25">
      <c r="A48" s="3">
        <f>TITRES_STAT!B51</f>
        <v>42073</v>
      </c>
      <c r="B48" s="6">
        <f>TITRES_STAT!C51</f>
        <v>19.690000000000001</v>
      </c>
      <c r="C48" s="6">
        <f>TITRES_STAT!D51</f>
        <v>14.570499999999999</v>
      </c>
      <c r="D48" s="6">
        <f>TITRES_STAT!E51</f>
        <v>10167</v>
      </c>
      <c r="E48" s="2">
        <f t="shared" si="0"/>
        <v>-32635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19.649999999999999</v>
      </c>
      <c r="C49" s="6">
        <f>TITRES_STAT!D52</f>
        <v>14.540900000000001</v>
      </c>
      <c r="D49" s="6">
        <f>TITRES_STAT!E52</f>
        <v>1618</v>
      </c>
      <c r="E49" s="2">
        <f t="shared" si="0"/>
        <v>-34253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19.2</v>
      </c>
      <c r="C50" s="6">
        <f>TITRES_STAT!D53</f>
        <v>14.2079</v>
      </c>
      <c r="D50" s="6">
        <f>TITRES_STAT!E53</f>
        <v>2366</v>
      </c>
      <c r="E50" s="2">
        <f t="shared" si="0"/>
        <v>-36619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19.2</v>
      </c>
      <c r="C51" s="6">
        <f>TITRES_STAT!D54</f>
        <v>14.2079</v>
      </c>
      <c r="D51" s="6">
        <f>TITRES_STAT!E54</f>
        <v>946</v>
      </c>
      <c r="E51" s="2">
        <f t="shared" si="0"/>
        <v>-36619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19.2</v>
      </c>
      <c r="C52" s="6">
        <f>TITRES_STAT!D55</f>
        <v>14.2079</v>
      </c>
      <c r="D52" s="6">
        <f>TITRES_STAT!E55</f>
        <v>875</v>
      </c>
      <c r="E52" s="2">
        <f t="shared" si="0"/>
        <v>-36619</v>
      </c>
      <c r="F52" s="6" t="str">
        <f t="shared" si="3"/>
        <v>BULLISH</v>
      </c>
      <c r="G52" s="6" t="str">
        <f t="shared" si="2"/>
        <v>WEAK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19.149999999999999</v>
      </c>
      <c r="C53" s="6">
        <f>TITRES_STAT!D56</f>
        <v>14.1709</v>
      </c>
      <c r="D53" s="6">
        <f>TITRES_STAT!E56</f>
        <v>1432</v>
      </c>
      <c r="E53" s="2">
        <f t="shared" si="0"/>
        <v>-38051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CONFIRMED BEARISH</v>
      </c>
    </row>
    <row r="54" spans="1:8" ht="13.5" x14ac:dyDescent="0.25">
      <c r="A54" s="3">
        <f>TITRES_STAT!B57</f>
        <v>42081</v>
      </c>
      <c r="B54" s="6">
        <f>TITRES_STAT!C57</f>
        <v>18.84</v>
      </c>
      <c r="C54" s="6">
        <f>TITRES_STAT!D57</f>
        <v>13.9415</v>
      </c>
      <c r="D54" s="6">
        <f>TITRES_STAT!E57</f>
        <v>2836</v>
      </c>
      <c r="E54" s="2">
        <f t="shared" si="0"/>
        <v>-40887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19</v>
      </c>
      <c r="C55" s="6">
        <f>TITRES_STAT!D58</f>
        <v>14.059900000000001</v>
      </c>
      <c r="D55" s="6">
        <f>TITRES_STAT!E58</f>
        <v>1849</v>
      </c>
      <c r="E55" s="2">
        <f t="shared" si="0"/>
        <v>-39038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CONFIRMED BEARISH</v>
      </c>
    </row>
    <row r="56" spans="1:8" ht="13.5" x14ac:dyDescent="0.25">
      <c r="A56" s="3">
        <f>TITRES_STAT!B59</f>
        <v>42086</v>
      </c>
      <c r="B56" s="6">
        <f>TITRES_STAT!C59</f>
        <v>18.510000000000002</v>
      </c>
      <c r="C56" s="6">
        <f>TITRES_STAT!D59</f>
        <v>13.6973</v>
      </c>
      <c r="D56" s="6">
        <f>TITRES_STAT!E59</f>
        <v>1986</v>
      </c>
      <c r="E56" s="2">
        <f t="shared" si="0"/>
        <v>-41024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18.989999999999998</v>
      </c>
      <c r="C57" s="6">
        <f>TITRES_STAT!D60</f>
        <v>14.0525</v>
      </c>
      <c r="D57" s="6">
        <f>TITRES_STAT!E60</f>
        <v>1166</v>
      </c>
      <c r="E57" s="2">
        <f t="shared" si="0"/>
        <v>-39858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18.5</v>
      </c>
      <c r="C58" s="6">
        <f>TITRES_STAT!D61</f>
        <v>13.6899</v>
      </c>
      <c r="D58" s="6">
        <f>TITRES_STAT!E61</f>
        <v>3533</v>
      </c>
      <c r="E58" s="2">
        <f t="shared" si="0"/>
        <v>-43391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18.399999999999999</v>
      </c>
      <c r="C59" s="6">
        <f>TITRES_STAT!D62</f>
        <v>13.6159</v>
      </c>
      <c r="D59" s="6">
        <f>TITRES_STAT!E62</f>
        <v>1245</v>
      </c>
      <c r="E59" s="2">
        <f t="shared" si="0"/>
        <v>-44636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CONFIRMED BEARISH</v>
      </c>
    </row>
    <row r="60" spans="1:8" ht="13.5" x14ac:dyDescent="0.25">
      <c r="A60" s="3">
        <f>TITRES_STAT!B63</f>
        <v>42090</v>
      </c>
      <c r="B60" s="6">
        <f>TITRES_STAT!C63</f>
        <v>18.2</v>
      </c>
      <c r="C60" s="6">
        <f>TITRES_STAT!D63</f>
        <v>13.4679</v>
      </c>
      <c r="D60" s="6">
        <f>TITRES_STAT!E63</f>
        <v>2509</v>
      </c>
      <c r="E60" s="2">
        <f t="shared" si="0"/>
        <v>-47145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CONFIRMED BEARISH</v>
      </c>
    </row>
    <row r="61" spans="1:8" ht="13.5" x14ac:dyDescent="0.25">
      <c r="A61" s="3">
        <f>TITRES_STAT!B64</f>
        <v>42093</v>
      </c>
      <c r="B61" s="6">
        <f>TITRES_STAT!C64</f>
        <v>18.399999999999999</v>
      </c>
      <c r="C61" s="6">
        <f>TITRES_STAT!D64</f>
        <v>13.6159</v>
      </c>
      <c r="D61" s="6">
        <f>TITRES_STAT!E64</f>
        <v>2408</v>
      </c>
      <c r="E61" s="2">
        <f t="shared" si="0"/>
        <v>-44737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CONFIRMED BEARISH</v>
      </c>
    </row>
    <row r="62" spans="1:8" ht="13.5" x14ac:dyDescent="0.25">
      <c r="A62" s="3">
        <f>TITRES_STAT!B65</f>
        <v>42094</v>
      </c>
      <c r="B62" s="6">
        <f>TITRES_STAT!C65</f>
        <v>18.2</v>
      </c>
      <c r="C62" s="6">
        <f>TITRES_STAT!D65</f>
        <v>13.4679</v>
      </c>
      <c r="D62" s="6">
        <f>TITRES_STAT!E65</f>
        <v>2290</v>
      </c>
      <c r="E62" s="2">
        <f t="shared" si="0"/>
        <v>-47027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18.739999999999998</v>
      </c>
      <c r="C63" s="6">
        <f>TITRES_STAT!D66</f>
        <v>13.8675</v>
      </c>
      <c r="D63" s="6">
        <f>TITRES_STAT!E66</f>
        <v>1254</v>
      </c>
      <c r="E63" s="2">
        <f t="shared" si="0"/>
        <v>-45773</v>
      </c>
      <c r="F63" s="6" t="str">
        <f t="shared" si="3"/>
        <v>BEARISH</v>
      </c>
      <c r="G63" s="6" t="str">
        <f t="shared" si="2"/>
        <v>STRONG</v>
      </c>
      <c r="H63" s="6" t="str">
        <f t="shared" si="1"/>
        <v>BEARISH DIVERGENCE</v>
      </c>
    </row>
    <row r="64" spans="1:8" ht="13.5" x14ac:dyDescent="0.25">
      <c r="A64" s="3">
        <f>TITRES_STAT!B67</f>
        <v>42096</v>
      </c>
      <c r="B64" s="6">
        <f>TITRES_STAT!C67</f>
        <v>18.5</v>
      </c>
      <c r="C64" s="6">
        <f>TITRES_STAT!D67</f>
        <v>13.6899</v>
      </c>
      <c r="D64" s="6">
        <f>TITRES_STAT!E67</f>
        <v>8383</v>
      </c>
      <c r="E64" s="2">
        <f t="shared" si="0"/>
        <v>-54156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BEARISH DIVERGENCE</v>
      </c>
    </row>
    <row r="65" spans="1:8" ht="13.5" x14ac:dyDescent="0.25">
      <c r="A65" s="3">
        <f>TITRES_STAT!B68</f>
        <v>42097</v>
      </c>
      <c r="B65" s="6">
        <f>TITRES_STAT!C68</f>
        <v>18.21</v>
      </c>
      <c r="C65" s="6">
        <f>TITRES_STAT!D68</f>
        <v>13.475300000000001</v>
      </c>
      <c r="D65" s="6">
        <f>TITRES_STAT!E68</f>
        <v>4077</v>
      </c>
      <c r="E65" s="2">
        <f t="shared" si="0"/>
        <v>-58233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BEARISH DIVERGENCE</v>
      </c>
    </row>
    <row r="66" spans="1:8" ht="13.5" x14ac:dyDescent="0.25">
      <c r="A66" s="3">
        <f>TITRES_STAT!B69</f>
        <v>42100</v>
      </c>
      <c r="B66" s="6">
        <f>TITRES_STAT!C69</f>
        <v>18.2</v>
      </c>
      <c r="C66" s="6">
        <f>TITRES_STAT!D69</f>
        <v>13.4679</v>
      </c>
      <c r="D66" s="6">
        <f>TITRES_STAT!E69</f>
        <v>39293</v>
      </c>
      <c r="E66" s="2">
        <f t="shared" si="0"/>
        <v>-97526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CONFIRMED BEARISH</v>
      </c>
    </row>
    <row r="67" spans="1:8" ht="13.5" x14ac:dyDescent="0.25">
      <c r="A67" s="3">
        <f>TITRES_STAT!B70</f>
        <v>42101</v>
      </c>
      <c r="B67" s="6">
        <f>TITRES_STAT!C70</f>
        <v>18.59</v>
      </c>
      <c r="C67" s="6">
        <f>TITRES_STAT!D70</f>
        <v>13.756500000000001</v>
      </c>
      <c r="D67" s="6">
        <f>TITRES_STAT!E70</f>
        <v>1683</v>
      </c>
      <c r="E67" s="2">
        <f t="shared" si="0"/>
        <v>-95843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BEARISH DIVERGENCE</v>
      </c>
    </row>
    <row r="68" spans="1:8" ht="13.5" x14ac:dyDescent="0.25">
      <c r="A68" s="3">
        <f>TITRES_STAT!B71</f>
        <v>42102</v>
      </c>
      <c r="B68" s="6">
        <f>TITRES_STAT!C71</f>
        <v>18.04</v>
      </c>
      <c r="C68" s="6">
        <f>TITRES_STAT!D71</f>
        <v>13.349500000000001</v>
      </c>
      <c r="D68" s="6">
        <f>TITRES_STAT!E71</f>
        <v>8313</v>
      </c>
      <c r="E68" s="2">
        <f t="shared" ref="E68:E131" si="4">IF(B68&gt;B67, E67+D68, IF(B68&lt;B67, E67-D68, E67))</f>
        <v>-104156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18</v>
      </c>
      <c r="C69" s="6">
        <f>TITRES_STAT!D72</f>
        <v>13.319900000000001</v>
      </c>
      <c r="D69" s="6">
        <f>TITRES_STAT!E72</f>
        <v>9238</v>
      </c>
      <c r="E69" s="2">
        <f t="shared" si="4"/>
        <v>-113394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CONFIRMED BEARISH</v>
      </c>
    </row>
    <row r="70" spans="1:8" ht="13.5" x14ac:dyDescent="0.25">
      <c r="A70" s="3">
        <f>TITRES_STAT!B73</f>
        <v>42107</v>
      </c>
      <c r="B70" s="6">
        <f>TITRES_STAT!C73</f>
        <v>17.829999999999998</v>
      </c>
      <c r="C70" s="6">
        <f>TITRES_STAT!D73</f>
        <v>13.194100000000001</v>
      </c>
      <c r="D70" s="6">
        <f>TITRES_STAT!E73</f>
        <v>5952</v>
      </c>
      <c r="E70" s="2">
        <f t="shared" si="4"/>
        <v>-119346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18</v>
      </c>
      <c r="C71" s="6">
        <f>TITRES_STAT!D74</f>
        <v>13.319900000000001</v>
      </c>
      <c r="D71" s="6">
        <f>TITRES_STAT!E74</f>
        <v>981</v>
      </c>
      <c r="E71" s="2">
        <f t="shared" si="4"/>
        <v>-118365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42109</v>
      </c>
      <c r="B72" s="6">
        <f>TITRES_STAT!C75</f>
        <v>18.149999999999999</v>
      </c>
      <c r="C72" s="6">
        <f>TITRES_STAT!D75</f>
        <v>13.430899999999999</v>
      </c>
      <c r="D72" s="6">
        <f>TITRES_STAT!E75</f>
        <v>1353</v>
      </c>
      <c r="E72" s="2">
        <f t="shared" si="4"/>
        <v>-117012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42110</v>
      </c>
      <c r="B73" s="6">
        <f>TITRES_STAT!C76</f>
        <v>18.149999999999999</v>
      </c>
      <c r="C73" s="6">
        <f>TITRES_STAT!D76</f>
        <v>13.430899999999999</v>
      </c>
      <c r="D73" s="6">
        <f>TITRES_STAT!E76</f>
        <v>2180</v>
      </c>
      <c r="E73" s="2">
        <f t="shared" si="4"/>
        <v>-117012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BEARISH DIVERGENCE</v>
      </c>
    </row>
    <row r="74" spans="1:8" ht="13.5" x14ac:dyDescent="0.25">
      <c r="A74" s="3">
        <f>TITRES_STAT!B77</f>
        <v>42111</v>
      </c>
      <c r="B74" s="6">
        <f>TITRES_STAT!C77</f>
        <v>18.39</v>
      </c>
      <c r="C74" s="6">
        <f>TITRES_STAT!D77</f>
        <v>13.608499999999999</v>
      </c>
      <c r="D74" s="6">
        <f>TITRES_STAT!E77</f>
        <v>7024</v>
      </c>
      <c r="E74" s="2">
        <f t="shared" si="4"/>
        <v>-109988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18.7</v>
      </c>
      <c r="C75" s="6">
        <f>TITRES_STAT!D78</f>
        <v>13.837899999999999</v>
      </c>
      <c r="D75" s="6">
        <f>TITRES_STAT!E78</f>
        <v>10747</v>
      </c>
      <c r="E75" s="2">
        <f t="shared" si="4"/>
        <v>-99241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19</v>
      </c>
      <c r="C76" s="6">
        <f>TITRES_STAT!D79</f>
        <v>14.059900000000001</v>
      </c>
      <c r="D76" s="6">
        <f>TITRES_STAT!E79</f>
        <v>19736</v>
      </c>
      <c r="E76" s="2">
        <f t="shared" si="4"/>
        <v>-79505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19.45</v>
      </c>
      <c r="C77" s="6">
        <f>TITRES_STAT!D80</f>
        <v>14.392899999999999</v>
      </c>
      <c r="D77" s="6">
        <f>TITRES_STAT!E80</f>
        <v>19641</v>
      </c>
      <c r="E77" s="2">
        <f t="shared" si="4"/>
        <v>-59864</v>
      </c>
      <c r="F77" s="6" t="str">
        <f t="shared" si="7"/>
        <v>BULLISH</v>
      </c>
      <c r="G77" s="6" t="str">
        <f t="shared" si="6"/>
        <v>WEAK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19.350000000000001</v>
      </c>
      <c r="C78" s="6">
        <f>TITRES_STAT!D81</f>
        <v>14.318899999999999</v>
      </c>
      <c r="D78" s="6">
        <f>TITRES_STAT!E81</f>
        <v>4625</v>
      </c>
      <c r="E78" s="2">
        <f t="shared" si="4"/>
        <v>-64489</v>
      </c>
      <c r="F78" s="6" t="str">
        <f t="shared" si="7"/>
        <v>BULLISH</v>
      </c>
      <c r="G78" s="6" t="str">
        <f t="shared" si="6"/>
        <v>WEAK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19.399999999999999</v>
      </c>
      <c r="C79" s="6">
        <f>TITRES_STAT!D82</f>
        <v>14.3559</v>
      </c>
      <c r="D79" s="6">
        <f>TITRES_STAT!E82</f>
        <v>8620</v>
      </c>
      <c r="E79" s="2">
        <f t="shared" si="4"/>
        <v>-55869</v>
      </c>
      <c r="F79" s="6" t="str">
        <f t="shared" si="7"/>
        <v>BULLISH</v>
      </c>
      <c r="G79" s="6" t="str">
        <f t="shared" si="6"/>
        <v>WEAK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19.399999999999999</v>
      </c>
      <c r="C80" s="6">
        <f>TITRES_STAT!D83</f>
        <v>14.3559</v>
      </c>
      <c r="D80" s="6">
        <f>TITRES_STAT!E83</f>
        <v>3469</v>
      </c>
      <c r="E80" s="2">
        <f t="shared" si="4"/>
        <v>-55869</v>
      </c>
      <c r="F80" s="6" t="str">
        <f t="shared" si="7"/>
        <v>BULLISH</v>
      </c>
      <c r="G80" s="6" t="str">
        <f t="shared" si="6"/>
        <v>WEAK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20.41</v>
      </c>
      <c r="C81" s="6">
        <f>TITRES_STAT!D84</f>
        <v>15.103300000000001</v>
      </c>
      <c r="D81" s="6">
        <f>TITRES_STAT!E84</f>
        <v>10155</v>
      </c>
      <c r="E81" s="2">
        <f t="shared" si="4"/>
        <v>-45714</v>
      </c>
      <c r="F81" s="6" t="str">
        <f t="shared" si="7"/>
        <v>BULLISH</v>
      </c>
      <c r="G81" s="6" t="str">
        <f t="shared" si="6"/>
        <v>WEAK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20.56</v>
      </c>
      <c r="C82" s="6">
        <f>TITRES_STAT!D85</f>
        <v>15.2143</v>
      </c>
      <c r="D82" s="6">
        <f>TITRES_STAT!E85</f>
        <v>23966</v>
      </c>
      <c r="E82" s="2">
        <f t="shared" si="4"/>
        <v>-21748</v>
      </c>
      <c r="F82" s="6" t="str">
        <f t="shared" si="7"/>
        <v>BULLISH</v>
      </c>
      <c r="G82" s="6" t="str">
        <f t="shared" si="6"/>
        <v>WEAK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20.99</v>
      </c>
      <c r="C83" s="6">
        <f>TITRES_STAT!D86</f>
        <v>15.532500000000001</v>
      </c>
      <c r="D83" s="6">
        <f>TITRES_STAT!E86</f>
        <v>3522</v>
      </c>
      <c r="E83" s="2">
        <f t="shared" si="4"/>
        <v>-18226</v>
      </c>
      <c r="F83" s="6" t="str">
        <f t="shared" si="7"/>
        <v>BULLISH</v>
      </c>
      <c r="G83" s="6" t="str">
        <f t="shared" si="6"/>
        <v>WEAK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20.98</v>
      </c>
      <c r="C84" s="6">
        <f>TITRES_STAT!D87</f>
        <v>15.5251</v>
      </c>
      <c r="D84" s="6">
        <f>TITRES_STAT!E87</f>
        <v>4736</v>
      </c>
      <c r="E84" s="2">
        <f t="shared" si="4"/>
        <v>-22962</v>
      </c>
      <c r="F84" s="6" t="str">
        <f t="shared" si="7"/>
        <v>BULLISH</v>
      </c>
      <c r="G84" s="6" t="str">
        <f t="shared" si="6"/>
        <v>WEAK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20.48</v>
      </c>
      <c r="C85" s="6">
        <f>TITRES_STAT!D88</f>
        <v>15.155099999999999</v>
      </c>
      <c r="D85" s="6">
        <f>TITRES_STAT!E88</f>
        <v>6522</v>
      </c>
      <c r="E85" s="2">
        <f t="shared" si="4"/>
        <v>-29484</v>
      </c>
      <c r="F85" s="6" t="str">
        <f t="shared" si="7"/>
        <v>BULLISH</v>
      </c>
      <c r="G85" s="6" t="str">
        <f t="shared" si="6"/>
        <v>WEAK</v>
      </c>
      <c r="H85" s="6" t="str">
        <f t="shared" si="5"/>
        <v>CONFIRMED BULLISH</v>
      </c>
    </row>
    <row r="86" spans="1:8" ht="13.5" x14ac:dyDescent="0.25">
      <c r="A86" s="3">
        <f>TITRES_STAT!B89</f>
        <v>42130</v>
      </c>
      <c r="B86" s="6">
        <f>TITRES_STAT!C89</f>
        <v>20.25</v>
      </c>
      <c r="C86" s="6">
        <f>TITRES_STAT!D89</f>
        <v>14.9849</v>
      </c>
      <c r="D86" s="6">
        <f>TITRES_STAT!E89</f>
        <v>4617</v>
      </c>
      <c r="E86" s="2">
        <f t="shared" si="4"/>
        <v>-34101</v>
      </c>
      <c r="F86" s="6" t="str">
        <f t="shared" si="7"/>
        <v>BULLISH</v>
      </c>
      <c r="G86" s="6" t="str">
        <f t="shared" si="6"/>
        <v>WEAK</v>
      </c>
      <c r="H86" s="6" t="str">
        <f t="shared" si="5"/>
        <v>BULLISH DIVERGENCE</v>
      </c>
    </row>
    <row r="87" spans="1:8" ht="13.5" x14ac:dyDescent="0.25">
      <c r="A87" s="3">
        <f>TITRES_STAT!B90</f>
        <v>42131</v>
      </c>
      <c r="B87" s="6">
        <f>TITRES_STAT!C90</f>
        <v>19.8</v>
      </c>
      <c r="C87" s="6">
        <f>TITRES_STAT!D90</f>
        <v>14.651899999999999</v>
      </c>
      <c r="D87" s="6">
        <f>TITRES_STAT!E90</f>
        <v>9525</v>
      </c>
      <c r="E87" s="2">
        <f t="shared" si="4"/>
        <v>-43626</v>
      </c>
      <c r="F87" s="6" t="str">
        <f t="shared" si="7"/>
        <v>BEARISH</v>
      </c>
      <c r="G87" s="6" t="str">
        <f t="shared" si="6"/>
        <v>STRONG</v>
      </c>
      <c r="H87" s="6" t="str">
        <f t="shared" si="5"/>
        <v>CONFIRMED BEARISH</v>
      </c>
    </row>
    <row r="88" spans="1:8" ht="13.5" x14ac:dyDescent="0.25">
      <c r="A88" s="3">
        <f>TITRES_STAT!B91</f>
        <v>42132</v>
      </c>
      <c r="B88" s="6">
        <f>TITRES_STAT!C91</f>
        <v>19.29</v>
      </c>
      <c r="C88" s="6">
        <f>TITRES_STAT!D91</f>
        <v>14.2745</v>
      </c>
      <c r="D88" s="6">
        <f>TITRES_STAT!E91</f>
        <v>9892</v>
      </c>
      <c r="E88" s="2">
        <f t="shared" si="4"/>
        <v>-53518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CONFIRMED BEARISH</v>
      </c>
    </row>
    <row r="89" spans="1:8" ht="13.5" x14ac:dyDescent="0.25">
      <c r="A89" s="3">
        <f>TITRES_STAT!B92</f>
        <v>42135</v>
      </c>
      <c r="B89" s="6">
        <f>TITRES_STAT!C92</f>
        <v>18.8</v>
      </c>
      <c r="C89" s="6">
        <f>TITRES_STAT!D92</f>
        <v>13.911899999999999</v>
      </c>
      <c r="D89" s="6">
        <f>TITRES_STAT!E92</f>
        <v>8313</v>
      </c>
      <c r="E89" s="2">
        <f t="shared" si="4"/>
        <v>-61831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CONFIRMED BEARISH</v>
      </c>
    </row>
    <row r="90" spans="1:8" ht="13.5" x14ac:dyDescent="0.25">
      <c r="A90" s="3">
        <f>TITRES_STAT!B93</f>
        <v>42136</v>
      </c>
      <c r="B90" s="6">
        <f>TITRES_STAT!C93</f>
        <v>19</v>
      </c>
      <c r="C90" s="6">
        <f>TITRES_STAT!D93</f>
        <v>14.059900000000001</v>
      </c>
      <c r="D90" s="6">
        <f>TITRES_STAT!E93</f>
        <v>8244</v>
      </c>
      <c r="E90" s="2">
        <f t="shared" si="4"/>
        <v>-53587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42137</v>
      </c>
      <c r="B91" s="6">
        <f>TITRES_STAT!C94</f>
        <v>18.899999999999999</v>
      </c>
      <c r="C91" s="6">
        <f>TITRES_STAT!D94</f>
        <v>13.985900000000001</v>
      </c>
      <c r="D91" s="6">
        <f>TITRES_STAT!E94</f>
        <v>2147</v>
      </c>
      <c r="E91" s="2">
        <f t="shared" si="4"/>
        <v>-55734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42138</v>
      </c>
      <c r="B92" s="6">
        <f>TITRES_STAT!C95</f>
        <v>19</v>
      </c>
      <c r="C92" s="6">
        <f>TITRES_STAT!D95</f>
        <v>14.059900000000001</v>
      </c>
      <c r="D92" s="6">
        <f>TITRES_STAT!E95</f>
        <v>2494</v>
      </c>
      <c r="E92" s="2">
        <f t="shared" si="4"/>
        <v>-53240</v>
      </c>
      <c r="F92" s="6" t="str">
        <f t="shared" si="7"/>
        <v>BEARISH</v>
      </c>
      <c r="G92" s="6" t="str">
        <f t="shared" si="6"/>
        <v>STRONG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18.8</v>
      </c>
      <c r="C93" s="6">
        <f>TITRES_STAT!D96</f>
        <v>13.911899999999999</v>
      </c>
      <c r="D93" s="6">
        <f>TITRES_STAT!E96</f>
        <v>15686</v>
      </c>
      <c r="E93" s="2">
        <f t="shared" si="4"/>
        <v>-68926</v>
      </c>
      <c r="F93" s="6" t="str">
        <f t="shared" si="7"/>
        <v>BEARISH</v>
      </c>
      <c r="G93" s="6" t="str">
        <f t="shared" si="6"/>
        <v>STRONG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18.989999999999998</v>
      </c>
      <c r="C94" s="6">
        <f>TITRES_STAT!D97</f>
        <v>14.0525</v>
      </c>
      <c r="D94" s="6">
        <f>TITRES_STAT!E97</f>
        <v>551</v>
      </c>
      <c r="E94" s="2">
        <f t="shared" si="4"/>
        <v>-68375</v>
      </c>
      <c r="F94" s="6" t="str">
        <f t="shared" si="7"/>
        <v>BEARISH</v>
      </c>
      <c r="G94" s="6" t="str">
        <f t="shared" si="6"/>
        <v>STRONG</v>
      </c>
      <c r="H94" s="6" t="str">
        <f t="shared" si="5"/>
        <v>BEARISH DIVERGENCE</v>
      </c>
    </row>
    <row r="95" spans="1:8" ht="13.5" x14ac:dyDescent="0.25">
      <c r="A95" s="3">
        <f>TITRES_STAT!B98</f>
        <v>42143</v>
      </c>
      <c r="B95" s="6">
        <f>TITRES_STAT!C98</f>
        <v>18.43</v>
      </c>
      <c r="C95" s="6">
        <f>TITRES_STAT!D98</f>
        <v>13.6381</v>
      </c>
      <c r="D95" s="6">
        <f>TITRES_STAT!E98</f>
        <v>8179</v>
      </c>
      <c r="E95" s="2">
        <f t="shared" si="4"/>
        <v>-76554</v>
      </c>
      <c r="F95" s="6" t="str">
        <f t="shared" si="7"/>
        <v>BEARISH</v>
      </c>
      <c r="G95" s="6" t="str">
        <f t="shared" si="6"/>
        <v>STRONG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18.399999999999999</v>
      </c>
      <c r="C96" s="6">
        <f>TITRES_STAT!D99</f>
        <v>13.6159</v>
      </c>
      <c r="D96" s="6">
        <f>TITRES_STAT!E99</f>
        <v>2871</v>
      </c>
      <c r="E96" s="2">
        <f t="shared" si="4"/>
        <v>-79425</v>
      </c>
      <c r="F96" s="6" t="str">
        <f t="shared" si="7"/>
        <v>BEARISH</v>
      </c>
      <c r="G96" s="6" t="str">
        <f t="shared" si="6"/>
        <v>STRONG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18.5</v>
      </c>
      <c r="C97" s="6">
        <f>TITRES_STAT!D100</f>
        <v>13.6899</v>
      </c>
      <c r="D97" s="6">
        <f>TITRES_STAT!E100</f>
        <v>2646</v>
      </c>
      <c r="E97" s="2">
        <f t="shared" si="4"/>
        <v>-76779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18.5</v>
      </c>
      <c r="C98" s="6">
        <f>TITRES_STAT!D101</f>
        <v>13.6899</v>
      </c>
      <c r="D98" s="6">
        <f>TITRES_STAT!E101</f>
        <v>5298</v>
      </c>
      <c r="E98" s="2">
        <f t="shared" si="4"/>
        <v>-76779</v>
      </c>
      <c r="F98" s="6" t="str">
        <f t="shared" si="7"/>
        <v>BEARISH</v>
      </c>
      <c r="G98" s="6" t="str">
        <f t="shared" si="6"/>
        <v>STRONG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18.489999999999998</v>
      </c>
      <c r="C99" s="6">
        <f>TITRES_STAT!D102</f>
        <v>13.682499999999999</v>
      </c>
      <c r="D99" s="6">
        <f>TITRES_STAT!E102</f>
        <v>1068</v>
      </c>
      <c r="E99" s="2">
        <f t="shared" si="4"/>
        <v>-77847</v>
      </c>
      <c r="F99" s="6" t="str">
        <f t="shared" si="7"/>
        <v>BEARISH</v>
      </c>
      <c r="G99" s="6" t="str">
        <f t="shared" si="6"/>
        <v>STRONG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18.5</v>
      </c>
      <c r="C100" s="6">
        <f>TITRES_STAT!D103</f>
        <v>13.6899</v>
      </c>
      <c r="D100" s="6">
        <f>TITRES_STAT!E103</f>
        <v>674</v>
      </c>
      <c r="E100" s="2">
        <f t="shared" si="4"/>
        <v>-77173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BEARISH DIVERGENCE</v>
      </c>
    </row>
    <row r="101" spans="1:8" ht="13.5" x14ac:dyDescent="0.25">
      <c r="A101" s="3">
        <f>TITRES_STAT!B104</f>
        <v>42151</v>
      </c>
      <c r="B101" s="6">
        <f>TITRES_STAT!C104</f>
        <v>19</v>
      </c>
      <c r="C101" s="6">
        <f>TITRES_STAT!D104</f>
        <v>14.059900000000001</v>
      </c>
      <c r="D101" s="6">
        <f>TITRES_STAT!E104</f>
        <v>3087</v>
      </c>
      <c r="E101" s="2">
        <f t="shared" si="4"/>
        <v>-74086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CONFIRMED BULLISH</v>
      </c>
    </row>
    <row r="102" spans="1:8" ht="13.5" x14ac:dyDescent="0.25">
      <c r="A102" s="3">
        <f>TITRES_STAT!B105</f>
        <v>42152</v>
      </c>
      <c r="B102" s="6">
        <f>TITRES_STAT!C105</f>
        <v>19.18</v>
      </c>
      <c r="C102" s="6">
        <f>TITRES_STAT!D105</f>
        <v>14.193099999999999</v>
      </c>
      <c r="D102" s="6">
        <f>TITRES_STAT!E105</f>
        <v>3120</v>
      </c>
      <c r="E102" s="2">
        <f t="shared" si="4"/>
        <v>-70966</v>
      </c>
      <c r="F102" s="6" t="str">
        <f t="shared" si="7"/>
        <v>BULLISH</v>
      </c>
      <c r="G102" s="6" t="str">
        <f t="shared" si="6"/>
        <v>WEAK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18.8</v>
      </c>
      <c r="C103" s="6">
        <f>TITRES_STAT!D106</f>
        <v>13.911899999999999</v>
      </c>
      <c r="D103" s="6">
        <f>TITRES_STAT!E106</f>
        <v>1119</v>
      </c>
      <c r="E103" s="2">
        <f t="shared" si="4"/>
        <v>-72085</v>
      </c>
      <c r="F103" s="6" t="str">
        <f t="shared" si="7"/>
        <v>BULLISH</v>
      </c>
      <c r="G103" s="6" t="str">
        <f t="shared" si="6"/>
        <v>WEAK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18.899999999999999</v>
      </c>
      <c r="C104" s="6">
        <f>TITRES_STAT!D107</f>
        <v>13.985900000000001</v>
      </c>
      <c r="D104" s="6">
        <f>TITRES_STAT!E107</f>
        <v>380</v>
      </c>
      <c r="E104" s="2">
        <f t="shared" si="4"/>
        <v>-71705</v>
      </c>
      <c r="F104" s="6" t="str">
        <f t="shared" si="7"/>
        <v>BULLISH</v>
      </c>
      <c r="G104" s="6" t="str">
        <f t="shared" si="6"/>
        <v>WEAK</v>
      </c>
      <c r="H104" s="6" t="str">
        <f t="shared" si="5"/>
        <v>CONFIRMED BULLISH</v>
      </c>
    </row>
    <row r="105" spans="1:8" ht="13.5" x14ac:dyDescent="0.25">
      <c r="A105" s="3">
        <f>TITRES_STAT!B108</f>
        <v>42157</v>
      </c>
      <c r="B105" s="6">
        <f>TITRES_STAT!C108</f>
        <v>18.8</v>
      </c>
      <c r="C105" s="6">
        <f>TITRES_STAT!D108</f>
        <v>13.911899999999999</v>
      </c>
      <c r="D105" s="6">
        <f>TITRES_STAT!E108</f>
        <v>2420</v>
      </c>
      <c r="E105" s="2">
        <f t="shared" si="4"/>
        <v>-74125</v>
      </c>
      <c r="F105" s="6" t="str">
        <f t="shared" si="7"/>
        <v>BULLISH</v>
      </c>
      <c r="G105" s="6" t="str">
        <f t="shared" si="6"/>
        <v>WEAK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18.649999999999999</v>
      </c>
      <c r="C106" s="6">
        <f>TITRES_STAT!D109</f>
        <v>13.8009</v>
      </c>
      <c r="D106" s="6">
        <f>TITRES_STAT!E109</f>
        <v>2370</v>
      </c>
      <c r="E106" s="2">
        <f t="shared" si="4"/>
        <v>-76495</v>
      </c>
      <c r="F106" s="6" t="str">
        <f t="shared" si="7"/>
        <v>BEARISH</v>
      </c>
      <c r="G106" s="6" t="str">
        <f t="shared" si="6"/>
        <v>STRONG</v>
      </c>
      <c r="H106" s="6" t="str">
        <f t="shared" si="5"/>
        <v>CONFIRMED BEARISH</v>
      </c>
    </row>
    <row r="107" spans="1:8" ht="13.5" x14ac:dyDescent="0.25">
      <c r="A107" s="3">
        <f>TITRES_STAT!B110</f>
        <v>42159</v>
      </c>
      <c r="B107" s="6">
        <f>TITRES_STAT!C110</f>
        <v>18.8</v>
      </c>
      <c r="C107" s="6">
        <f>TITRES_STAT!D110</f>
        <v>13.911899999999999</v>
      </c>
      <c r="D107" s="6">
        <f>TITRES_STAT!E110</f>
        <v>930</v>
      </c>
      <c r="E107" s="2">
        <f t="shared" si="4"/>
        <v>-75565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18.989999999999998</v>
      </c>
      <c r="C108" s="6">
        <f>TITRES_STAT!D111</f>
        <v>14.0525</v>
      </c>
      <c r="D108" s="6">
        <f>TITRES_STAT!E111</f>
        <v>131</v>
      </c>
      <c r="E108" s="2">
        <f t="shared" si="4"/>
        <v>-75434</v>
      </c>
      <c r="F108" s="6" t="str">
        <f t="shared" si="7"/>
        <v>BEARISH</v>
      </c>
      <c r="G108" s="6" t="str">
        <f t="shared" si="6"/>
        <v>STRONG</v>
      </c>
      <c r="H108" s="6" t="str">
        <f t="shared" si="5"/>
        <v>BEARISH DIVERGENCE</v>
      </c>
    </row>
    <row r="109" spans="1:8" ht="13.5" x14ac:dyDescent="0.25">
      <c r="A109" s="3">
        <f>TITRES_STAT!B112</f>
        <v>42163</v>
      </c>
      <c r="B109" s="6">
        <f>TITRES_STAT!C112</f>
        <v>18.98</v>
      </c>
      <c r="C109" s="6">
        <f>TITRES_STAT!D112</f>
        <v>14.0451</v>
      </c>
      <c r="D109" s="6">
        <f>TITRES_STAT!E112</f>
        <v>250</v>
      </c>
      <c r="E109" s="2">
        <f t="shared" si="4"/>
        <v>-75684</v>
      </c>
      <c r="F109" s="6" t="str">
        <f t="shared" si="7"/>
        <v>BEARISH</v>
      </c>
      <c r="G109" s="6" t="str">
        <f t="shared" si="6"/>
        <v>STRONG</v>
      </c>
      <c r="H109" s="6" t="str">
        <f t="shared" si="5"/>
        <v>BEARISH DIVERGENCE</v>
      </c>
    </row>
    <row r="110" spans="1:8" ht="13.5" x14ac:dyDescent="0.25">
      <c r="A110" s="3">
        <f>TITRES_STAT!B113</f>
        <v>42164</v>
      </c>
      <c r="B110" s="6">
        <f>TITRES_STAT!C113</f>
        <v>18.98</v>
      </c>
      <c r="C110" s="6">
        <f>TITRES_STAT!D113</f>
        <v>14.0451</v>
      </c>
      <c r="D110" s="6">
        <f>TITRES_STAT!E113</f>
        <v>710</v>
      </c>
      <c r="E110" s="2">
        <f t="shared" si="4"/>
        <v>-75684</v>
      </c>
      <c r="F110" s="6" t="str">
        <f t="shared" si="7"/>
        <v>BEARISH</v>
      </c>
      <c r="G110" s="6" t="str">
        <f t="shared" si="6"/>
        <v>STRONG</v>
      </c>
      <c r="H110" s="6" t="str">
        <f t="shared" si="5"/>
        <v>BEARISH DIVERGENCE</v>
      </c>
    </row>
    <row r="111" spans="1:8" ht="13.5" x14ac:dyDescent="0.25">
      <c r="A111" s="3">
        <f>TITRES_STAT!B114</f>
        <v>42165</v>
      </c>
      <c r="B111" s="6">
        <f>TITRES_STAT!C114</f>
        <v>18.88</v>
      </c>
      <c r="C111" s="6">
        <f>TITRES_STAT!D114</f>
        <v>13.9711</v>
      </c>
      <c r="D111" s="6">
        <f>TITRES_STAT!E114</f>
        <v>1731</v>
      </c>
      <c r="E111" s="2">
        <f t="shared" si="4"/>
        <v>-77415</v>
      </c>
      <c r="F111" s="6" t="str">
        <f t="shared" si="7"/>
        <v>BEARISH</v>
      </c>
      <c r="G111" s="6" t="str">
        <f t="shared" si="6"/>
        <v>NEUTRAL</v>
      </c>
      <c r="H111" s="6" t="str">
        <f t="shared" si="5"/>
        <v>BEARISH DIVERGENCE</v>
      </c>
    </row>
    <row r="112" spans="1:8" ht="13.5" x14ac:dyDescent="0.25">
      <c r="A112" s="3">
        <f>TITRES_STAT!B115</f>
        <v>42166</v>
      </c>
      <c r="B112" s="6">
        <f>TITRES_STAT!C115</f>
        <v>18.79</v>
      </c>
      <c r="C112" s="6">
        <f>TITRES_STAT!D115</f>
        <v>13.904500000000001</v>
      </c>
      <c r="D112" s="6">
        <f>TITRES_STAT!E115</f>
        <v>1974</v>
      </c>
      <c r="E112" s="2">
        <f t="shared" si="4"/>
        <v>-79389</v>
      </c>
      <c r="F112" s="6" t="str">
        <f t="shared" si="7"/>
        <v>BEARISH</v>
      </c>
      <c r="G112" s="6" t="str">
        <f t="shared" si="6"/>
        <v>STRONG</v>
      </c>
      <c r="H112" s="6" t="str">
        <f t="shared" si="5"/>
        <v>CONFIRMED BEARISH</v>
      </c>
    </row>
    <row r="113" spans="1:8" ht="13.5" x14ac:dyDescent="0.25">
      <c r="A113" s="3">
        <f>TITRES_STAT!B116</f>
        <v>42167</v>
      </c>
      <c r="B113" s="6">
        <f>TITRES_STAT!C116</f>
        <v>18.52</v>
      </c>
      <c r="C113" s="6">
        <f>TITRES_STAT!D116</f>
        <v>13.704700000000001</v>
      </c>
      <c r="D113" s="6">
        <f>TITRES_STAT!E116</f>
        <v>2310</v>
      </c>
      <c r="E113" s="2">
        <f t="shared" si="4"/>
        <v>-81699</v>
      </c>
      <c r="F113" s="6" t="str">
        <f t="shared" si="7"/>
        <v>BEARISH</v>
      </c>
      <c r="G113" s="6" t="str">
        <f t="shared" si="6"/>
        <v>STRONG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18.52</v>
      </c>
      <c r="C114" s="6">
        <f>TITRES_STAT!D117</f>
        <v>13.704700000000001</v>
      </c>
      <c r="D114" s="6">
        <f>TITRES_STAT!E117</f>
        <v>503</v>
      </c>
      <c r="E114" s="2">
        <f t="shared" si="4"/>
        <v>-81699</v>
      </c>
      <c r="F114" s="6" t="str">
        <f t="shared" si="7"/>
        <v>BEARISH</v>
      </c>
      <c r="G114" s="6" t="str">
        <f t="shared" si="6"/>
        <v>STRONG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15.43</v>
      </c>
      <c r="C115" s="6">
        <f>TITRES_STAT!D118</f>
        <v>11.418100000000001</v>
      </c>
      <c r="D115" s="6">
        <f>TITRES_STAT!E118</f>
        <v>2498</v>
      </c>
      <c r="E115" s="2">
        <f t="shared" si="4"/>
        <v>-84197</v>
      </c>
      <c r="F115" s="6" t="str">
        <f t="shared" si="7"/>
        <v>BEARISH</v>
      </c>
      <c r="G115" s="6" t="str">
        <f t="shared" si="6"/>
        <v>STRONG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15.4</v>
      </c>
      <c r="C116" s="6">
        <f>TITRES_STAT!D119</f>
        <v>13.678900000000001</v>
      </c>
      <c r="D116" s="6">
        <f>TITRES_STAT!E119</f>
        <v>2867</v>
      </c>
      <c r="E116" s="2">
        <f t="shared" si="4"/>
        <v>-87064</v>
      </c>
      <c r="F116" s="6" t="str">
        <f t="shared" si="7"/>
        <v>BEARISH</v>
      </c>
      <c r="G116" s="6" t="str">
        <f t="shared" si="6"/>
        <v>STRONG</v>
      </c>
      <c r="H116" s="6" t="str">
        <f t="shared" si="5"/>
        <v>CONFIRMED BEARISH</v>
      </c>
    </row>
    <row r="117" spans="1:8" ht="13.5" x14ac:dyDescent="0.25">
      <c r="A117" s="3">
        <f>TITRES_STAT!B120</f>
        <v>42173</v>
      </c>
      <c r="B117" s="6">
        <f>TITRES_STAT!C120</f>
        <v>15.8</v>
      </c>
      <c r="C117" s="6">
        <f>TITRES_STAT!D120</f>
        <v>14.0342</v>
      </c>
      <c r="D117" s="6">
        <f>TITRES_STAT!E120</f>
        <v>502</v>
      </c>
      <c r="E117" s="2">
        <f t="shared" si="4"/>
        <v>-86562</v>
      </c>
      <c r="F117" s="6" t="str">
        <f t="shared" si="7"/>
        <v>BEARISH</v>
      </c>
      <c r="G117" s="6" t="str">
        <f t="shared" si="6"/>
        <v>STRONG</v>
      </c>
      <c r="H117" s="6" t="str">
        <f t="shared" si="5"/>
        <v>CONFIRMED BEARISH</v>
      </c>
    </row>
    <row r="118" spans="1:8" ht="13.5" x14ac:dyDescent="0.25">
      <c r="A118" s="3">
        <f>TITRES_STAT!B121</f>
        <v>42174</v>
      </c>
      <c r="B118" s="6">
        <f>TITRES_STAT!C121</f>
        <v>15.8</v>
      </c>
      <c r="C118" s="6">
        <f>TITRES_STAT!D121</f>
        <v>14.0342</v>
      </c>
      <c r="D118" s="6">
        <f>TITRES_STAT!E121</f>
        <v>610</v>
      </c>
      <c r="E118" s="2">
        <f t="shared" si="4"/>
        <v>-86562</v>
      </c>
      <c r="F118" s="6" t="str">
        <f t="shared" si="7"/>
        <v>BEARISH</v>
      </c>
      <c r="G118" s="6" t="str">
        <f t="shared" si="6"/>
        <v>STRONG</v>
      </c>
      <c r="H118" s="6" t="str">
        <f t="shared" si="5"/>
        <v>CONFIRMED BEARISH</v>
      </c>
    </row>
    <row r="119" spans="1:8" ht="13.5" x14ac:dyDescent="0.25">
      <c r="A119" s="3">
        <f>TITRES_STAT!B122</f>
        <v>42177</v>
      </c>
      <c r="B119" s="6">
        <f>TITRES_STAT!C122</f>
        <v>15.95</v>
      </c>
      <c r="C119" s="6">
        <f>TITRES_STAT!D122</f>
        <v>14.1675</v>
      </c>
      <c r="D119" s="6">
        <f>TITRES_STAT!E122</f>
        <v>440</v>
      </c>
      <c r="E119" s="2">
        <f t="shared" si="4"/>
        <v>-86122</v>
      </c>
      <c r="F119" s="6" t="str">
        <f t="shared" si="7"/>
        <v>BEARISH</v>
      </c>
      <c r="G119" s="6" t="str">
        <f t="shared" si="6"/>
        <v>STRONG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15.91</v>
      </c>
      <c r="C120" s="6">
        <f>TITRES_STAT!D123</f>
        <v>14.1319</v>
      </c>
      <c r="D120" s="6">
        <f>TITRES_STAT!E123</f>
        <v>2639</v>
      </c>
      <c r="E120" s="2">
        <f t="shared" si="4"/>
        <v>-88761</v>
      </c>
      <c r="F120" s="6" t="str">
        <f t="shared" si="7"/>
        <v>BEARISH</v>
      </c>
      <c r="G120" s="6" t="str">
        <f t="shared" si="6"/>
        <v>STRONG</v>
      </c>
      <c r="H120" s="6" t="str">
        <f t="shared" si="5"/>
        <v>BEARISH DIVERGENCE</v>
      </c>
    </row>
    <row r="121" spans="1:8" ht="13.5" x14ac:dyDescent="0.25">
      <c r="A121" s="3">
        <f>TITRES_STAT!B124</f>
        <v>42179</v>
      </c>
      <c r="B121" s="6">
        <f>TITRES_STAT!C124</f>
        <v>15.99</v>
      </c>
      <c r="C121" s="6">
        <f>TITRES_STAT!D124</f>
        <v>14.202999999999999</v>
      </c>
      <c r="D121" s="6">
        <f>TITRES_STAT!E124</f>
        <v>5989</v>
      </c>
      <c r="E121" s="2">
        <f t="shared" si="4"/>
        <v>-82772</v>
      </c>
      <c r="F121" s="6" t="str">
        <f t="shared" si="7"/>
        <v>BULLISH</v>
      </c>
      <c r="G121" s="6" t="str">
        <f t="shared" si="6"/>
        <v>WEAK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16</v>
      </c>
      <c r="C122" s="6">
        <f>TITRES_STAT!D125</f>
        <v>14.2119</v>
      </c>
      <c r="D122" s="6">
        <f>TITRES_STAT!E125</f>
        <v>7997</v>
      </c>
      <c r="E122" s="2">
        <f t="shared" si="4"/>
        <v>-74775</v>
      </c>
      <c r="F122" s="6" t="str">
        <f t="shared" si="7"/>
        <v>BULLISH</v>
      </c>
      <c r="G122" s="6" t="str">
        <f t="shared" si="6"/>
        <v>WEAK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16.02</v>
      </c>
      <c r="C123" s="6">
        <f>TITRES_STAT!D126</f>
        <v>14.2296</v>
      </c>
      <c r="D123" s="6">
        <f>TITRES_STAT!E126</f>
        <v>1727</v>
      </c>
      <c r="E123" s="2">
        <f t="shared" si="4"/>
        <v>-73048</v>
      </c>
      <c r="F123" s="6" t="str">
        <f t="shared" si="7"/>
        <v>BULLISH</v>
      </c>
      <c r="G123" s="6" t="str">
        <f t="shared" si="6"/>
        <v>WEAK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15.85</v>
      </c>
      <c r="C124" s="6">
        <f>TITRES_STAT!D127</f>
        <v>14.0786</v>
      </c>
      <c r="D124" s="6">
        <f>TITRES_STAT!E127</f>
        <v>2612</v>
      </c>
      <c r="E124" s="2">
        <f t="shared" si="4"/>
        <v>-75660</v>
      </c>
      <c r="F124" s="6" t="str">
        <f t="shared" si="7"/>
        <v>BULLISH</v>
      </c>
      <c r="G124" s="6" t="str">
        <f t="shared" si="6"/>
        <v>WEAK</v>
      </c>
      <c r="H124" s="6" t="str">
        <f t="shared" si="5"/>
        <v>BULLISH DIVERGENCE</v>
      </c>
    </row>
    <row r="125" spans="1:8" ht="13.5" x14ac:dyDescent="0.25">
      <c r="A125" s="3">
        <f>TITRES_STAT!B128</f>
        <v>42185</v>
      </c>
      <c r="B125" s="6">
        <f>TITRES_STAT!C128</f>
        <v>16</v>
      </c>
      <c r="C125" s="6">
        <f>TITRES_STAT!D128</f>
        <v>14.2119</v>
      </c>
      <c r="D125" s="6">
        <f>TITRES_STAT!E128</f>
        <v>10</v>
      </c>
      <c r="E125" s="2">
        <f t="shared" si="4"/>
        <v>-75650</v>
      </c>
      <c r="F125" s="6" t="str">
        <f t="shared" si="7"/>
        <v>BULLISH</v>
      </c>
      <c r="G125" s="6" t="str">
        <f t="shared" si="6"/>
        <v>WEAK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16</v>
      </c>
      <c r="C126" s="6">
        <f>TITRES_STAT!D129</f>
        <v>14.2119</v>
      </c>
      <c r="D126" s="6">
        <f>TITRES_STAT!E129</f>
        <v>3</v>
      </c>
      <c r="E126" s="2">
        <f t="shared" si="4"/>
        <v>-75650</v>
      </c>
      <c r="F126" s="6" t="str">
        <f t="shared" si="7"/>
        <v>BULLISH</v>
      </c>
      <c r="G126" s="6" t="str">
        <f t="shared" si="6"/>
        <v>WEAK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15.99</v>
      </c>
      <c r="C127" s="6">
        <f>TITRES_STAT!D130</f>
        <v>14.202999999999999</v>
      </c>
      <c r="D127" s="6">
        <f>TITRES_STAT!E130</f>
        <v>5380</v>
      </c>
      <c r="E127" s="2">
        <f t="shared" si="4"/>
        <v>-81030</v>
      </c>
      <c r="F127" s="6" t="str">
        <f t="shared" si="7"/>
        <v>BEARISH</v>
      </c>
      <c r="G127" s="6" t="str">
        <f t="shared" si="6"/>
        <v>STRONG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15.98</v>
      </c>
      <c r="C128" s="6">
        <f>TITRES_STAT!D131</f>
        <v>14.194100000000001</v>
      </c>
      <c r="D128" s="6">
        <f>TITRES_STAT!E131</f>
        <v>600</v>
      </c>
      <c r="E128" s="2">
        <f t="shared" si="4"/>
        <v>-81630</v>
      </c>
      <c r="F128" s="6" t="str">
        <f t="shared" si="7"/>
        <v>BEARISH</v>
      </c>
      <c r="G128" s="6" t="str">
        <f t="shared" si="6"/>
        <v>STRONG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15.81</v>
      </c>
      <c r="C129" s="6">
        <f>TITRES_STAT!D132</f>
        <v>14.043100000000001</v>
      </c>
      <c r="D129" s="6">
        <f>TITRES_STAT!E132</f>
        <v>2754</v>
      </c>
      <c r="E129" s="2">
        <f t="shared" si="4"/>
        <v>-84384</v>
      </c>
      <c r="F129" s="6" t="str">
        <f t="shared" si="7"/>
        <v>BEARISH</v>
      </c>
      <c r="G129" s="6" t="str">
        <f t="shared" si="6"/>
        <v>STRONG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15.7</v>
      </c>
      <c r="C130" s="6">
        <f>TITRES_STAT!D133</f>
        <v>13.945399999999999</v>
      </c>
      <c r="D130" s="6">
        <f>TITRES_STAT!E133</f>
        <v>2714</v>
      </c>
      <c r="E130" s="2">
        <f t="shared" si="4"/>
        <v>-87098</v>
      </c>
      <c r="F130" s="6" t="str">
        <f t="shared" si="7"/>
        <v>BEARISH</v>
      </c>
      <c r="G130" s="6" t="str">
        <f t="shared" si="6"/>
        <v>STRONG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15.53</v>
      </c>
      <c r="C131" s="6">
        <f>TITRES_STAT!D134</f>
        <v>13.7944</v>
      </c>
      <c r="D131" s="6">
        <f>TITRES_STAT!E134</f>
        <v>1020</v>
      </c>
      <c r="E131" s="2">
        <f t="shared" si="4"/>
        <v>-88118</v>
      </c>
      <c r="F131" s="6" t="str">
        <f t="shared" si="7"/>
        <v>BEARISH</v>
      </c>
      <c r="G131" s="6" t="str">
        <f t="shared" si="6"/>
        <v>STRONG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15.51</v>
      </c>
      <c r="C132" s="6">
        <f>TITRES_STAT!D135</f>
        <v>13.7766</v>
      </c>
      <c r="D132" s="6">
        <f>TITRES_STAT!E135</f>
        <v>560</v>
      </c>
      <c r="E132" s="2">
        <f t="shared" ref="E132:E195" si="8">IF(B132&gt;B131, E131+D132, IF(B132&lt;B131, E131-D132, E131))</f>
        <v>-88678</v>
      </c>
      <c r="F132" s="6" t="str">
        <f t="shared" si="7"/>
        <v>BEARISH</v>
      </c>
      <c r="G132" s="6" t="str">
        <f t="shared" si="6"/>
        <v>STRONG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15.36</v>
      </c>
      <c r="C133" s="6">
        <f>TITRES_STAT!D136</f>
        <v>13.6434</v>
      </c>
      <c r="D133" s="6">
        <f>TITRES_STAT!E136</f>
        <v>1663</v>
      </c>
      <c r="E133" s="2">
        <f t="shared" si="8"/>
        <v>-90341</v>
      </c>
      <c r="F133" s="6" t="str">
        <f t="shared" si="7"/>
        <v>BEARISH</v>
      </c>
      <c r="G133" s="6" t="str">
        <f t="shared" si="6"/>
        <v>STRONG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15.1</v>
      </c>
      <c r="C134" s="6">
        <f>TITRES_STAT!D137</f>
        <v>13.4124</v>
      </c>
      <c r="D134" s="6">
        <f>TITRES_STAT!E137</f>
        <v>3061</v>
      </c>
      <c r="E134" s="2">
        <f t="shared" si="8"/>
        <v>-93402</v>
      </c>
      <c r="F134" s="6" t="str">
        <f t="shared" si="7"/>
        <v>BEARISH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15.34</v>
      </c>
      <c r="C135" s="6">
        <f>TITRES_STAT!D138</f>
        <v>13.6256</v>
      </c>
      <c r="D135" s="6">
        <f>TITRES_STAT!E138</f>
        <v>8166</v>
      </c>
      <c r="E135" s="2">
        <f t="shared" si="8"/>
        <v>-85236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BULLISH DIVERGENCE</v>
      </c>
    </row>
    <row r="136" spans="1:8" ht="13.5" x14ac:dyDescent="0.25">
      <c r="A136" s="3">
        <f>TITRES_STAT!B139</f>
        <v>42200</v>
      </c>
      <c r="B136" s="6">
        <f>TITRES_STAT!C139</f>
        <v>15.32</v>
      </c>
      <c r="C136" s="6">
        <f>TITRES_STAT!D139</f>
        <v>13.607900000000001</v>
      </c>
      <c r="D136" s="6">
        <f>TITRES_STAT!E139</f>
        <v>599</v>
      </c>
      <c r="E136" s="2">
        <f t="shared" si="8"/>
        <v>-85835</v>
      </c>
      <c r="F136" s="6" t="str">
        <f t="shared" ref="F136:F199" si="11">IF(E136&gt;E131,"BULLISH",IF(E136&lt;E131,"BEARISH","NEUTRAL"))</f>
        <v>BULLISH</v>
      </c>
      <c r="G136" s="6" t="str">
        <f t="shared" si="10"/>
        <v>WEAK</v>
      </c>
      <c r="H136" s="6" t="str">
        <f t="shared" si="9"/>
        <v>BULLISH DIVERGENCE</v>
      </c>
    </row>
    <row r="137" spans="1:8" ht="13.5" x14ac:dyDescent="0.25">
      <c r="A137" s="3">
        <f>TITRES_STAT!B140</f>
        <v>42201</v>
      </c>
      <c r="B137" s="6">
        <f>TITRES_STAT!C140</f>
        <v>15.01</v>
      </c>
      <c r="C137" s="6">
        <f>TITRES_STAT!D140</f>
        <v>13.3325</v>
      </c>
      <c r="D137" s="6">
        <f>TITRES_STAT!E140</f>
        <v>440</v>
      </c>
      <c r="E137" s="2">
        <f t="shared" si="8"/>
        <v>-86275</v>
      </c>
      <c r="F137" s="6" t="str">
        <f t="shared" si="11"/>
        <v>BULLISH</v>
      </c>
      <c r="G137" s="6" t="str">
        <f t="shared" si="10"/>
        <v>WEAK</v>
      </c>
      <c r="H137" s="6" t="str">
        <f t="shared" si="9"/>
        <v>BULLISH DIVERGENCE</v>
      </c>
    </row>
    <row r="138" spans="1:8" ht="13.5" x14ac:dyDescent="0.25">
      <c r="A138" s="3">
        <f>TITRES_STAT!B141</f>
        <v>42205</v>
      </c>
      <c r="B138" s="6">
        <f>TITRES_STAT!C141</f>
        <v>15.1</v>
      </c>
      <c r="C138" s="6">
        <f>TITRES_STAT!D141</f>
        <v>13.4124</v>
      </c>
      <c r="D138" s="6">
        <f>TITRES_STAT!E141</f>
        <v>1367</v>
      </c>
      <c r="E138" s="2">
        <f t="shared" si="8"/>
        <v>-84908</v>
      </c>
      <c r="F138" s="6" t="str">
        <f t="shared" si="11"/>
        <v>BULLISH</v>
      </c>
      <c r="G138" s="6" t="str">
        <f t="shared" si="10"/>
        <v>WEAK</v>
      </c>
      <c r="H138" s="6" t="str">
        <f t="shared" si="9"/>
        <v>BULLISH DIVERGENCE</v>
      </c>
    </row>
    <row r="139" spans="1:8" ht="13.5" x14ac:dyDescent="0.25">
      <c r="A139" s="3">
        <f>TITRES_STAT!B142</f>
        <v>42206</v>
      </c>
      <c r="B139" s="6">
        <f>TITRES_STAT!C142</f>
        <v>15.1</v>
      </c>
      <c r="C139" s="6">
        <f>TITRES_STAT!D142</f>
        <v>13.4124</v>
      </c>
      <c r="D139" s="6">
        <f>TITRES_STAT!E142</f>
        <v>1650</v>
      </c>
      <c r="E139" s="2">
        <f t="shared" si="8"/>
        <v>-84908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NEUTRAL</v>
      </c>
    </row>
    <row r="140" spans="1:8" ht="13.5" x14ac:dyDescent="0.25">
      <c r="A140" s="3">
        <f>TITRES_STAT!B143</f>
        <v>42207</v>
      </c>
      <c r="B140" s="6">
        <f>TITRES_STAT!C143</f>
        <v>15.1</v>
      </c>
      <c r="C140" s="6">
        <f>TITRES_STAT!D143</f>
        <v>13.4124</v>
      </c>
      <c r="D140" s="6">
        <f>TITRES_STAT!E143</f>
        <v>1545</v>
      </c>
      <c r="E140" s="2">
        <f t="shared" si="8"/>
        <v>-84908</v>
      </c>
      <c r="F140" s="6" t="str">
        <f t="shared" si="11"/>
        <v>BULLISH</v>
      </c>
      <c r="G140" s="6" t="str">
        <f t="shared" si="10"/>
        <v>NEUTRAL</v>
      </c>
      <c r="H140" s="6" t="str">
        <f t="shared" si="9"/>
        <v>BULLISH DIVERGENCE</v>
      </c>
    </row>
    <row r="141" spans="1:8" ht="13.5" x14ac:dyDescent="0.25">
      <c r="A141" s="3">
        <f>TITRES_STAT!B144</f>
        <v>42208</v>
      </c>
      <c r="B141" s="6">
        <f>TITRES_STAT!C144</f>
        <v>15.3</v>
      </c>
      <c r="C141" s="6">
        <f>TITRES_STAT!D144</f>
        <v>13.5901</v>
      </c>
      <c r="D141" s="6">
        <f>TITRES_STAT!E144</f>
        <v>709</v>
      </c>
      <c r="E141" s="2">
        <f t="shared" si="8"/>
        <v>-84199</v>
      </c>
      <c r="F141" s="6" t="str">
        <f t="shared" si="11"/>
        <v>BULLISH</v>
      </c>
      <c r="G141" s="6" t="str">
        <f t="shared" si="10"/>
        <v>NEUTRAL</v>
      </c>
      <c r="H141" s="6" t="str">
        <f t="shared" si="9"/>
        <v>BULLISH DIVERGENCE</v>
      </c>
    </row>
    <row r="142" spans="1:8" ht="13.5" x14ac:dyDescent="0.25">
      <c r="A142" s="3">
        <f>TITRES_STAT!B145</f>
        <v>42209</v>
      </c>
      <c r="B142" s="6">
        <f>TITRES_STAT!C145</f>
        <v>15.3</v>
      </c>
      <c r="C142" s="6">
        <f>TITRES_STAT!D145</f>
        <v>13.5901</v>
      </c>
      <c r="D142" s="6">
        <f>TITRES_STAT!E145</f>
        <v>3115</v>
      </c>
      <c r="E142" s="2">
        <f t="shared" si="8"/>
        <v>-84199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15.15</v>
      </c>
      <c r="C143" s="6">
        <f>TITRES_STAT!D146</f>
        <v>13.456899999999999</v>
      </c>
      <c r="D143" s="6">
        <f>TITRES_STAT!E146</f>
        <v>6500</v>
      </c>
      <c r="E143" s="2">
        <f t="shared" si="8"/>
        <v>-90699</v>
      </c>
      <c r="F143" s="6" t="str">
        <f t="shared" si="11"/>
        <v>BEARISH</v>
      </c>
      <c r="G143" s="6" t="str">
        <f t="shared" si="10"/>
        <v>STRONG</v>
      </c>
      <c r="H143" s="6" t="str">
        <f t="shared" si="9"/>
        <v>BEARISH DIVERGENCE</v>
      </c>
    </row>
    <row r="144" spans="1:8" ht="13.5" x14ac:dyDescent="0.25">
      <c r="A144" s="3">
        <f>TITRES_STAT!B147</f>
        <v>42213</v>
      </c>
      <c r="B144" s="6">
        <f>TITRES_STAT!C147</f>
        <v>15</v>
      </c>
      <c r="C144" s="6">
        <f>TITRES_STAT!D147</f>
        <v>13.323600000000001</v>
      </c>
      <c r="D144" s="6">
        <f>TITRES_STAT!E147</f>
        <v>6383</v>
      </c>
      <c r="E144" s="2">
        <f t="shared" si="8"/>
        <v>-97082</v>
      </c>
      <c r="F144" s="6" t="str">
        <f t="shared" si="11"/>
        <v>BEARISH</v>
      </c>
      <c r="G144" s="6" t="str">
        <f t="shared" si="10"/>
        <v>STRONG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14.9</v>
      </c>
      <c r="C145" s="6">
        <f>TITRES_STAT!D148</f>
        <v>13.2348</v>
      </c>
      <c r="D145" s="6">
        <f>TITRES_STAT!E148</f>
        <v>1030</v>
      </c>
      <c r="E145" s="2">
        <f t="shared" si="8"/>
        <v>-98112</v>
      </c>
      <c r="F145" s="6" t="str">
        <f t="shared" si="11"/>
        <v>BEARISH</v>
      </c>
      <c r="G145" s="6" t="str">
        <f t="shared" si="10"/>
        <v>STRONG</v>
      </c>
      <c r="H145" s="6" t="str">
        <f t="shared" si="9"/>
        <v>CONFIRMED BEARISH</v>
      </c>
    </row>
    <row r="146" spans="1:8" ht="13.5" x14ac:dyDescent="0.25">
      <c r="A146" s="3">
        <f>TITRES_STAT!B149</f>
        <v>42215</v>
      </c>
      <c r="B146" s="6">
        <f>TITRES_STAT!C149</f>
        <v>14.84</v>
      </c>
      <c r="C146" s="6">
        <f>TITRES_STAT!D149</f>
        <v>13.1815</v>
      </c>
      <c r="D146" s="6">
        <f>TITRES_STAT!E149</f>
        <v>786</v>
      </c>
      <c r="E146" s="2">
        <f t="shared" si="8"/>
        <v>-98898</v>
      </c>
      <c r="F146" s="6" t="str">
        <f t="shared" si="11"/>
        <v>BEARISH</v>
      </c>
      <c r="G146" s="6" t="str">
        <f t="shared" si="10"/>
        <v>STRONG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14.7</v>
      </c>
      <c r="C147" s="6">
        <f>TITRES_STAT!D150</f>
        <v>13.0571</v>
      </c>
      <c r="D147" s="6">
        <f>TITRES_STAT!E150</f>
        <v>967</v>
      </c>
      <c r="E147" s="2">
        <f t="shared" si="8"/>
        <v>-99865</v>
      </c>
      <c r="F147" s="6" t="str">
        <f t="shared" si="11"/>
        <v>BEARISH</v>
      </c>
      <c r="G147" s="6" t="str">
        <f t="shared" si="10"/>
        <v>STRONG</v>
      </c>
      <c r="H147" s="6" t="str">
        <f t="shared" si="9"/>
        <v>CONFIRMED BEARISH</v>
      </c>
    </row>
    <row r="148" spans="1:8" ht="13.5" x14ac:dyDescent="0.25">
      <c r="A148" s="3">
        <f>TITRES_STAT!B151</f>
        <v>42219</v>
      </c>
      <c r="B148" s="6">
        <f>TITRES_STAT!C151</f>
        <v>14.7</v>
      </c>
      <c r="C148" s="6">
        <f>TITRES_STAT!D151</f>
        <v>13.0571</v>
      </c>
      <c r="D148" s="6">
        <f>TITRES_STAT!E151</f>
        <v>664</v>
      </c>
      <c r="E148" s="2">
        <f t="shared" si="8"/>
        <v>-99865</v>
      </c>
      <c r="F148" s="6" t="str">
        <f t="shared" si="11"/>
        <v>BEARISH</v>
      </c>
      <c r="G148" s="6" t="str">
        <f t="shared" si="10"/>
        <v>STRONG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14.5</v>
      </c>
      <c r="C149" s="6">
        <f>TITRES_STAT!D152</f>
        <v>12.8795</v>
      </c>
      <c r="D149" s="6">
        <f>TITRES_STAT!E152</f>
        <v>2826</v>
      </c>
      <c r="E149" s="2">
        <f t="shared" si="8"/>
        <v>-102691</v>
      </c>
      <c r="F149" s="6" t="str">
        <f t="shared" si="11"/>
        <v>BEARISH</v>
      </c>
      <c r="G149" s="6" t="str">
        <f t="shared" si="10"/>
        <v>STRONG</v>
      </c>
      <c r="H149" s="6" t="str">
        <f t="shared" si="9"/>
        <v>CONFIRMED BEARISH</v>
      </c>
    </row>
    <row r="150" spans="1:8" ht="13.5" x14ac:dyDescent="0.25">
      <c r="A150" s="3">
        <f>TITRES_STAT!B153</f>
        <v>42221</v>
      </c>
      <c r="B150" s="6">
        <f>TITRES_STAT!C153</f>
        <v>14.49</v>
      </c>
      <c r="C150" s="6">
        <f>TITRES_STAT!D153</f>
        <v>12.8706</v>
      </c>
      <c r="D150" s="6">
        <f>TITRES_STAT!E153</f>
        <v>776</v>
      </c>
      <c r="E150" s="2">
        <f t="shared" si="8"/>
        <v>-103467</v>
      </c>
      <c r="F150" s="6" t="str">
        <f t="shared" si="11"/>
        <v>BEARISH</v>
      </c>
      <c r="G150" s="6" t="str">
        <f t="shared" si="10"/>
        <v>STRONG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14.39</v>
      </c>
      <c r="C151" s="6">
        <f>TITRES_STAT!D154</f>
        <v>12.7818</v>
      </c>
      <c r="D151" s="6">
        <f>TITRES_STAT!E154</f>
        <v>1207</v>
      </c>
      <c r="E151" s="2">
        <f t="shared" si="8"/>
        <v>-104674</v>
      </c>
      <c r="F151" s="6" t="str">
        <f t="shared" si="11"/>
        <v>BEARISH</v>
      </c>
      <c r="G151" s="6" t="str">
        <f t="shared" si="10"/>
        <v>STRONG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13.9</v>
      </c>
      <c r="C152" s="6">
        <f>TITRES_STAT!D155</f>
        <v>12.3466</v>
      </c>
      <c r="D152" s="6">
        <f>TITRES_STAT!E155</f>
        <v>3524</v>
      </c>
      <c r="E152" s="2">
        <f t="shared" si="8"/>
        <v>-108198</v>
      </c>
      <c r="F152" s="6" t="str">
        <f t="shared" si="11"/>
        <v>BEARISH</v>
      </c>
      <c r="G152" s="6" t="str">
        <f t="shared" si="10"/>
        <v>STRONG</v>
      </c>
      <c r="H152" s="6" t="str">
        <f t="shared" si="9"/>
        <v>CONFIRMED BEARISH</v>
      </c>
    </row>
    <row r="153" spans="1:8" ht="13.5" x14ac:dyDescent="0.25">
      <c r="A153" s="3">
        <f>TITRES_STAT!B156</f>
        <v>42226</v>
      </c>
      <c r="B153" s="6">
        <f>TITRES_STAT!C156</f>
        <v>13.9</v>
      </c>
      <c r="C153" s="6">
        <f>TITRES_STAT!D156</f>
        <v>12.3466</v>
      </c>
      <c r="D153" s="6">
        <f>TITRES_STAT!E156</f>
        <v>1891</v>
      </c>
      <c r="E153" s="2">
        <f t="shared" si="8"/>
        <v>-108198</v>
      </c>
      <c r="F153" s="6" t="str">
        <f t="shared" si="11"/>
        <v>BEARISH</v>
      </c>
      <c r="G153" s="6" t="str">
        <f t="shared" si="10"/>
        <v>STRONG</v>
      </c>
      <c r="H153" s="6" t="str">
        <f t="shared" si="9"/>
        <v>CONFIRMED BEARISH</v>
      </c>
    </row>
    <row r="154" spans="1:8" ht="13.5" x14ac:dyDescent="0.25">
      <c r="A154" s="3">
        <f>TITRES_STAT!B157</f>
        <v>42227</v>
      </c>
      <c r="B154" s="6">
        <f>TITRES_STAT!C157</f>
        <v>13.9</v>
      </c>
      <c r="C154" s="6">
        <f>TITRES_STAT!D157</f>
        <v>12.3466</v>
      </c>
      <c r="D154" s="6">
        <f>TITRES_STAT!E157</f>
        <v>5315</v>
      </c>
      <c r="E154" s="2">
        <f t="shared" si="8"/>
        <v>-108198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13.8</v>
      </c>
      <c r="C155" s="6">
        <f>TITRES_STAT!D158</f>
        <v>12.2577</v>
      </c>
      <c r="D155" s="6">
        <f>TITRES_STAT!E158</f>
        <v>10247</v>
      </c>
      <c r="E155" s="2">
        <f t="shared" si="8"/>
        <v>-118445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42230</v>
      </c>
      <c r="B156" s="6">
        <f>TITRES_STAT!C159</f>
        <v>13.7</v>
      </c>
      <c r="C156" s="6">
        <f>TITRES_STAT!D159</f>
        <v>12.168900000000001</v>
      </c>
      <c r="D156" s="6">
        <f>TITRES_STAT!E159</f>
        <v>682</v>
      </c>
      <c r="E156" s="2">
        <f t="shared" si="8"/>
        <v>-119127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13.64</v>
      </c>
      <c r="C157" s="6">
        <f>TITRES_STAT!D160</f>
        <v>12.115600000000001</v>
      </c>
      <c r="D157" s="6">
        <f>TITRES_STAT!E160</f>
        <v>765</v>
      </c>
      <c r="E157" s="2">
        <f t="shared" si="8"/>
        <v>-119892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42234</v>
      </c>
      <c r="B158" s="6">
        <f>TITRES_STAT!C161</f>
        <v>13.7</v>
      </c>
      <c r="C158" s="6">
        <f>TITRES_STAT!D161</f>
        <v>12.168900000000001</v>
      </c>
      <c r="D158" s="6">
        <f>TITRES_STAT!E161</f>
        <v>4592</v>
      </c>
      <c r="E158" s="2">
        <f t="shared" si="8"/>
        <v>-115300</v>
      </c>
      <c r="F158" s="6" t="str">
        <f t="shared" si="11"/>
        <v>BEARISH</v>
      </c>
      <c r="G158" s="6" t="str">
        <f t="shared" si="10"/>
        <v>STRONG</v>
      </c>
      <c r="H158" s="6" t="str">
        <f t="shared" si="9"/>
        <v>CONFIRMED BEARISH</v>
      </c>
    </row>
    <row r="159" spans="1:8" ht="13.5" x14ac:dyDescent="0.25">
      <c r="A159" s="3">
        <f>TITRES_STAT!B162</f>
        <v>42235</v>
      </c>
      <c r="B159" s="6">
        <f>TITRES_STAT!C162</f>
        <v>13.55</v>
      </c>
      <c r="C159" s="6">
        <f>TITRES_STAT!D162</f>
        <v>12.0357</v>
      </c>
      <c r="D159" s="6">
        <f>TITRES_STAT!E162</f>
        <v>2007</v>
      </c>
      <c r="E159" s="2">
        <f t="shared" si="8"/>
        <v>-117307</v>
      </c>
      <c r="F159" s="6" t="str">
        <f t="shared" si="11"/>
        <v>BEARISH</v>
      </c>
      <c r="G159" s="6" t="str">
        <f t="shared" si="10"/>
        <v>STRONG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13.6</v>
      </c>
      <c r="C160" s="6">
        <f>TITRES_STAT!D163</f>
        <v>12.0801</v>
      </c>
      <c r="D160" s="6">
        <f>TITRES_STAT!E163</f>
        <v>2091</v>
      </c>
      <c r="E160" s="2">
        <f t="shared" si="8"/>
        <v>-115216</v>
      </c>
      <c r="F160" s="6" t="str">
        <f t="shared" si="11"/>
        <v>BULLISH</v>
      </c>
      <c r="G160" s="6" t="str">
        <f t="shared" si="10"/>
        <v>WEAK</v>
      </c>
      <c r="H160" s="6" t="str">
        <f t="shared" si="9"/>
        <v>BULLISH DIVERGENCE</v>
      </c>
    </row>
    <row r="161" spans="1:8" ht="13.5" x14ac:dyDescent="0.25">
      <c r="A161" s="3">
        <f>TITRES_STAT!B164</f>
        <v>42237</v>
      </c>
      <c r="B161" s="6">
        <f>TITRES_STAT!C164</f>
        <v>13.7</v>
      </c>
      <c r="C161" s="6">
        <f>TITRES_STAT!D164</f>
        <v>12.168900000000001</v>
      </c>
      <c r="D161" s="6">
        <f>TITRES_STAT!E164</f>
        <v>1585</v>
      </c>
      <c r="E161" s="2">
        <f t="shared" si="8"/>
        <v>-113631</v>
      </c>
      <c r="F161" s="6" t="str">
        <f t="shared" si="11"/>
        <v>BULLISH</v>
      </c>
      <c r="G161" s="6" t="str">
        <f t="shared" si="10"/>
        <v>WEAK</v>
      </c>
      <c r="H161" s="6" t="str">
        <f t="shared" si="9"/>
        <v>NEUTRAL</v>
      </c>
    </row>
    <row r="162" spans="1:8" ht="13.5" x14ac:dyDescent="0.25">
      <c r="A162" s="3">
        <f>TITRES_STAT!B165</f>
        <v>42240</v>
      </c>
      <c r="B162" s="6">
        <f>TITRES_STAT!C165</f>
        <v>13.3</v>
      </c>
      <c r="C162" s="6">
        <f>TITRES_STAT!D165</f>
        <v>11.813599999999999</v>
      </c>
      <c r="D162" s="6">
        <f>TITRES_STAT!E165</f>
        <v>12399</v>
      </c>
      <c r="E162" s="2">
        <f t="shared" si="8"/>
        <v>-126030</v>
      </c>
      <c r="F162" s="6" t="str">
        <f t="shared" si="11"/>
        <v>BEARISH</v>
      </c>
      <c r="G162" s="6" t="str">
        <f t="shared" si="10"/>
        <v>STRONG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13.25</v>
      </c>
      <c r="C163" s="6">
        <f>TITRES_STAT!D166</f>
        <v>11.7692</v>
      </c>
      <c r="D163" s="6">
        <f>TITRES_STAT!E166</f>
        <v>874</v>
      </c>
      <c r="E163" s="2">
        <f t="shared" si="8"/>
        <v>-126904</v>
      </c>
      <c r="F163" s="6" t="str">
        <f t="shared" si="11"/>
        <v>BEARISH</v>
      </c>
      <c r="G163" s="6" t="str">
        <f t="shared" si="10"/>
        <v>STRONG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13.2</v>
      </c>
      <c r="C164" s="6">
        <f>TITRES_STAT!D167</f>
        <v>11.7248</v>
      </c>
      <c r="D164" s="6">
        <f>TITRES_STAT!E167</f>
        <v>4450</v>
      </c>
      <c r="E164" s="2">
        <f t="shared" si="8"/>
        <v>-131354</v>
      </c>
      <c r="F164" s="6" t="str">
        <f t="shared" si="11"/>
        <v>BEARISH</v>
      </c>
      <c r="G164" s="6" t="str">
        <f t="shared" si="10"/>
        <v>STRONG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13.2</v>
      </c>
      <c r="C165" s="6">
        <f>TITRES_STAT!D168</f>
        <v>11.7248</v>
      </c>
      <c r="D165" s="6">
        <f>TITRES_STAT!E168</f>
        <v>1314</v>
      </c>
      <c r="E165" s="2">
        <f t="shared" si="8"/>
        <v>-131354</v>
      </c>
      <c r="F165" s="6" t="str">
        <f t="shared" si="11"/>
        <v>BEARISH</v>
      </c>
      <c r="G165" s="6" t="str">
        <f t="shared" si="10"/>
        <v>STRONG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13</v>
      </c>
      <c r="C166" s="6">
        <f>TITRES_STAT!D169</f>
        <v>11.5471</v>
      </c>
      <c r="D166" s="6">
        <f>TITRES_STAT!E169</f>
        <v>7465</v>
      </c>
      <c r="E166" s="2">
        <f t="shared" si="8"/>
        <v>-138819</v>
      </c>
      <c r="F166" s="6" t="str">
        <f t="shared" si="11"/>
        <v>BEARISH</v>
      </c>
      <c r="G166" s="6" t="str">
        <f t="shared" si="10"/>
        <v>STRONG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13.2</v>
      </c>
      <c r="C167" s="6">
        <f>TITRES_STAT!D170</f>
        <v>11.7248</v>
      </c>
      <c r="D167" s="6">
        <f>TITRES_STAT!E170</f>
        <v>550</v>
      </c>
      <c r="E167" s="2">
        <f t="shared" si="8"/>
        <v>-138269</v>
      </c>
      <c r="F167" s="6" t="str">
        <f t="shared" si="11"/>
        <v>BEARISH</v>
      </c>
      <c r="G167" s="6" t="str">
        <f t="shared" si="10"/>
        <v>STRONG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12.91</v>
      </c>
      <c r="C168" s="6">
        <f>TITRES_STAT!D171</f>
        <v>11.4672</v>
      </c>
      <c r="D168" s="6">
        <f>TITRES_STAT!E171</f>
        <v>19856</v>
      </c>
      <c r="E168" s="2">
        <f t="shared" si="8"/>
        <v>-158125</v>
      </c>
      <c r="F168" s="6" t="str">
        <f t="shared" si="11"/>
        <v>BEARISH</v>
      </c>
      <c r="G168" s="6" t="str">
        <f t="shared" si="10"/>
        <v>STRONG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12.85</v>
      </c>
      <c r="C169" s="6">
        <f>TITRES_STAT!D172</f>
        <v>11.4139</v>
      </c>
      <c r="D169" s="6">
        <f>TITRES_STAT!E172</f>
        <v>1620</v>
      </c>
      <c r="E169" s="2">
        <f t="shared" si="8"/>
        <v>-159745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13</v>
      </c>
      <c r="C170" s="6">
        <f>TITRES_STAT!D173</f>
        <v>11.5471</v>
      </c>
      <c r="D170" s="6">
        <f>TITRES_STAT!E173</f>
        <v>422</v>
      </c>
      <c r="E170" s="2">
        <f t="shared" si="8"/>
        <v>-159323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13</v>
      </c>
      <c r="C171" s="6">
        <f>TITRES_STAT!D174</f>
        <v>11.5471</v>
      </c>
      <c r="D171" s="6">
        <f>TITRES_STAT!E174</f>
        <v>1525</v>
      </c>
      <c r="E171" s="2">
        <f t="shared" si="8"/>
        <v>-159323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NEUTRAL</v>
      </c>
    </row>
    <row r="172" spans="1:8" ht="13.5" x14ac:dyDescent="0.25">
      <c r="A172" s="3">
        <f>TITRES_STAT!B175</f>
        <v>42254</v>
      </c>
      <c r="B172" s="6">
        <f>TITRES_STAT!C175</f>
        <v>12.88</v>
      </c>
      <c r="C172" s="6">
        <f>TITRES_STAT!D175</f>
        <v>11.4405</v>
      </c>
      <c r="D172" s="6">
        <f>TITRES_STAT!E175</f>
        <v>2816</v>
      </c>
      <c r="E172" s="2">
        <f t="shared" si="8"/>
        <v>-162139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12.88</v>
      </c>
      <c r="C173" s="6">
        <f>TITRES_STAT!D176</f>
        <v>11.4405</v>
      </c>
      <c r="D173" s="6">
        <f>TITRES_STAT!E176</f>
        <v>3669</v>
      </c>
      <c r="E173" s="2">
        <f t="shared" si="8"/>
        <v>-162139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12.81</v>
      </c>
      <c r="C174" s="6">
        <f>TITRES_STAT!D177</f>
        <v>11.378399999999999</v>
      </c>
      <c r="D174" s="6">
        <f>TITRES_STAT!E177</f>
        <v>2353</v>
      </c>
      <c r="E174" s="2">
        <f t="shared" si="8"/>
        <v>-164492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12.8</v>
      </c>
      <c r="C175" s="6">
        <f>TITRES_STAT!D178</f>
        <v>11.3695</v>
      </c>
      <c r="D175" s="6">
        <f>TITRES_STAT!E178</f>
        <v>291</v>
      </c>
      <c r="E175" s="2">
        <f t="shared" si="8"/>
        <v>-164783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12.7</v>
      </c>
      <c r="C176" s="6">
        <f>TITRES_STAT!D179</f>
        <v>11.2807</v>
      </c>
      <c r="D176" s="6">
        <f>TITRES_STAT!E179</f>
        <v>6522</v>
      </c>
      <c r="E176" s="2">
        <f t="shared" si="8"/>
        <v>-171305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12.88</v>
      </c>
      <c r="C177" s="6">
        <f>TITRES_STAT!D180</f>
        <v>11.4405</v>
      </c>
      <c r="D177" s="6">
        <f>TITRES_STAT!E180</f>
        <v>1458</v>
      </c>
      <c r="E177" s="2">
        <f t="shared" si="8"/>
        <v>-169847</v>
      </c>
      <c r="F177" s="6" t="str">
        <f t="shared" si="11"/>
        <v>BEARISH</v>
      </c>
      <c r="G177" s="6" t="str">
        <f t="shared" si="10"/>
        <v>STRONG</v>
      </c>
      <c r="H177" s="6" t="str">
        <f t="shared" si="9"/>
        <v>NEUTRAL</v>
      </c>
    </row>
    <row r="178" spans="1:8" ht="13.5" x14ac:dyDescent="0.25">
      <c r="A178" s="3">
        <f>TITRES_STAT!B181</f>
        <v>42262</v>
      </c>
      <c r="B178" s="6">
        <f>TITRES_STAT!C181</f>
        <v>12.7</v>
      </c>
      <c r="C178" s="6">
        <f>TITRES_STAT!D181</f>
        <v>11.2807</v>
      </c>
      <c r="D178" s="6">
        <f>TITRES_STAT!E181</f>
        <v>1645</v>
      </c>
      <c r="E178" s="2">
        <f t="shared" si="8"/>
        <v>-171492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12.6</v>
      </c>
      <c r="C179" s="6">
        <f>TITRES_STAT!D182</f>
        <v>11.191800000000001</v>
      </c>
      <c r="D179" s="6">
        <f>TITRES_STAT!E182</f>
        <v>20735</v>
      </c>
      <c r="E179" s="2">
        <f t="shared" si="8"/>
        <v>-192227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12.42</v>
      </c>
      <c r="C180" s="6">
        <f>TITRES_STAT!D183</f>
        <v>11.032</v>
      </c>
      <c r="D180" s="6">
        <f>TITRES_STAT!E183</f>
        <v>11300</v>
      </c>
      <c r="E180" s="2">
        <f t="shared" si="8"/>
        <v>-203527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12.4</v>
      </c>
      <c r="C181" s="6">
        <f>TITRES_STAT!D184</f>
        <v>11.014200000000001</v>
      </c>
      <c r="D181" s="6">
        <f>TITRES_STAT!E184</f>
        <v>2397</v>
      </c>
      <c r="E181" s="2">
        <f t="shared" si="8"/>
        <v>-205924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12.4</v>
      </c>
      <c r="C182" s="6">
        <f>TITRES_STAT!D185</f>
        <v>11.014200000000001</v>
      </c>
      <c r="D182" s="6">
        <f>TITRES_STAT!E185</f>
        <v>2910</v>
      </c>
      <c r="E182" s="2">
        <f t="shared" si="8"/>
        <v>-205924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12.4</v>
      </c>
      <c r="C183" s="6">
        <f>TITRES_STAT!D186</f>
        <v>11.014200000000001</v>
      </c>
      <c r="D183" s="6">
        <f>TITRES_STAT!E186</f>
        <v>7007</v>
      </c>
      <c r="E183" s="2">
        <f t="shared" si="8"/>
        <v>-205924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12.4</v>
      </c>
      <c r="C184" s="6">
        <f>TITRES_STAT!D187</f>
        <v>11.014200000000001</v>
      </c>
      <c r="D184" s="6">
        <f>TITRES_STAT!E187</f>
        <v>3644</v>
      </c>
      <c r="E184" s="2">
        <f t="shared" si="8"/>
        <v>-205924</v>
      </c>
      <c r="F184" s="6" t="str">
        <f t="shared" si="11"/>
        <v>BEARISH</v>
      </c>
      <c r="G184" s="6" t="str">
        <f t="shared" si="10"/>
        <v>STRONG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12.4</v>
      </c>
      <c r="C185" s="6">
        <f>TITRES_STAT!D188</f>
        <v>11.014200000000001</v>
      </c>
      <c r="D185" s="6">
        <f>TITRES_STAT!E188</f>
        <v>780</v>
      </c>
      <c r="E185" s="2">
        <f t="shared" si="8"/>
        <v>-205924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12.5</v>
      </c>
      <c r="C186" s="6">
        <f>TITRES_STAT!D189</f>
        <v>11.103</v>
      </c>
      <c r="D186" s="6">
        <f>TITRES_STAT!E189</f>
        <v>171</v>
      </c>
      <c r="E186" s="2">
        <f t="shared" si="8"/>
        <v>-205753</v>
      </c>
      <c r="F186" s="6" t="str">
        <f t="shared" si="11"/>
        <v>BULLISH</v>
      </c>
      <c r="G186" s="6" t="str">
        <f t="shared" si="10"/>
        <v>NEUTRAL</v>
      </c>
      <c r="H186" s="6" t="str">
        <f t="shared" si="9"/>
        <v>CONFIRMED BULLISH</v>
      </c>
    </row>
    <row r="187" spans="1:8" ht="13.5" x14ac:dyDescent="0.25">
      <c r="A187" s="3">
        <f>TITRES_STAT!B190</f>
        <v>42277</v>
      </c>
      <c r="B187" s="6">
        <f>TITRES_STAT!C190</f>
        <v>12.32</v>
      </c>
      <c r="C187" s="6">
        <f>TITRES_STAT!D190</f>
        <v>10.943099999999999</v>
      </c>
      <c r="D187" s="6">
        <f>TITRES_STAT!E190</f>
        <v>5725</v>
      </c>
      <c r="E187" s="2">
        <f t="shared" si="8"/>
        <v>-211478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12.32</v>
      </c>
      <c r="C188" s="6">
        <f>TITRES_STAT!D191</f>
        <v>10.943099999999999</v>
      </c>
      <c r="D188" s="6">
        <f>TITRES_STAT!E191</f>
        <v>1726</v>
      </c>
      <c r="E188" s="2">
        <f t="shared" si="8"/>
        <v>-211478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12.45</v>
      </c>
      <c r="C189" s="6">
        <f>TITRES_STAT!D192</f>
        <v>11.0586</v>
      </c>
      <c r="D189" s="6">
        <f>TITRES_STAT!E192</f>
        <v>1264</v>
      </c>
      <c r="E189" s="2">
        <f t="shared" si="8"/>
        <v>-210214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BEARISH DIVERGENCE</v>
      </c>
    </row>
    <row r="190" spans="1:8" ht="13.5" x14ac:dyDescent="0.25">
      <c r="A190" s="3">
        <f>TITRES_STAT!B193</f>
        <v>42282</v>
      </c>
      <c r="B190" s="6">
        <f>TITRES_STAT!C193</f>
        <v>12.45</v>
      </c>
      <c r="C190" s="6">
        <f>TITRES_STAT!D193</f>
        <v>11.0586</v>
      </c>
      <c r="D190" s="6">
        <f>TITRES_STAT!E193</f>
        <v>1738</v>
      </c>
      <c r="E190" s="2">
        <f t="shared" si="8"/>
        <v>-210214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BEARISH DIVERGENCE</v>
      </c>
    </row>
    <row r="191" spans="1:8" ht="13.5" x14ac:dyDescent="0.25">
      <c r="A191" s="3">
        <f>TITRES_STAT!B194</f>
        <v>42283</v>
      </c>
      <c r="B191" s="6">
        <f>TITRES_STAT!C194</f>
        <v>12.54</v>
      </c>
      <c r="C191" s="6">
        <f>TITRES_STAT!D194</f>
        <v>11.138500000000001</v>
      </c>
      <c r="D191" s="6">
        <f>TITRES_STAT!E194</f>
        <v>2075</v>
      </c>
      <c r="E191" s="2">
        <f t="shared" si="8"/>
        <v>-208139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BEARISH DIVERGENCE</v>
      </c>
    </row>
    <row r="192" spans="1:8" ht="13.5" x14ac:dyDescent="0.25">
      <c r="A192" s="3">
        <f>TITRES_STAT!B195</f>
        <v>42284</v>
      </c>
      <c r="B192" s="6">
        <f>TITRES_STAT!C195</f>
        <v>12.85</v>
      </c>
      <c r="C192" s="6">
        <f>TITRES_STAT!D195</f>
        <v>11.4139</v>
      </c>
      <c r="D192" s="6">
        <f>TITRES_STAT!E195</f>
        <v>2335</v>
      </c>
      <c r="E192" s="2">
        <f t="shared" si="8"/>
        <v>-205804</v>
      </c>
      <c r="F192" s="6" t="str">
        <f t="shared" si="11"/>
        <v>BULLISH</v>
      </c>
      <c r="G192" s="6" t="str">
        <f t="shared" si="10"/>
        <v>WEAK</v>
      </c>
      <c r="H192" s="6" t="str">
        <f t="shared" si="9"/>
        <v>CONFIRMED BULLISH</v>
      </c>
    </row>
    <row r="193" spans="1:8" ht="13.5" x14ac:dyDescent="0.25">
      <c r="A193" s="3">
        <f>TITRES_STAT!B196</f>
        <v>42285</v>
      </c>
      <c r="B193" s="6">
        <f>TITRES_STAT!C196</f>
        <v>13</v>
      </c>
      <c r="C193" s="6">
        <f>TITRES_STAT!D196</f>
        <v>11.5471</v>
      </c>
      <c r="D193" s="6">
        <f>TITRES_STAT!E196</f>
        <v>5050</v>
      </c>
      <c r="E193" s="2">
        <f t="shared" si="8"/>
        <v>-200754</v>
      </c>
      <c r="F193" s="6" t="str">
        <f t="shared" si="11"/>
        <v>BULLISH</v>
      </c>
      <c r="G193" s="6" t="str">
        <f t="shared" si="10"/>
        <v>WEAK</v>
      </c>
      <c r="H193" s="6" t="str">
        <f t="shared" si="9"/>
        <v>CONFIRMED BULLISH</v>
      </c>
    </row>
    <row r="194" spans="1:8" ht="13.5" x14ac:dyDescent="0.25">
      <c r="A194" s="3">
        <f>TITRES_STAT!B197</f>
        <v>42286</v>
      </c>
      <c r="B194" s="6">
        <f>TITRES_STAT!C197</f>
        <v>12.99</v>
      </c>
      <c r="C194" s="6">
        <f>TITRES_STAT!D197</f>
        <v>11.5383</v>
      </c>
      <c r="D194" s="6">
        <f>TITRES_STAT!E197</f>
        <v>1889</v>
      </c>
      <c r="E194" s="2">
        <f t="shared" si="8"/>
        <v>-202643</v>
      </c>
      <c r="F194" s="6" t="str">
        <f t="shared" si="11"/>
        <v>BULLISH</v>
      </c>
      <c r="G194" s="6" t="str">
        <f t="shared" si="10"/>
        <v>WEAK</v>
      </c>
      <c r="H194" s="6" t="str">
        <f t="shared" si="9"/>
        <v>CONFIRMED BULLISH</v>
      </c>
    </row>
    <row r="195" spans="1:8" ht="13.5" x14ac:dyDescent="0.25">
      <c r="A195" s="3">
        <f>TITRES_STAT!B198</f>
        <v>42289</v>
      </c>
      <c r="B195" s="6">
        <f>TITRES_STAT!C198</f>
        <v>12.71</v>
      </c>
      <c r="C195" s="6">
        <f>TITRES_STAT!D198</f>
        <v>11.2895</v>
      </c>
      <c r="D195" s="6">
        <f>TITRES_STAT!E198</f>
        <v>1223</v>
      </c>
      <c r="E195" s="2">
        <f t="shared" si="8"/>
        <v>-203866</v>
      </c>
      <c r="F195" s="6" t="str">
        <f t="shared" si="11"/>
        <v>BULLISH</v>
      </c>
      <c r="G195" s="6" t="str">
        <f t="shared" si="10"/>
        <v>WEAK</v>
      </c>
      <c r="H195" s="6" t="str">
        <f t="shared" si="9"/>
        <v>CONFIRMED BULLISH</v>
      </c>
    </row>
    <row r="196" spans="1:8" ht="13.5" x14ac:dyDescent="0.25">
      <c r="A196" s="3">
        <f>TITRES_STAT!B199</f>
        <v>42290</v>
      </c>
      <c r="B196" s="6">
        <f>TITRES_STAT!C199</f>
        <v>12.84</v>
      </c>
      <c r="C196" s="6">
        <f>TITRES_STAT!D199</f>
        <v>11.404999999999999</v>
      </c>
      <c r="D196" s="6">
        <f>TITRES_STAT!E199</f>
        <v>1248</v>
      </c>
      <c r="E196" s="2">
        <f t="shared" ref="E196:E259" si="12">IF(B196&gt;B195, E195+D196, IF(B196&lt;B195, E195-D196, E195))</f>
        <v>-202618</v>
      </c>
      <c r="F196" s="6" t="str">
        <f t="shared" si="11"/>
        <v>BULLISH</v>
      </c>
      <c r="G196" s="6" t="str">
        <f t="shared" si="10"/>
        <v>WEAK</v>
      </c>
      <c r="H196" s="6" t="str">
        <f t="shared" si="9"/>
        <v>CONFIRMED BULLISH</v>
      </c>
    </row>
    <row r="197" spans="1:8" ht="13.5" x14ac:dyDescent="0.25">
      <c r="A197" s="3">
        <f>TITRES_STAT!B200</f>
        <v>42293</v>
      </c>
      <c r="B197" s="6">
        <f>TITRES_STAT!C200</f>
        <v>12.6</v>
      </c>
      <c r="C197" s="6">
        <f>TITRES_STAT!D200</f>
        <v>11.191800000000001</v>
      </c>
      <c r="D197" s="6">
        <f>TITRES_STAT!E200</f>
        <v>1611</v>
      </c>
      <c r="E197" s="2">
        <f t="shared" si="12"/>
        <v>-204229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BULLISH DIVERGENCE</v>
      </c>
    </row>
    <row r="198" spans="1:8" ht="13.5" x14ac:dyDescent="0.25">
      <c r="A198" s="3">
        <f>TITRES_STAT!B201</f>
        <v>42296</v>
      </c>
      <c r="B198" s="6">
        <f>TITRES_STAT!C201</f>
        <v>12.63</v>
      </c>
      <c r="C198" s="6">
        <f>TITRES_STAT!D201</f>
        <v>11.218500000000001</v>
      </c>
      <c r="D198" s="6">
        <f>TITRES_STAT!E201</f>
        <v>2052</v>
      </c>
      <c r="E198" s="2">
        <f t="shared" si="12"/>
        <v>-202177</v>
      </c>
      <c r="F198" s="6" t="str">
        <f t="shared" si="11"/>
        <v>BEARISH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12.75</v>
      </c>
      <c r="C199" s="6">
        <f>TITRES_STAT!D202</f>
        <v>11.325100000000001</v>
      </c>
      <c r="D199" s="6">
        <f>TITRES_STAT!E202</f>
        <v>2825</v>
      </c>
      <c r="E199" s="2">
        <f t="shared" si="12"/>
        <v>-199352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BULLISH DIVERGENCE</v>
      </c>
    </row>
    <row r="200" spans="1:8" ht="13.5" x14ac:dyDescent="0.25">
      <c r="A200" s="3">
        <f>TITRES_STAT!B203</f>
        <v>42298</v>
      </c>
      <c r="B200" s="6">
        <f>TITRES_STAT!C203</f>
        <v>12.94</v>
      </c>
      <c r="C200" s="6">
        <f>TITRES_STAT!D203</f>
        <v>11.4938</v>
      </c>
      <c r="D200" s="6">
        <f>TITRES_STAT!E203</f>
        <v>150</v>
      </c>
      <c r="E200" s="2">
        <f t="shared" si="12"/>
        <v>-199202</v>
      </c>
      <c r="F200" s="6" t="str">
        <f t="shared" ref="F200:F263" si="15">IF(E200&gt;E195,"BULLISH",IF(E200&lt;E195,"BEARISH","NEUTRAL"))</f>
        <v>BULLISH</v>
      </c>
      <c r="G200" s="6" t="str">
        <f t="shared" si="14"/>
        <v>WEAK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12.89</v>
      </c>
      <c r="C201" s="6">
        <f>TITRES_STAT!D204</f>
        <v>11.449400000000001</v>
      </c>
      <c r="D201" s="6">
        <f>TITRES_STAT!E204</f>
        <v>4450</v>
      </c>
      <c r="E201" s="2">
        <f t="shared" si="12"/>
        <v>-203652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BEARISH DIVERGENCE</v>
      </c>
    </row>
    <row r="202" spans="1:8" ht="13.5" x14ac:dyDescent="0.25">
      <c r="A202" s="3">
        <f>TITRES_STAT!B205</f>
        <v>42300</v>
      </c>
      <c r="B202" s="6">
        <f>TITRES_STAT!C205</f>
        <v>12.9</v>
      </c>
      <c r="C202" s="6">
        <f>TITRES_STAT!D205</f>
        <v>11.458299999999999</v>
      </c>
      <c r="D202" s="6">
        <f>TITRES_STAT!E205</f>
        <v>145</v>
      </c>
      <c r="E202" s="2">
        <f t="shared" si="12"/>
        <v>-203507</v>
      </c>
      <c r="F202" s="6" t="str">
        <f t="shared" si="15"/>
        <v>BULLISH</v>
      </c>
      <c r="G202" s="6" t="str">
        <f t="shared" si="14"/>
        <v>NEUTRAL</v>
      </c>
      <c r="H202" s="6" t="str">
        <f t="shared" si="13"/>
        <v>CONFIRMED BULLISH</v>
      </c>
    </row>
    <row r="203" spans="1:8" ht="13.5" x14ac:dyDescent="0.25">
      <c r="A203" s="3">
        <f>TITRES_STAT!B206</f>
        <v>42303</v>
      </c>
      <c r="B203" s="6">
        <f>TITRES_STAT!C206</f>
        <v>13.28</v>
      </c>
      <c r="C203" s="6">
        <f>TITRES_STAT!D206</f>
        <v>11.7958</v>
      </c>
      <c r="D203" s="6">
        <f>TITRES_STAT!E206</f>
        <v>9672</v>
      </c>
      <c r="E203" s="2">
        <f t="shared" si="12"/>
        <v>-193835</v>
      </c>
      <c r="F203" s="6" t="str">
        <f t="shared" si="15"/>
        <v>BULLISH</v>
      </c>
      <c r="G203" s="6" t="str">
        <f t="shared" si="14"/>
        <v>WEAK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14.08</v>
      </c>
      <c r="C204" s="6">
        <f>TITRES_STAT!D207</f>
        <v>12.506399999999999</v>
      </c>
      <c r="D204" s="6">
        <f>TITRES_STAT!E207</f>
        <v>22397</v>
      </c>
      <c r="E204" s="2">
        <f t="shared" si="12"/>
        <v>-171438</v>
      </c>
      <c r="F204" s="6" t="str">
        <f t="shared" si="15"/>
        <v>BULLISH</v>
      </c>
      <c r="G204" s="6" t="str">
        <f t="shared" si="14"/>
        <v>WEAK</v>
      </c>
      <c r="H204" s="6" t="str">
        <f t="shared" si="13"/>
        <v>CONFIRMED BULLISH</v>
      </c>
    </row>
    <row r="205" spans="1:8" ht="13.5" x14ac:dyDescent="0.25">
      <c r="A205" s="3">
        <f>TITRES_STAT!B208</f>
        <v>42305</v>
      </c>
      <c r="B205" s="6">
        <f>TITRES_STAT!C208</f>
        <v>14</v>
      </c>
      <c r="C205" s="6">
        <f>TITRES_STAT!D208</f>
        <v>12.4354</v>
      </c>
      <c r="D205" s="6">
        <f>TITRES_STAT!E208</f>
        <v>439</v>
      </c>
      <c r="E205" s="2">
        <f t="shared" si="12"/>
        <v>-171877</v>
      </c>
      <c r="F205" s="6" t="str">
        <f t="shared" si="15"/>
        <v>BULLISH</v>
      </c>
      <c r="G205" s="6" t="str">
        <f t="shared" si="14"/>
        <v>WEAK</v>
      </c>
      <c r="H205" s="6" t="str">
        <f t="shared" si="13"/>
        <v>CONFIRMED BULLISH</v>
      </c>
    </row>
    <row r="206" spans="1:8" ht="13.5" x14ac:dyDescent="0.25">
      <c r="A206" s="3">
        <f>TITRES_STAT!B209</f>
        <v>42306</v>
      </c>
      <c r="B206" s="6">
        <f>TITRES_STAT!C209</f>
        <v>13.99</v>
      </c>
      <c r="C206" s="6">
        <f>TITRES_STAT!D209</f>
        <v>12.426500000000001</v>
      </c>
      <c r="D206" s="6">
        <f>TITRES_STAT!E209</f>
        <v>2610</v>
      </c>
      <c r="E206" s="2">
        <f t="shared" si="12"/>
        <v>-174487</v>
      </c>
      <c r="F206" s="6" t="str">
        <f t="shared" si="15"/>
        <v>BULLISH</v>
      </c>
      <c r="G206" s="6" t="str">
        <f t="shared" si="14"/>
        <v>WEAK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13.61</v>
      </c>
      <c r="C207" s="6">
        <f>TITRES_STAT!D210</f>
        <v>12.089</v>
      </c>
      <c r="D207" s="6">
        <f>TITRES_STAT!E210</f>
        <v>302</v>
      </c>
      <c r="E207" s="2">
        <f t="shared" si="12"/>
        <v>-174789</v>
      </c>
      <c r="F207" s="6" t="str">
        <f t="shared" si="15"/>
        <v>BULLISH</v>
      </c>
      <c r="G207" s="6" t="str">
        <f t="shared" si="14"/>
        <v>WEAK</v>
      </c>
      <c r="H207" s="6" t="str">
        <f t="shared" si="13"/>
        <v>CONFIRMED BULLISH</v>
      </c>
    </row>
    <row r="208" spans="1:8" ht="13.5" x14ac:dyDescent="0.25">
      <c r="A208" s="3">
        <f>TITRES_STAT!B211</f>
        <v>42310</v>
      </c>
      <c r="B208" s="6">
        <f>TITRES_STAT!C211</f>
        <v>13.21</v>
      </c>
      <c r="C208" s="6">
        <f>TITRES_STAT!D211</f>
        <v>11.733700000000001</v>
      </c>
      <c r="D208" s="6">
        <f>TITRES_STAT!E211</f>
        <v>1729</v>
      </c>
      <c r="E208" s="2">
        <f t="shared" si="12"/>
        <v>-176518</v>
      </c>
      <c r="F208" s="6" t="str">
        <f t="shared" si="15"/>
        <v>BULLISH</v>
      </c>
      <c r="G208" s="6" t="str">
        <f t="shared" si="14"/>
        <v>WEAK</v>
      </c>
      <c r="H208" s="6" t="str">
        <f t="shared" si="13"/>
        <v>BULLISH DIVERGENCE</v>
      </c>
    </row>
    <row r="209" spans="1:8" ht="13.5" x14ac:dyDescent="0.25">
      <c r="A209" s="3">
        <f>TITRES_STAT!B212</f>
        <v>42311</v>
      </c>
      <c r="B209" s="6">
        <f>TITRES_STAT!C212</f>
        <v>12.9</v>
      </c>
      <c r="C209" s="6">
        <f>TITRES_STAT!D212</f>
        <v>11.458299999999999</v>
      </c>
      <c r="D209" s="6">
        <f>TITRES_STAT!E212</f>
        <v>8045</v>
      </c>
      <c r="E209" s="2">
        <f t="shared" si="12"/>
        <v>-184563</v>
      </c>
      <c r="F209" s="6" t="str">
        <f t="shared" si="15"/>
        <v>BEARISH</v>
      </c>
      <c r="G209" s="6" t="str">
        <f t="shared" si="14"/>
        <v>STRONG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12.84</v>
      </c>
      <c r="C210" s="6">
        <f>TITRES_STAT!D213</f>
        <v>11.404999999999999</v>
      </c>
      <c r="D210" s="6">
        <f>TITRES_STAT!E213</f>
        <v>1924</v>
      </c>
      <c r="E210" s="2">
        <f t="shared" si="12"/>
        <v>-186487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12.82</v>
      </c>
      <c r="C211" s="6">
        <f>TITRES_STAT!D214</f>
        <v>11.3873</v>
      </c>
      <c r="D211" s="6">
        <f>TITRES_STAT!E214</f>
        <v>1308</v>
      </c>
      <c r="E211" s="2">
        <f t="shared" si="12"/>
        <v>-187795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12.44</v>
      </c>
      <c r="C212" s="6">
        <f>TITRES_STAT!D215</f>
        <v>11.0497</v>
      </c>
      <c r="D212" s="6">
        <f>TITRES_STAT!E215</f>
        <v>6696</v>
      </c>
      <c r="E212" s="2">
        <f t="shared" si="12"/>
        <v>-194491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12.11</v>
      </c>
      <c r="C213" s="6">
        <f>TITRES_STAT!D216</f>
        <v>10.756600000000001</v>
      </c>
      <c r="D213" s="6">
        <f>TITRES_STAT!E216</f>
        <v>7024</v>
      </c>
      <c r="E213" s="2">
        <f t="shared" si="12"/>
        <v>-201515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11.91</v>
      </c>
      <c r="C214" s="6">
        <f>TITRES_STAT!D217</f>
        <v>10.579000000000001</v>
      </c>
      <c r="D214" s="6">
        <f>TITRES_STAT!E217</f>
        <v>2278</v>
      </c>
      <c r="E214" s="2">
        <f t="shared" si="12"/>
        <v>-203793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11.91</v>
      </c>
      <c r="C215" s="6">
        <f>TITRES_STAT!D218</f>
        <v>10.579000000000001</v>
      </c>
      <c r="D215" s="6">
        <f>TITRES_STAT!E218</f>
        <v>400</v>
      </c>
      <c r="E215" s="2">
        <f t="shared" si="12"/>
        <v>-203793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11.9</v>
      </c>
      <c r="C216" s="6">
        <f>TITRES_STAT!D219</f>
        <v>10.5701</v>
      </c>
      <c r="D216" s="6">
        <f>TITRES_STAT!E219</f>
        <v>1716</v>
      </c>
      <c r="E216" s="2">
        <f t="shared" si="12"/>
        <v>-205509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12.25</v>
      </c>
      <c r="C217" s="6">
        <f>TITRES_STAT!D220</f>
        <v>10.881</v>
      </c>
      <c r="D217" s="6">
        <f>TITRES_STAT!E220</f>
        <v>1410</v>
      </c>
      <c r="E217" s="2">
        <f t="shared" si="12"/>
        <v>-204099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CONFIRMED BEARISH</v>
      </c>
    </row>
    <row r="218" spans="1:8" ht="13.5" x14ac:dyDescent="0.25">
      <c r="A218" s="3">
        <f>TITRES_STAT!B221</f>
        <v>42324</v>
      </c>
      <c r="B218" s="6">
        <f>TITRES_STAT!C221</f>
        <v>12</v>
      </c>
      <c r="C218" s="6">
        <f>TITRES_STAT!D221</f>
        <v>10.658899999999999</v>
      </c>
      <c r="D218" s="6">
        <f>TITRES_STAT!E221</f>
        <v>2720</v>
      </c>
      <c r="E218" s="2">
        <f t="shared" si="12"/>
        <v>-206819</v>
      </c>
      <c r="F218" s="6" t="str">
        <f t="shared" si="15"/>
        <v>BEARISH</v>
      </c>
      <c r="G218" s="6" t="str">
        <f t="shared" si="14"/>
        <v>STRONG</v>
      </c>
      <c r="H218" s="6" t="str">
        <f t="shared" si="13"/>
        <v>CONFIRMED BEARISH</v>
      </c>
    </row>
    <row r="219" spans="1:8" ht="13.5" x14ac:dyDescent="0.25">
      <c r="A219" s="3">
        <f>TITRES_STAT!B222</f>
        <v>42325</v>
      </c>
      <c r="B219" s="6">
        <f>TITRES_STAT!C222</f>
        <v>12.02</v>
      </c>
      <c r="C219" s="6">
        <f>TITRES_STAT!D222</f>
        <v>10.6767</v>
      </c>
      <c r="D219" s="6">
        <f>TITRES_STAT!E222</f>
        <v>5684</v>
      </c>
      <c r="E219" s="2">
        <f t="shared" si="12"/>
        <v>-201135</v>
      </c>
      <c r="F219" s="6" t="str">
        <f t="shared" si="15"/>
        <v>BULLISH</v>
      </c>
      <c r="G219" s="6" t="str">
        <f t="shared" si="14"/>
        <v>NEUTRAL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12.3</v>
      </c>
      <c r="C220" s="6">
        <f>TITRES_STAT!D223</f>
        <v>10.9254</v>
      </c>
      <c r="D220" s="6">
        <f>TITRES_STAT!E223</f>
        <v>2057</v>
      </c>
      <c r="E220" s="2">
        <f t="shared" si="12"/>
        <v>-199078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12.5</v>
      </c>
      <c r="C221" s="6">
        <f>TITRES_STAT!D224</f>
        <v>11.103</v>
      </c>
      <c r="D221" s="6">
        <f>TITRES_STAT!E224</f>
        <v>4172</v>
      </c>
      <c r="E221" s="2">
        <f t="shared" si="12"/>
        <v>-194906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12.67</v>
      </c>
      <c r="C222" s="6">
        <f>TITRES_STAT!D225</f>
        <v>11.254</v>
      </c>
      <c r="D222" s="6">
        <f>TITRES_STAT!E225</f>
        <v>3956</v>
      </c>
      <c r="E222" s="2">
        <f t="shared" si="12"/>
        <v>-190950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12.7</v>
      </c>
      <c r="C223" s="6">
        <f>TITRES_STAT!D226</f>
        <v>11.2807</v>
      </c>
      <c r="D223" s="6">
        <f>TITRES_STAT!E226</f>
        <v>958</v>
      </c>
      <c r="E223" s="2">
        <f t="shared" si="12"/>
        <v>-189992</v>
      </c>
      <c r="F223" s="6" t="str">
        <f t="shared" si="15"/>
        <v>BULLISH</v>
      </c>
      <c r="G223" s="6" t="str">
        <f t="shared" si="14"/>
        <v>WEAK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12.86</v>
      </c>
      <c r="C224" s="6">
        <f>TITRES_STAT!D227</f>
        <v>11.422800000000001</v>
      </c>
      <c r="D224" s="6">
        <f>TITRES_STAT!E227</f>
        <v>1990</v>
      </c>
      <c r="E224" s="2">
        <f t="shared" si="12"/>
        <v>-188002</v>
      </c>
      <c r="F224" s="6" t="str">
        <f t="shared" si="15"/>
        <v>BULLISH</v>
      </c>
      <c r="G224" s="6" t="str">
        <f t="shared" si="14"/>
        <v>WEAK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12.86</v>
      </c>
      <c r="C225" s="6">
        <f>TITRES_STAT!D228</f>
        <v>11.422800000000001</v>
      </c>
      <c r="D225" s="6">
        <f>TITRES_STAT!E228</f>
        <v>2719</v>
      </c>
      <c r="E225" s="2">
        <f t="shared" si="12"/>
        <v>-188002</v>
      </c>
      <c r="F225" s="6" t="str">
        <f t="shared" si="15"/>
        <v>BULLISH</v>
      </c>
      <c r="G225" s="6" t="str">
        <f t="shared" si="14"/>
        <v>WEAK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12.86</v>
      </c>
      <c r="C226" s="6">
        <f>TITRES_STAT!D229</f>
        <v>11.422800000000001</v>
      </c>
      <c r="D226" s="6">
        <f>TITRES_STAT!E229</f>
        <v>979</v>
      </c>
      <c r="E226" s="2">
        <f t="shared" si="12"/>
        <v>-188002</v>
      </c>
      <c r="F226" s="6" t="str">
        <f t="shared" si="15"/>
        <v>BULLISH</v>
      </c>
      <c r="G226" s="6" t="str">
        <f t="shared" si="14"/>
        <v>WEAK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12.95</v>
      </c>
      <c r="C227" s="6">
        <f>TITRES_STAT!D230</f>
        <v>11.502700000000001</v>
      </c>
      <c r="D227" s="6">
        <f>TITRES_STAT!E230</f>
        <v>3670</v>
      </c>
      <c r="E227" s="2">
        <f t="shared" si="12"/>
        <v>-184332</v>
      </c>
      <c r="F227" s="6" t="str">
        <f t="shared" si="15"/>
        <v>BULLISH</v>
      </c>
      <c r="G227" s="6" t="str">
        <f t="shared" si="14"/>
        <v>WEAK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12.85</v>
      </c>
      <c r="C228" s="6">
        <f>TITRES_STAT!D231</f>
        <v>11.4139</v>
      </c>
      <c r="D228" s="6">
        <f>TITRES_STAT!E231</f>
        <v>14902</v>
      </c>
      <c r="E228" s="2">
        <f t="shared" si="12"/>
        <v>-199234</v>
      </c>
      <c r="F228" s="6" t="str">
        <f t="shared" si="15"/>
        <v>BEARISH</v>
      </c>
      <c r="G228" s="6" t="str">
        <f t="shared" si="14"/>
        <v>STRONG</v>
      </c>
      <c r="H228" s="6" t="str">
        <f t="shared" si="13"/>
        <v>BEARISH DIVERGENCE</v>
      </c>
    </row>
    <row r="229" spans="1:8" ht="13.5" x14ac:dyDescent="0.25">
      <c r="A229" s="3">
        <f>TITRES_STAT!B232</f>
        <v>42339</v>
      </c>
      <c r="B229" s="6">
        <f>TITRES_STAT!C232</f>
        <v>12.74</v>
      </c>
      <c r="C229" s="6">
        <f>TITRES_STAT!D232</f>
        <v>11.3162</v>
      </c>
      <c r="D229" s="6">
        <f>TITRES_STAT!E232</f>
        <v>6945</v>
      </c>
      <c r="E229" s="2">
        <f t="shared" si="12"/>
        <v>-206179</v>
      </c>
      <c r="F229" s="6" t="str">
        <f t="shared" si="15"/>
        <v>BEARISH</v>
      </c>
      <c r="G229" s="6" t="str">
        <f t="shared" si="14"/>
        <v>STRONG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12.7</v>
      </c>
      <c r="C230" s="6">
        <f>TITRES_STAT!D233</f>
        <v>11.2807</v>
      </c>
      <c r="D230" s="6">
        <f>TITRES_STAT!E233</f>
        <v>996</v>
      </c>
      <c r="E230" s="2">
        <f t="shared" si="12"/>
        <v>-207175</v>
      </c>
      <c r="F230" s="6" t="str">
        <f t="shared" si="15"/>
        <v>BEARISH</v>
      </c>
      <c r="G230" s="6" t="str">
        <f t="shared" si="14"/>
        <v>STRONG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12.62</v>
      </c>
      <c r="C231" s="6">
        <f>TITRES_STAT!D234</f>
        <v>11.2096</v>
      </c>
      <c r="D231" s="6">
        <f>TITRES_STAT!E234</f>
        <v>250</v>
      </c>
      <c r="E231" s="2">
        <f t="shared" si="12"/>
        <v>-207425</v>
      </c>
      <c r="F231" s="6" t="str">
        <f t="shared" si="15"/>
        <v>BEARISH</v>
      </c>
      <c r="G231" s="6" t="str">
        <f t="shared" si="14"/>
        <v>STRONG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12.8</v>
      </c>
      <c r="C232" s="6">
        <f>TITRES_STAT!D235</f>
        <v>11.3695</v>
      </c>
      <c r="D232" s="6">
        <f>TITRES_STAT!E235</f>
        <v>3444</v>
      </c>
      <c r="E232" s="2">
        <f t="shared" si="12"/>
        <v>-203981</v>
      </c>
      <c r="F232" s="6" t="str">
        <f t="shared" si="15"/>
        <v>BEARISH</v>
      </c>
      <c r="G232" s="6" t="str">
        <f t="shared" si="14"/>
        <v>STRONG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12.79</v>
      </c>
      <c r="C233" s="6">
        <f>TITRES_STAT!D236</f>
        <v>11.3606</v>
      </c>
      <c r="D233" s="6">
        <f>TITRES_STAT!E236</f>
        <v>2028</v>
      </c>
      <c r="E233" s="2">
        <f t="shared" si="12"/>
        <v>-206009</v>
      </c>
      <c r="F233" s="6" t="str">
        <f t="shared" si="15"/>
        <v>BEARISH</v>
      </c>
      <c r="G233" s="6" t="str">
        <f t="shared" si="14"/>
        <v>STRONG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12.5</v>
      </c>
      <c r="C234" s="6">
        <f>TITRES_STAT!D237</f>
        <v>11.103</v>
      </c>
      <c r="D234" s="6">
        <f>TITRES_STAT!E237</f>
        <v>1043</v>
      </c>
      <c r="E234" s="2">
        <f t="shared" si="12"/>
        <v>-207052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12.39</v>
      </c>
      <c r="C235" s="6">
        <f>TITRES_STAT!D238</f>
        <v>11.0053</v>
      </c>
      <c r="D235" s="6">
        <f>TITRES_STAT!E238</f>
        <v>931</v>
      </c>
      <c r="E235" s="2">
        <f t="shared" si="12"/>
        <v>-207983</v>
      </c>
      <c r="F235" s="6" t="str">
        <f t="shared" si="15"/>
        <v>BEARISH</v>
      </c>
      <c r="G235" s="6" t="str">
        <f t="shared" si="14"/>
        <v>NEUTRAL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12.17</v>
      </c>
      <c r="C236" s="6">
        <f>TITRES_STAT!D239</f>
        <v>10.809900000000001</v>
      </c>
      <c r="D236" s="6">
        <f>TITRES_STAT!E239</f>
        <v>2100</v>
      </c>
      <c r="E236" s="2">
        <f t="shared" si="12"/>
        <v>-210083</v>
      </c>
      <c r="F236" s="6" t="str">
        <f t="shared" si="15"/>
        <v>BEARISH</v>
      </c>
      <c r="G236" s="6" t="str">
        <f t="shared" si="14"/>
        <v>NEUTRAL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12.37</v>
      </c>
      <c r="C237" s="6">
        <f>TITRES_STAT!D240</f>
        <v>10.987500000000001</v>
      </c>
      <c r="D237" s="6">
        <f>TITRES_STAT!E240</f>
        <v>1126</v>
      </c>
      <c r="E237" s="2">
        <f t="shared" si="12"/>
        <v>-208957</v>
      </c>
      <c r="F237" s="6" t="str">
        <f t="shared" si="15"/>
        <v>BEARISH</v>
      </c>
      <c r="G237" s="6" t="str">
        <f t="shared" si="14"/>
        <v>STRONG</v>
      </c>
      <c r="H237" s="6" t="str">
        <f t="shared" si="13"/>
        <v>CONFIRMED BEARISH</v>
      </c>
    </row>
    <row r="238" spans="1:8" ht="13.5" x14ac:dyDescent="0.25">
      <c r="A238" s="3">
        <f>TITRES_STAT!B241</f>
        <v>42352</v>
      </c>
      <c r="B238" s="6">
        <f>TITRES_STAT!C241</f>
        <v>12.21</v>
      </c>
      <c r="C238" s="6">
        <f>TITRES_STAT!D241</f>
        <v>10.8454</v>
      </c>
      <c r="D238" s="6">
        <f>TITRES_STAT!E241</f>
        <v>575</v>
      </c>
      <c r="E238" s="2">
        <f t="shared" si="12"/>
        <v>-209532</v>
      </c>
      <c r="F238" s="6" t="str">
        <f t="shared" si="15"/>
        <v>BEARISH</v>
      </c>
      <c r="G238" s="6" t="str">
        <f t="shared" si="14"/>
        <v>NEUTRAL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12.61</v>
      </c>
      <c r="C239" s="6">
        <f>TITRES_STAT!D242</f>
        <v>11.200699999999999</v>
      </c>
      <c r="D239" s="6">
        <f>TITRES_STAT!E242</f>
        <v>13533</v>
      </c>
      <c r="E239" s="2">
        <f t="shared" si="12"/>
        <v>-195999</v>
      </c>
      <c r="F239" s="6" t="str">
        <f t="shared" si="15"/>
        <v>BULLISH</v>
      </c>
      <c r="G239" s="6" t="str">
        <f t="shared" si="14"/>
        <v>WEAK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13.17</v>
      </c>
      <c r="C240" s="6">
        <f>TITRES_STAT!D243</f>
        <v>11.6981</v>
      </c>
      <c r="D240" s="6">
        <f>TITRES_STAT!E243</f>
        <v>19287</v>
      </c>
      <c r="E240" s="2">
        <f t="shared" si="12"/>
        <v>-176712</v>
      </c>
      <c r="F240" s="6" t="str">
        <f t="shared" si="15"/>
        <v>BULLISH</v>
      </c>
      <c r="G240" s="6" t="str">
        <f t="shared" si="14"/>
        <v>WEAK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13.45</v>
      </c>
      <c r="C241" s="6">
        <f>TITRES_STAT!D244</f>
        <v>11.9468</v>
      </c>
      <c r="D241" s="6">
        <f>TITRES_STAT!E244</f>
        <v>7914</v>
      </c>
      <c r="E241" s="2">
        <f t="shared" si="12"/>
        <v>-168798</v>
      </c>
      <c r="F241" s="6" t="str">
        <f t="shared" si="15"/>
        <v>BULLISH</v>
      </c>
      <c r="G241" s="6" t="str">
        <f t="shared" si="14"/>
        <v>WEAK</v>
      </c>
      <c r="H241" s="6" t="str">
        <f t="shared" si="13"/>
        <v>CONFIRMED BULLISH</v>
      </c>
    </row>
    <row r="242" spans="1:8" ht="13.5" x14ac:dyDescent="0.25">
      <c r="A242" s="3">
        <f>TITRES_STAT!B245</f>
        <v>42356</v>
      </c>
      <c r="B242" s="6">
        <f>TITRES_STAT!C245</f>
        <v>13.7</v>
      </c>
      <c r="C242" s="6">
        <f>TITRES_STAT!D245</f>
        <v>12.168900000000001</v>
      </c>
      <c r="D242" s="6">
        <f>TITRES_STAT!E245</f>
        <v>9338</v>
      </c>
      <c r="E242" s="2">
        <f t="shared" si="12"/>
        <v>-159460</v>
      </c>
      <c r="F242" s="6" t="str">
        <f t="shared" si="15"/>
        <v>BULLISH</v>
      </c>
      <c r="G242" s="6" t="str">
        <f t="shared" si="14"/>
        <v>WEAK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13.71</v>
      </c>
      <c r="C243" s="6">
        <f>TITRES_STAT!D246</f>
        <v>12.1778</v>
      </c>
      <c r="D243" s="6">
        <f>TITRES_STAT!E246</f>
        <v>4061</v>
      </c>
      <c r="E243" s="2">
        <f t="shared" si="12"/>
        <v>-155399</v>
      </c>
      <c r="F243" s="6" t="str">
        <f t="shared" si="15"/>
        <v>BULLISH</v>
      </c>
      <c r="G243" s="6" t="str">
        <f t="shared" si="14"/>
        <v>WEAK</v>
      </c>
      <c r="H243" s="6" t="str">
        <f t="shared" si="13"/>
        <v>CONFIRMED BULLISH</v>
      </c>
    </row>
    <row r="244" spans="1:8" ht="13.5" x14ac:dyDescent="0.25">
      <c r="A244" s="3">
        <f>TITRES_STAT!B247</f>
        <v>42360</v>
      </c>
      <c r="B244" s="6">
        <f>TITRES_STAT!C247</f>
        <v>13.75</v>
      </c>
      <c r="C244" s="6">
        <f>TITRES_STAT!D247</f>
        <v>12.2133</v>
      </c>
      <c r="D244" s="6">
        <f>TITRES_STAT!E247</f>
        <v>3961</v>
      </c>
      <c r="E244" s="2">
        <f t="shared" si="12"/>
        <v>-151438</v>
      </c>
      <c r="F244" s="6" t="str">
        <f t="shared" si="15"/>
        <v>BULLISH</v>
      </c>
      <c r="G244" s="6" t="str">
        <f t="shared" si="14"/>
        <v>WEAK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13.8</v>
      </c>
      <c r="C245" s="6">
        <f>TITRES_STAT!D248</f>
        <v>12.2577</v>
      </c>
      <c r="D245" s="6">
        <f>TITRES_STAT!E248</f>
        <v>3414</v>
      </c>
      <c r="E245" s="2">
        <f t="shared" si="12"/>
        <v>-148024</v>
      </c>
      <c r="F245" s="6" t="str">
        <f t="shared" si="15"/>
        <v>BULLISH</v>
      </c>
      <c r="G245" s="6" t="str">
        <f t="shared" si="14"/>
        <v>WEAK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13.8</v>
      </c>
      <c r="C246" s="6">
        <f>TITRES_STAT!D249</f>
        <v>12.2577</v>
      </c>
      <c r="D246" s="6">
        <f>TITRES_STAT!E249</f>
        <v>7095</v>
      </c>
      <c r="E246" s="2">
        <f t="shared" si="12"/>
        <v>-148024</v>
      </c>
      <c r="F246" s="6" t="str">
        <f t="shared" si="15"/>
        <v>BULLISH</v>
      </c>
      <c r="G246" s="6" t="str">
        <f t="shared" si="14"/>
        <v>WEAK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13.79</v>
      </c>
      <c r="C247" s="6">
        <f>TITRES_STAT!D250</f>
        <v>12.248799999999999</v>
      </c>
      <c r="D247" s="6">
        <f>TITRES_STAT!E250</f>
        <v>2885</v>
      </c>
      <c r="E247" s="2">
        <f t="shared" si="12"/>
        <v>-150909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13.9</v>
      </c>
      <c r="C248" s="6">
        <f>TITRES_STAT!D251</f>
        <v>12.3466</v>
      </c>
      <c r="D248" s="6">
        <f>TITRES_STAT!E251</f>
        <v>3640</v>
      </c>
      <c r="E248" s="2">
        <f t="shared" si="12"/>
        <v>-147269</v>
      </c>
      <c r="F248" s="6" t="str">
        <f t="shared" si="15"/>
        <v>BULLISH</v>
      </c>
      <c r="G248" s="6" t="str">
        <f t="shared" si="14"/>
        <v>WEAK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13.9</v>
      </c>
      <c r="C249" s="6">
        <f>TITRES_STAT!D252</f>
        <v>12.3466</v>
      </c>
      <c r="D249" s="6">
        <f>TITRES_STAT!E252</f>
        <v>6286</v>
      </c>
      <c r="E249" s="2">
        <f t="shared" si="12"/>
        <v>-147269</v>
      </c>
      <c r="F249" s="6" t="str">
        <f t="shared" si="15"/>
        <v>BULLISH</v>
      </c>
      <c r="G249" s="6" t="str">
        <f t="shared" si="14"/>
        <v>WEAK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14.2</v>
      </c>
      <c r="C250" s="6">
        <f>TITRES_STAT!D253</f>
        <v>12.613</v>
      </c>
      <c r="D250" s="6">
        <f>TITRES_STAT!E253</f>
        <v>7883</v>
      </c>
      <c r="E250" s="2">
        <f t="shared" si="12"/>
        <v>-139386</v>
      </c>
      <c r="F250" s="6" t="str">
        <f t="shared" si="15"/>
        <v>BULLISH</v>
      </c>
      <c r="G250" s="6" t="str">
        <f t="shared" si="14"/>
        <v>WEAK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13.9</v>
      </c>
      <c r="C251" s="6">
        <f>TITRES_STAT!D254</f>
        <v>12.3466</v>
      </c>
      <c r="D251" s="6">
        <f>TITRES_STAT!E254</f>
        <v>2008</v>
      </c>
      <c r="E251" s="2">
        <f t="shared" si="12"/>
        <v>-141394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13.9</v>
      </c>
      <c r="C252" s="6">
        <f>TITRES_STAT!D255</f>
        <v>12.3466</v>
      </c>
      <c r="D252" s="6">
        <f>TITRES_STAT!E255</f>
        <v>2588</v>
      </c>
      <c r="E252" s="2">
        <f t="shared" si="12"/>
        <v>-141394</v>
      </c>
      <c r="F252" s="6" t="str">
        <f t="shared" si="15"/>
        <v>BULLISH</v>
      </c>
      <c r="G252" s="6" t="str">
        <f t="shared" si="14"/>
        <v>WEAK</v>
      </c>
      <c r="H252" s="6" t="str">
        <f t="shared" si="13"/>
        <v>CONFIRMED BULLISH</v>
      </c>
    </row>
    <row r="253" spans="1:8" ht="13.5" x14ac:dyDescent="0.25">
      <c r="A253" s="3">
        <f>TITRES_STAT!B256</f>
        <v>42375</v>
      </c>
      <c r="B253" s="6">
        <f>TITRES_STAT!C256</f>
        <v>13.9</v>
      </c>
      <c r="C253" s="6">
        <f>TITRES_STAT!D256</f>
        <v>12.3466</v>
      </c>
      <c r="D253" s="6">
        <f>TITRES_STAT!E256</f>
        <v>10930</v>
      </c>
      <c r="E253" s="2">
        <f t="shared" si="12"/>
        <v>-141394</v>
      </c>
      <c r="F253" s="6" t="str">
        <f t="shared" si="15"/>
        <v>BULLISH</v>
      </c>
      <c r="G253" s="6" t="str">
        <f t="shared" si="14"/>
        <v>WEAK</v>
      </c>
      <c r="H253" s="6" t="str">
        <f t="shared" si="13"/>
        <v>NEUTRAL</v>
      </c>
    </row>
    <row r="254" spans="1:8" ht="13.5" x14ac:dyDescent="0.25">
      <c r="A254" s="3">
        <f>TITRES_STAT!B257</f>
        <v>42376</v>
      </c>
      <c r="B254" s="6">
        <f>TITRES_STAT!C257</f>
        <v>13.9</v>
      </c>
      <c r="C254" s="6">
        <f>TITRES_STAT!D257</f>
        <v>12.3466</v>
      </c>
      <c r="D254" s="6">
        <f>TITRES_STAT!E257</f>
        <v>4203</v>
      </c>
      <c r="E254" s="2">
        <f t="shared" si="12"/>
        <v>-141394</v>
      </c>
      <c r="F254" s="6" t="str">
        <f t="shared" si="15"/>
        <v>BULLISH</v>
      </c>
      <c r="G254" s="6" t="str">
        <f t="shared" si="14"/>
        <v>WEAK</v>
      </c>
      <c r="H254" s="6" t="str">
        <f t="shared" si="13"/>
        <v>NEUTRAL</v>
      </c>
    </row>
    <row r="255" spans="1:8" ht="13.5" x14ac:dyDescent="0.25">
      <c r="A255" s="3">
        <f>TITRES_STAT!B258</f>
        <v>42377</v>
      </c>
      <c r="B255" s="6">
        <f>TITRES_STAT!C258</f>
        <v>13.87</v>
      </c>
      <c r="C255" s="6">
        <f>TITRES_STAT!D258</f>
        <v>12.319900000000001</v>
      </c>
      <c r="D255" s="6">
        <f>TITRES_STAT!E258</f>
        <v>9588</v>
      </c>
      <c r="E255" s="2">
        <f t="shared" si="12"/>
        <v>-150982</v>
      </c>
      <c r="F255" s="6" t="str">
        <f t="shared" si="15"/>
        <v>BEARISH</v>
      </c>
      <c r="G255" s="6" t="str">
        <f t="shared" si="14"/>
        <v>STRONG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13.7</v>
      </c>
      <c r="C256" s="6">
        <f>TITRES_STAT!D259</f>
        <v>12.168900000000001</v>
      </c>
      <c r="D256" s="6">
        <f>TITRES_STAT!E259</f>
        <v>1060</v>
      </c>
      <c r="E256" s="2">
        <f t="shared" si="12"/>
        <v>-152042</v>
      </c>
      <c r="F256" s="6" t="str">
        <f t="shared" si="15"/>
        <v>BEARISH</v>
      </c>
      <c r="G256" s="6" t="str">
        <f t="shared" si="14"/>
        <v>STRONG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13.79</v>
      </c>
      <c r="C257" s="6">
        <f>TITRES_STAT!D260</f>
        <v>12.248799999999999</v>
      </c>
      <c r="D257" s="6">
        <f>TITRES_STAT!E260</f>
        <v>5096</v>
      </c>
      <c r="E257" s="2">
        <f t="shared" si="12"/>
        <v>-146946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13.9</v>
      </c>
      <c r="C258" s="6">
        <f>TITRES_STAT!D261</f>
        <v>12.3466</v>
      </c>
      <c r="D258" s="6">
        <f>TITRES_STAT!E261</f>
        <v>387</v>
      </c>
      <c r="E258" s="2">
        <f t="shared" si="12"/>
        <v>-146559</v>
      </c>
      <c r="F258" s="6" t="str">
        <f t="shared" si="15"/>
        <v>BEARISH</v>
      </c>
      <c r="G258" s="6" t="str">
        <f t="shared" si="14"/>
        <v>STRONG</v>
      </c>
      <c r="H258" s="6" t="str">
        <f t="shared" si="13"/>
        <v>NEUTRAL</v>
      </c>
    </row>
    <row r="259" spans="1:8" ht="13.5" x14ac:dyDescent="0.25">
      <c r="A259" s="3">
        <f>TITRES_STAT!B262</f>
        <v>42384</v>
      </c>
      <c r="B259" s="6">
        <f>TITRES_STAT!C262</f>
        <v>13.8</v>
      </c>
      <c r="C259" s="6">
        <f>TITRES_STAT!D262</f>
        <v>12.2577</v>
      </c>
      <c r="D259" s="6">
        <f>TITRES_STAT!E262</f>
        <v>2578</v>
      </c>
      <c r="E259" s="2">
        <f t="shared" si="12"/>
        <v>-149137</v>
      </c>
      <c r="F259" s="6" t="str">
        <f t="shared" si="15"/>
        <v>BEARISH</v>
      </c>
      <c r="G259" s="6" t="str">
        <f t="shared" si="14"/>
        <v>STRONG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13.9</v>
      </c>
      <c r="C260" s="6">
        <f>TITRES_STAT!D263</f>
        <v>12.3466</v>
      </c>
      <c r="D260" s="6">
        <f>TITRES_STAT!E263</f>
        <v>901</v>
      </c>
      <c r="E260" s="2">
        <f t="shared" ref="E260:E323" si="16">IF(B260&gt;B259, E259+D260, IF(B260&lt;B259, E259-D260, E259))</f>
        <v>-148236</v>
      </c>
      <c r="F260" s="6" t="str">
        <f t="shared" si="15"/>
        <v>BULLISH</v>
      </c>
      <c r="G260" s="6" t="str">
        <f t="shared" si="14"/>
        <v>NEUTRAL</v>
      </c>
      <c r="H260" s="6" t="str">
        <f t="shared" si="13"/>
        <v>CONFIRMED BULLISH</v>
      </c>
    </row>
    <row r="261" spans="1:8" ht="13.5" x14ac:dyDescent="0.25">
      <c r="A261" s="3">
        <f>TITRES_STAT!B264</f>
        <v>42388</v>
      </c>
      <c r="B261" s="6">
        <f>TITRES_STAT!C264</f>
        <v>13.79</v>
      </c>
      <c r="C261" s="6">
        <f>TITRES_STAT!D264</f>
        <v>12.248799999999999</v>
      </c>
      <c r="D261" s="6">
        <f>TITRES_STAT!E264</f>
        <v>1701</v>
      </c>
      <c r="E261" s="2">
        <f t="shared" si="16"/>
        <v>-149937</v>
      </c>
      <c r="F261" s="6" t="str">
        <f t="shared" si="15"/>
        <v>BULLISH</v>
      </c>
      <c r="G261" s="6" t="str">
        <f t="shared" si="14"/>
        <v>NEUTRAL</v>
      </c>
      <c r="H261" s="6" t="str">
        <f t="shared" si="13"/>
        <v>CONFIRMED BULLISH</v>
      </c>
    </row>
    <row r="262" spans="1:8" ht="13.5" x14ac:dyDescent="0.25">
      <c r="A262" s="3">
        <f>TITRES_STAT!B265</f>
        <v>42389</v>
      </c>
      <c r="B262" s="6">
        <f>TITRES_STAT!C265</f>
        <v>13.79</v>
      </c>
      <c r="C262" s="6">
        <f>TITRES_STAT!D265</f>
        <v>12.248799999999999</v>
      </c>
      <c r="D262" s="6">
        <f>TITRES_STAT!E265</f>
        <v>3686</v>
      </c>
      <c r="E262" s="2">
        <f t="shared" si="16"/>
        <v>-149937</v>
      </c>
      <c r="F262" s="6" t="str">
        <f t="shared" si="15"/>
        <v>BEARISH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42390</v>
      </c>
      <c r="B263" s="6">
        <f>TITRES_STAT!C266</f>
        <v>13.79</v>
      </c>
      <c r="C263" s="6">
        <f>TITRES_STAT!D266</f>
        <v>12.248799999999999</v>
      </c>
      <c r="D263" s="6">
        <f>TITRES_STAT!E266</f>
        <v>6112</v>
      </c>
      <c r="E263" s="2">
        <f t="shared" si="16"/>
        <v>-149937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13.8</v>
      </c>
      <c r="C264" s="6">
        <f>TITRES_STAT!D267</f>
        <v>12.2577</v>
      </c>
      <c r="D264" s="6">
        <f>TITRES_STAT!E267</f>
        <v>5954</v>
      </c>
      <c r="E264" s="2">
        <f t="shared" si="16"/>
        <v>-143983</v>
      </c>
      <c r="F264" s="6" t="str">
        <f t="shared" ref="F264:F327" si="19">IF(E264&gt;E259,"BULLISH",IF(E264&lt;E259,"BEARISH","NEUTRAL"))</f>
        <v>BULLISH</v>
      </c>
      <c r="G264" s="6" t="str">
        <f t="shared" si="18"/>
        <v>WEAK</v>
      </c>
      <c r="H264" s="6" t="str">
        <f t="shared" si="17"/>
        <v>NEUTRAL</v>
      </c>
    </row>
    <row r="265" spans="1:8" ht="13.5" x14ac:dyDescent="0.25">
      <c r="A265" s="3">
        <f>TITRES_STAT!B268</f>
        <v>42394</v>
      </c>
      <c r="B265" s="6">
        <f>TITRES_STAT!C268</f>
        <v>13.78</v>
      </c>
      <c r="C265" s="6">
        <f>TITRES_STAT!D268</f>
        <v>12.24</v>
      </c>
      <c r="D265" s="6">
        <f>TITRES_STAT!E268</f>
        <v>1053</v>
      </c>
      <c r="E265" s="2">
        <f t="shared" si="16"/>
        <v>-145036</v>
      </c>
      <c r="F265" s="6" t="str">
        <f t="shared" si="19"/>
        <v>BULLISH</v>
      </c>
      <c r="G265" s="6" t="str">
        <f t="shared" si="18"/>
        <v>WEAK</v>
      </c>
      <c r="H265" s="6" t="str">
        <f t="shared" si="17"/>
        <v>BULLISH DIVERGENCE</v>
      </c>
    </row>
    <row r="266" spans="1:8" ht="13.5" x14ac:dyDescent="0.25">
      <c r="A266" s="3">
        <f>TITRES_STAT!B269</f>
        <v>42395</v>
      </c>
      <c r="B266" s="6">
        <f>TITRES_STAT!C269</f>
        <v>13.8</v>
      </c>
      <c r="C266" s="6">
        <f>TITRES_STAT!D269</f>
        <v>12.2577</v>
      </c>
      <c r="D266" s="6">
        <f>TITRES_STAT!E269</f>
        <v>2050</v>
      </c>
      <c r="E266" s="2">
        <f t="shared" si="16"/>
        <v>-142986</v>
      </c>
      <c r="F266" s="6" t="str">
        <f t="shared" si="19"/>
        <v>BULLISH</v>
      </c>
      <c r="G266" s="6" t="str">
        <f t="shared" si="18"/>
        <v>WEAK</v>
      </c>
      <c r="H266" s="6" t="str">
        <f t="shared" si="17"/>
        <v>CONFIRMED BULLISH</v>
      </c>
    </row>
    <row r="267" spans="1:8" ht="13.5" x14ac:dyDescent="0.25">
      <c r="A267" s="3">
        <f>TITRES_STAT!B270</f>
        <v>42396</v>
      </c>
      <c r="B267" s="6">
        <f>TITRES_STAT!C270</f>
        <v>13.77</v>
      </c>
      <c r="C267" s="6">
        <f>TITRES_STAT!D270</f>
        <v>12.2311</v>
      </c>
      <c r="D267" s="6">
        <f>TITRES_STAT!E270</f>
        <v>6477</v>
      </c>
      <c r="E267" s="2">
        <f t="shared" si="16"/>
        <v>-149463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BULLISH DIVERGENCE</v>
      </c>
    </row>
    <row r="268" spans="1:8" ht="13.5" x14ac:dyDescent="0.25">
      <c r="A268" s="3">
        <f>TITRES_STAT!B271</f>
        <v>42397</v>
      </c>
      <c r="B268" s="6">
        <f>TITRES_STAT!C271</f>
        <v>13.68</v>
      </c>
      <c r="C268" s="6">
        <f>TITRES_STAT!D271</f>
        <v>12.1511</v>
      </c>
      <c r="D268" s="6">
        <f>TITRES_STAT!E271</f>
        <v>2422</v>
      </c>
      <c r="E268" s="2">
        <f t="shared" si="16"/>
        <v>-151885</v>
      </c>
      <c r="F268" s="6" t="str">
        <f t="shared" si="19"/>
        <v>BEARISH</v>
      </c>
      <c r="G268" s="6" t="str">
        <f t="shared" si="18"/>
        <v>NEUTRAL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13.67</v>
      </c>
      <c r="C269" s="6">
        <f>TITRES_STAT!D272</f>
        <v>12.142300000000001</v>
      </c>
      <c r="D269" s="6">
        <f>TITRES_STAT!E272</f>
        <v>2674</v>
      </c>
      <c r="E269" s="2">
        <f t="shared" si="16"/>
        <v>-154559</v>
      </c>
      <c r="F269" s="6" t="str">
        <f t="shared" si="19"/>
        <v>BEARISH</v>
      </c>
      <c r="G269" s="6" t="str">
        <f t="shared" si="18"/>
        <v>STRONG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13.5</v>
      </c>
      <c r="C270" s="6">
        <f>TITRES_STAT!D273</f>
        <v>11.991300000000001</v>
      </c>
      <c r="D270" s="6">
        <f>TITRES_STAT!E273</f>
        <v>6104</v>
      </c>
      <c r="E270" s="2">
        <f t="shared" si="16"/>
        <v>-160663</v>
      </c>
      <c r="F270" s="6" t="str">
        <f t="shared" si="19"/>
        <v>BEARISH</v>
      </c>
      <c r="G270" s="6" t="str">
        <f t="shared" si="18"/>
        <v>STRONG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13.49</v>
      </c>
      <c r="C271" s="6">
        <f>TITRES_STAT!D274</f>
        <v>11.9824</v>
      </c>
      <c r="D271" s="6">
        <f>TITRES_STAT!E274</f>
        <v>1610</v>
      </c>
      <c r="E271" s="2">
        <f t="shared" si="16"/>
        <v>-162273</v>
      </c>
      <c r="F271" s="6" t="str">
        <f t="shared" si="19"/>
        <v>BEARISH</v>
      </c>
      <c r="G271" s="6" t="str">
        <f t="shared" si="18"/>
        <v>STRONG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13.7</v>
      </c>
      <c r="C272" s="6">
        <f>TITRES_STAT!D275</f>
        <v>12.168900000000001</v>
      </c>
      <c r="D272" s="6">
        <f>TITRES_STAT!E275</f>
        <v>4213</v>
      </c>
      <c r="E272" s="2">
        <f t="shared" si="16"/>
        <v>-158060</v>
      </c>
      <c r="F272" s="6" t="str">
        <f t="shared" si="19"/>
        <v>BEARISH</v>
      </c>
      <c r="G272" s="6" t="str">
        <f t="shared" si="18"/>
        <v>STRONG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13.6</v>
      </c>
      <c r="C273" s="6">
        <f>TITRES_STAT!D276</f>
        <v>12.0801</v>
      </c>
      <c r="D273" s="6">
        <f>TITRES_STAT!E276</f>
        <v>14298</v>
      </c>
      <c r="E273" s="2">
        <f t="shared" si="16"/>
        <v>-172358</v>
      </c>
      <c r="F273" s="6" t="str">
        <f t="shared" si="19"/>
        <v>BEARISH</v>
      </c>
      <c r="G273" s="6" t="str">
        <f t="shared" si="18"/>
        <v>STRONG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14</v>
      </c>
      <c r="C274" s="6">
        <f>TITRES_STAT!D277</f>
        <v>12.4354</v>
      </c>
      <c r="D274" s="6">
        <f>TITRES_STAT!E277</f>
        <v>15440</v>
      </c>
      <c r="E274" s="2">
        <f t="shared" si="16"/>
        <v>-156918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BEARISH DIVERGENCE</v>
      </c>
    </row>
    <row r="275" spans="1:8" ht="13.5" x14ac:dyDescent="0.25">
      <c r="A275" s="3">
        <f>TITRES_STAT!B278</f>
        <v>42408</v>
      </c>
      <c r="B275" s="6">
        <f>TITRES_STAT!C278</f>
        <v>13.98</v>
      </c>
      <c r="C275" s="6">
        <f>TITRES_STAT!D278</f>
        <v>12.4176</v>
      </c>
      <c r="D275" s="6">
        <f>TITRES_STAT!E278</f>
        <v>814</v>
      </c>
      <c r="E275" s="2">
        <f t="shared" si="16"/>
        <v>-157732</v>
      </c>
      <c r="F275" s="6" t="str">
        <f t="shared" si="19"/>
        <v>BULLISH</v>
      </c>
      <c r="G275" s="6" t="str">
        <f t="shared" si="18"/>
        <v>NEUTRAL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13.96</v>
      </c>
      <c r="C276" s="6">
        <f>TITRES_STAT!D279</f>
        <v>12.399900000000001</v>
      </c>
      <c r="D276" s="6">
        <f>TITRES_STAT!E279</f>
        <v>967</v>
      </c>
      <c r="E276" s="2">
        <f t="shared" si="16"/>
        <v>-158699</v>
      </c>
      <c r="F276" s="6" t="str">
        <f t="shared" si="19"/>
        <v>BULLISH</v>
      </c>
      <c r="G276" s="6" t="str">
        <f t="shared" si="18"/>
        <v>WEAK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13.8</v>
      </c>
      <c r="C277" s="6">
        <f>TITRES_STAT!D280</f>
        <v>12.2577</v>
      </c>
      <c r="D277" s="6">
        <f>TITRES_STAT!E280</f>
        <v>1840</v>
      </c>
      <c r="E277" s="2">
        <f t="shared" si="16"/>
        <v>-160539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BEARISH DIVERGENCE</v>
      </c>
    </row>
    <row r="278" spans="1:8" ht="13.5" x14ac:dyDescent="0.25">
      <c r="A278" s="3">
        <f>TITRES_STAT!B281</f>
        <v>42411</v>
      </c>
      <c r="B278" s="6">
        <f>TITRES_STAT!C281</f>
        <v>13.74</v>
      </c>
      <c r="C278" s="6">
        <f>TITRES_STAT!D281</f>
        <v>12.2044</v>
      </c>
      <c r="D278" s="6">
        <f>TITRES_STAT!E281</f>
        <v>1834</v>
      </c>
      <c r="E278" s="2">
        <f t="shared" si="16"/>
        <v>-162373</v>
      </c>
      <c r="F278" s="6" t="str">
        <f t="shared" si="19"/>
        <v>BULLISH</v>
      </c>
      <c r="G278" s="6" t="str">
        <f t="shared" si="18"/>
        <v>WEAK</v>
      </c>
      <c r="H278" s="6" t="str">
        <f t="shared" si="17"/>
        <v>CONFIRMED BULLISH</v>
      </c>
    </row>
    <row r="279" spans="1:8" ht="13.5" x14ac:dyDescent="0.25">
      <c r="A279" s="3">
        <f>TITRES_STAT!B282</f>
        <v>42412</v>
      </c>
      <c r="B279" s="6">
        <f>TITRES_STAT!C282</f>
        <v>13.74</v>
      </c>
      <c r="C279" s="6">
        <f>TITRES_STAT!D282</f>
        <v>12.2044</v>
      </c>
      <c r="D279" s="6">
        <f>TITRES_STAT!E282</f>
        <v>2370</v>
      </c>
      <c r="E279" s="2">
        <f t="shared" si="16"/>
        <v>-162373</v>
      </c>
      <c r="F279" s="6" t="str">
        <f t="shared" si="19"/>
        <v>BEARISH</v>
      </c>
      <c r="G279" s="6" t="str">
        <f t="shared" si="18"/>
        <v>STRONG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13.67</v>
      </c>
      <c r="C280" s="6">
        <f>TITRES_STAT!D283</f>
        <v>12.142300000000001</v>
      </c>
      <c r="D280" s="6">
        <f>TITRES_STAT!E283</f>
        <v>2555</v>
      </c>
      <c r="E280" s="2">
        <f t="shared" si="16"/>
        <v>-164928</v>
      </c>
      <c r="F280" s="6" t="str">
        <f t="shared" si="19"/>
        <v>BEARISH</v>
      </c>
      <c r="G280" s="6" t="str">
        <f t="shared" si="18"/>
        <v>STRONG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13.69</v>
      </c>
      <c r="C281" s="6">
        <f>TITRES_STAT!D284</f>
        <v>12.16</v>
      </c>
      <c r="D281" s="6">
        <f>TITRES_STAT!E284</f>
        <v>2450</v>
      </c>
      <c r="E281" s="2">
        <f t="shared" si="16"/>
        <v>-162478</v>
      </c>
      <c r="F281" s="6" t="str">
        <f t="shared" si="19"/>
        <v>BEARISH</v>
      </c>
      <c r="G281" s="6" t="str">
        <f t="shared" si="18"/>
        <v>STRONG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13.5</v>
      </c>
      <c r="C282" s="6">
        <f>TITRES_STAT!D285</f>
        <v>11.991300000000001</v>
      </c>
      <c r="D282" s="6">
        <f>TITRES_STAT!E285</f>
        <v>1625</v>
      </c>
      <c r="E282" s="2">
        <f t="shared" si="16"/>
        <v>-164103</v>
      </c>
      <c r="F282" s="6" t="str">
        <f t="shared" si="19"/>
        <v>BEARISH</v>
      </c>
      <c r="G282" s="6" t="str">
        <f t="shared" si="18"/>
        <v>STRONG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13.52</v>
      </c>
      <c r="C283" s="6">
        <f>TITRES_STAT!D286</f>
        <v>12.009</v>
      </c>
      <c r="D283" s="6">
        <f>TITRES_STAT!E286</f>
        <v>15428</v>
      </c>
      <c r="E283" s="2">
        <f t="shared" si="16"/>
        <v>-148675</v>
      </c>
      <c r="F283" s="6" t="str">
        <f t="shared" si="19"/>
        <v>BULLISH</v>
      </c>
      <c r="G283" s="6" t="str">
        <f t="shared" si="18"/>
        <v>WEAK</v>
      </c>
      <c r="H283" s="6" t="str">
        <f t="shared" si="17"/>
        <v>BULLISH DIVERGENCE</v>
      </c>
    </row>
    <row r="284" spans="1:8" ht="13.5" x14ac:dyDescent="0.25">
      <c r="A284" s="3">
        <f>TITRES_STAT!B287</f>
        <v>42419</v>
      </c>
      <c r="B284" s="6">
        <f>TITRES_STAT!C287</f>
        <v>13.69</v>
      </c>
      <c r="C284" s="6">
        <f>TITRES_STAT!D287</f>
        <v>12.16</v>
      </c>
      <c r="D284" s="6">
        <f>TITRES_STAT!E287</f>
        <v>550</v>
      </c>
      <c r="E284" s="2">
        <f t="shared" si="16"/>
        <v>-148125</v>
      </c>
      <c r="F284" s="6" t="str">
        <f t="shared" si="19"/>
        <v>BULLISH</v>
      </c>
      <c r="G284" s="6" t="str">
        <f t="shared" si="18"/>
        <v>WEAK</v>
      </c>
      <c r="H284" s="6" t="str">
        <f t="shared" si="17"/>
        <v>BULLISH DIVERGENCE</v>
      </c>
    </row>
    <row r="285" spans="1:8" ht="13.5" x14ac:dyDescent="0.25">
      <c r="A285" s="3">
        <f>TITRES_STAT!B288</f>
        <v>42422</v>
      </c>
      <c r="B285" s="6">
        <f>TITRES_STAT!C288</f>
        <v>13.5</v>
      </c>
      <c r="C285" s="6">
        <f>TITRES_STAT!D288</f>
        <v>11.991300000000001</v>
      </c>
      <c r="D285" s="6">
        <f>TITRES_STAT!E288</f>
        <v>857</v>
      </c>
      <c r="E285" s="2">
        <f t="shared" si="16"/>
        <v>-148982</v>
      </c>
      <c r="F285" s="6" t="str">
        <f t="shared" si="19"/>
        <v>BULLISH</v>
      </c>
      <c r="G285" s="6" t="str">
        <f t="shared" si="18"/>
        <v>WEAK</v>
      </c>
      <c r="H285" s="6" t="str">
        <f t="shared" si="17"/>
        <v>BULLISH DIVERGENCE</v>
      </c>
    </row>
    <row r="286" spans="1:8" ht="13.5" x14ac:dyDescent="0.25">
      <c r="A286" s="3">
        <f>TITRES_STAT!B289</f>
        <v>42423</v>
      </c>
      <c r="B286" s="6">
        <f>TITRES_STAT!C289</f>
        <v>13.5</v>
      </c>
      <c r="C286" s="6">
        <f>TITRES_STAT!D289</f>
        <v>11.991300000000001</v>
      </c>
      <c r="D286" s="6">
        <f>TITRES_STAT!E289</f>
        <v>844</v>
      </c>
      <c r="E286" s="2">
        <f t="shared" si="16"/>
        <v>-148982</v>
      </c>
      <c r="F286" s="6" t="str">
        <f t="shared" si="19"/>
        <v>BULLISH</v>
      </c>
      <c r="G286" s="6" t="str">
        <f t="shared" si="18"/>
        <v>WEAK</v>
      </c>
      <c r="H286" s="6" t="str">
        <f t="shared" si="17"/>
        <v>BULLISH DIVERGENCE</v>
      </c>
    </row>
    <row r="287" spans="1:8" ht="13.5" x14ac:dyDescent="0.25">
      <c r="A287" s="3">
        <f>TITRES_STAT!B290</f>
        <v>42424</v>
      </c>
      <c r="B287" s="6">
        <f>TITRES_STAT!C290</f>
        <v>13.4</v>
      </c>
      <c r="C287" s="6">
        <f>TITRES_STAT!D290</f>
        <v>11.9024</v>
      </c>
      <c r="D287" s="6">
        <f>TITRES_STAT!E290</f>
        <v>1266</v>
      </c>
      <c r="E287" s="2">
        <f t="shared" si="16"/>
        <v>-150248</v>
      </c>
      <c r="F287" s="6" t="str">
        <f t="shared" si="19"/>
        <v>BULLISH</v>
      </c>
      <c r="G287" s="6" t="str">
        <f t="shared" si="18"/>
        <v>WEAK</v>
      </c>
      <c r="H287" s="6" t="str">
        <f t="shared" si="17"/>
        <v>BULLISH DIVERGENCE</v>
      </c>
    </row>
    <row r="288" spans="1:8" ht="13.5" x14ac:dyDescent="0.25">
      <c r="A288" s="3">
        <f>TITRES_STAT!B291</f>
        <v>42425</v>
      </c>
      <c r="B288" s="6">
        <f>TITRES_STAT!C291</f>
        <v>13.39</v>
      </c>
      <c r="C288" s="6">
        <f>TITRES_STAT!D291</f>
        <v>11.893599999999999</v>
      </c>
      <c r="D288" s="6">
        <f>TITRES_STAT!E291</f>
        <v>1510</v>
      </c>
      <c r="E288" s="2">
        <f t="shared" si="16"/>
        <v>-151758</v>
      </c>
      <c r="F288" s="6" t="str">
        <f t="shared" si="19"/>
        <v>BEARISH</v>
      </c>
      <c r="G288" s="6" t="str">
        <f t="shared" si="18"/>
        <v>STRONG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13.59</v>
      </c>
      <c r="C289" s="6">
        <f>TITRES_STAT!D292</f>
        <v>12.071199999999999</v>
      </c>
      <c r="D289" s="6">
        <f>TITRES_STAT!E292</f>
        <v>2593</v>
      </c>
      <c r="E289" s="2">
        <f t="shared" si="16"/>
        <v>-149165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13.59</v>
      </c>
      <c r="C290" s="6">
        <f>TITRES_STAT!D293</f>
        <v>12.071199999999999</v>
      </c>
      <c r="D290" s="6">
        <f>TITRES_STAT!E293</f>
        <v>2069</v>
      </c>
      <c r="E290" s="2">
        <f t="shared" si="16"/>
        <v>-149165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BEARISH DIVERGENCE</v>
      </c>
    </row>
    <row r="291" spans="1:8" ht="13.5" x14ac:dyDescent="0.25">
      <c r="A291" s="3">
        <f>TITRES_STAT!B294</f>
        <v>42430</v>
      </c>
      <c r="B291" s="6">
        <f>TITRES_STAT!C294</f>
        <v>13.59</v>
      </c>
      <c r="C291" s="6">
        <f>TITRES_STAT!D294</f>
        <v>12.071199999999999</v>
      </c>
      <c r="D291" s="6">
        <f>TITRES_STAT!E294</f>
        <v>1289</v>
      </c>
      <c r="E291" s="2">
        <f t="shared" si="16"/>
        <v>-149165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BEARISH DIVERGENCE</v>
      </c>
    </row>
    <row r="292" spans="1:8" ht="13.5" x14ac:dyDescent="0.25">
      <c r="A292" s="3">
        <f>TITRES_STAT!B295</f>
        <v>42431</v>
      </c>
      <c r="B292" s="6">
        <f>TITRES_STAT!C295</f>
        <v>13.75</v>
      </c>
      <c r="C292" s="6">
        <f>TITRES_STAT!D295</f>
        <v>12.2133</v>
      </c>
      <c r="D292" s="6">
        <f>TITRES_STAT!E295</f>
        <v>3899</v>
      </c>
      <c r="E292" s="2">
        <f t="shared" si="16"/>
        <v>-145266</v>
      </c>
      <c r="F292" s="6" t="str">
        <f t="shared" si="19"/>
        <v>BULLISH</v>
      </c>
      <c r="G292" s="6" t="str">
        <f t="shared" si="18"/>
        <v>WEAK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13.75</v>
      </c>
      <c r="C293" s="6">
        <f>TITRES_STAT!D296</f>
        <v>12.2133</v>
      </c>
      <c r="D293" s="6">
        <f>TITRES_STAT!E296</f>
        <v>6988</v>
      </c>
      <c r="E293" s="2">
        <f t="shared" si="16"/>
        <v>-145266</v>
      </c>
      <c r="F293" s="6" t="str">
        <f t="shared" si="19"/>
        <v>BULLISH</v>
      </c>
      <c r="G293" s="6" t="str">
        <f t="shared" si="18"/>
        <v>WEAK</v>
      </c>
      <c r="H293" s="6" t="str">
        <f t="shared" si="17"/>
        <v>CONFIRMED BULLISH</v>
      </c>
    </row>
    <row r="294" spans="1:8" ht="13.5" x14ac:dyDescent="0.25">
      <c r="A294" s="3">
        <f>TITRES_STAT!B297</f>
        <v>42433</v>
      </c>
      <c r="B294" s="6">
        <f>TITRES_STAT!C297</f>
        <v>13.79</v>
      </c>
      <c r="C294" s="6">
        <f>TITRES_STAT!D297</f>
        <v>12.248799999999999</v>
      </c>
      <c r="D294" s="6">
        <f>TITRES_STAT!E297</f>
        <v>1041</v>
      </c>
      <c r="E294" s="2">
        <f t="shared" si="16"/>
        <v>-144225</v>
      </c>
      <c r="F294" s="6" t="str">
        <f t="shared" si="19"/>
        <v>BULLISH</v>
      </c>
      <c r="G294" s="6" t="str">
        <f t="shared" si="18"/>
        <v>WEAK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13.6</v>
      </c>
      <c r="C295" s="6">
        <f>TITRES_STAT!D298</f>
        <v>12.0801</v>
      </c>
      <c r="D295" s="6">
        <f>TITRES_STAT!E298</f>
        <v>7886</v>
      </c>
      <c r="E295" s="2">
        <f t="shared" si="16"/>
        <v>-152111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BEARISH DIVERGENCE</v>
      </c>
    </row>
    <row r="296" spans="1:8" ht="13.5" x14ac:dyDescent="0.25">
      <c r="A296" s="3">
        <f>TITRES_STAT!B299</f>
        <v>42437</v>
      </c>
      <c r="B296" s="6">
        <f>TITRES_STAT!C299</f>
        <v>13.8</v>
      </c>
      <c r="C296" s="6">
        <f>TITRES_STAT!D299</f>
        <v>12.2577</v>
      </c>
      <c r="D296" s="6">
        <f>TITRES_STAT!E299</f>
        <v>1690</v>
      </c>
      <c r="E296" s="2">
        <f t="shared" si="16"/>
        <v>-150421</v>
      </c>
      <c r="F296" s="6" t="str">
        <f t="shared" si="19"/>
        <v>BEARISH</v>
      </c>
      <c r="G296" s="6" t="str">
        <f t="shared" si="18"/>
        <v>NEUTRAL</v>
      </c>
      <c r="H296" s="6" t="str">
        <f t="shared" si="17"/>
        <v>BEARISH DIVERGENCE</v>
      </c>
    </row>
    <row r="297" spans="1:8" ht="13.5" x14ac:dyDescent="0.25">
      <c r="A297" s="3">
        <f>TITRES_STAT!B300</f>
        <v>42438</v>
      </c>
      <c r="B297" s="6">
        <f>TITRES_STAT!C300</f>
        <v>13.9</v>
      </c>
      <c r="C297" s="6">
        <f>TITRES_STAT!D300</f>
        <v>12.3466</v>
      </c>
      <c r="D297" s="6">
        <f>TITRES_STAT!E300</f>
        <v>4739</v>
      </c>
      <c r="E297" s="2">
        <f t="shared" si="16"/>
        <v>-145682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BEARISH DIVERGENCE</v>
      </c>
    </row>
    <row r="298" spans="1:8" ht="13.5" x14ac:dyDescent="0.25">
      <c r="A298" s="3">
        <f>TITRES_STAT!B301</f>
        <v>42439</v>
      </c>
      <c r="B298" s="6">
        <f>TITRES_STAT!C301</f>
        <v>13.9</v>
      </c>
      <c r="C298" s="6">
        <f>TITRES_STAT!D301</f>
        <v>12.3466</v>
      </c>
      <c r="D298" s="6">
        <f>TITRES_STAT!E301</f>
        <v>593</v>
      </c>
      <c r="E298" s="2">
        <f t="shared" si="16"/>
        <v>-145682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BEARISH DIVERGENCE</v>
      </c>
    </row>
    <row r="299" spans="1:8" ht="13.5" x14ac:dyDescent="0.25">
      <c r="A299" s="3">
        <f>TITRES_STAT!B302</f>
        <v>42440</v>
      </c>
      <c r="B299" s="6">
        <f>TITRES_STAT!C302</f>
        <v>13.94</v>
      </c>
      <c r="C299" s="6">
        <f>TITRES_STAT!D302</f>
        <v>12.382099999999999</v>
      </c>
      <c r="D299" s="6">
        <f>TITRES_STAT!E302</f>
        <v>3426</v>
      </c>
      <c r="E299" s="2">
        <f t="shared" si="16"/>
        <v>-142256</v>
      </c>
      <c r="F299" s="6" t="str">
        <f t="shared" si="19"/>
        <v>BULLISH</v>
      </c>
      <c r="G299" s="6" t="str">
        <f t="shared" si="18"/>
        <v>NEUTRAL</v>
      </c>
      <c r="H299" s="6" t="str">
        <f t="shared" si="17"/>
        <v>CONFIRMED BULLISH</v>
      </c>
    </row>
    <row r="300" spans="1:8" ht="13.5" x14ac:dyDescent="0.25">
      <c r="A300" s="3">
        <f>TITRES_STAT!B303</f>
        <v>42443</v>
      </c>
      <c r="B300" s="6">
        <f>TITRES_STAT!C303</f>
        <v>13.89</v>
      </c>
      <c r="C300" s="6">
        <f>TITRES_STAT!D303</f>
        <v>12.3377</v>
      </c>
      <c r="D300" s="6">
        <f>TITRES_STAT!E303</f>
        <v>306</v>
      </c>
      <c r="E300" s="2">
        <f t="shared" si="16"/>
        <v>-142562</v>
      </c>
      <c r="F300" s="6" t="str">
        <f t="shared" si="19"/>
        <v>BULLISH</v>
      </c>
      <c r="G300" s="6" t="str">
        <f t="shared" si="18"/>
        <v>WEAK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13.63</v>
      </c>
      <c r="C301" s="6">
        <f>TITRES_STAT!D304</f>
        <v>12.1067</v>
      </c>
      <c r="D301" s="6">
        <f>TITRES_STAT!E304</f>
        <v>1613</v>
      </c>
      <c r="E301" s="2">
        <f t="shared" si="16"/>
        <v>-144175</v>
      </c>
      <c r="F301" s="6" t="str">
        <f t="shared" si="19"/>
        <v>BULLISH</v>
      </c>
      <c r="G301" s="6" t="str">
        <f t="shared" si="18"/>
        <v>WEAK</v>
      </c>
      <c r="H301" s="6" t="str">
        <f t="shared" si="17"/>
        <v>BULLISH DIVERGENCE</v>
      </c>
    </row>
    <row r="302" spans="1:8" ht="13.5" x14ac:dyDescent="0.25">
      <c r="A302" s="3">
        <f>TITRES_STAT!B305</f>
        <v>42445</v>
      </c>
      <c r="B302" s="6">
        <f>TITRES_STAT!C305</f>
        <v>13.89</v>
      </c>
      <c r="C302" s="6">
        <f>TITRES_STAT!D305</f>
        <v>12.3377</v>
      </c>
      <c r="D302" s="6">
        <f>TITRES_STAT!E305</f>
        <v>750</v>
      </c>
      <c r="E302" s="2">
        <f t="shared" si="16"/>
        <v>-143425</v>
      </c>
      <c r="F302" s="6" t="str">
        <f t="shared" si="19"/>
        <v>BULLISH</v>
      </c>
      <c r="G302" s="6" t="str">
        <f t="shared" si="18"/>
        <v>NEUTRAL</v>
      </c>
      <c r="H302" s="6" t="str">
        <f t="shared" si="17"/>
        <v>BULLISH DIVERGENCE</v>
      </c>
    </row>
    <row r="303" spans="1:8" ht="13.5" x14ac:dyDescent="0.25">
      <c r="A303" s="3">
        <f>TITRES_STAT!B306</f>
        <v>42446</v>
      </c>
      <c r="B303" s="6">
        <f>TITRES_STAT!C306</f>
        <v>13.84</v>
      </c>
      <c r="C303" s="6">
        <f>TITRES_STAT!D306</f>
        <v>12.2933</v>
      </c>
      <c r="D303" s="6">
        <f>TITRES_STAT!E306</f>
        <v>1578</v>
      </c>
      <c r="E303" s="2">
        <f t="shared" si="16"/>
        <v>-145003</v>
      </c>
      <c r="F303" s="6" t="str">
        <f t="shared" si="19"/>
        <v>BULLISH</v>
      </c>
      <c r="G303" s="6" t="str">
        <f t="shared" si="18"/>
        <v>NEUTRAL</v>
      </c>
      <c r="H303" s="6" t="str">
        <f t="shared" si="17"/>
        <v>BULLISH DIVERGENCE</v>
      </c>
    </row>
    <row r="304" spans="1:8" ht="13.5" x14ac:dyDescent="0.25">
      <c r="A304" s="3">
        <f>TITRES_STAT!B307</f>
        <v>42447</v>
      </c>
      <c r="B304" s="6">
        <f>TITRES_STAT!C307</f>
        <v>13.82</v>
      </c>
      <c r="C304" s="6">
        <f>TITRES_STAT!D307</f>
        <v>12.275499999999999</v>
      </c>
      <c r="D304" s="6">
        <f>TITRES_STAT!E307</f>
        <v>2620</v>
      </c>
      <c r="E304" s="2">
        <f t="shared" si="16"/>
        <v>-147623</v>
      </c>
      <c r="F304" s="6" t="str">
        <f t="shared" si="19"/>
        <v>BEARISH</v>
      </c>
      <c r="G304" s="6" t="str">
        <f t="shared" si="18"/>
        <v>STRONG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13.78</v>
      </c>
      <c r="C305" s="6">
        <f>TITRES_STAT!D308</f>
        <v>12.24</v>
      </c>
      <c r="D305" s="6">
        <f>TITRES_STAT!E308</f>
        <v>5954</v>
      </c>
      <c r="E305" s="2">
        <f t="shared" si="16"/>
        <v>-153577</v>
      </c>
      <c r="F305" s="6" t="str">
        <f t="shared" si="19"/>
        <v>BEARISH</v>
      </c>
      <c r="G305" s="6" t="str">
        <f t="shared" si="18"/>
        <v>STRONG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13.7</v>
      </c>
      <c r="C306" s="6">
        <f>TITRES_STAT!D309</f>
        <v>12.168900000000001</v>
      </c>
      <c r="D306" s="6">
        <f>TITRES_STAT!E309</f>
        <v>2000</v>
      </c>
      <c r="E306" s="2">
        <f t="shared" si="16"/>
        <v>-155577</v>
      </c>
      <c r="F306" s="6" t="str">
        <f t="shared" si="19"/>
        <v>BEARISH</v>
      </c>
      <c r="G306" s="6" t="str">
        <f t="shared" si="18"/>
        <v>STRONG</v>
      </c>
      <c r="H306" s="6" t="str">
        <f t="shared" si="17"/>
        <v>BEARISH DIVERGENCE</v>
      </c>
    </row>
    <row r="307" spans="1:8" ht="13.5" x14ac:dyDescent="0.25">
      <c r="A307" s="3">
        <f>TITRES_STAT!B310</f>
        <v>42452</v>
      </c>
      <c r="B307" s="6">
        <f>TITRES_STAT!C310</f>
        <v>13.69</v>
      </c>
      <c r="C307" s="6">
        <f>TITRES_STAT!D310</f>
        <v>12.16</v>
      </c>
      <c r="D307" s="6">
        <f>TITRES_STAT!E310</f>
        <v>1074</v>
      </c>
      <c r="E307" s="2">
        <f t="shared" si="16"/>
        <v>-156651</v>
      </c>
      <c r="F307" s="6" t="str">
        <f t="shared" si="19"/>
        <v>BEARISH</v>
      </c>
      <c r="G307" s="6" t="str">
        <f t="shared" si="18"/>
        <v>STRONG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13.7</v>
      </c>
      <c r="C308" s="6">
        <f>TITRES_STAT!D311</f>
        <v>12.168900000000001</v>
      </c>
      <c r="D308" s="6">
        <f>TITRES_STAT!E311</f>
        <v>200</v>
      </c>
      <c r="E308" s="2">
        <f t="shared" si="16"/>
        <v>-156451</v>
      </c>
      <c r="F308" s="6" t="str">
        <f t="shared" si="19"/>
        <v>BEARISH</v>
      </c>
      <c r="G308" s="6" t="str">
        <f t="shared" si="18"/>
        <v>STRONG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13.65</v>
      </c>
      <c r="C309" s="6">
        <f>TITRES_STAT!D312</f>
        <v>12.124499999999999</v>
      </c>
      <c r="D309" s="6">
        <f>TITRES_STAT!E312</f>
        <v>715</v>
      </c>
      <c r="E309" s="2">
        <f t="shared" si="16"/>
        <v>-157166</v>
      </c>
      <c r="F309" s="6" t="str">
        <f t="shared" si="19"/>
        <v>BEARISH</v>
      </c>
      <c r="G309" s="6" t="str">
        <f t="shared" si="18"/>
        <v>STRONG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13.75</v>
      </c>
      <c r="C310" s="6">
        <f>TITRES_STAT!D313</f>
        <v>12.2133</v>
      </c>
      <c r="D310" s="6">
        <f>TITRES_STAT!E313</f>
        <v>2141</v>
      </c>
      <c r="E310" s="2">
        <f t="shared" si="16"/>
        <v>-155025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13.44</v>
      </c>
      <c r="C311" s="6">
        <f>TITRES_STAT!D314</f>
        <v>11.938000000000001</v>
      </c>
      <c r="D311" s="6">
        <f>TITRES_STAT!E314</f>
        <v>2002</v>
      </c>
      <c r="E311" s="2">
        <f t="shared" si="16"/>
        <v>-157027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13.75</v>
      </c>
      <c r="C312" s="6">
        <f>TITRES_STAT!D315</f>
        <v>12.2133</v>
      </c>
      <c r="D312" s="6">
        <f>TITRES_STAT!E315</f>
        <v>7329</v>
      </c>
      <c r="E312" s="2">
        <f t="shared" si="16"/>
        <v>-149698</v>
      </c>
      <c r="F312" s="6" t="str">
        <f t="shared" si="19"/>
        <v>BULLISH</v>
      </c>
      <c r="G312" s="6" t="str">
        <f t="shared" si="18"/>
        <v>WEAK</v>
      </c>
      <c r="H312" s="6" t="str">
        <f t="shared" si="17"/>
        <v>CONFIRMED BULLISH</v>
      </c>
    </row>
    <row r="313" spans="1:8" ht="13.5" x14ac:dyDescent="0.25">
      <c r="A313" s="3">
        <f>TITRES_STAT!B316</f>
        <v>42460</v>
      </c>
      <c r="B313" s="6">
        <f>TITRES_STAT!C316</f>
        <v>13.7</v>
      </c>
      <c r="C313" s="6">
        <f>TITRES_STAT!D316</f>
        <v>12.168900000000001</v>
      </c>
      <c r="D313" s="6">
        <f>TITRES_STAT!E316</f>
        <v>3451</v>
      </c>
      <c r="E313" s="2">
        <f t="shared" si="16"/>
        <v>-153149</v>
      </c>
      <c r="F313" s="6" t="str">
        <f t="shared" si="19"/>
        <v>BULLISH</v>
      </c>
      <c r="G313" s="6" t="str">
        <f t="shared" si="18"/>
        <v>WEAK</v>
      </c>
      <c r="H313" s="6" t="str">
        <f t="shared" si="17"/>
        <v>NEUTRAL</v>
      </c>
    </row>
    <row r="314" spans="1:8" ht="13.5" x14ac:dyDescent="0.25">
      <c r="A314" s="3">
        <f>TITRES_STAT!B317</f>
        <v>42461</v>
      </c>
      <c r="B314" s="6">
        <f>TITRES_STAT!C317</f>
        <v>13.68</v>
      </c>
      <c r="C314" s="6">
        <f>TITRES_STAT!D317</f>
        <v>12.1511</v>
      </c>
      <c r="D314" s="6">
        <f>TITRES_STAT!E317</f>
        <v>3518</v>
      </c>
      <c r="E314" s="2">
        <f t="shared" si="16"/>
        <v>-156667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13.75</v>
      </c>
      <c r="C315" s="6">
        <f>TITRES_STAT!D318</f>
        <v>12.2133</v>
      </c>
      <c r="D315" s="6">
        <f>TITRES_STAT!E318</f>
        <v>550</v>
      </c>
      <c r="E315" s="2">
        <f t="shared" si="16"/>
        <v>-156117</v>
      </c>
      <c r="F315" s="6" t="str">
        <f t="shared" si="19"/>
        <v>BEARISH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42465</v>
      </c>
      <c r="B316" s="6">
        <f>TITRES_STAT!C319</f>
        <v>13.4</v>
      </c>
      <c r="C316" s="6">
        <f>TITRES_STAT!D319</f>
        <v>11.9024</v>
      </c>
      <c r="D316" s="6">
        <f>TITRES_STAT!E319</f>
        <v>20200</v>
      </c>
      <c r="E316" s="2">
        <f t="shared" si="16"/>
        <v>-176317</v>
      </c>
      <c r="F316" s="6" t="str">
        <f t="shared" si="19"/>
        <v>BEARISH</v>
      </c>
      <c r="G316" s="6" t="str">
        <f t="shared" si="18"/>
        <v>STRONG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13.4</v>
      </c>
      <c r="C317" s="6">
        <f>TITRES_STAT!D320</f>
        <v>11.9024</v>
      </c>
      <c r="D317" s="6">
        <f>TITRES_STAT!E320</f>
        <v>920</v>
      </c>
      <c r="E317" s="2">
        <f t="shared" si="16"/>
        <v>-176317</v>
      </c>
      <c r="F317" s="6" t="str">
        <f t="shared" si="19"/>
        <v>BEARISH</v>
      </c>
      <c r="G317" s="6" t="str">
        <f t="shared" si="18"/>
        <v>STRONG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13.35</v>
      </c>
      <c r="C318" s="6">
        <f>TITRES_STAT!D321</f>
        <v>11.858000000000001</v>
      </c>
      <c r="D318" s="6">
        <f>TITRES_STAT!E321</f>
        <v>2807</v>
      </c>
      <c r="E318" s="2">
        <f t="shared" si="16"/>
        <v>-179124</v>
      </c>
      <c r="F318" s="6" t="str">
        <f t="shared" si="19"/>
        <v>BEARISH</v>
      </c>
      <c r="G318" s="6" t="str">
        <f t="shared" si="18"/>
        <v>STRONG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13.39</v>
      </c>
      <c r="C319" s="6">
        <f>TITRES_STAT!D322</f>
        <v>11.893599999999999</v>
      </c>
      <c r="D319" s="6">
        <f>TITRES_STAT!E322</f>
        <v>2110</v>
      </c>
      <c r="E319" s="2">
        <f t="shared" si="16"/>
        <v>-177014</v>
      </c>
      <c r="F319" s="6" t="str">
        <f t="shared" si="19"/>
        <v>BEARISH</v>
      </c>
      <c r="G319" s="6" t="str">
        <f t="shared" si="18"/>
        <v>STRONG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13.39</v>
      </c>
      <c r="C320" s="6">
        <f>TITRES_STAT!D323</f>
        <v>11.893599999999999</v>
      </c>
      <c r="D320" s="6">
        <f>TITRES_STAT!E323</f>
        <v>600</v>
      </c>
      <c r="E320" s="2">
        <f t="shared" si="16"/>
        <v>-177014</v>
      </c>
      <c r="F320" s="6" t="str">
        <f t="shared" si="19"/>
        <v>BEARISH</v>
      </c>
      <c r="G320" s="6" t="str">
        <f t="shared" si="18"/>
        <v>STRONG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13.4</v>
      </c>
      <c r="C321" s="6">
        <f>TITRES_STAT!D324</f>
        <v>11.9024</v>
      </c>
      <c r="D321" s="6">
        <f>TITRES_STAT!E324</f>
        <v>2950</v>
      </c>
      <c r="E321" s="2">
        <f t="shared" si="16"/>
        <v>-174064</v>
      </c>
      <c r="F321" s="6" t="str">
        <f t="shared" si="19"/>
        <v>BULLISH</v>
      </c>
      <c r="G321" s="6" t="str">
        <f t="shared" si="18"/>
        <v>NEUTRAL</v>
      </c>
      <c r="H321" s="6" t="str">
        <f t="shared" si="17"/>
        <v>NEUTRAL</v>
      </c>
    </row>
    <row r="322" spans="1:8" ht="13.5" x14ac:dyDescent="0.25">
      <c r="A322" s="3">
        <f>TITRES_STAT!B325</f>
        <v>42473</v>
      </c>
      <c r="B322" s="6">
        <f>TITRES_STAT!C325</f>
        <v>13.4</v>
      </c>
      <c r="C322" s="6">
        <f>TITRES_STAT!D325</f>
        <v>11.9024</v>
      </c>
      <c r="D322" s="6">
        <f>TITRES_STAT!E325</f>
        <v>2350</v>
      </c>
      <c r="E322" s="2">
        <f t="shared" si="16"/>
        <v>-174064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NEUTRAL</v>
      </c>
    </row>
    <row r="323" spans="1:8" ht="13.5" x14ac:dyDescent="0.25">
      <c r="A323" s="3">
        <f>TITRES_STAT!B326</f>
        <v>42474</v>
      </c>
      <c r="B323" s="6">
        <f>TITRES_STAT!C326</f>
        <v>13.69</v>
      </c>
      <c r="C323" s="6">
        <f>TITRES_STAT!D326</f>
        <v>12.16</v>
      </c>
      <c r="D323" s="6">
        <f>TITRES_STAT!E326</f>
        <v>2722</v>
      </c>
      <c r="E323" s="2">
        <f t="shared" si="16"/>
        <v>-171342</v>
      </c>
      <c r="F323" s="6" t="str">
        <f t="shared" si="19"/>
        <v>BULLISH</v>
      </c>
      <c r="G323" s="6" t="str">
        <f t="shared" si="18"/>
        <v>WEAK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13.8</v>
      </c>
      <c r="C324" s="6">
        <f>TITRES_STAT!D327</f>
        <v>12.2577</v>
      </c>
      <c r="D324" s="6">
        <f>TITRES_STAT!E327</f>
        <v>2991</v>
      </c>
      <c r="E324" s="2">
        <f t="shared" ref="E324:E387" si="20">IF(B324&gt;B323, E323+D324, IF(B324&lt;B323, E323-D324, E323))</f>
        <v>-168351</v>
      </c>
      <c r="F324" s="6" t="str">
        <f t="shared" si="19"/>
        <v>BULLISH</v>
      </c>
      <c r="G324" s="6" t="str">
        <f t="shared" si="18"/>
        <v>WEAK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13.8</v>
      </c>
      <c r="C325" s="6">
        <f>TITRES_STAT!D328</f>
        <v>12.2577</v>
      </c>
      <c r="D325" s="6">
        <f>TITRES_STAT!E328</f>
        <v>0</v>
      </c>
      <c r="E325" s="2">
        <f t="shared" si="20"/>
        <v>-168351</v>
      </c>
      <c r="F325" s="6" t="str">
        <f t="shared" si="19"/>
        <v>BULLISH</v>
      </c>
      <c r="G325" s="6" t="str">
        <f t="shared" si="18"/>
        <v>WEAK</v>
      </c>
      <c r="H325" s="6" t="str">
        <f t="shared" si="17"/>
        <v>CONFIRMED BULLISH</v>
      </c>
    </row>
    <row r="326" spans="1:8" ht="13.5" x14ac:dyDescent="0.25">
      <c r="A326" s="3">
        <f>TITRES_STAT!B329</f>
        <v>42479</v>
      </c>
      <c r="B326" s="6">
        <f>TITRES_STAT!C329</f>
        <v>13.39</v>
      </c>
      <c r="C326" s="6">
        <f>TITRES_STAT!D329</f>
        <v>11.893599999999999</v>
      </c>
      <c r="D326" s="6">
        <f>TITRES_STAT!E329</f>
        <v>2120</v>
      </c>
      <c r="E326" s="2">
        <f t="shared" si="20"/>
        <v>-170471</v>
      </c>
      <c r="F326" s="6" t="str">
        <f t="shared" si="19"/>
        <v>BULLISH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42480</v>
      </c>
      <c r="B327" s="6">
        <f>TITRES_STAT!C330</f>
        <v>13.3</v>
      </c>
      <c r="C327" s="6">
        <f>TITRES_STAT!D330</f>
        <v>11.813599999999999</v>
      </c>
      <c r="D327" s="6">
        <f>TITRES_STAT!E330</f>
        <v>2432</v>
      </c>
      <c r="E327" s="2">
        <f t="shared" si="20"/>
        <v>-172903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BULLISH DIVERGENCE</v>
      </c>
    </row>
    <row r="328" spans="1:8" ht="13.5" x14ac:dyDescent="0.25">
      <c r="A328" s="3">
        <f>TITRES_STAT!B331</f>
        <v>42481</v>
      </c>
      <c r="B328" s="6">
        <f>TITRES_STAT!C331</f>
        <v>13</v>
      </c>
      <c r="C328" s="6">
        <f>TITRES_STAT!D331</f>
        <v>11.5471</v>
      </c>
      <c r="D328" s="6">
        <f>TITRES_STAT!E331</f>
        <v>1959</v>
      </c>
      <c r="E328" s="2">
        <f t="shared" si="20"/>
        <v>-174862</v>
      </c>
      <c r="F328" s="6" t="str">
        <f t="shared" ref="F328:F391" si="23">IF(E328&gt;E323,"BULLISH",IF(E328&lt;E323,"BEARISH","NEUTRAL"))</f>
        <v>BEARISH</v>
      </c>
      <c r="G328" s="6" t="str">
        <f t="shared" si="22"/>
        <v>STRONG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13</v>
      </c>
      <c r="C329" s="6">
        <f>TITRES_STAT!D332</f>
        <v>11.5471</v>
      </c>
      <c r="D329" s="6">
        <f>TITRES_STAT!E332</f>
        <v>862</v>
      </c>
      <c r="E329" s="2">
        <f t="shared" si="20"/>
        <v>-174862</v>
      </c>
      <c r="F329" s="6" t="str">
        <f t="shared" si="23"/>
        <v>BEARISH</v>
      </c>
      <c r="G329" s="6" t="str">
        <f t="shared" si="22"/>
        <v>STRONG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13</v>
      </c>
      <c r="C330" s="6">
        <f>TITRES_STAT!D333</f>
        <v>11.5471</v>
      </c>
      <c r="D330" s="6">
        <f>TITRES_STAT!E333</f>
        <v>2753</v>
      </c>
      <c r="E330" s="2">
        <f t="shared" si="20"/>
        <v>-174862</v>
      </c>
      <c r="F330" s="6" t="str">
        <f t="shared" si="23"/>
        <v>BEARISH</v>
      </c>
      <c r="G330" s="6" t="str">
        <f t="shared" si="22"/>
        <v>STRONG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12.9</v>
      </c>
      <c r="C331" s="6">
        <f>TITRES_STAT!D334</f>
        <v>11.458299999999999</v>
      </c>
      <c r="D331" s="6">
        <f>TITRES_STAT!E334</f>
        <v>4929</v>
      </c>
      <c r="E331" s="2">
        <f t="shared" si="20"/>
        <v>-179791</v>
      </c>
      <c r="F331" s="6" t="str">
        <f t="shared" si="23"/>
        <v>BEARISH</v>
      </c>
      <c r="G331" s="6" t="str">
        <f t="shared" si="22"/>
        <v>STRONG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12.85</v>
      </c>
      <c r="C332" s="6">
        <f>TITRES_STAT!D335</f>
        <v>11.4139</v>
      </c>
      <c r="D332" s="6">
        <f>TITRES_STAT!E335</f>
        <v>1150</v>
      </c>
      <c r="E332" s="2">
        <f t="shared" si="20"/>
        <v>-180941</v>
      </c>
      <c r="F332" s="6" t="str">
        <f t="shared" si="23"/>
        <v>BEARISH</v>
      </c>
      <c r="G332" s="6" t="str">
        <f t="shared" si="22"/>
        <v>STRONG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12.7</v>
      </c>
      <c r="C333" s="6">
        <f>TITRES_STAT!D336</f>
        <v>11.2807</v>
      </c>
      <c r="D333" s="6">
        <f>TITRES_STAT!E336</f>
        <v>2240</v>
      </c>
      <c r="E333" s="2">
        <f t="shared" si="20"/>
        <v>-183181</v>
      </c>
      <c r="F333" s="6" t="str">
        <f t="shared" si="23"/>
        <v>BEARISH</v>
      </c>
      <c r="G333" s="6" t="str">
        <f t="shared" si="22"/>
        <v>STRONG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12.7</v>
      </c>
      <c r="C334" s="6">
        <f>TITRES_STAT!D337</f>
        <v>11.2807</v>
      </c>
      <c r="D334" s="6">
        <f>TITRES_STAT!E337</f>
        <v>2260</v>
      </c>
      <c r="E334" s="2">
        <f t="shared" si="20"/>
        <v>-183181</v>
      </c>
      <c r="F334" s="6" t="str">
        <f t="shared" si="23"/>
        <v>BEARISH</v>
      </c>
      <c r="G334" s="6" t="str">
        <f t="shared" si="22"/>
        <v>STRONG</v>
      </c>
      <c r="H334" s="6" t="str">
        <f t="shared" si="21"/>
        <v>CONFIRMED BEARISH</v>
      </c>
    </row>
    <row r="335" spans="1:8" ht="13.5" x14ac:dyDescent="0.25">
      <c r="A335" s="3">
        <f>TITRES_STAT!B338</f>
        <v>42492</v>
      </c>
      <c r="B335" s="6">
        <f>TITRES_STAT!C338</f>
        <v>12.7</v>
      </c>
      <c r="C335" s="6">
        <f>TITRES_STAT!D338</f>
        <v>11.2807</v>
      </c>
      <c r="D335" s="6">
        <f>TITRES_STAT!E338</f>
        <v>1980</v>
      </c>
      <c r="E335" s="2">
        <f t="shared" si="20"/>
        <v>-183181</v>
      </c>
      <c r="F335" s="6" t="str">
        <f t="shared" si="23"/>
        <v>BEARISH</v>
      </c>
      <c r="G335" s="6" t="str">
        <f t="shared" si="22"/>
        <v>STRONG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12.6</v>
      </c>
      <c r="C336" s="6">
        <f>TITRES_STAT!D339</f>
        <v>11.191800000000001</v>
      </c>
      <c r="D336" s="6">
        <f>TITRES_STAT!E339</f>
        <v>2660</v>
      </c>
      <c r="E336" s="2">
        <f t="shared" si="20"/>
        <v>-185841</v>
      </c>
      <c r="F336" s="6" t="str">
        <f t="shared" si="23"/>
        <v>BEARISH</v>
      </c>
      <c r="G336" s="6" t="str">
        <f t="shared" si="22"/>
        <v>STRONG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12.97</v>
      </c>
      <c r="C337" s="6">
        <f>TITRES_STAT!D340</f>
        <v>11.5205</v>
      </c>
      <c r="D337" s="6">
        <f>TITRES_STAT!E340</f>
        <v>236</v>
      </c>
      <c r="E337" s="2">
        <f t="shared" si="20"/>
        <v>-185605</v>
      </c>
      <c r="F337" s="6" t="str">
        <f t="shared" si="23"/>
        <v>BEARISH</v>
      </c>
      <c r="G337" s="6" t="str">
        <f t="shared" si="22"/>
        <v>STRONG</v>
      </c>
      <c r="H337" s="6" t="str">
        <f t="shared" si="21"/>
        <v>BEARISH DIVERGENCE</v>
      </c>
    </row>
    <row r="338" spans="1:8" ht="13.5" x14ac:dyDescent="0.25">
      <c r="A338" s="3">
        <f>TITRES_STAT!B341</f>
        <v>42495</v>
      </c>
      <c r="B338" s="6">
        <f>TITRES_STAT!C341</f>
        <v>12.97</v>
      </c>
      <c r="C338" s="6">
        <f>TITRES_STAT!D341</f>
        <v>11.5205</v>
      </c>
      <c r="D338" s="6">
        <f>TITRES_STAT!E341</f>
        <v>3809</v>
      </c>
      <c r="E338" s="2">
        <f t="shared" si="20"/>
        <v>-185605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BEARISH DIVERGENCE</v>
      </c>
    </row>
    <row r="339" spans="1:8" ht="13.5" x14ac:dyDescent="0.25">
      <c r="A339" s="3">
        <f>TITRES_STAT!B342</f>
        <v>42496</v>
      </c>
      <c r="B339" s="6">
        <f>TITRES_STAT!C342</f>
        <v>12.97</v>
      </c>
      <c r="C339" s="6">
        <f>TITRES_STAT!D342</f>
        <v>11.5205</v>
      </c>
      <c r="D339" s="6">
        <f>TITRES_STAT!E342</f>
        <v>1133</v>
      </c>
      <c r="E339" s="2">
        <f t="shared" si="20"/>
        <v>-185605</v>
      </c>
      <c r="F339" s="6" t="str">
        <f t="shared" si="23"/>
        <v>BEARISH</v>
      </c>
      <c r="G339" s="6" t="str">
        <f t="shared" si="22"/>
        <v>NEUTRAL</v>
      </c>
      <c r="H339" s="6" t="str">
        <f t="shared" si="21"/>
        <v>BEARISH DIVERGENCE</v>
      </c>
    </row>
    <row r="340" spans="1:8" ht="13.5" x14ac:dyDescent="0.25">
      <c r="A340" s="3">
        <f>TITRES_STAT!B343</f>
        <v>42499</v>
      </c>
      <c r="B340" s="6">
        <f>TITRES_STAT!C343</f>
        <v>13</v>
      </c>
      <c r="C340" s="6">
        <f>TITRES_STAT!D343</f>
        <v>11.5471</v>
      </c>
      <c r="D340" s="6">
        <f>TITRES_STAT!E343</f>
        <v>1804</v>
      </c>
      <c r="E340" s="2">
        <f t="shared" si="20"/>
        <v>-183801</v>
      </c>
      <c r="F340" s="6" t="str">
        <f t="shared" si="23"/>
        <v>BEARISH</v>
      </c>
      <c r="G340" s="6" t="str">
        <f t="shared" si="22"/>
        <v>NEUTRAL</v>
      </c>
      <c r="H340" s="6" t="str">
        <f t="shared" si="21"/>
        <v>BEARISH DIVERGENCE</v>
      </c>
    </row>
    <row r="341" spans="1:8" ht="13.5" x14ac:dyDescent="0.25">
      <c r="A341" s="3">
        <f>TITRES_STAT!B344</f>
        <v>42500</v>
      </c>
      <c r="B341" s="6">
        <f>TITRES_STAT!C344</f>
        <v>12.85</v>
      </c>
      <c r="C341" s="6">
        <f>TITRES_STAT!D344</f>
        <v>11.4139</v>
      </c>
      <c r="D341" s="6">
        <f>TITRES_STAT!E344</f>
        <v>211</v>
      </c>
      <c r="E341" s="2">
        <f t="shared" si="20"/>
        <v>-184012</v>
      </c>
      <c r="F341" s="6" t="str">
        <f t="shared" si="23"/>
        <v>BULLISH</v>
      </c>
      <c r="G341" s="6" t="str">
        <f t="shared" si="22"/>
        <v>NEUTRAL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12.85</v>
      </c>
      <c r="C342" s="6">
        <f>TITRES_STAT!D345</f>
        <v>11.4139</v>
      </c>
      <c r="D342" s="6">
        <f>TITRES_STAT!E345</f>
        <v>3150</v>
      </c>
      <c r="E342" s="2">
        <f t="shared" si="20"/>
        <v>-184012</v>
      </c>
      <c r="F342" s="6" t="str">
        <f t="shared" si="23"/>
        <v>BULLISH</v>
      </c>
      <c r="G342" s="6" t="str">
        <f t="shared" si="22"/>
        <v>NEUTRAL</v>
      </c>
      <c r="H342" s="6" t="str">
        <f t="shared" si="21"/>
        <v>BULLISH DIVERGENCE</v>
      </c>
    </row>
    <row r="343" spans="1:8" ht="13.5" x14ac:dyDescent="0.25">
      <c r="A343" s="3">
        <f>TITRES_STAT!B346</f>
        <v>42502</v>
      </c>
      <c r="B343" s="6">
        <f>TITRES_STAT!C346</f>
        <v>12.5</v>
      </c>
      <c r="C343" s="6">
        <f>TITRES_STAT!D346</f>
        <v>11.103</v>
      </c>
      <c r="D343" s="6">
        <f>TITRES_STAT!E346</f>
        <v>11146</v>
      </c>
      <c r="E343" s="2">
        <f t="shared" si="20"/>
        <v>-195158</v>
      </c>
      <c r="F343" s="6" t="str">
        <f t="shared" si="23"/>
        <v>BEARISH</v>
      </c>
      <c r="G343" s="6" t="str">
        <f t="shared" si="22"/>
        <v>STRONG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12.3</v>
      </c>
      <c r="C344" s="6">
        <f>TITRES_STAT!D347</f>
        <v>10.9254</v>
      </c>
      <c r="D344" s="6">
        <f>TITRES_STAT!E347</f>
        <v>6825</v>
      </c>
      <c r="E344" s="2">
        <f t="shared" si="20"/>
        <v>-201983</v>
      </c>
      <c r="F344" s="6" t="str">
        <f t="shared" si="23"/>
        <v>BEARISH</v>
      </c>
      <c r="G344" s="6" t="str">
        <f t="shared" si="22"/>
        <v>STRONG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12.35</v>
      </c>
      <c r="C345" s="6">
        <f>TITRES_STAT!D348</f>
        <v>10.969799999999999</v>
      </c>
      <c r="D345" s="6">
        <f>TITRES_STAT!E348</f>
        <v>2062</v>
      </c>
      <c r="E345" s="2">
        <f t="shared" si="20"/>
        <v>-199921</v>
      </c>
      <c r="F345" s="6" t="str">
        <f t="shared" si="23"/>
        <v>BEARISH</v>
      </c>
      <c r="G345" s="6" t="str">
        <f t="shared" si="22"/>
        <v>STRONG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12.13</v>
      </c>
      <c r="C346" s="6">
        <f>TITRES_STAT!D349</f>
        <v>10.7744</v>
      </c>
      <c r="D346" s="6">
        <f>TITRES_STAT!E349</f>
        <v>3956</v>
      </c>
      <c r="E346" s="2">
        <f t="shared" si="20"/>
        <v>-203877</v>
      </c>
      <c r="F346" s="6" t="str">
        <f t="shared" si="23"/>
        <v>BEARISH</v>
      </c>
      <c r="G346" s="6" t="str">
        <f t="shared" si="22"/>
        <v>STRONG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11.94</v>
      </c>
      <c r="C347" s="6">
        <f>TITRES_STAT!D350</f>
        <v>10.605600000000001</v>
      </c>
      <c r="D347" s="6">
        <f>TITRES_STAT!E350</f>
        <v>6563</v>
      </c>
      <c r="E347" s="2">
        <f t="shared" si="20"/>
        <v>-210440</v>
      </c>
      <c r="F347" s="6" t="str">
        <f t="shared" si="23"/>
        <v>BEARISH</v>
      </c>
      <c r="G347" s="6" t="str">
        <f t="shared" si="22"/>
        <v>STRONG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11.42</v>
      </c>
      <c r="C348" s="6">
        <f>TITRES_STAT!D351</f>
        <v>10.143700000000001</v>
      </c>
      <c r="D348" s="6">
        <f>TITRES_STAT!E351</f>
        <v>8786</v>
      </c>
      <c r="E348" s="2">
        <f t="shared" si="20"/>
        <v>-219226</v>
      </c>
      <c r="F348" s="6" t="str">
        <f t="shared" si="23"/>
        <v>BEARISH</v>
      </c>
      <c r="G348" s="6" t="str">
        <f t="shared" si="22"/>
        <v>STRONG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11.42</v>
      </c>
      <c r="C349" s="6">
        <f>TITRES_STAT!D352</f>
        <v>10.143700000000001</v>
      </c>
      <c r="D349" s="6">
        <f>TITRES_STAT!E352</f>
        <v>11545</v>
      </c>
      <c r="E349" s="2">
        <f t="shared" si="20"/>
        <v>-219226</v>
      </c>
      <c r="F349" s="6" t="str">
        <f t="shared" si="23"/>
        <v>BEARISH</v>
      </c>
      <c r="G349" s="6" t="str">
        <f t="shared" si="22"/>
        <v>STRONG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11.7</v>
      </c>
      <c r="C350" s="6">
        <f>TITRES_STAT!D353</f>
        <v>10.3924</v>
      </c>
      <c r="D350" s="6">
        <f>TITRES_STAT!E353</f>
        <v>1206</v>
      </c>
      <c r="E350" s="2">
        <f t="shared" si="20"/>
        <v>-218020</v>
      </c>
      <c r="F350" s="6" t="str">
        <f t="shared" si="23"/>
        <v>BEARISH</v>
      </c>
      <c r="G350" s="6" t="str">
        <f t="shared" si="22"/>
        <v>STRONG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11.36</v>
      </c>
      <c r="C351" s="6">
        <f>TITRES_STAT!D354</f>
        <v>10.090400000000001</v>
      </c>
      <c r="D351" s="6">
        <f>TITRES_STAT!E354</f>
        <v>4638</v>
      </c>
      <c r="E351" s="2">
        <f t="shared" si="20"/>
        <v>-222658</v>
      </c>
      <c r="F351" s="6" t="str">
        <f t="shared" si="23"/>
        <v>BEARISH</v>
      </c>
      <c r="G351" s="6" t="str">
        <f t="shared" si="22"/>
        <v>STRONG</v>
      </c>
      <c r="H351" s="6" t="str">
        <f t="shared" si="21"/>
        <v>CONFIRMED BEARISH</v>
      </c>
    </row>
    <row r="352" spans="1:8" ht="13.5" x14ac:dyDescent="0.25">
      <c r="A352" s="3">
        <f>TITRES_STAT!B355</f>
        <v>42515</v>
      </c>
      <c r="B352" s="6">
        <f>TITRES_STAT!C355</f>
        <v>11.68</v>
      </c>
      <c r="C352" s="6">
        <f>TITRES_STAT!D355</f>
        <v>10.374700000000001</v>
      </c>
      <c r="D352" s="6">
        <f>TITRES_STAT!E355</f>
        <v>720</v>
      </c>
      <c r="E352" s="2">
        <f t="shared" si="20"/>
        <v>-221938</v>
      </c>
      <c r="F352" s="6" t="str">
        <f t="shared" si="23"/>
        <v>BEARISH</v>
      </c>
      <c r="G352" s="6" t="str">
        <f t="shared" si="22"/>
        <v>STRONG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11.4</v>
      </c>
      <c r="C353" s="6">
        <f>TITRES_STAT!D356</f>
        <v>10.125999999999999</v>
      </c>
      <c r="D353" s="6">
        <f>TITRES_STAT!E356</f>
        <v>16594</v>
      </c>
      <c r="E353" s="2">
        <f t="shared" si="20"/>
        <v>-238532</v>
      </c>
      <c r="F353" s="6" t="str">
        <f t="shared" si="23"/>
        <v>BEARISH</v>
      </c>
      <c r="G353" s="6" t="str">
        <f t="shared" si="22"/>
        <v>STRONG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11.4</v>
      </c>
      <c r="C354" s="6">
        <f>TITRES_STAT!D357</f>
        <v>10.125999999999999</v>
      </c>
      <c r="D354" s="6">
        <f>TITRES_STAT!E357</f>
        <v>8461</v>
      </c>
      <c r="E354" s="2">
        <f t="shared" si="20"/>
        <v>-238532</v>
      </c>
      <c r="F354" s="6" t="str">
        <f t="shared" si="23"/>
        <v>BEARISH</v>
      </c>
      <c r="G354" s="6" t="str">
        <f t="shared" si="22"/>
        <v>STRONG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11.4</v>
      </c>
      <c r="C355" s="6">
        <f>TITRES_STAT!D358</f>
        <v>10.125999999999999</v>
      </c>
      <c r="D355" s="6">
        <f>TITRES_STAT!E358</f>
        <v>10086</v>
      </c>
      <c r="E355" s="2">
        <f t="shared" si="20"/>
        <v>-238532</v>
      </c>
      <c r="F355" s="6" t="str">
        <f t="shared" si="23"/>
        <v>BEARISH</v>
      </c>
      <c r="G355" s="6" t="str">
        <f t="shared" si="22"/>
        <v>STRONG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11.4</v>
      </c>
      <c r="C356" s="6">
        <f>TITRES_STAT!D359</f>
        <v>10.125999999999999</v>
      </c>
      <c r="D356" s="6">
        <f>TITRES_STAT!E359</f>
        <v>13460</v>
      </c>
      <c r="E356" s="2">
        <f t="shared" si="20"/>
        <v>-238532</v>
      </c>
      <c r="F356" s="6" t="str">
        <f t="shared" si="23"/>
        <v>BEARISH</v>
      </c>
      <c r="G356" s="6" t="str">
        <f t="shared" si="22"/>
        <v>STRONG</v>
      </c>
      <c r="H356" s="6" t="str">
        <f t="shared" si="21"/>
        <v>BEARISH DIVERGENCE</v>
      </c>
    </row>
    <row r="357" spans="1:8" ht="13.5" x14ac:dyDescent="0.25">
      <c r="A357" s="3">
        <f>TITRES_STAT!B360</f>
        <v>42522</v>
      </c>
      <c r="B357" s="6">
        <f>TITRES_STAT!C360</f>
        <v>11.64</v>
      </c>
      <c r="C357" s="6">
        <f>TITRES_STAT!D360</f>
        <v>10.3391</v>
      </c>
      <c r="D357" s="6">
        <f>TITRES_STAT!E360</f>
        <v>10295</v>
      </c>
      <c r="E357" s="2">
        <f t="shared" si="20"/>
        <v>-228237</v>
      </c>
      <c r="F357" s="6" t="str">
        <f t="shared" si="23"/>
        <v>BEARISH</v>
      </c>
      <c r="G357" s="6" t="str">
        <f t="shared" si="22"/>
        <v>STRONG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11.74</v>
      </c>
      <c r="C358" s="6">
        <f>TITRES_STAT!D361</f>
        <v>10.428000000000001</v>
      </c>
      <c r="D358" s="6">
        <f>TITRES_STAT!E361</f>
        <v>15111</v>
      </c>
      <c r="E358" s="2">
        <f t="shared" si="20"/>
        <v>-213126</v>
      </c>
      <c r="F358" s="6" t="str">
        <f t="shared" si="23"/>
        <v>BULLISH</v>
      </c>
      <c r="G358" s="6" t="str">
        <f t="shared" si="22"/>
        <v>WEAK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11.9</v>
      </c>
      <c r="C359" s="6">
        <f>TITRES_STAT!D362</f>
        <v>10.5701</v>
      </c>
      <c r="D359" s="6">
        <f>TITRES_STAT!E362</f>
        <v>21812</v>
      </c>
      <c r="E359" s="2">
        <f t="shared" si="20"/>
        <v>-191314</v>
      </c>
      <c r="F359" s="6" t="str">
        <f t="shared" si="23"/>
        <v>BULLISH</v>
      </c>
      <c r="G359" s="6" t="str">
        <f t="shared" si="22"/>
        <v>WEAK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11.89</v>
      </c>
      <c r="C360" s="6">
        <f>TITRES_STAT!D363</f>
        <v>10.561199999999999</v>
      </c>
      <c r="D360" s="6">
        <f>TITRES_STAT!E363</f>
        <v>1369</v>
      </c>
      <c r="E360" s="2">
        <f t="shared" si="20"/>
        <v>-192683</v>
      </c>
      <c r="F360" s="6" t="str">
        <f t="shared" si="23"/>
        <v>BULLISH</v>
      </c>
      <c r="G360" s="6" t="str">
        <f t="shared" si="22"/>
        <v>WEAK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11.54</v>
      </c>
      <c r="C361" s="6">
        <f>TITRES_STAT!D364</f>
        <v>10.250299999999999</v>
      </c>
      <c r="D361" s="6">
        <f>TITRES_STAT!E364</f>
        <v>815</v>
      </c>
      <c r="E361" s="2">
        <f t="shared" si="20"/>
        <v>-193498</v>
      </c>
      <c r="F361" s="6" t="str">
        <f t="shared" si="23"/>
        <v>BULLISH</v>
      </c>
      <c r="G361" s="6" t="str">
        <f t="shared" si="22"/>
        <v>WEAK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11.5</v>
      </c>
      <c r="C362" s="6">
        <f>TITRES_STAT!D365</f>
        <v>10.2148</v>
      </c>
      <c r="D362" s="6">
        <f>TITRES_STAT!E365</f>
        <v>3299</v>
      </c>
      <c r="E362" s="2">
        <f t="shared" si="20"/>
        <v>-196797</v>
      </c>
      <c r="F362" s="6" t="str">
        <f t="shared" si="23"/>
        <v>BULLISH</v>
      </c>
      <c r="G362" s="6" t="str">
        <f t="shared" si="22"/>
        <v>WEAK</v>
      </c>
      <c r="H362" s="6" t="str">
        <f t="shared" si="21"/>
        <v>BULLISH DIVERGENCE</v>
      </c>
    </row>
    <row r="363" spans="1:8" ht="13.5" x14ac:dyDescent="0.25">
      <c r="A363" s="3">
        <f>TITRES_STAT!B366</f>
        <v>42530</v>
      </c>
      <c r="B363" s="6">
        <f>TITRES_STAT!C366</f>
        <v>11.5</v>
      </c>
      <c r="C363" s="6">
        <f>TITRES_STAT!D366</f>
        <v>10.2148</v>
      </c>
      <c r="D363" s="6">
        <f>TITRES_STAT!E366</f>
        <v>379</v>
      </c>
      <c r="E363" s="2">
        <f t="shared" si="20"/>
        <v>-196797</v>
      </c>
      <c r="F363" s="6" t="str">
        <f t="shared" si="23"/>
        <v>BULLISH</v>
      </c>
      <c r="G363" s="6" t="str">
        <f t="shared" si="22"/>
        <v>WEAK</v>
      </c>
      <c r="H363" s="6" t="str">
        <f t="shared" si="21"/>
        <v>BULLISH DIVERGENCE</v>
      </c>
    </row>
    <row r="364" spans="1:8" ht="13.5" x14ac:dyDescent="0.25">
      <c r="A364" s="3">
        <f>TITRES_STAT!B367</f>
        <v>42531</v>
      </c>
      <c r="B364" s="6">
        <f>TITRES_STAT!C367</f>
        <v>11.5</v>
      </c>
      <c r="C364" s="6">
        <f>TITRES_STAT!D367</f>
        <v>10.2148</v>
      </c>
      <c r="D364" s="6">
        <f>TITRES_STAT!E367</f>
        <v>1010</v>
      </c>
      <c r="E364" s="2">
        <f t="shared" si="20"/>
        <v>-196797</v>
      </c>
      <c r="F364" s="6" t="str">
        <f t="shared" si="23"/>
        <v>BEARISH</v>
      </c>
      <c r="G364" s="6" t="str">
        <f t="shared" si="22"/>
        <v>STRONG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11.4</v>
      </c>
      <c r="C365" s="6">
        <f>TITRES_STAT!D368</f>
        <v>10.125999999999999</v>
      </c>
      <c r="D365" s="6">
        <f>TITRES_STAT!E368</f>
        <v>3864</v>
      </c>
      <c r="E365" s="2">
        <f t="shared" si="20"/>
        <v>-200661</v>
      </c>
      <c r="F365" s="6" t="str">
        <f t="shared" si="23"/>
        <v>BEARISH</v>
      </c>
      <c r="G365" s="6" t="str">
        <f t="shared" si="22"/>
        <v>STRONG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11.55</v>
      </c>
      <c r="C366" s="6">
        <f>TITRES_STAT!D369</f>
        <v>10.2592</v>
      </c>
      <c r="D366" s="6">
        <f>TITRES_STAT!E369</f>
        <v>343</v>
      </c>
      <c r="E366" s="2">
        <f t="shared" si="20"/>
        <v>-200318</v>
      </c>
      <c r="F366" s="6" t="str">
        <f t="shared" si="23"/>
        <v>BEARISH</v>
      </c>
      <c r="G366" s="6" t="str">
        <f t="shared" si="22"/>
        <v>STRONG</v>
      </c>
      <c r="H366" s="6" t="str">
        <f t="shared" si="21"/>
        <v>BEARISH DIVERGENCE</v>
      </c>
    </row>
    <row r="367" spans="1:8" ht="13.5" x14ac:dyDescent="0.25">
      <c r="A367" s="3">
        <f>TITRES_STAT!B370</f>
        <v>42536</v>
      </c>
      <c r="B367" s="6">
        <f>TITRES_STAT!C370</f>
        <v>11.55</v>
      </c>
      <c r="C367" s="6">
        <f>TITRES_STAT!D370</f>
        <v>10.2592</v>
      </c>
      <c r="D367" s="6">
        <f>TITRES_STAT!E370</f>
        <v>550</v>
      </c>
      <c r="E367" s="2">
        <f t="shared" si="20"/>
        <v>-200318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BEARISH DIVERGENCE</v>
      </c>
    </row>
    <row r="368" spans="1:8" ht="13.5" x14ac:dyDescent="0.25">
      <c r="A368" s="3">
        <f>TITRES_STAT!B371</f>
        <v>42537</v>
      </c>
      <c r="B368" s="6">
        <f>TITRES_STAT!C371</f>
        <v>11.41</v>
      </c>
      <c r="C368" s="6">
        <f>TITRES_STAT!D371</f>
        <v>10.1348</v>
      </c>
      <c r="D368" s="6">
        <f>TITRES_STAT!E371</f>
        <v>400</v>
      </c>
      <c r="E368" s="2">
        <f t="shared" si="20"/>
        <v>-200718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11.4</v>
      </c>
      <c r="C369" s="6">
        <f>TITRES_STAT!D372</f>
        <v>10.125999999999999</v>
      </c>
      <c r="D369" s="6">
        <f>TITRES_STAT!E372</f>
        <v>1658</v>
      </c>
      <c r="E369" s="2">
        <f t="shared" si="20"/>
        <v>-202376</v>
      </c>
      <c r="F369" s="6" t="str">
        <f t="shared" si="23"/>
        <v>BEARISH</v>
      </c>
      <c r="G369" s="6" t="str">
        <f t="shared" si="22"/>
        <v>STRONG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11.1</v>
      </c>
      <c r="C370" s="6">
        <f>TITRES_STAT!D373</f>
        <v>9.8595000000000006</v>
      </c>
      <c r="D370" s="6">
        <f>TITRES_STAT!E373</f>
        <v>5152</v>
      </c>
      <c r="E370" s="2">
        <f t="shared" si="20"/>
        <v>-207528</v>
      </c>
      <c r="F370" s="6" t="str">
        <f t="shared" si="23"/>
        <v>BEARISH</v>
      </c>
      <c r="G370" s="6" t="str">
        <f t="shared" si="22"/>
        <v>STRONG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11.02</v>
      </c>
      <c r="C371" s="6">
        <f>TITRES_STAT!D374</f>
        <v>10.144500000000001</v>
      </c>
      <c r="D371" s="6">
        <f>TITRES_STAT!E374</f>
        <v>145</v>
      </c>
      <c r="E371" s="2">
        <f t="shared" si="20"/>
        <v>-207673</v>
      </c>
      <c r="F371" s="6" t="str">
        <f t="shared" si="23"/>
        <v>BEARISH</v>
      </c>
      <c r="G371" s="6" t="str">
        <f t="shared" si="22"/>
        <v>STRONG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11</v>
      </c>
      <c r="C372" s="6">
        <f>TITRES_STAT!D375</f>
        <v>10.126099999999999</v>
      </c>
      <c r="D372" s="6">
        <f>TITRES_STAT!E375</f>
        <v>883</v>
      </c>
      <c r="E372" s="2">
        <f t="shared" si="20"/>
        <v>-208556</v>
      </c>
      <c r="F372" s="6" t="str">
        <f t="shared" si="23"/>
        <v>BEARISH</v>
      </c>
      <c r="G372" s="6" t="str">
        <f t="shared" si="22"/>
        <v>STRONG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11</v>
      </c>
      <c r="C373" s="6">
        <f>TITRES_STAT!D376</f>
        <v>10.126099999999999</v>
      </c>
      <c r="D373" s="6">
        <f>TITRES_STAT!E376</f>
        <v>960</v>
      </c>
      <c r="E373" s="2">
        <f t="shared" si="20"/>
        <v>-208556</v>
      </c>
      <c r="F373" s="6" t="str">
        <f t="shared" si="23"/>
        <v>BEARISH</v>
      </c>
      <c r="G373" s="6" t="str">
        <f t="shared" si="22"/>
        <v>STRONG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11</v>
      </c>
      <c r="C374" s="6">
        <f>TITRES_STAT!D377</f>
        <v>10.126099999999999</v>
      </c>
      <c r="D374" s="6">
        <f>TITRES_STAT!E377</f>
        <v>374</v>
      </c>
      <c r="E374" s="2">
        <f t="shared" si="20"/>
        <v>-208556</v>
      </c>
      <c r="F374" s="6" t="str">
        <f t="shared" si="23"/>
        <v>BEARISH</v>
      </c>
      <c r="G374" s="6" t="str">
        <f t="shared" si="22"/>
        <v>STRONG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10.67</v>
      </c>
      <c r="C375" s="6">
        <f>TITRES_STAT!D378</f>
        <v>9.8223000000000003</v>
      </c>
      <c r="D375" s="6">
        <f>TITRES_STAT!E378</f>
        <v>1204</v>
      </c>
      <c r="E375" s="2">
        <f t="shared" si="20"/>
        <v>-209760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10.6</v>
      </c>
      <c r="C376" s="6">
        <f>TITRES_STAT!D379</f>
        <v>9.7578999999999994</v>
      </c>
      <c r="D376" s="6">
        <f>TITRES_STAT!E379</f>
        <v>1329</v>
      </c>
      <c r="E376" s="2">
        <f t="shared" si="20"/>
        <v>-211089</v>
      </c>
      <c r="F376" s="6" t="str">
        <f t="shared" si="23"/>
        <v>BEARISH</v>
      </c>
      <c r="G376" s="6" t="str">
        <f t="shared" si="22"/>
        <v>NEUTRAL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10.8</v>
      </c>
      <c r="C377" s="6">
        <f>TITRES_STAT!D380</f>
        <v>9.9420000000000002</v>
      </c>
      <c r="D377" s="6">
        <f>TITRES_STAT!E380</f>
        <v>421</v>
      </c>
      <c r="E377" s="2">
        <f t="shared" si="20"/>
        <v>-210668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10.94</v>
      </c>
      <c r="C378" s="6">
        <f>TITRES_STAT!D381</f>
        <v>10.0708</v>
      </c>
      <c r="D378" s="6">
        <f>TITRES_STAT!E381</f>
        <v>446</v>
      </c>
      <c r="E378" s="2">
        <f t="shared" si="20"/>
        <v>-210222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CONFIRMED BEARISH</v>
      </c>
    </row>
    <row r="379" spans="1:8" ht="13.5" x14ac:dyDescent="0.25">
      <c r="A379" s="3">
        <f>TITRES_STAT!B382</f>
        <v>42552</v>
      </c>
      <c r="B379" s="6">
        <f>TITRES_STAT!C382</f>
        <v>10.7</v>
      </c>
      <c r="C379" s="6">
        <f>TITRES_STAT!D382</f>
        <v>9.8498999999999999</v>
      </c>
      <c r="D379" s="6">
        <f>TITRES_STAT!E382</f>
        <v>1640</v>
      </c>
      <c r="E379" s="2">
        <f t="shared" si="20"/>
        <v>-211862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CONFIRMED BEARISH</v>
      </c>
    </row>
    <row r="380" spans="1:8" ht="13.5" x14ac:dyDescent="0.25">
      <c r="A380" s="3">
        <f>TITRES_STAT!B383</f>
        <v>42555</v>
      </c>
      <c r="B380" s="6">
        <f>TITRES_STAT!C383</f>
        <v>10.7</v>
      </c>
      <c r="C380" s="6">
        <f>TITRES_STAT!D383</f>
        <v>9.8498999999999999</v>
      </c>
      <c r="D380" s="6">
        <f>TITRES_STAT!E383</f>
        <v>1400</v>
      </c>
      <c r="E380" s="2">
        <f t="shared" si="20"/>
        <v>-211862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BEARISH DIVERGENCE</v>
      </c>
    </row>
    <row r="381" spans="1:8" ht="13.5" x14ac:dyDescent="0.25">
      <c r="A381" s="3">
        <f>TITRES_STAT!B384</f>
        <v>42559</v>
      </c>
      <c r="B381" s="6">
        <f>TITRES_STAT!C384</f>
        <v>10.68</v>
      </c>
      <c r="C381" s="6">
        <f>TITRES_STAT!D384</f>
        <v>9.8315000000000001</v>
      </c>
      <c r="D381" s="6">
        <f>TITRES_STAT!E384</f>
        <v>1190</v>
      </c>
      <c r="E381" s="2">
        <f t="shared" si="20"/>
        <v>-213052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BEARISH DIVERGENCE</v>
      </c>
    </row>
    <row r="382" spans="1:8" ht="13.5" x14ac:dyDescent="0.25">
      <c r="A382" s="3">
        <f>TITRES_STAT!B385</f>
        <v>42562</v>
      </c>
      <c r="B382" s="6">
        <f>TITRES_STAT!C385</f>
        <v>10.7</v>
      </c>
      <c r="C382" s="6">
        <f>TITRES_STAT!D385</f>
        <v>9.8498999999999999</v>
      </c>
      <c r="D382" s="6">
        <f>TITRES_STAT!E385</f>
        <v>700</v>
      </c>
      <c r="E382" s="2">
        <f t="shared" si="20"/>
        <v>-212352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CONFIRMED BEARISH</v>
      </c>
    </row>
    <row r="383" spans="1:8" ht="13.5" x14ac:dyDescent="0.25">
      <c r="A383" s="3">
        <f>TITRES_STAT!B386</f>
        <v>42563</v>
      </c>
      <c r="B383" s="6">
        <f>TITRES_STAT!C386</f>
        <v>10.8</v>
      </c>
      <c r="C383" s="6">
        <f>TITRES_STAT!D386</f>
        <v>9.9420000000000002</v>
      </c>
      <c r="D383" s="6">
        <f>TITRES_STAT!E386</f>
        <v>2206</v>
      </c>
      <c r="E383" s="2">
        <f t="shared" si="20"/>
        <v>-210146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BULLISH DIVERGENCE</v>
      </c>
    </row>
    <row r="384" spans="1:8" ht="13.5" x14ac:dyDescent="0.25">
      <c r="A384" s="3">
        <f>TITRES_STAT!B387</f>
        <v>42564</v>
      </c>
      <c r="B384" s="6">
        <f>TITRES_STAT!C387</f>
        <v>10.8</v>
      </c>
      <c r="C384" s="6">
        <f>TITRES_STAT!D387</f>
        <v>9.9420000000000002</v>
      </c>
      <c r="D384" s="6">
        <f>TITRES_STAT!E387</f>
        <v>6070</v>
      </c>
      <c r="E384" s="2">
        <f t="shared" si="20"/>
        <v>-210146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11.12</v>
      </c>
      <c r="C385" s="6">
        <f>TITRES_STAT!D388</f>
        <v>10.236499999999999</v>
      </c>
      <c r="D385" s="6">
        <f>TITRES_STAT!E388</f>
        <v>4421</v>
      </c>
      <c r="E385" s="2">
        <f t="shared" si="20"/>
        <v>-205725</v>
      </c>
      <c r="F385" s="6" t="str">
        <f t="shared" si="23"/>
        <v>BULLISH</v>
      </c>
      <c r="G385" s="6" t="str">
        <f t="shared" si="22"/>
        <v>WEAK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11.12</v>
      </c>
      <c r="C386" s="6">
        <f>TITRES_STAT!D389</f>
        <v>10.236499999999999</v>
      </c>
      <c r="D386" s="6">
        <f>TITRES_STAT!E389</f>
        <v>1673</v>
      </c>
      <c r="E386" s="2">
        <f t="shared" si="20"/>
        <v>-205725</v>
      </c>
      <c r="F386" s="6" t="str">
        <f t="shared" si="23"/>
        <v>BULLISH</v>
      </c>
      <c r="G386" s="6" t="str">
        <f t="shared" si="22"/>
        <v>WEAK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11.2</v>
      </c>
      <c r="C387" s="6">
        <f>TITRES_STAT!D390</f>
        <v>10.3102</v>
      </c>
      <c r="D387" s="6">
        <f>TITRES_STAT!E390</f>
        <v>616</v>
      </c>
      <c r="E387" s="2">
        <f t="shared" si="20"/>
        <v>-205109</v>
      </c>
      <c r="F387" s="6" t="str">
        <f t="shared" si="23"/>
        <v>BULLISH</v>
      </c>
      <c r="G387" s="6" t="str">
        <f t="shared" si="22"/>
        <v>WEAK</v>
      </c>
      <c r="H387" s="6" t="str">
        <f t="shared" si="21"/>
        <v>CONFIRMED BULLISH</v>
      </c>
    </row>
    <row r="388" spans="1:8" ht="13.5" x14ac:dyDescent="0.25">
      <c r="A388" s="3">
        <f>TITRES_STAT!B391</f>
        <v>42570</v>
      </c>
      <c r="B388" s="6">
        <f>TITRES_STAT!C391</f>
        <v>11.1</v>
      </c>
      <c r="C388" s="6">
        <f>TITRES_STAT!D391</f>
        <v>10.2181</v>
      </c>
      <c r="D388" s="6">
        <f>TITRES_STAT!E391</f>
        <v>797</v>
      </c>
      <c r="E388" s="2">
        <f t="shared" ref="E388:E451" si="24">IF(B388&gt;B387, E387+D388, IF(B388&lt;B387, E387-D388, E387))</f>
        <v>-205906</v>
      </c>
      <c r="F388" s="6" t="str">
        <f t="shared" si="23"/>
        <v>BULLISH</v>
      </c>
      <c r="G388" s="6" t="str">
        <f t="shared" si="22"/>
        <v>WEAK</v>
      </c>
      <c r="H388" s="6" t="str">
        <f t="shared" si="21"/>
        <v>CONFIRMED BULLISH</v>
      </c>
    </row>
    <row r="389" spans="1:8" ht="13.5" x14ac:dyDescent="0.25">
      <c r="A389" s="3">
        <f>TITRES_STAT!B392</f>
        <v>42571</v>
      </c>
      <c r="B389" s="6">
        <f>TITRES_STAT!C392</f>
        <v>11.3</v>
      </c>
      <c r="C389" s="6">
        <f>TITRES_STAT!D392</f>
        <v>10.402200000000001</v>
      </c>
      <c r="D389" s="6">
        <f>TITRES_STAT!E392</f>
        <v>200</v>
      </c>
      <c r="E389" s="2">
        <f t="shared" si="24"/>
        <v>-205706</v>
      </c>
      <c r="F389" s="6" t="str">
        <f t="shared" si="23"/>
        <v>BULLISH</v>
      </c>
      <c r="G389" s="6" t="str">
        <f t="shared" si="22"/>
        <v>WEAK</v>
      </c>
      <c r="H389" s="6" t="str">
        <f t="shared" si="21"/>
        <v>CONFIRMED BULLISH</v>
      </c>
    </row>
    <row r="390" spans="1:8" ht="13.5" x14ac:dyDescent="0.25">
      <c r="A390" s="3">
        <f>TITRES_STAT!B393</f>
        <v>42572</v>
      </c>
      <c r="B390" s="6">
        <f>TITRES_STAT!C393</f>
        <v>11.3</v>
      </c>
      <c r="C390" s="6">
        <f>TITRES_STAT!D393</f>
        <v>10.402200000000001</v>
      </c>
      <c r="D390" s="6">
        <f>TITRES_STAT!E393</f>
        <v>1684</v>
      </c>
      <c r="E390" s="2">
        <f t="shared" si="24"/>
        <v>-205706</v>
      </c>
      <c r="F390" s="6" t="str">
        <f t="shared" si="23"/>
        <v>BULLISH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6">
        <f>TITRES_STAT!C394</f>
        <v>11.19</v>
      </c>
      <c r="C391" s="6">
        <f>TITRES_STAT!D394</f>
        <v>10.301</v>
      </c>
      <c r="D391" s="6">
        <f>TITRES_STAT!E394</f>
        <v>1695</v>
      </c>
      <c r="E391" s="2">
        <f t="shared" si="24"/>
        <v>-207401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BEARISH DIVERGENCE</v>
      </c>
    </row>
    <row r="392" spans="1:8" ht="13.5" x14ac:dyDescent="0.25">
      <c r="A392" s="3">
        <f>TITRES_STAT!B395</f>
        <v>42577</v>
      </c>
      <c r="B392" s="6">
        <f>TITRES_STAT!C395</f>
        <v>10.86</v>
      </c>
      <c r="C392" s="6">
        <f>TITRES_STAT!D395</f>
        <v>9.9971999999999994</v>
      </c>
      <c r="D392" s="6">
        <f>TITRES_STAT!E395</f>
        <v>684</v>
      </c>
      <c r="E392" s="2">
        <f t="shared" si="24"/>
        <v>-208085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10.59</v>
      </c>
      <c r="C393" s="6">
        <f>TITRES_STAT!D396</f>
        <v>9.7486999999999995</v>
      </c>
      <c r="D393" s="6">
        <f>TITRES_STAT!E396</f>
        <v>4268</v>
      </c>
      <c r="E393" s="2">
        <f t="shared" si="24"/>
        <v>-212353</v>
      </c>
      <c r="F393" s="6" t="str">
        <f t="shared" si="27"/>
        <v>BEARISH</v>
      </c>
      <c r="G393" s="6" t="str">
        <f t="shared" si="26"/>
        <v>STRONG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10.75</v>
      </c>
      <c r="C394" s="6">
        <f>TITRES_STAT!D397</f>
        <v>9.8958999999999993</v>
      </c>
      <c r="D394" s="6">
        <f>TITRES_STAT!E397</f>
        <v>75</v>
      </c>
      <c r="E394" s="2">
        <f t="shared" si="24"/>
        <v>-212278</v>
      </c>
      <c r="F394" s="6" t="str">
        <f t="shared" si="27"/>
        <v>BEARISH</v>
      </c>
      <c r="G394" s="6" t="str">
        <f t="shared" si="26"/>
        <v>STRONG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10.75</v>
      </c>
      <c r="C395" s="6">
        <f>TITRES_STAT!D398</f>
        <v>9.8958999999999993</v>
      </c>
      <c r="D395" s="6">
        <f>TITRES_STAT!E398</f>
        <v>215</v>
      </c>
      <c r="E395" s="2">
        <f t="shared" si="24"/>
        <v>-212278</v>
      </c>
      <c r="F395" s="6" t="str">
        <f t="shared" si="27"/>
        <v>BEARISH</v>
      </c>
      <c r="G395" s="6" t="str">
        <f t="shared" si="26"/>
        <v>STRONG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10.6</v>
      </c>
      <c r="C396" s="6">
        <f>TITRES_STAT!D399</f>
        <v>9.7578999999999994</v>
      </c>
      <c r="D396" s="6">
        <f>TITRES_STAT!E399</f>
        <v>360</v>
      </c>
      <c r="E396" s="2">
        <f t="shared" si="24"/>
        <v>-212638</v>
      </c>
      <c r="F396" s="6" t="str">
        <f t="shared" si="27"/>
        <v>BEARISH</v>
      </c>
      <c r="G396" s="6" t="str">
        <f t="shared" si="26"/>
        <v>STRONG</v>
      </c>
      <c r="H396" s="6" t="str">
        <f t="shared" si="25"/>
        <v>CONFIRMED BEARISH</v>
      </c>
    </row>
    <row r="397" spans="1:8" ht="13.5" x14ac:dyDescent="0.25">
      <c r="A397" s="3">
        <f>TITRES_STAT!B400</f>
        <v>42584</v>
      </c>
      <c r="B397" s="6">
        <f>TITRES_STAT!C400</f>
        <v>10.9</v>
      </c>
      <c r="C397" s="6">
        <f>TITRES_STAT!D400</f>
        <v>10.034000000000001</v>
      </c>
      <c r="D397" s="6">
        <f>TITRES_STAT!E400</f>
        <v>1711</v>
      </c>
      <c r="E397" s="2">
        <f t="shared" si="24"/>
        <v>-210927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BEARISH DIVERGENCE</v>
      </c>
    </row>
    <row r="398" spans="1:8" ht="13.5" x14ac:dyDescent="0.25">
      <c r="A398" s="3">
        <f>TITRES_STAT!B401</f>
        <v>42585</v>
      </c>
      <c r="B398" s="6">
        <f>TITRES_STAT!C401</f>
        <v>10.8</v>
      </c>
      <c r="C398" s="6">
        <f>TITRES_STAT!D401</f>
        <v>9.9420000000000002</v>
      </c>
      <c r="D398" s="6">
        <f>TITRES_STAT!E401</f>
        <v>1419</v>
      </c>
      <c r="E398" s="2">
        <f t="shared" si="24"/>
        <v>-212346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10.8</v>
      </c>
      <c r="C399" s="6">
        <f>TITRES_STAT!D402</f>
        <v>9.9420000000000002</v>
      </c>
      <c r="D399" s="6">
        <f>TITRES_STAT!E402</f>
        <v>500</v>
      </c>
      <c r="E399" s="2">
        <f t="shared" si="24"/>
        <v>-212346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BEARISH DIVERGENCE</v>
      </c>
    </row>
    <row r="400" spans="1:8" ht="13.5" x14ac:dyDescent="0.25">
      <c r="A400" s="3">
        <f>TITRES_STAT!B403</f>
        <v>42587</v>
      </c>
      <c r="B400" s="6">
        <f>TITRES_STAT!C403</f>
        <v>10.8</v>
      </c>
      <c r="C400" s="6">
        <f>TITRES_STAT!D403</f>
        <v>9.9420000000000002</v>
      </c>
      <c r="D400" s="6">
        <f>TITRES_STAT!E403</f>
        <v>500</v>
      </c>
      <c r="E400" s="2">
        <f t="shared" si="24"/>
        <v>-212346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BEARISH DIVERGENCE</v>
      </c>
    </row>
    <row r="401" spans="1:8" ht="13.5" x14ac:dyDescent="0.25">
      <c r="A401" s="3">
        <f>TITRES_STAT!B404</f>
        <v>42590</v>
      </c>
      <c r="B401" s="6">
        <f>TITRES_STAT!C404</f>
        <v>10.9</v>
      </c>
      <c r="C401" s="6">
        <f>TITRES_STAT!D404</f>
        <v>10.034000000000001</v>
      </c>
      <c r="D401" s="6">
        <f>TITRES_STAT!E404</f>
        <v>1285</v>
      </c>
      <c r="E401" s="2">
        <f t="shared" si="24"/>
        <v>-211061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42591</v>
      </c>
      <c r="B402" s="6">
        <f>TITRES_STAT!C405</f>
        <v>10.9</v>
      </c>
      <c r="C402" s="6">
        <f>TITRES_STAT!D405</f>
        <v>10.034000000000001</v>
      </c>
      <c r="D402" s="6">
        <f>TITRES_STAT!E405</f>
        <v>1511</v>
      </c>
      <c r="E402" s="2">
        <f t="shared" si="24"/>
        <v>-211061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NEUTRAL</v>
      </c>
    </row>
    <row r="403" spans="1:8" ht="13.5" x14ac:dyDescent="0.25">
      <c r="A403" s="3">
        <f>TITRES_STAT!B406</f>
        <v>42592</v>
      </c>
      <c r="B403" s="6">
        <f>TITRES_STAT!C406</f>
        <v>10.85</v>
      </c>
      <c r="C403" s="6">
        <f>TITRES_STAT!D406</f>
        <v>9.9879999999999995</v>
      </c>
      <c r="D403" s="6">
        <f>TITRES_STAT!E406</f>
        <v>1100</v>
      </c>
      <c r="E403" s="2">
        <f t="shared" si="24"/>
        <v>-212161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10.85</v>
      </c>
      <c r="C404" s="6">
        <f>TITRES_STAT!D407</f>
        <v>9.9879999999999995</v>
      </c>
      <c r="D404" s="6">
        <f>TITRES_STAT!E407</f>
        <v>1954</v>
      </c>
      <c r="E404" s="2">
        <f t="shared" si="24"/>
        <v>-212161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10.85</v>
      </c>
      <c r="C405" s="6">
        <f>TITRES_STAT!D408</f>
        <v>9.9879999999999995</v>
      </c>
      <c r="D405" s="6">
        <f>TITRES_STAT!E408</f>
        <v>434</v>
      </c>
      <c r="E405" s="2">
        <f t="shared" si="24"/>
        <v>-212161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42597</v>
      </c>
      <c r="B406" s="6">
        <f>TITRES_STAT!C409</f>
        <v>10.84</v>
      </c>
      <c r="C406" s="6">
        <f>TITRES_STAT!D409</f>
        <v>9.9787999999999997</v>
      </c>
      <c r="D406" s="6">
        <f>TITRES_STAT!E409</f>
        <v>50</v>
      </c>
      <c r="E406" s="2">
        <f t="shared" si="24"/>
        <v>-212211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10.84</v>
      </c>
      <c r="C407" s="6">
        <f>TITRES_STAT!D410</f>
        <v>9.9787999999999997</v>
      </c>
      <c r="D407" s="6">
        <f>TITRES_STAT!E410</f>
        <v>124</v>
      </c>
      <c r="E407" s="2">
        <f t="shared" si="24"/>
        <v>-212211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10.88</v>
      </c>
      <c r="C408" s="6">
        <f>TITRES_STAT!D411</f>
        <v>10.015599999999999</v>
      </c>
      <c r="D408" s="6">
        <f>TITRES_STAT!E411</f>
        <v>136</v>
      </c>
      <c r="E408" s="2">
        <f t="shared" si="24"/>
        <v>-212075</v>
      </c>
      <c r="F408" s="6" t="str">
        <f t="shared" si="27"/>
        <v>BULLISH</v>
      </c>
      <c r="G408" s="6" t="str">
        <f t="shared" si="26"/>
        <v>NEUTRAL</v>
      </c>
      <c r="H408" s="6" t="str">
        <f t="shared" si="25"/>
        <v>CONFIRMED BULLISH</v>
      </c>
    </row>
    <row r="409" spans="1:8" ht="13.5" x14ac:dyDescent="0.25">
      <c r="A409" s="3">
        <f>TITRES_STAT!B412</f>
        <v>42600</v>
      </c>
      <c r="B409" s="6">
        <f>TITRES_STAT!C412</f>
        <v>10.9</v>
      </c>
      <c r="C409" s="6">
        <f>TITRES_STAT!D412</f>
        <v>10.034000000000001</v>
      </c>
      <c r="D409" s="6">
        <f>TITRES_STAT!E412</f>
        <v>104</v>
      </c>
      <c r="E409" s="2">
        <f t="shared" si="24"/>
        <v>-211971</v>
      </c>
      <c r="F409" s="6" t="str">
        <f t="shared" si="27"/>
        <v>BULLISH</v>
      </c>
      <c r="G409" s="6" t="str">
        <f t="shared" si="26"/>
        <v>NEUTRAL</v>
      </c>
      <c r="H409" s="6" t="str">
        <f t="shared" si="25"/>
        <v>CONFIRMED BULLISH</v>
      </c>
    </row>
    <row r="410" spans="1:8" ht="13.5" x14ac:dyDescent="0.25">
      <c r="A410" s="3">
        <f>TITRES_STAT!B413</f>
        <v>42601</v>
      </c>
      <c r="B410" s="6">
        <f>TITRES_STAT!C413</f>
        <v>10.8</v>
      </c>
      <c r="C410" s="6">
        <f>TITRES_STAT!D413</f>
        <v>9.9420000000000002</v>
      </c>
      <c r="D410" s="6">
        <f>TITRES_STAT!E413</f>
        <v>243</v>
      </c>
      <c r="E410" s="2">
        <f t="shared" si="24"/>
        <v>-212214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10.7</v>
      </c>
      <c r="C411" s="6">
        <f>TITRES_STAT!D414</f>
        <v>9.8498999999999999</v>
      </c>
      <c r="D411" s="6">
        <f>TITRES_STAT!E414</f>
        <v>2587</v>
      </c>
      <c r="E411" s="2">
        <f t="shared" si="24"/>
        <v>-214801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10.7</v>
      </c>
      <c r="C412" s="6">
        <f>TITRES_STAT!D415</f>
        <v>9.8498999999999999</v>
      </c>
      <c r="D412" s="6">
        <f>TITRES_STAT!E415</f>
        <v>506</v>
      </c>
      <c r="E412" s="2">
        <f t="shared" si="24"/>
        <v>-214801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10.9</v>
      </c>
      <c r="C413" s="6">
        <f>TITRES_STAT!D416</f>
        <v>10.034000000000001</v>
      </c>
      <c r="D413" s="6">
        <f>TITRES_STAT!E416</f>
        <v>1746</v>
      </c>
      <c r="E413" s="2">
        <f t="shared" si="24"/>
        <v>-213055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BEARISH DIVERGENCE</v>
      </c>
    </row>
    <row r="414" spans="1:8" ht="13.5" x14ac:dyDescent="0.25">
      <c r="A414" s="3">
        <f>TITRES_STAT!B417</f>
        <v>42607</v>
      </c>
      <c r="B414" s="6">
        <f>TITRES_STAT!C417</f>
        <v>10.8</v>
      </c>
      <c r="C414" s="6">
        <f>TITRES_STAT!D417</f>
        <v>9.9420000000000002</v>
      </c>
      <c r="D414" s="6">
        <f>TITRES_STAT!E417</f>
        <v>450</v>
      </c>
      <c r="E414" s="2">
        <f t="shared" si="24"/>
        <v>-213505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10.8</v>
      </c>
      <c r="C415" s="6">
        <f>TITRES_STAT!D418</f>
        <v>9.9420000000000002</v>
      </c>
      <c r="D415" s="6">
        <f>TITRES_STAT!E418</f>
        <v>1385</v>
      </c>
      <c r="E415" s="2">
        <f t="shared" si="24"/>
        <v>-213505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NEUTRAL</v>
      </c>
    </row>
    <row r="416" spans="1:8" ht="13.5" x14ac:dyDescent="0.25">
      <c r="A416" s="3">
        <f>TITRES_STAT!B419</f>
        <v>42611</v>
      </c>
      <c r="B416" s="6">
        <f>TITRES_STAT!C419</f>
        <v>10.9</v>
      </c>
      <c r="C416" s="6">
        <f>TITRES_STAT!D419</f>
        <v>10.034000000000001</v>
      </c>
      <c r="D416" s="6">
        <f>TITRES_STAT!E419</f>
        <v>1643</v>
      </c>
      <c r="E416" s="2">
        <f t="shared" si="24"/>
        <v>-211862</v>
      </c>
      <c r="F416" s="6" t="str">
        <f t="shared" si="27"/>
        <v>BULLISH</v>
      </c>
      <c r="G416" s="6" t="str">
        <f t="shared" si="26"/>
        <v>NEUTRAL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10.9</v>
      </c>
      <c r="C417" s="6">
        <f>TITRES_STAT!D420</f>
        <v>10.034000000000001</v>
      </c>
      <c r="D417" s="6">
        <f>TITRES_STAT!E420</f>
        <v>604</v>
      </c>
      <c r="E417" s="2">
        <f t="shared" si="24"/>
        <v>-211862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10.9</v>
      </c>
      <c r="C418" s="6">
        <f>TITRES_STAT!D421</f>
        <v>10.034000000000001</v>
      </c>
      <c r="D418" s="6">
        <f>TITRES_STAT!E421</f>
        <v>300</v>
      </c>
      <c r="E418" s="2">
        <f t="shared" si="24"/>
        <v>-211862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NEUTRAL</v>
      </c>
    </row>
    <row r="419" spans="1:8" ht="13.5" x14ac:dyDescent="0.25">
      <c r="A419" s="3">
        <f>TITRES_STAT!B422</f>
        <v>42614</v>
      </c>
      <c r="B419" s="6">
        <f>TITRES_STAT!C422</f>
        <v>10.9</v>
      </c>
      <c r="C419" s="6">
        <f>TITRES_STAT!D422</f>
        <v>10.034000000000001</v>
      </c>
      <c r="D419" s="6">
        <f>TITRES_STAT!E422</f>
        <v>1655</v>
      </c>
      <c r="E419" s="2">
        <f t="shared" si="24"/>
        <v>-211862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10.88</v>
      </c>
      <c r="C420" s="6">
        <f>TITRES_STAT!D423</f>
        <v>10.015599999999999</v>
      </c>
      <c r="D420" s="6">
        <f>TITRES_STAT!E423</f>
        <v>3398</v>
      </c>
      <c r="E420" s="2">
        <f t="shared" si="24"/>
        <v>-215260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BEARISH DIVERGENCE</v>
      </c>
    </row>
    <row r="421" spans="1:8" ht="13.5" x14ac:dyDescent="0.25">
      <c r="A421" s="3">
        <f>TITRES_STAT!B424</f>
        <v>42618</v>
      </c>
      <c r="B421" s="6">
        <f>TITRES_STAT!C424</f>
        <v>10.68</v>
      </c>
      <c r="C421" s="6">
        <f>TITRES_STAT!D424</f>
        <v>9.8315000000000001</v>
      </c>
      <c r="D421" s="6">
        <f>TITRES_STAT!E424</f>
        <v>2058</v>
      </c>
      <c r="E421" s="2">
        <f t="shared" si="24"/>
        <v>-217318</v>
      </c>
      <c r="F421" s="6" t="str">
        <f t="shared" si="27"/>
        <v>BEARISH</v>
      </c>
      <c r="G421" s="6" t="str">
        <f t="shared" si="26"/>
        <v>STRONG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10.5</v>
      </c>
      <c r="C422" s="6">
        <f>TITRES_STAT!D425</f>
        <v>9.6658000000000008</v>
      </c>
      <c r="D422" s="6">
        <f>TITRES_STAT!E425</f>
        <v>6750</v>
      </c>
      <c r="E422" s="2">
        <f t="shared" si="24"/>
        <v>-224068</v>
      </c>
      <c r="F422" s="6" t="str">
        <f t="shared" si="27"/>
        <v>BEARISH</v>
      </c>
      <c r="G422" s="6" t="str">
        <f t="shared" si="26"/>
        <v>STRONG</v>
      </c>
      <c r="H422" s="6" t="str">
        <f t="shared" si="25"/>
        <v>CONFIRMED BEARISH</v>
      </c>
    </row>
    <row r="423" spans="1:8" ht="13.5" x14ac:dyDescent="0.25">
      <c r="A423" s="3">
        <f>TITRES_STAT!B426</f>
        <v>42620</v>
      </c>
      <c r="B423" s="6">
        <f>TITRES_STAT!C426</f>
        <v>10.39</v>
      </c>
      <c r="C423" s="6">
        <f>TITRES_STAT!D426</f>
        <v>9.5645000000000007</v>
      </c>
      <c r="D423" s="6">
        <f>TITRES_STAT!E426</f>
        <v>59</v>
      </c>
      <c r="E423" s="2">
        <f t="shared" si="24"/>
        <v>-224127</v>
      </c>
      <c r="F423" s="6" t="str">
        <f t="shared" si="27"/>
        <v>BEARISH</v>
      </c>
      <c r="G423" s="6" t="str">
        <f t="shared" si="26"/>
        <v>STRONG</v>
      </c>
      <c r="H423" s="6" t="str">
        <f t="shared" si="25"/>
        <v>CONFIRMED BEARISH</v>
      </c>
    </row>
    <row r="424" spans="1:8" ht="13.5" x14ac:dyDescent="0.25">
      <c r="A424" s="3">
        <f>TITRES_STAT!B427</f>
        <v>42621</v>
      </c>
      <c r="B424" s="6">
        <f>TITRES_STAT!C427</f>
        <v>10.1</v>
      </c>
      <c r="C424" s="6">
        <f>TITRES_STAT!D427</f>
        <v>9.2975999999999992</v>
      </c>
      <c r="D424" s="6">
        <f>TITRES_STAT!E427</f>
        <v>9500</v>
      </c>
      <c r="E424" s="2">
        <f t="shared" si="24"/>
        <v>-233627</v>
      </c>
      <c r="F424" s="6" t="str">
        <f t="shared" si="27"/>
        <v>BEARISH</v>
      </c>
      <c r="G424" s="6" t="str">
        <f t="shared" si="26"/>
        <v>STRONG</v>
      </c>
      <c r="H424" s="6" t="str">
        <f t="shared" si="25"/>
        <v>CONFIRMED BEARISH</v>
      </c>
    </row>
    <row r="425" spans="1:8" ht="13.5" x14ac:dyDescent="0.25">
      <c r="A425" s="3">
        <f>TITRES_STAT!B428</f>
        <v>42622</v>
      </c>
      <c r="B425" s="6">
        <f>TITRES_STAT!C428</f>
        <v>10</v>
      </c>
      <c r="C425" s="6">
        <f>TITRES_STAT!D428</f>
        <v>9.2055000000000007</v>
      </c>
      <c r="D425" s="6">
        <f>TITRES_STAT!E428</f>
        <v>6765</v>
      </c>
      <c r="E425" s="2">
        <f t="shared" si="24"/>
        <v>-240392</v>
      </c>
      <c r="F425" s="6" t="str">
        <f t="shared" si="27"/>
        <v>BEARISH</v>
      </c>
      <c r="G425" s="6" t="str">
        <f t="shared" si="26"/>
        <v>STRONG</v>
      </c>
      <c r="H425" s="6" t="str">
        <f t="shared" si="25"/>
        <v>CONFIRMED BEARISH</v>
      </c>
    </row>
    <row r="426" spans="1:8" ht="13.5" x14ac:dyDescent="0.25">
      <c r="A426" s="3">
        <f>TITRES_STAT!B429</f>
        <v>42627</v>
      </c>
      <c r="B426" s="6">
        <f>TITRES_STAT!C429</f>
        <v>10</v>
      </c>
      <c r="C426" s="6">
        <f>TITRES_STAT!D429</f>
        <v>9.2055000000000007</v>
      </c>
      <c r="D426" s="6">
        <f>TITRES_STAT!E429</f>
        <v>6765</v>
      </c>
      <c r="E426" s="2">
        <f t="shared" si="24"/>
        <v>-240392</v>
      </c>
      <c r="F426" s="6" t="str">
        <f t="shared" si="27"/>
        <v>BEARISH</v>
      </c>
      <c r="G426" s="6" t="str">
        <f t="shared" si="26"/>
        <v>STRONG</v>
      </c>
      <c r="H426" s="6" t="str">
        <f t="shared" si="25"/>
        <v>CONFIRMED BEARISH</v>
      </c>
    </row>
    <row r="427" spans="1:8" ht="13.5" x14ac:dyDescent="0.25">
      <c r="A427" s="3">
        <f>TITRES_STAT!B430</f>
        <v>42628</v>
      </c>
      <c r="B427" s="6">
        <f>TITRES_STAT!C430</f>
        <v>10</v>
      </c>
      <c r="C427" s="6">
        <f>TITRES_STAT!D430</f>
        <v>9.2055000000000007</v>
      </c>
      <c r="D427" s="6">
        <f>TITRES_STAT!E430</f>
        <v>12011</v>
      </c>
      <c r="E427" s="2">
        <f t="shared" si="24"/>
        <v>-240392</v>
      </c>
      <c r="F427" s="6" t="str">
        <f t="shared" si="27"/>
        <v>BEARISH</v>
      </c>
      <c r="G427" s="6" t="str">
        <f t="shared" si="26"/>
        <v>STRONG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9.91</v>
      </c>
      <c r="C428" s="6">
        <f>TITRES_STAT!D431</f>
        <v>9.1227</v>
      </c>
      <c r="D428" s="6">
        <f>TITRES_STAT!E431</f>
        <v>8590</v>
      </c>
      <c r="E428" s="2">
        <f t="shared" si="24"/>
        <v>-248982</v>
      </c>
      <c r="F428" s="6" t="str">
        <f t="shared" si="27"/>
        <v>BEARISH</v>
      </c>
      <c r="G428" s="6" t="str">
        <f t="shared" si="26"/>
        <v>STRONG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9.85</v>
      </c>
      <c r="C429" s="6">
        <f>TITRES_STAT!D432</f>
        <v>9.0673999999999992</v>
      </c>
      <c r="D429" s="6">
        <f>TITRES_STAT!E432</f>
        <v>2744</v>
      </c>
      <c r="E429" s="2">
        <f t="shared" si="24"/>
        <v>-251726</v>
      </c>
      <c r="F429" s="6" t="str">
        <f t="shared" si="27"/>
        <v>BEARISH</v>
      </c>
      <c r="G429" s="6" t="str">
        <f t="shared" si="26"/>
        <v>STRONG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9.84</v>
      </c>
      <c r="C430" s="6">
        <f>TITRES_STAT!D433</f>
        <v>9.0581999999999994</v>
      </c>
      <c r="D430" s="6">
        <f>TITRES_STAT!E433</f>
        <v>4720</v>
      </c>
      <c r="E430" s="2">
        <f t="shared" si="24"/>
        <v>-256446</v>
      </c>
      <c r="F430" s="6" t="str">
        <f t="shared" si="27"/>
        <v>BEARISH</v>
      </c>
      <c r="G430" s="6" t="str">
        <f t="shared" si="26"/>
        <v>STRONG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9.84</v>
      </c>
      <c r="C431" s="6">
        <f>TITRES_STAT!D434</f>
        <v>9.0581999999999994</v>
      </c>
      <c r="D431" s="6">
        <f>TITRES_STAT!E434</f>
        <v>10752</v>
      </c>
      <c r="E431" s="2">
        <f t="shared" si="24"/>
        <v>-256446</v>
      </c>
      <c r="F431" s="6" t="str">
        <f t="shared" si="27"/>
        <v>BEARISH</v>
      </c>
      <c r="G431" s="6" t="str">
        <f t="shared" si="26"/>
        <v>STRONG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10.1</v>
      </c>
      <c r="C432" s="6">
        <f>TITRES_STAT!D435</f>
        <v>9.2975999999999992</v>
      </c>
      <c r="D432" s="6">
        <f>TITRES_STAT!E435</f>
        <v>13445</v>
      </c>
      <c r="E432" s="2">
        <f t="shared" si="24"/>
        <v>-243001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BEARISH DIVERGENCE</v>
      </c>
    </row>
    <row r="433" spans="1:8" ht="13.5" x14ac:dyDescent="0.25">
      <c r="A433" s="3">
        <f>TITRES_STAT!B436</f>
        <v>42636</v>
      </c>
      <c r="B433" s="6">
        <f>TITRES_STAT!C436</f>
        <v>9.84</v>
      </c>
      <c r="C433" s="6">
        <f>TITRES_STAT!D436</f>
        <v>9.0581999999999994</v>
      </c>
      <c r="D433" s="6">
        <f>TITRES_STAT!E436</f>
        <v>4639</v>
      </c>
      <c r="E433" s="2">
        <f t="shared" si="24"/>
        <v>-247640</v>
      </c>
      <c r="F433" s="6" t="str">
        <f t="shared" si="27"/>
        <v>BULLISH</v>
      </c>
      <c r="G433" s="6" t="str">
        <f t="shared" si="26"/>
        <v>NEUTRAL</v>
      </c>
      <c r="H433" s="6" t="str">
        <f t="shared" si="25"/>
        <v>BULLISH DIVERGENCE</v>
      </c>
    </row>
    <row r="434" spans="1:8" ht="13.5" x14ac:dyDescent="0.25">
      <c r="A434" s="3">
        <f>TITRES_STAT!B437</f>
        <v>42639</v>
      </c>
      <c r="B434" s="6">
        <f>TITRES_STAT!C437</f>
        <v>10.050000000000001</v>
      </c>
      <c r="C434" s="6">
        <f>TITRES_STAT!D437</f>
        <v>9.2515999999999998</v>
      </c>
      <c r="D434" s="6">
        <f>TITRES_STAT!E437</f>
        <v>1</v>
      </c>
      <c r="E434" s="2">
        <f t="shared" si="24"/>
        <v>-247639</v>
      </c>
      <c r="F434" s="6" t="str">
        <f t="shared" si="27"/>
        <v>BULLISH</v>
      </c>
      <c r="G434" s="6" t="str">
        <f t="shared" si="26"/>
        <v>NEUTRAL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9.8000000000000007</v>
      </c>
      <c r="C435" s="6">
        <f>TITRES_STAT!D438</f>
        <v>9.0213999999999999</v>
      </c>
      <c r="D435" s="6">
        <f>TITRES_STAT!E438</f>
        <v>2170</v>
      </c>
      <c r="E435" s="2">
        <f t="shared" si="24"/>
        <v>-249809</v>
      </c>
      <c r="F435" s="6" t="str">
        <f t="shared" si="27"/>
        <v>BULLISH</v>
      </c>
      <c r="G435" s="6" t="str">
        <f t="shared" si="26"/>
        <v>WEAK</v>
      </c>
      <c r="H435" s="6" t="str">
        <f t="shared" si="25"/>
        <v>BULLISH DIVERGENCE</v>
      </c>
    </row>
    <row r="436" spans="1:8" ht="13.5" x14ac:dyDescent="0.25">
      <c r="A436" s="3">
        <f>TITRES_STAT!B439</f>
        <v>42641</v>
      </c>
      <c r="B436" s="6">
        <f>TITRES_STAT!C439</f>
        <v>9.98</v>
      </c>
      <c r="C436" s="6">
        <f>TITRES_STAT!D439</f>
        <v>9.1870999999999992</v>
      </c>
      <c r="D436" s="6">
        <f>TITRES_STAT!E439</f>
        <v>628</v>
      </c>
      <c r="E436" s="2">
        <f t="shared" si="24"/>
        <v>-249181</v>
      </c>
      <c r="F436" s="6" t="str">
        <f t="shared" si="27"/>
        <v>BULLISH</v>
      </c>
      <c r="G436" s="6" t="str">
        <f t="shared" si="26"/>
        <v>WEAK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9.7100000000000009</v>
      </c>
      <c r="C437" s="6">
        <f>TITRES_STAT!D440</f>
        <v>8.9385999999999992</v>
      </c>
      <c r="D437" s="6">
        <f>TITRES_STAT!E440</f>
        <v>4424</v>
      </c>
      <c r="E437" s="2">
        <f t="shared" si="24"/>
        <v>-253605</v>
      </c>
      <c r="F437" s="6" t="str">
        <f t="shared" si="27"/>
        <v>BEARISH</v>
      </c>
      <c r="G437" s="6" t="str">
        <f t="shared" si="26"/>
        <v>STRONG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9.94</v>
      </c>
      <c r="C438" s="6">
        <f>TITRES_STAT!D441</f>
        <v>9.1502999999999997</v>
      </c>
      <c r="D438" s="6">
        <f>TITRES_STAT!E441</f>
        <v>239</v>
      </c>
      <c r="E438" s="2">
        <f t="shared" si="24"/>
        <v>-253366</v>
      </c>
      <c r="F438" s="6" t="str">
        <f t="shared" si="27"/>
        <v>BEARISH</v>
      </c>
      <c r="G438" s="6" t="str">
        <f t="shared" si="26"/>
        <v>STRONG</v>
      </c>
      <c r="H438" s="6" t="str">
        <f t="shared" si="25"/>
        <v>BEARISH DIVERGENCE</v>
      </c>
    </row>
    <row r="439" spans="1:8" ht="13.5" x14ac:dyDescent="0.25">
      <c r="A439" s="3">
        <f>TITRES_STAT!B442</f>
        <v>42647</v>
      </c>
      <c r="B439" s="6">
        <f>TITRES_STAT!C442</f>
        <v>9.69</v>
      </c>
      <c r="C439" s="6">
        <f>TITRES_STAT!D442</f>
        <v>8.9201999999999995</v>
      </c>
      <c r="D439" s="6">
        <f>TITRES_STAT!E442</f>
        <v>5152</v>
      </c>
      <c r="E439" s="2">
        <f t="shared" si="24"/>
        <v>-258518</v>
      </c>
      <c r="F439" s="6" t="str">
        <f t="shared" si="27"/>
        <v>BEARISH</v>
      </c>
      <c r="G439" s="6" t="str">
        <f t="shared" si="26"/>
        <v>STRONG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9.8000000000000007</v>
      </c>
      <c r="C440" s="6">
        <f>TITRES_STAT!D443</f>
        <v>9.0213999999999999</v>
      </c>
      <c r="D440" s="6">
        <f>TITRES_STAT!E443</f>
        <v>1097</v>
      </c>
      <c r="E440" s="2">
        <f t="shared" si="24"/>
        <v>-257421</v>
      </c>
      <c r="F440" s="6" t="str">
        <f t="shared" si="27"/>
        <v>BEARISH</v>
      </c>
      <c r="G440" s="6" t="str">
        <f t="shared" si="26"/>
        <v>STRONG</v>
      </c>
      <c r="H440" s="6" t="str">
        <f t="shared" si="25"/>
        <v>NEUTRAL</v>
      </c>
    </row>
    <row r="441" spans="1:8" ht="13.5" x14ac:dyDescent="0.25">
      <c r="A441" s="3">
        <f>TITRES_STAT!B444</f>
        <v>42649</v>
      </c>
      <c r="B441" s="6">
        <f>TITRES_STAT!C444</f>
        <v>9.99</v>
      </c>
      <c r="C441" s="6">
        <f>TITRES_STAT!D444</f>
        <v>9.1963000000000008</v>
      </c>
      <c r="D441" s="6">
        <f>TITRES_STAT!E444</f>
        <v>1733</v>
      </c>
      <c r="E441" s="2">
        <f t="shared" si="24"/>
        <v>-255688</v>
      </c>
      <c r="F441" s="6" t="str">
        <f t="shared" si="27"/>
        <v>BEARISH</v>
      </c>
      <c r="G441" s="6" t="str">
        <f t="shared" si="26"/>
        <v>STRONG</v>
      </c>
      <c r="H441" s="6" t="str">
        <f t="shared" si="25"/>
        <v>BEARISH DIVERGENCE</v>
      </c>
    </row>
    <row r="442" spans="1:8" ht="13.5" x14ac:dyDescent="0.25">
      <c r="A442" s="3">
        <f>TITRES_STAT!B445</f>
        <v>42650</v>
      </c>
      <c r="B442" s="6">
        <f>TITRES_STAT!C445</f>
        <v>9.99</v>
      </c>
      <c r="C442" s="6">
        <f>TITRES_STAT!D445</f>
        <v>9.1963000000000008</v>
      </c>
      <c r="D442" s="6">
        <f>TITRES_STAT!E445</f>
        <v>6081</v>
      </c>
      <c r="E442" s="2">
        <f t="shared" si="24"/>
        <v>-255688</v>
      </c>
      <c r="F442" s="6" t="str">
        <f t="shared" si="27"/>
        <v>BEARISH</v>
      </c>
      <c r="G442" s="6" t="str">
        <f t="shared" si="26"/>
        <v>NEUTRAL</v>
      </c>
      <c r="H442" s="6" t="str">
        <f t="shared" si="25"/>
        <v>BEARISH DIVERGENCE</v>
      </c>
    </row>
    <row r="443" spans="1:8" ht="13.5" x14ac:dyDescent="0.25">
      <c r="A443" s="3">
        <f>TITRES_STAT!B446</f>
        <v>42653</v>
      </c>
      <c r="B443" s="6">
        <f>TITRES_STAT!C446</f>
        <v>9.8000000000000007</v>
      </c>
      <c r="C443" s="6">
        <f>TITRES_STAT!D446</f>
        <v>9.0213999999999999</v>
      </c>
      <c r="D443" s="6">
        <f>TITRES_STAT!E446</f>
        <v>7109</v>
      </c>
      <c r="E443" s="2">
        <f t="shared" si="24"/>
        <v>-262797</v>
      </c>
      <c r="F443" s="6" t="str">
        <f t="shared" si="27"/>
        <v>BEARISH</v>
      </c>
      <c r="G443" s="6" t="str">
        <f t="shared" si="26"/>
        <v>STRONG</v>
      </c>
      <c r="H443" s="6" t="str">
        <f t="shared" si="25"/>
        <v>CONFIRMED BEARISH</v>
      </c>
    </row>
    <row r="444" spans="1:8" ht="13.5" x14ac:dyDescent="0.25">
      <c r="A444" s="3">
        <f>TITRES_STAT!B447</f>
        <v>42654</v>
      </c>
      <c r="B444" s="6">
        <f>TITRES_STAT!C447</f>
        <v>9.6</v>
      </c>
      <c r="C444" s="6">
        <f>TITRES_STAT!D447</f>
        <v>8.8373000000000008</v>
      </c>
      <c r="D444" s="6">
        <f>TITRES_STAT!E447</f>
        <v>6179</v>
      </c>
      <c r="E444" s="2">
        <f t="shared" si="24"/>
        <v>-268976</v>
      </c>
      <c r="F444" s="6" t="str">
        <f t="shared" si="27"/>
        <v>BEARISH</v>
      </c>
      <c r="G444" s="6" t="str">
        <f t="shared" si="26"/>
        <v>STRONG</v>
      </c>
      <c r="H444" s="6" t="str">
        <f t="shared" si="25"/>
        <v>CONFIRMED BEARISH</v>
      </c>
    </row>
    <row r="445" spans="1:8" ht="13.5" x14ac:dyDescent="0.25">
      <c r="A445" s="3">
        <f>TITRES_STAT!B448</f>
        <v>42655</v>
      </c>
      <c r="B445" s="6">
        <f>TITRES_STAT!C448</f>
        <v>9.3800000000000008</v>
      </c>
      <c r="C445" s="6">
        <f>TITRES_STAT!D448</f>
        <v>8.6348000000000003</v>
      </c>
      <c r="D445" s="6">
        <f>TITRES_STAT!E448</f>
        <v>5046</v>
      </c>
      <c r="E445" s="2">
        <f t="shared" si="24"/>
        <v>-274022</v>
      </c>
      <c r="F445" s="6" t="str">
        <f t="shared" si="27"/>
        <v>BEARISH</v>
      </c>
      <c r="G445" s="6" t="str">
        <f t="shared" si="26"/>
        <v>STRONG</v>
      </c>
      <c r="H445" s="6" t="str">
        <f t="shared" si="25"/>
        <v>CONFIRMED BEARISH</v>
      </c>
    </row>
    <row r="446" spans="1:8" ht="13.5" x14ac:dyDescent="0.25">
      <c r="A446" s="3">
        <f>TITRES_STAT!B449</f>
        <v>42656</v>
      </c>
      <c r="B446" s="6">
        <f>TITRES_STAT!C449</f>
        <v>9</v>
      </c>
      <c r="C446" s="6">
        <f>TITRES_STAT!D449</f>
        <v>8.2850000000000001</v>
      </c>
      <c r="D446" s="6">
        <f>TITRES_STAT!E449</f>
        <v>6043</v>
      </c>
      <c r="E446" s="2">
        <f t="shared" si="24"/>
        <v>-280065</v>
      </c>
      <c r="F446" s="6" t="str">
        <f t="shared" si="27"/>
        <v>BEARISH</v>
      </c>
      <c r="G446" s="6" t="str">
        <f t="shared" si="26"/>
        <v>STRONG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9.15</v>
      </c>
      <c r="C447" s="6">
        <f>TITRES_STAT!D450</f>
        <v>8.4230999999999998</v>
      </c>
      <c r="D447" s="6">
        <f>TITRES_STAT!E450</f>
        <v>17221</v>
      </c>
      <c r="E447" s="2">
        <f t="shared" si="24"/>
        <v>-262844</v>
      </c>
      <c r="F447" s="6" t="str">
        <f t="shared" si="27"/>
        <v>BEARISH</v>
      </c>
      <c r="G447" s="6" t="str">
        <f t="shared" si="26"/>
        <v>STRONG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9.42</v>
      </c>
      <c r="C448" s="6">
        <f>TITRES_STAT!D451</f>
        <v>8.6715999999999998</v>
      </c>
      <c r="D448" s="6">
        <f>TITRES_STAT!E451</f>
        <v>2307</v>
      </c>
      <c r="E448" s="2">
        <f t="shared" si="24"/>
        <v>-260537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BULLISH DIVERGENCE</v>
      </c>
    </row>
    <row r="449" spans="1:8" ht="13.5" x14ac:dyDescent="0.25">
      <c r="A449" s="3">
        <f>TITRES_STAT!B452</f>
        <v>42661</v>
      </c>
      <c r="B449" s="6">
        <f>TITRES_STAT!C452</f>
        <v>9.4</v>
      </c>
      <c r="C449" s="6">
        <f>TITRES_STAT!D452</f>
        <v>8.6532</v>
      </c>
      <c r="D449" s="6">
        <f>TITRES_STAT!E452</f>
        <v>5466</v>
      </c>
      <c r="E449" s="2">
        <f t="shared" si="24"/>
        <v>-266003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BULLISH DIVERGENCE</v>
      </c>
    </row>
    <row r="450" spans="1:8" ht="13.5" x14ac:dyDescent="0.25">
      <c r="A450" s="3">
        <f>TITRES_STAT!B453</f>
        <v>42662</v>
      </c>
      <c r="B450" s="6">
        <f>TITRES_STAT!C453</f>
        <v>9.42</v>
      </c>
      <c r="C450" s="6">
        <f>TITRES_STAT!D453</f>
        <v>8.6715999999999998</v>
      </c>
      <c r="D450" s="6">
        <f>TITRES_STAT!E453</f>
        <v>6779</v>
      </c>
      <c r="E450" s="2">
        <f t="shared" si="24"/>
        <v>-259224</v>
      </c>
      <c r="F450" s="6" t="str">
        <f t="shared" si="27"/>
        <v>BULLISH</v>
      </c>
      <c r="G450" s="6" t="str">
        <f t="shared" si="26"/>
        <v>WEAK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9.4499999999999993</v>
      </c>
      <c r="C451" s="6">
        <f>TITRES_STAT!D454</f>
        <v>8.6991999999999994</v>
      </c>
      <c r="D451" s="6">
        <f>TITRES_STAT!E454</f>
        <v>7488</v>
      </c>
      <c r="E451" s="2">
        <f t="shared" si="24"/>
        <v>-251736</v>
      </c>
      <c r="F451" s="6" t="str">
        <f t="shared" si="27"/>
        <v>BULLISH</v>
      </c>
      <c r="G451" s="6" t="str">
        <f t="shared" si="26"/>
        <v>WEAK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9.42</v>
      </c>
      <c r="C452" s="6">
        <f>TITRES_STAT!D455</f>
        <v>8.6715999999999998</v>
      </c>
      <c r="D452" s="6">
        <f>TITRES_STAT!E455</f>
        <v>7898</v>
      </c>
      <c r="E452" s="2">
        <f t="shared" ref="E452:E515" si="28">IF(B452&gt;B451, E451+D452, IF(B452&lt;B451, E451-D452, E451))</f>
        <v>-259634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CONFIRMED BULLISH</v>
      </c>
    </row>
    <row r="453" spans="1:8" ht="13.5" x14ac:dyDescent="0.25">
      <c r="A453" s="3">
        <f>TITRES_STAT!B456</f>
        <v>42667</v>
      </c>
      <c r="B453" s="6">
        <f>TITRES_STAT!C456</f>
        <v>9.39</v>
      </c>
      <c r="C453" s="6">
        <f>TITRES_STAT!D456</f>
        <v>8.6440000000000001</v>
      </c>
      <c r="D453" s="6">
        <f>TITRES_STAT!E456</f>
        <v>2839</v>
      </c>
      <c r="E453" s="2">
        <f t="shared" si="28"/>
        <v>-262473</v>
      </c>
      <c r="F453" s="6" t="str">
        <f t="shared" si="27"/>
        <v>BEARISH</v>
      </c>
      <c r="G453" s="6" t="str">
        <f t="shared" si="26"/>
        <v>NEUTRAL</v>
      </c>
      <c r="H453" s="6" t="str">
        <f t="shared" si="25"/>
        <v>CONFIRMED BEARISH</v>
      </c>
    </row>
    <row r="454" spans="1:8" ht="13.5" x14ac:dyDescent="0.25">
      <c r="A454" s="3">
        <f>TITRES_STAT!B457</f>
        <v>42668</v>
      </c>
      <c r="B454" s="6">
        <f>TITRES_STAT!C457</f>
        <v>9.6</v>
      </c>
      <c r="C454" s="6">
        <f>TITRES_STAT!D457</f>
        <v>8.8373000000000008</v>
      </c>
      <c r="D454" s="6">
        <f>TITRES_STAT!E457</f>
        <v>5580</v>
      </c>
      <c r="E454" s="2">
        <f t="shared" si="28"/>
        <v>-256893</v>
      </c>
      <c r="F454" s="6" t="str">
        <f t="shared" si="27"/>
        <v>BULLISH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9.8800000000000008</v>
      </c>
      <c r="C455" s="6">
        <f>TITRES_STAT!D458</f>
        <v>9.0951000000000004</v>
      </c>
      <c r="D455" s="6">
        <f>TITRES_STAT!E458</f>
        <v>2891</v>
      </c>
      <c r="E455" s="2">
        <f t="shared" si="28"/>
        <v>-254002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WEAK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9.99</v>
      </c>
      <c r="C456" s="6">
        <f>TITRES_STAT!D459</f>
        <v>9.1963000000000008</v>
      </c>
      <c r="D456" s="6">
        <f>TITRES_STAT!E459</f>
        <v>4154</v>
      </c>
      <c r="E456" s="2">
        <f t="shared" si="28"/>
        <v>-249848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9.99</v>
      </c>
      <c r="C457" s="6">
        <f>TITRES_STAT!D460</f>
        <v>9.1963000000000008</v>
      </c>
      <c r="D457" s="6">
        <f>TITRES_STAT!E460</f>
        <v>7439</v>
      </c>
      <c r="E457" s="2">
        <f t="shared" si="28"/>
        <v>-249848</v>
      </c>
      <c r="F457" s="6" t="str">
        <f t="shared" si="31"/>
        <v>BULLISH</v>
      </c>
      <c r="G457" s="6" t="str">
        <f t="shared" si="30"/>
        <v>WEAK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9.98</v>
      </c>
      <c r="C458" s="6">
        <f>TITRES_STAT!D461</f>
        <v>9.1870999999999992</v>
      </c>
      <c r="D458" s="6">
        <f>TITRES_STAT!E461</f>
        <v>4653</v>
      </c>
      <c r="E458" s="2">
        <f t="shared" si="28"/>
        <v>-254501</v>
      </c>
      <c r="F458" s="6" t="str">
        <f t="shared" si="31"/>
        <v>BULLISH</v>
      </c>
      <c r="G458" s="6" t="str">
        <f t="shared" si="30"/>
        <v>WEAK</v>
      </c>
      <c r="H458" s="6" t="str">
        <f t="shared" si="29"/>
        <v>CONFIRMED BULLISH</v>
      </c>
    </row>
    <row r="459" spans="1:8" ht="13.5" x14ac:dyDescent="0.25">
      <c r="A459" s="3">
        <f>TITRES_STAT!B462</f>
        <v>42675</v>
      </c>
      <c r="B459" s="6">
        <f>TITRES_STAT!C462</f>
        <v>9.9600000000000009</v>
      </c>
      <c r="C459" s="6">
        <f>TITRES_STAT!D462</f>
        <v>9.1686999999999994</v>
      </c>
      <c r="D459" s="6">
        <f>TITRES_STAT!E462</f>
        <v>4542</v>
      </c>
      <c r="E459" s="2">
        <f t="shared" si="28"/>
        <v>-259043</v>
      </c>
      <c r="F459" s="6" t="str">
        <f t="shared" si="31"/>
        <v>BEARISH</v>
      </c>
      <c r="G459" s="6" t="str">
        <f t="shared" si="30"/>
        <v>NEUTRAL</v>
      </c>
      <c r="H459" s="6" t="str">
        <f t="shared" si="29"/>
        <v>BEARISH DIVERGENCE</v>
      </c>
    </row>
    <row r="460" spans="1:8" ht="13.5" x14ac:dyDescent="0.25">
      <c r="A460" s="3">
        <f>TITRES_STAT!B463</f>
        <v>42676</v>
      </c>
      <c r="B460" s="6">
        <f>TITRES_STAT!C463</f>
        <v>9.9600000000000009</v>
      </c>
      <c r="C460" s="6">
        <f>TITRES_STAT!D463</f>
        <v>9.1686999999999994</v>
      </c>
      <c r="D460" s="6">
        <f>TITRES_STAT!E463</f>
        <v>5320</v>
      </c>
      <c r="E460" s="2">
        <f t="shared" si="28"/>
        <v>-259043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BEARISH DIVERGENCE</v>
      </c>
    </row>
    <row r="461" spans="1:8" ht="13.5" x14ac:dyDescent="0.25">
      <c r="A461" s="3">
        <f>TITRES_STAT!B464</f>
        <v>42677</v>
      </c>
      <c r="B461" s="6">
        <f>TITRES_STAT!C464</f>
        <v>9.94</v>
      </c>
      <c r="C461" s="6">
        <f>TITRES_STAT!D464</f>
        <v>9.1502999999999997</v>
      </c>
      <c r="D461" s="6">
        <f>TITRES_STAT!E464</f>
        <v>1502</v>
      </c>
      <c r="E461" s="2">
        <f t="shared" si="28"/>
        <v>-260545</v>
      </c>
      <c r="F461" s="6" t="str">
        <f t="shared" si="31"/>
        <v>BEARISH</v>
      </c>
      <c r="G461" s="6" t="str">
        <f t="shared" si="30"/>
        <v>STRONG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9.93</v>
      </c>
      <c r="C462" s="6">
        <f>TITRES_STAT!D465</f>
        <v>9.1410999999999998</v>
      </c>
      <c r="D462" s="6">
        <f>TITRES_STAT!E465</f>
        <v>2206</v>
      </c>
      <c r="E462" s="2">
        <f t="shared" si="28"/>
        <v>-262751</v>
      </c>
      <c r="F462" s="6" t="str">
        <f t="shared" si="31"/>
        <v>BEARISH</v>
      </c>
      <c r="G462" s="6" t="str">
        <f t="shared" si="30"/>
        <v>STRONG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9.93</v>
      </c>
      <c r="C463" s="6">
        <f>TITRES_STAT!D466</f>
        <v>9.1410999999999998</v>
      </c>
      <c r="D463" s="6">
        <f>TITRES_STAT!E466</f>
        <v>2900</v>
      </c>
      <c r="E463" s="2">
        <f t="shared" si="28"/>
        <v>-262751</v>
      </c>
      <c r="F463" s="6" t="str">
        <f t="shared" si="31"/>
        <v>BEARISH</v>
      </c>
      <c r="G463" s="6" t="str">
        <f t="shared" si="30"/>
        <v>STRONG</v>
      </c>
      <c r="H463" s="6" t="str">
        <f t="shared" si="29"/>
        <v>CONFIRMED BEARISH</v>
      </c>
    </row>
    <row r="464" spans="1:8" ht="13.5" x14ac:dyDescent="0.25">
      <c r="A464" s="3">
        <f>TITRES_STAT!B467</f>
        <v>42682</v>
      </c>
      <c r="B464" s="6">
        <f>TITRES_STAT!C467</f>
        <v>9.93</v>
      </c>
      <c r="C464" s="6">
        <f>TITRES_STAT!D467</f>
        <v>9.1410999999999998</v>
      </c>
      <c r="D464" s="6">
        <f>TITRES_STAT!E467</f>
        <v>5291</v>
      </c>
      <c r="E464" s="2">
        <f t="shared" si="28"/>
        <v>-262751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42683</v>
      </c>
      <c r="B465" s="6">
        <f>TITRES_STAT!C468</f>
        <v>10.029999999999999</v>
      </c>
      <c r="C465" s="6">
        <f>TITRES_STAT!D468</f>
        <v>9.2331000000000003</v>
      </c>
      <c r="D465" s="6">
        <f>TITRES_STAT!E468</f>
        <v>4830</v>
      </c>
      <c r="E465" s="2">
        <f t="shared" si="28"/>
        <v>-257921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10.050000000000001</v>
      </c>
      <c r="C466" s="6">
        <f>TITRES_STAT!D469</f>
        <v>9.2515999999999998</v>
      </c>
      <c r="D466" s="6">
        <f>TITRES_STAT!E469</f>
        <v>11531</v>
      </c>
      <c r="E466" s="2">
        <f t="shared" si="28"/>
        <v>-246390</v>
      </c>
      <c r="F466" s="6" t="str">
        <f t="shared" si="31"/>
        <v>BULLISH</v>
      </c>
      <c r="G466" s="6" t="str">
        <f t="shared" si="30"/>
        <v>WEAK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10.09</v>
      </c>
      <c r="C467" s="6">
        <f>TITRES_STAT!D470</f>
        <v>9.2883999999999993</v>
      </c>
      <c r="D467" s="6">
        <f>TITRES_STAT!E470</f>
        <v>750</v>
      </c>
      <c r="E467" s="2">
        <f t="shared" si="28"/>
        <v>-245640</v>
      </c>
      <c r="F467" s="6" t="str">
        <f t="shared" si="31"/>
        <v>BULLISH</v>
      </c>
      <c r="G467" s="6" t="str">
        <f t="shared" si="30"/>
        <v>WEAK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10.09</v>
      </c>
      <c r="C468" s="6">
        <f>TITRES_STAT!D471</f>
        <v>9.2883999999999993</v>
      </c>
      <c r="D468" s="6">
        <f>TITRES_STAT!E471</f>
        <v>2675</v>
      </c>
      <c r="E468" s="2">
        <f t="shared" si="28"/>
        <v>-245640</v>
      </c>
      <c r="F468" s="6" t="str">
        <f t="shared" si="31"/>
        <v>BULLISH</v>
      </c>
      <c r="G468" s="6" t="str">
        <f t="shared" si="30"/>
        <v>WEAK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10</v>
      </c>
      <c r="C469" s="6">
        <f>TITRES_STAT!D472</f>
        <v>9.2055000000000007</v>
      </c>
      <c r="D469" s="6">
        <f>TITRES_STAT!E472</f>
        <v>3353</v>
      </c>
      <c r="E469" s="2">
        <f t="shared" si="28"/>
        <v>-248993</v>
      </c>
      <c r="F469" s="6" t="str">
        <f t="shared" si="31"/>
        <v>BULLISH</v>
      </c>
      <c r="G469" s="6" t="str">
        <f t="shared" si="30"/>
        <v>WEAK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10</v>
      </c>
      <c r="C470" s="6">
        <f>TITRES_STAT!D473</f>
        <v>9.2055000000000007</v>
      </c>
      <c r="D470" s="6">
        <f>TITRES_STAT!E473</f>
        <v>3621</v>
      </c>
      <c r="E470" s="2">
        <f t="shared" si="28"/>
        <v>-248993</v>
      </c>
      <c r="F470" s="6" t="str">
        <f t="shared" si="31"/>
        <v>BULLISH</v>
      </c>
      <c r="G470" s="6" t="str">
        <f t="shared" si="30"/>
        <v>WEAK</v>
      </c>
      <c r="H470" s="6" t="str">
        <f t="shared" si="29"/>
        <v>BULLISH DIVERGENCE</v>
      </c>
    </row>
    <row r="471" spans="1:8" ht="13.5" x14ac:dyDescent="0.25">
      <c r="A471" s="3">
        <f>TITRES_STAT!B474</f>
        <v>42691</v>
      </c>
      <c r="B471" s="6">
        <f>TITRES_STAT!C474</f>
        <v>10</v>
      </c>
      <c r="C471" s="6">
        <f>TITRES_STAT!D474</f>
        <v>9.2055000000000007</v>
      </c>
      <c r="D471" s="6">
        <f>TITRES_STAT!E474</f>
        <v>1400</v>
      </c>
      <c r="E471" s="2">
        <f t="shared" si="28"/>
        <v>-248993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42692</v>
      </c>
      <c r="B472" s="6">
        <f>TITRES_STAT!C475</f>
        <v>10</v>
      </c>
      <c r="C472" s="6">
        <f>TITRES_STAT!D475</f>
        <v>9.2055000000000007</v>
      </c>
      <c r="D472" s="6">
        <f>TITRES_STAT!E475</f>
        <v>2654</v>
      </c>
      <c r="E472" s="2">
        <f t="shared" si="28"/>
        <v>-248993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CONFIRMED BEARISH</v>
      </c>
    </row>
    <row r="473" spans="1:8" ht="13.5" x14ac:dyDescent="0.25">
      <c r="A473" s="3">
        <f>TITRES_STAT!B476</f>
        <v>42695</v>
      </c>
      <c r="B473" s="6">
        <f>TITRES_STAT!C476</f>
        <v>10</v>
      </c>
      <c r="C473" s="6">
        <f>TITRES_STAT!D476</f>
        <v>9.2055000000000007</v>
      </c>
      <c r="D473" s="6">
        <f>TITRES_STAT!E476</f>
        <v>3841</v>
      </c>
      <c r="E473" s="2">
        <f t="shared" si="28"/>
        <v>-248993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CONFIRMED BEARISH</v>
      </c>
    </row>
    <row r="474" spans="1:8" ht="13.5" x14ac:dyDescent="0.25">
      <c r="A474" s="3">
        <f>TITRES_STAT!B477</f>
        <v>42696</v>
      </c>
      <c r="B474" s="6">
        <f>TITRES_STAT!C477</f>
        <v>10</v>
      </c>
      <c r="C474" s="6">
        <f>TITRES_STAT!D477</f>
        <v>9.2055000000000007</v>
      </c>
      <c r="D474" s="6">
        <f>TITRES_STAT!E477</f>
        <v>2056</v>
      </c>
      <c r="E474" s="2">
        <f t="shared" si="28"/>
        <v>-248993</v>
      </c>
      <c r="F474" s="6" t="str">
        <f t="shared" si="31"/>
        <v>NEUTRAL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10</v>
      </c>
      <c r="C475" s="6">
        <f>TITRES_STAT!D478</f>
        <v>9.2055000000000007</v>
      </c>
      <c r="D475" s="6">
        <f>TITRES_STAT!E478</f>
        <v>1231</v>
      </c>
      <c r="E475" s="2">
        <f t="shared" si="28"/>
        <v>-248993</v>
      </c>
      <c r="F475" s="6" t="str">
        <f t="shared" si="31"/>
        <v>NEUTRAL</v>
      </c>
      <c r="G475" s="6" t="str">
        <f t="shared" si="30"/>
        <v>NEUTRAL</v>
      </c>
      <c r="H475" s="6" t="str">
        <f t="shared" si="29"/>
        <v>NEUTRAL</v>
      </c>
    </row>
    <row r="476" spans="1:8" ht="13.5" x14ac:dyDescent="0.25">
      <c r="A476" s="3">
        <f>TITRES_STAT!B479</f>
        <v>42698</v>
      </c>
      <c r="B476" s="6">
        <f>TITRES_STAT!C479</f>
        <v>9.99</v>
      </c>
      <c r="C476" s="6">
        <f>TITRES_STAT!D479</f>
        <v>9.1963000000000008</v>
      </c>
      <c r="D476" s="6">
        <f>TITRES_STAT!E479</f>
        <v>3926</v>
      </c>
      <c r="E476" s="2">
        <f t="shared" si="28"/>
        <v>-252919</v>
      </c>
      <c r="F476" s="6" t="str">
        <f t="shared" si="31"/>
        <v>BEARISH</v>
      </c>
      <c r="G476" s="6" t="str">
        <f t="shared" si="30"/>
        <v>NEUTRAL</v>
      </c>
      <c r="H476" s="6" t="str">
        <f t="shared" si="29"/>
        <v>CONFIRMED BEARISH</v>
      </c>
    </row>
    <row r="477" spans="1:8" ht="13.5" x14ac:dyDescent="0.25">
      <c r="A477" s="3">
        <f>TITRES_STAT!B480</f>
        <v>42699</v>
      </c>
      <c r="B477" s="6">
        <f>TITRES_STAT!C480</f>
        <v>9.9</v>
      </c>
      <c r="C477" s="6">
        <f>TITRES_STAT!D480</f>
        <v>9.1135000000000002</v>
      </c>
      <c r="D477" s="6">
        <f>TITRES_STAT!E480</f>
        <v>4725</v>
      </c>
      <c r="E477" s="2">
        <f t="shared" si="28"/>
        <v>-257644</v>
      </c>
      <c r="F477" s="6" t="str">
        <f t="shared" si="31"/>
        <v>BEARISH</v>
      </c>
      <c r="G477" s="6" t="str">
        <f t="shared" si="30"/>
        <v>STRONG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9.81</v>
      </c>
      <c r="C478" s="6">
        <f>TITRES_STAT!D481</f>
        <v>9.0305999999999997</v>
      </c>
      <c r="D478" s="6">
        <f>TITRES_STAT!E481</f>
        <v>5722</v>
      </c>
      <c r="E478" s="2">
        <f t="shared" si="28"/>
        <v>-263366</v>
      </c>
      <c r="F478" s="6" t="str">
        <f t="shared" si="31"/>
        <v>BEARISH</v>
      </c>
      <c r="G478" s="6" t="str">
        <f t="shared" si="30"/>
        <v>STRONG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9.83</v>
      </c>
      <c r="C479" s="6">
        <f>TITRES_STAT!D482</f>
        <v>9.0489999999999995</v>
      </c>
      <c r="D479" s="6">
        <f>TITRES_STAT!E482</f>
        <v>4779</v>
      </c>
      <c r="E479" s="2">
        <f t="shared" si="28"/>
        <v>-258587</v>
      </c>
      <c r="F479" s="6" t="str">
        <f t="shared" si="31"/>
        <v>BEARISH</v>
      </c>
      <c r="G479" s="6" t="str">
        <f t="shared" si="30"/>
        <v>STRONG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9.9</v>
      </c>
      <c r="C480" s="6">
        <f>TITRES_STAT!D483</f>
        <v>9.1135000000000002</v>
      </c>
      <c r="D480" s="6">
        <f>TITRES_STAT!E483</f>
        <v>2630</v>
      </c>
      <c r="E480" s="2">
        <f t="shared" si="28"/>
        <v>-255957</v>
      </c>
      <c r="F480" s="6" t="str">
        <f t="shared" si="31"/>
        <v>BEARISH</v>
      </c>
      <c r="G480" s="6" t="str">
        <f t="shared" si="30"/>
        <v>STRONG</v>
      </c>
      <c r="H480" s="6" t="str">
        <f t="shared" si="29"/>
        <v>CONFIRMED BEARISH</v>
      </c>
    </row>
    <row r="481" spans="1:8" ht="13.5" x14ac:dyDescent="0.25">
      <c r="A481" s="3">
        <f>TITRES_STAT!B484</f>
        <v>42705</v>
      </c>
      <c r="B481" s="6">
        <f>TITRES_STAT!C484</f>
        <v>9.89</v>
      </c>
      <c r="C481" s="6">
        <f>TITRES_STAT!D484</f>
        <v>9.1043000000000003</v>
      </c>
      <c r="D481" s="6">
        <f>TITRES_STAT!E484</f>
        <v>4596</v>
      </c>
      <c r="E481" s="2">
        <f t="shared" si="28"/>
        <v>-260553</v>
      </c>
      <c r="F481" s="6" t="str">
        <f t="shared" si="31"/>
        <v>BEARISH</v>
      </c>
      <c r="G481" s="6" t="str">
        <f t="shared" si="30"/>
        <v>STRONG</v>
      </c>
      <c r="H481" s="6" t="str">
        <f t="shared" si="29"/>
        <v>CONFIRMED BEARISH</v>
      </c>
    </row>
    <row r="482" spans="1:8" ht="13.5" x14ac:dyDescent="0.25">
      <c r="A482" s="3">
        <f>TITRES_STAT!B485</f>
        <v>42706</v>
      </c>
      <c r="B482" s="6">
        <f>TITRES_STAT!C485</f>
        <v>9.89</v>
      </c>
      <c r="C482" s="6">
        <f>TITRES_STAT!D485</f>
        <v>9.1043000000000003</v>
      </c>
      <c r="D482" s="6">
        <f>TITRES_STAT!E485</f>
        <v>1870</v>
      </c>
      <c r="E482" s="2">
        <f t="shared" si="28"/>
        <v>-260553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42709</v>
      </c>
      <c r="B483" s="6">
        <f>TITRES_STAT!C486</f>
        <v>9.7899999999999991</v>
      </c>
      <c r="C483" s="6">
        <f>TITRES_STAT!D486</f>
        <v>9.0122</v>
      </c>
      <c r="D483" s="6">
        <f>TITRES_STAT!E486</f>
        <v>2250</v>
      </c>
      <c r="E483" s="2">
        <f t="shared" si="28"/>
        <v>-262803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BULLISH DIVERGENCE</v>
      </c>
    </row>
    <row r="484" spans="1:8" ht="13.5" x14ac:dyDescent="0.25">
      <c r="A484" s="3">
        <f>TITRES_STAT!B487</f>
        <v>42710</v>
      </c>
      <c r="B484" s="6">
        <f>TITRES_STAT!C487</f>
        <v>9.6999999999999993</v>
      </c>
      <c r="C484" s="6">
        <f>TITRES_STAT!D487</f>
        <v>8.9293999999999993</v>
      </c>
      <c r="D484" s="6">
        <f>TITRES_STAT!E487</f>
        <v>1670</v>
      </c>
      <c r="E484" s="2">
        <f t="shared" si="28"/>
        <v>-264473</v>
      </c>
      <c r="F484" s="6" t="str">
        <f t="shared" si="31"/>
        <v>BEARISH</v>
      </c>
      <c r="G484" s="6" t="str">
        <f t="shared" si="30"/>
        <v>STRONG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9.7899999999999991</v>
      </c>
      <c r="C485" s="6">
        <f>TITRES_STAT!D488</f>
        <v>9.0122</v>
      </c>
      <c r="D485" s="6">
        <f>TITRES_STAT!E488</f>
        <v>2250</v>
      </c>
      <c r="E485" s="2">
        <f t="shared" si="28"/>
        <v>-262223</v>
      </c>
      <c r="F485" s="6" t="str">
        <f t="shared" si="31"/>
        <v>BEARISH</v>
      </c>
      <c r="G485" s="6" t="str">
        <f t="shared" si="30"/>
        <v>STRONG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9.6999999999999993</v>
      </c>
      <c r="C486" s="6">
        <f>TITRES_STAT!D489</f>
        <v>8.9293999999999993</v>
      </c>
      <c r="D486" s="6">
        <f>TITRES_STAT!E489</f>
        <v>3803</v>
      </c>
      <c r="E486" s="2">
        <f t="shared" si="28"/>
        <v>-266026</v>
      </c>
      <c r="F486" s="6" t="str">
        <f t="shared" si="31"/>
        <v>BEARISH</v>
      </c>
      <c r="G486" s="6" t="str">
        <f t="shared" si="30"/>
        <v>STRONG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9.69</v>
      </c>
      <c r="C487" s="6">
        <f>TITRES_STAT!D490</f>
        <v>8.9201999999999995</v>
      </c>
      <c r="D487" s="6">
        <f>TITRES_STAT!E490</f>
        <v>5398</v>
      </c>
      <c r="E487" s="2">
        <f t="shared" si="28"/>
        <v>-271424</v>
      </c>
      <c r="F487" s="6" t="str">
        <f t="shared" si="31"/>
        <v>BEARISH</v>
      </c>
      <c r="G487" s="6" t="str">
        <f t="shared" si="30"/>
        <v>STRONG</v>
      </c>
      <c r="H487" s="6" t="str">
        <f t="shared" si="29"/>
        <v>CONFIRMED BEARISH</v>
      </c>
    </row>
    <row r="488" spans="1:8" ht="13.5" x14ac:dyDescent="0.25">
      <c r="A488" s="3">
        <f>TITRES_STAT!B491</f>
        <v>42717</v>
      </c>
      <c r="B488" s="6">
        <f>TITRES_STAT!C491</f>
        <v>9.69</v>
      </c>
      <c r="C488" s="6">
        <f>TITRES_STAT!D491</f>
        <v>8.9201999999999995</v>
      </c>
      <c r="D488" s="6">
        <f>TITRES_STAT!E491</f>
        <v>500</v>
      </c>
      <c r="E488" s="2">
        <f t="shared" si="28"/>
        <v>-271424</v>
      </c>
      <c r="F488" s="6" t="str">
        <f t="shared" si="31"/>
        <v>BEARISH</v>
      </c>
      <c r="G488" s="6" t="str">
        <f t="shared" si="30"/>
        <v>STRONG</v>
      </c>
      <c r="H488" s="6" t="str">
        <f t="shared" si="29"/>
        <v>CONFIRMED BEARISH</v>
      </c>
    </row>
    <row r="489" spans="1:8" ht="13.5" x14ac:dyDescent="0.25">
      <c r="A489" s="3">
        <f>TITRES_STAT!B492</f>
        <v>42718</v>
      </c>
      <c r="B489" s="6">
        <f>TITRES_STAT!C492</f>
        <v>9.5</v>
      </c>
      <c r="C489" s="6">
        <f>TITRES_STAT!D492</f>
        <v>8.7453000000000003</v>
      </c>
      <c r="D489" s="6">
        <f>TITRES_STAT!E492</f>
        <v>2504</v>
      </c>
      <c r="E489" s="2">
        <f t="shared" si="28"/>
        <v>-273928</v>
      </c>
      <c r="F489" s="6" t="str">
        <f t="shared" si="31"/>
        <v>BEARISH</v>
      </c>
      <c r="G489" s="6" t="str">
        <f t="shared" si="30"/>
        <v>STRONG</v>
      </c>
      <c r="H489" s="6" t="str">
        <f t="shared" si="29"/>
        <v>CONFIRMED BEARISH</v>
      </c>
    </row>
    <row r="490" spans="1:8" ht="13.5" x14ac:dyDescent="0.25">
      <c r="A490" s="3">
        <f>TITRES_STAT!B493</f>
        <v>42719</v>
      </c>
      <c r="B490" s="6">
        <f>TITRES_STAT!C493</f>
        <v>9.4</v>
      </c>
      <c r="C490" s="6">
        <f>TITRES_STAT!D493</f>
        <v>8.6532</v>
      </c>
      <c r="D490" s="6">
        <f>TITRES_STAT!E493</f>
        <v>316</v>
      </c>
      <c r="E490" s="2">
        <f t="shared" si="28"/>
        <v>-274244</v>
      </c>
      <c r="F490" s="6" t="str">
        <f t="shared" si="31"/>
        <v>BEARISH</v>
      </c>
      <c r="G490" s="6" t="str">
        <f t="shared" si="30"/>
        <v>STRONG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9.5500000000000007</v>
      </c>
      <c r="C491" s="6">
        <f>TITRES_STAT!D494</f>
        <v>8.7912999999999997</v>
      </c>
      <c r="D491" s="6">
        <f>TITRES_STAT!E494</f>
        <v>920</v>
      </c>
      <c r="E491" s="2">
        <f t="shared" si="28"/>
        <v>-273324</v>
      </c>
      <c r="F491" s="6" t="str">
        <f t="shared" si="31"/>
        <v>BEARISH</v>
      </c>
      <c r="G491" s="6" t="str">
        <f t="shared" si="30"/>
        <v>STRONG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9.6</v>
      </c>
      <c r="C492" s="6">
        <f>TITRES_STAT!D495</f>
        <v>8.8373000000000008</v>
      </c>
      <c r="D492" s="6">
        <f>TITRES_STAT!E495</f>
        <v>3302</v>
      </c>
      <c r="E492" s="2">
        <f t="shared" si="28"/>
        <v>-270022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BULLISH DIVERGENCE</v>
      </c>
    </row>
    <row r="493" spans="1:8" ht="13.5" x14ac:dyDescent="0.25">
      <c r="A493" s="3">
        <f>TITRES_STAT!B496</f>
        <v>42724</v>
      </c>
      <c r="B493" s="6">
        <f>TITRES_STAT!C496</f>
        <v>9.67</v>
      </c>
      <c r="C493" s="6">
        <f>TITRES_STAT!D496</f>
        <v>8.9016999999999999</v>
      </c>
      <c r="D493" s="6">
        <f>TITRES_STAT!E496</f>
        <v>50</v>
      </c>
      <c r="E493" s="2">
        <f t="shared" si="28"/>
        <v>-269972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BULLISH DIVERGENCE</v>
      </c>
    </row>
    <row r="494" spans="1:8" ht="13.5" x14ac:dyDescent="0.25">
      <c r="A494" s="3">
        <f>TITRES_STAT!B497</f>
        <v>42725</v>
      </c>
      <c r="B494" s="6">
        <f>TITRES_STAT!C497</f>
        <v>9.5</v>
      </c>
      <c r="C494" s="6">
        <f>TITRES_STAT!D497</f>
        <v>8.7453000000000003</v>
      </c>
      <c r="D494" s="6">
        <f>TITRES_STAT!E497</f>
        <v>5360</v>
      </c>
      <c r="E494" s="2">
        <f t="shared" si="28"/>
        <v>-275332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9.6</v>
      </c>
      <c r="C495" s="6">
        <f>TITRES_STAT!D498</f>
        <v>8.8373000000000008</v>
      </c>
      <c r="D495" s="6">
        <f>TITRES_STAT!E498</f>
        <v>2105</v>
      </c>
      <c r="E495" s="2">
        <f t="shared" si="28"/>
        <v>-273227</v>
      </c>
      <c r="F495" s="6" t="str">
        <f t="shared" si="31"/>
        <v>BULLISH</v>
      </c>
      <c r="G495" s="6" t="str">
        <f t="shared" si="30"/>
        <v>NEUTRAL</v>
      </c>
      <c r="H495" s="6" t="str">
        <f t="shared" si="29"/>
        <v>CONFIRMED BULLISH</v>
      </c>
    </row>
    <row r="496" spans="1:8" ht="13.5" x14ac:dyDescent="0.25">
      <c r="A496" s="3">
        <f>TITRES_STAT!B499</f>
        <v>42727</v>
      </c>
      <c r="B496" s="6">
        <f>TITRES_STAT!C499</f>
        <v>9.6199999999999992</v>
      </c>
      <c r="C496" s="6">
        <f>TITRES_STAT!D499</f>
        <v>8.8557000000000006</v>
      </c>
      <c r="D496" s="6">
        <f>TITRES_STAT!E499</f>
        <v>1479</v>
      </c>
      <c r="E496" s="2">
        <f t="shared" si="28"/>
        <v>-271748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9.6199999999999992</v>
      </c>
      <c r="C497" s="6">
        <f>TITRES_STAT!D500</f>
        <v>8.8557000000000006</v>
      </c>
      <c r="D497" s="6">
        <f>TITRES_STAT!E500</f>
        <v>830</v>
      </c>
      <c r="E497" s="2">
        <f t="shared" si="28"/>
        <v>-271748</v>
      </c>
      <c r="F497" s="6" t="str">
        <f t="shared" si="31"/>
        <v>BEARISH</v>
      </c>
      <c r="G497" s="6" t="str">
        <f t="shared" si="30"/>
        <v>NEUTRAL</v>
      </c>
      <c r="H497" s="6" t="str">
        <f t="shared" si="29"/>
        <v>BEARISH DIVERGENCE</v>
      </c>
    </row>
    <row r="498" spans="1:8" ht="13.5" x14ac:dyDescent="0.25">
      <c r="A498" s="3">
        <f>TITRES_STAT!B501</f>
        <v>42731</v>
      </c>
      <c r="B498" s="6">
        <f>TITRES_STAT!C501</f>
        <v>9.6199999999999992</v>
      </c>
      <c r="C498" s="6">
        <f>TITRES_STAT!D501</f>
        <v>8.8557000000000006</v>
      </c>
      <c r="D498" s="6">
        <f>TITRES_STAT!E501</f>
        <v>1428</v>
      </c>
      <c r="E498" s="2">
        <f t="shared" si="28"/>
        <v>-271748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9.65</v>
      </c>
      <c r="C499" s="6">
        <f>TITRES_STAT!D502</f>
        <v>8.8833000000000002</v>
      </c>
      <c r="D499" s="6">
        <f>TITRES_STAT!E502</f>
        <v>8571</v>
      </c>
      <c r="E499" s="2">
        <f t="shared" si="28"/>
        <v>-263177</v>
      </c>
      <c r="F499" s="6" t="str">
        <f t="shared" si="31"/>
        <v>BULLISH</v>
      </c>
      <c r="G499" s="6" t="str">
        <f t="shared" si="30"/>
        <v>WEAK</v>
      </c>
      <c r="H499" s="6" t="str">
        <f t="shared" si="29"/>
        <v>CONFIRMED BULLISH</v>
      </c>
    </row>
    <row r="500" spans="1:8" ht="13.5" x14ac:dyDescent="0.25">
      <c r="A500" s="3">
        <f>TITRES_STAT!B503</f>
        <v>42733</v>
      </c>
      <c r="B500" s="6">
        <f>TITRES_STAT!C503</f>
        <v>9.77</v>
      </c>
      <c r="C500" s="6">
        <f>TITRES_STAT!D503</f>
        <v>8.9938000000000002</v>
      </c>
      <c r="D500" s="6">
        <f>TITRES_STAT!E503</f>
        <v>9982</v>
      </c>
      <c r="E500" s="2">
        <f t="shared" si="28"/>
        <v>-253195</v>
      </c>
      <c r="F500" s="6" t="str">
        <f t="shared" si="31"/>
        <v>BULLISH</v>
      </c>
      <c r="G500" s="6" t="str">
        <f t="shared" si="30"/>
        <v>WEAK</v>
      </c>
      <c r="H500" s="6" t="str">
        <f t="shared" si="29"/>
        <v>CONFIRMED BULLISH</v>
      </c>
    </row>
    <row r="501" spans="1:8" ht="13.5" x14ac:dyDescent="0.25">
      <c r="A501" s="3">
        <f>TITRES_STAT!B504</f>
        <v>42734</v>
      </c>
      <c r="B501" s="6">
        <f>TITRES_STAT!C504</f>
        <v>9.77</v>
      </c>
      <c r="C501" s="6">
        <f>TITRES_STAT!D504</f>
        <v>8.9938000000000002</v>
      </c>
      <c r="D501" s="6">
        <f>TITRES_STAT!E504</f>
        <v>9692</v>
      </c>
      <c r="E501" s="2">
        <f t="shared" si="28"/>
        <v>-253195</v>
      </c>
      <c r="F501" s="6" t="str">
        <f t="shared" si="31"/>
        <v>BULLISH</v>
      </c>
      <c r="G501" s="6" t="str">
        <f t="shared" si="30"/>
        <v>WEAK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9.8000000000000007</v>
      </c>
      <c r="C502" s="6">
        <f>TITRES_STAT!D505</f>
        <v>9.0213999999999999</v>
      </c>
      <c r="D502" s="6">
        <f>TITRES_STAT!E505</f>
        <v>3055</v>
      </c>
      <c r="E502" s="2">
        <f t="shared" si="28"/>
        <v>-250140</v>
      </c>
      <c r="F502" s="6" t="str">
        <f t="shared" si="31"/>
        <v>BULLISH</v>
      </c>
      <c r="G502" s="6" t="str">
        <f t="shared" si="30"/>
        <v>WEAK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9.5</v>
      </c>
      <c r="C503" s="6">
        <f>TITRES_STAT!D506</f>
        <v>8.7453000000000003</v>
      </c>
      <c r="D503" s="6">
        <f>TITRES_STAT!E506</f>
        <v>7482</v>
      </c>
      <c r="E503" s="2">
        <f t="shared" si="28"/>
        <v>-257622</v>
      </c>
      <c r="F503" s="6" t="str">
        <f t="shared" si="31"/>
        <v>BULLISH</v>
      </c>
      <c r="G503" s="6" t="str">
        <f t="shared" si="30"/>
        <v>WEAK</v>
      </c>
      <c r="H503" s="6" t="str">
        <f t="shared" si="29"/>
        <v>BULLISH DIVERGENCE</v>
      </c>
    </row>
    <row r="504" spans="1:8" ht="13.5" x14ac:dyDescent="0.25">
      <c r="A504" s="3">
        <f>TITRES_STAT!B507</f>
        <v>42739</v>
      </c>
      <c r="B504" s="6">
        <f>TITRES_STAT!C507</f>
        <v>9.5</v>
      </c>
      <c r="C504" s="6">
        <f>TITRES_STAT!D507</f>
        <v>8.7453000000000003</v>
      </c>
      <c r="D504" s="6">
        <f>TITRES_STAT!E507</f>
        <v>1978</v>
      </c>
      <c r="E504" s="2">
        <f t="shared" si="28"/>
        <v>-257622</v>
      </c>
      <c r="F504" s="6" t="str">
        <f t="shared" si="31"/>
        <v>BULLISH</v>
      </c>
      <c r="G504" s="6" t="str">
        <f t="shared" si="30"/>
        <v>WEAK</v>
      </c>
      <c r="H504" s="6" t="str">
        <f t="shared" si="29"/>
        <v>BULLISH DIVERGENCE</v>
      </c>
    </row>
    <row r="505" spans="1:8" ht="13.5" x14ac:dyDescent="0.25">
      <c r="A505" s="3">
        <f>TITRES_STAT!B508</f>
        <v>42740</v>
      </c>
      <c r="B505" s="6">
        <f>TITRES_STAT!C508</f>
        <v>9.4499999999999993</v>
      </c>
      <c r="C505" s="6">
        <f>TITRES_STAT!D508</f>
        <v>8.6991999999999994</v>
      </c>
      <c r="D505" s="6">
        <f>TITRES_STAT!E508</f>
        <v>2048</v>
      </c>
      <c r="E505" s="2">
        <f t="shared" si="28"/>
        <v>-259670</v>
      </c>
      <c r="F505" s="6" t="str">
        <f t="shared" si="31"/>
        <v>BEARISH</v>
      </c>
      <c r="G505" s="6" t="str">
        <f t="shared" si="30"/>
        <v>STRONG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9.31</v>
      </c>
      <c r="C506" s="6">
        <f>TITRES_STAT!D509</f>
        <v>8.5702999999999996</v>
      </c>
      <c r="D506" s="6">
        <f>TITRES_STAT!E509</f>
        <v>1000</v>
      </c>
      <c r="E506" s="2">
        <f t="shared" si="28"/>
        <v>-260670</v>
      </c>
      <c r="F506" s="6" t="str">
        <f t="shared" si="31"/>
        <v>BEARISH</v>
      </c>
      <c r="G506" s="6" t="str">
        <f t="shared" si="30"/>
        <v>STRONG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9.5</v>
      </c>
      <c r="C507" s="6">
        <f>TITRES_STAT!D510</f>
        <v>8.7453000000000003</v>
      </c>
      <c r="D507" s="6">
        <f>TITRES_STAT!E510</f>
        <v>4449</v>
      </c>
      <c r="E507" s="2">
        <f t="shared" si="28"/>
        <v>-256221</v>
      </c>
      <c r="F507" s="6" t="str">
        <f t="shared" si="31"/>
        <v>BEARISH</v>
      </c>
      <c r="G507" s="6" t="str">
        <f t="shared" si="30"/>
        <v>STRONG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9.49</v>
      </c>
      <c r="C508" s="6">
        <f>TITRES_STAT!D511</f>
        <v>8.7360000000000007</v>
      </c>
      <c r="D508" s="6">
        <f>TITRES_STAT!E511</f>
        <v>2902</v>
      </c>
      <c r="E508" s="2">
        <f t="shared" si="28"/>
        <v>-259123</v>
      </c>
      <c r="F508" s="6" t="str">
        <f t="shared" si="31"/>
        <v>BEARISH</v>
      </c>
      <c r="G508" s="6" t="str">
        <f t="shared" si="30"/>
        <v>NEUTRAL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9.36</v>
      </c>
      <c r="C509" s="6">
        <f>TITRES_STAT!D512</f>
        <v>8.6164000000000005</v>
      </c>
      <c r="D509" s="6">
        <f>TITRES_STAT!E512</f>
        <v>1450</v>
      </c>
      <c r="E509" s="2">
        <f t="shared" si="28"/>
        <v>-260573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9.4700000000000006</v>
      </c>
      <c r="C510" s="6">
        <f>TITRES_STAT!D513</f>
        <v>8.7175999999999991</v>
      </c>
      <c r="D510" s="6">
        <f>TITRES_STAT!E513</f>
        <v>519</v>
      </c>
      <c r="E510" s="2">
        <f t="shared" si="28"/>
        <v>-260054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BEARISH DIVERGENCE</v>
      </c>
    </row>
    <row r="511" spans="1:8" ht="13.5" x14ac:dyDescent="0.25">
      <c r="A511" s="3">
        <f>TITRES_STAT!B514</f>
        <v>42748</v>
      </c>
      <c r="B511" s="6">
        <f>TITRES_STAT!C514</f>
        <v>9.4499999999999993</v>
      </c>
      <c r="C511" s="6">
        <f>TITRES_STAT!D514</f>
        <v>8.6991999999999994</v>
      </c>
      <c r="D511" s="6">
        <f>TITRES_STAT!E514</f>
        <v>390</v>
      </c>
      <c r="E511" s="2">
        <f t="shared" si="28"/>
        <v>-260444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9.42</v>
      </c>
      <c r="C512" s="6">
        <f>TITRES_STAT!D515</f>
        <v>8.6715999999999998</v>
      </c>
      <c r="D512" s="6">
        <f>TITRES_STAT!E515</f>
        <v>5087</v>
      </c>
      <c r="E512" s="2">
        <f t="shared" si="28"/>
        <v>-265531</v>
      </c>
      <c r="F512" s="6" t="str">
        <f t="shared" si="31"/>
        <v>BEARISH</v>
      </c>
      <c r="G512" s="6" t="str">
        <f t="shared" si="30"/>
        <v>STRONG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9.3800000000000008</v>
      </c>
      <c r="C513" s="6">
        <f>TITRES_STAT!D516</f>
        <v>8.6348000000000003</v>
      </c>
      <c r="D513" s="6">
        <f>TITRES_STAT!E516</f>
        <v>455</v>
      </c>
      <c r="E513" s="2">
        <f t="shared" si="28"/>
        <v>-265986</v>
      </c>
      <c r="F513" s="6" t="str">
        <f t="shared" si="31"/>
        <v>BEARISH</v>
      </c>
      <c r="G513" s="6" t="str">
        <f t="shared" si="30"/>
        <v>STRONG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9.4</v>
      </c>
      <c r="C514" s="6">
        <f>TITRES_STAT!D517</f>
        <v>8.6532</v>
      </c>
      <c r="D514" s="6">
        <f>TITRES_STAT!E517</f>
        <v>4421</v>
      </c>
      <c r="E514" s="2">
        <f t="shared" si="28"/>
        <v>-261565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BEARISH DIVERGENCE</v>
      </c>
    </row>
    <row r="515" spans="1:8" ht="13.5" x14ac:dyDescent="0.25">
      <c r="A515" s="3">
        <f>TITRES_STAT!B518</f>
        <v>42754</v>
      </c>
      <c r="B515" s="6">
        <f>TITRES_STAT!C518</f>
        <v>9.34</v>
      </c>
      <c r="C515" s="6">
        <f>TITRES_STAT!D518</f>
        <v>8.5980000000000008</v>
      </c>
      <c r="D515" s="6">
        <f>TITRES_STAT!E518</f>
        <v>1177</v>
      </c>
      <c r="E515" s="2">
        <f t="shared" si="28"/>
        <v>-262742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9.2100000000000009</v>
      </c>
      <c r="C516" s="6">
        <f>TITRES_STAT!D519</f>
        <v>8.4783000000000008</v>
      </c>
      <c r="D516" s="6">
        <f>TITRES_STAT!E519</f>
        <v>1740</v>
      </c>
      <c r="E516" s="2">
        <f t="shared" ref="E516:E579" si="32">IF(B516&gt;B515, E515+D516, IF(B516&lt;B515, E515-D516, E515))</f>
        <v>-264482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9.4</v>
      </c>
      <c r="C517" s="6">
        <f>TITRES_STAT!D520</f>
        <v>8.6532</v>
      </c>
      <c r="D517" s="6">
        <f>TITRES_STAT!E520</f>
        <v>2064</v>
      </c>
      <c r="E517" s="2">
        <f t="shared" si="32"/>
        <v>-262418</v>
      </c>
      <c r="F517" s="6" t="str">
        <f t="shared" si="31"/>
        <v>BULLISH</v>
      </c>
      <c r="G517" s="6" t="str">
        <f t="shared" si="30"/>
        <v>NEUTRAL</v>
      </c>
      <c r="H517" s="6" t="str">
        <f t="shared" si="29"/>
        <v>BULLISH DIVERGENCE</v>
      </c>
    </row>
    <row r="518" spans="1:8" ht="13.5" x14ac:dyDescent="0.25">
      <c r="A518" s="3">
        <f>TITRES_STAT!B521</f>
        <v>42759</v>
      </c>
      <c r="B518" s="6">
        <f>TITRES_STAT!C521</f>
        <v>9.4</v>
      </c>
      <c r="C518" s="6">
        <f>TITRES_STAT!D521</f>
        <v>8.6532</v>
      </c>
      <c r="D518" s="6">
        <f>TITRES_STAT!E521</f>
        <v>2979</v>
      </c>
      <c r="E518" s="2">
        <f t="shared" si="32"/>
        <v>-262418</v>
      </c>
      <c r="F518" s="6" t="str">
        <f t="shared" si="31"/>
        <v>BULLISH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6">
        <f>TITRES_STAT!C522</f>
        <v>9.4</v>
      </c>
      <c r="C519" s="6">
        <f>TITRES_STAT!D522</f>
        <v>8.6532</v>
      </c>
      <c r="D519" s="6">
        <f>TITRES_STAT!E522</f>
        <v>600</v>
      </c>
      <c r="E519" s="2">
        <f t="shared" si="32"/>
        <v>-262418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NEUTRAL</v>
      </c>
    </row>
    <row r="520" spans="1:8" ht="13.5" x14ac:dyDescent="0.25">
      <c r="A520" s="3">
        <f>TITRES_STAT!B523</f>
        <v>42761</v>
      </c>
      <c r="B520" s="6">
        <f>TITRES_STAT!C523</f>
        <v>9.4</v>
      </c>
      <c r="C520" s="6">
        <f>TITRES_STAT!D523</f>
        <v>8.6532</v>
      </c>
      <c r="D520" s="6">
        <f>TITRES_STAT!E523</f>
        <v>356</v>
      </c>
      <c r="E520" s="2">
        <f t="shared" si="32"/>
        <v>-262418</v>
      </c>
      <c r="F520" s="6" t="str">
        <f t="shared" ref="F520:F583" si="35">IF(E520&gt;E515,"BULLISH",IF(E520&lt;E515,"BEARISH","NEUTRAL"))</f>
        <v>BULLISH</v>
      </c>
      <c r="G520" s="6" t="str">
        <f t="shared" si="34"/>
        <v>NEUTRAL</v>
      </c>
      <c r="H520" s="6" t="str">
        <f t="shared" si="33"/>
        <v>CONFIRMED BULLISH</v>
      </c>
    </row>
    <row r="521" spans="1:8" ht="13.5" x14ac:dyDescent="0.25">
      <c r="A521" s="3">
        <f>TITRES_STAT!B524</f>
        <v>42762</v>
      </c>
      <c r="B521" s="6">
        <f>TITRES_STAT!C524</f>
        <v>9.1999999999999993</v>
      </c>
      <c r="C521" s="6">
        <f>TITRES_STAT!D524</f>
        <v>8.4690999999999992</v>
      </c>
      <c r="D521" s="6">
        <f>TITRES_STAT!E524</f>
        <v>336</v>
      </c>
      <c r="E521" s="2">
        <f t="shared" si="32"/>
        <v>-262754</v>
      </c>
      <c r="F521" s="6" t="str">
        <f t="shared" si="35"/>
        <v>BULLISH</v>
      </c>
      <c r="G521" s="6" t="str">
        <f t="shared" si="34"/>
        <v>NEUTRAL</v>
      </c>
      <c r="H521" s="6" t="str">
        <f t="shared" si="33"/>
        <v>BULLISH DIVERGENCE</v>
      </c>
    </row>
    <row r="522" spans="1:8" ht="13.5" x14ac:dyDescent="0.25">
      <c r="A522" s="3">
        <f>TITRES_STAT!B525</f>
        <v>42765</v>
      </c>
      <c r="B522" s="6">
        <f>TITRES_STAT!C525</f>
        <v>9.18</v>
      </c>
      <c r="C522" s="6">
        <f>TITRES_STAT!D525</f>
        <v>8.4506999999999994</v>
      </c>
      <c r="D522" s="6">
        <f>TITRES_STAT!E525</f>
        <v>8540</v>
      </c>
      <c r="E522" s="2">
        <f t="shared" si="32"/>
        <v>-271294</v>
      </c>
      <c r="F522" s="6" t="str">
        <f t="shared" si="35"/>
        <v>BEARISH</v>
      </c>
      <c r="G522" s="6" t="str">
        <f t="shared" si="34"/>
        <v>STRONG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9.18</v>
      </c>
      <c r="C523" s="6">
        <f>TITRES_STAT!D526</f>
        <v>8.4506999999999994</v>
      </c>
      <c r="D523" s="6">
        <f>TITRES_STAT!E526</f>
        <v>13409</v>
      </c>
      <c r="E523" s="2">
        <f t="shared" si="32"/>
        <v>-271294</v>
      </c>
      <c r="F523" s="6" t="str">
        <f t="shared" si="35"/>
        <v>BEARISH</v>
      </c>
      <c r="G523" s="6" t="str">
        <f t="shared" si="34"/>
        <v>STRONG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9.17</v>
      </c>
      <c r="C524" s="6">
        <f>TITRES_STAT!D527</f>
        <v>8.4414999999999996</v>
      </c>
      <c r="D524" s="6">
        <f>TITRES_STAT!E527</f>
        <v>110</v>
      </c>
      <c r="E524" s="2">
        <f t="shared" si="32"/>
        <v>-271404</v>
      </c>
      <c r="F524" s="6" t="str">
        <f t="shared" si="35"/>
        <v>BEARISH</v>
      </c>
      <c r="G524" s="6" t="str">
        <f t="shared" si="34"/>
        <v>STRONG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9.1</v>
      </c>
      <c r="C525" s="6">
        <f>TITRES_STAT!D528</f>
        <v>8.3770000000000007</v>
      </c>
      <c r="D525" s="6">
        <f>TITRES_STAT!E528</f>
        <v>5318</v>
      </c>
      <c r="E525" s="2">
        <f t="shared" si="32"/>
        <v>-276722</v>
      </c>
      <c r="F525" s="6" t="str">
        <f t="shared" si="35"/>
        <v>BEARISH</v>
      </c>
      <c r="G525" s="6" t="str">
        <f t="shared" si="34"/>
        <v>STRONG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8.9600000000000009</v>
      </c>
      <c r="C526" s="6">
        <f>TITRES_STAT!D529</f>
        <v>8.2482000000000006</v>
      </c>
      <c r="D526" s="6">
        <f>TITRES_STAT!E529</f>
        <v>455</v>
      </c>
      <c r="E526" s="2">
        <f t="shared" si="32"/>
        <v>-277177</v>
      </c>
      <c r="F526" s="6" t="str">
        <f t="shared" si="35"/>
        <v>BEARISH</v>
      </c>
      <c r="G526" s="6" t="str">
        <f t="shared" si="34"/>
        <v>STRONG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8.9499999999999993</v>
      </c>
      <c r="C527" s="6">
        <f>TITRES_STAT!D530</f>
        <v>8.2388999999999992</v>
      </c>
      <c r="D527" s="6">
        <f>TITRES_STAT!E530</f>
        <v>118</v>
      </c>
      <c r="E527" s="2">
        <f t="shared" si="32"/>
        <v>-277295</v>
      </c>
      <c r="F527" s="6" t="str">
        <f t="shared" si="35"/>
        <v>BEARISH</v>
      </c>
      <c r="G527" s="6" t="str">
        <f t="shared" si="34"/>
        <v>STRONG</v>
      </c>
      <c r="H527" s="6" t="str">
        <f t="shared" si="33"/>
        <v>CONFIRMED BEARISH</v>
      </c>
    </row>
    <row r="528" spans="1:8" ht="13.5" x14ac:dyDescent="0.25">
      <c r="A528" s="3">
        <f>TITRES_STAT!B531</f>
        <v>42773</v>
      </c>
      <c r="B528" s="6">
        <f>TITRES_STAT!C531</f>
        <v>8.77</v>
      </c>
      <c r="C528" s="6">
        <f>TITRES_STAT!D531</f>
        <v>8.0731999999999999</v>
      </c>
      <c r="D528" s="6">
        <f>TITRES_STAT!E531</f>
        <v>3073</v>
      </c>
      <c r="E528" s="2">
        <f t="shared" si="32"/>
        <v>-280368</v>
      </c>
      <c r="F528" s="6" t="str">
        <f t="shared" si="35"/>
        <v>BEARISH</v>
      </c>
      <c r="G528" s="6" t="str">
        <f t="shared" si="34"/>
        <v>STRONG</v>
      </c>
      <c r="H528" s="6" t="str">
        <f t="shared" si="33"/>
        <v>CONFIRMED BEARISH</v>
      </c>
    </row>
    <row r="529" spans="1:8" ht="13.5" x14ac:dyDescent="0.25">
      <c r="A529" s="3">
        <f>TITRES_STAT!B532</f>
        <v>42774</v>
      </c>
      <c r="B529" s="6">
        <f>TITRES_STAT!C532</f>
        <v>8.7799999999999994</v>
      </c>
      <c r="C529" s="6">
        <f>TITRES_STAT!D532</f>
        <v>8.0824999999999996</v>
      </c>
      <c r="D529" s="6">
        <f>TITRES_STAT!E532</f>
        <v>6179</v>
      </c>
      <c r="E529" s="2">
        <f t="shared" si="32"/>
        <v>-274189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CONFIRMED BEARISH</v>
      </c>
    </row>
    <row r="530" spans="1:8" ht="13.5" x14ac:dyDescent="0.25">
      <c r="A530" s="3">
        <f>TITRES_STAT!B533</f>
        <v>42775</v>
      </c>
      <c r="B530" s="6">
        <f>TITRES_STAT!C533</f>
        <v>9</v>
      </c>
      <c r="C530" s="6">
        <f>TITRES_STAT!D533</f>
        <v>8.2850000000000001</v>
      </c>
      <c r="D530" s="6">
        <f>TITRES_STAT!E533</f>
        <v>660</v>
      </c>
      <c r="E530" s="2">
        <f t="shared" si="32"/>
        <v>-273529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BULLISH DIVERGENCE</v>
      </c>
    </row>
    <row r="531" spans="1:8" ht="13.5" x14ac:dyDescent="0.25">
      <c r="A531" s="3">
        <f>TITRES_STAT!B534</f>
        <v>42776</v>
      </c>
      <c r="B531" s="6">
        <f>TITRES_STAT!C534</f>
        <v>9</v>
      </c>
      <c r="C531" s="6">
        <f>TITRES_STAT!D534</f>
        <v>8.2850000000000001</v>
      </c>
      <c r="D531" s="6">
        <f>TITRES_STAT!E534</f>
        <v>800</v>
      </c>
      <c r="E531" s="2">
        <f t="shared" si="32"/>
        <v>-273529</v>
      </c>
      <c r="F531" s="6" t="str">
        <f t="shared" si="35"/>
        <v>BULLISH</v>
      </c>
      <c r="G531" s="6" t="str">
        <f t="shared" si="34"/>
        <v>NEUTRAL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9.0500000000000007</v>
      </c>
      <c r="C532" s="6">
        <f>TITRES_STAT!D535</f>
        <v>8.3309999999999995</v>
      </c>
      <c r="D532" s="6">
        <f>TITRES_STAT!E535</f>
        <v>1444</v>
      </c>
      <c r="E532" s="2">
        <f t="shared" si="32"/>
        <v>-272085</v>
      </c>
      <c r="F532" s="6" t="str">
        <f t="shared" si="35"/>
        <v>BULLISH</v>
      </c>
      <c r="G532" s="6" t="str">
        <f t="shared" si="34"/>
        <v>NEUTRAL</v>
      </c>
      <c r="H532" s="6" t="str">
        <f t="shared" si="33"/>
        <v>CONFIRMED BULLISH</v>
      </c>
    </row>
    <row r="533" spans="1:8" ht="13.5" x14ac:dyDescent="0.25">
      <c r="A533" s="3">
        <f>TITRES_STAT!B536</f>
        <v>42780</v>
      </c>
      <c r="B533" s="6">
        <f>TITRES_STAT!C536</f>
        <v>9</v>
      </c>
      <c r="C533" s="6">
        <f>TITRES_STAT!D536</f>
        <v>8.2850000000000001</v>
      </c>
      <c r="D533" s="6">
        <f>TITRES_STAT!E536</f>
        <v>9241</v>
      </c>
      <c r="E533" s="2">
        <f t="shared" si="32"/>
        <v>-281326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BEARISH DIVERGENCE</v>
      </c>
    </row>
    <row r="534" spans="1:8" ht="13.5" x14ac:dyDescent="0.25">
      <c r="A534" s="3">
        <f>TITRES_STAT!B537</f>
        <v>42781</v>
      </c>
      <c r="B534" s="6">
        <f>TITRES_STAT!C537</f>
        <v>8.9</v>
      </c>
      <c r="C534" s="6">
        <f>TITRES_STAT!D537</f>
        <v>8.1928999999999998</v>
      </c>
      <c r="D534" s="6">
        <f>TITRES_STAT!E537</f>
        <v>36</v>
      </c>
      <c r="E534" s="2">
        <f t="shared" si="32"/>
        <v>-281362</v>
      </c>
      <c r="F534" s="6" t="str">
        <f t="shared" si="35"/>
        <v>BEARISH</v>
      </c>
      <c r="G534" s="6" t="str">
        <f t="shared" si="34"/>
        <v>STRONG</v>
      </c>
      <c r="H534" s="6" t="str">
        <f t="shared" si="33"/>
        <v>BEARISH DIVERGENCE</v>
      </c>
    </row>
    <row r="535" spans="1:8" ht="13.5" x14ac:dyDescent="0.25">
      <c r="A535" s="3">
        <f>TITRES_STAT!B538</f>
        <v>42782</v>
      </c>
      <c r="B535" s="6">
        <f>TITRES_STAT!C538</f>
        <v>8.81</v>
      </c>
      <c r="C535" s="6">
        <f>TITRES_STAT!D538</f>
        <v>8.1100999999999992</v>
      </c>
      <c r="D535" s="6">
        <f>TITRES_STAT!E538</f>
        <v>9</v>
      </c>
      <c r="E535" s="2">
        <f t="shared" si="32"/>
        <v>-281371</v>
      </c>
      <c r="F535" s="6" t="str">
        <f t="shared" si="35"/>
        <v>BEARISH</v>
      </c>
      <c r="G535" s="6" t="str">
        <f t="shared" si="34"/>
        <v>STRONG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8.82</v>
      </c>
      <c r="C536" s="6">
        <f>TITRES_STAT!D539</f>
        <v>8.1193000000000008</v>
      </c>
      <c r="D536" s="6">
        <f>TITRES_STAT!E539</f>
        <v>72</v>
      </c>
      <c r="E536" s="2">
        <f t="shared" si="32"/>
        <v>-281299</v>
      </c>
      <c r="F536" s="6" t="str">
        <f t="shared" si="35"/>
        <v>BEARISH</v>
      </c>
      <c r="G536" s="6" t="str">
        <f t="shared" si="34"/>
        <v>STRONG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9</v>
      </c>
      <c r="C537" s="6">
        <f>TITRES_STAT!D540</f>
        <v>8.2850000000000001</v>
      </c>
      <c r="D537" s="6">
        <f>TITRES_STAT!E540</f>
        <v>7546</v>
      </c>
      <c r="E537" s="2">
        <f t="shared" si="32"/>
        <v>-273753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9</v>
      </c>
      <c r="C538" s="6">
        <f>TITRES_STAT!D541</f>
        <v>8.2850000000000001</v>
      </c>
      <c r="D538" s="6">
        <f>TITRES_STAT!E541</f>
        <v>2549</v>
      </c>
      <c r="E538" s="2">
        <f t="shared" si="32"/>
        <v>-273753</v>
      </c>
      <c r="F538" s="6" t="str">
        <f t="shared" si="35"/>
        <v>BULLISH</v>
      </c>
      <c r="G538" s="6" t="str">
        <f t="shared" si="34"/>
        <v>WEAK</v>
      </c>
      <c r="H538" s="6" t="str">
        <f t="shared" si="33"/>
        <v>NEUTRAL</v>
      </c>
    </row>
    <row r="539" spans="1:8" ht="13.5" x14ac:dyDescent="0.25">
      <c r="A539" s="3">
        <f>TITRES_STAT!B542</f>
        <v>42788</v>
      </c>
      <c r="B539" s="6">
        <f>TITRES_STAT!C542</f>
        <v>8.9</v>
      </c>
      <c r="C539" s="6">
        <f>TITRES_STAT!D542</f>
        <v>8.1928999999999998</v>
      </c>
      <c r="D539" s="6">
        <f>TITRES_STAT!E542</f>
        <v>1428</v>
      </c>
      <c r="E539" s="2">
        <f t="shared" si="32"/>
        <v>-275181</v>
      </c>
      <c r="F539" s="6" t="str">
        <f t="shared" si="35"/>
        <v>BULLISH</v>
      </c>
      <c r="G539" s="6" t="str">
        <f t="shared" si="34"/>
        <v>WEAK</v>
      </c>
      <c r="H539" s="6" t="str">
        <f t="shared" si="33"/>
        <v>NEUTRAL</v>
      </c>
    </row>
    <row r="540" spans="1:8" ht="13.5" x14ac:dyDescent="0.25">
      <c r="A540" s="3">
        <f>TITRES_STAT!B543</f>
        <v>42789</v>
      </c>
      <c r="B540" s="6">
        <f>TITRES_STAT!C543</f>
        <v>9</v>
      </c>
      <c r="C540" s="6">
        <f>TITRES_STAT!D543</f>
        <v>8.2850000000000001</v>
      </c>
      <c r="D540" s="6">
        <f>TITRES_STAT!E543</f>
        <v>804</v>
      </c>
      <c r="E540" s="2">
        <f t="shared" si="32"/>
        <v>-274377</v>
      </c>
      <c r="F540" s="6" t="str">
        <f t="shared" si="35"/>
        <v>BULLISH</v>
      </c>
      <c r="G540" s="6" t="str">
        <f t="shared" si="34"/>
        <v>WEAK</v>
      </c>
      <c r="H540" s="6" t="str">
        <f t="shared" si="33"/>
        <v>CONFIRMED BULLISH</v>
      </c>
    </row>
    <row r="541" spans="1:8" ht="13.5" x14ac:dyDescent="0.25">
      <c r="A541" s="3">
        <f>TITRES_STAT!B544</f>
        <v>42790</v>
      </c>
      <c r="B541" s="6">
        <f>TITRES_STAT!C544</f>
        <v>9</v>
      </c>
      <c r="C541" s="6">
        <f>TITRES_STAT!D544</f>
        <v>8.2850000000000001</v>
      </c>
      <c r="D541" s="6">
        <f>TITRES_STAT!E544</f>
        <v>878</v>
      </c>
      <c r="E541" s="2">
        <f t="shared" si="32"/>
        <v>-274377</v>
      </c>
      <c r="F541" s="6" t="str">
        <f t="shared" si="35"/>
        <v>BULLISH</v>
      </c>
      <c r="G541" s="6" t="str">
        <f t="shared" si="34"/>
        <v>WEAK</v>
      </c>
      <c r="H541" s="6" t="str">
        <f t="shared" si="33"/>
        <v>CONFIRMED BULLISH</v>
      </c>
    </row>
    <row r="542" spans="1:8" ht="13.5" x14ac:dyDescent="0.25">
      <c r="A542" s="3">
        <f>TITRES_STAT!B545</f>
        <v>42793</v>
      </c>
      <c r="B542" s="6">
        <f>TITRES_STAT!C545</f>
        <v>9</v>
      </c>
      <c r="C542" s="6">
        <f>TITRES_STAT!D545</f>
        <v>8.2850000000000001</v>
      </c>
      <c r="D542" s="6">
        <f>TITRES_STAT!E545</f>
        <v>484</v>
      </c>
      <c r="E542" s="2">
        <f t="shared" si="32"/>
        <v>-274377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8.89</v>
      </c>
      <c r="C543" s="6">
        <f>TITRES_STAT!D546</f>
        <v>8.1837</v>
      </c>
      <c r="D543" s="6">
        <f>TITRES_STAT!E546</f>
        <v>790</v>
      </c>
      <c r="E543" s="2">
        <f t="shared" si="32"/>
        <v>-275167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9</v>
      </c>
      <c r="C544" s="6">
        <f>TITRES_STAT!D547</f>
        <v>8.2850000000000001</v>
      </c>
      <c r="D544" s="6">
        <f>TITRES_STAT!E547</f>
        <v>812</v>
      </c>
      <c r="E544" s="2">
        <f t="shared" si="32"/>
        <v>-274355</v>
      </c>
      <c r="F544" s="6" t="str">
        <f t="shared" si="35"/>
        <v>BULLISH</v>
      </c>
      <c r="G544" s="6" t="str">
        <f t="shared" si="34"/>
        <v>NEUTRAL</v>
      </c>
      <c r="H544" s="6" t="str">
        <f t="shared" si="33"/>
        <v>CONFIRMED BULLISH</v>
      </c>
    </row>
    <row r="545" spans="1:8" ht="13.5" x14ac:dyDescent="0.25">
      <c r="A545" s="3">
        <f>TITRES_STAT!B548</f>
        <v>42796</v>
      </c>
      <c r="B545" s="6">
        <f>TITRES_STAT!C548</f>
        <v>9</v>
      </c>
      <c r="C545" s="6">
        <f>TITRES_STAT!D548</f>
        <v>8.2850000000000001</v>
      </c>
      <c r="D545" s="6">
        <f>TITRES_STAT!E548</f>
        <v>1643</v>
      </c>
      <c r="E545" s="2">
        <f t="shared" si="32"/>
        <v>-274355</v>
      </c>
      <c r="F545" s="6" t="str">
        <f t="shared" si="35"/>
        <v>BULLISH</v>
      </c>
      <c r="G545" s="6" t="str">
        <f t="shared" si="34"/>
        <v>NEUTRAL</v>
      </c>
      <c r="H545" s="6" t="str">
        <f t="shared" si="33"/>
        <v>NEUTRAL</v>
      </c>
    </row>
    <row r="546" spans="1:8" ht="13.5" x14ac:dyDescent="0.25">
      <c r="A546" s="3">
        <f>TITRES_STAT!B549</f>
        <v>42797</v>
      </c>
      <c r="B546" s="6">
        <f>TITRES_STAT!C549</f>
        <v>8.9</v>
      </c>
      <c r="C546" s="6">
        <f>TITRES_STAT!D549</f>
        <v>8.1928999999999998</v>
      </c>
      <c r="D546" s="6">
        <f>TITRES_STAT!E549</f>
        <v>3010</v>
      </c>
      <c r="E546" s="2">
        <f t="shared" si="32"/>
        <v>-277365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8.8000000000000007</v>
      </c>
      <c r="C547" s="6">
        <f>TITRES_STAT!D550</f>
        <v>8.1008999999999993</v>
      </c>
      <c r="D547" s="6">
        <f>TITRES_STAT!E550</f>
        <v>14555</v>
      </c>
      <c r="E547" s="2">
        <f t="shared" si="32"/>
        <v>-291920</v>
      </c>
      <c r="F547" s="6" t="str">
        <f t="shared" si="35"/>
        <v>BEARISH</v>
      </c>
      <c r="G547" s="6" t="str">
        <f t="shared" si="34"/>
        <v>STRONG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8.9</v>
      </c>
      <c r="C548" s="6">
        <f>TITRES_STAT!D551</f>
        <v>8.1928999999999998</v>
      </c>
      <c r="D548" s="6">
        <f>TITRES_STAT!E551</f>
        <v>2770</v>
      </c>
      <c r="E548" s="2">
        <f t="shared" si="32"/>
        <v>-289150</v>
      </c>
      <c r="F548" s="6" t="str">
        <f t="shared" si="35"/>
        <v>BEARISH</v>
      </c>
      <c r="G548" s="6" t="str">
        <f t="shared" si="34"/>
        <v>STRONG</v>
      </c>
      <c r="H548" s="6" t="str">
        <f t="shared" si="33"/>
        <v>BEARISH DIVERGENCE</v>
      </c>
    </row>
    <row r="549" spans="1:8" ht="13.5" x14ac:dyDescent="0.25">
      <c r="A549" s="3">
        <f>TITRES_STAT!B552</f>
        <v>42802</v>
      </c>
      <c r="B549" s="6">
        <f>TITRES_STAT!C552</f>
        <v>8.9</v>
      </c>
      <c r="C549" s="6">
        <f>TITRES_STAT!D552</f>
        <v>8.1928999999999998</v>
      </c>
      <c r="D549" s="6">
        <f>TITRES_STAT!E552</f>
        <v>486</v>
      </c>
      <c r="E549" s="2">
        <f t="shared" si="32"/>
        <v>-289150</v>
      </c>
      <c r="F549" s="6" t="str">
        <f t="shared" si="35"/>
        <v>BEARISH</v>
      </c>
      <c r="G549" s="6" t="str">
        <f t="shared" si="34"/>
        <v>STRONG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8.85</v>
      </c>
      <c r="C550" s="6">
        <f>TITRES_STAT!D553</f>
        <v>8.1469000000000005</v>
      </c>
      <c r="D550" s="6">
        <f>TITRES_STAT!E553</f>
        <v>4691</v>
      </c>
      <c r="E550" s="2">
        <f t="shared" si="32"/>
        <v>-293841</v>
      </c>
      <c r="F550" s="6" t="str">
        <f t="shared" si="35"/>
        <v>BEARISH</v>
      </c>
      <c r="G550" s="6" t="str">
        <f t="shared" si="34"/>
        <v>STRONG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8.85</v>
      </c>
      <c r="C551" s="6">
        <f>TITRES_STAT!D554</f>
        <v>8.1469000000000005</v>
      </c>
      <c r="D551" s="6">
        <f>TITRES_STAT!E554</f>
        <v>510</v>
      </c>
      <c r="E551" s="2">
        <f t="shared" si="32"/>
        <v>-293841</v>
      </c>
      <c r="F551" s="6" t="str">
        <f t="shared" si="35"/>
        <v>BEARISH</v>
      </c>
      <c r="G551" s="6" t="str">
        <f t="shared" si="34"/>
        <v>STRONG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8.92</v>
      </c>
      <c r="C552" s="6">
        <f>TITRES_STAT!D555</f>
        <v>8.2112999999999996</v>
      </c>
      <c r="D552" s="6">
        <f>TITRES_STAT!E555</f>
        <v>2076</v>
      </c>
      <c r="E552" s="2">
        <f t="shared" si="32"/>
        <v>-291765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CONFIRMED BULLISH</v>
      </c>
    </row>
    <row r="553" spans="1:8" ht="13.5" x14ac:dyDescent="0.25">
      <c r="A553" s="3">
        <f>TITRES_STAT!B556</f>
        <v>42808</v>
      </c>
      <c r="B553" s="6">
        <f>TITRES_STAT!C556</f>
        <v>8.7200000000000006</v>
      </c>
      <c r="C553" s="6">
        <f>TITRES_STAT!D556</f>
        <v>8.0272000000000006</v>
      </c>
      <c r="D553" s="6">
        <f>TITRES_STAT!E556</f>
        <v>1594</v>
      </c>
      <c r="E553" s="2">
        <f t="shared" si="32"/>
        <v>-293359</v>
      </c>
      <c r="F553" s="6" t="str">
        <f t="shared" si="35"/>
        <v>BEARISH</v>
      </c>
      <c r="G553" s="6" t="str">
        <f t="shared" si="34"/>
        <v>NEUTRAL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8.73</v>
      </c>
      <c r="C554" s="6">
        <f>TITRES_STAT!D557</f>
        <v>8.0364000000000004</v>
      </c>
      <c r="D554" s="6">
        <f>TITRES_STAT!E557</f>
        <v>14295</v>
      </c>
      <c r="E554" s="2">
        <f t="shared" si="32"/>
        <v>-279064</v>
      </c>
      <c r="F554" s="6" t="str">
        <f t="shared" si="35"/>
        <v>BULLISH</v>
      </c>
      <c r="G554" s="6" t="str">
        <f t="shared" si="34"/>
        <v>WEAK</v>
      </c>
      <c r="H554" s="6" t="str">
        <f t="shared" si="33"/>
        <v>BULLISH DIVERGENCE</v>
      </c>
    </row>
    <row r="555" spans="1:8" ht="13.5" x14ac:dyDescent="0.25">
      <c r="A555" s="3">
        <f>TITRES_STAT!B558</f>
        <v>42810</v>
      </c>
      <c r="B555" s="6">
        <f>TITRES_STAT!C558</f>
        <v>8.77</v>
      </c>
      <c r="C555" s="6">
        <f>TITRES_STAT!D558</f>
        <v>8.0731999999999999</v>
      </c>
      <c r="D555" s="6">
        <f>TITRES_STAT!E558</f>
        <v>568</v>
      </c>
      <c r="E555" s="2">
        <f t="shared" si="32"/>
        <v>-278496</v>
      </c>
      <c r="F555" s="6" t="str">
        <f t="shared" si="35"/>
        <v>BULLISH</v>
      </c>
      <c r="G555" s="6" t="str">
        <f t="shared" si="34"/>
        <v>WEAK</v>
      </c>
      <c r="H555" s="6" t="str">
        <f t="shared" si="33"/>
        <v>BULLISH DIVERGENCE</v>
      </c>
    </row>
    <row r="556" spans="1:8" ht="13.5" x14ac:dyDescent="0.25">
      <c r="A556" s="3">
        <f>TITRES_STAT!B559</f>
        <v>42811</v>
      </c>
      <c r="B556" s="6">
        <f>TITRES_STAT!C559</f>
        <v>8.77</v>
      </c>
      <c r="C556" s="6">
        <f>TITRES_STAT!D559</f>
        <v>8.0731999999999999</v>
      </c>
      <c r="D556" s="6">
        <f>TITRES_STAT!E559</f>
        <v>20</v>
      </c>
      <c r="E556" s="2">
        <f t="shared" si="32"/>
        <v>-278496</v>
      </c>
      <c r="F556" s="6" t="str">
        <f t="shared" si="35"/>
        <v>BULLISH</v>
      </c>
      <c r="G556" s="6" t="str">
        <f t="shared" si="34"/>
        <v>WEAK</v>
      </c>
      <c r="H556" s="6" t="str">
        <f t="shared" si="33"/>
        <v>BULLISH DIVERGENCE</v>
      </c>
    </row>
    <row r="557" spans="1:8" ht="13.5" x14ac:dyDescent="0.25">
      <c r="A557" s="3">
        <f>TITRES_STAT!B560</f>
        <v>42815</v>
      </c>
      <c r="B557" s="6">
        <f>TITRES_STAT!C560</f>
        <v>8.9</v>
      </c>
      <c r="C557" s="6">
        <f>TITRES_STAT!D560</f>
        <v>8.1928999999999998</v>
      </c>
      <c r="D557" s="6">
        <f>TITRES_STAT!E560</f>
        <v>746</v>
      </c>
      <c r="E557" s="2">
        <f t="shared" si="32"/>
        <v>-277750</v>
      </c>
      <c r="F557" s="6" t="str">
        <f t="shared" si="35"/>
        <v>BULLISH</v>
      </c>
      <c r="G557" s="6" t="str">
        <f t="shared" si="34"/>
        <v>WEAK</v>
      </c>
      <c r="H557" s="6" t="str">
        <f t="shared" si="33"/>
        <v>BULLISH DIVERGENCE</v>
      </c>
    </row>
    <row r="558" spans="1:8" ht="13.5" x14ac:dyDescent="0.25">
      <c r="A558" s="3">
        <f>TITRES_STAT!B561</f>
        <v>42816</v>
      </c>
      <c r="B558" s="6">
        <f>TITRES_STAT!C561</f>
        <v>8.75</v>
      </c>
      <c r="C558" s="6">
        <f>TITRES_STAT!D561</f>
        <v>8.0548000000000002</v>
      </c>
      <c r="D558" s="6">
        <f>TITRES_STAT!E561</f>
        <v>300</v>
      </c>
      <c r="E558" s="2">
        <f t="shared" si="32"/>
        <v>-278050</v>
      </c>
      <c r="F558" s="6" t="str">
        <f t="shared" si="35"/>
        <v>BULLISH</v>
      </c>
      <c r="G558" s="6" t="str">
        <f t="shared" si="34"/>
        <v>WEAK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8.8000000000000007</v>
      </c>
      <c r="C559" s="6">
        <f>TITRES_STAT!D562</f>
        <v>8.1008999999999993</v>
      </c>
      <c r="D559" s="6">
        <f>TITRES_STAT!E562</f>
        <v>500</v>
      </c>
      <c r="E559" s="2">
        <f t="shared" si="32"/>
        <v>-277550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CONFIRMED BULLISH</v>
      </c>
    </row>
    <row r="560" spans="1:8" ht="13.5" x14ac:dyDescent="0.25">
      <c r="A560" s="3">
        <f>TITRES_STAT!B563</f>
        <v>42818</v>
      </c>
      <c r="B560" s="6">
        <f>TITRES_STAT!C563</f>
        <v>8.75</v>
      </c>
      <c r="C560" s="6">
        <f>TITRES_STAT!D563</f>
        <v>8.0548000000000002</v>
      </c>
      <c r="D560" s="6">
        <f>TITRES_STAT!E563</f>
        <v>9</v>
      </c>
      <c r="E560" s="2">
        <f t="shared" si="32"/>
        <v>-277559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BULLISH DIVERGENCE</v>
      </c>
    </row>
    <row r="561" spans="1:8" ht="13.5" x14ac:dyDescent="0.25">
      <c r="A561" s="3">
        <f>TITRES_STAT!B564</f>
        <v>42821</v>
      </c>
      <c r="B561" s="6">
        <f>TITRES_STAT!C564</f>
        <v>8.77</v>
      </c>
      <c r="C561" s="6">
        <f>TITRES_STAT!D564</f>
        <v>8.0731999999999999</v>
      </c>
      <c r="D561" s="6">
        <f>TITRES_STAT!E564</f>
        <v>96</v>
      </c>
      <c r="E561" s="2">
        <f t="shared" si="32"/>
        <v>-277463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NEUTRAL</v>
      </c>
    </row>
    <row r="562" spans="1:8" ht="13.5" x14ac:dyDescent="0.25">
      <c r="A562" s="3">
        <f>TITRES_STAT!B565</f>
        <v>42822</v>
      </c>
      <c r="B562" s="6">
        <f>TITRES_STAT!C565</f>
        <v>8.77</v>
      </c>
      <c r="C562" s="6">
        <f>TITRES_STAT!D565</f>
        <v>8.0731999999999999</v>
      </c>
      <c r="D562" s="6">
        <f>TITRES_STAT!E565</f>
        <v>321</v>
      </c>
      <c r="E562" s="2">
        <f t="shared" si="32"/>
        <v>-277463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BULLISH DIVERGENCE</v>
      </c>
    </row>
    <row r="563" spans="1:8" ht="13.5" x14ac:dyDescent="0.25">
      <c r="A563" s="3">
        <f>TITRES_STAT!B566</f>
        <v>42823</v>
      </c>
      <c r="B563" s="6">
        <f>TITRES_STAT!C566</f>
        <v>8.7799999999999994</v>
      </c>
      <c r="C563" s="6">
        <f>TITRES_STAT!D566</f>
        <v>8.0824999999999996</v>
      </c>
      <c r="D563" s="6">
        <f>TITRES_STAT!E566</f>
        <v>290</v>
      </c>
      <c r="E563" s="2">
        <f t="shared" si="32"/>
        <v>-277173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CONFIRMED BULLISH</v>
      </c>
    </row>
    <row r="564" spans="1:8" ht="13.5" x14ac:dyDescent="0.25">
      <c r="A564" s="3">
        <f>TITRES_STAT!B567</f>
        <v>42824</v>
      </c>
      <c r="B564" s="6">
        <f>TITRES_STAT!C567</f>
        <v>8.7799999999999994</v>
      </c>
      <c r="C564" s="6">
        <f>TITRES_STAT!D567</f>
        <v>8.0824999999999996</v>
      </c>
      <c r="D564" s="6">
        <f>TITRES_STAT!E567</f>
        <v>43</v>
      </c>
      <c r="E564" s="2">
        <f t="shared" si="32"/>
        <v>-277173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BULLISH DIVERGENCE</v>
      </c>
    </row>
    <row r="565" spans="1:8" ht="13.5" x14ac:dyDescent="0.25">
      <c r="A565" s="3">
        <f>TITRES_STAT!B568</f>
        <v>42825</v>
      </c>
      <c r="B565" s="6">
        <f>TITRES_STAT!C568</f>
        <v>8.8000000000000007</v>
      </c>
      <c r="C565" s="6">
        <f>TITRES_STAT!D568</f>
        <v>8.1008999999999993</v>
      </c>
      <c r="D565" s="6">
        <f>TITRES_STAT!E568</f>
        <v>1175</v>
      </c>
      <c r="E565" s="2">
        <f t="shared" si="32"/>
        <v>-275998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8.8000000000000007</v>
      </c>
      <c r="C566" s="6">
        <f>TITRES_STAT!D569</f>
        <v>8.1008999999999993</v>
      </c>
      <c r="D566" s="6">
        <f>TITRES_STAT!E569</f>
        <v>0</v>
      </c>
      <c r="E566" s="2">
        <f t="shared" si="32"/>
        <v>-275998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CONFIRMED BULLISH</v>
      </c>
    </row>
    <row r="567" spans="1:8" ht="13.5" x14ac:dyDescent="0.25">
      <c r="A567" s="3">
        <f>TITRES_STAT!B570</f>
        <v>42829</v>
      </c>
      <c r="B567" s="6">
        <f>TITRES_STAT!C570</f>
        <v>8.8000000000000007</v>
      </c>
      <c r="C567" s="6">
        <f>TITRES_STAT!D570</f>
        <v>8.1008999999999993</v>
      </c>
      <c r="D567" s="6">
        <f>TITRES_STAT!E570</f>
        <v>1545</v>
      </c>
      <c r="E567" s="2">
        <f t="shared" si="32"/>
        <v>-275998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42830</v>
      </c>
      <c r="B568" s="6">
        <f>TITRES_STAT!C571</f>
        <v>8.7100000000000009</v>
      </c>
      <c r="C568" s="6">
        <f>TITRES_STAT!D571</f>
        <v>8.0180000000000007</v>
      </c>
      <c r="D568" s="6">
        <f>TITRES_STAT!E571</f>
        <v>3673</v>
      </c>
      <c r="E568" s="2">
        <f t="shared" si="32"/>
        <v>-279671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8.6999999999999993</v>
      </c>
      <c r="C569" s="6">
        <f>TITRES_STAT!D572</f>
        <v>8.0088000000000008</v>
      </c>
      <c r="D569" s="6">
        <f>TITRES_STAT!E572</f>
        <v>2550</v>
      </c>
      <c r="E569" s="2">
        <f t="shared" si="32"/>
        <v>-282221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8.68</v>
      </c>
      <c r="C570" s="6">
        <f>TITRES_STAT!D573</f>
        <v>7.9904000000000002</v>
      </c>
      <c r="D570" s="6">
        <f>TITRES_STAT!E573</f>
        <v>229</v>
      </c>
      <c r="E570" s="2">
        <f t="shared" si="32"/>
        <v>-282450</v>
      </c>
      <c r="F570" s="6" t="str">
        <f t="shared" si="35"/>
        <v>BEARISH</v>
      </c>
      <c r="G570" s="6" t="str">
        <f t="shared" si="34"/>
        <v>STRONG</v>
      </c>
      <c r="H570" s="6" t="str">
        <f t="shared" si="33"/>
        <v>CONFIRMED BEARISH</v>
      </c>
    </row>
    <row r="571" spans="1:8" ht="13.5" x14ac:dyDescent="0.25">
      <c r="A571" s="3">
        <f>TITRES_STAT!B574</f>
        <v>42835</v>
      </c>
      <c r="B571" s="6">
        <f>TITRES_STAT!C574</f>
        <v>8.68</v>
      </c>
      <c r="C571" s="6">
        <f>TITRES_STAT!D574</f>
        <v>7.9904000000000002</v>
      </c>
      <c r="D571" s="6">
        <f>TITRES_STAT!E574</f>
        <v>0</v>
      </c>
      <c r="E571" s="2">
        <f t="shared" si="32"/>
        <v>-282450</v>
      </c>
      <c r="F571" s="6" t="str">
        <f t="shared" si="35"/>
        <v>BEARISH</v>
      </c>
      <c r="G571" s="6" t="str">
        <f t="shared" si="34"/>
        <v>STRONG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8.94</v>
      </c>
      <c r="C572" s="6">
        <f>TITRES_STAT!D575</f>
        <v>8.2296999999999993</v>
      </c>
      <c r="D572" s="6">
        <f>TITRES_STAT!E575</f>
        <v>715</v>
      </c>
      <c r="E572" s="2">
        <f t="shared" si="32"/>
        <v>-281735</v>
      </c>
      <c r="F572" s="6" t="str">
        <f t="shared" si="35"/>
        <v>BEARISH</v>
      </c>
      <c r="G572" s="6" t="str">
        <f t="shared" si="34"/>
        <v>STRONG</v>
      </c>
      <c r="H572" s="6" t="str">
        <f t="shared" si="33"/>
        <v>BEARISH DIVERGENCE</v>
      </c>
    </row>
    <row r="573" spans="1:8" ht="13.5" x14ac:dyDescent="0.25">
      <c r="A573" s="3">
        <f>TITRES_STAT!B576</f>
        <v>42837</v>
      </c>
      <c r="B573" s="6">
        <f>TITRES_STAT!C576</f>
        <v>8.93</v>
      </c>
      <c r="C573" s="6">
        <f>TITRES_STAT!D576</f>
        <v>8.2204999999999995</v>
      </c>
      <c r="D573" s="6">
        <f>TITRES_STAT!E576</f>
        <v>50</v>
      </c>
      <c r="E573" s="2">
        <f t="shared" si="32"/>
        <v>-281785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BEARISH DIVERGENCE</v>
      </c>
    </row>
    <row r="574" spans="1:8" ht="13.5" x14ac:dyDescent="0.25">
      <c r="A574" s="3">
        <f>TITRES_STAT!B577</f>
        <v>42838</v>
      </c>
      <c r="B574" s="6">
        <f>TITRES_STAT!C577</f>
        <v>8.93</v>
      </c>
      <c r="C574" s="6">
        <f>TITRES_STAT!D577</f>
        <v>8.2204999999999995</v>
      </c>
      <c r="D574" s="6">
        <f>TITRES_STAT!E577</f>
        <v>0</v>
      </c>
      <c r="E574" s="2">
        <f t="shared" si="32"/>
        <v>-281785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CONFIRMED BULLISH</v>
      </c>
    </row>
    <row r="575" spans="1:8" ht="13.5" x14ac:dyDescent="0.25">
      <c r="A575" s="3">
        <f>TITRES_STAT!B578</f>
        <v>42839</v>
      </c>
      <c r="B575" s="6">
        <f>TITRES_STAT!C578</f>
        <v>8.93</v>
      </c>
      <c r="C575" s="6">
        <f>TITRES_STAT!D578</f>
        <v>8.2204999999999995</v>
      </c>
      <c r="D575" s="6">
        <f>TITRES_STAT!E578</f>
        <v>29</v>
      </c>
      <c r="E575" s="2">
        <f t="shared" si="32"/>
        <v>-281785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CONFIRMED BULLISH</v>
      </c>
    </row>
    <row r="576" spans="1:8" ht="13.5" x14ac:dyDescent="0.25">
      <c r="A576" s="3">
        <f>TITRES_STAT!B579</f>
        <v>42842</v>
      </c>
      <c r="B576" s="6">
        <f>TITRES_STAT!C579</f>
        <v>8.93</v>
      </c>
      <c r="C576" s="6">
        <f>TITRES_STAT!D579</f>
        <v>8.2204999999999995</v>
      </c>
      <c r="D576" s="6">
        <f>TITRES_STAT!E579</f>
        <v>0</v>
      </c>
      <c r="E576" s="2">
        <f t="shared" si="32"/>
        <v>-281785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8.93</v>
      </c>
      <c r="C577" s="6">
        <f>TITRES_STAT!D580</f>
        <v>8.2204999999999995</v>
      </c>
      <c r="D577" s="6">
        <f>TITRES_STAT!E580</f>
        <v>0</v>
      </c>
      <c r="E577" s="2">
        <f t="shared" si="32"/>
        <v>-281785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8.75</v>
      </c>
      <c r="C578" s="6">
        <f>TITRES_STAT!D581</f>
        <v>8.0548000000000002</v>
      </c>
      <c r="D578" s="6">
        <f>TITRES_STAT!E581</f>
        <v>170</v>
      </c>
      <c r="E578" s="2">
        <f t="shared" si="32"/>
        <v>-281955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8.75</v>
      </c>
      <c r="C579" s="6">
        <f>TITRES_STAT!D582</f>
        <v>8.0548000000000002</v>
      </c>
      <c r="D579" s="6">
        <f>TITRES_STAT!E582</f>
        <v>5247</v>
      </c>
      <c r="E579" s="2">
        <f t="shared" si="32"/>
        <v>-281955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8.7200000000000006</v>
      </c>
      <c r="C580" s="6">
        <f>TITRES_STAT!D583</f>
        <v>8.0272000000000006</v>
      </c>
      <c r="D580" s="6">
        <f>TITRES_STAT!E583</f>
        <v>516</v>
      </c>
      <c r="E580" s="2">
        <f t="shared" ref="E580:E643" si="36">IF(B580&gt;B579, E579+D580, IF(B580&lt;B579, E579-D580, E579))</f>
        <v>-282471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8.66</v>
      </c>
      <c r="C581" s="6">
        <f>TITRES_STAT!D584</f>
        <v>7.9720000000000004</v>
      </c>
      <c r="D581" s="6">
        <f>TITRES_STAT!E584</f>
        <v>1236</v>
      </c>
      <c r="E581" s="2">
        <f t="shared" si="36"/>
        <v>-283707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8.8000000000000007</v>
      </c>
      <c r="C582" s="6">
        <f>TITRES_STAT!D585</f>
        <v>8.1008999999999993</v>
      </c>
      <c r="D582" s="6">
        <f>TITRES_STAT!E585</f>
        <v>1336</v>
      </c>
      <c r="E582" s="2">
        <f t="shared" si="36"/>
        <v>-282371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8.8000000000000007</v>
      </c>
      <c r="C583" s="6">
        <f>TITRES_STAT!D586</f>
        <v>8.1008999999999993</v>
      </c>
      <c r="D583" s="6">
        <f>TITRES_STAT!E586</f>
        <v>56</v>
      </c>
      <c r="E583" s="2">
        <f t="shared" si="36"/>
        <v>-282371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BEARISH DIVERGENCE</v>
      </c>
    </row>
    <row r="584" spans="1:8" ht="13.5" x14ac:dyDescent="0.25">
      <c r="A584" s="3">
        <f>TITRES_STAT!B587</f>
        <v>42852</v>
      </c>
      <c r="B584" s="6">
        <f>TITRES_STAT!C587</f>
        <v>8.73</v>
      </c>
      <c r="C584" s="6">
        <f>TITRES_STAT!D587</f>
        <v>8.0364000000000004</v>
      </c>
      <c r="D584" s="6">
        <f>TITRES_STAT!E587</f>
        <v>3216</v>
      </c>
      <c r="E584" s="2">
        <f t="shared" si="36"/>
        <v>-285587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8.73</v>
      </c>
      <c r="C585" s="6">
        <f>TITRES_STAT!D588</f>
        <v>8.0364000000000004</v>
      </c>
      <c r="D585" s="6">
        <f>TITRES_STAT!E588</f>
        <v>2090</v>
      </c>
      <c r="E585" s="2">
        <f t="shared" si="36"/>
        <v>-285587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BEARISH DIVERGENCE</v>
      </c>
    </row>
    <row r="586" spans="1:8" ht="13.5" x14ac:dyDescent="0.25">
      <c r="A586" s="3">
        <f>TITRES_STAT!B589</f>
        <v>42857</v>
      </c>
      <c r="B586" s="6">
        <f>TITRES_STAT!C589</f>
        <v>8.85</v>
      </c>
      <c r="C586" s="6">
        <f>TITRES_STAT!D589</f>
        <v>8.1469000000000005</v>
      </c>
      <c r="D586" s="6">
        <f>TITRES_STAT!E589</f>
        <v>10</v>
      </c>
      <c r="E586" s="2">
        <f t="shared" si="36"/>
        <v>-285577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BEARISH DIVERGENCE</v>
      </c>
    </row>
    <row r="587" spans="1:8" ht="13.5" x14ac:dyDescent="0.25">
      <c r="A587" s="3">
        <f>TITRES_STAT!B590</f>
        <v>42858</v>
      </c>
      <c r="B587" s="6">
        <f>TITRES_STAT!C590</f>
        <v>8.74</v>
      </c>
      <c r="C587" s="6">
        <f>TITRES_STAT!D590</f>
        <v>8.0456000000000003</v>
      </c>
      <c r="D587" s="6">
        <f>TITRES_STAT!E590</f>
        <v>137</v>
      </c>
      <c r="E587" s="2">
        <f t="shared" si="36"/>
        <v>-285714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8.8000000000000007</v>
      </c>
      <c r="C588" s="6">
        <f>TITRES_STAT!D591</f>
        <v>8.1008999999999993</v>
      </c>
      <c r="D588" s="6">
        <f>TITRES_STAT!E591</f>
        <v>797</v>
      </c>
      <c r="E588" s="2">
        <f t="shared" si="36"/>
        <v>-284917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NEUTRAL</v>
      </c>
    </row>
    <row r="589" spans="1:8" ht="13.5" x14ac:dyDescent="0.25">
      <c r="A589" s="3">
        <f>TITRES_STAT!B592</f>
        <v>42860</v>
      </c>
      <c r="B589" s="6">
        <f>TITRES_STAT!C592</f>
        <v>8.73</v>
      </c>
      <c r="C589" s="6">
        <f>TITRES_STAT!D592</f>
        <v>8.0364000000000004</v>
      </c>
      <c r="D589" s="6">
        <f>TITRES_STAT!E592</f>
        <v>3972</v>
      </c>
      <c r="E589" s="2">
        <f t="shared" si="36"/>
        <v>-288889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NEUTRAL</v>
      </c>
    </row>
    <row r="590" spans="1:8" ht="13.5" x14ac:dyDescent="0.25">
      <c r="A590" s="3">
        <f>TITRES_STAT!B593</f>
        <v>42863</v>
      </c>
      <c r="B590" s="6">
        <f>TITRES_STAT!C593</f>
        <v>8.85</v>
      </c>
      <c r="C590" s="6">
        <f>TITRES_STAT!D593</f>
        <v>8.1469000000000005</v>
      </c>
      <c r="D590" s="6">
        <f>TITRES_STAT!E593</f>
        <v>5588</v>
      </c>
      <c r="E590" s="2">
        <f t="shared" si="36"/>
        <v>-283301</v>
      </c>
      <c r="F590" s="6" t="str">
        <f t="shared" si="39"/>
        <v>BULLISH</v>
      </c>
      <c r="G590" s="6" t="str">
        <f t="shared" si="38"/>
        <v>NEUTRAL</v>
      </c>
      <c r="H590" s="6" t="str">
        <f t="shared" si="37"/>
        <v>CONFIRMED BULLISH</v>
      </c>
    </row>
    <row r="591" spans="1:8" ht="13.5" x14ac:dyDescent="0.25">
      <c r="A591" s="3">
        <f>TITRES_STAT!B594</f>
        <v>42864</v>
      </c>
      <c r="B591" s="6">
        <f>TITRES_STAT!C594</f>
        <v>8.85</v>
      </c>
      <c r="C591" s="6">
        <f>TITRES_STAT!D594</f>
        <v>8.1469000000000005</v>
      </c>
      <c r="D591" s="6">
        <f>TITRES_STAT!E594</f>
        <v>380</v>
      </c>
      <c r="E591" s="2">
        <f t="shared" si="36"/>
        <v>-283301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NEUTRAL</v>
      </c>
    </row>
    <row r="592" spans="1:8" ht="13.5" x14ac:dyDescent="0.25">
      <c r="A592" s="3">
        <f>TITRES_STAT!B595</f>
        <v>42865</v>
      </c>
      <c r="B592" s="6">
        <f>TITRES_STAT!C595</f>
        <v>9.0399999999999991</v>
      </c>
      <c r="C592" s="6">
        <f>TITRES_STAT!D595</f>
        <v>8.3217999999999996</v>
      </c>
      <c r="D592" s="6">
        <f>TITRES_STAT!E595</f>
        <v>1836</v>
      </c>
      <c r="E592" s="2">
        <f t="shared" si="36"/>
        <v>-281465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CONFIRMED BULLISH</v>
      </c>
    </row>
    <row r="593" spans="1:8" ht="13.5" x14ac:dyDescent="0.25">
      <c r="A593" s="3">
        <f>TITRES_STAT!B596</f>
        <v>42866</v>
      </c>
      <c r="B593" s="6">
        <f>TITRES_STAT!C596</f>
        <v>9</v>
      </c>
      <c r="C593" s="6">
        <f>TITRES_STAT!D596</f>
        <v>8.2850000000000001</v>
      </c>
      <c r="D593" s="6">
        <f>TITRES_STAT!E596</f>
        <v>2114</v>
      </c>
      <c r="E593" s="2">
        <f t="shared" si="36"/>
        <v>-283579</v>
      </c>
      <c r="F593" s="6" t="str">
        <f t="shared" si="39"/>
        <v>BULLISH</v>
      </c>
      <c r="G593" s="6" t="str">
        <f t="shared" si="38"/>
        <v>NEUTRAL</v>
      </c>
      <c r="H593" s="6" t="str">
        <f t="shared" si="37"/>
        <v>CONFIRMED BULLISH</v>
      </c>
    </row>
    <row r="594" spans="1:8" ht="13.5" x14ac:dyDescent="0.25">
      <c r="A594" s="3">
        <f>TITRES_STAT!B597</f>
        <v>42867</v>
      </c>
      <c r="B594" s="6">
        <f>TITRES_STAT!C597</f>
        <v>9</v>
      </c>
      <c r="C594" s="6">
        <f>TITRES_STAT!D597</f>
        <v>8.2850000000000001</v>
      </c>
      <c r="D594" s="6">
        <f>TITRES_STAT!E597</f>
        <v>850</v>
      </c>
      <c r="E594" s="2">
        <f t="shared" si="36"/>
        <v>-283579</v>
      </c>
      <c r="F594" s="6" t="str">
        <f t="shared" si="39"/>
        <v>BULLISH</v>
      </c>
      <c r="G594" s="6" t="str">
        <f t="shared" si="38"/>
        <v>NEUTRAL</v>
      </c>
      <c r="H594" s="6" t="str">
        <f t="shared" si="37"/>
        <v>CONFIRMED BULLISH</v>
      </c>
    </row>
    <row r="595" spans="1:8" ht="13.5" x14ac:dyDescent="0.25">
      <c r="A595" s="3">
        <f>TITRES_STAT!B598</f>
        <v>42870</v>
      </c>
      <c r="B595" s="6">
        <f>TITRES_STAT!C598</f>
        <v>8.99</v>
      </c>
      <c r="C595" s="6">
        <f>TITRES_STAT!D598</f>
        <v>8.2758000000000003</v>
      </c>
      <c r="D595" s="6">
        <f>TITRES_STAT!E598</f>
        <v>780</v>
      </c>
      <c r="E595" s="2">
        <f t="shared" si="36"/>
        <v>-284359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BEARISH DIVERGENCE</v>
      </c>
    </row>
    <row r="596" spans="1:8" ht="13.5" x14ac:dyDescent="0.25">
      <c r="A596" s="3">
        <f>TITRES_STAT!B599</f>
        <v>42871</v>
      </c>
      <c r="B596" s="6">
        <f>TITRES_STAT!C599</f>
        <v>8.76</v>
      </c>
      <c r="C596" s="6">
        <f>TITRES_STAT!D599</f>
        <v>8.0640000000000001</v>
      </c>
      <c r="D596" s="6">
        <f>TITRES_STAT!E599</f>
        <v>2</v>
      </c>
      <c r="E596" s="2">
        <f t="shared" si="36"/>
        <v>-284361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8.65</v>
      </c>
      <c r="C597" s="6">
        <f>TITRES_STAT!D600</f>
        <v>7.9627999999999997</v>
      </c>
      <c r="D597" s="6">
        <f>TITRES_STAT!E600</f>
        <v>1081</v>
      </c>
      <c r="E597" s="2">
        <f t="shared" si="36"/>
        <v>-285442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CONFIRMED BEARISH</v>
      </c>
    </row>
    <row r="598" spans="1:8" ht="13.5" x14ac:dyDescent="0.25">
      <c r="A598" s="3">
        <f>TITRES_STAT!B601</f>
        <v>42873</v>
      </c>
      <c r="B598" s="6">
        <f>TITRES_STAT!C601</f>
        <v>8.91</v>
      </c>
      <c r="C598" s="6">
        <f>TITRES_STAT!D601</f>
        <v>8.2020999999999997</v>
      </c>
      <c r="D598" s="6">
        <f>TITRES_STAT!E601</f>
        <v>585</v>
      </c>
      <c r="E598" s="2">
        <f t="shared" si="36"/>
        <v>-284857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CONFIRMED BEARISH</v>
      </c>
    </row>
    <row r="599" spans="1:8" ht="13.5" x14ac:dyDescent="0.25">
      <c r="A599" s="3">
        <f>TITRES_STAT!B602</f>
        <v>42874</v>
      </c>
      <c r="B599" s="6">
        <f>TITRES_STAT!C602</f>
        <v>8.9499999999999993</v>
      </c>
      <c r="C599" s="6">
        <f>TITRES_STAT!D602</f>
        <v>8.2388999999999992</v>
      </c>
      <c r="D599" s="6">
        <f>TITRES_STAT!E602</f>
        <v>8</v>
      </c>
      <c r="E599" s="2">
        <f t="shared" si="36"/>
        <v>-284849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8.8000000000000007</v>
      </c>
      <c r="C600" s="6">
        <f>TITRES_STAT!D603</f>
        <v>8.1008999999999993</v>
      </c>
      <c r="D600" s="6">
        <f>TITRES_STAT!E603</f>
        <v>2002</v>
      </c>
      <c r="E600" s="2">
        <f t="shared" si="36"/>
        <v>-286851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8.8000000000000007</v>
      </c>
      <c r="C601" s="6">
        <f>TITRES_STAT!D604</f>
        <v>8.1008999999999993</v>
      </c>
      <c r="D601" s="6">
        <f>TITRES_STAT!E604</f>
        <v>649</v>
      </c>
      <c r="E601" s="2">
        <f t="shared" si="36"/>
        <v>-286851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BEARISH DIVERGENCE</v>
      </c>
    </row>
    <row r="602" spans="1:8" ht="13.5" x14ac:dyDescent="0.25">
      <c r="A602" s="3">
        <f>TITRES_STAT!B605</f>
        <v>42879</v>
      </c>
      <c r="B602" s="6">
        <f>TITRES_STAT!C605</f>
        <v>8.9</v>
      </c>
      <c r="C602" s="6">
        <f>TITRES_STAT!D605</f>
        <v>8.1928999999999998</v>
      </c>
      <c r="D602" s="6">
        <f>TITRES_STAT!E605</f>
        <v>1</v>
      </c>
      <c r="E602" s="2">
        <f t="shared" si="36"/>
        <v>-286850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BEARISH DIVERGENCE</v>
      </c>
    </row>
    <row r="603" spans="1:8" ht="13.5" x14ac:dyDescent="0.25">
      <c r="A603" s="3">
        <f>TITRES_STAT!B606</f>
        <v>42880</v>
      </c>
      <c r="B603" s="6">
        <f>TITRES_STAT!C606</f>
        <v>8.9</v>
      </c>
      <c r="C603" s="6">
        <f>TITRES_STAT!D606</f>
        <v>8.1928999999999998</v>
      </c>
      <c r="D603" s="6">
        <f>TITRES_STAT!E606</f>
        <v>0</v>
      </c>
      <c r="E603" s="2">
        <f t="shared" si="36"/>
        <v>-286850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9</v>
      </c>
      <c r="C604" s="6">
        <f>TITRES_STAT!D607</f>
        <v>8.2850000000000001</v>
      </c>
      <c r="D604" s="6">
        <f>TITRES_STAT!E607</f>
        <v>5157</v>
      </c>
      <c r="E604" s="2">
        <f t="shared" si="36"/>
        <v>-281693</v>
      </c>
      <c r="F604" s="6" t="str">
        <f t="shared" si="39"/>
        <v>BULLISH</v>
      </c>
      <c r="G604" s="6" t="str">
        <f t="shared" si="38"/>
        <v>NEUTRAL</v>
      </c>
      <c r="H604" s="6" t="str">
        <f t="shared" si="37"/>
        <v>CONFIRMED BULLISH</v>
      </c>
    </row>
    <row r="605" spans="1:8" ht="13.5" x14ac:dyDescent="0.25">
      <c r="A605" s="3">
        <f>TITRES_STAT!B608</f>
        <v>42884</v>
      </c>
      <c r="B605" s="6">
        <f>TITRES_STAT!C608</f>
        <v>8.81</v>
      </c>
      <c r="C605" s="6">
        <f>TITRES_STAT!D608</f>
        <v>8.1100999999999992</v>
      </c>
      <c r="D605" s="6">
        <f>TITRES_STAT!E608</f>
        <v>262</v>
      </c>
      <c r="E605" s="2">
        <f t="shared" si="36"/>
        <v>-281955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8.81</v>
      </c>
      <c r="C606" s="6">
        <f>TITRES_STAT!D609</f>
        <v>8.1100999999999992</v>
      </c>
      <c r="D606" s="6">
        <f>TITRES_STAT!E609</f>
        <v>140</v>
      </c>
      <c r="E606" s="2">
        <f t="shared" si="36"/>
        <v>-281955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8.85</v>
      </c>
      <c r="C607" s="6">
        <f>TITRES_STAT!D610</f>
        <v>8.1469000000000005</v>
      </c>
      <c r="D607" s="6">
        <f>TITRES_STAT!E610</f>
        <v>1779</v>
      </c>
      <c r="E607" s="2">
        <f t="shared" si="36"/>
        <v>-280176</v>
      </c>
      <c r="F607" s="6" t="str">
        <f t="shared" si="39"/>
        <v>BULLISH</v>
      </c>
      <c r="G607" s="6" t="str">
        <f t="shared" si="38"/>
        <v>WEAK</v>
      </c>
      <c r="H607" s="6" t="str">
        <f t="shared" si="37"/>
        <v>BULLISH DIVERGENCE</v>
      </c>
    </row>
    <row r="608" spans="1:8" ht="13.5" x14ac:dyDescent="0.25">
      <c r="A608" s="3">
        <f>TITRES_STAT!B611</f>
        <v>42887</v>
      </c>
      <c r="B608" s="6">
        <f>TITRES_STAT!C611</f>
        <v>9.0399999999999991</v>
      </c>
      <c r="C608" s="6">
        <f>TITRES_STAT!D611</f>
        <v>8.3217999999999996</v>
      </c>
      <c r="D608" s="6">
        <f>TITRES_STAT!E611</f>
        <v>2536</v>
      </c>
      <c r="E608" s="2">
        <f t="shared" si="36"/>
        <v>-277640</v>
      </c>
      <c r="F608" s="6" t="str">
        <f t="shared" si="39"/>
        <v>BULLISH</v>
      </c>
      <c r="G608" s="6" t="str">
        <f t="shared" si="38"/>
        <v>WEAK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9.0299999999999994</v>
      </c>
      <c r="C609" s="6">
        <f>TITRES_STAT!D612</f>
        <v>8.3125999999999998</v>
      </c>
      <c r="D609" s="6">
        <f>TITRES_STAT!E612</f>
        <v>1113</v>
      </c>
      <c r="E609" s="2">
        <f t="shared" si="36"/>
        <v>-278753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CONFIRMED BULLISH</v>
      </c>
    </row>
    <row r="610" spans="1:8" ht="13.5" x14ac:dyDescent="0.25">
      <c r="A610" s="3">
        <f>TITRES_STAT!B613</f>
        <v>42891</v>
      </c>
      <c r="B610" s="6">
        <f>TITRES_STAT!C613</f>
        <v>8.8000000000000007</v>
      </c>
      <c r="C610" s="6">
        <f>TITRES_STAT!D613</f>
        <v>8.1008999999999993</v>
      </c>
      <c r="D610" s="6">
        <f>TITRES_STAT!E613</f>
        <v>3061</v>
      </c>
      <c r="E610" s="2">
        <f t="shared" si="36"/>
        <v>-281814</v>
      </c>
      <c r="F610" s="6" t="str">
        <f t="shared" si="39"/>
        <v>BULLISH</v>
      </c>
      <c r="G610" s="6" t="str">
        <f t="shared" si="38"/>
        <v>NEUTRAL</v>
      </c>
      <c r="H610" s="6" t="str">
        <f t="shared" si="37"/>
        <v>BULLISH DIVERGENCE</v>
      </c>
    </row>
    <row r="611" spans="1:8" ht="13.5" x14ac:dyDescent="0.25">
      <c r="A611" s="3">
        <f>TITRES_STAT!B614</f>
        <v>42892</v>
      </c>
      <c r="B611" s="6">
        <f>TITRES_STAT!C614</f>
        <v>9</v>
      </c>
      <c r="C611" s="6">
        <f>TITRES_STAT!D614</f>
        <v>8.2850000000000001</v>
      </c>
      <c r="D611" s="6">
        <f>TITRES_STAT!E614</f>
        <v>1407</v>
      </c>
      <c r="E611" s="2">
        <f t="shared" si="36"/>
        <v>-280407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9</v>
      </c>
      <c r="C612" s="6">
        <f>TITRES_STAT!D615</f>
        <v>8.2850000000000001</v>
      </c>
      <c r="D612" s="6">
        <f>TITRES_STAT!E615</f>
        <v>4522</v>
      </c>
      <c r="E612" s="2">
        <f t="shared" si="36"/>
        <v>-280407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BEARISH DIVERGENCE</v>
      </c>
    </row>
    <row r="613" spans="1:8" ht="13.5" x14ac:dyDescent="0.25">
      <c r="A613" s="3">
        <f>TITRES_STAT!B616</f>
        <v>42894</v>
      </c>
      <c r="B613" s="6">
        <f>TITRES_STAT!C616</f>
        <v>9.1</v>
      </c>
      <c r="C613" s="6">
        <f>TITRES_STAT!D616</f>
        <v>8.3770000000000007</v>
      </c>
      <c r="D613" s="6">
        <f>TITRES_STAT!E616</f>
        <v>1230</v>
      </c>
      <c r="E613" s="2">
        <f t="shared" si="36"/>
        <v>-279177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BEARISH DIVERGENCE</v>
      </c>
    </row>
    <row r="614" spans="1:8" ht="13.5" x14ac:dyDescent="0.25">
      <c r="A614" s="3">
        <f>TITRES_STAT!B617</f>
        <v>42895</v>
      </c>
      <c r="B614" s="6">
        <f>TITRES_STAT!C617</f>
        <v>9.3699999999999992</v>
      </c>
      <c r="C614" s="6">
        <f>TITRES_STAT!D617</f>
        <v>8.6256000000000004</v>
      </c>
      <c r="D614" s="6">
        <f>TITRES_STAT!E617</f>
        <v>3881</v>
      </c>
      <c r="E614" s="2">
        <f t="shared" si="36"/>
        <v>-275296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CONFIRMED BULLISH</v>
      </c>
    </row>
    <row r="615" spans="1:8" ht="13.5" x14ac:dyDescent="0.25">
      <c r="A615" s="3">
        <f>TITRES_STAT!B618</f>
        <v>42898</v>
      </c>
      <c r="B615" s="6">
        <f>TITRES_STAT!C618</f>
        <v>9.35</v>
      </c>
      <c r="C615" s="6">
        <f>TITRES_STAT!D618</f>
        <v>8.6072000000000006</v>
      </c>
      <c r="D615" s="6">
        <f>TITRES_STAT!E618</f>
        <v>2654</v>
      </c>
      <c r="E615" s="2">
        <f t="shared" si="36"/>
        <v>-277950</v>
      </c>
      <c r="F615" s="6" t="str">
        <f t="shared" si="39"/>
        <v>BULLISH</v>
      </c>
      <c r="G615" s="6" t="str">
        <f t="shared" si="38"/>
        <v>NEUTRAL</v>
      </c>
      <c r="H615" s="6" t="str">
        <f t="shared" si="37"/>
        <v>CONFIRMED BULLISH</v>
      </c>
    </row>
    <row r="616" spans="1:8" ht="13.5" x14ac:dyDescent="0.25">
      <c r="A616" s="3">
        <f>TITRES_STAT!B619</f>
        <v>42899</v>
      </c>
      <c r="B616" s="6">
        <f>TITRES_STAT!C619</f>
        <v>9.34</v>
      </c>
      <c r="C616" s="6">
        <f>TITRES_STAT!D619</f>
        <v>8.5980000000000008</v>
      </c>
      <c r="D616" s="6">
        <f>TITRES_STAT!E619</f>
        <v>327</v>
      </c>
      <c r="E616" s="2">
        <f t="shared" si="36"/>
        <v>-278277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9.1</v>
      </c>
      <c r="C617" s="6">
        <f>TITRES_STAT!D620</f>
        <v>8.3770000000000007</v>
      </c>
      <c r="D617" s="6">
        <f>TITRES_STAT!E620</f>
        <v>1536</v>
      </c>
      <c r="E617" s="2">
        <f t="shared" si="36"/>
        <v>-279813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9.3000000000000007</v>
      </c>
      <c r="C618" s="6">
        <f>TITRES_STAT!D621</f>
        <v>8.5610999999999997</v>
      </c>
      <c r="D618" s="6">
        <f>TITRES_STAT!E621</f>
        <v>250</v>
      </c>
      <c r="E618" s="2">
        <f t="shared" si="36"/>
        <v>-279563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BEARISH DIVERGENCE</v>
      </c>
    </row>
    <row r="619" spans="1:8" ht="13.5" x14ac:dyDescent="0.25">
      <c r="A619" s="3">
        <f>TITRES_STAT!B622</f>
        <v>42902</v>
      </c>
      <c r="B619" s="6">
        <f>TITRES_STAT!C622</f>
        <v>9.25</v>
      </c>
      <c r="C619" s="6">
        <f>TITRES_STAT!D622</f>
        <v>8.5151000000000003</v>
      </c>
      <c r="D619" s="6">
        <f>TITRES_STAT!E622</f>
        <v>280</v>
      </c>
      <c r="E619" s="2">
        <f t="shared" si="36"/>
        <v>-279843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9.3000000000000007</v>
      </c>
      <c r="C620" s="6">
        <f>TITRES_STAT!D623</f>
        <v>8.5610999999999997</v>
      </c>
      <c r="D620" s="6">
        <f>TITRES_STAT!E623</f>
        <v>892</v>
      </c>
      <c r="E620" s="2">
        <f t="shared" si="36"/>
        <v>-278951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9.26</v>
      </c>
      <c r="C621" s="6">
        <f>TITRES_STAT!D624</f>
        <v>8.5243000000000002</v>
      </c>
      <c r="D621" s="6">
        <f>TITRES_STAT!E624</f>
        <v>2133</v>
      </c>
      <c r="E621" s="2">
        <f t="shared" si="36"/>
        <v>-281084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9.33</v>
      </c>
      <c r="C622" s="6">
        <f>TITRES_STAT!D625</f>
        <v>8.5888000000000009</v>
      </c>
      <c r="D622" s="6">
        <f>TITRES_STAT!E625</f>
        <v>1227</v>
      </c>
      <c r="E622" s="2">
        <f t="shared" si="36"/>
        <v>-279857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BEARISH DIVERGENCE</v>
      </c>
    </row>
    <row r="623" spans="1:8" ht="13.5" x14ac:dyDescent="0.25">
      <c r="A623" s="3">
        <f>TITRES_STAT!B626</f>
        <v>42908</v>
      </c>
      <c r="B623" s="6">
        <f>TITRES_STAT!C626</f>
        <v>9.33</v>
      </c>
      <c r="C623" s="6">
        <f>TITRES_STAT!D626</f>
        <v>8.5888000000000009</v>
      </c>
      <c r="D623" s="6">
        <f>TITRES_STAT!E626</f>
        <v>2054</v>
      </c>
      <c r="E623" s="2">
        <f t="shared" si="36"/>
        <v>-279857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BEARISH DIVERGENCE</v>
      </c>
    </row>
    <row r="624" spans="1:8" ht="13.5" x14ac:dyDescent="0.25">
      <c r="A624" s="3">
        <f>TITRES_STAT!B627</f>
        <v>42909</v>
      </c>
      <c r="B624" s="6">
        <f>TITRES_STAT!C627</f>
        <v>9.6199999999999992</v>
      </c>
      <c r="C624" s="6">
        <f>TITRES_STAT!D627</f>
        <v>8.8557000000000006</v>
      </c>
      <c r="D624" s="6">
        <f>TITRES_STAT!E627</f>
        <v>5404</v>
      </c>
      <c r="E624" s="2">
        <f t="shared" si="36"/>
        <v>-274453</v>
      </c>
      <c r="F624" s="6" t="str">
        <f t="shared" si="39"/>
        <v>BULLISH</v>
      </c>
      <c r="G624" s="6" t="str">
        <f t="shared" si="38"/>
        <v>NEUTRAL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9.9</v>
      </c>
      <c r="C625" s="6">
        <f>TITRES_STAT!D628</f>
        <v>9.1135000000000002</v>
      </c>
      <c r="D625" s="6">
        <f>TITRES_STAT!E628</f>
        <v>2617</v>
      </c>
      <c r="E625" s="2">
        <f t="shared" si="36"/>
        <v>-271836</v>
      </c>
      <c r="F625" s="6" t="str">
        <f t="shared" si="39"/>
        <v>BULLISH</v>
      </c>
      <c r="G625" s="6" t="str">
        <f t="shared" si="38"/>
        <v>WEAK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9.61</v>
      </c>
      <c r="C626" s="6">
        <f>TITRES_STAT!D629</f>
        <v>8.8465000000000007</v>
      </c>
      <c r="D626" s="6">
        <f>TITRES_STAT!E629</f>
        <v>812</v>
      </c>
      <c r="E626" s="2">
        <f t="shared" si="36"/>
        <v>-272648</v>
      </c>
      <c r="F626" s="6" t="str">
        <f t="shared" si="39"/>
        <v>BULLISH</v>
      </c>
      <c r="G626" s="6" t="str">
        <f t="shared" si="38"/>
        <v>WEAK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9.5</v>
      </c>
      <c r="C627" s="6">
        <f>TITRES_STAT!D630</f>
        <v>8.7453000000000003</v>
      </c>
      <c r="D627" s="6">
        <f>TITRES_STAT!E630</f>
        <v>3374</v>
      </c>
      <c r="E627" s="2">
        <f t="shared" si="36"/>
        <v>-276022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9.5</v>
      </c>
      <c r="C628" s="6">
        <f>TITRES_STAT!D631</f>
        <v>8.7453000000000003</v>
      </c>
      <c r="D628" s="6">
        <f>TITRES_STAT!E631</f>
        <v>1837</v>
      </c>
      <c r="E628" s="2">
        <f t="shared" si="36"/>
        <v>-276022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CONFIRMED BULLISH</v>
      </c>
    </row>
    <row r="629" spans="1:8" ht="13.5" x14ac:dyDescent="0.25">
      <c r="A629" s="3">
        <f>TITRES_STAT!B632</f>
        <v>42920</v>
      </c>
      <c r="B629" s="6">
        <f>TITRES_STAT!C632</f>
        <v>9.6</v>
      </c>
      <c r="C629" s="6">
        <f>TITRES_STAT!D632</f>
        <v>8.8373000000000008</v>
      </c>
      <c r="D629" s="6">
        <f>TITRES_STAT!E632</f>
        <v>2940</v>
      </c>
      <c r="E629" s="2">
        <f t="shared" si="36"/>
        <v>-273082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BULLISH DIVERGENCE</v>
      </c>
    </row>
    <row r="630" spans="1:8" ht="13.5" x14ac:dyDescent="0.25">
      <c r="A630" s="3">
        <f>TITRES_STAT!B633</f>
        <v>42921</v>
      </c>
      <c r="B630" s="6">
        <f>TITRES_STAT!C633</f>
        <v>9.61</v>
      </c>
      <c r="C630" s="6">
        <f>TITRES_STAT!D633</f>
        <v>8.8465000000000007</v>
      </c>
      <c r="D630" s="6">
        <f>TITRES_STAT!E633</f>
        <v>7087</v>
      </c>
      <c r="E630" s="2">
        <f t="shared" si="36"/>
        <v>-265995</v>
      </c>
      <c r="F630" s="6" t="str">
        <f t="shared" si="39"/>
        <v>BULLISH</v>
      </c>
      <c r="G630" s="6" t="str">
        <f t="shared" si="38"/>
        <v>WEAK</v>
      </c>
      <c r="H630" s="6" t="str">
        <f t="shared" si="37"/>
        <v>BULLISH DIVERGENCE</v>
      </c>
    </row>
    <row r="631" spans="1:8" ht="13.5" x14ac:dyDescent="0.25">
      <c r="A631" s="3">
        <f>TITRES_STAT!B634</f>
        <v>42922</v>
      </c>
      <c r="B631" s="6">
        <f>TITRES_STAT!C634</f>
        <v>9.6</v>
      </c>
      <c r="C631" s="6">
        <f>TITRES_STAT!D634</f>
        <v>8.8373000000000008</v>
      </c>
      <c r="D631" s="6">
        <f>TITRES_STAT!E634</f>
        <v>2319</v>
      </c>
      <c r="E631" s="2">
        <f t="shared" si="36"/>
        <v>-268314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BULLISH DIVERGENCE</v>
      </c>
    </row>
    <row r="632" spans="1:8" ht="13.5" x14ac:dyDescent="0.25">
      <c r="A632" s="3">
        <f>TITRES_STAT!B635</f>
        <v>42923</v>
      </c>
      <c r="B632" s="6">
        <f>TITRES_STAT!C635</f>
        <v>9.51</v>
      </c>
      <c r="C632" s="6">
        <f>TITRES_STAT!D635</f>
        <v>8.7545000000000002</v>
      </c>
      <c r="D632" s="6">
        <f>TITRES_STAT!E635</f>
        <v>60</v>
      </c>
      <c r="E632" s="2">
        <f t="shared" si="36"/>
        <v>-268374</v>
      </c>
      <c r="F632" s="6" t="str">
        <f t="shared" si="39"/>
        <v>BULLISH</v>
      </c>
      <c r="G632" s="6" t="str">
        <f t="shared" si="38"/>
        <v>WEAK</v>
      </c>
      <c r="H632" s="6" t="str">
        <f t="shared" si="37"/>
        <v>CONFIRMED BULLISH</v>
      </c>
    </row>
    <row r="633" spans="1:8" ht="13.5" x14ac:dyDescent="0.25">
      <c r="A633" s="3">
        <f>TITRES_STAT!B636</f>
        <v>42926</v>
      </c>
      <c r="B633" s="6">
        <f>TITRES_STAT!C636</f>
        <v>9.6</v>
      </c>
      <c r="C633" s="6">
        <f>TITRES_STAT!D636</f>
        <v>8.8373000000000008</v>
      </c>
      <c r="D633" s="6">
        <f>TITRES_STAT!E636</f>
        <v>2997</v>
      </c>
      <c r="E633" s="2">
        <f t="shared" si="36"/>
        <v>-265377</v>
      </c>
      <c r="F633" s="6" t="str">
        <f t="shared" si="39"/>
        <v>BULLISH</v>
      </c>
      <c r="G633" s="6" t="str">
        <f t="shared" si="38"/>
        <v>WEAK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9.61</v>
      </c>
      <c r="C634" s="6">
        <f>TITRES_STAT!D637</f>
        <v>8.8465000000000007</v>
      </c>
      <c r="D634" s="6">
        <f>TITRES_STAT!E637</f>
        <v>3155</v>
      </c>
      <c r="E634" s="2">
        <f t="shared" si="36"/>
        <v>-262222</v>
      </c>
      <c r="F634" s="6" t="str">
        <f t="shared" si="39"/>
        <v>BULLISH</v>
      </c>
      <c r="G634" s="6" t="str">
        <f t="shared" si="38"/>
        <v>WEAK</v>
      </c>
      <c r="H634" s="6" t="str">
        <f t="shared" si="37"/>
        <v>CONFIRMED BULLISH</v>
      </c>
    </row>
    <row r="635" spans="1:8" ht="13.5" x14ac:dyDescent="0.25">
      <c r="A635" s="3">
        <f>TITRES_STAT!B638</f>
        <v>42928</v>
      </c>
      <c r="B635" s="6">
        <f>TITRES_STAT!C638</f>
        <v>9.61</v>
      </c>
      <c r="C635" s="6">
        <f>TITRES_STAT!D638</f>
        <v>8.8465000000000007</v>
      </c>
      <c r="D635" s="6">
        <f>TITRES_STAT!E638</f>
        <v>624</v>
      </c>
      <c r="E635" s="2">
        <f t="shared" si="36"/>
        <v>-262222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NEUTRAL</v>
      </c>
    </row>
    <row r="636" spans="1:8" ht="13.5" x14ac:dyDescent="0.25">
      <c r="A636" s="3">
        <f>TITRES_STAT!B639</f>
        <v>42929</v>
      </c>
      <c r="B636" s="6">
        <f>TITRES_STAT!C639</f>
        <v>9.65</v>
      </c>
      <c r="C636" s="6">
        <f>TITRES_STAT!D639</f>
        <v>8.8833000000000002</v>
      </c>
      <c r="D636" s="6">
        <f>TITRES_STAT!E639</f>
        <v>998</v>
      </c>
      <c r="E636" s="2">
        <f t="shared" si="36"/>
        <v>-261224</v>
      </c>
      <c r="F636" s="6" t="str">
        <f t="shared" si="39"/>
        <v>BULLISH</v>
      </c>
      <c r="G636" s="6" t="str">
        <f t="shared" si="38"/>
        <v>WEAK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9.86</v>
      </c>
      <c r="C637" s="6">
        <f>TITRES_STAT!D640</f>
        <v>9.0767000000000007</v>
      </c>
      <c r="D637" s="6">
        <f>TITRES_STAT!E640</f>
        <v>2253</v>
      </c>
      <c r="E637" s="2">
        <f t="shared" si="36"/>
        <v>-258971</v>
      </c>
      <c r="F637" s="6" t="str">
        <f t="shared" si="39"/>
        <v>BULLISH</v>
      </c>
      <c r="G637" s="6" t="str">
        <f t="shared" si="38"/>
        <v>WEAK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9.9</v>
      </c>
      <c r="C638" s="6">
        <f>TITRES_STAT!D641</f>
        <v>9.1135000000000002</v>
      </c>
      <c r="D638" s="6">
        <f>TITRES_STAT!E641</f>
        <v>1223</v>
      </c>
      <c r="E638" s="2">
        <f t="shared" si="36"/>
        <v>-257748</v>
      </c>
      <c r="F638" s="6" t="str">
        <f t="shared" si="39"/>
        <v>BULLISH</v>
      </c>
      <c r="G638" s="6" t="str">
        <f t="shared" si="38"/>
        <v>WEAK</v>
      </c>
      <c r="H638" s="6" t="str">
        <f t="shared" si="37"/>
        <v>CONFIRMED BULLISH</v>
      </c>
    </row>
    <row r="639" spans="1:8" ht="13.5" x14ac:dyDescent="0.25">
      <c r="A639" s="3">
        <f>TITRES_STAT!B642</f>
        <v>42934</v>
      </c>
      <c r="B639" s="6">
        <f>TITRES_STAT!C642</f>
        <v>9.61</v>
      </c>
      <c r="C639" s="6">
        <f>TITRES_STAT!D642</f>
        <v>8.8465000000000007</v>
      </c>
      <c r="D639" s="6">
        <f>TITRES_STAT!E642</f>
        <v>125</v>
      </c>
      <c r="E639" s="2">
        <f t="shared" si="36"/>
        <v>-257873</v>
      </c>
      <c r="F639" s="6" t="str">
        <f t="shared" si="39"/>
        <v>BULLISH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9.64</v>
      </c>
      <c r="C640" s="6">
        <f>TITRES_STAT!D643</f>
        <v>8.8741000000000003</v>
      </c>
      <c r="D640" s="6">
        <f>TITRES_STAT!E643</f>
        <v>276</v>
      </c>
      <c r="E640" s="2">
        <f t="shared" si="36"/>
        <v>-257597</v>
      </c>
      <c r="F640" s="6" t="str">
        <f t="shared" si="39"/>
        <v>BULLISH</v>
      </c>
      <c r="G640" s="6" t="str">
        <f t="shared" si="38"/>
        <v>NEUTRAL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9.6</v>
      </c>
      <c r="C641" s="6">
        <f>TITRES_STAT!D644</f>
        <v>8.8373000000000008</v>
      </c>
      <c r="D641" s="6">
        <f>TITRES_STAT!E644</f>
        <v>60</v>
      </c>
      <c r="E641" s="2">
        <f t="shared" si="36"/>
        <v>-257657</v>
      </c>
      <c r="F641" s="6" t="str">
        <f t="shared" si="39"/>
        <v>BULLISH</v>
      </c>
      <c r="G641" s="6" t="str">
        <f t="shared" si="38"/>
        <v>NEUTRAL</v>
      </c>
      <c r="H641" s="6" t="str">
        <f t="shared" si="37"/>
        <v>BULLISH DIVERGENCE</v>
      </c>
    </row>
    <row r="642" spans="1:8" ht="13.5" x14ac:dyDescent="0.25">
      <c r="A642" s="3">
        <f>TITRES_STAT!B645</f>
        <v>42937</v>
      </c>
      <c r="B642" s="6">
        <f>TITRES_STAT!C645</f>
        <v>9.43</v>
      </c>
      <c r="C642" s="6">
        <f>TITRES_STAT!D645</f>
        <v>8.6807999999999996</v>
      </c>
      <c r="D642" s="6">
        <f>TITRES_STAT!E645</f>
        <v>569</v>
      </c>
      <c r="E642" s="2">
        <f t="shared" si="36"/>
        <v>-258226</v>
      </c>
      <c r="F642" s="6" t="str">
        <f t="shared" si="39"/>
        <v>BULLISH</v>
      </c>
      <c r="G642" s="6" t="str">
        <f t="shared" si="38"/>
        <v>NEUTRAL</v>
      </c>
      <c r="H642" s="6" t="str">
        <f t="shared" si="37"/>
        <v>BULLISH DIVERGENCE</v>
      </c>
    </row>
    <row r="643" spans="1:8" ht="13.5" x14ac:dyDescent="0.25">
      <c r="A643" s="3">
        <f>TITRES_STAT!B646</f>
        <v>42940</v>
      </c>
      <c r="B643" s="6">
        <f>TITRES_STAT!C646</f>
        <v>9.4</v>
      </c>
      <c r="C643" s="6">
        <f>TITRES_STAT!D646</f>
        <v>8.6532</v>
      </c>
      <c r="D643" s="6">
        <f>TITRES_STAT!E646</f>
        <v>10</v>
      </c>
      <c r="E643" s="2">
        <f t="shared" si="36"/>
        <v>-258236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9.44</v>
      </c>
      <c r="C644" s="6">
        <f>TITRES_STAT!D647</f>
        <v>8.69</v>
      </c>
      <c r="D644" s="6">
        <f>TITRES_STAT!E647</f>
        <v>6093</v>
      </c>
      <c r="E644" s="2">
        <f t="shared" ref="E644:E707" si="40">IF(B644&gt;B643, E643+D644, IF(B644&lt;B643, E643-D644, E643))</f>
        <v>-252143</v>
      </c>
      <c r="F644" s="6" t="str">
        <f t="shared" si="39"/>
        <v>BULLISH</v>
      </c>
      <c r="G644" s="6" t="str">
        <f t="shared" si="38"/>
        <v>WEAK</v>
      </c>
      <c r="H644" s="6" t="str">
        <f t="shared" si="37"/>
        <v>BULLISH DIVERGENCE</v>
      </c>
    </row>
    <row r="645" spans="1:8" ht="13.5" x14ac:dyDescent="0.25">
      <c r="A645" s="3">
        <f>TITRES_STAT!B648</f>
        <v>42943</v>
      </c>
      <c r="B645" s="6">
        <f>TITRES_STAT!C648</f>
        <v>9.69</v>
      </c>
      <c r="C645" s="6">
        <f>TITRES_STAT!D648</f>
        <v>8.9201999999999995</v>
      </c>
      <c r="D645" s="6">
        <f>TITRES_STAT!E648</f>
        <v>196</v>
      </c>
      <c r="E645" s="2">
        <f t="shared" si="40"/>
        <v>-251947</v>
      </c>
      <c r="F645" s="6" t="str">
        <f t="shared" si="39"/>
        <v>BULLISH</v>
      </c>
      <c r="G645" s="6" t="str">
        <f t="shared" si="38"/>
        <v>WEAK</v>
      </c>
      <c r="H645" s="6" t="str">
        <f t="shared" si="37"/>
        <v>CONFIRMED BULLISH</v>
      </c>
    </row>
    <row r="646" spans="1:8" ht="13.5" x14ac:dyDescent="0.25">
      <c r="A646" s="3">
        <f>TITRES_STAT!B649</f>
        <v>42944</v>
      </c>
      <c r="B646" s="6">
        <f>TITRES_STAT!C649</f>
        <v>9.69</v>
      </c>
      <c r="C646" s="6">
        <f>TITRES_STAT!D649</f>
        <v>8.9201999999999995</v>
      </c>
      <c r="D646" s="6">
        <f>TITRES_STAT!E649</f>
        <v>0</v>
      </c>
      <c r="E646" s="2">
        <f t="shared" si="40"/>
        <v>-251947</v>
      </c>
      <c r="F646" s="6" t="str">
        <f t="shared" si="39"/>
        <v>BULLISH</v>
      </c>
      <c r="G646" s="6" t="str">
        <f t="shared" si="38"/>
        <v>WEAK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42947</v>
      </c>
      <c r="B647" s="6">
        <f>TITRES_STAT!C650</f>
        <v>9.68</v>
      </c>
      <c r="C647" s="6">
        <f>TITRES_STAT!D650</f>
        <v>8.9109999999999996</v>
      </c>
      <c r="D647" s="6">
        <f>TITRES_STAT!E650</f>
        <v>806</v>
      </c>
      <c r="E647" s="2">
        <f t="shared" si="40"/>
        <v>-252753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WEAK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9.6999999999999993</v>
      </c>
      <c r="C648" s="6">
        <f>TITRES_STAT!D651</f>
        <v>8.9293999999999993</v>
      </c>
      <c r="D648" s="6">
        <f>TITRES_STAT!E651</f>
        <v>1501</v>
      </c>
      <c r="E648" s="2">
        <f t="shared" si="40"/>
        <v>-251252</v>
      </c>
      <c r="F648" s="6" t="str">
        <f t="shared" ref="F648:F711" si="43">IF(E648&gt;E643,"BULLISH",IF(E648&lt;E643,"BEARISH","NEUTRAL"))</f>
        <v>BULLISH</v>
      </c>
      <c r="G648" s="6" t="str">
        <f t="shared" si="42"/>
        <v>WEAK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9.6999999999999993</v>
      </c>
      <c r="C649" s="6">
        <f>TITRES_STAT!D652</f>
        <v>8.9293999999999993</v>
      </c>
      <c r="D649" s="6">
        <f>TITRES_STAT!E652</f>
        <v>110</v>
      </c>
      <c r="E649" s="2">
        <f t="shared" si="40"/>
        <v>-251252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9.69</v>
      </c>
      <c r="C650" s="6">
        <f>TITRES_STAT!D653</f>
        <v>8.9201999999999995</v>
      </c>
      <c r="D650" s="6">
        <f>TITRES_STAT!E653</f>
        <v>926</v>
      </c>
      <c r="E650" s="2">
        <f t="shared" si="40"/>
        <v>-252178</v>
      </c>
      <c r="F650" s="6" t="str">
        <f t="shared" si="43"/>
        <v>BEARISH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9.4</v>
      </c>
      <c r="C651" s="6">
        <f>TITRES_STAT!D654</f>
        <v>8.6532</v>
      </c>
      <c r="D651" s="6">
        <f>TITRES_STAT!E654</f>
        <v>81</v>
      </c>
      <c r="E651" s="2">
        <f t="shared" si="40"/>
        <v>-252259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CONFIRMED BEARISH</v>
      </c>
    </row>
    <row r="652" spans="1:8" ht="13.5" x14ac:dyDescent="0.25">
      <c r="A652" s="3">
        <f>TITRES_STAT!B655</f>
        <v>42954</v>
      </c>
      <c r="B652" s="6">
        <f>TITRES_STAT!C655</f>
        <v>9.42</v>
      </c>
      <c r="C652" s="6">
        <f>TITRES_STAT!D655</f>
        <v>8.6715999999999998</v>
      </c>
      <c r="D652" s="6">
        <f>TITRES_STAT!E655</f>
        <v>3</v>
      </c>
      <c r="E652" s="2">
        <f t="shared" si="40"/>
        <v>-252256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BULLISH DIVERGENCE</v>
      </c>
    </row>
    <row r="653" spans="1:8" ht="13.5" x14ac:dyDescent="0.25">
      <c r="A653" s="3">
        <f>TITRES_STAT!B656</f>
        <v>42955</v>
      </c>
      <c r="B653" s="6">
        <f>TITRES_STAT!C656</f>
        <v>9.65</v>
      </c>
      <c r="C653" s="6">
        <f>TITRES_STAT!D656</f>
        <v>8.8833000000000002</v>
      </c>
      <c r="D653" s="6">
        <f>TITRES_STAT!E656</f>
        <v>1000</v>
      </c>
      <c r="E653" s="2">
        <f t="shared" si="40"/>
        <v>-251256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9.9</v>
      </c>
      <c r="C654" s="6">
        <f>TITRES_STAT!D657</f>
        <v>9.1135000000000002</v>
      </c>
      <c r="D654" s="6">
        <f>TITRES_STAT!E657</f>
        <v>1667</v>
      </c>
      <c r="E654" s="2">
        <f t="shared" si="40"/>
        <v>-249589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CONFIRMED BULLISH</v>
      </c>
    </row>
    <row r="655" spans="1:8" ht="13.5" x14ac:dyDescent="0.25">
      <c r="A655" s="3">
        <f>TITRES_STAT!B658</f>
        <v>42957</v>
      </c>
      <c r="B655" s="6">
        <f>TITRES_STAT!C658</f>
        <v>9.9</v>
      </c>
      <c r="C655" s="6">
        <f>TITRES_STAT!D658</f>
        <v>9.1135000000000002</v>
      </c>
      <c r="D655" s="6">
        <f>TITRES_STAT!E658</f>
        <v>117</v>
      </c>
      <c r="E655" s="2">
        <f t="shared" si="40"/>
        <v>-249589</v>
      </c>
      <c r="F655" s="6" t="str">
        <f t="shared" si="43"/>
        <v>BULLISH</v>
      </c>
      <c r="G655" s="6" t="str">
        <f t="shared" si="42"/>
        <v>NEUTRAL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9.9</v>
      </c>
      <c r="C656" s="6">
        <f>TITRES_STAT!D659</f>
        <v>9.1135000000000002</v>
      </c>
      <c r="D656" s="6">
        <f>TITRES_STAT!E659</f>
        <v>550</v>
      </c>
      <c r="E656" s="2">
        <f t="shared" si="40"/>
        <v>-249589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9.8000000000000007</v>
      </c>
      <c r="C657" s="6">
        <f>TITRES_STAT!D660</f>
        <v>9.0213999999999999</v>
      </c>
      <c r="D657" s="6">
        <f>TITRES_STAT!E660</f>
        <v>970</v>
      </c>
      <c r="E657" s="2">
        <f t="shared" si="40"/>
        <v>-250559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9.7899999999999991</v>
      </c>
      <c r="C658" s="6">
        <f>TITRES_STAT!D661</f>
        <v>9.0122</v>
      </c>
      <c r="D658" s="6">
        <f>TITRES_STAT!E661</f>
        <v>319</v>
      </c>
      <c r="E658" s="2">
        <f t="shared" si="40"/>
        <v>-250878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9.8000000000000007</v>
      </c>
      <c r="C659" s="6">
        <f>TITRES_STAT!D662</f>
        <v>9.0213999999999999</v>
      </c>
      <c r="D659" s="6">
        <f>TITRES_STAT!E662</f>
        <v>900</v>
      </c>
      <c r="E659" s="2">
        <f t="shared" si="40"/>
        <v>-249978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9.51</v>
      </c>
      <c r="C660" s="6">
        <f>TITRES_STAT!D663</f>
        <v>8.7545000000000002</v>
      </c>
      <c r="D660" s="6">
        <f>TITRES_STAT!E663</f>
        <v>176</v>
      </c>
      <c r="E660" s="2">
        <f t="shared" si="40"/>
        <v>-250154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9.7899999999999991</v>
      </c>
      <c r="C661" s="6">
        <f>TITRES_STAT!D664</f>
        <v>9.0122</v>
      </c>
      <c r="D661" s="6">
        <f>TITRES_STAT!E664</f>
        <v>310</v>
      </c>
      <c r="E661" s="2">
        <f t="shared" si="40"/>
        <v>-249844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9.7899999999999991</v>
      </c>
      <c r="C662" s="6">
        <f>TITRES_STAT!D665</f>
        <v>9.0122</v>
      </c>
      <c r="D662" s="6">
        <f>TITRES_STAT!E665</f>
        <v>10</v>
      </c>
      <c r="E662" s="2">
        <f t="shared" si="40"/>
        <v>-249844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BULLISH DIVERGENCE</v>
      </c>
    </row>
    <row r="663" spans="1:8" ht="13.5" x14ac:dyDescent="0.25">
      <c r="A663" s="3">
        <f>TITRES_STAT!B666</f>
        <v>42969</v>
      </c>
      <c r="B663" s="6">
        <f>TITRES_STAT!C666</f>
        <v>9.7899999999999991</v>
      </c>
      <c r="C663" s="6">
        <f>TITRES_STAT!D666</f>
        <v>9.0122</v>
      </c>
      <c r="D663" s="6">
        <f>TITRES_STAT!E666</f>
        <v>0</v>
      </c>
      <c r="E663" s="2">
        <f t="shared" si="40"/>
        <v>-249844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9.51</v>
      </c>
      <c r="C664" s="6">
        <f>TITRES_STAT!D667</f>
        <v>8.7545000000000002</v>
      </c>
      <c r="D664" s="6">
        <f>TITRES_STAT!E667</f>
        <v>750</v>
      </c>
      <c r="E664" s="2">
        <f t="shared" si="40"/>
        <v>-250594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CONFIRMED BEARISH</v>
      </c>
    </row>
    <row r="665" spans="1:8" ht="13.5" x14ac:dyDescent="0.25">
      <c r="A665" s="3">
        <f>TITRES_STAT!B668</f>
        <v>42971</v>
      </c>
      <c r="B665" s="6">
        <f>TITRES_STAT!C668</f>
        <v>9.7899999999999991</v>
      </c>
      <c r="C665" s="6">
        <f>TITRES_STAT!D668</f>
        <v>9.0122</v>
      </c>
      <c r="D665" s="6">
        <f>TITRES_STAT!E668</f>
        <v>936</v>
      </c>
      <c r="E665" s="2">
        <f t="shared" si="40"/>
        <v>-249658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CONFIRMED BULLISH</v>
      </c>
    </row>
    <row r="666" spans="1:8" ht="13.5" x14ac:dyDescent="0.25">
      <c r="A666" s="3">
        <f>TITRES_STAT!B669</f>
        <v>42972</v>
      </c>
      <c r="B666" s="6">
        <f>TITRES_STAT!C669</f>
        <v>9.7899999999999991</v>
      </c>
      <c r="C666" s="6">
        <f>TITRES_STAT!D669</f>
        <v>9.0122</v>
      </c>
      <c r="D666" s="6">
        <f>TITRES_STAT!E669</f>
        <v>200</v>
      </c>
      <c r="E666" s="2">
        <f t="shared" si="40"/>
        <v>-249658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42975</v>
      </c>
      <c r="B667" s="6">
        <f>TITRES_STAT!C670</f>
        <v>9.7899999999999991</v>
      </c>
      <c r="C667" s="6">
        <f>TITRES_STAT!D670</f>
        <v>9.0122</v>
      </c>
      <c r="D667" s="6">
        <f>TITRES_STAT!E670</f>
        <v>1120</v>
      </c>
      <c r="E667" s="2">
        <f t="shared" si="40"/>
        <v>-249658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9.7799999999999994</v>
      </c>
      <c r="C668" s="6">
        <f>TITRES_STAT!D671</f>
        <v>9.0030000000000001</v>
      </c>
      <c r="D668" s="6">
        <f>TITRES_STAT!E671</f>
        <v>404</v>
      </c>
      <c r="E668" s="2">
        <f t="shared" si="40"/>
        <v>-250062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9.77</v>
      </c>
      <c r="C669" s="6">
        <f>TITRES_STAT!D672</f>
        <v>8.9938000000000002</v>
      </c>
      <c r="D669" s="6">
        <f>TITRES_STAT!E672</f>
        <v>345</v>
      </c>
      <c r="E669" s="2">
        <f t="shared" si="40"/>
        <v>-250407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42978</v>
      </c>
      <c r="B670" s="6">
        <f>TITRES_STAT!C673</f>
        <v>9.86</v>
      </c>
      <c r="C670" s="6">
        <f>TITRES_STAT!D673</f>
        <v>9.0767000000000007</v>
      </c>
      <c r="D670" s="6">
        <f>TITRES_STAT!E673</f>
        <v>662</v>
      </c>
      <c r="E670" s="2">
        <f t="shared" si="40"/>
        <v>-249745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BEARISH DIVERGENCE</v>
      </c>
    </row>
    <row r="671" spans="1:8" ht="13.5" x14ac:dyDescent="0.25">
      <c r="A671" s="3">
        <f>TITRES_STAT!B674</f>
        <v>42982</v>
      </c>
      <c r="B671" s="6">
        <f>TITRES_STAT!C674</f>
        <v>9.89</v>
      </c>
      <c r="C671" s="6">
        <f>TITRES_STAT!D674</f>
        <v>9.1043000000000003</v>
      </c>
      <c r="D671" s="6">
        <f>TITRES_STAT!E674</f>
        <v>100</v>
      </c>
      <c r="E671" s="2">
        <f t="shared" si="40"/>
        <v>-249645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42983</v>
      </c>
      <c r="B672" s="6">
        <f>TITRES_STAT!C675</f>
        <v>9.6</v>
      </c>
      <c r="C672" s="6">
        <f>TITRES_STAT!D675</f>
        <v>8.8373000000000008</v>
      </c>
      <c r="D672" s="6">
        <f>TITRES_STAT!E675</f>
        <v>1328</v>
      </c>
      <c r="E672" s="2">
        <f t="shared" si="40"/>
        <v>-250973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9.8000000000000007</v>
      </c>
      <c r="C673" s="6">
        <f>TITRES_STAT!D676</f>
        <v>9.0213999999999999</v>
      </c>
      <c r="D673" s="6">
        <f>TITRES_STAT!E676</f>
        <v>520</v>
      </c>
      <c r="E673" s="2">
        <f t="shared" si="40"/>
        <v>-250453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BEARISH DIVERGENCE</v>
      </c>
    </row>
    <row r="674" spans="1:8" ht="13.5" x14ac:dyDescent="0.25">
      <c r="A674" s="3">
        <f>TITRES_STAT!B677</f>
        <v>42985</v>
      </c>
      <c r="B674" s="6">
        <f>TITRES_STAT!C677</f>
        <v>9.8000000000000007</v>
      </c>
      <c r="C674" s="6">
        <f>TITRES_STAT!D677</f>
        <v>9.0213999999999999</v>
      </c>
      <c r="D674" s="6">
        <f>TITRES_STAT!E677</f>
        <v>100</v>
      </c>
      <c r="E674" s="2">
        <f t="shared" si="40"/>
        <v>-250453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BEARISH DIVERGENCE</v>
      </c>
    </row>
    <row r="675" spans="1:8" ht="13.5" x14ac:dyDescent="0.25">
      <c r="A675" s="3">
        <f>TITRES_STAT!B678</f>
        <v>42986</v>
      </c>
      <c r="B675" s="6">
        <f>TITRES_STAT!C678</f>
        <v>9.8000000000000007</v>
      </c>
      <c r="C675" s="6">
        <f>TITRES_STAT!D678</f>
        <v>9.0213999999999999</v>
      </c>
      <c r="D675" s="6">
        <f>TITRES_STAT!E678</f>
        <v>2150</v>
      </c>
      <c r="E675" s="2">
        <f t="shared" si="40"/>
        <v>-250453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9.8000000000000007</v>
      </c>
      <c r="C676" s="6">
        <f>TITRES_STAT!D679</f>
        <v>9.0213999999999999</v>
      </c>
      <c r="D676" s="6">
        <f>TITRES_STAT!E679</f>
        <v>0</v>
      </c>
      <c r="E676" s="2">
        <f t="shared" si="40"/>
        <v>-250453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9.6</v>
      </c>
      <c r="C677" s="6">
        <f>TITRES_STAT!D680</f>
        <v>8.8373000000000008</v>
      </c>
      <c r="D677" s="6">
        <f>TITRES_STAT!E680</f>
        <v>465</v>
      </c>
      <c r="E677" s="2">
        <f t="shared" si="40"/>
        <v>-250918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NEUTRAL</v>
      </c>
    </row>
    <row r="678" spans="1:8" ht="13.5" x14ac:dyDescent="0.25">
      <c r="A678" s="3">
        <f>TITRES_STAT!B681</f>
        <v>42991</v>
      </c>
      <c r="B678" s="6">
        <f>TITRES_STAT!C681</f>
        <v>9.49</v>
      </c>
      <c r="C678" s="6">
        <f>TITRES_STAT!D681</f>
        <v>8.7360000000000007</v>
      </c>
      <c r="D678" s="6">
        <f>TITRES_STAT!E681</f>
        <v>1405</v>
      </c>
      <c r="E678" s="2">
        <f t="shared" si="40"/>
        <v>-252323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9.75</v>
      </c>
      <c r="C679" s="6">
        <f>TITRES_STAT!D682</f>
        <v>8.9754000000000005</v>
      </c>
      <c r="D679" s="6">
        <f>TITRES_STAT!E682</f>
        <v>1200</v>
      </c>
      <c r="E679" s="2">
        <f t="shared" si="40"/>
        <v>-251123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CONFIRMED BEARISH</v>
      </c>
    </row>
    <row r="680" spans="1:8" ht="13.5" x14ac:dyDescent="0.25">
      <c r="A680" s="3">
        <f>TITRES_STAT!B683</f>
        <v>42993</v>
      </c>
      <c r="B680" s="6">
        <f>TITRES_STAT!C683</f>
        <v>9.5</v>
      </c>
      <c r="C680" s="6">
        <f>TITRES_STAT!D683</f>
        <v>8.7453000000000003</v>
      </c>
      <c r="D680" s="6">
        <f>TITRES_STAT!E683</f>
        <v>220</v>
      </c>
      <c r="E680" s="2">
        <f t="shared" si="40"/>
        <v>-251343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9.5299999999999994</v>
      </c>
      <c r="C681" s="6">
        <f>TITRES_STAT!D684</f>
        <v>8.7728999999999999</v>
      </c>
      <c r="D681" s="6">
        <f>TITRES_STAT!E684</f>
        <v>3888</v>
      </c>
      <c r="E681" s="2">
        <f t="shared" si="40"/>
        <v>-247455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BULLISH DIVERGENCE</v>
      </c>
    </row>
    <row r="682" spans="1:8" ht="13.5" x14ac:dyDescent="0.25">
      <c r="A682" s="3">
        <f>TITRES_STAT!B685</f>
        <v>42997</v>
      </c>
      <c r="B682" s="6">
        <f>TITRES_STAT!C685</f>
        <v>9.68</v>
      </c>
      <c r="C682" s="6">
        <f>TITRES_STAT!D685</f>
        <v>8.9109999999999996</v>
      </c>
      <c r="D682" s="6">
        <f>TITRES_STAT!E685</f>
        <v>1696</v>
      </c>
      <c r="E682" s="2">
        <f t="shared" si="40"/>
        <v>-245759</v>
      </c>
      <c r="F682" s="6" t="str">
        <f t="shared" si="43"/>
        <v>BULLISH</v>
      </c>
      <c r="G682" s="6" t="str">
        <f t="shared" si="42"/>
        <v>WEAK</v>
      </c>
      <c r="H682" s="6" t="str">
        <f t="shared" si="41"/>
        <v>CONFIRMED BULLISH</v>
      </c>
    </row>
    <row r="683" spans="1:8" ht="13.5" x14ac:dyDescent="0.25">
      <c r="A683" s="3">
        <f>TITRES_STAT!B686</f>
        <v>42998</v>
      </c>
      <c r="B683" s="6">
        <f>TITRES_STAT!C686</f>
        <v>9.65</v>
      </c>
      <c r="C683" s="6">
        <f>TITRES_STAT!D686</f>
        <v>8.8833000000000002</v>
      </c>
      <c r="D683" s="6">
        <f>TITRES_STAT!E686</f>
        <v>998</v>
      </c>
      <c r="E683" s="2">
        <f t="shared" si="40"/>
        <v>-246757</v>
      </c>
      <c r="F683" s="6" t="str">
        <f t="shared" si="43"/>
        <v>BULLISH</v>
      </c>
      <c r="G683" s="6" t="str">
        <f t="shared" si="42"/>
        <v>WEAK</v>
      </c>
      <c r="H683" s="6" t="str">
        <f t="shared" si="41"/>
        <v>CONFIRMED BULLISH</v>
      </c>
    </row>
    <row r="684" spans="1:8" ht="13.5" x14ac:dyDescent="0.25">
      <c r="A684" s="3">
        <f>TITRES_STAT!B687</f>
        <v>43000</v>
      </c>
      <c r="B684" s="6">
        <f>TITRES_STAT!C687</f>
        <v>9.68</v>
      </c>
      <c r="C684" s="6">
        <f>TITRES_STAT!D687</f>
        <v>8.9109999999999996</v>
      </c>
      <c r="D684" s="6">
        <f>TITRES_STAT!E687</f>
        <v>3220</v>
      </c>
      <c r="E684" s="2">
        <f t="shared" si="40"/>
        <v>-243537</v>
      </c>
      <c r="F684" s="6" t="str">
        <f t="shared" si="43"/>
        <v>BULLISH</v>
      </c>
      <c r="G684" s="6" t="str">
        <f t="shared" si="42"/>
        <v>WEAK</v>
      </c>
      <c r="H684" s="6" t="str">
        <f t="shared" si="41"/>
        <v>BULLISH DIVERGENCE</v>
      </c>
    </row>
    <row r="685" spans="1:8" ht="13.5" x14ac:dyDescent="0.25">
      <c r="A685" s="3">
        <f>TITRES_STAT!B688</f>
        <v>43003</v>
      </c>
      <c r="B685" s="6">
        <f>TITRES_STAT!C688</f>
        <v>9.68</v>
      </c>
      <c r="C685" s="6">
        <f>TITRES_STAT!D688</f>
        <v>8.9109999999999996</v>
      </c>
      <c r="D685" s="6">
        <f>TITRES_STAT!E688</f>
        <v>0</v>
      </c>
      <c r="E685" s="2">
        <f t="shared" si="40"/>
        <v>-243537</v>
      </c>
      <c r="F685" s="6" t="str">
        <f t="shared" si="43"/>
        <v>BULLISH</v>
      </c>
      <c r="G685" s="6" t="str">
        <f t="shared" si="42"/>
        <v>WEAK</v>
      </c>
      <c r="H685" s="6" t="str">
        <f t="shared" si="41"/>
        <v>CONFIRMED BULLISH</v>
      </c>
    </row>
    <row r="686" spans="1:8" ht="13.5" x14ac:dyDescent="0.25">
      <c r="A686" s="3">
        <f>TITRES_STAT!B689</f>
        <v>43004</v>
      </c>
      <c r="B686" s="6">
        <f>TITRES_STAT!C689</f>
        <v>9.67</v>
      </c>
      <c r="C686" s="6">
        <f>TITRES_STAT!D689</f>
        <v>8.9016999999999999</v>
      </c>
      <c r="D686" s="6">
        <f>TITRES_STAT!E689</f>
        <v>49</v>
      </c>
      <c r="E686" s="2">
        <f t="shared" si="40"/>
        <v>-243586</v>
      </c>
      <c r="F686" s="6" t="str">
        <f t="shared" si="43"/>
        <v>BULLISH</v>
      </c>
      <c r="G686" s="6" t="str">
        <f t="shared" si="42"/>
        <v>NEUTRAL</v>
      </c>
      <c r="H686" s="6" t="str">
        <f t="shared" si="41"/>
        <v>CONFIRMED BULLISH</v>
      </c>
    </row>
    <row r="687" spans="1:8" ht="13.5" x14ac:dyDescent="0.25">
      <c r="A687" s="3">
        <f>TITRES_STAT!B690</f>
        <v>43005</v>
      </c>
      <c r="B687" s="6">
        <f>TITRES_STAT!C690</f>
        <v>9.67</v>
      </c>
      <c r="C687" s="6">
        <f>TITRES_STAT!D690</f>
        <v>8.9016999999999999</v>
      </c>
      <c r="D687" s="6">
        <f>TITRES_STAT!E690</f>
        <v>0</v>
      </c>
      <c r="E687" s="2">
        <f t="shared" si="40"/>
        <v>-243586</v>
      </c>
      <c r="F687" s="6" t="str">
        <f t="shared" si="43"/>
        <v>BULLISH</v>
      </c>
      <c r="G687" s="6" t="str">
        <f t="shared" si="42"/>
        <v>NEUTRAL</v>
      </c>
      <c r="H687" s="6" t="str">
        <f t="shared" si="41"/>
        <v>BULLISH DIVERGENCE</v>
      </c>
    </row>
    <row r="688" spans="1:8" ht="13.5" x14ac:dyDescent="0.25">
      <c r="A688" s="3">
        <f>TITRES_STAT!B691</f>
        <v>43006</v>
      </c>
      <c r="B688" s="6">
        <f>TITRES_STAT!C691</f>
        <v>9.5299999999999994</v>
      </c>
      <c r="C688" s="6">
        <f>TITRES_STAT!D691</f>
        <v>8.7728999999999999</v>
      </c>
      <c r="D688" s="6">
        <f>TITRES_STAT!E691</f>
        <v>1630</v>
      </c>
      <c r="E688" s="2">
        <f t="shared" si="40"/>
        <v>-245216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BULLISH DIVERGENCE</v>
      </c>
    </row>
    <row r="689" spans="1:8" ht="13.5" x14ac:dyDescent="0.25">
      <c r="A689" s="3">
        <f>TITRES_STAT!B692</f>
        <v>43007</v>
      </c>
      <c r="B689" s="6">
        <f>TITRES_STAT!C692</f>
        <v>9.5399999999999991</v>
      </c>
      <c r="C689" s="6">
        <f>TITRES_STAT!D692</f>
        <v>8.7820999999999998</v>
      </c>
      <c r="D689" s="6">
        <f>TITRES_STAT!E692</f>
        <v>11666</v>
      </c>
      <c r="E689" s="2">
        <f t="shared" si="40"/>
        <v>-233550</v>
      </c>
      <c r="F689" s="6" t="str">
        <f t="shared" si="43"/>
        <v>BULLISH</v>
      </c>
      <c r="G689" s="6" t="str">
        <f t="shared" si="42"/>
        <v>WEAK</v>
      </c>
      <c r="H689" s="6" t="str">
        <f t="shared" si="41"/>
        <v>BULLISH DIVERGENCE</v>
      </c>
    </row>
    <row r="690" spans="1:8" ht="13.5" x14ac:dyDescent="0.25">
      <c r="A690" s="3">
        <f>TITRES_STAT!B693</f>
        <v>43010</v>
      </c>
      <c r="B690" s="6">
        <f>TITRES_STAT!C693</f>
        <v>9.5399999999999991</v>
      </c>
      <c r="C690" s="6">
        <f>TITRES_STAT!D693</f>
        <v>8.7820999999999998</v>
      </c>
      <c r="D690" s="6">
        <f>TITRES_STAT!E693</f>
        <v>0</v>
      </c>
      <c r="E690" s="2">
        <f t="shared" si="40"/>
        <v>-233550</v>
      </c>
      <c r="F690" s="6" t="str">
        <f t="shared" si="43"/>
        <v>BULLISH</v>
      </c>
      <c r="G690" s="6" t="str">
        <f t="shared" si="42"/>
        <v>WEAK</v>
      </c>
      <c r="H690" s="6" t="str">
        <f t="shared" si="41"/>
        <v>BULLISH DIVERGENCE</v>
      </c>
    </row>
    <row r="691" spans="1:8" ht="13.5" x14ac:dyDescent="0.25">
      <c r="A691" s="3">
        <f>TITRES_STAT!B694</f>
        <v>43011</v>
      </c>
      <c r="B691" s="6">
        <f>TITRES_STAT!C694</f>
        <v>9.5399999999999991</v>
      </c>
      <c r="C691" s="6">
        <f>TITRES_STAT!D694</f>
        <v>8.7820999999999998</v>
      </c>
      <c r="D691" s="6">
        <f>TITRES_STAT!E694</f>
        <v>10087</v>
      </c>
      <c r="E691" s="2">
        <f t="shared" si="40"/>
        <v>-233550</v>
      </c>
      <c r="F691" s="6" t="str">
        <f t="shared" si="43"/>
        <v>BULLISH</v>
      </c>
      <c r="G691" s="6" t="str">
        <f t="shared" si="42"/>
        <v>WEAK</v>
      </c>
      <c r="H691" s="6" t="str">
        <f t="shared" si="41"/>
        <v>BULLISH DIVERGENCE</v>
      </c>
    </row>
    <row r="692" spans="1:8" ht="13.5" x14ac:dyDescent="0.25">
      <c r="A692" s="3">
        <f>TITRES_STAT!B695</f>
        <v>43012</v>
      </c>
      <c r="B692" s="6">
        <f>TITRES_STAT!C695</f>
        <v>9.5399999999999991</v>
      </c>
      <c r="C692" s="6">
        <f>TITRES_STAT!D695</f>
        <v>8.7820999999999998</v>
      </c>
      <c r="D692" s="6">
        <f>TITRES_STAT!E695</f>
        <v>3541</v>
      </c>
      <c r="E692" s="2">
        <f t="shared" si="40"/>
        <v>-233550</v>
      </c>
      <c r="F692" s="6" t="str">
        <f t="shared" si="43"/>
        <v>BULLISH</v>
      </c>
      <c r="G692" s="6" t="str">
        <f t="shared" si="42"/>
        <v>WEAK</v>
      </c>
      <c r="H692" s="6" t="str">
        <f t="shared" si="41"/>
        <v>BULLISH DIVERGENCE</v>
      </c>
    </row>
    <row r="693" spans="1:8" ht="13.5" x14ac:dyDescent="0.25">
      <c r="A693" s="3">
        <f>TITRES_STAT!B696</f>
        <v>43013</v>
      </c>
      <c r="B693" s="6">
        <f>TITRES_STAT!C696</f>
        <v>9.5399999999999991</v>
      </c>
      <c r="C693" s="6">
        <f>TITRES_STAT!D696</f>
        <v>8.7820999999999998</v>
      </c>
      <c r="D693" s="6">
        <f>TITRES_STAT!E696</f>
        <v>870</v>
      </c>
      <c r="E693" s="2">
        <f t="shared" si="40"/>
        <v>-233550</v>
      </c>
      <c r="F693" s="6" t="str">
        <f t="shared" si="43"/>
        <v>BULLISH</v>
      </c>
      <c r="G693" s="6" t="str">
        <f t="shared" si="42"/>
        <v>WEAK</v>
      </c>
      <c r="H693" s="6" t="str">
        <f t="shared" si="41"/>
        <v>CONFIRMED BULLISH</v>
      </c>
    </row>
    <row r="694" spans="1:8" ht="13.5" x14ac:dyDescent="0.25">
      <c r="A694" s="3">
        <f>TITRES_STAT!B697</f>
        <v>43014</v>
      </c>
      <c r="B694" s="6">
        <f>TITRES_STAT!C697</f>
        <v>9.5399999999999991</v>
      </c>
      <c r="C694" s="6">
        <f>TITRES_STAT!D697</f>
        <v>8.7820999999999998</v>
      </c>
      <c r="D694" s="6">
        <f>TITRES_STAT!E697</f>
        <v>1636</v>
      </c>
      <c r="E694" s="2">
        <f t="shared" si="40"/>
        <v>-233550</v>
      </c>
      <c r="F694" s="6" t="str">
        <f t="shared" si="43"/>
        <v>NEUTRAL</v>
      </c>
      <c r="G694" s="6" t="str">
        <f t="shared" si="42"/>
        <v>NEUTRAL</v>
      </c>
      <c r="H694" s="6" t="str">
        <f t="shared" si="41"/>
        <v>NEUTRAL</v>
      </c>
    </row>
    <row r="695" spans="1:8" ht="13.5" x14ac:dyDescent="0.25">
      <c r="A695" s="3">
        <f>TITRES_STAT!B698</f>
        <v>43017</v>
      </c>
      <c r="B695" s="6">
        <f>TITRES_STAT!C698</f>
        <v>9.5399999999999991</v>
      </c>
      <c r="C695" s="6">
        <f>TITRES_STAT!D698</f>
        <v>8.7820999999999998</v>
      </c>
      <c r="D695" s="6">
        <f>TITRES_STAT!E698</f>
        <v>161</v>
      </c>
      <c r="E695" s="2">
        <f t="shared" si="40"/>
        <v>-233550</v>
      </c>
      <c r="F695" s="6" t="str">
        <f t="shared" si="43"/>
        <v>NEUTRAL</v>
      </c>
      <c r="G695" s="6" t="str">
        <f t="shared" si="42"/>
        <v>NEUTRAL</v>
      </c>
      <c r="H695" s="6" t="str">
        <f t="shared" si="41"/>
        <v>NEUTRAL</v>
      </c>
    </row>
    <row r="696" spans="1:8" ht="13.5" x14ac:dyDescent="0.25">
      <c r="A696" s="3">
        <f>TITRES_STAT!B699</f>
        <v>43018</v>
      </c>
      <c r="B696" s="6">
        <f>TITRES_STAT!C699</f>
        <v>9.5500000000000007</v>
      </c>
      <c r="C696" s="6">
        <f>TITRES_STAT!D699</f>
        <v>8.7912999999999997</v>
      </c>
      <c r="D696" s="6">
        <f>TITRES_STAT!E699</f>
        <v>134</v>
      </c>
      <c r="E696" s="2">
        <f t="shared" si="40"/>
        <v>-233416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9.5500000000000007</v>
      </c>
      <c r="C697" s="6">
        <f>TITRES_STAT!D700</f>
        <v>8.7912999999999997</v>
      </c>
      <c r="D697" s="6">
        <f>TITRES_STAT!E700</f>
        <v>596</v>
      </c>
      <c r="E697" s="2">
        <f t="shared" si="40"/>
        <v>-233416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CONFIRMED BULLISH</v>
      </c>
    </row>
    <row r="698" spans="1:8" ht="13.5" x14ac:dyDescent="0.25">
      <c r="A698" s="3">
        <f>TITRES_STAT!B701</f>
        <v>43020</v>
      </c>
      <c r="B698" s="6">
        <f>TITRES_STAT!C701</f>
        <v>9.56</v>
      </c>
      <c r="C698" s="6">
        <f>TITRES_STAT!D701</f>
        <v>8.8004999999999995</v>
      </c>
      <c r="D698" s="6">
        <f>TITRES_STAT!E701</f>
        <v>62</v>
      </c>
      <c r="E698" s="2">
        <f t="shared" si="40"/>
        <v>-233354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CONFIRMED BULLISH</v>
      </c>
    </row>
    <row r="699" spans="1:8" ht="13.5" x14ac:dyDescent="0.25">
      <c r="A699" s="3">
        <f>TITRES_STAT!B702</f>
        <v>43021</v>
      </c>
      <c r="B699" s="6">
        <f>TITRES_STAT!C702</f>
        <v>9.56</v>
      </c>
      <c r="C699" s="6">
        <f>TITRES_STAT!D702</f>
        <v>8.8004999999999995</v>
      </c>
      <c r="D699" s="6">
        <f>TITRES_STAT!E702</f>
        <v>648</v>
      </c>
      <c r="E699" s="2">
        <f t="shared" si="40"/>
        <v>-233354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CONFIRMED BULLISH</v>
      </c>
    </row>
    <row r="700" spans="1:8" ht="13.5" x14ac:dyDescent="0.25">
      <c r="A700" s="3">
        <f>TITRES_STAT!B703</f>
        <v>43024</v>
      </c>
      <c r="B700" s="6">
        <f>TITRES_STAT!C703</f>
        <v>9.5500000000000007</v>
      </c>
      <c r="C700" s="6">
        <f>TITRES_STAT!D703</f>
        <v>8.7912999999999997</v>
      </c>
      <c r="D700" s="6">
        <f>TITRES_STAT!E703</f>
        <v>1108</v>
      </c>
      <c r="E700" s="2">
        <f t="shared" si="40"/>
        <v>-234462</v>
      </c>
      <c r="F700" s="6" t="str">
        <f t="shared" si="43"/>
        <v>BEARISH</v>
      </c>
      <c r="G700" s="6" t="str">
        <f t="shared" si="42"/>
        <v>NEUTRAL</v>
      </c>
      <c r="H700" s="6" t="str">
        <f t="shared" si="41"/>
        <v>BEARISH DIVERGENCE</v>
      </c>
    </row>
    <row r="701" spans="1:8" ht="13.5" x14ac:dyDescent="0.25">
      <c r="A701" s="3">
        <f>TITRES_STAT!B704</f>
        <v>43025</v>
      </c>
      <c r="B701" s="6">
        <f>TITRES_STAT!C704</f>
        <v>9.5500000000000007</v>
      </c>
      <c r="C701" s="6">
        <f>TITRES_STAT!D704</f>
        <v>8.7912999999999997</v>
      </c>
      <c r="D701" s="6">
        <f>TITRES_STAT!E704</f>
        <v>790</v>
      </c>
      <c r="E701" s="2">
        <f t="shared" si="40"/>
        <v>-234462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NEUTRAL</v>
      </c>
    </row>
    <row r="702" spans="1:8" ht="13.5" x14ac:dyDescent="0.25">
      <c r="A702" s="3">
        <f>TITRES_STAT!B705</f>
        <v>43026</v>
      </c>
      <c r="B702" s="6">
        <f>TITRES_STAT!C705</f>
        <v>9.5399999999999991</v>
      </c>
      <c r="C702" s="6">
        <f>TITRES_STAT!D705</f>
        <v>8.7820999999999998</v>
      </c>
      <c r="D702" s="6">
        <f>TITRES_STAT!E705</f>
        <v>490</v>
      </c>
      <c r="E702" s="2">
        <f t="shared" si="40"/>
        <v>-234952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9.5299999999999994</v>
      </c>
      <c r="C703" s="6">
        <f>TITRES_STAT!D706</f>
        <v>8.7728999999999999</v>
      </c>
      <c r="D703" s="6">
        <f>TITRES_STAT!E706</f>
        <v>310</v>
      </c>
      <c r="E703" s="2">
        <f t="shared" si="40"/>
        <v>-235262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9.5299999999999994</v>
      </c>
      <c r="C704" s="6">
        <f>TITRES_STAT!D707</f>
        <v>8.7728999999999999</v>
      </c>
      <c r="D704" s="6">
        <f>TITRES_STAT!E707</f>
        <v>1410</v>
      </c>
      <c r="E704" s="2">
        <f t="shared" si="40"/>
        <v>-235262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CONFIRMED BEARISH</v>
      </c>
    </row>
    <row r="705" spans="1:8" ht="13.5" x14ac:dyDescent="0.25">
      <c r="A705" s="3">
        <f>TITRES_STAT!B708</f>
        <v>43031</v>
      </c>
      <c r="B705" s="6">
        <f>TITRES_STAT!C708</f>
        <v>9.5500000000000007</v>
      </c>
      <c r="C705" s="6">
        <f>TITRES_STAT!D708</f>
        <v>8.7912999999999997</v>
      </c>
      <c r="D705" s="6">
        <f>TITRES_STAT!E708</f>
        <v>1440</v>
      </c>
      <c r="E705" s="2">
        <f t="shared" si="40"/>
        <v>-233822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NEUTRAL</v>
      </c>
    </row>
    <row r="706" spans="1:8" ht="13.5" x14ac:dyDescent="0.25">
      <c r="A706" s="3">
        <f>TITRES_STAT!B709</f>
        <v>43032</v>
      </c>
      <c r="B706" s="6">
        <f>TITRES_STAT!C709</f>
        <v>9.4</v>
      </c>
      <c r="C706" s="6">
        <f>TITRES_STAT!D709</f>
        <v>8.6532</v>
      </c>
      <c r="D706" s="6">
        <f>TITRES_STAT!E709</f>
        <v>958</v>
      </c>
      <c r="E706" s="2">
        <f t="shared" si="40"/>
        <v>-234780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CONFIRMED BEARISH</v>
      </c>
    </row>
    <row r="707" spans="1:8" ht="13.5" x14ac:dyDescent="0.25">
      <c r="A707" s="3">
        <f>TITRES_STAT!B710</f>
        <v>43033</v>
      </c>
      <c r="B707" s="6">
        <f>TITRES_STAT!C710</f>
        <v>9.39</v>
      </c>
      <c r="C707" s="6">
        <f>TITRES_STAT!D710</f>
        <v>8.6440000000000001</v>
      </c>
      <c r="D707" s="6">
        <f>TITRES_STAT!E710</f>
        <v>1991</v>
      </c>
      <c r="E707" s="2">
        <f t="shared" si="40"/>
        <v>-236771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9.4</v>
      </c>
      <c r="C708" s="6">
        <f>TITRES_STAT!D711</f>
        <v>8.6532</v>
      </c>
      <c r="D708" s="6">
        <f>TITRES_STAT!E711</f>
        <v>969</v>
      </c>
      <c r="E708" s="2">
        <f t="shared" ref="E708:E771" si="44">IF(B708&gt;B707, E707+D708, IF(B708&lt;B707, E707-D708, E707))</f>
        <v>-235802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CONFIRMED BEARISH</v>
      </c>
    </row>
    <row r="709" spans="1:8" ht="13.5" x14ac:dyDescent="0.25">
      <c r="A709" s="3">
        <f>TITRES_STAT!B712</f>
        <v>43035</v>
      </c>
      <c r="B709" s="6">
        <f>TITRES_STAT!C712</f>
        <v>9.4</v>
      </c>
      <c r="C709" s="6">
        <f>TITRES_STAT!D712</f>
        <v>8.6532</v>
      </c>
      <c r="D709" s="6">
        <f>TITRES_STAT!E712</f>
        <v>432</v>
      </c>
      <c r="E709" s="2">
        <f t="shared" si="44"/>
        <v>-235802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CONFIRMED BEARISH</v>
      </c>
    </row>
    <row r="710" spans="1:8" ht="13.5" x14ac:dyDescent="0.25">
      <c r="A710" s="3">
        <f>TITRES_STAT!B713</f>
        <v>43038</v>
      </c>
      <c r="B710" s="6">
        <f>TITRES_STAT!C713</f>
        <v>9.5</v>
      </c>
      <c r="C710" s="6">
        <f>TITRES_STAT!D713</f>
        <v>8.7453000000000003</v>
      </c>
      <c r="D710" s="6">
        <f>TITRES_STAT!E713</f>
        <v>267</v>
      </c>
      <c r="E710" s="2">
        <f t="shared" si="44"/>
        <v>-235535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43039</v>
      </c>
      <c r="B711" s="6">
        <f>TITRES_STAT!C714</f>
        <v>9.5500000000000007</v>
      </c>
      <c r="C711" s="6">
        <f>TITRES_STAT!D714</f>
        <v>8.7912999999999997</v>
      </c>
      <c r="D711" s="6">
        <f>TITRES_STAT!E714</f>
        <v>970</v>
      </c>
      <c r="E711" s="2">
        <f t="shared" si="44"/>
        <v>-234565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BULLISH</v>
      </c>
    </row>
    <row r="712" spans="1:8" ht="13.5" x14ac:dyDescent="0.25">
      <c r="A712" s="3">
        <f>TITRES_STAT!B715</f>
        <v>43040</v>
      </c>
      <c r="B712" s="6">
        <f>TITRES_STAT!C715</f>
        <v>9.2799999999999994</v>
      </c>
      <c r="C712" s="6">
        <f>TITRES_STAT!D715</f>
        <v>8.5427</v>
      </c>
      <c r="D712" s="6">
        <f>TITRES_STAT!E715</f>
        <v>635</v>
      </c>
      <c r="E712" s="2">
        <f t="shared" si="44"/>
        <v>-235200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BULLISH DIVERGENCE</v>
      </c>
    </row>
    <row r="713" spans="1:8" ht="13.5" x14ac:dyDescent="0.25">
      <c r="A713" s="3">
        <f>TITRES_STAT!B716</f>
        <v>43041</v>
      </c>
      <c r="B713" s="6">
        <f>TITRES_STAT!C716</f>
        <v>9.5399999999999991</v>
      </c>
      <c r="C713" s="6">
        <f>TITRES_STAT!D716</f>
        <v>8.7820999999999998</v>
      </c>
      <c r="D713" s="6">
        <f>TITRES_STAT!E716</f>
        <v>2362</v>
      </c>
      <c r="E713" s="2">
        <f t="shared" si="44"/>
        <v>-232838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9.5500000000000007</v>
      </c>
      <c r="C714" s="6">
        <f>TITRES_STAT!D717</f>
        <v>8.7912999999999997</v>
      </c>
      <c r="D714" s="6">
        <f>TITRES_STAT!E717</f>
        <v>340</v>
      </c>
      <c r="E714" s="2">
        <f t="shared" si="44"/>
        <v>-232498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9.6999999999999993</v>
      </c>
      <c r="C715" s="6">
        <f>TITRES_STAT!D718</f>
        <v>8.9293999999999993</v>
      </c>
      <c r="D715" s="6">
        <f>TITRES_STAT!E718</f>
        <v>3542</v>
      </c>
      <c r="E715" s="2">
        <f t="shared" si="44"/>
        <v>-228956</v>
      </c>
      <c r="F715" s="6" t="str">
        <f t="shared" si="47"/>
        <v>BULLISH</v>
      </c>
      <c r="G715" s="6" t="str">
        <f t="shared" si="46"/>
        <v>WEAK</v>
      </c>
      <c r="H715" s="6" t="str">
        <f t="shared" si="45"/>
        <v>CONFIRMED BULLISH</v>
      </c>
    </row>
    <row r="716" spans="1:8" ht="13.5" x14ac:dyDescent="0.25">
      <c r="A716" s="3">
        <f>TITRES_STAT!B719</f>
        <v>43046</v>
      </c>
      <c r="B716" s="6">
        <f>TITRES_STAT!C719</f>
        <v>9.6999999999999993</v>
      </c>
      <c r="C716" s="6">
        <f>TITRES_STAT!D719</f>
        <v>8.9293999999999993</v>
      </c>
      <c r="D716" s="6">
        <f>TITRES_STAT!E719</f>
        <v>374</v>
      </c>
      <c r="E716" s="2">
        <f t="shared" si="44"/>
        <v>-228956</v>
      </c>
      <c r="F716" s="6" t="str">
        <f t="shared" si="47"/>
        <v>BULLISH</v>
      </c>
      <c r="G716" s="6" t="str">
        <f t="shared" si="46"/>
        <v>WEAK</v>
      </c>
      <c r="H716" s="6" t="str">
        <f t="shared" si="45"/>
        <v>CONFIRMED BULLISH</v>
      </c>
    </row>
    <row r="717" spans="1:8" ht="13.5" x14ac:dyDescent="0.25">
      <c r="A717" s="3">
        <f>TITRES_STAT!B720</f>
        <v>43047</v>
      </c>
      <c r="B717" s="6">
        <f>TITRES_STAT!C720</f>
        <v>9.9</v>
      </c>
      <c r="C717" s="6">
        <f>TITRES_STAT!D720</f>
        <v>9.1135000000000002</v>
      </c>
      <c r="D717" s="6">
        <f>TITRES_STAT!E720</f>
        <v>8595</v>
      </c>
      <c r="E717" s="2">
        <f t="shared" si="44"/>
        <v>-220361</v>
      </c>
      <c r="F717" s="6" t="str">
        <f t="shared" si="47"/>
        <v>BULLISH</v>
      </c>
      <c r="G717" s="6" t="str">
        <f t="shared" si="46"/>
        <v>WEAK</v>
      </c>
      <c r="H717" s="6" t="str">
        <f t="shared" si="45"/>
        <v>CONFIRMED BULLISH</v>
      </c>
    </row>
    <row r="718" spans="1:8" ht="13.5" x14ac:dyDescent="0.25">
      <c r="A718" s="3">
        <f>TITRES_STAT!B721</f>
        <v>43048</v>
      </c>
      <c r="B718" s="6">
        <f>TITRES_STAT!C721</f>
        <v>9.99</v>
      </c>
      <c r="C718" s="6">
        <f>TITRES_STAT!D721</f>
        <v>9.1963000000000008</v>
      </c>
      <c r="D718" s="6">
        <f>TITRES_STAT!E721</f>
        <v>313</v>
      </c>
      <c r="E718" s="2">
        <f t="shared" si="44"/>
        <v>-220048</v>
      </c>
      <c r="F718" s="6" t="str">
        <f t="shared" si="47"/>
        <v>BULLISH</v>
      </c>
      <c r="G718" s="6" t="str">
        <f t="shared" si="46"/>
        <v>WEAK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9.98</v>
      </c>
      <c r="C719" s="6">
        <f>TITRES_STAT!D722</f>
        <v>9.1870999999999992</v>
      </c>
      <c r="D719" s="6">
        <f>TITRES_STAT!E722</f>
        <v>796</v>
      </c>
      <c r="E719" s="2">
        <f t="shared" si="44"/>
        <v>-220844</v>
      </c>
      <c r="F719" s="6" t="str">
        <f t="shared" si="47"/>
        <v>BULLISH</v>
      </c>
      <c r="G719" s="6" t="str">
        <f t="shared" si="46"/>
        <v>WEAK</v>
      </c>
      <c r="H719" s="6" t="str">
        <f t="shared" si="45"/>
        <v>CONFIRMED BULLISH</v>
      </c>
    </row>
    <row r="720" spans="1:8" ht="13.5" x14ac:dyDescent="0.25">
      <c r="A720" s="3">
        <f>TITRES_STAT!B723</f>
        <v>43052</v>
      </c>
      <c r="B720" s="6">
        <f>TITRES_STAT!C723</f>
        <v>9.9700000000000006</v>
      </c>
      <c r="C720" s="6">
        <f>TITRES_STAT!D723</f>
        <v>9.1778999999999993</v>
      </c>
      <c r="D720" s="6">
        <f>TITRES_STAT!E723</f>
        <v>728</v>
      </c>
      <c r="E720" s="2">
        <f t="shared" si="44"/>
        <v>-221572</v>
      </c>
      <c r="F720" s="6" t="str">
        <f t="shared" si="47"/>
        <v>BULLISH</v>
      </c>
      <c r="G720" s="6" t="str">
        <f t="shared" si="46"/>
        <v>WEAK</v>
      </c>
      <c r="H720" s="6" t="str">
        <f t="shared" si="45"/>
        <v>CONFIRMED BULLISH</v>
      </c>
    </row>
    <row r="721" spans="1:8" ht="13.5" x14ac:dyDescent="0.25">
      <c r="A721" s="3">
        <f>TITRES_STAT!B724</f>
        <v>43053</v>
      </c>
      <c r="B721" s="6">
        <f>TITRES_STAT!C724</f>
        <v>9.9700000000000006</v>
      </c>
      <c r="C721" s="6">
        <f>TITRES_STAT!D724</f>
        <v>9.1778999999999993</v>
      </c>
      <c r="D721" s="6">
        <f>TITRES_STAT!E724</f>
        <v>2025</v>
      </c>
      <c r="E721" s="2">
        <f t="shared" si="44"/>
        <v>-221572</v>
      </c>
      <c r="F721" s="6" t="str">
        <f t="shared" si="47"/>
        <v>BULLISH</v>
      </c>
      <c r="G721" s="6" t="str">
        <f t="shared" si="46"/>
        <v>WEAK</v>
      </c>
      <c r="H721" s="6" t="str">
        <f t="shared" si="45"/>
        <v>CONFIRMED BULLISH</v>
      </c>
    </row>
    <row r="722" spans="1:8" ht="13.5" x14ac:dyDescent="0.25">
      <c r="A722" s="3">
        <f>TITRES_STAT!B725</f>
        <v>43054</v>
      </c>
      <c r="B722" s="6">
        <f>TITRES_STAT!C725</f>
        <v>9.6999999999999993</v>
      </c>
      <c r="C722" s="6">
        <f>TITRES_STAT!D725</f>
        <v>8.9293999999999993</v>
      </c>
      <c r="D722" s="6">
        <f>TITRES_STAT!E725</f>
        <v>564</v>
      </c>
      <c r="E722" s="2">
        <f t="shared" si="44"/>
        <v>-222136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CONFIRMED BEARISH</v>
      </c>
    </row>
    <row r="723" spans="1:8" ht="13.5" x14ac:dyDescent="0.25">
      <c r="A723" s="3">
        <f>TITRES_STAT!B726</f>
        <v>43055</v>
      </c>
      <c r="B723" s="6">
        <f>TITRES_STAT!C726</f>
        <v>9.74</v>
      </c>
      <c r="C723" s="6">
        <f>TITRES_STAT!D726</f>
        <v>8.9662000000000006</v>
      </c>
      <c r="D723" s="6">
        <f>TITRES_STAT!E726</f>
        <v>805</v>
      </c>
      <c r="E723" s="2">
        <f t="shared" si="44"/>
        <v>-221331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9.98</v>
      </c>
      <c r="C724" s="6">
        <f>TITRES_STAT!D727</f>
        <v>9.1870999999999992</v>
      </c>
      <c r="D724" s="6">
        <f>TITRES_STAT!E727</f>
        <v>644</v>
      </c>
      <c r="E724" s="2">
        <f t="shared" si="44"/>
        <v>-220687</v>
      </c>
      <c r="F724" s="6" t="str">
        <f t="shared" si="47"/>
        <v>BULLISH</v>
      </c>
      <c r="G724" s="6" t="str">
        <f t="shared" si="46"/>
        <v>NEUTRAL</v>
      </c>
      <c r="H724" s="6" t="str">
        <f t="shared" si="45"/>
        <v>NEUTRAL</v>
      </c>
    </row>
    <row r="725" spans="1:8" ht="13.5" x14ac:dyDescent="0.25">
      <c r="A725" s="3">
        <f>TITRES_STAT!B728</f>
        <v>43059</v>
      </c>
      <c r="B725" s="6">
        <f>TITRES_STAT!C728</f>
        <v>9.9499999999999993</v>
      </c>
      <c r="C725" s="6">
        <f>TITRES_STAT!D728</f>
        <v>9.1594999999999995</v>
      </c>
      <c r="D725" s="6">
        <f>TITRES_STAT!E728</f>
        <v>200</v>
      </c>
      <c r="E725" s="2">
        <f t="shared" si="44"/>
        <v>-220887</v>
      </c>
      <c r="F725" s="6" t="str">
        <f t="shared" si="47"/>
        <v>BULLISH</v>
      </c>
      <c r="G725" s="6" t="str">
        <f t="shared" si="46"/>
        <v>NEUTRAL</v>
      </c>
      <c r="H725" s="6" t="str">
        <f t="shared" si="45"/>
        <v>BULLISH DIVERGENCE</v>
      </c>
    </row>
    <row r="726" spans="1:8" ht="13.5" x14ac:dyDescent="0.25">
      <c r="A726" s="3">
        <f>TITRES_STAT!B729</f>
        <v>43060</v>
      </c>
      <c r="B726" s="6">
        <f>TITRES_STAT!C729</f>
        <v>9.9499999999999993</v>
      </c>
      <c r="C726" s="6">
        <f>TITRES_STAT!D729</f>
        <v>9.1594999999999995</v>
      </c>
      <c r="D726" s="6">
        <f>TITRES_STAT!E729</f>
        <v>883</v>
      </c>
      <c r="E726" s="2">
        <f t="shared" si="44"/>
        <v>-220887</v>
      </c>
      <c r="F726" s="6" t="str">
        <f t="shared" si="47"/>
        <v>BULLISH</v>
      </c>
      <c r="G726" s="6" t="str">
        <f t="shared" si="46"/>
        <v>NEUTRAL</v>
      </c>
      <c r="H726" s="6" t="str">
        <f t="shared" si="45"/>
        <v>BULLISH DIVERGENCE</v>
      </c>
    </row>
    <row r="727" spans="1:8" ht="13.5" x14ac:dyDescent="0.25">
      <c r="A727" s="3">
        <f>TITRES_STAT!B730</f>
        <v>43061</v>
      </c>
      <c r="B727" s="6">
        <f>TITRES_STAT!C730</f>
        <v>9.9499999999999993</v>
      </c>
      <c r="C727" s="6">
        <f>TITRES_STAT!D730</f>
        <v>9.1594999999999995</v>
      </c>
      <c r="D727" s="6">
        <f>TITRES_STAT!E730</f>
        <v>0</v>
      </c>
      <c r="E727" s="2">
        <f t="shared" si="44"/>
        <v>-220887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43062</v>
      </c>
      <c r="B728" s="6">
        <f>TITRES_STAT!C731</f>
        <v>10</v>
      </c>
      <c r="C728" s="6">
        <f>TITRES_STAT!D731</f>
        <v>9.2055000000000007</v>
      </c>
      <c r="D728" s="6">
        <f>TITRES_STAT!E731</f>
        <v>15978</v>
      </c>
      <c r="E728" s="2">
        <f t="shared" si="44"/>
        <v>-204909</v>
      </c>
      <c r="F728" s="6" t="str">
        <f t="shared" si="47"/>
        <v>BULLISH</v>
      </c>
      <c r="G728" s="6" t="str">
        <f t="shared" si="46"/>
        <v>WEAK</v>
      </c>
      <c r="H728" s="6" t="str">
        <f t="shared" si="45"/>
        <v>CONFIRMED BULLISH</v>
      </c>
    </row>
    <row r="729" spans="1:8" ht="13.5" x14ac:dyDescent="0.25">
      <c r="A729" s="3">
        <f>TITRES_STAT!B732</f>
        <v>43063</v>
      </c>
      <c r="B729" s="6">
        <f>TITRES_STAT!C732</f>
        <v>10.14</v>
      </c>
      <c r="C729" s="6">
        <f>TITRES_STAT!D732</f>
        <v>9.3344000000000005</v>
      </c>
      <c r="D729" s="6">
        <f>TITRES_STAT!E732</f>
        <v>1644</v>
      </c>
      <c r="E729" s="2">
        <f t="shared" si="44"/>
        <v>-203265</v>
      </c>
      <c r="F729" s="6" t="str">
        <f t="shared" si="47"/>
        <v>BULLISH</v>
      </c>
      <c r="G729" s="6" t="str">
        <f t="shared" si="46"/>
        <v>WEAK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10.45</v>
      </c>
      <c r="C730" s="6">
        <f>TITRES_STAT!D733</f>
        <v>9.6197999999999997</v>
      </c>
      <c r="D730" s="6">
        <f>TITRES_STAT!E733</f>
        <v>5099</v>
      </c>
      <c r="E730" s="2">
        <f t="shared" si="44"/>
        <v>-198166</v>
      </c>
      <c r="F730" s="6" t="str">
        <f t="shared" si="47"/>
        <v>BULLISH</v>
      </c>
      <c r="G730" s="6" t="str">
        <f t="shared" si="46"/>
        <v>WEAK</v>
      </c>
      <c r="H730" s="6" t="str">
        <f t="shared" si="45"/>
        <v>CONFIRMED BULLISH</v>
      </c>
    </row>
    <row r="731" spans="1:8" ht="13.5" x14ac:dyDescent="0.25">
      <c r="A731" s="3">
        <f>TITRES_STAT!B734</f>
        <v>43067</v>
      </c>
      <c r="B731" s="6">
        <f>TITRES_STAT!C734</f>
        <v>10.82</v>
      </c>
      <c r="C731" s="6">
        <f>TITRES_STAT!D734</f>
        <v>9.9603999999999999</v>
      </c>
      <c r="D731" s="6">
        <f>TITRES_STAT!E734</f>
        <v>2746</v>
      </c>
      <c r="E731" s="2">
        <f t="shared" si="44"/>
        <v>-195420</v>
      </c>
      <c r="F731" s="6" t="str">
        <f t="shared" si="47"/>
        <v>BULLISH</v>
      </c>
      <c r="G731" s="6" t="str">
        <f t="shared" si="46"/>
        <v>WEAK</v>
      </c>
      <c r="H731" s="6" t="str">
        <f t="shared" si="45"/>
        <v>CONFIRMED BULLISH</v>
      </c>
    </row>
    <row r="732" spans="1:8" ht="13.5" x14ac:dyDescent="0.25">
      <c r="A732" s="3">
        <f>TITRES_STAT!B735</f>
        <v>43068</v>
      </c>
      <c r="B732" s="6">
        <f>TITRES_STAT!C735</f>
        <v>11.36</v>
      </c>
      <c r="C732" s="6">
        <f>TITRES_STAT!D735</f>
        <v>10.4575</v>
      </c>
      <c r="D732" s="6">
        <f>TITRES_STAT!E735</f>
        <v>31688</v>
      </c>
      <c r="E732" s="2">
        <f t="shared" si="44"/>
        <v>-163732</v>
      </c>
      <c r="F732" s="6" t="str">
        <f t="shared" si="47"/>
        <v>BULLISH</v>
      </c>
      <c r="G732" s="6" t="str">
        <f t="shared" si="46"/>
        <v>WEAK</v>
      </c>
      <c r="H732" s="6" t="str">
        <f t="shared" si="45"/>
        <v>CONFIRMED BULLISH</v>
      </c>
    </row>
    <row r="733" spans="1:8" ht="13.5" x14ac:dyDescent="0.25">
      <c r="A733" s="3">
        <f>TITRES_STAT!B736</f>
        <v>43069</v>
      </c>
      <c r="B733" s="6">
        <f>TITRES_STAT!C736</f>
        <v>11.87</v>
      </c>
      <c r="C733" s="6">
        <f>TITRES_STAT!D736</f>
        <v>10.927</v>
      </c>
      <c r="D733" s="6">
        <f>TITRES_STAT!E736</f>
        <v>0</v>
      </c>
      <c r="E733" s="2">
        <f t="shared" si="44"/>
        <v>-163732</v>
      </c>
      <c r="F733" s="6" t="str">
        <f t="shared" si="47"/>
        <v>BULLISH</v>
      </c>
      <c r="G733" s="6" t="str">
        <f t="shared" si="46"/>
        <v>WEAK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11.36</v>
      </c>
      <c r="C734" s="6">
        <f>TITRES_STAT!D737</f>
        <v>10.4575</v>
      </c>
      <c r="D734" s="6">
        <f>TITRES_STAT!E737</f>
        <v>6371</v>
      </c>
      <c r="E734" s="2">
        <f t="shared" si="44"/>
        <v>-170103</v>
      </c>
      <c r="F734" s="6" t="str">
        <f t="shared" si="47"/>
        <v>BULLISH</v>
      </c>
      <c r="G734" s="6" t="str">
        <f t="shared" si="46"/>
        <v>WEAK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11.48</v>
      </c>
      <c r="C735" s="6">
        <f>TITRES_STAT!D738</f>
        <v>10.5679</v>
      </c>
      <c r="D735" s="6">
        <f>TITRES_STAT!E738</f>
        <v>6350</v>
      </c>
      <c r="E735" s="2">
        <f t="shared" si="44"/>
        <v>-163753</v>
      </c>
      <c r="F735" s="6" t="str">
        <f t="shared" si="47"/>
        <v>BULLISH</v>
      </c>
      <c r="G735" s="6" t="str">
        <f t="shared" si="46"/>
        <v>WEAK</v>
      </c>
      <c r="H735" s="6" t="str">
        <f t="shared" si="45"/>
        <v>CONFIRMED BULLISH</v>
      </c>
    </row>
    <row r="736" spans="1:8" ht="13.5" x14ac:dyDescent="0.25">
      <c r="A736" s="3">
        <f>TITRES_STAT!B739</f>
        <v>43075</v>
      </c>
      <c r="B736" s="6">
        <f>TITRES_STAT!C739</f>
        <v>11.4</v>
      </c>
      <c r="C736" s="6">
        <f>TITRES_STAT!D739</f>
        <v>10.494300000000001</v>
      </c>
      <c r="D736" s="6">
        <f>TITRES_STAT!E739</f>
        <v>8014</v>
      </c>
      <c r="E736" s="2">
        <f t="shared" si="44"/>
        <v>-171767</v>
      </c>
      <c r="F736" s="6" t="str">
        <f t="shared" si="47"/>
        <v>BULLISH</v>
      </c>
      <c r="G736" s="6" t="str">
        <f t="shared" si="46"/>
        <v>WEAK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11.2</v>
      </c>
      <c r="C737" s="6">
        <f>TITRES_STAT!D740</f>
        <v>10.3102</v>
      </c>
      <c r="D737" s="6">
        <f>TITRES_STAT!E740</f>
        <v>2334</v>
      </c>
      <c r="E737" s="2">
        <f t="shared" si="44"/>
        <v>-174101</v>
      </c>
      <c r="F737" s="6" t="str">
        <f t="shared" si="47"/>
        <v>BEARISH</v>
      </c>
      <c r="G737" s="6" t="str">
        <f t="shared" si="46"/>
        <v>STRONG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11.48</v>
      </c>
      <c r="C738" s="6">
        <f>TITRES_STAT!D741</f>
        <v>10.5679</v>
      </c>
      <c r="D738" s="6">
        <f>TITRES_STAT!E741</f>
        <v>734</v>
      </c>
      <c r="E738" s="2">
        <f t="shared" si="44"/>
        <v>-173367</v>
      </c>
      <c r="F738" s="6" t="str">
        <f t="shared" si="47"/>
        <v>BEARISH</v>
      </c>
      <c r="G738" s="6" t="str">
        <f t="shared" si="46"/>
        <v>STRONG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11.5</v>
      </c>
      <c r="C739" s="6">
        <f>TITRES_STAT!D742</f>
        <v>10.586399999999999</v>
      </c>
      <c r="D739" s="6">
        <f>TITRES_STAT!E742</f>
        <v>10000</v>
      </c>
      <c r="E739" s="2">
        <f t="shared" si="44"/>
        <v>-163367</v>
      </c>
      <c r="F739" s="6" t="str">
        <f t="shared" si="47"/>
        <v>BULLISH</v>
      </c>
      <c r="G739" s="6" t="str">
        <f t="shared" si="46"/>
        <v>WEAK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11.7</v>
      </c>
      <c r="C740" s="6">
        <f>TITRES_STAT!D743</f>
        <v>10.7705</v>
      </c>
      <c r="D740" s="6">
        <f>TITRES_STAT!E743</f>
        <v>8150</v>
      </c>
      <c r="E740" s="2">
        <f t="shared" si="44"/>
        <v>-155217</v>
      </c>
      <c r="F740" s="6" t="str">
        <f t="shared" si="47"/>
        <v>BULLISH</v>
      </c>
      <c r="G740" s="6" t="str">
        <f t="shared" si="46"/>
        <v>WEAK</v>
      </c>
      <c r="H740" s="6" t="str">
        <f t="shared" si="45"/>
        <v>CONFIRMED BULLISH</v>
      </c>
    </row>
    <row r="741" spans="1:8" ht="13.5" x14ac:dyDescent="0.25">
      <c r="A741" s="3">
        <f>TITRES_STAT!B744</f>
        <v>43082</v>
      </c>
      <c r="B741" s="6">
        <f>TITRES_STAT!C744</f>
        <v>11.7</v>
      </c>
      <c r="C741" s="6">
        <f>TITRES_STAT!D744</f>
        <v>10.7705</v>
      </c>
      <c r="D741" s="6">
        <f>TITRES_STAT!E744</f>
        <v>3322</v>
      </c>
      <c r="E741" s="2">
        <f t="shared" si="44"/>
        <v>-155217</v>
      </c>
      <c r="F741" s="6" t="str">
        <f t="shared" si="47"/>
        <v>BULLISH</v>
      </c>
      <c r="G741" s="6" t="str">
        <f t="shared" si="46"/>
        <v>WEAK</v>
      </c>
      <c r="H741" s="6" t="str">
        <f t="shared" si="45"/>
        <v>CONFIRMED BULLISH</v>
      </c>
    </row>
    <row r="742" spans="1:8" ht="13.5" x14ac:dyDescent="0.25">
      <c r="A742" s="3">
        <f>TITRES_STAT!B745</f>
        <v>43083</v>
      </c>
      <c r="B742" s="6">
        <f>TITRES_STAT!C745</f>
        <v>11.67</v>
      </c>
      <c r="C742" s="6">
        <f>TITRES_STAT!D745</f>
        <v>10.742900000000001</v>
      </c>
      <c r="D742" s="6">
        <f>TITRES_STAT!E745</f>
        <v>3050</v>
      </c>
      <c r="E742" s="2">
        <f t="shared" si="44"/>
        <v>-158267</v>
      </c>
      <c r="F742" s="6" t="str">
        <f t="shared" si="47"/>
        <v>BULLISH</v>
      </c>
      <c r="G742" s="6" t="str">
        <f t="shared" si="46"/>
        <v>WEAK</v>
      </c>
      <c r="H742" s="6" t="str">
        <f t="shared" si="45"/>
        <v>CONFIRMED BULLISH</v>
      </c>
    </row>
    <row r="743" spans="1:8" ht="13.5" x14ac:dyDescent="0.25">
      <c r="A743" s="3">
        <f>TITRES_STAT!B746</f>
        <v>43084</v>
      </c>
      <c r="B743" s="6">
        <f>TITRES_STAT!C746</f>
        <v>11.6</v>
      </c>
      <c r="C743" s="6">
        <f>TITRES_STAT!D746</f>
        <v>10.6784</v>
      </c>
      <c r="D743" s="6">
        <f>TITRES_STAT!E746</f>
        <v>7300</v>
      </c>
      <c r="E743" s="2">
        <f t="shared" si="44"/>
        <v>-165567</v>
      </c>
      <c r="F743" s="6" t="str">
        <f t="shared" si="47"/>
        <v>BULLISH</v>
      </c>
      <c r="G743" s="6" t="str">
        <f t="shared" si="46"/>
        <v>WEAK</v>
      </c>
      <c r="H743" s="6" t="str">
        <f t="shared" si="45"/>
        <v>CONFIRMED BULLISH</v>
      </c>
    </row>
    <row r="744" spans="1:8" ht="13.5" x14ac:dyDescent="0.25">
      <c r="A744" s="3">
        <f>TITRES_STAT!B747</f>
        <v>43087</v>
      </c>
      <c r="B744" s="6">
        <f>TITRES_STAT!C747</f>
        <v>11.66</v>
      </c>
      <c r="C744" s="6">
        <f>TITRES_STAT!D747</f>
        <v>10.733599999999999</v>
      </c>
      <c r="D744" s="6">
        <f>TITRES_STAT!E747</f>
        <v>8779</v>
      </c>
      <c r="E744" s="2">
        <f t="shared" si="44"/>
        <v>-156788</v>
      </c>
      <c r="F744" s="6" t="str">
        <f t="shared" si="47"/>
        <v>BULLISH</v>
      </c>
      <c r="G744" s="6" t="str">
        <f t="shared" si="46"/>
        <v>WEAK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11.5</v>
      </c>
      <c r="C745" s="6">
        <f>TITRES_STAT!D748</f>
        <v>10.586399999999999</v>
      </c>
      <c r="D745" s="6">
        <f>TITRES_STAT!E748</f>
        <v>850</v>
      </c>
      <c r="E745" s="2">
        <f t="shared" si="44"/>
        <v>-157638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11.45</v>
      </c>
      <c r="C746" s="6">
        <f>TITRES_STAT!D749</f>
        <v>10.5403</v>
      </c>
      <c r="D746" s="6">
        <f>TITRES_STAT!E749</f>
        <v>6082</v>
      </c>
      <c r="E746" s="2">
        <f t="shared" si="44"/>
        <v>-163720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11.4</v>
      </c>
      <c r="C747" s="6">
        <f>TITRES_STAT!D750</f>
        <v>10.494300000000001</v>
      </c>
      <c r="D747" s="6">
        <f>TITRES_STAT!E750</f>
        <v>700</v>
      </c>
      <c r="E747" s="2">
        <f t="shared" si="44"/>
        <v>-164420</v>
      </c>
      <c r="F747" s="6" t="str">
        <f t="shared" si="47"/>
        <v>BEARISH</v>
      </c>
      <c r="G747" s="6" t="str">
        <f t="shared" si="46"/>
        <v>STRONG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11.39</v>
      </c>
      <c r="C748" s="6">
        <f>TITRES_STAT!D751</f>
        <v>10.485099999999999</v>
      </c>
      <c r="D748" s="6">
        <f>TITRES_STAT!E751</f>
        <v>3232</v>
      </c>
      <c r="E748" s="2">
        <f t="shared" si="44"/>
        <v>-167652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11.5</v>
      </c>
      <c r="C749" s="6">
        <f>TITRES_STAT!D752</f>
        <v>10.586399999999999</v>
      </c>
      <c r="D749" s="6">
        <f>TITRES_STAT!E752</f>
        <v>7120</v>
      </c>
      <c r="E749" s="2">
        <f t="shared" si="44"/>
        <v>-160532</v>
      </c>
      <c r="F749" s="6" t="str">
        <f t="shared" si="47"/>
        <v>BEARISH</v>
      </c>
      <c r="G749" s="6" t="str">
        <f t="shared" si="46"/>
        <v>STRONG</v>
      </c>
      <c r="H749" s="6" t="str">
        <f t="shared" si="45"/>
        <v>CONFIRMED BEARISH</v>
      </c>
    </row>
    <row r="750" spans="1:8" ht="13.5" x14ac:dyDescent="0.25">
      <c r="A750" s="3">
        <f>TITRES_STAT!B753</f>
        <v>43095</v>
      </c>
      <c r="B750" s="6">
        <f>TITRES_STAT!C753</f>
        <v>11.5</v>
      </c>
      <c r="C750" s="6">
        <f>TITRES_STAT!D753</f>
        <v>10.586399999999999</v>
      </c>
      <c r="D750" s="6">
        <f>TITRES_STAT!E753</f>
        <v>2472</v>
      </c>
      <c r="E750" s="2">
        <f t="shared" si="44"/>
        <v>-160532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NEUTRAL</v>
      </c>
    </row>
    <row r="751" spans="1:8" ht="13.5" x14ac:dyDescent="0.25">
      <c r="A751" s="3">
        <f>TITRES_STAT!B754</f>
        <v>43096</v>
      </c>
      <c r="B751" s="6">
        <f>TITRES_STAT!C754</f>
        <v>11.5</v>
      </c>
      <c r="C751" s="6">
        <f>TITRES_STAT!D754</f>
        <v>10.586399999999999</v>
      </c>
      <c r="D751" s="6">
        <f>TITRES_STAT!E754</f>
        <v>5201</v>
      </c>
      <c r="E751" s="2">
        <f t="shared" si="44"/>
        <v>-160532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11.5</v>
      </c>
      <c r="C752" s="6">
        <f>TITRES_STAT!D755</f>
        <v>10.586399999999999</v>
      </c>
      <c r="D752" s="6">
        <f>TITRES_STAT!E755</f>
        <v>2950</v>
      </c>
      <c r="E752" s="2">
        <f t="shared" si="44"/>
        <v>-160532</v>
      </c>
      <c r="F752" s="6" t="str">
        <f t="shared" si="47"/>
        <v>BULLISH</v>
      </c>
      <c r="G752" s="6" t="str">
        <f t="shared" si="46"/>
        <v>WEAK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11.4</v>
      </c>
      <c r="C753" s="6">
        <f>TITRES_STAT!D756</f>
        <v>10.494300000000001</v>
      </c>
      <c r="D753" s="6">
        <f>TITRES_STAT!E756</f>
        <v>2785</v>
      </c>
      <c r="E753" s="2">
        <f t="shared" si="44"/>
        <v>-163317</v>
      </c>
      <c r="F753" s="6" t="str">
        <f t="shared" si="47"/>
        <v>BULLISH</v>
      </c>
      <c r="G753" s="6" t="str">
        <f t="shared" si="46"/>
        <v>WEAK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11.6</v>
      </c>
      <c r="C754" s="6">
        <f>TITRES_STAT!D757</f>
        <v>10.6784</v>
      </c>
      <c r="D754" s="6">
        <f>TITRES_STAT!E757</f>
        <v>1980</v>
      </c>
      <c r="E754" s="2">
        <f t="shared" si="44"/>
        <v>-161337</v>
      </c>
      <c r="F754" s="6" t="str">
        <f t="shared" si="47"/>
        <v>BEARISH</v>
      </c>
      <c r="G754" s="6" t="str">
        <f t="shared" si="46"/>
        <v>NEUTRAL</v>
      </c>
      <c r="H754" s="6" t="str">
        <f t="shared" si="45"/>
        <v>BEARISH DIVERGENCE</v>
      </c>
    </row>
    <row r="755" spans="1:8" ht="13.5" x14ac:dyDescent="0.25">
      <c r="A755" s="3">
        <f>TITRES_STAT!B758</f>
        <v>43103</v>
      </c>
      <c r="B755" s="6">
        <f>TITRES_STAT!C758</f>
        <v>11.6</v>
      </c>
      <c r="C755" s="6">
        <f>TITRES_STAT!D758</f>
        <v>10.6784</v>
      </c>
      <c r="D755" s="6">
        <f>TITRES_STAT!E758</f>
        <v>1606</v>
      </c>
      <c r="E755" s="2">
        <f t="shared" si="44"/>
        <v>-161337</v>
      </c>
      <c r="F755" s="6" t="str">
        <f t="shared" si="47"/>
        <v>BEARISH</v>
      </c>
      <c r="G755" s="6" t="str">
        <f t="shared" si="46"/>
        <v>NEUTRAL</v>
      </c>
      <c r="H755" s="6" t="str">
        <f t="shared" si="45"/>
        <v>BEARISH DIVERGENCE</v>
      </c>
    </row>
    <row r="756" spans="1:8" ht="13.5" x14ac:dyDescent="0.25">
      <c r="A756" s="3">
        <f>TITRES_STAT!B759</f>
        <v>43104</v>
      </c>
      <c r="B756" s="6">
        <f>TITRES_STAT!C759</f>
        <v>11.5</v>
      </c>
      <c r="C756" s="6">
        <f>TITRES_STAT!D759</f>
        <v>10.586399999999999</v>
      </c>
      <c r="D756" s="6">
        <f>TITRES_STAT!E759</f>
        <v>3876</v>
      </c>
      <c r="E756" s="2">
        <f t="shared" si="44"/>
        <v>-165213</v>
      </c>
      <c r="F756" s="6" t="str">
        <f t="shared" si="47"/>
        <v>BEARISH</v>
      </c>
      <c r="G756" s="6" t="str">
        <f t="shared" si="46"/>
        <v>STRONG</v>
      </c>
      <c r="H756" s="6" t="str">
        <f t="shared" si="45"/>
        <v>NEUTRAL</v>
      </c>
    </row>
    <row r="757" spans="1:8" ht="13.5" x14ac:dyDescent="0.25">
      <c r="A757" s="3">
        <f>TITRES_STAT!B760</f>
        <v>43105</v>
      </c>
      <c r="B757" s="6">
        <f>TITRES_STAT!C760</f>
        <v>11.84</v>
      </c>
      <c r="C757" s="6">
        <f>TITRES_STAT!D760</f>
        <v>10.8993</v>
      </c>
      <c r="D757" s="6">
        <f>TITRES_STAT!E760</f>
        <v>3460</v>
      </c>
      <c r="E757" s="2">
        <f t="shared" si="44"/>
        <v>-161753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BEARISH DIVERGENCE</v>
      </c>
    </row>
    <row r="758" spans="1:8" ht="13.5" x14ac:dyDescent="0.25">
      <c r="A758" s="3">
        <f>TITRES_STAT!B761</f>
        <v>43108</v>
      </c>
      <c r="B758" s="6">
        <f>TITRES_STAT!C761</f>
        <v>11.84</v>
      </c>
      <c r="C758" s="6">
        <f>TITRES_STAT!D761</f>
        <v>10.8993</v>
      </c>
      <c r="D758" s="6">
        <f>TITRES_STAT!E761</f>
        <v>332</v>
      </c>
      <c r="E758" s="2">
        <f t="shared" si="44"/>
        <v>-161753</v>
      </c>
      <c r="F758" s="6" t="str">
        <f t="shared" si="47"/>
        <v>BULLISH</v>
      </c>
      <c r="G758" s="6" t="str">
        <f t="shared" si="46"/>
        <v>NEUTRAL</v>
      </c>
      <c r="H758" s="6" t="str">
        <f t="shared" si="45"/>
        <v>CONFIRMED BULLISH</v>
      </c>
    </row>
    <row r="759" spans="1:8" ht="13.5" x14ac:dyDescent="0.25">
      <c r="A759" s="3">
        <f>TITRES_STAT!B762</f>
        <v>43109</v>
      </c>
      <c r="B759" s="6">
        <f>TITRES_STAT!C762</f>
        <v>11.7</v>
      </c>
      <c r="C759" s="6">
        <f>TITRES_STAT!D762</f>
        <v>10.7705</v>
      </c>
      <c r="D759" s="6">
        <f>TITRES_STAT!E762</f>
        <v>2206</v>
      </c>
      <c r="E759" s="2">
        <f t="shared" si="44"/>
        <v>-163959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BEARISH DIVERGENCE</v>
      </c>
    </row>
    <row r="760" spans="1:8" ht="13.5" x14ac:dyDescent="0.25">
      <c r="A760" s="3">
        <f>TITRES_STAT!B763</f>
        <v>43110</v>
      </c>
      <c r="B760" s="6">
        <f>TITRES_STAT!C763</f>
        <v>11.6</v>
      </c>
      <c r="C760" s="6">
        <f>TITRES_STAT!D763</f>
        <v>10.6784</v>
      </c>
      <c r="D760" s="6">
        <f>TITRES_STAT!E763</f>
        <v>11984</v>
      </c>
      <c r="E760" s="2">
        <f t="shared" si="44"/>
        <v>-175943</v>
      </c>
      <c r="F760" s="6" t="str">
        <f t="shared" si="47"/>
        <v>BEARISH</v>
      </c>
      <c r="G760" s="6" t="str">
        <f t="shared" si="46"/>
        <v>STRONG</v>
      </c>
      <c r="H760" s="6" t="str">
        <f t="shared" si="45"/>
        <v>NEUTRAL</v>
      </c>
    </row>
    <row r="761" spans="1:8" ht="13.5" x14ac:dyDescent="0.25">
      <c r="A761" s="3">
        <f>TITRES_STAT!B764</f>
        <v>43111</v>
      </c>
      <c r="B761" s="6">
        <f>TITRES_STAT!C764</f>
        <v>11.46</v>
      </c>
      <c r="C761" s="6">
        <f>TITRES_STAT!D764</f>
        <v>10.5495</v>
      </c>
      <c r="D761" s="6">
        <f>TITRES_STAT!E764</f>
        <v>5183</v>
      </c>
      <c r="E761" s="2">
        <f t="shared" si="44"/>
        <v>-181126</v>
      </c>
      <c r="F761" s="6" t="str">
        <f t="shared" si="47"/>
        <v>BEARISH</v>
      </c>
      <c r="G761" s="6" t="str">
        <f t="shared" si="46"/>
        <v>STRONG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11.81</v>
      </c>
      <c r="C762" s="6">
        <f>TITRES_STAT!D765</f>
        <v>10.871700000000001</v>
      </c>
      <c r="D762" s="6">
        <f>TITRES_STAT!E765</f>
        <v>10814</v>
      </c>
      <c r="E762" s="2">
        <f t="shared" si="44"/>
        <v>-170312</v>
      </c>
      <c r="F762" s="6" t="str">
        <f t="shared" si="47"/>
        <v>BEARISH</v>
      </c>
      <c r="G762" s="6" t="str">
        <f t="shared" si="46"/>
        <v>STRONG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11.69</v>
      </c>
      <c r="C763" s="6">
        <f>TITRES_STAT!D766</f>
        <v>10.7613</v>
      </c>
      <c r="D763" s="6">
        <f>TITRES_STAT!E766</f>
        <v>7574</v>
      </c>
      <c r="E763" s="2">
        <f t="shared" si="44"/>
        <v>-177886</v>
      </c>
      <c r="F763" s="6" t="str">
        <f t="shared" si="47"/>
        <v>BEARISH</v>
      </c>
      <c r="G763" s="6" t="str">
        <f t="shared" si="46"/>
        <v>STRONG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11.9</v>
      </c>
      <c r="C764" s="6">
        <f>TITRES_STAT!D767</f>
        <v>10.954599999999999</v>
      </c>
      <c r="D764" s="6">
        <f>TITRES_STAT!E767</f>
        <v>3705</v>
      </c>
      <c r="E764" s="2">
        <f t="shared" si="44"/>
        <v>-174181</v>
      </c>
      <c r="F764" s="6" t="str">
        <f t="shared" si="47"/>
        <v>BEARISH</v>
      </c>
      <c r="G764" s="6" t="str">
        <f t="shared" si="46"/>
        <v>STRONG</v>
      </c>
      <c r="H764" s="6" t="str">
        <f t="shared" si="45"/>
        <v>BEARISH DIVERGENCE</v>
      </c>
    </row>
    <row r="765" spans="1:8" ht="13.5" x14ac:dyDescent="0.25">
      <c r="A765" s="3">
        <f>TITRES_STAT!B768</f>
        <v>43117</v>
      </c>
      <c r="B765" s="6">
        <f>TITRES_STAT!C768</f>
        <v>12</v>
      </c>
      <c r="C765" s="6">
        <f>TITRES_STAT!D768</f>
        <v>11.0466</v>
      </c>
      <c r="D765" s="6">
        <f>TITRES_STAT!E768</f>
        <v>10419</v>
      </c>
      <c r="E765" s="2">
        <f t="shared" si="44"/>
        <v>-163762</v>
      </c>
      <c r="F765" s="6" t="str">
        <f t="shared" si="47"/>
        <v>BULLISH</v>
      </c>
      <c r="G765" s="6" t="str">
        <f t="shared" si="46"/>
        <v>WEAK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12.1</v>
      </c>
      <c r="C766" s="6">
        <f>TITRES_STAT!D769</f>
        <v>11.1387</v>
      </c>
      <c r="D766" s="6">
        <f>TITRES_STAT!E769</f>
        <v>5476</v>
      </c>
      <c r="E766" s="2">
        <f t="shared" si="44"/>
        <v>-158286</v>
      </c>
      <c r="F766" s="6" t="str">
        <f t="shared" si="47"/>
        <v>BULLISH</v>
      </c>
      <c r="G766" s="6" t="str">
        <f t="shared" si="46"/>
        <v>WEAK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12.17</v>
      </c>
      <c r="C767" s="6">
        <f>TITRES_STAT!D770</f>
        <v>11.203099999999999</v>
      </c>
      <c r="D767" s="6">
        <f>TITRES_STAT!E770</f>
        <v>5400</v>
      </c>
      <c r="E767" s="2">
        <f t="shared" si="44"/>
        <v>-152886</v>
      </c>
      <c r="F767" s="6" t="str">
        <f t="shared" si="47"/>
        <v>BULLISH</v>
      </c>
      <c r="G767" s="6" t="str">
        <f t="shared" si="46"/>
        <v>WEAK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12.16</v>
      </c>
      <c r="C768" s="6">
        <f>TITRES_STAT!D771</f>
        <v>11.193899999999999</v>
      </c>
      <c r="D768" s="6">
        <f>TITRES_STAT!E771</f>
        <v>3515</v>
      </c>
      <c r="E768" s="2">
        <f t="shared" si="44"/>
        <v>-156401</v>
      </c>
      <c r="F768" s="6" t="str">
        <f t="shared" si="47"/>
        <v>BULLISH</v>
      </c>
      <c r="G768" s="6" t="str">
        <f t="shared" si="46"/>
        <v>WEAK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12.1</v>
      </c>
      <c r="C769" s="6">
        <f>TITRES_STAT!D772</f>
        <v>11.1387</v>
      </c>
      <c r="D769" s="6">
        <f>TITRES_STAT!E772</f>
        <v>1500</v>
      </c>
      <c r="E769" s="2">
        <f t="shared" si="44"/>
        <v>-157901</v>
      </c>
      <c r="F769" s="6" t="str">
        <f t="shared" si="47"/>
        <v>BULLISH</v>
      </c>
      <c r="G769" s="6" t="str">
        <f t="shared" si="46"/>
        <v>WEAK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12.35</v>
      </c>
      <c r="C770" s="6">
        <f>TITRES_STAT!D773</f>
        <v>11.3688</v>
      </c>
      <c r="D770" s="6">
        <f>TITRES_STAT!E773</f>
        <v>24865</v>
      </c>
      <c r="E770" s="2">
        <f t="shared" si="44"/>
        <v>-133036</v>
      </c>
      <c r="F770" s="6" t="str">
        <f t="shared" si="47"/>
        <v>BULLISH</v>
      </c>
      <c r="G770" s="6" t="str">
        <f t="shared" si="46"/>
        <v>WEAK</v>
      </c>
      <c r="H770" s="6" t="str">
        <f t="shared" si="45"/>
        <v>CONFIRMED BULLISH</v>
      </c>
    </row>
    <row r="771" spans="1:8" ht="13.5" x14ac:dyDescent="0.25">
      <c r="A771" s="3">
        <f>TITRES_STAT!B774</f>
        <v>43125</v>
      </c>
      <c r="B771" s="6">
        <f>TITRES_STAT!C774</f>
        <v>12.35</v>
      </c>
      <c r="C771" s="6">
        <f>TITRES_STAT!D774</f>
        <v>11.3688</v>
      </c>
      <c r="D771" s="6">
        <f>TITRES_STAT!E774</f>
        <v>1689</v>
      </c>
      <c r="E771" s="2">
        <f t="shared" si="44"/>
        <v>-133036</v>
      </c>
      <c r="F771" s="6" t="str">
        <f t="shared" si="47"/>
        <v>BULLISH</v>
      </c>
      <c r="G771" s="6" t="str">
        <f t="shared" si="46"/>
        <v>WEAK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12.35</v>
      </c>
      <c r="C772" s="6">
        <f>TITRES_STAT!D775</f>
        <v>11.3688</v>
      </c>
      <c r="D772" s="6">
        <f>TITRES_STAT!E775</f>
        <v>4037</v>
      </c>
      <c r="E772" s="2">
        <f t="shared" ref="E772:E835" si="48">IF(B772&gt;B771, E771+D772, IF(B772&lt;B771, E771-D772, E771))</f>
        <v>-133036</v>
      </c>
      <c r="F772" s="6" t="str">
        <f t="shared" si="47"/>
        <v>BULLISH</v>
      </c>
      <c r="G772" s="6" t="str">
        <f t="shared" si="46"/>
        <v>WEAK</v>
      </c>
      <c r="H772" s="6" t="str">
        <f t="shared" si="45"/>
        <v>CONFIRMED BULLISH</v>
      </c>
    </row>
    <row r="773" spans="1:8" ht="13.5" x14ac:dyDescent="0.25">
      <c r="A773" s="3">
        <f>TITRES_STAT!B776</f>
        <v>43129</v>
      </c>
      <c r="B773" s="6">
        <f>TITRES_STAT!C776</f>
        <v>12.35</v>
      </c>
      <c r="C773" s="6">
        <f>TITRES_STAT!D776</f>
        <v>11.3688</v>
      </c>
      <c r="D773" s="6">
        <f>TITRES_STAT!E776</f>
        <v>5571</v>
      </c>
      <c r="E773" s="2">
        <f t="shared" si="48"/>
        <v>-133036</v>
      </c>
      <c r="F773" s="6" t="str">
        <f t="shared" si="47"/>
        <v>BULLISH</v>
      </c>
      <c r="G773" s="6" t="str">
        <f t="shared" si="46"/>
        <v>WEAK</v>
      </c>
      <c r="H773" s="6" t="str">
        <f t="shared" si="45"/>
        <v>CONFIRMED BULLISH</v>
      </c>
    </row>
    <row r="774" spans="1:8" ht="13.5" x14ac:dyDescent="0.25">
      <c r="A774" s="3">
        <f>TITRES_STAT!B777</f>
        <v>43130</v>
      </c>
      <c r="B774" s="6">
        <f>TITRES_STAT!C777</f>
        <v>12.4</v>
      </c>
      <c r="C774" s="6">
        <f>TITRES_STAT!D777</f>
        <v>11.414899999999999</v>
      </c>
      <c r="D774" s="6">
        <f>TITRES_STAT!E777</f>
        <v>1259</v>
      </c>
      <c r="E774" s="2">
        <f t="shared" si="48"/>
        <v>-131777</v>
      </c>
      <c r="F774" s="6" t="str">
        <f t="shared" si="47"/>
        <v>BULLISH</v>
      </c>
      <c r="G774" s="6" t="str">
        <f t="shared" si="46"/>
        <v>WEAK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6">
        <f>TITRES_STAT!C778</f>
        <v>12.46</v>
      </c>
      <c r="C775" s="6">
        <f>TITRES_STAT!D778</f>
        <v>11.4701</v>
      </c>
      <c r="D775" s="6">
        <f>TITRES_STAT!E778</f>
        <v>5575</v>
      </c>
      <c r="E775" s="2">
        <f t="shared" si="48"/>
        <v>-126202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12.5</v>
      </c>
      <c r="C776" s="6">
        <f>TITRES_STAT!D779</f>
        <v>11.5069</v>
      </c>
      <c r="D776" s="6">
        <f>TITRES_STAT!E779</f>
        <v>2905</v>
      </c>
      <c r="E776" s="2">
        <f t="shared" si="48"/>
        <v>-123297</v>
      </c>
      <c r="F776" s="6" t="str">
        <f t="shared" ref="F776:F839" si="51">IF(E776&gt;E771,"BULLISH",IF(E776&lt;E771,"BEARISH","NEUTRAL"))</f>
        <v>BULLISH</v>
      </c>
      <c r="G776" s="6" t="str">
        <f t="shared" si="50"/>
        <v>WEAK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12.83</v>
      </c>
      <c r="C777" s="6">
        <f>TITRES_STAT!D780</f>
        <v>11.810700000000001</v>
      </c>
      <c r="D777" s="6">
        <f>TITRES_STAT!E780</f>
        <v>7995</v>
      </c>
      <c r="E777" s="2">
        <f t="shared" si="48"/>
        <v>-115302</v>
      </c>
      <c r="F777" s="6" t="str">
        <f t="shared" si="51"/>
        <v>BULLISH</v>
      </c>
      <c r="G777" s="6" t="str">
        <f t="shared" si="50"/>
        <v>WEAK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12.75</v>
      </c>
      <c r="C778" s="6">
        <f>TITRES_STAT!D781</f>
        <v>11.737</v>
      </c>
      <c r="D778" s="6">
        <f>TITRES_STAT!E781</f>
        <v>4008</v>
      </c>
      <c r="E778" s="2">
        <f t="shared" si="48"/>
        <v>-119310</v>
      </c>
      <c r="F778" s="6" t="str">
        <f t="shared" si="51"/>
        <v>BULLISH</v>
      </c>
      <c r="G778" s="6" t="str">
        <f t="shared" si="50"/>
        <v>WEAK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12.42</v>
      </c>
      <c r="C779" s="6">
        <f>TITRES_STAT!D782</f>
        <v>11.433299999999999</v>
      </c>
      <c r="D779" s="6">
        <f>TITRES_STAT!E782</f>
        <v>1154</v>
      </c>
      <c r="E779" s="2">
        <f t="shared" si="48"/>
        <v>-120464</v>
      </c>
      <c r="F779" s="6" t="str">
        <f t="shared" si="51"/>
        <v>BULLISH</v>
      </c>
      <c r="G779" s="6" t="str">
        <f t="shared" si="50"/>
        <v>WEAK</v>
      </c>
      <c r="H779" s="6" t="str">
        <f t="shared" si="49"/>
        <v>CONFIRMED BULLISH</v>
      </c>
    </row>
    <row r="780" spans="1:8" ht="13.5" x14ac:dyDescent="0.25">
      <c r="A780" s="3">
        <f>TITRES_STAT!B783</f>
        <v>43138</v>
      </c>
      <c r="B780" s="6">
        <f>TITRES_STAT!C783</f>
        <v>12.42</v>
      </c>
      <c r="C780" s="6">
        <f>TITRES_STAT!D783</f>
        <v>11.433299999999999</v>
      </c>
      <c r="D780" s="6">
        <f>TITRES_STAT!E783</f>
        <v>7531</v>
      </c>
      <c r="E780" s="2">
        <f t="shared" si="48"/>
        <v>-120464</v>
      </c>
      <c r="F780" s="6" t="str">
        <f t="shared" si="51"/>
        <v>BULLISH</v>
      </c>
      <c r="G780" s="6" t="str">
        <f t="shared" si="50"/>
        <v>WEAK</v>
      </c>
      <c r="H780" s="6" t="str">
        <f t="shared" si="49"/>
        <v>BULLISH DIVERGENCE</v>
      </c>
    </row>
    <row r="781" spans="1:8" ht="13.5" x14ac:dyDescent="0.25">
      <c r="A781" s="3">
        <f>TITRES_STAT!B784</f>
        <v>43139</v>
      </c>
      <c r="B781" s="6">
        <f>TITRES_STAT!C784</f>
        <v>12.7</v>
      </c>
      <c r="C781" s="6">
        <f>TITRES_STAT!D784</f>
        <v>11.691000000000001</v>
      </c>
      <c r="D781" s="6">
        <f>TITRES_STAT!E784</f>
        <v>1241</v>
      </c>
      <c r="E781" s="2">
        <f t="shared" si="48"/>
        <v>-119223</v>
      </c>
      <c r="F781" s="6" t="str">
        <f t="shared" si="51"/>
        <v>BULLISH</v>
      </c>
      <c r="G781" s="6" t="str">
        <f t="shared" si="50"/>
        <v>WEAK</v>
      </c>
      <c r="H781" s="6" t="str">
        <f t="shared" si="49"/>
        <v>CONFIRMED BULLISH</v>
      </c>
    </row>
    <row r="782" spans="1:8" ht="13.5" x14ac:dyDescent="0.25">
      <c r="A782" s="3">
        <f>TITRES_STAT!B785</f>
        <v>43140</v>
      </c>
      <c r="B782" s="6">
        <f>TITRES_STAT!C785</f>
        <v>12.6</v>
      </c>
      <c r="C782" s="6">
        <f>TITRES_STAT!D785</f>
        <v>11.599</v>
      </c>
      <c r="D782" s="6">
        <f>TITRES_STAT!E785</f>
        <v>65</v>
      </c>
      <c r="E782" s="2">
        <f t="shared" si="48"/>
        <v>-119288</v>
      </c>
      <c r="F782" s="6" t="str">
        <f t="shared" si="51"/>
        <v>BEARISH</v>
      </c>
      <c r="G782" s="6" t="str">
        <f t="shared" si="50"/>
        <v>STRONG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12.6</v>
      </c>
      <c r="C783" s="6">
        <f>TITRES_STAT!D786</f>
        <v>11.599</v>
      </c>
      <c r="D783" s="6">
        <f>TITRES_STAT!E786</f>
        <v>3760</v>
      </c>
      <c r="E783" s="2">
        <f t="shared" si="48"/>
        <v>-119288</v>
      </c>
      <c r="F783" s="6" t="str">
        <f t="shared" si="51"/>
        <v>BULLISH</v>
      </c>
      <c r="G783" s="6" t="str">
        <f t="shared" si="50"/>
        <v>NEUTRAL</v>
      </c>
      <c r="H783" s="6" t="str">
        <f t="shared" si="49"/>
        <v>BULLISH DIVERGENCE</v>
      </c>
    </row>
    <row r="784" spans="1:8" ht="13.5" x14ac:dyDescent="0.25">
      <c r="A784" s="3">
        <f>TITRES_STAT!B787</f>
        <v>43144</v>
      </c>
      <c r="B784" s="6">
        <f>TITRES_STAT!C787</f>
        <v>12.6</v>
      </c>
      <c r="C784" s="6">
        <f>TITRES_STAT!D787</f>
        <v>11.599</v>
      </c>
      <c r="D784" s="6">
        <f>TITRES_STAT!E787</f>
        <v>2900</v>
      </c>
      <c r="E784" s="2">
        <f t="shared" si="48"/>
        <v>-119288</v>
      </c>
      <c r="F784" s="6" t="str">
        <f t="shared" si="51"/>
        <v>BULLISH</v>
      </c>
      <c r="G784" s="6" t="str">
        <f t="shared" si="50"/>
        <v>NEUTRAL</v>
      </c>
      <c r="H784" s="6" t="str">
        <f t="shared" si="49"/>
        <v>CONFIRMED BULLISH</v>
      </c>
    </row>
    <row r="785" spans="1:8" ht="13.5" x14ac:dyDescent="0.25">
      <c r="A785" s="3">
        <f>TITRES_STAT!B788</f>
        <v>43145</v>
      </c>
      <c r="B785" s="6">
        <f>TITRES_STAT!C788</f>
        <v>12.5</v>
      </c>
      <c r="C785" s="6">
        <f>TITRES_STAT!D788</f>
        <v>11.5069</v>
      </c>
      <c r="D785" s="6">
        <f>TITRES_STAT!E788</f>
        <v>493</v>
      </c>
      <c r="E785" s="2">
        <f t="shared" si="48"/>
        <v>-119781</v>
      </c>
      <c r="F785" s="6" t="str">
        <f t="shared" si="51"/>
        <v>BULLISH</v>
      </c>
      <c r="G785" s="6" t="str">
        <f t="shared" si="50"/>
        <v>NEUTRAL</v>
      </c>
      <c r="H785" s="6" t="str">
        <f t="shared" si="49"/>
        <v>CONFIRMED BULLISH</v>
      </c>
    </row>
    <row r="786" spans="1:8" ht="13.5" x14ac:dyDescent="0.25">
      <c r="A786" s="3">
        <f>TITRES_STAT!B789</f>
        <v>43146</v>
      </c>
      <c r="B786" s="6">
        <f>TITRES_STAT!C789</f>
        <v>12.85</v>
      </c>
      <c r="C786" s="6">
        <f>TITRES_STAT!D789</f>
        <v>11.8291</v>
      </c>
      <c r="D786" s="6">
        <f>TITRES_STAT!E789</f>
        <v>10161</v>
      </c>
      <c r="E786" s="2">
        <f t="shared" si="48"/>
        <v>-109620</v>
      </c>
      <c r="F786" s="6" t="str">
        <f t="shared" si="51"/>
        <v>BULLISH</v>
      </c>
      <c r="G786" s="6" t="str">
        <f t="shared" si="50"/>
        <v>WEAK</v>
      </c>
      <c r="H786" s="6" t="str">
        <f t="shared" si="49"/>
        <v>CONFIRMED BULLISH</v>
      </c>
    </row>
    <row r="787" spans="1:8" ht="13.5" x14ac:dyDescent="0.25">
      <c r="A787" s="3">
        <f>TITRES_STAT!B790</f>
        <v>43147</v>
      </c>
      <c r="B787" s="6">
        <f>TITRES_STAT!C790</f>
        <v>12.83</v>
      </c>
      <c r="C787" s="6">
        <f>TITRES_STAT!D790</f>
        <v>11.810700000000001</v>
      </c>
      <c r="D787" s="6">
        <f>TITRES_STAT!E790</f>
        <v>2920</v>
      </c>
      <c r="E787" s="2">
        <f t="shared" si="48"/>
        <v>-112540</v>
      </c>
      <c r="F787" s="6" t="str">
        <f t="shared" si="51"/>
        <v>BULLISH</v>
      </c>
      <c r="G787" s="6" t="str">
        <f t="shared" si="50"/>
        <v>WEAK</v>
      </c>
      <c r="H787" s="6" t="str">
        <f t="shared" si="49"/>
        <v>CONFIRMED BULLISH</v>
      </c>
    </row>
    <row r="788" spans="1:8" ht="13.5" x14ac:dyDescent="0.25">
      <c r="A788" s="3">
        <f>TITRES_STAT!B791</f>
        <v>43150</v>
      </c>
      <c r="B788" s="6">
        <f>TITRES_STAT!C791</f>
        <v>12.8</v>
      </c>
      <c r="C788" s="6">
        <f>TITRES_STAT!D791</f>
        <v>11.783099999999999</v>
      </c>
      <c r="D788" s="6">
        <f>TITRES_STAT!E791</f>
        <v>1430</v>
      </c>
      <c r="E788" s="2">
        <f t="shared" si="48"/>
        <v>-113970</v>
      </c>
      <c r="F788" s="6" t="str">
        <f t="shared" si="51"/>
        <v>BULLISH</v>
      </c>
      <c r="G788" s="6" t="str">
        <f t="shared" si="50"/>
        <v>WEAK</v>
      </c>
      <c r="H788" s="6" t="str">
        <f t="shared" si="49"/>
        <v>CONFIRMED BULLISH</v>
      </c>
    </row>
    <row r="789" spans="1:8" ht="13.5" x14ac:dyDescent="0.25">
      <c r="A789" s="3">
        <f>TITRES_STAT!B792</f>
        <v>43151</v>
      </c>
      <c r="B789" s="6">
        <f>TITRES_STAT!C792</f>
        <v>12.43</v>
      </c>
      <c r="C789" s="6">
        <f>TITRES_STAT!D792</f>
        <v>11.442500000000001</v>
      </c>
      <c r="D789" s="6">
        <f>TITRES_STAT!E792</f>
        <v>4705</v>
      </c>
      <c r="E789" s="2">
        <f t="shared" si="48"/>
        <v>-118675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BULLISH DIVERGENCE</v>
      </c>
    </row>
    <row r="790" spans="1:8" ht="13.5" x14ac:dyDescent="0.25">
      <c r="A790" s="3">
        <f>TITRES_STAT!B793</f>
        <v>43152</v>
      </c>
      <c r="B790" s="6">
        <f>TITRES_STAT!C793</f>
        <v>12.5</v>
      </c>
      <c r="C790" s="6">
        <f>TITRES_STAT!D793</f>
        <v>11.5069</v>
      </c>
      <c r="D790" s="6">
        <f>TITRES_STAT!E793</f>
        <v>1464</v>
      </c>
      <c r="E790" s="2">
        <f t="shared" si="48"/>
        <v>-117211</v>
      </c>
      <c r="F790" s="6" t="str">
        <f t="shared" si="51"/>
        <v>BULLISH</v>
      </c>
      <c r="G790" s="6" t="str">
        <f t="shared" si="50"/>
        <v>WEAK</v>
      </c>
      <c r="H790" s="6" t="str">
        <f t="shared" si="49"/>
        <v>NEUTRAL</v>
      </c>
    </row>
    <row r="791" spans="1:8" ht="13.5" x14ac:dyDescent="0.25">
      <c r="A791" s="3">
        <f>TITRES_STAT!B794</f>
        <v>43153</v>
      </c>
      <c r="B791" s="6">
        <f>TITRES_STAT!C794</f>
        <v>12.5</v>
      </c>
      <c r="C791" s="6">
        <f>TITRES_STAT!D794</f>
        <v>11.5069</v>
      </c>
      <c r="D791" s="6">
        <f>TITRES_STAT!E794</f>
        <v>2731</v>
      </c>
      <c r="E791" s="2">
        <f t="shared" si="48"/>
        <v>-117211</v>
      </c>
      <c r="F791" s="6" t="str">
        <f t="shared" si="51"/>
        <v>BEARISH</v>
      </c>
      <c r="G791" s="6" t="str">
        <f t="shared" si="50"/>
        <v>STRONG</v>
      </c>
      <c r="H791" s="6" t="str">
        <f t="shared" si="49"/>
        <v>CONFIRMED BEARISH</v>
      </c>
    </row>
    <row r="792" spans="1:8" ht="13.5" x14ac:dyDescent="0.25">
      <c r="A792" s="3">
        <f>TITRES_STAT!B795</f>
        <v>43154</v>
      </c>
      <c r="B792" s="6">
        <f>TITRES_STAT!C795</f>
        <v>12.5</v>
      </c>
      <c r="C792" s="6">
        <f>TITRES_STAT!D795</f>
        <v>11.5069</v>
      </c>
      <c r="D792" s="6">
        <f>TITRES_STAT!E795</f>
        <v>1780</v>
      </c>
      <c r="E792" s="2">
        <f t="shared" si="48"/>
        <v>-117211</v>
      </c>
      <c r="F792" s="6" t="str">
        <f t="shared" si="51"/>
        <v>BEARISH</v>
      </c>
      <c r="G792" s="6" t="str">
        <f t="shared" si="50"/>
        <v>STRONG</v>
      </c>
      <c r="H792" s="6" t="str">
        <f t="shared" si="49"/>
        <v>CONFIRMED BEARISH</v>
      </c>
    </row>
    <row r="793" spans="1:8" ht="13.5" x14ac:dyDescent="0.25">
      <c r="A793" s="3">
        <f>TITRES_STAT!B796</f>
        <v>43157</v>
      </c>
      <c r="B793" s="6">
        <f>TITRES_STAT!C796</f>
        <v>12.75</v>
      </c>
      <c r="C793" s="6">
        <f>TITRES_STAT!D796</f>
        <v>11.737</v>
      </c>
      <c r="D793" s="6">
        <f>TITRES_STAT!E796</f>
        <v>3304</v>
      </c>
      <c r="E793" s="2">
        <f t="shared" si="48"/>
        <v>-113907</v>
      </c>
      <c r="F793" s="6" t="str">
        <f t="shared" si="51"/>
        <v>BULLISH</v>
      </c>
      <c r="G793" s="6" t="str">
        <f t="shared" si="50"/>
        <v>NEUTRAL</v>
      </c>
      <c r="H793" s="6" t="str">
        <f t="shared" si="49"/>
        <v>BULLISH DIVERGENCE</v>
      </c>
    </row>
    <row r="794" spans="1:8" ht="13.5" x14ac:dyDescent="0.25">
      <c r="A794" s="3">
        <f>TITRES_STAT!B797</f>
        <v>43158</v>
      </c>
      <c r="B794" s="6">
        <f>TITRES_STAT!C797</f>
        <v>12.75</v>
      </c>
      <c r="C794" s="6">
        <f>TITRES_STAT!D797</f>
        <v>11.737</v>
      </c>
      <c r="D794" s="6">
        <f>TITRES_STAT!E797</f>
        <v>850</v>
      </c>
      <c r="E794" s="2">
        <f t="shared" si="48"/>
        <v>-113907</v>
      </c>
      <c r="F794" s="6" t="str">
        <f t="shared" si="51"/>
        <v>BULLISH</v>
      </c>
      <c r="G794" s="6" t="str">
        <f t="shared" si="50"/>
        <v>WEAK</v>
      </c>
      <c r="H794" s="6" t="str">
        <f t="shared" si="49"/>
        <v>CONFIRMED BULLISH</v>
      </c>
    </row>
    <row r="795" spans="1:8" ht="13.5" x14ac:dyDescent="0.25">
      <c r="A795" s="3">
        <f>TITRES_STAT!B798</f>
        <v>43159</v>
      </c>
      <c r="B795" s="6">
        <f>TITRES_STAT!C798</f>
        <v>12.78</v>
      </c>
      <c r="C795" s="6">
        <f>TITRES_STAT!D798</f>
        <v>11.764699999999999</v>
      </c>
      <c r="D795" s="6">
        <f>TITRES_STAT!E798</f>
        <v>8002</v>
      </c>
      <c r="E795" s="2">
        <f t="shared" si="48"/>
        <v>-105905</v>
      </c>
      <c r="F795" s="6" t="str">
        <f t="shared" si="51"/>
        <v>BULLISH</v>
      </c>
      <c r="G795" s="6" t="str">
        <f t="shared" si="50"/>
        <v>WEAK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12.6</v>
      </c>
      <c r="C796" s="6">
        <f>TITRES_STAT!D799</f>
        <v>11.599</v>
      </c>
      <c r="D796" s="6">
        <f>TITRES_STAT!E799</f>
        <v>2316</v>
      </c>
      <c r="E796" s="2">
        <f t="shared" si="48"/>
        <v>-108221</v>
      </c>
      <c r="F796" s="6" t="str">
        <f t="shared" si="51"/>
        <v>BULLISH</v>
      </c>
      <c r="G796" s="6" t="str">
        <f t="shared" si="50"/>
        <v>WEAK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12.4</v>
      </c>
      <c r="C797" s="6">
        <f>TITRES_STAT!D800</f>
        <v>11.414899999999999</v>
      </c>
      <c r="D797" s="6">
        <f>TITRES_STAT!E800</f>
        <v>877</v>
      </c>
      <c r="E797" s="2">
        <f t="shared" si="48"/>
        <v>-109098</v>
      </c>
      <c r="F797" s="6" t="str">
        <f t="shared" si="51"/>
        <v>BULLISH</v>
      </c>
      <c r="G797" s="6" t="str">
        <f t="shared" si="50"/>
        <v>WEAK</v>
      </c>
      <c r="H797" s="6" t="str">
        <f t="shared" si="49"/>
        <v>BULLISH DIVERGENCE</v>
      </c>
    </row>
    <row r="798" spans="1:8" ht="13.5" x14ac:dyDescent="0.25">
      <c r="A798" s="3">
        <f>TITRES_STAT!B801</f>
        <v>43164</v>
      </c>
      <c r="B798" s="6">
        <f>TITRES_STAT!C801</f>
        <v>12.46</v>
      </c>
      <c r="C798" s="6">
        <f>TITRES_STAT!D801</f>
        <v>11.4701</v>
      </c>
      <c r="D798" s="6">
        <f>TITRES_STAT!E801</f>
        <v>3060</v>
      </c>
      <c r="E798" s="2">
        <f t="shared" si="48"/>
        <v>-106038</v>
      </c>
      <c r="F798" s="6" t="str">
        <f t="shared" si="51"/>
        <v>BULLISH</v>
      </c>
      <c r="G798" s="6" t="str">
        <f t="shared" si="50"/>
        <v>WEAK</v>
      </c>
      <c r="H798" s="6" t="str">
        <f t="shared" si="49"/>
        <v>BULLISH DIVERGENCE</v>
      </c>
    </row>
    <row r="799" spans="1:8" ht="13.5" x14ac:dyDescent="0.25">
      <c r="A799" s="3">
        <f>TITRES_STAT!B802</f>
        <v>43165</v>
      </c>
      <c r="B799" s="6">
        <f>TITRES_STAT!C802</f>
        <v>12.34</v>
      </c>
      <c r="C799" s="6">
        <f>TITRES_STAT!D802</f>
        <v>11.3596</v>
      </c>
      <c r="D799" s="6">
        <f>TITRES_STAT!E802</f>
        <v>991</v>
      </c>
      <c r="E799" s="2">
        <f t="shared" si="48"/>
        <v>-107029</v>
      </c>
      <c r="F799" s="6" t="str">
        <f t="shared" si="51"/>
        <v>BULLISH</v>
      </c>
      <c r="G799" s="6" t="str">
        <f t="shared" si="50"/>
        <v>WEAK</v>
      </c>
      <c r="H799" s="6" t="str">
        <f t="shared" si="49"/>
        <v>BULLISH DIVERGENCE</v>
      </c>
    </row>
    <row r="800" spans="1:8" ht="13.5" x14ac:dyDescent="0.25">
      <c r="A800" s="3">
        <f>TITRES_STAT!B803</f>
        <v>43166</v>
      </c>
      <c r="B800" s="6">
        <f>TITRES_STAT!C803</f>
        <v>12.6</v>
      </c>
      <c r="C800" s="6">
        <f>TITRES_STAT!D803</f>
        <v>11.599</v>
      </c>
      <c r="D800" s="6">
        <f>TITRES_STAT!E803</f>
        <v>500</v>
      </c>
      <c r="E800" s="2">
        <f t="shared" si="48"/>
        <v>-106529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12.5</v>
      </c>
      <c r="C801" s="6">
        <f>TITRES_STAT!D804</f>
        <v>11.5069</v>
      </c>
      <c r="D801" s="6">
        <f>TITRES_STAT!E804</f>
        <v>2269</v>
      </c>
      <c r="E801" s="2">
        <f t="shared" si="48"/>
        <v>-108798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12.5</v>
      </c>
      <c r="C802" s="6">
        <f>TITRES_STAT!D805</f>
        <v>11.5069</v>
      </c>
      <c r="D802" s="6">
        <f>TITRES_STAT!E805</f>
        <v>705</v>
      </c>
      <c r="E802" s="2">
        <f t="shared" si="48"/>
        <v>-108798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12.49</v>
      </c>
      <c r="C803" s="6">
        <f>TITRES_STAT!D806</f>
        <v>11.4977</v>
      </c>
      <c r="D803" s="6">
        <f>TITRES_STAT!E806</f>
        <v>2556</v>
      </c>
      <c r="E803" s="2">
        <f t="shared" si="48"/>
        <v>-111354</v>
      </c>
      <c r="F803" s="6" t="str">
        <f t="shared" si="51"/>
        <v>BEARISH</v>
      </c>
      <c r="G803" s="6" t="str">
        <f t="shared" si="50"/>
        <v>STRONG</v>
      </c>
      <c r="H803" s="6" t="str">
        <f t="shared" si="49"/>
        <v>BEARISH DIVERGENCE</v>
      </c>
    </row>
    <row r="804" spans="1:8" ht="13.5" x14ac:dyDescent="0.25">
      <c r="A804" s="3">
        <f>TITRES_STAT!B807</f>
        <v>43172</v>
      </c>
      <c r="B804" s="6">
        <f>TITRES_STAT!C807</f>
        <v>12.49</v>
      </c>
      <c r="C804" s="6">
        <f>TITRES_STAT!D807</f>
        <v>11.4977</v>
      </c>
      <c r="D804" s="6">
        <f>TITRES_STAT!E807</f>
        <v>0</v>
      </c>
      <c r="E804" s="2">
        <f t="shared" si="48"/>
        <v>-111354</v>
      </c>
      <c r="F804" s="6" t="str">
        <f t="shared" si="51"/>
        <v>BEARISH</v>
      </c>
      <c r="G804" s="6" t="str">
        <f t="shared" si="50"/>
        <v>STRONG</v>
      </c>
      <c r="H804" s="6" t="str">
        <f t="shared" si="49"/>
        <v>BEARISH DIVERGENCE</v>
      </c>
    </row>
    <row r="805" spans="1:8" ht="13.5" x14ac:dyDescent="0.25">
      <c r="A805" s="3">
        <f>TITRES_STAT!B808</f>
        <v>43173</v>
      </c>
      <c r="B805" s="6">
        <f>TITRES_STAT!C808</f>
        <v>12.38</v>
      </c>
      <c r="C805" s="6">
        <f>TITRES_STAT!D808</f>
        <v>11.3964</v>
      </c>
      <c r="D805" s="6">
        <f>TITRES_STAT!E808</f>
        <v>2950</v>
      </c>
      <c r="E805" s="2">
        <f t="shared" si="48"/>
        <v>-114304</v>
      </c>
      <c r="F805" s="6" t="str">
        <f t="shared" si="51"/>
        <v>BEARISH</v>
      </c>
      <c r="G805" s="6" t="str">
        <f t="shared" si="50"/>
        <v>STRONG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12.1</v>
      </c>
      <c r="C806" s="6">
        <f>TITRES_STAT!D809</f>
        <v>11.1387</v>
      </c>
      <c r="D806" s="6">
        <f>TITRES_STAT!E809</f>
        <v>2436</v>
      </c>
      <c r="E806" s="2">
        <f t="shared" si="48"/>
        <v>-116740</v>
      </c>
      <c r="F806" s="6" t="str">
        <f t="shared" si="51"/>
        <v>BEARISH</v>
      </c>
      <c r="G806" s="6" t="str">
        <f t="shared" si="50"/>
        <v>STRONG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12.1</v>
      </c>
      <c r="C807" s="6">
        <f>TITRES_STAT!D810</f>
        <v>11.1387</v>
      </c>
      <c r="D807" s="6">
        <f>TITRES_STAT!E810</f>
        <v>4862</v>
      </c>
      <c r="E807" s="2">
        <f t="shared" si="48"/>
        <v>-116740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12.1</v>
      </c>
      <c r="C808" s="6">
        <f>TITRES_STAT!D811</f>
        <v>11.1387</v>
      </c>
      <c r="D808" s="6">
        <f>TITRES_STAT!E811</f>
        <v>225</v>
      </c>
      <c r="E808" s="2">
        <f t="shared" si="48"/>
        <v>-116740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12.3</v>
      </c>
      <c r="C809" s="6">
        <f>TITRES_STAT!D812</f>
        <v>11.322800000000001</v>
      </c>
      <c r="D809" s="6">
        <f>TITRES_STAT!E812</f>
        <v>6565</v>
      </c>
      <c r="E809" s="2">
        <f t="shared" si="48"/>
        <v>-110175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BULLISH DIVERGENCE</v>
      </c>
    </row>
    <row r="810" spans="1:8" ht="13.5" x14ac:dyDescent="0.25">
      <c r="A810" s="3">
        <f>TITRES_STAT!B813</f>
        <v>43181</v>
      </c>
      <c r="B810" s="6">
        <f>TITRES_STAT!C813</f>
        <v>12.3</v>
      </c>
      <c r="C810" s="6">
        <f>TITRES_STAT!D813</f>
        <v>11.322800000000001</v>
      </c>
      <c r="D810" s="6">
        <f>TITRES_STAT!E813</f>
        <v>0</v>
      </c>
      <c r="E810" s="2">
        <f t="shared" si="48"/>
        <v>-110175</v>
      </c>
      <c r="F810" s="6" t="str">
        <f t="shared" si="51"/>
        <v>BULLISH</v>
      </c>
      <c r="G810" s="6" t="str">
        <f t="shared" si="50"/>
        <v>WEAK</v>
      </c>
      <c r="H810" s="6" t="str">
        <f t="shared" si="49"/>
        <v>BULLISH DIVERGENCE</v>
      </c>
    </row>
    <row r="811" spans="1:8" ht="13.5" x14ac:dyDescent="0.25">
      <c r="A811" s="3">
        <f>TITRES_STAT!B814</f>
        <v>43182</v>
      </c>
      <c r="B811" s="6">
        <f>TITRES_STAT!C814</f>
        <v>12.44</v>
      </c>
      <c r="C811" s="6">
        <f>TITRES_STAT!D814</f>
        <v>11.451700000000001</v>
      </c>
      <c r="D811" s="6">
        <f>TITRES_STAT!E814</f>
        <v>2300</v>
      </c>
      <c r="E811" s="2">
        <f t="shared" si="48"/>
        <v>-107875</v>
      </c>
      <c r="F811" s="6" t="str">
        <f t="shared" si="51"/>
        <v>BULLISH</v>
      </c>
      <c r="G811" s="6" t="str">
        <f t="shared" si="50"/>
        <v>WEAK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12.42</v>
      </c>
      <c r="C812" s="6">
        <f>TITRES_STAT!D815</f>
        <v>11.433299999999999</v>
      </c>
      <c r="D812" s="6">
        <f>TITRES_STAT!E815</f>
        <v>72</v>
      </c>
      <c r="E812" s="2">
        <f t="shared" si="48"/>
        <v>-107947</v>
      </c>
      <c r="F812" s="6" t="str">
        <f t="shared" si="51"/>
        <v>BULLISH</v>
      </c>
      <c r="G812" s="6" t="str">
        <f t="shared" si="50"/>
        <v>WEAK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12.42</v>
      </c>
      <c r="C813" s="6">
        <f>TITRES_STAT!D816</f>
        <v>11.433299999999999</v>
      </c>
      <c r="D813" s="6">
        <f>TITRES_STAT!E816</f>
        <v>0</v>
      </c>
      <c r="E813" s="2">
        <f t="shared" si="48"/>
        <v>-107947</v>
      </c>
      <c r="F813" s="6" t="str">
        <f t="shared" si="51"/>
        <v>BULLISH</v>
      </c>
      <c r="G813" s="6" t="str">
        <f t="shared" si="50"/>
        <v>WEAK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12.08</v>
      </c>
      <c r="C814" s="6">
        <f>TITRES_STAT!D817</f>
        <v>11.1203</v>
      </c>
      <c r="D814" s="6">
        <f>TITRES_STAT!E817</f>
        <v>2065</v>
      </c>
      <c r="E814" s="2">
        <f t="shared" si="48"/>
        <v>-110012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BULLISH DIVERGENCE</v>
      </c>
    </row>
    <row r="815" spans="1:8" ht="13.5" x14ac:dyDescent="0.25">
      <c r="A815" s="3">
        <f>TITRES_STAT!B818</f>
        <v>43188</v>
      </c>
      <c r="B815" s="6">
        <f>TITRES_STAT!C818</f>
        <v>12</v>
      </c>
      <c r="C815" s="6">
        <f>TITRES_STAT!D818</f>
        <v>11.0466</v>
      </c>
      <c r="D815" s="6">
        <f>TITRES_STAT!E818</f>
        <v>1041</v>
      </c>
      <c r="E815" s="2">
        <f t="shared" si="48"/>
        <v>-111053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12</v>
      </c>
      <c r="C816" s="6">
        <f>TITRES_STAT!D819</f>
        <v>11.0466</v>
      </c>
      <c r="D816" s="6">
        <f>TITRES_STAT!E819</f>
        <v>2511</v>
      </c>
      <c r="E816" s="2">
        <f t="shared" si="48"/>
        <v>-111053</v>
      </c>
      <c r="F816" s="6" t="str">
        <f t="shared" si="51"/>
        <v>BEARISH</v>
      </c>
      <c r="G816" s="6" t="str">
        <f t="shared" si="50"/>
        <v>STRONG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12</v>
      </c>
      <c r="C817" s="6">
        <f>TITRES_STAT!D820</f>
        <v>11.0466</v>
      </c>
      <c r="D817" s="6">
        <f>TITRES_STAT!E820</f>
        <v>1767</v>
      </c>
      <c r="E817" s="2">
        <f t="shared" si="48"/>
        <v>-111053</v>
      </c>
      <c r="F817" s="6" t="str">
        <f t="shared" si="51"/>
        <v>BEARISH</v>
      </c>
      <c r="G817" s="6" t="str">
        <f t="shared" si="50"/>
        <v>STRONG</v>
      </c>
      <c r="H817" s="6" t="str">
        <f t="shared" si="49"/>
        <v>CONFIRMED BEARISH</v>
      </c>
    </row>
    <row r="818" spans="1:8" ht="13.5" x14ac:dyDescent="0.25">
      <c r="A818" s="3">
        <f>TITRES_STAT!B821</f>
        <v>43193</v>
      </c>
      <c r="B818" s="6">
        <f>TITRES_STAT!C821</f>
        <v>12.28</v>
      </c>
      <c r="C818" s="6">
        <f>TITRES_STAT!D821</f>
        <v>11.304399999999999</v>
      </c>
      <c r="D818" s="6">
        <f>TITRES_STAT!E821</f>
        <v>3242</v>
      </c>
      <c r="E818" s="2">
        <f t="shared" si="48"/>
        <v>-107811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BULLISH DIVERGENCE</v>
      </c>
    </row>
    <row r="819" spans="1:8" ht="13.5" x14ac:dyDescent="0.25">
      <c r="A819" s="3">
        <f>TITRES_STAT!B822</f>
        <v>43194</v>
      </c>
      <c r="B819" s="6">
        <f>TITRES_STAT!C822</f>
        <v>12.28</v>
      </c>
      <c r="C819" s="6">
        <f>TITRES_STAT!D822</f>
        <v>11.304399999999999</v>
      </c>
      <c r="D819" s="6">
        <f>TITRES_STAT!E822</f>
        <v>235</v>
      </c>
      <c r="E819" s="2">
        <f t="shared" si="48"/>
        <v>-107811</v>
      </c>
      <c r="F819" s="6" t="str">
        <f t="shared" si="51"/>
        <v>BULLISH</v>
      </c>
      <c r="G819" s="6" t="str">
        <f t="shared" si="50"/>
        <v>WEAK</v>
      </c>
      <c r="H819" s="6" t="str">
        <f t="shared" si="49"/>
        <v>CONFIRMED BULLISH</v>
      </c>
    </row>
    <row r="820" spans="1:8" ht="13.5" x14ac:dyDescent="0.25">
      <c r="A820" s="3">
        <f>TITRES_STAT!B823</f>
        <v>43195</v>
      </c>
      <c r="B820" s="6">
        <f>TITRES_STAT!C823</f>
        <v>12.28</v>
      </c>
      <c r="C820" s="6">
        <f>TITRES_STAT!D823</f>
        <v>11.304399999999999</v>
      </c>
      <c r="D820" s="6">
        <f>TITRES_STAT!E823</f>
        <v>1348</v>
      </c>
      <c r="E820" s="2">
        <f t="shared" si="48"/>
        <v>-107811</v>
      </c>
      <c r="F820" s="6" t="str">
        <f t="shared" si="51"/>
        <v>BULLISH</v>
      </c>
      <c r="G820" s="6" t="str">
        <f t="shared" si="50"/>
        <v>WEAK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12.28</v>
      </c>
      <c r="C821" s="6">
        <f>TITRES_STAT!D824</f>
        <v>11.304399999999999</v>
      </c>
      <c r="D821" s="6">
        <f>TITRES_STAT!E824</f>
        <v>531</v>
      </c>
      <c r="E821" s="2">
        <f t="shared" si="48"/>
        <v>-107811</v>
      </c>
      <c r="F821" s="6" t="str">
        <f t="shared" si="51"/>
        <v>BULLISH</v>
      </c>
      <c r="G821" s="6" t="str">
        <f t="shared" si="50"/>
        <v>WEAK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12</v>
      </c>
      <c r="C822" s="6">
        <f>TITRES_STAT!D825</f>
        <v>11.0466</v>
      </c>
      <c r="D822" s="6">
        <f>TITRES_STAT!E825</f>
        <v>1263</v>
      </c>
      <c r="E822" s="2">
        <f t="shared" si="48"/>
        <v>-109074</v>
      </c>
      <c r="F822" s="6" t="str">
        <f t="shared" si="51"/>
        <v>BULLISH</v>
      </c>
      <c r="G822" s="6" t="str">
        <f t="shared" si="50"/>
        <v>NEUTRAL</v>
      </c>
      <c r="H822" s="6" t="str">
        <f t="shared" si="49"/>
        <v>NEUTRAL</v>
      </c>
    </row>
    <row r="823" spans="1:8" ht="13.5" x14ac:dyDescent="0.25">
      <c r="A823" s="3">
        <f>TITRES_STAT!B826</f>
        <v>43201</v>
      </c>
      <c r="B823" s="6">
        <f>TITRES_STAT!C826</f>
        <v>12</v>
      </c>
      <c r="C823" s="6">
        <f>TITRES_STAT!D826</f>
        <v>11.0466</v>
      </c>
      <c r="D823" s="6">
        <f>TITRES_STAT!E826</f>
        <v>370</v>
      </c>
      <c r="E823" s="2">
        <f t="shared" si="48"/>
        <v>-109074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12</v>
      </c>
      <c r="C824" s="6">
        <f>TITRES_STAT!D827</f>
        <v>11.0466</v>
      </c>
      <c r="D824" s="6">
        <f>TITRES_STAT!E827</f>
        <v>2170</v>
      </c>
      <c r="E824" s="2">
        <f t="shared" si="48"/>
        <v>-109074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12</v>
      </c>
      <c r="C825" s="6">
        <f>TITRES_STAT!D828</f>
        <v>11.0466</v>
      </c>
      <c r="D825" s="6">
        <f>TITRES_STAT!E828</f>
        <v>1265</v>
      </c>
      <c r="E825" s="2">
        <f t="shared" si="48"/>
        <v>-109074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12.24</v>
      </c>
      <c r="C826" s="6">
        <f>TITRES_STAT!D829</f>
        <v>11.2676</v>
      </c>
      <c r="D826" s="6">
        <f>TITRES_STAT!E829</f>
        <v>4266</v>
      </c>
      <c r="E826" s="2">
        <f t="shared" si="48"/>
        <v>-104808</v>
      </c>
      <c r="F826" s="6" t="str">
        <f t="shared" si="51"/>
        <v>BULLISH</v>
      </c>
      <c r="G826" s="6" t="str">
        <f t="shared" si="50"/>
        <v>WEAK</v>
      </c>
      <c r="H826" s="6" t="str">
        <f t="shared" si="49"/>
        <v>BULLISH DIVERGENCE</v>
      </c>
    </row>
    <row r="827" spans="1:8" ht="13.5" x14ac:dyDescent="0.25">
      <c r="A827" s="3">
        <f>TITRES_STAT!B830</f>
        <v>43207</v>
      </c>
      <c r="B827" s="6">
        <f>TITRES_STAT!C830</f>
        <v>12</v>
      </c>
      <c r="C827" s="6">
        <f>TITRES_STAT!D830</f>
        <v>11.0466</v>
      </c>
      <c r="D827" s="6">
        <f>TITRES_STAT!E830</f>
        <v>1850</v>
      </c>
      <c r="E827" s="2">
        <f t="shared" si="48"/>
        <v>-106658</v>
      </c>
      <c r="F827" s="6" t="str">
        <f t="shared" si="51"/>
        <v>BULLISH</v>
      </c>
      <c r="G827" s="6" t="str">
        <f t="shared" si="50"/>
        <v>WEAK</v>
      </c>
      <c r="H827" s="6" t="str">
        <f t="shared" si="49"/>
        <v>NEUTRAL</v>
      </c>
    </row>
    <row r="828" spans="1:8" ht="13.5" x14ac:dyDescent="0.25">
      <c r="A828" s="3">
        <f>TITRES_STAT!B831</f>
        <v>43208</v>
      </c>
      <c r="B828" s="6">
        <f>TITRES_STAT!C831</f>
        <v>12.19</v>
      </c>
      <c r="C828" s="6">
        <f>TITRES_STAT!D831</f>
        <v>11.221500000000001</v>
      </c>
      <c r="D828" s="6">
        <f>TITRES_STAT!E831</f>
        <v>1125</v>
      </c>
      <c r="E828" s="2">
        <f t="shared" si="48"/>
        <v>-105533</v>
      </c>
      <c r="F828" s="6" t="str">
        <f t="shared" si="51"/>
        <v>BULLISH</v>
      </c>
      <c r="G828" s="6" t="str">
        <f t="shared" si="50"/>
        <v>WEAK</v>
      </c>
      <c r="H828" s="6" t="str">
        <f t="shared" si="49"/>
        <v>CONFIRMED BULLISH</v>
      </c>
    </row>
    <row r="829" spans="1:8" ht="13.5" x14ac:dyDescent="0.25">
      <c r="A829" s="3">
        <f>TITRES_STAT!B832</f>
        <v>43209</v>
      </c>
      <c r="B829" s="6">
        <f>TITRES_STAT!C832</f>
        <v>11.9</v>
      </c>
      <c r="C829" s="6">
        <f>TITRES_STAT!D832</f>
        <v>10.954599999999999</v>
      </c>
      <c r="D829" s="6">
        <f>TITRES_STAT!E832</f>
        <v>950</v>
      </c>
      <c r="E829" s="2">
        <f t="shared" si="48"/>
        <v>-106483</v>
      </c>
      <c r="F829" s="6" t="str">
        <f t="shared" si="51"/>
        <v>BULLISH</v>
      </c>
      <c r="G829" s="6" t="str">
        <f t="shared" si="50"/>
        <v>WEAK</v>
      </c>
      <c r="H829" s="6" t="str">
        <f t="shared" si="49"/>
        <v>BULLISH DIVERGENCE</v>
      </c>
    </row>
    <row r="830" spans="1:8" ht="13.5" x14ac:dyDescent="0.25">
      <c r="A830" s="3">
        <f>TITRES_STAT!B833</f>
        <v>43210</v>
      </c>
      <c r="B830" s="6">
        <f>TITRES_STAT!C833</f>
        <v>12.23</v>
      </c>
      <c r="C830" s="6">
        <f>TITRES_STAT!D833</f>
        <v>11.2584</v>
      </c>
      <c r="D830" s="6">
        <f>TITRES_STAT!E833</f>
        <v>2165</v>
      </c>
      <c r="E830" s="2">
        <f t="shared" si="48"/>
        <v>-104318</v>
      </c>
      <c r="F830" s="6" t="str">
        <f t="shared" si="51"/>
        <v>BULLISH</v>
      </c>
      <c r="G830" s="6" t="str">
        <f t="shared" si="50"/>
        <v>WEAK</v>
      </c>
      <c r="H830" s="6" t="str">
        <f t="shared" si="49"/>
        <v>CONFIRMED BULLISH</v>
      </c>
    </row>
    <row r="831" spans="1:8" ht="13.5" x14ac:dyDescent="0.25">
      <c r="A831" s="3">
        <f>TITRES_STAT!B834</f>
        <v>43213</v>
      </c>
      <c r="B831" s="6">
        <f>TITRES_STAT!C834</f>
        <v>12.2</v>
      </c>
      <c r="C831" s="6">
        <f>TITRES_STAT!D834</f>
        <v>11.230700000000001</v>
      </c>
      <c r="D831" s="6">
        <f>TITRES_STAT!E834</f>
        <v>651</v>
      </c>
      <c r="E831" s="2">
        <f t="shared" si="48"/>
        <v>-104969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11.72</v>
      </c>
      <c r="C832" s="6">
        <f>TITRES_STAT!D835</f>
        <v>10.7889</v>
      </c>
      <c r="D832" s="6">
        <f>TITRES_STAT!E835</f>
        <v>2962</v>
      </c>
      <c r="E832" s="2">
        <f t="shared" si="48"/>
        <v>-107931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11.7</v>
      </c>
      <c r="C833" s="6">
        <f>TITRES_STAT!D836</f>
        <v>10.7705</v>
      </c>
      <c r="D833" s="6">
        <f>TITRES_STAT!E836</f>
        <v>296</v>
      </c>
      <c r="E833" s="2">
        <f t="shared" si="48"/>
        <v>-108227</v>
      </c>
      <c r="F833" s="6" t="str">
        <f t="shared" si="51"/>
        <v>BEARISH</v>
      </c>
      <c r="G833" s="6" t="str">
        <f t="shared" si="50"/>
        <v>STRONG</v>
      </c>
      <c r="H833" s="6" t="str">
        <f t="shared" si="49"/>
        <v>CONFIRMED BEARISH</v>
      </c>
    </row>
    <row r="834" spans="1:8" ht="13.5" x14ac:dyDescent="0.25">
      <c r="A834" s="3">
        <f>TITRES_STAT!B837</f>
        <v>43216</v>
      </c>
      <c r="B834" s="6">
        <f>TITRES_STAT!C837</f>
        <v>11.75</v>
      </c>
      <c r="C834" s="6">
        <f>TITRES_STAT!D837</f>
        <v>10.8165</v>
      </c>
      <c r="D834" s="6">
        <f>TITRES_STAT!E837</f>
        <v>100</v>
      </c>
      <c r="E834" s="2">
        <f t="shared" si="48"/>
        <v>-108127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11.53</v>
      </c>
      <c r="C835" s="6">
        <f>TITRES_STAT!D838</f>
        <v>10.614000000000001</v>
      </c>
      <c r="D835" s="6">
        <f>TITRES_STAT!E838</f>
        <v>2751</v>
      </c>
      <c r="E835" s="2">
        <f t="shared" si="48"/>
        <v>-110878</v>
      </c>
      <c r="F835" s="6" t="str">
        <f t="shared" si="51"/>
        <v>BEARISH</v>
      </c>
      <c r="G835" s="6" t="str">
        <f t="shared" si="50"/>
        <v>STRONG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11.5</v>
      </c>
      <c r="C836" s="6">
        <f>TITRES_STAT!D839</f>
        <v>10.586399999999999</v>
      </c>
      <c r="D836" s="6">
        <f>TITRES_STAT!E839</f>
        <v>4928</v>
      </c>
      <c r="E836" s="2">
        <f t="shared" ref="E836:E899" si="52">IF(B836&gt;B835, E835+D836, IF(B836&lt;B835, E835-D836, E835))</f>
        <v>-115806</v>
      </c>
      <c r="F836" s="6" t="str">
        <f t="shared" si="51"/>
        <v>BEARISH</v>
      </c>
      <c r="G836" s="6" t="str">
        <f t="shared" si="50"/>
        <v>STRONG</v>
      </c>
      <c r="H836" s="6" t="str">
        <f t="shared" si="49"/>
        <v>CONFIRMED BEARISH</v>
      </c>
    </row>
    <row r="837" spans="1:8" ht="13.5" x14ac:dyDescent="0.25">
      <c r="A837" s="3">
        <f>TITRES_STAT!B840</f>
        <v>43222</v>
      </c>
      <c r="B837" s="6">
        <f>TITRES_STAT!C840</f>
        <v>11.45</v>
      </c>
      <c r="C837" s="6">
        <f>TITRES_STAT!D840</f>
        <v>10.5403</v>
      </c>
      <c r="D837" s="6">
        <f>TITRES_STAT!E840</f>
        <v>554</v>
      </c>
      <c r="E837" s="2">
        <f t="shared" si="52"/>
        <v>-116360</v>
      </c>
      <c r="F837" s="6" t="str">
        <f t="shared" si="51"/>
        <v>BEARISH</v>
      </c>
      <c r="G837" s="6" t="str">
        <f t="shared" si="50"/>
        <v>STRONG</v>
      </c>
      <c r="H837" s="6" t="str">
        <f t="shared" si="49"/>
        <v>CONFIRMED BEARISH</v>
      </c>
    </row>
    <row r="838" spans="1:8" ht="13.5" x14ac:dyDescent="0.25">
      <c r="A838" s="3">
        <f>TITRES_STAT!B841</f>
        <v>43223</v>
      </c>
      <c r="B838" s="6">
        <f>TITRES_STAT!C841</f>
        <v>11.5</v>
      </c>
      <c r="C838" s="6">
        <f>TITRES_STAT!D841</f>
        <v>10.586399999999999</v>
      </c>
      <c r="D838" s="6">
        <f>TITRES_STAT!E841</f>
        <v>500</v>
      </c>
      <c r="E838" s="2">
        <f t="shared" si="52"/>
        <v>-115860</v>
      </c>
      <c r="F838" s="6" t="str">
        <f t="shared" si="51"/>
        <v>BEARISH</v>
      </c>
      <c r="G838" s="6" t="str">
        <f t="shared" si="50"/>
        <v>STRONG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6">
        <f>TITRES_STAT!C842</f>
        <v>11.12</v>
      </c>
      <c r="C839" s="6">
        <f>TITRES_STAT!D842</f>
        <v>10.236499999999999</v>
      </c>
      <c r="D839" s="6">
        <f>TITRES_STAT!E842</f>
        <v>1553</v>
      </c>
      <c r="E839" s="2">
        <f t="shared" si="52"/>
        <v>-117413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11</v>
      </c>
      <c r="C840" s="6">
        <f>TITRES_STAT!D843</f>
        <v>10.126099999999999</v>
      </c>
      <c r="D840" s="6">
        <f>TITRES_STAT!E843</f>
        <v>414</v>
      </c>
      <c r="E840" s="2">
        <f t="shared" si="52"/>
        <v>-117827</v>
      </c>
      <c r="F840" s="6" t="str">
        <f t="shared" ref="F840:F903" si="55">IF(E840&gt;E835,"BULLISH",IF(E840&lt;E835,"BEARISH","NEUTRAL"))</f>
        <v>BEARISH</v>
      </c>
      <c r="G840" s="6" t="str">
        <f t="shared" si="54"/>
        <v>STRONG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11.33</v>
      </c>
      <c r="C841" s="6">
        <f>TITRES_STAT!D844</f>
        <v>10.4299</v>
      </c>
      <c r="D841" s="6">
        <f>TITRES_STAT!E844</f>
        <v>2166</v>
      </c>
      <c r="E841" s="2">
        <f t="shared" si="52"/>
        <v>-115661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BULLISH DIVERGENCE</v>
      </c>
    </row>
    <row r="842" spans="1:8" ht="13.5" x14ac:dyDescent="0.25">
      <c r="A842" s="3">
        <f>TITRES_STAT!B845</f>
        <v>43229</v>
      </c>
      <c r="B842" s="6">
        <f>TITRES_STAT!C845</f>
        <v>11.33</v>
      </c>
      <c r="C842" s="6">
        <f>TITRES_STAT!D845</f>
        <v>10.4299</v>
      </c>
      <c r="D842" s="6">
        <f>TITRES_STAT!E845</f>
        <v>734</v>
      </c>
      <c r="E842" s="2">
        <f t="shared" si="52"/>
        <v>-115661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BULLISH DIVERGENCE</v>
      </c>
    </row>
    <row r="843" spans="1:8" ht="13.5" x14ac:dyDescent="0.25">
      <c r="A843" s="3">
        <f>TITRES_STAT!B846</f>
        <v>43230</v>
      </c>
      <c r="B843" s="6">
        <f>TITRES_STAT!C846</f>
        <v>11.47</v>
      </c>
      <c r="C843" s="6">
        <f>TITRES_STAT!D846</f>
        <v>10.5587</v>
      </c>
      <c r="D843" s="6">
        <f>TITRES_STAT!E846</f>
        <v>2592</v>
      </c>
      <c r="E843" s="2">
        <f t="shared" si="52"/>
        <v>-113069</v>
      </c>
      <c r="F843" s="6" t="str">
        <f t="shared" si="55"/>
        <v>BULLISH</v>
      </c>
      <c r="G843" s="6" t="str">
        <f t="shared" si="54"/>
        <v>WEAK</v>
      </c>
      <c r="H843" s="6" t="str">
        <f t="shared" si="53"/>
        <v>BULLISH DIVERGENCE</v>
      </c>
    </row>
    <row r="844" spans="1:8" ht="13.5" x14ac:dyDescent="0.25">
      <c r="A844" s="3">
        <f>TITRES_STAT!B847</f>
        <v>43231</v>
      </c>
      <c r="B844" s="6">
        <f>TITRES_STAT!C847</f>
        <v>11.46</v>
      </c>
      <c r="C844" s="6">
        <f>TITRES_STAT!D847</f>
        <v>10.5495</v>
      </c>
      <c r="D844" s="6">
        <f>TITRES_STAT!E847</f>
        <v>600</v>
      </c>
      <c r="E844" s="2">
        <f t="shared" si="52"/>
        <v>-113669</v>
      </c>
      <c r="F844" s="6" t="str">
        <f t="shared" si="55"/>
        <v>BULLISH</v>
      </c>
      <c r="G844" s="6" t="str">
        <f t="shared" si="54"/>
        <v>WEAK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11.46</v>
      </c>
      <c r="C845" s="6">
        <f>TITRES_STAT!D848</f>
        <v>10.5495</v>
      </c>
      <c r="D845" s="6">
        <f>TITRES_STAT!E848</f>
        <v>0</v>
      </c>
      <c r="E845" s="2">
        <f t="shared" si="52"/>
        <v>-113669</v>
      </c>
      <c r="F845" s="6" t="str">
        <f t="shared" si="55"/>
        <v>BULLISH</v>
      </c>
      <c r="G845" s="6" t="str">
        <f t="shared" si="54"/>
        <v>WEAK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10.97</v>
      </c>
      <c r="C846" s="6">
        <f>TITRES_STAT!D849</f>
        <v>10.0985</v>
      </c>
      <c r="D846" s="6">
        <f>TITRES_STAT!E849</f>
        <v>2705</v>
      </c>
      <c r="E846" s="2">
        <f t="shared" si="52"/>
        <v>-116374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11.3</v>
      </c>
      <c r="C847" s="6">
        <f>TITRES_STAT!D850</f>
        <v>10.402200000000001</v>
      </c>
      <c r="D847" s="6">
        <f>TITRES_STAT!E850</f>
        <v>4905</v>
      </c>
      <c r="E847" s="2">
        <f t="shared" si="52"/>
        <v>-111469</v>
      </c>
      <c r="F847" s="6" t="str">
        <f t="shared" si="55"/>
        <v>BULLISH</v>
      </c>
      <c r="G847" s="6" t="str">
        <f t="shared" si="54"/>
        <v>WEAK</v>
      </c>
      <c r="H847" s="6" t="str">
        <f t="shared" si="53"/>
        <v>BULLISH DIVERGENCE</v>
      </c>
    </row>
    <row r="848" spans="1:8" ht="13.5" x14ac:dyDescent="0.25">
      <c r="A848" s="3">
        <f>TITRES_STAT!B851</f>
        <v>43237</v>
      </c>
      <c r="B848" s="6">
        <f>TITRES_STAT!C851</f>
        <v>11.35</v>
      </c>
      <c r="C848" s="6">
        <f>TITRES_STAT!D851</f>
        <v>10.4483</v>
      </c>
      <c r="D848" s="6">
        <f>TITRES_STAT!E851</f>
        <v>556</v>
      </c>
      <c r="E848" s="2">
        <f t="shared" si="52"/>
        <v>-110913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BULLISH DIVERGENCE</v>
      </c>
    </row>
    <row r="849" spans="1:8" ht="13.5" x14ac:dyDescent="0.25">
      <c r="A849" s="3">
        <f>TITRES_STAT!B852</f>
        <v>43238</v>
      </c>
      <c r="B849" s="6">
        <f>TITRES_STAT!C852</f>
        <v>11.08</v>
      </c>
      <c r="C849" s="6">
        <f>TITRES_STAT!D852</f>
        <v>10.1997</v>
      </c>
      <c r="D849" s="6">
        <f>TITRES_STAT!E852</f>
        <v>2285</v>
      </c>
      <c r="E849" s="2">
        <f t="shared" si="52"/>
        <v>-113198</v>
      </c>
      <c r="F849" s="6" t="str">
        <f t="shared" si="55"/>
        <v>BULLISH</v>
      </c>
      <c r="G849" s="6" t="str">
        <f t="shared" si="54"/>
        <v>NEUTRAL</v>
      </c>
      <c r="H849" s="6" t="str">
        <f t="shared" si="53"/>
        <v>BULLISH DIVERGENCE</v>
      </c>
    </row>
    <row r="850" spans="1:8" ht="13.5" x14ac:dyDescent="0.25">
      <c r="A850" s="3">
        <f>TITRES_STAT!B853</f>
        <v>43241</v>
      </c>
      <c r="B850" s="6">
        <f>TITRES_STAT!C853</f>
        <v>11.3</v>
      </c>
      <c r="C850" s="6">
        <f>TITRES_STAT!D853</f>
        <v>10.402200000000001</v>
      </c>
      <c r="D850" s="6">
        <f>TITRES_STAT!E853</f>
        <v>900</v>
      </c>
      <c r="E850" s="2">
        <f t="shared" si="52"/>
        <v>-112298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BULLISH DIVERGENCE</v>
      </c>
    </row>
    <row r="851" spans="1:8" ht="13.5" x14ac:dyDescent="0.25">
      <c r="A851" s="3">
        <f>TITRES_STAT!B854</f>
        <v>43242</v>
      </c>
      <c r="B851" s="6">
        <f>TITRES_STAT!C854</f>
        <v>10.95</v>
      </c>
      <c r="C851" s="6">
        <f>TITRES_STAT!D854</f>
        <v>10.0801</v>
      </c>
      <c r="D851" s="6">
        <f>TITRES_STAT!E854</f>
        <v>1879</v>
      </c>
      <c r="E851" s="2">
        <f t="shared" si="52"/>
        <v>-114177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43243</v>
      </c>
      <c r="B852" s="6">
        <f>TITRES_STAT!C855</f>
        <v>11.2</v>
      </c>
      <c r="C852" s="6">
        <f>TITRES_STAT!D855</f>
        <v>10.3102</v>
      </c>
      <c r="D852" s="6">
        <f>TITRES_STAT!E855</f>
        <v>3733</v>
      </c>
      <c r="E852" s="2">
        <f t="shared" si="52"/>
        <v>-110444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BULLISH DIVERGENCE</v>
      </c>
    </row>
    <row r="853" spans="1:8" ht="13.5" x14ac:dyDescent="0.25">
      <c r="A853" s="3">
        <f>TITRES_STAT!B856</f>
        <v>43244</v>
      </c>
      <c r="B853" s="6">
        <f>TITRES_STAT!C856</f>
        <v>10.9</v>
      </c>
      <c r="C853" s="6">
        <f>TITRES_STAT!D856</f>
        <v>10.034000000000001</v>
      </c>
      <c r="D853" s="6">
        <f>TITRES_STAT!E856</f>
        <v>626</v>
      </c>
      <c r="E853" s="2">
        <f t="shared" si="52"/>
        <v>-111070</v>
      </c>
      <c r="F853" s="6" t="str">
        <f t="shared" si="55"/>
        <v>BEARISH</v>
      </c>
      <c r="G853" s="6" t="str">
        <f t="shared" si="54"/>
        <v>NEUTRAL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10.82</v>
      </c>
      <c r="C854" s="6">
        <f>TITRES_STAT!D857</f>
        <v>9.9603999999999999</v>
      </c>
      <c r="D854" s="6">
        <f>TITRES_STAT!E857</f>
        <v>3676</v>
      </c>
      <c r="E854" s="2">
        <f t="shared" si="52"/>
        <v>-114746</v>
      </c>
      <c r="F854" s="6" t="str">
        <f t="shared" si="55"/>
        <v>BEARISH</v>
      </c>
      <c r="G854" s="6" t="str">
        <f t="shared" si="54"/>
        <v>NEUTRAL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10.8</v>
      </c>
      <c r="C855" s="6">
        <f>TITRES_STAT!D858</f>
        <v>9.9420000000000002</v>
      </c>
      <c r="D855" s="6">
        <f>TITRES_STAT!E858</f>
        <v>8646</v>
      </c>
      <c r="E855" s="2">
        <f t="shared" si="52"/>
        <v>-123392</v>
      </c>
      <c r="F855" s="6" t="str">
        <f t="shared" si="55"/>
        <v>BEARISH</v>
      </c>
      <c r="G855" s="6" t="str">
        <f t="shared" si="54"/>
        <v>STRONG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10.8</v>
      </c>
      <c r="C856" s="6">
        <f>TITRES_STAT!D859</f>
        <v>9.9420000000000002</v>
      </c>
      <c r="D856" s="6">
        <f>TITRES_STAT!E859</f>
        <v>9387</v>
      </c>
      <c r="E856" s="2">
        <f t="shared" si="52"/>
        <v>-123392</v>
      </c>
      <c r="F856" s="6" t="str">
        <f t="shared" si="55"/>
        <v>BEARISH</v>
      </c>
      <c r="G856" s="6" t="str">
        <f t="shared" si="54"/>
        <v>STRONG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10.9</v>
      </c>
      <c r="C857" s="6">
        <f>TITRES_STAT!D860</f>
        <v>10.034000000000001</v>
      </c>
      <c r="D857" s="6">
        <f>TITRES_STAT!E860</f>
        <v>6558</v>
      </c>
      <c r="E857" s="2">
        <f t="shared" si="52"/>
        <v>-116834</v>
      </c>
      <c r="F857" s="6" t="str">
        <f t="shared" si="55"/>
        <v>BEARISH</v>
      </c>
      <c r="G857" s="6" t="str">
        <f t="shared" si="54"/>
        <v>STRONG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11</v>
      </c>
      <c r="C858" s="6">
        <f>TITRES_STAT!D861</f>
        <v>10.126099999999999</v>
      </c>
      <c r="D858" s="6">
        <f>TITRES_STAT!E861</f>
        <v>1050</v>
      </c>
      <c r="E858" s="2">
        <f t="shared" si="52"/>
        <v>-115784</v>
      </c>
      <c r="F858" s="6" t="str">
        <f t="shared" si="55"/>
        <v>BEARISH</v>
      </c>
      <c r="G858" s="6" t="str">
        <f t="shared" si="54"/>
        <v>STRONG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10.9</v>
      </c>
      <c r="C859" s="6">
        <f>TITRES_STAT!D862</f>
        <v>10.222099999999999</v>
      </c>
      <c r="D859" s="6">
        <f>TITRES_STAT!E862</f>
        <v>5199</v>
      </c>
      <c r="E859" s="2">
        <f t="shared" si="52"/>
        <v>-120983</v>
      </c>
      <c r="F859" s="6" t="str">
        <f t="shared" si="55"/>
        <v>BEARISH</v>
      </c>
      <c r="G859" s="6" t="str">
        <f t="shared" si="54"/>
        <v>STRONG</v>
      </c>
      <c r="H859" s="6" t="str">
        <f t="shared" si="53"/>
        <v>BEARISH DIVERGENCE</v>
      </c>
    </row>
    <row r="860" spans="1:8" ht="13.5" x14ac:dyDescent="0.25">
      <c r="A860" s="3">
        <f>TITRES_STAT!B863</f>
        <v>43255</v>
      </c>
      <c r="B860" s="6">
        <f>TITRES_STAT!C863</f>
        <v>11.35</v>
      </c>
      <c r="C860" s="6">
        <f>TITRES_STAT!D863</f>
        <v>10.6441</v>
      </c>
      <c r="D860" s="6">
        <f>TITRES_STAT!E863</f>
        <v>1043</v>
      </c>
      <c r="E860" s="2">
        <f t="shared" si="52"/>
        <v>-119940</v>
      </c>
      <c r="F860" s="6" t="str">
        <f t="shared" si="55"/>
        <v>BULLISH</v>
      </c>
      <c r="G860" s="6" t="str">
        <f t="shared" si="54"/>
        <v>WEAK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11.35</v>
      </c>
      <c r="C861" s="6">
        <f>TITRES_STAT!D864</f>
        <v>10.6441</v>
      </c>
      <c r="D861" s="6">
        <f>TITRES_STAT!E864</f>
        <v>0</v>
      </c>
      <c r="E861" s="2">
        <f t="shared" si="52"/>
        <v>-119940</v>
      </c>
      <c r="F861" s="6" t="str">
        <f t="shared" si="55"/>
        <v>BULLISH</v>
      </c>
      <c r="G861" s="6" t="str">
        <f t="shared" si="54"/>
        <v>WEAK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11.09</v>
      </c>
      <c r="C862" s="6">
        <f>TITRES_STAT!D865</f>
        <v>10.4003</v>
      </c>
      <c r="D862" s="6">
        <f>TITRES_STAT!E865</f>
        <v>1741</v>
      </c>
      <c r="E862" s="2">
        <f t="shared" si="52"/>
        <v>-121681</v>
      </c>
      <c r="F862" s="6" t="str">
        <f t="shared" si="55"/>
        <v>BEARISH</v>
      </c>
      <c r="G862" s="6" t="str">
        <f t="shared" si="54"/>
        <v>STRONG</v>
      </c>
      <c r="H862" s="6" t="str">
        <f t="shared" si="53"/>
        <v>BEARISH DIVERGENCE</v>
      </c>
    </row>
    <row r="863" spans="1:8" ht="13.5" x14ac:dyDescent="0.25">
      <c r="A863" s="3">
        <f>TITRES_STAT!B866</f>
        <v>43258</v>
      </c>
      <c r="B863" s="6">
        <f>TITRES_STAT!C866</f>
        <v>11.3</v>
      </c>
      <c r="C863" s="6">
        <f>TITRES_STAT!D866</f>
        <v>10.597200000000001</v>
      </c>
      <c r="D863" s="6">
        <f>TITRES_STAT!E866</f>
        <v>2620</v>
      </c>
      <c r="E863" s="2">
        <f t="shared" si="52"/>
        <v>-119061</v>
      </c>
      <c r="F863" s="6" t="str">
        <f t="shared" si="55"/>
        <v>BEARISH</v>
      </c>
      <c r="G863" s="6" t="str">
        <f t="shared" si="54"/>
        <v>STRONG</v>
      </c>
      <c r="H863" s="6" t="str">
        <f t="shared" si="53"/>
        <v>BEARISH DIVERGENCE</v>
      </c>
    </row>
    <row r="864" spans="1:8" ht="13.5" x14ac:dyDescent="0.25">
      <c r="A864" s="3">
        <f>TITRES_STAT!B867</f>
        <v>43259</v>
      </c>
      <c r="B864" s="6">
        <f>TITRES_STAT!C867</f>
        <v>10.98</v>
      </c>
      <c r="C864" s="6">
        <f>TITRES_STAT!D867</f>
        <v>10.2971</v>
      </c>
      <c r="D864" s="6">
        <f>TITRES_STAT!E867</f>
        <v>658</v>
      </c>
      <c r="E864" s="2">
        <f t="shared" si="52"/>
        <v>-119719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10.98</v>
      </c>
      <c r="C865" s="6">
        <f>TITRES_STAT!D868</f>
        <v>10.2971</v>
      </c>
      <c r="D865" s="6">
        <f>TITRES_STAT!E868</f>
        <v>0</v>
      </c>
      <c r="E865" s="2">
        <f t="shared" si="52"/>
        <v>-119719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BULLISH DIVERGENCE</v>
      </c>
    </row>
    <row r="866" spans="1:8" ht="13.5" x14ac:dyDescent="0.25">
      <c r="A866" s="3">
        <f>TITRES_STAT!B869</f>
        <v>43263</v>
      </c>
      <c r="B866" s="6">
        <f>TITRES_STAT!C869</f>
        <v>11</v>
      </c>
      <c r="C866" s="6">
        <f>TITRES_STAT!D869</f>
        <v>10.315899999999999</v>
      </c>
      <c r="D866" s="6">
        <f>TITRES_STAT!E869</f>
        <v>3770</v>
      </c>
      <c r="E866" s="2">
        <f t="shared" si="52"/>
        <v>-115949</v>
      </c>
      <c r="F866" s="6" t="str">
        <f t="shared" si="55"/>
        <v>BULLISH</v>
      </c>
      <c r="G866" s="6" t="str">
        <f t="shared" si="54"/>
        <v>WEAK</v>
      </c>
      <c r="H866" s="6" t="str">
        <f t="shared" si="53"/>
        <v>BULLISH DIVERGENCE</v>
      </c>
    </row>
    <row r="867" spans="1:8" ht="13.5" x14ac:dyDescent="0.25">
      <c r="A867" s="3">
        <f>TITRES_STAT!B870</f>
        <v>43264</v>
      </c>
      <c r="B867" s="6">
        <f>TITRES_STAT!C870</f>
        <v>11</v>
      </c>
      <c r="C867" s="6">
        <f>TITRES_STAT!D870</f>
        <v>10.315899999999999</v>
      </c>
      <c r="D867" s="6">
        <f>TITRES_STAT!E870</f>
        <v>1191</v>
      </c>
      <c r="E867" s="2">
        <f t="shared" si="52"/>
        <v>-115949</v>
      </c>
      <c r="F867" s="6" t="str">
        <f t="shared" si="55"/>
        <v>BULLISH</v>
      </c>
      <c r="G867" s="6" t="str">
        <f t="shared" si="54"/>
        <v>WEAK</v>
      </c>
      <c r="H867" s="6" t="str">
        <f t="shared" si="53"/>
        <v>BULLISH DIVERGENCE</v>
      </c>
    </row>
    <row r="868" spans="1:8" ht="13.5" x14ac:dyDescent="0.25">
      <c r="A868" s="3">
        <f>TITRES_STAT!B871</f>
        <v>43265</v>
      </c>
      <c r="B868" s="6">
        <f>TITRES_STAT!C871</f>
        <v>11</v>
      </c>
      <c r="C868" s="6">
        <f>TITRES_STAT!D871</f>
        <v>10.315899999999999</v>
      </c>
      <c r="D868" s="6">
        <f>TITRES_STAT!E871</f>
        <v>2537</v>
      </c>
      <c r="E868" s="2">
        <f t="shared" si="52"/>
        <v>-115949</v>
      </c>
      <c r="F868" s="6" t="str">
        <f t="shared" si="55"/>
        <v>BULLISH</v>
      </c>
      <c r="G868" s="6" t="str">
        <f t="shared" si="54"/>
        <v>WEAK</v>
      </c>
      <c r="H868" s="6" t="str">
        <f t="shared" si="53"/>
        <v>BULLISH DIVERGENCE</v>
      </c>
    </row>
    <row r="869" spans="1:8" ht="13.5" x14ac:dyDescent="0.25">
      <c r="A869" s="3">
        <f>TITRES_STAT!B872</f>
        <v>43269</v>
      </c>
      <c r="B869" s="6">
        <f>TITRES_STAT!C872</f>
        <v>10.89</v>
      </c>
      <c r="C869" s="6">
        <f>TITRES_STAT!D872</f>
        <v>10.2127</v>
      </c>
      <c r="D869" s="6">
        <f>TITRES_STAT!E872</f>
        <v>101</v>
      </c>
      <c r="E869" s="2">
        <f t="shared" si="52"/>
        <v>-116050</v>
      </c>
      <c r="F869" s="6" t="str">
        <f t="shared" si="55"/>
        <v>BULLISH</v>
      </c>
      <c r="G869" s="6" t="str">
        <f t="shared" si="54"/>
        <v>WEAK</v>
      </c>
      <c r="H869" s="6" t="str">
        <f t="shared" si="53"/>
        <v>BULLISH DIVERGENCE</v>
      </c>
    </row>
    <row r="870" spans="1:8" ht="13.5" x14ac:dyDescent="0.25">
      <c r="A870" s="3">
        <f>TITRES_STAT!B873</f>
        <v>43270</v>
      </c>
      <c r="B870" s="6">
        <f>TITRES_STAT!C873</f>
        <v>10.7</v>
      </c>
      <c r="C870" s="6">
        <f>TITRES_STAT!D873</f>
        <v>10.034599999999999</v>
      </c>
      <c r="D870" s="6">
        <f>TITRES_STAT!E873</f>
        <v>776</v>
      </c>
      <c r="E870" s="2">
        <f t="shared" si="52"/>
        <v>-116826</v>
      </c>
      <c r="F870" s="6" t="str">
        <f t="shared" si="55"/>
        <v>BULLISH</v>
      </c>
      <c r="G870" s="6" t="str">
        <f t="shared" si="54"/>
        <v>WEAK</v>
      </c>
      <c r="H870" s="6" t="str">
        <f t="shared" si="53"/>
        <v>BULLISH DIVERGENCE</v>
      </c>
    </row>
    <row r="871" spans="1:8" ht="13.5" x14ac:dyDescent="0.25">
      <c r="A871" s="3">
        <f>TITRES_STAT!B874</f>
        <v>43271</v>
      </c>
      <c r="B871" s="6">
        <f>TITRES_STAT!C874</f>
        <v>10.7</v>
      </c>
      <c r="C871" s="6">
        <f>TITRES_STAT!D874</f>
        <v>10.034599999999999</v>
      </c>
      <c r="D871" s="6">
        <f>TITRES_STAT!E874</f>
        <v>1369</v>
      </c>
      <c r="E871" s="2">
        <f t="shared" si="52"/>
        <v>-116826</v>
      </c>
      <c r="F871" s="6" t="str">
        <f t="shared" si="55"/>
        <v>BEARISH</v>
      </c>
      <c r="G871" s="6" t="str">
        <f t="shared" si="54"/>
        <v>NEUTRAL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10.7</v>
      </c>
      <c r="C872" s="6">
        <f>TITRES_STAT!D875</f>
        <v>10.034599999999999</v>
      </c>
      <c r="D872" s="6">
        <f>TITRES_STAT!E875</f>
        <v>7420</v>
      </c>
      <c r="E872" s="2">
        <f t="shared" si="52"/>
        <v>-116826</v>
      </c>
      <c r="F872" s="6" t="str">
        <f t="shared" si="55"/>
        <v>BEARISH</v>
      </c>
      <c r="G872" s="6" t="str">
        <f t="shared" si="54"/>
        <v>NEUTRAL</v>
      </c>
      <c r="H872" s="6" t="str">
        <f t="shared" si="53"/>
        <v>CONFIRMED BEARISH</v>
      </c>
    </row>
    <row r="873" spans="1:8" ht="13.5" x14ac:dyDescent="0.25">
      <c r="A873" s="3">
        <f>TITRES_STAT!B876</f>
        <v>43273</v>
      </c>
      <c r="B873" s="6">
        <f>TITRES_STAT!C876</f>
        <v>10.7</v>
      </c>
      <c r="C873" s="6">
        <f>TITRES_STAT!D876</f>
        <v>10.034599999999999</v>
      </c>
      <c r="D873" s="6">
        <f>TITRES_STAT!E876</f>
        <v>4481</v>
      </c>
      <c r="E873" s="2">
        <f t="shared" si="52"/>
        <v>-116826</v>
      </c>
      <c r="F873" s="6" t="str">
        <f t="shared" si="55"/>
        <v>BEARISH</v>
      </c>
      <c r="G873" s="6" t="str">
        <f t="shared" si="54"/>
        <v>NEUTRAL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10.97</v>
      </c>
      <c r="C874" s="6">
        <f>TITRES_STAT!D877</f>
        <v>10.287800000000001</v>
      </c>
      <c r="D874" s="6">
        <f>TITRES_STAT!E877</f>
        <v>4236</v>
      </c>
      <c r="E874" s="2">
        <f t="shared" si="52"/>
        <v>-112590</v>
      </c>
      <c r="F874" s="6" t="str">
        <f t="shared" si="55"/>
        <v>BULLISH</v>
      </c>
      <c r="G874" s="6" t="str">
        <f t="shared" si="54"/>
        <v>WEAK</v>
      </c>
      <c r="H874" s="6" t="str">
        <f t="shared" si="53"/>
        <v>CONFIRMED BULLISH</v>
      </c>
    </row>
    <row r="875" spans="1:8" ht="13.5" x14ac:dyDescent="0.25">
      <c r="A875" s="3">
        <f>TITRES_STAT!B878</f>
        <v>43277</v>
      </c>
      <c r="B875" s="6">
        <f>TITRES_STAT!C878</f>
        <v>10.93</v>
      </c>
      <c r="C875" s="6">
        <f>TITRES_STAT!D878</f>
        <v>10.2502</v>
      </c>
      <c r="D875" s="6">
        <f>TITRES_STAT!E878</f>
        <v>3681</v>
      </c>
      <c r="E875" s="2">
        <f t="shared" si="52"/>
        <v>-116271</v>
      </c>
      <c r="F875" s="6" t="str">
        <f t="shared" si="55"/>
        <v>BULLISH</v>
      </c>
      <c r="G875" s="6" t="str">
        <f t="shared" si="54"/>
        <v>NEUTRAL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10.88</v>
      </c>
      <c r="C876" s="6">
        <f>TITRES_STAT!D879</f>
        <v>10.2034</v>
      </c>
      <c r="D876" s="6">
        <f>TITRES_STAT!E879</f>
        <v>3715</v>
      </c>
      <c r="E876" s="2">
        <f t="shared" si="52"/>
        <v>-119986</v>
      </c>
      <c r="F876" s="6" t="str">
        <f t="shared" si="55"/>
        <v>BEARISH</v>
      </c>
      <c r="G876" s="6" t="str">
        <f t="shared" si="54"/>
        <v>STRONG</v>
      </c>
      <c r="H876" s="6" t="str">
        <f t="shared" si="53"/>
        <v>BEARISH DIVERGENCE</v>
      </c>
    </row>
    <row r="877" spans="1:8" ht="13.5" x14ac:dyDescent="0.25">
      <c r="A877" s="3">
        <f>TITRES_STAT!B880</f>
        <v>43279</v>
      </c>
      <c r="B877" s="6">
        <f>TITRES_STAT!C880</f>
        <v>10.65</v>
      </c>
      <c r="C877" s="6">
        <f>TITRES_STAT!D880</f>
        <v>9.9877000000000002</v>
      </c>
      <c r="D877" s="6">
        <f>TITRES_STAT!E880</f>
        <v>4247</v>
      </c>
      <c r="E877" s="2">
        <f t="shared" si="52"/>
        <v>-124233</v>
      </c>
      <c r="F877" s="6" t="str">
        <f t="shared" si="55"/>
        <v>BEARISH</v>
      </c>
      <c r="G877" s="6" t="str">
        <f t="shared" si="54"/>
        <v>STRONG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10.65</v>
      </c>
      <c r="C878" s="6">
        <f>TITRES_STAT!D881</f>
        <v>9.9877000000000002</v>
      </c>
      <c r="D878" s="6">
        <f>TITRES_STAT!E881</f>
        <v>4796</v>
      </c>
      <c r="E878" s="2">
        <f t="shared" si="52"/>
        <v>-124233</v>
      </c>
      <c r="F878" s="6" t="str">
        <f t="shared" si="55"/>
        <v>BEARISH</v>
      </c>
      <c r="G878" s="6" t="str">
        <f t="shared" si="54"/>
        <v>STRONG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10.69</v>
      </c>
      <c r="C879" s="6">
        <f>TITRES_STAT!D882</f>
        <v>10.0252</v>
      </c>
      <c r="D879" s="6">
        <f>TITRES_STAT!E882</f>
        <v>1908</v>
      </c>
      <c r="E879" s="2">
        <f t="shared" si="52"/>
        <v>-122325</v>
      </c>
      <c r="F879" s="6" t="str">
        <f t="shared" si="55"/>
        <v>BEARISH</v>
      </c>
      <c r="G879" s="6" t="str">
        <f t="shared" si="54"/>
        <v>STRONG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10.63</v>
      </c>
      <c r="C880" s="6">
        <f>TITRES_STAT!D883</f>
        <v>9.9688999999999997</v>
      </c>
      <c r="D880" s="6">
        <f>TITRES_STAT!E883</f>
        <v>1216</v>
      </c>
      <c r="E880" s="2">
        <f t="shared" si="52"/>
        <v>-123541</v>
      </c>
      <c r="F880" s="6" t="str">
        <f t="shared" si="55"/>
        <v>BEARISH</v>
      </c>
      <c r="G880" s="6" t="str">
        <f t="shared" si="54"/>
        <v>STRONG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10.69</v>
      </c>
      <c r="C881" s="6">
        <f>TITRES_STAT!D884</f>
        <v>10.0252</v>
      </c>
      <c r="D881" s="6">
        <f>TITRES_STAT!E884</f>
        <v>1100</v>
      </c>
      <c r="E881" s="2">
        <f t="shared" si="52"/>
        <v>-122441</v>
      </c>
      <c r="F881" s="6" t="str">
        <f t="shared" si="55"/>
        <v>BEARISH</v>
      </c>
      <c r="G881" s="6" t="str">
        <f t="shared" si="54"/>
        <v>STRONG</v>
      </c>
      <c r="H881" s="6" t="str">
        <f t="shared" si="53"/>
        <v>CONFIRMED BEARISH</v>
      </c>
    </row>
    <row r="882" spans="1:8" ht="13.5" x14ac:dyDescent="0.25">
      <c r="A882" s="3">
        <f>TITRES_STAT!B885</f>
        <v>43286</v>
      </c>
      <c r="B882" s="6">
        <f>TITRES_STAT!C885</f>
        <v>11</v>
      </c>
      <c r="C882" s="6">
        <f>TITRES_STAT!D885</f>
        <v>10.315899999999999</v>
      </c>
      <c r="D882" s="6">
        <f>TITRES_STAT!E885</f>
        <v>3603</v>
      </c>
      <c r="E882" s="2">
        <f t="shared" si="52"/>
        <v>-118838</v>
      </c>
      <c r="F882" s="6" t="str">
        <f t="shared" si="55"/>
        <v>BULLISH</v>
      </c>
      <c r="G882" s="6" t="str">
        <f t="shared" si="54"/>
        <v>WEAK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11.2</v>
      </c>
      <c r="C883" s="6">
        <f>TITRES_STAT!D886</f>
        <v>10.503500000000001</v>
      </c>
      <c r="D883" s="6">
        <f>TITRES_STAT!E886</f>
        <v>875</v>
      </c>
      <c r="E883" s="2">
        <f t="shared" si="52"/>
        <v>-117963</v>
      </c>
      <c r="F883" s="6" t="str">
        <f t="shared" si="55"/>
        <v>BULLISH</v>
      </c>
      <c r="G883" s="6" t="str">
        <f t="shared" si="54"/>
        <v>WEAK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11.2</v>
      </c>
      <c r="C884" s="6">
        <f>TITRES_STAT!D887</f>
        <v>10.503500000000001</v>
      </c>
      <c r="D884" s="6">
        <f>TITRES_STAT!E887</f>
        <v>150</v>
      </c>
      <c r="E884" s="2">
        <f t="shared" si="52"/>
        <v>-117963</v>
      </c>
      <c r="F884" s="6" t="str">
        <f t="shared" si="55"/>
        <v>BULLISH</v>
      </c>
      <c r="G884" s="6" t="str">
        <f t="shared" si="54"/>
        <v>WEAK</v>
      </c>
      <c r="H884" s="6" t="str">
        <f t="shared" si="53"/>
        <v>CONFIRMED BULLISH</v>
      </c>
    </row>
    <row r="885" spans="1:8" ht="13.5" x14ac:dyDescent="0.25">
      <c r="A885" s="3">
        <f>TITRES_STAT!B888</f>
        <v>43291</v>
      </c>
      <c r="B885" s="6">
        <f>TITRES_STAT!C888</f>
        <v>10.92</v>
      </c>
      <c r="C885" s="6">
        <f>TITRES_STAT!D888</f>
        <v>10.2409</v>
      </c>
      <c r="D885" s="6">
        <f>TITRES_STAT!E888</f>
        <v>276</v>
      </c>
      <c r="E885" s="2">
        <f t="shared" si="52"/>
        <v>-118239</v>
      </c>
      <c r="F885" s="6" t="str">
        <f t="shared" si="55"/>
        <v>BULLISH</v>
      </c>
      <c r="G885" s="6" t="str">
        <f t="shared" si="54"/>
        <v>WEAK</v>
      </c>
      <c r="H885" s="6" t="str">
        <f t="shared" si="53"/>
        <v>CONFIRMED BULLISH</v>
      </c>
    </row>
    <row r="886" spans="1:8" ht="13.5" x14ac:dyDescent="0.25">
      <c r="A886" s="3">
        <f>TITRES_STAT!B889</f>
        <v>43292</v>
      </c>
      <c r="B886" s="6">
        <f>TITRES_STAT!C889</f>
        <v>10.92</v>
      </c>
      <c r="C886" s="6">
        <f>TITRES_STAT!D889</f>
        <v>10.2409</v>
      </c>
      <c r="D886" s="6">
        <f>TITRES_STAT!E889</f>
        <v>181</v>
      </c>
      <c r="E886" s="2">
        <f t="shared" si="52"/>
        <v>-118239</v>
      </c>
      <c r="F886" s="6" t="str">
        <f t="shared" si="55"/>
        <v>BULLISH</v>
      </c>
      <c r="G886" s="6" t="str">
        <f t="shared" si="54"/>
        <v>WEAK</v>
      </c>
      <c r="H886" s="6" t="str">
        <f t="shared" si="53"/>
        <v>CONFIRMED BULLISH</v>
      </c>
    </row>
    <row r="887" spans="1:8" ht="13.5" x14ac:dyDescent="0.25">
      <c r="A887" s="3">
        <f>TITRES_STAT!B890</f>
        <v>43293</v>
      </c>
      <c r="B887" s="6">
        <f>TITRES_STAT!C890</f>
        <v>10.64</v>
      </c>
      <c r="C887" s="6">
        <f>TITRES_STAT!D890</f>
        <v>9.9783000000000008</v>
      </c>
      <c r="D887" s="6">
        <f>TITRES_STAT!E890</f>
        <v>1284</v>
      </c>
      <c r="E887" s="2">
        <f t="shared" si="52"/>
        <v>-119523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43294</v>
      </c>
      <c r="B888" s="6">
        <f>TITRES_STAT!C891</f>
        <v>10.9</v>
      </c>
      <c r="C888" s="6">
        <f>TITRES_STAT!D891</f>
        <v>10.222099999999999</v>
      </c>
      <c r="D888" s="6">
        <f>TITRES_STAT!E891</f>
        <v>100</v>
      </c>
      <c r="E888" s="2">
        <f t="shared" si="52"/>
        <v>-119423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10.88</v>
      </c>
      <c r="C889" s="6">
        <f>TITRES_STAT!D892</f>
        <v>10.2034</v>
      </c>
      <c r="D889" s="6">
        <f>TITRES_STAT!E892</f>
        <v>868</v>
      </c>
      <c r="E889" s="2">
        <f t="shared" si="52"/>
        <v>-120291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10.5</v>
      </c>
      <c r="C890" s="6">
        <f>TITRES_STAT!D893</f>
        <v>9.8469999999999995</v>
      </c>
      <c r="D890" s="6">
        <f>TITRES_STAT!E893</f>
        <v>877</v>
      </c>
      <c r="E890" s="2">
        <f t="shared" si="52"/>
        <v>-121168</v>
      </c>
      <c r="F890" s="6" t="str">
        <f t="shared" si="55"/>
        <v>BEARISH</v>
      </c>
      <c r="G890" s="6" t="str">
        <f t="shared" si="54"/>
        <v>STRONG</v>
      </c>
      <c r="H890" s="6" t="str">
        <f t="shared" si="53"/>
        <v>CONFIRMED BEARISH</v>
      </c>
    </row>
    <row r="891" spans="1:8" ht="13.5" x14ac:dyDescent="0.25">
      <c r="A891" s="3">
        <f>TITRES_STAT!B894</f>
        <v>43299</v>
      </c>
      <c r="B891" s="6">
        <f>TITRES_STAT!C894</f>
        <v>10.6</v>
      </c>
      <c r="C891" s="6">
        <f>TITRES_STAT!D894</f>
        <v>9.9407999999999994</v>
      </c>
      <c r="D891" s="6">
        <f>TITRES_STAT!E894</f>
        <v>1406</v>
      </c>
      <c r="E891" s="2">
        <f t="shared" si="52"/>
        <v>-119762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43300</v>
      </c>
      <c r="B892" s="6">
        <f>TITRES_STAT!C895</f>
        <v>10.83</v>
      </c>
      <c r="C892" s="6">
        <f>TITRES_STAT!D895</f>
        <v>10.156499999999999</v>
      </c>
      <c r="D892" s="6">
        <f>TITRES_STAT!E895</f>
        <v>1044</v>
      </c>
      <c r="E892" s="2">
        <f t="shared" si="52"/>
        <v>-118718</v>
      </c>
      <c r="F892" s="6" t="str">
        <f t="shared" si="55"/>
        <v>BULLISH</v>
      </c>
      <c r="G892" s="6" t="str">
        <f t="shared" si="54"/>
        <v>NEUTRAL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10.83</v>
      </c>
      <c r="C893" s="6">
        <f>TITRES_STAT!D896</f>
        <v>10.156499999999999</v>
      </c>
      <c r="D893" s="6">
        <f>TITRES_STAT!E896</f>
        <v>0</v>
      </c>
      <c r="E893" s="2">
        <f t="shared" si="52"/>
        <v>-118718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BULLISH DIVERGENCE</v>
      </c>
    </row>
    <row r="894" spans="1:8" ht="13.5" x14ac:dyDescent="0.25">
      <c r="A894" s="3">
        <f>TITRES_STAT!B897</f>
        <v>43304</v>
      </c>
      <c r="B894" s="6">
        <f>TITRES_STAT!C897</f>
        <v>10.8</v>
      </c>
      <c r="C894" s="6">
        <f>TITRES_STAT!D897</f>
        <v>10.128299999999999</v>
      </c>
      <c r="D894" s="6">
        <f>TITRES_STAT!E897</f>
        <v>1019</v>
      </c>
      <c r="E894" s="2">
        <f t="shared" si="52"/>
        <v>-119737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BULLISH DIVERGENCE</v>
      </c>
    </row>
    <row r="895" spans="1:8" ht="13.5" x14ac:dyDescent="0.25">
      <c r="A895" s="3">
        <f>TITRES_STAT!B898</f>
        <v>43305</v>
      </c>
      <c r="B895" s="6">
        <f>TITRES_STAT!C898</f>
        <v>10.5</v>
      </c>
      <c r="C895" s="6">
        <f>TITRES_STAT!D898</f>
        <v>9.8469999999999995</v>
      </c>
      <c r="D895" s="6">
        <f>TITRES_STAT!E898</f>
        <v>1749</v>
      </c>
      <c r="E895" s="2">
        <f t="shared" si="52"/>
        <v>-121486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NEUTRAL</v>
      </c>
    </row>
    <row r="896" spans="1:8" ht="13.5" x14ac:dyDescent="0.25">
      <c r="A896" s="3">
        <f>TITRES_STAT!B899</f>
        <v>43307</v>
      </c>
      <c r="B896" s="6">
        <f>TITRES_STAT!C899</f>
        <v>10.6</v>
      </c>
      <c r="C896" s="6">
        <f>TITRES_STAT!D899</f>
        <v>9.9407999999999994</v>
      </c>
      <c r="D896" s="6">
        <f>TITRES_STAT!E899</f>
        <v>642</v>
      </c>
      <c r="E896" s="2">
        <f t="shared" si="52"/>
        <v>-120844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NEUTRAL</v>
      </c>
    </row>
    <row r="897" spans="1:8" ht="13.5" x14ac:dyDescent="0.25">
      <c r="A897" s="3">
        <f>TITRES_STAT!B900</f>
        <v>43308</v>
      </c>
      <c r="B897" s="6">
        <f>TITRES_STAT!C900</f>
        <v>10.9</v>
      </c>
      <c r="C897" s="6">
        <f>TITRES_STAT!D900</f>
        <v>10.222099999999999</v>
      </c>
      <c r="D897" s="6">
        <f>TITRES_STAT!E900</f>
        <v>2036</v>
      </c>
      <c r="E897" s="2">
        <f t="shared" si="52"/>
        <v>-118808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BEARISH DIVERGENCE</v>
      </c>
    </row>
    <row r="898" spans="1:8" ht="13.5" x14ac:dyDescent="0.25">
      <c r="A898" s="3">
        <f>TITRES_STAT!B901</f>
        <v>43311</v>
      </c>
      <c r="B898" s="6">
        <f>TITRES_STAT!C901</f>
        <v>10.6</v>
      </c>
      <c r="C898" s="6">
        <f>TITRES_STAT!D901</f>
        <v>9.9407999999999994</v>
      </c>
      <c r="D898" s="6">
        <f>TITRES_STAT!E901</f>
        <v>444</v>
      </c>
      <c r="E898" s="2">
        <f t="shared" si="52"/>
        <v>-119252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10.5</v>
      </c>
      <c r="C899" s="6">
        <f>TITRES_STAT!D902</f>
        <v>9.8469999999999995</v>
      </c>
      <c r="D899" s="6">
        <f>TITRES_STAT!E902</f>
        <v>5489</v>
      </c>
      <c r="E899" s="2">
        <f t="shared" si="52"/>
        <v>-124741</v>
      </c>
      <c r="F899" s="6" t="str">
        <f t="shared" si="55"/>
        <v>BEARISH</v>
      </c>
      <c r="G899" s="6" t="str">
        <f t="shared" si="54"/>
        <v>STRONG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10.49</v>
      </c>
      <c r="C900" s="6">
        <f>TITRES_STAT!D903</f>
        <v>9.8376000000000001</v>
      </c>
      <c r="D900" s="6">
        <f>TITRES_STAT!E903</f>
        <v>2510</v>
      </c>
      <c r="E900" s="2">
        <f t="shared" ref="E900:E963" si="56">IF(B900&gt;B899, E899+D900, IF(B900&lt;B899, E899-D900, E899))</f>
        <v>-127251</v>
      </c>
      <c r="F900" s="6" t="str">
        <f t="shared" si="55"/>
        <v>BEARISH</v>
      </c>
      <c r="G900" s="6" t="str">
        <f t="shared" si="54"/>
        <v>STRONG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10.49</v>
      </c>
      <c r="C901" s="6">
        <f>TITRES_STAT!D904</f>
        <v>9.8376000000000001</v>
      </c>
      <c r="D901" s="6">
        <f>TITRES_STAT!E904</f>
        <v>3545</v>
      </c>
      <c r="E901" s="2">
        <f t="shared" si="56"/>
        <v>-127251</v>
      </c>
      <c r="F901" s="6" t="str">
        <f t="shared" si="55"/>
        <v>BEARISH</v>
      </c>
      <c r="G901" s="6" t="str">
        <f t="shared" si="54"/>
        <v>STRONG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10.5</v>
      </c>
      <c r="C902" s="6">
        <f>TITRES_STAT!D905</f>
        <v>9.8469999999999995</v>
      </c>
      <c r="D902" s="6">
        <f>TITRES_STAT!E905</f>
        <v>4563</v>
      </c>
      <c r="E902" s="2">
        <f t="shared" si="56"/>
        <v>-122688</v>
      </c>
      <c r="F902" s="6" t="str">
        <f t="shared" si="55"/>
        <v>BEARISH</v>
      </c>
      <c r="G902" s="6" t="str">
        <f t="shared" si="54"/>
        <v>STRONG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10.48</v>
      </c>
      <c r="C903" s="6">
        <f>TITRES_STAT!D906</f>
        <v>9.8282000000000007</v>
      </c>
      <c r="D903" s="6">
        <f>TITRES_STAT!E906</f>
        <v>2753</v>
      </c>
      <c r="E903" s="2">
        <f t="shared" si="56"/>
        <v>-125441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10.4</v>
      </c>
      <c r="C904" s="6">
        <f>TITRES_STAT!D907</f>
        <v>9.7531999999999996</v>
      </c>
      <c r="D904" s="6">
        <f>TITRES_STAT!E907</f>
        <v>29</v>
      </c>
      <c r="E904" s="2">
        <f t="shared" si="56"/>
        <v>-125470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10.3</v>
      </c>
      <c r="C905" s="6">
        <f>TITRES_STAT!D908</f>
        <v>9.6593999999999998</v>
      </c>
      <c r="D905" s="6">
        <f>TITRES_STAT!E908</f>
        <v>323</v>
      </c>
      <c r="E905" s="2">
        <f t="shared" si="56"/>
        <v>-125793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BULLISH DIVERGENCE</v>
      </c>
    </row>
    <row r="906" spans="1:8" ht="13.5" x14ac:dyDescent="0.25">
      <c r="A906" s="3">
        <f>TITRES_STAT!B909</f>
        <v>43321</v>
      </c>
      <c r="B906" s="6">
        <f>TITRES_STAT!C909</f>
        <v>10.4</v>
      </c>
      <c r="C906" s="6">
        <f>TITRES_STAT!D909</f>
        <v>9.7531999999999996</v>
      </c>
      <c r="D906" s="6">
        <f>TITRES_STAT!E909</f>
        <v>4</v>
      </c>
      <c r="E906" s="2">
        <f t="shared" si="56"/>
        <v>-125789</v>
      </c>
      <c r="F906" s="6" t="str">
        <f t="shared" si="59"/>
        <v>BULLISH</v>
      </c>
      <c r="G906" s="6" t="str">
        <f t="shared" si="58"/>
        <v>NEUTRAL</v>
      </c>
      <c r="H906" s="6" t="str">
        <f t="shared" si="57"/>
        <v>BULLISH DIVERGENCE</v>
      </c>
    </row>
    <row r="907" spans="1:8" ht="13.5" x14ac:dyDescent="0.25">
      <c r="A907" s="3">
        <f>TITRES_STAT!B910</f>
        <v>43322</v>
      </c>
      <c r="B907" s="6">
        <f>TITRES_STAT!C910</f>
        <v>10.4</v>
      </c>
      <c r="C907" s="6">
        <f>TITRES_STAT!D910</f>
        <v>9.7531999999999996</v>
      </c>
      <c r="D907" s="6">
        <f>TITRES_STAT!E910</f>
        <v>0</v>
      </c>
      <c r="E907" s="2">
        <f t="shared" si="56"/>
        <v>-125789</v>
      </c>
      <c r="F907" s="6" t="str">
        <f t="shared" si="59"/>
        <v>BEARISH</v>
      </c>
      <c r="G907" s="6" t="str">
        <f t="shared" si="58"/>
        <v>STRONG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10.3</v>
      </c>
      <c r="C908" s="6">
        <f>TITRES_STAT!D911</f>
        <v>9.6593999999999998</v>
      </c>
      <c r="D908" s="6">
        <f>TITRES_STAT!E911</f>
        <v>100</v>
      </c>
      <c r="E908" s="2">
        <f t="shared" si="56"/>
        <v>-125889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10.3</v>
      </c>
      <c r="C909" s="6">
        <f>TITRES_STAT!D912</f>
        <v>9.6593999999999998</v>
      </c>
      <c r="D909" s="6">
        <f>TITRES_STAT!E912</f>
        <v>3370</v>
      </c>
      <c r="E909" s="2">
        <f t="shared" si="56"/>
        <v>-125889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10.3</v>
      </c>
      <c r="C910" s="6">
        <f>TITRES_STAT!D913</f>
        <v>9.6593999999999998</v>
      </c>
      <c r="D910" s="6">
        <f>TITRES_STAT!E913</f>
        <v>2381</v>
      </c>
      <c r="E910" s="2">
        <f t="shared" si="56"/>
        <v>-125889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10.3</v>
      </c>
      <c r="C911" s="6">
        <f>TITRES_STAT!D914</f>
        <v>9.6593999999999998</v>
      </c>
      <c r="D911" s="6">
        <f>TITRES_STAT!E914</f>
        <v>1163</v>
      </c>
      <c r="E911" s="2">
        <f t="shared" si="56"/>
        <v>-125889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10.16</v>
      </c>
      <c r="C912" s="6">
        <f>TITRES_STAT!D915</f>
        <v>9.5281000000000002</v>
      </c>
      <c r="D912" s="6">
        <f>TITRES_STAT!E915</f>
        <v>706</v>
      </c>
      <c r="E912" s="2">
        <f t="shared" si="56"/>
        <v>-126595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10.44</v>
      </c>
      <c r="C913" s="6">
        <f>TITRES_STAT!D916</f>
        <v>9.7906999999999993</v>
      </c>
      <c r="D913" s="6">
        <f>TITRES_STAT!E916</f>
        <v>175</v>
      </c>
      <c r="E913" s="2">
        <f t="shared" si="56"/>
        <v>-126420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BEARISH DIVERGENCE</v>
      </c>
    </row>
    <row r="914" spans="1:8" ht="13.5" x14ac:dyDescent="0.25">
      <c r="A914" s="3">
        <f>TITRES_STAT!B917</f>
        <v>43336</v>
      </c>
      <c r="B914" s="6">
        <f>TITRES_STAT!C917</f>
        <v>10.199999999999999</v>
      </c>
      <c r="C914" s="6">
        <f>TITRES_STAT!D917</f>
        <v>9.5655999999999999</v>
      </c>
      <c r="D914" s="6">
        <f>TITRES_STAT!E917</f>
        <v>2770</v>
      </c>
      <c r="E914" s="2">
        <f t="shared" si="56"/>
        <v>-129190</v>
      </c>
      <c r="F914" s="6" t="str">
        <f t="shared" si="59"/>
        <v>BEARISH</v>
      </c>
      <c r="G914" s="6" t="str">
        <f t="shared" si="58"/>
        <v>STRONG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10.3</v>
      </c>
      <c r="C915" s="6">
        <f>TITRES_STAT!D918</f>
        <v>9.6593999999999998</v>
      </c>
      <c r="D915" s="6">
        <f>TITRES_STAT!E918</f>
        <v>1000</v>
      </c>
      <c r="E915" s="2">
        <f t="shared" si="56"/>
        <v>-128190</v>
      </c>
      <c r="F915" s="6" t="str">
        <f t="shared" si="59"/>
        <v>BEARISH</v>
      </c>
      <c r="G915" s="6" t="str">
        <f t="shared" si="58"/>
        <v>NEUTRAL</v>
      </c>
      <c r="H915" s="6" t="str">
        <f t="shared" si="57"/>
        <v>NEUTRAL</v>
      </c>
    </row>
    <row r="916" spans="1:8" ht="13.5" x14ac:dyDescent="0.25">
      <c r="A916" s="3">
        <f>TITRES_STAT!B919</f>
        <v>43340</v>
      </c>
      <c r="B916" s="6">
        <f>TITRES_STAT!C919</f>
        <v>10.3</v>
      </c>
      <c r="C916" s="6">
        <f>TITRES_STAT!D919</f>
        <v>9.6593999999999998</v>
      </c>
      <c r="D916" s="6">
        <f>TITRES_STAT!E919</f>
        <v>0</v>
      </c>
      <c r="E916" s="2">
        <f t="shared" si="56"/>
        <v>-128190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NEUTRAL</v>
      </c>
    </row>
    <row r="917" spans="1:8" ht="13.5" x14ac:dyDescent="0.25">
      <c r="A917" s="3">
        <f>TITRES_STAT!B920</f>
        <v>43341</v>
      </c>
      <c r="B917" s="6">
        <f>TITRES_STAT!C920</f>
        <v>10</v>
      </c>
      <c r="C917" s="6">
        <f>TITRES_STAT!D920</f>
        <v>9.3780999999999999</v>
      </c>
      <c r="D917" s="6">
        <f>TITRES_STAT!E920</f>
        <v>4911</v>
      </c>
      <c r="E917" s="2">
        <f t="shared" si="56"/>
        <v>-133101</v>
      </c>
      <c r="F917" s="6" t="str">
        <f t="shared" si="59"/>
        <v>BEARISH</v>
      </c>
      <c r="G917" s="6" t="str">
        <f t="shared" si="58"/>
        <v>STRONG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10.4</v>
      </c>
      <c r="C918" s="6">
        <f>TITRES_STAT!D921</f>
        <v>9.7531999999999996</v>
      </c>
      <c r="D918" s="6">
        <f>TITRES_STAT!E921</f>
        <v>439</v>
      </c>
      <c r="E918" s="2">
        <f t="shared" si="56"/>
        <v>-132662</v>
      </c>
      <c r="F918" s="6" t="str">
        <f t="shared" si="59"/>
        <v>BEARISH</v>
      </c>
      <c r="G918" s="6" t="str">
        <f t="shared" si="58"/>
        <v>STRONG</v>
      </c>
      <c r="H918" s="6" t="str">
        <f t="shared" si="57"/>
        <v>CONFIRMED BEARISH</v>
      </c>
    </row>
    <row r="919" spans="1:8" ht="13.5" x14ac:dyDescent="0.25">
      <c r="A919" s="3">
        <f>TITRES_STAT!B922</f>
        <v>43343</v>
      </c>
      <c r="B919" s="6">
        <f>TITRES_STAT!C922</f>
        <v>10</v>
      </c>
      <c r="C919" s="6">
        <f>TITRES_STAT!D922</f>
        <v>9.3780999999999999</v>
      </c>
      <c r="D919" s="6">
        <f>TITRES_STAT!E922</f>
        <v>2225</v>
      </c>
      <c r="E919" s="2">
        <f t="shared" si="56"/>
        <v>-134887</v>
      </c>
      <c r="F919" s="6" t="str">
        <f t="shared" si="59"/>
        <v>BEARISH</v>
      </c>
      <c r="G919" s="6" t="str">
        <f t="shared" si="58"/>
        <v>STRONG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9.7799999999999994</v>
      </c>
      <c r="C920" s="6">
        <f>TITRES_STAT!D923</f>
        <v>9.1717999999999993</v>
      </c>
      <c r="D920" s="6">
        <f>TITRES_STAT!E923</f>
        <v>362</v>
      </c>
      <c r="E920" s="2">
        <f t="shared" si="56"/>
        <v>-135249</v>
      </c>
      <c r="F920" s="6" t="str">
        <f t="shared" si="59"/>
        <v>BEARISH</v>
      </c>
      <c r="G920" s="6" t="str">
        <f t="shared" si="58"/>
        <v>STRONG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9.7799999999999994</v>
      </c>
      <c r="C921" s="6">
        <f>TITRES_STAT!D924</f>
        <v>9.1717999999999993</v>
      </c>
      <c r="D921" s="6">
        <f>TITRES_STAT!E924</f>
        <v>3138</v>
      </c>
      <c r="E921" s="2">
        <f t="shared" si="56"/>
        <v>-135249</v>
      </c>
      <c r="F921" s="6" t="str">
        <f t="shared" si="59"/>
        <v>BEARISH</v>
      </c>
      <c r="G921" s="6" t="str">
        <f t="shared" si="58"/>
        <v>STRONG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9.5</v>
      </c>
      <c r="C922" s="6">
        <f>TITRES_STAT!D925</f>
        <v>8.9092000000000002</v>
      </c>
      <c r="D922" s="6">
        <f>TITRES_STAT!E925</f>
        <v>926</v>
      </c>
      <c r="E922" s="2">
        <f t="shared" si="56"/>
        <v>-136175</v>
      </c>
      <c r="F922" s="6" t="str">
        <f t="shared" si="59"/>
        <v>BEARISH</v>
      </c>
      <c r="G922" s="6" t="str">
        <f t="shared" si="58"/>
        <v>STRONG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9.48</v>
      </c>
      <c r="C923" s="6">
        <f>TITRES_STAT!D926</f>
        <v>8.8903999999999996</v>
      </c>
      <c r="D923" s="6">
        <f>TITRES_STAT!E926</f>
        <v>960</v>
      </c>
      <c r="E923" s="2">
        <f t="shared" si="56"/>
        <v>-137135</v>
      </c>
      <c r="F923" s="6" t="str">
        <f t="shared" si="59"/>
        <v>BEARISH</v>
      </c>
      <c r="G923" s="6" t="str">
        <f t="shared" si="58"/>
        <v>STRONG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9.1999999999999993</v>
      </c>
      <c r="C924" s="6">
        <f>TITRES_STAT!D927</f>
        <v>8.6278000000000006</v>
      </c>
      <c r="D924" s="6">
        <f>TITRES_STAT!E927</f>
        <v>3145</v>
      </c>
      <c r="E924" s="2">
        <f t="shared" si="56"/>
        <v>-140280</v>
      </c>
      <c r="F924" s="6" t="str">
        <f t="shared" si="59"/>
        <v>BEARISH</v>
      </c>
      <c r="G924" s="6" t="str">
        <f t="shared" si="58"/>
        <v>STRONG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9</v>
      </c>
      <c r="C925" s="6">
        <f>TITRES_STAT!D928</f>
        <v>8.4403000000000006</v>
      </c>
      <c r="D925" s="6">
        <f>TITRES_STAT!E928</f>
        <v>3336</v>
      </c>
      <c r="E925" s="2">
        <f t="shared" si="56"/>
        <v>-143616</v>
      </c>
      <c r="F925" s="6" t="str">
        <f t="shared" si="59"/>
        <v>BEARISH</v>
      </c>
      <c r="G925" s="6" t="str">
        <f t="shared" si="58"/>
        <v>STRONG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8.92</v>
      </c>
      <c r="C926" s="6">
        <f>TITRES_STAT!D929</f>
        <v>8.3652999999999995</v>
      </c>
      <c r="D926" s="6">
        <f>TITRES_STAT!E929</f>
        <v>324</v>
      </c>
      <c r="E926" s="2">
        <f t="shared" si="56"/>
        <v>-143940</v>
      </c>
      <c r="F926" s="6" t="str">
        <f t="shared" si="59"/>
        <v>BEARISH</v>
      </c>
      <c r="G926" s="6" t="str">
        <f t="shared" si="58"/>
        <v>STRONG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8.85</v>
      </c>
      <c r="C927" s="6">
        <f>TITRES_STAT!D930</f>
        <v>8.2995999999999999</v>
      </c>
      <c r="D927" s="6">
        <f>TITRES_STAT!E930</f>
        <v>45</v>
      </c>
      <c r="E927" s="2">
        <f t="shared" si="56"/>
        <v>-143985</v>
      </c>
      <c r="F927" s="6" t="str">
        <f t="shared" si="59"/>
        <v>BEARISH</v>
      </c>
      <c r="G927" s="6" t="str">
        <f t="shared" si="58"/>
        <v>STRONG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8.85</v>
      </c>
      <c r="C928" s="6">
        <f>TITRES_STAT!D931</f>
        <v>8.2995999999999999</v>
      </c>
      <c r="D928" s="6">
        <f>TITRES_STAT!E931</f>
        <v>947</v>
      </c>
      <c r="E928" s="2">
        <f t="shared" si="56"/>
        <v>-143985</v>
      </c>
      <c r="F928" s="6" t="str">
        <f t="shared" si="59"/>
        <v>BEARISH</v>
      </c>
      <c r="G928" s="6" t="str">
        <f t="shared" si="58"/>
        <v>STRONG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9</v>
      </c>
      <c r="C929" s="6">
        <f>TITRES_STAT!D932</f>
        <v>8.4403000000000006</v>
      </c>
      <c r="D929" s="6">
        <f>TITRES_STAT!E932</f>
        <v>623</v>
      </c>
      <c r="E929" s="2">
        <f t="shared" si="56"/>
        <v>-143362</v>
      </c>
      <c r="F929" s="6" t="str">
        <f t="shared" si="59"/>
        <v>BEARISH</v>
      </c>
      <c r="G929" s="6" t="str">
        <f t="shared" si="58"/>
        <v>STRONG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9</v>
      </c>
      <c r="C930" s="6">
        <f>TITRES_STAT!D933</f>
        <v>8.4403000000000006</v>
      </c>
      <c r="D930" s="6">
        <f>TITRES_STAT!E933</f>
        <v>622</v>
      </c>
      <c r="E930" s="2">
        <f t="shared" si="56"/>
        <v>-143362</v>
      </c>
      <c r="F930" s="6" t="str">
        <f t="shared" si="59"/>
        <v>BULLISH</v>
      </c>
      <c r="G930" s="6" t="str">
        <f t="shared" si="58"/>
        <v>NEUTRAL</v>
      </c>
      <c r="H930" s="6" t="str">
        <f t="shared" si="57"/>
        <v>NEUTRAL</v>
      </c>
    </row>
    <row r="931" spans="1:8" ht="13.5" x14ac:dyDescent="0.25">
      <c r="A931" s="3">
        <f>TITRES_STAT!B934</f>
        <v>43362</v>
      </c>
      <c r="B931" s="6">
        <f>TITRES_STAT!C934</f>
        <v>8.73</v>
      </c>
      <c r="C931" s="6">
        <f>TITRES_STAT!D934</f>
        <v>8.1870999999999992</v>
      </c>
      <c r="D931" s="6">
        <f>TITRES_STAT!E934</f>
        <v>1230</v>
      </c>
      <c r="E931" s="2">
        <f t="shared" si="56"/>
        <v>-144592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8.7200000000000006</v>
      </c>
      <c r="C932" s="6">
        <f>TITRES_STAT!D935</f>
        <v>8.1776999999999997</v>
      </c>
      <c r="D932" s="6">
        <f>TITRES_STAT!E935</f>
        <v>105</v>
      </c>
      <c r="E932" s="2">
        <f t="shared" si="56"/>
        <v>-144697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8.9499999999999993</v>
      </c>
      <c r="C933" s="6">
        <f>TITRES_STAT!D936</f>
        <v>8.3933999999999997</v>
      </c>
      <c r="D933" s="6">
        <f>TITRES_STAT!E936</f>
        <v>350</v>
      </c>
      <c r="E933" s="2">
        <f t="shared" si="56"/>
        <v>-144347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BEARISH DIVERGENCE</v>
      </c>
    </row>
    <row r="934" spans="1:8" ht="13.5" x14ac:dyDescent="0.25">
      <c r="A934" s="3">
        <f>TITRES_STAT!B937</f>
        <v>43367</v>
      </c>
      <c r="B934" s="6">
        <f>TITRES_STAT!C937</f>
        <v>8.9499999999999993</v>
      </c>
      <c r="C934" s="6">
        <f>TITRES_STAT!D937</f>
        <v>8.3933999999999997</v>
      </c>
      <c r="D934" s="6">
        <f>TITRES_STAT!E937</f>
        <v>0</v>
      </c>
      <c r="E934" s="2">
        <f t="shared" si="56"/>
        <v>-144347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8.89</v>
      </c>
      <c r="C935" s="6">
        <f>TITRES_STAT!D938</f>
        <v>8.3370999999999995</v>
      </c>
      <c r="D935" s="6">
        <f>TITRES_STAT!E938</f>
        <v>603</v>
      </c>
      <c r="E935" s="2">
        <f t="shared" si="56"/>
        <v>-144950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8.9</v>
      </c>
      <c r="C936" s="6">
        <f>TITRES_STAT!D939</f>
        <v>8.3465000000000007</v>
      </c>
      <c r="D936" s="6">
        <f>TITRES_STAT!E939</f>
        <v>450</v>
      </c>
      <c r="E936" s="2">
        <f t="shared" si="56"/>
        <v>-144500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43370</v>
      </c>
      <c r="B937" s="6">
        <f>TITRES_STAT!C940</f>
        <v>8.9</v>
      </c>
      <c r="C937" s="6">
        <f>TITRES_STAT!D940</f>
        <v>8.3465000000000007</v>
      </c>
      <c r="D937" s="6">
        <f>TITRES_STAT!E940</f>
        <v>0</v>
      </c>
      <c r="E937" s="2">
        <f t="shared" si="56"/>
        <v>-144500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CONFIRMED BULLISH</v>
      </c>
    </row>
    <row r="938" spans="1:8" ht="13.5" x14ac:dyDescent="0.25">
      <c r="A938" s="3">
        <f>TITRES_STAT!B941</f>
        <v>43371</v>
      </c>
      <c r="B938" s="6">
        <f>TITRES_STAT!C941</f>
        <v>8.89</v>
      </c>
      <c r="C938" s="6">
        <f>TITRES_STAT!D941</f>
        <v>8.3370999999999995</v>
      </c>
      <c r="D938" s="6">
        <f>TITRES_STAT!E941</f>
        <v>1014</v>
      </c>
      <c r="E938" s="2">
        <f t="shared" si="56"/>
        <v>-145514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8.6300000000000008</v>
      </c>
      <c r="C939" s="6">
        <f>TITRES_STAT!D942</f>
        <v>8.0932999999999993</v>
      </c>
      <c r="D939" s="6">
        <f>TITRES_STAT!E942</f>
        <v>1113</v>
      </c>
      <c r="E939" s="2">
        <f t="shared" si="56"/>
        <v>-146627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8.1199999999999992</v>
      </c>
      <c r="C940" s="6">
        <f>TITRES_STAT!D943</f>
        <v>7.6150000000000002</v>
      </c>
      <c r="D940" s="6">
        <f>TITRES_STAT!E943</f>
        <v>2909</v>
      </c>
      <c r="E940" s="2">
        <f t="shared" si="56"/>
        <v>-149536</v>
      </c>
      <c r="F940" s="6" t="str">
        <f t="shared" si="59"/>
        <v>BEARISH</v>
      </c>
      <c r="G940" s="6" t="str">
        <f t="shared" si="58"/>
        <v>STRONG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7.64</v>
      </c>
      <c r="C941" s="6">
        <f>TITRES_STAT!D944</f>
        <v>7.1649000000000003</v>
      </c>
      <c r="D941" s="6">
        <f>TITRES_STAT!E944</f>
        <v>3576</v>
      </c>
      <c r="E941" s="2">
        <f t="shared" si="56"/>
        <v>-153112</v>
      </c>
      <c r="F941" s="6" t="str">
        <f t="shared" si="59"/>
        <v>BEARISH</v>
      </c>
      <c r="G941" s="6" t="str">
        <f t="shared" si="58"/>
        <v>STRONG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7.63</v>
      </c>
      <c r="C942" s="6">
        <f>TITRES_STAT!D945</f>
        <v>7.1555</v>
      </c>
      <c r="D942" s="6">
        <f>TITRES_STAT!E945</f>
        <v>3823</v>
      </c>
      <c r="E942" s="2">
        <f t="shared" si="56"/>
        <v>-156935</v>
      </c>
      <c r="F942" s="6" t="str">
        <f t="shared" si="59"/>
        <v>BEARISH</v>
      </c>
      <c r="G942" s="6" t="str">
        <f t="shared" si="58"/>
        <v>STRONG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7.65</v>
      </c>
      <c r="C943" s="6">
        <f>TITRES_STAT!D946</f>
        <v>7.1741999999999999</v>
      </c>
      <c r="D943" s="6">
        <f>TITRES_STAT!E946</f>
        <v>19026</v>
      </c>
      <c r="E943" s="2">
        <f t="shared" si="56"/>
        <v>-137909</v>
      </c>
      <c r="F943" s="6" t="str">
        <f t="shared" si="59"/>
        <v>BULLISH</v>
      </c>
      <c r="G943" s="6" t="str">
        <f t="shared" si="58"/>
        <v>WEAK</v>
      </c>
      <c r="H943" s="6" t="str">
        <f t="shared" si="57"/>
        <v>BULLISH DIVERGENCE</v>
      </c>
    </row>
    <row r="944" spans="1:8" ht="13.5" x14ac:dyDescent="0.25">
      <c r="A944" s="3">
        <f>TITRES_STAT!B947</f>
        <v>43381</v>
      </c>
      <c r="B944" s="6">
        <f>TITRES_STAT!C947</f>
        <v>7.6</v>
      </c>
      <c r="C944" s="6">
        <f>TITRES_STAT!D947</f>
        <v>7.1273</v>
      </c>
      <c r="D944" s="6">
        <f>TITRES_STAT!E947</f>
        <v>4794</v>
      </c>
      <c r="E944" s="2">
        <f t="shared" si="56"/>
        <v>-142703</v>
      </c>
      <c r="F944" s="6" t="str">
        <f t="shared" si="59"/>
        <v>BULLISH</v>
      </c>
      <c r="G944" s="6" t="str">
        <f t="shared" si="58"/>
        <v>WEAK</v>
      </c>
      <c r="H944" s="6" t="str">
        <f t="shared" si="57"/>
        <v>BULLISH DIVERGENCE</v>
      </c>
    </row>
    <row r="945" spans="1:8" ht="13.5" x14ac:dyDescent="0.25">
      <c r="A945" s="3">
        <f>TITRES_STAT!B948</f>
        <v>43382</v>
      </c>
      <c r="B945" s="6">
        <f>TITRES_STAT!C948</f>
        <v>7.59</v>
      </c>
      <c r="C945" s="6">
        <f>TITRES_STAT!D948</f>
        <v>7.1180000000000003</v>
      </c>
      <c r="D945" s="6">
        <f>TITRES_STAT!E948</f>
        <v>2421</v>
      </c>
      <c r="E945" s="2">
        <f t="shared" si="56"/>
        <v>-145124</v>
      </c>
      <c r="F945" s="6" t="str">
        <f t="shared" si="59"/>
        <v>BULLISH</v>
      </c>
      <c r="G945" s="6" t="str">
        <f t="shared" si="58"/>
        <v>WEAK</v>
      </c>
      <c r="H945" s="6" t="str">
        <f t="shared" si="57"/>
        <v>BULLISH DIVERGENCE</v>
      </c>
    </row>
    <row r="946" spans="1:8" ht="13.5" x14ac:dyDescent="0.25">
      <c r="A946" s="3">
        <f>TITRES_STAT!B949</f>
        <v>43383</v>
      </c>
      <c r="B946" s="6">
        <f>TITRES_STAT!C949</f>
        <v>7.4</v>
      </c>
      <c r="C946" s="6">
        <f>TITRES_STAT!D949</f>
        <v>6.9398</v>
      </c>
      <c r="D946" s="6">
        <f>TITRES_STAT!E949</f>
        <v>1660</v>
      </c>
      <c r="E946" s="2">
        <f t="shared" si="56"/>
        <v>-146784</v>
      </c>
      <c r="F946" s="6" t="str">
        <f t="shared" si="59"/>
        <v>BULLISH</v>
      </c>
      <c r="G946" s="6" t="str">
        <f t="shared" si="58"/>
        <v>WEAK</v>
      </c>
      <c r="H946" s="6" t="str">
        <f t="shared" si="57"/>
        <v>BULLISH DIVERGENCE</v>
      </c>
    </row>
    <row r="947" spans="1:8" ht="13.5" x14ac:dyDescent="0.25">
      <c r="A947" s="3">
        <f>TITRES_STAT!B950</f>
        <v>43384</v>
      </c>
      <c r="B947" s="6">
        <f>TITRES_STAT!C950</f>
        <v>7.18</v>
      </c>
      <c r="C947" s="6">
        <f>TITRES_STAT!D950</f>
        <v>6.7335000000000003</v>
      </c>
      <c r="D947" s="6">
        <f>TITRES_STAT!E950</f>
        <v>2490</v>
      </c>
      <c r="E947" s="2">
        <f t="shared" si="56"/>
        <v>-149274</v>
      </c>
      <c r="F947" s="6" t="str">
        <f t="shared" si="59"/>
        <v>BULLISH</v>
      </c>
      <c r="G947" s="6" t="str">
        <f t="shared" si="58"/>
        <v>WEAK</v>
      </c>
      <c r="H947" s="6" t="str">
        <f t="shared" si="57"/>
        <v>BULLISH DIVERGENCE</v>
      </c>
    </row>
    <row r="948" spans="1:8" ht="13.5" x14ac:dyDescent="0.25">
      <c r="A948" s="3">
        <f>TITRES_STAT!B951</f>
        <v>43385</v>
      </c>
      <c r="B948" s="6">
        <f>TITRES_STAT!C951</f>
        <v>7.19</v>
      </c>
      <c r="C948" s="6">
        <f>TITRES_STAT!D951</f>
        <v>6.7427999999999999</v>
      </c>
      <c r="D948" s="6">
        <f>TITRES_STAT!E951</f>
        <v>1560</v>
      </c>
      <c r="E948" s="2">
        <f t="shared" si="56"/>
        <v>-147714</v>
      </c>
      <c r="F948" s="6" t="str">
        <f t="shared" si="59"/>
        <v>BEARISH</v>
      </c>
      <c r="G948" s="6" t="str">
        <f t="shared" si="58"/>
        <v>STRONG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7.18</v>
      </c>
      <c r="C949" s="6">
        <f>TITRES_STAT!D952</f>
        <v>6.7335000000000003</v>
      </c>
      <c r="D949" s="6">
        <f>TITRES_STAT!E952</f>
        <v>735</v>
      </c>
      <c r="E949" s="2">
        <f t="shared" si="56"/>
        <v>-148449</v>
      </c>
      <c r="F949" s="6" t="str">
        <f t="shared" si="59"/>
        <v>BEARISH</v>
      </c>
      <c r="G949" s="6" t="str">
        <f t="shared" si="58"/>
        <v>STRONG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7.17</v>
      </c>
      <c r="C950" s="6">
        <f>TITRES_STAT!D953</f>
        <v>6.7241</v>
      </c>
      <c r="D950" s="6">
        <f>TITRES_STAT!E953</f>
        <v>939</v>
      </c>
      <c r="E950" s="2">
        <f t="shared" si="56"/>
        <v>-149388</v>
      </c>
      <c r="F950" s="6" t="str">
        <f t="shared" si="59"/>
        <v>BEARISH</v>
      </c>
      <c r="G950" s="6" t="str">
        <f t="shared" si="58"/>
        <v>STRONG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7.6</v>
      </c>
      <c r="C951" s="6">
        <f>TITRES_STAT!D954</f>
        <v>7.1273</v>
      </c>
      <c r="D951" s="6">
        <f>TITRES_STAT!E954</f>
        <v>1644</v>
      </c>
      <c r="E951" s="2">
        <f t="shared" si="56"/>
        <v>-147744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BEARISH DIVERGENCE</v>
      </c>
    </row>
    <row r="952" spans="1:8" ht="13.5" x14ac:dyDescent="0.25">
      <c r="A952" s="3">
        <f>TITRES_STAT!B955</f>
        <v>43392</v>
      </c>
      <c r="B952" s="6">
        <f>TITRES_STAT!C955</f>
        <v>7.88</v>
      </c>
      <c r="C952" s="6">
        <f>TITRES_STAT!D955</f>
        <v>7.3898999999999999</v>
      </c>
      <c r="D952" s="6">
        <f>TITRES_STAT!E955</f>
        <v>7505</v>
      </c>
      <c r="E952" s="2">
        <f t="shared" si="56"/>
        <v>-140239</v>
      </c>
      <c r="F952" s="6" t="str">
        <f t="shared" si="59"/>
        <v>BULLISH</v>
      </c>
      <c r="G952" s="6" t="str">
        <f t="shared" si="58"/>
        <v>WEAK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7.86</v>
      </c>
      <c r="C953" s="6">
        <f>TITRES_STAT!D956</f>
        <v>7.3712</v>
      </c>
      <c r="D953" s="6">
        <f>TITRES_STAT!E956</f>
        <v>509</v>
      </c>
      <c r="E953" s="2">
        <f t="shared" si="56"/>
        <v>-140748</v>
      </c>
      <c r="F953" s="6" t="str">
        <f t="shared" si="59"/>
        <v>BULLISH</v>
      </c>
      <c r="G953" s="6" t="str">
        <f t="shared" si="58"/>
        <v>WEAK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7.9</v>
      </c>
      <c r="C954" s="6">
        <f>TITRES_STAT!D957</f>
        <v>7.4086999999999996</v>
      </c>
      <c r="D954" s="6">
        <f>TITRES_STAT!E957</f>
        <v>1720</v>
      </c>
      <c r="E954" s="2">
        <f t="shared" si="56"/>
        <v>-139028</v>
      </c>
      <c r="F954" s="6" t="str">
        <f t="shared" si="59"/>
        <v>BULLISH</v>
      </c>
      <c r="G954" s="6" t="str">
        <f t="shared" si="58"/>
        <v>WEAK</v>
      </c>
      <c r="H954" s="6" t="str">
        <f t="shared" si="57"/>
        <v>CONFIRMED BULLISH</v>
      </c>
    </row>
    <row r="955" spans="1:8" ht="13.5" x14ac:dyDescent="0.25">
      <c r="A955" s="3">
        <f>TITRES_STAT!B958</f>
        <v>43397</v>
      </c>
      <c r="B955" s="6">
        <f>TITRES_STAT!C958</f>
        <v>7.8</v>
      </c>
      <c r="C955" s="6">
        <f>TITRES_STAT!D958</f>
        <v>7.3148999999999997</v>
      </c>
      <c r="D955" s="6">
        <f>TITRES_STAT!E958</f>
        <v>14110</v>
      </c>
      <c r="E955" s="2">
        <f t="shared" si="56"/>
        <v>-153138</v>
      </c>
      <c r="F955" s="6" t="str">
        <f t="shared" si="59"/>
        <v>BEARISH</v>
      </c>
      <c r="G955" s="6" t="str">
        <f t="shared" si="58"/>
        <v>STRONG</v>
      </c>
      <c r="H955" s="6" t="str">
        <f t="shared" si="57"/>
        <v>BEARISH DIVERGENCE</v>
      </c>
    </row>
    <row r="956" spans="1:8" ht="13.5" x14ac:dyDescent="0.25">
      <c r="A956" s="3">
        <f>TITRES_STAT!B959</f>
        <v>43398</v>
      </c>
      <c r="B956" s="6">
        <f>TITRES_STAT!C959</f>
        <v>7.93</v>
      </c>
      <c r="C956" s="6">
        <f>TITRES_STAT!D959</f>
        <v>7.4367999999999999</v>
      </c>
      <c r="D956" s="6">
        <f>TITRES_STAT!E959</f>
        <v>144</v>
      </c>
      <c r="E956" s="2">
        <f t="shared" si="56"/>
        <v>-152994</v>
      </c>
      <c r="F956" s="6" t="str">
        <f t="shared" si="59"/>
        <v>BEARISH</v>
      </c>
      <c r="G956" s="6" t="str">
        <f t="shared" si="58"/>
        <v>STRONG</v>
      </c>
      <c r="H956" s="6" t="str">
        <f t="shared" si="57"/>
        <v>BEARISH DIVERGENCE</v>
      </c>
    </row>
    <row r="957" spans="1:8" ht="13.5" x14ac:dyDescent="0.25">
      <c r="A957" s="3">
        <f>TITRES_STAT!B960</f>
        <v>43399</v>
      </c>
      <c r="B957" s="6">
        <f>TITRES_STAT!C960</f>
        <v>7.86</v>
      </c>
      <c r="C957" s="6">
        <f>TITRES_STAT!D960</f>
        <v>7.3712</v>
      </c>
      <c r="D957" s="6">
        <f>TITRES_STAT!E960</f>
        <v>6753</v>
      </c>
      <c r="E957" s="2">
        <f t="shared" si="56"/>
        <v>-159747</v>
      </c>
      <c r="F957" s="6" t="str">
        <f t="shared" si="59"/>
        <v>BEARISH</v>
      </c>
      <c r="G957" s="6" t="str">
        <f t="shared" si="58"/>
        <v>STRONG</v>
      </c>
      <c r="H957" s="6" t="str">
        <f t="shared" si="57"/>
        <v>CONFIRMED BEARISH</v>
      </c>
    </row>
    <row r="958" spans="1:8" ht="13.5" x14ac:dyDescent="0.25">
      <c r="A958" s="3">
        <f>TITRES_STAT!B961</f>
        <v>43402</v>
      </c>
      <c r="B958" s="6">
        <f>TITRES_STAT!C961</f>
        <v>8.15</v>
      </c>
      <c r="C958" s="6">
        <f>TITRES_STAT!D961</f>
        <v>7.6430999999999996</v>
      </c>
      <c r="D958" s="6">
        <f>TITRES_STAT!E961</f>
        <v>401</v>
      </c>
      <c r="E958" s="2">
        <f t="shared" si="56"/>
        <v>-159346</v>
      </c>
      <c r="F958" s="6" t="str">
        <f t="shared" si="59"/>
        <v>BEARISH</v>
      </c>
      <c r="G958" s="6" t="str">
        <f t="shared" si="58"/>
        <v>STRONG</v>
      </c>
      <c r="H958" s="6" t="str">
        <f t="shared" si="57"/>
        <v>BEARISH DIVERGENCE</v>
      </c>
    </row>
    <row r="959" spans="1:8" ht="13.5" x14ac:dyDescent="0.25">
      <c r="A959" s="3">
        <f>TITRES_STAT!B962</f>
        <v>43403</v>
      </c>
      <c r="B959" s="6">
        <f>TITRES_STAT!C962</f>
        <v>8.2799999999999994</v>
      </c>
      <c r="C959" s="6">
        <f>TITRES_STAT!D962</f>
        <v>7.7651000000000003</v>
      </c>
      <c r="D959" s="6">
        <f>TITRES_STAT!E962</f>
        <v>3650</v>
      </c>
      <c r="E959" s="2">
        <f t="shared" si="56"/>
        <v>-155696</v>
      </c>
      <c r="F959" s="6" t="str">
        <f t="shared" si="59"/>
        <v>BEARISH</v>
      </c>
      <c r="G959" s="6" t="str">
        <f t="shared" si="58"/>
        <v>STRONG</v>
      </c>
      <c r="H959" s="6" t="str">
        <f t="shared" si="57"/>
        <v>BEARISH DIVERGENCE</v>
      </c>
    </row>
    <row r="960" spans="1:8" ht="13.5" x14ac:dyDescent="0.25">
      <c r="A960" s="3">
        <f>TITRES_STAT!B963</f>
        <v>43404</v>
      </c>
      <c r="B960" s="6">
        <f>TITRES_STAT!C963</f>
        <v>8.2799999999999994</v>
      </c>
      <c r="C960" s="6">
        <f>TITRES_STAT!D963</f>
        <v>7.7651000000000003</v>
      </c>
      <c r="D960" s="6">
        <f>TITRES_STAT!E963</f>
        <v>10</v>
      </c>
      <c r="E960" s="2">
        <f t="shared" si="56"/>
        <v>-155696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BEARISH DIVERGENCE</v>
      </c>
    </row>
    <row r="961" spans="1:8" ht="13.5" x14ac:dyDescent="0.25">
      <c r="A961" s="3">
        <f>TITRES_STAT!B964</f>
        <v>43405</v>
      </c>
      <c r="B961" s="6">
        <f>TITRES_STAT!C964</f>
        <v>8.09</v>
      </c>
      <c r="C961" s="6">
        <f>TITRES_STAT!D964</f>
        <v>7.5869</v>
      </c>
      <c r="D961" s="6">
        <f>TITRES_STAT!E964</f>
        <v>390</v>
      </c>
      <c r="E961" s="2">
        <f t="shared" si="56"/>
        <v>-156086</v>
      </c>
      <c r="F961" s="6" t="str">
        <f t="shared" si="59"/>
        <v>BEARISH</v>
      </c>
      <c r="G961" s="6" t="str">
        <f t="shared" si="58"/>
        <v>STRONG</v>
      </c>
      <c r="H961" s="6" t="str">
        <f t="shared" si="57"/>
        <v>BEARISH DIVERGENCE</v>
      </c>
    </row>
    <row r="962" spans="1:8" ht="13.5" x14ac:dyDescent="0.25">
      <c r="A962" s="3">
        <f>TITRES_STAT!B965</f>
        <v>43406</v>
      </c>
      <c r="B962" s="6">
        <f>TITRES_STAT!C965</f>
        <v>8.1</v>
      </c>
      <c r="C962" s="6">
        <f>TITRES_STAT!D965</f>
        <v>7.5961999999999996</v>
      </c>
      <c r="D962" s="6">
        <f>TITRES_STAT!E965</f>
        <v>3804</v>
      </c>
      <c r="E962" s="2">
        <f t="shared" si="56"/>
        <v>-152282</v>
      </c>
      <c r="F962" s="6" t="str">
        <f t="shared" si="59"/>
        <v>BULLISH</v>
      </c>
      <c r="G962" s="6" t="str">
        <f t="shared" si="58"/>
        <v>WEAK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8.25</v>
      </c>
      <c r="C963" s="6">
        <f>TITRES_STAT!D966</f>
        <v>7.7369000000000003</v>
      </c>
      <c r="D963" s="6">
        <f>TITRES_STAT!E966</f>
        <v>409</v>
      </c>
      <c r="E963" s="2">
        <f t="shared" si="56"/>
        <v>-151873</v>
      </c>
      <c r="F963" s="6" t="str">
        <f t="shared" si="59"/>
        <v>BULLISH</v>
      </c>
      <c r="G963" s="6" t="str">
        <f t="shared" si="58"/>
        <v>WEAK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8.1199999999999992</v>
      </c>
      <c r="C964" s="6">
        <f>TITRES_STAT!D967</f>
        <v>7.6150000000000002</v>
      </c>
      <c r="D964" s="6">
        <f>TITRES_STAT!E967</f>
        <v>470</v>
      </c>
      <c r="E964" s="2">
        <f t="shared" ref="E964:E1027" si="60">IF(B964&gt;B963, E963+D964, IF(B964&lt;B963, E963-D964, E963))</f>
        <v>-152343</v>
      </c>
      <c r="F964" s="6" t="str">
        <f t="shared" si="59"/>
        <v>BULLISH</v>
      </c>
      <c r="G964" s="6" t="str">
        <f t="shared" si="58"/>
        <v>WEAK</v>
      </c>
      <c r="H964" s="6" t="str">
        <f t="shared" si="57"/>
        <v>BULLISH DIVERGENCE</v>
      </c>
    </row>
    <row r="965" spans="1:8" ht="13.5" x14ac:dyDescent="0.25">
      <c r="A965" s="3">
        <f>TITRES_STAT!B968</f>
        <v>43411</v>
      </c>
      <c r="B965" s="6">
        <f>TITRES_STAT!C968</f>
        <v>8.25</v>
      </c>
      <c r="C965" s="6">
        <f>TITRES_STAT!D968</f>
        <v>7.7369000000000003</v>
      </c>
      <c r="D965" s="6">
        <f>TITRES_STAT!E968</f>
        <v>500</v>
      </c>
      <c r="E965" s="2">
        <f t="shared" si="60"/>
        <v>-151843</v>
      </c>
      <c r="F965" s="6" t="str">
        <f t="shared" si="59"/>
        <v>BULLISH</v>
      </c>
      <c r="G965" s="6" t="str">
        <f t="shared" si="58"/>
        <v>WEAK</v>
      </c>
      <c r="H965" s="6" t="str">
        <f t="shared" si="57"/>
        <v>BULLISH DIVERGENCE</v>
      </c>
    </row>
    <row r="966" spans="1:8" ht="13.5" x14ac:dyDescent="0.25">
      <c r="A966" s="3">
        <f>TITRES_STAT!B969</f>
        <v>43412</v>
      </c>
      <c r="B966" s="6">
        <f>TITRES_STAT!C969</f>
        <v>8.25</v>
      </c>
      <c r="C966" s="6">
        <f>TITRES_STAT!D969</f>
        <v>7.7369000000000003</v>
      </c>
      <c r="D966" s="6">
        <f>TITRES_STAT!E969</f>
        <v>18</v>
      </c>
      <c r="E966" s="2">
        <f t="shared" si="60"/>
        <v>-151843</v>
      </c>
      <c r="F966" s="6" t="str">
        <f t="shared" si="59"/>
        <v>BULLISH</v>
      </c>
      <c r="G966" s="6" t="str">
        <f t="shared" si="58"/>
        <v>WEAK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BULLISH</v>
      </c>
    </row>
    <row r="967" spans="1:8" ht="13.5" x14ac:dyDescent="0.25">
      <c r="A967" s="3">
        <f>TITRES_STAT!B970</f>
        <v>43413</v>
      </c>
      <c r="B967" s="6">
        <f>TITRES_STAT!C970</f>
        <v>8.09</v>
      </c>
      <c r="C967" s="6">
        <f>TITRES_STAT!D970</f>
        <v>7.5869</v>
      </c>
      <c r="D967" s="6">
        <f>TITRES_STAT!E970</f>
        <v>3112</v>
      </c>
      <c r="E967" s="2">
        <f t="shared" si="60"/>
        <v>-154955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8</v>
      </c>
      <c r="C968" s="6">
        <f>TITRES_STAT!D971</f>
        <v>7.5025000000000004</v>
      </c>
      <c r="D968" s="6">
        <f>TITRES_STAT!E971</f>
        <v>1532</v>
      </c>
      <c r="E968" s="2">
        <f t="shared" si="60"/>
        <v>-156487</v>
      </c>
      <c r="F968" s="6" t="str">
        <f t="shared" ref="F968:F1031" si="63">IF(E968&gt;E963,"BULLISH",IF(E968&lt;E963,"BEARISH","NEUTRAL"))</f>
        <v>BEARISH</v>
      </c>
      <c r="G968" s="6" t="str">
        <f t="shared" si="62"/>
        <v>STRONG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7.98</v>
      </c>
      <c r="C969" s="6">
        <f>TITRES_STAT!D972</f>
        <v>7.4836999999999998</v>
      </c>
      <c r="D969" s="6">
        <f>TITRES_STAT!E972</f>
        <v>755</v>
      </c>
      <c r="E969" s="2">
        <f t="shared" si="60"/>
        <v>-157242</v>
      </c>
      <c r="F969" s="6" t="str">
        <f t="shared" si="63"/>
        <v>BEARISH</v>
      </c>
      <c r="G969" s="6" t="str">
        <f t="shared" si="62"/>
        <v>STRONG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7.99</v>
      </c>
      <c r="C970" s="6">
        <f>TITRES_STAT!D973</f>
        <v>7.4931000000000001</v>
      </c>
      <c r="D970" s="6">
        <f>TITRES_STAT!E973</f>
        <v>2016</v>
      </c>
      <c r="E970" s="2">
        <f t="shared" si="60"/>
        <v>-155226</v>
      </c>
      <c r="F970" s="6" t="str">
        <f t="shared" si="63"/>
        <v>BEARISH</v>
      </c>
      <c r="G970" s="6" t="str">
        <f t="shared" si="62"/>
        <v>STRONG</v>
      </c>
      <c r="H970" s="6" t="str">
        <f t="shared" si="61"/>
        <v>CONFIRMED BEARISH</v>
      </c>
    </row>
    <row r="971" spans="1:8" ht="13.5" x14ac:dyDescent="0.25">
      <c r="A971" s="3">
        <f>TITRES_STAT!B974</f>
        <v>43419</v>
      </c>
      <c r="B971" s="6">
        <f>TITRES_STAT!C974</f>
        <v>7.97</v>
      </c>
      <c r="C971" s="6">
        <f>TITRES_STAT!D974</f>
        <v>7.4743000000000004</v>
      </c>
      <c r="D971" s="6">
        <f>TITRES_STAT!E974</f>
        <v>82</v>
      </c>
      <c r="E971" s="2">
        <f t="shared" si="60"/>
        <v>-155308</v>
      </c>
      <c r="F971" s="6" t="str">
        <f t="shared" si="63"/>
        <v>BEARISH</v>
      </c>
      <c r="G971" s="6" t="str">
        <f t="shared" si="62"/>
        <v>STRONG</v>
      </c>
      <c r="H971" s="6" t="str">
        <f t="shared" si="61"/>
        <v>CONFIRMED BEARISH</v>
      </c>
    </row>
    <row r="972" spans="1:8" ht="13.5" x14ac:dyDescent="0.25">
      <c r="A972" s="3">
        <f>TITRES_STAT!B975</f>
        <v>43420</v>
      </c>
      <c r="B972" s="6">
        <f>TITRES_STAT!C975</f>
        <v>7.97</v>
      </c>
      <c r="C972" s="6">
        <f>TITRES_STAT!D975</f>
        <v>7.4743000000000004</v>
      </c>
      <c r="D972" s="6">
        <f>TITRES_STAT!E975</f>
        <v>505</v>
      </c>
      <c r="E972" s="2">
        <f t="shared" si="60"/>
        <v>-155308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7.95</v>
      </c>
      <c r="C973" s="6">
        <f>TITRES_STAT!D976</f>
        <v>7.4555999999999996</v>
      </c>
      <c r="D973" s="6">
        <f>TITRES_STAT!E976</f>
        <v>630</v>
      </c>
      <c r="E973" s="2">
        <f t="shared" si="60"/>
        <v>-155938</v>
      </c>
      <c r="F973" s="6" t="str">
        <f t="shared" si="63"/>
        <v>BULLISH</v>
      </c>
      <c r="G973" s="6" t="str">
        <f t="shared" si="62"/>
        <v>NEUTRAL</v>
      </c>
      <c r="H973" s="6" t="str">
        <f t="shared" si="61"/>
        <v>BULLISH DIVERGENCE</v>
      </c>
    </row>
    <row r="974" spans="1:8" ht="13.5" x14ac:dyDescent="0.25">
      <c r="A974" s="3">
        <f>TITRES_STAT!B977</f>
        <v>43425</v>
      </c>
      <c r="B974" s="6">
        <f>TITRES_STAT!C977</f>
        <v>7.98</v>
      </c>
      <c r="C974" s="6">
        <f>TITRES_STAT!D977</f>
        <v>7.4836999999999998</v>
      </c>
      <c r="D974" s="6">
        <f>TITRES_STAT!E977</f>
        <v>519</v>
      </c>
      <c r="E974" s="2">
        <f t="shared" si="60"/>
        <v>-155419</v>
      </c>
      <c r="F974" s="6" t="str">
        <f t="shared" si="63"/>
        <v>BULLISH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7.9</v>
      </c>
      <c r="C975" s="6">
        <f>TITRES_STAT!D978</f>
        <v>7.4086999999999996</v>
      </c>
      <c r="D975" s="6">
        <f>TITRES_STAT!E978</f>
        <v>4229</v>
      </c>
      <c r="E975" s="2">
        <f t="shared" si="60"/>
        <v>-159648</v>
      </c>
      <c r="F975" s="6" t="str">
        <f t="shared" si="63"/>
        <v>BEARISH</v>
      </c>
      <c r="G975" s="6" t="str">
        <f t="shared" si="62"/>
        <v>STRONG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7.85</v>
      </c>
      <c r="C976" s="6">
        <f>TITRES_STAT!D979</f>
        <v>7.3617999999999997</v>
      </c>
      <c r="D976" s="6">
        <f>TITRES_STAT!E979</f>
        <v>257</v>
      </c>
      <c r="E976" s="2">
        <f t="shared" si="60"/>
        <v>-159905</v>
      </c>
      <c r="F976" s="6" t="str">
        <f t="shared" si="63"/>
        <v>BEARISH</v>
      </c>
      <c r="G976" s="6" t="str">
        <f t="shared" si="62"/>
        <v>STRONG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7.97</v>
      </c>
      <c r="C977" s="6">
        <f>TITRES_STAT!D980</f>
        <v>7.4743000000000004</v>
      </c>
      <c r="D977" s="6">
        <f>TITRES_STAT!E980</f>
        <v>400</v>
      </c>
      <c r="E977" s="2">
        <f t="shared" si="60"/>
        <v>-159505</v>
      </c>
      <c r="F977" s="6" t="str">
        <f t="shared" si="63"/>
        <v>BEARISH</v>
      </c>
      <c r="G977" s="6" t="str">
        <f t="shared" si="62"/>
        <v>STRONG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7.99</v>
      </c>
      <c r="C978" s="6">
        <f>TITRES_STAT!D981</f>
        <v>7.4931000000000001</v>
      </c>
      <c r="D978" s="6">
        <f>TITRES_STAT!E981</f>
        <v>2060</v>
      </c>
      <c r="E978" s="2">
        <f t="shared" si="60"/>
        <v>-157445</v>
      </c>
      <c r="F978" s="6" t="str">
        <f t="shared" si="63"/>
        <v>BEARISH</v>
      </c>
      <c r="G978" s="6" t="str">
        <f t="shared" si="62"/>
        <v>NEUTRAL</v>
      </c>
      <c r="H978" s="6" t="str">
        <f t="shared" si="61"/>
        <v>BEARISH DIVERGENCE</v>
      </c>
    </row>
    <row r="979" spans="1:8" ht="13.5" x14ac:dyDescent="0.25">
      <c r="A979" s="3">
        <f>TITRES_STAT!B982</f>
        <v>43432</v>
      </c>
      <c r="B979" s="6">
        <f>TITRES_STAT!C982</f>
        <v>7.99</v>
      </c>
      <c r="C979" s="6">
        <f>TITRES_STAT!D982</f>
        <v>7.4931000000000001</v>
      </c>
      <c r="D979" s="6">
        <f>TITRES_STAT!E982</f>
        <v>0</v>
      </c>
      <c r="E979" s="2">
        <f t="shared" si="60"/>
        <v>-157445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BEARISH DIVERGENCE</v>
      </c>
    </row>
    <row r="980" spans="1:8" ht="13.5" x14ac:dyDescent="0.25">
      <c r="A980" s="3">
        <f>TITRES_STAT!B983</f>
        <v>43433</v>
      </c>
      <c r="B980" s="6">
        <f>TITRES_STAT!C983</f>
        <v>7.97</v>
      </c>
      <c r="C980" s="6">
        <f>TITRES_STAT!D983</f>
        <v>7.4743000000000004</v>
      </c>
      <c r="D980" s="6">
        <f>TITRES_STAT!E983</f>
        <v>2200</v>
      </c>
      <c r="E980" s="2">
        <f t="shared" si="60"/>
        <v>-159645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7.95</v>
      </c>
      <c r="C981" s="6">
        <f>TITRES_STAT!D984</f>
        <v>7.4555999999999996</v>
      </c>
      <c r="D981" s="6">
        <f>TITRES_STAT!E984</f>
        <v>1210</v>
      </c>
      <c r="E981" s="2">
        <f t="shared" si="60"/>
        <v>-160855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BEARISH DIVERGENCE</v>
      </c>
    </row>
    <row r="982" spans="1:8" ht="13.5" x14ac:dyDescent="0.25">
      <c r="A982" s="3">
        <f>TITRES_STAT!B985</f>
        <v>43437</v>
      </c>
      <c r="B982" s="6">
        <f>TITRES_STAT!C985</f>
        <v>7.97</v>
      </c>
      <c r="C982" s="6">
        <f>TITRES_STAT!D985</f>
        <v>7.4743000000000004</v>
      </c>
      <c r="D982" s="6">
        <f>TITRES_STAT!E985</f>
        <v>150</v>
      </c>
      <c r="E982" s="2">
        <f t="shared" si="60"/>
        <v>-160705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NEUTRAL</v>
      </c>
    </row>
    <row r="983" spans="1:8" ht="13.5" x14ac:dyDescent="0.25">
      <c r="A983" s="3">
        <f>TITRES_STAT!B986</f>
        <v>43438</v>
      </c>
      <c r="B983" s="6">
        <f>TITRES_STAT!C986</f>
        <v>7.96</v>
      </c>
      <c r="C983" s="6">
        <f>TITRES_STAT!D986</f>
        <v>7.4649999999999999</v>
      </c>
      <c r="D983" s="6">
        <f>TITRES_STAT!E986</f>
        <v>960</v>
      </c>
      <c r="E983" s="2">
        <f t="shared" si="60"/>
        <v>-161665</v>
      </c>
      <c r="F983" s="6" t="str">
        <f t="shared" si="63"/>
        <v>BEARISH</v>
      </c>
      <c r="G983" s="6" t="str">
        <f t="shared" si="62"/>
        <v>STRONG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7.9</v>
      </c>
      <c r="C984" s="6">
        <f>TITRES_STAT!D987</f>
        <v>7.4086999999999996</v>
      </c>
      <c r="D984" s="6">
        <f>TITRES_STAT!E987</f>
        <v>1013</v>
      </c>
      <c r="E984" s="2">
        <f t="shared" si="60"/>
        <v>-162678</v>
      </c>
      <c r="F984" s="6" t="str">
        <f t="shared" si="63"/>
        <v>BEARISH</v>
      </c>
      <c r="G984" s="6" t="str">
        <f t="shared" si="62"/>
        <v>STRONG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7.88</v>
      </c>
      <c r="C985" s="6">
        <f>TITRES_STAT!D988</f>
        <v>7.3898999999999999</v>
      </c>
      <c r="D985" s="6">
        <f>TITRES_STAT!E988</f>
        <v>2625</v>
      </c>
      <c r="E985" s="2">
        <f t="shared" si="60"/>
        <v>-165303</v>
      </c>
      <c r="F985" s="6" t="str">
        <f t="shared" si="63"/>
        <v>BEARISH</v>
      </c>
      <c r="G985" s="6" t="str">
        <f t="shared" si="62"/>
        <v>STRONG</v>
      </c>
      <c r="H985" s="6" t="str">
        <f t="shared" si="61"/>
        <v>CONFIRMED BEARISH</v>
      </c>
    </row>
    <row r="986" spans="1:8" ht="13.5" x14ac:dyDescent="0.25">
      <c r="A986" s="3">
        <f>TITRES_STAT!B989</f>
        <v>43441</v>
      </c>
      <c r="B986" s="6">
        <f>TITRES_STAT!C989</f>
        <v>7.89</v>
      </c>
      <c r="C986" s="6">
        <f>TITRES_STAT!D989</f>
        <v>7.3993000000000002</v>
      </c>
      <c r="D986" s="6">
        <f>TITRES_STAT!E989</f>
        <v>33030</v>
      </c>
      <c r="E986" s="2">
        <f t="shared" si="60"/>
        <v>-132273</v>
      </c>
      <c r="F986" s="6" t="str">
        <f t="shared" si="63"/>
        <v>BULLISH</v>
      </c>
      <c r="G986" s="6" t="str">
        <f t="shared" si="62"/>
        <v>WEAK</v>
      </c>
      <c r="H986" s="6" t="str">
        <f t="shared" si="61"/>
        <v>BULLISH DIVERGENCE</v>
      </c>
    </row>
    <row r="987" spans="1:8" ht="13.5" x14ac:dyDescent="0.25">
      <c r="A987" s="3">
        <f>TITRES_STAT!B990</f>
        <v>43444</v>
      </c>
      <c r="B987" s="6">
        <f>TITRES_STAT!C990</f>
        <v>7.8</v>
      </c>
      <c r="C987" s="6">
        <f>TITRES_STAT!D990</f>
        <v>7.3148999999999997</v>
      </c>
      <c r="D987" s="6">
        <f>TITRES_STAT!E990</f>
        <v>3140</v>
      </c>
      <c r="E987" s="2">
        <f t="shared" si="60"/>
        <v>-135413</v>
      </c>
      <c r="F987" s="6" t="str">
        <f t="shared" si="63"/>
        <v>BULLISH</v>
      </c>
      <c r="G987" s="6" t="str">
        <f t="shared" si="62"/>
        <v>WEAK</v>
      </c>
      <c r="H987" s="6" t="str">
        <f t="shared" si="61"/>
        <v>BULLISH DIVERGENCE</v>
      </c>
    </row>
    <row r="988" spans="1:8" ht="13.5" x14ac:dyDescent="0.25">
      <c r="A988" s="3">
        <f>TITRES_STAT!B991</f>
        <v>43445</v>
      </c>
      <c r="B988" s="6">
        <f>TITRES_STAT!C991</f>
        <v>7.66</v>
      </c>
      <c r="C988" s="6">
        <f>TITRES_STAT!D991</f>
        <v>7.1836000000000002</v>
      </c>
      <c r="D988" s="6">
        <f>TITRES_STAT!E991</f>
        <v>2220</v>
      </c>
      <c r="E988" s="2">
        <f t="shared" si="60"/>
        <v>-137633</v>
      </c>
      <c r="F988" s="6" t="str">
        <f t="shared" si="63"/>
        <v>BULLISH</v>
      </c>
      <c r="G988" s="6" t="str">
        <f t="shared" si="62"/>
        <v>WEAK</v>
      </c>
      <c r="H988" s="6" t="str">
        <f t="shared" si="61"/>
        <v>BULLISH DIVERGENCE</v>
      </c>
    </row>
    <row r="989" spans="1:8" ht="13.5" x14ac:dyDescent="0.25">
      <c r="A989" s="3">
        <f>TITRES_STAT!B992</f>
        <v>43446</v>
      </c>
      <c r="B989" s="6">
        <f>TITRES_STAT!C992</f>
        <v>7.62</v>
      </c>
      <c r="C989" s="6">
        <f>TITRES_STAT!D992</f>
        <v>7.1460999999999997</v>
      </c>
      <c r="D989" s="6">
        <f>TITRES_STAT!E992</f>
        <v>732</v>
      </c>
      <c r="E989" s="2">
        <f t="shared" si="60"/>
        <v>-138365</v>
      </c>
      <c r="F989" s="6" t="str">
        <f t="shared" si="63"/>
        <v>BULLISH</v>
      </c>
      <c r="G989" s="6" t="str">
        <f t="shared" si="62"/>
        <v>WEAK</v>
      </c>
      <c r="H989" s="6" t="str">
        <f t="shared" si="61"/>
        <v>BULLISH DIVERGENCE</v>
      </c>
    </row>
    <row r="990" spans="1:8" ht="13.5" x14ac:dyDescent="0.25">
      <c r="A990" s="3">
        <f>TITRES_STAT!B993</f>
        <v>43447</v>
      </c>
      <c r="B990" s="6">
        <f>TITRES_STAT!C993</f>
        <v>7.63</v>
      </c>
      <c r="C990" s="6">
        <f>TITRES_STAT!D993</f>
        <v>7.1555</v>
      </c>
      <c r="D990" s="6">
        <f>TITRES_STAT!E993</f>
        <v>2469</v>
      </c>
      <c r="E990" s="2">
        <f t="shared" si="60"/>
        <v>-135896</v>
      </c>
      <c r="F990" s="6" t="str">
        <f t="shared" si="63"/>
        <v>BULLISH</v>
      </c>
      <c r="G990" s="6" t="str">
        <f t="shared" si="62"/>
        <v>WEAK</v>
      </c>
      <c r="H990" s="6" t="str">
        <f t="shared" si="61"/>
        <v>BULLISH DIVERGENCE</v>
      </c>
    </row>
    <row r="991" spans="1:8" ht="13.5" x14ac:dyDescent="0.25">
      <c r="A991" s="3">
        <f>TITRES_STAT!B994</f>
        <v>43448</v>
      </c>
      <c r="B991" s="6">
        <f>TITRES_STAT!C994</f>
        <v>7.75</v>
      </c>
      <c r="C991" s="6">
        <f>TITRES_STAT!D994</f>
        <v>7.2679999999999998</v>
      </c>
      <c r="D991" s="6">
        <f>TITRES_STAT!E994</f>
        <v>1644</v>
      </c>
      <c r="E991" s="2">
        <f t="shared" si="60"/>
        <v>-134252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7.72</v>
      </c>
      <c r="C992" s="6">
        <f>TITRES_STAT!D995</f>
        <v>7.2398999999999996</v>
      </c>
      <c r="D992" s="6">
        <f>TITRES_STAT!E995</f>
        <v>764</v>
      </c>
      <c r="E992" s="2">
        <f t="shared" si="60"/>
        <v>-135016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BULLISH DIVERGENCE</v>
      </c>
    </row>
    <row r="993" spans="1:8" ht="13.5" x14ac:dyDescent="0.25">
      <c r="A993" s="3">
        <f>TITRES_STAT!B996</f>
        <v>43452</v>
      </c>
      <c r="B993" s="6">
        <f>TITRES_STAT!C996</f>
        <v>7.72</v>
      </c>
      <c r="C993" s="6">
        <f>TITRES_STAT!D996</f>
        <v>7.2398999999999996</v>
      </c>
      <c r="D993" s="6">
        <f>TITRES_STAT!E996</f>
        <v>800</v>
      </c>
      <c r="E993" s="2">
        <f t="shared" si="60"/>
        <v>-135016</v>
      </c>
      <c r="F993" s="6" t="str">
        <f t="shared" si="63"/>
        <v>BULLISH</v>
      </c>
      <c r="G993" s="6" t="str">
        <f t="shared" si="62"/>
        <v>NEUTRAL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7.7</v>
      </c>
      <c r="C994" s="6">
        <f>TITRES_STAT!D997</f>
        <v>7.2210999999999999</v>
      </c>
      <c r="D994" s="6">
        <f>TITRES_STAT!E997</f>
        <v>10</v>
      </c>
      <c r="E994" s="2">
        <f t="shared" si="60"/>
        <v>-135026</v>
      </c>
      <c r="F994" s="6" t="str">
        <f t="shared" si="63"/>
        <v>BULLISH</v>
      </c>
      <c r="G994" s="6" t="str">
        <f t="shared" si="62"/>
        <v>WEAK</v>
      </c>
      <c r="H994" s="6" t="str">
        <f t="shared" si="61"/>
        <v>CONFIRMED BULLISH</v>
      </c>
    </row>
    <row r="995" spans="1:8" ht="13.5" x14ac:dyDescent="0.25">
      <c r="A995" s="3">
        <f>TITRES_STAT!B998</f>
        <v>43454</v>
      </c>
      <c r="B995" s="6">
        <f>TITRES_STAT!C998</f>
        <v>7.47</v>
      </c>
      <c r="C995" s="6">
        <f>TITRES_STAT!D998</f>
        <v>7.0053999999999998</v>
      </c>
      <c r="D995" s="6">
        <f>TITRES_STAT!E998</f>
        <v>2739</v>
      </c>
      <c r="E995" s="2">
        <f t="shared" si="60"/>
        <v>-137765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7.47</v>
      </c>
      <c r="C996" s="6">
        <f>TITRES_STAT!D999</f>
        <v>7.0053999999999998</v>
      </c>
      <c r="D996" s="6">
        <f>TITRES_STAT!E999</f>
        <v>2150</v>
      </c>
      <c r="E996" s="2">
        <f t="shared" si="60"/>
        <v>-137765</v>
      </c>
      <c r="F996" s="6" t="str">
        <f t="shared" si="63"/>
        <v>BEARISH</v>
      </c>
      <c r="G996" s="6" t="str">
        <f t="shared" si="62"/>
        <v>STRONG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7.69</v>
      </c>
      <c r="C997" s="6">
        <f>TITRES_STAT!D1000</f>
        <v>7.2117000000000004</v>
      </c>
      <c r="D997" s="6">
        <f>TITRES_STAT!E1000</f>
        <v>200</v>
      </c>
      <c r="E997" s="2">
        <f t="shared" si="60"/>
        <v>-137565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7.68</v>
      </c>
      <c r="C998" s="6">
        <f>TITRES_STAT!D1001</f>
        <v>7.2023999999999999</v>
      </c>
      <c r="D998" s="6">
        <f>TITRES_STAT!E1001</f>
        <v>350</v>
      </c>
      <c r="E998" s="2">
        <f t="shared" si="60"/>
        <v>-137915</v>
      </c>
      <c r="F998" s="6" t="str">
        <f t="shared" si="63"/>
        <v>BEARISH</v>
      </c>
      <c r="G998" s="6" t="str">
        <f t="shared" si="62"/>
        <v>STRONG</v>
      </c>
      <c r="H998" s="6" t="str">
        <f t="shared" si="61"/>
        <v>CONFIRMED BEARISH</v>
      </c>
    </row>
    <row r="999" spans="1:8" ht="13.5" x14ac:dyDescent="0.25">
      <c r="A999" s="3">
        <f>TITRES_STAT!B1002</f>
        <v>43460</v>
      </c>
      <c r="B999" s="6">
        <f>TITRES_STAT!C1002</f>
        <v>7.68</v>
      </c>
      <c r="C999" s="6">
        <f>TITRES_STAT!D1002</f>
        <v>7.2023999999999999</v>
      </c>
      <c r="D999" s="6">
        <f>TITRES_STAT!E1002</f>
        <v>218</v>
      </c>
      <c r="E999" s="2">
        <f t="shared" si="60"/>
        <v>-137915</v>
      </c>
      <c r="F999" s="6" t="str">
        <f t="shared" si="63"/>
        <v>BEARISH</v>
      </c>
      <c r="G999" s="6" t="str">
        <f t="shared" si="62"/>
        <v>STRONG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7.68</v>
      </c>
      <c r="C1000" s="6">
        <f>TITRES_STAT!D1003</f>
        <v>7.2023999999999999</v>
      </c>
      <c r="D1000" s="6">
        <f>TITRES_STAT!E1003</f>
        <v>1350</v>
      </c>
      <c r="E1000" s="2">
        <f t="shared" si="60"/>
        <v>-137915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BEARISH DIVERGENCE</v>
      </c>
    </row>
    <row r="1001" spans="1:8" ht="13.5" x14ac:dyDescent="0.25">
      <c r="A1001" s="3">
        <f>TITRES_STAT!B1004</f>
        <v>43462</v>
      </c>
      <c r="B1001" s="6">
        <f>TITRES_STAT!C1004</f>
        <v>7.68</v>
      </c>
      <c r="C1001" s="6">
        <f>TITRES_STAT!D1004</f>
        <v>7.2023999999999999</v>
      </c>
      <c r="D1001" s="6">
        <f>TITRES_STAT!E1004</f>
        <v>250</v>
      </c>
      <c r="E1001" s="2">
        <f t="shared" si="60"/>
        <v>-137915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BEARISH DIVERGENCE</v>
      </c>
    </row>
    <row r="1002" spans="1:8" ht="13.5" x14ac:dyDescent="0.25">
      <c r="A1002" s="3">
        <f>TITRES_STAT!B1005</f>
        <v>43465</v>
      </c>
      <c r="B1002" s="6">
        <f>TITRES_STAT!C1005</f>
        <v>7.51</v>
      </c>
      <c r="C1002" s="6">
        <f>TITRES_STAT!D1005</f>
        <v>7.0429000000000004</v>
      </c>
      <c r="D1002" s="6">
        <f>TITRES_STAT!E1005</f>
        <v>422</v>
      </c>
      <c r="E1002" s="2">
        <f t="shared" si="60"/>
        <v>-138337</v>
      </c>
      <c r="F1002" s="6" t="str">
        <f t="shared" si="63"/>
        <v>BEARISH</v>
      </c>
      <c r="G1002" s="6" t="str">
        <f t="shared" si="62"/>
        <v>NEUTRAL</v>
      </c>
      <c r="H1002" s="6" t="str">
        <f t="shared" si="61"/>
        <v>CONFIRMED BEARISH</v>
      </c>
    </row>
    <row r="1003" spans="1:8" ht="13.5" x14ac:dyDescent="0.25">
      <c r="A1003" s="3">
        <f>TITRES_STAT!B1006</f>
        <v>43467</v>
      </c>
      <c r="B1003" s="6">
        <f>TITRES_STAT!C1006</f>
        <v>7.71</v>
      </c>
      <c r="C1003" s="6">
        <f>TITRES_STAT!D1006</f>
        <v>7.2305000000000001</v>
      </c>
      <c r="D1003" s="6">
        <f>TITRES_STAT!E1006</f>
        <v>1232</v>
      </c>
      <c r="E1003" s="2">
        <f t="shared" si="60"/>
        <v>-137105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7.5</v>
      </c>
      <c r="C1004" s="6">
        <f>TITRES_STAT!D1007</f>
        <v>7.0335999999999999</v>
      </c>
      <c r="D1004" s="6">
        <f>TITRES_STAT!E1007</f>
        <v>342</v>
      </c>
      <c r="E1004" s="2">
        <f t="shared" si="60"/>
        <v>-137447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BULLISH DIVERGENCE</v>
      </c>
    </row>
    <row r="1005" spans="1:8" ht="13.5" x14ac:dyDescent="0.25">
      <c r="A1005" s="3">
        <f>TITRES_STAT!B1008</f>
        <v>43469</v>
      </c>
      <c r="B1005" s="6">
        <f>TITRES_STAT!C1008</f>
        <v>7.37</v>
      </c>
      <c r="C1005" s="6">
        <f>TITRES_STAT!D1008</f>
        <v>6.9116</v>
      </c>
      <c r="D1005" s="6">
        <f>TITRES_STAT!E1008</f>
        <v>1874</v>
      </c>
      <c r="E1005" s="2">
        <f t="shared" si="60"/>
        <v>-139321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CONFIRMED BEARISH</v>
      </c>
    </row>
    <row r="1006" spans="1:8" ht="13.5" x14ac:dyDescent="0.25">
      <c r="A1006" s="3">
        <f>TITRES_STAT!B1009</f>
        <v>43472</v>
      </c>
      <c r="B1006" s="6">
        <f>TITRES_STAT!C1009</f>
        <v>7.49</v>
      </c>
      <c r="C1006" s="6">
        <f>TITRES_STAT!D1009</f>
        <v>7.0242000000000004</v>
      </c>
      <c r="D1006" s="6">
        <f>TITRES_STAT!E1009</f>
        <v>500</v>
      </c>
      <c r="E1006" s="2">
        <f t="shared" si="60"/>
        <v>-138821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CONFIRMED BEARISH</v>
      </c>
    </row>
    <row r="1007" spans="1:8" ht="13.5" x14ac:dyDescent="0.25">
      <c r="A1007" s="3">
        <f>TITRES_STAT!B1010</f>
        <v>43473</v>
      </c>
      <c r="B1007" s="6">
        <f>TITRES_STAT!C1010</f>
        <v>7.27</v>
      </c>
      <c r="C1007" s="6">
        <f>TITRES_STAT!D1010</f>
        <v>6.8178999999999998</v>
      </c>
      <c r="D1007" s="6">
        <f>TITRES_STAT!E1010</f>
        <v>3366</v>
      </c>
      <c r="E1007" s="2">
        <f t="shared" si="60"/>
        <v>-142187</v>
      </c>
      <c r="F1007" s="6" t="str">
        <f t="shared" si="63"/>
        <v>BEARISH</v>
      </c>
      <c r="G1007" s="6" t="str">
        <f t="shared" si="62"/>
        <v>STRONG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7.25</v>
      </c>
      <c r="C1008" s="6">
        <f>TITRES_STAT!D1011</f>
        <v>6.7991000000000001</v>
      </c>
      <c r="D1008" s="6">
        <f>TITRES_STAT!E1011</f>
        <v>514</v>
      </c>
      <c r="E1008" s="2">
        <f t="shared" si="60"/>
        <v>-142701</v>
      </c>
      <c r="F1008" s="6" t="str">
        <f t="shared" si="63"/>
        <v>BEARISH</v>
      </c>
      <c r="G1008" s="6" t="str">
        <f t="shared" si="62"/>
        <v>STRONG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7.22</v>
      </c>
      <c r="C1009" s="6">
        <f>TITRES_STAT!D1012</f>
        <v>6.7709999999999999</v>
      </c>
      <c r="D1009" s="6">
        <f>TITRES_STAT!E1012</f>
        <v>3003</v>
      </c>
      <c r="E1009" s="2">
        <f t="shared" si="60"/>
        <v>-145704</v>
      </c>
      <c r="F1009" s="6" t="str">
        <f t="shared" si="63"/>
        <v>BEARISH</v>
      </c>
      <c r="G1009" s="6" t="str">
        <f t="shared" si="62"/>
        <v>STRONG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7.1</v>
      </c>
      <c r="C1010" s="6">
        <f>TITRES_STAT!D1013</f>
        <v>6.6584000000000003</v>
      </c>
      <c r="D1010" s="6">
        <f>TITRES_STAT!E1013</f>
        <v>14396</v>
      </c>
      <c r="E1010" s="2">
        <f t="shared" si="60"/>
        <v>-160100</v>
      </c>
      <c r="F1010" s="6" t="str">
        <f t="shared" si="63"/>
        <v>BEARISH</v>
      </c>
      <c r="G1010" s="6" t="str">
        <f t="shared" si="62"/>
        <v>STRONG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6.9</v>
      </c>
      <c r="C1011" s="6">
        <f>TITRES_STAT!D1014</f>
        <v>6.4709000000000003</v>
      </c>
      <c r="D1011" s="6">
        <f>TITRES_STAT!E1014</f>
        <v>863</v>
      </c>
      <c r="E1011" s="2">
        <f t="shared" si="60"/>
        <v>-160963</v>
      </c>
      <c r="F1011" s="6" t="str">
        <f t="shared" si="63"/>
        <v>BEARISH</v>
      </c>
      <c r="G1011" s="6" t="str">
        <f t="shared" si="62"/>
        <v>STRONG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6.93</v>
      </c>
      <c r="C1012" s="6">
        <f>TITRES_STAT!D1015</f>
        <v>6.4989999999999997</v>
      </c>
      <c r="D1012" s="6">
        <f>TITRES_STAT!E1015</f>
        <v>241</v>
      </c>
      <c r="E1012" s="2">
        <f t="shared" si="60"/>
        <v>-160722</v>
      </c>
      <c r="F1012" s="6" t="str">
        <f t="shared" si="63"/>
        <v>BEARISH</v>
      </c>
      <c r="G1012" s="6" t="str">
        <f t="shared" si="62"/>
        <v>STRONG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7.14</v>
      </c>
      <c r="C1013" s="6">
        <f>TITRES_STAT!D1016</f>
        <v>6.6959999999999997</v>
      </c>
      <c r="D1013" s="6">
        <f>TITRES_STAT!E1016</f>
        <v>16260</v>
      </c>
      <c r="E1013" s="2">
        <f t="shared" si="60"/>
        <v>-144462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7.19</v>
      </c>
      <c r="C1014" s="6">
        <f>TITRES_STAT!D1017</f>
        <v>6.7427999999999999</v>
      </c>
      <c r="D1014" s="6">
        <f>TITRES_STAT!E1017</f>
        <v>4026</v>
      </c>
      <c r="E1014" s="2">
        <f t="shared" si="60"/>
        <v>-140436</v>
      </c>
      <c r="F1014" s="6" t="str">
        <f t="shared" si="63"/>
        <v>BULLISH</v>
      </c>
      <c r="G1014" s="6" t="str">
        <f t="shared" si="62"/>
        <v>WEAK</v>
      </c>
      <c r="H1014" s="6" t="str">
        <f t="shared" si="61"/>
        <v>BULLISH DIVERGENCE</v>
      </c>
    </row>
    <row r="1015" spans="1:8" ht="13.5" x14ac:dyDescent="0.25">
      <c r="A1015" s="3">
        <f>TITRES_STAT!B1018</f>
        <v>43486</v>
      </c>
      <c r="B1015" s="6">
        <f>TITRES_STAT!C1018</f>
        <v>7.15</v>
      </c>
      <c r="C1015" s="6">
        <f>TITRES_STAT!D1018</f>
        <v>6.7053000000000003</v>
      </c>
      <c r="D1015" s="6">
        <f>TITRES_STAT!E1018</f>
        <v>1543</v>
      </c>
      <c r="E1015" s="2">
        <f t="shared" si="60"/>
        <v>-141979</v>
      </c>
      <c r="F1015" s="6" t="str">
        <f t="shared" si="63"/>
        <v>BULLISH</v>
      </c>
      <c r="G1015" s="6" t="str">
        <f t="shared" si="62"/>
        <v>WEAK</v>
      </c>
      <c r="H1015" s="6" t="str">
        <f t="shared" si="61"/>
        <v>CONFIRMED BULLISH</v>
      </c>
    </row>
    <row r="1016" spans="1:8" ht="13.5" x14ac:dyDescent="0.25">
      <c r="A1016" s="3">
        <f>TITRES_STAT!B1019</f>
        <v>43487</v>
      </c>
      <c r="B1016" s="6">
        <f>TITRES_STAT!C1019</f>
        <v>7.16</v>
      </c>
      <c r="C1016" s="6">
        <f>TITRES_STAT!D1019</f>
        <v>6.7146999999999997</v>
      </c>
      <c r="D1016" s="6">
        <f>TITRES_STAT!E1019</f>
        <v>324</v>
      </c>
      <c r="E1016" s="2">
        <f t="shared" si="60"/>
        <v>-141655</v>
      </c>
      <c r="F1016" s="6" t="str">
        <f t="shared" si="63"/>
        <v>BULLISH</v>
      </c>
      <c r="G1016" s="6" t="str">
        <f t="shared" si="62"/>
        <v>WEAK</v>
      </c>
      <c r="H1016" s="6" t="str">
        <f t="shared" si="61"/>
        <v>CONFIRMED BULLISH</v>
      </c>
    </row>
    <row r="1017" spans="1:8" ht="13.5" x14ac:dyDescent="0.25">
      <c r="A1017" s="3">
        <f>TITRES_STAT!B1020</f>
        <v>43488</v>
      </c>
      <c r="B1017" s="6">
        <f>TITRES_STAT!C1020</f>
        <v>7.15</v>
      </c>
      <c r="C1017" s="6">
        <f>TITRES_STAT!D1020</f>
        <v>6.7053000000000003</v>
      </c>
      <c r="D1017" s="6">
        <f>TITRES_STAT!E1020</f>
        <v>480</v>
      </c>
      <c r="E1017" s="2">
        <f t="shared" si="60"/>
        <v>-142135</v>
      </c>
      <c r="F1017" s="6" t="str">
        <f t="shared" si="63"/>
        <v>BULLISH</v>
      </c>
      <c r="G1017" s="6" t="str">
        <f t="shared" si="62"/>
        <v>WEAK</v>
      </c>
      <c r="H1017" s="6" t="str">
        <f t="shared" si="61"/>
        <v>CONFIRMED BULLISH</v>
      </c>
    </row>
    <row r="1018" spans="1:8" ht="13.5" x14ac:dyDescent="0.25">
      <c r="A1018" s="3">
        <f>TITRES_STAT!B1021</f>
        <v>43489</v>
      </c>
      <c r="B1018" s="6">
        <f>TITRES_STAT!C1021</f>
        <v>7.13</v>
      </c>
      <c r="C1018" s="6">
        <f>TITRES_STAT!D1021</f>
        <v>6.6866000000000003</v>
      </c>
      <c r="D1018" s="6">
        <f>TITRES_STAT!E1021</f>
        <v>6321</v>
      </c>
      <c r="E1018" s="2">
        <f t="shared" si="60"/>
        <v>-148456</v>
      </c>
      <c r="F1018" s="6" t="str">
        <f t="shared" si="63"/>
        <v>BEARISH</v>
      </c>
      <c r="G1018" s="6" t="str">
        <f t="shared" si="62"/>
        <v>STRONG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7.12</v>
      </c>
      <c r="C1019" s="6">
        <f>TITRES_STAT!D1022</f>
        <v>6.6772</v>
      </c>
      <c r="D1019" s="6">
        <f>TITRES_STAT!E1022</f>
        <v>5660</v>
      </c>
      <c r="E1019" s="2">
        <f t="shared" si="60"/>
        <v>-154116</v>
      </c>
      <c r="F1019" s="6" t="str">
        <f t="shared" si="63"/>
        <v>BEARISH</v>
      </c>
      <c r="G1019" s="6" t="str">
        <f t="shared" si="62"/>
        <v>STRONG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7.13</v>
      </c>
      <c r="C1020" s="6">
        <f>TITRES_STAT!D1023</f>
        <v>6.6866000000000003</v>
      </c>
      <c r="D1020" s="6">
        <f>TITRES_STAT!E1023</f>
        <v>1154</v>
      </c>
      <c r="E1020" s="2">
        <f t="shared" si="60"/>
        <v>-152962</v>
      </c>
      <c r="F1020" s="6" t="str">
        <f t="shared" si="63"/>
        <v>BEARISH</v>
      </c>
      <c r="G1020" s="6" t="str">
        <f t="shared" si="62"/>
        <v>STRONG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7.1</v>
      </c>
      <c r="C1021" s="6">
        <f>TITRES_STAT!D1024</f>
        <v>6.6584000000000003</v>
      </c>
      <c r="D1021" s="6">
        <f>TITRES_STAT!E1024</f>
        <v>510</v>
      </c>
      <c r="E1021" s="2">
        <f t="shared" si="60"/>
        <v>-153472</v>
      </c>
      <c r="F1021" s="6" t="str">
        <f t="shared" si="63"/>
        <v>BEARISH</v>
      </c>
      <c r="G1021" s="6" t="str">
        <f t="shared" si="62"/>
        <v>STRONG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7.1</v>
      </c>
      <c r="C1022" s="6">
        <f>TITRES_STAT!D1025</f>
        <v>6.6584000000000003</v>
      </c>
      <c r="D1022" s="6">
        <f>TITRES_STAT!E1025</f>
        <v>11955</v>
      </c>
      <c r="E1022" s="2">
        <f t="shared" si="60"/>
        <v>-153472</v>
      </c>
      <c r="F1022" s="6" t="str">
        <f t="shared" si="63"/>
        <v>BEARISH</v>
      </c>
      <c r="G1022" s="6" t="str">
        <f t="shared" si="62"/>
        <v>STRONG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7.07</v>
      </c>
      <c r="C1023" s="6">
        <f>TITRES_STAT!D1026</f>
        <v>6.6303000000000001</v>
      </c>
      <c r="D1023" s="6">
        <f>TITRES_STAT!E1026</f>
        <v>5397</v>
      </c>
      <c r="E1023" s="2">
        <f t="shared" si="60"/>
        <v>-158869</v>
      </c>
      <c r="F1023" s="6" t="str">
        <f t="shared" si="63"/>
        <v>BEARISH</v>
      </c>
      <c r="G1023" s="6" t="str">
        <f t="shared" si="62"/>
        <v>STRONG</v>
      </c>
      <c r="H1023" s="6" t="str">
        <f t="shared" si="61"/>
        <v>CONFIRMED BEARISH</v>
      </c>
    </row>
    <row r="1024" spans="1:8" ht="13.5" x14ac:dyDescent="0.25">
      <c r="A1024" s="3">
        <f>TITRES_STAT!B1027</f>
        <v>43497</v>
      </c>
      <c r="B1024" s="6">
        <f>TITRES_STAT!C1027</f>
        <v>7.33</v>
      </c>
      <c r="C1024" s="6">
        <f>TITRES_STAT!D1027</f>
        <v>6.8741000000000003</v>
      </c>
      <c r="D1024" s="6">
        <f>TITRES_STAT!E1027</f>
        <v>1863</v>
      </c>
      <c r="E1024" s="2">
        <f t="shared" si="60"/>
        <v>-157006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BEARISH DIVERGENCE</v>
      </c>
    </row>
    <row r="1025" spans="1:8" ht="13.5" x14ac:dyDescent="0.25">
      <c r="A1025" s="3">
        <f>TITRES_STAT!B1028</f>
        <v>43500</v>
      </c>
      <c r="B1025" s="6">
        <f>TITRES_STAT!C1028</f>
        <v>7.12</v>
      </c>
      <c r="C1025" s="6">
        <f>TITRES_STAT!D1028</f>
        <v>6.6772</v>
      </c>
      <c r="D1025" s="6">
        <f>TITRES_STAT!E1028</f>
        <v>5689</v>
      </c>
      <c r="E1025" s="2">
        <f t="shared" si="60"/>
        <v>-162695</v>
      </c>
      <c r="F1025" s="6" t="str">
        <f t="shared" si="63"/>
        <v>BEARISH</v>
      </c>
      <c r="G1025" s="6" t="str">
        <f t="shared" si="62"/>
        <v>STRONG</v>
      </c>
      <c r="H1025" s="6" t="str">
        <f t="shared" si="61"/>
        <v>CONFIRMED BEARISH</v>
      </c>
    </row>
    <row r="1026" spans="1:8" ht="13.5" x14ac:dyDescent="0.25">
      <c r="A1026" s="3">
        <f>TITRES_STAT!B1029</f>
        <v>43501</v>
      </c>
      <c r="B1026" s="6">
        <f>TITRES_STAT!C1029</f>
        <v>7.12</v>
      </c>
      <c r="C1026" s="6">
        <f>TITRES_STAT!D1029</f>
        <v>6.6772</v>
      </c>
      <c r="D1026" s="6">
        <f>TITRES_STAT!E1029</f>
        <v>1702</v>
      </c>
      <c r="E1026" s="2">
        <f t="shared" si="60"/>
        <v>-162695</v>
      </c>
      <c r="F1026" s="6" t="str">
        <f t="shared" si="63"/>
        <v>BEARISH</v>
      </c>
      <c r="G1026" s="6" t="str">
        <f t="shared" si="62"/>
        <v>STRONG</v>
      </c>
      <c r="H1026" s="6" t="str">
        <f t="shared" si="61"/>
        <v>BEARISH DIVERGENCE</v>
      </c>
    </row>
    <row r="1027" spans="1:8" ht="13.5" x14ac:dyDescent="0.25">
      <c r="A1027" s="3">
        <f>TITRES_STAT!B1030</f>
        <v>43502</v>
      </c>
      <c r="B1027" s="6">
        <f>TITRES_STAT!C1030</f>
        <v>6.95</v>
      </c>
      <c r="C1027" s="6">
        <f>TITRES_STAT!D1030</f>
        <v>6.5178000000000003</v>
      </c>
      <c r="D1027" s="6">
        <f>TITRES_STAT!E1030</f>
        <v>620</v>
      </c>
      <c r="E1027" s="2">
        <f t="shared" si="60"/>
        <v>-163315</v>
      </c>
      <c r="F1027" s="6" t="str">
        <f t="shared" si="63"/>
        <v>BEARISH</v>
      </c>
      <c r="G1027" s="6" t="str">
        <f t="shared" si="62"/>
        <v>STRONG</v>
      </c>
      <c r="H1027" s="6" t="str">
        <f t="shared" si="61"/>
        <v>CONFIRMED BEARISH</v>
      </c>
    </row>
    <row r="1028" spans="1:8" ht="13.5" x14ac:dyDescent="0.25">
      <c r="A1028" s="3">
        <f>TITRES_STAT!B1031</f>
        <v>43503</v>
      </c>
      <c r="B1028" s="6">
        <f>TITRES_STAT!C1031</f>
        <v>6.91</v>
      </c>
      <c r="C1028" s="6">
        <f>TITRES_STAT!D1031</f>
        <v>6.4802999999999997</v>
      </c>
      <c r="D1028" s="6">
        <f>TITRES_STAT!E1031</f>
        <v>1947</v>
      </c>
      <c r="E1028" s="2">
        <f t="shared" ref="E1028:E1091" si="64">IF(B1028&gt;B1027, E1027+D1028, IF(B1028&lt;B1027, E1027-D1028, E1027))</f>
        <v>-165262</v>
      </c>
      <c r="F1028" s="6" t="str">
        <f t="shared" si="63"/>
        <v>BEARISH</v>
      </c>
      <c r="G1028" s="6" t="str">
        <f t="shared" si="62"/>
        <v>STRONG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7.07</v>
      </c>
      <c r="C1029" s="6">
        <f>TITRES_STAT!D1032</f>
        <v>6.6303000000000001</v>
      </c>
      <c r="D1029" s="6">
        <f>TITRES_STAT!E1032</f>
        <v>194</v>
      </c>
      <c r="E1029" s="2">
        <f t="shared" si="64"/>
        <v>-165068</v>
      </c>
      <c r="F1029" s="6" t="str">
        <f t="shared" si="63"/>
        <v>BEARISH</v>
      </c>
      <c r="G1029" s="6" t="str">
        <f t="shared" si="62"/>
        <v>STRONG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6.86</v>
      </c>
      <c r="C1030" s="6">
        <f>TITRES_STAT!D1033</f>
        <v>6.4333999999999998</v>
      </c>
      <c r="D1030" s="6">
        <f>TITRES_STAT!E1033</f>
        <v>4134</v>
      </c>
      <c r="E1030" s="2">
        <f t="shared" si="64"/>
        <v>-169202</v>
      </c>
      <c r="F1030" s="6" t="str">
        <f t="shared" si="63"/>
        <v>BEARISH</v>
      </c>
      <c r="G1030" s="6" t="str">
        <f t="shared" si="62"/>
        <v>STRONG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7</v>
      </c>
      <c r="C1031" s="6">
        <f>TITRES_STAT!D1034</f>
        <v>6.5647000000000002</v>
      </c>
      <c r="D1031" s="6">
        <f>TITRES_STAT!E1034</f>
        <v>7175</v>
      </c>
      <c r="E1031" s="2">
        <f t="shared" si="64"/>
        <v>-162027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BULLISH DIVERGENCE</v>
      </c>
    </row>
    <row r="1032" spans="1:8" ht="13.5" x14ac:dyDescent="0.25">
      <c r="A1032" s="3">
        <f>TITRES_STAT!B1035</f>
        <v>43509</v>
      </c>
      <c r="B1032" s="6">
        <f>TITRES_STAT!C1035</f>
        <v>6.88</v>
      </c>
      <c r="C1032" s="6">
        <f>TITRES_STAT!D1035</f>
        <v>6.4520999999999997</v>
      </c>
      <c r="D1032" s="6">
        <f>TITRES_STAT!E1035</f>
        <v>502</v>
      </c>
      <c r="E1032" s="2">
        <f t="shared" si="64"/>
        <v>-162529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NEUTRAL</v>
      </c>
      <c r="H1032" s="6" t="str">
        <f t="shared" si="65"/>
        <v>BULLISH DIVERGENCE</v>
      </c>
    </row>
    <row r="1033" spans="1:8" ht="13.5" x14ac:dyDescent="0.25">
      <c r="A1033" s="3">
        <f>TITRES_STAT!B1036</f>
        <v>43510</v>
      </c>
      <c r="B1033" s="6">
        <f>TITRES_STAT!C1036</f>
        <v>7.08</v>
      </c>
      <c r="C1033" s="6">
        <f>TITRES_STAT!D1036</f>
        <v>6.6397000000000004</v>
      </c>
      <c r="D1033" s="6">
        <f>TITRES_STAT!E1036</f>
        <v>2692</v>
      </c>
      <c r="E1033" s="2">
        <f t="shared" si="64"/>
        <v>-159837</v>
      </c>
      <c r="F1033" s="6" t="str">
        <f t="shared" si="67"/>
        <v>BULLISH</v>
      </c>
      <c r="G1033" s="6" t="str">
        <f t="shared" si="66"/>
        <v>WEAK</v>
      </c>
      <c r="H1033" s="6" t="str">
        <f t="shared" si="65"/>
        <v>CONFIRMED BULLISH</v>
      </c>
    </row>
    <row r="1034" spans="1:8" ht="13.5" x14ac:dyDescent="0.25">
      <c r="A1034" s="3">
        <f>TITRES_STAT!B1037</f>
        <v>43511</v>
      </c>
      <c r="B1034" s="6">
        <f>TITRES_STAT!C1037</f>
        <v>7.12</v>
      </c>
      <c r="C1034" s="6">
        <f>TITRES_STAT!D1037</f>
        <v>6.6772</v>
      </c>
      <c r="D1034" s="6">
        <f>TITRES_STAT!E1037</f>
        <v>905</v>
      </c>
      <c r="E1034" s="2">
        <f t="shared" si="64"/>
        <v>-158932</v>
      </c>
      <c r="F1034" s="6" t="str">
        <f t="shared" si="67"/>
        <v>BULLISH</v>
      </c>
      <c r="G1034" s="6" t="str">
        <f t="shared" si="66"/>
        <v>WEAK</v>
      </c>
      <c r="H1034" s="6" t="str">
        <f t="shared" si="65"/>
        <v>CONFIRMED BULLISH</v>
      </c>
    </row>
    <row r="1035" spans="1:8" ht="13.5" x14ac:dyDescent="0.25">
      <c r="A1035" s="3">
        <f>TITRES_STAT!B1038</f>
        <v>43514</v>
      </c>
      <c r="B1035" s="6">
        <f>TITRES_STAT!C1038</f>
        <v>6.91</v>
      </c>
      <c r="C1035" s="6">
        <f>TITRES_STAT!D1038</f>
        <v>6.4802999999999997</v>
      </c>
      <c r="D1035" s="6">
        <f>TITRES_STAT!E1038</f>
        <v>503</v>
      </c>
      <c r="E1035" s="2">
        <f t="shared" si="64"/>
        <v>-159435</v>
      </c>
      <c r="F1035" s="6" t="str">
        <f t="shared" si="67"/>
        <v>BULLISH</v>
      </c>
      <c r="G1035" s="6" t="str">
        <f t="shared" si="66"/>
        <v>WEAK</v>
      </c>
      <c r="H1035" s="6" t="str">
        <f t="shared" si="65"/>
        <v>CONFIRMED BULLISH</v>
      </c>
    </row>
    <row r="1036" spans="1:8" ht="13.5" x14ac:dyDescent="0.25">
      <c r="A1036" s="3">
        <f>TITRES_STAT!B1039</f>
        <v>43515</v>
      </c>
      <c r="B1036" s="6">
        <f>TITRES_STAT!C1039</f>
        <v>7</v>
      </c>
      <c r="C1036" s="6">
        <f>TITRES_STAT!D1039</f>
        <v>6.5647000000000002</v>
      </c>
      <c r="D1036" s="6">
        <f>TITRES_STAT!E1039</f>
        <v>1830</v>
      </c>
      <c r="E1036" s="2">
        <f t="shared" si="64"/>
        <v>-157605</v>
      </c>
      <c r="F1036" s="6" t="str">
        <f t="shared" si="67"/>
        <v>BULLISH</v>
      </c>
      <c r="G1036" s="6" t="str">
        <f t="shared" si="66"/>
        <v>WEAK</v>
      </c>
      <c r="H1036" s="6" t="str">
        <f t="shared" si="65"/>
        <v>NEUTRAL</v>
      </c>
    </row>
    <row r="1037" spans="1:8" ht="13.5" x14ac:dyDescent="0.25">
      <c r="A1037" s="3">
        <f>TITRES_STAT!B1040</f>
        <v>43516</v>
      </c>
      <c r="B1037" s="6">
        <f>TITRES_STAT!C1040</f>
        <v>6.9</v>
      </c>
      <c r="C1037" s="6">
        <f>TITRES_STAT!D1040</f>
        <v>6.4709000000000003</v>
      </c>
      <c r="D1037" s="6">
        <f>TITRES_STAT!E1040</f>
        <v>1576</v>
      </c>
      <c r="E1037" s="2">
        <f t="shared" si="64"/>
        <v>-159181</v>
      </c>
      <c r="F1037" s="6" t="str">
        <f t="shared" si="67"/>
        <v>BULLISH</v>
      </c>
      <c r="G1037" s="6" t="str">
        <f t="shared" si="66"/>
        <v>WEAK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6.9</v>
      </c>
      <c r="C1038" s="6">
        <f>TITRES_STAT!D1041</f>
        <v>6.4709000000000003</v>
      </c>
      <c r="D1038" s="6">
        <f>TITRES_STAT!E1041</f>
        <v>0</v>
      </c>
      <c r="E1038" s="2">
        <f t="shared" si="64"/>
        <v>-159181</v>
      </c>
      <c r="F1038" s="6" t="str">
        <f t="shared" si="67"/>
        <v>BULLISH</v>
      </c>
      <c r="G1038" s="6" t="str">
        <f t="shared" si="66"/>
        <v>NEUTRAL</v>
      </c>
      <c r="H1038" s="6" t="str">
        <f t="shared" si="65"/>
        <v>BULLISH DIVERGENCE</v>
      </c>
    </row>
    <row r="1039" spans="1:8" ht="13.5" x14ac:dyDescent="0.25">
      <c r="A1039" s="3">
        <f>TITRES_STAT!B1042</f>
        <v>43518</v>
      </c>
      <c r="B1039" s="6">
        <f>TITRES_STAT!C1042</f>
        <v>6.75</v>
      </c>
      <c r="C1039" s="6">
        <f>TITRES_STAT!D1042</f>
        <v>6.3301999999999996</v>
      </c>
      <c r="D1039" s="6">
        <f>TITRES_STAT!E1042</f>
        <v>366</v>
      </c>
      <c r="E1039" s="2">
        <f t="shared" si="64"/>
        <v>-159547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6.74</v>
      </c>
      <c r="C1040" s="6">
        <f>TITRES_STAT!D1043</f>
        <v>6.3208000000000002</v>
      </c>
      <c r="D1040" s="6">
        <f>TITRES_STAT!E1043</f>
        <v>707</v>
      </c>
      <c r="E1040" s="2">
        <f t="shared" si="64"/>
        <v>-160254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6.75</v>
      </c>
      <c r="C1041" s="6">
        <f>TITRES_STAT!D1044</f>
        <v>6.3301999999999996</v>
      </c>
      <c r="D1041" s="6">
        <f>TITRES_STAT!E1044</f>
        <v>1010</v>
      </c>
      <c r="E1041" s="2">
        <f t="shared" si="64"/>
        <v>-159244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6.75</v>
      </c>
      <c r="C1042" s="6">
        <f>TITRES_STAT!D1045</f>
        <v>6.3301999999999996</v>
      </c>
      <c r="D1042" s="6">
        <f>TITRES_STAT!E1045</f>
        <v>353</v>
      </c>
      <c r="E1042" s="2">
        <f t="shared" si="64"/>
        <v>-159244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6.75</v>
      </c>
      <c r="C1043" s="6">
        <f>TITRES_STAT!D1046</f>
        <v>6.3301999999999996</v>
      </c>
      <c r="D1043" s="6">
        <f>TITRES_STAT!E1046</f>
        <v>11610</v>
      </c>
      <c r="E1043" s="2">
        <f t="shared" si="64"/>
        <v>-159244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6.75</v>
      </c>
      <c r="C1044" s="6">
        <f>TITRES_STAT!D1047</f>
        <v>6.3301999999999996</v>
      </c>
      <c r="D1044" s="6">
        <f>TITRES_STAT!E1047</f>
        <v>0</v>
      </c>
      <c r="E1044" s="2">
        <f t="shared" si="64"/>
        <v>-159244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NEUTRAL</v>
      </c>
    </row>
    <row r="1045" spans="1:8" ht="13.5" x14ac:dyDescent="0.25">
      <c r="A1045" s="3">
        <f>TITRES_STAT!B1048</f>
        <v>43528</v>
      </c>
      <c r="B1045" s="6">
        <f>TITRES_STAT!C1048</f>
        <v>6.75</v>
      </c>
      <c r="C1045" s="6">
        <f>TITRES_STAT!D1048</f>
        <v>6.3301999999999996</v>
      </c>
      <c r="D1045" s="6">
        <f>TITRES_STAT!E1048</f>
        <v>386</v>
      </c>
      <c r="E1045" s="2">
        <f t="shared" si="64"/>
        <v>-159244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43529</v>
      </c>
      <c r="B1046" s="6">
        <f>TITRES_STAT!C1049</f>
        <v>6.84</v>
      </c>
      <c r="C1046" s="6">
        <f>TITRES_STAT!D1049</f>
        <v>6.4146000000000001</v>
      </c>
      <c r="D1046" s="6">
        <f>TITRES_STAT!E1049</f>
        <v>130</v>
      </c>
      <c r="E1046" s="2">
        <f t="shared" si="64"/>
        <v>-159114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CONFIRMED BULLISH</v>
      </c>
    </row>
    <row r="1047" spans="1:8" ht="13.5" x14ac:dyDescent="0.25">
      <c r="A1047" s="3">
        <f>TITRES_STAT!B1050</f>
        <v>43530</v>
      </c>
      <c r="B1047" s="6">
        <f>TITRES_STAT!C1050</f>
        <v>6.84</v>
      </c>
      <c r="C1047" s="6">
        <f>TITRES_STAT!D1050</f>
        <v>6.4146000000000001</v>
      </c>
      <c r="D1047" s="6">
        <f>TITRES_STAT!E1050</f>
        <v>0</v>
      </c>
      <c r="E1047" s="2">
        <f t="shared" si="64"/>
        <v>-159114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6.84</v>
      </c>
      <c r="C1048" s="6">
        <f>TITRES_STAT!D1051</f>
        <v>6.4146000000000001</v>
      </c>
      <c r="D1048" s="6">
        <f>TITRES_STAT!E1051</f>
        <v>0</v>
      </c>
      <c r="E1048" s="2">
        <f t="shared" si="64"/>
        <v>-159114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6.64</v>
      </c>
      <c r="C1049" s="6">
        <f>TITRES_STAT!D1052</f>
        <v>6.2270000000000003</v>
      </c>
      <c r="D1049" s="6">
        <f>TITRES_STAT!E1052</f>
        <v>897</v>
      </c>
      <c r="E1049" s="2">
        <f t="shared" si="64"/>
        <v>-160011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43535</v>
      </c>
      <c r="B1050" s="6">
        <f>TITRES_STAT!C1053</f>
        <v>6.64</v>
      </c>
      <c r="C1050" s="6">
        <f>TITRES_STAT!D1053</f>
        <v>6.2270000000000003</v>
      </c>
      <c r="D1050" s="6">
        <f>TITRES_STAT!E1053</f>
        <v>1360</v>
      </c>
      <c r="E1050" s="2">
        <f t="shared" si="64"/>
        <v>-160011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6.55</v>
      </c>
      <c r="C1051" s="6">
        <f>TITRES_STAT!D1054</f>
        <v>6.1425999999999998</v>
      </c>
      <c r="D1051" s="6">
        <f>TITRES_STAT!E1054</f>
        <v>410</v>
      </c>
      <c r="E1051" s="2">
        <f t="shared" si="64"/>
        <v>-160421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6.45</v>
      </c>
      <c r="C1052" s="6">
        <f>TITRES_STAT!D1055</f>
        <v>6.0488999999999997</v>
      </c>
      <c r="D1052" s="6">
        <f>TITRES_STAT!E1055</f>
        <v>380</v>
      </c>
      <c r="E1052" s="2">
        <f t="shared" si="64"/>
        <v>-160801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6.64</v>
      </c>
      <c r="C1053" s="6">
        <f>TITRES_STAT!D1056</f>
        <v>6.2270000000000003</v>
      </c>
      <c r="D1053" s="6">
        <f>TITRES_STAT!E1056</f>
        <v>850</v>
      </c>
      <c r="E1053" s="2">
        <f t="shared" si="64"/>
        <v>-159951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6.6</v>
      </c>
      <c r="C1054" s="6">
        <f>TITRES_STAT!D1057</f>
        <v>6.1894999999999998</v>
      </c>
      <c r="D1054" s="6">
        <f>TITRES_STAT!E1057</f>
        <v>323</v>
      </c>
      <c r="E1054" s="2">
        <f t="shared" si="64"/>
        <v>-160274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6.5</v>
      </c>
      <c r="C1055" s="6">
        <f>TITRES_STAT!D1058</f>
        <v>6.0957999999999997</v>
      </c>
      <c r="D1055" s="6">
        <f>TITRES_STAT!E1058</f>
        <v>64</v>
      </c>
      <c r="E1055" s="2">
        <f t="shared" si="64"/>
        <v>-160338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6.4</v>
      </c>
      <c r="C1056" s="6">
        <f>TITRES_STAT!D1059</f>
        <v>6.0019999999999998</v>
      </c>
      <c r="D1056" s="6">
        <f>TITRES_STAT!E1059</f>
        <v>141</v>
      </c>
      <c r="E1056" s="2">
        <f t="shared" si="64"/>
        <v>-160479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6.39</v>
      </c>
      <c r="C1057" s="6">
        <f>TITRES_STAT!D1060</f>
        <v>5.9926000000000004</v>
      </c>
      <c r="D1057" s="6">
        <f>TITRES_STAT!E1060</f>
        <v>273</v>
      </c>
      <c r="E1057" s="2">
        <f t="shared" si="64"/>
        <v>-160752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BULLISH DIVERGENCE</v>
      </c>
    </row>
    <row r="1058" spans="1:8" ht="13.5" x14ac:dyDescent="0.25">
      <c r="A1058" s="3">
        <f>TITRES_STAT!B1061</f>
        <v>43546</v>
      </c>
      <c r="B1058" s="6">
        <f>TITRES_STAT!C1061</f>
        <v>6.21</v>
      </c>
      <c r="C1058" s="6">
        <f>TITRES_STAT!D1061</f>
        <v>5.8238000000000003</v>
      </c>
      <c r="D1058" s="6">
        <f>TITRES_STAT!E1061</f>
        <v>1290</v>
      </c>
      <c r="E1058" s="2">
        <f t="shared" si="64"/>
        <v>-162042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6.48</v>
      </c>
      <c r="C1059" s="6">
        <f>TITRES_STAT!D1062</f>
        <v>6.077</v>
      </c>
      <c r="D1059" s="6">
        <f>TITRES_STAT!E1062</f>
        <v>3837</v>
      </c>
      <c r="E1059" s="2">
        <f t="shared" si="64"/>
        <v>-158205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BULLISH DIVERGENCE</v>
      </c>
    </row>
    <row r="1060" spans="1:8" ht="13.5" x14ac:dyDescent="0.25">
      <c r="A1060" s="3">
        <f>TITRES_STAT!B1063</f>
        <v>43550</v>
      </c>
      <c r="B1060" s="6">
        <f>TITRES_STAT!C1063</f>
        <v>6.47</v>
      </c>
      <c r="C1060" s="6">
        <f>TITRES_STAT!D1063</f>
        <v>6.0675999999999997</v>
      </c>
      <c r="D1060" s="6">
        <f>TITRES_STAT!E1063</f>
        <v>4872</v>
      </c>
      <c r="E1060" s="2">
        <f t="shared" si="64"/>
        <v>-163077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CONFIRMED BEARISH</v>
      </c>
    </row>
    <row r="1061" spans="1:8" ht="13.5" x14ac:dyDescent="0.25">
      <c r="A1061" s="3">
        <f>TITRES_STAT!B1064</f>
        <v>43551</v>
      </c>
      <c r="B1061" s="6">
        <f>TITRES_STAT!C1064</f>
        <v>6.48</v>
      </c>
      <c r="C1061" s="6">
        <f>TITRES_STAT!D1064</f>
        <v>6.077</v>
      </c>
      <c r="D1061" s="6">
        <f>TITRES_STAT!E1064</f>
        <v>2499</v>
      </c>
      <c r="E1061" s="2">
        <f t="shared" si="64"/>
        <v>-160578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BEARISH DIVERGENCE</v>
      </c>
    </row>
    <row r="1062" spans="1:8" ht="13.5" x14ac:dyDescent="0.25">
      <c r="A1062" s="3">
        <f>TITRES_STAT!B1065</f>
        <v>43552</v>
      </c>
      <c r="B1062" s="6">
        <f>TITRES_STAT!C1065</f>
        <v>6.48</v>
      </c>
      <c r="C1062" s="6">
        <f>TITRES_STAT!D1065</f>
        <v>6.077</v>
      </c>
      <c r="D1062" s="6">
        <f>TITRES_STAT!E1065</f>
        <v>400</v>
      </c>
      <c r="E1062" s="2">
        <f t="shared" si="64"/>
        <v>-160578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43553</v>
      </c>
      <c r="B1063" s="6">
        <f>TITRES_STAT!C1066</f>
        <v>6.5</v>
      </c>
      <c r="C1063" s="6">
        <f>TITRES_STAT!D1066</f>
        <v>6.0957999999999997</v>
      </c>
      <c r="D1063" s="6">
        <f>TITRES_STAT!E1066</f>
        <v>2246</v>
      </c>
      <c r="E1063" s="2">
        <f t="shared" si="64"/>
        <v>-158332</v>
      </c>
      <c r="F1063" s="6" t="str">
        <f t="shared" si="67"/>
        <v>BULLISH</v>
      </c>
      <c r="G1063" s="6" t="str">
        <f t="shared" si="66"/>
        <v>WEAK</v>
      </c>
      <c r="H1063" s="6" t="str">
        <f t="shared" si="65"/>
        <v>CONFIRMED BULLISH</v>
      </c>
    </row>
    <row r="1064" spans="1:8" ht="13.5" x14ac:dyDescent="0.25">
      <c r="A1064" s="3">
        <f>TITRES_STAT!B1067</f>
        <v>43556</v>
      </c>
      <c r="B1064" s="6">
        <f>TITRES_STAT!C1067</f>
        <v>6.5</v>
      </c>
      <c r="C1064" s="6">
        <f>TITRES_STAT!D1067</f>
        <v>6.0957999999999997</v>
      </c>
      <c r="D1064" s="6">
        <f>TITRES_STAT!E1067</f>
        <v>887</v>
      </c>
      <c r="E1064" s="2">
        <f t="shared" si="64"/>
        <v>-158332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BEARISH DIVERGENCE</v>
      </c>
    </row>
    <row r="1065" spans="1:8" ht="13.5" x14ac:dyDescent="0.25">
      <c r="A1065" s="3">
        <f>TITRES_STAT!B1068</f>
        <v>43557</v>
      </c>
      <c r="B1065" s="6">
        <f>TITRES_STAT!C1068</f>
        <v>6.5</v>
      </c>
      <c r="C1065" s="6">
        <f>TITRES_STAT!D1068</f>
        <v>6.0957999999999997</v>
      </c>
      <c r="D1065" s="6">
        <f>TITRES_STAT!E1068</f>
        <v>108</v>
      </c>
      <c r="E1065" s="2">
        <f t="shared" si="64"/>
        <v>-158332</v>
      </c>
      <c r="F1065" s="6" t="str">
        <f t="shared" si="67"/>
        <v>BULLISH</v>
      </c>
      <c r="G1065" s="6" t="str">
        <f t="shared" si="66"/>
        <v>WEAK</v>
      </c>
      <c r="H1065" s="6" t="str">
        <f t="shared" si="65"/>
        <v>CONFIRMED BULLISH</v>
      </c>
    </row>
    <row r="1066" spans="1:8" ht="13.5" x14ac:dyDescent="0.25">
      <c r="A1066" s="3">
        <f>TITRES_STAT!B1069</f>
        <v>43558</v>
      </c>
      <c r="B1066" s="6">
        <f>TITRES_STAT!C1069</f>
        <v>6.5</v>
      </c>
      <c r="C1066" s="6">
        <f>TITRES_STAT!D1069</f>
        <v>6.0957999999999997</v>
      </c>
      <c r="D1066" s="6">
        <f>TITRES_STAT!E1069</f>
        <v>143</v>
      </c>
      <c r="E1066" s="2">
        <f t="shared" si="64"/>
        <v>-158332</v>
      </c>
      <c r="F1066" s="6" t="str">
        <f t="shared" si="67"/>
        <v>BULLISH</v>
      </c>
      <c r="G1066" s="6" t="str">
        <f t="shared" si="66"/>
        <v>NEUTRAL</v>
      </c>
      <c r="H1066" s="6" t="str">
        <f t="shared" si="65"/>
        <v>CONFIRMED BULLISH</v>
      </c>
    </row>
    <row r="1067" spans="1:8" ht="13.5" x14ac:dyDescent="0.25">
      <c r="A1067" s="3">
        <f>TITRES_STAT!B1070</f>
        <v>43559</v>
      </c>
      <c r="B1067" s="6">
        <f>TITRES_STAT!C1070</f>
        <v>6.48</v>
      </c>
      <c r="C1067" s="6">
        <f>TITRES_STAT!D1070</f>
        <v>6.077</v>
      </c>
      <c r="D1067" s="6">
        <f>TITRES_STAT!E1070</f>
        <v>728</v>
      </c>
      <c r="E1067" s="2">
        <f t="shared" si="64"/>
        <v>-159060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6.48</v>
      </c>
      <c r="C1068" s="6">
        <f>TITRES_STAT!D1071</f>
        <v>6.077</v>
      </c>
      <c r="D1068" s="6">
        <f>TITRES_STAT!E1071</f>
        <v>300</v>
      </c>
      <c r="E1068" s="2">
        <f t="shared" si="64"/>
        <v>-159060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6.48</v>
      </c>
      <c r="C1069" s="6">
        <f>TITRES_STAT!D1072</f>
        <v>6.077</v>
      </c>
      <c r="D1069" s="6">
        <f>TITRES_STAT!E1072</f>
        <v>0</v>
      </c>
      <c r="E1069" s="2">
        <f t="shared" si="64"/>
        <v>-159060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6.48</v>
      </c>
      <c r="C1070" s="6">
        <f>TITRES_STAT!D1073</f>
        <v>6.077</v>
      </c>
      <c r="D1070" s="6">
        <f>TITRES_STAT!E1073</f>
        <v>320</v>
      </c>
      <c r="E1070" s="2">
        <f t="shared" si="64"/>
        <v>-159060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6.48</v>
      </c>
      <c r="C1071" s="6">
        <f>TITRES_STAT!D1074</f>
        <v>6.077</v>
      </c>
      <c r="D1071" s="6">
        <f>TITRES_STAT!E1074</f>
        <v>274</v>
      </c>
      <c r="E1071" s="2">
        <f t="shared" si="64"/>
        <v>-159060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6.3</v>
      </c>
      <c r="C1072" s="6">
        <f>TITRES_STAT!D1075</f>
        <v>5.9081999999999999</v>
      </c>
      <c r="D1072" s="6">
        <f>TITRES_STAT!E1075</f>
        <v>1132</v>
      </c>
      <c r="E1072" s="2">
        <f t="shared" si="64"/>
        <v>-160192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6.25</v>
      </c>
      <c r="C1073" s="6">
        <f>TITRES_STAT!D1076</f>
        <v>5.8613</v>
      </c>
      <c r="D1073" s="6">
        <f>TITRES_STAT!E1076</f>
        <v>535</v>
      </c>
      <c r="E1073" s="2">
        <f t="shared" si="64"/>
        <v>-160727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6.42</v>
      </c>
      <c r="C1074" s="6">
        <f>TITRES_STAT!D1077</f>
        <v>6.0206999999999997</v>
      </c>
      <c r="D1074" s="6">
        <f>TITRES_STAT!E1077</f>
        <v>890</v>
      </c>
      <c r="E1074" s="2">
        <f t="shared" si="64"/>
        <v>-159837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6.4</v>
      </c>
      <c r="C1075" s="6">
        <f>TITRES_STAT!D1078</f>
        <v>6.0019999999999998</v>
      </c>
      <c r="D1075" s="6">
        <f>TITRES_STAT!E1078</f>
        <v>770</v>
      </c>
      <c r="E1075" s="2">
        <f t="shared" si="64"/>
        <v>-160607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6.3</v>
      </c>
      <c r="C1076" s="6">
        <f>TITRES_STAT!D1079</f>
        <v>5.9081999999999999</v>
      </c>
      <c r="D1076" s="6">
        <f>TITRES_STAT!E1079</f>
        <v>3158</v>
      </c>
      <c r="E1076" s="2">
        <f t="shared" si="64"/>
        <v>-163765</v>
      </c>
      <c r="F1076" s="6" t="str">
        <f t="shared" si="67"/>
        <v>BEARISH</v>
      </c>
      <c r="G1076" s="6" t="str">
        <f t="shared" si="66"/>
        <v>STRONG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6.39</v>
      </c>
      <c r="C1077" s="6">
        <f>TITRES_STAT!D1080</f>
        <v>5.9926000000000004</v>
      </c>
      <c r="D1077" s="6">
        <f>TITRES_STAT!E1080</f>
        <v>2673</v>
      </c>
      <c r="E1077" s="2">
        <f t="shared" si="64"/>
        <v>-161092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BEARISH DIVERGENCE</v>
      </c>
    </row>
    <row r="1078" spans="1:8" ht="13.5" x14ac:dyDescent="0.25">
      <c r="A1078" s="3">
        <f>TITRES_STAT!B1081</f>
        <v>43577</v>
      </c>
      <c r="B1078" s="6">
        <f>TITRES_STAT!C1081</f>
        <v>6.67</v>
      </c>
      <c r="C1078" s="6">
        <f>TITRES_STAT!D1081</f>
        <v>6.2552000000000003</v>
      </c>
      <c r="D1078" s="6">
        <f>TITRES_STAT!E1081</f>
        <v>18074</v>
      </c>
      <c r="E1078" s="2">
        <f t="shared" si="64"/>
        <v>-143018</v>
      </c>
      <c r="F1078" s="6" t="str">
        <f t="shared" si="67"/>
        <v>BULLISH</v>
      </c>
      <c r="G1078" s="6" t="str">
        <f t="shared" si="66"/>
        <v>WEAK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6.8</v>
      </c>
      <c r="C1079" s="6">
        <f>TITRES_STAT!D1082</f>
        <v>6.3771000000000004</v>
      </c>
      <c r="D1079" s="6">
        <f>TITRES_STAT!E1082</f>
        <v>16735</v>
      </c>
      <c r="E1079" s="2">
        <f t="shared" si="64"/>
        <v>-126283</v>
      </c>
      <c r="F1079" s="6" t="str">
        <f t="shared" si="67"/>
        <v>BULLISH</v>
      </c>
      <c r="G1079" s="6" t="str">
        <f t="shared" si="66"/>
        <v>WEAK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7.21</v>
      </c>
      <c r="C1080" s="6">
        <f>TITRES_STAT!D1083</f>
        <v>6.7615999999999996</v>
      </c>
      <c r="D1080" s="6">
        <f>TITRES_STAT!E1083</f>
        <v>40286</v>
      </c>
      <c r="E1080" s="2">
        <f t="shared" si="64"/>
        <v>-85997</v>
      </c>
      <c r="F1080" s="6" t="str">
        <f t="shared" si="67"/>
        <v>BULLISH</v>
      </c>
      <c r="G1080" s="6" t="str">
        <f t="shared" si="66"/>
        <v>WEAK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7.63</v>
      </c>
      <c r="C1081" s="6">
        <f>TITRES_STAT!D1084</f>
        <v>7.1555</v>
      </c>
      <c r="D1081" s="6">
        <f>TITRES_STAT!E1084</f>
        <v>38581</v>
      </c>
      <c r="E1081" s="2">
        <f t="shared" si="64"/>
        <v>-47416</v>
      </c>
      <c r="F1081" s="6" t="str">
        <f t="shared" si="67"/>
        <v>BULLISH</v>
      </c>
      <c r="G1081" s="6" t="str">
        <f t="shared" si="66"/>
        <v>WEAK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8</v>
      </c>
      <c r="C1082" s="6">
        <f>TITRES_STAT!D1085</f>
        <v>7.5025000000000004</v>
      </c>
      <c r="D1082" s="6">
        <f>TITRES_STAT!E1085</f>
        <v>28357</v>
      </c>
      <c r="E1082" s="2">
        <f t="shared" si="64"/>
        <v>-19059</v>
      </c>
      <c r="F1082" s="6" t="str">
        <f t="shared" si="67"/>
        <v>BULLISH</v>
      </c>
      <c r="G1082" s="6" t="str">
        <f t="shared" si="66"/>
        <v>WEAK</v>
      </c>
      <c r="H1082" s="6" t="str">
        <f t="shared" si="65"/>
        <v>CONFIRMED BULLISH</v>
      </c>
    </row>
    <row r="1083" spans="1:8" ht="13.5" x14ac:dyDescent="0.25">
      <c r="A1083" s="3">
        <f>TITRES_STAT!B1086</f>
        <v>43584</v>
      </c>
      <c r="B1083" s="6">
        <f>TITRES_STAT!C1086</f>
        <v>8.3699999999999992</v>
      </c>
      <c r="C1083" s="6">
        <f>TITRES_STAT!D1086</f>
        <v>7.8494999999999999</v>
      </c>
      <c r="D1083" s="6">
        <f>TITRES_STAT!E1086</f>
        <v>41340</v>
      </c>
      <c r="E1083" s="2">
        <f t="shared" si="64"/>
        <v>22281</v>
      </c>
      <c r="F1083" s="6" t="str">
        <f t="shared" si="67"/>
        <v>BULLISH</v>
      </c>
      <c r="G1083" s="6" t="str">
        <f t="shared" si="66"/>
        <v>WEAK</v>
      </c>
      <c r="H1083" s="6" t="str">
        <f t="shared" si="65"/>
        <v>CONFIRMED BULLISH</v>
      </c>
    </row>
    <row r="1084" spans="1:8" ht="13.5" x14ac:dyDescent="0.25">
      <c r="A1084" s="3">
        <f>TITRES_STAT!B1087</f>
        <v>43585</v>
      </c>
      <c r="B1084" s="6">
        <f>TITRES_STAT!C1087</f>
        <v>8.8699999999999992</v>
      </c>
      <c r="C1084" s="6">
        <f>TITRES_STAT!D1087</f>
        <v>8.3184000000000005</v>
      </c>
      <c r="D1084" s="6">
        <f>TITRES_STAT!E1087</f>
        <v>58603</v>
      </c>
      <c r="E1084" s="2">
        <f t="shared" si="64"/>
        <v>80884</v>
      </c>
      <c r="F1084" s="6" t="str">
        <f t="shared" si="67"/>
        <v>BULLISH</v>
      </c>
      <c r="G1084" s="6" t="str">
        <f t="shared" si="66"/>
        <v>WEAK</v>
      </c>
      <c r="H1084" s="6" t="str">
        <f t="shared" si="65"/>
        <v>CONFIRMED BULLISH</v>
      </c>
    </row>
    <row r="1085" spans="1:8" ht="13.5" x14ac:dyDescent="0.25">
      <c r="A1085" s="3">
        <f>TITRES_STAT!B1088</f>
        <v>43587</v>
      </c>
      <c r="B1085" s="6">
        <f>TITRES_STAT!C1088</f>
        <v>9.1999999999999993</v>
      </c>
      <c r="C1085" s="6">
        <f>TITRES_STAT!D1088</f>
        <v>8.6278000000000006</v>
      </c>
      <c r="D1085" s="6">
        <f>TITRES_STAT!E1088</f>
        <v>60211</v>
      </c>
      <c r="E1085" s="2">
        <f t="shared" si="64"/>
        <v>141095</v>
      </c>
      <c r="F1085" s="6" t="str">
        <f t="shared" si="67"/>
        <v>BULLISH</v>
      </c>
      <c r="G1085" s="6" t="str">
        <f t="shared" si="66"/>
        <v>WEAK</v>
      </c>
      <c r="H1085" s="6" t="str">
        <f t="shared" si="65"/>
        <v>CONFIRMED BULLISH</v>
      </c>
    </row>
    <row r="1086" spans="1:8" ht="13.5" x14ac:dyDescent="0.25">
      <c r="A1086" s="3">
        <f>TITRES_STAT!B1089</f>
        <v>43588</v>
      </c>
      <c r="B1086" s="6">
        <f>TITRES_STAT!C1089</f>
        <v>8.94</v>
      </c>
      <c r="C1086" s="6">
        <f>TITRES_STAT!D1089</f>
        <v>8.3840000000000003</v>
      </c>
      <c r="D1086" s="6">
        <f>TITRES_STAT!E1089</f>
        <v>21636</v>
      </c>
      <c r="E1086" s="2">
        <f t="shared" si="64"/>
        <v>119459</v>
      </c>
      <c r="F1086" s="6" t="str">
        <f t="shared" si="67"/>
        <v>BULLISH</v>
      </c>
      <c r="G1086" s="6" t="str">
        <f t="shared" si="66"/>
        <v>WEAK</v>
      </c>
      <c r="H1086" s="6" t="str">
        <f t="shared" si="65"/>
        <v>CONFIRMED BULLISH</v>
      </c>
    </row>
    <row r="1087" spans="1:8" ht="13.5" x14ac:dyDescent="0.25">
      <c r="A1087" s="3">
        <f>TITRES_STAT!B1090</f>
        <v>43591</v>
      </c>
      <c r="B1087" s="6">
        <f>TITRES_STAT!C1090</f>
        <v>9.15</v>
      </c>
      <c r="C1087" s="6">
        <f>TITRES_STAT!D1090</f>
        <v>8.5808999999999997</v>
      </c>
      <c r="D1087" s="6">
        <f>TITRES_STAT!E1090</f>
        <v>35506</v>
      </c>
      <c r="E1087" s="2">
        <f t="shared" si="64"/>
        <v>154965</v>
      </c>
      <c r="F1087" s="6" t="str">
        <f t="shared" si="67"/>
        <v>BULLISH</v>
      </c>
      <c r="G1087" s="6" t="str">
        <f t="shared" si="66"/>
        <v>WEAK</v>
      </c>
      <c r="H1087" s="6" t="str">
        <f t="shared" si="65"/>
        <v>CONFIRMED BULLISH</v>
      </c>
    </row>
    <row r="1088" spans="1:8" ht="13.5" x14ac:dyDescent="0.25">
      <c r="A1088" s="3">
        <f>TITRES_STAT!B1091</f>
        <v>43592</v>
      </c>
      <c r="B1088" s="6">
        <f>TITRES_STAT!C1091</f>
        <v>9.1</v>
      </c>
      <c r="C1088" s="6">
        <f>TITRES_STAT!D1091</f>
        <v>8.5341000000000005</v>
      </c>
      <c r="D1088" s="6">
        <f>TITRES_STAT!E1091</f>
        <v>21251</v>
      </c>
      <c r="E1088" s="2">
        <f t="shared" si="64"/>
        <v>133714</v>
      </c>
      <c r="F1088" s="6" t="str">
        <f t="shared" si="67"/>
        <v>BULLISH</v>
      </c>
      <c r="G1088" s="6" t="str">
        <f t="shared" si="66"/>
        <v>STRONG</v>
      </c>
      <c r="H1088" s="6" t="str">
        <f t="shared" si="65"/>
        <v>CONFIRMED BULLISH</v>
      </c>
    </row>
    <row r="1089" spans="1:8" ht="13.5" x14ac:dyDescent="0.25">
      <c r="A1089" s="3">
        <f>TITRES_STAT!B1092</f>
        <v>43593</v>
      </c>
      <c r="B1089" s="6">
        <f>TITRES_STAT!C1092</f>
        <v>8.8000000000000007</v>
      </c>
      <c r="C1089" s="6">
        <f>TITRES_STAT!D1092</f>
        <v>8.2527000000000008</v>
      </c>
      <c r="D1089" s="6">
        <f>TITRES_STAT!E1092</f>
        <v>32310</v>
      </c>
      <c r="E1089" s="2">
        <f t="shared" si="64"/>
        <v>101404</v>
      </c>
      <c r="F1089" s="6" t="str">
        <f t="shared" si="67"/>
        <v>BULLISH</v>
      </c>
      <c r="G1089" s="6" t="str">
        <f t="shared" si="66"/>
        <v>STRONG</v>
      </c>
      <c r="H1089" s="6" t="str">
        <f t="shared" si="65"/>
        <v>BULLISH DIVERGENCE</v>
      </c>
    </row>
    <row r="1090" spans="1:8" ht="13.5" x14ac:dyDescent="0.25">
      <c r="A1090" s="3">
        <f>TITRES_STAT!B1093</f>
        <v>43594</v>
      </c>
      <c r="B1090" s="6">
        <f>TITRES_STAT!C1093</f>
        <v>8.7799999999999994</v>
      </c>
      <c r="C1090" s="6">
        <f>TITRES_STAT!D1093</f>
        <v>8.234</v>
      </c>
      <c r="D1090" s="6">
        <f>TITRES_STAT!E1093</f>
        <v>14900</v>
      </c>
      <c r="E1090" s="2">
        <f t="shared" si="64"/>
        <v>86504</v>
      </c>
      <c r="F1090" s="6" t="str">
        <f t="shared" si="67"/>
        <v>BEARISH</v>
      </c>
      <c r="G1090" s="6" t="str">
        <f t="shared" si="66"/>
        <v>WEAK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8.85</v>
      </c>
      <c r="C1091" s="6">
        <f>TITRES_STAT!D1094</f>
        <v>8.2995999999999999</v>
      </c>
      <c r="D1091" s="6">
        <f>TITRES_STAT!E1094</f>
        <v>17647</v>
      </c>
      <c r="E1091" s="2">
        <f t="shared" si="64"/>
        <v>104151</v>
      </c>
      <c r="F1091" s="6" t="str">
        <f t="shared" si="67"/>
        <v>BEARISH</v>
      </c>
      <c r="G1091" s="6" t="str">
        <f t="shared" si="66"/>
        <v>WEAK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8.85</v>
      </c>
      <c r="C1092" s="6">
        <f>TITRES_STAT!D1095</f>
        <v>8.2995999999999999</v>
      </c>
      <c r="D1092" s="6">
        <f>TITRES_STAT!E1095</f>
        <v>13686</v>
      </c>
      <c r="E1092" s="2">
        <f t="shared" ref="E1092:E1155" si="68">IF(B1092&gt;B1091, E1091+D1092, IF(B1092&lt;B1091, E1091-D1092, E1091))</f>
        <v>104151</v>
      </c>
      <c r="F1092" s="6" t="str">
        <f t="shared" si="67"/>
        <v>BEARISH</v>
      </c>
      <c r="G1092" s="6" t="str">
        <f t="shared" si="66"/>
        <v>WEAK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9</v>
      </c>
      <c r="C1093" s="6">
        <f>TITRES_STAT!D1096</f>
        <v>8.4403000000000006</v>
      </c>
      <c r="D1093" s="6">
        <f>TITRES_STAT!E1096</f>
        <v>29502</v>
      </c>
      <c r="E1093" s="2">
        <f t="shared" si="68"/>
        <v>133653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9</v>
      </c>
      <c r="C1094" s="6">
        <f>TITRES_STAT!D1097</f>
        <v>8.4403000000000006</v>
      </c>
      <c r="D1094" s="6">
        <f>TITRES_STAT!E1097</f>
        <v>1219</v>
      </c>
      <c r="E1094" s="2">
        <f t="shared" si="68"/>
        <v>133653</v>
      </c>
      <c r="F1094" s="6" t="str">
        <f t="shared" si="67"/>
        <v>BULLISH</v>
      </c>
      <c r="G1094" s="6" t="str">
        <f t="shared" si="66"/>
        <v>STRONG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6">
        <f>TITRES_STAT!C1098</f>
        <v>9</v>
      </c>
      <c r="C1095" s="6">
        <f>TITRES_STAT!D1098</f>
        <v>8.4403000000000006</v>
      </c>
      <c r="D1095" s="6">
        <f>TITRES_STAT!E1098</f>
        <v>7410</v>
      </c>
      <c r="E1095" s="2">
        <f t="shared" si="68"/>
        <v>133653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STRONG</v>
      </c>
      <c r="H1095" s="6" t="str">
        <f t="shared" si="69"/>
        <v>CONFIRMED BULLISH</v>
      </c>
    </row>
    <row r="1096" spans="1:8" ht="13.5" x14ac:dyDescent="0.25">
      <c r="A1096" s="3">
        <f>TITRES_STAT!B1099</f>
        <v>43602</v>
      </c>
      <c r="B1096" s="6">
        <f>TITRES_STAT!C1099</f>
        <v>8.99</v>
      </c>
      <c r="C1096" s="6">
        <f>TITRES_STAT!D1099</f>
        <v>8.4308999999999994</v>
      </c>
      <c r="D1096" s="6">
        <f>TITRES_STAT!E1099</f>
        <v>2103</v>
      </c>
      <c r="E1096" s="2">
        <f t="shared" si="68"/>
        <v>131550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STRONG</v>
      </c>
      <c r="H1096" s="6" t="str">
        <f t="shared" si="69"/>
        <v>CONFIRMED BULLISH</v>
      </c>
    </row>
    <row r="1097" spans="1:8" ht="13.5" x14ac:dyDescent="0.25">
      <c r="A1097" s="3">
        <f>TITRES_STAT!B1100</f>
        <v>43605</v>
      </c>
      <c r="B1097" s="6">
        <f>TITRES_STAT!C1100</f>
        <v>8.8000000000000007</v>
      </c>
      <c r="C1097" s="6">
        <f>TITRES_STAT!D1100</f>
        <v>8.2527000000000008</v>
      </c>
      <c r="D1097" s="6">
        <f>TITRES_STAT!E1100</f>
        <v>5400</v>
      </c>
      <c r="E1097" s="2">
        <f t="shared" si="68"/>
        <v>126150</v>
      </c>
      <c r="F1097" s="6" t="str">
        <f t="shared" si="71"/>
        <v>BULLISH</v>
      </c>
      <c r="G1097" s="6" t="str">
        <f t="shared" si="70"/>
        <v>STRONG</v>
      </c>
      <c r="H1097" s="6" t="str">
        <f t="shared" si="69"/>
        <v>BULLISH DIVERGENCE</v>
      </c>
    </row>
    <row r="1098" spans="1:8" ht="13.5" x14ac:dyDescent="0.25">
      <c r="A1098" s="3">
        <f>TITRES_STAT!B1101</f>
        <v>43606</v>
      </c>
      <c r="B1098" s="6">
        <f>TITRES_STAT!C1101</f>
        <v>8.84</v>
      </c>
      <c r="C1098" s="6">
        <f>TITRES_STAT!D1101</f>
        <v>8.2902000000000005</v>
      </c>
      <c r="D1098" s="6">
        <f>TITRES_STAT!E1101</f>
        <v>15237</v>
      </c>
      <c r="E1098" s="2">
        <f t="shared" si="68"/>
        <v>141387</v>
      </c>
      <c r="F1098" s="6" t="str">
        <f t="shared" si="71"/>
        <v>BULLISH</v>
      </c>
      <c r="G1098" s="6" t="str">
        <f t="shared" si="70"/>
        <v>STRONG</v>
      </c>
      <c r="H1098" s="6" t="str">
        <f t="shared" si="69"/>
        <v>BULLISH DIVERGENCE</v>
      </c>
    </row>
    <row r="1099" spans="1:8" ht="13.5" x14ac:dyDescent="0.25">
      <c r="A1099" s="3">
        <f>TITRES_STAT!B1102</f>
        <v>43607</v>
      </c>
      <c r="B1099" s="6">
        <f>TITRES_STAT!C1102</f>
        <v>8.8000000000000007</v>
      </c>
      <c r="C1099" s="6">
        <f>TITRES_STAT!D1102</f>
        <v>8.2527000000000008</v>
      </c>
      <c r="D1099" s="6">
        <f>TITRES_STAT!E1102</f>
        <v>9276</v>
      </c>
      <c r="E1099" s="2">
        <f t="shared" si="68"/>
        <v>132111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43608</v>
      </c>
      <c r="B1100" s="6">
        <f>TITRES_STAT!C1103</f>
        <v>8.69</v>
      </c>
      <c r="C1100" s="6">
        <f>TITRES_STAT!D1103</f>
        <v>8.1495999999999995</v>
      </c>
      <c r="D1100" s="6">
        <f>TITRES_STAT!E1103</f>
        <v>3005</v>
      </c>
      <c r="E1100" s="2">
        <f t="shared" si="68"/>
        <v>129106</v>
      </c>
      <c r="F1100" s="6" t="str">
        <f t="shared" si="71"/>
        <v>BEARISH</v>
      </c>
      <c r="G1100" s="6" t="str">
        <f t="shared" si="70"/>
        <v>WEAK</v>
      </c>
      <c r="H1100" s="6" t="str">
        <f t="shared" si="69"/>
        <v>CONFIRMED BEARISH</v>
      </c>
    </row>
    <row r="1101" spans="1:8" ht="13.5" x14ac:dyDescent="0.25">
      <c r="A1101" s="3">
        <f>TITRES_STAT!B1104</f>
        <v>43609</v>
      </c>
      <c r="B1101" s="6">
        <f>TITRES_STAT!C1104</f>
        <v>8.52</v>
      </c>
      <c r="C1101" s="6">
        <f>TITRES_STAT!D1104</f>
        <v>7.9901</v>
      </c>
      <c r="D1101" s="6">
        <f>TITRES_STAT!E1104</f>
        <v>27247</v>
      </c>
      <c r="E1101" s="2">
        <f t="shared" si="68"/>
        <v>101859</v>
      </c>
      <c r="F1101" s="6" t="str">
        <f t="shared" si="71"/>
        <v>BEARISH</v>
      </c>
      <c r="G1101" s="6" t="str">
        <f t="shared" si="70"/>
        <v>WEAK</v>
      </c>
      <c r="H1101" s="6" t="str">
        <f t="shared" si="69"/>
        <v>CONFIRMED BEARISH</v>
      </c>
    </row>
    <row r="1102" spans="1:8" ht="13.5" x14ac:dyDescent="0.25">
      <c r="A1102" s="3">
        <f>TITRES_STAT!B1105</f>
        <v>43612</v>
      </c>
      <c r="B1102" s="6">
        <f>TITRES_STAT!C1105</f>
        <v>8.44</v>
      </c>
      <c r="C1102" s="6">
        <f>TITRES_STAT!D1105</f>
        <v>7.9150999999999998</v>
      </c>
      <c r="D1102" s="6">
        <f>TITRES_STAT!E1105</f>
        <v>7563</v>
      </c>
      <c r="E1102" s="2">
        <f t="shared" si="68"/>
        <v>94296</v>
      </c>
      <c r="F1102" s="6" t="str">
        <f t="shared" si="71"/>
        <v>BEARISH</v>
      </c>
      <c r="G1102" s="6" t="str">
        <f t="shared" si="70"/>
        <v>WEAK</v>
      </c>
      <c r="H1102" s="6" t="str">
        <f t="shared" si="69"/>
        <v>CONFIRMED BEARISH</v>
      </c>
    </row>
    <row r="1103" spans="1:8" ht="13.5" x14ac:dyDescent="0.25">
      <c r="A1103" s="3">
        <f>TITRES_STAT!B1106</f>
        <v>43613</v>
      </c>
      <c r="B1103" s="6">
        <f>TITRES_STAT!C1106</f>
        <v>8.4</v>
      </c>
      <c r="C1103" s="6">
        <f>TITRES_STAT!D1106</f>
        <v>7.8776000000000002</v>
      </c>
      <c r="D1103" s="6">
        <f>TITRES_STAT!E1106</f>
        <v>9974</v>
      </c>
      <c r="E1103" s="2">
        <f t="shared" si="68"/>
        <v>84322</v>
      </c>
      <c r="F1103" s="6" t="str">
        <f t="shared" si="71"/>
        <v>BEARISH</v>
      </c>
      <c r="G1103" s="6" t="str">
        <f t="shared" si="70"/>
        <v>WEAK</v>
      </c>
      <c r="H1103" s="6" t="str">
        <f t="shared" si="69"/>
        <v>CONFIRMED BEARISH</v>
      </c>
    </row>
    <row r="1104" spans="1:8" ht="13.5" x14ac:dyDescent="0.25">
      <c r="A1104" s="3">
        <f>TITRES_STAT!B1107</f>
        <v>43614</v>
      </c>
      <c r="B1104" s="6">
        <f>TITRES_STAT!C1107</f>
        <v>8.3000000000000007</v>
      </c>
      <c r="C1104" s="6">
        <f>TITRES_STAT!D1107</f>
        <v>7.7838000000000003</v>
      </c>
      <c r="D1104" s="6">
        <f>TITRES_STAT!E1107</f>
        <v>12342</v>
      </c>
      <c r="E1104" s="2">
        <f t="shared" si="68"/>
        <v>71980</v>
      </c>
      <c r="F1104" s="6" t="str">
        <f t="shared" si="71"/>
        <v>BEARISH</v>
      </c>
      <c r="G1104" s="6" t="str">
        <f t="shared" si="70"/>
        <v>WEAK</v>
      </c>
      <c r="H1104" s="6" t="str">
        <f t="shared" si="69"/>
        <v>CONFIRMED BEARISH</v>
      </c>
    </row>
    <row r="1105" spans="1:8" ht="13.5" x14ac:dyDescent="0.25">
      <c r="A1105" s="3">
        <f>TITRES_STAT!B1108</f>
        <v>43615</v>
      </c>
      <c r="B1105" s="6">
        <f>TITRES_STAT!C1108</f>
        <v>8.4499999999999993</v>
      </c>
      <c r="C1105" s="6">
        <f>TITRES_STAT!D1108</f>
        <v>7.9245000000000001</v>
      </c>
      <c r="D1105" s="6">
        <f>TITRES_STAT!E1108</f>
        <v>529</v>
      </c>
      <c r="E1105" s="2">
        <f t="shared" si="68"/>
        <v>72509</v>
      </c>
      <c r="F1105" s="6" t="str">
        <f t="shared" si="71"/>
        <v>BEARISH</v>
      </c>
      <c r="G1105" s="6" t="str">
        <f t="shared" si="70"/>
        <v>WEAK</v>
      </c>
      <c r="H1105" s="6" t="str">
        <f t="shared" si="69"/>
        <v>CONFIRMED BEARISH</v>
      </c>
    </row>
    <row r="1106" spans="1:8" ht="13.5" x14ac:dyDescent="0.25">
      <c r="A1106" s="3">
        <f>TITRES_STAT!B1109</f>
        <v>43616</v>
      </c>
      <c r="B1106" s="6">
        <f>TITRES_STAT!C1109</f>
        <v>8.4499999999999993</v>
      </c>
      <c r="C1106" s="6">
        <f>TITRES_STAT!D1109</f>
        <v>7.9245000000000001</v>
      </c>
      <c r="D1106" s="6">
        <f>TITRES_STAT!E1109</f>
        <v>2375</v>
      </c>
      <c r="E1106" s="2">
        <f t="shared" si="68"/>
        <v>72509</v>
      </c>
      <c r="F1106" s="6" t="str">
        <f t="shared" si="71"/>
        <v>BEARISH</v>
      </c>
      <c r="G1106" s="6" t="str">
        <f t="shared" si="70"/>
        <v>WEAK</v>
      </c>
      <c r="H1106" s="6" t="str">
        <f t="shared" si="69"/>
        <v>CONFIRMED BEARISH</v>
      </c>
    </row>
    <row r="1107" spans="1:8" ht="13.5" x14ac:dyDescent="0.25">
      <c r="A1107" s="3">
        <f>TITRES_STAT!B1110</f>
        <v>43619</v>
      </c>
      <c r="B1107" s="6">
        <f>TITRES_STAT!C1110</f>
        <v>8.25</v>
      </c>
      <c r="C1107" s="6">
        <f>TITRES_STAT!D1110</f>
        <v>7.7369000000000003</v>
      </c>
      <c r="D1107" s="6">
        <f>TITRES_STAT!E1110</f>
        <v>1162</v>
      </c>
      <c r="E1107" s="2">
        <f t="shared" si="68"/>
        <v>71347</v>
      </c>
      <c r="F1107" s="6" t="str">
        <f t="shared" si="71"/>
        <v>BEARISH</v>
      </c>
      <c r="G1107" s="6" t="str">
        <f t="shared" si="70"/>
        <v>WEAK</v>
      </c>
      <c r="H1107" s="6" t="str">
        <f t="shared" si="69"/>
        <v>CONFIRMED BEARISH</v>
      </c>
    </row>
    <row r="1108" spans="1:8" ht="13.5" x14ac:dyDescent="0.25">
      <c r="A1108" s="3">
        <f>TITRES_STAT!B1111</f>
        <v>43623</v>
      </c>
      <c r="B1108" s="6">
        <f>TITRES_STAT!C1111</f>
        <v>8.17</v>
      </c>
      <c r="C1108" s="6">
        <f>TITRES_STAT!D1111</f>
        <v>7.6619000000000002</v>
      </c>
      <c r="D1108" s="6">
        <f>TITRES_STAT!E1111</f>
        <v>765</v>
      </c>
      <c r="E1108" s="2">
        <f t="shared" si="68"/>
        <v>70582</v>
      </c>
      <c r="F1108" s="6" t="str">
        <f t="shared" si="71"/>
        <v>BEARISH</v>
      </c>
      <c r="G1108" s="6" t="str">
        <f t="shared" si="70"/>
        <v>WEAK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8.41</v>
      </c>
      <c r="C1109" s="6">
        <f>TITRES_STAT!D1112</f>
        <v>7.8869999999999996</v>
      </c>
      <c r="D1109" s="6">
        <f>TITRES_STAT!E1112</f>
        <v>1329</v>
      </c>
      <c r="E1109" s="2">
        <f t="shared" si="68"/>
        <v>71911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BEARISH DIVERGENCE</v>
      </c>
    </row>
    <row r="1110" spans="1:8" ht="13.5" x14ac:dyDescent="0.25">
      <c r="A1110" s="3">
        <f>TITRES_STAT!B1113</f>
        <v>43627</v>
      </c>
      <c r="B1110" s="6">
        <f>TITRES_STAT!C1113</f>
        <v>8.4</v>
      </c>
      <c r="C1110" s="6">
        <f>TITRES_STAT!D1113</f>
        <v>7.8776000000000002</v>
      </c>
      <c r="D1110" s="6">
        <f>TITRES_STAT!E1113</f>
        <v>7360</v>
      </c>
      <c r="E1110" s="2">
        <f t="shared" si="68"/>
        <v>64551</v>
      </c>
      <c r="F1110" s="6" t="str">
        <f t="shared" si="71"/>
        <v>BEARISH</v>
      </c>
      <c r="G1110" s="6" t="str">
        <f t="shared" si="70"/>
        <v>WEAK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8.1999999999999993</v>
      </c>
      <c r="C1111" s="6">
        <f>TITRES_STAT!D1114</f>
        <v>7.69</v>
      </c>
      <c r="D1111" s="6">
        <f>TITRES_STAT!E1114</f>
        <v>555</v>
      </c>
      <c r="E1111" s="2">
        <f t="shared" si="68"/>
        <v>63996</v>
      </c>
      <c r="F1111" s="6" t="str">
        <f t="shared" si="71"/>
        <v>BEARISH</v>
      </c>
      <c r="G1111" s="6" t="str">
        <f t="shared" si="70"/>
        <v>WEAK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8.1999999999999993</v>
      </c>
      <c r="C1112" s="6">
        <f>TITRES_STAT!D1115</f>
        <v>7.69</v>
      </c>
      <c r="D1112" s="6">
        <f>TITRES_STAT!E1115</f>
        <v>7990</v>
      </c>
      <c r="E1112" s="2">
        <f t="shared" si="68"/>
        <v>63996</v>
      </c>
      <c r="F1112" s="6" t="str">
        <f t="shared" si="71"/>
        <v>BEARISH</v>
      </c>
      <c r="G1112" s="6" t="str">
        <f t="shared" si="70"/>
        <v>WEAK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8.2100000000000009</v>
      </c>
      <c r="C1113" s="6">
        <f>TITRES_STAT!D1116</f>
        <v>7.6993999999999998</v>
      </c>
      <c r="D1113" s="6">
        <f>TITRES_STAT!E1116</f>
        <v>1363</v>
      </c>
      <c r="E1113" s="2">
        <f t="shared" si="68"/>
        <v>65359</v>
      </c>
      <c r="F1113" s="6" t="str">
        <f t="shared" si="71"/>
        <v>BEARISH</v>
      </c>
      <c r="G1113" s="6" t="str">
        <f t="shared" si="70"/>
        <v>WEAK</v>
      </c>
      <c r="H1113" s="6" t="str">
        <f t="shared" si="69"/>
        <v>BEARISH DIVERGENCE</v>
      </c>
    </row>
    <row r="1114" spans="1:8" ht="13.5" x14ac:dyDescent="0.25">
      <c r="A1114" s="3">
        <f>TITRES_STAT!B1117</f>
        <v>43633</v>
      </c>
      <c r="B1114" s="6">
        <f>TITRES_STAT!C1117</f>
        <v>8.3800000000000008</v>
      </c>
      <c r="C1114" s="6">
        <f>TITRES_STAT!D1117</f>
        <v>7.8587999999999996</v>
      </c>
      <c r="D1114" s="6">
        <f>TITRES_STAT!E1117</f>
        <v>4434</v>
      </c>
      <c r="E1114" s="2">
        <f t="shared" si="68"/>
        <v>69793</v>
      </c>
      <c r="F1114" s="6" t="str">
        <f t="shared" si="71"/>
        <v>BEARISH</v>
      </c>
      <c r="G1114" s="6" t="str">
        <f t="shared" si="70"/>
        <v>WEAK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8.3800000000000008</v>
      </c>
      <c r="C1115" s="6">
        <f>TITRES_STAT!D1118</f>
        <v>7.8587999999999996</v>
      </c>
      <c r="D1115" s="6">
        <f>TITRES_STAT!E1118</f>
        <v>1124</v>
      </c>
      <c r="E1115" s="2">
        <f t="shared" si="68"/>
        <v>69793</v>
      </c>
      <c r="F1115" s="6" t="str">
        <f t="shared" si="71"/>
        <v>BULLISH</v>
      </c>
      <c r="G1115" s="6" t="str">
        <f t="shared" si="70"/>
        <v>STRONG</v>
      </c>
      <c r="H1115" s="6" t="str">
        <f t="shared" si="69"/>
        <v>BULLISH DIVERGENCE</v>
      </c>
    </row>
    <row r="1116" spans="1:8" ht="13.5" x14ac:dyDescent="0.25">
      <c r="A1116" s="3">
        <f>TITRES_STAT!B1119</f>
        <v>43635</v>
      </c>
      <c r="B1116" s="6">
        <f>TITRES_STAT!C1119</f>
        <v>8.68</v>
      </c>
      <c r="C1116" s="6">
        <f>TITRES_STAT!D1119</f>
        <v>8.1402000000000001</v>
      </c>
      <c r="D1116" s="6">
        <f>TITRES_STAT!E1119</f>
        <v>19380</v>
      </c>
      <c r="E1116" s="2">
        <f t="shared" si="68"/>
        <v>89173</v>
      </c>
      <c r="F1116" s="6" t="str">
        <f t="shared" si="71"/>
        <v>BULLISH</v>
      </c>
      <c r="G1116" s="6" t="str">
        <f t="shared" si="70"/>
        <v>STRONG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8.6999999999999993</v>
      </c>
      <c r="C1117" s="6">
        <f>TITRES_STAT!D1120</f>
        <v>8.1588999999999992</v>
      </c>
      <c r="D1117" s="6">
        <f>TITRES_STAT!E1120</f>
        <v>3002</v>
      </c>
      <c r="E1117" s="2">
        <f t="shared" si="68"/>
        <v>92175</v>
      </c>
      <c r="F1117" s="6" t="str">
        <f t="shared" si="71"/>
        <v>BULLISH</v>
      </c>
      <c r="G1117" s="6" t="str">
        <f t="shared" si="70"/>
        <v>STRONG</v>
      </c>
      <c r="H1117" s="6" t="str">
        <f t="shared" si="69"/>
        <v>CONFIRMED BULLISH</v>
      </c>
    </row>
    <row r="1118" spans="1:8" ht="13.5" x14ac:dyDescent="0.25">
      <c r="A1118" s="3">
        <f>TITRES_STAT!B1121</f>
        <v>43637</v>
      </c>
      <c r="B1118" s="6">
        <f>TITRES_STAT!C1121</f>
        <v>8.8000000000000007</v>
      </c>
      <c r="C1118" s="6">
        <f>TITRES_STAT!D1121</f>
        <v>8.2527000000000008</v>
      </c>
      <c r="D1118" s="6">
        <f>TITRES_STAT!E1121</f>
        <v>1040</v>
      </c>
      <c r="E1118" s="2">
        <f t="shared" si="68"/>
        <v>93215</v>
      </c>
      <c r="F1118" s="6" t="str">
        <f t="shared" si="71"/>
        <v>BULLISH</v>
      </c>
      <c r="G1118" s="6" t="str">
        <f t="shared" si="70"/>
        <v>STRONG</v>
      </c>
      <c r="H1118" s="6" t="str">
        <f t="shared" si="69"/>
        <v>CONFIRMED BULLISH</v>
      </c>
    </row>
    <row r="1119" spans="1:8" ht="13.5" x14ac:dyDescent="0.25">
      <c r="A1119" s="3">
        <f>TITRES_STAT!B1122</f>
        <v>43640</v>
      </c>
      <c r="B1119" s="6">
        <f>TITRES_STAT!C1122</f>
        <v>8.89</v>
      </c>
      <c r="C1119" s="6">
        <f>TITRES_STAT!D1122</f>
        <v>8.3370999999999995</v>
      </c>
      <c r="D1119" s="6">
        <f>TITRES_STAT!E1122</f>
        <v>4124</v>
      </c>
      <c r="E1119" s="2">
        <f t="shared" si="68"/>
        <v>97339</v>
      </c>
      <c r="F1119" s="6" t="str">
        <f t="shared" si="71"/>
        <v>BULLISH</v>
      </c>
      <c r="G1119" s="6" t="str">
        <f t="shared" si="70"/>
        <v>STRONG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9</v>
      </c>
      <c r="C1120" s="6">
        <f>TITRES_STAT!D1123</f>
        <v>8.4403000000000006</v>
      </c>
      <c r="D1120" s="6">
        <f>TITRES_STAT!E1123</f>
        <v>2138</v>
      </c>
      <c r="E1120" s="2">
        <f t="shared" si="68"/>
        <v>99477</v>
      </c>
      <c r="F1120" s="6" t="str">
        <f t="shared" si="71"/>
        <v>BULLISH</v>
      </c>
      <c r="G1120" s="6" t="str">
        <f t="shared" si="70"/>
        <v>STRONG</v>
      </c>
      <c r="H1120" s="6" t="str">
        <f t="shared" si="69"/>
        <v>CONFIRMED BULLISH</v>
      </c>
    </row>
    <row r="1121" spans="1:8" ht="13.5" x14ac:dyDescent="0.25">
      <c r="A1121" s="3">
        <f>TITRES_STAT!B1124</f>
        <v>43642</v>
      </c>
      <c r="B1121" s="6">
        <f>TITRES_STAT!C1124</f>
        <v>9</v>
      </c>
      <c r="C1121" s="6">
        <f>TITRES_STAT!D1124</f>
        <v>8.4403000000000006</v>
      </c>
      <c r="D1121" s="6">
        <f>TITRES_STAT!E1124</f>
        <v>21068</v>
      </c>
      <c r="E1121" s="2">
        <f t="shared" si="68"/>
        <v>99477</v>
      </c>
      <c r="F1121" s="6" t="str">
        <f t="shared" si="71"/>
        <v>BULLISH</v>
      </c>
      <c r="G1121" s="6" t="str">
        <f t="shared" si="70"/>
        <v>STRONG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8.75</v>
      </c>
      <c r="C1122" s="6">
        <f>TITRES_STAT!D1125</f>
        <v>8.2058</v>
      </c>
      <c r="D1122" s="6">
        <f>TITRES_STAT!E1125</f>
        <v>21693</v>
      </c>
      <c r="E1122" s="2">
        <f t="shared" si="68"/>
        <v>77784</v>
      </c>
      <c r="F1122" s="6" t="str">
        <f t="shared" si="71"/>
        <v>BEARISH</v>
      </c>
      <c r="G1122" s="6" t="str">
        <f t="shared" si="70"/>
        <v>WEAK</v>
      </c>
      <c r="H1122" s="6" t="str">
        <f t="shared" si="69"/>
        <v>BEARISH DIVERGENCE</v>
      </c>
    </row>
    <row r="1123" spans="1:8" ht="13.5" x14ac:dyDescent="0.25">
      <c r="A1123" s="3">
        <f>TITRES_STAT!B1126</f>
        <v>43644</v>
      </c>
      <c r="B1123" s="6">
        <f>TITRES_STAT!C1126</f>
        <v>8.98</v>
      </c>
      <c r="C1123" s="6">
        <f>TITRES_STAT!D1126</f>
        <v>8.4215</v>
      </c>
      <c r="D1123" s="6">
        <f>TITRES_STAT!E1126</f>
        <v>12408</v>
      </c>
      <c r="E1123" s="2">
        <f t="shared" si="68"/>
        <v>90192</v>
      </c>
      <c r="F1123" s="6" t="str">
        <f t="shared" si="71"/>
        <v>BEARISH</v>
      </c>
      <c r="G1123" s="6" t="str">
        <f t="shared" si="70"/>
        <v>WEAK</v>
      </c>
      <c r="H1123" s="6" t="str">
        <f t="shared" si="69"/>
        <v>BEARISH DIVERGENCE</v>
      </c>
    </row>
    <row r="1124" spans="1:8" ht="13.5" x14ac:dyDescent="0.25">
      <c r="A1124" s="3">
        <f>TITRES_STAT!B1127</f>
        <v>43647</v>
      </c>
      <c r="B1124" s="6">
        <f>TITRES_STAT!C1127</f>
        <v>9.09</v>
      </c>
      <c r="C1124" s="6">
        <f>TITRES_STAT!D1127</f>
        <v>8.5246999999999993</v>
      </c>
      <c r="D1124" s="6">
        <f>TITRES_STAT!E1127</f>
        <v>50</v>
      </c>
      <c r="E1124" s="2">
        <f t="shared" si="68"/>
        <v>90242</v>
      </c>
      <c r="F1124" s="6" t="str">
        <f t="shared" si="71"/>
        <v>BEARISH</v>
      </c>
      <c r="G1124" s="6" t="str">
        <f t="shared" si="70"/>
        <v>WEAK</v>
      </c>
      <c r="H1124" s="6" t="str">
        <f t="shared" si="69"/>
        <v>BEARISH DIVERGENCE</v>
      </c>
    </row>
    <row r="1125" spans="1:8" ht="13.5" x14ac:dyDescent="0.25">
      <c r="A1125" s="3">
        <f>TITRES_STAT!B1128</f>
        <v>43648</v>
      </c>
      <c r="B1125" s="6">
        <f>TITRES_STAT!C1128</f>
        <v>9.1999999999999993</v>
      </c>
      <c r="C1125" s="6">
        <f>TITRES_STAT!D1128</f>
        <v>8.6278000000000006</v>
      </c>
      <c r="D1125" s="6">
        <f>TITRES_STAT!E1128</f>
        <v>100</v>
      </c>
      <c r="E1125" s="2">
        <f t="shared" si="68"/>
        <v>90342</v>
      </c>
      <c r="F1125" s="6" t="str">
        <f t="shared" si="71"/>
        <v>BEARISH</v>
      </c>
      <c r="G1125" s="6" t="str">
        <f t="shared" si="70"/>
        <v>WEAK</v>
      </c>
      <c r="H1125" s="6" t="str">
        <f t="shared" si="69"/>
        <v>BEARISH DIVERGENCE</v>
      </c>
    </row>
    <row r="1126" spans="1:8" ht="13.5" x14ac:dyDescent="0.25">
      <c r="A1126" s="3">
        <f>TITRES_STAT!B1129</f>
        <v>43649</v>
      </c>
      <c r="B1126" s="6">
        <f>TITRES_STAT!C1129</f>
        <v>9</v>
      </c>
      <c r="C1126" s="6">
        <f>TITRES_STAT!D1129</f>
        <v>8.4403000000000006</v>
      </c>
      <c r="D1126" s="6">
        <f>TITRES_STAT!E1129</f>
        <v>225</v>
      </c>
      <c r="E1126" s="2">
        <f t="shared" si="68"/>
        <v>90117</v>
      </c>
      <c r="F1126" s="6" t="str">
        <f t="shared" si="71"/>
        <v>BEARISH</v>
      </c>
      <c r="G1126" s="6" t="str">
        <f t="shared" si="70"/>
        <v>WEAK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8.74</v>
      </c>
      <c r="C1127" s="6">
        <f>TITRES_STAT!D1130</f>
        <v>8.1964000000000006</v>
      </c>
      <c r="D1127" s="6">
        <f>TITRES_STAT!E1130</f>
        <v>3010</v>
      </c>
      <c r="E1127" s="2">
        <f t="shared" si="68"/>
        <v>87107</v>
      </c>
      <c r="F1127" s="6" t="str">
        <f t="shared" si="71"/>
        <v>BULLISH</v>
      </c>
      <c r="G1127" s="6" t="str">
        <f t="shared" si="70"/>
        <v>STRONG</v>
      </c>
      <c r="H1127" s="6" t="str">
        <f t="shared" si="69"/>
        <v>BULLISH DIVERGENCE</v>
      </c>
    </row>
    <row r="1128" spans="1:8" ht="13.5" x14ac:dyDescent="0.25">
      <c r="A1128" s="3">
        <f>TITRES_STAT!B1131</f>
        <v>43651</v>
      </c>
      <c r="B1128" s="6">
        <f>TITRES_STAT!C1131</f>
        <v>8.48</v>
      </c>
      <c r="C1128" s="6">
        <f>TITRES_STAT!D1131</f>
        <v>7.9526000000000003</v>
      </c>
      <c r="D1128" s="6">
        <f>TITRES_STAT!E1131</f>
        <v>867</v>
      </c>
      <c r="E1128" s="2">
        <f t="shared" si="68"/>
        <v>86240</v>
      </c>
      <c r="F1128" s="6" t="str">
        <f t="shared" si="71"/>
        <v>BEARISH</v>
      </c>
      <c r="G1128" s="6" t="str">
        <f t="shared" si="70"/>
        <v>WEAK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8.23</v>
      </c>
      <c r="C1129" s="6">
        <f>TITRES_STAT!D1132</f>
        <v>7.7182000000000004</v>
      </c>
      <c r="D1129" s="6">
        <f>TITRES_STAT!E1132</f>
        <v>3500</v>
      </c>
      <c r="E1129" s="2">
        <f t="shared" si="68"/>
        <v>82740</v>
      </c>
      <c r="F1129" s="6" t="str">
        <f t="shared" si="71"/>
        <v>BEARISH</v>
      </c>
      <c r="G1129" s="6" t="str">
        <f t="shared" si="70"/>
        <v>WEAK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8.1999999999999993</v>
      </c>
      <c r="C1130" s="6">
        <f>TITRES_STAT!D1133</f>
        <v>7.69</v>
      </c>
      <c r="D1130" s="6">
        <f>TITRES_STAT!E1133</f>
        <v>4153</v>
      </c>
      <c r="E1130" s="2">
        <f t="shared" si="68"/>
        <v>78587</v>
      </c>
      <c r="F1130" s="6" t="str">
        <f t="shared" si="71"/>
        <v>BEARISH</v>
      </c>
      <c r="G1130" s="6" t="str">
        <f t="shared" si="70"/>
        <v>WEAK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8.1999999999999993</v>
      </c>
      <c r="C1131" s="6">
        <f>TITRES_STAT!D1134</f>
        <v>7.69</v>
      </c>
      <c r="D1131" s="6">
        <f>TITRES_STAT!E1134</f>
        <v>1221</v>
      </c>
      <c r="E1131" s="2">
        <f t="shared" si="68"/>
        <v>78587</v>
      </c>
      <c r="F1131" s="6" t="str">
        <f t="shared" si="71"/>
        <v>BEARISH</v>
      </c>
      <c r="G1131" s="6" t="str">
        <f t="shared" si="70"/>
        <v>WEAK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8.1999999999999993</v>
      </c>
      <c r="C1132" s="6">
        <f>TITRES_STAT!D1135</f>
        <v>7.69</v>
      </c>
      <c r="D1132" s="6">
        <f>TITRES_STAT!E1135</f>
        <v>1585</v>
      </c>
      <c r="E1132" s="2">
        <f t="shared" si="68"/>
        <v>78587</v>
      </c>
      <c r="F1132" s="6" t="str">
        <f t="shared" si="71"/>
        <v>BEARISH</v>
      </c>
      <c r="G1132" s="6" t="str">
        <f t="shared" si="70"/>
        <v>WEAK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8.15</v>
      </c>
      <c r="C1133" s="6">
        <f>TITRES_STAT!D1136</f>
        <v>7.6430999999999996</v>
      </c>
      <c r="D1133" s="6">
        <f>TITRES_STAT!E1136</f>
        <v>66</v>
      </c>
      <c r="E1133" s="2">
        <f t="shared" si="68"/>
        <v>78521</v>
      </c>
      <c r="F1133" s="6" t="str">
        <f t="shared" si="71"/>
        <v>BEARISH</v>
      </c>
      <c r="G1133" s="6" t="str">
        <f t="shared" si="70"/>
        <v>WEAK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8.15</v>
      </c>
      <c r="C1134" s="6">
        <f>TITRES_STAT!D1137</f>
        <v>7.6430999999999996</v>
      </c>
      <c r="D1134" s="6">
        <f>TITRES_STAT!E1137</f>
        <v>0</v>
      </c>
      <c r="E1134" s="2">
        <f t="shared" si="68"/>
        <v>78521</v>
      </c>
      <c r="F1134" s="6" t="str">
        <f t="shared" si="71"/>
        <v>BEARISH</v>
      </c>
      <c r="G1134" s="6" t="str">
        <f t="shared" si="70"/>
        <v>WEAK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8.44</v>
      </c>
      <c r="C1135" s="6">
        <f>TITRES_STAT!D1138</f>
        <v>7.9150999999999998</v>
      </c>
      <c r="D1135" s="6">
        <f>TITRES_STAT!E1138</f>
        <v>5628</v>
      </c>
      <c r="E1135" s="2">
        <f t="shared" si="68"/>
        <v>84149</v>
      </c>
      <c r="F1135" s="6" t="str">
        <f t="shared" si="71"/>
        <v>BULLISH</v>
      </c>
      <c r="G1135" s="6" t="str">
        <f t="shared" si="70"/>
        <v>STRONG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8.4499999999999993</v>
      </c>
      <c r="C1136" s="6">
        <f>TITRES_STAT!D1139</f>
        <v>7.9245000000000001</v>
      </c>
      <c r="D1136" s="6">
        <f>TITRES_STAT!E1139</f>
        <v>70</v>
      </c>
      <c r="E1136" s="2">
        <f t="shared" si="68"/>
        <v>84219</v>
      </c>
      <c r="F1136" s="6" t="str">
        <f t="shared" si="71"/>
        <v>BULLISH</v>
      </c>
      <c r="G1136" s="6" t="str">
        <f t="shared" si="70"/>
        <v>STRONG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8.4499999999999993</v>
      </c>
      <c r="C1137" s="6">
        <f>TITRES_STAT!D1140</f>
        <v>7.9245000000000001</v>
      </c>
      <c r="D1137" s="6">
        <f>TITRES_STAT!E1140</f>
        <v>369</v>
      </c>
      <c r="E1137" s="2">
        <f t="shared" si="68"/>
        <v>84219</v>
      </c>
      <c r="F1137" s="6" t="str">
        <f t="shared" si="71"/>
        <v>BULLISH</v>
      </c>
      <c r="G1137" s="6" t="str">
        <f t="shared" si="70"/>
        <v>STRONG</v>
      </c>
      <c r="H1137" s="6" t="str">
        <f t="shared" si="69"/>
        <v>CONFIRMED BULLISH</v>
      </c>
    </row>
    <row r="1138" spans="1:8" ht="13.5" x14ac:dyDescent="0.25">
      <c r="A1138" s="3">
        <f>TITRES_STAT!B1141</f>
        <v>43665</v>
      </c>
      <c r="B1138" s="6">
        <f>TITRES_STAT!C1141</f>
        <v>8.5</v>
      </c>
      <c r="C1138" s="6">
        <f>TITRES_STAT!D1141</f>
        <v>7.9714</v>
      </c>
      <c r="D1138" s="6">
        <f>TITRES_STAT!E1141</f>
        <v>2205</v>
      </c>
      <c r="E1138" s="2">
        <f t="shared" si="68"/>
        <v>86424</v>
      </c>
      <c r="F1138" s="6" t="str">
        <f t="shared" si="71"/>
        <v>BULLISH</v>
      </c>
      <c r="G1138" s="6" t="str">
        <f t="shared" si="70"/>
        <v>STRONG</v>
      </c>
      <c r="H1138" s="6" t="str">
        <f t="shared" si="69"/>
        <v>CONFIRMED BULLISH</v>
      </c>
    </row>
    <row r="1139" spans="1:8" ht="13.5" x14ac:dyDescent="0.25">
      <c r="A1139" s="3">
        <f>TITRES_STAT!B1142</f>
        <v>43668</v>
      </c>
      <c r="B1139" s="6">
        <f>TITRES_STAT!C1142</f>
        <v>8.69</v>
      </c>
      <c r="C1139" s="6">
        <f>TITRES_STAT!D1142</f>
        <v>8.1495999999999995</v>
      </c>
      <c r="D1139" s="6">
        <f>TITRES_STAT!E1142</f>
        <v>40</v>
      </c>
      <c r="E1139" s="2">
        <f t="shared" si="68"/>
        <v>86464</v>
      </c>
      <c r="F1139" s="6" t="str">
        <f t="shared" si="71"/>
        <v>BULLISH</v>
      </c>
      <c r="G1139" s="6" t="str">
        <f t="shared" si="70"/>
        <v>STRONG</v>
      </c>
      <c r="H1139" s="6" t="str">
        <f t="shared" si="69"/>
        <v>CONFIRMED BULLISH</v>
      </c>
    </row>
    <row r="1140" spans="1:8" ht="13.5" x14ac:dyDescent="0.25">
      <c r="A1140" s="3">
        <f>TITRES_STAT!B1143</f>
        <v>43669</v>
      </c>
      <c r="B1140" s="6">
        <f>TITRES_STAT!C1143</f>
        <v>8.3000000000000007</v>
      </c>
      <c r="C1140" s="6">
        <f>TITRES_STAT!D1143</f>
        <v>7.7838000000000003</v>
      </c>
      <c r="D1140" s="6">
        <f>TITRES_STAT!E1143</f>
        <v>791</v>
      </c>
      <c r="E1140" s="2">
        <f t="shared" si="68"/>
        <v>85673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BULLISH DIVERGENCE</v>
      </c>
    </row>
    <row r="1141" spans="1:8" ht="13.5" x14ac:dyDescent="0.25">
      <c r="A1141" s="3">
        <f>TITRES_STAT!B1144</f>
        <v>43670</v>
      </c>
      <c r="B1141" s="6">
        <f>TITRES_STAT!C1144</f>
        <v>8.5</v>
      </c>
      <c r="C1141" s="6">
        <f>TITRES_STAT!D1144</f>
        <v>7.9714</v>
      </c>
      <c r="D1141" s="6">
        <f>TITRES_STAT!E1144</f>
        <v>555</v>
      </c>
      <c r="E1141" s="2">
        <f t="shared" si="68"/>
        <v>86228</v>
      </c>
      <c r="F1141" s="6" t="str">
        <f t="shared" si="71"/>
        <v>BULLISH</v>
      </c>
      <c r="G1141" s="6" t="str">
        <f t="shared" si="70"/>
        <v>STRONG</v>
      </c>
      <c r="H1141" s="6" t="str">
        <f t="shared" si="69"/>
        <v>CONFIRMED BULLISH</v>
      </c>
    </row>
    <row r="1142" spans="1:8" ht="13.5" x14ac:dyDescent="0.25">
      <c r="A1142" s="3">
        <f>TITRES_STAT!B1145</f>
        <v>43672</v>
      </c>
      <c r="B1142" s="6">
        <f>TITRES_STAT!C1145</f>
        <v>8.4499999999999993</v>
      </c>
      <c r="C1142" s="6">
        <f>TITRES_STAT!D1145</f>
        <v>7.9245000000000001</v>
      </c>
      <c r="D1142" s="6">
        <f>TITRES_STAT!E1145</f>
        <v>50</v>
      </c>
      <c r="E1142" s="2">
        <f t="shared" si="68"/>
        <v>86178</v>
      </c>
      <c r="F1142" s="6" t="str">
        <f t="shared" si="71"/>
        <v>BULLISH</v>
      </c>
      <c r="G1142" s="6" t="str">
        <f t="shared" si="70"/>
        <v>STRONG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8.4499999999999993</v>
      </c>
      <c r="C1143" s="6">
        <f>TITRES_STAT!D1146</f>
        <v>7.9245000000000001</v>
      </c>
      <c r="D1143" s="6">
        <f>TITRES_STAT!E1146</f>
        <v>0</v>
      </c>
      <c r="E1143" s="2">
        <f t="shared" si="68"/>
        <v>86178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CONFIRMED BEARISH</v>
      </c>
    </row>
    <row r="1144" spans="1:8" ht="13.5" x14ac:dyDescent="0.25">
      <c r="A1144" s="3">
        <f>TITRES_STAT!B1147</f>
        <v>43676</v>
      </c>
      <c r="B1144" s="6">
        <f>TITRES_STAT!C1147</f>
        <v>8.4499999999999993</v>
      </c>
      <c r="C1144" s="6">
        <f>TITRES_STAT!D1147</f>
        <v>7.9245000000000001</v>
      </c>
      <c r="D1144" s="6">
        <f>TITRES_STAT!E1147</f>
        <v>463</v>
      </c>
      <c r="E1144" s="2">
        <f t="shared" si="68"/>
        <v>86178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8.4499999999999993</v>
      </c>
      <c r="C1145" s="6">
        <f>TITRES_STAT!D1148</f>
        <v>7.9245000000000001</v>
      </c>
      <c r="D1145" s="6">
        <f>TITRES_STAT!E1148</f>
        <v>0</v>
      </c>
      <c r="E1145" s="2">
        <f t="shared" si="68"/>
        <v>86178</v>
      </c>
      <c r="F1145" s="6" t="str">
        <f t="shared" si="71"/>
        <v>BULLISH</v>
      </c>
      <c r="G1145" s="6" t="str">
        <f t="shared" si="70"/>
        <v>NEUTRAL</v>
      </c>
      <c r="H1145" s="6" t="str">
        <f t="shared" si="69"/>
        <v>CONFIRMED BULLISH</v>
      </c>
    </row>
    <row r="1146" spans="1:8" ht="13.5" x14ac:dyDescent="0.25">
      <c r="A1146" s="3">
        <f>TITRES_STAT!B1149</f>
        <v>43678</v>
      </c>
      <c r="B1146" s="6">
        <f>TITRES_STAT!C1149</f>
        <v>8.24</v>
      </c>
      <c r="C1146" s="6">
        <f>TITRES_STAT!D1149</f>
        <v>7.7275</v>
      </c>
      <c r="D1146" s="6">
        <f>TITRES_STAT!E1149</f>
        <v>1104</v>
      </c>
      <c r="E1146" s="2">
        <f t="shared" si="68"/>
        <v>85074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8.43</v>
      </c>
      <c r="C1147" s="6">
        <f>TITRES_STAT!D1150</f>
        <v>7.9057000000000004</v>
      </c>
      <c r="D1147" s="6">
        <f>TITRES_STAT!E1150</f>
        <v>50</v>
      </c>
      <c r="E1147" s="2">
        <f t="shared" si="68"/>
        <v>85124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8.43</v>
      </c>
      <c r="C1148" s="6">
        <f>TITRES_STAT!D1151</f>
        <v>7.9057000000000004</v>
      </c>
      <c r="D1148" s="6">
        <f>TITRES_STAT!E1151</f>
        <v>0</v>
      </c>
      <c r="E1148" s="2">
        <f t="shared" si="68"/>
        <v>85124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8.39</v>
      </c>
      <c r="C1149" s="6">
        <f>TITRES_STAT!D1152</f>
        <v>7.8681999999999999</v>
      </c>
      <c r="D1149" s="6">
        <f>TITRES_STAT!E1152</f>
        <v>3835</v>
      </c>
      <c r="E1149" s="2">
        <f t="shared" si="68"/>
        <v>81289</v>
      </c>
      <c r="F1149" s="6" t="str">
        <f t="shared" si="71"/>
        <v>BEARISH</v>
      </c>
      <c r="G1149" s="6" t="str">
        <f t="shared" si="70"/>
        <v>WEAK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8.4</v>
      </c>
      <c r="C1150" s="6">
        <f>TITRES_STAT!D1153</f>
        <v>7.8776000000000002</v>
      </c>
      <c r="D1150" s="6">
        <f>TITRES_STAT!E1153</f>
        <v>1158</v>
      </c>
      <c r="E1150" s="2">
        <f t="shared" si="68"/>
        <v>82447</v>
      </c>
      <c r="F1150" s="6" t="str">
        <f t="shared" si="71"/>
        <v>BEARISH</v>
      </c>
      <c r="G1150" s="6" t="str">
        <f t="shared" si="70"/>
        <v>WEAK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8.44</v>
      </c>
      <c r="C1151" s="6">
        <f>TITRES_STAT!D1154</f>
        <v>7.9150999999999998</v>
      </c>
      <c r="D1151" s="6">
        <f>TITRES_STAT!E1154</f>
        <v>2133</v>
      </c>
      <c r="E1151" s="2">
        <f t="shared" si="68"/>
        <v>84580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BEARISH DIVERGENCE</v>
      </c>
    </row>
    <row r="1152" spans="1:8" ht="13.5" x14ac:dyDescent="0.25">
      <c r="A1152" s="3">
        <f>TITRES_STAT!B1155</f>
        <v>43686</v>
      </c>
      <c r="B1152" s="6">
        <f>TITRES_STAT!C1155</f>
        <v>8.4</v>
      </c>
      <c r="C1152" s="6">
        <f>TITRES_STAT!D1155</f>
        <v>7.8776000000000002</v>
      </c>
      <c r="D1152" s="6">
        <f>TITRES_STAT!E1155</f>
        <v>995</v>
      </c>
      <c r="E1152" s="2">
        <f t="shared" si="68"/>
        <v>83585</v>
      </c>
      <c r="F1152" s="6" t="str">
        <f t="shared" si="71"/>
        <v>BEARISH</v>
      </c>
      <c r="G1152" s="6" t="str">
        <f t="shared" si="70"/>
        <v>NEUTRAL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8.4</v>
      </c>
      <c r="C1153" s="6">
        <f>TITRES_STAT!D1156</f>
        <v>7.8776000000000002</v>
      </c>
      <c r="D1153" s="6">
        <f>TITRES_STAT!E1156</f>
        <v>2817</v>
      </c>
      <c r="E1153" s="2">
        <f t="shared" si="68"/>
        <v>83585</v>
      </c>
      <c r="F1153" s="6" t="str">
        <f t="shared" si="71"/>
        <v>BEARISH</v>
      </c>
      <c r="G1153" s="6" t="str">
        <f t="shared" si="70"/>
        <v>NEUTRAL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8.1999999999999993</v>
      </c>
      <c r="C1154" s="6">
        <f>TITRES_STAT!D1157</f>
        <v>7.69</v>
      </c>
      <c r="D1154" s="6">
        <f>TITRES_STAT!E1157</f>
        <v>300</v>
      </c>
      <c r="E1154" s="2">
        <f t="shared" si="68"/>
        <v>83285</v>
      </c>
      <c r="F1154" s="6" t="str">
        <f t="shared" si="71"/>
        <v>BULLISH</v>
      </c>
      <c r="G1154" s="6" t="str">
        <f t="shared" si="70"/>
        <v>STRONG</v>
      </c>
      <c r="H1154" s="6" t="str">
        <f t="shared" si="69"/>
        <v>BULLISH DIVERGENCE</v>
      </c>
    </row>
    <row r="1155" spans="1:8" ht="13.5" x14ac:dyDescent="0.25">
      <c r="A1155" s="3">
        <f>TITRES_STAT!B1158</f>
        <v>43693</v>
      </c>
      <c r="B1155" s="6">
        <f>TITRES_STAT!C1158</f>
        <v>8.1999999999999993</v>
      </c>
      <c r="C1155" s="6">
        <f>TITRES_STAT!D1158</f>
        <v>7.69</v>
      </c>
      <c r="D1155" s="6">
        <f>TITRES_STAT!E1158</f>
        <v>0</v>
      </c>
      <c r="E1155" s="2">
        <f t="shared" si="68"/>
        <v>83285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BULLISH DIVERGENCE</v>
      </c>
    </row>
    <row r="1156" spans="1:8" ht="13.5" x14ac:dyDescent="0.25">
      <c r="A1156" s="3">
        <f>TITRES_STAT!B1159</f>
        <v>43696</v>
      </c>
      <c r="B1156" s="6">
        <f>TITRES_STAT!C1159</f>
        <v>8.1999999999999993</v>
      </c>
      <c r="C1156" s="6">
        <f>TITRES_STAT!D1159</f>
        <v>7.69</v>
      </c>
      <c r="D1156" s="6">
        <f>TITRES_STAT!E1159</f>
        <v>0</v>
      </c>
      <c r="E1156" s="2">
        <f t="shared" ref="E1156:E1219" si="72">IF(B1156&gt;B1155, E1155+D1156, IF(B1156&lt;B1155, E1155-D1156, E1155))</f>
        <v>83285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8.4</v>
      </c>
      <c r="C1157" s="6">
        <f>TITRES_STAT!D1160</f>
        <v>7.8776000000000002</v>
      </c>
      <c r="D1157" s="6">
        <f>TITRES_STAT!E1160</f>
        <v>1098</v>
      </c>
      <c r="E1157" s="2">
        <f t="shared" si="72"/>
        <v>84383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8.4</v>
      </c>
      <c r="C1158" s="6">
        <f>TITRES_STAT!D1161</f>
        <v>7.8776000000000002</v>
      </c>
      <c r="D1158" s="6">
        <f>TITRES_STAT!E1161</f>
        <v>0</v>
      </c>
      <c r="E1158" s="2">
        <f t="shared" si="72"/>
        <v>84383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6">
        <f>TITRES_STAT!C1162</f>
        <v>8.4</v>
      </c>
      <c r="C1159" s="6">
        <f>TITRES_STAT!D1162</f>
        <v>7.8776000000000002</v>
      </c>
      <c r="D1159" s="6">
        <f>TITRES_STAT!E1162</f>
        <v>2002</v>
      </c>
      <c r="E1159" s="2">
        <f t="shared" si="72"/>
        <v>84383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8.3000000000000007</v>
      </c>
      <c r="C1160" s="6">
        <f>TITRES_STAT!D1163</f>
        <v>7.7838000000000003</v>
      </c>
      <c r="D1160" s="6">
        <f>TITRES_STAT!E1163</f>
        <v>838</v>
      </c>
      <c r="E1160" s="2">
        <f t="shared" si="72"/>
        <v>83545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8.4</v>
      </c>
      <c r="C1161" s="6">
        <f>TITRES_STAT!D1164</f>
        <v>7.8776000000000002</v>
      </c>
      <c r="D1161" s="6">
        <f>TITRES_STAT!E1164</f>
        <v>50</v>
      </c>
      <c r="E1161" s="2">
        <f t="shared" si="72"/>
        <v>83595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8.1999999999999993</v>
      </c>
      <c r="C1162" s="6">
        <f>TITRES_STAT!D1165</f>
        <v>7.69</v>
      </c>
      <c r="D1162" s="6">
        <f>TITRES_STAT!E1165</f>
        <v>1938</v>
      </c>
      <c r="E1162" s="2">
        <f t="shared" si="72"/>
        <v>81657</v>
      </c>
      <c r="F1162" s="6" t="str">
        <f t="shared" si="75"/>
        <v>BEARISH</v>
      </c>
      <c r="G1162" s="6" t="str">
        <f t="shared" si="74"/>
        <v>WEAK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8.4</v>
      </c>
      <c r="C1163" s="6">
        <f>TITRES_STAT!D1166</f>
        <v>7.8776000000000002</v>
      </c>
      <c r="D1163" s="6">
        <f>TITRES_STAT!E1166</f>
        <v>1</v>
      </c>
      <c r="E1163" s="2">
        <f t="shared" si="72"/>
        <v>81658</v>
      </c>
      <c r="F1163" s="6" t="str">
        <f t="shared" si="75"/>
        <v>BEARISH</v>
      </c>
      <c r="G1163" s="6" t="str">
        <f t="shared" si="74"/>
        <v>WEAK</v>
      </c>
      <c r="H1163" s="6" t="str">
        <f t="shared" si="73"/>
        <v>NEUTRAL</v>
      </c>
    </row>
    <row r="1164" spans="1:8" ht="13.5" x14ac:dyDescent="0.25">
      <c r="A1164" s="3">
        <f>TITRES_STAT!B1167</f>
        <v>43706</v>
      </c>
      <c r="B1164" s="6">
        <f>TITRES_STAT!C1167</f>
        <v>8.39</v>
      </c>
      <c r="C1164" s="6">
        <f>TITRES_STAT!D1167</f>
        <v>7.8681999999999999</v>
      </c>
      <c r="D1164" s="6">
        <f>TITRES_STAT!E1167</f>
        <v>381</v>
      </c>
      <c r="E1164" s="2">
        <f t="shared" si="72"/>
        <v>81277</v>
      </c>
      <c r="F1164" s="6" t="str">
        <f t="shared" si="75"/>
        <v>BEARISH</v>
      </c>
      <c r="G1164" s="6" t="str">
        <f t="shared" si="74"/>
        <v>WEAK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8.1999999999999993</v>
      </c>
      <c r="C1165" s="6">
        <f>TITRES_STAT!D1168</f>
        <v>7.69</v>
      </c>
      <c r="D1165" s="6">
        <f>TITRES_STAT!E1168</f>
        <v>209</v>
      </c>
      <c r="E1165" s="2">
        <f t="shared" si="72"/>
        <v>81068</v>
      </c>
      <c r="F1165" s="6" t="str">
        <f t="shared" si="75"/>
        <v>BEARISH</v>
      </c>
      <c r="G1165" s="6" t="str">
        <f t="shared" si="74"/>
        <v>WEAK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8.1999999999999993</v>
      </c>
      <c r="C1166" s="6">
        <f>TITRES_STAT!D1169</f>
        <v>7.69</v>
      </c>
      <c r="D1166" s="6">
        <f>TITRES_STAT!E1169</f>
        <v>0</v>
      </c>
      <c r="E1166" s="2">
        <f t="shared" si="72"/>
        <v>81068</v>
      </c>
      <c r="F1166" s="6" t="str">
        <f t="shared" si="75"/>
        <v>BEARISH</v>
      </c>
      <c r="G1166" s="6" t="str">
        <f t="shared" si="74"/>
        <v>WEAK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8.1999999999999993</v>
      </c>
      <c r="C1167" s="6">
        <f>TITRES_STAT!D1170</f>
        <v>7.69</v>
      </c>
      <c r="D1167" s="6">
        <f>TITRES_STAT!E1170</f>
        <v>132</v>
      </c>
      <c r="E1167" s="2">
        <f t="shared" si="72"/>
        <v>81068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NEUTRAL</v>
      </c>
    </row>
    <row r="1168" spans="1:8" ht="13.5" x14ac:dyDescent="0.25">
      <c r="A1168" s="3">
        <f>TITRES_STAT!B1171</f>
        <v>43712</v>
      </c>
      <c r="B1168" s="6">
        <f>TITRES_STAT!C1171</f>
        <v>8.1</v>
      </c>
      <c r="C1168" s="6">
        <f>TITRES_STAT!D1171</f>
        <v>7.5961999999999996</v>
      </c>
      <c r="D1168" s="6">
        <f>TITRES_STAT!E1171</f>
        <v>598</v>
      </c>
      <c r="E1168" s="2">
        <f t="shared" si="72"/>
        <v>80470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7.95</v>
      </c>
      <c r="C1169" s="6">
        <f>TITRES_STAT!D1172</f>
        <v>7.4555999999999996</v>
      </c>
      <c r="D1169" s="6">
        <f>TITRES_STAT!E1172</f>
        <v>469</v>
      </c>
      <c r="E1169" s="2">
        <f t="shared" si="72"/>
        <v>80001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7.95</v>
      </c>
      <c r="C1170" s="6">
        <f>TITRES_STAT!D1173</f>
        <v>7.4555999999999996</v>
      </c>
      <c r="D1170" s="6">
        <f>TITRES_STAT!E1173</f>
        <v>100</v>
      </c>
      <c r="E1170" s="2">
        <f t="shared" si="72"/>
        <v>80001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7.72</v>
      </c>
      <c r="C1171" s="6">
        <f>TITRES_STAT!D1174</f>
        <v>7.2398999999999996</v>
      </c>
      <c r="D1171" s="6">
        <f>TITRES_STAT!E1174</f>
        <v>555</v>
      </c>
      <c r="E1171" s="2">
        <f t="shared" si="72"/>
        <v>79446</v>
      </c>
      <c r="F1171" s="6" t="str">
        <f t="shared" si="75"/>
        <v>BEARISH</v>
      </c>
      <c r="G1171" s="6" t="str">
        <f t="shared" si="74"/>
        <v>WEAK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7.91</v>
      </c>
      <c r="C1172" s="6">
        <f>TITRES_STAT!D1175</f>
        <v>7.4180999999999999</v>
      </c>
      <c r="D1172" s="6">
        <f>TITRES_STAT!E1175</f>
        <v>2472</v>
      </c>
      <c r="E1172" s="2">
        <f t="shared" si="72"/>
        <v>81918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BULLISH DIVERGENCE</v>
      </c>
    </row>
    <row r="1173" spans="1:8" ht="13.5" x14ac:dyDescent="0.25">
      <c r="A1173" s="3">
        <f>TITRES_STAT!B1176</f>
        <v>43719</v>
      </c>
      <c r="B1173" s="6">
        <f>TITRES_STAT!C1176</f>
        <v>8.32</v>
      </c>
      <c r="C1173" s="6">
        <f>TITRES_STAT!D1176</f>
        <v>7.8026</v>
      </c>
      <c r="D1173" s="6">
        <f>TITRES_STAT!E1176</f>
        <v>13827</v>
      </c>
      <c r="E1173" s="2">
        <f t="shared" si="72"/>
        <v>95745</v>
      </c>
      <c r="F1173" s="6" t="str">
        <f t="shared" si="75"/>
        <v>BULLISH</v>
      </c>
      <c r="G1173" s="6" t="str">
        <f t="shared" si="74"/>
        <v>STRONG</v>
      </c>
      <c r="H1173" s="6" t="str">
        <f t="shared" si="73"/>
        <v>CONFIRMED BULLISH</v>
      </c>
    </row>
    <row r="1174" spans="1:8" ht="13.5" x14ac:dyDescent="0.25">
      <c r="A1174" s="3">
        <f>TITRES_STAT!B1177</f>
        <v>43720</v>
      </c>
      <c r="B1174" s="6">
        <f>TITRES_STAT!C1177</f>
        <v>8.2899999999999991</v>
      </c>
      <c r="C1174" s="6">
        <f>TITRES_STAT!D1177</f>
        <v>7.7744</v>
      </c>
      <c r="D1174" s="6">
        <f>TITRES_STAT!E1177</f>
        <v>819</v>
      </c>
      <c r="E1174" s="2">
        <f t="shared" si="72"/>
        <v>94926</v>
      </c>
      <c r="F1174" s="6" t="str">
        <f t="shared" si="75"/>
        <v>BULLISH</v>
      </c>
      <c r="G1174" s="6" t="str">
        <f t="shared" si="74"/>
        <v>STRONG</v>
      </c>
      <c r="H1174" s="6" t="str">
        <f t="shared" si="73"/>
        <v>CONFIRMED BULLISH</v>
      </c>
    </row>
    <row r="1175" spans="1:8" ht="13.5" x14ac:dyDescent="0.25">
      <c r="A1175" s="3">
        <f>TITRES_STAT!B1178</f>
        <v>43721</v>
      </c>
      <c r="B1175" s="6">
        <f>TITRES_STAT!C1178</f>
        <v>8.0500000000000007</v>
      </c>
      <c r="C1175" s="6">
        <f>TITRES_STAT!D1178</f>
        <v>7.5494000000000003</v>
      </c>
      <c r="D1175" s="6">
        <f>TITRES_STAT!E1178</f>
        <v>11</v>
      </c>
      <c r="E1175" s="2">
        <f t="shared" si="72"/>
        <v>94915</v>
      </c>
      <c r="F1175" s="6" t="str">
        <f t="shared" si="75"/>
        <v>BULLISH</v>
      </c>
      <c r="G1175" s="6" t="str">
        <f t="shared" si="74"/>
        <v>STRONG</v>
      </c>
      <c r="H1175" s="6" t="str">
        <f t="shared" si="73"/>
        <v>CONFIRMED BULLISH</v>
      </c>
    </row>
    <row r="1176" spans="1:8" ht="13.5" x14ac:dyDescent="0.25">
      <c r="A1176" s="3">
        <f>TITRES_STAT!B1179</f>
        <v>43724</v>
      </c>
      <c r="B1176" s="6">
        <f>TITRES_STAT!C1179</f>
        <v>8.18</v>
      </c>
      <c r="C1176" s="6">
        <f>TITRES_STAT!D1179</f>
        <v>7.6712999999999996</v>
      </c>
      <c r="D1176" s="6">
        <f>TITRES_STAT!E1179</f>
        <v>4</v>
      </c>
      <c r="E1176" s="2">
        <f t="shared" si="72"/>
        <v>94919</v>
      </c>
      <c r="F1176" s="6" t="str">
        <f t="shared" si="75"/>
        <v>BULLISH</v>
      </c>
      <c r="G1176" s="6" t="str">
        <f t="shared" si="74"/>
        <v>STRONG</v>
      </c>
      <c r="H1176" s="6" t="str">
        <f t="shared" si="73"/>
        <v>CONFIRMED BULLISH</v>
      </c>
    </row>
    <row r="1177" spans="1:8" ht="13.5" x14ac:dyDescent="0.25">
      <c r="A1177" s="3">
        <f>TITRES_STAT!B1180</f>
        <v>43725</v>
      </c>
      <c r="B1177" s="6">
        <f>TITRES_STAT!C1180</f>
        <v>8.18</v>
      </c>
      <c r="C1177" s="6">
        <f>TITRES_STAT!D1180</f>
        <v>7.6712999999999996</v>
      </c>
      <c r="D1177" s="6">
        <f>TITRES_STAT!E1180</f>
        <v>0</v>
      </c>
      <c r="E1177" s="2">
        <f t="shared" si="72"/>
        <v>94919</v>
      </c>
      <c r="F1177" s="6" t="str">
        <f t="shared" si="75"/>
        <v>BULLISH</v>
      </c>
      <c r="G1177" s="6" t="str">
        <f t="shared" si="74"/>
        <v>STRONG</v>
      </c>
      <c r="H1177" s="6" t="str">
        <f t="shared" si="73"/>
        <v>CONFIRMED BULLISH</v>
      </c>
    </row>
    <row r="1178" spans="1:8" ht="13.5" x14ac:dyDescent="0.25">
      <c r="A1178" s="3">
        <f>TITRES_STAT!B1181</f>
        <v>43726</v>
      </c>
      <c r="B1178" s="6">
        <f>TITRES_STAT!C1181</f>
        <v>7.96</v>
      </c>
      <c r="C1178" s="6">
        <f>TITRES_STAT!D1181</f>
        <v>7.4649999999999999</v>
      </c>
      <c r="D1178" s="6">
        <f>TITRES_STAT!E1181</f>
        <v>25</v>
      </c>
      <c r="E1178" s="2">
        <f t="shared" si="72"/>
        <v>94894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7.96</v>
      </c>
      <c r="C1179" s="6">
        <f>TITRES_STAT!D1182</f>
        <v>7.4649999999999999</v>
      </c>
      <c r="D1179" s="6">
        <f>TITRES_STAT!E1182</f>
        <v>12</v>
      </c>
      <c r="E1179" s="2">
        <f t="shared" si="72"/>
        <v>94894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8</v>
      </c>
      <c r="C1180" s="6">
        <f>TITRES_STAT!D1183</f>
        <v>7.5025000000000004</v>
      </c>
      <c r="D1180" s="6">
        <f>TITRES_STAT!E1183</f>
        <v>50</v>
      </c>
      <c r="E1180" s="2">
        <f t="shared" si="72"/>
        <v>94944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BULLISH DIVERGENCE</v>
      </c>
    </row>
    <row r="1181" spans="1:8" ht="13.5" x14ac:dyDescent="0.25">
      <c r="A1181" s="3">
        <f>TITRES_STAT!B1184</f>
        <v>43731</v>
      </c>
      <c r="B1181" s="6">
        <f>TITRES_STAT!C1184</f>
        <v>7.76</v>
      </c>
      <c r="C1181" s="6">
        <f>TITRES_STAT!D1184</f>
        <v>7.2774000000000001</v>
      </c>
      <c r="D1181" s="6">
        <f>TITRES_STAT!E1184</f>
        <v>309</v>
      </c>
      <c r="E1181" s="2">
        <f t="shared" si="72"/>
        <v>94635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7.8</v>
      </c>
      <c r="C1182" s="6">
        <f>TITRES_STAT!D1185</f>
        <v>7.3148999999999997</v>
      </c>
      <c r="D1182" s="6">
        <f>TITRES_STAT!E1185</f>
        <v>330</v>
      </c>
      <c r="E1182" s="2">
        <f t="shared" si="72"/>
        <v>94965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BULLISH DIVERGENCE</v>
      </c>
    </row>
    <row r="1183" spans="1:8" ht="13.5" x14ac:dyDescent="0.25">
      <c r="A1183" s="3">
        <f>TITRES_STAT!B1186</f>
        <v>43733</v>
      </c>
      <c r="B1183" s="6">
        <f>TITRES_STAT!C1186</f>
        <v>7.99</v>
      </c>
      <c r="C1183" s="6">
        <f>TITRES_STAT!D1186</f>
        <v>7.4931000000000001</v>
      </c>
      <c r="D1183" s="6">
        <f>TITRES_STAT!E1186</f>
        <v>870</v>
      </c>
      <c r="E1183" s="2">
        <f t="shared" si="72"/>
        <v>95835</v>
      </c>
      <c r="F1183" s="6" t="str">
        <f t="shared" si="75"/>
        <v>BULLISH</v>
      </c>
      <c r="G1183" s="6" t="str">
        <f t="shared" si="74"/>
        <v>NEUTRAL</v>
      </c>
      <c r="H1183" s="6" t="str">
        <f t="shared" si="73"/>
        <v>CONFIRMED BULLISH</v>
      </c>
    </row>
    <row r="1184" spans="1:8" ht="13.5" x14ac:dyDescent="0.25">
      <c r="A1184" s="3">
        <f>TITRES_STAT!B1187</f>
        <v>43734</v>
      </c>
      <c r="B1184" s="6">
        <f>TITRES_STAT!C1187</f>
        <v>7.94</v>
      </c>
      <c r="C1184" s="6">
        <f>TITRES_STAT!D1187</f>
        <v>7.4462000000000002</v>
      </c>
      <c r="D1184" s="6">
        <f>TITRES_STAT!E1187</f>
        <v>90</v>
      </c>
      <c r="E1184" s="2">
        <f t="shared" si="72"/>
        <v>95745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BULLISH DIVERGENCE</v>
      </c>
    </row>
    <row r="1185" spans="1:8" ht="13.5" x14ac:dyDescent="0.25">
      <c r="A1185" s="3">
        <f>TITRES_STAT!B1188</f>
        <v>43735</v>
      </c>
      <c r="B1185" s="6">
        <f>TITRES_STAT!C1188</f>
        <v>7.95</v>
      </c>
      <c r="C1185" s="6">
        <f>TITRES_STAT!D1188</f>
        <v>7.4555999999999996</v>
      </c>
      <c r="D1185" s="6">
        <f>TITRES_STAT!E1188</f>
        <v>445</v>
      </c>
      <c r="E1185" s="2">
        <f t="shared" si="72"/>
        <v>96190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BULLISH DIVERGENCE</v>
      </c>
    </row>
    <row r="1186" spans="1:8" ht="13.5" x14ac:dyDescent="0.25">
      <c r="A1186" s="3">
        <f>TITRES_STAT!B1189</f>
        <v>43738</v>
      </c>
      <c r="B1186" s="6">
        <f>TITRES_STAT!C1189</f>
        <v>7.94</v>
      </c>
      <c r="C1186" s="6">
        <f>TITRES_STAT!D1189</f>
        <v>7.4462000000000002</v>
      </c>
      <c r="D1186" s="6">
        <f>TITRES_STAT!E1189</f>
        <v>298</v>
      </c>
      <c r="E1186" s="2">
        <f t="shared" si="72"/>
        <v>95892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8</v>
      </c>
      <c r="C1187" s="6">
        <f>TITRES_STAT!D1190</f>
        <v>7.5025000000000004</v>
      </c>
      <c r="D1187" s="6">
        <f>TITRES_STAT!E1190</f>
        <v>2784</v>
      </c>
      <c r="E1187" s="2">
        <f t="shared" si="72"/>
        <v>98676</v>
      </c>
      <c r="F1187" s="6" t="str">
        <f t="shared" si="75"/>
        <v>BULLISH</v>
      </c>
      <c r="G1187" s="6" t="str">
        <f t="shared" si="74"/>
        <v>STRONG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8</v>
      </c>
      <c r="C1188" s="6">
        <f>TITRES_STAT!D1191</f>
        <v>7.5025000000000004</v>
      </c>
      <c r="D1188" s="6">
        <f>TITRES_STAT!E1191</f>
        <v>402</v>
      </c>
      <c r="E1188" s="2">
        <f t="shared" si="72"/>
        <v>98676</v>
      </c>
      <c r="F1188" s="6" t="str">
        <f t="shared" si="75"/>
        <v>BULLISH</v>
      </c>
      <c r="G1188" s="6" t="str">
        <f t="shared" si="74"/>
        <v>STRONG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8</v>
      </c>
      <c r="C1189" s="6">
        <f>TITRES_STAT!D1192</f>
        <v>7.5025000000000004</v>
      </c>
      <c r="D1189" s="6">
        <f>TITRES_STAT!E1192</f>
        <v>300</v>
      </c>
      <c r="E1189" s="2">
        <f t="shared" si="72"/>
        <v>98676</v>
      </c>
      <c r="F1189" s="6" t="str">
        <f t="shared" si="75"/>
        <v>BULLISH</v>
      </c>
      <c r="G1189" s="6" t="str">
        <f t="shared" si="74"/>
        <v>STRONG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7.95</v>
      </c>
      <c r="C1190" s="6">
        <f>TITRES_STAT!D1193</f>
        <v>7.4555999999999996</v>
      </c>
      <c r="D1190" s="6">
        <f>TITRES_STAT!E1193</f>
        <v>1100</v>
      </c>
      <c r="E1190" s="2">
        <f t="shared" si="72"/>
        <v>97576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NEUTRAL</v>
      </c>
    </row>
    <row r="1191" spans="1:8" ht="13.5" x14ac:dyDescent="0.25">
      <c r="A1191" s="3">
        <f>TITRES_STAT!B1194</f>
        <v>43745</v>
      </c>
      <c r="B1191" s="6">
        <f>TITRES_STAT!C1194</f>
        <v>7.76</v>
      </c>
      <c r="C1191" s="6">
        <f>TITRES_STAT!D1194</f>
        <v>7.2774000000000001</v>
      </c>
      <c r="D1191" s="6">
        <f>TITRES_STAT!E1194</f>
        <v>1110</v>
      </c>
      <c r="E1191" s="2">
        <f t="shared" si="72"/>
        <v>96466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BULLISH DIVERGENCE</v>
      </c>
    </row>
    <row r="1192" spans="1:8" ht="13.5" x14ac:dyDescent="0.25">
      <c r="A1192" s="3">
        <f>TITRES_STAT!B1195</f>
        <v>43746</v>
      </c>
      <c r="B1192" s="6">
        <f>TITRES_STAT!C1195</f>
        <v>7.9</v>
      </c>
      <c r="C1192" s="6">
        <f>TITRES_STAT!D1195</f>
        <v>7.4086999999999996</v>
      </c>
      <c r="D1192" s="6">
        <f>TITRES_STAT!E1195</f>
        <v>315</v>
      </c>
      <c r="E1192" s="2">
        <f t="shared" si="72"/>
        <v>96781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43747</v>
      </c>
      <c r="B1193" s="6">
        <f>TITRES_STAT!C1196</f>
        <v>7.99</v>
      </c>
      <c r="C1193" s="6">
        <f>TITRES_STAT!D1196</f>
        <v>7.4931000000000001</v>
      </c>
      <c r="D1193" s="6">
        <f>TITRES_STAT!E1196</f>
        <v>4</v>
      </c>
      <c r="E1193" s="2">
        <f t="shared" si="72"/>
        <v>96785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7.8</v>
      </c>
      <c r="C1194" s="6">
        <f>TITRES_STAT!D1197</f>
        <v>7.3148999999999997</v>
      </c>
      <c r="D1194" s="6">
        <f>TITRES_STAT!E1197</f>
        <v>1389</v>
      </c>
      <c r="E1194" s="2">
        <f t="shared" si="72"/>
        <v>95396</v>
      </c>
      <c r="F1194" s="6" t="str">
        <f t="shared" si="75"/>
        <v>BEARISH</v>
      </c>
      <c r="G1194" s="6" t="str">
        <f t="shared" si="74"/>
        <v>WEAK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7.75</v>
      </c>
      <c r="C1195" s="6">
        <f>TITRES_STAT!D1198</f>
        <v>7.2679999999999998</v>
      </c>
      <c r="D1195" s="6">
        <f>TITRES_STAT!E1198</f>
        <v>3688</v>
      </c>
      <c r="E1195" s="2">
        <f t="shared" si="72"/>
        <v>91708</v>
      </c>
      <c r="F1195" s="6" t="str">
        <f t="shared" si="75"/>
        <v>BEARISH</v>
      </c>
      <c r="G1195" s="6" t="str">
        <f t="shared" si="74"/>
        <v>WEAK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7.75</v>
      </c>
      <c r="C1196" s="6">
        <f>TITRES_STAT!D1199</f>
        <v>7.2679999999999998</v>
      </c>
      <c r="D1196" s="6">
        <f>TITRES_STAT!E1199</f>
        <v>0</v>
      </c>
      <c r="E1196" s="2">
        <f t="shared" si="72"/>
        <v>91708</v>
      </c>
      <c r="F1196" s="6" t="str">
        <f t="shared" si="75"/>
        <v>BEARISH</v>
      </c>
      <c r="G1196" s="6" t="str">
        <f t="shared" si="74"/>
        <v>WEAK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7.95</v>
      </c>
      <c r="C1197" s="6">
        <f>TITRES_STAT!D1200</f>
        <v>7.4555999999999996</v>
      </c>
      <c r="D1197" s="6">
        <f>TITRES_STAT!E1200</f>
        <v>2498</v>
      </c>
      <c r="E1197" s="2">
        <f t="shared" si="72"/>
        <v>94206</v>
      </c>
      <c r="F1197" s="6" t="str">
        <f t="shared" si="75"/>
        <v>BEARISH</v>
      </c>
      <c r="G1197" s="6" t="str">
        <f t="shared" si="74"/>
        <v>WEAK</v>
      </c>
      <c r="H1197" s="6" t="str">
        <f t="shared" si="73"/>
        <v>BEARISH DIVERGENCE</v>
      </c>
    </row>
    <row r="1198" spans="1:8" ht="13.5" x14ac:dyDescent="0.25">
      <c r="A1198" s="3">
        <f>TITRES_STAT!B1201</f>
        <v>43755</v>
      </c>
      <c r="B1198" s="6">
        <f>TITRES_STAT!C1201</f>
        <v>7.8</v>
      </c>
      <c r="C1198" s="6">
        <f>TITRES_STAT!D1201</f>
        <v>7.3148999999999997</v>
      </c>
      <c r="D1198" s="6">
        <f>TITRES_STAT!E1201</f>
        <v>12440</v>
      </c>
      <c r="E1198" s="2">
        <f t="shared" si="72"/>
        <v>81766</v>
      </c>
      <c r="F1198" s="6" t="str">
        <f t="shared" si="75"/>
        <v>BEARISH</v>
      </c>
      <c r="G1198" s="6" t="str">
        <f t="shared" si="74"/>
        <v>WEAK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8</v>
      </c>
      <c r="C1199" s="6">
        <f>TITRES_STAT!D1202</f>
        <v>7.5025000000000004</v>
      </c>
      <c r="D1199" s="6">
        <f>TITRES_STAT!E1202</f>
        <v>126</v>
      </c>
      <c r="E1199" s="2">
        <f t="shared" si="72"/>
        <v>81892</v>
      </c>
      <c r="F1199" s="6" t="str">
        <f t="shared" si="75"/>
        <v>BEARISH</v>
      </c>
      <c r="G1199" s="6" t="str">
        <f t="shared" si="74"/>
        <v>WEAK</v>
      </c>
      <c r="H1199" s="6" t="str">
        <f t="shared" si="73"/>
        <v>BEARISH DIVERGENCE</v>
      </c>
    </row>
    <row r="1200" spans="1:8" ht="13.5" x14ac:dyDescent="0.25">
      <c r="A1200" s="3">
        <f>TITRES_STAT!B1203</f>
        <v>43759</v>
      </c>
      <c r="B1200" s="6">
        <f>TITRES_STAT!C1203</f>
        <v>7.8</v>
      </c>
      <c r="C1200" s="6">
        <f>TITRES_STAT!D1203</f>
        <v>7.3148999999999997</v>
      </c>
      <c r="D1200" s="6">
        <f>TITRES_STAT!E1203</f>
        <v>620</v>
      </c>
      <c r="E1200" s="2">
        <f t="shared" si="72"/>
        <v>81272</v>
      </c>
      <c r="F1200" s="6" t="str">
        <f t="shared" si="75"/>
        <v>BEARISH</v>
      </c>
      <c r="G1200" s="6" t="str">
        <f t="shared" si="74"/>
        <v>WEAK</v>
      </c>
      <c r="H1200" s="6" t="str">
        <f t="shared" si="73"/>
        <v>BEARISH DIVERGENCE</v>
      </c>
    </row>
    <row r="1201" spans="1:8" ht="13.5" x14ac:dyDescent="0.25">
      <c r="A1201" s="3">
        <f>TITRES_STAT!B1204</f>
        <v>43760</v>
      </c>
      <c r="B1201" s="6">
        <f>TITRES_STAT!C1204</f>
        <v>7.8</v>
      </c>
      <c r="C1201" s="6">
        <f>TITRES_STAT!D1204</f>
        <v>7.3148999999999997</v>
      </c>
      <c r="D1201" s="6">
        <f>TITRES_STAT!E1204</f>
        <v>80</v>
      </c>
      <c r="E1201" s="2">
        <f t="shared" si="72"/>
        <v>81272</v>
      </c>
      <c r="F1201" s="6" t="str">
        <f t="shared" si="75"/>
        <v>BEARISH</v>
      </c>
      <c r="G1201" s="6" t="str">
        <f t="shared" si="74"/>
        <v>WEAK</v>
      </c>
      <c r="H1201" s="6" t="str">
        <f t="shared" si="73"/>
        <v>BEARISH DIVERGENCE</v>
      </c>
    </row>
    <row r="1202" spans="1:8" ht="13.5" x14ac:dyDescent="0.25">
      <c r="A1202" s="3">
        <f>TITRES_STAT!B1205</f>
        <v>43761</v>
      </c>
      <c r="B1202" s="6">
        <f>TITRES_STAT!C1205</f>
        <v>8</v>
      </c>
      <c r="C1202" s="6">
        <f>TITRES_STAT!D1205</f>
        <v>7.5025000000000004</v>
      </c>
      <c r="D1202" s="6">
        <f>TITRES_STAT!E1205</f>
        <v>7960</v>
      </c>
      <c r="E1202" s="2">
        <f t="shared" si="72"/>
        <v>89232</v>
      </c>
      <c r="F1202" s="6" t="str">
        <f t="shared" si="75"/>
        <v>BEARISH</v>
      </c>
      <c r="G1202" s="6" t="str">
        <f t="shared" si="74"/>
        <v>WEAK</v>
      </c>
      <c r="H1202" s="6" t="str">
        <f t="shared" si="73"/>
        <v>BEARISH DIVERGENCE</v>
      </c>
    </row>
    <row r="1203" spans="1:8" ht="13.5" x14ac:dyDescent="0.25">
      <c r="A1203" s="3">
        <f>TITRES_STAT!B1206</f>
        <v>43762</v>
      </c>
      <c r="B1203" s="6">
        <f>TITRES_STAT!C1206</f>
        <v>8.15</v>
      </c>
      <c r="C1203" s="6">
        <f>TITRES_STAT!D1206</f>
        <v>7.6430999999999996</v>
      </c>
      <c r="D1203" s="6">
        <f>TITRES_STAT!E1206</f>
        <v>3269</v>
      </c>
      <c r="E1203" s="2">
        <f t="shared" si="72"/>
        <v>92501</v>
      </c>
      <c r="F1203" s="6" t="str">
        <f t="shared" si="75"/>
        <v>BULLISH</v>
      </c>
      <c r="G1203" s="6" t="str">
        <f t="shared" si="74"/>
        <v>STRONG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8.15</v>
      </c>
      <c r="C1204" s="6">
        <f>TITRES_STAT!D1207</f>
        <v>7.6430999999999996</v>
      </c>
      <c r="D1204" s="6">
        <f>TITRES_STAT!E1207</f>
        <v>50</v>
      </c>
      <c r="E1204" s="2">
        <f t="shared" si="72"/>
        <v>92501</v>
      </c>
      <c r="F1204" s="6" t="str">
        <f t="shared" si="75"/>
        <v>BULLISH</v>
      </c>
      <c r="G1204" s="6" t="str">
        <f t="shared" si="74"/>
        <v>STRONG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8.15</v>
      </c>
      <c r="C1205" s="6">
        <f>TITRES_STAT!D1208</f>
        <v>7.6430999999999996</v>
      </c>
      <c r="D1205" s="6">
        <f>TITRES_STAT!E1208</f>
        <v>1396</v>
      </c>
      <c r="E1205" s="2">
        <f t="shared" si="72"/>
        <v>92501</v>
      </c>
      <c r="F1205" s="6" t="str">
        <f t="shared" si="75"/>
        <v>BULLISH</v>
      </c>
      <c r="G1205" s="6" t="str">
        <f t="shared" si="74"/>
        <v>STRONG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8.24</v>
      </c>
      <c r="C1206" s="6">
        <f>TITRES_STAT!D1209</f>
        <v>7.7275</v>
      </c>
      <c r="D1206" s="6">
        <f>TITRES_STAT!E1209</f>
        <v>302</v>
      </c>
      <c r="E1206" s="2">
        <f t="shared" si="72"/>
        <v>92803</v>
      </c>
      <c r="F1206" s="6" t="str">
        <f t="shared" si="75"/>
        <v>BULLISH</v>
      </c>
      <c r="G1206" s="6" t="str">
        <f t="shared" si="74"/>
        <v>STRONG</v>
      </c>
      <c r="H1206" s="6" t="str">
        <f t="shared" si="73"/>
        <v>CONFIRMED BULLISH</v>
      </c>
    </row>
    <row r="1207" spans="1:8" ht="13.5" x14ac:dyDescent="0.25">
      <c r="A1207" s="3">
        <f>TITRES_STAT!B1210</f>
        <v>43768</v>
      </c>
      <c r="B1207" s="6">
        <f>TITRES_STAT!C1210</f>
        <v>8</v>
      </c>
      <c r="C1207" s="6">
        <f>TITRES_STAT!D1210</f>
        <v>7.5025000000000004</v>
      </c>
      <c r="D1207" s="6">
        <f>TITRES_STAT!E1210</f>
        <v>1537</v>
      </c>
      <c r="E1207" s="2">
        <f t="shared" si="72"/>
        <v>91266</v>
      </c>
      <c r="F1207" s="6" t="str">
        <f t="shared" si="75"/>
        <v>BULLISH</v>
      </c>
      <c r="G1207" s="6" t="str">
        <f t="shared" si="74"/>
        <v>STRONG</v>
      </c>
      <c r="H1207" s="6" t="str">
        <f t="shared" si="73"/>
        <v>NEUTRAL</v>
      </c>
    </row>
    <row r="1208" spans="1:8" ht="13.5" x14ac:dyDescent="0.25">
      <c r="A1208" s="3">
        <f>TITRES_STAT!B1211</f>
        <v>43769</v>
      </c>
      <c r="B1208" s="6">
        <f>TITRES_STAT!C1211</f>
        <v>8</v>
      </c>
      <c r="C1208" s="6">
        <f>TITRES_STAT!D1211</f>
        <v>7.5025000000000004</v>
      </c>
      <c r="D1208" s="6">
        <f>TITRES_STAT!E1211</f>
        <v>151</v>
      </c>
      <c r="E1208" s="2">
        <f t="shared" si="72"/>
        <v>91266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8.18</v>
      </c>
      <c r="C1209" s="6">
        <f>TITRES_STAT!D1212</f>
        <v>7.6712999999999996</v>
      </c>
      <c r="D1209" s="6">
        <f>TITRES_STAT!E1212</f>
        <v>50</v>
      </c>
      <c r="E1209" s="2">
        <f t="shared" si="72"/>
        <v>91316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BEARISH DIVERGENCE</v>
      </c>
    </row>
    <row r="1210" spans="1:8" ht="13.5" x14ac:dyDescent="0.25">
      <c r="A1210" s="3">
        <f>TITRES_STAT!B1213</f>
        <v>43773</v>
      </c>
      <c r="B1210" s="6">
        <f>TITRES_STAT!C1213</f>
        <v>8</v>
      </c>
      <c r="C1210" s="6">
        <f>TITRES_STAT!D1213</f>
        <v>7.5025000000000004</v>
      </c>
      <c r="D1210" s="6">
        <f>TITRES_STAT!E1213</f>
        <v>835</v>
      </c>
      <c r="E1210" s="2">
        <f t="shared" si="72"/>
        <v>90481</v>
      </c>
      <c r="F1210" s="6" t="str">
        <f t="shared" si="75"/>
        <v>BEARISH</v>
      </c>
      <c r="G1210" s="6" t="str">
        <f t="shared" si="74"/>
        <v>WEAK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8.09</v>
      </c>
      <c r="C1211" s="6">
        <f>TITRES_STAT!D1214</f>
        <v>7.5869</v>
      </c>
      <c r="D1211" s="6">
        <f>TITRES_STAT!E1214</f>
        <v>50</v>
      </c>
      <c r="E1211" s="2">
        <f t="shared" si="72"/>
        <v>90531</v>
      </c>
      <c r="F1211" s="6" t="str">
        <f t="shared" si="75"/>
        <v>BEARISH</v>
      </c>
      <c r="G1211" s="6" t="str">
        <f t="shared" si="74"/>
        <v>WEAK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8.15</v>
      </c>
      <c r="C1212" s="6">
        <f>TITRES_STAT!D1215</f>
        <v>7.6430999999999996</v>
      </c>
      <c r="D1212" s="6">
        <f>TITRES_STAT!E1215</f>
        <v>50</v>
      </c>
      <c r="E1212" s="2">
        <f t="shared" si="72"/>
        <v>90581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BEARISH DIVERGENCE</v>
      </c>
    </row>
    <row r="1213" spans="1:8" ht="13.5" x14ac:dyDescent="0.25">
      <c r="A1213" s="3">
        <f>TITRES_STAT!B1216</f>
        <v>43776</v>
      </c>
      <c r="B1213" s="6">
        <f>TITRES_STAT!C1216</f>
        <v>8.1</v>
      </c>
      <c r="C1213" s="6">
        <f>TITRES_STAT!D1216</f>
        <v>7.5961999999999996</v>
      </c>
      <c r="D1213" s="6">
        <f>TITRES_STAT!E1216</f>
        <v>541</v>
      </c>
      <c r="E1213" s="2">
        <f t="shared" si="72"/>
        <v>90040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BEARISH DIVERGENCE</v>
      </c>
    </row>
    <row r="1214" spans="1:8" ht="13.5" x14ac:dyDescent="0.25">
      <c r="A1214" s="3">
        <f>TITRES_STAT!B1217</f>
        <v>43777</v>
      </c>
      <c r="B1214" s="6">
        <f>TITRES_STAT!C1217</f>
        <v>8.09</v>
      </c>
      <c r="C1214" s="6">
        <f>TITRES_STAT!D1217</f>
        <v>7.5869</v>
      </c>
      <c r="D1214" s="6">
        <f>TITRES_STAT!E1217</f>
        <v>50</v>
      </c>
      <c r="E1214" s="2">
        <f t="shared" si="72"/>
        <v>89990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43780</v>
      </c>
      <c r="B1215" s="6">
        <f>TITRES_STAT!C1218</f>
        <v>7.9</v>
      </c>
      <c r="C1215" s="6">
        <f>TITRES_STAT!D1218</f>
        <v>7.4086999999999996</v>
      </c>
      <c r="D1215" s="6">
        <f>TITRES_STAT!E1218</f>
        <v>4257</v>
      </c>
      <c r="E1215" s="2">
        <f t="shared" si="72"/>
        <v>85733</v>
      </c>
      <c r="F1215" s="6" t="str">
        <f t="shared" si="75"/>
        <v>BEARISH</v>
      </c>
      <c r="G1215" s="6" t="str">
        <f t="shared" si="74"/>
        <v>WEAK</v>
      </c>
      <c r="H1215" s="6" t="str">
        <f t="shared" si="73"/>
        <v>CONFIRMED BEARISH</v>
      </c>
    </row>
    <row r="1216" spans="1:8" ht="13.5" x14ac:dyDescent="0.25">
      <c r="A1216" s="3">
        <f>TITRES_STAT!B1219</f>
        <v>43781</v>
      </c>
      <c r="B1216" s="6">
        <f>TITRES_STAT!C1219</f>
        <v>8</v>
      </c>
      <c r="C1216" s="6">
        <f>TITRES_STAT!D1219</f>
        <v>7.5025000000000004</v>
      </c>
      <c r="D1216" s="6">
        <f>TITRES_STAT!E1219</f>
        <v>505</v>
      </c>
      <c r="E1216" s="2">
        <f t="shared" si="72"/>
        <v>86238</v>
      </c>
      <c r="F1216" s="6" t="str">
        <f t="shared" si="75"/>
        <v>BEARISH</v>
      </c>
      <c r="G1216" s="6" t="str">
        <f t="shared" si="74"/>
        <v>WEAK</v>
      </c>
      <c r="H1216" s="6" t="str">
        <f t="shared" si="73"/>
        <v>CONFIRMED BEARISH</v>
      </c>
    </row>
    <row r="1217" spans="1:8" ht="13.5" x14ac:dyDescent="0.25">
      <c r="A1217" s="3">
        <f>TITRES_STAT!B1220</f>
        <v>43782</v>
      </c>
      <c r="B1217" s="6">
        <f>TITRES_STAT!C1220</f>
        <v>8</v>
      </c>
      <c r="C1217" s="6">
        <f>TITRES_STAT!D1220</f>
        <v>7.5025000000000004</v>
      </c>
      <c r="D1217" s="6">
        <f>TITRES_STAT!E1220</f>
        <v>752</v>
      </c>
      <c r="E1217" s="2">
        <f t="shared" si="72"/>
        <v>86238</v>
      </c>
      <c r="F1217" s="6" t="str">
        <f t="shared" si="75"/>
        <v>BEARISH</v>
      </c>
      <c r="G1217" s="6" t="str">
        <f t="shared" si="74"/>
        <v>WEAK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7.85</v>
      </c>
      <c r="C1218" s="6">
        <f>TITRES_STAT!D1221</f>
        <v>7.3617999999999997</v>
      </c>
      <c r="D1218" s="6">
        <f>TITRES_STAT!E1221</f>
        <v>1738</v>
      </c>
      <c r="E1218" s="2">
        <f t="shared" si="72"/>
        <v>84500</v>
      </c>
      <c r="F1218" s="6" t="str">
        <f t="shared" si="75"/>
        <v>BEARISH</v>
      </c>
      <c r="G1218" s="6" t="str">
        <f t="shared" si="74"/>
        <v>WEAK</v>
      </c>
      <c r="H1218" s="6" t="str">
        <f t="shared" si="73"/>
        <v>CONFIRMED BEARISH</v>
      </c>
    </row>
    <row r="1219" spans="1:8" ht="13.5" x14ac:dyDescent="0.25">
      <c r="A1219" s="3">
        <f>TITRES_STAT!B1222</f>
        <v>43784</v>
      </c>
      <c r="B1219" s="6">
        <f>TITRES_STAT!C1222</f>
        <v>8</v>
      </c>
      <c r="C1219" s="6">
        <f>TITRES_STAT!D1222</f>
        <v>7.5025000000000004</v>
      </c>
      <c r="D1219" s="6">
        <f>TITRES_STAT!E1222</f>
        <v>1955</v>
      </c>
      <c r="E1219" s="2">
        <f t="shared" si="72"/>
        <v>86455</v>
      </c>
      <c r="F1219" s="6" t="str">
        <f t="shared" si="75"/>
        <v>BEARISH</v>
      </c>
      <c r="G1219" s="6" t="str">
        <f t="shared" si="74"/>
        <v>WEAK</v>
      </c>
      <c r="H1219" s="6" t="str">
        <f t="shared" si="73"/>
        <v>CONFIRMED BEARISH</v>
      </c>
    </row>
    <row r="1220" spans="1:8" ht="13.5" x14ac:dyDescent="0.25">
      <c r="A1220" s="3">
        <f>TITRES_STAT!B1223</f>
        <v>43787</v>
      </c>
      <c r="B1220" s="6">
        <f>TITRES_STAT!C1223</f>
        <v>8</v>
      </c>
      <c r="C1220" s="6">
        <f>TITRES_STAT!D1223</f>
        <v>7.5025000000000004</v>
      </c>
      <c r="D1220" s="6">
        <f>TITRES_STAT!E1223</f>
        <v>0</v>
      </c>
      <c r="E1220" s="2">
        <f t="shared" ref="E1220:E1283" si="76">IF(B1220&gt;B1219, E1219+D1220, IF(B1220&lt;B1219, E1219-D1220, E1219))</f>
        <v>86455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8</v>
      </c>
      <c r="C1221" s="6">
        <f>TITRES_STAT!D1224</f>
        <v>7.5025000000000004</v>
      </c>
      <c r="D1221" s="6">
        <f>TITRES_STAT!E1224</f>
        <v>32513</v>
      </c>
      <c r="E1221" s="2">
        <f t="shared" si="76"/>
        <v>86455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43789</v>
      </c>
      <c r="B1222" s="6">
        <f>TITRES_STAT!C1225</f>
        <v>8.18</v>
      </c>
      <c r="C1222" s="6">
        <f>TITRES_STAT!D1225</f>
        <v>7.6712999999999996</v>
      </c>
      <c r="D1222" s="6">
        <f>TITRES_STAT!E1225</f>
        <v>6236</v>
      </c>
      <c r="E1222" s="2">
        <f t="shared" si="76"/>
        <v>92691</v>
      </c>
      <c r="F1222" s="6" t="str">
        <f t="shared" si="75"/>
        <v>BULLISH</v>
      </c>
      <c r="G1222" s="6" t="str">
        <f t="shared" si="74"/>
        <v>STRONG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6">
        <f>TITRES_STAT!C1226</f>
        <v>8</v>
      </c>
      <c r="C1223" s="6">
        <f>TITRES_STAT!D1226</f>
        <v>7.5025000000000004</v>
      </c>
      <c r="D1223" s="6">
        <f>TITRES_STAT!E1226</f>
        <v>1930</v>
      </c>
      <c r="E1223" s="2">
        <f t="shared" si="76"/>
        <v>90761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STRONG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8</v>
      </c>
      <c r="C1224" s="6">
        <f>TITRES_STAT!D1227</f>
        <v>7.5025000000000004</v>
      </c>
      <c r="D1224" s="6">
        <f>TITRES_STAT!E1227</f>
        <v>13431</v>
      </c>
      <c r="E1224" s="2">
        <f t="shared" si="76"/>
        <v>90761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STRONG</v>
      </c>
      <c r="H1224" s="6" t="str">
        <f t="shared" si="77"/>
        <v>NEUTRAL</v>
      </c>
    </row>
    <row r="1225" spans="1:8" ht="13.5" x14ac:dyDescent="0.25">
      <c r="A1225" s="3">
        <f>TITRES_STAT!B1228</f>
        <v>43794</v>
      </c>
      <c r="B1225" s="6">
        <f>TITRES_STAT!C1228</f>
        <v>8</v>
      </c>
      <c r="C1225" s="6">
        <f>TITRES_STAT!D1228</f>
        <v>7.5025000000000004</v>
      </c>
      <c r="D1225" s="6">
        <f>TITRES_STAT!E1228</f>
        <v>11414</v>
      </c>
      <c r="E1225" s="2">
        <f t="shared" si="76"/>
        <v>90761</v>
      </c>
      <c r="F1225" s="6" t="str">
        <f t="shared" si="79"/>
        <v>BULLISH</v>
      </c>
      <c r="G1225" s="6" t="str">
        <f t="shared" si="78"/>
        <v>STRONG</v>
      </c>
      <c r="H1225" s="6" t="str">
        <f t="shared" si="77"/>
        <v>NEUTRAL</v>
      </c>
    </row>
    <row r="1226" spans="1:8" ht="13.5" x14ac:dyDescent="0.25">
      <c r="A1226" s="3">
        <f>TITRES_STAT!B1229</f>
        <v>43795</v>
      </c>
      <c r="B1226" s="6">
        <f>TITRES_STAT!C1229</f>
        <v>8</v>
      </c>
      <c r="C1226" s="6">
        <f>TITRES_STAT!D1229</f>
        <v>7.5025000000000004</v>
      </c>
      <c r="D1226" s="6">
        <f>TITRES_STAT!E1229</f>
        <v>1221</v>
      </c>
      <c r="E1226" s="2">
        <f t="shared" si="76"/>
        <v>90761</v>
      </c>
      <c r="F1226" s="6" t="str">
        <f t="shared" si="79"/>
        <v>BULLISH</v>
      </c>
      <c r="G1226" s="6" t="str">
        <f t="shared" si="78"/>
        <v>STRONG</v>
      </c>
      <c r="H1226" s="6" t="str">
        <f t="shared" si="77"/>
        <v>NEUTRAL</v>
      </c>
    </row>
    <row r="1227" spans="1:8" ht="13.5" x14ac:dyDescent="0.25">
      <c r="A1227" s="3">
        <f>TITRES_STAT!B1230</f>
        <v>43796</v>
      </c>
      <c r="B1227" s="6">
        <f>TITRES_STAT!C1230</f>
        <v>8</v>
      </c>
      <c r="C1227" s="6">
        <f>TITRES_STAT!D1230</f>
        <v>7.5025000000000004</v>
      </c>
      <c r="D1227" s="6">
        <f>TITRES_STAT!E1230</f>
        <v>241</v>
      </c>
      <c r="E1227" s="2">
        <f t="shared" si="76"/>
        <v>90761</v>
      </c>
      <c r="F1227" s="6" t="str">
        <f t="shared" si="79"/>
        <v>BEARISH</v>
      </c>
      <c r="G1227" s="6" t="str">
        <f t="shared" si="78"/>
        <v>WEAK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8</v>
      </c>
      <c r="C1228" s="6">
        <f>TITRES_STAT!D1231</f>
        <v>7.5025000000000004</v>
      </c>
      <c r="D1228" s="6">
        <f>TITRES_STAT!E1231</f>
        <v>2838</v>
      </c>
      <c r="E1228" s="2">
        <f t="shared" si="76"/>
        <v>90761</v>
      </c>
      <c r="F1228" s="6" t="str">
        <f t="shared" si="79"/>
        <v>NEUTRAL</v>
      </c>
      <c r="G1228" s="6" t="str">
        <f t="shared" si="78"/>
        <v>NEUTRAL</v>
      </c>
      <c r="H1228" s="6" t="str">
        <f t="shared" si="77"/>
        <v>NEUTRAL</v>
      </c>
    </row>
    <row r="1229" spans="1:8" ht="13.5" x14ac:dyDescent="0.25">
      <c r="A1229" s="3">
        <f>TITRES_STAT!B1232</f>
        <v>43798</v>
      </c>
      <c r="B1229" s="6">
        <f>TITRES_STAT!C1232</f>
        <v>8</v>
      </c>
      <c r="C1229" s="6">
        <f>TITRES_STAT!D1232</f>
        <v>7.5025000000000004</v>
      </c>
      <c r="D1229" s="6">
        <f>TITRES_STAT!E1232</f>
        <v>5132</v>
      </c>
      <c r="E1229" s="2">
        <f t="shared" si="76"/>
        <v>90761</v>
      </c>
      <c r="F1229" s="6" t="str">
        <f t="shared" si="79"/>
        <v>NEUTRAL</v>
      </c>
      <c r="G1229" s="6" t="str">
        <f t="shared" si="78"/>
        <v>NEUTRAL</v>
      </c>
      <c r="H1229" s="6" t="str">
        <f t="shared" si="77"/>
        <v>NEUTRAL</v>
      </c>
    </row>
    <row r="1230" spans="1:8" ht="13.5" x14ac:dyDescent="0.25">
      <c r="A1230" s="3">
        <f>TITRES_STAT!B1233</f>
        <v>43801</v>
      </c>
      <c r="B1230" s="6">
        <f>TITRES_STAT!C1233</f>
        <v>7.9</v>
      </c>
      <c r="C1230" s="6">
        <f>TITRES_STAT!D1233</f>
        <v>7.4086999999999996</v>
      </c>
      <c r="D1230" s="6">
        <f>TITRES_STAT!E1233</f>
        <v>11944</v>
      </c>
      <c r="E1230" s="2">
        <f t="shared" si="76"/>
        <v>78817</v>
      </c>
      <c r="F1230" s="6" t="str">
        <f t="shared" si="79"/>
        <v>BEARISH</v>
      </c>
      <c r="G1230" s="6" t="str">
        <f t="shared" si="78"/>
        <v>WEAK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7.9</v>
      </c>
      <c r="C1231" s="6">
        <f>TITRES_STAT!D1234</f>
        <v>7.4086999999999996</v>
      </c>
      <c r="D1231" s="6">
        <f>TITRES_STAT!E1234</f>
        <v>50</v>
      </c>
      <c r="E1231" s="2">
        <f t="shared" si="76"/>
        <v>78817</v>
      </c>
      <c r="F1231" s="6" t="str">
        <f t="shared" si="79"/>
        <v>BEARISH</v>
      </c>
      <c r="G1231" s="6" t="str">
        <f t="shared" si="78"/>
        <v>WEAK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7.9</v>
      </c>
      <c r="C1232" s="6">
        <f>TITRES_STAT!D1235</f>
        <v>7.4086999999999996</v>
      </c>
      <c r="D1232" s="6">
        <f>TITRES_STAT!E1235</f>
        <v>2460</v>
      </c>
      <c r="E1232" s="2">
        <f t="shared" si="76"/>
        <v>78817</v>
      </c>
      <c r="F1232" s="6" t="str">
        <f t="shared" si="79"/>
        <v>BEARISH</v>
      </c>
      <c r="G1232" s="6" t="str">
        <f t="shared" si="78"/>
        <v>WEAK</v>
      </c>
      <c r="H1232" s="6" t="str">
        <f t="shared" si="77"/>
        <v>CONFIRMED BEARISH</v>
      </c>
    </row>
    <row r="1233" spans="1:8" ht="13.5" x14ac:dyDescent="0.25">
      <c r="A1233" s="3">
        <f>TITRES_STAT!B1236</f>
        <v>43804</v>
      </c>
      <c r="B1233" s="6">
        <f>TITRES_STAT!C1236</f>
        <v>7.85</v>
      </c>
      <c r="C1233" s="6">
        <f>TITRES_STAT!D1236</f>
        <v>7.3617999999999997</v>
      </c>
      <c r="D1233" s="6">
        <f>TITRES_STAT!E1236</f>
        <v>2500</v>
      </c>
      <c r="E1233" s="2">
        <f t="shared" si="76"/>
        <v>76317</v>
      </c>
      <c r="F1233" s="6" t="str">
        <f t="shared" si="79"/>
        <v>BEARISH</v>
      </c>
      <c r="G1233" s="6" t="str">
        <f t="shared" si="78"/>
        <v>WEAK</v>
      </c>
      <c r="H1233" s="6" t="str">
        <f t="shared" si="77"/>
        <v>CONFIRMED BEARISH</v>
      </c>
    </row>
    <row r="1234" spans="1:8" ht="13.5" x14ac:dyDescent="0.25">
      <c r="A1234" s="3">
        <f>TITRES_STAT!B1237</f>
        <v>43805</v>
      </c>
      <c r="B1234" s="6">
        <f>TITRES_STAT!C1237</f>
        <v>7.9</v>
      </c>
      <c r="C1234" s="6">
        <f>TITRES_STAT!D1237</f>
        <v>7.4086999999999996</v>
      </c>
      <c r="D1234" s="6">
        <f>TITRES_STAT!E1237</f>
        <v>500</v>
      </c>
      <c r="E1234" s="2">
        <f t="shared" si="76"/>
        <v>76817</v>
      </c>
      <c r="F1234" s="6" t="str">
        <f t="shared" si="79"/>
        <v>BEARISH</v>
      </c>
      <c r="G1234" s="6" t="str">
        <f t="shared" si="78"/>
        <v>WEAK</v>
      </c>
      <c r="H1234" s="6" t="str">
        <f t="shared" si="77"/>
        <v>CONFIRMED BEARISH</v>
      </c>
    </row>
    <row r="1235" spans="1:8" ht="13.5" x14ac:dyDescent="0.25">
      <c r="A1235" s="3">
        <f>TITRES_STAT!B1238</f>
        <v>43808</v>
      </c>
      <c r="B1235" s="6">
        <f>TITRES_STAT!C1238</f>
        <v>7.9</v>
      </c>
      <c r="C1235" s="6">
        <f>TITRES_STAT!D1238</f>
        <v>7.4086999999999996</v>
      </c>
      <c r="D1235" s="6">
        <f>TITRES_STAT!E1238</f>
        <v>4509</v>
      </c>
      <c r="E1235" s="2">
        <f t="shared" si="76"/>
        <v>76817</v>
      </c>
      <c r="F1235" s="6" t="str">
        <f t="shared" si="79"/>
        <v>BEARISH</v>
      </c>
      <c r="G1235" s="6" t="str">
        <f t="shared" si="78"/>
        <v>WEAK</v>
      </c>
      <c r="H1235" s="6" t="str">
        <f t="shared" si="77"/>
        <v>NEUTRAL</v>
      </c>
    </row>
    <row r="1236" spans="1:8" ht="13.5" x14ac:dyDescent="0.25">
      <c r="A1236" s="3">
        <f>TITRES_STAT!B1239</f>
        <v>43809</v>
      </c>
      <c r="B1236" s="6">
        <f>TITRES_STAT!C1239</f>
        <v>7.88</v>
      </c>
      <c r="C1236" s="6">
        <f>TITRES_STAT!D1239</f>
        <v>7.3898999999999999</v>
      </c>
      <c r="D1236" s="6">
        <f>TITRES_STAT!E1239</f>
        <v>3429</v>
      </c>
      <c r="E1236" s="2">
        <f t="shared" si="76"/>
        <v>73388</v>
      </c>
      <c r="F1236" s="6" t="str">
        <f t="shared" si="79"/>
        <v>BEARISH</v>
      </c>
      <c r="G1236" s="6" t="str">
        <f t="shared" si="78"/>
        <v>WEAK</v>
      </c>
      <c r="H1236" s="6" t="str">
        <f t="shared" si="77"/>
        <v>CONFIRMED BEARISH</v>
      </c>
    </row>
    <row r="1237" spans="1:8" ht="13.5" x14ac:dyDescent="0.25">
      <c r="A1237" s="3">
        <f>TITRES_STAT!B1240</f>
        <v>43810</v>
      </c>
      <c r="B1237" s="6">
        <f>TITRES_STAT!C1240</f>
        <v>7.85</v>
      </c>
      <c r="C1237" s="6">
        <f>TITRES_STAT!D1240</f>
        <v>7.3617999999999997</v>
      </c>
      <c r="D1237" s="6">
        <f>TITRES_STAT!E1240</f>
        <v>282</v>
      </c>
      <c r="E1237" s="2">
        <f t="shared" si="76"/>
        <v>73106</v>
      </c>
      <c r="F1237" s="6" t="str">
        <f t="shared" si="79"/>
        <v>BEARISH</v>
      </c>
      <c r="G1237" s="6" t="str">
        <f t="shared" si="78"/>
        <v>WEAK</v>
      </c>
      <c r="H1237" s="6" t="str">
        <f t="shared" si="77"/>
        <v>CONFIRMED BEARISH</v>
      </c>
    </row>
    <row r="1238" spans="1:8" ht="13.5" x14ac:dyDescent="0.25">
      <c r="A1238" s="3">
        <f>TITRES_STAT!B1241</f>
        <v>43811</v>
      </c>
      <c r="B1238" s="6">
        <f>TITRES_STAT!C1241</f>
        <v>7.9</v>
      </c>
      <c r="C1238" s="6">
        <f>TITRES_STAT!D1241</f>
        <v>7.4086999999999996</v>
      </c>
      <c r="D1238" s="6">
        <f>TITRES_STAT!E1241</f>
        <v>3403</v>
      </c>
      <c r="E1238" s="2">
        <f t="shared" si="76"/>
        <v>76509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7.85</v>
      </c>
      <c r="C1239" s="6">
        <f>TITRES_STAT!D1242</f>
        <v>7.3617999999999997</v>
      </c>
      <c r="D1239" s="6">
        <f>TITRES_STAT!E1242</f>
        <v>201</v>
      </c>
      <c r="E1239" s="2">
        <f t="shared" si="76"/>
        <v>76308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7.8</v>
      </c>
      <c r="C1240" s="6">
        <f>TITRES_STAT!D1243</f>
        <v>7.3148999999999997</v>
      </c>
      <c r="D1240" s="6">
        <f>TITRES_STAT!E1243</f>
        <v>144</v>
      </c>
      <c r="E1240" s="2">
        <f t="shared" si="76"/>
        <v>76164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7.79</v>
      </c>
      <c r="C1241" s="6">
        <f>TITRES_STAT!D1244</f>
        <v>7.3055000000000003</v>
      </c>
      <c r="D1241" s="6">
        <f>TITRES_STAT!E1244</f>
        <v>177</v>
      </c>
      <c r="E1241" s="2">
        <f t="shared" si="76"/>
        <v>75987</v>
      </c>
      <c r="F1241" s="6" t="str">
        <f t="shared" si="79"/>
        <v>BULLISH</v>
      </c>
      <c r="G1241" s="6" t="str">
        <f t="shared" si="78"/>
        <v>STRONG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7.9</v>
      </c>
      <c r="C1242" s="6">
        <f>TITRES_STAT!D1245</f>
        <v>7.4086999999999996</v>
      </c>
      <c r="D1242" s="6">
        <f>TITRES_STAT!E1245</f>
        <v>545</v>
      </c>
      <c r="E1242" s="2">
        <f t="shared" si="76"/>
        <v>76532</v>
      </c>
      <c r="F1242" s="6" t="str">
        <f t="shared" si="79"/>
        <v>BULLISH</v>
      </c>
      <c r="G1242" s="6" t="str">
        <f t="shared" si="78"/>
        <v>STRONG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7.89</v>
      </c>
      <c r="C1243" s="6">
        <f>TITRES_STAT!D1246</f>
        <v>7.3993000000000002</v>
      </c>
      <c r="D1243" s="6">
        <f>TITRES_STAT!E1246</f>
        <v>3608</v>
      </c>
      <c r="E1243" s="2">
        <f t="shared" si="76"/>
        <v>72924</v>
      </c>
      <c r="F1243" s="6" t="str">
        <f t="shared" si="79"/>
        <v>BEARISH</v>
      </c>
      <c r="G1243" s="6" t="str">
        <f t="shared" si="78"/>
        <v>WEAK</v>
      </c>
      <c r="H1243" s="6" t="str">
        <f t="shared" si="77"/>
        <v>CONFIRMED BEARISH</v>
      </c>
    </row>
    <row r="1244" spans="1:8" ht="13.5" x14ac:dyDescent="0.25">
      <c r="A1244" s="3">
        <f>TITRES_STAT!B1247</f>
        <v>43819</v>
      </c>
      <c r="B1244" s="6">
        <f>TITRES_STAT!C1247</f>
        <v>7.9</v>
      </c>
      <c r="C1244" s="6">
        <f>TITRES_STAT!D1247</f>
        <v>7.4086999999999996</v>
      </c>
      <c r="D1244" s="6">
        <f>TITRES_STAT!E1247</f>
        <v>3287</v>
      </c>
      <c r="E1244" s="2">
        <f t="shared" si="76"/>
        <v>76211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BEARISH DIVERGENCE</v>
      </c>
    </row>
    <row r="1245" spans="1:8" ht="13.5" x14ac:dyDescent="0.25">
      <c r="A1245" s="3">
        <f>TITRES_STAT!B1248</f>
        <v>43822</v>
      </c>
      <c r="B1245" s="6">
        <f>TITRES_STAT!C1248</f>
        <v>7.9</v>
      </c>
      <c r="C1245" s="6">
        <f>TITRES_STAT!D1248</f>
        <v>7.4086999999999996</v>
      </c>
      <c r="D1245" s="6">
        <f>TITRES_STAT!E1248</f>
        <v>1480</v>
      </c>
      <c r="E1245" s="2">
        <f t="shared" si="76"/>
        <v>76211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7.89</v>
      </c>
      <c r="C1246" s="6">
        <f>TITRES_STAT!D1249</f>
        <v>7.3993000000000002</v>
      </c>
      <c r="D1246" s="6">
        <f>TITRES_STAT!E1249</f>
        <v>200</v>
      </c>
      <c r="E1246" s="2">
        <f t="shared" si="76"/>
        <v>76011</v>
      </c>
      <c r="F1246" s="6" t="str">
        <f t="shared" si="79"/>
        <v>BULLISH</v>
      </c>
      <c r="G1246" s="6" t="str">
        <f t="shared" si="78"/>
        <v>NEUTRAL</v>
      </c>
      <c r="H1246" s="6" t="str">
        <f t="shared" si="77"/>
        <v>CONFIRMED BULLISH</v>
      </c>
    </row>
    <row r="1247" spans="1:8" ht="13.5" x14ac:dyDescent="0.25">
      <c r="A1247" s="3">
        <f>TITRES_STAT!B1250</f>
        <v>43824</v>
      </c>
      <c r="B1247" s="6">
        <f>TITRES_STAT!C1250</f>
        <v>7.89</v>
      </c>
      <c r="C1247" s="6">
        <f>TITRES_STAT!D1250</f>
        <v>7.3993000000000002</v>
      </c>
      <c r="D1247" s="6">
        <f>TITRES_STAT!E1250</f>
        <v>0</v>
      </c>
      <c r="E1247" s="2">
        <f t="shared" si="76"/>
        <v>76011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43825</v>
      </c>
      <c r="B1248" s="6">
        <f>TITRES_STAT!C1251</f>
        <v>7.88</v>
      </c>
      <c r="C1248" s="6">
        <f>TITRES_STAT!D1251</f>
        <v>7.3898999999999999</v>
      </c>
      <c r="D1248" s="6">
        <f>TITRES_STAT!E1251</f>
        <v>900</v>
      </c>
      <c r="E1248" s="2">
        <f t="shared" si="76"/>
        <v>75111</v>
      </c>
      <c r="F1248" s="6" t="str">
        <f t="shared" si="79"/>
        <v>BULLISH</v>
      </c>
      <c r="G1248" s="6" t="str">
        <f t="shared" si="78"/>
        <v>STRONG</v>
      </c>
      <c r="H1248" s="6" t="str">
        <f t="shared" si="77"/>
        <v>BULLISH DIVERGENCE</v>
      </c>
    </row>
    <row r="1249" spans="1:8" ht="13.5" x14ac:dyDescent="0.25">
      <c r="A1249" s="3">
        <f>TITRES_STAT!B1252</f>
        <v>43826</v>
      </c>
      <c r="B1249" s="6">
        <f>TITRES_STAT!C1252</f>
        <v>7.79</v>
      </c>
      <c r="C1249" s="6">
        <f>TITRES_STAT!D1252</f>
        <v>7.3055000000000003</v>
      </c>
      <c r="D1249" s="6">
        <f>TITRES_STAT!E1252</f>
        <v>6150</v>
      </c>
      <c r="E1249" s="2">
        <f t="shared" si="76"/>
        <v>68961</v>
      </c>
      <c r="F1249" s="6" t="str">
        <f t="shared" si="79"/>
        <v>BEARISH</v>
      </c>
      <c r="G1249" s="6" t="str">
        <f t="shared" si="78"/>
        <v>WEAK</v>
      </c>
      <c r="H1249" s="6" t="str">
        <f t="shared" si="77"/>
        <v>CONFIRMED BEARISH</v>
      </c>
    </row>
    <row r="1250" spans="1:8" ht="13.5" x14ac:dyDescent="0.25">
      <c r="A1250" s="3">
        <f>TITRES_STAT!B1253</f>
        <v>43829</v>
      </c>
      <c r="B1250" s="6">
        <f>TITRES_STAT!C1253</f>
        <v>7.9</v>
      </c>
      <c r="C1250" s="6">
        <f>TITRES_STAT!D1253</f>
        <v>7.4086999999999996</v>
      </c>
      <c r="D1250" s="6">
        <f>TITRES_STAT!E1253</f>
        <v>3711</v>
      </c>
      <c r="E1250" s="2">
        <f t="shared" si="76"/>
        <v>72672</v>
      </c>
      <c r="F1250" s="6" t="str">
        <f t="shared" si="79"/>
        <v>BEARISH</v>
      </c>
      <c r="G1250" s="6" t="str">
        <f t="shared" si="78"/>
        <v>WEAK</v>
      </c>
      <c r="H1250" s="6" t="str">
        <f t="shared" si="77"/>
        <v>NEUTRAL</v>
      </c>
    </row>
    <row r="1251" spans="1:8" ht="13.5" x14ac:dyDescent="0.25">
      <c r="A1251" s="3">
        <f>TITRES_STAT!B1254</f>
        <v>43830</v>
      </c>
      <c r="B1251" s="6">
        <f>TITRES_STAT!C1254</f>
        <v>7.8</v>
      </c>
      <c r="C1251" s="6">
        <f>TITRES_STAT!D1254</f>
        <v>7.3148999999999997</v>
      </c>
      <c r="D1251" s="6">
        <f>TITRES_STAT!E1254</f>
        <v>4066</v>
      </c>
      <c r="E1251" s="2">
        <f t="shared" si="76"/>
        <v>68606</v>
      </c>
      <c r="F1251" s="6" t="str">
        <f t="shared" si="79"/>
        <v>BEARISH</v>
      </c>
      <c r="G1251" s="6" t="str">
        <f t="shared" si="78"/>
        <v>WEAK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7.8</v>
      </c>
      <c r="C1252" s="6">
        <f>TITRES_STAT!D1255</f>
        <v>7.3148999999999997</v>
      </c>
      <c r="D1252" s="6">
        <f>TITRES_STAT!E1255</f>
        <v>406</v>
      </c>
      <c r="E1252" s="2">
        <f t="shared" si="76"/>
        <v>68606</v>
      </c>
      <c r="F1252" s="6" t="str">
        <f t="shared" si="79"/>
        <v>BEARISH</v>
      </c>
      <c r="G1252" s="6" t="str">
        <f t="shared" si="78"/>
        <v>WEAK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7.86</v>
      </c>
      <c r="C1253" s="6">
        <f>TITRES_STAT!D1256</f>
        <v>7.3712</v>
      </c>
      <c r="D1253" s="6">
        <f>TITRES_STAT!E1256</f>
        <v>1197</v>
      </c>
      <c r="E1253" s="2">
        <f t="shared" si="76"/>
        <v>69803</v>
      </c>
      <c r="F1253" s="6" t="str">
        <f t="shared" si="79"/>
        <v>BEARISH</v>
      </c>
      <c r="G1253" s="6" t="str">
        <f t="shared" si="78"/>
        <v>WEAK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7.85</v>
      </c>
      <c r="C1254" s="6">
        <f>TITRES_STAT!D1257</f>
        <v>7.3617999999999997</v>
      </c>
      <c r="D1254" s="6">
        <f>TITRES_STAT!E1257</f>
        <v>1</v>
      </c>
      <c r="E1254" s="2">
        <f t="shared" si="76"/>
        <v>69802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CONFIRMED BULLISH</v>
      </c>
    </row>
    <row r="1255" spans="1:8" ht="13.5" x14ac:dyDescent="0.25">
      <c r="A1255" s="3">
        <f>TITRES_STAT!B1258</f>
        <v>43837</v>
      </c>
      <c r="B1255" s="6">
        <f>TITRES_STAT!C1258</f>
        <v>7.65</v>
      </c>
      <c r="C1255" s="6">
        <f>TITRES_STAT!D1258</f>
        <v>7.1741999999999999</v>
      </c>
      <c r="D1255" s="6">
        <f>TITRES_STAT!E1258</f>
        <v>14201</v>
      </c>
      <c r="E1255" s="2">
        <f t="shared" si="76"/>
        <v>55601</v>
      </c>
      <c r="F1255" s="6" t="str">
        <f t="shared" si="79"/>
        <v>BEARISH</v>
      </c>
      <c r="G1255" s="6" t="str">
        <f t="shared" si="78"/>
        <v>WEAK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7.54</v>
      </c>
      <c r="C1256" s="6">
        <f>TITRES_STAT!D1259</f>
        <v>7.0711000000000004</v>
      </c>
      <c r="D1256" s="6">
        <f>TITRES_STAT!E1259</f>
        <v>899</v>
      </c>
      <c r="E1256" s="2">
        <f t="shared" si="76"/>
        <v>54702</v>
      </c>
      <c r="F1256" s="6" t="str">
        <f t="shared" si="79"/>
        <v>BEARISH</v>
      </c>
      <c r="G1256" s="6" t="str">
        <f t="shared" si="78"/>
        <v>WEAK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7.94</v>
      </c>
      <c r="C1257" s="6">
        <f>TITRES_STAT!D1260</f>
        <v>7.4462000000000002</v>
      </c>
      <c r="D1257" s="6">
        <f>TITRES_STAT!E1260</f>
        <v>3879</v>
      </c>
      <c r="E1257" s="2">
        <f t="shared" si="76"/>
        <v>58581</v>
      </c>
      <c r="F1257" s="6" t="str">
        <f t="shared" si="79"/>
        <v>BEARISH</v>
      </c>
      <c r="G1257" s="6" t="str">
        <f t="shared" si="78"/>
        <v>WEAK</v>
      </c>
      <c r="H1257" s="6" t="str">
        <f t="shared" si="77"/>
        <v>BEARISH DIVERGENCE</v>
      </c>
    </row>
    <row r="1258" spans="1:8" ht="13.5" x14ac:dyDescent="0.25">
      <c r="A1258" s="3">
        <f>TITRES_STAT!B1261</f>
        <v>43840</v>
      </c>
      <c r="B1258" s="6">
        <f>TITRES_STAT!C1261</f>
        <v>7.94</v>
      </c>
      <c r="C1258" s="6">
        <f>TITRES_STAT!D1261</f>
        <v>7.4462000000000002</v>
      </c>
      <c r="D1258" s="6">
        <f>TITRES_STAT!E1261</f>
        <v>900</v>
      </c>
      <c r="E1258" s="2">
        <f t="shared" si="76"/>
        <v>58581</v>
      </c>
      <c r="F1258" s="6" t="str">
        <f t="shared" si="79"/>
        <v>BEARISH</v>
      </c>
      <c r="G1258" s="6" t="str">
        <f t="shared" si="78"/>
        <v>WEAK</v>
      </c>
      <c r="H1258" s="6" t="str">
        <f t="shared" si="77"/>
        <v>BEARISH DIVERGENCE</v>
      </c>
    </row>
    <row r="1259" spans="1:8" ht="13.5" x14ac:dyDescent="0.25">
      <c r="A1259" s="3">
        <f>TITRES_STAT!B1262</f>
        <v>43843</v>
      </c>
      <c r="B1259" s="6">
        <f>TITRES_STAT!C1262</f>
        <v>8.1</v>
      </c>
      <c r="C1259" s="6">
        <f>TITRES_STAT!D1262</f>
        <v>7.5961999999999996</v>
      </c>
      <c r="D1259" s="6">
        <f>TITRES_STAT!E1262</f>
        <v>714</v>
      </c>
      <c r="E1259" s="2">
        <f t="shared" si="76"/>
        <v>59295</v>
      </c>
      <c r="F1259" s="6" t="str">
        <f t="shared" si="79"/>
        <v>BEARISH</v>
      </c>
      <c r="G1259" s="6" t="str">
        <f t="shared" si="78"/>
        <v>WEAK</v>
      </c>
      <c r="H1259" s="6" t="str">
        <f t="shared" si="77"/>
        <v>BEARISH DIVERGENCE</v>
      </c>
    </row>
    <row r="1260" spans="1:8" ht="13.5" x14ac:dyDescent="0.25">
      <c r="A1260" s="3">
        <f>TITRES_STAT!B1263</f>
        <v>43845</v>
      </c>
      <c r="B1260" s="6">
        <f>TITRES_STAT!C1263</f>
        <v>8.0500000000000007</v>
      </c>
      <c r="C1260" s="6">
        <f>TITRES_STAT!D1263</f>
        <v>7.5494000000000003</v>
      </c>
      <c r="D1260" s="6">
        <f>TITRES_STAT!E1263</f>
        <v>350</v>
      </c>
      <c r="E1260" s="2">
        <f t="shared" si="76"/>
        <v>58945</v>
      </c>
      <c r="F1260" s="6" t="str">
        <f t="shared" si="79"/>
        <v>BULLISH</v>
      </c>
      <c r="G1260" s="6" t="str">
        <f t="shared" si="78"/>
        <v>STRONG</v>
      </c>
      <c r="H1260" s="6" t="str">
        <f t="shared" si="77"/>
        <v>CONFIRMED BULLISH</v>
      </c>
    </row>
    <row r="1261" spans="1:8" ht="13.5" x14ac:dyDescent="0.25">
      <c r="A1261" s="3">
        <f>TITRES_STAT!B1264</f>
        <v>43846</v>
      </c>
      <c r="B1261" s="6">
        <f>TITRES_STAT!C1264</f>
        <v>8</v>
      </c>
      <c r="C1261" s="6">
        <f>TITRES_STAT!D1264</f>
        <v>7.5025000000000004</v>
      </c>
      <c r="D1261" s="6">
        <f>TITRES_STAT!E1264</f>
        <v>494</v>
      </c>
      <c r="E1261" s="2">
        <f t="shared" si="76"/>
        <v>58451</v>
      </c>
      <c r="F1261" s="6" t="str">
        <f t="shared" si="79"/>
        <v>BULLISH</v>
      </c>
      <c r="G1261" s="6" t="str">
        <f t="shared" si="78"/>
        <v>STRONG</v>
      </c>
      <c r="H1261" s="6" t="str">
        <f t="shared" si="77"/>
        <v>CONFIRMED BULLISH</v>
      </c>
    </row>
    <row r="1262" spans="1:8" ht="13.5" x14ac:dyDescent="0.25">
      <c r="A1262" s="3">
        <f>TITRES_STAT!B1265</f>
        <v>43847</v>
      </c>
      <c r="B1262" s="6">
        <f>TITRES_STAT!C1265</f>
        <v>8.02</v>
      </c>
      <c r="C1262" s="6">
        <f>TITRES_STAT!D1265</f>
        <v>7.5212000000000003</v>
      </c>
      <c r="D1262" s="6">
        <f>TITRES_STAT!E1265</f>
        <v>2502</v>
      </c>
      <c r="E1262" s="2">
        <f t="shared" si="76"/>
        <v>60953</v>
      </c>
      <c r="F1262" s="6" t="str">
        <f t="shared" si="79"/>
        <v>BULLISH</v>
      </c>
      <c r="G1262" s="6" t="str">
        <f t="shared" si="78"/>
        <v>STRONG</v>
      </c>
      <c r="H1262" s="6" t="str">
        <f t="shared" si="77"/>
        <v>CONFIRMED BULLISH</v>
      </c>
    </row>
    <row r="1263" spans="1:8" ht="13.5" x14ac:dyDescent="0.25">
      <c r="A1263" s="3">
        <f>TITRES_STAT!B1266</f>
        <v>43850</v>
      </c>
      <c r="B1263" s="6">
        <f>TITRES_STAT!C1266</f>
        <v>8</v>
      </c>
      <c r="C1263" s="6">
        <f>TITRES_STAT!D1266</f>
        <v>7.5025000000000004</v>
      </c>
      <c r="D1263" s="6">
        <f>TITRES_STAT!E1266</f>
        <v>305</v>
      </c>
      <c r="E1263" s="2">
        <f t="shared" si="76"/>
        <v>60648</v>
      </c>
      <c r="F1263" s="6" t="str">
        <f t="shared" si="79"/>
        <v>BULLISH</v>
      </c>
      <c r="G1263" s="6" t="str">
        <f t="shared" si="78"/>
        <v>STRONG</v>
      </c>
      <c r="H1263" s="6" t="str">
        <f t="shared" si="77"/>
        <v>CONFIRMED BULLISH</v>
      </c>
    </row>
    <row r="1264" spans="1:8" ht="13.5" x14ac:dyDescent="0.25">
      <c r="A1264" s="3">
        <f>TITRES_STAT!B1267</f>
        <v>43851</v>
      </c>
      <c r="B1264" s="6">
        <f>TITRES_STAT!C1267</f>
        <v>8</v>
      </c>
      <c r="C1264" s="6">
        <f>TITRES_STAT!D1267</f>
        <v>7.5025000000000004</v>
      </c>
      <c r="D1264" s="6">
        <f>TITRES_STAT!E1267</f>
        <v>6486</v>
      </c>
      <c r="E1264" s="2">
        <f t="shared" si="76"/>
        <v>60648</v>
      </c>
      <c r="F1264" s="6" t="str">
        <f t="shared" si="79"/>
        <v>BULLISH</v>
      </c>
      <c r="G1264" s="6" t="str">
        <f t="shared" si="78"/>
        <v>STRONG</v>
      </c>
      <c r="H1264" s="6" t="str">
        <f t="shared" si="77"/>
        <v>BULLISH DIVERGENCE</v>
      </c>
    </row>
    <row r="1265" spans="1:8" ht="13.5" x14ac:dyDescent="0.25">
      <c r="A1265" s="3">
        <f>TITRES_STAT!B1268</f>
        <v>43852</v>
      </c>
      <c r="B1265" s="6">
        <f>TITRES_STAT!C1268</f>
        <v>7.8</v>
      </c>
      <c r="C1265" s="6">
        <f>TITRES_STAT!D1268</f>
        <v>7.3148999999999997</v>
      </c>
      <c r="D1265" s="6">
        <f>TITRES_STAT!E1268</f>
        <v>2060</v>
      </c>
      <c r="E1265" s="2">
        <f t="shared" si="76"/>
        <v>58588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43853</v>
      </c>
      <c r="B1266" s="6">
        <f>TITRES_STAT!C1269</f>
        <v>8</v>
      </c>
      <c r="C1266" s="6">
        <f>TITRES_STAT!D1269</f>
        <v>7.5025000000000004</v>
      </c>
      <c r="D1266" s="6">
        <f>TITRES_STAT!E1269</f>
        <v>103</v>
      </c>
      <c r="E1266" s="2">
        <f t="shared" si="76"/>
        <v>58691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NEUTRAL</v>
      </c>
    </row>
    <row r="1267" spans="1:8" ht="13.5" x14ac:dyDescent="0.25">
      <c r="A1267" s="3">
        <f>TITRES_STAT!B1270</f>
        <v>43854</v>
      </c>
      <c r="B1267" s="6">
        <f>TITRES_STAT!C1270</f>
        <v>7.98</v>
      </c>
      <c r="C1267" s="6">
        <f>TITRES_STAT!D1270</f>
        <v>7.4836999999999998</v>
      </c>
      <c r="D1267" s="6">
        <f>TITRES_STAT!E1270</f>
        <v>55</v>
      </c>
      <c r="E1267" s="2">
        <f t="shared" si="76"/>
        <v>58636</v>
      </c>
      <c r="F1267" s="6" t="str">
        <f t="shared" si="79"/>
        <v>BEARISH</v>
      </c>
      <c r="G1267" s="6" t="str">
        <f t="shared" si="78"/>
        <v>WEAK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7.85</v>
      </c>
      <c r="C1268" s="6">
        <f>TITRES_STAT!D1271</f>
        <v>7.3617999999999997</v>
      </c>
      <c r="D1268" s="6">
        <f>TITRES_STAT!E1271</f>
        <v>2301</v>
      </c>
      <c r="E1268" s="2">
        <f t="shared" si="76"/>
        <v>56335</v>
      </c>
      <c r="F1268" s="6" t="str">
        <f t="shared" si="79"/>
        <v>BEARISH</v>
      </c>
      <c r="G1268" s="6" t="str">
        <f t="shared" si="78"/>
        <v>WEAK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7.8</v>
      </c>
      <c r="C1269" s="6">
        <f>TITRES_STAT!D1272</f>
        <v>7.3148999999999997</v>
      </c>
      <c r="D1269" s="6">
        <f>TITRES_STAT!E1272</f>
        <v>1100</v>
      </c>
      <c r="E1269" s="2">
        <f t="shared" si="76"/>
        <v>55235</v>
      </c>
      <c r="F1269" s="6" t="str">
        <f t="shared" si="79"/>
        <v>BEARISH</v>
      </c>
      <c r="G1269" s="6" t="str">
        <f t="shared" si="78"/>
        <v>WEAK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7.8</v>
      </c>
      <c r="C1270" s="6">
        <f>TITRES_STAT!D1273</f>
        <v>7.3148999999999997</v>
      </c>
      <c r="D1270" s="6">
        <f>TITRES_STAT!E1273</f>
        <v>682</v>
      </c>
      <c r="E1270" s="2">
        <f t="shared" si="76"/>
        <v>55235</v>
      </c>
      <c r="F1270" s="6" t="str">
        <f t="shared" si="79"/>
        <v>BEARISH</v>
      </c>
      <c r="G1270" s="6" t="str">
        <f t="shared" si="78"/>
        <v>WEAK</v>
      </c>
      <c r="H1270" s="6" t="str">
        <f t="shared" si="77"/>
        <v>NEUTRAL</v>
      </c>
    </row>
    <row r="1271" spans="1:8" ht="13.5" x14ac:dyDescent="0.25">
      <c r="A1271" s="3">
        <f>TITRES_STAT!B1274</f>
        <v>43860</v>
      </c>
      <c r="B1271" s="6">
        <f>TITRES_STAT!C1274</f>
        <v>7.8</v>
      </c>
      <c r="C1271" s="6">
        <f>TITRES_STAT!D1274</f>
        <v>7.3148999999999997</v>
      </c>
      <c r="D1271" s="6">
        <f>TITRES_STAT!E1274</f>
        <v>3964</v>
      </c>
      <c r="E1271" s="2">
        <f t="shared" si="76"/>
        <v>55235</v>
      </c>
      <c r="F1271" s="6" t="str">
        <f t="shared" si="79"/>
        <v>BEARISH</v>
      </c>
      <c r="G1271" s="6" t="str">
        <f t="shared" si="78"/>
        <v>WEAK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7.76</v>
      </c>
      <c r="C1272" s="6">
        <f>TITRES_STAT!D1275</f>
        <v>7.2774000000000001</v>
      </c>
      <c r="D1272" s="6">
        <f>TITRES_STAT!E1275</f>
        <v>1038</v>
      </c>
      <c r="E1272" s="2">
        <f t="shared" si="76"/>
        <v>54197</v>
      </c>
      <c r="F1272" s="6" t="str">
        <f t="shared" si="79"/>
        <v>BEARISH</v>
      </c>
      <c r="G1272" s="6" t="str">
        <f t="shared" si="78"/>
        <v>WEAK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7.8</v>
      </c>
      <c r="C1273" s="6">
        <f>TITRES_STAT!D1276</f>
        <v>7.3148999999999997</v>
      </c>
      <c r="D1273" s="6">
        <f>TITRES_STAT!E1276</f>
        <v>2837</v>
      </c>
      <c r="E1273" s="2">
        <f t="shared" si="76"/>
        <v>57034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BULLISH DIVERGENCE</v>
      </c>
    </row>
    <row r="1274" spans="1:8" ht="13.5" x14ac:dyDescent="0.25">
      <c r="A1274" s="3">
        <f>TITRES_STAT!B1277</f>
        <v>43865</v>
      </c>
      <c r="B1274" s="6">
        <f>TITRES_STAT!C1277</f>
        <v>7.8</v>
      </c>
      <c r="C1274" s="6">
        <f>TITRES_STAT!D1277</f>
        <v>7.3148999999999997</v>
      </c>
      <c r="D1274" s="6">
        <f>TITRES_STAT!E1277</f>
        <v>1162</v>
      </c>
      <c r="E1274" s="2">
        <f t="shared" si="76"/>
        <v>57034</v>
      </c>
      <c r="F1274" s="6" t="str">
        <f t="shared" si="79"/>
        <v>BULLISH</v>
      </c>
      <c r="G1274" s="6" t="str">
        <f t="shared" si="78"/>
        <v>STRONG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7.8</v>
      </c>
      <c r="C1275" s="6">
        <f>TITRES_STAT!D1278</f>
        <v>7.3148999999999997</v>
      </c>
      <c r="D1275" s="6">
        <f>TITRES_STAT!E1278</f>
        <v>4061</v>
      </c>
      <c r="E1275" s="2">
        <f t="shared" si="76"/>
        <v>57034</v>
      </c>
      <c r="F1275" s="6" t="str">
        <f t="shared" si="79"/>
        <v>BULLISH</v>
      </c>
      <c r="G1275" s="6" t="str">
        <f t="shared" si="78"/>
        <v>STRONG</v>
      </c>
      <c r="H1275" s="6" t="str">
        <f t="shared" si="77"/>
        <v>NEUTRAL</v>
      </c>
    </row>
    <row r="1276" spans="1:8" ht="13.5" x14ac:dyDescent="0.25">
      <c r="A1276" s="3">
        <f>TITRES_STAT!B1279</f>
        <v>43867</v>
      </c>
      <c r="B1276" s="6">
        <f>TITRES_STAT!C1279</f>
        <v>7.89</v>
      </c>
      <c r="C1276" s="6">
        <f>TITRES_STAT!D1279</f>
        <v>7.3993000000000002</v>
      </c>
      <c r="D1276" s="6">
        <f>TITRES_STAT!E1279</f>
        <v>828</v>
      </c>
      <c r="E1276" s="2">
        <f t="shared" si="76"/>
        <v>57862</v>
      </c>
      <c r="F1276" s="6" t="str">
        <f t="shared" si="79"/>
        <v>BULLISH</v>
      </c>
      <c r="G1276" s="6" t="str">
        <f t="shared" si="78"/>
        <v>STRONG</v>
      </c>
      <c r="H1276" s="6" t="str">
        <f t="shared" si="77"/>
        <v>CONFIRMED BULLISH</v>
      </c>
    </row>
    <row r="1277" spans="1:8" ht="13.5" x14ac:dyDescent="0.25">
      <c r="A1277" s="3">
        <f>TITRES_STAT!B1280</f>
        <v>43868</v>
      </c>
      <c r="B1277" s="6">
        <f>TITRES_STAT!C1280</f>
        <v>7.8</v>
      </c>
      <c r="C1277" s="6">
        <f>TITRES_STAT!D1280</f>
        <v>7.3148999999999997</v>
      </c>
      <c r="D1277" s="6">
        <f>TITRES_STAT!E1280</f>
        <v>2260</v>
      </c>
      <c r="E1277" s="2">
        <f t="shared" si="76"/>
        <v>55602</v>
      </c>
      <c r="F1277" s="6" t="str">
        <f t="shared" si="79"/>
        <v>BULLISH</v>
      </c>
      <c r="G1277" s="6" t="str">
        <f t="shared" si="78"/>
        <v>STRONG</v>
      </c>
      <c r="H1277" s="6" t="str">
        <f t="shared" si="77"/>
        <v>CONFIRMED BULLISH</v>
      </c>
    </row>
    <row r="1278" spans="1:8" ht="13.5" x14ac:dyDescent="0.25">
      <c r="A1278" s="3">
        <f>TITRES_STAT!B1281</f>
        <v>43871</v>
      </c>
      <c r="B1278" s="6">
        <f>TITRES_STAT!C1281</f>
        <v>7.79</v>
      </c>
      <c r="C1278" s="6">
        <f>TITRES_STAT!D1281</f>
        <v>7.3055000000000003</v>
      </c>
      <c r="D1278" s="6">
        <f>TITRES_STAT!E1281</f>
        <v>1624</v>
      </c>
      <c r="E1278" s="2">
        <f t="shared" si="76"/>
        <v>53978</v>
      </c>
      <c r="F1278" s="6" t="str">
        <f t="shared" si="79"/>
        <v>BEARISH</v>
      </c>
      <c r="G1278" s="6" t="str">
        <f t="shared" si="78"/>
        <v>WEAK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7.65</v>
      </c>
      <c r="C1279" s="6">
        <f>TITRES_STAT!D1282</f>
        <v>7.1741999999999999</v>
      </c>
      <c r="D1279" s="6">
        <f>TITRES_STAT!E1282</f>
        <v>6769</v>
      </c>
      <c r="E1279" s="2">
        <f t="shared" si="76"/>
        <v>47209</v>
      </c>
      <c r="F1279" s="6" t="str">
        <f t="shared" si="79"/>
        <v>BEARISH</v>
      </c>
      <c r="G1279" s="6" t="str">
        <f t="shared" si="78"/>
        <v>WEAK</v>
      </c>
      <c r="H1279" s="6" t="str">
        <f t="shared" si="77"/>
        <v>CONFIRMED BEARISH</v>
      </c>
    </row>
    <row r="1280" spans="1:8" ht="13.5" x14ac:dyDescent="0.25">
      <c r="A1280" s="3">
        <f>TITRES_STAT!B1283</f>
        <v>43873</v>
      </c>
      <c r="B1280" s="6">
        <f>TITRES_STAT!C1283</f>
        <v>7.7</v>
      </c>
      <c r="C1280" s="6">
        <f>TITRES_STAT!D1283</f>
        <v>7.2210999999999999</v>
      </c>
      <c r="D1280" s="6">
        <f>TITRES_STAT!E1283</f>
        <v>4200</v>
      </c>
      <c r="E1280" s="2">
        <f t="shared" si="76"/>
        <v>51409</v>
      </c>
      <c r="F1280" s="6" t="str">
        <f t="shared" si="79"/>
        <v>BEARISH</v>
      </c>
      <c r="G1280" s="6" t="str">
        <f t="shared" si="78"/>
        <v>WEAK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7.7</v>
      </c>
      <c r="C1281" s="6">
        <f>TITRES_STAT!D1284</f>
        <v>7.2210999999999999</v>
      </c>
      <c r="D1281" s="6">
        <f>TITRES_STAT!E1284</f>
        <v>791</v>
      </c>
      <c r="E1281" s="2">
        <f t="shared" si="76"/>
        <v>51409</v>
      </c>
      <c r="F1281" s="6" t="str">
        <f t="shared" si="79"/>
        <v>BEARISH</v>
      </c>
      <c r="G1281" s="6" t="str">
        <f t="shared" si="78"/>
        <v>WEAK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7.8</v>
      </c>
      <c r="C1282" s="6">
        <f>TITRES_STAT!D1285</f>
        <v>7.3148999999999997</v>
      </c>
      <c r="D1282" s="6">
        <f>TITRES_STAT!E1285</f>
        <v>589</v>
      </c>
      <c r="E1282" s="2">
        <f t="shared" si="76"/>
        <v>51998</v>
      </c>
      <c r="F1282" s="6" t="str">
        <f t="shared" si="79"/>
        <v>BEARISH</v>
      </c>
      <c r="G1282" s="6" t="str">
        <f t="shared" si="78"/>
        <v>WEAK</v>
      </c>
      <c r="H1282" s="6" t="str">
        <f t="shared" si="77"/>
        <v>NEUTRAL</v>
      </c>
    </row>
    <row r="1283" spans="1:8" ht="13.5" x14ac:dyDescent="0.25">
      <c r="A1283" s="3">
        <f>TITRES_STAT!B1286</f>
        <v>43878</v>
      </c>
      <c r="B1283" s="6">
        <f>TITRES_STAT!C1286</f>
        <v>7.8</v>
      </c>
      <c r="C1283" s="6">
        <f>TITRES_STAT!D1286</f>
        <v>7.3148999999999997</v>
      </c>
      <c r="D1283" s="6">
        <f>TITRES_STAT!E1286</f>
        <v>95</v>
      </c>
      <c r="E1283" s="2">
        <f t="shared" si="76"/>
        <v>51998</v>
      </c>
      <c r="F1283" s="6" t="str">
        <f t="shared" si="79"/>
        <v>BEARISH</v>
      </c>
      <c r="G1283" s="6" t="str">
        <f t="shared" si="78"/>
        <v>WEAK</v>
      </c>
      <c r="H1283" s="6" t="str">
        <f t="shared" si="77"/>
        <v>BEARISH DIVERGENCE</v>
      </c>
    </row>
    <row r="1284" spans="1:8" ht="13.5" x14ac:dyDescent="0.25">
      <c r="A1284" s="3">
        <f>TITRES_STAT!B1287</f>
        <v>43879</v>
      </c>
      <c r="B1284" s="6">
        <f>TITRES_STAT!C1287</f>
        <v>7.66</v>
      </c>
      <c r="C1284" s="6">
        <f>TITRES_STAT!D1287</f>
        <v>7.1836000000000002</v>
      </c>
      <c r="D1284" s="6">
        <f>TITRES_STAT!E1287</f>
        <v>500</v>
      </c>
      <c r="E1284" s="2">
        <f t="shared" ref="E1284:E1347" si="80">IF(B1284&gt;B1283, E1283+D1284, IF(B1284&lt;B1283, E1283-D1284, E1283))</f>
        <v>51498</v>
      </c>
      <c r="F1284" s="6" t="str">
        <f t="shared" si="79"/>
        <v>BULLISH</v>
      </c>
      <c r="G1284" s="6" t="str">
        <f t="shared" si="78"/>
        <v>STRONG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7.66</v>
      </c>
      <c r="C1285" s="6">
        <f>TITRES_STAT!D1288</f>
        <v>7.1836000000000002</v>
      </c>
      <c r="D1285" s="6">
        <f>TITRES_STAT!E1288</f>
        <v>972</v>
      </c>
      <c r="E1285" s="2">
        <f t="shared" si="80"/>
        <v>51498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BULLISH DIVERGENCE</v>
      </c>
    </row>
    <row r="1286" spans="1:8" ht="13.5" x14ac:dyDescent="0.25">
      <c r="A1286" s="3">
        <f>TITRES_STAT!B1289</f>
        <v>43881</v>
      </c>
      <c r="B1286" s="6">
        <f>TITRES_STAT!C1289</f>
        <v>7.8</v>
      </c>
      <c r="C1286" s="6">
        <f>TITRES_STAT!D1289</f>
        <v>7.3148999999999997</v>
      </c>
      <c r="D1286" s="6">
        <f>TITRES_STAT!E1289</f>
        <v>3029</v>
      </c>
      <c r="E1286" s="2">
        <f t="shared" si="80"/>
        <v>54527</v>
      </c>
      <c r="F1286" s="6" t="str">
        <f t="shared" si="79"/>
        <v>BULLISH</v>
      </c>
      <c r="G1286" s="6" t="str">
        <f t="shared" si="78"/>
        <v>STRONG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7.65</v>
      </c>
      <c r="C1287" s="6">
        <f>TITRES_STAT!D1290</f>
        <v>7.1741999999999999</v>
      </c>
      <c r="D1287" s="6">
        <f>TITRES_STAT!E1290</f>
        <v>2081</v>
      </c>
      <c r="E1287" s="2">
        <f t="shared" si="80"/>
        <v>52446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BULLISH DIVERGENCE</v>
      </c>
    </row>
    <row r="1288" spans="1:8" ht="13.5" x14ac:dyDescent="0.25">
      <c r="A1288" s="3">
        <f>TITRES_STAT!B1291</f>
        <v>43885</v>
      </c>
      <c r="B1288" s="6">
        <f>TITRES_STAT!C1291</f>
        <v>7.43</v>
      </c>
      <c r="C1288" s="6">
        <f>TITRES_STAT!D1291</f>
        <v>6.9679000000000002</v>
      </c>
      <c r="D1288" s="6">
        <f>TITRES_STAT!E1291</f>
        <v>2102</v>
      </c>
      <c r="E1288" s="2">
        <f t="shared" si="80"/>
        <v>50344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WEAK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7.43</v>
      </c>
      <c r="C1289" s="6">
        <f>TITRES_STAT!D1292</f>
        <v>6.9679000000000002</v>
      </c>
      <c r="D1289" s="6">
        <f>TITRES_STAT!E1292</f>
        <v>3999</v>
      </c>
      <c r="E1289" s="2">
        <f t="shared" si="80"/>
        <v>50344</v>
      </c>
      <c r="F1289" s="6" t="str">
        <f t="shared" si="83"/>
        <v>BEARISH</v>
      </c>
      <c r="G1289" s="6" t="str">
        <f t="shared" si="82"/>
        <v>WEAK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7.43</v>
      </c>
      <c r="C1290" s="6">
        <f>TITRES_STAT!D1293</f>
        <v>6.9679000000000002</v>
      </c>
      <c r="D1290" s="6">
        <f>TITRES_STAT!E1293</f>
        <v>2550</v>
      </c>
      <c r="E1290" s="2">
        <f t="shared" si="80"/>
        <v>50344</v>
      </c>
      <c r="F1290" s="6" t="str">
        <f t="shared" si="83"/>
        <v>BEARISH</v>
      </c>
      <c r="G1290" s="6" t="str">
        <f t="shared" si="82"/>
        <v>WEAK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7.39</v>
      </c>
      <c r="C1291" s="6">
        <f>TITRES_STAT!D1294</f>
        <v>6.9303999999999997</v>
      </c>
      <c r="D1291" s="6">
        <f>TITRES_STAT!E1294</f>
        <v>105</v>
      </c>
      <c r="E1291" s="2">
        <f t="shared" si="80"/>
        <v>50239</v>
      </c>
      <c r="F1291" s="6" t="str">
        <f t="shared" si="83"/>
        <v>BEARISH</v>
      </c>
      <c r="G1291" s="6" t="str">
        <f t="shared" si="82"/>
        <v>WEAK</v>
      </c>
      <c r="H1291" s="6" t="str">
        <f t="shared" si="81"/>
        <v>CONFIRMED BEARISH</v>
      </c>
    </row>
    <row r="1292" spans="1:8" ht="13.5" x14ac:dyDescent="0.25">
      <c r="A1292" s="3">
        <f>TITRES_STAT!B1295</f>
        <v>43889</v>
      </c>
      <c r="B1292" s="6">
        <f>TITRES_STAT!C1295</f>
        <v>7.5</v>
      </c>
      <c r="C1292" s="6">
        <f>TITRES_STAT!D1295</f>
        <v>7.0335999999999999</v>
      </c>
      <c r="D1292" s="6">
        <f>TITRES_STAT!E1295</f>
        <v>2020</v>
      </c>
      <c r="E1292" s="2">
        <f t="shared" si="80"/>
        <v>52259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7.5</v>
      </c>
      <c r="C1293" s="6">
        <f>TITRES_STAT!D1296</f>
        <v>7.0335999999999999</v>
      </c>
      <c r="D1293" s="6">
        <f>TITRES_STAT!E1296</f>
        <v>1440</v>
      </c>
      <c r="E1293" s="2">
        <f t="shared" si="80"/>
        <v>52259</v>
      </c>
      <c r="F1293" s="6" t="str">
        <f t="shared" si="83"/>
        <v>BULLISH</v>
      </c>
      <c r="G1293" s="6" t="str">
        <f t="shared" si="82"/>
        <v>STRONG</v>
      </c>
      <c r="H1293" s="6" t="str">
        <f t="shared" si="81"/>
        <v>CONFIRMED BULLISH</v>
      </c>
    </row>
    <row r="1294" spans="1:8" ht="13.5" x14ac:dyDescent="0.25">
      <c r="A1294" s="3">
        <f>TITRES_STAT!B1297</f>
        <v>43893</v>
      </c>
      <c r="B1294" s="6">
        <f>TITRES_STAT!C1297</f>
        <v>7.48</v>
      </c>
      <c r="C1294" s="6">
        <f>TITRES_STAT!D1297</f>
        <v>7.0148000000000001</v>
      </c>
      <c r="D1294" s="6">
        <f>TITRES_STAT!E1297</f>
        <v>400</v>
      </c>
      <c r="E1294" s="2">
        <f t="shared" si="80"/>
        <v>51859</v>
      </c>
      <c r="F1294" s="6" t="str">
        <f t="shared" si="83"/>
        <v>BULLISH</v>
      </c>
      <c r="G1294" s="6" t="str">
        <f t="shared" si="82"/>
        <v>STRONG</v>
      </c>
      <c r="H1294" s="6" t="str">
        <f t="shared" si="81"/>
        <v>CONFIRMED BULLISH</v>
      </c>
    </row>
    <row r="1295" spans="1:8" ht="13.5" x14ac:dyDescent="0.25">
      <c r="A1295" s="3">
        <f>TITRES_STAT!B1298</f>
        <v>43894</v>
      </c>
      <c r="B1295" s="6">
        <f>TITRES_STAT!C1298</f>
        <v>7.47</v>
      </c>
      <c r="C1295" s="6">
        <f>TITRES_STAT!D1298</f>
        <v>7.0053999999999998</v>
      </c>
      <c r="D1295" s="6">
        <f>TITRES_STAT!E1298</f>
        <v>3028</v>
      </c>
      <c r="E1295" s="2">
        <f t="shared" si="80"/>
        <v>48831</v>
      </c>
      <c r="F1295" s="6" t="str">
        <f t="shared" si="83"/>
        <v>BEARISH</v>
      </c>
      <c r="G1295" s="6" t="str">
        <f t="shared" si="82"/>
        <v>WEAK</v>
      </c>
      <c r="H1295" s="6" t="str">
        <f t="shared" si="81"/>
        <v>BEARISH DIVERGENCE</v>
      </c>
    </row>
    <row r="1296" spans="1:8" ht="13.5" x14ac:dyDescent="0.25">
      <c r="A1296" s="3">
        <f>TITRES_STAT!B1299</f>
        <v>43895</v>
      </c>
      <c r="B1296" s="6">
        <f>TITRES_STAT!C1299</f>
        <v>7.4</v>
      </c>
      <c r="C1296" s="6">
        <f>TITRES_STAT!D1299</f>
        <v>6.9398</v>
      </c>
      <c r="D1296" s="6">
        <f>TITRES_STAT!E1299</f>
        <v>250</v>
      </c>
      <c r="E1296" s="2">
        <f t="shared" si="80"/>
        <v>48581</v>
      </c>
      <c r="F1296" s="6" t="str">
        <f t="shared" si="83"/>
        <v>BEARISH</v>
      </c>
      <c r="G1296" s="6" t="str">
        <f t="shared" si="82"/>
        <v>WEAK</v>
      </c>
      <c r="H1296" s="6" t="str">
        <f t="shared" si="81"/>
        <v>BEARISH DIVERGENCE</v>
      </c>
    </row>
    <row r="1297" spans="1:8" ht="13.5" x14ac:dyDescent="0.25">
      <c r="A1297" s="3">
        <f>TITRES_STAT!B1300</f>
        <v>43896</v>
      </c>
      <c r="B1297" s="6">
        <f>TITRES_STAT!C1300</f>
        <v>7.34</v>
      </c>
      <c r="C1297" s="6">
        <f>TITRES_STAT!D1300</f>
        <v>6.8834999999999997</v>
      </c>
      <c r="D1297" s="6">
        <f>TITRES_STAT!E1300</f>
        <v>201</v>
      </c>
      <c r="E1297" s="2">
        <f t="shared" si="80"/>
        <v>48380</v>
      </c>
      <c r="F1297" s="6" t="str">
        <f t="shared" si="83"/>
        <v>BEARISH</v>
      </c>
      <c r="G1297" s="6" t="str">
        <f t="shared" si="82"/>
        <v>WEAK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7.12</v>
      </c>
      <c r="C1298" s="6">
        <f>TITRES_STAT!D1301</f>
        <v>6.6772</v>
      </c>
      <c r="D1298" s="6">
        <f>TITRES_STAT!E1301</f>
        <v>2915</v>
      </c>
      <c r="E1298" s="2">
        <f t="shared" si="80"/>
        <v>45465</v>
      </c>
      <c r="F1298" s="6" t="str">
        <f t="shared" si="83"/>
        <v>BEARISH</v>
      </c>
      <c r="G1298" s="6" t="str">
        <f t="shared" si="82"/>
        <v>WEAK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7.3</v>
      </c>
      <c r="C1299" s="6">
        <f>TITRES_STAT!D1302</f>
        <v>6.8460000000000001</v>
      </c>
      <c r="D1299" s="6">
        <f>TITRES_STAT!E1302</f>
        <v>1407</v>
      </c>
      <c r="E1299" s="2">
        <f t="shared" si="80"/>
        <v>46872</v>
      </c>
      <c r="F1299" s="6" t="str">
        <f t="shared" si="83"/>
        <v>BEARISH</v>
      </c>
      <c r="G1299" s="6" t="str">
        <f t="shared" si="82"/>
        <v>WEAK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7.35</v>
      </c>
      <c r="C1300" s="6">
        <f>TITRES_STAT!D1303</f>
        <v>6.8929</v>
      </c>
      <c r="D1300" s="6">
        <f>TITRES_STAT!E1303</f>
        <v>1941</v>
      </c>
      <c r="E1300" s="2">
        <f t="shared" si="80"/>
        <v>48813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7.35</v>
      </c>
      <c r="C1301" s="6">
        <f>TITRES_STAT!D1304</f>
        <v>6.8929</v>
      </c>
      <c r="D1301" s="6">
        <f>TITRES_STAT!E1304</f>
        <v>2900</v>
      </c>
      <c r="E1301" s="2">
        <f t="shared" si="80"/>
        <v>48813</v>
      </c>
      <c r="F1301" s="6" t="str">
        <f t="shared" si="83"/>
        <v>BULLISH</v>
      </c>
      <c r="G1301" s="6" t="str">
        <f t="shared" si="82"/>
        <v>NEUTRAL</v>
      </c>
      <c r="H1301" s="6" t="str">
        <f t="shared" si="81"/>
        <v>BULLISH DIVERGENCE</v>
      </c>
    </row>
    <row r="1302" spans="1:8" ht="13.5" x14ac:dyDescent="0.25">
      <c r="A1302" s="3">
        <f>TITRES_STAT!B1305</f>
        <v>43903</v>
      </c>
      <c r="B1302" s="6">
        <f>TITRES_STAT!C1305</f>
        <v>7.12</v>
      </c>
      <c r="C1302" s="6">
        <f>TITRES_STAT!D1305</f>
        <v>6.6772</v>
      </c>
      <c r="D1302" s="6">
        <f>TITRES_STAT!E1305</f>
        <v>732</v>
      </c>
      <c r="E1302" s="2">
        <f t="shared" si="80"/>
        <v>48081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6.91</v>
      </c>
      <c r="C1303" s="6">
        <f>TITRES_STAT!D1306</f>
        <v>6.4802999999999997</v>
      </c>
      <c r="D1303" s="6">
        <f>TITRES_STAT!E1306</f>
        <v>610</v>
      </c>
      <c r="E1303" s="2">
        <f t="shared" si="80"/>
        <v>47471</v>
      </c>
      <c r="F1303" s="6" t="str">
        <f t="shared" si="83"/>
        <v>BULLISH</v>
      </c>
      <c r="G1303" s="6" t="str">
        <f t="shared" si="82"/>
        <v>STRONG</v>
      </c>
      <c r="H1303" s="6" t="str">
        <f t="shared" si="81"/>
        <v>BULLISH DIVERGENCE</v>
      </c>
    </row>
    <row r="1304" spans="1:8" ht="13.5" x14ac:dyDescent="0.25">
      <c r="A1304" s="3">
        <f>TITRES_STAT!B1307</f>
        <v>43907</v>
      </c>
      <c r="B1304" s="6">
        <f>TITRES_STAT!C1307</f>
        <v>6.69</v>
      </c>
      <c r="C1304" s="6">
        <f>TITRES_STAT!D1307</f>
        <v>6.2739000000000003</v>
      </c>
      <c r="D1304" s="6">
        <f>TITRES_STAT!E1307</f>
        <v>1956</v>
      </c>
      <c r="E1304" s="2">
        <f t="shared" si="80"/>
        <v>45515</v>
      </c>
      <c r="F1304" s="6" t="str">
        <f t="shared" si="83"/>
        <v>BEARISH</v>
      </c>
      <c r="G1304" s="6" t="str">
        <f t="shared" si="82"/>
        <v>WEAK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6.88</v>
      </c>
      <c r="C1305" s="6">
        <f>TITRES_STAT!D1308</f>
        <v>6.4520999999999997</v>
      </c>
      <c r="D1305" s="6">
        <f>TITRES_STAT!E1308</f>
        <v>1093</v>
      </c>
      <c r="E1305" s="2">
        <f t="shared" si="80"/>
        <v>46608</v>
      </c>
      <c r="F1305" s="6" t="str">
        <f t="shared" si="83"/>
        <v>BEARISH</v>
      </c>
      <c r="G1305" s="6" t="str">
        <f t="shared" si="82"/>
        <v>WEAK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7.07</v>
      </c>
      <c r="C1306" s="6">
        <f>TITRES_STAT!D1309</f>
        <v>6.6303000000000001</v>
      </c>
      <c r="D1306" s="6">
        <f>TITRES_STAT!E1309</f>
        <v>3460</v>
      </c>
      <c r="E1306" s="2">
        <f t="shared" si="80"/>
        <v>50068</v>
      </c>
      <c r="F1306" s="6" t="str">
        <f t="shared" si="83"/>
        <v>BULLISH</v>
      </c>
      <c r="G1306" s="6" t="str">
        <f t="shared" si="82"/>
        <v>STRONG</v>
      </c>
      <c r="H1306" s="6" t="str">
        <f t="shared" si="81"/>
        <v>BULLISH DIVERGENCE</v>
      </c>
    </row>
    <row r="1307" spans="1:8" ht="13.5" x14ac:dyDescent="0.25">
      <c r="A1307" s="3">
        <f>TITRES_STAT!B1310</f>
        <v>43913</v>
      </c>
      <c r="B1307" s="6">
        <f>TITRES_STAT!C1310</f>
        <v>7.1</v>
      </c>
      <c r="C1307" s="6">
        <f>TITRES_STAT!D1310</f>
        <v>6.6584000000000003</v>
      </c>
      <c r="D1307" s="6">
        <f>TITRES_STAT!E1310</f>
        <v>345</v>
      </c>
      <c r="E1307" s="2">
        <f t="shared" si="80"/>
        <v>50413</v>
      </c>
      <c r="F1307" s="6" t="str">
        <f t="shared" si="83"/>
        <v>BULLISH</v>
      </c>
      <c r="G1307" s="6" t="str">
        <f t="shared" si="82"/>
        <v>STRONG</v>
      </c>
      <c r="H1307" s="6" t="str">
        <f t="shared" si="81"/>
        <v>BULLISH DIVERGENCE</v>
      </c>
    </row>
    <row r="1308" spans="1:8" ht="13.5" x14ac:dyDescent="0.25">
      <c r="A1308" s="3">
        <f>TITRES_STAT!B1311</f>
        <v>43914</v>
      </c>
      <c r="B1308" s="6">
        <f>TITRES_STAT!C1311</f>
        <v>7.31</v>
      </c>
      <c r="C1308" s="6">
        <f>TITRES_STAT!D1311</f>
        <v>6.8554000000000004</v>
      </c>
      <c r="D1308" s="6">
        <f>TITRES_STAT!E1311</f>
        <v>4958</v>
      </c>
      <c r="E1308" s="2">
        <f t="shared" si="80"/>
        <v>55371</v>
      </c>
      <c r="F1308" s="6" t="str">
        <f t="shared" si="83"/>
        <v>BULLISH</v>
      </c>
      <c r="G1308" s="6" t="str">
        <f t="shared" si="82"/>
        <v>STRONG</v>
      </c>
      <c r="H1308" s="6" t="str">
        <f t="shared" si="81"/>
        <v>CONFIRMED BULLISH</v>
      </c>
    </row>
    <row r="1309" spans="1:8" ht="13.5" x14ac:dyDescent="0.25">
      <c r="A1309" s="3">
        <f>TITRES_STAT!B1312</f>
        <v>43915</v>
      </c>
      <c r="B1309" s="6">
        <f>TITRES_STAT!C1312</f>
        <v>7.5</v>
      </c>
      <c r="C1309" s="6">
        <f>TITRES_STAT!D1312</f>
        <v>7.0335999999999999</v>
      </c>
      <c r="D1309" s="6">
        <f>TITRES_STAT!E1312</f>
        <v>130</v>
      </c>
      <c r="E1309" s="2">
        <f t="shared" si="80"/>
        <v>55501</v>
      </c>
      <c r="F1309" s="6" t="str">
        <f t="shared" si="83"/>
        <v>BULLISH</v>
      </c>
      <c r="G1309" s="6" t="str">
        <f t="shared" si="82"/>
        <v>STRONG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7.7</v>
      </c>
      <c r="C1310" s="6">
        <f>TITRES_STAT!D1313</f>
        <v>7.2210999999999999</v>
      </c>
      <c r="D1310" s="6">
        <f>TITRES_STAT!E1313</f>
        <v>120</v>
      </c>
      <c r="E1310" s="2">
        <f t="shared" si="80"/>
        <v>55621</v>
      </c>
      <c r="F1310" s="6" t="str">
        <f t="shared" si="83"/>
        <v>BULLISH</v>
      </c>
      <c r="G1310" s="6" t="str">
        <f t="shared" si="82"/>
        <v>STRONG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7.51</v>
      </c>
      <c r="C1311" s="6">
        <f>TITRES_STAT!D1314</f>
        <v>7.0429000000000004</v>
      </c>
      <c r="D1311" s="6">
        <f>TITRES_STAT!E1314</f>
        <v>777</v>
      </c>
      <c r="E1311" s="2">
        <f t="shared" si="80"/>
        <v>54844</v>
      </c>
      <c r="F1311" s="6" t="str">
        <f t="shared" si="83"/>
        <v>BULLISH</v>
      </c>
      <c r="G1311" s="6" t="str">
        <f t="shared" si="82"/>
        <v>STRONG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7.5</v>
      </c>
      <c r="C1312" s="6">
        <f>TITRES_STAT!D1315</f>
        <v>7.0335999999999999</v>
      </c>
      <c r="D1312" s="6">
        <f>TITRES_STAT!E1315</f>
        <v>2008</v>
      </c>
      <c r="E1312" s="2">
        <f t="shared" si="80"/>
        <v>52836</v>
      </c>
      <c r="F1312" s="6" t="str">
        <f t="shared" si="83"/>
        <v>BULLISH</v>
      </c>
      <c r="G1312" s="6" t="str">
        <f t="shared" si="82"/>
        <v>STRONG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7.49</v>
      </c>
      <c r="C1313" s="6">
        <f>TITRES_STAT!D1316</f>
        <v>7.0242000000000004</v>
      </c>
      <c r="D1313" s="6">
        <f>TITRES_STAT!E1316</f>
        <v>100</v>
      </c>
      <c r="E1313" s="2">
        <f t="shared" si="80"/>
        <v>52736</v>
      </c>
      <c r="F1313" s="6" t="str">
        <f t="shared" si="83"/>
        <v>BEARISH</v>
      </c>
      <c r="G1313" s="6" t="str">
        <f t="shared" si="82"/>
        <v>WEAK</v>
      </c>
      <c r="H1313" s="6" t="str">
        <f t="shared" si="81"/>
        <v>BEARISH DIVERGENCE</v>
      </c>
    </row>
    <row r="1314" spans="1:8" ht="13.5" x14ac:dyDescent="0.25">
      <c r="A1314" s="3">
        <f>TITRES_STAT!B1317</f>
        <v>43922</v>
      </c>
      <c r="B1314" s="6">
        <f>TITRES_STAT!C1317</f>
        <v>7.5</v>
      </c>
      <c r="C1314" s="6">
        <f>TITRES_STAT!D1317</f>
        <v>7.0335999999999999</v>
      </c>
      <c r="D1314" s="6">
        <f>TITRES_STAT!E1317</f>
        <v>102</v>
      </c>
      <c r="E1314" s="2">
        <f t="shared" si="80"/>
        <v>52838</v>
      </c>
      <c r="F1314" s="6" t="str">
        <f t="shared" si="83"/>
        <v>BEARISH</v>
      </c>
      <c r="G1314" s="6" t="str">
        <f t="shared" si="82"/>
        <v>WEAK</v>
      </c>
      <c r="H1314" s="6" t="str">
        <f t="shared" si="81"/>
        <v>NEUTRAL</v>
      </c>
    </row>
    <row r="1315" spans="1:8" ht="13.5" x14ac:dyDescent="0.25">
      <c r="A1315" s="3">
        <f>TITRES_STAT!B1318</f>
        <v>43923</v>
      </c>
      <c r="B1315" s="6">
        <f>TITRES_STAT!C1318</f>
        <v>7.49</v>
      </c>
      <c r="C1315" s="6">
        <f>TITRES_STAT!D1318</f>
        <v>7.0242000000000004</v>
      </c>
      <c r="D1315" s="6">
        <f>TITRES_STAT!E1318</f>
        <v>568</v>
      </c>
      <c r="E1315" s="2">
        <f t="shared" si="80"/>
        <v>52270</v>
      </c>
      <c r="F1315" s="6" t="str">
        <f t="shared" si="83"/>
        <v>BEARISH</v>
      </c>
      <c r="G1315" s="6" t="str">
        <f t="shared" si="82"/>
        <v>WEAK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7.27</v>
      </c>
      <c r="C1316" s="6">
        <f>TITRES_STAT!D1319</f>
        <v>6.8178999999999998</v>
      </c>
      <c r="D1316" s="6">
        <f>TITRES_STAT!E1319</f>
        <v>51</v>
      </c>
      <c r="E1316" s="2">
        <f t="shared" si="80"/>
        <v>52219</v>
      </c>
      <c r="F1316" s="6" t="str">
        <f t="shared" si="83"/>
        <v>BEARISH</v>
      </c>
      <c r="G1316" s="6" t="str">
        <f t="shared" si="82"/>
        <v>WEAK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7.48</v>
      </c>
      <c r="C1317" s="6">
        <f>TITRES_STAT!D1320</f>
        <v>7.0148000000000001</v>
      </c>
      <c r="D1317" s="6">
        <f>TITRES_STAT!E1320</f>
        <v>1</v>
      </c>
      <c r="E1317" s="2">
        <f t="shared" si="80"/>
        <v>52220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7.26</v>
      </c>
      <c r="C1318" s="6">
        <f>TITRES_STAT!D1321</f>
        <v>6.8085000000000004</v>
      </c>
      <c r="D1318" s="6">
        <f>TITRES_STAT!E1321</f>
        <v>984</v>
      </c>
      <c r="E1318" s="2">
        <f t="shared" si="80"/>
        <v>51236</v>
      </c>
      <c r="F1318" s="6" t="str">
        <f t="shared" si="83"/>
        <v>BEARISH</v>
      </c>
      <c r="G1318" s="6" t="str">
        <f t="shared" si="82"/>
        <v>WEAK</v>
      </c>
      <c r="H1318" s="6" t="str">
        <f t="shared" si="81"/>
        <v>CONFIRMED BEARISH</v>
      </c>
    </row>
    <row r="1319" spans="1:8" ht="13.5" x14ac:dyDescent="0.25">
      <c r="A1319" s="3">
        <f>TITRES_STAT!B1322</f>
        <v>43929</v>
      </c>
      <c r="B1319" s="6">
        <f>TITRES_STAT!C1322</f>
        <v>7.26</v>
      </c>
      <c r="C1319" s="6">
        <f>TITRES_STAT!D1322</f>
        <v>6.8085000000000004</v>
      </c>
      <c r="D1319" s="6">
        <f>TITRES_STAT!E1322</f>
        <v>717</v>
      </c>
      <c r="E1319" s="2">
        <f t="shared" si="80"/>
        <v>51236</v>
      </c>
      <c r="F1319" s="6" t="str">
        <f t="shared" si="83"/>
        <v>BEARISH</v>
      </c>
      <c r="G1319" s="6" t="str">
        <f t="shared" si="82"/>
        <v>WEAK</v>
      </c>
      <c r="H1319" s="6" t="str">
        <f t="shared" si="81"/>
        <v>CONFIRMED BEARISH</v>
      </c>
    </row>
    <row r="1320" spans="1:8" ht="13.5" x14ac:dyDescent="0.25">
      <c r="A1320" s="3">
        <f>TITRES_STAT!B1323</f>
        <v>43934</v>
      </c>
      <c r="B1320" s="6">
        <f>TITRES_STAT!C1323</f>
        <v>7.35</v>
      </c>
      <c r="C1320" s="6">
        <f>TITRES_STAT!D1323</f>
        <v>6.8929</v>
      </c>
      <c r="D1320" s="6">
        <f>TITRES_STAT!E1323</f>
        <v>304</v>
      </c>
      <c r="E1320" s="2">
        <f t="shared" si="80"/>
        <v>51540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43935</v>
      </c>
      <c r="B1321" s="6">
        <f>TITRES_STAT!C1324</f>
        <v>7.26</v>
      </c>
      <c r="C1321" s="6">
        <f>TITRES_STAT!D1324</f>
        <v>6.8085000000000004</v>
      </c>
      <c r="D1321" s="6">
        <f>TITRES_STAT!E1324</f>
        <v>30</v>
      </c>
      <c r="E1321" s="2">
        <f t="shared" si="80"/>
        <v>51510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43936</v>
      </c>
      <c r="B1322" s="6">
        <f>TITRES_STAT!C1325</f>
        <v>7.47</v>
      </c>
      <c r="C1322" s="6">
        <f>TITRES_STAT!D1325</f>
        <v>7.0053999999999998</v>
      </c>
      <c r="D1322" s="6">
        <f>TITRES_STAT!E1325</f>
        <v>1</v>
      </c>
      <c r="E1322" s="2">
        <f t="shared" si="80"/>
        <v>51511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7.25</v>
      </c>
      <c r="C1323" s="6">
        <f>TITRES_STAT!D1326</f>
        <v>6.7991000000000001</v>
      </c>
      <c r="D1323" s="6">
        <f>TITRES_STAT!E1326</f>
        <v>256</v>
      </c>
      <c r="E1323" s="2">
        <f t="shared" si="80"/>
        <v>51255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BULLISH DIVERGENCE</v>
      </c>
    </row>
    <row r="1324" spans="1:8" ht="13.5" x14ac:dyDescent="0.25">
      <c r="A1324" s="3">
        <f>TITRES_STAT!B1327</f>
        <v>43938</v>
      </c>
      <c r="B1324" s="6">
        <f>TITRES_STAT!C1327</f>
        <v>7.04</v>
      </c>
      <c r="C1324" s="6">
        <f>TITRES_STAT!D1327</f>
        <v>6.6021999999999998</v>
      </c>
      <c r="D1324" s="6">
        <f>TITRES_STAT!E1327</f>
        <v>198</v>
      </c>
      <c r="E1324" s="2">
        <f t="shared" si="80"/>
        <v>51057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CONFIRMED BEARISH</v>
      </c>
    </row>
    <row r="1325" spans="1:8" ht="13.5" x14ac:dyDescent="0.25">
      <c r="A1325" s="3">
        <f>TITRES_STAT!B1328</f>
        <v>43941</v>
      </c>
      <c r="B1325" s="6">
        <f>TITRES_STAT!C1328</f>
        <v>7</v>
      </c>
      <c r="C1325" s="6">
        <f>TITRES_STAT!D1328</f>
        <v>6.5647000000000002</v>
      </c>
      <c r="D1325" s="6">
        <f>TITRES_STAT!E1328</f>
        <v>246</v>
      </c>
      <c r="E1325" s="2">
        <f t="shared" si="80"/>
        <v>50811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43942</v>
      </c>
      <c r="B1326" s="6">
        <f>TITRES_STAT!C1329</f>
        <v>7.21</v>
      </c>
      <c r="C1326" s="6">
        <f>TITRES_STAT!D1329</f>
        <v>6.7615999999999996</v>
      </c>
      <c r="D1326" s="6">
        <f>TITRES_STAT!E1329</f>
        <v>343</v>
      </c>
      <c r="E1326" s="2">
        <f t="shared" si="80"/>
        <v>51154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7</v>
      </c>
      <c r="C1327" s="6">
        <f>TITRES_STAT!D1330</f>
        <v>6.5647000000000002</v>
      </c>
      <c r="D1327" s="6">
        <f>TITRES_STAT!E1330</f>
        <v>1522</v>
      </c>
      <c r="E1327" s="2">
        <f t="shared" si="80"/>
        <v>49632</v>
      </c>
      <c r="F1327" s="6" t="str">
        <f t="shared" si="83"/>
        <v>BEARISH</v>
      </c>
      <c r="G1327" s="6" t="str">
        <f t="shared" si="82"/>
        <v>WEAK</v>
      </c>
      <c r="H1327" s="6" t="str">
        <f t="shared" si="81"/>
        <v>CONFIRMED BEARISH</v>
      </c>
    </row>
    <row r="1328" spans="1:8" ht="13.5" x14ac:dyDescent="0.25">
      <c r="A1328" s="3">
        <f>TITRES_STAT!B1331</f>
        <v>43944</v>
      </c>
      <c r="B1328" s="6">
        <f>TITRES_STAT!C1331</f>
        <v>7</v>
      </c>
      <c r="C1328" s="6">
        <f>TITRES_STAT!D1331</f>
        <v>6.5647000000000002</v>
      </c>
      <c r="D1328" s="6">
        <f>TITRES_STAT!E1331</f>
        <v>1502</v>
      </c>
      <c r="E1328" s="2">
        <f t="shared" si="80"/>
        <v>49632</v>
      </c>
      <c r="F1328" s="6" t="str">
        <f t="shared" si="83"/>
        <v>BEARISH</v>
      </c>
      <c r="G1328" s="6" t="str">
        <f t="shared" si="82"/>
        <v>WEAK</v>
      </c>
      <c r="H1328" s="6" t="str">
        <f t="shared" si="81"/>
        <v>CONFIRMED BEARISH</v>
      </c>
    </row>
    <row r="1329" spans="1:8" ht="13.5" x14ac:dyDescent="0.25">
      <c r="A1329" s="3">
        <f>TITRES_STAT!B1332</f>
        <v>43945</v>
      </c>
      <c r="B1329" s="6">
        <f>TITRES_STAT!C1332</f>
        <v>7.2</v>
      </c>
      <c r="C1329" s="6">
        <f>TITRES_STAT!D1332</f>
        <v>6.7522000000000002</v>
      </c>
      <c r="D1329" s="6">
        <f>TITRES_STAT!E1332</f>
        <v>45</v>
      </c>
      <c r="E1329" s="2">
        <f t="shared" si="80"/>
        <v>49677</v>
      </c>
      <c r="F1329" s="6" t="str">
        <f t="shared" si="83"/>
        <v>BEARISH</v>
      </c>
      <c r="G1329" s="6" t="str">
        <f t="shared" si="82"/>
        <v>WEAK</v>
      </c>
      <c r="H1329" s="6" t="str">
        <f t="shared" si="81"/>
        <v>BEARISH DIVERGENCE</v>
      </c>
    </row>
    <row r="1330" spans="1:8" ht="13.5" x14ac:dyDescent="0.25">
      <c r="A1330" s="3">
        <f>TITRES_STAT!B1333</f>
        <v>43948</v>
      </c>
      <c r="B1330" s="6">
        <f>TITRES_STAT!C1333</f>
        <v>7.2</v>
      </c>
      <c r="C1330" s="6">
        <f>TITRES_STAT!D1333</f>
        <v>6.7522000000000002</v>
      </c>
      <c r="D1330" s="6">
        <f>TITRES_STAT!E1333</f>
        <v>12</v>
      </c>
      <c r="E1330" s="2">
        <f t="shared" si="80"/>
        <v>49677</v>
      </c>
      <c r="F1330" s="6" t="str">
        <f t="shared" si="83"/>
        <v>BEARISH</v>
      </c>
      <c r="G1330" s="6" t="str">
        <f t="shared" si="82"/>
        <v>WEAK</v>
      </c>
      <c r="H1330" s="6" t="str">
        <f t="shared" si="81"/>
        <v>BEARISH DIVERGENCE</v>
      </c>
    </row>
    <row r="1331" spans="1:8" ht="13.5" x14ac:dyDescent="0.25">
      <c r="A1331" s="3">
        <f>TITRES_STAT!B1334</f>
        <v>43949</v>
      </c>
      <c r="B1331" s="6">
        <f>TITRES_STAT!C1334</f>
        <v>7.2</v>
      </c>
      <c r="C1331" s="6">
        <f>TITRES_STAT!D1334</f>
        <v>6.7522000000000002</v>
      </c>
      <c r="D1331" s="6">
        <f>TITRES_STAT!E1334</f>
        <v>0</v>
      </c>
      <c r="E1331" s="2">
        <f t="shared" si="80"/>
        <v>49677</v>
      </c>
      <c r="F1331" s="6" t="str">
        <f t="shared" si="83"/>
        <v>BEARISH</v>
      </c>
      <c r="G1331" s="6" t="str">
        <f t="shared" si="82"/>
        <v>WEAK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7.2</v>
      </c>
      <c r="C1332" s="6">
        <f>TITRES_STAT!D1335</f>
        <v>6.7522000000000002</v>
      </c>
      <c r="D1332" s="6">
        <f>TITRES_STAT!E1335</f>
        <v>0</v>
      </c>
      <c r="E1332" s="2">
        <f t="shared" si="80"/>
        <v>49677</v>
      </c>
      <c r="F1332" s="6" t="str">
        <f t="shared" si="83"/>
        <v>BULLISH</v>
      </c>
      <c r="G1332" s="6" t="str">
        <f t="shared" si="82"/>
        <v>NEUTRAL</v>
      </c>
      <c r="H1332" s="6" t="str">
        <f t="shared" si="81"/>
        <v>CONFIRMED BULLISH</v>
      </c>
    </row>
    <row r="1333" spans="1:8" ht="13.5" x14ac:dyDescent="0.25">
      <c r="A1333" s="3">
        <f>TITRES_STAT!B1336</f>
        <v>43951</v>
      </c>
      <c r="B1333" s="6">
        <f>TITRES_STAT!C1336</f>
        <v>7</v>
      </c>
      <c r="C1333" s="6">
        <f>TITRES_STAT!D1336</f>
        <v>6.5647000000000002</v>
      </c>
      <c r="D1333" s="6">
        <f>TITRES_STAT!E1336</f>
        <v>751</v>
      </c>
      <c r="E1333" s="2">
        <f t="shared" si="80"/>
        <v>48926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43955</v>
      </c>
      <c r="B1334" s="6">
        <f>TITRES_STAT!C1337</f>
        <v>6.8</v>
      </c>
      <c r="C1334" s="6">
        <f>TITRES_STAT!D1337</f>
        <v>6.3771000000000004</v>
      </c>
      <c r="D1334" s="6">
        <f>TITRES_STAT!E1337</f>
        <v>164</v>
      </c>
      <c r="E1334" s="2">
        <f t="shared" si="80"/>
        <v>48762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6.95</v>
      </c>
      <c r="C1335" s="6">
        <f>TITRES_STAT!D1338</f>
        <v>6.5178000000000003</v>
      </c>
      <c r="D1335" s="6">
        <f>TITRES_STAT!E1338</f>
        <v>884</v>
      </c>
      <c r="E1335" s="2">
        <f t="shared" si="80"/>
        <v>49646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7.14</v>
      </c>
      <c r="C1336" s="6">
        <f>TITRES_STAT!D1339</f>
        <v>6.6959999999999997</v>
      </c>
      <c r="D1336" s="6">
        <f>TITRES_STAT!E1339</f>
        <v>217</v>
      </c>
      <c r="E1336" s="2">
        <f t="shared" si="80"/>
        <v>49863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BULLISH DIVERGENCE</v>
      </c>
    </row>
    <row r="1337" spans="1:8" ht="13.5" x14ac:dyDescent="0.25">
      <c r="A1337" s="3">
        <f>TITRES_STAT!B1340</f>
        <v>43958</v>
      </c>
      <c r="B1337" s="6">
        <f>TITRES_STAT!C1340</f>
        <v>7.14</v>
      </c>
      <c r="C1337" s="6">
        <f>TITRES_STAT!D1340</f>
        <v>6.6959999999999997</v>
      </c>
      <c r="D1337" s="6">
        <f>TITRES_STAT!E1340</f>
        <v>10</v>
      </c>
      <c r="E1337" s="2">
        <f t="shared" si="80"/>
        <v>49863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BULLISH DIVERGENCE</v>
      </c>
    </row>
    <row r="1338" spans="1:8" ht="13.5" x14ac:dyDescent="0.25">
      <c r="A1338" s="3">
        <f>TITRES_STAT!B1341</f>
        <v>43959</v>
      </c>
      <c r="B1338" s="6">
        <f>TITRES_STAT!C1341</f>
        <v>6.98</v>
      </c>
      <c r="C1338" s="6">
        <f>TITRES_STAT!D1341</f>
        <v>6.5458999999999996</v>
      </c>
      <c r="D1338" s="6">
        <f>TITRES_STAT!E1341</f>
        <v>60</v>
      </c>
      <c r="E1338" s="2">
        <f t="shared" si="80"/>
        <v>49803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BULLISH DIVERGENCE</v>
      </c>
    </row>
    <row r="1339" spans="1:8" ht="13.5" x14ac:dyDescent="0.25">
      <c r="A1339" s="3">
        <f>TITRES_STAT!B1342</f>
        <v>43962</v>
      </c>
      <c r="B1339" s="6">
        <f>TITRES_STAT!C1342</f>
        <v>6.98</v>
      </c>
      <c r="C1339" s="6">
        <f>TITRES_STAT!D1342</f>
        <v>6.5458999999999996</v>
      </c>
      <c r="D1339" s="6">
        <f>TITRES_STAT!E1342</f>
        <v>27</v>
      </c>
      <c r="E1339" s="2">
        <f t="shared" si="80"/>
        <v>49803</v>
      </c>
      <c r="F1339" s="6" t="str">
        <f t="shared" si="83"/>
        <v>BULLISH</v>
      </c>
      <c r="G1339" s="6" t="str">
        <f t="shared" si="82"/>
        <v>STRONG</v>
      </c>
      <c r="H1339" s="6" t="str">
        <f t="shared" si="81"/>
        <v>CONFIRMED BULLISH</v>
      </c>
    </row>
    <row r="1340" spans="1:8" ht="13.5" x14ac:dyDescent="0.25">
      <c r="A1340" s="3">
        <f>TITRES_STAT!B1343</f>
        <v>43963</v>
      </c>
      <c r="B1340" s="6">
        <f>TITRES_STAT!C1343</f>
        <v>6.78</v>
      </c>
      <c r="C1340" s="6">
        <f>TITRES_STAT!D1343</f>
        <v>6.3582999999999998</v>
      </c>
      <c r="D1340" s="6">
        <f>TITRES_STAT!E1343</f>
        <v>631</v>
      </c>
      <c r="E1340" s="2">
        <f t="shared" si="80"/>
        <v>49172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6.98</v>
      </c>
      <c r="C1341" s="6">
        <f>TITRES_STAT!D1344</f>
        <v>6.5458999999999996</v>
      </c>
      <c r="D1341" s="6">
        <f>TITRES_STAT!E1344</f>
        <v>377</v>
      </c>
      <c r="E1341" s="2">
        <f t="shared" si="80"/>
        <v>49549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7</v>
      </c>
      <c r="C1342" s="6">
        <f>TITRES_STAT!D1345</f>
        <v>6.5647000000000002</v>
      </c>
      <c r="D1342" s="6">
        <f>TITRES_STAT!E1345</f>
        <v>1228</v>
      </c>
      <c r="E1342" s="2">
        <f t="shared" si="80"/>
        <v>50777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BULLISH DIVERGENCE</v>
      </c>
    </row>
    <row r="1343" spans="1:8" ht="13.5" x14ac:dyDescent="0.25">
      <c r="A1343" s="3">
        <f>TITRES_STAT!B1346</f>
        <v>43966</v>
      </c>
      <c r="B1343" s="6">
        <f>TITRES_STAT!C1346</f>
        <v>7</v>
      </c>
      <c r="C1343" s="6">
        <f>TITRES_STAT!D1346</f>
        <v>6.5647000000000002</v>
      </c>
      <c r="D1343" s="6">
        <f>TITRES_STAT!E1346</f>
        <v>97</v>
      </c>
      <c r="E1343" s="2">
        <f t="shared" si="80"/>
        <v>50777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7</v>
      </c>
      <c r="C1344" s="6">
        <f>TITRES_STAT!D1347</f>
        <v>6.5647000000000002</v>
      </c>
      <c r="D1344" s="6">
        <f>TITRES_STAT!E1347</f>
        <v>531</v>
      </c>
      <c r="E1344" s="2">
        <f t="shared" si="80"/>
        <v>50777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7.09</v>
      </c>
      <c r="C1345" s="6">
        <f>TITRES_STAT!D1348</f>
        <v>6.6490999999999998</v>
      </c>
      <c r="D1345" s="6">
        <f>TITRES_STAT!E1348</f>
        <v>8740</v>
      </c>
      <c r="E1345" s="2">
        <f t="shared" si="80"/>
        <v>59517</v>
      </c>
      <c r="F1345" s="6" t="str">
        <f t="shared" si="83"/>
        <v>BULLISH</v>
      </c>
      <c r="G1345" s="6" t="str">
        <f t="shared" si="82"/>
        <v>STRONG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7.09</v>
      </c>
      <c r="C1346" s="6">
        <f>TITRES_STAT!D1349</f>
        <v>6.6490999999999998</v>
      </c>
      <c r="D1346" s="6">
        <f>TITRES_STAT!E1349</f>
        <v>154</v>
      </c>
      <c r="E1346" s="2">
        <f t="shared" si="80"/>
        <v>59517</v>
      </c>
      <c r="F1346" s="6" t="str">
        <f t="shared" si="83"/>
        <v>BULLISH</v>
      </c>
      <c r="G1346" s="6" t="str">
        <f t="shared" si="82"/>
        <v>STRONG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6.88</v>
      </c>
      <c r="C1347" s="6">
        <f>TITRES_STAT!D1350</f>
        <v>6.4520999999999997</v>
      </c>
      <c r="D1347" s="6">
        <f>TITRES_STAT!E1350</f>
        <v>1151</v>
      </c>
      <c r="E1347" s="2">
        <f t="shared" si="80"/>
        <v>58366</v>
      </c>
      <c r="F1347" s="6" t="str">
        <f t="shared" si="83"/>
        <v>BULLISH</v>
      </c>
      <c r="G1347" s="6" t="str">
        <f t="shared" si="82"/>
        <v>STRONG</v>
      </c>
      <c r="H1347" s="6" t="str">
        <f t="shared" si="81"/>
        <v>BULLISH DIVERGENCE</v>
      </c>
    </row>
    <row r="1348" spans="1:8" ht="13.5" x14ac:dyDescent="0.25">
      <c r="A1348" s="3">
        <f>TITRES_STAT!B1351</f>
        <v>43973</v>
      </c>
      <c r="B1348" s="6">
        <f>TITRES_STAT!C1351</f>
        <v>6.97</v>
      </c>
      <c r="C1348" s="6">
        <f>TITRES_STAT!D1351</f>
        <v>6.5365000000000002</v>
      </c>
      <c r="D1348" s="6">
        <f>TITRES_STAT!E1351</f>
        <v>761</v>
      </c>
      <c r="E1348" s="2">
        <f t="shared" ref="E1348:E1411" si="84">IF(B1348&gt;B1347, E1347+D1348, IF(B1348&lt;B1347, E1347-D1348, E1347))</f>
        <v>59127</v>
      </c>
      <c r="F1348" s="6" t="str">
        <f t="shared" si="83"/>
        <v>BULLISH</v>
      </c>
      <c r="G1348" s="6" t="str">
        <f t="shared" si="82"/>
        <v>STRONG</v>
      </c>
      <c r="H1348" s="6" t="str">
        <f t="shared" si="81"/>
        <v>BULLISH DIVERGENCE</v>
      </c>
    </row>
    <row r="1349" spans="1:8" ht="13.5" x14ac:dyDescent="0.25">
      <c r="A1349" s="3">
        <f>TITRES_STAT!B1352</f>
        <v>43977</v>
      </c>
      <c r="B1349" s="6">
        <f>TITRES_STAT!C1352</f>
        <v>7.1</v>
      </c>
      <c r="C1349" s="6">
        <f>TITRES_STAT!D1352</f>
        <v>6.6584000000000003</v>
      </c>
      <c r="D1349" s="6">
        <f>TITRES_STAT!E1352</f>
        <v>560</v>
      </c>
      <c r="E1349" s="2">
        <f t="shared" si="84"/>
        <v>59687</v>
      </c>
      <c r="F1349" s="6" t="str">
        <f t="shared" si="83"/>
        <v>BULLISH</v>
      </c>
      <c r="G1349" s="6" t="str">
        <f t="shared" si="82"/>
        <v>STRONG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7</v>
      </c>
      <c r="C1350" s="6">
        <f>TITRES_STAT!D1353</f>
        <v>6.5647000000000002</v>
      </c>
      <c r="D1350" s="6">
        <f>TITRES_STAT!E1353</f>
        <v>1552</v>
      </c>
      <c r="E1350" s="2">
        <f t="shared" si="84"/>
        <v>58135</v>
      </c>
      <c r="F1350" s="6" t="str">
        <f t="shared" si="83"/>
        <v>BEARISH</v>
      </c>
      <c r="G1350" s="6" t="str">
        <f t="shared" si="82"/>
        <v>WEAK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7</v>
      </c>
      <c r="C1351" s="6">
        <f>TITRES_STAT!D1354</f>
        <v>6.5647000000000002</v>
      </c>
      <c r="D1351" s="6">
        <f>TITRES_STAT!E1354</f>
        <v>1</v>
      </c>
      <c r="E1351" s="2">
        <f t="shared" si="84"/>
        <v>58135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WEAK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6.9</v>
      </c>
      <c r="C1352" s="6">
        <f>TITRES_STAT!D1355</f>
        <v>6.4709000000000003</v>
      </c>
      <c r="D1352" s="6">
        <f>TITRES_STAT!E1355</f>
        <v>123</v>
      </c>
      <c r="E1352" s="2">
        <f t="shared" si="84"/>
        <v>58012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BEARISH DIVERGENCE</v>
      </c>
    </row>
    <row r="1353" spans="1:8" ht="13.5" x14ac:dyDescent="0.25">
      <c r="A1353" s="3">
        <f>TITRES_STAT!B1356</f>
        <v>43983</v>
      </c>
      <c r="B1353" s="6">
        <f>TITRES_STAT!C1356</f>
        <v>7.1</v>
      </c>
      <c r="C1353" s="6">
        <f>TITRES_STAT!D1356</f>
        <v>6.6584000000000003</v>
      </c>
      <c r="D1353" s="6">
        <f>TITRES_STAT!E1356</f>
        <v>6</v>
      </c>
      <c r="E1353" s="2">
        <f t="shared" si="84"/>
        <v>58018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BEARISH DIVERGENCE</v>
      </c>
    </row>
    <row r="1354" spans="1:8" ht="13.5" x14ac:dyDescent="0.25">
      <c r="A1354" s="3">
        <f>TITRES_STAT!B1357</f>
        <v>43984</v>
      </c>
      <c r="B1354" s="6">
        <f>TITRES_STAT!C1357</f>
        <v>6.9</v>
      </c>
      <c r="C1354" s="6">
        <f>TITRES_STAT!D1357</f>
        <v>6.4709000000000003</v>
      </c>
      <c r="D1354" s="6">
        <f>TITRES_STAT!E1357</f>
        <v>2357</v>
      </c>
      <c r="E1354" s="2">
        <f t="shared" si="84"/>
        <v>55661</v>
      </c>
      <c r="F1354" s="6" t="str">
        <f t="shared" si="87"/>
        <v>BEARISH</v>
      </c>
      <c r="G1354" s="6" t="str">
        <f t="shared" si="86"/>
        <v>WEAK</v>
      </c>
      <c r="H1354" s="6" t="str">
        <f t="shared" si="85"/>
        <v>CONFIRMED BEARISH</v>
      </c>
    </row>
    <row r="1355" spans="1:8" ht="13.5" x14ac:dyDescent="0.25">
      <c r="A1355" s="3">
        <f>TITRES_STAT!B1358</f>
        <v>43985</v>
      </c>
      <c r="B1355" s="6">
        <f>TITRES_STAT!C1358</f>
        <v>7.1</v>
      </c>
      <c r="C1355" s="6">
        <f>TITRES_STAT!D1358</f>
        <v>6.6584000000000003</v>
      </c>
      <c r="D1355" s="6">
        <f>TITRES_STAT!E1358</f>
        <v>1267</v>
      </c>
      <c r="E1355" s="2">
        <f t="shared" si="84"/>
        <v>56928</v>
      </c>
      <c r="F1355" s="6" t="str">
        <f t="shared" si="87"/>
        <v>BEARISH</v>
      </c>
      <c r="G1355" s="6" t="str">
        <f t="shared" si="86"/>
        <v>WEAK</v>
      </c>
      <c r="H1355" s="6" t="str">
        <f t="shared" si="85"/>
        <v>BEARISH DIVERGENCE</v>
      </c>
    </row>
    <row r="1356" spans="1:8" ht="13.5" x14ac:dyDescent="0.25">
      <c r="A1356" s="3">
        <f>TITRES_STAT!B1359</f>
        <v>43986</v>
      </c>
      <c r="B1356" s="6">
        <f>TITRES_STAT!C1359</f>
        <v>7.19</v>
      </c>
      <c r="C1356" s="6">
        <f>TITRES_STAT!D1359</f>
        <v>6.7427999999999999</v>
      </c>
      <c r="D1356" s="6">
        <f>TITRES_STAT!E1359</f>
        <v>6555</v>
      </c>
      <c r="E1356" s="2">
        <f t="shared" si="84"/>
        <v>63483</v>
      </c>
      <c r="F1356" s="6" t="str">
        <f t="shared" si="87"/>
        <v>BULLISH</v>
      </c>
      <c r="G1356" s="6" t="str">
        <f t="shared" si="86"/>
        <v>STRONG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7.22</v>
      </c>
      <c r="C1357" s="6">
        <f>TITRES_STAT!D1360</f>
        <v>6.7709999999999999</v>
      </c>
      <c r="D1357" s="6">
        <f>TITRES_STAT!E1360</f>
        <v>9440</v>
      </c>
      <c r="E1357" s="2">
        <f t="shared" si="84"/>
        <v>72923</v>
      </c>
      <c r="F1357" s="6" t="str">
        <f t="shared" si="87"/>
        <v>BULLISH</v>
      </c>
      <c r="G1357" s="6" t="str">
        <f t="shared" si="86"/>
        <v>STRONG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7.01</v>
      </c>
      <c r="C1358" s="6">
        <f>TITRES_STAT!D1361</f>
        <v>6.5739999999999998</v>
      </c>
      <c r="D1358" s="6">
        <f>TITRES_STAT!E1361</f>
        <v>1949</v>
      </c>
      <c r="E1358" s="2">
        <f t="shared" si="84"/>
        <v>70974</v>
      </c>
      <c r="F1358" s="6" t="str">
        <f t="shared" si="87"/>
        <v>BULLISH</v>
      </c>
      <c r="G1358" s="6" t="str">
        <f t="shared" si="86"/>
        <v>STRONG</v>
      </c>
      <c r="H1358" s="6" t="str">
        <f t="shared" si="85"/>
        <v>BULLISH DIVERGENCE</v>
      </c>
    </row>
    <row r="1359" spans="1:8" ht="13.5" x14ac:dyDescent="0.25">
      <c r="A1359" s="3">
        <f>TITRES_STAT!B1362</f>
        <v>43991</v>
      </c>
      <c r="B1359" s="6">
        <f>TITRES_STAT!C1362</f>
        <v>7.22</v>
      </c>
      <c r="C1359" s="6">
        <f>TITRES_STAT!D1362</f>
        <v>6.7709999999999999</v>
      </c>
      <c r="D1359" s="6">
        <f>TITRES_STAT!E1362</f>
        <v>5</v>
      </c>
      <c r="E1359" s="2">
        <f t="shared" si="84"/>
        <v>70979</v>
      </c>
      <c r="F1359" s="6" t="str">
        <f t="shared" si="87"/>
        <v>BULLISH</v>
      </c>
      <c r="G1359" s="6" t="str">
        <f t="shared" si="86"/>
        <v>STRONG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7.22</v>
      </c>
      <c r="C1360" s="6">
        <f>TITRES_STAT!D1363</f>
        <v>6.7709999999999999</v>
      </c>
      <c r="D1360" s="6">
        <f>TITRES_STAT!E1363</f>
        <v>0</v>
      </c>
      <c r="E1360" s="2">
        <f t="shared" si="84"/>
        <v>70979</v>
      </c>
      <c r="F1360" s="6" t="str">
        <f t="shared" si="87"/>
        <v>BULLISH</v>
      </c>
      <c r="G1360" s="6" t="str">
        <f t="shared" si="86"/>
        <v>STRONG</v>
      </c>
      <c r="H1360" s="6" t="str">
        <f t="shared" si="85"/>
        <v>CONFIRMED BULLISH</v>
      </c>
    </row>
    <row r="1361" spans="1:8" ht="13.5" x14ac:dyDescent="0.25">
      <c r="A1361" s="3">
        <f>TITRES_STAT!B1364</f>
        <v>43993</v>
      </c>
      <c r="B1361" s="6">
        <f>TITRES_STAT!C1364</f>
        <v>7.22</v>
      </c>
      <c r="C1361" s="6">
        <f>TITRES_STAT!D1364</f>
        <v>6.7709999999999999</v>
      </c>
      <c r="D1361" s="6">
        <f>TITRES_STAT!E1364</f>
        <v>0</v>
      </c>
      <c r="E1361" s="2">
        <f t="shared" si="84"/>
        <v>70979</v>
      </c>
      <c r="F1361" s="6" t="str">
        <f t="shared" si="87"/>
        <v>BULLISH</v>
      </c>
      <c r="G1361" s="6" t="str">
        <f t="shared" si="86"/>
        <v>STRONG</v>
      </c>
      <c r="H1361" s="6" t="str">
        <f t="shared" si="85"/>
        <v>CONFIRMED BULLISH</v>
      </c>
    </row>
    <row r="1362" spans="1:8" ht="13.5" x14ac:dyDescent="0.25">
      <c r="A1362" s="3">
        <f>TITRES_STAT!B1365</f>
        <v>43994</v>
      </c>
      <c r="B1362" s="6">
        <f>TITRES_STAT!C1365</f>
        <v>7.21</v>
      </c>
      <c r="C1362" s="6">
        <f>TITRES_STAT!D1365</f>
        <v>6.7615999999999996</v>
      </c>
      <c r="D1362" s="6">
        <f>TITRES_STAT!E1365</f>
        <v>650</v>
      </c>
      <c r="E1362" s="2">
        <f t="shared" si="84"/>
        <v>70329</v>
      </c>
      <c r="F1362" s="6" t="str">
        <f t="shared" si="87"/>
        <v>BEARISH</v>
      </c>
      <c r="G1362" s="6" t="str">
        <f t="shared" si="86"/>
        <v>WEAK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7.21</v>
      </c>
      <c r="C1363" s="6">
        <f>TITRES_STAT!D1366</f>
        <v>6.7615999999999996</v>
      </c>
      <c r="D1363" s="6">
        <f>TITRES_STAT!E1366</f>
        <v>0</v>
      </c>
      <c r="E1363" s="2">
        <f t="shared" si="84"/>
        <v>70329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BEARISH DIVERGENCE</v>
      </c>
    </row>
    <row r="1364" spans="1:8" ht="13.5" x14ac:dyDescent="0.25">
      <c r="A1364" s="3">
        <f>TITRES_STAT!B1367</f>
        <v>43998</v>
      </c>
      <c r="B1364" s="6">
        <f>TITRES_STAT!C1367</f>
        <v>7</v>
      </c>
      <c r="C1364" s="6">
        <f>TITRES_STAT!D1367</f>
        <v>6.5647000000000002</v>
      </c>
      <c r="D1364" s="6">
        <f>TITRES_STAT!E1367</f>
        <v>5220</v>
      </c>
      <c r="E1364" s="2">
        <f t="shared" si="84"/>
        <v>65109</v>
      </c>
      <c r="F1364" s="6" t="str">
        <f t="shared" si="87"/>
        <v>BEARISH</v>
      </c>
      <c r="G1364" s="6" t="str">
        <f t="shared" si="86"/>
        <v>WEAK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7.09</v>
      </c>
      <c r="C1365" s="6">
        <f>TITRES_STAT!D1368</f>
        <v>6.6490999999999998</v>
      </c>
      <c r="D1365" s="6">
        <f>TITRES_STAT!E1368</f>
        <v>204</v>
      </c>
      <c r="E1365" s="2">
        <f t="shared" si="84"/>
        <v>65313</v>
      </c>
      <c r="F1365" s="6" t="str">
        <f t="shared" si="87"/>
        <v>BEARISH</v>
      </c>
      <c r="G1365" s="6" t="str">
        <f t="shared" si="86"/>
        <v>WEAK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7.19</v>
      </c>
      <c r="C1366" s="6">
        <f>TITRES_STAT!D1369</f>
        <v>6.7427999999999999</v>
      </c>
      <c r="D1366" s="6">
        <f>TITRES_STAT!E1369</f>
        <v>200</v>
      </c>
      <c r="E1366" s="2">
        <f t="shared" si="84"/>
        <v>65513</v>
      </c>
      <c r="F1366" s="6" t="str">
        <f t="shared" si="87"/>
        <v>BEARISH</v>
      </c>
      <c r="G1366" s="6" t="str">
        <f t="shared" si="86"/>
        <v>WEAK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7.05</v>
      </c>
      <c r="C1367" s="6">
        <f>TITRES_STAT!D1370</f>
        <v>6.6116000000000001</v>
      </c>
      <c r="D1367" s="6">
        <f>TITRES_STAT!E1370</f>
        <v>25</v>
      </c>
      <c r="E1367" s="2">
        <f t="shared" si="84"/>
        <v>65488</v>
      </c>
      <c r="F1367" s="6" t="str">
        <f t="shared" si="87"/>
        <v>BEARISH</v>
      </c>
      <c r="G1367" s="6" t="str">
        <f t="shared" si="86"/>
        <v>WEAK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7.05</v>
      </c>
      <c r="C1368" s="6">
        <f>TITRES_STAT!D1371</f>
        <v>6.6116000000000001</v>
      </c>
      <c r="D1368" s="6">
        <f>TITRES_STAT!E1371</f>
        <v>2880</v>
      </c>
      <c r="E1368" s="2">
        <f t="shared" si="84"/>
        <v>65488</v>
      </c>
      <c r="F1368" s="6" t="str">
        <f t="shared" si="87"/>
        <v>BEARISH</v>
      </c>
      <c r="G1368" s="6" t="str">
        <f t="shared" si="86"/>
        <v>WEAK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7</v>
      </c>
      <c r="C1369" s="6">
        <f>TITRES_STAT!D1372</f>
        <v>6.5647000000000002</v>
      </c>
      <c r="D1369" s="6">
        <f>TITRES_STAT!E1372</f>
        <v>8431</v>
      </c>
      <c r="E1369" s="2">
        <f t="shared" si="84"/>
        <v>57057</v>
      </c>
      <c r="F1369" s="6" t="str">
        <f t="shared" si="87"/>
        <v>BEARISH</v>
      </c>
      <c r="G1369" s="6" t="str">
        <f t="shared" si="86"/>
        <v>WEAK</v>
      </c>
      <c r="H1369" s="6" t="str">
        <f t="shared" si="85"/>
        <v>NEUTRAL</v>
      </c>
    </row>
    <row r="1370" spans="1:8" ht="13.5" x14ac:dyDescent="0.25">
      <c r="A1370" s="3">
        <f>TITRES_STAT!B1373</f>
        <v>44006</v>
      </c>
      <c r="B1370" s="6">
        <f>TITRES_STAT!C1373</f>
        <v>6.79</v>
      </c>
      <c r="C1370" s="6">
        <f>TITRES_STAT!D1373</f>
        <v>6.3677000000000001</v>
      </c>
      <c r="D1370" s="6">
        <f>TITRES_STAT!E1373</f>
        <v>14049</v>
      </c>
      <c r="E1370" s="2">
        <f t="shared" si="84"/>
        <v>43008</v>
      </c>
      <c r="F1370" s="6" t="str">
        <f t="shared" si="87"/>
        <v>BEARISH</v>
      </c>
      <c r="G1370" s="6" t="str">
        <f t="shared" si="86"/>
        <v>WEAK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6.75</v>
      </c>
      <c r="C1371" s="6">
        <f>TITRES_STAT!D1374</f>
        <v>6.3301999999999996</v>
      </c>
      <c r="D1371" s="6">
        <f>TITRES_STAT!E1374</f>
        <v>2592</v>
      </c>
      <c r="E1371" s="2">
        <f t="shared" si="84"/>
        <v>40416</v>
      </c>
      <c r="F1371" s="6" t="str">
        <f t="shared" si="87"/>
        <v>BEARISH</v>
      </c>
      <c r="G1371" s="6" t="str">
        <f t="shared" si="86"/>
        <v>WEAK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6.6</v>
      </c>
      <c r="C1372" s="6">
        <f>TITRES_STAT!D1375</f>
        <v>6.1894999999999998</v>
      </c>
      <c r="D1372" s="6">
        <f>TITRES_STAT!E1375</f>
        <v>6888</v>
      </c>
      <c r="E1372" s="2">
        <f t="shared" si="84"/>
        <v>33528</v>
      </c>
      <c r="F1372" s="6" t="str">
        <f t="shared" si="87"/>
        <v>BEARISH</v>
      </c>
      <c r="G1372" s="6" t="str">
        <f t="shared" si="86"/>
        <v>WEAK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6.85</v>
      </c>
      <c r="C1373" s="6">
        <f>TITRES_STAT!D1376</f>
        <v>6.4240000000000004</v>
      </c>
      <c r="D1373" s="6">
        <f>TITRES_STAT!E1376</f>
        <v>3101</v>
      </c>
      <c r="E1373" s="2">
        <f t="shared" si="84"/>
        <v>36629</v>
      </c>
      <c r="F1373" s="6" t="str">
        <f t="shared" si="87"/>
        <v>BEARISH</v>
      </c>
      <c r="G1373" s="6" t="str">
        <f t="shared" si="86"/>
        <v>WEAK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6.84</v>
      </c>
      <c r="C1374" s="6">
        <f>TITRES_STAT!D1377</f>
        <v>6.4146000000000001</v>
      </c>
      <c r="D1374" s="6">
        <f>TITRES_STAT!E1377</f>
        <v>1231</v>
      </c>
      <c r="E1374" s="2">
        <f t="shared" si="84"/>
        <v>35398</v>
      </c>
      <c r="F1374" s="6" t="str">
        <f t="shared" si="87"/>
        <v>BEARISH</v>
      </c>
      <c r="G1374" s="6" t="str">
        <f t="shared" si="86"/>
        <v>WEAK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6.64</v>
      </c>
      <c r="C1375" s="6">
        <f>TITRES_STAT!D1378</f>
        <v>6.2270000000000003</v>
      </c>
      <c r="D1375" s="6">
        <f>TITRES_STAT!E1378</f>
        <v>1684</v>
      </c>
      <c r="E1375" s="2">
        <f t="shared" si="84"/>
        <v>33714</v>
      </c>
      <c r="F1375" s="6" t="str">
        <f t="shared" si="87"/>
        <v>BEARISH</v>
      </c>
      <c r="G1375" s="6" t="str">
        <f t="shared" si="86"/>
        <v>WEAK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6.5</v>
      </c>
      <c r="C1376" s="6">
        <f>TITRES_STAT!D1379</f>
        <v>6.0957999999999997</v>
      </c>
      <c r="D1376" s="6">
        <f>TITRES_STAT!E1379</f>
        <v>3352</v>
      </c>
      <c r="E1376" s="2">
        <f t="shared" si="84"/>
        <v>30362</v>
      </c>
      <c r="F1376" s="6" t="str">
        <f t="shared" si="87"/>
        <v>BEARISH</v>
      </c>
      <c r="G1376" s="6" t="str">
        <f t="shared" si="86"/>
        <v>WEAK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6.5</v>
      </c>
      <c r="C1377" s="6">
        <f>TITRES_STAT!D1380</f>
        <v>6.0957999999999997</v>
      </c>
      <c r="D1377" s="6">
        <f>TITRES_STAT!E1380</f>
        <v>3175</v>
      </c>
      <c r="E1377" s="2">
        <f t="shared" si="84"/>
        <v>30362</v>
      </c>
      <c r="F1377" s="6" t="str">
        <f t="shared" si="87"/>
        <v>BEARISH</v>
      </c>
      <c r="G1377" s="6" t="str">
        <f t="shared" si="86"/>
        <v>WEAK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6.69</v>
      </c>
      <c r="C1378" s="6">
        <f>TITRES_STAT!D1381</f>
        <v>6.2739000000000003</v>
      </c>
      <c r="D1378" s="6">
        <f>TITRES_STAT!E1381</f>
        <v>1100</v>
      </c>
      <c r="E1378" s="2">
        <f t="shared" si="84"/>
        <v>31462</v>
      </c>
      <c r="F1378" s="6" t="str">
        <f t="shared" si="87"/>
        <v>BEARISH</v>
      </c>
      <c r="G1378" s="6" t="str">
        <f t="shared" si="86"/>
        <v>WEAK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6.84</v>
      </c>
      <c r="C1379" s="6">
        <f>TITRES_STAT!D1382</f>
        <v>6.4146000000000001</v>
      </c>
      <c r="D1379" s="6">
        <f>TITRES_STAT!E1382</f>
        <v>8954</v>
      </c>
      <c r="E1379" s="2">
        <f t="shared" si="84"/>
        <v>40416</v>
      </c>
      <c r="F1379" s="6" t="str">
        <f t="shared" si="87"/>
        <v>BULLISH</v>
      </c>
      <c r="G1379" s="6" t="str">
        <f t="shared" si="86"/>
        <v>STRONG</v>
      </c>
      <c r="H1379" s="6" t="str">
        <f t="shared" si="85"/>
        <v>NEUTRAL</v>
      </c>
    </row>
    <row r="1380" spans="1:8" ht="13.5" x14ac:dyDescent="0.25">
      <c r="A1380" s="3">
        <f>TITRES_STAT!B1383</f>
        <v>44020</v>
      </c>
      <c r="B1380" s="6">
        <f>TITRES_STAT!C1383</f>
        <v>6.84</v>
      </c>
      <c r="C1380" s="6">
        <f>TITRES_STAT!D1383</f>
        <v>6.4146000000000001</v>
      </c>
      <c r="D1380" s="6">
        <f>TITRES_STAT!E1383</f>
        <v>0</v>
      </c>
      <c r="E1380" s="2">
        <f t="shared" si="84"/>
        <v>40416</v>
      </c>
      <c r="F1380" s="6" t="str">
        <f t="shared" si="87"/>
        <v>BULLISH</v>
      </c>
      <c r="G1380" s="6" t="str">
        <f t="shared" si="86"/>
        <v>STRONG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6.64</v>
      </c>
      <c r="C1381" s="6">
        <f>TITRES_STAT!D1384</f>
        <v>6.2270000000000003</v>
      </c>
      <c r="D1381" s="6">
        <f>TITRES_STAT!E1384</f>
        <v>616</v>
      </c>
      <c r="E1381" s="2">
        <f t="shared" si="84"/>
        <v>39800</v>
      </c>
      <c r="F1381" s="6" t="str">
        <f t="shared" si="87"/>
        <v>BULLISH</v>
      </c>
      <c r="G1381" s="6" t="str">
        <f t="shared" si="86"/>
        <v>STRONG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6.83</v>
      </c>
      <c r="C1382" s="6">
        <f>TITRES_STAT!D1385</f>
        <v>6.4051999999999998</v>
      </c>
      <c r="D1382" s="6">
        <f>TITRES_STAT!E1385</f>
        <v>1693</v>
      </c>
      <c r="E1382" s="2">
        <f t="shared" si="84"/>
        <v>41493</v>
      </c>
      <c r="F1382" s="6" t="str">
        <f t="shared" si="87"/>
        <v>BULLISH</v>
      </c>
      <c r="G1382" s="6" t="str">
        <f t="shared" si="86"/>
        <v>STRONG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6.83</v>
      </c>
      <c r="C1383" s="6">
        <f>TITRES_STAT!D1386</f>
        <v>6.4051999999999998</v>
      </c>
      <c r="D1383" s="6">
        <f>TITRES_STAT!E1386</f>
        <v>0</v>
      </c>
      <c r="E1383" s="2">
        <f t="shared" si="84"/>
        <v>41493</v>
      </c>
      <c r="F1383" s="6" t="str">
        <f t="shared" si="87"/>
        <v>BULLISH</v>
      </c>
      <c r="G1383" s="6" t="str">
        <f t="shared" si="86"/>
        <v>STRONG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6.63</v>
      </c>
      <c r="C1384" s="6">
        <f>TITRES_STAT!D1387</f>
        <v>6.2176999999999998</v>
      </c>
      <c r="D1384" s="6">
        <f>TITRES_STAT!E1387</f>
        <v>1211</v>
      </c>
      <c r="E1384" s="2">
        <f t="shared" si="84"/>
        <v>40282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CONFIRMED BEARISH</v>
      </c>
    </row>
    <row r="1385" spans="1:8" ht="13.5" x14ac:dyDescent="0.25">
      <c r="A1385" s="3">
        <f>TITRES_STAT!B1388</f>
        <v>44027</v>
      </c>
      <c r="B1385" s="6">
        <f>TITRES_STAT!C1388</f>
        <v>6.75</v>
      </c>
      <c r="C1385" s="6">
        <f>TITRES_STAT!D1388</f>
        <v>6.3301999999999996</v>
      </c>
      <c r="D1385" s="6">
        <f>TITRES_STAT!E1388</f>
        <v>200</v>
      </c>
      <c r="E1385" s="2">
        <f t="shared" si="84"/>
        <v>40482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BULLISH DIVERGENCE</v>
      </c>
    </row>
    <row r="1386" spans="1:8" ht="13.5" x14ac:dyDescent="0.25">
      <c r="A1386" s="3">
        <f>TITRES_STAT!B1389</f>
        <v>44028</v>
      </c>
      <c r="B1386" s="6">
        <f>TITRES_STAT!C1389</f>
        <v>6.56</v>
      </c>
      <c r="C1386" s="6">
        <f>TITRES_STAT!D1389</f>
        <v>6.1520000000000001</v>
      </c>
      <c r="D1386" s="6">
        <f>TITRES_STAT!E1389</f>
        <v>4331</v>
      </c>
      <c r="E1386" s="2">
        <f t="shared" si="84"/>
        <v>36151</v>
      </c>
      <c r="F1386" s="6" t="str">
        <f t="shared" si="87"/>
        <v>BEARISH</v>
      </c>
      <c r="G1386" s="6" t="str">
        <f t="shared" si="86"/>
        <v>WEAK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6.56</v>
      </c>
      <c r="C1387" s="6">
        <f>TITRES_STAT!D1390</f>
        <v>6.1520000000000001</v>
      </c>
      <c r="D1387" s="6">
        <f>TITRES_STAT!E1390</f>
        <v>502</v>
      </c>
      <c r="E1387" s="2">
        <f t="shared" si="84"/>
        <v>36151</v>
      </c>
      <c r="F1387" s="6" t="str">
        <f t="shared" si="87"/>
        <v>BEARISH</v>
      </c>
      <c r="G1387" s="6" t="str">
        <f t="shared" si="86"/>
        <v>WEAK</v>
      </c>
      <c r="H1387" s="6" t="str">
        <f t="shared" si="85"/>
        <v>CONFIRMED BEARISH</v>
      </c>
    </row>
    <row r="1388" spans="1:8" ht="13.5" x14ac:dyDescent="0.25">
      <c r="A1388" s="3">
        <f>TITRES_STAT!B1391</f>
        <v>44032</v>
      </c>
      <c r="B1388" s="6">
        <f>TITRES_STAT!C1391</f>
        <v>6.58</v>
      </c>
      <c r="C1388" s="6">
        <f>TITRES_STAT!D1391</f>
        <v>6.1707999999999998</v>
      </c>
      <c r="D1388" s="6">
        <f>TITRES_STAT!E1391</f>
        <v>455</v>
      </c>
      <c r="E1388" s="2">
        <f t="shared" si="84"/>
        <v>36606</v>
      </c>
      <c r="F1388" s="6" t="str">
        <f t="shared" si="87"/>
        <v>BEARISH</v>
      </c>
      <c r="G1388" s="6" t="str">
        <f t="shared" si="86"/>
        <v>WEAK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6.58</v>
      </c>
      <c r="C1389" s="6">
        <f>TITRES_STAT!D1392</f>
        <v>6.1707999999999998</v>
      </c>
      <c r="D1389" s="6">
        <f>TITRES_STAT!E1392</f>
        <v>41</v>
      </c>
      <c r="E1389" s="2">
        <f t="shared" si="84"/>
        <v>36606</v>
      </c>
      <c r="F1389" s="6" t="str">
        <f t="shared" si="87"/>
        <v>BEARISH</v>
      </c>
      <c r="G1389" s="6" t="str">
        <f t="shared" si="86"/>
        <v>WEAK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6.39</v>
      </c>
      <c r="C1390" s="6">
        <f>TITRES_STAT!D1393</f>
        <v>5.9926000000000004</v>
      </c>
      <c r="D1390" s="6">
        <f>TITRES_STAT!E1393</f>
        <v>950</v>
      </c>
      <c r="E1390" s="2">
        <f t="shared" si="84"/>
        <v>35656</v>
      </c>
      <c r="F1390" s="6" t="str">
        <f t="shared" si="87"/>
        <v>BEARISH</v>
      </c>
      <c r="G1390" s="6" t="str">
        <f t="shared" si="86"/>
        <v>WEAK</v>
      </c>
      <c r="H1390" s="6" t="str">
        <f t="shared" si="85"/>
        <v>CONFIRMED BEARISH</v>
      </c>
    </row>
    <row r="1391" spans="1:8" ht="13.5" x14ac:dyDescent="0.25">
      <c r="A1391" s="3">
        <f>TITRES_STAT!B1394</f>
        <v>44035</v>
      </c>
      <c r="B1391" s="6">
        <f>TITRES_STAT!C1394</f>
        <v>6.5</v>
      </c>
      <c r="C1391" s="6">
        <f>TITRES_STAT!D1394</f>
        <v>6.0957999999999997</v>
      </c>
      <c r="D1391" s="6">
        <f>TITRES_STAT!E1394</f>
        <v>229</v>
      </c>
      <c r="E1391" s="2">
        <f t="shared" si="84"/>
        <v>35885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CONFIRMED BEARISH</v>
      </c>
    </row>
    <row r="1392" spans="1:8" ht="13.5" x14ac:dyDescent="0.25">
      <c r="A1392" s="3">
        <f>TITRES_STAT!B1395</f>
        <v>44036</v>
      </c>
      <c r="B1392" s="6">
        <f>TITRES_STAT!C1395</f>
        <v>6.58</v>
      </c>
      <c r="C1392" s="6">
        <f>TITRES_STAT!D1395</f>
        <v>6.1707999999999998</v>
      </c>
      <c r="D1392" s="6">
        <f>TITRES_STAT!E1395</f>
        <v>1254</v>
      </c>
      <c r="E1392" s="2">
        <f t="shared" si="84"/>
        <v>37139</v>
      </c>
      <c r="F1392" s="6" t="str">
        <f t="shared" si="87"/>
        <v>BULLISH</v>
      </c>
      <c r="G1392" s="6" t="str">
        <f t="shared" si="86"/>
        <v>STRONG</v>
      </c>
      <c r="H1392" s="6" t="str">
        <f t="shared" si="85"/>
        <v>CONFIRMED BULLISH</v>
      </c>
    </row>
    <row r="1393" spans="1:8" ht="13.5" x14ac:dyDescent="0.25">
      <c r="A1393" s="3">
        <f>TITRES_STAT!B1396</f>
        <v>44039</v>
      </c>
      <c r="B1393" s="6">
        <f>TITRES_STAT!C1396</f>
        <v>6.5</v>
      </c>
      <c r="C1393" s="6">
        <f>TITRES_STAT!D1396</f>
        <v>6.0957999999999997</v>
      </c>
      <c r="D1393" s="6">
        <f>TITRES_STAT!E1396</f>
        <v>253</v>
      </c>
      <c r="E1393" s="2">
        <f t="shared" si="84"/>
        <v>36886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BULLISH DIVERGENCE</v>
      </c>
    </row>
    <row r="1394" spans="1:8" ht="13.5" x14ac:dyDescent="0.25">
      <c r="A1394" s="3">
        <f>TITRES_STAT!B1397</f>
        <v>44040</v>
      </c>
      <c r="B1394" s="6">
        <f>TITRES_STAT!C1397</f>
        <v>6.5</v>
      </c>
      <c r="C1394" s="6">
        <f>TITRES_STAT!D1397</f>
        <v>6.0957999999999997</v>
      </c>
      <c r="D1394" s="6">
        <f>TITRES_STAT!E1397</f>
        <v>597</v>
      </c>
      <c r="E1394" s="2">
        <f t="shared" si="84"/>
        <v>36886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BULLISH DIVERGENCE</v>
      </c>
    </row>
    <row r="1395" spans="1:8" ht="13.5" x14ac:dyDescent="0.25">
      <c r="A1395" s="3">
        <f>TITRES_STAT!B1398</f>
        <v>44041</v>
      </c>
      <c r="B1395" s="6">
        <f>TITRES_STAT!C1398</f>
        <v>6.5</v>
      </c>
      <c r="C1395" s="6">
        <f>TITRES_STAT!D1398</f>
        <v>6.0957999999999997</v>
      </c>
      <c r="D1395" s="6">
        <f>TITRES_STAT!E1398</f>
        <v>1486</v>
      </c>
      <c r="E1395" s="2">
        <f t="shared" si="84"/>
        <v>36886</v>
      </c>
      <c r="F1395" s="6" t="str">
        <f t="shared" si="87"/>
        <v>BULLISH</v>
      </c>
      <c r="G1395" s="6" t="str">
        <f t="shared" si="86"/>
        <v>STRONG</v>
      </c>
      <c r="H1395" s="6" t="str">
        <f t="shared" si="85"/>
        <v>CONFIRMED BULLISH</v>
      </c>
    </row>
    <row r="1396" spans="1:8" ht="13.5" x14ac:dyDescent="0.25">
      <c r="A1396" s="3">
        <f>TITRES_STAT!B1399</f>
        <v>44042</v>
      </c>
      <c r="B1396" s="6">
        <f>TITRES_STAT!C1399</f>
        <v>6.49</v>
      </c>
      <c r="C1396" s="6">
        <f>TITRES_STAT!D1399</f>
        <v>6.0864000000000003</v>
      </c>
      <c r="D1396" s="6">
        <f>TITRES_STAT!E1399</f>
        <v>255</v>
      </c>
      <c r="E1396" s="2">
        <f t="shared" si="84"/>
        <v>36631</v>
      </c>
      <c r="F1396" s="6" t="str">
        <f t="shared" si="87"/>
        <v>BULLISH</v>
      </c>
      <c r="G1396" s="6" t="str">
        <f t="shared" si="86"/>
        <v>STRONG</v>
      </c>
      <c r="H1396" s="6" t="str">
        <f t="shared" si="85"/>
        <v>BULLISH DIVERGENCE</v>
      </c>
    </row>
    <row r="1397" spans="1:8" ht="13.5" x14ac:dyDescent="0.25">
      <c r="A1397" s="3">
        <f>TITRES_STAT!B1400</f>
        <v>44046</v>
      </c>
      <c r="B1397" s="6">
        <f>TITRES_STAT!C1400</f>
        <v>6.5</v>
      </c>
      <c r="C1397" s="6">
        <f>TITRES_STAT!D1400</f>
        <v>6.0957999999999997</v>
      </c>
      <c r="D1397" s="6">
        <f>TITRES_STAT!E1400</f>
        <v>1649</v>
      </c>
      <c r="E1397" s="2">
        <f t="shared" si="84"/>
        <v>38280</v>
      </c>
      <c r="F1397" s="6" t="str">
        <f t="shared" si="87"/>
        <v>BULLISH</v>
      </c>
      <c r="G1397" s="6" t="str">
        <f t="shared" si="86"/>
        <v>STRONG</v>
      </c>
      <c r="H1397" s="6" t="str">
        <f t="shared" si="85"/>
        <v>BULLISH DIVERGENCE</v>
      </c>
    </row>
    <row r="1398" spans="1:8" ht="13.5" x14ac:dyDescent="0.25">
      <c r="A1398" s="3">
        <f>TITRES_STAT!B1401</f>
        <v>44047</v>
      </c>
      <c r="B1398" s="6">
        <f>TITRES_STAT!C1401</f>
        <v>6.5</v>
      </c>
      <c r="C1398" s="6">
        <f>TITRES_STAT!D1401</f>
        <v>6.0957999999999997</v>
      </c>
      <c r="D1398" s="6">
        <f>TITRES_STAT!E1401</f>
        <v>2000</v>
      </c>
      <c r="E1398" s="2">
        <f t="shared" si="84"/>
        <v>38280</v>
      </c>
      <c r="F1398" s="6" t="str">
        <f t="shared" si="87"/>
        <v>BULLISH</v>
      </c>
      <c r="G1398" s="6" t="str">
        <f t="shared" si="86"/>
        <v>STRONG</v>
      </c>
      <c r="H1398" s="6" t="str">
        <f t="shared" si="85"/>
        <v>NEUTRAL</v>
      </c>
    </row>
    <row r="1399" spans="1:8" ht="13.5" x14ac:dyDescent="0.25">
      <c r="A1399" s="3">
        <f>TITRES_STAT!B1402</f>
        <v>44048</v>
      </c>
      <c r="B1399" s="6">
        <f>TITRES_STAT!C1402</f>
        <v>6.58</v>
      </c>
      <c r="C1399" s="6">
        <f>TITRES_STAT!D1402</f>
        <v>6.1707999999999998</v>
      </c>
      <c r="D1399" s="6">
        <f>TITRES_STAT!E1402</f>
        <v>2251</v>
      </c>
      <c r="E1399" s="2">
        <f t="shared" si="84"/>
        <v>40531</v>
      </c>
      <c r="F1399" s="6" t="str">
        <f t="shared" si="87"/>
        <v>BULLISH</v>
      </c>
      <c r="G1399" s="6" t="str">
        <f t="shared" si="86"/>
        <v>STRONG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6.44</v>
      </c>
      <c r="C1400" s="6">
        <f>TITRES_STAT!D1403</f>
        <v>6.0395000000000003</v>
      </c>
      <c r="D1400" s="6">
        <f>TITRES_STAT!E1403</f>
        <v>948</v>
      </c>
      <c r="E1400" s="2">
        <f t="shared" si="84"/>
        <v>39583</v>
      </c>
      <c r="F1400" s="6" t="str">
        <f t="shared" si="87"/>
        <v>BULLISH</v>
      </c>
      <c r="G1400" s="6" t="str">
        <f t="shared" si="86"/>
        <v>STRONG</v>
      </c>
      <c r="H1400" s="6" t="str">
        <f t="shared" si="85"/>
        <v>BULLISH DIVERGENCE</v>
      </c>
    </row>
    <row r="1401" spans="1:8" ht="13.5" x14ac:dyDescent="0.25">
      <c r="A1401" s="3">
        <f>TITRES_STAT!B1404</f>
        <v>44050</v>
      </c>
      <c r="B1401" s="6">
        <f>TITRES_STAT!C1404</f>
        <v>6.5</v>
      </c>
      <c r="C1401" s="6">
        <f>TITRES_STAT!D1404</f>
        <v>6.0957999999999997</v>
      </c>
      <c r="D1401" s="6">
        <f>TITRES_STAT!E1404</f>
        <v>3156</v>
      </c>
      <c r="E1401" s="2">
        <f t="shared" si="84"/>
        <v>42739</v>
      </c>
      <c r="F1401" s="6" t="str">
        <f t="shared" si="87"/>
        <v>BULLISH</v>
      </c>
      <c r="G1401" s="6" t="str">
        <f t="shared" si="86"/>
        <v>STRONG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6.35</v>
      </c>
      <c r="C1402" s="6">
        <f>TITRES_STAT!D1405</f>
        <v>5.9550999999999998</v>
      </c>
      <c r="D1402" s="6">
        <f>TITRES_STAT!E1405</f>
        <v>4052</v>
      </c>
      <c r="E1402" s="2">
        <f t="shared" si="84"/>
        <v>38687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BULLISH DIVERGENCE</v>
      </c>
    </row>
    <row r="1403" spans="1:8" ht="13.5" x14ac:dyDescent="0.25">
      <c r="A1403" s="3">
        <f>TITRES_STAT!B1406</f>
        <v>44054</v>
      </c>
      <c r="B1403" s="6">
        <f>TITRES_STAT!C1406</f>
        <v>6.48</v>
      </c>
      <c r="C1403" s="6">
        <f>TITRES_STAT!D1406</f>
        <v>6.077</v>
      </c>
      <c r="D1403" s="6">
        <f>TITRES_STAT!E1406</f>
        <v>6804</v>
      </c>
      <c r="E1403" s="2">
        <f t="shared" si="84"/>
        <v>45491</v>
      </c>
      <c r="F1403" s="6" t="str">
        <f t="shared" si="87"/>
        <v>BULLISH</v>
      </c>
      <c r="G1403" s="6" t="str">
        <f t="shared" si="86"/>
        <v>STRONG</v>
      </c>
      <c r="H1403" s="6" t="str">
        <f t="shared" si="85"/>
        <v>BULLISH DIVERGENCE</v>
      </c>
    </row>
    <row r="1404" spans="1:8" ht="13.5" x14ac:dyDescent="0.25">
      <c r="A1404" s="3">
        <f>TITRES_STAT!B1407</f>
        <v>44055</v>
      </c>
      <c r="B1404" s="6">
        <f>TITRES_STAT!C1407</f>
        <v>6.52</v>
      </c>
      <c r="C1404" s="6">
        <f>TITRES_STAT!D1407</f>
        <v>6.1144999999999996</v>
      </c>
      <c r="D1404" s="6">
        <f>TITRES_STAT!E1407</f>
        <v>3537</v>
      </c>
      <c r="E1404" s="2">
        <f t="shared" si="84"/>
        <v>49028</v>
      </c>
      <c r="F1404" s="6" t="str">
        <f t="shared" si="87"/>
        <v>BULLISH</v>
      </c>
      <c r="G1404" s="6" t="str">
        <f t="shared" si="86"/>
        <v>STRONG</v>
      </c>
      <c r="H1404" s="6" t="str">
        <f t="shared" si="85"/>
        <v>BULLISH DIVERGENCE</v>
      </c>
    </row>
    <row r="1405" spans="1:8" ht="13.5" x14ac:dyDescent="0.25">
      <c r="A1405" s="3">
        <f>TITRES_STAT!B1408</f>
        <v>44057</v>
      </c>
      <c r="B1405" s="6">
        <f>TITRES_STAT!C1408</f>
        <v>6.55</v>
      </c>
      <c r="C1405" s="6">
        <f>TITRES_STAT!D1408</f>
        <v>6.1425999999999998</v>
      </c>
      <c r="D1405" s="6">
        <f>TITRES_STAT!E1408</f>
        <v>325</v>
      </c>
      <c r="E1405" s="2">
        <f t="shared" si="84"/>
        <v>49353</v>
      </c>
      <c r="F1405" s="6" t="str">
        <f t="shared" si="87"/>
        <v>BULLISH</v>
      </c>
      <c r="G1405" s="6" t="str">
        <f t="shared" si="86"/>
        <v>STRONG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6.55</v>
      </c>
      <c r="C1406" s="6">
        <f>TITRES_STAT!D1409</f>
        <v>6.1425999999999998</v>
      </c>
      <c r="D1406" s="6">
        <f>TITRES_STAT!E1409</f>
        <v>2695</v>
      </c>
      <c r="E1406" s="2">
        <f t="shared" si="84"/>
        <v>49353</v>
      </c>
      <c r="F1406" s="6" t="str">
        <f t="shared" si="87"/>
        <v>BULLISH</v>
      </c>
      <c r="G1406" s="6" t="str">
        <f t="shared" si="86"/>
        <v>STRONG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6.57</v>
      </c>
      <c r="C1407" s="6">
        <f>TITRES_STAT!D1410</f>
        <v>6.1614000000000004</v>
      </c>
      <c r="D1407" s="6">
        <f>TITRES_STAT!E1410</f>
        <v>70</v>
      </c>
      <c r="E1407" s="2">
        <f t="shared" si="84"/>
        <v>49423</v>
      </c>
      <c r="F1407" s="6" t="str">
        <f t="shared" si="87"/>
        <v>BULLISH</v>
      </c>
      <c r="G1407" s="6" t="str">
        <f t="shared" si="86"/>
        <v>STRONG</v>
      </c>
      <c r="H1407" s="6" t="str">
        <f t="shared" si="85"/>
        <v>CONFIRMED BULLISH</v>
      </c>
    </row>
    <row r="1408" spans="1:8" ht="13.5" x14ac:dyDescent="0.25">
      <c r="A1408" s="3">
        <f>TITRES_STAT!B1411</f>
        <v>44062</v>
      </c>
      <c r="B1408" s="6">
        <f>TITRES_STAT!C1411</f>
        <v>6.57</v>
      </c>
      <c r="C1408" s="6">
        <f>TITRES_STAT!D1411</f>
        <v>6.1614000000000004</v>
      </c>
      <c r="D1408" s="6">
        <f>TITRES_STAT!E1411</f>
        <v>570</v>
      </c>
      <c r="E1408" s="2">
        <f t="shared" si="84"/>
        <v>49423</v>
      </c>
      <c r="F1408" s="6" t="str">
        <f t="shared" si="87"/>
        <v>BULLISH</v>
      </c>
      <c r="G1408" s="6" t="str">
        <f t="shared" si="86"/>
        <v>STRONG</v>
      </c>
      <c r="H1408" s="6" t="str">
        <f t="shared" si="85"/>
        <v>CONFIRMED BULLISH</v>
      </c>
    </row>
    <row r="1409" spans="1:8" ht="13.5" x14ac:dyDescent="0.25">
      <c r="A1409" s="3">
        <f>TITRES_STAT!B1412</f>
        <v>44064</v>
      </c>
      <c r="B1409" s="6">
        <f>TITRES_STAT!C1412</f>
        <v>6.58</v>
      </c>
      <c r="C1409" s="6">
        <f>TITRES_STAT!D1412</f>
        <v>6.1707999999999998</v>
      </c>
      <c r="D1409" s="6">
        <f>TITRES_STAT!E1412</f>
        <v>250</v>
      </c>
      <c r="E1409" s="2">
        <f t="shared" si="84"/>
        <v>49673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CONFIRMED BULLISH</v>
      </c>
    </row>
    <row r="1410" spans="1:8" ht="13.5" x14ac:dyDescent="0.25">
      <c r="A1410" s="3">
        <f>TITRES_STAT!B1413</f>
        <v>44067</v>
      </c>
      <c r="B1410" s="6">
        <f>TITRES_STAT!C1413</f>
        <v>6.55</v>
      </c>
      <c r="C1410" s="6">
        <f>TITRES_STAT!D1413</f>
        <v>6.1425999999999998</v>
      </c>
      <c r="D1410" s="6">
        <f>TITRES_STAT!E1413</f>
        <v>3289</v>
      </c>
      <c r="E1410" s="2">
        <f t="shared" si="84"/>
        <v>46384</v>
      </c>
      <c r="F1410" s="6" t="str">
        <f t="shared" si="87"/>
        <v>BEARISH</v>
      </c>
      <c r="G1410" s="6" t="str">
        <f t="shared" si="86"/>
        <v>WEAK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6.31</v>
      </c>
      <c r="C1411" s="6">
        <f>TITRES_STAT!D1414</f>
        <v>5.9176000000000002</v>
      </c>
      <c r="D1411" s="6">
        <f>TITRES_STAT!E1414</f>
        <v>2548</v>
      </c>
      <c r="E1411" s="2">
        <f t="shared" si="84"/>
        <v>43836</v>
      </c>
      <c r="F1411" s="6" t="str">
        <f t="shared" si="87"/>
        <v>BEARISH</v>
      </c>
      <c r="G1411" s="6" t="str">
        <f t="shared" si="86"/>
        <v>WEAK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6.49</v>
      </c>
      <c r="C1412" s="6">
        <f>TITRES_STAT!D1415</f>
        <v>6.0864000000000003</v>
      </c>
      <c r="D1412" s="6">
        <f>TITRES_STAT!E1415</f>
        <v>350</v>
      </c>
      <c r="E1412" s="2">
        <f t="shared" ref="E1412:E1475" si="88">IF(B1412&gt;B1411, E1411+D1412, IF(B1412&lt;B1411, E1411-D1412, E1411))</f>
        <v>44186</v>
      </c>
      <c r="F1412" s="6" t="str">
        <f t="shared" si="87"/>
        <v>BEARISH</v>
      </c>
      <c r="G1412" s="6" t="str">
        <f t="shared" si="86"/>
        <v>WEAK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6.75</v>
      </c>
      <c r="C1413" s="6">
        <f>TITRES_STAT!D1416</f>
        <v>6.3301999999999996</v>
      </c>
      <c r="D1413" s="6">
        <f>TITRES_STAT!E1416</f>
        <v>4800</v>
      </c>
      <c r="E1413" s="2">
        <f t="shared" si="88"/>
        <v>48986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BEARISH DIVERGENCE</v>
      </c>
    </row>
    <row r="1414" spans="1:8" ht="13.5" x14ac:dyDescent="0.25">
      <c r="A1414" s="3">
        <f>TITRES_STAT!B1417</f>
        <v>44071</v>
      </c>
      <c r="B1414" s="6">
        <f>TITRES_STAT!C1417</f>
        <v>6.95</v>
      </c>
      <c r="C1414" s="6">
        <f>TITRES_STAT!D1417</f>
        <v>6.5178000000000003</v>
      </c>
      <c r="D1414" s="6">
        <f>TITRES_STAT!E1417</f>
        <v>21737</v>
      </c>
      <c r="E1414" s="2">
        <f t="shared" si="88"/>
        <v>70723</v>
      </c>
      <c r="F1414" s="6" t="str">
        <f t="shared" si="87"/>
        <v>BULLISH</v>
      </c>
      <c r="G1414" s="6" t="str">
        <f t="shared" si="86"/>
        <v>STRONG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6">
        <f>TITRES_STAT!C1418</f>
        <v>6.9</v>
      </c>
      <c r="C1415" s="6">
        <f>TITRES_STAT!D1418</f>
        <v>6.4709000000000003</v>
      </c>
      <c r="D1415" s="6">
        <f>TITRES_STAT!E1418</f>
        <v>2210</v>
      </c>
      <c r="E1415" s="2">
        <f t="shared" si="88"/>
        <v>68513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STRONG</v>
      </c>
      <c r="H1415" s="6" t="str">
        <f t="shared" si="89"/>
        <v>CONFIRMED BULLISH</v>
      </c>
    </row>
    <row r="1416" spans="1:8" ht="13.5" x14ac:dyDescent="0.25">
      <c r="A1416" s="3">
        <f>TITRES_STAT!B1419</f>
        <v>44075</v>
      </c>
      <c r="B1416" s="6">
        <f>TITRES_STAT!C1419</f>
        <v>6.8</v>
      </c>
      <c r="C1416" s="6">
        <f>TITRES_STAT!D1419</f>
        <v>6.3771000000000004</v>
      </c>
      <c r="D1416" s="6">
        <f>TITRES_STAT!E1419</f>
        <v>252</v>
      </c>
      <c r="E1416" s="2">
        <f t="shared" si="88"/>
        <v>68261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STRONG</v>
      </c>
      <c r="H1416" s="6" t="str">
        <f t="shared" si="89"/>
        <v>CONFIRMED BULLISH</v>
      </c>
    </row>
    <row r="1417" spans="1:8" ht="13.5" x14ac:dyDescent="0.25">
      <c r="A1417" s="3">
        <f>TITRES_STAT!B1420</f>
        <v>44076</v>
      </c>
      <c r="B1417" s="6">
        <f>TITRES_STAT!C1420</f>
        <v>6.8</v>
      </c>
      <c r="C1417" s="6">
        <f>TITRES_STAT!D1420</f>
        <v>6.3771000000000004</v>
      </c>
      <c r="D1417" s="6">
        <f>TITRES_STAT!E1420</f>
        <v>1800</v>
      </c>
      <c r="E1417" s="2">
        <f t="shared" si="88"/>
        <v>68261</v>
      </c>
      <c r="F1417" s="6" t="str">
        <f t="shared" si="91"/>
        <v>BULLISH</v>
      </c>
      <c r="G1417" s="6" t="str">
        <f t="shared" si="90"/>
        <v>STRONG</v>
      </c>
      <c r="H1417" s="6" t="str">
        <f t="shared" si="89"/>
        <v>CONFIRMED BULLISH</v>
      </c>
    </row>
    <row r="1418" spans="1:8" ht="13.5" x14ac:dyDescent="0.25">
      <c r="A1418" s="3">
        <f>TITRES_STAT!B1421</f>
        <v>44077</v>
      </c>
      <c r="B1418" s="6">
        <f>TITRES_STAT!C1421</f>
        <v>6.6</v>
      </c>
      <c r="C1418" s="6">
        <f>TITRES_STAT!D1421</f>
        <v>6.1894999999999998</v>
      </c>
      <c r="D1418" s="6">
        <f>TITRES_STAT!E1421</f>
        <v>6730</v>
      </c>
      <c r="E1418" s="2">
        <f t="shared" si="88"/>
        <v>61531</v>
      </c>
      <c r="F1418" s="6" t="str">
        <f t="shared" si="91"/>
        <v>BULLISH</v>
      </c>
      <c r="G1418" s="6" t="str">
        <f t="shared" si="90"/>
        <v>STRONG</v>
      </c>
      <c r="H1418" s="6" t="str">
        <f t="shared" si="89"/>
        <v>BULLISH DIVERGENCE</v>
      </c>
    </row>
    <row r="1419" spans="1:8" ht="13.5" x14ac:dyDescent="0.25">
      <c r="A1419" s="3">
        <f>TITRES_STAT!B1422</f>
        <v>44078</v>
      </c>
      <c r="B1419" s="6">
        <f>TITRES_STAT!C1422</f>
        <v>6.65</v>
      </c>
      <c r="C1419" s="6">
        <f>TITRES_STAT!D1422</f>
        <v>6.2363999999999997</v>
      </c>
      <c r="D1419" s="6">
        <f>TITRES_STAT!E1422</f>
        <v>3165</v>
      </c>
      <c r="E1419" s="2">
        <f t="shared" si="88"/>
        <v>64696</v>
      </c>
      <c r="F1419" s="6" t="str">
        <f t="shared" si="91"/>
        <v>BEARISH</v>
      </c>
      <c r="G1419" s="6" t="str">
        <f t="shared" si="90"/>
        <v>WEAK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6.6</v>
      </c>
      <c r="C1420" s="6">
        <f>TITRES_STAT!D1423</f>
        <v>6.1894999999999998</v>
      </c>
      <c r="D1420" s="6">
        <f>TITRES_STAT!E1423</f>
        <v>4875</v>
      </c>
      <c r="E1420" s="2">
        <f t="shared" si="88"/>
        <v>59821</v>
      </c>
      <c r="F1420" s="6" t="str">
        <f t="shared" si="91"/>
        <v>BEARISH</v>
      </c>
      <c r="G1420" s="6" t="str">
        <f t="shared" si="90"/>
        <v>WEAK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6.55</v>
      </c>
      <c r="C1421" s="6">
        <f>TITRES_STAT!D1424</f>
        <v>6.1425999999999998</v>
      </c>
      <c r="D1421" s="6">
        <f>TITRES_STAT!E1424</f>
        <v>5668</v>
      </c>
      <c r="E1421" s="2">
        <f t="shared" si="88"/>
        <v>54153</v>
      </c>
      <c r="F1421" s="6" t="str">
        <f t="shared" si="91"/>
        <v>BEARISH</v>
      </c>
      <c r="G1421" s="6" t="str">
        <f t="shared" si="90"/>
        <v>WEAK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6.6</v>
      </c>
      <c r="C1422" s="6">
        <f>TITRES_STAT!D1425</f>
        <v>6.1894999999999998</v>
      </c>
      <c r="D1422" s="6">
        <f>TITRES_STAT!E1425</f>
        <v>1633</v>
      </c>
      <c r="E1422" s="2">
        <f t="shared" si="88"/>
        <v>55786</v>
      </c>
      <c r="F1422" s="6" t="str">
        <f t="shared" si="91"/>
        <v>BEARISH</v>
      </c>
      <c r="G1422" s="6" t="str">
        <f t="shared" si="90"/>
        <v>WEAK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6.71</v>
      </c>
      <c r="C1423" s="6">
        <f>TITRES_STAT!D1426</f>
        <v>6.2927</v>
      </c>
      <c r="D1423" s="6">
        <f>TITRES_STAT!E1426</f>
        <v>40599</v>
      </c>
      <c r="E1423" s="2">
        <f t="shared" si="88"/>
        <v>96385</v>
      </c>
      <c r="F1423" s="6" t="str">
        <f t="shared" si="91"/>
        <v>BULLISH</v>
      </c>
      <c r="G1423" s="6" t="str">
        <f t="shared" si="90"/>
        <v>STRONG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6.65</v>
      </c>
      <c r="C1424" s="6">
        <f>TITRES_STAT!D1427</f>
        <v>6.2363999999999997</v>
      </c>
      <c r="D1424" s="6">
        <f>TITRES_STAT!E1427</f>
        <v>4202</v>
      </c>
      <c r="E1424" s="2">
        <f t="shared" si="88"/>
        <v>92183</v>
      </c>
      <c r="F1424" s="6" t="str">
        <f t="shared" si="91"/>
        <v>BULLISH</v>
      </c>
      <c r="G1424" s="6" t="str">
        <f t="shared" si="90"/>
        <v>STRONG</v>
      </c>
      <c r="H1424" s="6" t="str">
        <f t="shared" si="89"/>
        <v>NEUTRAL</v>
      </c>
    </row>
    <row r="1425" spans="1:8" ht="13.5" x14ac:dyDescent="0.25">
      <c r="A1425" s="3">
        <f>TITRES_STAT!B1428</f>
        <v>44088</v>
      </c>
      <c r="B1425" s="6">
        <f>TITRES_STAT!C1428</f>
        <v>6.57</v>
      </c>
      <c r="C1425" s="6">
        <f>TITRES_STAT!D1428</f>
        <v>6.1614000000000004</v>
      </c>
      <c r="D1425" s="6">
        <f>TITRES_STAT!E1428</f>
        <v>5301</v>
      </c>
      <c r="E1425" s="2">
        <f t="shared" si="88"/>
        <v>86882</v>
      </c>
      <c r="F1425" s="6" t="str">
        <f t="shared" si="91"/>
        <v>BULLISH</v>
      </c>
      <c r="G1425" s="6" t="str">
        <f t="shared" si="90"/>
        <v>STRONG</v>
      </c>
      <c r="H1425" s="6" t="str">
        <f t="shared" si="89"/>
        <v>BULLISH DIVERGENCE</v>
      </c>
    </row>
    <row r="1426" spans="1:8" ht="13.5" x14ac:dyDescent="0.25">
      <c r="A1426" s="3">
        <f>TITRES_STAT!B1429</f>
        <v>44089</v>
      </c>
      <c r="B1426" s="6">
        <f>TITRES_STAT!C1429</f>
        <v>6.48</v>
      </c>
      <c r="C1426" s="6">
        <f>TITRES_STAT!D1429</f>
        <v>6.077</v>
      </c>
      <c r="D1426" s="6">
        <f>TITRES_STAT!E1429</f>
        <v>8625</v>
      </c>
      <c r="E1426" s="2">
        <f t="shared" si="88"/>
        <v>78257</v>
      </c>
      <c r="F1426" s="6" t="str">
        <f t="shared" si="91"/>
        <v>BULLISH</v>
      </c>
      <c r="G1426" s="6" t="str">
        <f t="shared" si="90"/>
        <v>STRONG</v>
      </c>
      <c r="H1426" s="6" t="str">
        <f t="shared" si="89"/>
        <v>BULLISH DIVERGENCE</v>
      </c>
    </row>
    <row r="1427" spans="1:8" ht="13.5" x14ac:dyDescent="0.25">
      <c r="A1427" s="3">
        <f>TITRES_STAT!B1430</f>
        <v>44090</v>
      </c>
      <c r="B1427" s="6">
        <f>TITRES_STAT!C1430</f>
        <v>6.4</v>
      </c>
      <c r="C1427" s="6">
        <f>TITRES_STAT!D1430</f>
        <v>6.0019999999999998</v>
      </c>
      <c r="D1427" s="6">
        <f>TITRES_STAT!E1430</f>
        <v>17872</v>
      </c>
      <c r="E1427" s="2">
        <f t="shared" si="88"/>
        <v>60385</v>
      </c>
      <c r="F1427" s="6" t="str">
        <f t="shared" si="91"/>
        <v>BULLISH</v>
      </c>
      <c r="G1427" s="6" t="str">
        <f t="shared" si="90"/>
        <v>STRONG</v>
      </c>
      <c r="H1427" s="6" t="str">
        <f t="shared" si="89"/>
        <v>BULLISH DIVERGENCE</v>
      </c>
    </row>
    <row r="1428" spans="1:8" ht="13.5" x14ac:dyDescent="0.25">
      <c r="A1428" s="3">
        <f>TITRES_STAT!B1431</f>
        <v>44091</v>
      </c>
      <c r="B1428" s="6">
        <f>TITRES_STAT!C1431</f>
        <v>6.47</v>
      </c>
      <c r="C1428" s="6">
        <f>TITRES_STAT!D1431</f>
        <v>6.0675999999999997</v>
      </c>
      <c r="D1428" s="6">
        <f>TITRES_STAT!E1431</f>
        <v>1806</v>
      </c>
      <c r="E1428" s="2">
        <f t="shared" si="88"/>
        <v>62191</v>
      </c>
      <c r="F1428" s="6" t="str">
        <f t="shared" si="91"/>
        <v>BEARISH</v>
      </c>
      <c r="G1428" s="6" t="str">
        <f t="shared" si="90"/>
        <v>WEAK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6.45</v>
      </c>
      <c r="C1429" s="6">
        <f>TITRES_STAT!D1432</f>
        <v>6.0488999999999997</v>
      </c>
      <c r="D1429" s="6">
        <f>TITRES_STAT!E1432</f>
        <v>508</v>
      </c>
      <c r="E1429" s="2">
        <f t="shared" si="88"/>
        <v>61683</v>
      </c>
      <c r="F1429" s="6" t="str">
        <f t="shared" si="91"/>
        <v>BEARISH</v>
      </c>
      <c r="G1429" s="6" t="str">
        <f t="shared" si="90"/>
        <v>WEAK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6.4</v>
      </c>
      <c r="C1430" s="6">
        <f>TITRES_STAT!D1433</f>
        <v>6.0019999999999998</v>
      </c>
      <c r="D1430" s="6">
        <f>TITRES_STAT!E1433</f>
        <v>1044</v>
      </c>
      <c r="E1430" s="2">
        <f t="shared" si="88"/>
        <v>60639</v>
      </c>
      <c r="F1430" s="6" t="str">
        <f t="shared" si="91"/>
        <v>BEARISH</v>
      </c>
      <c r="G1430" s="6" t="str">
        <f t="shared" si="90"/>
        <v>WEAK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6.4</v>
      </c>
      <c r="C1431" s="6">
        <f>TITRES_STAT!D1434</f>
        <v>6.0019999999999998</v>
      </c>
      <c r="D1431" s="6">
        <f>TITRES_STAT!E1434</f>
        <v>5380</v>
      </c>
      <c r="E1431" s="2">
        <f t="shared" si="88"/>
        <v>60639</v>
      </c>
      <c r="F1431" s="6" t="str">
        <f t="shared" si="91"/>
        <v>BEARISH</v>
      </c>
      <c r="G1431" s="6" t="str">
        <f t="shared" si="90"/>
        <v>WEAK</v>
      </c>
      <c r="H1431" s="6" t="str">
        <f t="shared" si="89"/>
        <v>CONFIRMED BEARISH</v>
      </c>
    </row>
    <row r="1432" spans="1:8" ht="13.5" x14ac:dyDescent="0.25">
      <c r="A1432" s="3">
        <f>TITRES_STAT!B1435</f>
        <v>44097</v>
      </c>
      <c r="B1432" s="6">
        <f>TITRES_STAT!C1435</f>
        <v>6.45</v>
      </c>
      <c r="C1432" s="6">
        <f>TITRES_STAT!D1435</f>
        <v>6.0488999999999997</v>
      </c>
      <c r="D1432" s="6">
        <f>TITRES_STAT!E1435</f>
        <v>210</v>
      </c>
      <c r="E1432" s="2">
        <f t="shared" si="88"/>
        <v>60849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6.6</v>
      </c>
      <c r="C1433" s="6">
        <f>TITRES_STAT!D1436</f>
        <v>6.1894999999999998</v>
      </c>
      <c r="D1433" s="6">
        <f>TITRES_STAT!E1436</f>
        <v>90</v>
      </c>
      <c r="E1433" s="2">
        <f t="shared" si="88"/>
        <v>60939</v>
      </c>
      <c r="F1433" s="6" t="str">
        <f t="shared" si="91"/>
        <v>BEARISH</v>
      </c>
      <c r="G1433" s="6" t="str">
        <f t="shared" si="90"/>
        <v>WEAK</v>
      </c>
      <c r="H1433" s="6" t="str">
        <f t="shared" si="89"/>
        <v>BEARISH DIVERGENCE</v>
      </c>
    </row>
    <row r="1434" spans="1:8" ht="13.5" x14ac:dyDescent="0.25">
      <c r="A1434" s="3">
        <f>TITRES_STAT!B1437</f>
        <v>44099</v>
      </c>
      <c r="B1434" s="6">
        <f>TITRES_STAT!C1437</f>
        <v>6.41</v>
      </c>
      <c r="C1434" s="6">
        <f>TITRES_STAT!D1437</f>
        <v>6.0114000000000001</v>
      </c>
      <c r="D1434" s="6">
        <f>TITRES_STAT!E1437</f>
        <v>1012</v>
      </c>
      <c r="E1434" s="2">
        <f t="shared" si="88"/>
        <v>59927</v>
      </c>
      <c r="F1434" s="6" t="str">
        <f t="shared" si="91"/>
        <v>BEARISH</v>
      </c>
      <c r="G1434" s="6" t="str">
        <f t="shared" si="90"/>
        <v>WEAK</v>
      </c>
      <c r="H1434" s="6" t="str">
        <f t="shared" si="89"/>
        <v>CONFIRMED BEARISH</v>
      </c>
    </row>
    <row r="1435" spans="1:8" ht="13.5" x14ac:dyDescent="0.25">
      <c r="A1435" s="3">
        <f>TITRES_STAT!B1438</f>
        <v>44102</v>
      </c>
      <c r="B1435" s="6">
        <f>TITRES_STAT!C1438</f>
        <v>6.41</v>
      </c>
      <c r="C1435" s="6">
        <f>TITRES_STAT!D1438</f>
        <v>6.0114000000000001</v>
      </c>
      <c r="D1435" s="6">
        <f>TITRES_STAT!E1438</f>
        <v>550</v>
      </c>
      <c r="E1435" s="2">
        <f t="shared" si="88"/>
        <v>59927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BEARISH DIVERGENCE</v>
      </c>
    </row>
    <row r="1436" spans="1:8" ht="13.5" x14ac:dyDescent="0.25">
      <c r="A1436" s="3">
        <f>TITRES_STAT!B1439</f>
        <v>44103</v>
      </c>
      <c r="B1436" s="6">
        <f>TITRES_STAT!C1439</f>
        <v>6.44</v>
      </c>
      <c r="C1436" s="6">
        <f>TITRES_STAT!D1439</f>
        <v>6.0395000000000003</v>
      </c>
      <c r="D1436" s="6">
        <f>TITRES_STAT!E1439</f>
        <v>750</v>
      </c>
      <c r="E1436" s="2">
        <f t="shared" si="88"/>
        <v>60677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CONFIRMED BULLISH</v>
      </c>
    </row>
    <row r="1437" spans="1:8" ht="13.5" x14ac:dyDescent="0.25">
      <c r="A1437" s="3">
        <f>TITRES_STAT!B1440</f>
        <v>44104</v>
      </c>
      <c r="B1437" s="6">
        <f>TITRES_STAT!C1440</f>
        <v>6.4</v>
      </c>
      <c r="C1437" s="6">
        <f>TITRES_STAT!D1440</f>
        <v>6.0019999999999998</v>
      </c>
      <c r="D1437" s="6">
        <f>TITRES_STAT!E1440</f>
        <v>1004</v>
      </c>
      <c r="E1437" s="2">
        <f t="shared" si="88"/>
        <v>59673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CONFIRMED BEARISH</v>
      </c>
    </row>
    <row r="1438" spans="1:8" ht="13.5" x14ac:dyDescent="0.25">
      <c r="A1438" s="3">
        <f>TITRES_STAT!B1441</f>
        <v>44105</v>
      </c>
      <c r="B1438" s="6">
        <f>TITRES_STAT!C1441</f>
        <v>6.21</v>
      </c>
      <c r="C1438" s="6">
        <f>TITRES_STAT!D1441</f>
        <v>5.8238000000000003</v>
      </c>
      <c r="D1438" s="6">
        <f>TITRES_STAT!E1441</f>
        <v>1010</v>
      </c>
      <c r="E1438" s="2">
        <f t="shared" si="88"/>
        <v>58663</v>
      </c>
      <c r="F1438" s="6" t="str">
        <f t="shared" si="91"/>
        <v>BEARISH</v>
      </c>
      <c r="G1438" s="6" t="str">
        <f t="shared" si="90"/>
        <v>WEAK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6.03</v>
      </c>
      <c r="C1439" s="6">
        <f>TITRES_STAT!D1442</f>
        <v>5.6550000000000002</v>
      </c>
      <c r="D1439" s="6">
        <f>TITRES_STAT!E1442</f>
        <v>1206</v>
      </c>
      <c r="E1439" s="2">
        <f t="shared" si="88"/>
        <v>57457</v>
      </c>
      <c r="F1439" s="6" t="str">
        <f t="shared" si="91"/>
        <v>BEARISH</v>
      </c>
      <c r="G1439" s="6" t="str">
        <f t="shared" si="90"/>
        <v>WEAK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6.19</v>
      </c>
      <c r="C1440" s="6">
        <f>TITRES_STAT!D1443</f>
        <v>5.8049999999999997</v>
      </c>
      <c r="D1440" s="6">
        <f>TITRES_STAT!E1443</f>
        <v>432</v>
      </c>
      <c r="E1440" s="2">
        <f t="shared" si="88"/>
        <v>57889</v>
      </c>
      <c r="F1440" s="6" t="str">
        <f t="shared" si="91"/>
        <v>BEARISH</v>
      </c>
      <c r="G1440" s="6" t="str">
        <f t="shared" si="90"/>
        <v>WEAK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6.35</v>
      </c>
      <c r="C1441" s="6">
        <f>TITRES_STAT!D1444</f>
        <v>5.9550999999999998</v>
      </c>
      <c r="D1441" s="6">
        <f>TITRES_STAT!E1444</f>
        <v>21535</v>
      </c>
      <c r="E1441" s="2">
        <f t="shared" si="88"/>
        <v>79424</v>
      </c>
      <c r="F1441" s="6" t="str">
        <f t="shared" si="91"/>
        <v>BULLISH</v>
      </c>
      <c r="G1441" s="6" t="str">
        <f t="shared" si="90"/>
        <v>STRONG</v>
      </c>
      <c r="H1441" s="6" t="str">
        <f t="shared" si="89"/>
        <v>BULLISH DIVERGENCE</v>
      </c>
    </row>
    <row r="1442" spans="1:8" ht="13.5" x14ac:dyDescent="0.25">
      <c r="A1442" s="3">
        <f>TITRES_STAT!B1445</f>
        <v>44111</v>
      </c>
      <c r="B1442" s="6">
        <f>TITRES_STAT!C1445</f>
        <v>6.16</v>
      </c>
      <c r="C1442" s="6">
        <f>TITRES_STAT!D1445</f>
        <v>5.7769000000000004</v>
      </c>
      <c r="D1442" s="6">
        <f>TITRES_STAT!E1445</f>
        <v>1003</v>
      </c>
      <c r="E1442" s="2">
        <f t="shared" si="88"/>
        <v>78421</v>
      </c>
      <c r="F1442" s="6" t="str">
        <f t="shared" si="91"/>
        <v>BULLISH</v>
      </c>
      <c r="G1442" s="6" t="str">
        <f t="shared" si="90"/>
        <v>STRONG</v>
      </c>
      <c r="H1442" s="6" t="str">
        <f t="shared" si="89"/>
        <v>BULLISH DIVERGENCE</v>
      </c>
    </row>
    <row r="1443" spans="1:8" ht="13.5" x14ac:dyDescent="0.25">
      <c r="A1443" s="3">
        <f>TITRES_STAT!B1446</f>
        <v>44112</v>
      </c>
      <c r="B1443" s="6">
        <f>TITRES_STAT!C1446</f>
        <v>6.19</v>
      </c>
      <c r="C1443" s="6">
        <f>TITRES_STAT!D1446</f>
        <v>5.8049999999999997</v>
      </c>
      <c r="D1443" s="6">
        <f>TITRES_STAT!E1446</f>
        <v>4720</v>
      </c>
      <c r="E1443" s="2">
        <f t="shared" si="88"/>
        <v>83141</v>
      </c>
      <c r="F1443" s="6" t="str">
        <f t="shared" si="91"/>
        <v>BULLISH</v>
      </c>
      <c r="G1443" s="6" t="str">
        <f t="shared" si="90"/>
        <v>STRONG</v>
      </c>
      <c r="H1443" s="6" t="str">
        <f t="shared" si="89"/>
        <v>BULLISH DIVERGENCE</v>
      </c>
    </row>
    <row r="1444" spans="1:8" ht="13.5" x14ac:dyDescent="0.25">
      <c r="A1444" s="3">
        <f>TITRES_STAT!B1447</f>
        <v>44113</v>
      </c>
      <c r="B1444" s="6">
        <f>TITRES_STAT!C1447</f>
        <v>6.2</v>
      </c>
      <c r="C1444" s="6">
        <f>TITRES_STAT!D1447</f>
        <v>5.8144</v>
      </c>
      <c r="D1444" s="6">
        <f>TITRES_STAT!E1447</f>
        <v>910</v>
      </c>
      <c r="E1444" s="2">
        <f t="shared" si="88"/>
        <v>84051</v>
      </c>
      <c r="F1444" s="6" t="str">
        <f t="shared" si="91"/>
        <v>BULLISH</v>
      </c>
      <c r="G1444" s="6" t="str">
        <f t="shared" si="90"/>
        <v>STRONG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6.2</v>
      </c>
      <c r="C1445" s="6">
        <f>TITRES_STAT!D1448</f>
        <v>5.8144</v>
      </c>
      <c r="D1445" s="6">
        <f>TITRES_STAT!E1448</f>
        <v>2563</v>
      </c>
      <c r="E1445" s="2">
        <f t="shared" si="88"/>
        <v>84051</v>
      </c>
      <c r="F1445" s="6" t="str">
        <f t="shared" si="91"/>
        <v>BULLISH</v>
      </c>
      <c r="G1445" s="6" t="str">
        <f t="shared" si="90"/>
        <v>STRONG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6.28</v>
      </c>
      <c r="C1446" s="6">
        <f>TITRES_STAT!D1449</f>
        <v>5.8894000000000002</v>
      </c>
      <c r="D1446" s="6">
        <f>TITRES_STAT!E1449</f>
        <v>550</v>
      </c>
      <c r="E1446" s="2">
        <f t="shared" si="88"/>
        <v>84601</v>
      </c>
      <c r="F1446" s="6" t="str">
        <f t="shared" si="91"/>
        <v>BULLISH</v>
      </c>
      <c r="G1446" s="6" t="str">
        <f t="shared" si="90"/>
        <v>STRONG</v>
      </c>
      <c r="H1446" s="6" t="str">
        <f t="shared" si="89"/>
        <v>BULLISH DIVERGENCE</v>
      </c>
    </row>
    <row r="1447" spans="1:8" ht="13.5" x14ac:dyDescent="0.25">
      <c r="A1447" s="3">
        <f>TITRES_STAT!B1450</f>
        <v>44118</v>
      </c>
      <c r="B1447" s="6">
        <f>TITRES_STAT!C1450</f>
        <v>6.05</v>
      </c>
      <c r="C1447" s="6">
        <f>TITRES_STAT!D1450</f>
        <v>5.6737000000000002</v>
      </c>
      <c r="D1447" s="6">
        <f>TITRES_STAT!E1450</f>
        <v>5559</v>
      </c>
      <c r="E1447" s="2">
        <f t="shared" si="88"/>
        <v>79042</v>
      </c>
      <c r="F1447" s="6" t="str">
        <f t="shared" si="91"/>
        <v>BULLISH</v>
      </c>
      <c r="G1447" s="6" t="str">
        <f t="shared" si="90"/>
        <v>NEUTRAL</v>
      </c>
      <c r="H1447" s="6" t="str">
        <f t="shared" si="89"/>
        <v>BULLISH DIVERGENCE</v>
      </c>
    </row>
    <row r="1448" spans="1:8" ht="13.5" x14ac:dyDescent="0.25">
      <c r="A1448" s="3">
        <f>TITRES_STAT!B1451</f>
        <v>44120</v>
      </c>
      <c r="B1448" s="6">
        <f>TITRES_STAT!C1451</f>
        <v>6.15</v>
      </c>
      <c r="C1448" s="6">
        <f>TITRES_STAT!D1451</f>
        <v>5.7675000000000001</v>
      </c>
      <c r="D1448" s="6">
        <f>TITRES_STAT!E1451</f>
        <v>607</v>
      </c>
      <c r="E1448" s="2">
        <f t="shared" si="88"/>
        <v>79649</v>
      </c>
      <c r="F1448" s="6" t="str">
        <f t="shared" si="91"/>
        <v>BEARISH</v>
      </c>
      <c r="G1448" s="6" t="str">
        <f t="shared" si="90"/>
        <v>WEAK</v>
      </c>
      <c r="H1448" s="6" t="str">
        <f t="shared" si="89"/>
        <v>CONFIRMED BEARISH</v>
      </c>
    </row>
    <row r="1449" spans="1:8" ht="13.5" x14ac:dyDescent="0.25">
      <c r="A1449" s="3">
        <f>TITRES_STAT!B1452</f>
        <v>44123</v>
      </c>
      <c r="B1449" s="6">
        <f>TITRES_STAT!C1452</f>
        <v>6.15</v>
      </c>
      <c r="C1449" s="6">
        <f>TITRES_STAT!D1452</f>
        <v>5.7675000000000001</v>
      </c>
      <c r="D1449" s="6">
        <f>TITRES_STAT!E1452</f>
        <v>111</v>
      </c>
      <c r="E1449" s="2">
        <f t="shared" si="88"/>
        <v>79649</v>
      </c>
      <c r="F1449" s="6" t="str">
        <f t="shared" si="91"/>
        <v>BEARISH</v>
      </c>
      <c r="G1449" s="6" t="str">
        <f t="shared" si="90"/>
        <v>WEAK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5.98</v>
      </c>
      <c r="C1450" s="6">
        <f>TITRES_STAT!D1453</f>
        <v>5.6081000000000003</v>
      </c>
      <c r="D1450" s="6">
        <f>TITRES_STAT!E1453</f>
        <v>1160</v>
      </c>
      <c r="E1450" s="2">
        <f t="shared" si="88"/>
        <v>78489</v>
      </c>
      <c r="F1450" s="6" t="str">
        <f t="shared" si="91"/>
        <v>BEARISH</v>
      </c>
      <c r="G1450" s="6" t="str">
        <f t="shared" si="90"/>
        <v>WEAK</v>
      </c>
      <c r="H1450" s="6" t="str">
        <f t="shared" si="89"/>
        <v>CONFIRMED BEARISH</v>
      </c>
    </row>
    <row r="1451" spans="1:8" ht="13.5" x14ac:dyDescent="0.25">
      <c r="A1451" s="3">
        <f>TITRES_STAT!B1454</f>
        <v>44125</v>
      </c>
      <c r="B1451" s="6">
        <f>TITRES_STAT!C1454</f>
        <v>6.16</v>
      </c>
      <c r="C1451" s="6">
        <f>TITRES_STAT!D1454</f>
        <v>5.7769000000000004</v>
      </c>
      <c r="D1451" s="6">
        <f>TITRES_STAT!E1454</f>
        <v>350</v>
      </c>
      <c r="E1451" s="2">
        <f t="shared" si="88"/>
        <v>78839</v>
      </c>
      <c r="F1451" s="6" t="str">
        <f t="shared" si="91"/>
        <v>BEARISH</v>
      </c>
      <c r="G1451" s="6" t="str">
        <f t="shared" si="90"/>
        <v>WEAK</v>
      </c>
      <c r="H1451" s="6" t="str">
        <f t="shared" si="89"/>
        <v>CONFIRMED BEARISH</v>
      </c>
    </row>
    <row r="1452" spans="1:8" ht="13.5" x14ac:dyDescent="0.25">
      <c r="A1452" s="3">
        <f>TITRES_STAT!B1455</f>
        <v>44126</v>
      </c>
      <c r="B1452" s="6">
        <f>TITRES_STAT!C1455</f>
        <v>5.99</v>
      </c>
      <c r="C1452" s="6">
        <f>TITRES_STAT!D1455</f>
        <v>5.6174999999999997</v>
      </c>
      <c r="D1452" s="6">
        <f>TITRES_STAT!E1455</f>
        <v>1230</v>
      </c>
      <c r="E1452" s="2">
        <f t="shared" si="88"/>
        <v>77609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6.14</v>
      </c>
      <c r="C1453" s="6">
        <f>TITRES_STAT!D1456</f>
        <v>5.7580999999999998</v>
      </c>
      <c r="D1453" s="6">
        <f>TITRES_STAT!E1456</f>
        <v>150</v>
      </c>
      <c r="E1453" s="2">
        <f t="shared" si="88"/>
        <v>77759</v>
      </c>
      <c r="F1453" s="6" t="str">
        <f t="shared" si="91"/>
        <v>BEARISH</v>
      </c>
      <c r="G1453" s="6" t="str">
        <f t="shared" si="90"/>
        <v>WEAK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6.14</v>
      </c>
      <c r="C1454" s="6">
        <f>TITRES_STAT!D1457</f>
        <v>5.7580999999999998</v>
      </c>
      <c r="D1454" s="6">
        <f>TITRES_STAT!E1457</f>
        <v>4350</v>
      </c>
      <c r="E1454" s="2">
        <f t="shared" si="88"/>
        <v>77759</v>
      </c>
      <c r="F1454" s="6" t="str">
        <f t="shared" si="91"/>
        <v>BEARISH</v>
      </c>
      <c r="G1454" s="6" t="str">
        <f t="shared" si="90"/>
        <v>WEAK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6.14</v>
      </c>
      <c r="C1455" s="6">
        <f>TITRES_STAT!D1458</f>
        <v>5.7580999999999998</v>
      </c>
      <c r="D1455" s="6">
        <f>TITRES_STAT!E1458</f>
        <v>2340</v>
      </c>
      <c r="E1455" s="2">
        <f t="shared" si="88"/>
        <v>77759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BEARISH DIVERGENCE</v>
      </c>
    </row>
    <row r="1456" spans="1:8" ht="13.5" x14ac:dyDescent="0.25">
      <c r="A1456" s="3">
        <f>TITRES_STAT!B1459</f>
        <v>44132</v>
      </c>
      <c r="B1456" s="6">
        <f>TITRES_STAT!C1459</f>
        <v>6.14</v>
      </c>
      <c r="C1456" s="6">
        <f>TITRES_STAT!D1459</f>
        <v>5.7580999999999998</v>
      </c>
      <c r="D1456" s="6">
        <f>TITRES_STAT!E1459</f>
        <v>744</v>
      </c>
      <c r="E1456" s="2">
        <f t="shared" si="88"/>
        <v>77759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6.14</v>
      </c>
      <c r="C1457" s="6">
        <f>TITRES_STAT!D1460</f>
        <v>5.7580999999999998</v>
      </c>
      <c r="D1457" s="6">
        <f>TITRES_STAT!E1460</f>
        <v>50</v>
      </c>
      <c r="E1457" s="2">
        <f t="shared" si="88"/>
        <v>77759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CONFIRMED BULLISH</v>
      </c>
    </row>
    <row r="1458" spans="1:8" ht="13.5" x14ac:dyDescent="0.25">
      <c r="A1458" s="3">
        <f>TITRES_STAT!B1461</f>
        <v>44137</v>
      </c>
      <c r="B1458" s="6">
        <f>TITRES_STAT!C1461</f>
        <v>6</v>
      </c>
      <c r="C1458" s="6">
        <f>TITRES_STAT!D1461</f>
        <v>5.6269</v>
      </c>
      <c r="D1458" s="6">
        <f>TITRES_STAT!E1461</f>
        <v>490</v>
      </c>
      <c r="E1458" s="2">
        <f t="shared" si="88"/>
        <v>77269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6</v>
      </c>
      <c r="C1459" s="6">
        <f>TITRES_STAT!D1462</f>
        <v>5.6269</v>
      </c>
      <c r="D1459" s="6">
        <f>TITRES_STAT!E1462</f>
        <v>1870</v>
      </c>
      <c r="E1459" s="2">
        <f t="shared" si="88"/>
        <v>77269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5.82</v>
      </c>
      <c r="C1460" s="6">
        <f>TITRES_STAT!D1463</f>
        <v>5.4580000000000002</v>
      </c>
      <c r="D1460" s="6">
        <f>TITRES_STAT!E1463</f>
        <v>865</v>
      </c>
      <c r="E1460" s="2">
        <f t="shared" si="88"/>
        <v>76404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5.85</v>
      </c>
      <c r="C1461" s="6">
        <f>TITRES_STAT!D1464</f>
        <v>5.4862000000000002</v>
      </c>
      <c r="D1461" s="6">
        <f>TITRES_STAT!E1464</f>
        <v>608</v>
      </c>
      <c r="E1461" s="2">
        <f t="shared" si="88"/>
        <v>77012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44141</v>
      </c>
      <c r="B1462" s="6">
        <f>TITRES_STAT!C1465</f>
        <v>5.99</v>
      </c>
      <c r="C1462" s="6">
        <f>TITRES_STAT!D1465</f>
        <v>5.6174999999999997</v>
      </c>
      <c r="D1462" s="6">
        <f>TITRES_STAT!E1465</f>
        <v>9925</v>
      </c>
      <c r="E1462" s="2">
        <f t="shared" si="88"/>
        <v>86937</v>
      </c>
      <c r="F1462" s="6" t="str">
        <f t="shared" si="91"/>
        <v>BULLISH</v>
      </c>
      <c r="G1462" s="6" t="str">
        <f t="shared" si="90"/>
        <v>STRONG</v>
      </c>
      <c r="H1462" s="6" t="str">
        <f t="shared" si="89"/>
        <v>BULLISH DIVERGENCE</v>
      </c>
    </row>
    <row r="1463" spans="1:8" ht="13.5" x14ac:dyDescent="0.25">
      <c r="A1463" s="3">
        <f>TITRES_STAT!B1466</f>
        <v>44144</v>
      </c>
      <c r="B1463" s="6">
        <f>TITRES_STAT!C1466</f>
        <v>5.83</v>
      </c>
      <c r="C1463" s="6">
        <f>TITRES_STAT!D1466</f>
        <v>5.4673999999999996</v>
      </c>
      <c r="D1463" s="6">
        <f>TITRES_STAT!E1466</f>
        <v>500</v>
      </c>
      <c r="E1463" s="2">
        <f t="shared" si="88"/>
        <v>86437</v>
      </c>
      <c r="F1463" s="6" t="str">
        <f t="shared" si="91"/>
        <v>BULLISH</v>
      </c>
      <c r="G1463" s="6" t="str">
        <f t="shared" si="90"/>
        <v>STRONG</v>
      </c>
      <c r="H1463" s="6" t="str">
        <f t="shared" si="89"/>
        <v>BULLISH DIVERGENCE</v>
      </c>
    </row>
    <row r="1464" spans="1:8" ht="13.5" x14ac:dyDescent="0.25">
      <c r="A1464" s="3">
        <f>TITRES_STAT!B1467</f>
        <v>44145</v>
      </c>
      <c r="B1464" s="6">
        <f>TITRES_STAT!C1467</f>
        <v>5.99</v>
      </c>
      <c r="C1464" s="6">
        <f>TITRES_STAT!D1467</f>
        <v>5.6174999999999997</v>
      </c>
      <c r="D1464" s="6">
        <f>TITRES_STAT!E1467</f>
        <v>150</v>
      </c>
      <c r="E1464" s="2">
        <f t="shared" si="88"/>
        <v>86587</v>
      </c>
      <c r="F1464" s="6" t="str">
        <f t="shared" si="91"/>
        <v>BULLISH</v>
      </c>
      <c r="G1464" s="6" t="str">
        <f t="shared" si="90"/>
        <v>STRONG</v>
      </c>
      <c r="H1464" s="6" t="str">
        <f t="shared" si="89"/>
        <v>BULLISH DIVERGENCE</v>
      </c>
    </row>
    <row r="1465" spans="1:8" ht="13.5" x14ac:dyDescent="0.25">
      <c r="A1465" s="3">
        <f>TITRES_STAT!B1468</f>
        <v>44146</v>
      </c>
      <c r="B1465" s="6">
        <f>TITRES_STAT!C1468</f>
        <v>6.18</v>
      </c>
      <c r="C1465" s="6">
        <f>TITRES_STAT!D1468</f>
        <v>5.7957000000000001</v>
      </c>
      <c r="D1465" s="6">
        <f>TITRES_STAT!E1468</f>
        <v>32445</v>
      </c>
      <c r="E1465" s="2">
        <f t="shared" si="88"/>
        <v>119032</v>
      </c>
      <c r="F1465" s="6" t="str">
        <f t="shared" si="91"/>
        <v>BULLISH</v>
      </c>
      <c r="G1465" s="6" t="str">
        <f t="shared" si="90"/>
        <v>STRONG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6.55</v>
      </c>
      <c r="C1466" s="6">
        <f>TITRES_STAT!D1469</f>
        <v>6.1425999999999998</v>
      </c>
      <c r="D1466" s="6">
        <f>TITRES_STAT!E1469</f>
        <v>52737</v>
      </c>
      <c r="E1466" s="2">
        <f t="shared" si="88"/>
        <v>171769</v>
      </c>
      <c r="F1466" s="6" t="str">
        <f t="shared" si="91"/>
        <v>BULLISH</v>
      </c>
      <c r="G1466" s="6" t="str">
        <f t="shared" si="90"/>
        <v>STRONG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6.6</v>
      </c>
      <c r="C1467" s="6">
        <f>TITRES_STAT!D1470</f>
        <v>6.1894999999999998</v>
      </c>
      <c r="D1467" s="6">
        <f>TITRES_STAT!E1470</f>
        <v>13592</v>
      </c>
      <c r="E1467" s="2">
        <f t="shared" si="88"/>
        <v>185361</v>
      </c>
      <c r="F1467" s="6" t="str">
        <f t="shared" si="91"/>
        <v>BULLISH</v>
      </c>
      <c r="G1467" s="6" t="str">
        <f t="shared" si="90"/>
        <v>STRONG</v>
      </c>
      <c r="H1467" s="6" t="str">
        <f t="shared" si="89"/>
        <v>CONFIRMED BULLISH</v>
      </c>
    </row>
    <row r="1468" spans="1:8" ht="13.5" x14ac:dyDescent="0.25">
      <c r="A1468" s="3">
        <f>TITRES_STAT!B1471</f>
        <v>44151</v>
      </c>
      <c r="B1468" s="6">
        <f>TITRES_STAT!C1471</f>
        <v>6.59</v>
      </c>
      <c r="C1468" s="6">
        <f>TITRES_STAT!D1471</f>
        <v>6.1802000000000001</v>
      </c>
      <c r="D1468" s="6">
        <f>TITRES_STAT!E1471</f>
        <v>909</v>
      </c>
      <c r="E1468" s="2">
        <f t="shared" si="88"/>
        <v>184452</v>
      </c>
      <c r="F1468" s="6" t="str">
        <f t="shared" si="91"/>
        <v>BULLISH</v>
      </c>
      <c r="G1468" s="6" t="str">
        <f t="shared" si="90"/>
        <v>STRONG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6.5</v>
      </c>
      <c r="C1469" s="6">
        <f>TITRES_STAT!D1472</f>
        <v>6.0957999999999997</v>
      </c>
      <c r="D1469" s="6">
        <f>TITRES_STAT!E1472</f>
        <v>2447</v>
      </c>
      <c r="E1469" s="2">
        <f t="shared" si="88"/>
        <v>182005</v>
      </c>
      <c r="F1469" s="6" t="str">
        <f t="shared" si="91"/>
        <v>BULLISH</v>
      </c>
      <c r="G1469" s="6" t="str">
        <f t="shared" si="90"/>
        <v>STRONG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6.52</v>
      </c>
      <c r="C1470" s="6">
        <f>TITRES_STAT!D1473</f>
        <v>6.1144999999999996</v>
      </c>
      <c r="D1470" s="6">
        <f>TITRES_STAT!E1473</f>
        <v>506</v>
      </c>
      <c r="E1470" s="2">
        <f t="shared" si="88"/>
        <v>182511</v>
      </c>
      <c r="F1470" s="6" t="str">
        <f t="shared" si="91"/>
        <v>BULLISH</v>
      </c>
      <c r="G1470" s="6" t="str">
        <f t="shared" si="90"/>
        <v>STRONG</v>
      </c>
      <c r="H1470" s="6" t="str">
        <f t="shared" si="89"/>
        <v>CONFIRMED BULLISH</v>
      </c>
    </row>
    <row r="1471" spans="1:8" ht="13.5" x14ac:dyDescent="0.25">
      <c r="A1471" s="3">
        <f>TITRES_STAT!B1474</f>
        <v>44154</v>
      </c>
      <c r="B1471" s="6">
        <f>TITRES_STAT!C1474</f>
        <v>6.47</v>
      </c>
      <c r="C1471" s="6">
        <f>TITRES_STAT!D1474</f>
        <v>6.0675999999999997</v>
      </c>
      <c r="D1471" s="6">
        <f>TITRES_STAT!E1474</f>
        <v>9430</v>
      </c>
      <c r="E1471" s="2">
        <f t="shared" si="88"/>
        <v>173081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44155</v>
      </c>
      <c r="B1472" s="6">
        <f>TITRES_STAT!C1475</f>
        <v>6.49</v>
      </c>
      <c r="C1472" s="6">
        <f>TITRES_STAT!D1475</f>
        <v>6.0864000000000003</v>
      </c>
      <c r="D1472" s="6">
        <f>TITRES_STAT!E1475</f>
        <v>100</v>
      </c>
      <c r="E1472" s="2">
        <f t="shared" si="88"/>
        <v>173181</v>
      </c>
      <c r="F1472" s="6" t="str">
        <f t="shared" si="91"/>
        <v>BEARISH</v>
      </c>
      <c r="G1472" s="6" t="str">
        <f t="shared" si="90"/>
        <v>WEAK</v>
      </c>
      <c r="H1472" s="6" t="str">
        <f t="shared" si="89"/>
        <v>CONFIRMED BEARISH</v>
      </c>
    </row>
    <row r="1473" spans="1:8" ht="13.5" x14ac:dyDescent="0.25">
      <c r="A1473" s="3">
        <f>TITRES_STAT!B1476</f>
        <v>44158</v>
      </c>
      <c r="B1473" s="6">
        <f>TITRES_STAT!C1476</f>
        <v>6.3</v>
      </c>
      <c r="C1473" s="6">
        <f>TITRES_STAT!D1476</f>
        <v>5.9081999999999999</v>
      </c>
      <c r="D1473" s="6">
        <f>TITRES_STAT!E1476</f>
        <v>1183</v>
      </c>
      <c r="E1473" s="2">
        <f t="shared" si="88"/>
        <v>171998</v>
      </c>
      <c r="F1473" s="6" t="str">
        <f t="shared" si="91"/>
        <v>BEARISH</v>
      </c>
      <c r="G1473" s="6" t="str">
        <f t="shared" si="90"/>
        <v>WEAK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6.15</v>
      </c>
      <c r="C1474" s="6">
        <f>TITRES_STAT!D1477</f>
        <v>5.7675000000000001</v>
      </c>
      <c r="D1474" s="6">
        <f>TITRES_STAT!E1477</f>
        <v>804</v>
      </c>
      <c r="E1474" s="2">
        <f t="shared" si="88"/>
        <v>171194</v>
      </c>
      <c r="F1474" s="6" t="str">
        <f t="shared" si="91"/>
        <v>BEARISH</v>
      </c>
      <c r="G1474" s="6" t="str">
        <f t="shared" si="90"/>
        <v>WEAK</v>
      </c>
      <c r="H1474" s="6" t="str">
        <f t="shared" si="89"/>
        <v>CONFIRMED BEARISH</v>
      </c>
    </row>
    <row r="1475" spans="1:8" ht="13.5" x14ac:dyDescent="0.25">
      <c r="A1475" s="3">
        <f>TITRES_STAT!B1478</f>
        <v>44160</v>
      </c>
      <c r="B1475" s="6">
        <f>TITRES_STAT!C1478</f>
        <v>6.25</v>
      </c>
      <c r="C1475" s="6">
        <f>TITRES_STAT!D1478</f>
        <v>5.8613</v>
      </c>
      <c r="D1475" s="6">
        <f>TITRES_STAT!E1478</f>
        <v>1431</v>
      </c>
      <c r="E1475" s="2">
        <f t="shared" si="88"/>
        <v>172625</v>
      </c>
      <c r="F1475" s="6" t="str">
        <f t="shared" si="91"/>
        <v>BEARISH</v>
      </c>
      <c r="G1475" s="6" t="str">
        <f t="shared" si="90"/>
        <v>WEAK</v>
      </c>
      <c r="H1475" s="6" t="str">
        <f t="shared" si="89"/>
        <v>CONFIRMED BEARISH</v>
      </c>
    </row>
    <row r="1476" spans="1:8" ht="13.5" x14ac:dyDescent="0.25">
      <c r="A1476" s="3">
        <f>TITRES_STAT!B1479</f>
        <v>44161</v>
      </c>
      <c r="B1476" s="6">
        <f>TITRES_STAT!C1479</f>
        <v>6.3</v>
      </c>
      <c r="C1476" s="6">
        <f>TITRES_STAT!D1479</f>
        <v>5.9081999999999999</v>
      </c>
      <c r="D1476" s="6">
        <f>TITRES_STAT!E1479</f>
        <v>1604</v>
      </c>
      <c r="E1476" s="2">
        <f t="shared" ref="E1476:E1539" si="92">IF(B1476&gt;B1475, E1475+D1476, IF(B1476&lt;B1475, E1475-D1476, E1475))</f>
        <v>174229</v>
      </c>
      <c r="F1476" s="6" t="str">
        <f t="shared" si="91"/>
        <v>BULLISH</v>
      </c>
      <c r="G1476" s="6" t="str">
        <f t="shared" si="90"/>
        <v>NEUTRAL</v>
      </c>
      <c r="H1476" s="6" t="str">
        <f t="shared" si="89"/>
        <v>BULLISH DIVERGENCE</v>
      </c>
    </row>
    <row r="1477" spans="1:8" ht="13.5" x14ac:dyDescent="0.25">
      <c r="A1477" s="3">
        <f>TITRES_STAT!B1480</f>
        <v>44162</v>
      </c>
      <c r="B1477" s="6">
        <f>TITRES_STAT!C1480</f>
        <v>6.3</v>
      </c>
      <c r="C1477" s="6">
        <f>TITRES_STAT!D1480</f>
        <v>5.9081999999999999</v>
      </c>
      <c r="D1477" s="6">
        <f>TITRES_STAT!E1480</f>
        <v>1136</v>
      </c>
      <c r="E1477" s="2">
        <f t="shared" si="92"/>
        <v>174229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BULLISH DIVERGENCE</v>
      </c>
    </row>
    <row r="1478" spans="1:8" ht="13.5" x14ac:dyDescent="0.25">
      <c r="A1478" s="3">
        <f>TITRES_STAT!B1481</f>
        <v>44165</v>
      </c>
      <c r="B1478" s="6">
        <f>TITRES_STAT!C1481</f>
        <v>6.29</v>
      </c>
      <c r="C1478" s="6">
        <f>TITRES_STAT!D1481</f>
        <v>5.8987999999999996</v>
      </c>
      <c r="D1478" s="6">
        <f>TITRES_STAT!E1481</f>
        <v>241</v>
      </c>
      <c r="E1478" s="2">
        <f t="shared" si="92"/>
        <v>173988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BULLISH DIVERGENCE</v>
      </c>
    </row>
    <row r="1479" spans="1:8" ht="13.5" x14ac:dyDescent="0.25">
      <c r="A1479" s="3">
        <f>TITRES_STAT!B1482</f>
        <v>44166</v>
      </c>
      <c r="B1479" s="6">
        <f>TITRES_STAT!C1482</f>
        <v>6.28</v>
      </c>
      <c r="C1479" s="6">
        <f>TITRES_STAT!D1482</f>
        <v>5.8894000000000002</v>
      </c>
      <c r="D1479" s="6">
        <f>TITRES_STAT!E1482</f>
        <v>1000</v>
      </c>
      <c r="E1479" s="2">
        <f t="shared" si="92"/>
        <v>172988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6.28</v>
      </c>
      <c r="C1480" s="6">
        <f>TITRES_STAT!D1483</f>
        <v>5.8894000000000002</v>
      </c>
      <c r="D1480" s="6">
        <f>TITRES_STAT!E1483</f>
        <v>1942</v>
      </c>
      <c r="E1480" s="2">
        <f t="shared" si="92"/>
        <v>172988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6.27</v>
      </c>
      <c r="C1481" s="6">
        <f>TITRES_STAT!D1484</f>
        <v>5.8800999999999997</v>
      </c>
      <c r="D1481" s="6">
        <f>TITRES_STAT!E1484</f>
        <v>656</v>
      </c>
      <c r="E1481" s="2">
        <f t="shared" si="92"/>
        <v>172332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6.1</v>
      </c>
      <c r="C1482" s="6">
        <f>TITRES_STAT!D1485</f>
        <v>5.7206000000000001</v>
      </c>
      <c r="D1482" s="6">
        <f>TITRES_STAT!E1485</f>
        <v>1813</v>
      </c>
      <c r="E1482" s="2">
        <f t="shared" si="92"/>
        <v>170519</v>
      </c>
      <c r="F1482" s="6" t="str">
        <f t="shared" si="95"/>
        <v>BEARISH</v>
      </c>
      <c r="G1482" s="6" t="str">
        <f t="shared" si="94"/>
        <v>WEAK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6.08</v>
      </c>
      <c r="C1483" s="6">
        <f>TITRES_STAT!D1486</f>
        <v>5.7019000000000002</v>
      </c>
      <c r="D1483" s="6">
        <f>TITRES_STAT!E1486</f>
        <v>4760</v>
      </c>
      <c r="E1483" s="2">
        <f t="shared" si="92"/>
        <v>165759</v>
      </c>
      <c r="F1483" s="6" t="str">
        <f t="shared" si="95"/>
        <v>BEARISH</v>
      </c>
      <c r="G1483" s="6" t="str">
        <f t="shared" si="94"/>
        <v>WEAK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5.9</v>
      </c>
      <c r="C1484" s="6">
        <f>TITRES_STAT!D1487</f>
        <v>5.5331000000000001</v>
      </c>
      <c r="D1484" s="6">
        <f>TITRES_STAT!E1487</f>
        <v>2124</v>
      </c>
      <c r="E1484" s="2">
        <f t="shared" si="92"/>
        <v>163635</v>
      </c>
      <c r="F1484" s="6" t="str">
        <f t="shared" si="95"/>
        <v>BEARISH</v>
      </c>
      <c r="G1484" s="6" t="str">
        <f t="shared" si="94"/>
        <v>WEAK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5.9</v>
      </c>
      <c r="C1485" s="6">
        <f>TITRES_STAT!D1488</f>
        <v>5.5331000000000001</v>
      </c>
      <c r="D1485" s="6">
        <f>TITRES_STAT!E1488</f>
        <v>22010</v>
      </c>
      <c r="E1485" s="2">
        <f t="shared" si="92"/>
        <v>163635</v>
      </c>
      <c r="F1485" s="6" t="str">
        <f t="shared" si="95"/>
        <v>BEARISH</v>
      </c>
      <c r="G1485" s="6" t="str">
        <f t="shared" si="94"/>
        <v>WEAK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6.07</v>
      </c>
      <c r="C1486" s="6">
        <f>TITRES_STAT!D1489</f>
        <v>5.6924999999999999</v>
      </c>
      <c r="D1486" s="6">
        <f>TITRES_STAT!E1489</f>
        <v>4609</v>
      </c>
      <c r="E1486" s="2">
        <f t="shared" si="92"/>
        <v>168244</v>
      </c>
      <c r="F1486" s="6" t="str">
        <f t="shared" si="95"/>
        <v>BEARISH</v>
      </c>
      <c r="G1486" s="6" t="str">
        <f t="shared" si="94"/>
        <v>WEAK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6.08</v>
      </c>
      <c r="C1487" s="6">
        <f>TITRES_STAT!D1490</f>
        <v>5.7019000000000002</v>
      </c>
      <c r="D1487" s="6">
        <f>TITRES_STAT!E1490</f>
        <v>1399</v>
      </c>
      <c r="E1487" s="2">
        <f t="shared" si="92"/>
        <v>169643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6.07</v>
      </c>
      <c r="C1488" s="6">
        <f>TITRES_STAT!D1491</f>
        <v>5.6924999999999999</v>
      </c>
      <c r="D1488" s="6">
        <f>TITRES_STAT!E1491</f>
        <v>361</v>
      </c>
      <c r="E1488" s="2">
        <f t="shared" si="92"/>
        <v>169282</v>
      </c>
      <c r="F1488" s="6" t="str">
        <f t="shared" si="95"/>
        <v>BULLISH</v>
      </c>
      <c r="G1488" s="6" t="str">
        <f t="shared" si="94"/>
        <v>STRONG</v>
      </c>
      <c r="H1488" s="6" t="str">
        <f t="shared" si="93"/>
        <v>BULLISH DIVERGENCE</v>
      </c>
    </row>
    <row r="1489" spans="1:8" ht="13.5" x14ac:dyDescent="0.25">
      <c r="A1489" s="3">
        <f>TITRES_STAT!B1492</f>
        <v>44180</v>
      </c>
      <c r="B1489" s="6">
        <f>TITRES_STAT!C1492</f>
        <v>5.95</v>
      </c>
      <c r="C1489" s="6">
        <f>TITRES_STAT!D1492</f>
        <v>5.58</v>
      </c>
      <c r="D1489" s="6">
        <f>TITRES_STAT!E1492</f>
        <v>1000</v>
      </c>
      <c r="E1489" s="2">
        <f t="shared" si="92"/>
        <v>168282</v>
      </c>
      <c r="F1489" s="6" t="str">
        <f t="shared" si="95"/>
        <v>BULLISH</v>
      </c>
      <c r="G1489" s="6" t="str">
        <f t="shared" si="94"/>
        <v>STRONG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6.06</v>
      </c>
      <c r="C1490" s="6">
        <f>TITRES_STAT!D1493</f>
        <v>5.6830999999999996</v>
      </c>
      <c r="D1490" s="6">
        <f>TITRES_STAT!E1493</f>
        <v>100</v>
      </c>
      <c r="E1490" s="2">
        <f t="shared" si="92"/>
        <v>168382</v>
      </c>
      <c r="F1490" s="6" t="str">
        <f t="shared" si="95"/>
        <v>BULLISH</v>
      </c>
      <c r="G1490" s="6" t="str">
        <f t="shared" si="94"/>
        <v>STRONG</v>
      </c>
      <c r="H1490" s="6" t="str">
        <f t="shared" si="93"/>
        <v>CONFIRMED BULLISH</v>
      </c>
    </row>
    <row r="1491" spans="1:8" ht="13.5" x14ac:dyDescent="0.25">
      <c r="A1491" s="3">
        <f>TITRES_STAT!B1494</f>
        <v>44182</v>
      </c>
      <c r="B1491" s="6">
        <f>TITRES_STAT!C1494</f>
        <v>6.15</v>
      </c>
      <c r="C1491" s="6">
        <f>TITRES_STAT!D1494</f>
        <v>5.7675000000000001</v>
      </c>
      <c r="D1491" s="6">
        <f>TITRES_STAT!E1494</f>
        <v>970</v>
      </c>
      <c r="E1491" s="2">
        <f t="shared" si="92"/>
        <v>169352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44183</v>
      </c>
      <c r="B1492" s="6">
        <f>TITRES_STAT!C1495</f>
        <v>6.1</v>
      </c>
      <c r="C1492" s="6">
        <f>TITRES_STAT!D1495</f>
        <v>5.7206000000000001</v>
      </c>
      <c r="D1492" s="6">
        <f>TITRES_STAT!E1495</f>
        <v>4465</v>
      </c>
      <c r="E1492" s="2">
        <f t="shared" si="92"/>
        <v>164887</v>
      </c>
      <c r="F1492" s="6" t="str">
        <f t="shared" si="95"/>
        <v>BEARISH</v>
      </c>
      <c r="G1492" s="6" t="str">
        <f t="shared" si="94"/>
        <v>WEAK</v>
      </c>
      <c r="H1492" s="6" t="str">
        <f t="shared" si="93"/>
        <v>BEARISH DIVERGENCE</v>
      </c>
    </row>
    <row r="1493" spans="1:8" ht="13.5" x14ac:dyDescent="0.25">
      <c r="A1493" s="3">
        <f>TITRES_STAT!B1496</f>
        <v>44186</v>
      </c>
      <c r="B1493" s="6">
        <f>TITRES_STAT!C1496</f>
        <v>6.12</v>
      </c>
      <c r="C1493" s="6">
        <f>TITRES_STAT!D1496</f>
        <v>5.7393999999999998</v>
      </c>
      <c r="D1493" s="6">
        <f>TITRES_STAT!E1496</f>
        <v>1980</v>
      </c>
      <c r="E1493" s="2">
        <f t="shared" si="92"/>
        <v>166867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BEARISH DIVERGENCE</v>
      </c>
    </row>
    <row r="1494" spans="1:8" ht="13.5" x14ac:dyDescent="0.25">
      <c r="A1494" s="3">
        <f>TITRES_STAT!B1497</f>
        <v>44187</v>
      </c>
      <c r="B1494" s="6">
        <f>TITRES_STAT!C1497</f>
        <v>6.12</v>
      </c>
      <c r="C1494" s="6">
        <f>TITRES_STAT!D1497</f>
        <v>5.7393999999999998</v>
      </c>
      <c r="D1494" s="6">
        <f>TITRES_STAT!E1497</f>
        <v>8747</v>
      </c>
      <c r="E1494" s="2">
        <f t="shared" si="92"/>
        <v>166867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BEARISH DIVERGENCE</v>
      </c>
    </row>
    <row r="1495" spans="1:8" ht="13.5" x14ac:dyDescent="0.25">
      <c r="A1495" s="3">
        <f>TITRES_STAT!B1498</f>
        <v>44188</v>
      </c>
      <c r="B1495" s="6">
        <f>TITRES_STAT!C1498</f>
        <v>6.15</v>
      </c>
      <c r="C1495" s="6">
        <f>TITRES_STAT!D1498</f>
        <v>5.7675000000000001</v>
      </c>
      <c r="D1495" s="6">
        <f>TITRES_STAT!E1498</f>
        <v>959</v>
      </c>
      <c r="E1495" s="2">
        <f t="shared" si="92"/>
        <v>167826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BEARISH DIVERGENCE</v>
      </c>
    </row>
    <row r="1496" spans="1:8" ht="13.5" x14ac:dyDescent="0.25">
      <c r="A1496" s="3">
        <f>TITRES_STAT!B1499</f>
        <v>44189</v>
      </c>
      <c r="B1496" s="6">
        <f>TITRES_STAT!C1499</f>
        <v>6.1</v>
      </c>
      <c r="C1496" s="6">
        <f>TITRES_STAT!D1499</f>
        <v>5.7206000000000001</v>
      </c>
      <c r="D1496" s="6">
        <f>TITRES_STAT!E1499</f>
        <v>61</v>
      </c>
      <c r="E1496" s="2">
        <f t="shared" si="92"/>
        <v>167765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CONFIRMED BEARISH</v>
      </c>
    </row>
    <row r="1497" spans="1:8" ht="13.5" x14ac:dyDescent="0.25">
      <c r="A1497" s="3">
        <f>TITRES_STAT!B1500</f>
        <v>44190</v>
      </c>
      <c r="B1497" s="6">
        <f>TITRES_STAT!C1500</f>
        <v>6.13</v>
      </c>
      <c r="C1497" s="6">
        <f>TITRES_STAT!D1500</f>
        <v>5.7488000000000001</v>
      </c>
      <c r="D1497" s="6">
        <f>TITRES_STAT!E1500</f>
        <v>5643</v>
      </c>
      <c r="E1497" s="2">
        <f t="shared" si="92"/>
        <v>173408</v>
      </c>
      <c r="F1497" s="6" t="str">
        <f t="shared" si="95"/>
        <v>BULLISH</v>
      </c>
      <c r="G1497" s="6" t="str">
        <f t="shared" si="94"/>
        <v>STRONG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6.13</v>
      </c>
      <c r="C1498" s="6">
        <f>TITRES_STAT!D1501</f>
        <v>5.7488000000000001</v>
      </c>
      <c r="D1498" s="6">
        <f>TITRES_STAT!E1501</f>
        <v>1900</v>
      </c>
      <c r="E1498" s="2">
        <f t="shared" si="92"/>
        <v>173408</v>
      </c>
      <c r="F1498" s="6" t="str">
        <f t="shared" si="95"/>
        <v>BULLISH</v>
      </c>
      <c r="G1498" s="6" t="str">
        <f t="shared" si="94"/>
        <v>STRONG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6.12</v>
      </c>
      <c r="C1499" s="6">
        <f>TITRES_STAT!D1502</f>
        <v>5.7393999999999998</v>
      </c>
      <c r="D1499" s="6">
        <f>TITRES_STAT!E1502</f>
        <v>355</v>
      </c>
      <c r="E1499" s="2">
        <f t="shared" si="92"/>
        <v>173053</v>
      </c>
      <c r="F1499" s="6" t="str">
        <f t="shared" si="95"/>
        <v>BULLISH</v>
      </c>
      <c r="G1499" s="6" t="str">
        <f t="shared" si="94"/>
        <v>STRONG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6.1</v>
      </c>
      <c r="C1500" s="6">
        <f>TITRES_STAT!D1503</f>
        <v>5.7206000000000001</v>
      </c>
      <c r="D1500" s="6">
        <f>TITRES_STAT!E1503</f>
        <v>13244</v>
      </c>
      <c r="E1500" s="2">
        <f t="shared" si="92"/>
        <v>159809</v>
      </c>
      <c r="F1500" s="6" t="str">
        <f t="shared" si="95"/>
        <v>BEARISH</v>
      </c>
      <c r="G1500" s="6" t="str">
        <f t="shared" si="94"/>
        <v>WEAK</v>
      </c>
      <c r="H1500" s="6" t="str">
        <f t="shared" si="93"/>
        <v>CONFIRMED BEARISH</v>
      </c>
    </row>
    <row r="1501" spans="1:8" ht="13.5" x14ac:dyDescent="0.25">
      <c r="A1501" s="3">
        <f>TITRES_STAT!B1504</f>
        <v>44196</v>
      </c>
      <c r="B1501" s="6">
        <f>TITRES_STAT!C1504</f>
        <v>6.16</v>
      </c>
      <c r="C1501" s="6">
        <f>TITRES_STAT!D1504</f>
        <v>5.7769000000000004</v>
      </c>
      <c r="D1501" s="6">
        <f>TITRES_STAT!E1504</f>
        <v>12750</v>
      </c>
      <c r="E1501" s="2">
        <f t="shared" si="92"/>
        <v>172559</v>
      </c>
      <c r="F1501" s="6" t="str">
        <f t="shared" si="95"/>
        <v>BULLISH</v>
      </c>
      <c r="G1501" s="6" t="str">
        <f t="shared" si="94"/>
        <v>STRONG</v>
      </c>
      <c r="H1501" s="6" t="str">
        <f t="shared" si="93"/>
        <v>CONFIRMED BULLISH</v>
      </c>
    </row>
    <row r="1502" spans="1:8" ht="13.5" x14ac:dyDescent="0.25">
      <c r="A1502" s="3">
        <f>TITRES_STAT!B1505</f>
        <v>44200</v>
      </c>
      <c r="B1502" s="6">
        <f>TITRES_STAT!C1505</f>
        <v>6.02</v>
      </c>
      <c r="C1502" s="6">
        <f>TITRES_STAT!D1505</f>
        <v>5.6456</v>
      </c>
      <c r="D1502" s="6">
        <f>TITRES_STAT!E1505</f>
        <v>712</v>
      </c>
      <c r="E1502" s="2">
        <f t="shared" si="92"/>
        <v>171847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5.91</v>
      </c>
      <c r="C1503" s="6">
        <f>TITRES_STAT!D1506</f>
        <v>5.5423999999999998</v>
      </c>
      <c r="D1503" s="6">
        <f>TITRES_STAT!E1506</f>
        <v>1629</v>
      </c>
      <c r="E1503" s="2">
        <f t="shared" si="92"/>
        <v>170218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5.9</v>
      </c>
      <c r="C1504" s="6">
        <f>TITRES_STAT!D1507</f>
        <v>5.5331000000000001</v>
      </c>
      <c r="D1504" s="6">
        <f>TITRES_STAT!E1507</f>
        <v>3136</v>
      </c>
      <c r="E1504" s="2">
        <f t="shared" si="92"/>
        <v>167082</v>
      </c>
      <c r="F1504" s="6" t="str">
        <f t="shared" si="95"/>
        <v>BEARISH</v>
      </c>
      <c r="G1504" s="6" t="str">
        <f t="shared" si="94"/>
        <v>WEAK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5.9</v>
      </c>
      <c r="C1505" s="6">
        <f>TITRES_STAT!D1508</f>
        <v>5.5331000000000001</v>
      </c>
      <c r="D1505" s="6">
        <f>TITRES_STAT!E1508</f>
        <v>280</v>
      </c>
      <c r="E1505" s="2">
        <f t="shared" si="92"/>
        <v>167082</v>
      </c>
      <c r="F1505" s="6" t="str">
        <f t="shared" si="95"/>
        <v>BULLISH</v>
      </c>
      <c r="G1505" s="6" t="str">
        <f t="shared" si="94"/>
        <v>STRONG</v>
      </c>
      <c r="H1505" s="6" t="str">
        <f t="shared" si="93"/>
        <v>BULLISH DIVERGENCE</v>
      </c>
    </row>
    <row r="1506" spans="1:8" ht="13.5" x14ac:dyDescent="0.25">
      <c r="A1506" s="3">
        <f>TITRES_STAT!B1509</f>
        <v>44204</v>
      </c>
      <c r="B1506" s="6">
        <f>TITRES_STAT!C1509</f>
        <v>5.98</v>
      </c>
      <c r="C1506" s="6">
        <f>TITRES_STAT!D1509</f>
        <v>5.6081000000000003</v>
      </c>
      <c r="D1506" s="6">
        <f>TITRES_STAT!E1509</f>
        <v>419</v>
      </c>
      <c r="E1506" s="2">
        <f t="shared" si="92"/>
        <v>167501</v>
      </c>
      <c r="F1506" s="6" t="str">
        <f t="shared" si="95"/>
        <v>BEARISH</v>
      </c>
      <c r="G1506" s="6" t="str">
        <f t="shared" si="94"/>
        <v>WEAK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6.1</v>
      </c>
      <c r="C1507" s="6">
        <f>TITRES_STAT!D1510</f>
        <v>5.7206000000000001</v>
      </c>
      <c r="D1507" s="6">
        <f>TITRES_STAT!E1510</f>
        <v>5158</v>
      </c>
      <c r="E1507" s="2">
        <f t="shared" si="92"/>
        <v>172659</v>
      </c>
      <c r="F1507" s="6" t="str">
        <f t="shared" si="95"/>
        <v>BULLISH</v>
      </c>
      <c r="G1507" s="6" t="str">
        <f t="shared" si="94"/>
        <v>NEUTRAL</v>
      </c>
      <c r="H1507" s="6" t="str">
        <f t="shared" si="93"/>
        <v>CONFIRMED BULLISH</v>
      </c>
    </row>
    <row r="1508" spans="1:8" ht="13.5" x14ac:dyDescent="0.25">
      <c r="A1508" s="3">
        <f>TITRES_STAT!B1511</f>
        <v>44208</v>
      </c>
      <c r="B1508" s="6">
        <f>TITRES_STAT!C1511</f>
        <v>5.98</v>
      </c>
      <c r="C1508" s="6">
        <f>TITRES_STAT!D1511</f>
        <v>5.6081000000000003</v>
      </c>
      <c r="D1508" s="6">
        <f>TITRES_STAT!E1511</f>
        <v>629</v>
      </c>
      <c r="E1508" s="2">
        <f t="shared" si="92"/>
        <v>172030</v>
      </c>
      <c r="F1508" s="6" t="str">
        <f t="shared" si="95"/>
        <v>BULLISH</v>
      </c>
      <c r="G1508" s="6" t="str">
        <f t="shared" si="94"/>
        <v>NEUTRAL</v>
      </c>
      <c r="H1508" s="6" t="str">
        <f t="shared" si="93"/>
        <v>CONFIRMED BULLISH</v>
      </c>
    </row>
    <row r="1509" spans="1:8" ht="13.5" x14ac:dyDescent="0.25">
      <c r="A1509" s="3">
        <f>TITRES_STAT!B1512</f>
        <v>44209</v>
      </c>
      <c r="B1509" s="6">
        <f>TITRES_STAT!C1512</f>
        <v>6.13</v>
      </c>
      <c r="C1509" s="6">
        <f>TITRES_STAT!D1512</f>
        <v>5.7488000000000001</v>
      </c>
      <c r="D1509" s="6">
        <f>TITRES_STAT!E1512</f>
        <v>7140</v>
      </c>
      <c r="E1509" s="2">
        <f t="shared" si="92"/>
        <v>179170</v>
      </c>
      <c r="F1509" s="6" t="str">
        <f t="shared" si="95"/>
        <v>BULLISH</v>
      </c>
      <c r="G1509" s="6" t="str">
        <f t="shared" si="94"/>
        <v>STRONG</v>
      </c>
      <c r="H1509" s="6" t="str">
        <f t="shared" si="93"/>
        <v>CONFIRMED BULLISH</v>
      </c>
    </row>
    <row r="1510" spans="1:8" ht="13.5" x14ac:dyDescent="0.25">
      <c r="A1510" s="3">
        <f>TITRES_STAT!B1513</f>
        <v>44211</v>
      </c>
      <c r="B1510" s="6">
        <f>TITRES_STAT!C1513</f>
        <v>6.1</v>
      </c>
      <c r="C1510" s="6">
        <f>TITRES_STAT!D1513</f>
        <v>5.7206000000000001</v>
      </c>
      <c r="D1510" s="6">
        <f>TITRES_STAT!E1513</f>
        <v>1022</v>
      </c>
      <c r="E1510" s="2">
        <f t="shared" si="92"/>
        <v>178148</v>
      </c>
      <c r="F1510" s="6" t="str">
        <f t="shared" si="95"/>
        <v>BULLISH</v>
      </c>
      <c r="G1510" s="6" t="str">
        <f t="shared" si="94"/>
        <v>STRONG</v>
      </c>
      <c r="H1510" s="6" t="str">
        <f t="shared" si="93"/>
        <v>CONFIRMED BULLISH</v>
      </c>
    </row>
    <row r="1511" spans="1:8" ht="13.5" x14ac:dyDescent="0.25">
      <c r="A1511" s="3">
        <f>TITRES_STAT!B1514</f>
        <v>44214</v>
      </c>
      <c r="B1511" s="6">
        <f>TITRES_STAT!C1514</f>
        <v>6</v>
      </c>
      <c r="C1511" s="6">
        <f>TITRES_STAT!D1514</f>
        <v>5.6269</v>
      </c>
      <c r="D1511" s="6">
        <f>TITRES_STAT!E1514</f>
        <v>543</v>
      </c>
      <c r="E1511" s="2">
        <f t="shared" si="92"/>
        <v>177605</v>
      </c>
      <c r="F1511" s="6" t="str">
        <f t="shared" si="95"/>
        <v>BULLISH</v>
      </c>
      <c r="G1511" s="6" t="str">
        <f t="shared" si="94"/>
        <v>STRONG</v>
      </c>
      <c r="H1511" s="6" t="str">
        <f t="shared" si="93"/>
        <v>CONFIRMED BULLISH</v>
      </c>
    </row>
    <row r="1512" spans="1:8" ht="13.5" x14ac:dyDescent="0.25">
      <c r="A1512" s="3">
        <f>TITRES_STAT!B1515</f>
        <v>44215</v>
      </c>
      <c r="B1512" s="6">
        <f>TITRES_STAT!C1515</f>
        <v>6.11</v>
      </c>
      <c r="C1512" s="6">
        <f>TITRES_STAT!D1515</f>
        <v>5.73</v>
      </c>
      <c r="D1512" s="6">
        <f>TITRES_STAT!E1515</f>
        <v>12499</v>
      </c>
      <c r="E1512" s="2">
        <f t="shared" si="92"/>
        <v>190104</v>
      </c>
      <c r="F1512" s="6" t="str">
        <f t="shared" si="95"/>
        <v>BULLISH</v>
      </c>
      <c r="G1512" s="6" t="str">
        <f t="shared" si="94"/>
        <v>STRONG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6.13</v>
      </c>
      <c r="C1513" s="6">
        <f>TITRES_STAT!D1516</f>
        <v>5.7488000000000001</v>
      </c>
      <c r="D1513" s="6">
        <f>TITRES_STAT!E1516</f>
        <v>536</v>
      </c>
      <c r="E1513" s="2">
        <f t="shared" si="92"/>
        <v>190640</v>
      </c>
      <c r="F1513" s="6" t="str">
        <f t="shared" si="95"/>
        <v>BULLISH</v>
      </c>
      <c r="G1513" s="6" t="str">
        <f t="shared" si="94"/>
        <v>STRONG</v>
      </c>
      <c r="H1513" s="6" t="str">
        <f t="shared" si="93"/>
        <v>CONFIRMED BULLISH</v>
      </c>
    </row>
    <row r="1514" spans="1:8" ht="13.5" x14ac:dyDescent="0.25">
      <c r="A1514" s="3">
        <f>TITRES_STAT!B1517</f>
        <v>44217</v>
      </c>
      <c r="B1514" s="6">
        <f>TITRES_STAT!C1517</f>
        <v>5.95</v>
      </c>
      <c r="C1514" s="6">
        <f>TITRES_STAT!D1517</f>
        <v>5.58</v>
      </c>
      <c r="D1514" s="6">
        <f>TITRES_STAT!E1517</f>
        <v>4001</v>
      </c>
      <c r="E1514" s="2">
        <f t="shared" si="92"/>
        <v>186639</v>
      </c>
      <c r="F1514" s="6" t="str">
        <f t="shared" si="95"/>
        <v>BULLISH</v>
      </c>
      <c r="G1514" s="6" t="str">
        <f t="shared" si="94"/>
        <v>STRONG</v>
      </c>
      <c r="H1514" s="6" t="str">
        <f t="shared" si="93"/>
        <v>BULLISH DIVERGENCE</v>
      </c>
    </row>
    <row r="1515" spans="1:8" ht="13.5" x14ac:dyDescent="0.25">
      <c r="A1515" s="3">
        <f>TITRES_STAT!B1518</f>
        <v>44218</v>
      </c>
      <c r="B1515" s="6">
        <f>TITRES_STAT!C1518</f>
        <v>6.04</v>
      </c>
      <c r="C1515" s="6">
        <f>TITRES_STAT!D1518</f>
        <v>5.6643999999999997</v>
      </c>
      <c r="D1515" s="6">
        <f>TITRES_STAT!E1518</f>
        <v>674</v>
      </c>
      <c r="E1515" s="2">
        <f t="shared" si="92"/>
        <v>187313</v>
      </c>
      <c r="F1515" s="6" t="str">
        <f t="shared" si="95"/>
        <v>BULLISH</v>
      </c>
      <c r="G1515" s="6" t="str">
        <f t="shared" si="94"/>
        <v>STRONG</v>
      </c>
      <c r="H1515" s="6" t="str">
        <f t="shared" si="93"/>
        <v>BULLISH DIVERGENCE</v>
      </c>
    </row>
    <row r="1516" spans="1:8" ht="13.5" x14ac:dyDescent="0.25">
      <c r="A1516" s="3">
        <f>TITRES_STAT!B1519</f>
        <v>44221</v>
      </c>
      <c r="B1516" s="6">
        <f>TITRES_STAT!C1519</f>
        <v>5.91</v>
      </c>
      <c r="C1516" s="6">
        <f>TITRES_STAT!D1519</f>
        <v>5.5423999999999998</v>
      </c>
      <c r="D1516" s="6">
        <f>TITRES_STAT!E1519</f>
        <v>6197</v>
      </c>
      <c r="E1516" s="2">
        <f t="shared" si="92"/>
        <v>181116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BULLISH DIVERGENCE</v>
      </c>
    </row>
    <row r="1517" spans="1:8" ht="13.5" x14ac:dyDescent="0.25">
      <c r="A1517" s="3">
        <f>TITRES_STAT!B1520</f>
        <v>44222</v>
      </c>
      <c r="B1517" s="6">
        <f>TITRES_STAT!C1520</f>
        <v>5.9</v>
      </c>
      <c r="C1517" s="6">
        <f>TITRES_STAT!D1520</f>
        <v>5.5331000000000001</v>
      </c>
      <c r="D1517" s="6">
        <f>TITRES_STAT!E1520</f>
        <v>10406</v>
      </c>
      <c r="E1517" s="2">
        <f t="shared" si="92"/>
        <v>170710</v>
      </c>
      <c r="F1517" s="6" t="str">
        <f t="shared" si="95"/>
        <v>BEARISH</v>
      </c>
      <c r="G1517" s="6" t="str">
        <f t="shared" si="94"/>
        <v>WEAK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5.97</v>
      </c>
      <c r="C1518" s="6">
        <f>TITRES_STAT!D1521</f>
        <v>5.5987</v>
      </c>
      <c r="D1518" s="6">
        <f>TITRES_STAT!E1521</f>
        <v>7011</v>
      </c>
      <c r="E1518" s="2">
        <f t="shared" si="92"/>
        <v>177721</v>
      </c>
      <c r="F1518" s="6" t="str">
        <f t="shared" si="95"/>
        <v>BEARISH</v>
      </c>
      <c r="G1518" s="6" t="str">
        <f t="shared" si="94"/>
        <v>WEAK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5.86</v>
      </c>
      <c r="C1519" s="6">
        <f>TITRES_STAT!D1522</f>
        <v>5.4955999999999996</v>
      </c>
      <c r="D1519" s="6">
        <f>TITRES_STAT!E1522</f>
        <v>2555</v>
      </c>
      <c r="E1519" s="2">
        <f t="shared" si="92"/>
        <v>175166</v>
      </c>
      <c r="F1519" s="6" t="str">
        <f t="shared" si="95"/>
        <v>BEARISH</v>
      </c>
      <c r="G1519" s="6" t="str">
        <f t="shared" si="94"/>
        <v>WEAK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6</v>
      </c>
      <c r="C1520" s="6">
        <f>TITRES_STAT!D1523</f>
        <v>5.6269</v>
      </c>
      <c r="D1520" s="6">
        <f>TITRES_STAT!E1523</f>
        <v>9865</v>
      </c>
      <c r="E1520" s="2">
        <f t="shared" si="92"/>
        <v>185031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5.82</v>
      </c>
      <c r="C1521" s="6">
        <f>TITRES_STAT!D1524</f>
        <v>5.4580000000000002</v>
      </c>
      <c r="D1521" s="6">
        <f>TITRES_STAT!E1524</f>
        <v>5288</v>
      </c>
      <c r="E1521" s="2">
        <f t="shared" si="92"/>
        <v>179743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5.81</v>
      </c>
      <c r="C1522" s="6">
        <f>TITRES_STAT!D1525</f>
        <v>5.4486999999999997</v>
      </c>
      <c r="D1522" s="6">
        <f>TITRES_STAT!E1525</f>
        <v>4556</v>
      </c>
      <c r="E1522" s="2">
        <f t="shared" si="92"/>
        <v>175187</v>
      </c>
      <c r="F1522" s="6" t="str">
        <f t="shared" si="95"/>
        <v>BULLISH</v>
      </c>
      <c r="G1522" s="6" t="str">
        <f t="shared" si="94"/>
        <v>STRONG</v>
      </c>
      <c r="H1522" s="6" t="str">
        <f t="shared" si="93"/>
        <v>BULLISH DIVERGENCE</v>
      </c>
    </row>
    <row r="1523" spans="1:8" ht="13.5" x14ac:dyDescent="0.25">
      <c r="A1523" s="3">
        <f>TITRES_STAT!B1526</f>
        <v>44230</v>
      </c>
      <c r="B1523" s="6">
        <f>TITRES_STAT!C1526</f>
        <v>5.81</v>
      </c>
      <c r="C1523" s="6">
        <f>TITRES_STAT!D1526</f>
        <v>5.4486999999999997</v>
      </c>
      <c r="D1523" s="6">
        <f>TITRES_STAT!E1526</f>
        <v>1250</v>
      </c>
      <c r="E1523" s="2">
        <f t="shared" si="92"/>
        <v>175187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5.89</v>
      </c>
      <c r="C1524" s="6">
        <f>TITRES_STAT!D1527</f>
        <v>5.5236999999999998</v>
      </c>
      <c r="D1524" s="6">
        <f>TITRES_STAT!E1527</f>
        <v>1035</v>
      </c>
      <c r="E1524" s="2">
        <f t="shared" si="92"/>
        <v>176222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CONFIRMED BULLISH</v>
      </c>
    </row>
    <row r="1525" spans="1:8" ht="13.5" x14ac:dyDescent="0.25">
      <c r="A1525" s="3">
        <f>TITRES_STAT!B1528</f>
        <v>44232</v>
      </c>
      <c r="B1525" s="6">
        <f>TITRES_STAT!C1528</f>
        <v>5.72</v>
      </c>
      <c r="C1525" s="6">
        <f>TITRES_STAT!D1528</f>
        <v>5.3643000000000001</v>
      </c>
      <c r="D1525" s="6">
        <f>TITRES_STAT!E1528</f>
        <v>535</v>
      </c>
      <c r="E1525" s="2">
        <f t="shared" si="92"/>
        <v>175687</v>
      </c>
      <c r="F1525" s="6" t="str">
        <f t="shared" si="95"/>
        <v>BEARISH</v>
      </c>
      <c r="G1525" s="6" t="str">
        <f t="shared" si="94"/>
        <v>WEAK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5.88</v>
      </c>
      <c r="C1526" s="6">
        <f>TITRES_STAT!D1529</f>
        <v>5.5143000000000004</v>
      </c>
      <c r="D1526" s="6">
        <f>TITRES_STAT!E1529</f>
        <v>3997</v>
      </c>
      <c r="E1526" s="2">
        <f t="shared" si="92"/>
        <v>179684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BEARISH DIVERGENCE</v>
      </c>
    </row>
    <row r="1527" spans="1:8" ht="13.5" x14ac:dyDescent="0.25">
      <c r="A1527" s="3">
        <f>TITRES_STAT!B1530</f>
        <v>44236</v>
      </c>
      <c r="B1527" s="6">
        <f>TITRES_STAT!C1530</f>
        <v>5.86</v>
      </c>
      <c r="C1527" s="6">
        <f>TITRES_STAT!D1530</f>
        <v>5.4955999999999996</v>
      </c>
      <c r="D1527" s="6">
        <f>TITRES_STAT!E1530</f>
        <v>4800</v>
      </c>
      <c r="E1527" s="2">
        <f t="shared" si="92"/>
        <v>174884</v>
      </c>
      <c r="F1527" s="6" t="str">
        <f t="shared" si="95"/>
        <v>BEARISH</v>
      </c>
      <c r="G1527" s="6" t="str">
        <f t="shared" si="94"/>
        <v>NEUTRAL</v>
      </c>
      <c r="H1527" s="6" t="str">
        <f t="shared" si="93"/>
        <v>BEARISH DIVERGENCE</v>
      </c>
    </row>
    <row r="1528" spans="1:8" ht="13.5" x14ac:dyDescent="0.25">
      <c r="A1528" s="3">
        <f>TITRES_STAT!B1531</f>
        <v>44237</v>
      </c>
      <c r="B1528" s="6">
        <f>TITRES_STAT!C1531</f>
        <v>5.69</v>
      </c>
      <c r="C1528" s="6">
        <f>TITRES_STAT!D1531</f>
        <v>5.3361000000000001</v>
      </c>
      <c r="D1528" s="6">
        <f>TITRES_STAT!E1531</f>
        <v>1000</v>
      </c>
      <c r="E1528" s="2">
        <f t="shared" si="92"/>
        <v>173884</v>
      </c>
      <c r="F1528" s="6" t="str">
        <f t="shared" si="95"/>
        <v>BEARISH</v>
      </c>
      <c r="G1528" s="6" t="str">
        <f t="shared" si="94"/>
        <v>NEUTRAL</v>
      </c>
      <c r="H1528" s="6" t="str">
        <f t="shared" si="93"/>
        <v>CONFIRMED BEARISH</v>
      </c>
    </row>
    <row r="1529" spans="1:8" ht="13.5" x14ac:dyDescent="0.25">
      <c r="A1529" s="3">
        <f>TITRES_STAT!B1532</f>
        <v>44238</v>
      </c>
      <c r="B1529" s="6">
        <f>TITRES_STAT!C1532</f>
        <v>5.63</v>
      </c>
      <c r="C1529" s="6">
        <f>TITRES_STAT!D1532</f>
        <v>5.2798999999999996</v>
      </c>
      <c r="D1529" s="6">
        <f>TITRES_STAT!E1532</f>
        <v>2872</v>
      </c>
      <c r="E1529" s="2">
        <f t="shared" si="92"/>
        <v>171012</v>
      </c>
      <c r="F1529" s="6" t="str">
        <f t="shared" si="95"/>
        <v>BEARISH</v>
      </c>
      <c r="G1529" s="6" t="str">
        <f t="shared" si="94"/>
        <v>WEAK</v>
      </c>
      <c r="H1529" s="6" t="str">
        <f t="shared" si="93"/>
        <v>CONFIRMED BEARISH</v>
      </c>
    </row>
    <row r="1530" spans="1:8" ht="13.5" x14ac:dyDescent="0.25">
      <c r="A1530" s="3">
        <f>TITRES_STAT!B1533</f>
        <v>44239</v>
      </c>
      <c r="B1530" s="6">
        <f>TITRES_STAT!C1533</f>
        <v>5.77</v>
      </c>
      <c r="C1530" s="6">
        <f>TITRES_STAT!D1533</f>
        <v>5.4112</v>
      </c>
      <c r="D1530" s="6">
        <f>TITRES_STAT!E1533</f>
        <v>500</v>
      </c>
      <c r="E1530" s="2">
        <f t="shared" si="92"/>
        <v>171512</v>
      </c>
      <c r="F1530" s="6" t="str">
        <f t="shared" si="95"/>
        <v>BEARISH</v>
      </c>
      <c r="G1530" s="6" t="str">
        <f t="shared" si="94"/>
        <v>WEAK</v>
      </c>
      <c r="H1530" s="6" t="str">
        <f t="shared" si="93"/>
        <v>BEARISH DIVERGENCE</v>
      </c>
    </row>
    <row r="1531" spans="1:8" ht="13.5" x14ac:dyDescent="0.25">
      <c r="A1531" s="3">
        <f>TITRES_STAT!B1534</f>
        <v>44242</v>
      </c>
      <c r="B1531" s="6">
        <f>TITRES_STAT!C1534</f>
        <v>5.75</v>
      </c>
      <c r="C1531" s="6">
        <f>TITRES_STAT!D1534</f>
        <v>5.3924000000000003</v>
      </c>
      <c r="D1531" s="6">
        <f>TITRES_STAT!E1534</f>
        <v>6883</v>
      </c>
      <c r="E1531" s="2">
        <f t="shared" si="92"/>
        <v>164629</v>
      </c>
      <c r="F1531" s="6" t="str">
        <f t="shared" si="95"/>
        <v>BEARISH</v>
      </c>
      <c r="G1531" s="6" t="str">
        <f t="shared" si="94"/>
        <v>WEAK</v>
      </c>
      <c r="H1531" s="6" t="str">
        <f t="shared" si="93"/>
        <v>CONFIRMED BEARISH</v>
      </c>
    </row>
    <row r="1532" spans="1:8" ht="13.5" x14ac:dyDescent="0.25">
      <c r="A1532" s="3">
        <f>TITRES_STAT!B1535</f>
        <v>44243</v>
      </c>
      <c r="B1532" s="6">
        <f>TITRES_STAT!C1535</f>
        <v>5.77</v>
      </c>
      <c r="C1532" s="6">
        <f>TITRES_STAT!D1535</f>
        <v>5.4112</v>
      </c>
      <c r="D1532" s="6">
        <f>TITRES_STAT!E1535</f>
        <v>100</v>
      </c>
      <c r="E1532" s="2">
        <f t="shared" si="92"/>
        <v>164729</v>
      </c>
      <c r="F1532" s="6" t="str">
        <f t="shared" si="95"/>
        <v>BEARISH</v>
      </c>
      <c r="G1532" s="6" t="str">
        <f t="shared" si="94"/>
        <v>WEAK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5.83</v>
      </c>
      <c r="C1533" s="6">
        <f>TITRES_STAT!D1536</f>
        <v>5.4673999999999996</v>
      </c>
      <c r="D1533" s="6">
        <f>TITRES_STAT!E1536</f>
        <v>100</v>
      </c>
      <c r="E1533" s="2">
        <f t="shared" si="92"/>
        <v>164829</v>
      </c>
      <c r="F1533" s="6" t="str">
        <f t="shared" si="95"/>
        <v>BEARISH</v>
      </c>
      <c r="G1533" s="6" t="str">
        <f t="shared" si="94"/>
        <v>WEAK</v>
      </c>
      <c r="H1533" s="6" t="str">
        <f t="shared" si="93"/>
        <v>BEARISH DIVERGENCE</v>
      </c>
    </row>
    <row r="1534" spans="1:8" ht="13.5" x14ac:dyDescent="0.25">
      <c r="A1534" s="3">
        <f>TITRES_STAT!B1537</f>
        <v>44245</v>
      </c>
      <c r="B1534" s="6">
        <f>TITRES_STAT!C1537</f>
        <v>5.66</v>
      </c>
      <c r="C1534" s="6">
        <f>TITRES_STAT!D1537</f>
        <v>5.3079999999999998</v>
      </c>
      <c r="D1534" s="6">
        <f>TITRES_STAT!E1537</f>
        <v>846</v>
      </c>
      <c r="E1534" s="2">
        <f t="shared" si="92"/>
        <v>163983</v>
      </c>
      <c r="F1534" s="6" t="str">
        <f t="shared" si="95"/>
        <v>BEARISH</v>
      </c>
      <c r="G1534" s="6" t="str">
        <f t="shared" si="94"/>
        <v>WEAK</v>
      </c>
      <c r="H1534" s="6" t="str">
        <f t="shared" si="93"/>
        <v>BEARISH DIVERGENCE</v>
      </c>
    </row>
    <row r="1535" spans="1:8" ht="13.5" x14ac:dyDescent="0.25">
      <c r="A1535" s="3">
        <f>TITRES_STAT!B1538</f>
        <v>44246</v>
      </c>
      <c r="B1535" s="6">
        <f>TITRES_STAT!C1538</f>
        <v>5.66</v>
      </c>
      <c r="C1535" s="6">
        <f>TITRES_STAT!D1538</f>
        <v>5.3079999999999998</v>
      </c>
      <c r="D1535" s="6">
        <f>TITRES_STAT!E1538</f>
        <v>0</v>
      </c>
      <c r="E1535" s="2">
        <f t="shared" si="92"/>
        <v>163983</v>
      </c>
      <c r="F1535" s="6" t="str">
        <f t="shared" si="95"/>
        <v>BEARISH</v>
      </c>
      <c r="G1535" s="6" t="str">
        <f t="shared" si="94"/>
        <v>WEAK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5.5</v>
      </c>
      <c r="C1536" s="6">
        <f>TITRES_STAT!D1539</f>
        <v>5.1578999999999997</v>
      </c>
      <c r="D1536" s="6">
        <f>TITRES_STAT!E1539</f>
        <v>416</v>
      </c>
      <c r="E1536" s="2">
        <f t="shared" si="92"/>
        <v>163567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5.66</v>
      </c>
      <c r="C1537" s="6">
        <f>TITRES_STAT!D1540</f>
        <v>5.3079999999999998</v>
      </c>
      <c r="D1537" s="6">
        <f>TITRES_STAT!E1540</f>
        <v>850</v>
      </c>
      <c r="E1537" s="2">
        <f t="shared" si="92"/>
        <v>164417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5.66</v>
      </c>
      <c r="C1538" s="6">
        <f>TITRES_STAT!D1541</f>
        <v>5.3079999999999998</v>
      </c>
      <c r="D1538" s="6">
        <f>TITRES_STAT!E1541</f>
        <v>644</v>
      </c>
      <c r="E1538" s="2">
        <f t="shared" si="92"/>
        <v>164417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5.51</v>
      </c>
      <c r="C1539" s="6">
        <f>TITRES_STAT!D1542</f>
        <v>5.1673</v>
      </c>
      <c r="D1539" s="6">
        <f>TITRES_STAT!E1542</f>
        <v>1001</v>
      </c>
      <c r="E1539" s="2">
        <f t="shared" si="92"/>
        <v>163416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5.65</v>
      </c>
      <c r="C1540" s="6">
        <f>TITRES_STAT!D1543</f>
        <v>5.2986000000000004</v>
      </c>
      <c r="D1540" s="6">
        <f>TITRES_STAT!E1543</f>
        <v>2550</v>
      </c>
      <c r="E1540" s="2">
        <f t="shared" ref="E1540:E1603" si="96">IF(B1540&gt;B1539, E1539+D1540, IF(B1540&lt;B1539, E1539-D1540, E1539))</f>
        <v>165966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BULLISH DIVERGENCE</v>
      </c>
    </row>
    <row r="1541" spans="1:8" ht="13.5" x14ac:dyDescent="0.25">
      <c r="A1541" s="3">
        <f>TITRES_STAT!B1544</f>
        <v>44256</v>
      </c>
      <c r="B1541" s="6">
        <f>TITRES_STAT!C1544</f>
        <v>5.65</v>
      </c>
      <c r="C1541" s="6">
        <f>TITRES_STAT!D1544</f>
        <v>5.2986000000000004</v>
      </c>
      <c r="D1541" s="6">
        <f>TITRES_STAT!E1544</f>
        <v>2566</v>
      </c>
      <c r="E1541" s="2">
        <f t="shared" si="96"/>
        <v>165966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CONFIRMED BULLISH</v>
      </c>
    </row>
    <row r="1542" spans="1:8" ht="13.5" x14ac:dyDescent="0.25">
      <c r="A1542" s="3">
        <f>TITRES_STAT!B1545</f>
        <v>44257</v>
      </c>
      <c r="B1542" s="6">
        <f>TITRES_STAT!C1545</f>
        <v>5.65</v>
      </c>
      <c r="C1542" s="6">
        <f>TITRES_STAT!D1545</f>
        <v>5.2986000000000004</v>
      </c>
      <c r="D1542" s="6">
        <f>TITRES_STAT!E1545</f>
        <v>0</v>
      </c>
      <c r="E1542" s="2">
        <f t="shared" si="96"/>
        <v>165966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BULLISH DIVERGENCE</v>
      </c>
    </row>
    <row r="1543" spans="1:8" ht="13.5" x14ac:dyDescent="0.25">
      <c r="A1543" s="3">
        <f>TITRES_STAT!B1546</f>
        <v>44258</v>
      </c>
      <c r="B1543" s="6">
        <f>TITRES_STAT!C1546</f>
        <v>5.64</v>
      </c>
      <c r="C1543" s="6">
        <f>TITRES_STAT!D1546</f>
        <v>5.2892000000000001</v>
      </c>
      <c r="D1543" s="6">
        <f>TITRES_STAT!E1546</f>
        <v>790</v>
      </c>
      <c r="E1543" s="2">
        <f t="shared" si="96"/>
        <v>165176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BULLISH DIVERGENCE</v>
      </c>
    </row>
    <row r="1544" spans="1:8" ht="13.5" x14ac:dyDescent="0.25">
      <c r="A1544" s="3">
        <f>TITRES_STAT!B1547</f>
        <v>44259</v>
      </c>
      <c r="B1544" s="6">
        <f>TITRES_STAT!C1547</f>
        <v>5.65</v>
      </c>
      <c r="C1544" s="6">
        <f>TITRES_STAT!D1547</f>
        <v>5.2986000000000004</v>
      </c>
      <c r="D1544" s="6">
        <f>TITRES_STAT!E1547</f>
        <v>3640</v>
      </c>
      <c r="E1544" s="2">
        <f t="shared" si="96"/>
        <v>168816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STRONG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5.63</v>
      </c>
      <c r="C1545" s="6">
        <f>TITRES_STAT!D1548</f>
        <v>5.2798999999999996</v>
      </c>
      <c r="D1545" s="6">
        <f>TITRES_STAT!E1548</f>
        <v>1901</v>
      </c>
      <c r="E1545" s="2">
        <f t="shared" si="96"/>
        <v>166915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BULLISH DIVERGENCE</v>
      </c>
    </row>
    <row r="1546" spans="1:8" ht="13.5" x14ac:dyDescent="0.25">
      <c r="A1546" s="3">
        <f>TITRES_STAT!B1549</f>
        <v>44263</v>
      </c>
      <c r="B1546" s="6">
        <f>TITRES_STAT!C1549</f>
        <v>5.6</v>
      </c>
      <c r="C1546" s="6">
        <f>TITRES_STAT!D1549</f>
        <v>5.2516999999999996</v>
      </c>
      <c r="D1546" s="6">
        <f>TITRES_STAT!E1549</f>
        <v>1200</v>
      </c>
      <c r="E1546" s="2">
        <f t="shared" si="96"/>
        <v>165715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5.5</v>
      </c>
      <c r="C1547" s="6">
        <f>TITRES_STAT!D1550</f>
        <v>5.1578999999999997</v>
      </c>
      <c r="D1547" s="6">
        <f>TITRES_STAT!E1550</f>
        <v>730</v>
      </c>
      <c r="E1547" s="2">
        <f t="shared" si="96"/>
        <v>164985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5.63</v>
      </c>
      <c r="C1548" s="6">
        <f>TITRES_STAT!D1551</f>
        <v>5.2798999999999996</v>
      </c>
      <c r="D1548" s="6">
        <f>TITRES_STAT!E1551</f>
        <v>750</v>
      </c>
      <c r="E1548" s="2">
        <f t="shared" si="96"/>
        <v>165735</v>
      </c>
      <c r="F1548" s="6" t="str">
        <f t="shared" si="99"/>
        <v>BULLISH</v>
      </c>
      <c r="G1548" s="6" t="str">
        <f t="shared" si="98"/>
        <v>NEUTRAL</v>
      </c>
      <c r="H1548" s="6" t="str">
        <f t="shared" si="97"/>
        <v>BULLISH DIVERGENCE</v>
      </c>
    </row>
    <row r="1549" spans="1:8" ht="13.5" x14ac:dyDescent="0.25">
      <c r="A1549" s="3">
        <f>TITRES_STAT!B1552</f>
        <v>44266</v>
      </c>
      <c r="B1549" s="6">
        <f>TITRES_STAT!C1552</f>
        <v>5.6</v>
      </c>
      <c r="C1549" s="6">
        <f>TITRES_STAT!D1552</f>
        <v>5.2516999999999996</v>
      </c>
      <c r="D1549" s="6">
        <f>TITRES_STAT!E1552</f>
        <v>1351</v>
      </c>
      <c r="E1549" s="2">
        <f t="shared" si="96"/>
        <v>164384</v>
      </c>
      <c r="F1549" s="6" t="str">
        <f t="shared" si="99"/>
        <v>BEARISH</v>
      </c>
      <c r="G1549" s="6" t="str">
        <f t="shared" si="98"/>
        <v>WEAK</v>
      </c>
      <c r="H1549" s="6" t="str">
        <f t="shared" si="97"/>
        <v>CONFIRMED BEARISH</v>
      </c>
    </row>
    <row r="1550" spans="1:8" ht="13.5" x14ac:dyDescent="0.25">
      <c r="A1550" s="3">
        <f>TITRES_STAT!B1553</f>
        <v>44267</v>
      </c>
      <c r="B1550" s="6">
        <f>TITRES_STAT!C1553</f>
        <v>5.6</v>
      </c>
      <c r="C1550" s="6">
        <f>TITRES_STAT!D1553</f>
        <v>5.2516999999999996</v>
      </c>
      <c r="D1550" s="6">
        <f>TITRES_STAT!E1553</f>
        <v>200</v>
      </c>
      <c r="E1550" s="2">
        <f t="shared" si="96"/>
        <v>164384</v>
      </c>
      <c r="F1550" s="6" t="str">
        <f t="shared" si="99"/>
        <v>BEARISH</v>
      </c>
      <c r="G1550" s="6" t="str">
        <f t="shared" si="98"/>
        <v>NEUTRAL</v>
      </c>
      <c r="H1550" s="6" t="str">
        <f t="shared" si="97"/>
        <v>CONFIRMED BEARISH</v>
      </c>
    </row>
    <row r="1551" spans="1:8" ht="13.5" x14ac:dyDescent="0.25">
      <c r="A1551" s="3">
        <f>TITRES_STAT!B1554</f>
        <v>44270</v>
      </c>
      <c r="B1551" s="6">
        <f>TITRES_STAT!C1554</f>
        <v>5.55</v>
      </c>
      <c r="C1551" s="6">
        <f>TITRES_STAT!D1554</f>
        <v>5.2047999999999996</v>
      </c>
      <c r="D1551" s="6">
        <f>TITRES_STAT!E1554</f>
        <v>860</v>
      </c>
      <c r="E1551" s="2">
        <f t="shared" si="96"/>
        <v>163524</v>
      </c>
      <c r="F1551" s="6" t="str">
        <f t="shared" si="99"/>
        <v>BEARISH</v>
      </c>
      <c r="G1551" s="6" t="str">
        <f t="shared" si="98"/>
        <v>NEUTRAL</v>
      </c>
      <c r="H1551" s="6" t="str">
        <f t="shared" si="97"/>
        <v>CONFIRMED BEARISH</v>
      </c>
    </row>
    <row r="1552" spans="1:8" ht="13.5" x14ac:dyDescent="0.25">
      <c r="A1552" s="3">
        <f>TITRES_STAT!B1555</f>
        <v>44271</v>
      </c>
      <c r="B1552" s="6">
        <f>TITRES_STAT!C1555</f>
        <v>5.55</v>
      </c>
      <c r="C1552" s="6">
        <f>TITRES_STAT!D1555</f>
        <v>5.2047999999999996</v>
      </c>
      <c r="D1552" s="6">
        <f>TITRES_STAT!E1555</f>
        <v>210</v>
      </c>
      <c r="E1552" s="2">
        <f t="shared" si="96"/>
        <v>163524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BEARISH DIVERGENCE</v>
      </c>
    </row>
    <row r="1553" spans="1:8" ht="13.5" x14ac:dyDescent="0.25">
      <c r="A1553" s="3">
        <f>TITRES_STAT!B1556</f>
        <v>44272</v>
      </c>
      <c r="B1553" s="6">
        <f>TITRES_STAT!C1556</f>
        <v>5.67</v>
      </c>
      <c r="C1553" s="6">
        <f>TITRES_STAT!D1556</f>
        <v>5.3174000000000001</v>
      </c>
      <c r="D1553" s="6">
        <f>TITRES_STAT!E1556</f>
        <v>12513</v>
      </c>
      <c r="E1553" s="2">
        <f t="shared" si="96"/>
        <v>176037</v>
      </c>
      <c r="F1553" s="6" t="str">
        <f t="shared" si="99"/>
        <v>BULLISH</v>
      </c>
      <c r="G1553" s="6" t="str">
        <f t="shared" si="98"/>
        <v>STRONG</v>
      </c>
      <c r="H1553" s="6" t="str">
        <f t="shared" si="97"/>
        <v>CONFIRMED BULLISH</v>
      </c>
    </row>
    <row r="1554" spans="1:8" ht="13.5" x14ac:dyDescent="0.25">
      <c r="A1554" s="3">
        <f>TITRES_STAT!B1557</f>
        <v>44273</v>
      </c>
      <c r="B1554" s="6">
        <f>TITRES_STAT!C1557</f>
        <v>5.67</v>
      </c>
      <c r="C1554" s="6">
        <f>TITRES_STAT!D1557</f>
        <v>5.3174000000000001</v>
      </c>
      <c r="D1554" s="6">
        <f>TITRES_STAT!E1557</f>
        <v>0</v>
      </c>
      <c r="E1554" s="2">
        <f t="shared" si="96"/>
        <v>176037</v>
      </c>
      <c r="F1554" s="6" t="str">
        <f t="shared" si="99"/>
        <v>BULLISH</v>
      </c>
      <c r="G1554" s="6" t="str">
        <f t="shared" si="98"/>
        <v>STRONG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5.67</v>
      </c>
      <c r="C1555" s="6">
        <f>TITRES_STAT!D1558</f>
        <v>5.3174000000000001</v>
      </c>
      <c r="D1555" s="6">
        <f>TITRES_STAT!E1558</f>
        <v>0</v>
      </c>
      <c r="E1555" s="2">
        <f t="shared" si="96"/>
        <v>176037</v>
      </c>
      <c r="F1555" s="6" t="str">
        <f t="shared" si="99"/>
        <v>BULLISH</v>
      </c>
      <c r="G1555" s="6" t="str">
        <f t="shared" si="98"/>
        <v>STRONG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5.83</v>
      </c>
      <c r="C1556" s="6">
        <f>TITRES_STAT!D1559</f>
        <v>5.4673999999999996</v>
      </c>
      <c r="D1556" s="6">
        <f>TITRES_STAT!E1559</f>
        <v>100</v>
      </c>
      <c r="E1556" s="2">
        <f t="shared" si="96"/>
        <v>176137</v>
      </c>
      <c r="F1556" s="6" t="str">
        <f t="shared" si="99"/>
        <v>BULLISH</v>
      </c>
      <c r="G1556" s="6" t="str">
        <f t="shared" si="98"/>
        <v>STRONG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5.83</v>
      </c>
      <c r="C1557" s="6">
        <f>TITRES_STAT!D1560</f>
        <v>5.4673999999999996</v>
      </c>
      <c r="D1557" s="6">
        <f>TITRES_STAT!E1560</f>
        <v>1</v>
      </c>
      <c r="E1557" s="2">
        <f t="shared" si="96"/>
        <v>176137</v>
      </c>
      <c r="F1557" s="6" t="str">
        <f t="shared" si="99"/>
        <v>BULLISH</v>
      </c>
      <c r="G1557" s="6" t="str">
        <f t="shared" si="98"/>
        <v>STRONG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5.66</v>
      </c>
      <c r="C1558" s="6">
        <f>TITRES_STAT!D1561</f>
        <v>5.3079999999999998</v>
      </c>
      <c r="D1558" s="6">
        <f>TITRES_STAT!E1561</f>
        <v>4020</v>
      </c>
      <c r="E1558" s="2">
        <f t="shared" si="96"/>
        <v>172117</v>
      </c>
      <c r="F1558" s="6" t="str">
        <f t="shared" si="99"/>
        <v>BEARISH</v>
      </c>
      <c r="G1558" s="6" t="str">
        <f t="shared" si="98"/>
        <v>WEAK</v>
      </c>
      <c r="H1558" s="6" t="str">
        <f t="shared" si="97"/>
        <v>CONFIRMED BEARISH</v>
      </c>
    </row>
    <row r="1559" spans="1:8" ht="13.5" x14ac:dyDescent="0.25">
      <c r="A1559" s="3">
        <f>TITRES_STAT!B1562</f>
        <v>44280</v>
      </c>
      <c r="B1559" s="6">
        <f>TITRES_STAT!C1562</f>
        <v>5.82</v>
      </c>
      <c r="C1559" s="6">
        <f>TITRES_STAT!D1562</f>
        <v>5.4580000000000002</v>
      </c>
      <c r="D1559" s="6">
        <f>TITRES_STAT!E1562</f>
        <v>9301</v>
      </c>
      <c r="E1559" s="2">
        <f t="shared" si="96"/>
        <v>181418</v>
      </c>
      <c r="F1559" s="6" t="str">
        <f t="shared" si="99"/>
        <v>BULLISH</v>
      </c>
      <c r="G1559" s="6" t="str">
        <f t="shared" si="98"/>
        <v>STRONG</v>
      </c>
      <c r="H1559" s="6" t="str">
        <f t="shared" si="97"/>
        <v>CONFIRMED BULLISH</v>
      </c>
    </row>
    <row r="1560" spans="1:8" ht="13.5" x14ac:dyDescent="0.25">
      <c r="A1560" s="3">
        <f>TITRES_STAT!B1563</f>
        <v>44281</v>
      </c>
      <c r="B1560" s="6">
        <f>TITRES_STAT!C1563</f>
        <v>6</v>
      </c>
      <c r="C1560" s="6">
        <f>TITRES_STAT!D1563</f>
        <v>5.6269</v>
      </c>
      <c r="D1560" s="6">
        <f>TITRES_STAT!E1563</f>
        <v>4095</v>
      </c>
      <c r="E1560" s="2">
        <f t="shared" si="96"/>
        <v>185513</v>
      </c>
      <c r="F1560" s="6" t="str">
        <f t="shared" si="99"/>
        <v>BULLISH</v>
      </c>
      <c r="G1560" s="6" t="str">
        <f t="shared" si="98"/>
        <v>STRONG</v>
      </c>
      <c r="H1560" s="6" t="str">
        <f t="shared" si="97"/>
        <v>CONFIRMED BULLISH</v>
      </c>
    </row>
    <row r="1561" spans="1:8" ht="13.5" x14ac:dyDescent="0.25">
      <c r="A1561" s="3">
        <f>TITRES_STAT!B1564</f>
        <v>44284</v>
      </c>
      <c r="B1561" s="6">
        <f>TITRES_STAT!C1564</f>
        <v>6</v>
      </c>
      <c r="C1561" s="6">
        <f>TITRES_STAT!D1564</f>
        <v>5.6269</v>
      </c>
      <c r="D1561" s="6">
        <f>TITRES_STAT!E1564</f>
        <v>9395</v>
      </c>
      <c r="E1561" s="2">
        <f t="shared" si="96"/>
        <v>185513</v>
      </c>
      <c r="F1561" s="6" t="str">
        <f t="shared" si="99"/>
        <v>BULLISH</v>
      </c>
      <c r="G1561" s="6" t="str">
        <f t="shared" si="98"/>
        <v>STRONG</v>
      </c>
      <c r="H1561" s="6" t="str">
        <f t="shared" si="97"/>
        <v>CONFIRMED BULLISH</v>
      </c>
    </row>
    <row r="1562" spans="1:8" ht="13.5" x14ac:dyDescent="0.25">
      <c r="A1562" s="3">
        <f>TITRES_STAT!B1565</f>
        <v>44285</v>
      </c>
      <c r="B1562" s="6">
        <f>TITRES_STAT!C1565</f>
        <v>5.82</v>
      </c>
      <c r="C1562" s="6">
        <f>TITRES_STAT!D1565</f>
        <v>5.4580000000000002</v>
      </c>
      <c r="D1562" s="6">
        <f>TITRES_STAT!E1565</f>
        <v>4630</v>
      </c>
      <c r="E1562" s="2">
        <f t="shared" si="96"/>
        <v>180883</v>
      </c>
      <c r="F1562" s="6" t="str">
        <f t="shared" si="99"/>
        <v>BULLISH</v>
      </c>
      <c r="G1562" s="6" t="str">
        <f t="shared" si="98"/>
        <v>STRONG</v>
      </c>
      <c r="H1562" s="6" t="str">
        <f t="shared" si="97"/>
        <v>BULLISH DIVERGENCE</v>
      </c>
    </row>
    <row r="1563" spans="1:8" ht="13.5" x14ac:dyDescent="0.25">
      <c r="A1563" s="3">
        <f>TITRES_STAT!B1566</f>
        <v>44286</v>
      </c>
      <c r="B1563" s="6">
        <f>TITRES_STAT!C1566</f>
        <v>5.99</v>
      </c>
      <c r="C1563" s="6">
        <f>TITRES_STAT!D1566</f>
        <v>5.6174999999999997</v>
      </c>
      <c r="D1563" s="6">
        <f>TITRES_STAT!E1566</f>
        <v>8415</v>
      </c>
      <c r="E1563" s="2">
        <f t="shared" si="96"/>
        <v>189298</v>
      </c>
      <c r="F1563" s="6" t="str">
        <f t="shared" si="99"/>
        <v>BULLISH</v>
      </c>
      <c r="G1563" s="6" t="str">
        <f t="shared" si="98"/>
        <v>STRONG</v>
      </c>
      <c r="H1563" s="6" t="str">
        <f t="shared" si="97"/>
        <v>CONFIRMED BULLISH</v>
      </c>
    </row>
    <row r="1564" spans="1:8" ht="13.5" x14ac:dyDescent="0.25">
      <c r="A1564" s="3">
        <f>TITRES_STAT!B1567</f>
        <v>44287</v>
      </c>
      <c r="B1564" s="6">
        <f>TITRES_STAT!C1567</f>
        <v>5.99</v>
      </c>
      <c r="C1564" s="6">
        <f>TITRES_STAT!D1567</f>
        <v>5.6174999999999997</v>
      </c>
      <c r="D1564" s="6">
        <f>TITRES_STAT!E1567</f>
        <v>3310</v>
      </c>
      <c r="E1564" s="2">
        <f t="shared" si="96"/>
        <v>189298</v>
      </c>
      <c r="F1564" s="6" t="str">
        <f t="shared" si="99"/>
        <v>BULLISH</v>
      </c>
      <c r="G1564" s="6" t="str">
        <f t="shared" si="98"/>
        <v>STRONG</v>
      </c>
      <c r="H1564" s="6" t="str">
        <f t="shared" si="97"/>
        <v>CONFIRMED BULLISH</v>
      </c>
    </row>
    <row r="1565" spans="1:8" ht="13.5" x14ac:dyDescent="0.25">
      <c r="A1565" s="3">
        <f>TITRES_STAT!B1568</f>
        <v>44288</v>
      </c>
      <c r="B1565" s="6">
        <f>TITRES_STAT!C1568</f>
        <v>5.97</v>
      </c>
      <c r="C1565" s="6">
        <f>TITRES_STAT!D1568</f>
        <v>5.5987</v>
      </c>
      <c r="D1565" s="6">
        <f>TITRES_STAT!E1568</f>
        <v>615</v>
      </c>
      <c r="E1565" s="2">
        <f t="shared" si="96"/>
        <v>188683</v>
      </c>
      <c r="F1565" s="6" t="str">
        <f t="shared" si="99"/>
        <v>BULLISH</v>
      </c>
      <c r="G1565" s="6" t="str">
        <f t="shared" si="98"/>
        <v>NEUTRAL</v>
      </c>
      <c r="H1565" s="6" t="str">
        <f t="shared" si="97"/>
        <v>BULLISH DIVERGENCE</v>
      </c>
    </row>
    <row r="1566" spans="1:8" ht="13.5" x14ac:dyDescent="0.25">
      <c r="A1566" s="3">
        <f>TITRES_STAT!B1569</f>
        <v>44291</v>
      </c>
      <c r="B1566" s="6">
        <f>TITRES_STAT!C1569</f>
        <v>5.96</v>
      </c>
      <c r="C1566" s="6">
        <f>TITRES_STAT!D1569</f>
        <v>5.5892999999999997</v>
      </c>
      <c r="D1566" s="6">
        <f>TITRES_STAT!E1569</f>
        <v>3</v>
      </c>
      <c r="E1566" s="2">
        <f t="shared" si="96"/>
        <v>188680</v>
      </c>
      <c r="F1566" s="6" t="str">
        <f t="shared" si="99"/>
        <v>BULLISH</v>
      </c>
      <c r="G1566" s="6" t="str">
        <f t="shared" si="98"/>
        <v>NEUTRAL</v>
      </c>
      <c r="H1566" s="6" t="str">
        <f t="shared" si="97"/>
        <v>BULLISH DIVERGENCE</v>
      </c>
    </row>
    <row r="1567" spans="1:8" ht="13.5" x14ac:dyDescent="0.25">
      <c r="A1567" s="3">
        <f>TITRES_STAT!B1570</f>
        <v>44292</v>
      </c>
      <c r="B1567" s="6">
        <f>TITRES_STAT!C1570</f>
        <v>5.94</v>
      </c>
      <c r="C1567" s="6">
        <f>TITRES_STAT!D1570</f>
        <v>5.5705999999999998</v>
      </c>
      <c r="D1567" s="6">
        <f>TITRES_STAT!E1570</f>
        <v>525</v>
      </c>
      <c r="E1567" s="2">
        <f t="shared" si="96"/>
        <v>188155</v>
      </c>
      <c r="F1567" s="6" t="str">
        <f t="shared" si="99"/>
        <v>BULLISH</v>
      </c>
      <c r="G1567" s="6" t="str">
        <f t="shared" si="98"/>
        <v>STRONG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5.8</v>
      </c>
      <c r="C1568" s="6">
        <f>TITRES_STAT!D1571</f>
        <v>5.4393000000000002</v>
      </c>
      <c r="D1568" s="6">
        <f>TITRES_STAT!E1571</f>
        <v>10</v>
      </c>
      <c r="E1568" s="2">
        <f t="shared" si="96"/>
        <v>188145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CONFIRMED BEARISH</v>
      </c>
    </row>
    <row r="1569" spans="1:8" ht="13.5" x14ac:dyDescent="0.25">
      <c r="A1569" s="3">
        <f>TITRES_STAT!B1572</f>
        <v>44294</v>
      </c>
      <c r="B1569" s="6">
        <f>TITRES_STAT!C1572</f>
        <v>5.94</v>
      </c>
      <c r="C1569" s="6">
        <f>TITRES_STAT!D1572</f>
        <v>5.5705999999999998</v>
      </c>
      <c r="D1569" s="6">
        <f>TITRES_STAT!E1572</f>
        <v>110</v>
      </c>
      <c r="E1569" s="2">
        <f t="shared" si="96"/>
        <v>188255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CONFIRMED BEARISH</v>
      </c>
    </row>
    <row r="1570" spans="1:8" ht="13.5" x14ac:dyDescent="0.25">
      <c r="A1570" s="3">
        <f>TITRES_STAT!B1573</f>
        <v>44298</v>
      </c>
      <c r="B1570" s="6">
        <f>TITRES_STAT!C1573</f>
        <v>5.94</v>
      </c>
      <c r="C1570" s="6">
        <f>TITRES_STAT!D1573</f>
        <v>5.5705999999999998</v>
      </c>
      <c r="D1570" s="6">
        <f>TITRES_STAT!E1573</f>
        <v>14</v>
      </c>
      <c r="E1570" s="2">
        <f t="shared" si="96"/>
        <v>188255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CONFIRMED BEARISH</v>
      </c>
    </row>
    <row r="1571" spans="1:8" ht="13.5" x14ac:dyDescent="0.25">
      <c r="A1571" s="3">
        <f>TITRES_STAT!B1574</f>
        <v>44299</v>
      </c>
      <c r="B1571" s="6">
        <f>TITRES_STAT!C1574</f>
        <v>5.95</v>
      </c>
      <c r="C1571" s="6">
        <f>TITRES_STAT!D1574</f>
        <v>5.58</v>
      </c>
      <c r="D1571" s="6">
        <f>TITRES_STAT!E1574</f>
        <v>226</v>
      </c>
      <c r="E1571" s="2">
        <f t="shared" si="96"/>
        <v>188481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5.94</v>
      </c>
      <c r="C1572" s="6">
        <f>TITRES_STAT!D1575</f>
        <v>5.5705999999999998</v>
      </c>
      <c r="D1572" s="6">
        <f>TITRES_STAT!E1575</f>
        <v>3062</v>
      </c>
      <c r="E1572" s="2">
        <f t="shared" si="96"/>
        <v>185419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5.94</v>
      </c>
      <c r="C1573" s="6">
        <f>TITRES_STAT!D1576</f>
        <v>5.5705999999999998</v>
      </c>
      <c r="D1573" s="6">
        <f>TITRES_STAT!E1576</f>
        <v>5278</v>
      </c>
      <c r="E1573" s="2">
        <f t="shared" si="96"/>
        <v>185419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BEARISH DIVERGENCE</v>
      </c>
    </row>
    <row r="1574" spans="1:8" ht="13.5" x14ac:dyDescent="0.25">
      <c r="A1574" s="3">
        <f>TITRES_STAT!B1577</f>
        <v>44302</v>
      </c>
      <c r="B1574" s="6">
        <f>TITRES_STAT!C1577</f>
        <v>5.85</v>
      </c>
      <c r="C1574" s="6">
        <f>TITRES_STAT!D1577</f>
        <v>5.4862000000000002</v>
      </c>
      <c r="D1574" s="6">
        <f>TITRES_STAT!E1577</f>
        <v>1006</v>
      </c>
      <c r="E1574" s="2">
        <f t="shared" si="96"/>
        <v>184413</v>
      </c>
      <c r="F1574" s="6" t="str">
        <f t="shared" si="99"/>
        <v>BEARISH</v>
      </c>
      <c r="G1574" s="6" t="str">
        <f t="shared" si="98"/>
        <v>WEAK</v>
      </c>
      <c r="H1574" s="6" t="str">
        <f t="shared" si="97"/>
        <v>CONFIRMED BEARISH</v>
      </c>
    </row>
    <row r="1575" spans="1:8" ht="13.5" x14ac:dyDescent="0.25">
      <c r="A1575" s="3">
        <f>TITRES_STAT!B1578</f>
        <v>44305</v>
      </c>
      <c r="B1575" s="6">
        <f>TITRES_STAT!C1578</f>
        <v>5.85</v>
      </c>
      <c r="C1575" s="6">
        <f>TITRES_STAT!D1578</f>
        <v>5.4862000000000002</v>
      </c>
      <c r="D1575" s="6">
        <f>TITRES_STAT!E1578</f>
        <v>0</v>
      </c>
      <c r="E1575" s="2">
        <f t="shared" si="96"/>
        <v>184413</v>
      </c>
      <c r="F1575" s="6" t="str">
        <f t="shared" si="99"/>
        <v>BEARISH</v>
      </c>
      <c r="G1575" s="6" t="str">
        <f t="shared" si="98"/>
        <v>WEAK</v>
      </c>
      <c r="H1575" s="6" t="str">
        <f t="shared" si="97"/>
        <v>CONFIRMED BEARISH</v>
      </c>
    </row>
    <row r="1576" spans="1:8" ht="13.5" x14ac:dyDescent="0.25">
      <c r="A1576" s="3">
        <f>TITRES_STAT!B1579</f>
        <v>44306</v>
      </c>
      <c r="B1576" s="6">
        <f>TITRES_STAT!C1579</f>
        <v>5.55</v>
      </c>
      <c r="C1576" s="6">
        <f>TITRES_STAT!D1579</f>
        <v>5.2047999999999996</v>
      </c>
      <c r="D1576" s="6">
        <f>TITRES_STAT!E1579</f>
        <v>2073</v>
      </c>
      <c r="E1576" s="2">
        <f t="shared" si="96"/>
        <v>182340</v>
      </c>
      <c r="F1576" s="6" t="str">
        <f t="shared" si="99"/>
        <v>BEARISH</v>
      </c>
      <c r="G1576" s="6" t="str">
        <f t="shared" si="98"/>
        <v>WEAK</v>
      </c>
      <c r="H1576" s="6" t="str">
        <f t="shared" si="97"/>
        <v>CONFIRMED BEARISH</v>
      </c>
    </row>
    <row r="1577" spans="1:8" ht="13.5" x14ac:dyDescent="0.25">
      <c r="A1577" s="3">
        <f>TITRES_STAT!B1580</f>
        <v>44307</v>
      </c>
      <c r="B1577" s="6">
        <f>TITRES_STAT!C1580</f>
        <v>5.79</v>
      </c>
      <c r="C1577" s="6">
        <f>TITRES_STAT!D1580</f>
        <v>5.4298999999999999</v>
      </c>
      <c r="D1577" s="6">
        <f>TITRES_STAT!E1580</f>
        <v>5782</v>
      </c>
      <c r="E1577" s="2">
        <f t="shared" si="96"/>
        <v>188122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BULLISH DIVERGENCE</v>
      </c>
    </row>
    <row r="1578" spans="1:8" ht="13.5" x14ac:dyDescent="0.25">
      <c r="A1578" s="3">
        <f>TITRES_STAT!B1581</f>
        <v>44308</v>
      </c>
      <c r="B1578" s="6">
        <f>TITRES_STAT!C1581</f>
        <v>5.95</v>
      </c>
      <c r="C1578" s="6">
        <f>TITRES_STAT!D1581</f>
        <v>5.58</v>
      </c>
      <c r="D1578" s="6">
        <f>TITRES_STAT!E1581</f>
        <v>10</v>
      </c>
      <c r="E1578" s="2">
        <f t="shared" si="96"/>
        <v>188132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5.8</v>
      </c>
      <c r="C1579" s="6">
        <f>TITRES_STAT!D1582</f>
        <v>5.4393000000000002</v>
      </c>
      <c r="D1579" s="6">
        <f>TITRES_STAT!E1582</f>
        <v>1995</v>
      </c>
      <c r="E1579" s="2">
        <f t="shared" si="96"/>
        <v>186137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BULLISH DIVERGENCE</v>
      </c>
    </row>
    <row r="1580" spans="1:8" ht="13.5" x14ac:dyDescent="0.25">
      <c r="A1580" s="3">
        <f>TITRES_STAT!B1583</f>
        <v>44312</v>
      </c>
      <c r="B1580" s="6">
        <f>TITRES_STAT!C1583</f>
        <v>5.85</v>
      </c>
      <c r="C1580" s="6">
        <f>TITRES_STAT!D1583</f>
        <v>5.4862000000000002</v>
      </c>
      <c r="D1580" s="6">
        <f>TITRES_STAT!E1583</f>
        <v>921</v>
      </c>
      <c r="E1580" s="2">
        <f t="shared" si="96"/>
        <v>187058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5.94</v>
      </c>
      <c r="C1581" s="6">
        <f>TITRES_STAT!D1584</f>
        <v>5.5705999999999998</v>
      </c>
      <c r="D1581" s="6">
        <f>TITRES_STAT!E1584</f>
        <v>8453</v>
      </c>
      <c r="E1581" s="2">
        <f t="shared" si="96"/>
        <v>195511</v>
      </c>
      <c r="F1581" s="6" t="str">
        <f t="shared" si="99"/>
        <v>BULLISH</v>
      </c>
      <c r="G1581" s="6" t="str">
        <f t="shared" si="98"/>
        <v>STRONG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5.93</v>
      </c>
      <c r="C1582" s="6">
        <f>TITRES_STAT!D1585</f>
        <v>5.5612000000000004</v>
      </c>
      <c r="D1582" s="6">
        <f>TITRES_STAT!E1585</f>
        <v>11</v>
      </c>
      <c r="E1582" s="2">
        <f t="shared" si="96"/>
        <v>195500</v>
      </c>
      <c r="F1582" s="6" t="str">
        <f t="shared" si="99"/>
        <v>BULLISH</v>
      </c>
      <c r="G1582" s="6" t="str">
        <f t="shared" si="98"/>
        <v>STRONG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5.91</v>
      </c>
      <c r="C1583" s="6">
        <f>TITRES_STAT!D1586</f>
        <v>5.5423999999999998</v>
      </c>
      <c r="D1583" s="6">
        <f>TITRES_STAT!E1586</f>
        <v>50</v>
      </c>
      <c r="E1583" s="2">
        <f t="shared" si="96"/>
        <v>195450</v>
      </c>
      <c r="F1583" s="6" t="str">
        <f t="shared" si="99"/>
        <v>BULLISH</v>
      </c>
      <c r="G1583" s="6" t="str">
        <f t="shared" si="98"/>
        <v>STRONG</v>
      </c>
      <c r="H1583" s="6" t="str">
        <f t="shared" si="97"/>
        <v>BULLISH DIVERGENCE</v>
      </c>
    </row>
    <row r="1584" spans="1:8" ht="13.5" x14ac:dyDescent="0.25">
      <c r="A1584" s="3">
        <f>TITRES_STAT!B1587</f>
        <v>44316</v>
      </c>
      <c r="B1584" s="6">
        <f>TITRES_STAT!C1587</f>
        <v>5.88</v>
      </c>
      <c r="C1584" s="6">
        <f>TITRES_STAT!D1587</f>
        <v>5.5143000000000004</v>
      </c>
      <c r="D1584" s="6">
        <f>TITRES_STAT!E1587</f>
        <v>376</v>
      </c>
      <c r="E1584" s="2">
        <f t="shared" si="96"/>
        <v>195074</v>
      </c>
      <c r="F1584" s="6" t="str">
        <f t="shared" si="99"/>
        <v>BULLISH</v>
      </c>
      <c r="G1584" s="6" t="str">
        <f t="shared" si="98"/>
        <v>STRONG</v>
      </c>
      <c r="H1584" s="6" t="str">
        <f t="shared" si="97"/>
        <v>CONFIRMED BULLISH</v>
      </c>
    </row>
    <row r="1585" spans="1:8" ht="13.5" x14ac:dyDescent="0.25">
      <c r="A1585" s="3">
        <f>TITRES_STAT!B1588</f>
        <v>44319</v>
      </c>
      <c r="B1585" s="6">
        <f>TITRES_STAT!C1588</f>
        <v>5.88</v>
      </c>
      <c r="C1585" s="6">
        <f>TITRES_STAT!D1588</f>
        <v>5.5143000000000004</v>
      </c>
      <c r="D1585" s="6">
        <f>TITRES_STAT!E1588</f>
        <v>0</v>
      </c>
      <c r="E1585" s="2">
        <f t="shared" si="96"/>
        <v>195074</v>
      </c>
      <c r="F1585" s="6" t="str">
        <f t="shared" si="99"/>
        <v>BULLISH</v>
      </c>
      <c r="G1585" s="6" t="str">
        <f t="shared" si="98"/>
        <v>STRONG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5.88</v>
      </c>
      <c r="C1586" s="6">
        <f>TITRES_STAT!D1589</f>
        <v>5.5143000000000004</v>
      </c>
      <c r="D1586" s="6">
        <f>TITRES_STAT!E1589</f>
        <v>0</v>
      </c>
      <c r="E1586" s="2">
        <f t="shared" si="96"/>
        <v>195074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44321</v>
      </c>
      <c r="B1587" s="6">
        <f>TITRES_STAT!C1590</f>
        <v>5.62</v>
      </c>
      <c r="C1587" s="6">
        <f>TITRES_STAT!D1590</f>
        <v>5.2705000000000002</v>
      </c>
      <c r="D1587" s="6">
        <f>TITRES_STAT!E1590</f>
        <v>4371</v>
      </c>
      <c r="E1587" s="2">
        <f t="shared" si="96"/>
        <v>190703</v>
      </c>
      <c r="F1587" s="6" t="str">
        <f t="shared" si="99"/>
        <v>BEARISH</v>
      </c>
      <c r="G1587" s="6" t="str">
        <f t="shared" si="98"/>
        <v>WEAK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5.5</v>
      </c>
      <c r="C1588" s="6">
        <f>TITRES_STAT!D1591</f>
        <v>5.1578999999999997</v>
      </c>
      <c r="D1588" s="6">
        <f>TITRES_STAT!E1591</f>
        <v>10599</v>
      </c>
      <c r="E1588" s="2">
        <f t="shared" si="96"/>
        <v>180104</v>
      </c>
      <c r="F1588" s="6" t="str">
        <f t="shared" si="99"/>
        <v>BEARISH</v>
      </c>
      <c r="G1588" s="6" t="str">
        <f t="shared" si="98"/>
        <v>WEAK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5.5</v>
      </c>
      <c r="C1589" s="6">
        <f>TITRES_STAT!D1592</f>
        <v>5.1578999999999997</v>
      </c>
      <c r="D1589" s="6">
        <f>TITRES_STAT!E1592</f>
        <v>1544</v>
      </c>
      <c r="E1589" s="2">
        <f t="shared" si="96"/>
        <v>180104</v>
      </c>
      <c r="F1589" s="6" t="str">
        <f t="shared" si="99"/>
        <v>BEARISH</v>
      </c>
      <c r="G1589" s="6" t="str">
        <f t="shared" si="98"/>
        <v>WEAK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5.48</v>
      </c>
      <c r="C1590" s="6">
        <f>TITRES_STAT!D1593</f>
        <v>5.1391999999999998</v>
      </c>
      <c r="D1590" s="6">
        <f>TITRES_STAT!E1593</f>
        <v>1050</v>
      </c>
      <c r="E1590" s="2">
        <f t="shared" si="96"/>
        <v>179054</v>
      </c>
      <c r="F1590" s="6" t="str">
        <f t="shared" si="99"/>
        <v>BEARISH</v>
      </c>
      <c r="G1590" s="6" t="str">
        <f t="shared" si="98"/>
        <v>WEAK</v>
      </c>
      <c r="H1590" s="6" t="str">
        <f t="shared" si="97"/>
        <v>CONFIRMED BEARISH</v>
      </c>
    </row>
    <row r="1591" spans="1:8" ht="13.5" x14ac:dyDescent="0.25">
      <c r="A1591" s="3">
        <f>TITRES_STAT!B1594</f>
        <v>44327</v>
      </c>
      <c r="B1591" s="6">
        <f>TITRES_STAT!C1594</f>
        <v>5.49</v>
      </c>
      <c r="C1591" s="6">
        <f>TITRES_STAT!D1594</f>
        <v>5.1486000000000001</v>
      </c>
      <c r="D1591" s="6">
        <f>TITRES_STAT!E1594</f>
        <v>1530</v>
      </c>
      <c r="E1591" s="2">
        <f t="shared" si="96"/>
        <v>180584</v>
      </c>
      <c r="F1591" s="6" t="str">
        <f t="shared" si="99"/>
        <v>BEARISH</v>
      </c>
      <c r="G1591" s="6" t="str">
        <f t="shared" si="98"/>
        <v>WEAK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5.49</v>
      </c>
      <c r="C1592" s="6">
        <f>TITRES_STAT!D1595</f>
        <v>5.1486000000000001</v>
      </c>
      <c r="D1592" s="6">
        <f>TITRES_STAT!E1595</f>
        <v>947</v>
      </c>
      <c r="E1592" s="2">
        <f t="shared" si="96"/>
        <v>180584</v>
      </c>
      <c r="F1592" s="6" t="str">
        <f t="shared" si="99"/>
        <v>BEARISH</v>
      </c>
      <c r="G1592" s="6" t="str">
        <f t="shared" si="98"/>
        <v>WEAK</v>
      </c>
      <c r="H1592" s="6" t="str">
        <f t="shared" si="97"/>
        <v>CONFIRMED BEARISH</v>
      </c>
    </row>
    <row r="1593" spans="1:8" ht="13.5" x14ac:dyDescent="0.25">
      <c r="A1593" s="3">
        <f>TITRES_STAT!B1596</f>
        <v>44334</v>
      </c>
      <c r="B1593" s="6">
        <f>TITRES_STAT!C1596</f>
        <v>5.5</v>
      </c>
      <c r="C1593" s="6">
        <f>TITRES_STAT!D1596</f>
        <v>5.1578999999999997</v>
      </c>
      <c r="D1593" s="6">
        <f>TITRES_STAT!E1596</f>
        <v>17170</v>
      </c>
      <c r="E1593" s="2">
        <f t="shared" si="96"/>
        <v>197754</v>
      </c>
      <c r="F1593" s="6" t="str">
        <f t="shared" si="99"/>
        <v>BULLISH</v>
      </c>
      <c r="G1593" s="6" t="str">
        <f t="shared" si="98"/>
        <v>STRONG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5.5</v>
      </c>
      <c r="C1594" s="6">
        <f>TITRES_STAT!D1597</f>
        <v>5.1578999999999997</v>
      </c>
      <c r="D1594" s="6">
        <f>TITRES_STAT!E1597</f>
        <v>0</v>
      </c>
      <c r="E1594" s="2">
        <f t="shared" si="96"/>
        <v>197754</v>
      </c>
      <c r="F1594" s="6" t="str">
        <f t="shared" si="99"/>
        <v>BULLISH</v>
      </c>
      <c r="G1594" s="6" t="str">
        <f t="shared" si="98"/>
        <v>STRONG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5.49</v>
      </c>
      <c r="C1595" s="6">
        <f>TITRES_STAT!D1598</f>
        <v>5.1486000000000001</v>
      </c>
      <c r="D1595" s="6">
        <f>TITRES_STAT!E1598</f>
        <v>2521</v>
      </c>
      <c r="E1595" s="2">
        <f t="shared" si="96"/>
        <v>195233</v>
      </c>
      <c r="F1595" s="6" t="str">
        <f t="shared" si="99"/>
        <v>BULLISH</v>
      </c>
      <c r="G1595" s="6" t="str">
        <f t="shared" si="98"/>
        <v>STRONG</v>
      </c>
      <c r="H1595" s="6" t="str">
        <f t="shared" si="97"/>
        <v>CONFIRMED BULLISH</v>
      </c>
    </row>
    <row r="1596" spans="1:8" ht="13.5" x14ac:dyDescent="0.25">
      <c r="A1596" s="3">
        <f>TITRES_STAT!B1599</f>
        <v>44337</v>
      </c>
      <c r="B1596" s="6">
        <f>TITRES_STAT!C1599</f>
        <v>5.36</v>
      </c>
      <c r="C1596" s="6">
        <f>TITRES_STAT!D1599</f>
        <v>5.0266999999999999</v>
      </c>
      <c r="D1596" s="6">
        <f>TITRES_STAT!E1599</f>
        <v>2200</v>
      </c>
      <c r="E1596" s="2">
        <f t="shared" si="96"/>
        <v>193033</v>
      </c>
      <c r="F1596" s="6" t="str">
        <f t="shared" si="99"/>
        <v>BULLISH</v>
      </c>
      <c r="G1596" s="6" t="str">
        <f t="shared" si="98"/>
        <v>STRONG</v>
      </c>
      <c r="H1596" s="6" t="str">
        <f t="shared" si="97"/>
        <v>BULLISH DIVERGENCE</v>
      </c>
    </row>
    <row r="1597" spans="1:8" ht="13.5" x14ac:dyDescent="0.25">
      <c r="A1597" s="3">
        <f>TITRES_STAT!B1600</f>
        <v>44340</v>
      </c>
      <c r="B1597" s="6">
        <f>TITRES_STAT!C1600</f>
        <v>5.49</v>
      </c>
      <c r="C1597" s="6">
        <f>TITRES_STAT!D1600</f>
        <v>5.1486000000000001</v>
      </c>
      <c r="D1597" s="6">
        <f>TITRES_STAT!E1600</f>
        <v>200</v>
      </c>
      <c r="E1597" s="2">
        <f t="shared" si="96"/>
        <v>193233</v>
      </c>
      <c r="F1597" s="6" t="str">
        <f t="shared" si="99"/>
        <v>BULLISH</v>
      </c>
      <c r="G1597" s="6" t="str">
        <f t="shared" si="98"/>
        <v>STRONG</v>
      </c>
      <c r="H1597" s="6" t="str">
        <f t="shared" si="97"/>
        <v>NEUTRAL</v>
      </c>
    </row>
    <row r="1598" spans="1:8" ht="13.5" x14ac:dyDescent="0.25">
      <c r="A1598" s="3">
        <f>TITRES_STAT!B1601</f>
        <v>44341</v>
      </c>
      <c r="B1598" s="6">
        <f>TITRES_STAT!C1601</f>
        <v>5.49</v>
      </c>
      <c r="C1598" s="6">
        <f>TITRES_STAT!D1601</f>
        <v>5.1486000000000001</v>
      </c>
      <c r="D1598" s="6">
        <f>TITRES_STAT!E1601</f>
        <v>0</v>
      </c>
      <c r="E1598" s="2">
        <f t="shared" si="96"/>
        <v>193233</v>
      </c>
      <c r="F1598" s="6" t="str">
        <f t="shared" si="99"/>
        <v>BEARISH</v>
      </c>
      <c r="G1598" s="6" t="str">
        <f t="shared" si="98"/>
        <v>WEAK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5.5</v>
      </c>
      <c r="C1599" s="6">
        <f>TITRES_STAT!D1602</f>
        <v>5.1578999999999997</v>
      </c>
      <c r="D1599" s="6">
        <f>TITRES_STAT!E1602</f>
        <v>10050</v>
      </c>
      <c r="E1599" s="2">
        <f t="shared" si="96"/>
        <v>203283</v>
      </c>
      <c r="F1599" s="6" t="str">
        <f t="shared" si="99"/>
        <v>BULLISH</v>
      </c>
      <c r="G1599" s="6" t="str">
        <f t="shared" si="98"/>
        <v>STRONG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5.37</v>
      </c>
      <c r="C1600" s="6">
        <f>TITRES_STAT!D1603</f>
        <v>5.0359999999999996</v>
      </c>
      <c r="D1600" s="6">
        <f>TITRES_STAT!E1603</f>
        <v>3338</v>
      </c>
      <c r="E1600" s="2">
        <f t="shared" si="96"/>
        <v>199945</v>
      </c>
      <c r="F1600" s="6" t="str">
        <f t="shared" si="99"/>
        <v>BULLISH</v>
      </c>
      <c r="G1600" s="6" t="str">
        <f t="shared" si="98"/>
        <v>STRONG</v>
      </c>
      <c r="H1600" s="6" t="str">
        <f t="shared" si="97"/>
        <v>BULLISH DIVERGENCE</v>
      </c>
    </row>
    <row r="1601" spans="1:8" ht="13.5" x14ac:dyDescent="0.25">
      <c r="A1601" s="3">
        <f>TITRES_STAT!B1604</f>
        <v>44344</v>
      </c>
      <c r="B1601" s="6">
        <f>TITRES_STAT!C1604</f>
        <v>5.5</v>
      </c>
      <c r="C1601" s="6">
        <f>TITRES_STAT!D1604</f>
        <v>5.1578999999999997</v>
      </c>
      <c r="D1601" s="6">
        <f>TITRES_STAT!E1604</f>
        <v>100</v>
      </c>
      <c r="E1601" s="2">
        <f t="shared" si="96"/>
        <v>200045</v>
      </c>
      <c r="F1601" s="6" t="str">
        <f t="shared" si="99"/>
        <v>BULLISH</v>
      </c>
      <c r="G1601" s="6" t="str">
        <f t="shared" si="98"/>
        <v>STRONG</v>
      </c>
      <c r="H1601" s="6" t="str">
        <f t="shared" si="97"/>
        <v>CONFIRMED BULLISH</v>
      </c>
    </row>
    <row r="1602" spans="1:8" ht="13.5" x14ac:dyDescent="0.25">
      <c r="A1602" s="3">
        <f>TITRES_STAT!B1605</f>
        <v>44347</v>
      </c>
      <c r="B1602" s="6">
        <f>TITRES_STAT!C1605</f>
        <v>5.5</v>
      </c>
      <c r="C1602" s="6">
        <f>TITRES_STAT!D1605</f>
        <v>5.1578999999999997</v>
      </c>
      <c r="D1602" s="6">
        <f>TITRES_STAT!E1605</f>
        <v>500</v>
      </c>
      <c r="E1602" s="2">
        <f t="shared" si="96"/>
        <v>200045</v>
      </c>
      <c r="F1602" s="6" t="str">
        <f t="shared" si="99"/>
        <v>BULLISH</v>
      </c>
      <c r="G1602" s="6" t="str">
        <f t="shared" si="98"/>
        <v>STRONG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5.65</v>
      </c>
      <c r="C1603" s="6">
        <f>TITRES_STAT!D1606</f>
        <v>5.2986000000000004</v>
      </c>
      <c r="D1603" s="6">
        <f>TITRES_STAT!E1606</f>
        <v>2160</v>
      </c>
      <c r="E1603" s="2">
        <f t="shared" si="96"/>
        <v>202205</v>
      </c>
      <c r="F1603" s="6" t="str">
        <f t="shared" si="99"/>
        <v>BULLISH</v>
      </c>
      <c r="G1603" s="6" t="str">
        <f t="shared" si="98"/>
        <v>STRONG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5.65</v>
      </c>
      <c r="C1604" s="6">
        <f>TITRES_STAT!D1607</f>
        <v>5.2986000000000004</v>
      </c>
      <c r="D1604" s="6">
        <f>TITRES_STAT!E1607</f>
        <v>20</v>
      </c>
      <c r="E1604" s="2">
        <f t="shared" ref="E1604:E1667" si="100">IF(B1604&gt;B1603, E1603+D1604, IF(B1604&lt;B1603, E1603-D1604, E1603))</f>
        <v>202205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BEARISH DIVERGENCE</v>
      </c>
    </row>
    <row r="1605" spans="1:8" ht="13.5" x14ac:dyDescent="0.25">
      <c r="A1605" s="3">
        <f>TITRES_STAT!B1608</f>
        <v>44350</v>
      </c>
      <c r="B1605" s="6">
        <f>TITRES_STAT!C1608</f>
        <v>5.65</v>
      </c>
      <c r="C1605" s="6">
        <f>TITRES_STAT!D1608</f>
        <v>5.2986000000000004</v>
      </c>
      <c r="D1605" s="6">
        <f>TITRES_STAT!E1608</f>
        <v>71</v>
      </c>
      <c r="E1605" s="2">
        <f t="shared" si="100"/>
        <v>202205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5.65</v>
      </c>
      <c r="C1606" s="6">
        <f>TITRES_STAT!D1609</f>
        <v>5.2986000000000004</v>
      </c>
      <c r="D1606" s="6">
        <f>TITRES_STAT!E1609</f>
        <v>2475</v>
      </c>
      <c r="E1606" s="2">
        <f t="shared" si="100"/>
        <v>202205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44354</v>
      </c>
      <c r="B1607" s="6">
        <f>TITRES_STAT!C1610</f>
        <v>5.64</v>
      </c>
      <c r="C1607" s="6">
        <f>TITRES_STAT!D1610</f>
        <v>5.2892000000000001</v>
      </c>
      <c r="D1607" s="6">
        <f>TITRES_STAT!E1610</f>
        <v>4</v>
      </c>
      <c r="E1607" s="2">
        <f t="shared" si="100"/>
        <v>202201</v>
      </c>
      <c r="F1607" s="6" t="str">
        <f t="shared" si="99"/>
        <v>BULLISH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BULLISH</v>
      </c>
    </row>
    <row r="1608" spans="1:8" ht="13.5" x14ac:dyDescent="0.25">
      <c r="A1608" s="3">
        <f>TITRES_STAT!B1611</f>
        <v>44355</v>
      </c>
      <c r="B1608" s="6">
        <f>TITRES_STAT!C1611</f>
        <v>5.62</v>
      </c>
      <c r="C1608" s="6">
        <f>TITRES_STAT!D1611</f>
        <v>5.2705000000000002</v>
      </c>
      <c r="D1608" s="6">
        <f>TITRES_STAT!E1611</f>
        <v>1531</v>
      </c>
      <c r="E1608" s="2">
        <f t="shared" si="100"/>
        <v>200670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5.62</v>
      </c>
      <c r="C1609" s="6">
        <f>TITRES_STAT!D1612</f>
        <v>5.2705000000000002</v>
      </c>
      <c r="D1609" s="6">
        <f>TITRES_STAT!E1612</f>
        <v>0</v>
      </c>
      <c r="E1609" s="2">
        <f t="shared" si="100"/>
        <v>200670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5.61</v>
      </c>
      <c r="C1610" s="6">
        <f>TITRES_STAT!D1613</f>
        <v>5.2610999999999999</v>
      </c>
      <c r="D1610" s="6">
        <f>TITRES_STAT!E1613</f>
        <v>398</v>
      </c>
      <c r="E1610" s="2">
        <f t="shared" si="100"/>
        <v>200272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5.61</v>
      </c>
      <c r="C1611" s="6">
        <f>TITRES_STAT!D1614</f>
        <v>5.2610999999999999</v>
      </c>
      <c r="D1611" s="6">
        <f>TITRES_STAT!E1614</f>
        <v>0</v>
      </c>
      <c r="E1611" s="2">
        <f t="shared" si="100"/>
        <v>200272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5.61</v>
      </c>
      <c r="C1612" s="6">
        <f>TITRES_STAT!D1615</f>
        <v>5.2610999999999999</v>
      </c>
      <c r="D1612" s="6">
        <f>TITRES_STAT!E1615</f>
        <v>0</v>
      </c>
      <c r="E1612" s="2">
        <f t="shared" si="100"/>
        <v>200272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5.61</v>
      </c>
      <c r="C1613" s="6">
        <f>TITRES_STAT!D1616</f>
        <v>5.2610999999999999</v>
      </c>
      <c r="D1613" s="6">
        <f>TITRES_STAT!E1616</f>
        <v>0</v>
      </c>
      <c r="E1613" s="2">
        <f t="shared" si="100"/>
        <v>200272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5.5</v>
      </c>
      <c r="C1614" s="6">
        <f>TITRES_STAT!D1617</f>
        <v>5.1578999999999997</v>
      </c>
      <c r="D1614" s="6">
        <f>TITRES_STAT!E1617</f>
        <v>5</v>
      </c>
      <c r="E1614" s="2">
        <f t="shared" si="100"/>
        <v>200267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5.5</v>
      </c>
      <c r="C1615" s="6">
        <f>TITRES_STAT!D1618</f>
        <v>5.1578999999999997</v>
      </c>
      <c r="D1615" s="6">
        <f>TITRES_STAT!E1618</f>
        <v>1967</v>
      </c>
      <c r="E1615" s="2">
        <f t="shared" si="100"/>
        <v>200267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5.5</v>
      </c>
      <c r="C1616" s="6">
        <f>TITRES_STAT!D1619</f>
        <v>5.1578999999999997</v>
      </c>
      <c r="D1616" s="6">
        <f>TITRES_STAT!E1619</f>
        <v>1967</v>
      </c>
      <c r="E1616" s="2">
        <f t="shared" si="100"/>
        <v>200267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44368</v>
      </c>
      <c r="B1617" s="6">
        <f>TITRES_STAT!C1620</f>
        <v>5.47</v>
      </c>
      <c r="C1617" s="6">
        <f>TITRES_STAT!D1620</f>
        <v>5.1298000000000004</v>
      </c>
      <c r="D1617" s="6">
        <f>TITRES_STAT!E1620</f>
        <v>1925</v>
      </c>
      <c r="E1617" s="2">
        <f t="shared" si="100"/>
        <v>198342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5.6</v>
      </c>
      <c r="C1618" s="6">
        <f>TITRES_STAT!D1621</f>
        <v>5.2516999999999996</v>
      </c>
      <c r="D1618" s="6">
        <f>TITRES_STAT!E1621</f>
        <v>5529</v>
      </c>
      <c r="E1618" s="2">
        <f t="shared" si="100"/>
        <v>203871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BULLISH DIVERGENCE</v>
      </c>
    </row>
    <row r="1619" spans="1:8" ht="13.5" x14ac:dyDescent="0.25">
      <c r="A1619" s="3">
        <f>TITRES_STAT!B1622</f>
        <v>44370</v>
      </c>
      <c r="B1619" s="6">
        <f>TITRES_STAT!C1622</f>
        <v>5.5</v>
      </c>
      <c r="C1619" s="6">
        <f>TITRES_STAT!D1622</f>
        <v>5.1578999999999997</v>
      </c>
      <c r="D1619" s="6">
        <f>TITRES_STAT!E1622</f>
        <v>120</v>
      </c>
      <c r="E1619" s="2">
        <f t="shared" si="100"/>
        <v>203751</v>
      </c>
      <c r="F1619" s="6" t="str">
        <f t="shared" si="103"/>
        <v>BULLISH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5.35</v>
      </c>
      <c r="C1620" s="6">
        <f>TITRES_STAT!D1623</f>
        <v>5.0172999999999996</v>
      </c>
      <c r="D1620" s="6">
        <f>TITRES_STAT!E1623</f>
        <v>2112</v>
      </c>
      <c r="E1620" s="2">
        <f t="shared" si="100"/>
        <v>201639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BULLISH DIVERGENCE</v>
      </c>
    </row>
    <row r="1621" spans="1:8" ht="13.5" x14ac:dyDescent="0.25">
      <c r="A1621" s="3">
        <f>TITRES_STAT!B1624</f>
        <v>44372</v>
      </c>
      <c r="B1621" s="6">
        <f>TITRES_STAT!C1624</f>
        <v>5.5</v>
      </c>
      <c r="C1621" s="6">
        <f>TITRES_STAT!D1624</f>
        <v>5.1578999999999997</v>
      </c>
      <c r="D1621" s="6">
        <f>TITRES_STAT!E1624</f>
        <v>260</v>
      </c>
      <c r="E1621" s="2">
        <f t="shared" si="100"/>
        <v>201899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NEUTRAL</v>
      </c>
    </row>
    <row r="1622" spans="1:8" ht="13.5" x14ac:dyDescent="0.25">
      <c r="A1622" s="3">
        <f>TITRES_STAT!B1625</f>
        <v>44375</v>
      </c>
      <c r="B1622" s="6">
        <f>TITRES_STAT!C1625</f>
        <v>5.5</v>
      </c>
      <c r="C1622" s="6">
        <f>TITRES_STAT!D1625</f>
        <v>5.1578999999999997</v>
      </c>
      <c r="D1622" s="6">
        <f>TITRES_STAT!E1625</f>
        <v>410</v>
      </c>
      <c r="E1622" s="2">
        <f t="shared" si="100"/>
        <v>201899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5.6</v>
      </c>
      <c r="C1623" s="6">
        <f>TITRES_STAT!D1626</f>
        <v>5.2516999999999996</v>
      </c>
      <c r="D1623" s="6">
        <f>TITRES_STAT!E1626</f>
        <v>500</v>
      </c>
      <c r="E1623" s="2">
        <f t="shared" si="100"/>
        <v>202399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44377</v>
      </c>
      <c r="B1624" s="6">
        <f>TITRES_STAT!C1627</f>
        <v>5.6</v>
      </c>
      <c r="C1624" s="6">
        <f>TITRES_STAT!D1627</f>
        <v>5.2516999999999996</v>
      </c>
      <c r="D1624" s="6">
        <f>TITRES_STAT!E1627</f>
        <v>650</v>
      </c>
      <c r="E1624" s="2">
        <f t="shared" si="100"/>
        <v>202399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BEARISH DIVERGENCE</v>
      </c>
    </row>
    <row r="1625" spans="1:8" ht="13.5" x14ac:dyDescent="0.25">
      <c r="A1625" s="3">
        <f>TITRES_STAT!B1628</f>
        <v>44378</v>
      </c>
      <c r="B1625" s="6">
        <f>TITRES_STAT!C1628</f>
        <v>5.62</v>
      </c>
      <c r="C1625" s="6">
        <f>TITRES_STAT!D1628</f>
        <v>5.2705000000000002</v>
      </c>
      <c r="D1625" s="6">
        <f>TITRES_STAT!E1628</f>
        <v>5</v>
      </c>
      <c r="E1625" s="2">
        <f t="shared" si="100"/>
        <v>202404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5.62</v>
      </c>
      <c r="C1626" s="6">
        <f>TITRES_STAT!D1629</f>
        <v>5.2705000000000002</v>
      </c>
      <c r="D1626" s="6">
        <f>TITRES_STAT!E1629</f>
        <v>0</v>
      </c>
      <c r="E1626" s="2">
        <f t="shared" si="100"/>
        <v>202404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5.6</v>
      </c>
      <c r="C1627" s="6">
        <f>TITRES_STAT!D1630</f>
        <v>5.2516999999999996</v>
      </c>
      <c r="D1627" s="6">
        <f>TITRES_STAT!E1630</f>
        <v>1004</v>
      </c>
      <c r="E1627" s="2">
        <f t="shared" si="100"/>
        <v>201400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BEARISH DIVERGENCE</v>
      </c>
    </row>
    <row r="1628" spans="1:8" ht="13.5" x14ac:dyDescent="0.25">
      <c r="A1628" s="3">
        <f>TITRES_STAT!B1631</f>
        <v>44383</v>
      </c>
      <c r="B1628" s="6">
        <f>TITRES_STAT!C1631</f>
        <v>5.6</v>
      </c>
      <c r="C1628" s="6">
        <f>TITRES_STAT!D1631</f>
        <v>5.2516999999999996</v>
      </c>
      <c r="D1628" s="6">
        <f>TITRES_STAT!E1631</f>
        <v>0</v>
      </c>
      <c r="E1628" s="2">
        <f t="shared" si="100"/>
        <v>201400</v>
      </c>
      <c r="F1628" s="6" t="str">
        <f t="shared" si="103"/>
        <v>BEARISH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5.6</v>
      </c>
      <c r="C1629" s="6">
        <f>TITRES_STAT!D1632</f>
        <v>5.2516999999999996</v>
      </c>
      <c r="D1629" s="6">
        <f>TITRES_STAT!E1632</f>
        <v>0</v>
      </c>
      <c r="E1629" s="2">
        <f t="shared" si="100"/>
        <v>201400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5.59</v>
      </c>
      <c r="C1630" s="6">
        <f>TITRES_STAT!D1633</f>
        <v>5.2423000000000002</v>
      </c>
      <c r="D1630" s="6">
        <f>TITRES_STAT!E1633</f>
        <v>2</v>
      </c>
      <c r="E1630" s="2">
        <f t="shared" si="100"/>
        <v>201398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44386</v>
      </c>
      <c r="B1631" s="6">
        <f>TITRES_STAT!C1634</f>
        <v>5.58</v>
      </c>
      <c r="C1631" s="6">
        <f>TITRES_STAT!D1634</f>
        <v>5.2329999999999997</v>
      </c>
      <c r="D1631" s="6">
        <f>TITRES_STAT!E1634</f>
        <v>1102</v>
      </c>
      <c r="E1631" s="2">
        <f t="shared" si="100"/>
        <v>200296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5.58</v>
      </c>
      <c r="C1632" s="6">
        <f>TITRES_STAT!D1635</f>
        <v>5.2329999999999997</v>
      </c>
      <c r="D1632" s="6">
        <f>TITRES_STAT!E1635</f>
        <v>0</v>
      </c>
      <c r="E1632" s="2">
        <f t="shared" si="100"/>
        <v>200296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44390</v>
      </c>
      <c r="B1633" s="6">
        <f>TITRES_STAT!C1636</f>
        <v>5.57</v>
      </c>
      <c r="C1633" s="6">
        <f>TITRES_STAT!D1636</f>
        <v>5.2236000000000002</v>
      </c>
      <c r="D1633" s="6">
        <f>TITRES_STAT!E1636</f>
        <v>310</v>
      </c>
      <c r="E1633" s="2">
        <f t="shared" si="100"/>
        <v>199986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5.57</v>
      </c>
      <c r="C1634" s="6">
        <f>TITRES_STAT!D1637</f>
        <v>5.2236000000000002</v>
      </c>
      <c r="D1634" s="6">
        <f>TITRES_STAT!E1637</f>
        <v>0</v>
      </c>
      <c r="E1634" s="2">
        <f t="shared" si="100"/>
        <v>199986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5.49</v>
      </c>
      <c r="C1635" s="6">
        <f>TITRES_STAT!D1638</f>
        <v>5.1486000000000001</v>
      </c>
      <c r="D1635" s="6">
        <f>TITRES_STAT!E1638</f>
        <v>720</v>
      </c>
      <c r="E1635" s="2">
        <f t="shared" si="100"/>
        <v>199266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5.48</v>
      </c>
      <c r="C1636" s="6">
        <f>TITRES_STAT!D1639</f>
        <v>5.1391999999999998</v>
      </c>
      <c r="D1636" s="6">
        <f>TITRES_STAT!E1639</f>
        <v>7935</v>
      </c>
      <c r="E1636" s="2">
        <f t="shared" si="100"/>
        <v>191331</v>
      </c>
      <c r="F1636" s="6" t="str">
        <f t="shared" si="103"/>
        <v>BEARISH</v>
      </c>
      <c r="G1636" s="6" t="str">
        <f t="shared" si="102"/>
        <v>WEAK</v>
      </c>
      <c r="H1636" s="6" t="str">
        <f t="shared" si="101"/>
        <v>CONFIRMED BEARISH</v>
      </c>
    </row>
    <row r="1637" spans="1:8" ht="13.5" x14ac:dyDescent="0.25">
      <c r="A1637" s="3">
        <f>TITRES_STAT!B1640</f>
        <v>44396</v>
      </c>
      <c r="B1637" s="6">
        <f>TITRES_STAT!C1640</f>
        <v>5.4</v>
      </c>
      <c r="C1637" s="6">
        <f>TITRES_STAT!D1640</f>
        <v>5.0641999999999996</v>
      </c>
      <c r="D1637" s="6">
        <f>TITRES_STAT!E1640</f>
        <v>1275</v>
      </c>
      <c r="E1637" s="2">
        <f t="shared" si="100"/>
        <v>190056</v>
      </c>
      <c r="F1637" s="6" t="str">
        <f t="shared" si="103"/>
        <v>BEARISH</v>
      </c>
      <c r="G1637" s="6" t="str">
        <f t="shared" si="102"/>
        <v>WEAK</v>
      </c>
      <c r="H1637" s="6" t="str">
        <f t="shared" si="101"/>
        <v>CONFIRMED BEARISH</v>
      </c>
    </row>
    <row r="1638" spans="1:8" ht="13.5" x14ac:dyDescent="0.25">
      <c r="A1638" s="3">
        <f>TITRES_STAT!B1641</f>
        <v>44399</v>
      </c>
      <c r="B1638" s="6">
        <f>TITRES_STAT!C1641</f>
        <v>5.45</v>
      </c>
      <c r="C1638" s="6">
        <f>TITRES_STAT!D1641</f>
        <v>5.1111000000000004</v>
      </c>
      <c r="D1638" s="6">
        <f>TITRES_STAT!E1641</f>
        <v>2</v>
      </c>
      <c r="E1638" s="2">
        <f t="shared" si="100"/>
        <v>190058</v>
      </c>
      <c r="F1638" s="6" t="str">
        <f t="shared" si="103"/>
        <v>BEARISH</v>
      </c>
      <c r="G1638" s="6" t="str">
        <f t="shared" si="102"/>
        <v>WEAK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5.4</v>
      </c>
      <c r="C1639" s="6">
        <f>TITRES_STAT!D1642</f>
        <v>5.0641999999999996</v>
      </c>
      <c r="D1639" s="6">
        <f>TITRES_STAT!E1642</f>
        <v>300</v>
      </c>
      <c r="E1639" s="2">
        <f t="shared" si="100"/>
        <v>189758</v>
      </c>
      <c r="F1639" s="6" t="str">
        <f t="shared" si="103"/>
        <v>BEARISH</v>
      </c>
      <c r="G1639" s="6" t="str">
        <f t="shared" si="102"/>
        <v>WEAK</v>
      </c>
      <c r="H1639" s="6" t="str">
        <f t="shared" si="101"/>
        <v>CONFIRMED BEARISH</v>
      </c>
    </row>
    <row r="1640" spans="1:8" ht="13.5" x14ac:dyDescent="0.25">
      <c r="A1640" s="3">
        <f>TITRES_STAT!B1643</f>
        <v>44403</v>
      </c>
      <c r="B1640" s="6">
        <f>TITRES_STAT!C1643</f>
        <v>5.25</v>
      </c>
      <c r="C1640" s="6">
        <f>TITRES_STAT!D1643</f>
        <v>4.9234999999999998</v>
      </c>
      <c r="D1640" s="6">
        <f>TITRES_STAT!E1643</f>
        <v>618</v>
      </c>
      <c r="E1640" s="2">
        <f t="shared" si="100"/>
        <v>189140</v>
      </c>
      <c r="F1640" s="6" t="str">
        <f t="shared" si="103"/>
        <v>BEARISH</v>
      </c>
      <c r="G1640" s="6" t="str">
        <f t="shared" si="102"/>
        <v>WEAK</v>
      </c>
      <c r="H1640" s="6" t="str">
        <f t="shared" si="101"/>
        <v>CONFIRMED BEARISH</v>
      </c>
    </row>
    <row r="1641" spans="1:8" ht="13.5" x14ac:dyDescent="0.25">
      <c r="A1641" s="3">
        <f>TITRES_STAT!B1644</f>
        <v>44404</v>
      </c>
      <c r="B1641" s="6">
        <f>TITRES_STAT!C1644</f>
        <v>5.25</v>
      </c>
      <c r="C1641" s="6">
        <f>TITRES_STAT!D1644</f>
        <v>4.9234999999999998</v>
      </c>
      <c r="D1641" s="6">
        <f>TITRES_STAT!E1644</f>
        <v>190</v>
      </c>
      <c r="E1641" s="2">
        <f t="shared" si="100"/>
        <v>189140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44405</v>
      </c>
      <c r="B1642" s="6">
        <f>TITRES_STAT!C1645</f>
        <v>5.38</v>
      </c>
      <c r="C1642" s="6">
        <f>TITRES_STAT!D1645</f>
        <v>5.0453999999999999</v>
      </c>
      <c r="D1642" s="6">
        <f>TITRES_STAT!E1645</f>
        <v>9150</v>
      </c>
      <c r="E1642" s="2">
        <f t="shared" si="100"/>
        <v>198290</v>
      </c>
      <c r="F1642" s="6" t="str">
        <f t="shared" si="103"/>
        <v>BULLISH</v>
      </c>
      <c r="G1642" s="6" t="str">
        <f t="shared" si="102"/>
        <v>STRONG</v>
      </c>
      <c r="H1642" s="6" t="str">
        <f t="shared" si="101"/>
        <v>BULLISH DIVERGENCE</v>
      </c>
    </row>
    <row r="1643" spans="1:8" ht="13.5" x14ac:dyDescent="0.25">
      <c r="A1643" s="3">
        <f>TITRES_STAT!B1646</f>
        <v>44406</v>
      </c>
      <c r="B1643" s="6">
        <f>TITRES_STAT!C1646</f>
        <v>5.4</v>
      </c>
      <c r="C1643" s="6">
        <f>TITRES_STAT!D1646</f>
        <v>5.0641999999999996</v>
      </c>
      <c r="D1643" s="6">
        <f>TITRES_STAT!E1646</f>
        <v>8447</v>
      </c>
      <c r="E1643" s="2">
        <f t="shared" si="100"/>
        <v>206737</v>
      </c>
      <c r="F1643" s="6" t="str">
        <f t="shared" si="103"/>
        <v>BULLISH</v>
      </c>
      <c r="G1643" s="6" t="str">
        <f t="shared" si="102"/>
        <v>STRONG</v>
      </c>
      <c r="H1643" s="6" t="str">
        <f t="shared" si="101"/>
        <v>BULLISH DIVERGENCE</v>
      </c>
    </row>
    <row r="1644" spans="1:8" ht="13.5" x14ac:dyDescent="0.25">
      <c r="A1644" s="3">
        <f>TITRES_STAT!B1647</f>
        <v>44407</v>
      </c>
      <c r="B1644" s="6">
        <f>TITRES_STAT!C1647</f>
        <v>5.48</v>
      </c>
      <c r="C1644" s="6">
        <f>TITRES_STAT!D1647</f>
        <v>5.1391999999999998</v>
      </c>
      <c r="D1644" s="6">
        <f>TITRES_STAT!E1647</f>
        <v>4423</v>
      </c>
      <c r="E1644" s="2">
        <f t="shared" si="100"/>
        <v>211160</v>
      </c>
      <c r="F1644" s="6" t="str">
        <f t="shared" si="103"/>
        <v>BULLISH</v>
      </c>
      <c r="G1644" s="6" t="str">
        <f t="shared" si="102"/>
        <v>STRONG</v>
      </c>
      <c r="H1644" s="6" t="str">
        <f t="shared" si="101"/>
        <v>CONFIRMED BULLISH</v>
      </c>
    </row>
    <row r="1645" spans="1:8" ht="13.5" x14ac:dyDescent="0.25">
      <c r="A1645" s="3">
        <f>TITRES_STAT!B1648</f>
        <v>44410</v>
      </c>
      <c r="B1645" s="6">
        <f>TITRES_STAT!C1648</f>
        <v>5.45</v>
      </c>
      <c r="C1645" s="6">
        <f>TITRES_STAT!D1648</f>
        <v>5.1111000000000004</v>
      </c>
      <c r="D1645" s="6">
        <f>TITRES_STAT!E1648</f>
        <v>8</v>
      </c>
      <c r="E1645" s="2">
        <f t="shared" si="100"/>
        <v>211152</v>
      </c>
      <c r="F1645" s="6" t="str">
        <f t="shared" si="103"/>
        <v>BULLISH</v>
      </c>
      <c r="G1645" s="6" t="str">
        <f t="shared" si="102"/>
        <v>STRONG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5.45</v>
      </c>
      <c r="C1646" s="6">
        <f>TITRES_STAT!D1649</f>
        <v>5.1111000000000004</v>
      </c>
      <c r="D1646" s="6">
        <f>TITRES_STAT!E1649</f>
        <v>0</v>
      </c>
      <c r="E1646" s="2">
        <f t="shared" si="100"/>
        <v>211152</v>
      </c>
      <c r="F1646" s="6" t="str">
        <f t="shared" si="103"/>
        <v>BULLISH</v>
      </c>
      <c r="G1646" s="6" t="str">
        <f t="shared" si="102"/>
        <v>STRONG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5.45</v>
      </c>
      <c r="C1647" s="6">
        <f>TITRES_STAT!D1650</f>
        <v>5.1111000000000004</v>
      </c>
      <c r="D1647" s="6">
        <f>TITRES_STAT!E1650</f>
        <v>0</v>
      </c>
      <c r="E1647" s="2">
        <f t="shared" si="100"/>
        <v>211152</v>
      </c>
      <c r="F1647" s="6" t="str">
        <f t="shared" si="103"/>
        <v>BULLISH</v>
      </c>
      <c r="G1647" s="6" t="str">
        <f t="shared" si="102"/>
        <v>STRONG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5.3</v>
      </c>
      <c r="C1648" s="6">
        <f>TITRES_STAT!D1651</f>
        <v>4.9703999999999997</v>
      </c>
      <c r="D1648" s="6">
        <f>TITRES_STAT!E1651</f>
        <v>882</v>
      </c>
      <c r="E1648" s="2">
        <f t="shared" si="100"/>
        <v>210270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BULLISH DIVERGENCE</v>
      </c>
    </row>
    <row r="1649" spans="1:8" ht="13.5" x14ac:dyDescent="0.25">
      <c r="A1649" s="3">
        <f>TITRES_STAT!B1652</f>
        <v>44414</v>
      </c>
      <c r="B1649" s="6">
        <f>TITRES_STAT!C1652</f>
        <v>5.43</v>
      </c>
      <c r="C1649" s="6">
        <f>TITRES_STAT!D1652</f>
        <v>5.0922999999999998</v>
      </c>
      <c r="D1649" s="6">
        <f>TITRES_STAT!E1652</f>
        <v>175</v>
      </c>
      <c r="E1649" s="2">
        <f t="shared" si="100"/>
        <v>210445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CONFIRMED BEARISH</v>
      </c>
    </row>
    <row r="1650" spans="1:8" ht="13.5" x14ac:dyDescent="0.25">
      <c r="A1650" s="3">
        <f>TITRES_STAT!B1653</f>
        <v>44417</v>
      </c>
      <c r="B1650" s="6">
        <f>TITRES_STAT!C1653</f>
        <v>5.43</v>
      </c>
      <c r="C1650" s="6">
        <f>TITRES_STAT!D1653</f>
        <v>5.0922999999999998</v>
      </c>
      <c r="D1650" s="6">
        <f>TITRES_STAT!E1653</f>
        <v>0</v>
      </c>
      <c r="E1650" s="2">
        <f t="shared" si="100"/>
        <v>210445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CONFIRMED BEARISH</v>
      </c>
    </row>
    <row r="1651" spans="1:8" ht="13.5" x14ac:dyDescent="0.25">
      <c r="A1651" s="3">
        <f>TITRES_STAT!B1654</f>
        <v>44419</v>
      </c>
      <c r="B1651" s="6">
        <f>TITRES_STAT!C1654</f>
        <v>5.4</v>
      </c>
      <c r="C1651" s="6">
        <f>TITRES_STAT!D1654</f>
        <v>5.0641999999999996</v>
      </c>
      <c r="D1651" s="6">
        <f>TITRES_STAT!E1654</f>
        <v>100</v>
      </c>
      <c r="E1651" s="2">
        <f t="shared" si="100"/>
        <v>210345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44420</v>
      </c>
      <c r="B1652" s="6">
        <f>TITRES_STAT!C1655</f>
        <v>5.4</v>
      </c>
      <c r="C1652" s="6">
        <f>TITRES_STAT!D1655</f>
        <v>5.0641999999999996</v>
      </c>
      <c r="D1652" s="6">
        <f>TITRES_STAT!E1655</f>
        <v>50</v>
      </c>
      <c r="E1652" s="2">
        <f t="shared" si="100"/>
        <v>210345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CONFIRMED BEARISH</v>
      </c>
    </row>
    <row r="1653" spans="1:8" ht="13.5" x14ac:dyDescent="0.25">
      <c r="A1653" s="3">
        <f>TITRES_STAT!B1656</f>
        <v>44424</v>
      </c>
      <c r="B1653" s="6">
        <f>TITRES_STAT!C1656</f>
        <v>5.35</v>
      </c>
      <c r="C1653" s="6">
        <f>TITRES_STAT!D1656</f>
        <v>5.0172999999999996</v>
      </c>
      <c r="D1653" s="6">
        <f>TITRES_STAT!E1656</f>
        <v>420</v>
      </c>
      <c r="E1653" s="2">
        <f t="shared" si="100"/>
        <v>209925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BEARISH DIVERGENCE</v>
      </c>
    </row>
    <row r="1654" spans="1:8" ht="13.5" x14ac:dyDescent="0.25">
      <c r="A1654" s="3">
        <f>TITRES_STAT!B1657</f>
        <v>44425</v>
      </c>
      <c r="B1654" s="6">
        <f>TITRES_STAT!C1657</f>
        <v>5.35</v>
      </c>
      <c r="C1654" s="6">
        <f>TITRES_STAT!D1657</f>
        <v>5.0172999999999996</v>
      </c>
      <c r="D1654" s="6">
        <f>TITRES_STAT!E1657</f>
        <v>420</v>
      </c>
      <c r="E1654" s="2">
        <f t="shared" si="100"/>
        <v>209925</v>
      </c>
      <c r="F1654" s="6" t="str">
        <f t="shared" si="103"/>
        <v>BEARISH</v>
      </c>
      <c r="G1654" s="6" t="str">
        <f t="shared" si="102"/>
        <v>NEUTRAL</v>
      </c>
      <c r="H1654" s="6" t="str">
        <f t="shared" si="101"/>
        <v>CONFIRMED BEARISH</v>
      </c>
    </row>
    <row r="1655" spans="1:8" ht="13.5" x14ac:dyDescent="0.25">
      <c r="A1655" s="3">
        <f>TITRES_STAT!B1658</f>
        <v>44426</v>
      </c>
      <c r="B1655" s="6">
        <f>TITRES_STAT!C1658</f>
        <v>5.35</v>
      </c>
      <c r="C1655" s="6">
        <f>TITRES_STAT!D1658</f>
        <v>5.0172999999999996</v>
      </c>
      <c r="D1655" s="6">
        <f>TITRES_STAT!E1658</f>
        <v>0</v>
      </c>
      <c r="E1655" s="2">
        <f t="shared" si="100"/>
        <v>209925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44427</v>
      </c>
      <c r="B1656" s="6">
        <f>TITRES_STAT!C1659</f>
        <v>5.34</v>
      </c>
      <c r="C1656" s="6">
        <f>TITRES_STAT!D1659</f>
        <v>5.0079000000000002</v>
      </c>
      <c r="D1656" s="6">
        <f>TITRES_STAT!E1659</f>
        <v>27</v>
      </c>
      <c r="E1656" s="2">
        <f t="shared" si="100"/>
        <v>209898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5.19</v>
      </c>
      <c r="C1657" s="6">
        <f>TITRES_STAT!D1660</f>
        <v>4.8672000000000004</v>
      </c>
      <c r="D1657" s="6">
        <f>TITRES_STAT!E1660</f>
        <v>1271</v>
      </c>
      <c r="E1657" s="2">
        <f t="shared" si="100"/>
        <v>208627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44431</v>
      </c>
      <c r="B1658" s="6">
        <f>TITRES_STAT!C1661</f>
        <v>5.19</v>
      </c>
      <c r="C1658" s="6">
        <f>TITRES_STAT!D1661</f>
        <v>4.8672000000000004</v>
      </c>
      <c r="D1658" s="6">
        <f>TITRES_STAT!E1661</f>
        <v>1528</v>
      </c>
      <c r="E1658" s="2">
        <f t="shared" si="100"/>
        <v>208627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44432</v>
      </c>
      <c r="B1659" s="6">
        <f>TITRES_STAT!C1662</f>
        <v>5.19</v>
      </c>
      <c r="C1659" s="6">
        <f>TITRES_STAT!D1662</f>
        <v>4.8672000000000004</v>
      </c>
      <c r="D1659" s="6">
        <f>TITRES_STAT!E1662</f>
        <v>0</v>
      </c>
      <c r="E1659" s="2">
        <f t="shared" si="100"/>
        <v>208627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5.18</v>
      </c>
      <c r="C1660" s="6">
        <f>TITRES_STAT!D1663</f>
        <v>4.8578000000000001</v>
      </c>
      <c r="D1660" s="6">
        <f>TITRES_STAT!E1663</f>
        <v>5891</v>
      </c>
      <c r="E1660" s="2">
        <f t="shared" si="100"/>
        <v>202736</v>
      </c>
      <c r="F1660" s="6" t="str">
        <f t="shared" si="103"/>
        <v>BEARISH</v>
      </c>
      <c r="G1660" s="6" t="str">
        <f t="shared" si="102"/>
        <v>WEAK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5.04</v>
      </c>
      <c r="C1661" s="6">
        <f>TITRES_STAT!D1664</f>
        <v>4.7266000000000004</v>
      </c>
      <c r="D1661" s="6">
        <f>TITRES_STAT!E1664</f>
        <v>65</v>
      </c>
      <c r="E1661" s="2">
        <f t="shared" si="100"/>
        <v>202671</v>
      </c>
      <c r="F1661" s="6" t="str">
        <f t="shared" si="103"/>
        <v>BEARISH</v>
      </c>
      <c r="G1661" s="6" t="str">
        <f t="shared" si="102"/>
        <v>WEAK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5.18</v>
      </c>
      <c r="C1662" s="6">
        <f>TITRES_STAT!D1665</f>
        <v>4.8578000000000001</v>
      </c>
      <c r="D1662" s="6">
        <f>TITRES_STAT!E1665</f>
        <v>100</v>
      </c>
      <c r="E1662" s="2">
        <f t="shared" si="100"/>
        <v>202771</v>
      </c>
      <c r="F1662" s="6" t="str">
        <f t="shared" si="103"/>
        <v>BEARISH</v>
      </c>
      <c r="G1662" s="6" t="str">
        <f t="shared" si="102"/>
        <v>WEAK</v>
      </c>
      <c r="H1662" s="6" t="str">
        <f t="shared" si="101"/>
        <v>CONFIRMED BEARISH</v>
      </c>
    </row>
    <row r="1663" spans="1:8" ht="13.5" x14ac:dyDescent="0.25">
      <c r="A1663" s="3">
        <f>TITRES_STAT!B1666</f>
        <v>44438</v>
      </c>
      <c r="B1663" s="6">
        <f>TITRES_STAT!C1666</f>
        <v>5.18</v>
      </c>
      <c r="C1663" s="6">
        <f>TITRES_STAT!D1666</f>
        <v>4.8578000000000001</v>
      </c>
      <c r="D1663" s="6">
        <f>TITRES_STAT!E1666</f>
        <v>0</v>
      </c>
      <c r="E1663" s="2">
        <f t="shared" si="100"/>
        <v>202771</v>
      </c>
      <c r="F1663" s="6" t="str">
        <f t="shared" si="103"/>
        <v>BEARISH</v>
      </c>
      <c r="G1663" s="6" t="str">
        <f t="shared" si="102"/>
        <v>WEAK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5.15</v>
      </c>
      <c r="C1664" s="6">
        <f>TITRES_STAT!D1667</f>
        <v>4.8296999999999999</v>
      </c>
      <c r="D1664" s="6">
        <f>TITRES_STAT!E1667</f>
        <v>2001</v>
      </c>
      <c r="E1664" s="2">
        <f t="shared" si="100"/>
        <v>200770</v>
      </c>
      <c r="F1664" s="6" t="str">
        <f t="shared" si="103"/>
        <v>BEARISH</v>
      </c>
      <c r="G1664" s="6" t="str">
        <f t="shared" si="102"/>
        <v>WEAK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5.0999999999999996</v>
      </c>
      <c r="C1665" s="6">
        <f>TITRES_STAT!D1668</f>
        <v>4.7827999999999999</v>
      </c>
      <c r="D1665" s="6">
        <f>TITRES_STAT!E1668</f>
        <v>4060</v>
      </c>
      <c r="E1665" s="2">
        <f t="shared" si="100"/>
        <v>196710</v>
      </c>
      <c r="F1665" s="6" t="str">
        <f t="shared" si="103"/>
        <v>BEARISH</v>
      </c>
      <c r="G1665" s="6" t="str">
        <f t="shared" si="102"/>
        <v>WEAK</v>
      </c>
      <c r="H1665" s="6" t="str">
        <f t="shared" si="101"/>
        <v>CONFIRMED BEARISH</v>
      </c>
    </row>
    <row r="1666" spans="1:8" ht="13.5" x14ac:dyDescent="0.25">
      <c r="A1666" s="3">
        <f>TITRES_STAT!B1669</f>
        <v>44441</v>
      </c>
      <c r="B1666" s="6">
        <f>TITRES_STAT!C1669</f>
        <v>5.0999999999999996</v>
      </c>
      <c r="C1666" s="6">
        <f>TITRES_STAT!D1669</f>
        <v>4.7827999999999999</v>
      </c>
      <c r="D1666" s="6">
        <f>TITRES_STAT!E1669</f>
        <v>2101</v>
      </c>
      <c r="E1666" s="2">
        <f t="shared" si="100"/>
        <v>196710</v>
      </c>
      <c r="F1666" s="6" t="str">
        <f t="shared" si="103"/>
        <v>BEARISH</v>
      </c>
      <c r="G1666" s="6" t="str">
        <f t="shared" si="102"/>
        <v>WEAK</v>
      </c>
      <c r="H1666" s="6" t="str">
        <f t="shared" si="101"/>
        <v>BEARISH DIVERGENCE</v>
      </c>
    </row>
    <row r="1667" spans="1:8" ht="13.5" x14ac:dyDescent="0.25">
      <c r="A1667" s="3">
        <f>TITRES_STAT!B1670</f>
        <v>44442</v>
      </c>
      <c r="B1667" s="6">
        <f>TITRES_STAT!C1670</f>
        <v>5.0999999999999996</v>
      </c>
      <c r="C1667" s="6">
        <f>TITRES_STAT!D1670</f>
        <v>4.7827999999999999</v>
      </c>
      <c r="D1667" s="6">
        <f>TITRES_STAT!E1670</f>
        <v>0</v>
      </c>
      <c r="E1667" s="2">
        <f t="shared" si="100"/>
        <v>196710</v>
      </c>
      <c r="F1667" s="6" t="str">
        <f t="shared" si="103"/>
        <v>BEARISH</v>
      </c>
      <c r="G1667" s="6" t="str">
        <f t="shared" si="102"/>
        <v>WEAK</v>
      </c>
      <c r="H1667" s="6" t="str">
        <f t="shared" si="101"/>
        <v>CONFIRMED BEARISH</v>
      </c>
    </row>
    <row r="1668" spans="1:8" ht="13.5" x14ac:dyDescent="0.25">
      <c r="A1668" s="3">
        <f>TITRES_STAT!B1671</f>
        <v>44445</v>
      </c>
      <c r="B1668" s="6">
        <f>TITRES_STAT!C1671</f>
        <v>5.08</v>
      </c>
      <c r="C1668" s="6">
        <f>TITRES_STAT!D1671</f>
        <v>4.7641</v>
      </c>
      <c r="D1668" s="6">
        <f>TITRES_STAT!E1671</f>
        <v>1500</v>
      </c>
      <c r="E1668" s="2">
        <f t="shared" ref="E1668:E1731" si="104">IF(B1668&gt;B1667, E1667+D1668, IF(B1668&lt;B1667, E1667-D1668, E1667))</f>
        <v>195210</v>
      </c>
      <c r="F1668" s="6" t="str">
        <f t="shared" si="103"/>
        <v>BEARISH</v>
      </c>
      <c r="G1668" s="6" t="str">
        <f t="shared" si="102"/>
        <v>WEAK</v>
      </c>
      <c r="H1668" s="6" t="str">
        <f t="shared" si="101"/>
        <v>CONFIRMED BEARISH</v>
      </c>
    </row>
    <row r="1669" spans="1:8" ht="13.5" x14ac:dyDescent="0.25">
      <c r="A1669" s="3">
        <f>TITRES_STAT!B1672</f>
        <v>44446</v>
      </c>
      <c r="B1669" s="6">
        <f>TITRES_STAT!C1672</f>
        <v>4.9800000000000004</v>
      </c>
      <c r="C1669" s="6">
        <f>TITRES_STAT!D1672</f>
        <v>4.6703000000000001</v>
      </c>
      <c r="D1669" s="6">
        <f>TITRES_STAT!E1672</f>
        <v>214</v>
      </c>
      <c r="E1669" s="2">
        <f t="shared" si="104"/>
        <v>194996</v>
      </c>
      <c r="F1669" s="6" t="str">
        <f t="shared" si="103"/>
        <v>BEARISH</v>
      </c>
      <c r="G1669" s="6" t="str">
        <f t="shared" si="102"/>
        <v>WEAK</v>
      </c>
      <c r="H1669" s="6" t="str">
        <f t="shared" si="101"/>
        <v>CONFIRMED BEARISH</v>
      </c>
    </row>
    <row r="1670" spans="1:8" ht="13.5" x14ac:dyDescent="0.25">
      <c r="A1670" s="3">
        <f>TITRES_STAT!B1673</f>
        <v>44447</v>
      </c>
      <c r="B1670" s="6">
        <f>TITRES_STAT!C1673</f>
        <v>5.05</v>
      </c>
      <c r="C1670" s="6">
        <f>TITRES_STAT!D1673</f>
        <v>4.7359</v>
      </c>
      <c r="D1670" s="6">
        <f>TITRES_STAT!E1673</f>
        <v>711</v>
      </c>
      <c r="E1670" s="2">
        <f t="shared" si="104"/>
        <v>195707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6">
        <f>TITRES_STAT!C1674</f>
        <v>5.05</v>
      </c>
      <c r="C1671" s="6">
        <f>TITRES_STAT!D1674</f>
        <v>4.7359</v>
      </c>
      <c r="D1671" s="6">
        <f>TITRES_STAT!E1674</f>
        <v>0</v>
      </c>
      <c r="E1671" s="2">
        <f t="shared" si="104"/>
        <v>195707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44449</v>
      </c>
      <c r="B1672" s="6">
        <f>TITRES_STAT!C1675</f>
        <v>5.05</v>
      </c>
      <c r="C1672" s="6">
        <f>TITRES_STAT!D1675</f>
        <v>4.7359</v>
      </c>
      <c r="D1672" s="6">
        <f>TITRES_STAT!E1675</f>
        <v>0</v>
      </c>
      <c r="E1672" s="2">
        <f t="shared" si="104"/>
        <v>195707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4.9000000000000004</v>
      </c>
      <c r="C1673" s="6">
        <f>TITRES_STAT!D1676</f>
        <v>4.5952999999999999</v>
      </c>
      <c r="D1673" s="6">
        <f>TITRES_STAT!E1676</f>
        <v>3220</v>
      </c>
      <c r="E1673" s="2">
        <f t="shared" si="104"/>
        <v>192487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44453</v>
      </c>
      <c r="B1674" s="6">
        <f>TITRES_STAT!C1677</f>
        <v>5</v>
      </c>
      <c r="C1674" s="6">
        <f>TITRES_STAT!D1677</f>
        <v>4.6890000000000001</v>
      </c>
      <c r="D1674" s="6">
        <f>TITRES_STAT!E1677</f>
        <v>1592</v>
      </c>
      <c r="E1674" s="2">
        <f t="shared" si="104"/>
        <v>194079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BEARISH DIVERGENCE</v>
      </c>
    </row>
    <row r="1675" spans="1:8" ht="13.5" x14ac:dyDescent="0.25">
      <c r="A1675" s="3">
        <f>TITRES_STAT!B1678</f>
        <v>44454</v>
      </c>
      <c r="B1675" s="6">
        <f>TITRES_STAT!C1678</f>
        <v>5</v>
      </c>
      <c r="C1675" s="6">
        <f>TITRES_STAT!D1678</f>
        <v>4.6890000000000001</v>
      </c>
      <c r="D1675" s="6">
        <f>TITRES_STAT!E1678</f>
        <v>0</v>
      </c>
      <c r="E1675" s="2">
        <f t="shared" si="104"/>
        <v>194079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44455</v>
      </c>
      <c r="B1676" s="6">
        <f>TITRES_STAT!C1679</f>
        <v>5</v>
      </c>
      <c r="C1676" s="6">
        <f>TITRES_STAT!D1679</f>
        <v>4.6890000000000001</v>
      </c>
      <c r="D1676" s="6">
        <f>TITRES_STAT!E1679</f>
        <v>0</v>
      </c>
      <c r="E1676" s="2">
        <f t="shared" si="104"/>
        <v>194079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4.97</v>
      </c>
      <c r="C1677" s="6">
        <f>TITRES_STAT!D1680</f>
        <v>4.6608999999999998</v>
      </c>
      <c r="D1677" s="6">
        <f>TITRES_STAT!E1680</f>
        <v>12269</v>
      </c>
      <c r="E1677" s="2">
        <f t="shared" si="104"/>
        <v>181810</v>
      </c>
      <c r="F1677" s="6" t="str">
        <f t="shared" si="107"/>
        <v>BEARISH</v>
      </c>
      <c r="G1677" s="6" t="str">
        <f t="shared" si="106"/>
        <v>WEAK</v>
      </c>
      <c r="H1677" s="6" t="str">
        <f t="shared" si="105"/>
        <v>CONFIRMED BEARISH</v>
      </c>
    </row>
    <row r="1678" spans="1:8" ht="13.5" x14ac:dyDescent="0.25">
      <c r="A1678" s="3">
        <f>TITRES_STAT!B1681</f>
        <v>44459</v>
      </c>
      <c r="B1678" s="6">
        <f>TITRES_STAT!C1681</f>
        <v>4.96</v>
      </c>
      <c r="C1678" s="6">
        <f>TITRES_STAT!D1681</f>
        <v>4.6515000000000004</v>
      </c>
      <c r="D1678" s="6">
        <f>TITRES_STAT!E1681</f>
        <v>2671</v>
      </c>
      <c r="E1678" s="2">
        <f t="shared" si="104"/>
        <v>179139</v>
      </c>
      <c r="F1678" s="6" t="str">
        <f t="shared" si="107"/>
        <v>BEARISH</v>
      </c>
      <c r="G1678" s="6" t="str">
        <f t="shared" si="106"/>
        <v>WEAK</v>
      </c>
      <c r="H1678" s="6" t="str">
        <f t="shared" si="105"/>
        <v>BEARISH DIVERGENCE</v>
      </c>
    </row>
    <row r="1679" spans="1:8" ht="13.5" x14ac:dyDescent="0.25">
      <c r="A1679" s="3">
        <f>TITRES_STAT!B1682</f>
        <v>44460</v>
      </c>
      <c r="B1679" s="6">
        <f>TITRES_STAT!C1682</f>
        <v>4.96</v>
      </c>
      <c r="C1679" s="6">
        <f>TITRES_STAT!D1682</f>
        <v>4.6515000000000004</v>
      </c>
      <c r="D1679" s="6">
        <f>TITRES_STAT!E1682</f>
        <v>0</v>
      </c>
      <c r="E1679" s="2">
        <f t="shared" si="104"/>
        <v>179139</v>
      </c>
      <c r="F1679" s="6" t="str">
        <f t="shared" si="107"/>
        <v>BEARISH</v>
      </c>
      <c r="G1679" s="6" t="str">
        <f t="shared" si="106"/>
        <v>WEAK</v>
      </c>
      <c r="H1679" s="6" t="str">
        <f t="shared" si="105"/>
        <v>CONFIRMED BEARISH</v>
      </c>
    </row>
    <row r="1680" spans="1:8" ht="13.5" x14ac:dyDescent="0.25">
      <c r="A1680" s="3">
        <f>TITRES_STAT!B1683</f>
        <v>44461</v>
      </c>
      <c r="B1680" s="6">
        <f>TITRES_STAT!C1683</f>
        <v>4.9400000000000004</v>
      </c>
      <c r="C1680" s="6">
        <f>TITRES_STAT!D1683</f>
        <v>4.6327999999999996</v>
      </c>
      <c r="D1680" s="6">
        <f>TITRES_STAT!E1683</f>
        <v>942</v>
      </c>
      <c r="E1680" s="2">
        <f t="shared" si="104"/>
        <v>178197</v>
      </c>
      <c r="F1680" s="6" t="str">
        <f t="shared" si="107"/>
        <v>BEARISH</v>
      </c>
      <c r="G1680" s="6" t="str">
        <f t="shared" si="106"/>
        <v>WEAK</v>
      </c>
      <c r="H1680" s="6" t="str">
        <f t="shared" si="105"/>
        <v>CONFIRMED BEARISH</v>
      </c>
    </row>
    <row r="1681" spans="1:8" ht="13.5" x14ac:dyDescent="0.25">
      <c r="A1681" s="3">
        <f>TITRES_STAT!B1684</f>
        <v>44462</v>
      </c>
      <c r="B1681" s="6">
        <f>TITRES_STAT!C1684</f>
        <v>4.9400000000000004</v>
      </c>
      <c r="C1681" s="6">
        <f>TITRES_STAT!D1684</f>
        <v>4.6327999999999996</v>
      </c>
      <c r="D1681" s="6">
        <f>TITRES_STAT!E1684</f>
        <v>9393</v>
      </c>
      <c r="E1681" s="2">
        <f t="shared" si="104"/>
        <v>178197</v>
      </c>
      <c r="F1681" s="6" t="str">
        <f t="shared" si="107"/>
        <v>BEARISH</v>
      </c>
      <c r="G1681" s="6" t="str">
        <f t="shared" si="106"/>
        <v>WEAK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4.9000000000000004</v>
      </c>
      <c r="C1682" s="6">
        <f>TITRES_STAT!D1685</f>
        <v>4.5952999999999999</v>
      </c>
      <c r="D1682" s="6">
        <f>TITRES_STAT!E1685</f>
        <v>376</v>
      </c>
      <c r="E1682" s="2">
        <f t="shared" si="104"/>
        <v>177821</v>
      </c>
      <c r="F1682" s="6" t="str">
        <f t="shared" si="107"/>
        <v>BEARISH</v>
      </c>
      <c r="G1682" s="6" t="str">
        <f t="shared" si="106"/>
        <v>WEAK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4.9000000000000004</v>
      </c>
      <c r="C1683" s="6">
        <f>TITRES_STAT!D1686</f>
        <v>4.5952999999999999</v>
      </c>
      <c r="D1683" s="6">
        <f>TITRES_STAT!E1686</f>
        <v>0</v>
      </c>
      <c r="E1683" s="2">
        <f t="shared" si="104"/>
        <v>177821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44467</v>
      </c>
      <c r="B1684" s="6">
        <f>TITRES_STAT!C1687</f>
        <v>4.9000000000000004</v>
      </c>
      <c r="C1684" s="6">
        <f>TITRES_STAT!D1687</f>
        <v>4.5952999999999999</v>
      </c>
      <c r="D1684" s="6">
        <f>TITRES_STAT!E1687</f>
        <v>0</v>
      </c>
      <c r="E1684" s="2">
        <f t="shared" si="104"/>
        <v>177821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4.9000000000000004</v>
      </c>
      <c r="C1685" s="6">
        <f>TITRES_STAT!D1688</f>
        <v>4.5952999999999999</v>
      </c>
      <c r="D1685" s="6">
        <f>TITRES_STAT!E1688</f>
        <v>20</v>
      </c>
      <c r="E1685" s="2">
        <f t="shared" si="104"/>
        <v>177821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4.8899999999999997</v>
      </c>
      <c r="C1686" s="6">
        <f>TITRES_STAT!D1689</f>
        <v>4.5858999999999996</v>
      </c>
      <c r="D1686" s="6">
        <f>TITRES_STAT!E1689</f>
        <v>72</v>
      </c>
      <c r="E1686" s="2">
        <f t="shared" si="104"/>
        <v>177749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4.8499999999999996</v>
      </c>
      <c r="C1687" s="6">
        <f>TITRES_STAT!D1690</f>
        <v>4.5484</v>
      </c>
      <c r="D1687" s="6">
        <f>TITRES_STAT!E1690</f>
        <v>3225</v>
      </c>
      <c r="E1687" s="2">
        <f t="shared" si="104"/>
        <v>174524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4.8899999999999997</v>
      </c>
      <c r="C1688" s="6">
        <f>TITRES_STAT!D1691</f>
        <v>4.5858999999999996</v>
      </c>
      <c r="D1688" s="6">
        <f>TITRES_STAT!E1691</f>
        <v>227</v>
      </c>
      <c r="E1688" s="2">
        <f t="shared" si="104"/>
        <v>174751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44474</v>
      </c>
      <c r="B1689" s="6">
        <f>TITRES_STAT!C1692</f>
        <v>4.8899999999999997</v>
      </c>
      <c r="C1689" s="6">
        <f>TITRES_STAT!D1692</f>
        <v>4.5858999999999996</v>
      </c>
      <c r="D1689" s="6">
        <f>TITRES_STAT!E1692</f>
        <v>0</v>
      </c>
      <c r="E1689" s="2">
        <f t="shared" si="104"/>
        <v>174751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44475</v>
      </c>
      <c r="B1690" s="6">
        <f>TITRES_STAT!C1693</f>
        <v>4.8899999999999997</v>
      </c>
      <c r="C1690" s="6">
        <f>TITRES_STAT!D1693</f>
        <v>4.5858999999999996</v>
      </c>
      <c r="D1690" s="6">
        <f>TITRES_STAT!E1693</f>
        <v>1181</v>
      </c>
      <c r="E1690" s="2">
        <f t="shared" si="104"/>
        <v>174751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4.8899999999999997</v>
      </c>
      <c r="C1691" s="6">
        <f>TITRES_STAT!D1694</f>
        <v>4.5858999999999996</v>
      </c>
      <c r="D1691" s="6">
        <f>TITRES_STAT!E1694</f>
        <v>3646</v>
      </c>
      <c r="E1691" s="2">
        <f t="shared" si="104"/>
        <v>174751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44477</v>
      </c>
      <c r="B1692" s="6">
        <f>TITRES_STAT!C1695</f>
        <v>4.8499999999999996</v>
      </c>
      <c r="C1692" s="6">
        <f>TITRES_STAT!D1695</f>
        <v>4.5484</v>
      </c>
      <c r="D1692" s="6">
        <f>TITRES_STAT!E1695</f>
        <v>556</v>
      </c>
      <c r="E1692" s="2">
        <f t="shared" si="104"/>
        <v>174195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44480</v>
      </c>
      <c r="B1693" s="6">
        <f>TITRES_STAT!C1696</f>
        <v>4.8499999999999996</v>
      </c>
      <c r="C1693" s="6">
        <f>TITRES_STAT!D1696</f>
        <v>4.5484</v>
      </c>
      <c r="D1693" s="6">
        <f>TITRES_STAT!E1696</f>
        <v>0</v>
      </c>
      <c r="E1693" s="2">
        <f t="shared" si="104"/>
        <v>174195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4.8499999999999996</v>
      </c>
      <c r="C1694" s="6">
        <f>TITRES_STAT!D1697</f>
        <v>4.5484</v>
      </c>
      <c r="D1694" s="6">
        <f>TITRES_STAT!E1697</f>
        <v>0</v>
      </c>
      <c r="E1694" s="2">
        <f t="shared" si="104"/>
        <v>174195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4.8499999999999996</v>
      </c>
      <c r="C1695" s="6">
        <f>TITRES_STAT!D1698</f>
        <v>4.5484</v>
      </c>
      <c r="D1695" s="6">
        <f>TITRES_STAT!E1698</f>
        <v>1550</v>
      </c>
      <c r="E1695" s="2">
        <f t="shared" si="104"/>
        <v>174195</v>
      </c>
      <c r="F1695" s="6" t="str">
        <f t="shared" si="107"/>
        <v>BEARISH</v>
      </c>
      <c r="G1695" s="6" t="str">
        <f t="shared" si="106"/>
        <v>NEUTRAL</v>
      </c>
      <c r="H1695" s="6" t="str">
        <f t="shared" si="105"/>
        <v>CONFIRMED BEARISH</v>
      </c>
    </row>
    <row r="1696" spans="1:8" ht="13.5" x14ac:dyDescent="0.25">
      <c r="A1696" s="3">
        <f>TITRES_STAT!B1699</f>
        <v>44483</v>
      </c>
      <c r="B1696" s="6">
        <f>TITRES_STAT!C1699</f>
        <v>4.8499999999999996</v>
      </c>
      <c r="C1696" s="6">
        <f>TITRES_STAT!D1699</f>
        <v>4.5484</v>
      </c>
      <c r="D1696" s="6">
        <f>TITRES_STAT!E1699</f>
        <v>9976</v>
      </c>
      <c r="E1696" s="2">
        <f t="shared" si="104"/>
        <v>174195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4.84</v>
      </c>
      <c r="C1697" s="6">
        <f>TITRES_STAT!D1700</f>
        <v>4.5389999999999997</v>
      </c>
      <c r="D1697" s="6">
        <f>TITRES_STAT!E1700</f>
        <v>574</v>
      </c>
      <c r="E1697" s="2">
        <f t="shared" si="104"/>
        <v>173621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4.84</v>
      </c>
      <c r="C1698" s="6">
        <f>TITRES_STAT!D1701</f>
        <v>4.5389999999999997</v>
      </c>
      <c r="D1698" s="6">
        <f>TITRES_STAT!E1701</f>
        <v>2724</v>
      </c>
      <c r="E1698" s="2">
        <f t="shared" si="104"/>
        <v>173621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4.82</v>
      </c>
      <c r="C1699" s="6">
        <f>TITRES_STAT!D1702</f>
        <v>4.5202</v>
      </c>
      <c r="D1699" s="6">
        <f>TITRES_STAT!E1702</f>
        <v>1662</v>
      </c>
      <c r="E1699" s="2">
        <f t="shared" si="104"/>
        <v>171959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4.82</v>
      </c>
      <c r="C1700" s="6">
        <f>TITRES_STAT!D1703</f>
        <v>4.5202</v>
      </c>
      <c r="D1700" s="6">
        <f>TITRES_STAT!E1703</f>
        <v>0</v>
      </c>
      <c r="E1700" s="2">
        <f t="shared" si="104"/>
        <v>171959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4.82</v>
      </c>
      <c r="C1701" s="6">
        <f>TITRES_STAT!D1704</f>
        <v>4.5202</v>
      </c>
      <c r="D1701" s="6">
        <f>TITRES_STAT!E1704</f>
        <v>2691</v>
      </c>
      <c r="E1701" s="2">
        <f t="shared" si="104"/>
        <v>171959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4.82</v>
      </c>
      <c r="C1702" s="6">
        <f>TITRES_STAT!D1705</f>
        <v>4.5202</v>
      </c>
      <c r="D1702" s="6">
        <f>TITRES_STAT!E1705</f>
        <v>2</v>
      </c>
      <c r="E1702" s="2">
        <f t="shared" si="104"/>
        <v>171959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4.82</v>
      </c>
      <c r="C1703" s="6">
        <f>TITRES_STAT!D1706</f>
        <v>4.5202</v>
      </c>
      <c r="D1703" s="6">
        <f>TITRES_STAT!E1706</f>
        <v>0</v>
      </c>
      <c r="E1703" s="2">
        <f t="shared" si="104"/>
        <v>171959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4.8</v>
      </c>
      <c r="C1704" s="6">
        <f>TITRES_STAT!D1707</f>
        <v>4.5015000000000001</v>
      </c>
      <c r="D1704" s="6">
        <f>TITRES_STAT!E1707</f>
        <v>649</v>
      </c>
      <c r="E1704" s="2">
        <f t="shared" si="104"/>
        <v>171310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4.8</v>
      </c>
      <c r="C1705" s="6">
        <f>TITRES_STAT!D1708</f>
        <v>4.5015000000000001</v>
      </c>
      <c r="D1705" s="6">
        <f>TITRES_STAT!E1708</f>
        <v>1824</v>
      </c>
      <c r="E1705" s="2">
        <f t="shared" si="104"/>
        <v>171310</v>
      </c>
      <c r="F1705" s="6" t="str">
        <f t="shared" si="107"/>
        <v>BEARISH</v>
      </c>
      <c r="G1705" s="6" t="str">
        <f t="shared" si="106"/>
        <v>NEUTRAL</v>
      </c>
      <c r="H1705" s="6" t="str">
        <f t="shared" si="105"/>
        <v>CONFIRMED BEARISH</v>
      </c>
    </row>
    <row r="1706" spans="1:8" ht="13.5" x14ac:dyDescent="0.25">
      <c r="A1706" s="3">
        <f>TITRES_STAT!B1709</f>
        <v>44501</v>
      </c>
      <c r="B1706" s="6">
        <f>TITRES_STAT!C1709</f>
        <v>4.79</v>
      </c>
      <c r="C1706" s="6">
        <f>TITRES_STAT!D1709</f>
        <v>4.4920999999999998</v>
      </c>
      <c r="D1706" s="6">
        <f>TITRES_STAT!E1709</f>
        <v>9</v>
      </c>
      <c r="E1706" s="2">
        <f t="shared" si="104"/>
        <v>171301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44502</v>
      </c>
      <c r="B1707" s="6">
        <f>TITRES_STAT!C1710</f>
        <v>4.79</v>
      </c>
      <c r="C1707" s="6">
        <f>TITRES_STAT!D1710</f>
        <v>4.4920999999999998</v>
      </c>
      <c r="D1707" s="6">
        <f>TITRES_STAT!E1710</f>
        <v>0</v>
      </c>
      <c r="E1707" s="2">
        <f t="shared" si="104"/>
        <v>171301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CONFIRMED BEARISH</v>
      </c>
    </row>
    <row r="1708" spans="1:8" ht="13.5" x14ac:dyDescent="0.25">
      <c r="A1708" s="3">
        <f>TITRES_STAT!B1711</f>
        <v>44503</v>
      </c>
      <c r="B1708" s="6">
        <f>TITRES_STAT!C1711</f>
        <v>4.79</v>
      </c>
      <c r="C1708" s="6">
        <f>TITRES_STAT!D1711</f>
        <v>4.4920999999999998</v>
      </c>
      <c r="D1708" s="6">
        <f>TITRES_STAT!E1711</f>
        <v>0</v>
      </c>
      <c r="E1708" s="2">
        <f t="shared" si="104"/>
        <v>171301</v>
      </c>
      <c r="F1708" s="6" t="str">
        <f t="shared" si="107"/>
        <v>BEARISH</v>
      </c>
      <c r="G1708" s="6" t="str">
        <f t="shared" si="106"/>
        <v>NEUTRAL</v>
      </c>
      <c r="H1708" s="6" t="str">
        <f t="shared" si="105"/>
        <v>CONFIRMED BEARISH</v>
      </c>
    </row>
    <row r="1709" spans="1:8" ht="13.5" x14ac:dyDescent="0.25">
      <c r="A1709" s="3">
        <f>TITRES_STAT!B1712</f>
        <v>44504</v>
      </c>
      <c r="B1709" s="6">
        <f>TITRES_STAT!C1712</f>
        <v>4.79</v>
      </c>
      <c r="C1709" s="6">
        <f>TITRES_STAT!D1712</f>
        <v>4.4920999999999998</v>
      </c>
      <c r="D1709" s="6">
        <f>TITRES_STAT!E1712</f>
        <v>5</v>
      </c>
      <c r="E1709" s="2">
        <f t="shared" si="104"/>
        <v>171301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CONFIRMED BEARISH</v>
      </c>
    </row>
    <row r="1710" spans="1:8" ht="13.5" x14ac:dyDescent="0.25">
      <c r="A1710" s="3">
        <f>TITRES_STAT!B1713</f>
        <v>44505</v>
      </c>
      <c r="B1710" s="6">
        <f>TITRES_STAT!C1713</f>
        <v>4.79</v>
      </c>
      <c r="C1710" s="6">
        <f>TITRES_STAT!D1713</f>
        <v>4.4920999999999998</v>
      </c>
      <c r="D1710" s="6">
        <f>TITRES_STAT!E1713</f>
        <v>0</v>
      </c>
      <c r="E1710" s="2">
        <f t="shared" si="104"/>
        <v>171301</v>
      </c>
      <c r="F1710" s="6" t="str">
        <f t="shared" si="107"/>
        <v>BEARISH</v>
      </c>
      <c r="G1710" s="6" t="str">
        <f t="shared" si="106"/>
        <v>NEUTRAL</v>
      </c>
      <c r="H1710" s="6" t="str">
        <f t="shared" si="105"/>
        <v>CONFIRMED BEARISH</v>
      </c>
    </row>
    <row r="1711" spans="1:8" ht="13.5" x14ac:dyDescent="0.25">
      <c r="A1711" s="3">
        <f>TITRES_STAT!B1714</f>
        <v>44508</v>
      </c>
      <c r="B1711" s="6">
        <f>TITRES_STAT!C1714</f>
        <v>4.79</v>
      </c>
      <c r="C1711" s="6">
        <f>TITRES_STAT!D1714</f>
        <v>4.4920999999999998</v>
      </c>
      <c r="D1711" s="6">
        <f>TITRES_STAT!E1714</f>
        <v>0</v>
      </c>
      <c r="E1711" s="2">
        <f t="shared" si="104"/>
        <v>171301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44509</v>
      </c>
      <c r="B1712" s="6">
        <f>TITRES_STAT!C1715</f>
        <v>4.79</v>
      </c>
      <c r="C1712" s="6">
        <f>TITRES_STAT!D1715</f>
        <v>4.4920999999999998</v>
      </c>
      <c r="D1712" s="6">
        <f>TITRES_STAT!E1715</f>
        <v>0</v>
      </c>
      <c r="E1712" s="2">
        <f t="shared" si="104"/>
        <v>171301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44510</v>
      </c>
      <c r="B1713" s="6">
        <f>TITRES_STAT!C1716</f>
        <v>4.8</v>
      </c>
      <c r="C1713" s="6">
        <f>TITRES_STAT!D1716</f>
        <v>4.5015000000000001</v>
      </c>
      <c r="D1713" s="6">
        <f>TITRES_STAT!E1716</f>
        <v>25</v>
      </c>
      <c r="E1713" s="2">
        <f t="shared" si="104"/>
        <v>171326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44511</v>
      </c>
      <c r="B1714" s="6">
        <f>TITRES_STAT!C1717</f>
        <v>4.8</v>
      </c>
      <c r="C1714" s="6">
        <f>TITRES_STAT!D1717</f>
        <v>4.5015000000000001</v>
      </c>
      <c r="D1714" s="6">
        <f>TITRES_STAT!E1717</f>
        <v>0</v>
      </c>
      <c r="E1714" s="2">
        <f t="shared" si="104"/>
        <v>171326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4.79</v>
      </c>
      <c r="C1715" s="6">
        <f>TITRES_STAT!D1718</f>
        <v>4.4920999999999998</v>
      </c>
      <c r="D1715" s="6">
        <f>TITRES_STAT!E1718</f>
        <v>3070</v>
      </c>
      <c r="E1715" s="2">
        <f t="shared" si="104"/>
        <v>168256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NEUTRAL</v>
      </c>
    </row>
    <row r="1716" spans="1:8" ht="13.5" x14ac:dyDescent="0.25">
      <c r="A1716" s="3">
        <f>TITRES_STAT!B1719</f>
        <v>44515</v>
      </c>
      <c r="B1716" s="6">
        <f>TITRES_STAT!C1719</f>
        <v>4.75</v>
      </c>
      <c r="C1716" s="6">
        <f>TITRES_STAT!D1719</f>
        <v>4.4546000000000001</v>
      </c>
      <c r="D1716" s="6">
        <f>TITRES_STAT!E1719</f>
        <v>500</v>
      </c>
      <c r="E1716" s="2">
        <f t="shared" si="104"/>
        <v>167756</v>
      </c>
      <c r="F1716" s="6" t="str">
        <f t="shared" si="107"/>
        <v>BEARISH</v>
      </c>
      <c r="G1716" s="6" t="str">
        <f t="shared" si="106"/>
        <v>WEAK</v>
      </c>
      <c r="H1716" s="6" t="str">
        <f t="shared" si="105"/>
        <v>CONFIRMED BEARISH</v>
      </c>
    </row>
    <row r="1717" spans="1:8" ht="13.5" x14ac:dyDescent="0.25">
      <c r="A1717" s="3">
        <f>TITRES_STAT!B1720</f>
        <v>44516</v>
      </c>
      <c r="B1717" s="6">
        <f>TITRES_STAT!C1720</f>
        <v>4.8</v>
      </c>
      <c r="C1717" s="6">
        <f>TITRES_STAT!D1720</f>
        <v>4.5015000000000001</v>
      </c>
      <c r="D1717" s="6">
        <f>TITRES_STAT!E1720</f>
        <v>850</v>
      </c>
      <c r="E1717" s="2">
        <f t="shared" si="104"/>
        <v>168606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4.79</v>
      </c>
      <c r="C1718" s="6">
        <f>TITRES_STAT!D1721</f>
        <v>4.4920999999999998</v>
      </c>
      <c r="D1718" s="6">
        <f>TITRES_STAT!E1721</f>
        <v>11395</v>
      </c>
      <c r="E1718" s="2">
        <f t="shared" si="104"/>
        <v>157211</v>
      </c>
      <c r="F1718" s="6" t="str">
        <f t="shared" si="107"/>
        <v>BEARISH</v>
      </c>
      <c r="G1718" s="6" t="str">
        <f t="shared" si="106"/>
        <v>WEAK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4.79</v>
      </c>
      <c r="C1719" s="6">
        <f>TITRES_STAT!D1722</f>
        <v>4.4920999999999998</v>
      </c>
      <c r="D1719" s="6">
        <f>TITRES_STAT!E1722</f>
        <v>125</v>
      </c>
      <c r="E1719" s="2">
        <f t="shared" si="104"/>
        <v>157211</v>
      </c>
      <c r="F1719" s="6" t="str">
        <f t="shared" si="107"/>
        <v>BEARISH</v>
      </c>
      <c r="G1719" s="6" t="str">
        <f t="shared" si="106"/>
        <v>WEAK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4.79</v>
      </c>
      <c r="C1720" s="6">
        <f>TITRES_STAT!D1723</f>
        <v>4.4920999999999998</v>
      </c>
      <c r="D1720" s="6">
        <f>TITRES_STAT!E1723</f>
        <v>2</v>
      </c>
      <c r="E1720" s="2">
        <f t="shared" si="104"/>
        <v>157211</v>
      </c>
      <c r="F1720" s="6" t="str">
        <f t="shared" si="107"/>
        <v>BEARISH</v>
      </c>
      <c r="G1720" s="6" t="str">
        <f t="shared" si="106"/>
        <v>WEAK</v>
      </c>
      <c r="H1720" s="6" t="str">
        <f t="shared" si="105"/>
        <v>NEUTRAL</v>
      </c>
    </row>
    <row r="1721" spans="1:8" ht="13.5" x14ac:dyDescent="0.25">
      <c r="A1721" s="3">
        <f>TITRES_STAT!B1724</f>
        <v>44522</v>
      </c>
      <c r="B1721" s="6">
        <f>TITRES_STAT!C1724</f>
        <v>4.79</v>
      </c>
      <c r="C1721" s="6">
        <f>TITRES_STAT!D1724</f>
        <v>4.4920999999999998</v>
      </c>
      <c r="D1721" s="6">
        <f>TITRES_STAT!E1724</f>
        <v>0</v>
      </c>
      <c r="E1721" s="2">
        <f t="shared" si="104"/>
        <v>157211</v>
      </c>
      <c r="F1721" s="6" t="str">
        <f t="shared" si="107"/>
        <v>BEARISH</v>
      </c>
      <c r="G1721" s="6" t="str">
        <f t="shared" si="106"/>
        <v>WEAK</v>
      </c>
      <c r="H1721" s="6" t="str">
        <f t="shared" si="105"/>
        <v>BEARISH DIVERGENCE</v>
      </c>
    </row>
    <row r="1722" spans="1:8" ht="13.5" x14ac:dyDescent="0.25">
      <c r="A1722" s="3">
        <f>TITRES_STAT!B1725</f>
        <v>44523</v>
      </c>
      <c r="B1722" s="6">
        <f>TITRES_STAT!C1725</f>
        <v>4.78</v>
      </c>
      <c r="C1722" s="6">
        <f>TITRES_STAT!D1725</f>
        <v>4.4827000000000004</v>
      </c>
      <c r="D1722" s="6">
        <f>TITRES_STAT!E1725</f>
        <v>100</v>
      </c>
      <c r="E1722" s="2">
        <f t="shared" si="104"/>
        <v>157111</v>
      </c>
      <c r="F1722" s="6" t="str">
        <f t="shared" si="107"/>
        <v>BEARISH</v>
      </c>
      <c r="G1722" s="6" t="str">
        <f t="shared" si="106"/>
        <v>WEAK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4.78</v>
      </c>
      <c r="C1723" s="6">
        <f>TITRES_STAT!D1726</f>
        <v>4.4827000000000004</v>
      </c>
      <c r="D1723" s="6">
        <f>TITRES_STAT!E1726</f>
        <v>0</v>
      </c>
      <c r="E1723" s="2">
        <f t="shared" si="104"/>
        <v>157111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CONFIRMED BEARISH</v>
      </c>
    </row>
    <row r="1724" spans="1:8" ht="13.5" x14ac:dyDescent="0.25">
      <c r="A1724" s="3">
        <f>TITRES_STAT!B1727</f>
        <v>44525</v>
      </c>
      <c r="B1724" s="6">
        <f>TITRES_STAT!C1727</f>
        <v>4.79</v>
      </c>
      <c r="C1724" s="6">
        <f>TITRES_STAT!D1727</f>
        <v>4.4920999999999998</v>
      </c>
      <c r="D1724" s="6">
        <f>TITRES_STAT!E1727</f>
        <v>1001</v>
      </c>
      <c r="E1724" s="2">
        <f t="shared" si="104"/>
        <v>158112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44526</v>
      </c>
      <c r="B1725" s="6">
        <f>TITRES_STAT!C1728</f>
        <v>4.79</v>
      </c>
      <c r="C1725" s="6">
        <f>TITRES_STAT!D1728</f>
        <v>4.4920999999999998</v>
      </c>
      <c r="D1725" s="6">
        <f>TITRES_STAT!E1728</f>
        <v>1070</v>
      </c>
      <c r="E1725" s="2">
        <f t="shared" si="104"/>
        <v>158112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44529</v>
      </c>
      <c r="B1726" s="6">
        <f>TITRES_STAT!C1729</f>
        <v>4.75</v>
      </c>
      <c r="C1726" s="6">
        <f>TITRES_STAT!D1729</f>
        <v>4.4546000000000001</v>
      </c>
      <c r="D1726" s="6">
        <f>TITRES_STAT!E1729</f>
        <v>260</v>
      </c>
      <c r="E1726" s="2">
        <f t="shared" si="104"/>
        <v>157852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BULLISH DIVERGENCE</v>
      </c>
    </row>
    <row r="1727" spans="1:8" ht="13.5" x14ac:dyDescent="0.25">
      <c r="A1727" s="3">
        <f>TITRES_STAT!B1730</f>
        <v>44530</v>
      </c>
      <c r="B1727" s="6">
        <f>TITRES_STAT!C1730</f>
        <v>4.78</v>
      </c>
      <c r="C1727" s="6">
        <f>TITRES_STAT!D1730</f>
        <v>4.4827000000000004</v>
      </c>
      <c r="D1727" s="6">
        <f>TITRES_STAT!E1730</f>
        <v>728</v>
      </c>
      <c r="E1727" s="2">
        <f t="shared" si="104"/>
        <v>158580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4.7699999999999996</v>
      </c>
      <c r="C1728" s="6">
        <f>TITRES_STAT!D1731</f>
        <v>4.4733000000000001</v>
      </c>
      <c r="D1728" s="6">
        <f>TITRES_STAT!E1731</f>
        <v>2030</v>
      </c>
      <c r="E1728" s="2">
        <f t="shared" si="104"/>
        <v>156550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4.7699999999999996</v>
      </c>
      <c r="C1729" s="6">
        <f>TITRES_STAT!D1732</f>
        <v>4.4733000000000001</v>
      </c>
      <c r="D1729" s="6">
        <f>TITRES_STAT!E1732</f>
        <v>0</v>
      </c>
      <c r="E1729" s="2">
        <f t="shared" si="104"/>
        <v>156550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4.7699999999999996</v>
      </c>
      <c r="C1730" s="6">
        <f>TITRES_STAT!D1733</f>
        <v>4.4733000000000001</v>
      </c>
      <c r="D1730" s="6">
        <f>TITRES_STAT!E1733</f>
        <v>14645</v>
      </c>
      <c r="E1730" s="2">
        <f t="shared" si="104"/>
        <v>156550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4.68</v>
      </c>
      <c r="C1731" s="6">
        <f>TITRES_STAT!D1734</f>
        <v>4.3888999999999996</v>
      </c>
      <c r="D1731" s="6">
        <f>TITRES_STAT!E1734</f>
        <v>143</v>
      </c>
      <c r="E1731" s="2">
        <f t="shared" si="104"/>
        <v>156407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4.7699999999999996</v>
      </c>
      <c r="C1732" s="6">
        <f>TITRES_STAT!D1735</f>
        <v>4.4733000000000001</v>
      </c>
      <c r="D1732" s="6">
        <f>TITRES_STAT!E1735</f>
        <v>523</v>
      </c>
      <c r="E1732" s="2">
        <f t="shared" ref="E1732:E1795" si="108">IF(B1732&gt;B1731, E1731+D1732, IF(B1732&lt;B1731, E1731-D1732, E1731))</f>
        <v>156930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4.7699999999999996</v>
      </c>
      <c r="C1733" s="6">
        <f>TITRES_STAT!D1736</f>
        <v>4.4733000000000001</v>
      </c>
      <c r="D1733" s="6">
        <f>TITRES_STAT!E1736</f>
        <v>0</v>
      </c>
      <c r="E1733" s="2">
        <f t="shared" si="108"/>
        <v>156930</v>
      </c>
      <c r="F1733" s="6" t="str">
        <f t="shared" si="107"/>
        <v>BULLISH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4.76</v>
      </c>
      <c r="C1734" s="6">
        <f>TITRES_STAT!D1737</f>
        <v>4.4640000000000004</v>
      </c>
      <c r="D1734" s="6">
        <f>TITRES_STAT!E1737</f>
        <v>50</v>
      </c>
      <c r="E1734" s="2">
        <f t="shared" si="108"/>
        <v>156880</v>
      </c>
      <c r="F1734" s="6" t="str">
        <f t="shared" si="107"/>
        <v>BULLISH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BULLISH DIVERGENCE</v>
      </c>
    </row>
    <row r="1735" spans="1:8" ht="13.5" x14ac:dyDescent="0.25">
      <c r="A1735" s="3">
        <f>TITRES_STAT!B1738</f>
        <v>44540</v>
      </c>
      <c r="B1735" s="6">
        <f>TITRES_STAT!C1738</f>
        <v>4.7300000000000004</v>
      </c>
      <c r="C1735" s="6">
        <f>TITRES_STAT!D1738</f>
        <v>4.4358000000000004</v>
      </c>
      <c r="D1735" s="6">
        <f>TITRES_STAT!E1738</f>
        <v>1645</v>
      </c>
      <c r="E1735" s="2">
        <f t="shared" si="108"/>
        <v>155235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4.75</v>
      </c>
      <c r="C1736" s="6">
        <f>TITRES_STAT!D1739</f>
        <v>4.4546000000000001</v>
      </c>
      <c r="D1736" s="6">
        <f>TITRES_STAT!E1739</f>
        <v>410</v>
      </c>
      <c r="E1736" s="2">
        <f t="shared" si="108"/>
        <v>155645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BEARISH DIVERGENCE</v>
      </c>
    </row>
    <row r="1737" spans="1:8" ht="13.5" x14ac:dyDescent="0.25">
      <c r="A1737" s="3">
        <f>TITRES_STAT!B1740</f>
        <v>44544</v>
      </c>
      <c r="B1737" s="6">
        <f>TITRES_STAT!C1740</f>
        <v>4.74</v>
      </c>
      <c r="C1737" s="6">
        <f>TITRES_STAT!D1740</f>
        <v>4.4451999999999998</v>
      </c>
      <c r="D1737" s="6">
        <f>TITRES_STAT!E1740</f>
        <v>653</v>
      </c>
      <c r="E1737" s="2">
        <f t="shared" si="108"/>
        <v>154992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4.74</v>
      </c>
      <c r="C1738" s="6">
        <f>TITRES_STAT!D1741</f>
        <v>4.4451999999999998</v>
      </c>
      <c r="D1738" s="6">
        <f>TITRES_STAT!E1741</f>
        <v>5100</v>
      </c>
      <c r="E1738" s="2">
        <f t="shared" si="108"/>
        <v>154992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4.74</v>
      </c>
      <c r="C1739" s="6">
        <f>TITRES_STAT!D1742</f>
        <v>4.4451999999999998</v>
      </c>
      <c r="D1739" s="6">
        <f>TITRES_STAT!E1742</f>
        <v>7874</v>
      </c>
      <c r="E1739" s="2">
        <f t="shared" si="108"/>
        <v>154992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4.7</v>
      </c>
      <c r="C1740" s="6">
        <f>TITRES_STAT!D1743</f>
        <v>4.4077000000000002</v>
      </c>
      <c r="D1740" s="6">
        <f>TITRES_STAT!E1743</f>
        <v>2317</v>
      </c>
      <c r="E1740" s="2">
        <f t="shared" si="108"/>
        <v>152675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4.7</v>
      </c>
      <c r="C1741" s="6">
        <f>TITRES_STAT!D1744</f>
        <v>4.4077000000000002</v>
      </c>
      <c r="D1741" s="6">
        <f>TITRES_STAT!E1744</f>
        <v>0</v>
      </c>
      <c r="E1741" s="2">
        <f t="shared" si="108"/>
        <v>152675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4.68</v>
      </c>
      <c r="C1742" s="6">
        <f>TITRES_STAT!D1745</f>
        <v>4.3888999999999996</v>
      </c>
      <c r="D1742" s="6">
        <f>TITRES_STAT!E1745</f>
        <v>2</v>
      </c>
      <c r="E1742" s="2">
        <f t="shared" si="108"/>
        <v>152673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4.68</v>
      </c>
      <c r="C1743" s="6">
        <f>TITRES_STAT!D1746</f>
        <v>4.3888999999999996</v>
      </c>
      <c r="D1743" s="6">
        <f>TITRES_STAT!E1746</f>
        <v>0</v>
      </c>
      <c r="E1743" s="2">
        <f t="shared" si="108"/>
        <v>152673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4.68</v>
      </c>
      <c r="C1744" s="6">
        <f>TITRES_STAT!D1747</f>
        <v>4.3888999999999996</v>
      </c>
      <c r="D1744" s="6">
        <f>TITRES_STAT!E1747</f>
        <v>0</v>
      </c>
      <c r="E1744" s="2">
        <f t="shared" si="108"/>
        <v>152673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4.68</v>
      </c>
      <c r="C1745" s="6">
        <f>TITRES_STAT!D1748</f>
        <v>4.3888999999999996</v>
      </c>
      <c r="D1745" s="6">
        <f>TITRES_STAT!E1748</f>
        <v>0</v>
      </c>
      <c r="E1745" s="2">
        <f t="shared" si="108"/>
        <v>152673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4.68</v>
      </c>
      <c r="C1746" s="6">
        <f>TITRES_STAT!D1749</f>
        <v>4.3888999999999996</v>
      </c>
      <c r="D1746" s="6">
        <f>TITRES_STAT!E1749</f>
        <v>0</v>
      </c>
      <c r="E1746" s="2">
        <f t="shared" si="108"/>
        <v>152673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4.68</v>
      </c>
      <c r="C1747" s="6">
        <f>TITRES_STAT!D1750</f>
        <v>4.3888999999999996</v>
      </c>
      <c r="D1747" s="6">
        <f>TITRES_STAT!E1750</f>
        <v>1911</v>
      </c>
      <c r="E1747" s="2">
        <f t="shared" si="108"/>
        <v>152673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44560</v>
      </c>
      <c r="B1748" s="6">
        <f>TITRES_STAT!C1751</f>
        <v>4.67</v>
      </c>
      <c r="C1748" s="6">
        <f>TITRES_STAT!D1751</f>
        <v>4.3795999999999999</v>
      </c>
      <c r="D1748" s="6">
        <f>TITRES_STAT!E1751</f>
        <v>5451</v>
      </c>
      <c r="E1748" s="2">
        <f t="shared" si="108"/>
        <v>147222</v>
      </c>
      <c r="F1748" s="6" t="str">
        <f t="shared" si="111"/>
        <v>BEARISH</v>
      </c>
      <c r="G1748" s="6" t="str">
        <f t="shared" si="110"/>
        <v>WEAK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4.6500000000000004</v>
      </c>
      <c r="C1749" s="6">
        <f>TITRES_STAT!D1752</f>
        <v>4.3608000000000002</v>
      </c>
      <c r="D1749" s="6">
        <f>TITRES_STAT!E1752</f>
        <v>160</v>
      </c>
      <c r="E1749" s="2">
        <f t="shared" si="108"/>
        <v>147062</v>
      </c>
      <c r="F1749" s="6" t="str">
        <f t="shared" si="111"/>
        <v>BEARISH</v>
      </c>
      <c r="G1749" s="6" t="str">
        <f t="shared" si="110"/>
        <v>WEAK</v>
      </c>
      <c r="H1749" s="6" t="str">
        <f t="shared" si="109"/>
        <v>CONFIRMED BEARISH</v>
      </c>
    </row>
    <row r="1750" spans="1:8" ht="13.5" x14ac:dyDescent="0.25">
      <c r="A1750" s="3">
        <f>TITRES_STAT!B1753</f>
        <v>44564</v>
      </c>
      <c r="B1750" s="6">
        <f>TITRES_STAT!C1753</f>
        <v>4.6500000000000004</v>
      </c>
      <c r="C1750" s="6">
        <f>TITRES_STAT!D1753</f>
        <v>4.3608000000000002</v>
      </c>
      <c r="D1750" s="6">
        <f>TITRES_STAT!E1753</f>
        <v>744</v>
      </c>
      <c r="E1750" s="2">
        <f t="shared" si="108"/>
        <v>147062</v>
      </c>
      <c r="F1750" s="6" t="str">
        <f t="shared" si="111"/>
        <v>BEARISH</v>
      </c>
      <c r="G1750" s="6" t="str">
        <f t="shared" si="110"/>
        <v>WEAK</v>
      </c>
      <c r="H1750" s="6" t="str">
        <f t="shared" si="109"/>
        <v>CONFIRMED BEARISH</v>
      </c>
    </row>
    <row r="1751" spans="1:8" ht="13.5" x14ac:dyDescent="0.25">
      <c r="A1751" s="3">
        <f>TITRES_STAT!B1754</f>
        <v>44565</v>
      </c>
      <c r="B1751" s="6">
        <f>TITRES_STAT!C1754</f>
        <v>4.6399999999999997</v>
      </c>
      <c r="C1751" s="6">
        <f>TITRES_STAT!D1754</f>
        <v>4.3513999999999999</v>
      </c>
      <c r="D1751" s="6">
        <f>TITRES_STAT!E1754</f>
        <v>645</v>
      </c>
      <c r="E1751" s="2">
        <f t="shared" si="108"/>
        <v>146417</v>
      </c>
      <c r="F1751" s="6" t="str">
        <f t="shared" si="111"/>
        <v>BEARISH</v>
      </c>
      <c r="G1751" s="6" t="str">
        <f t="shared" si="110"/>
        <v>WEAK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4.6399999999999997</v>
      </c>
      <c r="C1752" s="6">
        <f>TITRES_STAT!D1755</f>
        <v>4.3513999999999999</v>
      </c>
      <c r="D1752" s="6">
        <f>TITRES_STAT!E1755</f>
        <v>3810</v>
      </c>
      <c r="E1752" s="2">
        <f t="shared" si="108"/>
        <v>146417</v>
      </c>
      <c r="F1752" s="6" t="str">
        <f t="shared" si="111"/>
        <v>BEARISH</v>
      </c>
      <c r="G1752" s="6" t="str">
        <f t="shared" si="110"/>
        <v>WEAK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4.6399999999999997</v>
      </c>
      <c r="C1753" s="6">
        <f>TITRES_STAT!D1756</f>
        <v>4.3513999999999999</v>
      </c>
      <c r="D1753" s="6">
        <f>TITRES_STAT!E1756</f>
        <v>0</v>
      </c>
      <c r="E1753" s="2">
        <f t="shared" si="108"/>
        <v>146417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4.6399999999999997</v>
      </c>
      <c r="C1754" s="6">
        <f>TITRES_STAT!D1757</f>
        <v>4.3513999999999999</v>
      </c>
      <c r="D1754" s="6">
        <f>TITRES_STAT!E1757</f>
        <v>0</v>
      </c>
      <c r="E1754" s="2">
        <f t="shared" si="108"/>
        <v>146417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4.6399999999999997</v>
      </c>
      <c r="C1755" s="6">
        <f>TITRES_STAT!D1758</f>
        <v>4.3513999999999999</v>
      </c>
      <c r="D1755" s="6">
        <f>TITRES_STAT!E1758</f>
        <v>0</v>
      </c>
      <c r="E1755" s="2">
        <f t="shared" si="108"/>
        <v>146417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4.5999999999999996</v>
      </c>
      <c r="C1756" s="6">
        <f>TITRES_STAT!D1759</f>
        <v>4.3139000000000003</v>
      </c>
      <c r="D1756" s="6">
        <f>TITRES_STAT!E1759</f>
        <v>12525</v>
      </c>
      <c r="E1756" s="2">
        <f t="shared" si="108"/>
        <v>133892</v>
      </c>
      <c r="F1756" s="6" t="str">
        <f t="shared" si="111"/>
        <v>BEARISH</v>
      </c>
      <c r="G1756" s="6" t="str">
        <f t="shared" si="110"/>
        <v>WEAK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4.5</v>
      </c>
      <c r="C1757" s="6">
        <f>TITRES_STAT!D1760</f>
        <v>4.2201000000000004</v>
      </c>
      <c r="D1757" s="6">
        <f>TITRES_STAT!E1760</f>
        <v>4313</v>
      </c>
      <c r="E1757" s="2">
        <f t="shared" si="108"/>
        <v>129579</v>
      </c>
      <c r="F1757" s="6" t="str">
        <f t="shared" si="111"/>
        <v>BEARISH</v>
      </c>
      <c r="G1757" s="6" t="str">
        <f t="shared" si="110"/>
        <v>WEAK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4.55</v>
      </c>
      <c r="C1758" s="6">
        <f>TITRES_STAT!D1761</f>
        <v>4.2670000000000003</v>
      </c>
      <c r="D1758" s="6">
        <f>TITRES_STAT!E1761</f>
        <v>8001</v>
      </c>
      <c r="E1758" s="2">
        <f t="shared" si="108"/>
        <v>137580</v>
      </c>
      <c r="F1758" s="6" t="str">
        <f t="shared" si="111"/>
        <v>BEARISH</v>
      </c>
      <c r="G1758" s="6" t="str">
        <f t="shared" si="110"/>
        <v>WEAK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4.55</v>
      </c>
      <c r="C1759" s="6">
        <f>TITRES_STAT!D1762</f>
        <v>4.2670000000000003</v>
      </c>
      <c r="D1759" s="6">
        <f>TITRES_STAT!E1762</f>
        <v>6</v>
      </c>
      <c r="E1759" s="2">
        <f t="shared" si="108"/>
        <v>137580</v>
      </c>
      <c r="F1759" s="6" t="str">
        <f t="shared" si="111"/>
        <v>BEARISH</v>
      </c>
      <c r="G1759" s="6" t="str">
        <f t="shared" si="110"/>
        <v>WEAK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4.5</v>
      </c>
      <c r="C1760" s="6">
        <f>TITRES_STAT!D1763</f>
        <v>4.2201000000000004</v>
      </c>
      <c r="D1760" s="6">
        <f>TITRES_STAT!E1763</f>
        <v>4172</v>
      </c>
      <c r="E1760" s="2">
        <f t="shared" si="108"/>
        <v>133408</v>
      </c>
      <c r="F1760" s="6" t="str">
        <f t="shared" si="111"/>
        <v>BEARISH</v>
      </c>
      <c r="G1760" s="6" t="str">
        <f t="shared" si="110"/>
        <v>WEAK</v>
      </c>
      <c r="H1760" s="6" t="str">
        <f t="shared" si="109"/>
        <v>CONFIRMED BEARISH</v>
      </c>
    </row>
    <row r="1761" spans="1:8" ht="13.5" x14ac:dyDescent="0.25">
      <c r="A1761" s="3">
        <f>TITRES_STAT!B1764</f>
        <v>44579</v>
      </c>
      <c r="B1761" s="6">
        <f>TITRES_STAT!C1764</f>
        <v>4.5</v>
      </c>
      <c r="C1761" s="6">
        <f>TITRES_STAT!D1764</f>
        <v>4.2201000000000004</v>
      </c>
      <c r="D1761" s="6">
        <f>TITRES_STAT!E1764</f>
        <v>720</v>
      </c>
      <c r="E1761" s="2">
        <f t="shared" si="108"/>
        <v>133408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44580</v>
      </c>
      <c r="B1762" s="6">
        <f>TITRES_STAT!C1765</f>
        <v>4.5</v>
      </c>
      <c r="C1762" s="6">
        <f>TITRES_STAT!D1765</f>
        <v>4.2201000000000004</v>
      </c>
      <c r="D1762" s="6">
        <f>TITRES_STAT!E1765</f>
        <v>0</v>
      </c>
      <c r="E1762" s="2">
        <f t="shared" si="108"/>
        <v>133408</v>
      </c>
      <c r="F1762" s="6" t="str">
        <f t="shared" si="111"/>
        <v>BULLISH</v>
      </c>
      <c r="G1762" s="6" t="str">
        <f t="shared" si="110"/>
        <v>STRONG</v>
      </c>
      <c r="H1762" s="6" t="str">
        <f t="shared" si="109"/>
        <v>NEUTRAL</v>
      </c>
    </row>
    <row r="1763" spans="1:8" ht="13.5" x14ac:dyDescent="0.25">
      <c r="A1763" s="3">
        <f>TITRES_STAT!B1766</f>
        <v>44581</v>
      </c>
      <c r="B1763" s="6">
        <f>TITRES_STAT!C1766</f>
        <v>4.5</v>
      </c>
      <c r="C1763" s="6">
        <f>TITRES_STAT!D1766</f>
        <v>4.2201000000000004</v>
      </c>
      <c r="D1763" s="6">
        <f>TITRES_STAT!E1766</f>
        <v>8184</v>
      </c>
      <c r="E1763" s="2">
        <f t="shared" si="108"/>
        <v>133408</v>
      </c>
      <c r="F1763" s="6" t="str">
        <f t="shared" si="111"/>
        <v>BEARISH</v>
      </c>
      <c r="G1763" s="6" t="str">
        <f t="shared" si="110"/>
        <v>WEAK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4.41</v>
      </c>
      <c r="C1764" s="6">
        <f>TITRES_STAT!D1767</f>
        <v>4.1356999999999999</v>
      </c>
      <c r="D1764" s="6">
        <f>TITRES_STAT!E1767</f>
        <v>300</v>
      </c>
      <c r="E1764" s="2">
        <f t="shared" si="108"/>
        <v>133108</v>
      </c>
      <c r="F1764" s="6" t="str">
        <f t="shared" si="111"/>
        <v>BEARISH</v>
      </c>
      <c r="G1764" s="6" t="str">
        <f t="shared" si="110"/>
        <v>WEAK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4.4000000000000004</v>
      </c>
      <c r="C1765" s="6">
        <f>TITRES_STAT!D1768</f>
        <v>4.1264000000000003</v>
      </c>
      <c r="D1765" s="6">
        <f>TITRES_STAT!E1768</f>
        <v>3612</v>
      </c>
      <c r="E1765" s="2">
        <f t="shared" si="108"/>
        <v>129496</v>
      </c>
      <c r="F1765" s="6" t="str">
        <f t="shared" si="111"/>
        <v>BEARISH</v>
      </c>
      <c r="G1765" s="6" t="str">
        <f t="shared" si="110"/>
        <v>WEAK</v>
      </c>
      <c r="H1765" s="6" t="str">
        <f t="shared" si="109"/>
        <v>CONFIRMED BEARISH</v>
      </c>
    </row>
    <row r="1766" spans="1:8" ht="13.5" x14ac:dyDescent="0.25">
      <c r="A1766" s="3">
        <f>TITRES_STAT!B1769</f>
        <v>44586</v>
      </c>
      <c r="B1766" s="6">
        <f>TITRES_STAT!C1769</f>
        <v>4.54</v>
      </c>
      <c r="C1766" s="6">
        <f>TITRES_STAT!D1769</f>
        <v>4.2576999999999998</v>
      </c>
      <c r="D1766" s="6">
        <f>TITRES_STAT!E1769</f>
        <v>4989</v>
      </c>
      <c r="E1766" s="2">
        <f t="shared" si="108"/>
        <v>134485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4.54</v>
      </c>
      <c r="C1767" s="6">
        <f>TITRES_STAT!D1770</f>
        <v>4.2576999999999998</v>
      </c>
      <c r="D1767" s="6">
        <f>TITRES_STAT!E1770</f>
        <v>7999</v>
      </c>
      <c r="E1767" s="2">
        <f t="shared" si="108"/>
        <v>134485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CONFIRMED BULLISH</v>
      </c>
    </row>
    <row r="1768" spans="1:8" ht="13.5" x14ac:dyDescent="0.25">
      <c r="A1768" s="3">
        <f>TITRES_STAT!B1771</f>
        <v>44588</v>
      </c>
      <c r="B1768" s="6">
        <f>TITRES_STAT!C1771</f>
        <v>4.49</v>
      </c>
      <c r="C1768" s="6">
        <f>TITRES_STAT!D1771</f>
        <v>4.2107999999999999</v>
      </c>
      <c r="D1768" s="6">
        <f>TITRES_STAT!E1771</f>
        <v>5010</v>
      </c>
      <c r="E1768" s="2">
        <f t="shared" si="108"/>
        <v>129475</v>
      </c>
      <c r="F1768" s="6" t="str">
        <f t="shared" si="111"/>
        <v>BEARISH</v>
      </c>
      <c r="G1768" s="6" t="str">
        <f t="shared" si="110"/>
        <v>WEAK</v>
      </c>
      <c r="H1768" s="6" t="str">
        <f t="shared" si="109"/>
        <v>CONFIRMED BEARISH</v>
      </c>
    </row>
    <row r="1769" spans="1:8" ht="13.5" x14ac:dyDescent="0.25">
      <c r="A1769" s="3">
        <f>TITRES_STAT!B1772</f>
        <v>44589</v>
      </c>
      <c r="B1769" s="6">
        <f>TITRES_STAT!C1772</f>
        <v>4.38</v>
      </c>
      <c r="C1769" s="6">
        <f>TITRES_STAT!D1772</f>
        <v>4.1075999999999997</v>
      </c>
      <c r="D1769" s="6">
        <f>TITRES_STAT!E1772</f>
        <v>5135</v>
      </c>
      <c r="E1769" s="2">
        <f t="shared" si="108"/>
        <v>124340</v>
      </c>
      <c r="F1769" s="6" t="str">
        <f t="shared" si="111"/>
        <v>BEARISH</v>
      </c>
      <c r="G1769" s="6" t="str">
        <f t="shared" si="110"/>
        <v>WEAK</v>
      </c>
      <c r="H1769" s="6" t="str">
        <f t="shared" si="109"/>
        <v>CONFIRMED BEARISH</v>
      </c>
    </row>
    <row r="1770" spans="1:8" ht="13.5" x14ac:dyDescent="0.25">
      <c r="A1770" s="3">
        <f>TITRES_STAT!B1773</f>
        <v>44592</v>
      </c>
      <c r="B1770" s="6">
        <f>TITRES_STAT!C1773</f>
        <v>4.37</v>
      </c>
      <c r="C1770" s="6">
        <f>TITRES_STAT!D1773</f>
        <v>4.0982000000000003</v>
      </c>
      <c r="D1770" s="6">
        <f>TITRES_STAT!E1773</f>
        <v>955</v>
      </c>
      <c r="E1770" s="2">
        <f t="shared" si="108"/>
        <v>123385</v>
      </c>
      <c r="F1770" s="6" t="str">
        <f t="shared" si="111"/>
        <v>BEARISH</v>
      </c>
      <c r="G1770" s="6" t="str">
        <f t="shared" si="110"/>
        <v>WEAK</v>
      </c>
      <c r="H1770" s="6" t="str">
        <f t="shared" si="109"/>
        <v>CONFIRMED BEARISH</v>
      </c>
    </row>
    <row r="1771" spans="1:8" ht="13.5" x14ac:dyDescent="0.25">
      <c r="A1771" s="3">
        <f>TITRES_STAT!B1774</f>
        <v>44593</v>
      </c>
      <c r="B1771" s="6">
        <f>TITRES_STAT!C1774</f>
        <v>4.38</v>
      </c>
      <c r="C1771" s="6">
        <f>TITRES_STAT!D1774</f>
        <v>4.1075999999999997</v>
      </c>
      <c r="D1771" s="6">
        <f>TITRES_STAT!E1774</f>
        <v>2943</v>
      </c>
      <c r="E1771" s="2">
        <f t="shared" si="108"/>
        <v>126328</v>
      </c>
      <c r="F1771" s="6" t="str">
        <f t="shared" si="111"/>
        <v>BEARISH</v>
      </c>
      <c r="G1771" s="6" t="str">
        <f t="shared" si="110"/>
        <v>WEAK</v>
      </c>
      <c r="H1771" s="6" t="str">
        <f t="shared" si="109"/>
        <v>CONFIRMED BEARISH</v>
      </c>
    </row>
    <row r="1772" spans="1:8" ht="13.5" x14ac:dyDescent="0.25">
      <c r="A1772" s="3">
        <f>TITRES_STAT!B1775</f>
        <v>44594</v>
      </c>
      <c r="B1772" s="6">
        <f>TITRES_STAT!C1775</f>
        <v>4.38</v>
      </c>
      <c r="C1772" s="6">
        <f>TITRES_STAT!D1775</f>
        <v>4.1075999999999997</v>
      </c>
      <c r="D1772" s="6">
        <f>TITRES_STAT!E1775</f>
        <v>5362</v>
      </c>
      <c r="E1772" s="2">
        <f t="shared" si="108"/>
        <v>126328</v>
      </c>
      <c r="F1772" s="6" t="str">
        <f t="shared" si="111"/>
        <v>BEARISH</v>
      </c>
      <c r="G1772" s="6" t="str">
        <f t="shared" si="110"/>
        <v>WEAK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4.29</v>
      </c>
      <c r="C1773" s="6">
        <f>TITRES_STAT!D1776</f>
        <v>4.0232000000000001</v>
      </c>
      <c r="D1773" s="6">
        <f>TITRES_STAT!E1776</f>
        <v>1230</v>
      </c>
      <c r="E1773" s="2">
        <f t="shared" si="108"/>
        <v>125098</v>
      </c>
      <c r="F1773" s="6" t="str">
        <f t="shared" si="111"/>
        <v>BEARISH</v>
      </c>
      <c r="G1773" s="6" t="str">
        <f t="shared" si="110"/>
        <v>WEAK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4.38</v>
      </c>
      <c r="C1774" s="6">
        <f>TITRES_STAT!D1777</f>
        <v>4.1075999999999997</v>
      </c>
      <c r="D1774" s="6">
        <f>TITRES_STAT!E1777</f>
        <v>249</v>
      </c>
      <c r="E1774" s="2">
        <f t="shared" si="108"/>
        <v>125347</v>
      </c>
      <c r="F1774" s="6" t="str">
        <f t="shared" si="111"/>
        <v>BULLISH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44599</v>
      </c>
      <c r="B1775" s="6">
        <f>TITRES_STAT!C1778</f>
        <v>4.3</v>
      </c>
      <c r="C1775" s="6">
        <f>TITRES_STAT!D1778</f>
        <v>4.0326000000000004</v>
      </c>
      <c r="D1775" s="6">
        <f>TITRES_STAT!E1778</f>
        <v>1105</v>
      </c>
      <c r="E1775" s="2">
        <f t="shared" si="108"/>
        <v>124242</v>
      </c>
      <c r="F1775" s="6" t="str">
        <f t="shared" si="111"/>
        <v>BULLISH</v>
      </c>
      <c r="G1775" s="6" t="str">
        <f t="shared" si="110"/>
        <v>NEUTRAL</v>
      </c>
      <c r="H1775" s="6" t="str">
        <f t="shared" si="109"/>
        <v>BULLISH DIVERGENCE</v>
      </c>
    </row>
    <row r="1776" spans="1:8" ht="13.5" x14ac:dyDescent="0.25">
      <c r="A1776" s="3">
        <f>TITRES_STAT!B1779</f>
        <v>44600</v>
      </c>
      <c r="B1776" s="6">
        <f>TITRES_STAT!C1779</f>
        <v>4.29</v>
      </c>
      <c r="C1776" s="6">
        <f>TITRES_STAT!D1779</f>
        <v>4.0232000000000001</v>
      </c>
      <c r="D1776" s="6">
        <f>TITRES_STAT!E1779</f>
        <v>7660</v>
      </c>
      <c r="E1776" s="2">
        <f t="shared" si="108"/>
        <v>116582</v>
      </c>
      <c r="F1776" s="6" t="str">
        <f t="shared" si="111"/>
        <v>BEARISH</v>
      </c>
      <c r="G1776" s="6" t="str">
        <f t="shared" si="110"/>
        <v>WEAK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4.22</v>
      </c>
      <c r="C1777" s="6">
        <f>TITRES_STAT!D1780</f>
        <v>3.9575999999999998</v>
      </c>
      <c r="D1777" s="6">
        <f>TITRES_STAT!E1780</f>
        <v>5571</v>
      </c>
      <c r="E1777" s="2">
        <f t="shared" si="108"/>
        <v>111011</v>
      </c>
      <c r="F1777" s="6" t="str">
        <f t="shared" si="111"/>
        <v>BEARISH</v>
      </c>
      <c r="G1777" s="6" t="str">
        <f t="shared" si="110"/>
        <v>WEAK</v>
      </c>
      <c r="H1777" s="6" t="str">
        <f t="shared" si="109"/>
        <v>CONFIRMED BEARISH</v>
      </c>
    </row>
    <row r="1778" spans="1:8" ht="13.5" x14ac:dyDescent="0.25">
      <c r="A1778" s="3">
        <f>TITRES_STAT!B1781</f>
        <v>44602</v>
      </c>
      <c r="B1778" s="6">
        <f>TITRES_STAT!C1781</f>
        <v>4.25</v>
      </c>
      <c r="C1778" s="6">
        <f>TITRES_STAT!D1781</f>
        <v>3.9857</v>
      </c>
      <c r="D1778" s="6">
        <f>TITRES_STAT!E1781</f>
        <v>345</v>
      </c>
      <c r="E1778" s="2">
        <f t="shared" si="108"/>
        <v>111356</v>
      </c>
      <c r="F1778" s="6" t="str">
        <f t="shared" si="111"/>
        <v>BEARISH</v>
      </c>
      <c r="G1778" s="6" t="str">
        <f t="shared" si="110"/>
        <v>WEAK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4.25</v>
      </c>
      <c r="C1779" s="6">
        <f>TITRES_STAT!D1782</f>
        <v>3.9857</v>
      </c>
      <c r="D1779" s="6">
        <f>TITRES_STAT!E1782</f>
        <v>250</v>
      </c>
      <c r="E1779" s="2">
        <f t="shared" si="108"/>
        <v>111356</v>
      </c>
      <c r="F1779" s="6" t="str">
        <f t="shared" si="111"/>
        <v>BEARISH</v>
      </c>
      <c r="G1779" s="6" t="str">
        <f t="shared" si="110"/>
        <v>WEAK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4.2300000000000004</v>
      </c>
      <c r="C1780" s="6">
        <f>TITRES_STAT!D1783</f>
        <v>3.9668999999999999</v>
      </c>
      <c r="D1780" s="6">
        <f>TITRES_STAT!E1783</f>
        <v>1901</v>
      </c>
      <c r="E1780" s="2">
        <f t="shared" si="108"/>
        <v>109455</v>
      </c>
      <c r="F1780" s="6" t="str">
        <f t="shared" si="111"/>
        <v>BEARISH</v>
      </c>
      <c r="G1780" s="6" t="str">
        <f t="shared" si="110"/>
        <v>WEAK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4.2</v>
      </c>
      <c r="C1781" s="6">
        <f>TITRES_STAT!D1784</f>
        <v>3.9388000000000001</v>
      </c>
      <c r="D1781" s="6">
        <f>TITRES_STAT!E1784</f>
        <v>796</v>
      </c>
      <c r="E1781" s="2">
        <f t="shared" si="108"/>
        <v>108659</v>
      </c>
      <c r="F1781" s="6" t="str">
        <f t="shared" si="111"/>
        <v>BEARISH</v>
      </c>
      <c r="G1781" s="6" t="str">
        <f t="shared" si="110"/>
        <v>WEAK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4.2</v>
      </c>
      <c r="C1782" s="6">
        <f>TITRES_STAT!D1785</f>
        <v>3.9388000000000001</v>
      </c>
      <c r="D1782" s="6">
        <f>TITRES_STAT!E1785</f>
        <v>913</v>
      </c>
      <c r="E1782" s="2">
        <f t="shared" si="108"/>
        <v>108659</v>
      </c>
      <c r="F1782" s="6" t="str">
        <f t="shared" si="111"/>
        <v>BEARISH</v>
      </c>
      <c r="G1782" s="6" t="str">
        <f t="shared" si="110"/>
        <v>WEAK</v>
      </c>
      <c r="H1782" s="6" t="str">
        <f t="shared" si="109"/>
        <v>CONFIRMED BEARISH</v>
      </c>
    </row>
    <row r="1783" spans="1:8" ht="13.5" x14ac:dyDescent="0.25">
      <c r="A1783" s="3">
        <f>TITRES_STAT!B1786</f>
        <v>44609</v>
      </c>
      <c r="B1783" s="6">
        <f>TITRES_STAT!C1786</f>
        <v>4.2</v>
      </c>
      <c r="C1783" s="6">
        <f>TITRES_STAT!D1786</f>
        <v>3.9388000000000001</v>
      </c>
      <c r="D1783" s="6">
        <f>TITRES_STAT!E1786</f>
        <v>50</v>
      </c>
      <c r="E1783" s="2">
        <f t="shared" si="108"/>
        <v>108659</v>
      </c>
      <c r="F1783" s="6" t="str">
        <f t="shared" si="111"/>
        <v>BEARISH</v>
      </c>
      <c r="G1783" s="6" t="str">
        <f t="shared" si="110"/>
        <v>WEAK</v>
      </c>
      <c r="H1783" s="6" t="str">
        <f t="shared" si="109"/>
        <v>CONFIRMED BEARISH</v>
      </c>
    </row>
    <row r="1784" spans="1:8" ht="13.5" x14ac:dyDescent="0.25">
      <c r="A1784" s="3">
        <f>TITRES_STAT!B1787</f>
        <v>44610</v>
      </c>
      <c r="B1784" s="6">
        <f>TITRES_STAT!C1787</f>
        <v>4.1900000000000004</v>
      </c>
      <c r="C1784" s="6">
        <f>TITRES_STAT!D1787</f>
        <v>3.9293999999999998</v>
      </c>
      <c r="D1784" s="6">
        <f>TITRES_STAT!E1787</f>
        <v>535</v>
      </c>
      <c r="E1784" s="2">
        <f t="shared" si="108"/>
        <v>108124</v>
      </c>
      <c r="F1784" s="6" t="str">
        <f t="shared" si="111"/>
        <v>BEARISH</v>
      </c>
      <c r="G1784" s="6" t="str">
        <f t="shared" si="110"/>
        <v>WEAK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4.17</v>
      </c>
      <c r="C1785" s="6">
        <f>TITRES_STAT!D1788</f>
        <v>3.9106999999999998</v>
      </c>
      <c r="D1785" s="6">
        <f>TITRES_STAT!E1788</f>
        <v>14087</v>
      </c>
      <c r="E1785" s="2">
        <f t="shared" si="108"/>
        <v>94037</v>
      </c>
      <c r="F1785" s="6" t="str">
        <f t="shared" si="111"/>
        <v>BEARISH</v>
      </c>
      <c r="G1785" s="6" t="str">
        <f t="shared" si="110"/>
        <v>WEAK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4.1500000000000004</v>
      </c>
      <c r="C1786" s="6">
        <f>TITRES_STAT!D1789</f>
        <v>3.8919000000000001</v>
      </c>
      <c r="D1786" s="6">
        <f>TITRES_STAT!E1789</f>
        <v>54</v>
      </c>
      <c r="E1786" s="2">
        <f t="shared" si="108"/>
        <v>93983</v>
      </c>
      <c r="F1786" s="6" t="str">
        <f t="shared" si="111"/>
        <v>BEARISH</v>
      </c>
      <c r="G1786" s="6" t="str">
        <f t="shared" si="110"/>
        <v>WEAK</v>
      </c>
      <c r="H1786" s="6" t="str">
        <f t="shared" si="109"/>
        <v>CONFIRMED BEARISH</v>
      </c>
    </row>
    <row r="1787" spans="1:8" ht="13.5" x14ac:dyDescent="0.25">
      <c r="A1787" s="3">
        <f>TITRES_STAT!B1790</f>
        <v>44615</v>
      </c>
      <c r="B1787" s="6">
        <f>TITRES_STAT!C1790</f>
        <v>4.04</v>
      </c>
      <c r="C1787" s="6">
        <f>TITRES_STAT!D1790</f>
        <v>3.7887</v>
      </c>
      <c r="D1787" s="6">
        <f>TITRES_STAT!E1790</f>
        <v>1225</v>
      </c>
      <c r="E1787" s="2">
        <f t="shared" si="108"/>
        <v>92758</v>
      </c>
      <c r="F1787" s="6" t="str">
        <f t="shared" si="111"/>
        <v>BEARISH</v>
      </c>
      <c r="G1787" s="6" t="str">
        <f t="shared" si="110"/>
        <v>WEAK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4.04</v>
      </c>
      <c r="C1788" s="6">
        <f>TITRES_STAT!D1791</f>
        <v>3.7887</v>
      </c>
      <c r="D1788" s="6">
        <f>TITRES_STAT!E1791</f>
        <v>806</v>
      </c>
      <c r="E1788" s="2">
        <f t="shared" si="108"/>
        <v>92758</v>
      </c>
      <c r="F1788" s="6" t="str">
        <f t="shared" si="111"/>
        <v>BEARISH</v>
      </c>
      <c r="G1788" s="6" t="str">
        <f t="shared" si="110"/>
        <v>WEAK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4.0199999999999996</v>
      </c>
      <c r="C1789" s="6">
        <f>TITRES_STAT!D1792</f>
        <v>3.77</v>
      </c>
      <c r="D1789" s="6">
        <f>TITRES_STAT!E1792</f>
        <v>590</v>
      </c>
      <c r="E1789" s="2">
        <f t="shared" si="108"/>
        <v>92168</v>
      </c>
      <c r="F1789" s="6" t="str">
        <f t="shared" si="111"/>
        <v>BEARISH</v>
      </c>
      <c r="G1789" s="6" t="str">
        <f t="shared" si="110"/>
        <v>WEAK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4.01</v>
      </c>
      <c r="C1790" s="6">
        <f>TITRES_STAT!D1793</f>
        <v>3.7606000000000002</v>
      </c>
      <c r="D1790" s="6">
        <f>TITRES_STAT!E1793</f>
        <v>1140</v>
      </c>
      <c r="E1790" s="2">
        <f t="shared" si="108"/>
        <v>91028</v>
      </c>
      <c r="F1790" s="6" t="str">
        <f t="shared" si="111"/>
        <v>BEARISH</v>
      </c>
      <c r="G1790" s="6" t="str">
        <f t="shared" si="110"/>
        <v>WEAK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4.01</v>
      </c>
      <c r="C1791" s="6">
        <f>TITRES_STAT!D1794</f>
        <v>3.7606000000000002</v>
      </c>
      <c r="D1791" s="6">
        <f>TITRES_STAT!E1794</f>
        <v>0</v>
      </c>
      <c r="E1791" s="2">
        <f t="shared" si="108"/>
        <v>91028</v>
      </c>
      <c r="F1791" s="6" t="str">
        <f t="shared" si="111"/>
        <v>BEARISH</v>
      </c>
      <c r="G1791" s="6" t="str">
        <f t="shared" si="110"/>
        <v>WEAK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4</v>
      </c>
      <c r="C1792" s="6">
        <f>TITRES_STAT!D1795</f>
        <v>3.7511999999999999</v>
      </c>
      <c r="D1792" s="6">
        <f>TITRES_STAT!E1795</f>
        <v>110</v>
      </c>
      <c r="E1792" s="2">
        <f t="shared" si="108"/>
        <v>90918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4</v>
      </c>
      <c r="C1793" s="6">
        <f>TITRES_STAT!D1796</f>
        <v>3.7511999999999999</v>
      </c>
      <c r="D1793" s="6">
        <f>TITRES_STAT!E1796</f>
        <v>5</v>
      </c>
      <c r="E1793" s="2">
        <f t="shared" si="108"/>
        <v>90918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4</v>
      </c>
      <c r="C1794" s="6">
        <f>TITRES_STAT!D1797</f>
        <v>3.7511999999999999</v>
      </c>
      <c r="D1794" s="6">
        <f>TITRES_STAT!E1797</f>
        <v>810</v>
      </c>
      <c r="E1794" s="2">
        <f t="shared" si="108"/>
        <v>90918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3.88</v>
      </c>
      <c r="C1795" s="6">
        <f>TITRES_STAT!D1798</f>
        <v>3.6387</v>
      </c>
      <c r="D1795" s="6">
        <f>TITRES_STAT!E1798</f>
        <v>740</v>
      </c>
      <c r="E1795" s="2">
        <f t="shared" si="108"/>
        <v>90178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3.8</v>
      </c>
      <c r="C1796" s="6">
        <f>TITRES_STAT!D1799</f>
        <v>3.5636999999999999</v>
      </c>
      <c r="D1796" s="6">
        <f>TITRES_STAT!E1799</f>
        <v>4066</v>
      </c>
      <c r="E1796" s="2">
        <f t="shared" ref="E1796:E1859" si="112">IF(B1796&gt;B1795, E1795+D1796, IF(B1796&lt;B1795, E1795-D1796, E1795))</f>
        <v>86112</v>
      </c>
      <c r="F1796" s="6" t="str">
        <f t="shared" si="111"/>
        <v>BEARISH</v>
      </c>
      <c r="G1796" s="6" t="str">
        <f t="shared" si="110"/>
        <v>WEAK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3.7</v>
      </c>
      <c r="C1797" s="6">
        <f>TITRES_STAT!D1800</f>
        <v>3.4699</v>
      </c>
      <c r="D1797" s="6">
        <f>TITRES_STAT!E1800</f>
        <v>12034</v>
      </c>
      <c r="E1797" s="2">
        <f t="shared" si="112"/>
        <v>74078</v>
      </c>
      <c r="F1797" s="6" t="str">
        <f t="shared" si="111"/>
        <v>BEARISH</v>
      </c>
      <c r="G1797" s="6" t="str">
        <f t="shared" si="110"/>
        <v>WEAK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3.8</v>
      </c>
      <c r="C1798" s="6">
        <f>TITRES_STAT!D1801</f>
        <v>3.5636999999999999</v>
      </c>
      <c r="D1798" s="6">
        <f>TITRES_STAT!E1801</f>
        <v>4797</v>
      </c>
      <c r="E1798" s="2">
        <f t="shared" si="112"/>
        <v>78875</v>
      </c>
      <c r="F1798" s="6" t="str">
        <f t="shared" si="111"/>
        <v>BEARISH</v>
      </c>
      <c r="G1798" s="6" t="str">
        <f t="shared" si="110"/>
        <v>WEAK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3.8</v>
      </c>
      <c r="C1799" s="6">
        <f>TITRES_STAT!D1802</f>
        <v>3.5636999999999999</v>
      </c>
      <c r="D1799" s="6">
        <f>TITRES_STAT!E1802</f>
        <v>2995</v>
      </c>
      <c r="E1799" s="2">
        <f t="shared" si="112"/>
        <v>78875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WEAK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4.01</v>
      </c>
      <c r="C1800" s="6">
        <f>TITRES_STAT!D1803</f>
        <v>3.7606000000000002</v>
      </c>
      <c r="D1800" s="6">
        <f>TITRES_STAT!E1803</f>
        <v>11666</v>
      </c>
      <c r="E1800" s="2">
        <f t="shared" si="112"/>
        <v>90541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CONFIRMED BULLISH</v>
      </c>
    </row>
    <row r="1801" spans="1:8" ht="13.5" x14ac:dyDescent="0.25">
      <c r="A1801" s="3">
        <f>TITRES_STAT!B1804</f>
        <v>44635</v>
      </c>
      <c r="B1801" s="6">
        <f>TITRES_STAT!C1804</f>
        <v>4.0999999999999996</v>
      </c>
      <c r="C1801" s="6">
        <f>TITRES_STAT!D1804</f>
        <v>3.8450000000000002</v>
      </c>
      <c r="D1801" s="6">
        <f>TITRES_STAT!E1804</f>
        <v>10588</v>
      </c>
      <c r="E1801" s="2">
        <f t="shared" si="112"/>
        <v>101129</v>
      </c>
      <c r="F1801" s="6" t="str">
        <f t="shared" si="115"/>
        <v>BULLISH</v>
      </c>
      <c r="G1801" s="6" t="str">
        <f t="shared" si="114"/>
        <v>STRONG</v>
      </c>
      <c r="H1801" s="6" t="str">
        <f t="shared" si="113"/>
        <v>CONFIRMED BULLISH</v>
      </c>
    </row>
    <row r="1802" spans="1:8" ht="13.5" x14ac:dyDescent="0.25">
      <c r="A1802" s="3">
        <f>TITRES_STAT!B1805</f>
        <v>44636</v>
      </c>
      <c r="B1802" s="6">
        <f>TITRES_STAT!C1805</f>
        <v>4.2300000000000004</v>
      </c>
      <c r="C1802" s="6">
        <f>TITRES_STAT!D1805</f>
        <v>3.9668999999999999</v>
      </c>
      <c r="D1802" s="6">
        <f>TITRES_STAT!E1805</f>
        <v>3107</v>
      </c>
      <c r="E1802" s="2">
        <f t="shared" si="112"/>
        <v>104236</v>
      </c>
      <c r="F1802" s="6" t="str">
        <f t="shared" si="115"/>
        <v>BULLISH</v>
      </c>
      <c r="G1802" s="6" t="str">
        <f t="shared" si="114"/>
        <v>STRONG</v>
      </c>
      <c r="H1802" s="6" t="str">
        <f t="shared" si="113"/>
        <v>CONFIRMED BULLISH</v>
      </c>
    </row>
    <row r="1803" spans="1:8" ht="13.5" x14ac:dyDescent="0.25">
      <c r="A1803" s="3">
        <f>TITRES_STAT!B1806</f>
        <v>44637</v>
      </c>
      <c r="B1803" s="6">
        <f>TITRES_STAT!C1806</f>
        <v>4.2</v>
      </c>
      <c r="C1803" s="6">
        <f>TITRES_STAT!D1806</f>
        <v>3.9388000000000001</v>
      </c>
      <c r="D1803" s="6">
        <f>TITRES_STAT!E1806</f>
        <v>60</v>
      </c>
      <c r="E1803" s="2">
        <f t="shared" si="112"/>
        <v>104176</v>
      </c>
      <c r="F1803" s="6" t="str">
        <f t="shared" si="115"/>
        <v>BULLISH</v>
      </c>
      <c r="G1803" s="6" t="str">
        <f t="shared" si="114"/>
        <v>STRONG</v>
      </c>
      <c r="H1803" s="6" t="str">
        <f t="shared" si="113"/>
        <v>CONFIRMED BULLISH</v>
      </c>
    </row>
    <row r="1804" spans="1:8" ht="13.5" x14ac:dyDescent="0.25">
      <c r="A1804" s="3">
        <f>TITRES_STAT!B1807</f>
        <v>44638</v>
      </c>
      <c r="B1804" s="6">
        <f>TITRES_STAT!C1807</f>
        <v>4.2</v>
      </c>
      <c r="C1804" s="6">
        <f>TITRES_STAT!D1807</f>
        <v>3.9388000000000001</v>
      </c>
      <c r="D1804" s="6">
        <f>TITRES_STAT!E1807</f>
        <v>0</v>
      </c>
      <c r="E1804" s="2">
        <f t="shared" si="112"/>
        <v>104176</v>
      </c>
      <c r="F1804" s="6" t="str">
        <f t="shared" si="115"/>
        <v>BULLISH</v>
      </c>
      <c r="G1804" s="6" t="str">
        <f t="shared" si="114"/>
        <v>STRONG</v>
      </c>
      <c r="H1804" s="6" t="str">
        <f t="shared" si="113"/>
        <v>CONFIRMED BULLISH</v>
      </c>
    </row>
    <row r="1805" spans="1:8" ht="13.5" x14ac:dyDescent="0.25">
      <c r="A1805" s="3">
        <f>TITRES_STAT!B1808</f>
        <v>44641</v>
      </c>
      <c r="B1805" s="6">
        <f>TITRES_STAT!C1808</f>
        <v>4.2</v>
      </c>
      <c r="C1805" s="6">
        <f>TITRES_STAT!D1808</f>
        <v>3.9388000000000001</v>
      </c>
      <c r="D1805" s="6">
        <f>TITRES_STAT!E1808</f>
        <v>0</v>
      </c>
      <c r="E1805" s="2">
        <f t="shared" si="112"/>
        <v>104176</v>
      </c>
      <c r="F1805" s="6" t="str">
        <f t="shared" si="115"/>
        <v>BULLISH</v>
      </c>
      <c r="G1805" s="6" t="str">
        <f t="shared" si="114"/>
        <v>STRONG</v>
      </c>
      <c r="H1805" s="6" t="str">
        <f t="shared" si="113"/>
        <v>CONFIRMED BULLISH</v>
      </c>
    </row>
    <row r="1806" spans="1:8" ht="13.5" x14ac:dyDescent="0.25">
      <c r="A1806" s="3">
        <f>TITRES_STAT!B1809</f>
        <v>44642</v>
      </c>
      <c r="B1806" s="6">
        <f>TITRES_STAT!C1809</f>
        <v>4.1100000000000003</v>
      </c>
      <c r="C1806" s="6">
        <f>TITRES_STAT!D1809</f>
        <v>3.8544</v>
      </c>
      <c r="D1806" s="6">
        <f>TITRES_STAT!E1809</f>
        <v>1670</v>
      </c>
      <c r="E1806" s="2">
        <f t="shared" si="112"/>
        <v>102506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3.9</v>
      </c>
      <c r="C1807" s="6">
        <f>TITRES_STAT!D1810</f>
        <v>3.6575000000000002</v>
      </c>
      <c r="D1807" s="6">
        <f>TITRES_STAT!E1810</f>
        <v>1426</v>
      </c>
      <c r="E1807" s="2">
        <f t="shared" si="112"/>
        <v>101080</v>
      </c>
      <c r="F1807" s="6" t="str">
        <f t="shared" si="115"/>
        <v>BEARISH</v>
      </c>
      <c r="G1807" s="6" t="str">
        <f t="shared" si="114"/>
        <v>WEAK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4.0999999999999996</v>
      </c>
      <c r="C1808" s="6">
        <f>TITRES_STAT!D1811</f>
        <v>3.8450000000000002</v>
      </c>
      <c r="D1808" s="6">
        <f>TITRES_STAT!E1811</f>
        <v>151</v>
      </c>
      <c r="E1808" s="2">
        <f t="shared" si="112"/>
        <v>101231</v>
      </c>
      <c r="F1808" s="6" t="str">
        <f t="shared" si="115"/>
        <v>BEARISH</v>
      </c>
      <c r="G1808" s="6" t="str">
        <f t="shared" si="114"/>
        <v>WEAK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4.0999999999999996</v>
      </c>
      <c r="C1809" s="6">
        <f>TITRES_STAT!D1812</f>
        <v>3.8450000000000002</v>
      </c>
      <c r="D1809" s="6">
        <f>TITRES_STAT!E1812</f>
        <v>0</v>
      </c>
      <c r="E1809" s="2">
        <f t="shared" si="112"/>
        <v>101231</v>
      </c>
      <c r="F1809" s="6" t="str">
        <f t="shared" si="115"/>
        <v>BEARISH</v>
      </c>
      <c r="G1809" s="6" t="str">
        <f t="shared" si="114"/>
        <v>WEAK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4</v>
      </c>
      <c r="C1810" s="6">
        <f>TITRES_STAT!D1813</f>
        <v>3.7511999999999999</v>
      </c>
      <c r="D1810" s="6">
        <f>TITRES_STAT!E1813</f>
        <v>9600</v>
      </c>
      <c r="E1810" s="2">
        <f t="shared" si="112"/>
        <v>91631</v>
      </c>
      <c r="F1810" s="6" t="str">
        <f t="shared" si="115"/>
        <v>BEARISH</v>
      </c>
      <c r="G1810" s="6" t="str">
        <f t="shared" si="114"/>
        <v>WEAK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3.95</v>
      </c>
      <c r="C1811" s="6">
        <f>TITRES_STAT!D1814</f>
        <v>3.7042999999999999</v>
      </c>
      <c r="D1811" s="6">
        <f>TITRES_STAT!E1814</f>
        <v>148</v>
      </c>
      <c r="E1811" s="2">
        <f t="shared" si="112"/>
        <v>91483</v>
      </c>
      <c r="F1811" s="6" t="str">
        <f t="shared" si="115"/>
        <v>BEARISH</v>
      </c>
      <c r="G1811" s="6" t="str">
        <f t="shared" si="114"/>
        <v>WEAK</v>
      </c>
      <c r="H1811" s="6" t="str">
        <f t="shared" si="113"/>
        <v>CONFIRMED BEARISH</v>
      </c>
    </row>
    <row r="1812" spans="1:8" ht="13.5" x14ac:dyDescent="0.25">
      <c r="A1812" s="3">
        <f>TITRES_STAT!B1815</f>
        <v>44650</v>
      </c>
      <c r="B1812" s="6">
        <f>TITRES_STAT!C1815</f>
        <v>3.72</v>
      </c>
      <c r="C1812" s="6">
        <f>TITRES_STAT!D1815</f>
        <v>3.4885999999999999</v>
      </c>
      <c r="D1812" s="6">
        <f>TITRES_STAT!E1815</f>
        <v>5626</v>
      </c>
      <c r="E1812" s="2">
        <f t="shared" si="112"/>
        <v>85857</v>
      </c>
      <c r="F1812" s="6" t="str">
        <f t="shared" si="115"/>
        <v>BEARISH</v>
      </c>
      <c r="G1812" s="6" t="str">
        <f t="shared" si="114"/>
        <v>WEAK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3.89</v>
      </c>
      <c r="C1813" s="6">
        <f>TITRES_STAT!D1816</f>
        <v>3.6480999999999999</v>
      </c>
      <c r="D1813" s="6">
        <f>TITRES_STAT!E1816</f>
        <v>119</v>
      </c>
      <c r="E1813" s="2">
        <f t="shared" si="112"/>
        <v>85976</v>
      </c>
      <c r="F1813" s="6" t="str">
        <f t="shared" si="115"/>
        <v>BEARISH</v>
      </c>
      <c r="G1813" s="6" t="str">
        <f t="shared" si="114"/>
        <v>WEAK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3.88</v>
      </c>
      <c r="C1814" s="6">
        <f>TITRES_STAT!D1817</f>
        <v>3.6387</v>
      </c>
      <c r="D1814" s="6">
        <f>TITRES_STAT!E1817</f>
        <v>2065</v>
      </c>
      <c r="E1814" s="2">
        <f t="shared" si="112"/>
        <v>83911</v>
      </c>
      <c r="F1814" s="6" t="str">
        <f t="shared" si="115"/>
        <v>BEARISH</v>
      </c>
      <c r="G1814" s="6" t="str">
        <f t="shared" si="114"/>
        <v>WEAK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3.88</v>
      </c>
      <c r="C1815" s="6">
        <f>TITRES_STAT!D1818</f>
        <v>3.6387</v>
      </c>
      <c r="D1815" s="6">
        <f>TITRES_STAT!E1818</f>
        <v>0</v>
      </c>
      <c r="E1815" s="2">
        <f t="shared" si="112"/>
        <v>83911</v>
      </c>
      <c r="F1815" s="6" t="str">
        <f t="shared" si="115"/>
        <v>BEARISH</v>
      </c>
      <c r="G1815" s="6" t="str">
        <f t="shared" si="114"/>
        <v>WEAK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3.88</v>
      </c>
      <c r="C1816" s="6">
        <f>TITRES_STAT!D1819</f>
        <v>3.6387</v>
      </c>
      <c r="D1816" s="6">
        <f>TITRES_STAT!E1819</f>
        <v>0</v>
      </c>
      <c r="E1816" s="2">
        <f t="shared" si="112"/>
        <v>83911</v>
      </c>
      <c r="F1816" s="6" t="str">
        <f t="shared" si="115"/>
        <v>BEARISH</v>
      </c>
      <c r="G1816" s="6" t="str">
        <f t="shared" si="114"/>
        <v>WEAK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3.73</v>
      </c>
      <c r="C1817" s="6">
        <f>TITRES_STAT!D1820</f>
        <v>3.4980000000000002</v>
      </c>
      <c r="D1817" s="6">
        <f>TITRES_STAT!E1820</f>
        <v>1609</v>
      </c>
      <c r="E1817" s="2">
        <f t="shared" si="112"/>
        <v>82302</v>
      </c>
      <c r="F1817" s="6" t="str">
        <f t="shared" si="115"/>
        <v>BEARISH</v>
      </c>
      <c r="G1817" s="6" t="str">
        <f t="shared" si="114"/>
        <v>WEAK</v>
      </c>
      <c r="H1817" s="6" t="str">
        <f t="shared" si="113"/>
        <v>BEARISH DIVERGENCE</v>
      </c>
    </row>
    <row r="1818" spans="1:8" ht="13.5" x14ac:dyDescent="0.25">
      <c r="A1818" s="3">
        <f>TITRES_STAT!B1821</f>
        <v>44658</v>
      </c>
      <c r="B1818" s="6">
        <f>TITRES_STAT!C1821</f>
        <v>3.73</v>
      </c>
      <c r="C1818" s="6">
        <f>TITRES_STAT!D1821</f>
        <v>3.4980000000000002</v>
      </c>
      <c r="D1818" s="6">
        <f>TITRES_STAT!E1821</f>
        <v>5752</v>
      </c>
      <c r="E1818" s="2">
        <f t="shared" si="112"/>
        <v>82302</v>
      </c>
      <c r="F1818" s="6" t="str">
        <f t="shared" si="115"/>
        <v>BEARISH</v>
      </c>
      <c r="G1818" s="6" t="str">
        <f t="shared" si="114"/>
        <v>WEAK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3.73</v>
      </c>
      <c r="C1819" s="6">
        <f>TITRES_STAT!D1822</f>
        <v>3.4980000000000002</v>
      </c>
      <c r="D1819" s="6">
        <f>TITRES_STAT!E1822</f>
        <v>5</v>
      </c>
      <c r="E1819" s="2">
        <f t="shared" si="112"/>
        <v>82302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3.89</v>
      </c>
      <c r="C1820" s="6">
        <f>TITRES_STAT!D1823</f>
        <v>3.6480999999999999</v>
      </c>
      <c r="D1820" s="6">
        <f>TITRES_STAT!E1823</f>
        <v>8441</v>
      </c>
      <c r="E1820" s="2">
        <f t="shared" si="112"/>
        <v>90743</v>
      </c>
      <c r="F1820" s="6" t="str">
        <f t="shared" si="115"/>
        <v>BULLISH</v>
      </c>
      <c r="G1820" s="6" t="str">
        <f t="shared" si="114"/>
        <v>STRONG</v>
      </c>
      <c r="H1820" s="6" t="str">
        <f t="shared" si="113"/>
        <v>CONFIRMED BULLISH</v>
      </c>
    </row>
    <row r="1821" spans="1:8" ht="13.5" x14ac:dyDescent="0.25">
      <c r="A1821" s="3">
        <f>TITRES_STAT!B1824</f>
        <v>44663</v>
      </c>
      <c r="B1821" s="6">
        <f>TITRES_STAT!C1824</f>
        <v>4.12</v>
      </c>
      <c r="C1821" s="6">
        <f>TITRES_STAT!D1824</f>
        <v>3.8637999999999999</v>
      </c>
      <c r="D1821" s="6">
        <f>TITRES_STAT!E1824</f>
        <v>6504</v>
      </c>
      <c r="E1821" s="2">
        <f t="shared" si="112"/>
        <v>97247</v>
      </c>
      <c r="F1821" s="6" t="str">
        <f t="shared" si="115"/>
        <v>BULLISH</v>
      </c>
      <c r="G1821" s="6" t="str">
        <f t="shared" si="114"/>
        <v>STRONG</v>
      </c>
      <c r="H1821" s="6" t="str">
        <f t="shared" si="113"/>
        <v>CONFIRMED BULLISH</v>
      </c>
    </row>
    <row r="1822" spans="1:8" ht="13.5" x14ac:dyDescent="0.25">
      <c r="A1822" s="3">
        <f>TITRES_STAT!B1825</f>
        <v>44664</v>
      </c>
      <c r="B1822" s="6">
        <f>TITRES_STAT!C1825</f>
        <v>4.18</v>
      </c>
      <c r="C1822" s="6">
        <f>TITRES_STAT!D1825</f>
        <v>3.92</v>
      </c>
      <c r="D1822" s="6">
        <f>TITRES_STAT!E1825</f>
        <v>345</v>
      </c>
      <c r="E1822" s="2">
        <f t="shared" si="112"/>
        <v>97592</v>
      </c>
      <c r="F1822" s="6" t="str">
        <f t="shared" si="115"/>
        <v>BULLISH</v>
      </c>
      <c r="G1822" s="6" t="str">
        <f t="shared" si="114"/>
        <v>STRONG</v>
      </c>
      <c r="H1822" s="6" t="str">
        <f t="shared" si="113"/>
        <v>CONFIRMED BULLISH</v>
      </c>
    </row>
    <row r="1823" spans="1:8" ht="13.5" x14ac:dyDescent="0.25">
      <c r="A1823" s="3">
        <f>TITRES_STAT!B1826</f>
        <v>44665</v>
      </c>
      <c r="B1823" s="6">
        <f>TITRES_STAT!C1826</f>
        <v>4.1500000000000004</v>
      </c>
      <c r="C1823" s="6">
        <f>TITRES_STAT!D1826</f>
        <v>3.8919000000000001</v>
      </c>
      <c r="D1823" s="6">
        <f>TITRES_STAT!E1826</f>
        <v>620</v>
      </c>
      <c r="E1823" s="2">
        <f t="shared" si="112"/>
        <v>96972</v>
      </c>
      <c r="F1823" s="6" t="str">
        <f t="shared" si="115"/>
        <v>BULLISH</v>
      </c>
      <c r="G1823" s="6" t="str">
        <f t="shared" si="114"/>
        <v>STRONG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4.1500000000000004</v>
      </c>
      <c r="C1824" s="6">
        <f>TITRES_STAT!D1827</f>
        <v>3.8919000000000001</v>
      </c>
      <c r="D1824" s="6">
        <f>TITRES_STAT!E1827</f>
        <v>25</v>
      </c>
      <c r="E1824" s="2">
        <f t="shared" si="112"/>
        <v>96972</v>
      </c>
      <c r="F1824" s="6" t="str">
        <f t="shared" si="115"/>
        <v>BULLISH</v>
      </c>
      <c r="G1824" s="6" t="str">
        <f t="shared" si="114"/>
        <v>STRONG</v>
      </c>
      <c r="H1824" s="6" t="str">
        <f t="shared" si="113"/>
        <v>CONFIRMED BULLISH</v>
      </c>
    </row>
    <row r="1825" spans="1:8" ht="13.5" x14ac:dyDescent="0.25">
      <c r="A1825" s="3">
        <f>TITRES_STAT!B1828</f>
        <v>44669</v>
      </c>
      <c r="B1825" s="6">
        <f>TITRES_STAT!C1828</f>
        <v>4.1500000000000004</v>
      </c>
      <c r="C1825" s="6">
        <f>TITRES_STAT!D1828</f>
        <v>3.8919000000000001</v>
      </c>
      <c r="D1825" s="6">
        <f>TITRES_STAT!E1828</f>
        <v>0</v>
      </c>
      <c r="E1825" s="2">
        <f t="shared" si="112"/>
        <v>96972</v>
      </c>
      <c r="F1825" s="6" t="str">
        <f t="shared" si="115"/>
        <v>BULLISH</v>
      </c>
      <c r="G1825" s="6" t="str">
        <f t="shared" si="114"/>
        <v>STRONG</v>
      </c>
      <c r="H1825" s="6" t="str">
        <f t="shared" si="113"/>
        <v>CONFIRMED BULLISH</v>
      </c>
    </row>
    <row r="1826" spans="1:8" ht="13.5" x14ac:dyDescent="0.25">
      <c r="A1826" s="3">
        <f>TITRES_STAT!B1829</f>
        <v>44670</v>
      </c>
      <c r="B1826" s="6">
        <f>TITRES_STAT!C1829</f>
        <v>4.09</v>
      </c>
      <c r="C1826" s="6">
        <f>TITRES_STAT!D1829</f>
        <v>3.8355999999999999</v>
      </c>
      <c r="D1826" s="6">
        <f>TITRES_STAT!E1829</f>
        <v>460</v>
      </c>
      <c r="E1826" s="2">
        <f t="shared" si="112"/>
        <v>96512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4.0599999999999996</v>
      </c>
      <c r="C1827" s="6">
        <f>TITRES_STAT!D1830</f>
        <v>3.8075000000000001</v>
      </c>
      <c r="D1827" s="6">
        <f>TITRES_STAT!E1830</f>
        <v>795</v>
      </c>
      <c r="E1827" s="2">
        <f t="shared" si="112"/>
        <v>95717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3.96</v>
      </c>
      <c r="C1828" s="6">
        <f>TITRES_STAT!D1831</f>
        <v>3.7136999999999998</v>
      </c>
      <c r="D1828" s="6">
        <f>TITRES_STAT!E1831</f>
        <v>351</v>
      </c>
      <c r="E1828" s="2">
        <f t="shared" si="112"/>
        <v>95366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3.96</v>
      </c>
      <c r="C1829" s="6">
        <f>TITRES_STAT!D1832</f>
        <v>3.7136999999999998</v>
      </c>
      <c r="D1829" s="6">
        <f>TITRES_STAT!E1832</f>
        <v>0</v>
      </c>
      <c r="E1829" s="2">
        <f t="shared" si="112"/>
        <v>95366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4</v>
      </c>
      <c r="C1830" s="6">
        <f>TITRES_STAT!D1833</f>
        <v>3.7511999999999999</v>
      </c>
      <c r="D1830" s="6">
        <f>TITRES_STAT!E1833</f>
        <v>2500</v>
      </c>
      <c r="E1830" s="2">
        <f t="shared" si="112"/>
        <v>97866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BULLISH DIVERGENCE</v>
      </c>
    </row>
    <row r="1831" spans="1:8" ht="13.5" x14ac:dyDescent="0.25">
      <c r="A1831" s="3">
        <f>TITRES_STAT!B1834</f>
        <v>44677</v>
      </c>
      <c r="B1831" s="6">
        <f>TITRES_STAT!C1834</f>
        <v>4</v>
      </c>
      <c r="C1831" s="6">
        <f>TITRES_STAT!D1834</f>
        <v>3.7511999999999999</v>
      </c>
      <c r="D1831" s="6">
        <f>TITRES_STAT!E1834</f>
        <v>3025</v>
      </c>
      <c r="E1831" s="2">
        <f t="shared" si="112"/>
        <v>97866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BULLISH DIVERGENCE</v>
      </c>
    </row>
    <row r="1832" spans="1:8" ht="13.5" x14ac:dyDescent="0.25">
      <c r="A1832" s="3">
        <f>TITRES_STAT!B1835</f>
        <v>44678</v>
      </c>
      <c r="B1832" s="6">
        <f>TITRES_STAT!C1835</f>
        <v>4</v>
      </c>
      <c r="C1832" s="6">
        <f>TITRES_STAT!D1835</f>
        <v>3.7511999999999999</v>
      </c>
      <c r="D1832" s="6">
        <f>TITRES_STAT!E1835</f>
        <v>4110</v>
      </c>
      <c r="E1832" s="2">
        <f t="shared" si="112"/>
        <v>97866</v>
      </c>
      <c r="F1832" s="6" t="str">
        <f t="shared" si="115"/>
        <v>BULLISH</v>
      </c>
      <c r="G1832" s="6" t="str">
        <f t="shared" si="114"/>
        <v>STRONG</v>
      </c>
      <c r="H1832" s="6" t="str">
        <f t="shared" si="113"/>
        <v>BULLISH DIVERGENCE</v>
      </c>
    </row>
    <row r="1833" spans="1:8" ht="13.5" x14ac:dyDescent="0.25">
      <c r="A1833" s="3">
        <f>TITRES_STAT!B1836</f>
        <v>44679</v>
      </c>
      <c r="B1833" s="6">
        <f>TITRES_STAT!C1836</f>
        <v>4</v>
      </c>
      <c r="C1833" s="6">
        <f>TITRES_STAT!D1836</f>
        <v>3.7511999999999999</v>
      </c>
      <c r="D1833" s="6">
        <f>TITRES_STAT!E1836</f>
        <v>0</v>
      </c>
      <c r="E1833" s="2">
        <f t="shared" si="112"/>
        <v>97866</v>
      </c>
      <c r="F1833" s="6" t="str">
        <f t="shared" si="115"/>
        <v>BULLISH</v>
      </c>
      <c r="G1833" s="6" t="str">
        <f t="shared" si="114"/>
        <v>STRONG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4.07</v>
      </c>
      <c r="C1834" s="6">
        <f>TITRES_STAT!D1837</f>
        <v>3.8169</v>
      </c>
      <c r="D1834" s="6">
        <f>TITRES_STAT!E1837</f>
        <v>4896</v>
      </c>
      <c r="E1834" s="2">
        <f t="shared" si="112"/>
        <v>102762</v>
      </c>
      <c r="F1834" s="6" t="str">
        <f t="shared" si="115"/>
        <v>BULLISH</v>
      </c>
      <c r="G1834" s="6" t="str">
        <f t="shared" si="114"/>
        <v>STRONG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4.09</v>
      </c>
      <c r="C1835" s="6">
        <f>TITRES_STAT!D1838</f>
        <v>3.8355999999999999</v>
      </c>
      <c r="D1835" s="6">
        <f>TITRES_STAT!E1838</f>
        <v>4317</v>
      </c>
      <c r="E1835" s="2">
        <f t="shared" si="112"/>
        <v>107079</v>
      </c>
      <c r="F1835" s="6" t="str">
        <f t="shared" si="115"/>
        <v>BULLISH</v>
      </c>
      <c r="G1835" s="6" t="str">
        <f t="shared" si="114"/>
        <v>STRONG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4.03</v>
      </c>
      <c r="C1836" s="6">
        <f>TITRES_STAT!D1839</f>
        <v>3.7793999999999999</v>
      </c>
      <c r="D1836" s="6">
        <f>TITRES_STAT!E1839</f>
        <v>620</v>
      </c>
      <c r="E1836" s="2">
        <f t="shared" si="112"/>
        <v>106459</v>
      </c>
      <c r="F1836" s="6" t="str">
        <f t="shared" si="115"/>
        <v>BULLISH</v>
      </c>
      <c r="G1836" s="6" t="str">
        <f t="shared" si="114"/>
        <v>STRONG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4.2699999999999996</v>
      </c>
      <c r="C1837" s="6">
        <f>TITRES_STAT!D1840</f>
        <v>4.0044000000000004</v>
      </c>
      <c r="D1837" s="6">
        <f>TITRES_STAT!E1840</f>
        <v>77905</v>
      </c>
      <c r="E1837" s="2">
        <f t="shared" si="112"/>
        <v>184364</v>
      </c>
      <c r="F1837" s="6" t="str">
        <f t="shared" si="115"/>
        <v>BULLISH</v>
      </c>
      <c r="G1837" s="6" t="str">
        <f t="shared" si="114"/>
        <v>STRONG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4.5199999999999996</v>
      </c>
      <c r="C1838" s="6">
        <f>TITRES_STAT!D1841</f>
        <v>4.2389000000000001</v>
      </c>
      <c r="D1838" s="6">
        <f>TITRES_STAT!E1841</f>
        <v>73782</v>
      </c>
      <c r="E1838" s="2">
        <f t="shared" si="112"/>
        <v>258146</v>
      </c>
      <c r="F1838" s="6" t="str">
        <f t="shared" si="115"/>
        <v>BULLISH</v>
      </c>
      <c r="G1838" s="6" t="str">
        <f t="shared" si="114"/>
        <v>STRONG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4.6900000000000004</v>
      </c>
      <c r="C1839" s="6">
        <f>TITRES_STAT!D1842</f>
        <v>4.3982999999999999</v>
      </c>
      <c r="D1839" s="6">
        <f>TITRES_STAT!E1842</f>
        <v>17616</v>
      </c>
      <c r="E1839" s="2">
        <f t="shared" si="112"/>
        <v>275762</v>
      </c>
      <c r="F1839" s="6" t="str">
        <f t="shared" si="115"/>
        <v>BULLISH</v>
      </c>
      <c r="G1839" s="6" t="str">
        <f t="shared" si="114"/>
        <v>STRONG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4.57</v>
      </c>
      <c r="C1840" s="6">
        <f>TITRES_STAT!D1843</f>
        <v>4.2858000000000001</v>
      </c>
      <c r="D1840" s="6">
        <f>TITRES_STAT!E1843</f>
        <v>3862</v>
      </c>
      <c r="E1840" s="2">
        <f t="shared" si="112"/>
        <v>271900</v>
      </c>
      <c r="F1840" s="6" t="str">
        <f t="shared" si="115"/>
        <v>BULLISH</v>
      </c>
      <c r="G1840" s="6" t="str">
        <f t="shared" si="114"/>
        <v>STRONG</v>
      </c>
      <c r="H1840" s="6" t="str">
        <f t="shared" si="113"/>
        <v>CONFIRMED BULLISH</v>
      </c>
    </row>
    <row r="1841" spans="1:8" ht="13.5" x14ac:dyDescent="0.25">
      <c r="A1841" s="3">
        <f>TITRES_STAT!B1844</f>
        <v>44693</v>
      </c>
      <c r="B1841" s="6">
        <f>TITRES_STAT!C1844</f>
        <v>4.53</v>
      </c>
      <c r="C1841" s="6">
        <f>TITRES_STAT!D1844</f>
        <v>4.2483000000000004</v>
      </c>
      <c r="D1841" s="6">
        <f>TITRES_STAT!E1844</f>
        <v>1857</v>
      </c>
      <c r="E1841" s="2">
        <f t="shared" si="112"/>
        <v>270043</v>
      </c>
      <c r="F1841" s="6" t="str">
        <f t="shared" si="115"/>
        <v>BULLISH</v>
      </c>
      <c r="G1841" s="6" t="str">
        <f t="shared" si="114"/>
        <v>STRONG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4.4000000000000004</v>
      </c>
      <c r="C1842" s="6">
        <f>TITRES_STAT!D1845</f>
        <v>4.1264000000000003</v>
      </c>
      <c r="D1842" s="6">
        <f>TITRES_STAT!E1845</f>
        <v>30137</v>
      </c>
      <c r="E1842" s="2">
        <f t="shared" si="112"/>
        <v>239906</v>
      </c>
      <c r="F1842" s="6" t="str">
        <f t="shared" si="115"/>
        <v>BULLISH</v>
      </c>
      <c r="G1842" s="6" t="str">
        <f t="shared" si="114"/>
        <v>STRONG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4.45</v>
      </c>
      <c r="C1843" s="6">
        <f>TITRES_STAT!D1846</f>
        <v>4.1731999999999996</v>
      </c>
      <c r="D1843" s="6">
        <f>TITRES_STAT!E1846</f>
        <v>23157</v>
      </c>
      <c r="E1843" s="2">
        <f t="shared" si="112"/>
        <v>263063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BULLISH DIVERGENCE</v>
      </c>
    </row>
    <row r="1844" spans="1:8" ht="13.5" x14ac:dyDescent="0.25">
      <c r="A1844" s="3">
        <f>TITRES_STAT!B1847</f>
        <v>44698</v>
      </c>
      <c r="B1844" s="6">
        <f>TITRES_STAT!C1847</f>
        <v>4.68</v>
      </c>
      <c r="C1844" s="6">
        <f>TITRES_STAT!D1847</f>
        <v>4.3888999999999996</v>
      </c>
      <c r="D1844" s="6">
        <f>TITRES_STAT!E1847</f>
        <v>92</v>
      </c>
      <c r="E1844" s="2">
        <f t="shared" si="112"/>
        <v>263155</v>
      </c>
      <c r="F1844" s="6" t="str">
        <f t="shared" si="115"/>
        <v>BEARISH</v>
      </c>
      <c r="G1844" s="6" t="str">
        <f t="shared" si="114"/>
        <v>WEAK</v>
      </c>
      <c r="H1844" s="6" t="str">
        <f t="shared" si="113"/>
        <v>CONFIRMED BEARISH</v>
      </c>
    </row>
    <row r="1845" spans="1:8" ht="13.5" x14ac:dyDescent="0.25">
      <c r="A1845" s="3">
        <f>TITRES_STAT!B1848</f>
        <v>44699</v>
      </c>
      <c r="B1845" s="6">
        <f>TITRES_STAT!C1848</f>
        <v>4.68</v>
      </c>
      <c r="C1845" s="6">
        <f>TITRES_STAT!D1848</f>
        <v>4.3888999999999996</v>
      </c>
      <c r="D1845" s="6">
        <f>TITRES_STAT!E1848</f>
        <v>0</v>
      </c>
      <c r="E1845" s="2">
        <f t="shared" si="112"/>
        <v>263155</v>
      </c>
      <c r="F1845" s="6" t="str">
        <f t="shared" si="115"/>
        <v>BEARISH</v>
      </c>
      <c r="G1845" s="6" t="str">
        <f t="shared" si="114"/>
        <v>WEAK</v>
      </c>
      <c r="H1845" s="6" t="str">
        <f t="shared" si="113"/>
        <v>BEARISH DIVERGENCE</v>
      </c>
    </row>
    <row r="1846" spans="1:8" ht="13.5" x14ac:dyDescent="0.25">
      <c r="A1846" s="3">
        <f>TITRES_STAT!B1849</f>
        <v>44700</v>
      </c>
      <c r="B1846" s="6">
        <f>TITRES_STAT!C1849</f>
        <v>4.68</v>
      </c>
      <c r="C1846" s="6">
        <f>TITRES_STAT!D1849</f>
        <v>4.3888999999999996</v>
      </c>
      <c r="D1846" s="6">
        <f>TITRES_STAT!E1849</f>
        <v>2656</v>
      </c>
      <c r="E1846" s="2">
        <f t="shared" si="112"/>
        <v>263155</v>
      </c>
      <c r="F1846" s="6" t="str">
        <f t="shared" si="115"/>
        <v>BEARISH</v>
      </c>
      <c r="G1846" s="6" t="str">
        <f t="shared" si="114"/>
        <v>WEAK</v>
      </c>
      <c r="H1846" s="6" t="str">
        <f t="shared" si="113"/>
        <v>BEARISH DIVERGENCE</v>
      </c>
    </row>
    <row r="1847" spans="1:8" ht="13.5" x14ac:dyDescent="0.25">
      <c r="A1847" s="3">
        <f>TITRES_STAT!B1850</f>
        <v>44701</v>
      </c>
      <c r="B1847" s="6">
        <f>TITRES_STAT!C1850</f>
        <v>4.51</v>
      </c>
      <c r="C1847" s="6">
        <f>TITRES_STAT!D1850</f>
        <v>4.2294999999999998</v>
      </c>
      <c r="D1847" s="6">
        <f>TITRES_STAT!E1850</f>
        <v>4221</v>
      </c>
      <c r="E1847" s="2">
        <f t="shared" si="112"/>
        <v>258934</v>
      </c>
      <c r="F1847" s="6" t="str">
        <f t="shared" si="115"/>
        <v>BULLISH</v>
      </c>
      <c r="G1847" s="6" t="str">
        <f t="shared" si="114"/>
        <v>STRONG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4.5</v>
      </c>
      <c r="C1848" s="6">
        <f>TITRES_STAT!D1851</f>
        <v>4.2201000000000004</v>
      </c>
      <c r="D1848" s="6">
        <f>TITRES_STAT!E1851</f>
        <v>4410</v>
      </c>
      <c r="E1848" s="2">
        <f t="shared" si="112"/>
        <v>254524</v>
      </c>
      <c r="F1848" s="6" t="str">
        <f t="shared" si="115"/>
        <v>BEARISH</v>
      </c>
      <c r="G1848" s="6" t="str">
        <f t="shared" si="114"/>
        <v>WEAK</v>
      </c>
      <c r="H1848" s="6" t="str">
        <f t="shared" si="113"/>
        <v>BEARISH DIVERGENCE</v>
      </c>
    </row>
    <row r="1849" spans="1:8" ht="13.5" x14ac:dyDescent="0.25">
      <c r="A1849" s="3">
        <f>TITRES_STAT!B1852</f>
        <v>44705</v>
      </c>
      <c r="B1849" s="6">
        <f>TITRES_STAT!C1852</f>
        <v>4.53</v>
      </c>
      <c r="C1849" s="6">
        <f>TITRES_STAT!D1852</f>
        <v>4.2483000000000004</v>
      </c>
      <c r="D1849" s="6">
        <f>TITRES_STAT!E1852</f>
        <v>7657</v>
      </c>
      <c r="E1849" s="2">
        <f t="shared" si="112"/>
        <v>262181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4.5</v>
      </c>
      <c r="C1850" s="6">
        <f>TITRES_STAT!D1853</f>
        <v>4.2201000000000004</v>
      </c>
      <c r="D1850" s="6">
        <f>TITRES_STAT!E1853</f>
        <v>2922</v>
      </c>
      <c r="E1850" s="2">
        <f t="shared" si="112"/>
        <v>259259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CONFIRMED BEARISH</v>
      </c>
    </row>
    <row r="1851" spans="1:8" ht="13.5" x14ac:dyDescent="0.25">
      <c r="A1851" s="3">
        <f>TITRES_STAT!B1854</f>
        <v>44707</v>
      </c>
      <c r="B1851" s="6">
        <f>TITRES_STAT!C1854</f>
        <v>4.58</v>
      </c>
      <c r="C1851" s="6">
        <f>TITRES_STAT!D1854</f>
        <v>4.2952000000000004</v>
      </c>
      <c r="D1851" s="6">
        <f>TITRES_STAT!E1854</f>
        <v>8</v>
      </c>
      <c r="E1851" s="2">
        <f t="shared" si="112"/>
        <v>259267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4.5</v>
      </c>
      <c r="C1852" s="6">
        <f>TITRES_STAT!D1855</f>
        <v>4.2201000000000004</v>
      </c>
      <c r="D1852" s="6">
        <f>TITRES_STAT!E1855</f>
        <v>2461</v>
      </c>
      <c r="E1852" s="2">
        <f t="shared" si="112"/>
        <v>256806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4.5</v>
      </c>
      <c r="C1853" s="6">
        <f>TITRES_STAT!D1856</f>
        <v>4.2201000000000004</v>
      </c>
      <c r="D1853" s="6">
        <f>TITRES_STAT!E1856</f>
        <v>1165</v>
      </c>
      <c r="E1853" s="2">
        <f t="shared" si="112"/>
        <v>256806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44712</v>
      </c>
      <c r="B1854" s="6">
        <f>TITRES_STAT!C1857</f>
        <v>4.57</v>
      </c>
      <c r="C1854" s="6">
        <f>TITRES_STAT!D1857</f>
        <v>4.2858000000000001</v>
      </c>
      <c r="D1854" s="6">
        <f>TITRES_STAT!E1857</f>
        <v>4059</v>
      </c>
      <c r="E1854" s="2">
        <f t="shared" si="112"/>
        <v>260865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BEARISH DIVERGENCE</v>
      </c>
    </row>
    <row r="1855" spans="1:8" ht="13.5" x14ac:dyDescent="0.25">
      <c r="A1855" s="3">
        <f>TITRES_STAT!B1858</f>
        <v>44713</v>
      </c>
      <c r="B1855" s="6">
        <f>TITRES_STAT!C1858</f>
        <v>4.5</v>
      </c>
      <c r="C1855" s="6">
        <f>TITRES_STAT!D1858</f>
        <v>4.2201000000000004</v>
      </c>
      <c r="D1855" s="6">
        <f>TITRES_STAT!E1858</f>
        <v>6560</v>
      </c>
      <c r="E1855" s="2">
        <f t="shared" si="112"/>
        <v>254305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4.6500000000000004</v>
      </c>
      <c r="C1856" s="6">
        <f>TITRES_STAT!D1859</f>
        <v>4.3608000000000002</v>
      </c>
      <c r="D1856" s="6">
        <f>TITRES_STAT!E1859</f>
        <v>67063</v>
      </c>
      <c r="E1856" s="2">
        <f t="shared" si="112"/>
        <v>321368</v>
      </c>
      <c r="F1856" s="6" t="str">
        <f t="shared" si="115"/>
        <v>BULLISH</v>
      </c>
      <c r="G1856" s="6" t="str">
        <f t="shared" si="114"/>
        <v>STRONG</v>
      </c>
      <c r="H1856" s="6" t="str">
        <f t="shared" si="113"/>
        <v>CONFIRMED BULLISH</v>
      </c>
    </row>
    <row r="1857" spans="1:8" ht="13.5" x14ac:dyDescent="0.25">
      <c r="A1857" s="3">
        <f>TITRES_STAT!B1860</f>
        <v>44715</v>
      </c>
      <c r="B1857" s="6">
        <f>TITRES_STAT!C1860</f>
        <v>4.5999999999999996</v>
      </c>
      <c r="C1857" s="6">
        <f>TITRES_STAT!D1860</f>
        <v>4.3139000000000003</v>
      </c>
      <c r="D1857" s="6">
        <f>TITRES_STAT!E1860</f>
        <v>5400</v>
      </c>
      <c r="E1857" s="2">
        <f t="shared" si="112"/>
        <v>315968</v>
      </c>
      <c r="F1857" s="6" t="str">
        <f t="shared" si="115"/>
        <v>BULLISH</v>
      </c>
      <c r="G1857" s="6" t="str">
        <f t="shared" si="114"/>
        <v>STRONG</v>
      </c>
      <c r="H1857" s="6" t="str">
        <f t="shared" si="113"/>
        <v>CONFIRMED BULLISH</v>
      </c>
    </row>
    <row r="1858" spans="1:8" ht="13.5" x14ac:dyDescent="0.25">
      <c r="A1858" s="3">
        <f>TITRES_STAT!B1861</f>
        <v>44718</v>
      </c>
      <c r="B1858" s="6">
        <f>TITRES_STAT!C1861</f>
        <v>4.7300000000000004</v>
      </c>
      <c r="C1858" s="6">
        <f>TITRES_STAT!D1861</f>
        <v>4.4358000000000004</v>
      </c>
      <c r="D1858" s="6">
        <f>TITRES_STAT!E1861</f>
        <v>7405</v>
      </c>
      <c r="E1858" s="2">
        <f t="shared" si="112"/>
        <v>323373</v>
      </c>
      <c r="F1858" s="6" t="str">
        <f t="shared" si="115"/>
        <v>BULLISH</v>
      </c>
      <c r="G1858" s="6" t="str">
        <f t="shared" si="114"/>
        <v>STRONG</v>
      </c>
      <c r="H1858" s="6" t="str">
        <f t="shared" si="113"/>
        <v>CONFIRMED BULLISH</v>
      </c>
    </row>
    <row r="1859" spans="1:8" ht="13.5" x14ac:dyDescent="0.25">
      <c r="A1859" s="3">
        <f>TITRES_STAT!B1862</f>
        <v>44719</v>
      </c>
      <c r="B1859" s="6">
        <f>TITRES_STAT!C1862</f>
        <v>5.01</v>
      </c>
      <c r="C1859" s="6">
        <f>TITRES_STAT!D1862</f>
        <v>4.6984000000000004</v>
      </c>
      <c r="D1859" s="6">
        <f>TITRES_STAT!E1862</f>
        <v>120272</v>
      </c>
      <c r="E1859" s="2">
        <f t="shared" si="112"/>
        <v>443645</v>
      </c>
      <c r="F1859" s="6" t="str">
        <f t="shared" si="115"/>
        <v>BULLISH</v>
      </c>
      <c r="G1859" s="6" t="str">
        <f t="shared" si="114"/>
        <v>STRONG</v>
      </c>
      <c r="H1859" s="6" t="str">
        <f t="shared" si="113"/>
        <v>CONFIRMED BULLISH</v>
      </c>
    </row>
    <row r="1860" spans="1:8" ht="13.5" x14ac:dyDescent="0.25">
      <c r="A1860" s="3">
        <f>TITRES_STAT!B1863</f>
        <v>44720</v>
      </c>
      <c r="B1860" s="6">
        <f>TITRES_STAT!C1863</f>
        <v>5.15</v>
      </c>
      <c r="C1860" s="6">
        <f>TITRES_STAT!D1863</f>
        <v>4.8296999999999999</v>
      </c>
      <c r="D1860" s="6">
        <f>TITRES_STAT!E1863</f>
        <v>42161</v>
      </c>
      <c r="E1860" s="2">
        <f t="shared" ref="E1860:E1923" si="116">IF(B1860&gt;B1859, E1859+D1860, IF(B1860&lt;B1859, E1859-D1860, E1859))</f>
        <v>485806</v>
      </c>
      <c r="F1860" s="6" t="str">
        <f t="shared" si="115"/>
        <v>BULLISH</v>
      </c>
      <c r="G1860" s="6" t="str">
        <f t="shared" si="114"/>
        <v>STRONG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5.29</v>
      </c>
      <c r="C1861" s="6">
        <f>TITRES_STAT!D1864</f>
        <v>4.9610000000000003</v>
      </c>
      <c r="D1861" s="6">
        <f>TITRES_STAT!E1864</f>
        <v>12741</v>
      </c>
      <c r="E1861" s="2">
        <f t="shared" si="116"/>
        <v>498547</v>
      </c>
      <c r="F1861" s="6" t="str">
        <f t="shared" si="115"/>
        <v>BULLISH</v>
      </c>
      <c r="G1861" s="6" t="str">
        <f t="shared" si="114"/>
        <v>STRONG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4.9800000000000004</v>
      </c>
      <c r="C1862" s="6">
        <f>TITRES_STAT!D1865</f>
        <v>4.6703000000000001</v>
      </c>
      <c r="D1862" s="6">
        <f>TITRES_STAT!E1865</f>
        <v>9430</v>
      </c>
      <c r="E1862" s="2">
        <f t="shared" si="116"/>
        <v>489117</v>
      </c>
      <c r="F1862" s="6" t="str">
        <f t="shared" si="115"/>
        <v>BULLISH</v>
      </c>
      <c r="G1862" s="6" t="str">
        <f t="shared" si="114"/>
        <v>STRONG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5.03</v>
      </c>
      <c r="C1863" s="6">
        <f>TITRES_STAT!D1866</f>
        <v>4.7172000000000001</v>
      </c>
      <c r="D1863" s="6">
        <f>TITRES_STAT!E1866</f>
        <v>19320</v>
      </c>
      <c r="E1863" s="2">
        <f t="shared" si="116"/>
        <v>508437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STRONG</v>
      </c>
      <c r="H1863" s="6" t="str">
        <f t="shared" si="117"/>
        <v>CONFIRMED BULLISH</v>
      </c>
    </row>
    <row r="1864" spans="1:8" ht="13.5" x14ac:dyDescent="0.25">
      <c r="A1864" s="3">
        <f>TITRES_STAT!B1867</f>
        <v>44726</v>
      </c>
      <c r="B1864" s="6">
        <f>TITRES_STAT!C1867</f>
        <v>5.13</v>
      </c>
      <c r="C1864" s="6">
        <f>TITRES_STAT!D1867</f>
        <v>4.8109999999999999</v>
      </c>
      <c r="D1864" s="6">
        <f>TITRES_STAT!E1867</f>
        <v>3015</v>
      </c>
      <c r="E1864" s="2">
        <f t="shared" si="116"/>
        <v>511452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STRONG</v>
      </c>
      <c r="H1864" s="6" t="str">
        <f t="shared" si="117"/>
        <v>CONFIRMED BULLISH</v>
      </c>
    </row>
    <row r="1865" spans="1:8" ht="13.5" x14ac:dyDescent="0.25">
      <c r="A1865" s="3">
        <f>TITRES_STAT!B1868</f>
        <v>44727</v>
      </c>
      <c r="B1865" s="6">
        <f>TITRES_STAT!C1868</f>
        <v>5.13</v>
      </c>
      <c r="C1865" s="6">
        <f>TITRES_STAT!D1868</f>
        <v>4.8109999999999999</v>
      </c>
      <c r="D1865" s="6">
        <f>TITRES_STAT!E1868</f>
        <v>1695</v>
      </c>
      <c r="E1865" s="2">
        <f t="shared" si="116"/>
        <v>511452</v>
      </c>
      <c r="F1865" s="6" t="str">
        <f t="shared" si="119"/>
        <v>BULLISH</v>
      </c>
      <c r="G1865" s="6" t="str">
        <f t="shared" si="118"/>
        <v>STRONG</v>
      </c>
      <c r="H1865" s="6" t="str">
        <f t="shared" si="117"/>
        <v>BULLISH DIVERGENCE</v>
      </c>
    </row>
    <row r="1866" spans="1:8" ht="13.5" x14ac:dyDescent="0.25">
      <c r="A1866" s="3">
        <f>TITRES_STAT!B1869</f>
        <v>44728</v>
      </c>
      <c r="B1866" s="6">
        <f>TITRES_STAT!C1869</f>
        <v>5.08</v>
      </c>
      <c r="C1866" s="6">
        <f>TITRES_STAT!D1869</f>
        <v>4.7641</v>
      </c>
      <c r="D1866" s="6">
        <f>TITRES_STAT!E1869</f>
        <v>5595</v>
      </c>
      <c r="E1866" s="2">
        <f t="shared" si="116"/>
        <v>505857</v>
      </c>
      <c r="F1866" s="6" t="str">
        <f t="shared" si="119"/>
        <v>BULLISH</v>
      </c>
      <c r="G1866" s="6" t="str">
        <f t="shared" si="118"/>
        <v>NEUTRAL</v>
      </c>
      <c r="H1866" s="6" t="str">
        <f t="shared" si="117"/>
        <v>BULLISH DIVERGENCE</v>
      </c>
    </row>
    <row r="1867" spans="1:8" ht="13.5" x14ac:dyDescent="0.25">
      <c r="A1867" s="3">
        <f>TITRES_STAT!B1870</f>
        <v>44729</v>
      </c>
      <c r="B1867" s="6">
        <f>TITRES_STAT!C1870</f>
        <v>4.8099999999999996</v>
      </c>
      <c r="C1867" s="6">
        <f>TITRES_STAT!D1870</f>
        <v>4.5109000000000004</v>
      </c>
      <c r="D1867" s="6">
        <f>TITRES_STAT!E1870</f>
        <v>1000</v>
      </c>
      <c r="E1867" s="2">
        <f t="shared" si="116"/>
        <v>504857</v>
      </c>
      <c r="F1867" s="6" t="str">
        <f t="shared" si="119"/>
        <v>BULLISH</v>
      </c>
      <c r="G1867" s="6" t="str">
        <f t="shared" si="118"/>
        <v>STRONG</v>
      </c>
      <c r="H1867" s="6" t="str">
        <f t="shared" si="117"/>
        <v>BULLISH DIVERGENCE</v>
      </c>
    </row>
    <row r="1868" spans="1:8" ht="13.5" x14ac:dyDescent="0.25">
      <c r="A1868" s="3">
        <f>TITRES_STAT!B1871</f>
        <v>44732</v>
      </c>
      <c r="B1868" s="6">
        <f>TITRES_STAT!C1871</f>
        <v>4.9000000000000004</v>
      </c>
      <c r="C1868" s="6">
        <f>TITRES_STAT!D1871</f>
        <v>4.5952999999999999</v>
      </c>
      <c r="D1868" s="6">
        <f>TITRES_STAT!E1871</f>
        <v>8616</v>
      </c>
      <c r="E1868" s="2">
        <f t="shared" si="116"/>
        <v>513473</v>
      </c>
      <c r="F1868" s="6" t="str">
        <f t="shared" si="119"/>
        <v>BULLISH</v>
      </c>
      <c r="G1868" s="6" t="str">
        <f t="shared" si="118"/>
        <v>NEUTRAL</v>
      </c>
      <c r="H1868" s="6" t="str">
        <f t="shared" si="117"/>
        <v>BULLISH DIVERGENCE</v>
      </c>
    </row>
    <row r="1869" spans="1:8" ht="13.5" x14ac:dyDescent="0.25">
      <c r="A1869" s="3">
        <f>TITRES_STAT!B1872</f>
        <v>44733</v>
      </c>
      <c r="B1869" s="6">
        <f>TITRES_STAT!C1872</f>
        <v>4.8099999999999996</v>
      </c>
      <c r="C1869" s="6">
        <f>TITRES_STAT!D1872</f>
        <v>4.5109000000000004</v>
      </c>
      <c r="D1869" s="6">
        <f>TITRES_STAT!E1872</f>
        <v>2865</v>
      </c>
      <c r="E1869" s="2">
        <f t="shared" si="116"/>
        <v>510608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4.83</v>
      </c>
      <c r="C1870" s="6">
        <f>TITRES_STAT!D1873</f>
        <v>4.5296000000000003</v>
      </c>
      <c r="D1870" s="6">
        <f>TITRES_STAT!E1873</f>
        <v>14404</v>
      </c>
      <c r="E1870" s="2">
        <f t="shared" si="116"/>
        <v>525012</v>
      </c>
      <c r="F1870" s="6" t="str">
        <f t="shared" si="119"/>
        <v>BULLISH</v>
      </c>
      <c r="G1870" s="6" t="str">
        <f t="shared" si="118"/>
        <v>STRONG</v>
      </c>
      <c r="H1870" s="6" t="str">
        <f t="shared" si="117"/>
        <v>BULLISH DIVERGENCE</v>
      </c>
    </row>
    <row r="1871" spans="1:8" ht="13.5" x14ac:dyDescent="0.25">
      <c r="A1871" s="3">
        <f>TITRES_STAT!B1874</f>
        <v>44735</v>
      </c>
      <c r="B1871" s="6">
        <f>TITRES_STAT!C1874</f>
        <v>4.8499999999999996</v>
      </c>
      <c r="C1871" s="6">
        <f>TITRES_STAT!D1874</f>
        <v>4.5484</v>
      </c>
      <c r="D1871" s="6">
        <f>TITRES_STAT!E1874</f>
        <v>6904</v>
      </c>
      <c r="E1871" s="2">
        <f t="shared" si="116"/>
        <v>531916</v>
      </c>
      <c r="F1871" s="6" t="str">
        <f t="shared" si="119"/>
        <v>BULLISH</v>
      </c>
      <c r="G1871" s="6" t="str">
        <f t="shared" si="118"/>
        <v>STRONG</v>
      </c>
      <c r="H1871" s="6" t="str">
        <f t="shared" si="117"/>
        <v>BULLISH DIVERGENCE</v>
      </c>
    </row>
    <row r="1872" spans="1:8" ht="13.5" x14ac:dyDescent="0.25">
      <c r="A1872" s="3">
        <f>TITRES_STAT!B1875</f>
        <v>44736</v>
      </c>
      <c r="B1872" s="6">
        <f>TITRES_STAT!C1875</f>
        <v>4.71</v>
      </c>
      <c r="C1872" s="6">
        <f>TITRES_STAT!D1875</f>
        <v>4.4170999999999996</v>
      </c>
      <c r="D1872" s="6">
        <f>TITRES_STAT!E1875</f>
        <v>2067</v>
      </c>
      <c r="E1872" s="2">
        <f t="shared" si="116"/>
        <v>529849</v>
      </c>
      <c r="F1872" s="6" t="str">
        <f t="shared" si="119"/>
        <v>BULLISH</v>
      </c>
      <c r="G1872" s="6" t="str">
        <f t="shared" si="118"/>
        <v>STRONG</v>
      </c>
      <c r="H1872" s="6" t="str">
        <f t="shared" si="117"/>
        <v>BULLISH DIVERGENCE</v>
      </c>
    </row>
    <row r="1873" spans="1:8" ht="13.5" x14ac:dyDescent="0.25">
      <c r="A1873" s="3">
        <f>TITRES_STAT!B1876</f>
        <v>44739</v>
      </c>
      <c r="B1873" s="6">
        <f>TITRES_STAT!C1876</f>
        <v>4.72</v>
      </c>
      <c r="C1873" s="6">
        <f>TITRES_STAT!D1876</f>
        <v>4.4264999999999999</v>
      </c>
      <c r="D1873" s="6">
        <f>TITRES_STAT!E1876</f>
        <v>5238</v>
      </c>
      <c r="E1873" s="2">
        <f t="shared" si="116"/>
        <v>535087</v>
      </c>
      <c r="F1873" s="6" t="str">
        <f t="shared" si="119"/>
        <v>BULLISH</v>
      </c>
      <c r="G1873" s="6" t="str">
        <f t="shared" si="118"/>
        <v>STRONG</v>
      </c>
      <c r="H1873" s="6" t="str">
        <f t="shared" si="117"/>
        <v>BULLISH DIVERGENCE</v>
      </c>
    </row>
    <row r="1874" spans="1:8" ht="13.5" x14ac:dyDescent="0.25">
      <c r="A1874" s="3">
        <f>TITRES_STAT!B1877</f>
        <v>44740</v>
      </c>
      <c r="B1874" s="6">
        <f>TITRES_STAT!C1877</f>
        <v>4.84</v>
      </c>
      <c r="C1874" s="6">
        <f>TITRES_STAT!D1877</f>
        <v>4.5389999999999997</v>
      </c>
      <c r="D1874" s="6">
        <f>TITRES_STAT!E1877</f>
        <v>16860</v>
      </c>
      <c r="E1874" s="2">
        <f t="shared" si="116"/>
        <v>551947</v>
      </c>
      <c r="F1874" s="6" t="str">
        <f t="shared" si="119"/>
        <v>BULLISH</v>
      </c>
      <c r="G1874" s="6" t="str">
        <f t="shared" si="118"/>
        <v>STRONG</v>
      </c>
      <c r="H1874" s="6" t="str">
        <f t="shared" si="117"/>
        <v>CONFIRMED BULLISH</v>
      </c>
    </row>
    <row r="1875" spans="1:8" ht="13.5" x14ac:dyDescent="0.25">
      <c r="A1875" s="3">
        <f>TITRES_STAT!B1878</f>
        <v>44741</v>
      </c>
      <c r="B1875" s="6">
        <f>TITRES_STAT!C1878</f>
        <v>4.7699999999999996</v>
      </c>
      <c r="C1875" s="6">
        <f>TITRES_STAT!D1878</f>
        <v>4.4733000000000001</v>
      </c>
      <c r="D1875" s="6">
        <f>TITRES_STAT!E1878</f>
        <v>4795</v>
      </c>
      <c r="E1875" s="2">
        <f t="shared" si="116"/>
        <v>547152</v>
      </c>
      <c r="F1875" s="6" t="str">
        <f t="shared" si="119"/>
        <v>BULLISH</v>
      </c>
      <c r="G1875" s="6" t="str">
        <f t="shared" si="118"/>
        <v>STRONG</v>
      </c>
      <c r="H1875" s="6" t="str">
        <f t="shared" si="117"/>
        <v>BULLISH DIVERGENCE</v>
      </c>
    </row>
    <row r="1876" spans="1:8" ht="13.5" x14ac:dyDescent="0.25">
      <c r="A1876" s="3">
        <f>TITRES_STAT!B1879</f>
        <v>44742</v>
      </c>
      <c r="B1876" s="6">
        <f>TITRES_STAT!C1879</f>
        <v>4.7699999999999996</v>
      </c>
      <c r="C1876" s="6">
        <f>TITRES_STAT!D1879</f>
        <v>4.4733000000000001</v>
      </c>
      <c r="D1876" s="6">
        <f>TITRES_STAT!E1879</f>
        <v>0</v>
      </c>
      <c r="E1876" s="2">
        <f t="shared" si="116"/>
        <v>547152</v>
      </c>
      <c r="F1876" s="6" t="str">
        <f t="shared" si="119"/>
        <v>BULLISH</v>
      </c>
      <c r="G1876" s="6" t="str">
        <f t="shared" si="118"/>
        <v>STRONG</v>
      </c>
      <c r="H1876" s="6" t="str">
        <f t="shared" si="117"/>
        <v>BULLISH DIVERGENCE</v>
      </c>
    </row>
    <row r="1877" spans="1:8" ht="13.5" x14ac:dyDescent="0.25">
      <c r="A1877" s="3">
        <f>TITRES_STAT!B1880</f>
        <v>44743</v>
      </c>
      <c r="B1877" s="6">
        <f>TITRES_STAT!C1880</f>
        <v>4.75</v>
      </c>
      <c r="C1877" s="6">
        <f>TITRES_STAT!D1880</f>
        <v>4.4546000000000001</v>
      </c>
      <c r="D1877" s="6">
        <f>TITRES_STAT!E1880</f>
        <v>5025</v>
      </c>
      <c r="E1877" s="2">
        <f t="shared" si="116"/>
        <v>542127</v>
      </c>
      <c r="F1877" s="6" t="str">
        <f t="shared" si="119"/>
        <v>BULLISH</v>
      </c>
      <c r="G1877" s="6" t="str">
        <f t="shared" si="118"/>
        <v>STRONG</v>
      </c>
      <c r="H1877" s="6" t="str">
        <f t="shared" si="117"/>
        <v>CONFIRMED BULLISH</v>
      </c>
    </row>
    <row r="1878" spans="1:8" ht="13.5" x14ac:dyDescent="0.25">
      <c r="A1878" s="3">
        <f>TITRES_STAT!B1881</f>
        <v>44746</v>
      </c>
      <c r="B1878" s="6">
        <f>TITRES_STAT!C1881</f>
        <v>4.75</v>
      </c>
      <c r="C1878" s="6">
        <f>TITRES_STAT!D1881</f>
        <v>4.4546000000000001</v>
      </c>
      <c r="D1878" s="6">
        <f>TITRES_STAT!E1881</f>
        <v>161</v>
      </c>
      <c r="E1878" s="2">
        <f t="shared" si="116"/>
        <v>542127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4.79</v>
      </c>
      <c r="C1879" s="6">
        <f>TITRES_STAT!D1882</f>
        <v>4.4920999999999998</v>
      </c>
      <c r="D1879" s="6">
        <f>TITRES_STAT!E1882</f>
        <v>6099</v>
      </c>
      <c r="E1879" s="2">
        <f t="shared" si="116"/>
        <v>548226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4.51</v>
      </c>
      <c r="C1880" s="6">
        <f>TITRES_STAT!D1883</f>
        <v>4.2294999999999998</v>
      </c>
      <c r="D1880" s="6">
        <f>TITRES_STAT!E1883</f>
        <v>3100</v>
      </c>
      <c r="E1880" s="2">
        <f t="shared" si="116"/>
        <v>545126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4.5599999999999996</v>
      </c>
      <c r="C1881" s="6">
        <f>TITRES_STAT!D1884</f>
        <v>4.2763999999999998</v>
      </c>
      <c r="D1881" s="6">
        <f>TITRES_STAT!E1884</f>
        <v>4269</v>
      </c>
      <c r="E1881" s="2">
        <f t="shared" si="116"/>
        <v>549395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BULLISH DIVERGENCE</v>
      </c>
    </row>
    <row r="1882" spans="1:8" ht="13.5" x14ac:dyDescent="0.25">
      <c r="A1882" s="3">
        <f>TITRES_STAT!B1885</f>
        <v>44750</v>
      </c>
      <c r="B1882" s="6">
        <f>TITRES_STAT!C1885</f>
        <v>4.7699999999999996</v>
      </c>
      <c r="C1882" s="6">
        <f>TITRES_STAT!D1885</f>
        <v>4.4733000000000001</v>
      </c>
      <c r="D1882" s="6">
        <f>TITRES_STAT!E1885</f>
        <v>4807</v>
      </c>
      <c r="E1882" s="2">
        <f t="shared" si="116"/>
        <v>554202</v>
      </c>
      <c r="F1882" s="6" t="str">
        <f t="shared" si="119"/>
        <v>BULLISH</v>
      </c>
      <c r="G1882" s="6" t="str">
        <f t="shared" si="118"/>
        <v>STRONG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4.91</v>
      </c>
      <c r="C1883" s="6">
        <f>TITRES_STAT!D1886</f>
        <v>4.6045999999999996</v>
      </c>
      <c r="D1883" s="6">
        <f>TITRES_STAT!E1886</f>
        <v>2164</v>
      </c>
      <c r="E1883" s="2">
        <f t="shared" si="116"/>
        <v>556366</v>
      </c>
      <c r="F1883" s="6" t="str">
        <f t="shared" si="119"/>
        <v>BULLISH</v>
      </c>
      <c r="G1883" s="6" t="str">
        <f t="shared" si="118"/>
        <v>STRONG</v>
      </c>
      <c r="H1883" s="6" t="str">
        <f t="shared" si="117"/>
        <v>CONFIRMED BULLISH</v>
      </c>
    </row>
    <row r="1884" spans="1:8" ht="13.5" x14ac:dyDescent="0.25">
      <c r="A1884" s="3">
        <f>TITRES_STAT!B1887</f>
        <v>44754</v>
      </c>
      <c r="B1884" s="6">
        <f>TITRES_STAT!C1887</f>
        <v>4.91</v>
      </c>
      <c r="C1884" s="6">
        <f>TITRES_STAT!D1887</f>
        <v>4.6045999999999996</v>
      </c>
      <c r="D1884" s="6">
        <f>TITRES_STAT!E1887</f>
        <v>290</v>
      </c>
      <c r="E1884" s="2">
        <f t="shared" si="116"/>
        <v>556366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4.9000000000000004</v>
      </c>
      <c r="C1885" s="6">
        <f>TITRES_STAT!D1888</f>
        <v>4.5952999999999999</v>
      </c>
      <c r="D1885" s="6">
        <f>TITRES_STAT!E1888</f>
        <v>235</v>
      </c>
      <c r="E1885" s="2">
        <f t="shared" si="116"/>
        <v>556131</v>
      </c>
      <c r="F1885" s="6" t="str">
        <f t="shared" si="119"/>
        <v>BULLISH</v>
      </c>
      <c r="G1885" s="6" t="str">
        <f t="shared" si="118"/>
        <v>STRONG</v>
      </c>
      <c r="H1885" s="6" t="str">
        <f t="shared" si="117"/>
        <v>CONFIRMED BULLISH</v>
      </c>
    </row>
    <row r="1886" spans="1:8" ht="13.5" x14ac:dyDescent="0.25">
      <c r="A1886" s="3">
        <f>TITRES_STAT!B1889</f>
        <v>44756</v>
      </c>
      <c r="B1886" s="6">
        <f>TITRES_STAT!C1889</f>
        <v>4.7</v>
      </c>
      <c r="C1886" s="6">
        <f>TITRES_STAT!D1889</f>
        <v>4.4077000000000002</v>
      </c>
      <c r="D1886" s="6">
        <f>TITRES_STAT!E1889</f>
        <v>3793</v>
      </c>
      <c r="E1886" s="2">
        <f t="shared" si="116"/>
        <v>552338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CONFIRMED BULLISH</v>
      </c>
    </row>
    <row r="1887" spans="1:8" ht="13.5" x14ac:dyDescent="0.25">
      <c r="A1887" s="3">
        <f>TITRES_STAT!B1890</f>
        <v>44757</v>
      </c>
      <c r="B1887" s="6">
        <f>TITRES_STAT!C1890</f>
        <v>4.8600000000000003</v>
      </c>
      <c r="C1887" s="6">
        <f>TITRES_STAT!D1890</f>
        <v>4.5576999999999996</v>
      </c>
      <c r="D1887" s="6">
        <f>TITRES_STAT!E1890</f>
        <v>25</v>
      </c>
      <c r="E1887" s="2">
        <f t="shared" si="116"/>
        <v>552363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BEARISH DIVERGENCE</v>
      </c>
    </row>
    <row r="1888" spans="1:8" ht="13.5" x14ac:dyDescent="0.25">
      <c r="A1888" s="3">
        <f>TITRES_STAT!B1891</f>
        <v>44760</v>
      </c>
      <c r="B1888" s="6">
        <f>TITRES_STAT!C1891</f>
        <v>4.95</v>
      </c>
      <c r="C1888" s="6">
        <f>TITRES_STAT!D1891</f>
        <v>4.6421999999999999</v>
      </c>
      <c r="D1888" s="6">
        <f>TITRES_STAT!E1891</f>
        <v>2250</v>
      </c>
      <c r="E1888" s="2">
        <f t="shared" si="116"/>
        <v>554613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BEARISH DIVERGENCE</v>
      </c>
    </row>
    <row r="1889" spans="1:8" ht="13.5" x14ac:dyDescent="0.25">
      <c r="A1889" s="3">
        <f>TITRES_STAT!B1892</f>
        <v>44761</v>
      </c>
      <c r="B1889" s="6">
        <f>TITRES_STAT!C1892</f>
        <v>4.75</v>
      </c>
      <c r="C1889" s="6">
        <f>TITRES_STAT!D1892</f>
        <v>4.4546000000000001</v>
      </c>
      <c r="D1889" s="6">
        <f>TITRES_STAT!E1892</f>
        <v>373</v>
      </c>
      <c r="E1889" s="2">
        <f t="shared" si="116"/>
        <v>554240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CONFIRMED BEARISH</v>
      </c>
    </row>
    <row r="1890" spans="1:8" ht="13.5" x14ac:dyDescent="0.25">
      <c r="A1890" s="3">
        <f>TITRES_STAT!B1893</f>
        <v>44762</v>
      </c>
      <c r="B1890" s="6">
        <f>TITRES_STAT!C1893</f>
        <v>4.75</v>
      </c>
      <c r="C1890" s="6">
        <f>TITRES_STAT!D1893</f>
        <v>4.4546000000000001</v>
      </c>
      <c r="D1890" s="6">
        <f>TITRES_STAT!E1893</f>
        <v>301</v>
      </c>
      <c r="E1890" s="2">
        <f t="shared" si="116"/>
        <v>554240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4.8</v>
      </c>
      <c r="C1891" s="6">
        <f>TITRES_STAT!D1894</f>
        <v>4.5015000000000001</v>
      </c>
      <c r="D1891" s="6">
        <f>TITRES_STAT!E1894</f>
        <v>1000</v>
      </c>
      <c r="E1891" s="2">
        <f t="shared" si="116"/>
        <v>555240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CONFIRMED BULLISH</v>
      </c>
    </row>
    <row r="1892" spans="1:8" ht="13.5" x14ac:dyDescent="0.25">
      <c r="A1892" s="3">
        <f>TITRES_STAT!B1895</f>
        <v>44764</v>
      </c>
      <c r="B1892" s="6">
        <f>TITRES_STAT!C1895</f>
        <v>4.8</v>
      </c>
      <c r="C1892" s="6">
        <f>TITRES_STAT!D1895</f>
        <v>4.5015000000000001</v>
      </c>
      <c r="D1892" s="6">
        <f>TITRES_STAT!E1895</f>
        <v>520</v>
      </c>
      <c r="E1892" s="2">
        <f t="shared" si="116"/>
        <v>555240</v>
      </c>
      <c r="F1892" s="6" t="str">
        <f t="shared" si="119"/>
        <v>BULLISH</v>
      </c>
      <c r="G1892" s="6" t="str">
        <f t="shared" si="118"/>
        <v>NEUTRAL</v>
      </c>
      <c r="H1892" s="6" t="str">
        <f t="shared" si="117"/>
        <v>BULLISH DIVERGENCE</v>
      </c>
    </row>
    <row r="1893" spans="1:8" ht="13.5" x14ac:dyDescent="0.25">
      <c r="A1893" s="3">
        <f>TITRES_STAT!B1896</f>
        <v>44768</v>
      </c>
      <c r="B1893" s="6">
        <f>TITRES_STAT!C1896</f>
        <v>4.8499999999999996</v>
      </c>
      <c r="C1893" s="6">
        <f>TITRES_STAT!D1896</f>
        <v>4.5484</v>
      </c>
      <c r="D1893" s="6">
        <f>TITRES_STAT!E1896</f>
        <v>500</v>
      </c>
      <c r="E1893" s="2">
        <f t="shared" si="116"/>
        <v>555740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BULLISH DIVERGENCE</v>
      </c>
    </row>
    <row r="1894" spans="1:8" ht="13.5" x14ac:dyDescent="0.25">
      <c r="A1894" s="3">
        <f>TITRES_STAT!B1897</f>
        <v>44769</v>
      </c>
      <c r="B1894" s="6">
        <f>TITRES_STAT!C1897</f>
        <v>4.7</v>
      </c>
      <c r="C1894" s="6">
        <f>TITRES_STAT!D1897</f>
        <v>4.4077000000000002</v>
      </c>
      <c r="D1894" s="6">
        <f>TITRES_STAT!E1897</f>
        <v>5000</v>
      </c>
      <c r="E1894" s="2">
        <f t="shared" si="116"/>
        <v>550740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4.92</v>
      </c>
      <c r="C1895" s="6">
        <f>TITRES_STAT!D1898</f>
        <v>4.6139999999999999</v>
      </c>
      <c r="D1895" s="6">
        <f>TITRES_STAT!E1898</f>
        <v>10308</v>
      </c>
      <c r="E1895" s="2">
        <f t="shared" si="116"/>
        <v>561048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4.8</v>
      </c>
      <c r="C1896" s="6">
        <f>TITRES_STAT!D1899</f>
        <v>4.5015000000000001</v>
      </c>
      <c r="D1896" s="6">
        <f>TITRES_STAT!E1899</f>
        <v>5119</v>
      </c>
      <c r="E1896" s="2">
        <f t="shared" si="116"/>
        <v>555929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4.8</v>
      </c>
      <c r="C1897" s="6">
        <f>TITRES_STAT!D1900</f>
        <v>4.5015000000000001</v>
      </c>
      <c r="D1897" s="6">
        <f>TITRES_STAT!E1900</f>
        <v>6217</v>
      </c>
      <c r="E1897" s="2">
        <f t="shared" si="116"/>
        <v>555929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44775</v>
      </c>
      <c r="B1898" s="6">
        <f>TITRES_STAT!C1901</f>
        <v>4.8</v>
      </c>
      <c r="C1898" s="6">
        <f>TITRES_STAT!D1901</f>
        <v>4.5015000000000001</v>
      </c>
      <c r="D1898" s="6">
        <f>TITRES_STAT!E1901</f>
        <v>7838</v>
      </c>
      <c r="E1898" s="2">
        <f t="shared" si="116"/>
        <v>555929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BULLISH DIVERGENCE</v>
      </c>
    </row>
    <row r="1899" spans="1:8" ht="13.5" x14ac:dyDescent="0.25">
      <c r="A1899" s="3">
        <f>TITRES_STAT!B1902</f>
        <v>44776</v>
      </c>
      <c r="B1899" s="6">
        <f>TITRES_STAT!C1902</f>
        <v>4.79</v>
      </c>
      <c r="C1899" s="6">
        <f>TITRES_STAT!D1902</f>
        <v>4.4920999999999998</v>
      </c>
      <c r="D1899" s="6">
        <f>TITRES_STAT!E1902</f>
        <v>4488</v>
      </c>
      <c r="E1899" s="2">
        <f t="shared" si="116"/>
        <v>551441</v>
      </c>
      <c r="F1899" s="6" t="str">
        <f t="shared" si="119"/>
        <v>BULLISH</v>
      </c>
      <c r="G1899" s="6" t="str">
        <f t="shared" si="118"/>
        <v>NEUTRAL</v>
      </c>
      <c r="H1899" s="6" t="str">
        <f t="shared" si="117"/>
        <v>CONFIRMED BULLISH</v>
      </c>
    </row>
    <row r="1900" spans="1:8" ht="13.5" x14ac:dyDescent="0.25">
      <c r="A1900" s="3">
        <f>TITRES_STAT!B1903</f>
        <v>44777</v>
      </c>
      <c r="B1900" s="6">
        <f>TITRES_STAT!C1903</f>
        <v>4.9400000000000004</v>
      </c>
      <c r="C1900" s="6">
        <f>TITRES_STAT!D1903</f>
        <v>4.6327999999999996</v>
      </c>
      <c r="D1900" s="6">
        <f>TITRES_STAT!E1903</f>
        <v>2</v>
      </c>
      <c r="E1900" s="2">
        <f t="shared" si="116"/>
        <v>551443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44778</v>
      </c>
      <c r="B1901" s="6">
        <f>TITRES_STAT!C1904</f>
        <v>4.8</v>
      </c>
      <c r="C1901" s="6">
        <f>TITRES_STAT!D1904</f>
        <v>4.5015000000000001</v>
      </c>
      <c r="D1901" s="6">
        <f>TITRES_STAT!E1904</f>
        <v>35</v>
      </c>
      <c r="E1901" s="2">
        <f t="shared" si="116"/>
        <v>551408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44781</v>
      </c>
      <c r="B1902" s="6">
        <f>TITRES_STAT!C1905</f>
        <v>4.8</v>
      </c>
      <c r="C1902" s="6">
        <f>TITRES_STAT!D1905</f>
        <v>4.5015000000000001</v>
      </c>
      <c r="D1902" s="6">
        <f>TITRES_STAT!E1905</f>
        <v>686</v>
      </c>
      <c r="E1902" s="2">
        <f t="shared" si="116"/>
        <v>551408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NEUTRAL</v>
      </c>
    </row>
    <row r="1903" spans="1:8" ht="13.5" x14ac:dyDescent="0.25">
      <c r="A1903" s="3">
        <f>TITRES_STAT!B1906</f>
        <v>44782</v>
      </c>
      <c r="B1903" s="6">
        <f>TITRES_STAT!C1906</f>
        <v>4.8</v>
      </c>
      <c r="C1903" s="6">
        <f>TITRES_STAT!D1906</f>
        <v>4.5015000000000001</v>
      </c>
      <c r="D1903" s="6">
        <f>TITRES_STAT!E1906</f>
        <v>16123</v>
      </c>
      <c r="E1903" s="2">
        <f t="shared" si="116"/>
        <v>551408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4.8</v>
      </c>
      <c r="C1904" s="6">
        <f>TITRES_STAT!D1907</f>
        <v>4.5015000000000001</v>
      </c>
      <c r="D1904" s="6">
        <f>TITRES_STAT!E1907</f>
        <v>5</v>
      </c>
      <c r="E1904" s="2">
        <f t="shared" si="116"/>
        <v>551408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BEARISH DIVERGENCE</v>
      </c>
    </row>
    <row r="1905" spans="1:8" ht="13.5" x14ac:dyDescent="0.25">
      <c r="A1905" s="3">
        <f>TITRES_STAT!B1908</f>
        <v>44784</v>
      </c>
      <c r="B1905" s="6">
        <f>TITRES_STAT!C1908</f>
        <v>4.91</v>
      </c>
      <c r="C1905" s="6">
        <f>TITRES_STAT!D1908</f>
        <v>4.6045999999999996</v>
      </c>
      <c r="D1905" s="6">
        <f>TITRES_STAT!E1908</f>
        <v>300</v>
      </c>
      <c r="E1905" s="2">
        <f t="shared" si="116"/>
        <v>551708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BULLISH DIVERGENCE</v>
      </c>
    </row>
    <row r="1906" spans="1:8" ht="13.5" x14ac:dyDescent="0.25">
      <c r="A1906" s="3">
        <f>TITRES_STAT!B1909</f>
        <v>44785</v>
      </c>
      <c r="B1906" s="6">
        <f>TITRES_STAT!C1909</f>
        <v>4.91</v>
      </c>
      <c r="C1906" s="6">
        <f>TITRES_STAT!D1909</f>
        <v>4.6045999999999996</v>
      </c>
      <c r="D1906" s="6">
        <f>TITRES_STAT!E1909</f>
        <v>0</v>
      </c>
      <c r="E1906" s="2">
        <f t="shared" si="116"/>
        <v>551708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CONFIRMED BULLISH</v>
      </c>
    </row>
    <row r="1907" spans="1:8" ht="13.5" x14ac:dyDescent="0.25">
      <c r="A1907" s="3">
        <f>TITRES_STAT!B1910</f>
        <v>44788</v>
      </c>
      <c r="B1907" s="6">
        <f>TITRES_STAT!C1910</f>
        <v>4.8499999999999996</v>
      </c>
      <c r="C1907" s="6">
        <f>TITRES_STAT!D1910</f>
        <v>4.5484</v>
      </c>
      <c r="D1907" s="6">
        <f>TITRES_STAT!E1910</f>
        <v>150</v>
      </c>
      <c r="E1907" s="2">
        <f t="shared" si="116"/>
        <v>551558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4.8499999999999996</v>
      </c>
      <c r="C1908" s="6">
        <f>TITRES_STAT!D1911</f>
        <v>4.5484</v>
      </c>
      <c r="D1908" s="6">
        <f>TITRES_STAT!E1911</f>
        <v>176</v>
      </c>
      <c r="E1908" s="2">
        <f t="shared" si="116"/>
        <v>551558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4.84</v>
      </c>
      <c r="C1909" s="6">
        <f>TITRES_STAT!D1912</f>
        <v>4.5389999999999997</v>
      </c>
      <c r="D1909" s="6">
        <f>TITRES_STAT!E1912</f>
        <v>246</v>
      </c>
      <c r="E1909" s="2">
        <f t="shared" si="116"/>
        <v>551312</v>
      </c>
      <c r="F1909" s="6" t="str">
        <f t="shared" si="119"/>
        <v>BEARISH</v>
      </c>
      <c r="G1909" s="6" t="str">
        <f t="shared" si="118"/>
        <v>NEUTRAL</v>
      </c>
      <c r="H1909" s="6" t="str">
        <f t="shared" si="117"/>
        <v>BEARISH DIVERGENCE</v>
      </c>
    </row>
    <row r="1910" spans="1:8" ht="13.5" x14ac:dyDescent="0.25">
      <c r="A1910" s="3">
        <f>TITRES_STAT!B1913</f>
        <v>44791</v>
      </c>
      <c r="B1910" s="6">
        <f>TITRES_STAT!C1913</f>
        <v>4.84</v>
      </c>
      <c r="C1910" s="6">
        <f>TITRES_STAT!D1913</f>
        <v>4.5389999999999997</v>
      </c>
      <c r="D1910" s="6">
        <f>TITRES_STAT!E1913</f>
        <v>0</v>
      </c>
      <c r="E1910" s="2">
        <f t="shared" si="116"/>
        <v>551312</v>
      </c>
      <c r="F1910" s="6" t="str">
        <f t="shared" si="119"/>
        <v>BEARISH</v>
      </c>
      <c r="G1910" s="6" t="str">
        <f t="shared" si="118"/>
        <v>NEUTRAL</v>
      </c>
      <c r="H1910" s="6" t="str">
        <f t="shared" si="117"/>
        <v>CONFIRMED BEARISH</v>
      </c>
    </row>
    <row r="1911" spans="1:8" ht="13.5" x14ac:dyDescent="0.25">
      <c r="A1911" s="3">
        <f>TITRES_STAT!B1914</f>
        <v>44792</v>
      </c>
      <c r="B1911" s="6">
        <f>TITRES_STAT!C1914</f>
        <v>4.84</v>
      </c>
      <c r="C1911" s="6">
        <f>TITRES_STAT!D1914</f>
        <v>4.5389999999999997</v>
      </c>
      <c r="D1911" s="6">
        <f>TITRES_STAT!E1914</f>
        <v>0</v>
      </c>
      <c r="E1911" s="2">
        <f t="shared" si="116"/>
        <v>551312</v>
      </c>
      <c r="F1911" s="6" t="str">
        <f t="shared" si="119"/>
        <v>BEARISH</v>
      </c>
      <c r="G1911" s="6" t="str">
        <f t="shared" si="118"/>
        <v>NEUTRAL</v>
      </c>
      <c r="H1911" s="6" t="str">
        <f t="shared" si="117"/>
        <v>CONFIRMED BEARISH</v>
      </c>
    </row>
    <row r="1912" spans="1:8" ht="13.5" x14ac:dyDescent="0.25">
      <c r="A1912" s="3">
        <f>TITRES_STAT!B1915</f>
        <v>44795</v>
      </c>
      <c r="B1912" s="6">
        <f>TITRES_STAT!C1915</f>
        <v>4.84</v>
      </c>
      <c r="C1912" s="6">
        <f>TITRES_STAT!D1915</f>
        <v>4.5389999999999997</v>
      </c>
      <c r="D1912" s="6">
        <f>TITRES_STAT!E1915</f>
        <v>0</v>
      </c>
      <c r="E1912" s="2">
        <f t="shared" si="116"/>
        <v>551312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4.84</v>
      </c>
      <c r="C1913" s="6">
        <f>TITRES_STAT!D1916</f>
        <v>4.5389999999999997</v>
      </c>
      <c r="D1913" s="6">
        <f>TITRES_STAT!E1916</f>
        <v>0</v>
      </c>
      <c r="E1913" s="2">
        <f t="shared" si="116"/>
        <v>551312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44797</v>
      </c>
      <c r="B1914" s="6">
        <f>TITRES_STAT!C1917</f>
        <v>4.84</v>
      </c>
      <c r="C1914" s="6">
        <f>TITRES_STAT!D1917</f>
        <v>4.5389999999999997</v>
      </c>
      <c r="D1914" s="6">
        <f>TITRES_STAT!E1917</f>
        <v>0</v>
      </c>
      <c r="E1914" s="2">
        <f t="shared" si="116"/>
        <v>551312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4.84</v>
      </c>
      <c r="C1915" s="6">
        <f>TITRES_STAT!D1918</f>
        <v>4.5389999999999997</v>
      </c>
      <c r="D1915" s="6">
        <f>TITRES_STAT!E1918</f>
        <v>0</v>
      </c>
      <c r="E1915" s="2">
        <f t="shared" si="116"/>
        <v>551312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4.84</v>
      </c>
      <c r="C1916" s="6">
        <f>TITRES_STAT!D1919</f>
        <v>4.5389999999999997</v>
      </c>
      <c r="D1916" s="6">
        <f>TITRES_STAT!E1919</f>
        <v>0</v>
      </c>
      <c r="E1916" s="2">
        <f t="shared" si="116"/>
        <v>551312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4.84</v>
      </c>
      <c r="C1917" s="6">
        <f>TITRES_STAT!D1920</f>
        <v>4.5389999999999997</v>
      </c>
      <c r="D1917" s="6">
        <f>TITRES_STAT!E1920</f>
        <v>0</v>
      </c>
      <c r="E1917" s="2">
        <f t="shared" si="116"/>
        <v>551312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4.84</v>
      </c>
      <c r="C1918" s="6">
        <f>TITRES_STAT!D1921</f>
        <v>4.5389999999999997</v>
      </c>
      <c r="D1918" s="6">
        <f>TITRES_STAT!E1921</f>
        <v>0</v>
      </c>
      <c r="E1918" s="2">
        <f t="shared" si="116"/>
        <v>551312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4.84</v>
      </c>
      <c r="C1919" s="6">
        <f>TITRES_STAT!D1922</f>
        <v>4.5389999999999997</v>
      </c>
      <c r="D1919" s="6">
        <f>TITRES_STAT!E1922</f>
        <v>0</v>
      </c>
      <c r="E1919" s="2">
        <f t="shared" si="116"/>
        <v>551312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4.84</v>
      </c>
      <c r="C1920" s="6">
        <f>TITRES_STAT!D1923</f>
        <v>4.5389999999999997</v>
      </c>
      <c r="D1920" s="6">
        <f>TITRES_STAT!E1923</f>
        <v>0</v>
      </c>
      <c r="E1920" s="2">
        <f t="shared" si="116"/>
        <v>551312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4.84</v>
      </c>
      <c r="C1921" s="6">
        <f>TITRES_STAT!D1924</f>
        <v>4.5389999999999997</v>
      </c>
      <c r="D1921" s="6">
        <f>TITRES_STAT!E1924</f>
        <v>0</v>
      </c>
      <c r="E1921" s="2">
        <f t="shared" si="116"/>
        <v>551312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4.84</v>
      </c>
      <c r="C1922" s="6">
        <f>TITRES_STAT!D1925</f>
        <v>4.5389999999999997</v>
      </c>
      <c r="D1922" s="6">
        <f>TITRES_STAT!E1925</f>
        <v>0</v>
      </c>
      <c r="E1922" s="2">
        <f t="shared" si="116"/>
        <v>551312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4.84</v>
      </c>
      <c r="C1923" s="6">
        <f>TITRES_STAT!D1926</f>
        <v>4.5389999999999997</v>
      </c>
      <c r="D1923" s="6">
        <f>TITRES_STAT!E1926</f>
        <v>0</v>
      </c>
      <c r="E1923" s="2">
        <f t="shared" si="116"/>
        <v>551312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4.84</v>
      </c>
      <c r="C1924" s="6">
        <f>TITRES_STAT!D1927</f>
        <v>4.5389999999999997</v>
      </c>
      <c r="D1924" s="6">
        <f>TITRES_STAT!E1927</f>
        <v>0</v>
      </c>
      <c r="E1924" s="2">
        <f t="shared" ref="E1924:E1987" si="120">IF(B1924&gt;B1923, E1923+D1924, IF(B1924&lt;B1923, E1923-D1924, E1923))</f>
        <v>551312</v>
      </c>
      <c r="F1924" s="6" t="str">
        <f t="shared" si="119"/>
        <v>NEUTRAL</v>
      </c>
      <c r="G1924" s="6" t="str">
        <f t="shared" si="118"/>
        <v>NEUTRAL</v>
      </c>
      <c r="H1924" s="6" t="str">
        <f t="shared" si="117"/>
        <v>NEUTRAL</v>
      </c>
    </row>
    <row r="1925" spans="1:8" ht="13.5" x14ac:dyDescent="0.25">
      <c r="A1925" s="3">
        <f>TITRES_STAT!B1928</f>
        <v>44812</v>
      </c>
      <c r="B1925" s="6">
        <f>TITRES_STAT!C1928</f>
        <v>4.84</v>
      </c>
      <c r="C1925" s="6">
        <f>TITRES_STAT!D1928</f>
        <v>4.5389999999999997</v>
      </c>
      <c r="D1925" s="6">
        <f>TITRES_STAT!E1928</f>
        <v>0</v>
      </c>
      <c r="E1925" s="2">
        <f t="shared" si="120"/>
        <v>551312</v>
      </c>
      <c r="F1925" s="6" t="str">
        <f t="shared" si="119"/>
        <v>NEUTRAL</v>
      </c>
      <c r="G1925" s="6" t="str">
        <f t="shared" si="118"/>
        <v>NEUTRAL</v>
      </c>
      <c r="H1925" s="6" t="str">
        <f t="shared" si="117"/>
        <v>NEUTRAL</v>
      </c>
    </row>
    <row r="1926" spans="1:8" ht="13.5" x14ac:dyDescent="0.25">
      <c r="A1926" s="3">
        <f>TITRES_STAT!B1929</f>
        <v>44813</v>
      </c>
      <c r="B1926" s="6">
        <f>TITRES_STAT!C1929</f>
        <v>4.84</v>
      </c>
      <c r="C1926" s="6">
        <f>TITRES_STAT!D1929</f>
        <v>4.5389999999999997</v>
      </c>
      <c r="D1926" s="6">
        <f>TITRES_STAT!E1929</f>
        <v>0</v>
      </c>
      <c r="E1926" s="2">
        <f t="shared" si="120"/>
        <v>551312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4.84</v>
      </c>
      <c r="C1927" s="6">
        <f>TITRES_STAT!D1930</f>
        <v>4.5389999999999997</v>
      </c>
      <c r="D1927" s="6">
        <f>TITRES_STAT!E1930</f>
        <v>0</v>
      </c>
      <c r="E1927" s="2">
        <f t="shared" si="120"/>
        <v>551312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4.84</v>
      </c>
      <c r="C1928" s="6">
        <f>TITRES_STAT!D1931</f>
        <v>4.5389999999999997</v>
      </c>
      <c r="D1928" s="6">
        <f>TITRES_STAT!E1931</f>
        <v>0</v>
      </c>
      <c r="E1928" s="2">
        <f t="shared" si="120"/>
        <v>551312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44818</v>
      </c>
      <c r="B1929" s="6">
        <f>TITRES_STAT!C1932</f>
        <v>4.84</v>
      </c>
      <c r="C1929" s="6">
        <f>TITRES_STAT!D1932</f>
        <v>4.5389999999999997</v>
      </c>
      <c r="D1929" s="6">
        <f>TITRES_STAT!E1932</f>
        <v>0</v>
      </c>
      <c r="E1929" s="2">
        <f t="shared" si="120"/>
        <v>551312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44819</v>
      </c>
      <c r="B1930" s="6">
        <f>TITRES_STAT!C1933</f>
        <v>4.84</v>
      </c>
      <c r="C1930" s="6">
        <f>TITRES_STAT!D1933</f>
        <v>4.5389999999999997</v>
      </c>
      <c r="D1930" s="6">
        <f>TITRES_STAT!E1933</f>
        <v>0</v>
      </c>
      <c r="E1930" s="2">
        <f t="shared" si="120"/>
        <v>551312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44820</v>
      </c>
      <c r="B1931" s="6">
        <f>TITRES_STAT!C1934</f>
        <v>4.84</v>
      </c>
      <c r="C1931" s="6">
        <f>TITRES_STAT!D1934</f>
        <v>4.5389999999999997</v>
      </c>
      <c r="D1931" s="6">
        <f>TITRES_STAT!E1934</f>
        <v>0</v>
      </c>
      <c r="E1931" s="2">
        <f t="shared" si="120"/>
        <v>551312</v>
      </c>
      <c r="F1931" s="6" t="str">
        <f t="shared" si="123"/>
        <v>NEUTRAL</v>
      </c>
      <c r="G1931" s="6" t="str">
        <f t="shared" si="122"/>
        <v>NEUTRAL</v>
      </c>
      <c r="H1931" s="6" t="str">
        <f t="shared" si="121"/>
        <v>NEUTRAL</v>
      </c>
    </row>
    <row r="1932" spans="1:8" ht="13.5" x14ac:dyDescent="0.25">
      <c r="A1932" s="3">
        <f>TITRES_STAT!B1935</f>
        <v>44823</v>
      </c>
      <c r="B1932" s="6">
        <f>TITRES_STAT!C1935</f>
        <v>4.84</v>
      </c>
      <c r="C1932" s="6">
        <f>TITRES_STAT!D1935</f>
        <v>4.5389999999999997</v>
      </c>
      <c r="D1932" s="6">
        <f>TITRES_STAT!E1935</f>
        <v>0</v>
      </c>
      <c r="E1932" s="2">
        <f t="shared" si="120"/>
        <v>551312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4.84</v>
      </c>
      <c r="C1933" s="6">
        <f>TITRES_STAT!D1936</f>
        <v>4.5389999999999997</v>
      </c>
      <c r="D1933" s="6">
        <f>TITRES_STAT!E1936</f>
        <v>0</v>
      </c>
      <c r="E1933" s="2">
        <f t="shared" si="120"/>
        <v>551312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4.84</v>
      </c>
      <c r="C1934" s="6">
        <f>TITRES_STAT!D1937</f>
        <v>4.5389999999999997</v>
      </c>
      <c r="D1934" s="6">
        <f>TITRES_STAT!E1937</f>
        <v>0</v>
      </c>
      <c r="E1934" s="2">
        <f t="shared" si="120"/>
        <v>551312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5.5</v>
      </c>
      <c r="C1935" s="6">
        <f>TITRES_STAT!D1938</f>
        <v>5.1578999999999997</v>
      </c>
      <c r="D1935" s="6">
        <f>TITRES_STAT!E1938</f>
        <v>0</v>
      </c>
      <c r="E1935" s="2">
        <f t="shared" si="120"/>
        <v>551312</v>
      </c>
      <c r="F1935" s="6" t="str">
        <f t="shared" si="123"/>
        <v>NEUTRAL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44827</v>
      </c>
      <c r="B1936" s="6">
        <f>TITRES_STAT!C1939</f>
        <v>5.81</v>
      </c>
      <c r="C1936" s="6">
        <f>TITRES_STAT!D1939</f>
        <v>5.4486999999999997</v>
      </c>
      <c r="D1936" s="6">
        <f>TITRES_STAT!E1939</f>
        <v>709692</v>
      </c>
      <c r="E1936" s="2">
        <f t="shared" si="120"/>
        <v>1261004</v>
      </c>
      <c r="F1936" s="6" t="str">
        <f t="shared" si="123"/>
        <v>BULLISH</v>
      </c>
      <c r="G1936" s="6" t="str">
        <f t="shared" si="122"/>
        <v>STRONG</v>
      </c>
      <c r="H1936" s="6" t="str">
        <f t="shared" si="121"/>
        <v>CONFIRMED BULLISH</v>
      </c>
    </row>
    <row r="1937" spans="1:8" ht="13.5" x14ac:dyDescent="0.25">
      <c r="A1937" s="3">
        <f>TITRES_STAT!B1940</f>
        <v>44830</v>
      </c>
      <c r="B1937" s="6">
        <f>TITRES_STAT!C1940</f>
        <v>5.52</v>
      </c>
      <c r="C1937" s="6">
        <f>TITRES_STAT!D1940</f>
        <v>5.1767000000000003</v>
      </c>
      <c r="D1937" s="6">
        <f>TITRES_STAT!E1940</f>
        <v>45504</v>
      </c>
      <c r="E1937" s="2">
        <f t="shared" si="120"/>
        <v>1215500</v>
      </c>
      <c r="F1937" s="6" t="str">
        <f t="shared" si="123"/>
        <v>BULLISH</v>
      </c>
      <c r="G1937" s="6" t="str">
        <f t="shared" si="122"/>
        <v>STRONG</v>
      </c>
      <c r="H1937" s="6" t="str">
        <f t="shared" si="121"/>
        <v>CONFIRMED BULLISH</v>
      </c>
    </row>
    <row r="1938" spans="1:8" ht="13.5" x14ac:dyDescent="0.25">
      <c r="A1938" s="3">
        <f>TITRES_STAT!B1941</f>
        <v>44831</v>
      </c>
      <c r="B1938" s="6">
        <f>TITRES_STAT!C1941</f>
        <v>5.51</v>
      </c>
      <c r="C1938" s="6">
        <f>TITRES_STAT!D1941</f>
        <v>5.1673</v>
      </c>
      <c r="D1938" s="6">
        <f>TITRES_STAT!E1941</f>
        <v>163102</v>
      </c>
      <c r="E1938" s="2">
        <f t="shared" si="120"/>
        <v>1052398</v>
      </c>
      <c r="F1938" s="6" t="str">
        <f t="shared" si="123"/>
        <v>BULLISH</v>
      </c>
      <c r="G1938" s="6" t="str">
        <f t="shared" si="122"/>
        <v>STRONG</v>
      </c>
      <c r="H1938" s="6" t="str">
        <f t="shared" si="121"/>
        <v>CONFIRMED BULLISH</v>
      </c>
    </row>
    <row r="1939" spans="1:8" ht="13.5" x14ac:dyDescent="0.25">
      <c r="A1939" s="3">
        <f>TITRES_STAT!B1942</f>
        <v>44832</v>
      </c>
      <c r="B1939" s="6">
        <f>TITRES_STAT!C1942</f>
        <v>5.51</v>
      </c>
      <c r="C1939" s="6">
        <f>TITRES_STAT!D1942</f>
        <v>5.1673</v>
      </c>
      <c r="D1939" s="6">
        <f>TITRES_STAT!E1942</f>
        <v>25224</v>
      </c>
      <c r="E1939" s="2">
        <f t="shared" si="120"/>
        <v>1052398</v>
      </c>
      <c r="F1939" s="6" t="str">
        <f t="shared" si="123"/>
        <v>BULLISH</v>
      </c>
      <c r="G1939" s="6" t="str">
        <f t="shared" si="122"/>
        <v>STRONG</v>
      </c>
      <c r="H1939" s="6" t="str">
        <f t="shared" si="121"/>
        <v>CONFIRMED BULLISH</v>
      </c>
    </row>
    <row r="1940" spans="1:8" ht="13.5" x14ac:dyDescent="0.25">
      <c r="A1940" s="3">
        <f>TITRES_STAT!B1943</f>
        <v>44833</v>
      </c>
      <c r="B1940" s="6">
        <f>TITRES_STAT!C1943</f>
        <v>5.51</v>
      </c>
      <c r="C1940" s="6">
        <f>TITRES_STAT!D1943</f>
        <v>5.1673</v>
      </c>
      <c r="D1940" s="6">
        <f>TITRES_STAT!E1943</f>
        <v>18090</v>
      </c>
      <c r="E1940" s="2">
        <f t="shared" si="120"/>
        <v>1052398</v>
      </c>
      <c r="F1940" s="6" t="str">
        <f t="shared" si="123"/>
        <v>BULLISH</v>
      </c>
      <c r="G1940" s="6" t="str">
        <f t="shared" si="122"/>
        <v>STRONG</v>
      </c>
      <c r="H1940" s="6" t="str">
        <f t="shared" si="121"/>
        <v>CONFIRMED BULLISH</v>
      </c>
    </row>
    <row r="1941" spans="1:8" ht="13.5" x14ac:dyDescent="0.25">
      <c r="A1941" s="3">
        <f>TITRES_STAT!B1944</f>
        <v>44834</v>
      </c>
      <c r="B1941" s="6">
        <f>TITRES_STAT!C1944</f>
        <v>5.52</v>
      </c>
      <c r="C1941" s="6">
        <f>TITRES_STAT!D1944</f>
        <v>5.1767000000000003</v>
      </c>
      <c r="D1941" s="6">
        <f>TITRES_STAT!E1944</f>
        <v>75942</v>
      </c>
      <c r="E1941" s="2">
        <f t="shared" si="120"/>
        <v>1128340</v>
      </c>
      <c r="F1941" s="6" t="str">
        <f t="shared" si="123"/>
        <v>BEARISH</v>
      </c>
      <c r="G1941" s="6" t="str">
        <f t="shared" si="122"/>
        <v>WEAK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5.53</v>
      </c>
      <c r="C1942" s="6">
        <f>TITRES_STAT!D1945</f>
        <v>5.1860999999999997</v>
      </c>
      <c r="D1942" s="6">
        <f>TITRES_STAT!E1945</f>
        <v>70607</v>
      </c>
      <c r="E1942" s="2">
        <f t="shared" si="120"/>
        <v>1198947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BEARISH DIVERGENCE</v>
      </c>
    </row>
    <row r="1943" spans="1:8" ht="13.5" x14ac:dyDescent="0.25">
      <c r="A1943" s="3">
        <f>TITRES_STAT!B1946</f>
        <v>44838</v>
      </c>
      <c r="B1943" s="6">
        <f>TITRES_STAT!C1946</f>
        <v>5.65</v>
      </c>
      <c r="C1943" s="6">
        <f>TITRES_STAT!D1946</f>
        <v>5.2986000000000004</v>
      </c>
      <c r="D1943" s="6">
        <f>TITRES_STAT!E1946</f>
        <v>26058</v>
      </c>
      <c r="E1943" s="2">
        <f t="shared" si="120"/>
        <v>1225005</v>
      </c>
      <c r="F1943" s="6" t="str">
        <f t="shared" si="123"/>
        <v>BULLISH</v>
      </c>
      <c r="G1943" s="6" t="str">
        <f t="shared" si="122"/>
        <v>STRONG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5.7</v>
      </c>
      <c r="C1944" s="6">
        <f>TITRES_STAT!D1947</f>
        <v>5.3455000000000004</v>
      </c>
      <c r="D1944" s="6">
        <f>TITRES_STAT!E1947</f>
        <v>10330</v>
      </c>
      <c r="E1944" s="2">
        <f t="shared" si="120"/>
        <v>1235335</v>
      </c>
      <c r="F1944" s="6" t="str">
        <f t="shared" si="123"/>
        <v>BULLISH</v>
      </c>
      <c r="G1944" s="6" t="str">
        <f t="shared" si="122"/>
        <v>STRONG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5.7</v>
      </c>
      <c r="C1945" s="6">
        <f>TITRES_STAT!D1948</f>
        <v>5.3455000000000004</v>
      </c>
      <c r="D1945" s="6">
        <f>TITRES_STAT!E1948</f>
        <v>12560</v>
      </c>
      <c r="E1945" s="2">
        <f t="shared" si="120"/>
        <v>1235335</v>
      </c>
      <c r="F1945" s="6" t="str">
        <f t="shared" si="123"/>
        <v>BULLISH</v>
      </c>
      <c r="G1945" s="6" t="str">
        <f t="shared" si="122"/>
        <v>STRONG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5.65</v>
      </c>
      <c r="C1946" s="6">
        <f>TITRES_STAT!D1949</f>
        <v>5.2986000000000004</v>
      </c>
      <c r="D1946" s="6">
        <f>TITRES_STAT!E1949</f>
        <v>10568</v>
      </c>
      <c r="E1946" s="2">
        <f t="shared" si="120"/>
        <v>1224767</v>
      </c>
      <c r="F1946" s="6" t="str">
        <f t="shared" si="123"/>
        <v>BULLISH</v>
      </c>
      <c r="G1946" s="6" t="str">
        <f t="shared" si="122"/>
        <v>STRONG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5.54</v>
      </c>
      <c r="C1947" s="6">
        <f>TITRES_STAT!D1950</f>
        <v>5.1955</v>
      </c>
      <c r="D1947" s="6">
        <f>TITRES_STAT!E1950</f>
        <v>94430</v>
      </c>
      <c r="E1947" s="2">
        <f t="shared" si="120"/>
        <v>1130337</v>
      </c>
      <c r="F1947" s="6" t="str">
        <f t="shared" si="123"/>
        <v>BEARISH</v>
      </c>
      <c r="G1947" s="6" t="str">
        <f t="shared" si="122"/>
        <v>WEAK</v>
      </c>
      <c r="H1947" s="6" t="str">
        <f t="shared" si="121"/>
        <v>BEARISH DIVERGENCE</v>
      </c>
    </row>
    <row r="1948" spans="1:8" ht="13.5" x14ac:dyDescent="0.25">
      <c r="A1948" s="3">
        <f>TITRES_STAT!B1951</f>
        <v>44845</v>
      </c>
      <c r="B1948" s="6">
        <f>TITRES_STAT!C1951</f>
        <v>5.6</v>
      </c>
      <c r="C1948" s="6">
        <f>TITRES_STAT!D1951</f>
        <v>5.2516999999999996</v>
      </c>
      <c r="D1948" s="6">
        <f>TITRES_STAT!E1951</f>
        <v>32606</v>
      </c>
      <c r="E1948" s="2">
        <f t="shared" si="120"/>
        <v>1162943</v>
      </c>
      <c r="F1948" s="6" t="str">
        <f t="shared" si="123"/>
        <v>BEARISH</v>
      </c>
      <c r="G1948" s="6" t="str">
        <f t="shared" si="122"/>
        <v>WEAK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5.54</v>
      </c>
      <c r="C1949" s="6">
        <f>TITRES_STAT!D1952</f>
        <v>5.1955</v>
      </c>
      <c r="D1949" s="6">
        <f>TITRES_STAT!E1952</f>
        <v>11039</v>
      </c>
      <c r="E1949" s="2">
        <f t="shared" si="120"/>
        <v>1151904</v>
      </c>
      <c r="F1949" s="6" t="str">
        <f t="shared" si="123"/>
        <v>BEARISH</v>
      </c>
      <c r="G1949" s="6" t="str">
        <f t="shared" si="122"/>
        <v>WEAK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5.54</v>
      </c>
      <c r="C1950" s="6">
        <f>TITRES_STAT!D1953</f>
        <v>5.1955</v>
      </c>
      <c r="D1950" s="6">
        <f>TITRES_STAT!E1953</f>
        <v>21831</v>
      </c>
      <c r="E1950" s="2">
        <f t="shared" si="120"/>
        <v>1151904</v>
      </c>
      <c r="F1950" s="6" t="str">
        <f t="shared" si="123"/>
        <v>BEARISH</v>
      </c>
      <c r="G1950" s="6" t="str">
        <f t="shared" si="122"/>
        <v>WEAK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5.55</v>
      </c>
      <c r="C1951" s="6">
        <f>TITRES_STAT!D1954</f>
        <v>5.2047999999999996</v>
      </c>
      <c r="D1951" s="6">
        <f>TITRES_STAT!E1954</f>
        <v>59485</v>
      </c>
      <c r="E1951" s="2">
        <f t="shared" si="120"/>
        <v>1211389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5.52</v>
      </c>
      <c r="C1952" s="6">
        <f>TITRES_STAT!D1955</f>
        <v>5.1767000000000003</v>
      </c>
      <c r="D1952" s="6">
        <f>TITRES_STAT!E1955</f>
        <v>39366</v>
      </c>
      <c r="E1952" s="2">
        <f t="shared" si="120"/>
        <v>1172023</v>
      </c>
      <c r="F1952" s="6" t="str">
        <f t="shared" si="123"/>
        <v>BULLISH</v>
      </c>
      <c r="G1952" s="6" t="str">
        <f t="shared" si="122"/>
        <v>STRONG</v>
      </c>
      <c r="H1952" s="6" t="str">
        <f t="shared" si="121"/>
        <v>BULLISH DIVERGENCE</v>
      </c>
    </row>
    <row r="1953" spans="1:8" ht="13.5" x14ac:dyDescent="0.25">
      <c r="A1953" s="3">
        <f>TITRES_STAT!B1956</f>
        <v>44852</v>
      </c>
      <c r="B1953" s="6">
        <f>TITRES_STAT!C1956</f>
        <v>5.52</v>
      </c>
      <c r="C1953" s="6">
        <f>TITRES_STAT!D1956</f>
        <v>5.1767000000000003</v>
      </c>
      <c r="D1953" s="6">
        <f>TITRES_STAT!E1956</f>
        <v>10250</v>
      </c>
      <c r="E1953" s="2">
        <f t="shared" si="120"/>
        <v>1172023</v>
      </c>
      <c r="F1953" s="6" t="str">
        <f t="shared" si="123"/>
        <v>BULLISH</v>
      </c>
      <c r="G1953" s="6" t="str">
        <f t="shared" si="122"/>
        <v>NEUTRAL</v>
      </c>
      <c r="H1953" s="6" t="str">
        <f t="shared" si="121"/>
        <v>BULLISH DIVERGENCE</v>
      </c>
    </row>
    <row r="1954" spans="1:8" ht="13.5" x14ac:dyDescent="0.25">
      <c r="A1954" s="3">
        <f>TITRES_STAT!B1957</f>
        <v>44853</v>
      </c>
      <c r="B1954" s="6">
        <f>TITRES_STAT!C1957</f>
        <v>5.55</v>
      </c>
      <c r="C1954" s="6">
        <f>TITRES_STAT!D1957</f>
        <v>5.2047999999999996</v>
      </c>
      <c r="D1954" s="6">
        <f>TITRES_STAT!E1957</f>
        <v>9046</v>
      </c>
      <c r="E1954" s="2">
        <f t="shared" si="120"/>
        <v>1181069</v>
      </c>
      <c r="F1954" s="6" t="str">
        <f t="shared" si="123"/>
        <v>BULLISH</v>
      </c>
      <c r="G1954" s="6" t="str">
        <f t="shared" si="122"/>
        <v>STRONG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5.8</v>
      </c>
      <c r="C1955" s="6">
        <f>TITRES_STAT!D1958</f>
        <v>5.4393000000000002</v>
      </c>
      <c r="D1955" s="6">
        <f>TITRES_STAT!E1958</f>
        <v>34915</v>
      </c>
      <c r="E1955" s="2">
        <f t="shared" si="120"/>
        <v>1215984</v>
      </c>
      <c r="F1955" s="6" t="str">
        <f t="shared" si="123"/>
        <v>BULLISH</v>
      </c>
      <c r="G1955" s="6" t="str">
        <f t="shared" si="122"/>
        <v>STRONG</v>
      </c>
      <c r="H1955" s="6" t="str">
        <f t="shared" si="121"/>
        <v>CONFIRMED BULLISH</v>
      </c>
    </row>
    <row r="1956" spans="1:8" ht="13.5" x14ac:dyDescent="0.25">
      <c r="A1956" s="3">
        <f>TITRES_STAT!B1959</f>
        <v>44855</v>
      </c>
      <c r="B1956" s="6">
        <f>TITRES_STAT!C1959</f>
        <v>5.8</v>
      </c>
      <c r="C1956" s="6">
        <f>TITRES_STAT!D1959</f>
        <v>5.4393000000000002</v>
      </c>
      <c r="D1956" s="6">
        <f>TITRES_STAT!E1959</f>
        <v>37434</v>
      </c>
      <c r="E1956" s="2">
        <f t="shared" si="120"/>
        <v>1215984</v>
      </c>
      <c r="F1956" s="6" t="str">
        <f t="shared" si="123"/>
        <v>BULLISH</v>
      </c>
      <c r="G1956" s="6" t="str">
        <f t="shared" si="122"/>
        <v>NEUTRAL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5.85</v>
      </c>
      <c r="C1957" s="6">
        <f>TITRES_STAT!D1960</f>
        <v>5.4862000000000002</v>
      </c>
      <c r="D1957" s="6">
        <f>TITRES_STAT!E1960</f>
        <v>30112</v>
      </c>
      <c r="E1957" s="2">
        <f t="shared" si="120"/>
        <v>1246096</v>
      </c>
      <c r="F1957" s="6" t="str">
        <f t="shared" si="123"/>
        <v>BULLISH</v>
      </c>
      <c r="G1957" s="6" t="str">
        <f t="shared" si="122"/>
        <v>STRONG</v>
      </c>
      <c r="H1957" s="6" t="str">
        <f t="shared" si="121"/>
        <v>CONFIRMED BULLISH</v>
      </c>
    </row>
    <row r="1958" spans="1:8" ht="13.5" x14ac:dyDescent="0.25">
      <c r="A1958" s="3">
        <f>TITRES_STAT!B1961</f>
        <v>44859</v>
      </c>
      <c r="B1958" s="6">
        <f>TITRES_STAT!C1961</f>
        <v>5.85</v>
      </c>
      <c r="C1958" s="6">
        <f>TITRES_STAT!D1961</f>
        <v>5.4862000000000002</v>
      </c>
      <c r="D1958" s="6">
        <f>TITRES_STAT!E1961</f>
        <v>4450</v>
      </c>
      <c r="E1958" s="2">
        <f t="shared" si="120"/>
        <v>1246096</v>
      </c>
      <c r="F1958" s="6" t="str">
        <f t="shared" si="123"/>
        <v>BULLISH</v>
      </c>
      <c r="G1958" s="6" t="str">
        <f t="shared" si="122"/>
        <v>STRONG</v>
      </c>
      <c r="H1958" s="6" t="str">
        <f t="shared" si="121"/>
        <v>CONFIRMED BULLISH</v>
      </c>
    </row>
    <row r="1959" spans="1:8" ht="13.5" x14ac:dyDescent="0.25">
      <c r="A1959" s="3">
        <f>TITRES_STAT!B1962</f>
        <v>44860</v>
      </c>
      <c r="B1959" s="6">
        <f>TITRES_STAT!C1962</f>
        <v>5.8</v>
      </c>
      <c r="C1959" s="6">
        <f>TITRES_STAT!D1962</f>
        <v>5.4393000000000002</v>
      </c>
      <c r="D1959" s="6">
        <f>TITRES_STAT!E1962</f>
        <v>2015</v>
      </c>
      <c r="E1959" s="2">
        <f t="shared" si="120"/>
        <v>1244081</v>
      </c>
      <c r="F1959" s="6" t="str">
        <f t="shared" si="123"/>
        <v>BULLISH</v>
      </c>
      <c r="G1959" s="6" t="str">
        <f t="shared" si="122"/>
        <v>STRONG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5.7</v>
      </c>
      <c r="C1960" s="6">
        <f>TITRES_STAT!D1963</f>
        <v>5.3455000000000004</v>
      </c>
      <c r="D1960" s="6">
        <f>TITRES_STAT!E1963</f>
        <v>12889</v>
      </c>
      <c r="E1960" s="2">
        <f t="shared" si="120"/>
        <v>1231192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BULLISH DIVERGENCE</v>
      </c>
    </row>
    <row r="1961" spans="1:8" ht="13.5" x14ac:dyDescent="0.25">
      <c r="A1961" s="3">
        <f>TITRES_STAT!B1964</f>
        <v>44862</v>
      </c>
      <c r="B1961" s="6">
        <f>TITRES_STAT!C1964</f>
        <v>5.8</v>
      </c>
      <c r="C1961" s="6">
        <f>TITRES_STAT!D1964</f>
        <v>5.4393000000000002</v>
      </c>
      <c r="D1961" s="6">
        <f>TITRES_STAT!E1964</f>
        <v>2562</v>
      </c>
      <c r="E1961" s="2">
        <f t="shared" si="120"/>
        <v>1233754</v>
      </c>
      <c r="F1961" s="6" t="str">
        <f t="shared" si="123"/>
        <v>BULLISH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44865</v>
      </c>
      <c r="B1962" s="6">
        <f>TITRES_STAT!C1965</f>
        <v>5.99</v>
      </c>
      <c r="C1962" s="6">
        <f>TITRES_STAT!D1965</f>
        <v>5.6174999999999997</v>
      </c>
      <c r="D1962" s="6">
        <f>TITRES_STAT!E1965</f>
        <v>770</v>
      </c>
      <c r="E1962" s="2">
        <f t="shared" si="120"/>
        <v>1234524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BEARISH DIVERGENCE</v>
      </c>
    </row>
    <row r="1963" spans="1:8" ht="13.5" x14ac:dyDescent="0.25">
      <c r="A1963" s="3">
        <f>TITRES_STAT!B1966</f>
        <v>44866</v>
      </c>
      <c r="B1963" s="6">
        <f>TITRES_STAT!C1966</f>
        <v>5.99</v>
      </c>
      <c r="C1963" s="6">
        <f>TITRES_STAT!D1966</f>
        <v>5.6174999999999997</v>
      </c>
      <c r="D1963" s="6">
        <f>TITRES_STAT!E1966</f>
        <v>0</v>
      </c>
      <c r="E1963" s="2">
        <f t="shared" si="120"/>
        <v>1234524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BEARISH DIVERGENCE</v>
      </c>
    </row>
    <row r="1964" spans="1:8" ht="13.5" x14ac:dyDescent="0.25">
      <c r="A1964" s="3">
        <f>TITRES_STAT!B1967</f>
        <v>44867</v>
      </c>
      <c r="B1964" s="6">
        <f>TITRES_STAT!C1967</f>
        <v>5.9</v>
      </c>
      <c r="C1964" s="6">
        <f>TITRES_STAT!D1967</f>
        <v>5.5331000000000001</v>
      </c>
      <c r="D1964" s="6">
        <f>TITRES_STAT!E1967</f>
        <v>12</v>
      </c>
      <c r="E1964" s="2">
        <f t="shared" si="120"/>
        <v>1234512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BEARISH DIVERGENCE</v>
      </c>
    </row>
    <row r="1965" spans="1:8" ht="13.5" x14ac:dyDescent="0.25">
      <c r="A1965" s="3">
        <f>TITRES_STAT!B1968</f>
        <v>44868</v>
      </c>
      <c r="B1965" s="6">
        <f>TITRES_STAT!C1968</f>
        <v>5.79</v>
      </c>
      <c r="C1965" s="6">
        <f>TITRES_STAT!D1968</f>
        <v>5.4298999999999999</v>
      </c>
      <c r="D1965" s="6">
        <f>TITRES_STAT!E1968</f>
        <v>7</v>
      </c>
      <c r="E1965" s="2">
        <f t="shared" si="120"/>
        <v>1234505</v>
      </c>
      <c r="F1965" s="6" t="str">
        <f t="shared" si="123"/>
        <v>BULLISH</v>
      </c>
      <c r="G1965" s="6" t="str">
        <f t="shared" si="122"/>
        <v>NEUTRAL</v>
      </c>
      <c r="H1965" s="6" t="str">
        <f t="shared" si="121"/>
        <v>CONFIRMED BULLISH</v>
      </c>
    </row>
    <row r="1966" spans="1:8" ht="13.5" x14ac:dyDescent="0.25">
      <c r="A1966" s="3">
        <f>TITRES_STAT!B1969</f>
        <v>44869</v>
      </c>
      <c r="B1966" s="6">
        <f>TITRES_STAT!C1969</f>
        <v>5.79</v>
      </c>
      <c r="C1966" s="6">
        <f>TITRES_STAT!D1969</f>
        <v>5.4298999999999999</v>
      </c>
      <c r="D1966" s="6">
        <f>TITRES_STAT!E1969</f>
        <v>3413</v>
      </c>
      <c r="E1966" s="2">
        <f t="shared" si="120"/>
        <v>1234505</v>
      </c>
      <c r="F1966" s="6" t="str">
        <f t="shared" si="123"/>
        <v>BULLISH</v>
      </c>
      <c r="G1966" s="6" t="str">
        <f t="shared" si="122"/>
        <v>NEUTRAL</v>
      </c>
      <c r="H1966" s="6" t="str">
        <f t="shared" si="121"/>
        <v>BULLISH DIVERGENCE</v>
      </c>
    </row>
    <row r="1967" spans="1:8" ht="13.5" x14ac:dyDescent="0.25">
      <c r="A1967" s="3">
        <f>TITRES_STAT!B1970</f>
        <v>44872</v>
      </c>
      <c r="B1967" s="6">
        <f>TITRES_STAT!C1970</f>
        <v>5.85</v>
      </c>
      <c r="C1967" s="6">
        <f>TITRES_STAT!D1970</f>
        <v>5.4862000000000002</v>
      </c>
      <c r="D1967" s="6">
        <f>TITRES_STAT!E1970</f>
        <v>70</v>
      </c>
      <c r="E1967" s="2">
        <f t="shared" si="120"/>
        <v>1234575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BULLISH DIVERGENCE</v>
      </c>
    </row>
    <row r="1968" spans="1:8" ht="13.5" x14ac:dyDescent="0.25">
      <c r="A1968" s="3">
        <f>TITRES_STAT!B1971</f>
        <v>44873</v>
      </c>
      <c r="B1968" s="6">
        <f>TITRES_STAT!C1971</f>
        <v>5.64</v>
      </c>
      <c r="C1968" s="6">
        <f>TITRES_STAT!D1971</f>
        <v>5.2892000000000001</v>
      </c>
      <c r="D1968" s="6">
        <f>TITRES_STAT!E1971</f>
        <v>2010</v>
      </c>
      <c r="E1968" s="2">
        <f t="shared" si="120"/>
        <v>1232565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5.64</v>
      </c>
      <c r="C1969" s="6">
        <f>TITRES_STAT!D1972</f>
        <v>5.2892000000000001</v>
      </c>
      <c r="D1969" s="6">
        <f>TITRES_STAT!E1972</f>
        <v>5165</v>
      </c>
      <c r="E1969" s="2">
        <f t="shared" si="120"/>
        <v>1232565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5.9</v>
      </c>
      <c r="C1970" s="6">
        <f>TITRES_STAT!D1973</f>
        <v>5.5331000000000001</v>
      </c>
      <c r="D1970" s="6">
        <f>TITRES_STAT!E1973</f>
        <v>22120</v>
      </c>
      <c r="E1970" s="2">
        <f t="shared" si="120"/>
        <v>1254685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44876</v>
      </c>
      <c r="B1971" s="6">
        <f>TITRES_STAT!C1974</f>
        <v>6.1</v>
      </c>
      <c r="C1971" s="6">
        <f>TITRES_STAT!D1974</f>
        <v>5.7206000000000001</v>
      </c>
      <c r="D1971" s="6">
        <f>TITRES_STAT!E1974</f>
        <v>20301</v>
      </c>
      <c r="E1971" s="2">
        <f t="shared" si="120"/>
        <v>1274986</v>
      </c>
      <c r="F1971" s="6" t="str">
        <f t="shared" si="123"/>
        <v>BULLISH</v>
      </c>
      <c r="G1971" s="6" t="str">
        <f t="shared" si="122"/>
        <v>STRONG</v>
      </c>
      <c r="H1971" s="6" t="str">
        <f t="shared" si="121"/>
        <v>CONFIRMED BULLISH</v>
      </c>
    </row>
    <row r="1972" spans="1:8" ht="13.5" x14ac:dyDescent="0.25">
      <c r="A1972" s="3">
        <f>TITRES_STAT!B1975</f>
        <v>44879</v>
      </c>
      <c r="B1972" s="6">
        <f>TITRES_STAT!C1975</f>
        <v>6.2</v>
      </c>
      <c r="C1972" s="6">
        <f>TITRES_STAT!D1975</f>
        <v>5.8144</v>
      </c>
      <c r="D1972" s="6">
        <f>TITRES_STAT!E1975</f>
        <v>84</v>
      </c>
      <c r="E1972" s="2">
        <f t="shared" si="120"/>
        <v>1275070</v>
      </c>
      <c r="F1972" s="6" t="str">
        <f t="shared" si="123"/>
        <v>BULLISH</v>
      </c>
      <c r="G1972" s="6" t="str">
        <f t="shared" si="122"/>
        <v>STRONG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6.1</v>
      </c>
      <c r="C1973" s="6">
        <f>TITRES_STAT!D1976</f>
        <v>5.7206000000000001</v>
      </c>
      <c r="D1973" s="6">
        <f>TITRES_STAT!E1976</f>
        <v>7261</v>
      </c>
      <c r="E1973" s="2">
        <f t="shared" si="120"/>
        <v>1267809</v>
      </c>
      <c r="F1973" s="6" t="str">
        <f t="shared" si="123"/>
        <v>BULLISH</v>
      </c>
      <c r="G1973" s="6" t="str">
        <f t="shared" si="122"/>
        <v>STRONG</v>
      </c>
      <c r="H1973" s="6" t="str">
        <f t="shared" si="121"/>
        <v>CONFIRMED BULLISH</v>
      </c>
    </row>
    <row r="1974" spans="1:8" ht="13.5" x14ac:dyDescent="0.25">
      <c r="A1974" s="3">
        <f>TITRES_STAT!B1977</f>
        <v>44881</v>
      </c>
      <c r="B1974" s="6">
        <f>TITRES_STAT!C1977</f>
        <v>6.1</v>
      </c>
      <c r="C1974" s="6">
        <f>TITRES_STAT!D1977</f>
        <v>5.7206000000000001</v>
      </c>
      <c r="D1974" s="6">
        <f>TITRES_STAT!E1977</f>
        <v>138</v>
      </c>
      <c r="E1974" s="2">
        <f t="shared" si="120"/>
        <v>1267809</v>
      </c>
      <c r="F1974" s="6" t="str">
        <f t="shared" si="123"/>
        <v>BULLISH</v>
      </c>
      <c r="G1974" s="6" t="str">
        <f t="shared" si="122"/>
        <v>STRONG</v>
      </c>
      <c r="H1974" s="6" t="str">
        <f t="shared" si="121"/>
        <v>CONFIRMED BULLISH</v>
      </c>
    </row>
    <row r="1975" spans="1:8" ht="13.5" x14ac:dyDescent="0.25">
      <c r="A1975" s="3">
        <f>TITRES_STAT!B1978</f>
        <v>44882</v>
      </c>
      <c r="B1975" s="6">
        <f>TITRES_STAT!C1978</f>
        <v>5.82</v>
      </c>
      <c r="C1975" s="6">
        <f>TITRES_STAT!D1978</f>
        <v>5.4580000000000002</v>
      </c>
      <c r="D1975" s="6">
        <f>TITRES_STAT!E1978</f>
        <v>7526</v>
      </c>
      <c r="E1975" s="2">
        <f t="shared" si="120"/>
        <v>1260283</v>
      </c>
      <c r="F1975" s="6" t="str">
        <f t="shared" si="123"/>
        <v>BULLISH</v>
      </c>
      <c r="G1975" s="6" t="str">
        <f t="shared" si="122"/>
        <v>NEUTRAL</v>
      </c>
      <c r="H1975" s="6" t="str">
        <f t="shared" si="121"/>
        <v>BULLISH DIVERGENCE</v>
      </c>
    </row>
    <row r="1976" spans="1:8" ht="13.5" x14ac:dyDescent="0.25">
      <c r="A1976" s="3">
        <f>TITRES_STAT!B1979</f>
        <v>44883</v>
      </c>
      <c r="B1976" s="6">
        <f>TITRES_STAT!C1979</f>
        <v>6.14</v>
      </c>
      <c r="C1976" s="6">
        <f>TITRES_STAT!D1979</f>
        <v>5.7580999999999998</v>
      </c>
      <c r="D1976" s="6">
        <f>TITRES_STAT!E1979</f>
        <v>111</v>
      </c>
      <c r="E1976" s="2">
        <f t="shared" si="120"/>
        <v>1260394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BEARISH DIVERGENCE</v>
      </c>
    </row>
    <row r="1977" spans="1:8" ht="13.5" x14ac:dyDescent="0.25">
      <c r="A1977" s="3">
        <f>TITRES_STAT!B1980</f>
        <v>44886</v>
      </c>
      <c r="B1977" s="6">
        <f>TITRES_STAT!C1980</f>
        <v>5.8</v>
      </c>
      <c r="C1977" s="6">
        <f>TITRES_STAT!D1980</f>
        <v>5.4393000000000002</v>
      </c>
      <c r="D1977" s="6">
        <f>TITRES_STAT!E1980</f>
        <v>7</v>
      </c>
      <c r="E1977" s="2">
        <f t="shared" si="120"/>
        <v>1260387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6</v>
      </c>
      <c r="C1978" s="6">
        <f>TITRES_STAT!D1981</f>
        <v>5.6269</v>
      </c>
      <c r="D1978" s="6">
        <f>TITRES_STAT!E1981</f>
        <v>3001</v>
      </c>
      <c r="E1978" s="2">
        <f t="shared" si="120"/>
        <v>1263388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6.01</v>
      </c>
      <c r="C1979" s="6">
        <f>TITRES_STAT!D1982</f>
        <v>5.6361999999999997</v>
      </c>
      <c r="D1979" s="6">
        <f>TITRES_STAT!E1982</f>
        <v>4212</v>
      </c>
      <c r="E1979" s="2">
        <f t="shared" si="120"/>
        <v>1267600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6</v>
      </c>
      <c r="C1980" s="6">
        <f>TITRES_STAT!D1983</f>
        <v>5.6269</v>
      </c>
      <c r="D1980" s="6">
        <f>TITRES_STAT!E1983</f>
        <v>1801</v>
      </c>
      <c r="E1980" s="2">
        <f t="shared" si="120"/>
        <v>1265799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44890</v>
      </c>
      <c r="B1981" s="6">
        <f>TITRES_STAT!C1984</f>
        <v>6</v>
      </c>
      <c r="C1981" s="6">
        <f>TITRES_STAT!D1984</f>
        <v>5.6269</v>
      </c>
      <c r="D1981" s="6">
        <f>TITRES_STAT!E1984</f>
        <v>10</v>
      </c>
      <c r="E1981" s="2">
        <f t="shared" si="120"/>
        <v>1265799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BULLISH DIVERGENCE</v>
      </c>
    </row>
    <row r="1982" spans="1:8" ht="13.5" x14ac:dyDescent="0.25">
      <c r="A1982" s="3">
        <f>TITRES_STAT!B1985</f>
        <v>44893</v>
      </c>
      <c r="B1982" s="6">
        <f>TITRES_STAT!C1985</f>
        <v>6</v>
      </c>
      <c r="C1982" s="6">
        <f>TITRES_STAT!D1985</f>
        <v>5.6269</v>
      </c>
      <c r="D1982" s="6">
        <f>TITRES_STAT!E1985</f>
        <v>2177</v>
      </c>
      <c r="E1982" s="2">
        <f t="shared" si="120"/>
        <v>1265799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6</v>
      </c>
      <c r="C1983" s="6">
        <f>TITRES_STAT!D1986</f>
        <v>5.6269</v>
      </c>
      <c r="D1983" s="6">
        <f>TITRES_STAT!E1986</f>
        <v>900</v>
      </c>
      <c r="E1983" s="2">
        <f t="shared" si="120"/>
        <v>1265799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44895</v>
      </c>
      <c r="B1984" s="6">
        <f>TITRES_STAT!C1987</f>
        <v>6</v>
      </c>
      <c r="C1984" s="6">
        <f>TITRES_STAT!D1987</f>
        <v>5.6269</v>
      </c>
      <c r="D1984" s="6">
        <f>TITRES_STAT!E1987</f>
        <v>1018</v>
      </c>
      <c r="E1984" s="2">
        <f t="shared" si="120"/>
        <v>1265799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CONFIRMED BEARISH</v>
      </c>
    </row>
    <row r="1985" spans="1:8" ht="13.5" x14ac:dyDescent="0.25">
      <c r="A1985" s="3">
        <f>TITRES_STAT!B1988</f>
        <v>44896</v>
      </c>
      <c r="B1985" s="6">
        <f>TITRES_STAT!C1988</f>
        <v>6</v>
      </c>
      <c r="C1985" s="6">
        <f>TITRES_STAT!D1988</f>
        <v>5.6269</v>
      </c>
      <c r="D1985" s="6">
        <f>TITRES_STAT!E1988</f>
        <v>2030</v>
      </c>
      <c r="E1985" s="2">
        <f t="shared" si="120"/>
        <v>1265799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44897</v>
      </c>
      <c r="B1986" s="6">
        <f>TITRES_STAT!C1989</f>
        <v>6</v>
      </c>
      <c r="C1986" s="6">
        <f>TITRES_STAT!D1989</f>
        <v>5.6269</v>
      </c>
      <c r="D1986" s="6">
        <f>TITRES_STAT!E1989</f>
        <v>997</v>
      </c>
      <c r="E1986" s="2">
        <f t="shared" si="120"/>
        <v>1265799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44900</v>
      </c>
      <c r="B1987" s="6">
        <f>TITRES_STAT!C1990</f>
        <v>6</v>
      </c>
      <c r="C1987" s="6">
        <f>TITRES_STAT!D1990</f>
        <v>5.6269</v>
      </c>
      <c r="D1987" s="6">
        <f>TITRES_STAT!E1990</f>
        <v>1580</v>
      </c>
      <c r="E1987" s="2">
        <f t="shared" si="120"/>
        <v>1265799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44901</v>
      </c>
      <c r="B1988" s="6">
        <f>TITRES_STAT!C1991</f>
        <v>6</v>
      </c>
      <c r="C1988" s="6">
        <f>TITRES_STAT!D1991</f>
        <v>5.6269</v>
      </c>
      <c r="D1988" s="6">
        <f>TITRES_STAT!E1991</f>
        <v>10923</v>
      </c>
      <c r="E1988" s="2">
        <f t="shared" ref="E1988:E2051" si="124">IF(B1988&gt;B1987, E1987+D1988, IF(B1988&lt;B1987, E1987-D1988, E1987))</f>
        <v>1265799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44902</v>
      </c>
      <c r="B1989" s="6">
        <f>TITRES_STAT!C1992</f>
        <v>6.01</v>
      </c>
      <c r="C1989" s="6">
        <f>TITRES_STAT!D1992</f>
        <v>5.6361999999999997</v>
      </c>
      <c r="D1989" s="6">
        <f>TITRES_STAT!E1992</f>
        <v>1239</v>
      </c>
      <c r="E1989" s="2">
        <f t="shared" si="124"/>
        <v>1267038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6.02</v>
      </c>
      <c r="C1990" s="6">
        <f>TITRES_STAT!D1993</f>
        <v>5.6456</v>
      </c>
      <c r="D1990" s="6">
        <f>TITRES_STAT!E1993</f>
        <v>2295</v>
      </c>
      <c r="E1990" s="2">
        <f t="shared" si="124"/>
        <v>1269333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6.01</v>
      </c>
      <c r="C1991" s="6">
        <f>TITRES_STAT!D1994</f>
        <v>5.6361999999999997</v>
      </c>
      <c r="D1991" s="6">
        <f>TITRES_STAT!E1994</f>
        <v>2461</v>
      </c>
      <c r="E1991" s="2">
        <f t="shared" si="124"/>
        <v>1266872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6</v>
      </c>
      <c r="C1992" s="6">
        <f>TITRES_STAT!D1995</f>
        <v>5.6269</v>
      </c>
      <c r="D1992" s="6">
        <f>TITRES_STAT!E1995</f>
        <v>2300</v>
      </c>
      <c r="E1992" s="2">
        <f t="shared" si="124"/>
        <v>1264572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44908</v>
      </c>
      <c r="B1993" s="6">
        <f>TITRES_STAT!C1996</f>
        <v>6.01</v>
      </c>
      <c r="C1993" s="6">
        <f>TITRES_STAT!D1996</f>
        <v>5.6361999999999997</v>
      </c>
      <c r="D1993" s="6">
        <f>TITRES_STAT!E1996</f>
        <v>3260</v>
      </c>
      <c r="E1993" s="2">
        <f t="shared" si="124"/>
        <v>1267832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6.01</v>
      </c>
      <c r="C1994" s="6">
        <f>TITRES_STAT!D1997</f>
        <v>5.6361999999999997</v>
      </c>
      <c r="D1994" s="6">
        <f>TITRES_STAT!E1997</f>
        <v>0</v>
      </c>
      <c r="E1994" s="2">
        <f t="shared" si="124"/>
        <v>1267832</v>
      </c>
      <c r="F1994" s="6" t="str">
        <f t="shared" si="127"/>
        <v>BULLISH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44910</v>
      </c>
      <c r="B1995" s="6">
        <f>TITRES_STAT!C1998</f>
        <v>6</v>
      </c>
      <c r="C1995" s="6">
        <f>TITRES_STAT!D1998</f>
        <v>5.6269</v>
      </c>
      <c r="D1995" s="6">
        <f>TITRES_STAT!E1998</f>
        <v>2596</v>
      </c>
      <c r="E1995" s="2">
        <f t="shared" si="124"/>
        <v>1265236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6.01</v>
      </c>
      <c r="C1996" s="6">
        <f>TITRES_STAT!D1999</f>
        <v>5.6361999999999997</v>
      </c>
      <c r="D1996" s="6">
        <f>TITRES_STAT!E1999</f>
        <v>3580</v>
      </c>
      <c r="E1996" s="2">
        <f t="shared" si="124"/>
        <v>1268816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6.02</v>
      </c>
      <c r="C1997" s="6">
        <f>TITRES_STAT!D2000</f>
        <v>5.6456</v>
      </c>
      <c r="D1997" s="6">
        <f>TITRES_STAT!E2000</f>
        <v>2010</v>
      </c>
      <c r="E1997" s="2">
        <f t="shared" si="124"/>
        <v>1270826</v>
      </c>
      <c r="F1997" s="6" t="str">
        <f t="shared" si="127"/>
        <v>BULLISH</v>
      </c>
      <c r="G1997" s="6" t="str">
        <f t="shared" si="126"/>
        <v>NEUTRAL</v>
      </c>
      <c r="H1997" s="6" t="str">
        <f t="shared" si="125"/>
        <v>CONFIRMED BULLISH</v>
      </c>
    </row>
    <row r="1998" spans="1:8" ht="13.5" x14ac:dyDescent="0.25">
      <c r="A1998" s="3">
        <f>TITRES_STAT!B2001</f>
        <v>44915</v>
      </c>
      <c r="B1998" s="6">
        <f>TITRES_STAT!C2001</f>
        <v>6.05</v>
      </c>
      <c r="C1998" s="6">
        <f>TITRES_STAT!D2001</f>
        <v>5.6737000000000002</v>
      </c>
      <c r="D1998" s="6">
        <f>TITRES_STAT!E2001</f>
        <v>3056</v>
      </c>
      <c r="E1998" s="2">
        <f t="shared" si="124"/>
        <v>1273882</v>
      </c>
      <c r="F1998" s="6" t="str">
        <f t="shared" si="127"/>
        <v>BULLISH</v>
      </c>
      <c r="G1998" s="6" t="str">
        <f t="shared" si="126"/>
        <v>NEUTRAL</v>
      </c>
      <c r="H1998" s="6" t="str">
        <f t="shared" si="125"/>
        <v>CONFIRMED BULLISH</v>
      </c>
    </row>
    <row r="1999" spans="1:8" ht="13.5" x14ac:dyDescent="0.25">
      <c r="A1999" s="3">
        <f>TITRES_STAT!B2002</f>
        <v>44916</v>
      </c>
      <c r="B1999" s="6">
        <f>TITRES_STAT!C2002</f>
        <v>6.05</v>
      </c>
      <c r="C1999" s="6">
        <f>TITRES_STAT!D2002</f>
        <v>5.6737000000000002</v>
      </c>
      <c r="D1999" s="6">
        <f>TITRES_STAT!E2002</f>
        <v>10730</v>
      </c>
      <c r="E1999" s="2">
        <f t="shared" si="124"/>
        <v>1273882</v>
      </c>
      <c r="F1999" s="6" t="str">
        <f t="shared" si="127"/>
        <v>BULLISH</v>
      </c>
      <c r="G1999" s="6" t="str">
        <f t="shared" si="126"/>
        <v>NEUTRAL</v>
      </c>
      <c r="H1999" s="6" t="str">
        <f t="shared" si="125"/>
        <v>CONFIRMED BULLISH</v>
      </c>
    </row>
    <row r="2000" spans="1:8" ht="13.5" x14ac:dyDescent="0.25">
      <c r="A2000" s="3">
        <f>TITRES_STAT!B2003</f>
        <v>44917</v>
      </c>
      <c r="B2000" s="6">
        <f>TITRES_STAT!C2003</f>
        <v>6.1</v>
      </c>
      <c r="C2000" s="6">
        <f>TITRES_STAT!D2003</f>
        <v>5.7206000000000001</v>
      </c>
      <c r="D2000" s="6">
        <f>TITRES_STAT!E2003</f>
        <v>500</v>
      </c>
      <c r="E2000" s="2">
        <f t="shared" si="124"/>
        <v>1274382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CONFIRMED BULLISH</v>
      </c>
    </row>
    <row r="2001" spans="1:8" ht="13.5" x14ac:dyDescent="0.25">
      <c r="A2001" s="3">
        <f>TITRES_STAT!B2004</f>
        <v>44918</v>
      </c>
      <c r="B2001" s="6">
        <f>TITRES_STAT!C2004</f>
        <v>6.08</v>
      </c>
      <c r="C2001" s="6">
        <f>TITRES_STAT!D2004</f>
        <v>5.7019000000000002</v>
      </c>
      <c r="D2001" s="6">
        <f>TITRES_STAT!E2004</f>
        <v>17085</v>
      </c>
      <c r="E2001" s="2">
        <f t="shared" si="124"/>
        <v>1257297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BEARISH DIVERGENCE</v>
      </c>
    </row>
    <row r="2002" spans="1:8" ht="13.5" x14ac:dyDescent="0.25">
      <c r="A2002" s="3">
        <f>TITRES_STAT!B2005</f>
        <v>44921</v>
      </c>
      <c r="B2002" s="6">
        <f>TITRES_STAT!C2005</f>
        <v>6.01</v>
      </c>
      <c r="C2002" s="6">
        <f>TITRES_STAT!D2005</f>
        <v>5.6361999999999997</v>
      </c>
      <c r="D2002" s="6">
        <f>TITRES_STAT!E2005</f>
        <v>3850</v>
      </c>
      <c r="E2002" s="2">
        <f t="shared" si="124"/>
        <v>1253447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6.09</v>
      </c>
      <c r="C2003" s="6">
        <f>TITRES_STAT!D2006</f>
        <v>5.7112999999999996</v>
      </c>
      <c r="D2003" s="6">
        <f>TITRES_STAT!E2006</f>
        <v>2116</v>
      </c>
      <c r="E2003" s="2">
        <f t="shared" si="124"/>
        <v>1255563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BEARISH DIVERGENCE</v>
      </c>
    </row>
    <row r="2004" spans="1:8" ht="13.5" x14ac:dyDescent="0.25">
      <c r="A2004" s="3">
        <f>TITRES_STAT!B2007</f>
        <v>44923</v>
      </c>
      <c r="B2004" s="6">
        <f>TITRES_STAT!C2007</f>
        <v>6.09</v>
      </c>
      <c r="C2004" s="6">
        <f>TITRES_STAT!D2007</f>
        <v>5.7112999999999996</v>
      </c>
      <c r="D2004" s="6">
        <f>TITRES_STAT!E2007</f>
        <v>4000</v>
      </c>
      <c r="E2004" s="2">
        <f t="shared" si="124"/>
        <v>1255563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BEARISH DIVERGENCE</v>
      </c>
    </row>
    <row r="2005" spans="1:8" ht="13.5" x14ac:dyDescent="0.25">
      <c r="A2005" s="3">
        <f>TITRES_STAT!B2008</f>
        <v>44924</v>
      </c>
      <c r="B2005" s="6">
        <f>TITRES_STAT!C2008</f>
        <v>6.1</v>
      </c>
      <c r="C2005" s="6">
        <f>TITRES_STAT!D2008</f>
        <v>5.7206000000000001</v>
      </c>
      <c r="D2005" s="6">
        <f>TITRES_STAT!E2008</f>
        <v>1000</v>
      </c>
      <c r="E2005" s="2">
        <f t="shared" si="124"/>
        <v>1256563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NEUTRAL</v>
      </c>
    </row>
    <row r="2006" spans="1:8" ht="13.5" x14ac:dyDescent="0.25">
      <c r="A2006" s="3">
        <f>TITRES_STAT!B2009</f>
        <v>44925</v>
      </c>
      <c r="B2006" s="6">
        <f>TITRES_STAT!C2009</f>
        <v>6.1</v>
      </c>
      <c r="C2006" s="6">
        <f>TITRES_STAT!D2009</f>
        <v>5.7206000000000001</v>
      </c>
      <c r="D2006" s="6">
        <f>TITRES_STAT!E2009</f>
        <v>0</v>
      </c>
      <c r="E2006" s="2">
        <f t="shared" si="124"/>
        <v>1256563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BEARISH DIVERGENCE</v>
      </c>
    </row>
    <row r="2007" spans="1:8" ht="13.5" x14ac:dyDescent="0.25">
      <c r="A2007" s="3">
        <f>TITRES_STAT!B2010</f>
        <v>44928</v>
      </c>
      <c r="B2007" s="6">
        <f>TITRES_STAT!C2010</f>
        <v>6.03</v>
      </c>
      <c r="C2007" s="6">
        <f>TITRES_STAT!D2010</f>
        <v>5.6550000000000002</v>
      </c>
      <c r="D2007" s="6">
        <f>TITRES_STAT!E2010</f>
        <v>5375</v>
      </c>
      <c r="E2007" s="2">
        <f t="shared" si="124"/>
        <v>1251188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BEARISH DIVERGENCE</v>
      </c>
    </row>
    <row r="2008" spans="1:8" ht="13.5" x14ac:dyDescent="0.25">
      <c r="A2008" s="3">
        <f>TITRES_STAT!B2011</f>
        <v>44929</v>
      </c>
      <c r="B2008" s="6">
        <f>TITRES_STAT!C2011</f>
        <v>6.03</v>
      </c>
      <c r="C2008" s="6">
        <f>TITRES_STAT!D2011</f>
        <v>5.6550000000000002</v>
      </c>
      <c r="D2008" s="6">
        <f>TITRES_STAT!E2011</f>
        <v>0</v>
      </c>
      <c r="E2008" s="2">
        <f t="shared" si="124"/>
        <v>1251188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44930</v>
      </c>
      <c r="B2009" s="6">
        <f>TITRES_STAT!C2012</f>
        <v>6.03</v>
      </c>
      <c r="C2009" s="6">
        <f>TITRES_STAT!D2012</f>
        <v>5.6550000000000002</v>
      </c>
      <c r="D2009" s="6">
        <f>TITRES_STAT!E2012</f>
        <v>0</v>
      </c>
      <c r="E2009" s="2">
        <f t="shared" si="124"/>
        <v>1251188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6.1</v>
      </c>
      <c r="C2010" s="6">
        <f>TITRES_STAT!D2013</f>
        <v>5.7206000000000001</v>
      </c>
      <c r="D2010" s="6">
        <f>TITRES_STAT!E2013</f>
        <v>667</v>
      </c>
      <c r="E2010" s="2">
        <f t="shared" si="124"/>
        <v>1251855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44932</v>
      </c>
      <c r="B2011" s="6">
        <f>TITRES_STAT!C2014</f>
        <v>6.09</v>
      </c>
      <c r="C2011" s="6">
        <f>TITRES_STAT!D2014</f>
        <v>5.7112999999999996</v>
      </c>
      <c r="D2011" s="6">
        <f>TITRES_STAT!E2014</f>
        <v>750</v>
      </c>
      <c r="E2011" s="2">
        <f t="shared" si="124"/>
        <v>1251105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6.09</v>
      </c>
      <c r="C2012" s="6">
        <f>TITRES_STAT!D2015</f>
        <v>5.7112999999999996</v>
      </c>
      <c r="D2012" s="6">
        <f>TITRES_STAT!E2015</f>
        <v>0</v>
      </c>
      <c r="E2012" s="2">
        <f t="shared" si="124"/>
        <v>1251105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BEARISH DIVERGENCE</v>
      </c>
    </row>
    <row r="2013" spans="1:8" ht="13.5" x14ac:dyDescent="0.25">
      <c r="A2013" s="3">
        <f>TITRES_STAT!B2016</f>
        <v>44936</v>
      </c>
      <c r="B2013" s="6">
        <f>TITRES_STAT!C2016</f>
        <v>6.1</v>
      </c>
      <c r="C2013" s="6">
        <f>TITRES_STAT!D2016</f>
        <v>5.7206000000000001</v>
      </c>
      <c r="D2013" s="6">
        <f>TITRES_STAT!E2016</f>
        <v>4060</v>
      </c>
      <c r="E2013" s="2">
        <f t="shared" si="124"/>
        <v>1255165</v>
      </c>
      <c r="F2013" s="6" t="str">
        <f t="shared" si="127"/>
        <v>BULLISH</v>
      </c>
      <c r="G2013" s="6" t="str">
        <f t="shared" si="126"/>
        <v>NEUTRAL</v>
      </c>
      <c r="H2013" s="6" t="str">
        <f t="shared" si="125"/>
        <v>CONFIRMED BULLISH</v>
      </c>
    </row>
    <row r="2014" spans="1:8" ht="13.5" x14ac:dyDescent="0.25">
      <c r="A2014" s="3">
        <f>TITRES_STAT!B2017</f>
        <v>44937</v>
      </c>
      <c r="B2014" s="6">
        <f>TITRES_STAT!C2017</f>
        <v>6.04</v>
      </c>
      <c r="C2014" s="6">
        <f>TITRES_STAT!D2017</f>
        <v>5.6643999999999997</v>
      </c>
      <c r="D2014" s="6">
        <f>TITRES_STAT!E2017</f>
        <v>50</v>
      </c>
      <c r="E2014" s="2">
        <f t="shared" si="124"/>
        <v>1255115</v>
      </c>
      <c r="F2014" s="6" t="str">
        <f t="shared" si="127"/>
        <v>BULLISH</v>
      </c>
      <c r="G2014" s="6" t="str">
        <f t="shared" si="126"/>
        <v>NEUTRAL</v>
      </c>
      <c r="H2014" s="6" t="str">
        <f t="shared" si="125"/>
        <v>CONFIRMED BULLISH</v>
      </c>
    </row>
    <row r="2015" spans="1:8" ht="13.5" x14ac:dyDescent="0.25">
      <c r="A2015" s="3">
        <f>TITRES_STAT!B2018</f>
        <v>44938</v>
      </c>
      <c r="B2015" s="6">
        <f>TITRES_STAT!C2018</f>
        <v>6.1</v>
      </c>
      <c r="C2015" s="6">
        <f>TITRES_STAT!D2018</f>
        <v>5.7206000000000001</v>
      </c>
      <c r="D2015" s="6">
        <f>TITRES_STAT!E2018</f>
        <v>100</v>
      </c>
      <c r="E2015" s="2">
        <f t="shared" si="124"/>
        <v>1255215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NEUTRAL</v>
      </c>
    </row>
    <row r="2016" spans="1:8" ht="13.5" x14ac:dyDescent="0.25">
      <c r="A2016" s="3">
        <f>TITRES_STAT!B2019</f>
        <v>44939</v>
      </c>
      <c r="B2016" s="6">
        <f>TITRES_STAT!C2019</f>
        <v>6.1</v>
      </c>
      <c r="C2016" s="6">
        <f>TITRES_STAT!D2019</f>
        <v>5.7206000000000001</v>
      </c>
      <c r="D2016" s="6">
        <f>TITRES_STAT!E2019</f>
        <v>526</v>
      </c>
      <c r="E2016" s="2">
        <f t="shared" si="124"/>
        <v>1255215</v>
      </c>
      <c r="F2016" s="6" t="str">
        <f t="shared" si="127"/>
        <v>BULLISH</v>
      </c>
      <c r="G2016" s="6" t="str">
        <f t="shared" si="126"/>
        <v>NEUTRAL</v>
      </c>
      <c r="H2016" s="6" t="str">
        <f t="shared" si="125"/>
        <v>CONFIRMED BULLISH</v>
      </c>
    </row>
    <row r="2017" spans="1:8" ht="13.5" x14ac:dyDescent="0.25">
      <c r="A2017" s="3">
        <f>TITRES_STAT!B2020</f>
        <v>44942</v>
      </c>
      <c r="B2017" s="6">
        <f>TITRES_STAT!C2020</f>
        <v>6.1</v>
      </c>
      <c r="C2017" s="6">
        <f>TITRES_STAT!D2020</f>
        <v>5.7206000000000001</v>
      </c>
      <c r="D2017" s="6">
        <f>TITRES_STAT!E2020</f>
        <v>3873</v>
      </c>
      <c r="E2017" s="2">
        <f t="shared" si="124"/>
        <v>1255215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CONFIRMED BULLISH</v>
      </c>
    </row>
    <row r="2018" spans="1:8" ht="13.5" x14ac:dyDescent="0.25">
      <c r="A2018" s="3">
        <f>TITRES_STAT!B2021</f>
        <v>44943</v>
      </c>
      <c r="B2018" s="6">
        <f>TITRES_STAT!C2021</f>
        <v>6.1</v>
      </c>
      <c r="C2018" s="6">
        <f>TITRES_STAT!D2021</f>
        <v>5.7206000000000001</v>
      </c>
      <c r="D2018" s="6">
        <f>TITRES_STAT!E2021</f>
        <v>750</v>
      </c>
      <c r="E2018" s="2">
        <f t="shared" si="124"/>
        <v>1255215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44944</v>
      </c>
      <c r="B2019" s="6">
        <f>TITRES_STAT!C2022</f>
        <v>6.1</v>
      </c>
      <c r="C2019" s="6">
        <f>TITRES_STAT!D2022</f>
        <v>5.7206000000000001</v>
      </c>
      <c r="D2019" s="6">
        <f>TITRES_STAT!E2022</f>
        <v>0</v>
      </c>
      <c r="E2019" s="2">
        <f t="shared" si="124"/>
        <v>1255215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6.13</v>
      </c>
      <c r="C2020" s="6">
        <f>TITRES_STAT!D2023</f>
        <v>5.7488000000000001</v>
      </c>
      <c r="D2020" s="6">
        <f>TITRES_STAT!E2023</f>
        <v>1230</v>
      </c>
      <c r="E2020" s="2">
        <f t="shared" si="124"/>
        <v>1256445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6.3</v>
      </c>
      <c r="C2021" s="6">
        <f>TITRES_STAT!D2024</f>
        <v>5.9081999999999999</v>
      </c>
      <c r="D2021" s="6">
        <f>TITRES_STAT!E2024</f>
        <v>6535</v>
      </c>
      <c r="E2021" s="2">
        <f t="shared" si="124"/>
        <v>1262980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CONFIRMED BULLISH</v>
      </c>
    </row>
    <row r="2022" spans="1:8" ht="13.5" x14ac:dyDescent="0.25">
      <c r="A2022" s="3">
        <f>TITRES_STAT!B2025</f>
        <v>44949</v>
      </c>
      <c r="B2022" s="6">
        <f>TITRES_STAT!C2025</f>
        <v>6.3</v>
      </c>
      <c r="C2022" s="6">
        <f>TITRES_STAT!D2025</f>
        <v>5.9081999999999999</v>
      </c>
      <c r="D2022" s="6">
        <f>TITRES_STAT!E2025</f>
        <v>0</v>
      </c>
      <c r="E2022" s="2">
        <f t="shared" si="124"/>
        <v>1262980</v>
      </c>
      <c r="F2022" s="6" t="str">
        <f t="shared" si="127"/>
        <v>BULLISH</v>
      </c>
      <c r="G2022" s="6" t="str">
        <f t="shared" si="126"/>
        <v>NEUTRAL</v>
      </c>
      <c r="H2022" s="6" t="str">
        <f t="shared" si="125"/>
        <v>CONFIRMED BULLISH</v>
      </c>
    </row>
    <row r="2023" spans="1:8" ht="13.5" x14ac:dyDescent="0.25">
      <c r="A2023" s="3">
        <f>TITRES_STAT!B2026</f>
        <v>44950</v>
      </c>
      <c r="B2023" s="6">
        <f>TITRES_STAT!C2026</f>
        <v>6.2</v>
      </c>
      <c r="C2023" s="6">
        <f>TITRES_STAT!D2026</f>
        <v>5.8144</v>
      </c>
      <c r="D2023" s="6">
        <f>TITRES_STAT!E2026</f>
        <v>727</v>
      </c>
      <c r="E2023" s="2">
        <f t="shared" si="124"/>
        <v>1262253</v>
      </c>
      <c r="F2023" s="6" t="str">
        <f t="shared" si="127"/>
        <v>BULLISH</v>
      </c>
      <c r="G2023" s="6" t="str">
        <f t="shared" si="126"/>
        <v>NEUTRAL</v>
      </c>
      <c r="H2023" s="6" t="str">
        <f t="shared" si="125"/>
        <v>CONFIRMED BULLISH</v>
      </c>
    </row>
    <row r="2024" spans="1:8" ht="13.5" x14ac:dyDescent="0.25">
      <c r="A2024" s="3">
        <f>TITRES_STAT!B2027</f>
        <v>44951</v>
      </c>
      <c r="B2024" s="6">
        <f>TITRES_STAT!C2027</f>
        <v>6.2</v>
      </c>
      <c r="C2024" s="6">
        <f>TITRES_STAT!D2027</f>
        <v>5.8144</v>
      </c>
      <c r="D2024" s="6">
        <f>TITRES_STAT!E2027</f>
        <v>235</v>
      </c>
      <c r="E2024" s="2">
        <f t="shared" si="124"/>
        <v>1262253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6.2</v>
      </c>
      <c r="C2025" s="6">
        <f>TITRES_STAT!D2028</f>
        <v>5.8144</v>
      </c>
      <c r="D2025" s="6">
        <f>TITRES_STAT!E2028</f>
        <v>0</v>
      </c>
      <c r="E2025" s="2">
        <f t="shared" si="124"/>
        <v>1262253</v>
      </c>
      <c r="F2025" s="6" t="str">
        <f t="shared" si="127"/>
        <v>BULLISH</v>
      </c>
      <c r="G2025" s="6" t="str">
        <f t="shared" si="126"/>
        <v>NEUTRAL</v>
      </c>
      <c r="H2025" s="6" t="str">
        <f t="shared" si="125"/>
        <v>CONFIRMED BULLISH</v>
      </c>
    </row>
    <row r="2026" spans="1:8" ht="13.5" x14ac:dyDescent="0.25">
      <c r="A2026" s="3">
        <f>TITRES_STAT!B2029</f>
        <v>44953</v>
      </c>
      <c r="B2026" s="6">
        <f>TITRES_STAT!C2029</f>
        <v>6.3</v>
      </c>
      <c r="C2026" s="6">
        <f>TITRES_STAT!D2029</f>
        <v>5.9081999999999999</v>
      </c>
      <c r="D2026" s="6">
        <f>TITRES_STAT!E2029</f>
        <v>821</v>
      </c>
      <c r="E2026" s="2">
        <f t="shared" si="124"/>
        <v>1263074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NEUTRAL</v>
      </c>
    </row>
    <row r="2027" spans="1:8" ht="13.5" x14ac:dyDescent="0.25">
      <c r="A2027" s="3">
        <f>TITRES_STAT!B2030</f>
        <v>44956</v>
      </c>
      <c r="B2027" s="6">
        <f>TITRES_STAT!C2030</f>
        <v>6.3</v>
      </c>
      <c r="C2027" s="6">
        <f>TITRES_STAT!D2030</f>
        <v>5.9081999999999999</v>
      </c>
      <c r="D2027" s="6">
        <f>TITRES_STAT!E2030</f>
        <v>0</v>
      </c>
      <c r="E2027" s="2">
        <f t="shared" si="124"/>
        <v>1263074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44957</v>
      </c>
      <c r="B2028" s="6">
        <f>TITRES_STAT!C2031</f>
        <v>6.3</v>
      </c>
      <c r="C2028" s="6">
        <f>TITRES_STAT!D2031</f>
        <v>5.9081999999999999</v>
      </c>
      <c r="D2028" s="6">
        <f>TITRES_STAT!E2031</f>
        <v>0</v>
      </c>
      <c r="E2028" s="2">
        <f t="shared" si="124"/>
        <v>1263074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CONFIRMED BULLISH</v>
      </c>
    </row>
    <row r="2029" spans="1:8" ht="13.5" x14ac:dyDescent="0.25">
      <c r="A2029" s="3">
        <f>TITRES_STAT!B2032</f>
        <v>44958</v>
      </c>
      <c r="B2029" s="6">
        <f>TITRES_STAT!C2032</f>
        <v>6.3</v>
      </c>
      <c r="C2029" s="6">
        <f>TITRES_STAT!D2032</f>
        <v>5.9081999999999999</v>
      </c>
      <c r="D2029" s="6">
        <f>TITRES_STAT!E2032</f>
        <v>101</v>
      </c>
      <c r="E2029" s="2">
        <f t="shared" si="124"/>
        <v>1263074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CONFIRMED BULLISH</v>
      </c>
    </row>
    <row r="2030" spans="1:8" ht="13.5" x14ac:dyDescent="0.25">
      <c r="A2030" s="3">
        <f>TITRES_STAT!B2033</f>
        <v>44959</v>
      </c>
      <c r="B2030" s="6">
        <f>TITRES_STAT!C2033</f>
        <v>6.3</v>
      </c>
      <c r="C2030" s="6">
        <f>TITRES_STAT!D2033</f>
        <v>5.9081999999999999</v>
      </c>
      <c r="D2030" s="6">
        <f>TITRES_STAT!E2033</f>
        <v>0</v>
      </c>
      <c r="E2030" s="2">
        <f t="shared" si="124"/>
        <v>1263074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6.3</v>
      </c>
      <c r="C2031" s="6">
        <f>TITRES_STAT!D2034</f>
        <v>5.9081999999999999</v>
      </c>
      <c r="D2031" s="6">
        <f>TITRES_STAT!E2034</f>
        <v>0</v>
      </c>
      <c r="E2031" s="2">
        <f t="shared" si="124"/>
        <v>1263074</v>
      </c>
      <c r="F2031" s="6" t="str">
        <f t="shared" si="127"/>
        <v>NEUTRAL</v>
      </c>
      <c r="G2031" s="6" t="str">
        <f t="shared" si="126"/>
        <v>NEUTRAL</v>
      </c>
      <c r="H2031" s="6" t="str">
        <f t="shared" si="125"/>
        <v>NEUTRAL</v>
      </c>
    </row>
    <row r="2032" spans="1:8" ht="13.5" x14ac:dyDescent="0.25">
      <c r="A2032" s="3">
        <f>TITRES_STAT!B2035</f>
        <v>44963</v>
      </c>
      <c r="B2032" s="6">
        <f>TITRES_STAT!C2035</f>
        <v>6.3</v>
      </c>
      <c r="C2032" s="6">
        <f>TITRES_STAT!D2035</f>
        <v>5.9081999999999999</v>
      </c>
      <c r="D2032" s="6">
        <f>TITRES_STAT!E2035</f>
        <v>0</v>
      </c>
      <c r="E2032" s="2">
        <f t="shared" si="124"/>
        <v>1263074</v>
      </c>
      <c r="F2032" s="6" t="str">
        <f t="shared" si="127"/>
        <v>NEUTRAL</v>
      </c>
      <c r="G2032" s="6" t="str">
        <f t="shared" si="126"/>
        <v>NEUTRAL</v>
      </c>
      <c r="H2032" s="6" t="str">
        <f t="shared" si="125"/>
        <v>NEUTRAL</v>
      </c>
    </row>
    <row r="2033" spans="1:8" ht="13.5" x14ac:dyDescent="0.25">
      <c r="A2033" s="3">
        <f>TITRES_STAT!B2036</f>
        <v>44964</v>
      </c>
      <c r="B2033" s="6">
        <f>TITRES_STAT!C2036</f>
        <v>6.3</v>
      </c>
      <c r="C2033" s="6">
        <f>TITRES_STAT!D2036</f>
        <v>5.9081999999999999</v>
      </c>
      <c r="D2033" s="6">
        <f>TITRES_STAT!E2036</f>
        <v>0</v>
      </c>
      <c r="E2033" s="2">
        <f t="shared" si="124"/>
        <v>1263074</v>
      </c>
      <c r="F2033" s="6" t="str">
        <f t="shared" si="127"/>
        <v>NEUTRAL</v>
      </c>
      <c r="G2033" s="6" t="str">
        <f t="shared" si="126"/>
        <v>NEUTRAL</v>
      </c>
      <c r="H2033" s="6" t="str">
        <f t="shared" si="125"/>
        <v>NEUTRAL</v>
      </c>
    </row>
    <row r="2034" spans="1:8" ht="13.5" x14ac:dyDescent="0.25">
      <c r="A2034" s="3">
        <f>TITRES_STAT!B2037</f>
        <v>44965</v>
      </c>
      <c r="B2034" s="6">
        <f>TITRES_STAT!C2037</f>
        <v>6.26</v>
      </c>
      <c r="C2034" s="6">
        <f>TITRES_STAT!D2037</f>
        <v>5.8707000000000003</v>
      </c>
      <c r="D2034" s="6">
        <f>TITRES_STAT!E2037</f>
        <v>364</v>
      </c>
      <c r="E2034" s="2">
        <f t="shared" si="124"/>
        <v>1262710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44966</v>
      </c>
      <c r="B2035" s="6">
        <f>TITRES_STAT!C2038</f>
        <v>6.2</v>
      </c>
      <c r="C2035" s="6">
        <f>TITRES_STAT!D2038</f>
        <v>5.8144</v>
      </c>
      <c r="D2035" s="6">
        <f>TITRES_STAT!E2038</f>
        <v>1308</v>
      </c>
      <c r="E2035" s="2">
        <f t="shared" si="124"/>
        <v>1261402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6.18</v>
      </c>
      <c r="C2036" s="6">
        <f>TITRES_STAT!D2039</f>
        <v>5.7957000000000001</v>
      </c>
      <c r="D2036" s="6">
        <f>TITRES_STAT!E2039</f>
        <v>200</v>
      </c>
      <c r="E2036" s="2">
        <f t="shared" si="124"/>
        <v>1261202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6</v>
      </c>
      <c r="C2037" s="6">
        <f>TITRES_STAT!D2040</f>
        <v>5.6269</v>
      </c>
      <c r="D2037" s="6">
        <f>TITRES_STAT!E2040</f>
        <v>1410</v>
      </c>
      <c r="E2037" s="2">
        <f t="shared" si="124"/>
        <v>1259792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6.22</v>
      </c>
      <c r="C2038" s="6">
        <f>TITRES_STAT!D2041</f>
        <v>5.8331999999999997</v>
      </c>
      <c r="D2038" s="6">
        <f>TITRES_STAT!E2041</f>
        <v>13</v>
      </c>
      <c r="E2038" s="2">
        <f t="shared" si="124"/>
        <v>1259805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6.22</v>
      </c>
      <c r="C2039" s="6">
        <f>TITRES_STAT!D2042</f>
        <v>5.8331999999999997</v>
      </c>
      <c r="D2039" s="6">
        <f>TITRES_STAT!E2042</f>
        <v>0</v>
      </c>
      <c r="E2039" s="2">
        <f t="shared" si="124"/>
        <v>1259805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5.85</v>
      </c>
      <c r="C2040" s="6">
        <f>TITRES_STAT!D2043</f>
        <v>5.4862000000000002</v>
      </c>
      <c r="D2040" s="6">
        <f>TITRES_STAT!E2043</f>
        <v>3510</v>
      </c>
      <c r="E2040" s="2">
        <f t="shared" si="124"/>
        <v>1256295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6</v>
      </c>
      <c r="C2041" s="6">
        <f>TITRES_STAT!D2044</f>
        <v>5.6269</v>
      </c>
      <c r="D2041" s="6">
        <f>TITRES_STAT!E2044</f>
        <v>3200</v>
      </c>
      <c r="E2041" s="2">
        <f t="shared" si="124"/>
        <v>1259495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44977</v>
      </c>
      <c r="B2042" s="6">
        <f>TITRES_STAT!C2045</f>
        <v>5.98</v>
      </c>
      <c r="C2042" s="6">
        <f>TITRES_STAT!D2045</f>
        <v>5.6081000000000003</v>
      </c>
      <c r="D2042" s="6">
        <f>TITRES_STAT!E2045</f>
        <v>3936</v>
      </c>
      <c r="E2042" s="2">
        <f t="shared" si="124"/>
        <v>1255559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5.98</v>
      </c>
      <c r="C2043" s="6">
        <f>TITRES_STAT!D2046</f>
        <v>5.6081000000000003</v>
      </c>
      <c r="D2043" s="6">
        <f>TITRES_STAT!E2046</f>
        <v>0</v>
      </c>
      <c r="E2043" s="2">
        <f t="shared" si="124"/>
        <v>1255559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5.98</v>
      </c>
      <c r="C2044" s="6">
        <f>TITRES_STAT!D2047</f>
        <v>5.6081000000000003</v>
      </c>
      <c r="D2044" s="6">
        <f>TITRES_STAT!E2047</f>
        <v>251</v>
      </c>
      <c r="E2044" s="2">
        <f t="shared" si="124"/>
        <v>1255559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5.99</v>
      </c>
      <c r="C2045" s="6">
        <f>TITRES_STAT!D2048</f>
        <v>5.6174999999999997</v>
      </c>
      <c r="D2045" s="6">
        <f>TITRES_STAT!E2048</f>
        <v>3201</v>
      </c>
      <c r="E2045" s="2">
        <f t="shared" si="124"/>
        <v>1258760</v>
      </c>
      <c r="F2045" s="6" t="str">
        <f t="shared" si="127"/>
        <v>BULLISH</v>
      </c>
      <c r="G2045" s="6" t="str">
        <f t="shared" si="126"/>
        <v>NEUTRAL</v>
      </c>
      <c r="H2045" s="6" t="str">
        <f t="shared" si="125"/>
        <v>CONFIRMED BULLISH</v>
      </c>
    </row>
    <row r="2046" spans="1:8" ht="13.5" x14ac:dyDescent="0.25">
      <c r="A2046" s="3">
        <f>TITRES_STAT!B2049</f>
        <v>44981</v>
      </c>
      <c r="B2046" s="6">
        <f>TITRES_STAT!C2049</f>
        <v>6</v>
      </c>
      <c r="C2046" s="6">
        <f>TITRES_STAT!D2049</f>
        <v>5.6269</v>
      </c>
      <c r="D2046" s="6">
        <f>TITRES_STAT!E2049</f>
        <v>2250</v>
      </c>
      <c r="E2046" s="2">
        <f t="shared" si="124"/>
        <v>1261010</v>
      </c>
      <c r="F2046" s="6" t="str">
        <f t="shared" si="127"/>
        <v>BULLISH</v>
      </c>
      <c r="G2046" s="6" t="str">
        <f t="shared" si="126"/>
        <v>NEUTRAL</v>
      </c>
      <c r="H2046" s="6" t="str">
        <f t="shared" si="125"/>
        <v>NEUTRAL</v>
      </c>
    </row>
    <row r="2047" spans="1:8" ht="13.5" x14ac:dyDescent="0.25">
      <c r="A2047" s="3">
        <f>TITRES_STAT!B2050</f>
        <v>44984</v>
      </c>
      <c r="B2047" s="6">
        <f>TITRES_STAT!C2050</f>
        <v>5.85</v>
      </c>
      <c r="C2047" s="6">
        <f>TITRES_STAT!D2050</f>
        <v>5.4862000000000002</v>
      </c>
      <c r="D2047" s="6">
        <f>TITRES_STAT!E2050</f>
        <v>9</v>
      </c>
      <c r="E2047" s="2">
        <f t="shared" si="124"/>
        <v>1261001</v>
      </c>
      <c r="F2047" s="6" t="str">
        <f t="shared" si="127"/>
        <v>BULLISH</v>
      </c>
      <c r="G2047" s="6" t="str">
        <f t="shared" si="126"/>
        <v>NEUTRAL</v>
      </c>
      <c r="H2047" s="6" t="str">
        <f t="shared" si="125"/>
        <v>BULLISH DIVERGENCE</v>
      </c>
    </row>
    <row r="2048" spans="1:8" ht="13.5" x14ac:dyDescent="0.25">
      <c r="A2048" s="3">
        <f>TITRES_STAT!B2051</f>
        <v>44985</v>
      </c>
      <c r="B2048" s="6">
        <f>TITRES_STAT!C2051</f>
        <v>5.99</v>
      </c>
      <c r="C2048" s="6">
        <f>TITRES_STAT!D2051</f>
        <v>5.6174999999999997</v>
      </c>
      <c r="D2048" s="6">
        <f>TITRES_STAT!E2051</f>
        <v>1</v>
      </c>
      <c r="E2048" s="2">
        <f t="shared" si="124"/>
        <v>1261002</v>
      </c>
      <c r="F2048" s="6" t="str">
        <f t="shared" si="127"/>
        <v>BULLISH</v>
      </c>
      <c r="G2048" s="6" t="str">
        <f t="shared" si="126"/>
        <v>NEUTRAL</v>
      </c>
      <c r="H2048" s="6" t="str">
        <f t="shared" si="125"/>
        <v>CONFIRMED BULLISH</v>
      </c>
    </row>
    <row r="2049" spans="1:8" ht="13.5" x14ac:dyDescent="0.25">
      <c r="A2049" s="3">
        <f>TITRES_STAT!B2052</f>
        <v>44986</v>
      </c>
      <c r="B2049" s="6">
        <f>TITRES_STAT!C2052</f>
        <v>5.9</v>
      </c>
      <c r="C2049" s="6">
        <f>TITRES_STAT!D2052</f>
        <v>5.5331000000000001</v>
      </c>
      <c r="D2049" s="6">
        <f>TITRES_STAT!E2052</f>
        <v>547</v>
      </c>
      <c r="E2049" s="2">
        <f t="shared" si="124"/>
        <v>1260455</v>
      </c>
      <c r="F2049" s="6" t="str">
        <f t="shared" si="127"/>
        <v>BULLISH</v>
      </c>
      <c r="G2049" s="6" t="str">
        <f t="shared" si="126"/>
        <v>NEUTRAL</v>
      </c>
      <c r="H2049" s="6" t="str">
        <f t="shared" si="125"/>
        <v>BULLISH DIVERGENCE</v>
      </c>
    </row>
    <row r="2050" spans="1:8" ht="13.5" x14ac:dyDescent="0.25">
      <c r="A2050" s="3">
        <f>TITRES_STAT!B2053</f>
        <v>44987</v>
      </c>
      <c r="B2050" s="6">
        <f>TITRES_STAT!C2053</f>
        <v>5.9</v>
      </c>
      <c r="C2050" s="6">
        <f>TITRES_STAT!D2053</f>
        <v>5.5331000000000001</v>
      </c>
      <c r="D2050" s="6">
        <f>TITRES_STAT!E2053</f>
        <v>0</v>
      </c>
      <c r="E2050" s="2">
        <f t="shared" si="124"/>
        <v>1260455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BULLISH DIVERGENCE</v>
      </c>
    </row>
    <row r="2051" spans="1:8" ht="13.5" x14ac:dyDescent="0.25">
      <c r="A2051" s="3">
        <f>TITRES_STAT!B2054</f>
        <v>44988</v>
      </c>
      <c r="B2051" s="6">
        <f>TITRES_STAT!C2054</f>
        <v>5.9</v>
      </c>
      <c r="C2051" s="6">
        <f>TITRES_STAT!D2054</f>
        <v>5.5331000000000001</v>
      </c>
      <c r="D2051" s="6">
        <f>TITRES_STAT!E2054</f>
        <v>0</v>
      </c>
      <c r="E2051" s="2">
        <f t="shared" si="124"/>
        <v>1260455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5.9</v>
      </c>
      <c r="C2052" s="6">
        <f>TITRES_STAT!D2055</f>
        <v>5.5331000000000001</v>
      </c>
      <c r="D2052" s="6">
        <f>TITRES_STAT!E2055</f>
        <v>0</v>
      </c>
      <c r="E2052" s="2">
        <f t="shared" ref="E2052:E2115" si="128">IF(B2052&gt;B2051, E2051+D2052, IF(B2052&lt;B2051, E2051-D2052, E2051))</f>
        <v>1260455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BEARISH DIVERGENCE</v>
      </c>
    </row>
    <row r="2053" spans="1:8" ht="13.5" x14ac:dyDescent="0.25">
      <c r="A2053" s="3">
        <f>TITRES_STAT!B2056</f>
        <v>44992</v>
      </c>
      <c r="B2053" s="6">
        <f>TITRES_STAT!C2056</f>
        <v>5.9</v>
      </c>
      <c r="C2053" s="6">
        <f>TITRES_STAT!D2056</f>
        <v>5.5331000000000001</v>
      </c>
      <c r="D2053" s="6">
        <f>TITRES_STAT!E2056</f>
        <v>0</v>
      </c>
      <c r="E2053" s="2">
        <f t="shared" si="128"/>
        <v>1260455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5.9</v>
      </c>
      <c r="C2054" s="6">
        <f>TITRES_STAT!D2057</f>
        <v>5.5331000000000001</v>
      </c>
      <c r="D2054" s="6">
        <f>TITRES_STAT!E2057</f>
        <v>0</v>
      </c>
      <c r="E2054" s="2">
        <f t="shared" si="128"/>
        <v>1260455</v>
      </c>
      <c r="F2054" s="6" t="str">
        <f t="shared" si="127"/>
        <v>NEUTRAL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6">
        <f>TITRES_STAT!C2058</f>
        <v>5.55</v>
      </c>
      <c r="C2055" s="6">
        <f>TITRES_STAT!D2058</f>
        <v>5.2047999999999996</v>
      </c>
      <c r="D2055" s="6">
        <f>TITRES_STAT!E2058</f>
        <v>407</v>
      </c>
      <c r="E2055" s="2">
        <f t="shared" si="128"/>
        <v>1260048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5.63</v>
      </c>
      <c r="C2056" s="6">
        <f>TITRES_STAT!D2059</f>
        <v>5.2798999999999996</v>
      </c>
      <c r="D2056" s="6">
        <f>TITRES_STAT!E2059</f>
        <v>608</v>
      </c>
      <c r="E2056" s="2">
        <f t="shared" si="128"/>
        <v>1260656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BULLISH DIVERGENCE</v>
      </c>
    </row>
    <row r="2057" spans="1:8" ht="13.5" x14ac:dyDescent="0.25">
      <c r="A2057" s="3">
        <f>TITRES_STAT!B2060</f>
        <v>44998</v>
      </c>
      <c r="B2057" s="6">
        <f>TITRES_STAT!C2060</f>
        <v>5.36</v>
      </c>
      <c r="C2057" s="6">
        <f>TITRES_STAT!D2060</f>
        <v>5.0266999999999999</v>
      </c>
      <c r="D2057" s="6">
        <f>TITRES_STAT!E2060</f>
        <v>610</v>
      </c>
      <c r="E2057" s="2">
        <f t="shared" si="128"/>
        <v>1260046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5.21</v>
      </c>
      <c r="C2058" s="6">
        <f>TITRES_STAT!D2061</f>
        <v>4.8860000000000001</v>
      </c>
      <c r="D2058" s="6">
        <f>TITRES_STAT!E2061</f>
        <v>869</v>
      </c>
      <c r="E2058" s="2">
        <f t="shared" si="128"/>
        <v>1259177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45000</v>
      </c>
      <c r="B2059" s="6">
        <f>TITRES_STAT!C2062</f>
        <v>5.49</v>
      </c>
      <c r="C2059" s="6">
        <f>TITRES_STAT!D2062</f>
        <v>5.1486000000000001</v>
      </c>
      <c r="D2059" s="6">
        <f>TITRES_STAT!E2062</f>
        <v>153</v>
      </c>
      <c r="E2059" s="2">
        <f t="shared" si="128"/>
        <v>1259330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45001</v>
      </c>
      <c r="B2060" s="6">
        <f>TITRES_STAT!C2063</f>
        <v>5.8</v>
      </c>
      <c r="C2060" s="6">
        <f>TITRES_STAT!D2063</f>
        <v>5.4393000000000002</v>
      </c>
      <c r="D2060" s="6">
        <f>TITRES_STAT!E2063</f>
        <v>815</v>
      </c>
      <c r="E2060" s="2">
        <f t="shared" si="128"/>
        <v>1260145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45002</v>
      </c>
      <c r="B2061" s="6">
        <f>TITRES_STAT!C2064</f>
        <v>5.56</v>
      </c>
      <c r="C2061" s="6">
        <f>TITRES_STAT!D2064</f>
        <v>5.2141999999999999</v>
      </c>
      <c r="D2061" s="6">
        <f>TITRES_STAT!E2064</f>
        <v>3022</v>
      </c>
      <c r="E2061" s="2">
        <f t="shared" si="128"/>
        <v>1257123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45006</v>
      </c>
      <c r="B2062" s="6">
        <f>TITRES_STAT!C2065</f>
        <v>5.65</v>
      </c>
      <c r="C2062" s="6">
        <f>TITRES_STAT!D2065</f>
        <v>5.2986000000000004</v>
      </c>
      <c r="D2062" s="6">
        <f>TITRES_STAT!E2065</f>
        <v>1</v>
      </c>
      <c r="E2062" s="2">
        <f t="shared" si="128"/>
        <v>1257124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BEARISH DIVERGENCE</v>
      </c>
    </row>
    <row r="2063" spans="1:8" ht="13.5" x14ac:dyDescent="0.25">
      <c r="A2063" s="3">
        <f>TITRES_STAT!B2066</f>
        <v>45007</v>
      </c>
      <c r="B2063" s="6">
        <f>TITRES_STAT!C2066</f>
        <v>5.65</v>
      </c>
      <c r="C2063" s="6">
        <f>TITRES_STAT!D2066</f>
        <v>5.2986000000000004</v>
      </c>
      <c r="D2063" s="6">
        <f>TITRES_STAT!E2066</f>
        <v>0</v>
      </c>
      <c r="E2063" s="2">
        <f t="shared" si="128"/>
        <v>1257124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BEARISH DIVERGENCE</v>
      </c>
    </row>
    <row r="2064" spans="1:8" ht="13.5" x14ac:dyDescent="0.25">
      <c r="A2064" s="3">
        <f>TITRES_STAT!B2067</f>
        <v>45008</v>
      </c>
      <c r="B2064" s="6">
        <f>TITRES_STAT!C2067</f>
        <v>5.55</v>
      </c>
      <c r="C2064" s="6">
        <f>TITRES_STAT!D2067</f>
        <v>5.2047999999999996</v>
      </c>
      <c r="D2064" s="6">
        <f>TITRES_STAT!E2067</f>
        <v>837</v>
      </c>
      <c r="E2064" s="2">
        <f t="shared" si="128"/>
        <v>1256287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BEARISH DIVERGENCE</v>
      </c>
    </row>
    <row r="2065" spans="1:8" ht="13.5" x14ac:dyDescent="0.25">
      <c r="A2065" s="3">
        <f>TITRES_STAT!B2068</f>
        <v>45009</v>
      </c>
      <c r="B2065" s="6">
        <f>TITRES_STAT!C2068</f>
        <v>5.87</v>
      </c>
      <c r="C2065" s="6">
        <f>TITRES_STAT!D2068</f>
        <v>5.5049000000000001</v>
      </c>
      <c r="D2065" s="6">
        <f>TITRES_STAT!E2068</f>
        <v>7170</v>
      </c>
      <c r="E2065" s="2">
        <f t="shared" si="128"/>
        <v>1263457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5.8</v>
      </c>
      <c r="C2066" s="6">
        <f>TITRES_STAT!D2069</f>
        <v>5.4393000000000002</v>
      </c>
      <c r="D2066" s="6">
        <f>TITRES_STAT!E2069</f>
        <v>521</v>
      </c>
      <c r="E2066" s="2">
        <f t="shared" si="128"/>
        <v>1262936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5.8</v>
      </c>
      <c r="C2067" s="6">
        <f>TITRES_STAT!D2070</f>
        <v>5.4393000000000002</v>
      </c>
      <c r="D2067" s="6">
        <f>TITRES_STAT!E2070</f>
        <v>0</v>
      </c>
      <c r="E2067" s="2">
        <f t="shared" si="128"/>
        <v>1262936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5.8</v>
      </c>
      <c r="C2068" s="6">
        <f>TITRES_STAT!D2071</f>
        <v>5.4393000000000002</v>
      </c>
      <c r="D2068" s="6">
        <f>TITRES_STAT!E2071</f>
        <v>175</v>
      </c>
      <c r="E2068" s="2">
        <f t="shared" si="128"/>
        <v>1262936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5.8</v>
      </c>
      <c r="C2069" s="6">
        <f>TITRES_STAT!D2072</f>
        <v>5.4393000000000002</v>
      </c>
      <c r="D2069" s="6">
        <f>TITRES_STAT!E2072</f>
        <v>0</v>
      </c>
      <c r="E2069" s="2">
        <f t="shared" si="128"/>
        <v>1262936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5.7</v>
      </c>
      <c r="C2070" s="6">
        <f>TITRES_STAT!D2073</f>
        <v>5.3455000000000004</v>
      </c>
      <c r="D2070" s="6">
        <f>TITRES_STAT!E2073</f>
        <v>440</v>
      </c>
      <c r="E2070" s="2">
        <f t="shared" si="128"/>
        <v>1262496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5.7</v>
      </c>
      <c r="C2071" s="6">
        <f>TITRES_STAT!D2074</f>
        <v>5.3455000000000004</v>
      </c>
      <c r="D2071" s="6">
        <f>TITRES_STAT!E2074</f>
        <v>848</v>
      </c>
      <c r="E2071" s="2">
        <f t="shared" si="128"/>
        <v>1262496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5.7</v>
      </c>
      <c r="C2072" s="6">
        <f>TITRES_STAT!D2075</f>
        <v>5.3455000000000004</v>
      </c>
      <c r="D2072" s="6">
        <f>TITRES_STAT!E2075</f>
        <v>0</v>
      </c>
      <c r="E2072" s="2">
        <f t="shared" si="128"/>
        <v>1262496</v>
      </c>
      <c r="F2072" s="6" t="str">
        <f t="shared" si="131"/>
        <v>BEARISH</v>
      </c>
      <c r="G2072" s="6" t="str">
        <f t="shared" si="130"/>
        <v>NEUTRAL</v>
      </c>
      <c r="H2072" s="6" t="str">
        <f t="shared" si="129"/>
        <v>CONFIRMED BEARISH</v>
      </c>
    </row>
    <row r="2073" spans="1:8" ht="13.5" x14ac:dyDescent="0.25">
      <c r="A2073" s="3">
        <f>TITRES_STAT!B2076</f>
        <v>45021</v>
      </c>
      <c r="B2073" s="6">
        <f>TITRES_STAT!C2076</f>
        <v>5.8</v>
      </c>
      <c r="C2073" s="6">
        <f>TITRES_STAT!D2076</f>
        <v>5.4393000000000002</v>
      </c>
      <c r="D2073" s="6">
        <f>TITRES_STAT!E2076</f>
        <v>650</v>
      </c>
      <c r="E2073" s="2">
        <f t="shared" si="128"/>
        <v>1263146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45022</v>
      </c>
      <c r="B2074" s="6">
        <f>TITRES_STAT!C2077</f>
        <v>5.8</v>
      </c>
      <c r="C2074" s="6">
        <f>TITRES_STAT!D2077</f>
        <v>5.4393000000000002</v>
      </c>
      <c r="D2074" s="6">
        <f>TITRES_STAT!E2077</f>
        <v>0</v>
      </c>
      <c r="E2074" s="2">
        <f t="shared" si="128"/>
        <v>1263146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45023</v>
      </c>
      <c r="B2075" s="6">
        <f>TITRES_STAT!C2078</f>
        <v>5.8</v>
      </c>
      <c r="C2075" s="6">
        <f>TITRES_STAT!D2078</f>
        <v>5.4393000000000002</v>
      </c>
      <c r="D2075" s="6">
        <f>TITRES_STAT!E2078</f>
        <v>23</v>
      </c>
      <c r="E2075" s="2">
        <f t="shared" si="128"/>
        <v>1263146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5.8</v>
      </c>
      <c r="C2076" s="6">
        <f>TITRES_STAT!D2079</f>
        <v>5.4393000000000002</v>
      </c>
      <c r="D2076" s="6">
        <f>TITRES_STAT!E2079</f>
        <v>0</v>
      </c>
      <c r="E2076" s="2">
        <f t="shared" si="128"/>
        <v>1263146</v>
      </c>
      <c r="F2076" s="6" t="str">
        <f t="shared" si="131"/>
        <v>BULLISH</v>
      </c>
      <c r="G2076" s="6" t="str">
        <f t="shared" si="130"/>
        <v>NEUTRAL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6.12</v>
      </c>
      <c r="C2077" s="6">
        <f>TITRES_STAT!D2080</f>
        <v>5.7393999999999998</v>
      </c>
      <c r="D2077" s="6">
        <f>TITRES_STAT!E2080</f>
        <v>3721</v>
      </c>
      <c r="E2077" s="2">
        <f t="shared" si="128"/>
        <v>1266867</v>
      </c>
      <c r="F2077" s="6" t="str">
        <f t="shared" si="131"/>
        <v>BULLISH</v>
      </c>
      <c r="G2077" s="6" t="str">
        <f t="shared" si="130"/>
        <v>NEUTRAL</v>
      </c>
      <c r="H2077" s="6" t="str">
        <f t="shared" si="129"/>
        <v>CONFIRMED BULLISH</v>
      </c>
    </row>
    <row r="2078" spans="1:8" ht="13.5" x14ac:dyDescent="0.25">
      <c r="A2078" s="3">
        <f>TITRES_STAT!B2081</f>
        <v>45028</v>
      </c>
      <c r="B2078" s="6">
        <f>TITRES_STAT!C2081</f>
        <v>6.12</v>
      </c>
      <c r="C2078" s="6">
        <f>TITRES_STAT!D2081</f>
        <v>5.7393999999999998</v>
      </c>
      <c r="D2078" s="6">
        <f>TITRES_STAT!E2081</f>
        <v>0</v>
      </c>
      <c r="E2078" s="2">
        <f t="shared" si="128"/>
        <v>1266867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CONFIRMED BULLISH</v>
      </c>
    </row>
    <row r="2079" spans="1:8" ht="13.5" x14ac:dyDescent="0.25">
      <c r="A2079" s="3">
        <f>TITRES_STAT!B2082</f>
        <v>45029</v>
      </c>
      <c r="B2079" s="6">
        <f>TITRES_STAT!C2082</f>
        <v>6.12</v>
      </c>
      <c r="C2079" s="6">
        <f>TITRES_STAT!D2082</f>
        <v>5.7393999999999998</v>
      </c>
      <c r="D2079" s="6">
        <f>TITRES_STAT!E2082</f>
        <v>0</v>
      </c>
      <c r="E2079" s="2">
        <f t="shared" si="128"/>
        <v>1266867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CONFIRMED BULLISH</v>
      </c>
    </row>
    <row r="2080" spans="1:8" ht="13.5" x14ac:dyDescent="0.25">
      <c r="A2080" s="3">
        <f>TITRES_STAT!B2083</f>
        <v>45030</v>
      </c>
      <c r="B2080" s="6">
        <f>TITRES_STAT!C2083</f>
        <v>6.12</v>
      </c>
      <c r="C2080" s="6">
        <f>TITRES_STAT!D2083</f>
        <v>5.7393999999999998</v>
      </c>
      <c r="D2080" s="6">
        <f>TITRES_STAT!E2083</f>
        <v>0</v>
      </c>
      <c r="E2080" s="2">
        <f t="shared" si="128"/>
        <v>1266867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CONFIRMED BULLISH</v>
      </c>
    </row>
    <row r="2081" spans="1:8" ht="13.5" x14ac:dyDescent="0.25">
      <c r="A2081" s="3">
        <f>TITRES_STAT!B2084</f>
        <v>45033</v>
      </c>
      <c r="B2081" s="6">
        <f>TITRES_STAT!C2084</f>
        <v>5.76</v>
      </c>
      <c r="C2081" s="6">
        <f>TITRES_STAT!D2084</f>
        <v>5.4017999999999997</v>
      </c>
      <c r="D2081" s="6">
        <f>TITRES_STAT!E2084</f>
        <v>0</v>
      </c>
      <c r="E2081" s="2">
        <f t="shared" si="128"/>
        <v>1266867</v>
      </c>
      <c r="F2081" s="6" t="str">
        <f t="shared" si="131"/>
        <v>BULLISH</v>
      </c>
      <c r="G2081" s="6" t="str">
        <f t="shared" si="130"/>
        <v>NEUTRAL</v>
      </c>
      <c r="H2081" s="6" t="str">
        <f t="shared" si="129"/>
        <v>BULLISH DIVERGENCE</v>
      </c>
    </row>
    <row r="2082" spans="1:8" ht="13.5" x14ac:dyDescent="0.25">
      <c r="A2082" s="3">
        <f>TITRES_STAT!B2085</f>
        <v>45034</v>
      </c>
      <c r="B2082" s="6">
        <f>TITRES_STAT!C2085</f>
        <v>5.76</v>
      </c>
      <c r="C2082" s="6">
        <f>TITRES_STAT!D2085</f>
        <v>5.4017999999999997</v>
      </c>
      <c r="D2082" s="6">
        <f>TITRES_STAT!E2085</f>
        <v>0</v>
      </c>
      <c r="E2082" s="2">
        <f t="shared" si="128"/>
        <v>1266867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6</v>
      </c>
      <c r="C2083" s="6">
        <f>TITRES_STAT!D2086</f>
        <v>5.6269</v>
      </c>
      <c r="D2083" s="6">
        <f>TITRES_STAT!E2086</f>
        <v>30</v>
      </c>
      <c r="E2083" s="2">
        <f t="shared" si="128"/>
        <v>1266897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BULLISH DIVERGENCE</v>
      </c>
    </row>
    <row r="2084" spans="1:8" ht="13.5" x14ac:dyDescent="0.25">
      <c r="A2084" s="3">
        <f>TITRES_STAT!B2087</f>
        <v>45036</v>
      </c>
      <c r="B2084" s="6">
        <f>TITRES_STAT!C2087</f>
        <v>6.05</v>
      </c>
      <c r="C2084" s="6">
        <f>TITRES_STAT!D2087</f>
        <v>5.6737000000000002</v>
      </c>
      <c r="D2084" s="6">
        <f>TITRES_STAT!E2087</f>
        <v>3823</v>
      </c>
      <c r="E2084" s="2">
        <f t="shared" si="128"/>
        <v>1270720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BULLISH DIVERGENCE</v>
      </c>
    </row>
    <row r="2085" spans="1:8" ht="13.5" x14ac:dyDescent="0.25">
      <c r="A2085" s="3">
        <f>TITRES_STAT!B2088</f>
        <v>45040</v>
      </c>
      <c r="B2085" s="6">
        <f>TITRES_STAT!C2088</f>
        <v>6.04</v>
      </c>
      <c r="C2085" s="6">
        <f>TITRES_STAT!D2088</f>
        <v>5.6643999999999997</v>
      </c>
      <c r="D2085" s="6">
        <f>TITRES_STAT!E2088</f>
        <v>111</v>
      </c>
      <c r="E2085" s="2">
        <f t="shared" si="128"/>
        <v>1270609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BULLISH DIVERGENCE</v>
      </c>
    </row>
    <row r="2086" spans="1:8" ht="13.5" x14ac:dyDescent="0.25">
      <c r="A2086" s="3">
        <f>TITRES_STAT!B2089</f>
        <v>45041</v>
      </c>
      <c r="B2086" s="6">
        <f>TITRES_STAT!C2089</f>
        <v>6</v>
      </c>
      <c r="C2086" s="6">
        <f>TITRES_STAT!D2089</f>
        <v>5.6269</v>
      </c>
      <c r="D2086" s="6">
        <f>TITRES_STAT!E2089</f>
        <v>4317</v>
      </c>
      <c r="E2086" s="2">
        <f t="shared" si="128"/>
        <v>1266292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BEARISH DIVERGENCE</v>
      </c>
    </row>
    <row r="2087" spans="1:8" ht="13.5" x14ac:dyDescent="0.25">
      <c r="A2087" s="3">
        <f>TITRES_STAT!B2090</f>
        <v>45042</v>
      </c>
      <c r="B2087" s="6">
        <f>TITRES_STAT!C2090</f>
        <v>6</v>
      </c>
      <c r="C2087" s="6">
        <f>TITRES_STAT!D2090</f>
        <v>5.6269</v>
      </c>
      <c r="D2087" s="6">
        <f>TITRES_STAT!E2090</f>
        <v>1209</v>
      </c>
      <c r="E2087" s="2">
        <f t="shared" si="128"/>
        <v>1266292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BEARISH DIVERGENCE</v>
      </c>
    </row>
    <row r="2088" spans="1:8" ht="13.5" x14ac:dyDescent="0.25">
      <c r="A2088" s="3">
        <f>TITRES_STAT!B2091</f>
        <v>45043</v>
      </c>
      <c r="B2088" s="6">
        <f>TITRES_STAT!C2091</f>
        <v>6</v>
      </c>
      <c r="C2088" s="6">
        <f>TITRES_STAT!D2091</f>
        <v>5.6269</v>
      </c>
      <c r="D2088" s="6">
        <f>TITRES_STAT!E2091</f>
        <v>2460</v>
      </c>
      <c r="E2088" s="2">
        <f t="shared" si="128"/>
        <v>1266292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45044</v>
      </c>
      <c r="B2089" s="6">
        <f>TITRES_STAT!C2092</f>
        <v>5.93</v>
      </c>
      <c r="C2089" s="6">
        <f>TITRES_STAT!D2092</f>
        <v>5.5612000000000004</v>
      </c>
      <c r="D2089" s="6">
        <f>TITRES_STAT!E2092</f>
        <v>344</v>
      </c>
      <c r="E2089" s="2">
        <f t="shared" si="128"/>
        <v>1265948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5.93</v>
      </c>
      <c r="C2090" s="6">
        <f>TITRES_STAT!D2093</f>
        <v>5.5612000000000004</v>
      </c>
      <c r="D2090" s="6">
        <f>TITRES_STAT!E2093</f>
        <v>0</v>
      </c>
      <c r="E2090" s="2">
        <f t="shared" si="128"/>
        <v>1265948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5.92</v>
      </c>
      <c r="C2091" s="6">
        <f>TITRES_STAT!D2094</f>
        <v>5.5518000000000001</v>
      </c>
      <c r="D2091" s="6">
        <f>TITRES_STAT!E2094</f>
        <v>310</v>
      </c>
      <c r="E2091" s="2">
        <f t="shared" si="128"/>
        <v>1265638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6.16</v>
      </c>
      <c r="C2092" s="6">
        <f>TITRES_STAT!D2095</f>
        <v>5.8661000000000003</v>
      </c>
      <c r="D2092" s="6">
        <f>TITRES_STAT!E2095</f>
        <v>190</v>
      </c>
      <c r="E2092" s="2">
        <f t="shared" si="128"/>
        <v>1265828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BEARISH DIVERGENCE</v>
      </c>
    </row>
    <row r="2093" spans="1:8" ht="13.5" x14ac:dyDescent="0.25">
      <c r="A2093" s="3">
        <f>TITRES_STAT!B2096</f>
        <v>45051</v>
      </c>
      <c r="B2093" s="6">
        <f>TITRES_STAT!C2096</f>
        <v>6</v>
      </c>
      <c r="C2093" s="6">
        <f>TITRES_STAT!D2096</f>
        <v>5.7137000000000002</v>
      </c>
      <c r="D2093" s="6">
        <f>TITRES_STAT!E2096</f>
        <v>1874</v>
      </c>
      <c r="E2093" s="2">
        <f t="shared" si="128"/>
        <v>1263954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6</v>
      </c>
      <c r="C2094" s="6">
        <f>TITRES_STAT!D2097</f>
        <v>5.7137000000000002</v>
      </c>
      <c r="D2094" s="6">
        <f>TITRES_STAT!E2097</f>
        <v>1706</v>
      </c>
      <c r="E2094" s="2">
        <f t="shared" si="128"/>
        <v>1263954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BEARISH DIVERGENCE</v>
      </c>
    </row>
    <row r="2095" spans="1:8" ht="13.5" x14ac:dyDescent="0.25">
      <c r="A2095" s="3">
        <f>TITRES_STAT!B2098</f>
        <v>45055</v>
      </c>
      <c r="B2095" s="6">
        <f>TITRES_STAT!C2098</f>
        <v>6</v>
      </c>
      <c r="C2095" s="6">
        <f>TITRES_STAT!D2098</f>
        <v>5.7137000000000002</v>
      </c>
      <c r="D2095" s="6">
        <f>TITRES_STAT!E2098</f>
        <v>3266</v>
      </c>
      <c r="E2095" s="2">
        <f t="shared" si="128"/>
        <v>1263954</v>
      </c>
      <c r="F2095" s="6" t="str">
        <f t="shared" si="131"/>
        <v>BEARISH</v>
      </c>
      <c r="G2095" s="6" t="str">
        <f t="shared" si="130"/>
        <v>NEUTRAL</v>
      </c>
      <c r="H2095" s="6" t="str">
        <f t="shared" si="129"/>
        <v>BEARISH DIVERGENCE</v>
      </c>
    </row>
    <row r="2096" spans="1:8" ht="13.5" x14ac:dyDescent="0.25">
      <c r="A2096" s="3">
        <f>TITRES_STAT!B2099</f>
        <v>45056</v>
      </c>
      <c r="B2096" s="6">
        <f>TITRES_STAT!C2099</f>
        <v>6</v>
      </c>
      <c r="C2096" s="6">
        <f>TITRES_STAT!D2099</f>
        <v>5.7137000000000002</v>
      </c>
      <c r="D2096" s="6">
        <f>TITRES_STAT!E2099</f>
        <v>540</v>
      </c>
      <c r="E2096" s="2">
        <f t="shared" si="128"/>
        <v>1263954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BEARISH DIVERGENCE</v>
      </c>
    </row>
    <row r="2097" spans="1:8" ht="13.5" x14ac:dyDescent="0.25">
      <c r="A2097" s="3">
        <f>TITRES_STAT!B2100</f>
        <v>45057</v>
      </c>
      <c r="B2097" s="6">
        <f>TITRES_STAT!C2100</f>
        <v>6</v>
      </c>
      <c r="C2097" s="6">
        <f>TITRES_STAT!D2100</f>
        <v>5.7137000000000002</v>
      </c>
      <c r="D2097" s="6">
        <f>TITRES_STAT!E2100</f>
        <v>0</v>
      </c>
      <c r="E2097" s="2">
        <f t="shared" si="128"/>
        <v>1263954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6</v>
      </c>
      <c r="C2098" s="6">
        <f>TITRES_STAT!D2101</f>
        <v>5.7137000000000002</v>
      </c>
      <c r="D2098" s="6">
        <f>TITRES_STAT!E2101</f>
        <v>0</v>
      </c>
      <c r="E2098" s="2">
        <f t="shared" si="128"/>
        <v>1263954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45061</v>
      </c>
      <c r="B2099" s="6">
        <f>TITRES_STAT!C2102</f>
        <v>6</v>
      </c>
      <c r="C2099" s="6">
        <f>TITRES_STAT!D2102</f>
        <v>5.7137000000000002</v>
      </c>
      <c r="D2099" s="6">
        <f>TITRES_STAT!E2102</f>
        <v>1958</v>
      </c>
      <c r="E2099" s="2">
        <f t="shared" si="128"/>
        <v>1263954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45062</v>
      </c>
      <c r="B2100" s="6">
        <f>TITRES_STAT!C2103</f>
        <v>6</v>
      </c>
      <c r="C2100" s="6">
        <f>TITRES_STAT!D2103</f>
        <v>5.7137000000000002</v>
      </c>
      <c r="D2100" s="6">
        <f>TITRES_STAT!E2103</f>
        <v>1675</v>
      </c>
      <c r="E2100" s="2">
        <f t="shared" si="128"/>
        <v>1263954</v>
      </c>
      <c r="F2100" s="6" t="str">
        <f t="shared" si="131"/>
        <v>NEUTRAL</v>
      </c>
      <c r="G2100" s="6" t="str">
        <f t="shared" si="130"/>
        <v>NEUTRAL</v>
      </c>
      <c r="H2100" s="6" t="str">
        <f t="shared" si="129"/>
        <v>NEUTRAL</v>
      </c>
    </row>
    <row r="2101" spans="1:8" ht="13.5" x14ac:dyDescent="0.25">
      <c r="A2101" s="3">
        <f>TITRES_STAT!B2104</f>
        <v>45063</v>
      </c>
      <c r="B2101" s="6">
        <f>TITRES_STAT!C2104</f>
        <v>6.15</v>
      </c>
      <c r="C2101" s="6">
        <f>TITRES_STAT!D2104</f>
        <v>5.8564999999999996</v>
      </c>
      <c r="D2101" s="6">
        <f>TITRES_STAT!E2104</f>
        <v>1</v>
      </c>
      <c r="E2101" s="2">
        <f t="shared" si="128"/>
        <v>1263955</v>
      </c>
      <c r="F2101" s="6" t="str">
        <f t="shared" si="131"/>
        <v>BULLISH</v>
      </c>
      <c r="G2101" s="6" t="str">
        <f t="shared" si="130"/>
        <v>NEUTRAL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5.79</v>
      </c>
      <c r="C2102" s="6">
        <f>TITRES_STAT!D2105</f>
        <v>5.5137</v>
      </c>
      <c r="D2102" s="6">
        <f>TITRES_STAT!E2105</f>
        <v>14</v>
      </c>
      <c r="E2102" s="2">
        <f t="shared" si="128"/>
        <v>1263941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6.12</v>
      </c>
      <c r="C2103" s="6">
        <f>TITRES_STAT!D2106</f>
        <v>5.8280000000000003</v>
      </c>
      <c r="D2103" s="6">
        <f>TITRES_STAT!E2106</f>
        <v>6286</v>
      </c>
      <c r="E2103" s="2">
        <f t="shared" si="128"/>
        <v>1270227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CONFIRMED BULLISH</v>
      </c>
    </row>
    <row r="2104" spans="1:8" ht="13.5" x14ac:dyDescent="0.25">
      <c r="A2104" s="3">
        <f>TITRES_STAT!B2107</f>
        <v>45068</v>
      </c>
      <c r="B2104" s="6">
        <f>TITRES_STAT!C2107</f>
        <v>6.06</v>
      </c>
      <c r="C2104" s="6">
        <f>TITRES_STAT!D2107</f>
        <v>5.7708000000000004</v>
      </c>
      <c r="D2104" s="6">
        <f>TITRES_STAT!E2107</f>
        <v>8001</v>
      </c>
      <c r="E2104" s="2">
        <f t="shared" si="128"/>
        <v>1262226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BEARISH DIVERGENCE</v>
      </c>
    </row>
    <row r="2105" spans="1:8" ht="13.5" x14ac:dyDescent="0.25">
      <c r="A2105" s="3">
        <f>TITRES_STAT!B2108</f>
        <v>45069</v>
      </c>
      <c r="B2105" s="6">
        <f>TITRES_STAT!C2108</f>
        <v>6.06</v>
      </c>
      <c r="C2105" s="6">
        <f>TITRES_STAT!D2108</f>
        <v>5.7708000000000004</v>
      </c>
      <c r="D2105" s="6">
        <f>TITRES_STAT!E2108</f>
        <v>955</v>
      </c>
      <c r="E2105" s="2">
        <f t="shared" si="128"/>
        <v>1262226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BEARISH DIVERGENCE</v>
      </c>
    </row>
    <row r="2106" spans="1:8" ht="13.5" x14ac:dyDescent="0.25">
      <c r="A2106" s="3">
        <f>TITRES_STAT!B2109</f>
        <v>45070</v>
      </c>
      <c r="B2106" s="6">
        <f>TITRES_STAT!C2109</f>
        <v>5.8</v>
      </c>
      <c r="C2106" s="6">
        <f>TITRES_STAT!D2109</f>
        <v>5.5232000000000001</v>
      </c>
      <c r="D2106" s="6">
        <f>TITRES_STAT!E2109</f>
        <v>50889</v>
      </c>
      <c r="E2106" s="2">
        <f t="shared" si="128"/>
        <v>1211337</v>
      </c>
      <c r="F2106" s="6" t="str">
        <f t="shared" si="131"/>
        <v>BEARISH</v>
      </c>
      <c r="G2106" s="6" t="str">
        <f t="shared" si="130"/>
        <v>WEAK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6</v>
      </c>
      <c r="C2107" s="6">
        <f>TITRES_STAT!D2110</f>
        <v>5.7137000000000002</v>
      </c>
      <c r="D2107" s="6">
        <f>TITRES_STAT!E2110</f>
        <v>687</v>
      </c>
      <c r="E2107" s="2">
        <f t="shared" si="128"/>
        <v>1212024</v>
      </c>
      <c r="F2107" s="6" t="str">
        <f t="shared" si="131"/>
        <v>BEARISH</v>
      </c>
      <c r="G2107" s="6" t="str">
        <f t="shared" si="130"/>
        <v>WEAK</v>
      </c>
      <c r="H2107" s="6" t="str">
        <f t="shared" si="129"/>
        <v>BEARISH DIVERGENCE</v>
      </c>
    </row>
    <row r="2108" spans="1:8" ht="13.5" x14ac:dyDescent="0.25">
      <c r="A2108" s="3">
        <f>TITRES_STAT!B2111</f>
        <v>45072</v>
      </c>
      <c r="B2108" s="6">
        <f>TITRES_STAT!C2111</f>
        <v>6</v>
      </c>
      <c r="C2108" s="6">
        <f>TITRES_STAT!D2111</f>
        <v>5.7137000000000002</v>
      </c>
      <c r="D2108" s="6">
        <f>TITRES_STAT!E2111</f>
        <v>0</v>
      </c>
      <c r="E2108" s="2">
        <f t="shared" si="128"/>
        <v>1212024</v>
      </c>
      <c r="F2108" s="6" t="str">
        <f t="shared" si="131"/>
        <v>BEARISH</v>
      </c>
      <c r="G2108" s="6" t="str">
        <f t="shared" si="130"/>
        <v>WEAK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6.17</v>
      </c>
      <c r="C2109" s="6">
        <f>TITRES_STAT!D2112</f>
        <v>5.8756000000000004</v>
      </c>
      <c r="D2109" s="6">
        <f>TITRES_STAT!E2112</f>
        <v>5213</v>
      </c>
      <c r="E2109" s="2">
        <f t="shared" si="128"/>
        <v>1217237</v>
      </c>
      <c r="F2109" s="6" t="str">
        <f t="shared" si="131"/>
        <v>BEARISH</v>
      </c>
      <c r="G2109" s="6" t="str">
        <f t="shared" si="130"/>
        <v>WEAK</v>
      </c>
      <c r="H2109" s="6" t="str">
        <f t="shared" si="129"/>
        <v>BEARISH DIVERGENCE</v>
      </c>
    </row>
    <row r="2110" spans="1:8" ht="13.5" x14ac:dyDescent="0.25">
      <c r="A2110" s="3">
        <f>TITRES_STAT!B2113</f>
        <v>45076</v>
      </c>
      <c r="B2110" s="6">
        <f>TITRES_STAT!C2113</f>
        <v>5.88</v>
      </c>
      <c r="C2110" s="6">
        <f>TITRES_STAT!D2113</f>
        <v>5.5994000000000002</v>
      </c>
      <c r="D2110" s="6">
        <f>TITRES_STAT!E2113</f>
        <v>2531</v>
      </c>
      <c r="E2110" s="2">
        <f t="shared" si="128"/>
        <v>1214706</v>
      </c>
      <c r="F2110" s="6" t="str">
        <f t="shared" si="131"/>
        <v>BEARISH</v>
      </c>
      <c r="G2110" s="6" t="str">
        <f t="shared" si="130"/>
        <v>WEAK</v>
      </c>
      <c r="H2110" s="6" t="str">
        <f t="shared" si="129"/>
        <v>CONFIRMED BEARISH</v>
      </c>
    </row>
    <row r="2111" spans="1:8" ht="13.5" x14ac:dyDescent="0.25">
      <c r="A2111" s="3">
        <f>TITRES_STAT!B2114</f>
        <v>45077</v>
      </c>
      <c r="B2111" s="6">
        <f>TITRES_STAT!C2114</f>
        <v>5.88</v>
      </c>
      <c r="C2111" s="6">
        <f>TITRES_STAT!D2114</f>
        <v>5.5994000000000002</v>
      </c>
      <c r="D2111" s="6">
        <f>TITRES_STAT!E2114</f>
        <v>0</v>
      </c>
      <c r="E2111" s="2">
        <f t="shared" si="128"/>
        <v>1214706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6.1</v>
      </c>
      <c r="C2112" s="6">
        <f>TITRES_STAT!D2115</f>
        <v>5.8089000000000004</v>
      </c>
      <c r="D2112" s="6">
        <f>TITRES_STAT!E2115</f>
        <v>3</v>
      </c>
      <c r="E2112" s="2">
        <f t="shared" si="128"/>
        <v>1214709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6.1</v>
      </c>
      <c r="C2113" s="6">
        <f>TITRES_STAT!D2116</f>
        <v>5.8089000000000004</v>
      </c>
      <c r="D2113" s="6">
        <f>TITRES_STAT!E2116</f>
        <v>0</v>
      </c>
      <c r="E2113" s="2">
        <f t="shared" si="128"/>
        <v>1214709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6.1</v>
      </c>
      <c r="C2114" s="6">
        <f>TITRES_STAT!D2117</f>
        <v>5.8089000000000004</v>
      </c>
      <c r="D2114" s="6">
        <f>TITRES_STAT!E2117</f>
        <v>0</v>
      </c>
      <c r="E2114" s="2">
        <f t="shared" si="128"/>
        <v>1214709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CONFIRMED BEARISH</v>
      </c>
    </row>
    <row r="2115" spans="1:8" ht="13.5" x14ac:dyDescent="0.25">
      <c r="A2115" s="3">
        <f>TITRES_STAT!B2118</f>
        <v>45083</v>
      </c>
      <c r="B2115" s="6">
        <f>TITRES_STAT!C2118</f>
        <v>6.1</v>
      </c>
      <c r="C2115" s="6">
        <f>TITRES_STAT!D2118</f>
        <v>5.8089000000000004</v>
      </c>
      <c r="D2115" s="6">
        <f>TITRES_STAT!E2118</f>
        <v>0</v>
      </c>
      <c r="E2115" s="2">
        <f t="shared" si="128"/>
        <v>1214709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6.1</v>
      </c>
      <c r="C2116" s="6">
        <f>TITRES_STAT!D2119</f>
        <v>5.8089000000000004</v>
      </c>
      <c r="D2116" s="6">
        <f>TITRES_STAT!E2119</f>
        <v>0</v>
      </c>
      <c r="E2116" s="2">
        <f t="shared" ref="E2116:E2179" si="132">IF(B2116&gt;B2115, E2115+D2116, IF(B2116&lt;B2115, E2115-D2116, E2115))</f>
        <v>1214709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6.1</v>
      </c>
      <c r="C2117" s="6">
        <f>TITRES_STAT!D2120</f>
        <v>5.8089000000000004</v>
      </c>
      <c r="D2117" s="6">
        <f>TITRES_STAT!E2120</f>
        <v>0</v>
      </c>
      <c r="E2117" s="2">
        <f t="shared" si="132"/>
        <v>1214709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45086</v>
      </c>
      <c r="B2118" s="6">
        <f>TITRES_STAT!C2121</f>
        <v>6.1</v>
      </c>
      <c r="C2118" s="6">
        <f>TITRES_STAT!D2121</f>
        <v>5.8089000000000004</v>
      </c>
      <c r="D2118" s="6">
        <f>TITRES_STAT!E2121</f>
        <v>0</v>
      </c>
      <c r="E2118" s="2">
        <f t="shared" si="132"/>
        <v>1214709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6">
        <f>TITRES_STAT!C2122</f>
        <v>5.88</v>
      </c>
      <c r="C2119" s="6">
        <f>TITRES_STAT!D2122</f>
        <v>5.5994000000000002</v>
      </c>
      <c r="D2119" s="6">
        <f>TITRES_STAT!E2122</f>
        <v>81</v>
      </c>
      <c r="E2119" s="2">
        <f t="shared" si="132"/>
        <v>1214628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5.88</v>
      </c>
      <c r="C2120" s="6">
        <f>TITRES_STAT!D2123</f>
        <v>5.5994000000000002</v>
      </c>
      <c r="D2120" s="6">
        <f>TITRES_STAT!E2123</f>
        <v>355</v>
      </c>
      <c r="E2120" s="2">
        <f t="shared" si="132"/>
        <v>1214628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5.88</v>
      </c>
      <c r="C2121" s="6">
        <f>TITRES_STAT!D2124</f>
        <v>5.5994000000000002</v>
      </c>
      <c r="D2121" s="6">
        <f>TITRES_STAT!E2124</f>
        <v>0</v>
      </c>
      <c r="E2121" s="2">
        <f t="shared" si="132"/>
        <v>1214628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5.88</v>
      </c>
      <c r="C2122" s="6">
        <f>TITRES_STAT!D2125</f>
        <v>5.5994000000000002</v>
      </c>
      <c r="D2122" s="6">
        <f>TITRES_STAT!E2125</f>
        <v>0</v>
      </c>
      <c r="E2122" s="2">
        <f t="shared" si="132"/>
        <v>1214628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CONFIRMED BEARISH</v>
      </c>
    </row>
    <row r="2123" spans="1:8" ht="13.5" x14ac:dyDescent="0.25">
      <c r="A2123" s="3">
        <f>TITRES_STAT!B2126</f>
        <v>45093</v>
      </c>
      <c r="B2123" s="6">
        <f>TITRES_STAT!C2126</f>
        <v>5.88</v>
      </c>
      <c r="C2123" s="6">
        <f>TITRES_STAT!D2126</f>
        <v>5.5994000000000002</v>
      </c>
      <c r="D2123" s="6">
        <f>TITRES_STAT!E2126</f>
        <v>716</v>
      </c>
      <c r="E2123" s="2">
        <f t="shared" si="132"/>
        <v>1214628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45096</v>
      </c>
      <c r="B2124" s="6">
        <f>TITRES_STAT!C2127</f>
        <v>5.88</v>
      </c>
      <c r="C2124" s="6">
        <f>TITRES_STAT!D2127</f>
        <v>5.5994000000000002</v>
      </c>
      <c r="D2124" s="6">
        <f>TITRES_STAT!E2127</f>
        <v>30</v>
      </c>
      <c r="E2124" s="2">
        <f t="shared" si="132"/>
        <v>1214628</v>
      </c>
      <c r="F2124" s="6" t="str">
        <f t="shared" si="135"/>
        <v>NEUTRAL</v>
      </c>
      <c r="G2124" s="6" t="str">
        <f t="shared" si="134"/>
        <v>NEUTRAL</v>
      </c>
      <c r="H2124" s="6" t="str">
        <f t="shared" si="133"/>
        <v>NEUTRAL</v>
      </c>
    </row>
    <row r="2125" spans="1:8" ht="13.5" x14ac:dyDescent="0.25">
      <c r="A2125" s="3">
        <f>TITRES_STAT!B2128</f>
        <v>45097</v>
      </c>
      <c r="B2125" s="6">
        <f>TITRES_STAT!C2128</f>
        <v>6</v>
      </c>
      <c r="C2125" s="6">
        <f>TITRES_STAT!D2128</f>
        <v>5.7137000000000002</v>
      </c>
      <c r="D2125" s="6">
        <f>TITRES_STAT!E2128</f>
        <v>4</v>
      </c>
      <c r="E2125" s="2">
        <f t="shared" si="132"/>
        <v>1214632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45098</v>
      </c>
      <c r="B2126" s="6">
        <f>TITRES_STAT!C2129</f>
        <v>6</v>
      </c>
      <c r="C2126" s="6">
        <f>TITRES_STAT!D2129</f>
        <v>5.7137000000000002</v>
      </c>
      <c r="D2126" s="6">
        <f>TITRES_STAT!E2129</f>
        <v>0</v>
      </c>
      <c r="E2126" s="2">
        <f t="shared" si="132"/>
        <v>1214632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45099</v>
      </c>
      <c r="B2127" s="6">
        <f>TITRES_STAT!C2130</f>
        <v>5.98</v>
      </c>
      <c r="C2127" s="6">
        <f>TITRES_STAT!D2130</f>
        <v>5.6947000000000001</v>
      </c>
      <c r="D2127" s="6">
        <f>TITRES_STAT!E2130</f>
        <v>9045</v>
      </c>
      <c r="E2127" s="2">
        <f t="shared" si="132"/>
        <v>1205587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BEARISH DIVERGENCE</v>
      </c>
    </row>
    <row r="2128" spans="1:8" ht="13.5" x14ac:dyDescent="0.25">
      <c r="A2128" s="3">
        <f>TITRES_STAT!B2131</f>
        <v>45100</v>
      </c>
      <c r="B2128" s="6">
        <f>TITRES_STAT!C2131</f>
        <v>5.8</v>
      </c>
      <c r="C2128" s="6">
        <f>TITRES_STAT!D2131</f>
        <v>5.5232000000000001</v>
      </c>
      <c r="D2128" s="6">
        <f>TITRES_STAT!E2131</f>
        <v>649</v>
      </c>
      <c r="E2128" s="2">
        <f t="shared" si="132"/>
        <v>1204938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5.77</v>
      </c>
      <c r="C2129" s="6">
        <f>TITRES_STAT!D2132</f>
        <v>5.4946999999999999</v>
      </c>
      <c r="D2129" s="6">
        <f>TITRES_STAT!E2132</f>
        <v>580</v>
      </c>
      <c r="E2129" s="2">
        <f t="shared" si="132"/>
        <v>1204358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45104</v>
      </c>
      <c r="B2130" s="6">
        <f>TITRES_STAT!C2133</f>
        <v>5.77</v>
      </c>
      <c r="C2130" s="6">
        <f>TITRES_STAT!D2133</f>
        <v>5.4946999999999999</v>
      </c>
      <c r="D2130" s="6">
        <f>TITRES_STAT!E2133</f>
        <v>0</v>
      </c>
      <c r="E2130" s="2">
        <f t="shared" si="132"/>
        <v>1204358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45107</v>
      </c>
      <c r="B2131" s="6">
        <f>TITRES_STAT!C2134</f>
        <v>5.77</v>
      </c>
      <c r="C2131" s="6">
        <f>TITRES_STAT!D2134</f>
        <v>5.4946999999999999</v>
      </c>
      <c r="D2131" s="6">
        <f>TITRES_STAT!E2134</f>
        <v>0</v>
      </c>
      <c r="E2131" s="2">
        <f t="shared" si="132"/>
        <v>1204358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5.88</v>
      </c>
      <c r="C2132" s="6">
        <f>TITRES_STAT!D2135</f>
        <v>5.5994000000000002</v>
      </c>
      <c r="D2132" s="6">
        <f>TITRES_STAT!E2135</f>
        <v>70</v>
      </c>
      <c r="E2132" s="2">
        <f t="shared" si="132"/>
        <v>1204428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5.75</v>
      </c>
      <c r="C2133" s="6">
        <f>TITRES_STAT!D2136</f>
        <v>5.4756</v>
      </c>
      <c r="D2133" s="6">
        <f>TITRES_STAT!E2136</f>
        <v>166</v>
      </c>
      <c r="E2133" s="2">
        <f t="shared" si="132"/>
        <v>1204262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5.75</v>
      </c>
      <c r="C2134" s="6">
        <f>TITRES_STAT!D2137</f>
        <v>5.4756</v>
      </c>
      <c r="D2134" s="6">
        <f>TITRES_STAT!E2137</f>
        <v>0</v>
      </c>
      <c r="E2134" s="2">
        <f t="shared" si="132"/>
        <v>1204262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5.75</v>
      </c>
      <c r="C2135" s="6">
        <f>TITRES_STAT!D2138</f>
        <v>5.4756</v>
      </c>
      <c r="D2135" s="6">
        <f>TITRES_STAT!E2138</f>
        <v>0</v>
      </c>
      <c r="E2135" s="2">
        <f t="shared" si="132"/>
        <v>1204262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5.75</v>
      </c>
      <c r="C2136" s="6">
        <f>TITRES_STAT!D2139</f>
        <v>5.4756</v>
      </c>
      <c r="D2136" s="6">
        <f>TITRES_STAT!E2139</f>
        <v>0</v>
      </c>
      <c r="E2136" s="2">
        <f t="shared" si="132"/>
        <v>1204262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5.75</v>
      </c>
      <c r="C2137" s="6">
        <f>TITRES_STAT!D2140</f>
        <v>5.4756</v>
      </c>
      <c r="D2137" s="6">
        <f>TITRES_STAT!E2140</f>
        <v>0</v>
      </c>
      <c r="E2137" s="2">
        <f t="shared" si="132"/>
        <v>1204262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5.75</v>
      </c>
      <c r="C2138" s="6">
        <f>TITRES_STAT!D2141</f>
        <v>5.4756</v>
      </c>
      <c r="D2138" s="6">
        <f>TITRES_STAT!E2141</f>
        <v>5507</v>
      </c>
      <c r="E2138" s="2">
        <f t="shared" si="132"/>
        <v>1204262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5.75</v>
      </c>
      <c r="C2139" s="6">
        <f>TITRES_STAT!D2142</f>
        <v>5.4756</v>
      </c>
      <c r="D2139" s="6">
        <f>TITRES_STAT!E2142</f>
        <v>0</v>
      </c>
      <c r="E2139" s="2">
        <f t="shared" si="132"/>
        <v>1204262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5.73</v>
      </c>
      <c r="C2140" s="6">
        <f>TITRES_STAT!D2143</f>
        <v>5.4565999999999999</v>
      </c>
      <c r="D2140" s="6">
        <f>TITRES_STAT!E2143</f>
        <v>3200</v>
      </c>
      <c r="E2140" s="2">
        <f t="shared" si="132"/>
        <v>1201062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5.71</v>
      </c>
      <c r="C2141" s="6">
        <f>TITRES_STAT!D2144</f>
        <v>5.4375</v>
      </c>
      <c r="D2141" s="6">
        <f>TITRES_STAT!E2144</f>
        <v>3350</v>
      </c>
      <c r="E2141" s="2">
        <f t="shared" si="132"/>
        <v>1197712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5.7</v>
      </c>
      <c r="C2142" s="6">
        <f>TITRES_STAT!D2145</f>
        <v>5.4279999999999999</v>
      </c>
      <c r="D2142" s="6">
        <f>TITRES_STAT!E2145</f>
        <v>3820</v>
      </c>
      <c r="E2142" s="2">
        <f t="shared" si="132"/>
        <v>1193892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5.7</v>
      </c>
      <c r="C2143" s="6">
        <f>TITRES_STAT!D2146</f>
        <v>5.4279999999999999</v>
      </c>
      <c r="D2143" s="6">
        <f>TITRES_STAT!E2146</f>
        <v>3012</v>
      </c>
      <c r="E2143" s="2">
        <f t="shared" si="132"/>
        <v>1193892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5.7</v>
      </c>
      <c r="C2144" s="6">
        <f>TITRES_STAT!D2147</f>
        <v>5.4279999999999999</v>
      </c>
      <c r="D2144" s="6">
        <f>TITRES_STAT!E2147</f>
        <v>0</v>
      </c>
      <c r="E2144" s="2">
        <f t="shared" si="132"/>
        <v>1193892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5.69</v>
      </c>
      <c r="C2145" s="6">
        <f>TITRES_STAT!D2148</f>
        <v>5.4184999999999999</v>
      </c>
      <c r="D2145" s="6">
        <f>TITRES_STAT!E2148</f>
        <v>600</v>
      </c>
      <c r="E2145" s="2">
        <f t="shared" si="132"/>
        <v>1193292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5.69</v>
      </c>
      <c r="C2146" s="6">
        <f>TITRES_STAT!D2149</f>
        <v>5.4184999999999999</v>
      </c>
      <c r="D2146" s="6">
        <f>TITRES_STAT!E2149</f>
        <v>0</v>
      </c>
      <c r="E2146" s="2">
        <f t="shared" si="132"/>
        <v>1193292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45133</v>
      </c>
      <c r="B2147" s="6">
        <f>TITRES_STAT!C2150</f>
        <v>5.69</v>
      </c>
      <c r="C2147" s="6">
        <f>TITRES_STAT!D2150</f>
        <v>5.4184999999999999</v>
      </c>
      <c r="D2147" s="6">
        <f>TITRES_STAT!E2150</f>
        <v>10360</v>
      </c>
      <c r="E2147" s="2">
        <f t="shared" si="132"/>
        <v>1193292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5.69</v>
      </c>
      <c r="C2148" s="6">
        <f>TITRES_STAT!D2151</f>
        <v>5.4184999999999999</v>
      </c>
      <c r="D2148" s="6">
        <f>TITRES_STAT!E2151</f>
        <v>0</v>
      </c>
      <c r="E2148" s="2">
        <f t="shared" si="132"/>
        <v>1193292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5.69</v>
      </c>
      <c r="C2149" s="6">
        <f>TITRES_STAT!D2152</f>
        <v>5.4184999999999999</v>
      </c>
      <c r="D2149" s="6">
        <f>TITRES_STAT!E2152</f>
        <v>300</v>
      </c>
      <c r="E2149" s="2">
        <f t="shared" si="132"/>
        <v>1193292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5.69</v>
      </c>
      <c r="C2150" s="6">
        <f>TITRES_STAT!D2153</f>
        <v>5.4184999999999999</v>
      </c>
      <c r="D2150" s="6">
        <f>TITRES_STAT!E2153</f>
        <v>0</v>
      </c>
      <c r="E2150" s="2">
        <f t="shared" si="132"/>
        <v>1193292</v>
      </c>
      <c r="F2150" s="6" t="str">
        <f t="shared" si="135"/>
        <v>NEUTRAL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45139</v>
      </c>
      <c r="B2151" s="6">
        <f>TITRES_STAT!C2154</f>
        <v>5.69</v>
      </c>
      <c r="C2151" s="6">
        <f>TITRES_STAT!D2154</f>
        <v>5.4184999999999999</v>
      </c>
      <c r="D2151" s="6">
        <f>TITRES_STAT!E2154</f>
        <v>0</v>
      </c>
      <c r="E2151" s="2">
        <f t="shared" si="132"/>
        <v>1193292</v>
      </c>
      <c r="F2151" s="6" t="str">
        <f t="shared" si="135"/>
        <v>NEUTRAL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45140</v>
      </c>
      <c r="B2152" s="6">
        <f>TITRES_STAT!C2155</f>
        <v>5.69</v>
      </c>
      <c r="C2152" s="6">
        <f>TITRES_STAT!D2155</f>
        <v>5.4184999999999999</v>
      </c>
      <c r="D2152" s="6">
        <f>TITRES_STAT!E2155</f>
        <v>0</v>
      </c>
      <c r="E2152" s="2">
        <f t="shared" si="132"/>
        <v>1193292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5.55</v>
      </c>
      <c r="C2153" s="6">
        <f>TITRES_STAT!D2156</f>
        <v>5.2851999999999997</v>
      </c>
      <c r="D2153" s="6">
        <f>TITRES_STAT!E2156</f>
        <v>27</v>
      </c>
      <c r="E2153" s="2">
        <f t="shared" si="132"/>
        <v>1193265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5.55</v>
      </c>
      <c r="C2154" s="6">
        <f>TITRES_STAT!D2157</f>
        <v>5.2851999999999997</v>
      </c>
      <c r="D2154" s="6">
        <f>TITRES_STAT!E2157</f>
        <v>212</v>
      </c>
      <c r="E2154" s="2">
        <f t="shared" si="132"/>
        <v>1193265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5.55</v>
      </c>
      <c r="C2155" s="6">
        <f>TITRES_STAT!D2158</f>
        <v>5.2851999999999997</v>
      </c>
      <c r="D2155" s="6">
        <f>TITRES_STAT!E2158</f>
        <v>0</v>
      </c>
      <c r="E2155" s="2">
        <f t="shared" si="132"/>
        <v>1193265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5.55</v>
      </c>
      <c r="C2156" s="6">
        <f>TITRES_STAT!D2159</f>
        <v>5.2851999999999997</v>
      </c>
      <c r="D2156" s="6">
        <f>TITRES_STAT!E2159</f>
        <v>0</v>
      </c>
      <c r="E2156" s="2">
        <f t="shared" si="132"/>
        <v>1193265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5.55</v>
      </c>
      <c r="C2157" s="6">
        <f>TITRES_STAT!D2160</f>
        <v>5.2851999999999997</v>
      </c>
      <c r="D2157" s="6">
        <f>TITRES_STAT!E2160</f>
        <v>0</v>
      </c>
      <c r="E2157" s="2">
        <f t="shared" si="132"/>
        <v>1193265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5.55</v>
      </c>
      <c r="C2158" s="6">
        <f>TITRES_STAT!D2161</f>
        <v>5.2851999999999997</v>
      </c>
      <c r="D2158" s="6">
        <f>TITRES_STAT!E2161</f>
        <v>1779</v>
      </c>
      <c r="E2158" s="2">
        <f t="shared" si="132"/>
        <v>1193265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5.55</v>
      </c>
      <c r="C2159" s="6">
        <f>TITRES_STAT!D2162</f>
        <v>5.2851999999999997</v>
      </c>
      <c r="D2159" s="6">
        <f>TITRES_STAT!E2162</f>
        <v>246</v>
      </c>
      <c r="E2159" s="2">
        <f t="shared" si="132"/>
        <v>1193265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45152</v>
      </c>
      <c r="B2160" s="6">
        <f>TITRES_STAT!C2163</f>
        <v>5.55</v>
      </c>
      <c r="C2160" s="6">
        <f>TITRES_STAT!D2163</f>
        <v>5.2851999999999997</v>
      </c>
      <c r="D2160" s="6">
        <f>TITRES_STAT!E2163</f>
        <v>214</v>
      </c>
      <c r="E2160" s="2">
        <f t="shared" si="132"/>
        <v>1193265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5.55</v>
      </c>
      <c r="C2161" s="6">
        <f>TITRES_STAT!D2164</f>
        <v>5.2851999999999997</v>
      </c>
      <c r="D2161" s="6">
        <f>TITRES_STAT!E2164</f>
        <v>0</v>
      </c>
      <c r="E2161" s="2">
        <f t="shared" si="132"/>
        <v>1193265</v>
      </c>
      <c r="F2161" s="6" t="str">
        <f t="shared" si="135"/>
        <v>NEUTRAL</v>
      </c>
      <c r="G2161" s="6" t="str">
        <f t="shared" si="134"/>
        <v>NEUTRAL</v>
      </c>
      <c r="H2161" s="6" t="str">
        <f t="shared" si="133"/>
        <v>NEUTRAL</v>
      </c>
    </row>
    <row r="2162" spans="1:8" ht="13.5" x14ac:dyDescent="0.25">
      <c r="A2162" s="3">
        <f>TITRES_STAT!B2165</f>
        <v>45154</v>
      </c>
      <c r="B2162" s="6">
        <f>TITRES_STAT!C2165</f>
        <v>5.44</v>
      </c>
      <c r="C2162" s="6">
        <f>TITRES_STAT!D2165</f>
        <v>5.1803999999999997</v>
      </c>
      <c r="D2162" s="6">
        <f>TITRES_STAT!E2165</f>
        <v>6132</v>
      </c>
      <c r="E2162" s="2">
        <f t="shared" si="132"/>
        <v>1187133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5.44</v>
      </c>
      <c r="C2163" s="6">
        <f>TITRES_STAT!D2166</f>
        <v>5.1803999999999997</v>
      </c>
      <c r="D2163" s="6">
        <f>TITRES_STAT!E2166</f>
        <v>0</v>
      </c>
      <c r="E2163" s="2">
        <f t="shared" si="132"/>
        <v>1187133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5.44</v>
      </c>
      <c r="C2164" s="6">
        <f>TITRES_STAT!D2167</f>
        <v>5.1803999999999997</v>
      </c>
      <c r="D2164" s="6">
        <f>TITRES_STAT!E2167</f>
        <v>0</v>
      </c>
      <c r="E2164" s="2">
        <f t="shared" si="132"/>
        <v>1187133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5.6</v>
      </c>
      <c r="C2165" s="6">
        <f>TITRES_STAT!D2168</f>
        <v>5.3327999999999998</v>
      </c>
      <c r="D2165" s="6">
        <f>TITRES_STAT!E2168</f>
        <v>1559</v>
      </c>
      <c r="E2165" s="2">
        <f t="shared" si="132"/>
        <v>1188692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BEARISH DIVERGENCE</v>
      </c>
    </row>
    <row r="2166" spans="1:8" ht="13.5" x14ac:dyDescent="0.25">
      <c r="A2166" s="3">
        <f>TITRES_STAT!B2169</f>
        <v>45160</v>
      </c>
      <c r="B2166" s="6">
        <f>TITRES_STAT!C2169</f>
        <v>5.6</v>
      </c>
      <c r="C2166" s="6">
        <f>TITRES_STAT!D2169</f>
        <v>5.3327999999999998</v>
      </c>
      <c r="D2166" s="6">
        <f>TITRES_STAT!E2169</f>
        <v>0</v>
      </c>
      <c r="E2166" s="2">
        <f t="shared" si="132"/>
        <v>1188692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BEARISH DIVERGENCE</v>
      </c>
    </row>
    <row r="2167" spans="1:8" ht="13.5" x14ac:dyDescent="0.25">
      <c r="A2167" s="3">
        <f>TITRES_STAT!B2170</f>
        <v>45161</v>
      </c>
      <c r="B2167" s="6">
        <f>TITRES_STAT!C2170</f>
        <v>5.6</v>
      </c>
      <c r="C2167" s="6">
        <f>TITRES_STAT!D2170</f>
        <v>5.3327999999999998</v>
      </c>
      <c r="D2167" s="6">
        <f>TITRES_STAT!E2170</f>
        <v>518</v>
      </c>
      <c r="E2167" s="2">
        <f t="shared" si="132"/>
        <v>1188692</v>
      </c>
      <c r="F2167" s="6" t="str">
        <f t="shared" si="135"/>
        <v>BULLISH</v>
      </c>
      <c r="G2167" s="6" t="str">
        <f t="shared" si="134"/>
        <v>NEUTRAL</v>
      </c>
      <c r="H2167" s="6" t="str">
        <f t="shared" si="133"/>
        <v>CONFIRMED BULLISH</v>
      </c>
    </row>
    <row r="2168" spans="1:8" ht="13.5" x14ac:dyDescent="0.25">
      <c r="A2168" s="3">
        <f>TITRES_STAT!B2171</f>
        <v>45162</v>
      </c>
      <c r="B2168" s="6">
        <f>TITRES_STAT!C2171</f>
        <v>5.6</v>
      </c>
      <c r="C2168" s="6">
        <f>TITRES_STAT!D2171</f>
        <v>5.3327999999999998</v>
      </c>
      <c r="D2168" s="6">
        <f>TITRES_STAT!E2171</f>
        <v>0</v>
      </c>
      <c r="E2168" s="2">
        <f t="shared" si="132"/>
        <v>1188692</v>
      </c>
      <c r="F2168" s="6" t="str">
        <f t="shared" si="135"/>
        <v>BULLISH</v>
      </c>
      <c r="G2168" s="6" t="str">
        <f t="shared" si="134"/>
        <v>NEUTRAL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5.78</v>
      </c>
      <c r="C2169" s="6">
        <f>TITRES_STAT!D2172</f>
        <v>5.5042</v>
      </c>
      <c r="D2169" s="6">
        <f>TITRES_STAT!E2172</f>
        <v>5</v>
      </c>
      <c r="E2169" s="2">
        <f t="shared" si="132"/>
        <v>1188697</v>
      </c>
      <c r="F2169" s="6" t="str">
        <f t="shared" si="135"/>
        <v>BULLISH</v>
      </c>
      <c r="G2169" s="6" t="str">
        <f t="shared" si="134"/>
        <v>NEUTRAL</v>
      </c>
      <c r="H2169" s="6" t="str">
        <f t="shared" si="133"/>
        <v>CONFIRMED BULLISH</v>
      </c>
    </row>
    <row r="2170" spans="1:8" ht="13.5" x14ac:dyDescent="0.25">
      <c r="A2170" s="3">
        <f>TITRES_STAT!B2173</f>
        <v>45166</v>
      </c>
      <c r="B2170" s="6">
        <f>TITRES_STAT!C2173</f>
        <v>5.78</v>
      </c>
      <c r="C2170" s="6">
        <f>TITRES_STAT!D2173</f>
        <v>5.5042</v>
      </c>
      <c r="D2170" s="6">
        <f>TITRES_STAT!E2173</f>
        <v>10</v>
      </c>
      <c r="E2170" s="2">
        <f t="shared" si="132"/>
        <v>1188697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5.78</v>
      </c>
      <c r="C2171" s="6">
        <f>TITRES_STAT!D2174</f>
        <v>5.5042</v>
      </c>
      <c r="D2171" s="6">
        <f>TITRES_STAT!E2174</f>
        <v>0</v>
      </c>
      <c r="E2171" s="2">
        <f t="shared" si="132"/>
        <v>1188697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5.78</v>
      </c>
      <c r="C2172" s="6">
        <f>TITRES_STAT!D2175</f>
        <v>5.5042</v>
      </c>
      <c r="D2172" s="6">
        <f>TITRES_STAT!E2175</f>
        <v>0</v>
      </c>
      <c r="E2172" s="2">
        <f t="shared" si="132"/>
        <v>1188697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5.78</v>
      </c>
      <c r="C2173" s="6">
        <f>TITRES_STAT!D2176</f>
        <v>5.5042</v>
      </c>
      <c r="D2173" s="6">
        <f>TITRES_STAT!E2176</f>
        <v>0</v>
      </c>
      <c r="E2173" s="2">
        <f t="shared" si="132"/>
        <v>1188697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CONFIRMED BULLISH</v>
      </c>
    </row>
    <row r="2174" spans="1:8" ht="13.5" x14ac:dyDescent="0.25">
      <c r="A2174" s="3">
        <f>TITRES_STAT!B2177</f>
        <v>45170</v>
      </c>
      <c r="B2174" s="6">
        <f>TITRES_STAT!C2177</f>
        <v>5.78</v>
      </c>
      <c r="C2174" s="6">
        <f>TITRES_STAT!D2177</f>
        <v>5.5042</v>
      </c>
      <c r="D2174" s="6">
        <f>TITRES_STAT!E2177</f>
        <v>0</v>
      </c>
      <c r="E2174" s="2">
        <f t="shared" si="132"/>
        <v>1188697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45173</v>
      </c>
      <c r="B2175" s="6">
        <f>TITRES_STAT!C2178</f>
        <v>5.5</v>
      </c>
      <c r="C2175" s="6">
        <f>TITRES_STAT!D2178</f>
        <v>5.2375999999999996</v>
      </c>
      <c r="D2175" s="6">
        <f>TITRES_STAT!E2178</f>
        <v>200</v>
      </c>
      <c r="E2175" s="2">
        <f t="shared" si="132"/>
        <v>1188497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5.5</v>
      </c>
      <c r="C2176" s="6">
        <f>TITRES_STAT!D2179</f>
        <v>5.2375999999999996</v>
      </c>
      <c r="D2176" s="6">
        <f>TITRES_STAT!E2179</f>
        <v>75</v>
      </c>
      <c r="E2176" s="2">
        <f t="shared" si="132"/>
        <v>1188497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CONFIRMED BEARISH</v>
      </c>
    </row>
    <row r="2177" spans="1:8" ht="13.5" x14ac:dyDescent="0.25">
      <c r="A2177" s="3">
        <f>TITRES_STAT!B2180</f>
        <v>45175</v>
      </c>
      <c r="B2177" s="6">
        <f>TITRES_STAT!C2180</f>
        <v>5.5</v>
      </c>
      <c r="C2177" s="6">
        <f>TITRES_STAT!D2180</f>
        <v>5.2375999999999996</v>
      </c>
      <c r="D2177" s="6">
        <f>TITRES_STAT!E2180</f>
        <v>0</v>
      </c>
      <c r="E2177" s="2">
        <f t="shared" si="132"/>
        <v>1188497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5.17</v>
      </c>
      <c r="C2178" s="6">
        <f>TITRES_STAT!D2181</f>
        <v>4.9233000000000002</v>
      </c>
      <c r="D2178" s="6">
        <f>TITRES_STAT!E2181</f>
        <v>0</v>
      </c>
      <c r="E2178" s="2">
        <f t="shared" si="132"/>
        <v>1188497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5.48</v>
      </c>
      <c r="C2179" s="6">
        <f>TITRES_STAT!D2182</f>
        <v>5.2184999999999997</v>
      </c>
      <c r="D2179" s="6">
        <f>TITRES_STAT!E2182</f>
        <v>0</v>
      </c>
      <c r="E2179" s="2">
        <f t="shared" si="132"/>
        <v>1188497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5.48</v>
      </c>
      <c r="C2180" s="6">
        <f>TITRES_STAT!D2183</f>
        <v>5.2184999999999997</v>
      </c>
      <c r="D2180" s="6">
        <f>TITRES_STAT!E2183</f>
        <v>0</v>
      </c>
      <c r="E2180" s="2">
        <f t="shared" ref="E2180:E2243" si="136">IF(B2180&gt;B2179, E2179+D2180, IF(B2180&lt;B2179, E2179-D2180, E2179))</f>
        <v>1188497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45181</v>
      </c>
      <c r="B2181" s="6">
        <f>TITRES_STAT!C2184</f>
        <v>5.16</v>
      </c>
      <c r="C2181" s="6">
        <f>TITRES_STAT!D2184</f>
        <v>4.9138000000000002</v>
      </c>
      <c r="D2181" s="6">
        <f>TITRES_STAT!E2184</f>
        <v>493</v>
      </c>
      <c r="E2181" s="2">
        <f t="shared" si="136"/>
        <v>1188004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5.16</v>
      </c>
      <c r="C2182" s="6">
        <f>TITRES_STAT!D2185</f>
        <v>4.9138000000000002</v>
      </c>
      <c r="D2182" s="6">
        <f>TITRES_STAT!E2185</f>
        <v>1549</v>
      </c>
      <c r="E2182" s="2">
        <f t="shared" si="136"/>
        <v>1188004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5.25</v>
      </c>
      <c r="C2183" s="6">
        <f>TITRES_STAT!D2186</f>
        <v>4.9995000000000003</v>
      </c>
      <c r="D2183" s="6">
        <f>TITRES_STAT!E2186</f>
        <v>44</v>
      </c>
      <c r="E2183" s="2">
        <f t="shared" si="136"/>
        <v>1188048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BEARISH DIVERGENCE</v>
      </c>
    </row>
    <row r="2184" spans="1:8" ht="13.5" x14ac:dyDescent="0.25">
      <c r="A2184" s="3">
        <f>TITRES_STAT!B2187</f>
        <v>45184</v>
      </c>
      <c r="B2184" s="6">
        <f>TITRES_STAT!C2187</f>
        <v>5.25</v>
      </c>
      <c r="C2184" s="6">
        <f>TITRES_STAT!D2187</f>
        <v>4.9995000000000003</v>
      </c>
      <c r="D2184" s="6">
        <f>TITRES_STAT!E2187</f>
        <v>0</v>
      </c>
      <c r="E2184" s="2">
        <f t="shared" si="136"/>
        <v>1188048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5.25</v>
      </c>
      <c r="C2185" s="6">
        <f>TITRES_STAT!D2188</f>
        <v>4.9995000000000003</v>
      </c>
      <c r="D2185" s="6">
        <f>TITRES_STAT!E2188</f>
        <v>0</v>
      </c>
      <c r="E2185" s="2">
        <f t="shared" si="136"/>
        <v>1188048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5.36</v>
      </c>
      <c r="C2186" s="6">
        <f>TITRES_STAT!D2189</f>
        <v>5.1041999999999996</v>
      </c>
      <c r="D2186" s="6">
        <f>TITRES_STAT!E2189</f>
        <v>1</v>
      </c>
      <c r="E2186" s="2">
        <f t="shared" si="136"/>
        <v>1188049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CONFIRMED BULLISH</v>
      </c>
    </row>
    <row r="2187" spans="1:8" ht="13.5" x14ac:dyDescent="0.25">
      <c r="A2187" s="3">
        <f>TITRES_STAT!B2190</f>
        <v>45189</v>
      </c>
      <c r="B2187" s="6">
        <f>TITRES_STAT!C2190</f>
        <v>5.36</v>
      </c>
      <c r="C2187" s="6">
        <f>TITRES_STAT!D2190</f>
        <v>5.1041999999999996</v>
      </c>
      <c r="D2187" s="6">
        <f>TITRES_STAT!E2190</f>
        <v>0</v>
      </c>
      <c r="E2187" s="2">
        <f t="shared" si="136"/>
        <v>1188049</v>
      </c>
      <c r="F2187" s="6" t="str">
        <f t="shared" si="139"/>
        <v>BULLISH</v>
      </c>
      <c r="G2187" s="6" t="str">
        <f t="shared" si="138"/>
        <v>NEUTRAL</v>
      </c>
      <c r="H2187" s="6" t="str">
        <f t="shared" si="137"/>
        <v>CONFIRMED BULLISH</v>
      </c>
    </row>
    <row r="2188" spans="1:8" ht="13.5" x14ac:dyDescent="0.25">
      <c r="A2188" s="3">
        <f>TITRES_STAT!B2191</f>
        <v>45190</v>
      </c>
      <c r="B2188" s="6">
        <f>TITRES_STAT!C2191</f>
        <v>5.36</v>
      </c>
      <c r="C2188" s="6">
        <f>TITRES_STAT!D2191</f>
        <v>5.1041999999999996</v>
      </c>
      <c r="D2188" s="6">
        <f>TITRES_STAT!E2191</f>
        <v>0</v>
      </c>
      <c r="E2188" s="2">
        <f t="shared" si="136"/>
        <v>1188049</v>
      </c>
      <c r="F2188" s="6" t="str">
        <f t="shared" si="139"/>
        <v>BULLISH</v>
      </c>
      <c r="G2188" s="6" t="str">
        <f t="shared" si="138"/>
        <v>NEUTRAL</v>
      </c>
      <c r="H2188" s="6" t="str">
        <f t="shared" si="137"/>
        <v>CONFIRMED BULLISH</v>
      </c>
    </row>
    <row r="2189" spans="1:8" ht="13.5" x14ac:dyDescent="0.25">
      <c r="A2189" s="3">
        <f>TITRES_STAT!B2192</f>
        <v>45191</v>
      </c>
      <c r="B2189" s="6">
        <f>TITRES_STAT!C2192</f>
        <v>5.36</v>
      </c>
      <c r="C2189" s="6">
        <f>TITRES_STAT!D2192</f>
        <v>5.1041999999999996</v>
      </c>
      <c r="D2189" s="6">
        <f>TITRES_STAT!E2192</f>
        <v>0</v>
      </c>
      <c r="E2189" s="2">
        <f t="shared" si="136"/>
        <v>1188049</v>
      </c>
      <c r="F2189" s="6" t="str">
        <f t="shared" si="139"/>
        <v>BULLISH</v>
      </c>
      <c r="G2189" s="6" t="str">
        <f t="shared" si="138"/>
        <v>NEUTRAL</v>
      </c>
      <c r="H2189" s="6" t="str">
        <f t="shared" si="137"/>
        <v>CONFIRMED BULLISH</v>
      </c>
    </row>
    <row r="2190" spans="1:8" ht="13.5" x14ac:dyDescent="0.25">
      <c r="A2190" s="3">
        <f>TITRES_STAT!B2193</f>
        <v>45194</v>
      </c>
      <c r="B2190" s="6">
        <f>TITRES_STAT!C2193</f>
        <v>5.35</v>
      </c>
      <c r="C2190" s="6">
        <f>TITRES_STAT!D2193</f>
        <v>5.0946999999999996</v>
      </c>
      <c r="D2190" s="6">
        <f>TITRES_STAT!E2193</f>
        <v>3570</v>
      </c>
      <c r="E2190" s="2">
        <f t="shared" si="136"/>
        <v>1184479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BEARISH DIVERGENCE</v>
      </c>
    </row>
    <row r="2191" spans="1:8" ht="13.5" x14ac:dyDescent="0.25">
      <c r="A2191" s="3">
        <f>TITRES_STAT!B2194</f>
        <v>45195</v>
      </c>
      <c r="B2191" s="6">
        <f>TITRES_STAT!C2194</f>
        <v>5.35</v>
      </c>
      <c r="C2191" s="6">
        <f>TITRES_STAT!D2194</f>
        <v>5.0946999999999996</v>
      </c>
      <c r="D2191" s="6">
        <f>TITRES_STAT!E2194</f>
        <v>181</v>
      </c>
      <c r="E2191" s="2">
        <f t="shared" si="136"/>
        <v>1184479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5.34</v>
      </c>
      <c r="C2192" s="6">
        <f>TITRES_STAT!D2195</f>
        <v>5.0852000000000004</v>
      </c>
      <c r="D2192" s="6">
        <f>TITRES_STAT!E2195</f>
        <v>102</v>
      </c>
      <c r="E2192" s="2">
        <f t="shared" si="136"/>
        <v>1184377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5.33</v>
      </c>
      <c r="C2193" s="6">
        <f>TITRES_STAT!D2196</f>
        <v>5.0757000000000003</v>
      </c>
      <c r="D2193" s="6">
        <f>TITRES_STAT!E2196</f>
        <v>6903</v>
      </c>
      <c r="E2193" s="2">
        <f t="shared" si="136"/>
        <v>1177474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5.23</v>
      </c>
      <c r="C2194" s="6">
        <f>TITRES_STAT!D2197</f>
        <v>4.9804000000000004</v>
      </c>
      <c r="D2194" s="6">
        <f>TITRES_STAT!E2197</f>
        <v>250</v>
      </c>
      <c r="E2194" s="2">
        <f t="shared" si="136"/>
        <v>1177224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5.23</v>
      </c>
      <c r="C2195" s="6">
        <f>TITRES_STAT!D2198</f>
        <v>4.9804000000000004</v>
      </c>
      <c r="D2195" s="6">
        <f>TITRES_STAT!E2198</f>
        <v>0</v>
      </c>
      <c r="E2195" s="2">
        <f t="shared" si="136"/>
        <v>1177224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CONFIRMED BEARISH</v>
      </c>
    </row>
    <row r="2196" spans="1:8" ht="13.5" x14ac:dyDescent="0.25">
      <c r="A2196" s="3">
        <f>TITRES_STAT!B2199</f>
        <v>45203</v>
      </c>
      <c r="B2196" s="6">
        <f>TITRES_STAT!C2199</f>
        <v>5.23</v>
      </c>
      <c r="C2196" s="6">
        <f>TITRES_STAT!D2199</f>
        <v>4.9804000000000004</v>
      </c>
      <c r="D2196" s="6">
        <f>TITRES_STAT!E2199</f>
        <v>3650</v>
      </c>
      <c r="E2196" s="2">
        <f t="shared" si="136"/>
        <v>1177224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45204</v>
      </c>
      <c r="B2197" s="6">
        <f>TITRES_STAT!C2200</f>
        <v>5.23</v>
      </c>
      <c r="C2197" s="6">
        <f>TITRES_STAT!D2200</f>
        <v>4.9804000000000004</v>
      </c>
      <c r="D2197" s="6">
        <f>TITRES_STAT!E2200</f>
        <v>0</v>
      </c>
      <c r="E2197" s="2">
        <f t="shared" si="136"/>
        <v>1177224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CONFIRMED BEARISH</v>
      </c>
    </row>
    <row r="2198" spans="1:8" ht="13.5" x14ac:dyDescent="0.25">
      <c r="A2198" s="3">
        <f>TITRES_STAT!B2201</f>
        <v>45205</v>
      </c>
      <c r="B2198" s="6">
        <f>TITRES_STAT!C2201</f>
        <v>5.35</v>
      </c>
      <c r="C2198" s="6">
        <f>TITRES_STAT!D2201</f>
        <v>5.0946999999999996</v>
      </c>
      <c r="D2198" s="6">
        <f>TITRES_STAT!E2201</f>
        <v>1405</v>
      </c>
      <c r="E2198" s="2">
        <f t="shared" si="136"/>
        <v>1178629</v>
      </c>
      <c r="F2198" s="6" t="str">
        <f t="shared" si="139"/>
        <v>BULLISH</v>
      </c>
      <c r="G2198" s="6" t="str">
        <f t="shared" si="138"/>
        <v>NEUTRAL</v>
      </c>
      <c r="H2198" s="6" t="str">
        <f t="shared" si="137"/>
        <v>CONFIRMED BULLISH</v>
      </c>
    </row>
    <row r="2199" spans="1:8" ht="13.5" x14ac:dyDescent="0.25">
      <c r="A2199" s="3">
        <f>TITRES_STAT!B2202</f>
        <v>45208</v>
      </c>
      <c r="B2199" s="6">
        <f>TITRES_STAT!C2202</f>
        <v>5.35</v>
      </c>
      <c r="C2199" s="6">
        <f>TITRES_STAT!D2202</f>
        <v>5.0946999999999996</v>
      </c>
      <c r="D2199" s="6">
        <f>TITRES_STAT!E2202</f>
        <v>0</v>
      </c>
      <c r="E2199" s="2">
        <f t="shared" si="136"/>
        <v>1178629</v>
      </c>
      <c r="F2199" s="6" t="str">
        <f t="shared" si="139"/>
        <v>BULLISH</v>
      </c>
      <c r="G2199" s="6" t="str">
        <f t="shared" si="138"/>
        <v>NEUTRAL</v>
      </c>
      <c r="H2199" s="6" t="str">
        <f t="shared" si="137"/>
        <v>CONFIRMED BULLISH</v>
      </c>
    </row>
    <row r="2200" spans="1:8" ht="13.5" x14ac:dyDescent="0.25">
      <c r="A2200" s="3">
        <f>TITRES_STAT!B2203</f>
        <v>45209</v>
      </c>
      <c r="B2200" s="6">
        <f>TITRES_STAT!C2203</f>
        <v>5.35</v>
      </c>
      <c r="C2200" s="6">
        <f>TITRES_STAT!D2203</f>
        <v>5.0946999999999996</v>
      </c>
      <c r="D2200" s="6">
        <f>TITRES_STAT!E2203</f>
        <v>0</v>
      </c>
      <c r="E2200" s="2">
        <f t="shared" si="136"/>
        <v>1178629</v>
      </c>
      <c r="F2200" s="6" t="str">
        <f t="shared" si="139"/>
        <v>BULLISH</v>
      </c>
      <c r="G2200" s="6" t="str">
        <f t="shared" si="138"/>
        <v>NEUTRAL</v>
      </c>
      <c r="H2200" s="6" t="str">
        <f t="shared" si="137"/>
        <v>CONFIRMED BULLISH</v>
      </c>
    </row>
    <row r="2201" spans="1:8" ht="13.5" x14ac:dyDescent="0.25">
      <c r="A2201" s="3">
        <f>TITRES_STAT!B2204</f>
        <v>45210</v>
      </c>
      <c r="B2201" s="6">
        <f>TITRES_STAT!C2204</f>
        <v>5.35</v>
      </c>
      <c r="C2201" s="6">
        <f>TITRES_STAT!D2204</f>
        <v>5.0946999999999996</v>
      </c>
      <c r="D2201" s="6">
        <f>TITRES_STAT!E2204</f>
        <v>0</v>
      </c>
      <c r="E2201" s="2">
        <f t="shared" si="136"/>
        <v>1178629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CONFIRMED BULLISH</v>
      </c>
    </row>
    <row r="2202" spans="1:8" ht="13.5" x14ac:dyDescent="0.25">
      <c r="A2202" s="3">
        <f>TITRES_STAT!B2205</f>
        <v>45211</v>
      </c>
      <c r="B2202" s="6">
        <f>TITRES_STAT!C2205</f>
        <v>5.35</v>
      </c>
      <c r="C2202" s="6">
        <f>TITRES_STAT!D2205</f>
        <v>5.0946999999999996</v>
      </c>
      <c r="D2202" s="6">
        <f>TITRES_STAT!E2205</f>
        <v>0</v>
      </c>
      <c r="E2202" s="2">
        <f t="shared" si="136"/>
        <v>1178629</v>
      </c>
      <c r="F2202" s="6" t="str">
        <f t="shared" si="139"/>
        <v>BULLISH</v>
      </c>
      <c r="G2202" s="6" t="str">
        <f t="shared" si="138"/>
        <v>NEUTRAL</v>
      </c>
      <c r="H2202" s="6" t="str">
        <f t="shared" si="137"/>
        <v>CONFIRMED BULLISH</v>
      </c>
    </row>
    <row r="2203" spans="1:8" ht="13.5" x14ac:dyDescent="0.25">
      <c r="A2203" s="3">
        <f>TITRES_STAT!B2206</f>
        <v>45212</v>
      </c>
      <c r="B2203" s="6">
        <f>TITRES_STAT!C2206</f>
        <v>5.35</v>
      </c>
      <c r="C2203" s="6">
        <f>TITRES_STAT!D2206</f>
        <v>5.0946999999999996</v>
      </c>
      <c r="D2203" s="6">
        <f>TITRES_STAT!E2206</f>
        <v>0</v>
      </c>
      <c r="E2203" s="2">
        <f t="shared" si="136"/>
        <v>1178629</v>
      </c>
      <c r="F2203" s="6" t="str">
        <f t="shared" si="139"/>
        <v>NEUTRAL</v>
      </c>
      <c r="G2203" s="6" t="str">
        <f t="shared" si="138"/>
        <v>NEUTRAL</v>
      </c>
      <c r="H2203" s="6" t="str">
        <f t="shared" si="137"/>
        <v>NEUTRAL</v>
      </c>
    </row>
    <row r="2204" spans="1:8" ht="13.5" x14ac:dyDescent="0.25">
      <c r="A2204" s="3">
        <f>TITRES_STAT!B2207</f>
        <v>45215</v>
      </c>
      <c r="B2204" s="6">
        <f>TITRES_STAT!C2207</f>
        <v>5.35</v>
      </c>
      <c r="C2204" s="6">
        <f>TITRES_STAT!D2207</f>
        <v>5.0946999999999996</v>
      </c>
      <c r="D2204" s="6">
        <f>TITRES_STAT!E2207</f>
        <v>0</v>
      </c>
      <c r="E2204" s="2">
        <f t="shared" si="136"/>
        <v>1178629</v>
      </c>
      <c r="F2204" s="6" t="str">
        <f t="shared" si="139"/>
        <v>NEUTRAL</v>
      </c>
      <c r="G2204" s="6" t="str">
        <f t="shared" si="138"/>
        <v>NEUTRAL</v>
      </c>
      <c r="H2204" s="6" t="str">
        <f t="shared" si="137"/>
        <v>NEUTRAL</v>
      </c>
    </row>
    <row r="2205" spans="1:8" ht="13.5" x14ac:dyDescent="0.25">
      <c r="A2205" s="3">
        <f>TITRES_STAT!B2208</f>
        <v>45216</v>
      </c>
      <c r="B2205" s="6">
        <f>TITRES_STAT!C2208</f>
        <v>5.35</v>
      </c>
      <c r="C2205" s="6">
        <f>TITRES_STAT!D2208</f>
        <v>5.0946999999999996</v>
      </c>
      <c r="D2205" s="6">
        <f>TITRES_STAT!E2208</f>
        <v>0</v>
      </c>
      <c r="E2205" s="2">
        <f t="shared" si="136"/>
        <v>1178629</v>
      </c>
      <c r="F2205" s="6" t="str">
        <f t="shared" si="139"/>
        <v>NEUTRAL</v>
      </c>
      <c r="G2205" s="6" t="str">
        <f t="shared" si="138"/>
        <v>NEUTRAL</v>
      </c>
      <c r="H2205" s="6" t="str">
        <f t="shared" si="137"/>
        <v>NEUTRAL</v>
      </c>
    </row>
    <row r="2206" spans="1:8" ht="13.5" x14ac:dyDescent="0.25">
      <c r="A2206" s="3">
        <f>TITRES_STAT!B2209</f>
        <v>45217</v>
      </c>
      <c r="B2206" s="6">
        <f>TITRES_STAT!C2209</f>
        <v>5.35</v>
      </c>
      <c r="C2206" s="6">
        <f>TITRES_STAT!D2209</f>
        <v>5.0946999999999996</v>
      </c>
      <c r="D2206" s="6">
        <f>TITRES_STAT!E2209</f>
        <v>0</v>
      </c>
      <c r="E2206" s="2">
        <f t="shared" si="136"/>
        <v>1178629</v>
      </c>
      <c r="F2206" s="6" t="str">
        <f t="shared" si="139"/>
        <v>NEUTRAL</v>
      </c>
      <c r="G2206" s="6" t="str">
        <f t="shared" si="138"/>
        <v>NEUTRAL</v>
      </c>
      <c r="H2206" s="6" t="str">
        <f t="shared" si="137"/>
        <v>NEUTRAL</v>
      </c>
    </row>
    <row r="2207" spans="1:8" ht="13.5" x14ac:dyDescent="0.25">
      <c r="A2207" s="3">
        <f>TITRES_STAT!B2210</f>
        <v>45218</v>
      </c>
      <c r="B2207" s="6">
        <f>TITRES_STAT!C2210</f>
        <v>5.35</v>
      </c>
      <c r="C2207" s="6">
        <f>TITRES_STAT!D2210</f>
        <v>5.0946999999999996</v>
      </c>
      <c r="D2207" s="6">
        <f>TITRES_STAT!E2210</f>
        <v>0</v>
      </c>
      <c r="E2207" s="2">
        <f t="shared" si="136"/>
        <v>1178629</v>
      </c>
      <c r="F2207" s="6" t="str">
        <f t="shared" si="139"/>
        <v>NEUTRAL</v>
      </c>
      <c r="G2207" s="6" t="str">
        <f t="shared" si="138"/>
        <v>NEUTRAL</v>
      </c>
      <c r="H2207" s="6" t="str">
        <f t="shared" si="137"/>
        <v>NEUTRAL</v>
      </c>
    </row>
    <row r="2208" spans="1:8" ht="13.5" x14ac:dyDescent="0.25">
      <c r="A2208" s="3">
        <f>TITRES_STAT!B2211</f>
        <v>45219</v>
      </c>
      <c r="B2208" s="6">
        <f>TITRES_STAT!C2211</f>
        <v>5.35</v>
      </c>
      <c r="C2208" s="6">
        <f>TITRES_STAT!D2211</f>
        <v>5.0946999999999996</v>
      </c>
      <c r="D2208" s="6">
        <f>TITRES_STAT!E2211</f>
        <v>0</v>
      </c>
      <c r="E2208" s="2">
        <f t="shared" si="136"/>
        <v>1178629</v>
      </c>
      <c r="F2208" s="6" t="str">
        <f t="shared" si="139"/>
        <v>NEUTRAL</v>
      </c>
      <c r="G2208" s="6" t="str">
        <f t="shared" si="138"/>
        <v>NEUTRAL</v>
      </c>
      <c r="H2208" s="6" t="str">
        <f t="shared" si="137"/>
        <v>NEUTRAL</v>
      </c>
    </row>
    <row r="2209" spans="1:8" ht="13.5" x14ac:dyDescent="0.25">
      <c r="A2209" s="3">
        <f>TITRES_STAT!B2212</f>
        <v>45222</v>
      </c>
      <c r="B2209" s="6">
        <f>TITRES_STAT!C2212</f>
        <v>5.35</v>
      </c>
      <c r="C2209" s="6">
        <f>TITRES_STAT!D2212</f>
        <v>5.0946999999999996</v>
      </c>
      <c r="D2209" s="6">
        <f>TITRES_STAT!E2212</f>
        <v>0</v>
      </c>
      <c r="E2209" s="2">
        <f t="shared" si="136"/>
        <v>1178629</v>
      </c>
      <c r="F2209" s="6" t="str">
        <f t="shared" si="139"/>
        <v>NEUTRAL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5.35</v>
      </c>
      <c r="C2210" s="6">
        <f>TITRES_STAT!D2213</f>
        <v>5.0946999999999996</v>
      </c>
      <c r="D2210" s="6">
        <f>TITRES_STAT!E2213</f>
        <v>0</v>
      </c>
      <c r="E2210" s="2">
        <f t="shared" si="136"/>
        <v>1178629</v>
      </c>
      <c r="F2210" s="6" t="str">
        <f t="shared" si="139"/>
        <v>NEUTRAL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45224</v>
      </c>
      <c r="B2211" s="6">
        <f>TITRES_STAT!C2214</f>
        <v>5.03</v>
      </c>
      <c r="C2211" s="6">
        <f>TITRES_STAT!D2214</f>
        <v>4.79</v>
      </c>
      <c r="D2211" s="6">
        <f>TITRES_STAT!E2214</f>
        <v>6660</v>
      </c>
      <c r="E2211" s="2">
        <f t="shared" si="136"/>
        <v>1171969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5</v>
      </c>
      <c r="C2212" s="6">
        <f>TITRES_STAT!D2215</f>
        <v>4.7614000000000001</v>
      </c>
      <c r="D2212" s="6">
        <f>TITRES_STAT!E2215</f>
        <v>102</v>
      </c>
      <c r="E2212" s="2">
        <f t="shared" si="136"/>
        <v>1171867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45226</v>
      </c>
      <c r="B2213" s="6">
        <f>TITRES_STAT!C2216</f>
        <v>5</v>
      </c>
      <c r="C2213" s="6">
        <f>TITRES_STAT!D2216</f>
        <v>4.7614000000000001</v>
      </c>
      <c r="D2213" s="6">
        <f>TITRES_STAT!E2216</f>
        <v>0</v>
      </c>
      <c r="E2213" s="2">
        <f t="shared" si="136"/>
        <v>1171867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45229</v>
      </c>
      <c r="B2214" s="6">
        <f>TITRES_STAT!C2217</f>
        <v>4.82</v>
      </c>
      <c r="C2214" s="6">
        <f>TITRES_STAT!D2217</f>
        <v>4.59</v>
      </c>
      <c r="D2214" s="6">
        <f>TITRES_STAT!E2217</f>
        <v>280</v>
      </c>
      <c r="E2214" s="2">
        <f t="shared" si="136"/>
        <v>1171587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4.82</v>
      </c>
      <c r="C2215" s="6">
        <f>TITRES_STAT!D2218</f>
        <v>4.59</v>
      </c>
      <c r="D2215" s="6">
        <f>TITRES_STAT!E2218</f>
        <v>0</v>
      </c>
      <c r="E2215" s="2">
        <f t="shared" si="136"/>
        <v>1171587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4.83</v>
      </c>
      <c r="C2216" s="6">
        <f>TITRES_STAT!D2219</f>
        <v>4.5994999999999999</v>
      </c>
      <c r="D2216" s="6">
        <f>TITRES_STAT!E2219</f>
        <v>169</v>
      </c>
      <c r="E2216" s="2">
        <f t="shared" si="136"/>
        <v>1171756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4.83</v>
      </c>
      <c r="C2217" s="6">
        <f>TITRES_STAT!D2220</f>
        <v>4.5994999999999999</v>
      </c>
      <c r="D2217" s="6">
        <f>TITRES_STAT!E2220</f>
        <v>0</v>
      </c>
      <c r="E2217" s="2">
        <f t="shared" si="136"/>
        <v>1171756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4.83</v>
      </c>
      <c r="C2218" s="6">
        <f>TITRES_STAT!D2221</f>
        <v>4.5994999999999999</v>
      </c>
      <c r="D2218" s="6">
        <f>TITRES_STAT!E2221</f>
        <v>0</v>
      </c>
      <c r="E2218" s="2">
        <f t="shared" si="136"/>
        <v>1171756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4.83</v>
      </c>
      <c r="C2219" s="6">
        <f>TITRES_STAT!D2222</f>
        <v>4.5994999999999999</v>
      </c>
      <c r="D2219" s="6">
        <f>TITRES_STAT!E2222</f>
        <v>0</v>
      </c>
      <c r="E2219" s="2">
        <f t="shared" si="136"/>
        <v>1171756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45237</v>
      </c>
      <c r="B2220" s="6">
        <f>TITRES_STAT!C2223</f>
        <v>4.83</v>
      </c>
      <c r="C2220" s="6">
        <f>TITRES_STAT!D2223</f>
        <v>4.5994999999999999</v>
      </c>
      <c r="D2220" s="6">
        <f>TITRES_STAT!E2223</f>
        <v>0</v>
      </c>
      <c r="E2220" s="2">
        <f t="shared" si="136"/>
        <v>1171756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CONFIRMED BULLISH</v>
      </c>
    </row>
    <row r="2221" spans="1:8" ht="13.5" x14ac:dyDescent="0.25">
      <c r="A2221" s="3">
        <f>TITRES_STAT!B2224</f>
        <v>45238</v>
      </c>
      <c r="B2221" s="6">
        <f>TITRES_STAT!C2224</f>
        <v>4.83</v>
      </c>
      <c r="C2221" s="6">
        <f>TITRES_STAT!D2224</f>
        <v>4.5994999999999999</v>
      </c>
      <c r="D2221" s="6">
        <f>TITRES_STAT!E2224</f>
        <v>0</v>
      </c>
      <c r="E2221" s="2">
        <f t="shared" si="136"/>
        <v>1171756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45239</v>
      </c>
      <c r="B2222" s="6">
        <f>TITRES_STAT!C2225</f>
        <v>5.0999999999999996</v>
      </c>
      <c r="C2222" s="6">
        <f>TITRES_STAT!D2225</f>
        <v>4.8566000000000003</v>
      </c>
      <c r="D2222" s="6">
        <f>TITRES_STAT!E2225</f>
        <v>10239</v>
      </c>
      <c r="E2222" s="2">
        <f t="shared" si="136"/>
        <v>1181995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5.14</v>
      </c>
      <c r="C2223" s="6">
        <f>TITRES_STAT!D2226</f>
        <v>4.8947000000000003</v>
      </c>
      <c r="D2223" s="6">
        <f>TITRES_STAT!E2226</f>
        <v>3544</v>
      </c>
      <c r="E2223" s="2">
        <f t="shared" si="136"/>
        <v>1185539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5.13</v>
      </c>
      <c r="C2224" s="6">
        <f>TITRES_STAT!D2227</f>
        <v>4.8852000000000002</v>
      </c>
      <c r="D2224" s="6">
        <f>TITRES_STAT!E2227</f>
        <v>3010</v>
      </c>
      <c r="E2224" s="2">
        <f t="shared" si="136"/>
        <v>1182529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5.15</v>
      </c>
      <c r="C2225" s="6">
        <f>TITRES_STAT!D2228</f>
        <v>4.9043000000000001</v>
      </c>
      <c r="D2225" s="6">
        <f>TITRES_STAT!E2228</f>
        <v>3340</v>
      </c>
      <c r="E2225" s="2">
        <f t="shared" si="136"/>
        <v>1185869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5.15</v>
      </c>
      <c r="C2226" s="6">
        <f>TITRES_STAT!D2229</f>
        <v>4.9043000000000001</v>
      </c>
      <c r="D2226" s="6">
        <f>TITRES_STAT!E2229</f>
        <v>2775</v>
      </c>
      <c r="E2226" s="2">
        <f t="shared" si="136"/>
        <v>1185869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5.3</v>
      </c>
      <c r="C2227" s="6">
        <f>TITRES_STAT!D2230</f>
        <v>5.0471000000000004</v>
      </c>
      <c r="D2227" s="6">
        <f>TITRES_STAT!E2230</f>
        <v>13524</v>
      </c>
      <c r="E2227" s="2">
        <f t="shared" si="136"/>
        <v>1199393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5.35</v>
      </c>
      <c r="C2228" s="6">
        <f>TITRES_STAT!D2231</f>
        <v>5.0946999999999996</v>
      </c>
      <c r="D2228" s="6">
        <f>TITRES_STAT!E2231</f>
        <v>5</v>
      </c>
      <c r="E2228" s="2">
        <f t="shared" si="136"/>
        <v>1199398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CONFIRMED BULLISH</v>
      </c>
    </row>
    <row r="2229" spans="1:8" ht="13.5" x14ac:dyDescent="0.25">
      <c r="A2229" s="3">
        <f>TITRES_STAT!B2232</f>
        <v>45250</v>
      </c>
      <c r="B2229" s="6">
        <f>TITRES_STAT!C2232</f>
        <v>5.3</v>
      </c>
      <c r="C2229" s="6">
        <f>TITRES_STAT!D2232</f>
        <v>5.0471000000000004</v>
      </c>
      <c r="D2229" s="6">
        <f>TITRES_STAT!E2232</f>
        <v>25</v>
      </c>
      <c r="E2229" s="2">
        <f t="shared" si="136"/>
        <v>1199373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5.35</v>
      </c>
      <c r="C2230" s="6">
        <f>TITRES_STAT!D2233</f>
        <v>5.0946999999999996</v>
      </c>
      <c r="D2230" s="6">
        <f>TITRES_STAT!E2233</f>
        <v>30</v>
      </c>
      <c r="E2230" s="2">
        <f t="shared" si="136"/>
        <v>1199403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5.35</v>
      </c>
      <c r="C2231" s="6">
        <f>TITRES_STAT!D2234</f>
        <v>5.0946999999999996</v>
      </c>
      <c r="D2231" s="6">
        <f>TITRES_STAT!E2234</f>
        <v>106</v>
      </c>
      <c r="E2231" s="2">
        <f t="shared" si="136"/>
        <v>1199403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5.35</v>
      </c>
      <c r="C2232" s="6">
        <f>TITRES_STAT!D2235</f>
        <v>5.0946999999999996</v>
      </c>
      <c r="D2232" s="6">
        <f>TITRES_STAT!E2235</f>
        <v>0</v>
      </c>
      <c r="E2232" s="2">
        <f t="shared" si="136"/>
        <v>1199403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5.35</v>
      </c>
      <c r="C2233" s="6">
        <f>TITRES_STAT!D2236</f>
        <v>5.0946999999999996</v>
      </c>
      <c r="D2233" s="6">
        <f>TITRES_STAT!E2236</f>
        <v>0</v>
      </c>
      <c r="E2233" s="2">
        <f t="shared" si="136"/>
        <v>1199403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45257</v>
      </c>
      <c r="B2234" s="6">
        <f>TITRES_STAT!C2237</f>
        <v>5.35</v>
      </c>
      <c r="C2234" s="6">
        <f>TITRES_STAT!D2237</f>
        <v>5.0946999999999996</v>
      </c>
      <c r="D2234" s="6">
        <f>TITRES_STAT!E2237</f>
        <v>0</v>
      </c>
      <c r="E2234" s="2">
        <f t="shared" si="136"/>
        <v>1199403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5.35</v>
      </c>
      <c r="C2235" s="6">
        <f>TITRES_STAT!D2238</f>
        <v>5.0946999999999996</v>
      </c>
      <c r="D2235" s="6">
        <f>TITRES_STAT!E2238</f>
        <v>0</v>
      </c>
      <c r="E2235" s="2">
        <f t="shared" si="136"/>
        <v>1199403</v>
      </c>
      <c r="F2235" s="6" t="str">
        <f t="shared" si="139"/>
        <v>NEUTRAL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45259</v>
      </c>
      <c r="B2236" s="6">
        <f>TITRES_STAT!C2239</f>
        <v>5.35</v>
      </c>
      <c r="C2236" s="6">
        <f>TITRES_STAT!D2239</f>
        <v>5.0946999999999996</v>
      </c>
      <c r="D2236" s="6">
        <f>TITRES_STAT!E2239</f>
        <v>0</v>
      </c>
      <c r="E2236" s="2">
        <f t="shared" si="136"/>
        <v>1199403</v>
      </c>
      <c r="F2236" s="6" t="str">
        <f t="shared" si="139"/>
        <v>NEUTRAL</v>
      </c>
      <c r="G2236" s="6" t="str">
        <f t="shared" si="138"/>
        <v>NEUTRAL</v>
      </c>
      <c r="H2236" s="6" t="str">
        <f t="shared" si="137"/>
        <v>NEUTRAL</v>
      </c>
    </row>
    <row r="2237" spans="1:8" ht="13.5" x14ac:dyDescent="0.25">
      <c r="A2237" s="3">
        <f>TITRES_STAT!B2240</f>
        <v>45260</v>
      </c>
      <c r="B2237" s="6">
        <f>TITRES_STAT!C2240</f>
        <v>5.35</v>
      </c>
      <c r="C2237" s="6">
        <f>TITRES_STAT!D2240</f>
        <v>5.0946999999999996</v>
      </c>
      <c r="D2237" s="6">
        <f>TITRES_STAT!E2240</f>
        <v>0</v>
      </c>
      <c r="E2237" s="2">
        <f t="shared" si="136"/>
        <v>1199403</v>
      </c>
      <c r="F2237" s="6" t="str">
        <f t="shared" si="139"/>
        <v>NEUTRAL</v>
      </c>
      <c r="G2237" s="6" t="str">
        <f t="shared" si="138"/>
        <v>NEUTRAL</v>
      </c>
      <c r="H2237" s="6" t="str">
        <f t="shared" si="137"/>
        <v>NEUTRAL</v>
      </c>
    </row>
    <row r="2238" spans="1:8" ht="13.5" x14ac:dyDescent="0.25">
      <c r="A2238" s="3">
        <f>TITRES_STAT!B2241</f>
        <v>45261</v>
      </c>
      <c r="B2238" s="6">
        <f>TITRES_STAT!C2241</f>
        <v>5.3</v>
      </c>
      <c r="C2238" s="6">
        <f>TITRES_STAT!D2241</f>
        <v>5.0471000000000004</v>
      </c>
      <c r="D2238" s="6">
        <f>TITRES_STAT!E2241</f>
        <v>92</v>
      </c>
      <c r="E2238" s="2">
        <f t="shared" si="136"/>
        <v>1199311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5.2</v>
      </c>
      <c r="C2239" s="6">
        <f>TITRES_STAT!D2242</f>
        <v>4.9519000000000002</v>
      </c>
      <c r="D2239" s="6">
        <f>TITRES_STAT!E2242</f>
        <v>31</v>
      </c>
      <c r="E2239" s="2">
        <f t="shared" si="136"/>
        <v>1199280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5.2</v>
      </c>
      <c r="C2240" s="6">
        <f>TITRES_STAT!D2243</f>
        <v>4.9519000000000002</v>
      </c>
      <c r="D2240" s="6">
        <f>TITRES_STAT!E2243</f>
        <v>74</v>
      </c>
      <c r="E2240" s="2">
        <f t="shared" si="136"/>
        <v>1199280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45266</v>
      </c>
      <c r="B2241" s="6">
        <f>TITRES_STAT!C2244</f>
        <v>5.2</v>
      </c>
      <c r="C2241" s="6">
        <f>TITRES_STAT!D2244</f>
        <v>4.9519000000000002</v>
      </c>
      <c r="D2241" s="6">
        <f>TITRES_STAT!E2244</f>
        <v>166</v>
      </c>
      <c r="E2241" s="2">
        <f t="shared" si="136"/>
        <v>1199280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5.2</v>
      </c>
      <c r="C2242" s="6">
        <f>TITRES_STAT!D2245</f>
        <v>4.9519000000000002</v>
      </c>
      <c r="D2242" s="6">
        <f>TITRES_STAT!E2245</f>
        <v>6</v>
      </c>
      <c r="E2242" s="2">
        <f t="shared" si="136"/>
        <v>1199280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5</v>
      </c>
      <c r="C2243" s="6">
        <f>TITRES_STAT!D2246</f>
        <v>4.7614000000000001</v>
      </c>
      <c r="D2243" s="6">
        <f>TITRES_STAT!E2246</f>
        <v>787</v>
      </c>
      <c r="E2243" s="2">
        <f t="shared" si="136"/>
        <v>1198493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5.2</v>
      </c>
      <c r="C2244" s="6">
        <f>TITRES_STAT!D2247</f>
        <v>4.9519000000000002</v>
      </c>
      <c r="D2244" s="6">
        <f>TITRES_STAT!E2247</f>
        <v>10</v>
      </c>
      <c r="E2244" s="2">
        <f t="shared" ref="E2244:E2307" si="140">IF(B2244&gt;B2243, E2243+D2244, IF(B2244&lt;B2243, E2243-D2244, E2243))</f>
        <v>1198503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5.2</v>
      </c>
      <c r="C2245" s="6">
        <f>TITRES_STAT!D2248</f>
        <v>4.9519000000000002</v>
      </c>
      <c r="D2245" s="6">
        <f>TITRES_STAT!E2248</f>
        <v>0</v>
      </c>
      <c r="E2245" s="2">
        <f t="shared" si="140"/>
        <v>1198503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5</v>
      </c>
      <c r="C2246" s="6">
        <f>TITRES_STAT!D2249</f>
        <v>4.7614000000000001</v>
      </c>
      <c r="D2246" s="6">
        <f>TITRES_STAT!E2249</f>
        <v>89</v>
      </c>
      <c r="E2246" s="2">
        <f t="shared" si="140"/>
        <v>1198414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5</v>
      </c>
      <c r="C2247" s="6">
        <f>TITRES_STAT!D2250</f>
        <v>4.7614000000000001</v>
      </c>
      <c r="D2247" s="6">
        <f>TITRES_STAT!E2250</f>
        <v>0</v>
      </c>
      <c r="E2247" s="2">
        <f t="shared" si="140"/>
        <v>1198414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45275</v>
      </c>
      <c r="B2248" s="6">
        <f>TITRES_STAT!C2251</f>
        <v>5</v>
      </c>
      <c r="C2248" s="6">
        <f>TITRES_STAT!D2251</f>
        <v>4.7614000000000001</v>
      </c>
      <c r="D2248" s="6">
        <f>TITRES_STAT!E2251</f>
        <v>0</v>
      </c>
      <c r="E2248" s="2">
        <f t="shared" si="140"/>
        <v>1198414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NEUTRAL</v>
      </c>
    </row>
    <row r="2249" spans="1:8" ht="13.5" x14ac:dyDescent="0.25">
      <c r="A2249" s="3">
        <f>TITRES_STAT!B2252</f>
        <v>45278</v>
      </c>
      <c r="B2249" s="6">
        <f>TITRES_STAT!C2252</f>
        <v>4.92</v>
      </c>
      <c r="C2249" s="6">
        <f>TITRES_STAT!D2252</f>
        <v>4.6852</v>
      </c>
      <c r="D2249" s="6">
        <f>TITRES_STAT!E2252</f>
        <v>8292</v>
      </c>
      <c r="E2249" s="2">
        <f t="shared" si="140"/>
        <v>1190122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45279</v>
      </c>
      <c r="B2250" s="6">
        <f>TITRES_STAT!C2253</f>
        <v>5.19</v>
      </c>
      <c r="C2250" s="6">
        <f>TITRES_STAT!D2253</f>
        <v>4.9423000000000004</v>
      </c>
      <c r="D2250" s="6">
        <f>TITRES_STAT!E2253</f>
        <v>103</v>
      </c>
      <c r="E2250" s="2">
        <f t="shared" si="140"/>
        <v>1190225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CONFIRMED BEARISH</v>
      </c>
    </row>
    <row r="2251" spans="1:8" ht="13.5" x14ac:dyDescent="0.25">
      <c r="A2251" s="3">
        <f>TITRES_STAT!B2254</f>
        <v>45280</v>
      </c>
      <c r="B2251" s="6">
        <f>TITRES_STAT!C2254</f>
        <v>5.19</v>
      </c>
      <c r="C2251" s="6">
        <f>TITRES_STAT!D2254</f>
        <v>4.9423000000000004</v>
      </c>
      <c r="D2251" s="6">
        <f>TITRES_STAT!E2254</f>
        <v>0</v>
      </c>
      <c r="E2251" s="2">
        <f t="shared" si="140"/>
        <v>1190225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BEARISH DIVERGENCE</v>
      </c>
    </row>
    <row r="2252" spans="1:8" ht="13.5" x14ac:dyDescent="0.25">
      <c r="A2252" s="3">
        <f>TITRES_STAT!B2255</f>
        <v>45281</v>
      </c>
      <c r="B2252" s="6">
        <f>TITRES_STAT!C2255</f>
        <v>5.18</v>
      </c>
      <c r="C2252" s="6">
        <f>TITRES_STAT!D2255</f>
        <v>4.9328000000000003</v>
      </c>
      <c r="D2252" s="6">
        <f>TITRES_STAT!E2255</f>
        <v>5502</v>
      </c>
      <c r="E2252" s="2">
        <f t="shared" si="140"/>
        <v>1184723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BEARISH DIVERGENCE</v>
      </c>
    </row>
    <row r="2253" spans="1:8" ht="13.5" x14ac:dyDescent="0.25">
      <c r="A2253" s="3">
        <f>TITRES_STAT!B2256</f>
        <v>45282</v>
      </c>
      <c r="B2253" s="6">
        <f>TITRES_STAT!C2256</f>
        <v>5.18</v>
      </c>
      <c r="C2253" s="6">
        <f>TITRES_STAT!D2256</f>
        <v>4.9328000000000003</v>
      </c>
      <c r="D2253" s="6">
        <f>TITRES_STAT!E2256</f>
        <v>0</v>
      </c>
      <c r="E2253" s="2">
        <f t="shared" si="140"/>
        <v>1184723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BEARISH DIVERGENCE</v>
      </c>
    </row>
    <row r="2254" spans="1:8" ht="13.5" x14ac:dyDescent="0.25">
      <c r="A2254" s="3">
        <f>TITRES_STAT!B2257</f>
        <v>45285</v>
      </c>
      <c r="B2254" s="6">
        <f>TITRES_STAT!C2257</f>
        <v>5.18</v>
      </c>
      <c r="C2254" s="6">
        <f>TITRES_STAT!D2257</f>
        <v>4.9328000000000003</v>
      </c>
      <c r="D2254" s="6">
        <f>TITRES_STAT!E2257</f>
        <v>1150</v>
      </c>
      <c r="E2254" s="2">
        <f t="shared" si="140"/>
        <v>1184723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BEARISH DIVERGENCE</v>
      </c>
    </row>
    <row r="2255" spans="1:8" ht="13.5" x14ac:dyDescent="0.25">
      <c r="A2255" s="3">
        <f>TITRES_STAT!B2258</f>
        <v>45286</v>
      </c>
      <c r="B2255" s="6">
        <f>TITRES_STAT!C2258</f>
        <v>5</v>
      </c>
      <c r="C2255" s="6">
        <f>TITRES_STAT!D2258</f>
        <v>4.7614000000000001</v>
      </c>
      <c r="D2255" s="6">
        <f>TITRES_STAT!E2258</f>
        <v>200</v>
      </c>
      <c r="E2255" s="2">
        <f t="shared" si="140"/>
        <v>1184523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5.17</v>
      </c>
      <c r="C2256" s="6">
        <f>TITRES_STAT!D2259</f>
        <v>4.9233000000000002</v>
      </c>
      <c r="D2256" s="6">
        <f>TITRES_STAT!E2259</f>
        <v>8</v>
      </c>
      <c r="E2256" s="2">
        <f t="shared" si="140"/>
        <v>1184531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CONFIRMED BEARISH</v>
      </c>
    </row>
    <row r="2257" spans="1:8" ht="13.5" x14ac:dyDescent="0.25">
      <c r="A2257" s="3">
        <f>TITRES_STAT!B2260</f>
        <v>45288</v>
      </c>
      <c r="B2257" s="6">
        <f>TITRES_STAT!C2260</f>
        <v>5.14</v>
      </c>
      <c r="C2257" s="6">
        <f>TITRES_STAT!D2260</f>
        <v>4.8947000000000003</v>
      </c>
      <c r="D2257" s="6">
        <f>TITRES_STAT!E2260</f>
        <v>2100</v>
      </c>
      <c r="E2257" s="2">
        <f t="shared" si="140"/>
        <v>1182431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CONFIRMED BEARISH</v>
      </c>
    </row>
    <row r="2258" spans="1:8" ht="13.5" x14ac:dyDescent="0.25">
      <c r="A2258" s="3">
        <f>TITRES_STAT!B2261</f>
        <v>45289</v>
      </c>
      <c r="B2258" s="6">
        <f>TITRES_STAT!C2261</f>
        <v>5.14</v>
      </c>
      <c r="C2258" s="6">
        <f>TITRES_STAT!D2261</f>
        <v>4.8947000000000003</v>
      </c>
      <c r="D2258" s="6">
        <f>TITRES_STAT!E2261</f>
        <v>586</v>
      </c>
      <c r="E2258" s="2">
        <f t="shared" si="140"/>
        <v>1182431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CONFIRMED BEARISH</v>
      </c>
    </row>
    <row r="2259" spans="1:8" ht="13.5" x14ac:dyDescent="0.25">
      <c r="A2259" s="3">
        <f>TITRES_STAT!B2262</f>
        <v>45293</v>
      </c>
      <c r="B2259" s="6">
        <f>TITRES_STAT!C2262</f>
        <v>5.13</v>
      </c>
      <c r="C2259" s="6">
        <f>TITRES_STAT!D2262</f>
        <v>4.8852000000000002</v>
      </c>
      <c r="D2259" s="6">
        <f>TITRES_STAT!E2262</f>
        <v>126</v>
      </c>
      <c r="E2259" s="2">
        <f t="shared" si="140"/>
        <v>1182305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CONFIRMED BEARISH</v>
      </c>
    </row>
    <row r="2260" spans="1:8" ht="13.5" x14ac:dyDescent="0.25">
      <c r="A2260" s="3">
        <f>TITRES_STAT!B2263</f>
        <v>45294</v>
      </c>
      <c r="B2260" s="6">
        <f>TITRES_STAT!C2263</f>
        <v>5.13</v>
      </c>
      <c r="C2260" s="6">
        <f>TITRES_STAT!D2263</f>
        <v>4.8852000000000002</v>
      </c>
      <c r="D2260" s="6">
        <f>TITRES_STAT!E2263</f>
        <v>0</v>
      </c>
      <c r="E2260" s="2">
        <f t="shared" si="140"/>
        <v>1182305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BEARISH DIVERGENCE</v>
      </c>
    </row>
    <row r="2261" spans="1:8" ht="13.5" x14ac:dyDescent="0.25">
      <c r="A2261" s="3">
        <f>TITRES_STAT!B2264</f>
        <v>45295</v>
      </c>
      <c r="B2261" s="6">
        <f>TITRES_STAT!C2264</f>
        <v>5.12</v>
      </c>
      <c r="C2261" s="6">
        <f>TITRES_STAT!D2264</f>
        <v>4.8757000000000001</v>
      </c>
      <c r="D2261" s="6">
        <f>TITRES_STAT!E2264</f>
        <v>25</v>
      </c>
      <c r="E2261" s="2">
        <f t="shared" si="140"/>
        <v>1182280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5.12</v>
      </c>
      <c r="C2262" s="6">
        <f>TITRES_STAT!D2265</f>
        <v>4.8757000000000001</v>
      </c>
      <c r="D2262" s="6">
        <f>TITRES_STAT!E2265</f>
        <v>0</v>
      </c>
      <c r="E2262" s="2">
        <f t="shared" si="140"/>
        <v>1182280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5.12</v>
      </c>
      <c r="C2263" s="6">
        <f>TITRES_STAT!D2266</f>
        <v>4.8757000000000001</v>
      </c>
      <c r="D2263" s="6">
        <f>TITRES_STAT!E2266</f>
        <v>0</v>
      </c>
      <c r="E2263" s="2">
        <f t="shared" si="140"/>
        <v>1182280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5.09</v>
      </c>
      <c r="C2264" s="6">
        <f>TITRES_STAT!D2267</f>
        <v>4.8471000000000002</v>
      </c>
      <c r="D2264" s="6">
        <f>TITRES_STAT!E2267</f>
        <v>500</v>
      </c>
      <c r="E2264" s="2">
        <f t="shared" si="140"/>
        <v>1181780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5.09</v>
      </c>
      <c r="C2265" s="6">
        <f>TITRES_STAT!D2268</f>
        <v>4.8471000000000002</v>
      </c>
      <c r="D2265" s="6">
        <f>TITRES_STAT!E2268</f>
        <v>0</v>
      </c>
      <c r="E2265" s="2">
        <f t="shared" si="140"/>
        <v>1181780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5.09</v>
      </c>
      <c r="C2266" s="6">
        <f>TITRES_STAT!D2269</f>
        <v>4.8471000000000002</v>
      </c>
      <c r="D2266" s="6">
        <f>TITRES_STAT!E2269</f>
        <v>0</v>
      </c>
      <c r="E2266" s="2">
        <f t="shared" si="140"/>
        <v>1181780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5.09</v>
      </c>
      <c r="C2267" s="6">
        <f>TITRES_STAT!D2270</f>
        <v>4.8471000000000002</v>
      </c>
      <c r="D2267" s="6">
        <f>TITRES_STAT!E2270</f>
        <v>20</v>
      </c>
      <c r="E2267" s="2">
        <f t="shared" si="140"/>
        <v>1181780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45306</v>
      </c>
      <c r="B2268" s="6">
        <f>TITRES_STAT!C2271</f>
        <v>5.09</v>
      </c>
      <c r="C2268" s="6">
        <f>TITRES_STAT!D2271</f>
        <v>4.8471000000000002</v>
      </c>
      <c r="D2268" s="6">
        <f>TITRES_STAT!E2271</f>
        <v>69</v>
      </c>
      <c r="E2268" s="2">
        <f t="shared" si="140"/>
        <v>1181780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5.09</v>
      </c>
      <c r="C2269" s="6">
        <f>TITRES_STAT!D2272</f>
        <v>4.8471000000000002</v>
      </c>
      <c r="D2269" s="6">
        <f>TITRES_STAT!E2272</f>
        <v>0</v>
      </c>
      <c r="E2269" s="2">
        <f t="shared" si="140"/>
        <v>1181780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45308</v>
      </c>
      <c r="B2270" s="6">
        <f>TITRES_STAT!C2273</f>
        <v>5.09</v>
      </c>
      <c r="C2270" s="6">
        <f>TITRES_STAT!D2273</f>
        <v>4.8471000000000002</v>
      </c>
      <c r="D2270" s="6">
        <f>TITRES_STAT!E2273</f>
        <v>0</v>
      </c>
      <c r="E2270" s="2">
        <f t="shared" si="140"/>
        <v>1181780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45309</v>
      </c>
      <c r="B2271" s="6">
        <f>TITRES_STAT!C2274</f>
        <v>5.08</v>
      </c>
      <c r="C2271" s="6">
        <f>TITRES_STAT!D2274</f>
        <v>4.8376000000000001</v>
      </c>
      <c r="D2271" s="6">
        <f>TITRES_STAT!E2274</f>
        <v>132</v>
      </c>
      <c r="E2271" s="2">
        <f t="shared" si="140"/>
        <v>1181648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CONFIRMED BEARISH</v>
      </c>
    </row>
    <row r="2272" spans="1:8" ht="13.5" x14ac:dyDescent="0.25">
      <c r="A2272" s="3">
        <f>TITRES_STAT!B2275</f>
        <v>45310</v>
      </c>
      <c r="B2272" s="6">
        <f>TITRES_STAT!C2275</f>
        <v>5.08</v>
      </c>
      <c r="C2272" s="6">
        <f>TITRES_STAT!D2275</f>
        <v>4.8376000000000001</v>
      </c>
      <c r="D2272" s="6">
        <f>TITRES_STAT!E2275</f>
        <v>0</v>
      </c>
      <c r="E2272" s="2">
        <f t="shared" si="140"/>
        <v>1181648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5.08</v>
      </c>
      <c r="C2273" s="6">
        <f>TITRES_STAT!D2276</f>
        <v>4.8376000000000001</v>
      </c>
      <c r="D2273" s="6">
        <f>TITRES_STAT!E2276</f>
        <v>0</v>
      </c>
      <c r="E2273" s="2">
        <f t="shared" si="140"/>
        <v>1181648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5.05</v>
      </c>
      <c r="C2274" s="6">
        <f>TITRES_STAT!D2277</f>
        <v>4.8090000000000002</v>
      </c>
      <c r="D2274" s="6">
        <f>TITRES_STAT!E2277</f>
        <v>2157</v>
      </c>
      <c r="E2274" s="2">
        <f t="shared" si="140"/>
        <v>1179491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4.83</v>
      </c>
      <c r="C2275" s="6">
        <f>TITRES_STAT!D2278</f>
        <v>4.5994999999999999</v>
      </c>
      <c r="D2275" s="6">
        <f>TITRES_STAT!E2278</f>
        <v>600</v>
      </c>
      <c r="E2275" s="2">
        <f t="shared" si="140"/>
        <v>1178891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5.04</v>
      </c>
      <c r="C2276" s="6">
        <f>TITRES_STAT!D2279</f>
        <v>4.7995000000000001</v>
      </c>
      <c r="D2276" s="6">
        <f>TITRES_STAT!E2279</f>
        <v>0</v>
      </c>
      <c r="E2276" s="2">
        <f t="shared" si="140"/>
        <v>1178891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4.82</v>
      </c>
      <c r="C2277" s="6">
        <f>TITRES_STAT!D2280</f>
        <v>4.59</v>
      </c>
      <c r="D2277" s="6">
        <f>TITRES_STAT!E2280</f>
        <v>0</v>
      </c>
      <c r="E2277" s="2">
        <f t="shared" si="140"/>
        <v>1178891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4.6100000000000003</v>
      </c>
      <c r="C2278" s="6">
        <f>TITRES_STAT!D2281</f>
        <v>4.3899999999999997</v>
      </c>
      <c r="D2278" s="6">
        <f>TITRES_STAT!E2281</f>
        <v>99</v>
      </c>
      <c r="E2278" s="2">
        <f t="shared" si="140"/>
        <v>1178792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4.8</v>
      </c>
      <c r="C2279" s="6">
        <f>TITRES_STAT!D2282</f>
        <v>4.5709999999999997</v>
      </c>
      <c r="D2279" s="6">
        <f>TITRES_STAT!E2282</f>
        <v>91</v>
      </c>
      <c r="E2279" s="2">
        <f t="shared" si="140"/>
        <v>1178883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4.8</v>
      </c>
      <c r="C2280" s="6">
        <f>TITRES_STAT!D2283</f>
        <v>4.5709999999999997</v>
      </c>
      <c r="D2280" s="6">
        <f>TITRES_STAT!E2283</f>
        <v>13</v>
      </c>
      <c r="E2280" s="2">
        <f t="shared" si="140"/>
        <v>1178883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45323</v>
      </c>
      <c r="B2281" s="6">
        <f>TITRES_STAT!C2284</f>
        <v>5.01</v>
      </c>
      <c r="C2281" s="6">
        <f>TITRES_STAT!D2284</f>
        <v>4.7709000000000001</v>
      </c>
      <c r="D2281" s="6">
        <f>TITRES_STAT!E2284</f>
        <v>0</v>
      </c>
      <c r="E2281" s="2">
        <f t="shared" si="140"/>
        <v>1178883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5.01</v>
      </c>
      <c r="C2282" s="6">
        <f>TITRES_STAT!D2285</f>
        <v>4.7709000000000001</v>
      </c>
      <c r="D2282" s="6">
        <f>TITRES_STAT!E2285</f>
        <v>1</v>
      </c>
      <c r="E2282" s="2">
        <f t="shared" si="140"/>
        <v>1178883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BEARISH DIVERGENCE</v>
      </c>
    </row>
    <row r="2283" spans="1:8" ht="13.5" x14ac:dyDescent="0.25">
      <c r="A2283" s="3">
        <f>TITRES_STAT!B2286</f>
        <v>45327</v>
      </c>
      <c r="B2283" s="6">
        <f>TITRES_STAT!C2286</f>
        <v>5.0999999999999996</v>
      </c>
      <c r="C2283" s="6">
        <f>TITRES_STAT!D2286</f>
        <v>4.8566000000000003</v>
      </c>
      <c r="D2283" s="6">
        <f>TITRES_STAT!E2286</f>
        <v>1</v>
      </c>
      <c r="E2283" s="2">
        <f t="shared" si="140"/>
        <v>1178884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4.88</v>
      </c>
      <c r="C2284" s="6">
        <f>TITRES_STAT!D2287</f>
        <v>4.6471</v>
      </c>
      <c r="D2284" s="6">
        <f>TITRES_STAT!E2287</f>
        <v>10</v>
      </c>
      <c r="E2284" s="2">
        <f t="shared" si="140"/>
        <v>1178874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BEARISH DIVERGENCE</v>
      </c>
    </row>
    <row r="2285" spans="1:8" ht="13.5" x14ac:dyDescent="0.25">
      <c r="A2285" s="3">
        <f>TITRES_STAT!B2288</f>
        <v>45329</v>
      </c>
      <c r="B2285" s="6">
        <f>TITRES_STAT!C2288</f>
        <v>4.67</v>
      </c>
      <c r="C2285" s="6">
        <f>TITRES_STAT!D2288</f>
        <v>4.4471999999999996</v>
      </c>
      <c r="D2285" s="6">
        <f>TITRES_STAT!E2288</f>
        <v>0</v>
      </c>
      <c r="E2285" s="2">
        <f t="shared" si="140"/>
        <v>1178874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CONFIRMED BEARISH</v>
      </c>
    </row>
    <row r="2286" spans="1:8" ht="13.5" x14ac:dyDescent="0.25">
      <c r="A2286" s="3">
        <f>TITRES_STAT!B2289</f>
        <v>45330</v>
      </c>
      <c r="B2286" s="6">
        <f>TITRES_STAT!C2289</f>
        <v>4.67</v>
      </c>
      <c r="C2286" s="6">
        <f>TITRES_STAT!D2289</f>
        <v>4.4471999999999996</v>
      </c>
      <c r="D2286" s="6">
        <f>TITRES_STAT!E2289</f>
        <v>60</v>
      </c>
      <c r="E2286" s="2">
        <f t="shared" si="140"/>
        <v>1178874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CONFIRMED BEARISH</v>
      </c>
    </row>
    <row r="2287" spans="1:8" ht="13.5" x14ac:dyDescent="0.25">
      <c r="A2287" s="3">
        <f>TITRES_STAT!B2290</f>
        <v>45331</v>
      </c>
      <c r="B2287" s="6">
        <f>TITRES_STAT!C2290</f>
        <v>4.5</v>
      </c>
      <c r="C2287" s="6">
        <f>TITRES_STAT!D2290</f>
        <v>4.2853000000000003</v>
      </c>
      <c r="D2287" s="6">
        <f>TITRES_STAT!E2290</f>
        <v>174</v>
      </c>
      <c r="E2287" s="2">
        <f t="shared" si="140"/>
        <v>1178700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4.3</v>
      </c>
      <c r="C2288" s="6">
        <f>TITRES_STAT!D2291</f>
        <v>4.0948000000000002</v>
      </c>
      <c r="D2288" s="6">
        <f>TITRES_STAT!E2291</f>
        <v>0</v>
      </c>
      <c r="E2288" s="2">
        <f t="shared" si="140"/>
        <v>1178700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4.49</v>
      </c>
      <c r="C2289" s="6">
        <f>TITRES_STAT!D2292</f>
        <v>4.2758000000000003</v>
      </c>
      <c r="D2289" s="6">
        <f>TITRES_STAT!E2292</f>
        <v>96</v>
      </c>
      <c r="E2289" s="2">
        <f t="shared" si="140"/>
        <v>1178796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CONFIRMED BEARISH</v>
      </c>
    </row>
    <row r="2290" spans="1:8" ht="13.5" x14ac:dyDescent="0.25">
      <c r="A2290" s="3">
        <f>TITRES_STAT!B2293</f>
        <v>45336</v>
      </c>
      <c r="B2290" s="6">
        <f>TITRES_STAT!C2293</f>
        <v>4.49</v>
      </c>
      <c r="C2290" s="6">
        <f>TITRES_STAT!D2293</f>
        <v>4.2758000000000003</v>
      </c>
      <c r="D2290" s="6">
        <f>TITRES_STAT!E2293</f>
        <v>0</v>
      </c>
      <c r="E2290" s="2">
        <f t="shared" si="140"/>
        <v>1178796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45337</v>
      </c>
      <c r="B2291" s="6">
        <f>TITRES_STAT!C2294</f>
        <v>4.49</v>
      </c>
      <c r="C2291" s="6">
        <f>TITRES_STAT!D2294</f>
        <v>4.2758000000000003</v>
      </c>
      <c r="D2291" s="6">
        <f>TITRES_STAT!E2294</f>
        <v>0</v>
      </c>
      <c r="E2291" s="2">
        <f t="shared" si="140"/>
        <v>1178796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4.6900000000000004</v>
      </c>
      <c r="C2292" s="6">
        <f>TITRES_STAT!D2295</f>
        <v>4.4661999999999997</v>
      </c>
      <c r="D2292" s="6">
        <f>TITRES_STAT!E2295</f>
        <v>0</v>
      </c>
      <c r="E2292" s="2">
        <f t="shared" si="140"/>
        <v>1178796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4.4800000000000004</v>
      </c>
      <c r="C2293" s="6">
        <f>TITRES_STAT!D2296</f>
        <v>4.2662000000000004</v>
      </c>
      <c r="D2293" s="6">
        <f>TITRES_STAT!E2296</f>
        <v>0</v>
      </c>
      <c r="E2293" s="2">
        <f t="shared" si="140"/>
        <v>1178796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4.4800000000000004</v>
      </c>
      <c r="C2294" s="6">
        <f>TITRES_STAT!D2297</f>
        <v>4.2662000000000004</v>
      </c>
      <c r="D2294" s="6">
        <f>TITRES_STAT!E2297</f>
        <v>0</v>
      </c>
      <c r="E2294" s="2">
        <f t="shared" si="140"/>
        <v>1178796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45343</v>
      </c>
      <c r="B2295" s="6">
        <f>TITRES_STAT!C2298</f>
        <v>4.68</v>
      </c>
      <c r="C2295" s="6">
        <f>TITRES_STAT!D2298</f>
        <v>4.4566999999999997</v>
      </c>
      <c r="D2295" s="6">
        <f>TITRES_STAT!E2298</f>
        <v>0</v>
      </c>
      <c r="E2295" s="2">
        <f t="shared" si="140"/>
        <v>1178796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45344</v>
      </c>
      <c r="B2296" s="6">
        <f>TITRES_STAT!C2299</f>
        <v>4.68</v>
      </c>
      <c r="C2296" s="6">
        <f>TITRES_STAT!D2299</f>
        <v>4.4566999999999997</v>
      </c>
      <c r="D2296" s="6">
        <f>TITRES_STAT!E2299</f>
        <v>0</v>
      </c>
      <c r="E2296" s="2">
        <f t="shared" si="140"/>
        <v>1178796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45345</v>
      </c>
      <c r="B2297" s="6">
        <f>TITRES_STAT!C2300</f>
        <v>4.68</v>
      </c>
      <c r="C2297" s="6">
        <f>TITRES_STAT!D2300</f>
        <v>4.4566999999999997</v>
      </c>
      <c r="D2297" s="6">
        <f>TITRES_STAT!E2300</f>
        <v>2500</v>
      </c>
      <c r="E2297" s="2">
        <f t="shared" si="140"/>
        <v>1178796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45348</v>
      </c>
      <c r="B2298" s="6">
        <f>TITRES_STAT!C2301</f>
        <v>4.8899999999999997</v>
      </c>
      <c r="C2298" s="6">
        <f>TITRES_STAT!D2301</f>
        <v>4.6566999999999998</v>
      </c>
      <c r="D2298" s="6">
        <f>TITRES_STAT!E2301</f>
        <v>0</v>
      </c>
      <c r="E2298" s="2">
        <f t="shared" si="140"/>
        <v>1178796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45349</v>
      </c>
      <c r="B2299" s="6">
        <f>TITRES_STAT!C2302</f>
        <v>4.8899999999999997</v>
      </c>
      <c r="C2299" s="6">
        <f>TITRES_STAT!D2302</f>
        <v>4.6566999999999998</v>
      </c>
      <c r="D2299" s="6">
        <f>TITRES_STAT!E2302</f>
        <v>3000</v>
      </c>
      <c r="E2299" s="2">
        <f t="shared" si="140"/>
        <v>1178796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45350</v>
      </c>
      <c r="B2300" s="6">
        <f>TITRES_STAT!C2303</f>
        <v>4.95</v>
      </c>
      <c r="C2300" s="6">
        <f>TITRES_STAT!D2303</f>
        <v>4.7138</v>
      </c>
      <c r="D2300" s="6">
        <f>TITRES_STAT!E2303</f>
        <v>3431</v>
      </c>
      <c r="E2300" s="2">
        <f t="shared" si="140"/>
        <v>1182227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45351</v>
      </c>
      <c r="B2301" s="6">
        <f>TITRES_STAT!C2304</f>
        <v>5.0999999999999996</v>
      </c>
      <c r="C2301" s="6">
        <f>TITRES_STAT!D2304</f>
        <v>4.8566000000000003</v>
      </c>
      <c r="D2301" s="6">
        <f>TITRES_STAT!E2304</f>
        <v>1</v>
      </c>
      <c r="E2301" s="2">
        <f t="shared" si="140"/>
        <v>1182228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5.0999999999999996</v>
      </c>
      <c r="C2302" s="6">
        <f>TITRES_STAT!D2305</f>
        <v>4.8566000000000003</v>
      </c>
      <c r="D2302" s="6">
        <f>TITRES_STAT!E2305</f>
        <v>0</v>
      </c>
      <c r="E2302" s="2">
        <f t="shared" si="140"/>
        <v>1182228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CONFIRMED BULLISH</v>
      </c>
    </row>
    <row r="2303" spans="1:8" ht="13.5" x14ac:dyDescent="0.25">
      <c r="A2303" s="3">
        <f>TITRES_STAT!B2306</f>
        <v>45355</v>
      </c>
      <c r="B2303" s="6">
        <f>TITRES_STAT!C2306</f>
        <v>5.0999999999999996</v>
      </c>
      <c r="C2303" s="6">
        <f>TITRES_STAT!D2306</f>
        <v>4.8566000000000003</v>
      </c>
      <c r="D2303" s="6">
        <f>TITRES_STAT!E2306</f>
        <v>0</v>
      </c>
      <c r="E2303" s="2">
        <f t="shared" si="140"/>
        <v>1182228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CONFIRMED BULLISH</v>
      </c>
    </row>
    <row r="2304" spans="1:8" ht="13.5" x14ac:dyDescent="0.25">
      <c r="A2304" s="3">
        <f>TITRES_STAT!B2307</f>
        <v>45356</v>
      </c>
      <c r="B2304" s="6">
        <f>TITRES_STAT!C2307</f>
        <v>5.0999999999999996</v>
      </c>
      <c r="C2304" s="6">
        <f>TITRES_STAT!D2307</f>
        <v>4.8566000000000003</v>
      </c>
      <c r="D2304" s="6">
        <f>TITRES_STAT!E2307</f>
        <v>0</v>
      </c>
      <c r="E2304" s="2">
        <f t="shared" si="140"/>
        <v>1182228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5.0999999999999996</v>
      </c>
      <c r="C2305" s="6">
        <f>TITRES_STAT!D2308</f>
        <v>4.8566000000000003</v>
      </c>
      <c r="D2305" s="6">
        <f>TITRES_STAT!E2308</f>
        <v>0</v>
      </c>
      <c r="E2305" s="2">
        <f t="shared" si="140"/>
        <v>1182228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CONFIRMED BULLISH</v>
      </c>
    </row>
    <row r="2306" spans="1:8" ht="13.5" x14ac:dyDescent="0.25">
      <c r="A2306" s="3">
        <f>TITRES_STAT!B2309</f>
        <v>45358</v>
      </c>
      <c r="B2306" s="6">
        <f>TITRES_STAT!C2309</f>
        <v>5.0999999999999996</v>
      </c>
      <c r="C2306" s="6">
        <f>TITRES_STAT!D2309</f>
        <v>4.8566000000000003</v>
      </c>
      <c r="D2306" s="6">
        <f>TITRES_STAT!E2309</f>
        <v>0</v>
      </c>
      <c r="E2306" s="2">
        <f t="shared" si="140"/>
        <v>1182228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45359</v>
      </c>
      <c r="B2307" s="6">
        <f>TITRES_STAT!C2310</f>
        <v>5.0999999999999996</v>
      </c>
      <c r="C2307" s="6">
        <f>TITRES_STAT!D2310</f>
        <v>4.8566000000000003</v>
      </c>
      <c r="D2307" s="6">
        <f>TITRES_STAT!E2310</f>
        <v>0</v>
      </c>
      <c r="E2307" s="2">
        <f t="shared" si="140"/>
        <v>1182228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5.0999999999999996</v>
      </c>
      <c r="C2308" s="6">
        <f>TITRES_STAT!D2311</f>
        <v>4.8566000000000003</v>
      </c>
      <c r="D2308" s="6">
        <f>TITRES_STAT!E2311</f>
        <v>0</v>
      </c>
      <c r="E2308" s="2">
        <f t="shared" ref="E2308:E2371" si="144">IF(B2308&gt;B2307, E2307+D2308, IF(B2308&lt;B2307, E2307-D2308, E2307))</f>
        <v>1182228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45363</v>
      </c>
      <c r="B2309" s="6">
        <f>TITRES_STAT!C2312</f>
        <v>5.0999999999999996</v>
      </c>
      <c r="C2309" s="6">
        <f>TITRES_STAT!D2312</f>
        <v>4.8566000000000003</v>
      </c>
      <c r="D2309" s="6">
        <f>TITRES_STAT!E2312</f>
        <v>0</v>
      </c>
      <c r="E2309" s="2">
        <f t="shared" si="144"/>
        <v>1182228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45364</v>
      </c>
      <c r="B2310" s="6">
        <f>TITRES_STAT!C2313</f>
        <v>5.0999999999999996</v>
      </c>
      <c r="C2310" s="6">
        <f>TITRES_STAT!D2313</f>
        <v>4.8566000000000003</v>
      </c>
      <c r="D2310" s="6">
        <f>TITRES_STAT!E2313</f>
        <v>0</v>
      </c>
      <c r="E2310" s="2">
        <f t="shared" si="144"/>
        <v>1182228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5.07</v>
      </c>
      <c r="C2311" s="6">
        <f>TITRES_STAT!D2314</f>
        <v>4.8281000000000001</v>
      </c>
      <c r="D2311" s="6">
        <f>TITRES_STAT!E2314</f>
        <v>2</v>
      </c>
      <c r="E2311" s="2">
        <f t="shared" si="144"/>
        <v>1182226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5.07</v>
      </c>
      <c r="C2312" s="6">
        <f>TITRES_STAT!D2315</f>
        <v>4.8281000000000001</v>
      </c>
      <c r="D2312" s="6">
        <f>TITRES_STAT!E2315</f>
        <v>0</v>
      </c>
      <c r="E2312" s="2">
        <f t="shared" si="144"/>
        <v>1182226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5.07</v>
      </c>
      <c r="C2313" s="6">
        <f>TITRES_STAT!D2316</f>
        <v>4.8281000000000001</v>
      </c>
      <c r="D2313" s="6">
        <f>TITRES_STAT!E2316</f>
        <v>0</v>
      </c>
      <c r="E2313" s="2">
        <f t="shared" si="144"/>
        <v>1182226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5.07</v>
      </c>
      <c r="C2314" s="6">
        <f>TITRES_STAT!D2317</f>
        <v>4.8281000000000001</v>
      </c>
      <c r="D2314" s="6">
        <f>TITRES_STAT!E2317</f>
        <v>2</v>
      </c>
      <c r="E2314" s="2">
        <f t="shared" si="144"/>
        <v>1182226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CONFIRMED BEARISH</v>
      </c>
    </row>
    <row r="2315" spans="1:8" ht="13.5" x14ac:dyDescent="0.25">
      <c r="A2315" s="3">
        <f>TITRES_STAT!B2318</f>
        <v>45372</v>
      </c>
      <c r="B2315" s="6">
        <f>TITRES_STAT!C2318</f>
        <v>5</v>
      </c>
      <c r="C2315" s="6">
        <f>TITRES_STAT!D2318</f>
        <v>4.7614000000000001</v>
      </c>
      <c r="D2315" s="6">
        <f>TITRES_STAT!E2318</f>
        <v>8</v>
      </c>
      <c r="E2315" s="2">
        <f t="shared" si="144"/>
        <v>1182218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5</v>
      </c>
      <c r="C2316" s="6">
        <f>TITRES_STAT!D2319</f>
        <v>4.7614000000000001</v>
      </c>
      <c r="D2316" s="6">
        <f>TITRES_STAT!E2319</f>
        <v>0</v>
      </c>
      <c r="E2316" s="2">
        <f t="shared" si="144"/>
        <v>1182218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5</v>
      </c>
      <c r="C2317" s="6">
        <f>TITRES_STAT!D2320</f>
        <v>4.7614000000000001</v>
      </c>
      <c r="D2317" s="6">
        <f>TITRES_STAT!E2320</f>
        <v>0</v>
      </c>
      <c r="E2317" s="2">
        <f t="shared" si="144"/>
        <v>1182218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4.8600000000000003</v>
      </c>
      <c r="C2318" s="6">
        <f>TITRES_STAT!D2321</f>
        <v>4.6280999999999999</v>
      </c>
      <c r="D2318" s="6">
        <f>TITRES_STAT!E2321</f>
        <v>177</v>
      </c>
      <c r="E2318" s="2">
        <f t="shared" si="144"/>
        <v>1182041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4.8600000000000003</v>
      </c>
      <c r="C2319" s="6">
        <f>TITRES_STAT!D2322</f>
        <v>4.6280999999999999</v>
      </c>
      <c r="D2319" s="6">
        <f>TITRES_STAT!E2322</f>
        <v>240</v>
      </c>
      <c r="E2319" s="2">
        <f t="shared" si="144"/>
        <v>1182041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4.8600000000000003</v>
      </c>
      <c r="C2320" s="6">
        <f>TITRES_STAT!D2323</f>
        <v>4.6280999999999999</v>
      </c>
      <c r="D2320" s="6">
        <f>TITRES_STAT!E2323</f>
        <v>0</v>
      </c>
      <c r="E2320" s="2">
        <f t="shared" si="144"/>
        <v>1182041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4.8600000000000003</v>
      </c>
      <c r="C2321" s="6">
        <f>TITRES_STAT!D2324</f>
        <v>4.6280999999999999</v>
      </c>
      <c r="D2321" s="6">
        <f>TITRES_STAT!E2324</f>
        <v>1342</v>
      </c>
      <c r="E2321" s="2">
        <f t="shared" si="144"/>
        <v>1182041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45383</v>
      </c>
      <c r="B2322" s="6">
        <f>TITRES_STAT!C2325</f>
        <v>4.6500000000000004</v>
      </c>
      <c r="C2322" s="6">
        <f>TITRES_STAT!D2325</f>
        <v>4.4280999999999997</v>
      </c>
      <c r="D2322" s="6">
        <f>TITRES_STAT!E2325</f>
        <v>40</v>
      </c>
      <c r="E2322" s="2">
        <f t="shared" si="144"/>
        <v>1182001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4.66</v>
      </c>
      <c r="C2323" s="6">
        <f>TITRES_STAT!D2326</f>
        <v>4.4375999999999998</v>
      </c>
      <c r="D2323" s="6">
        <f>TITRES_STAT!E2326</f>
        <v>460</v>
      </c>
      <c r="E2323" s="2">
        <f t="shared" si="144"/>
        <v>1182461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BULLISH DIVERGENCE</v>
      </c>
    </row>
    <row r="2324" spans="1:8" ht="13.5" x14ac:dyDescent="0.25">
      <c r="A2324" s="3">
        <f>TITRES_STAT!B2327</f>
        <v>45385</v>
      </c>
      <c r="B2324" s="6">
        <f>TITRES_STAT!C2327</f>
        <v>4.5</v>
      </c>
      <c r="C2324" s="6">
        <f>TITRES_STAT!D2327</f>
        <v>4.2853000000000003</v>
      </c>
      <c r="D2324" s="6">
        <f>TITRES_STAT!E2327</f>
        <v>8097</v>
      </c>
      <c r="E2324" s="2">
        <f t="shared" si="144"/>
        <v>1174364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4.5</v>
      </c>
      <c r="C2325" s="6">
        <f>TITRES_STAT!D2328</f>
        <v>4.2853000000000003</v>
      </c>
      <c r="D2325" s="6">
        <f>TITRES_STAT!E2328</f>
        <v>1412</v>
      </c>
      <c r="E2325" s="2">
        <f t="shared" si="144"/>
        <v>1174364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4.5999999999999996</v>
      </c>
      <c r="C2326" s="6">
        <f>TITRES_STAT!D2329</f>
        <v>4.3804999999999996</v>
      </c>
      <c r="D2326" s="6">
        <f>TITRES_STAT!E2329</f>
        <v>934</v>
      </c>
      <c r="E2326" s="2">
        <f t="shared" si="144"/>
        <v>1175298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4.6500000000000004</v>
      </c>
      <c r="C2327" s="6">
        <f>TITRES_STAT!D2330</f>
        <v>4.4280999999999997</v>
      </c>
      <c r="D2327" s="6">
        <f>TITRES_STAT!E2330</f>
        <v>290</v>
      </c>
      <c r="E2327" s="2">
        <f t="shared" si="144"/>
        <v>1175588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45394</v>
      </c>
      <c r="B2328" s="6">
        <f>TITRES_STAT!C2331</f>
        <v>4.6500000000000004</v>
      </c>
      <c r="C2328" s="6">
        <f>TITRES_STAT!D2331</f>
        <v>4.4280999999999997</v>
      </c>
      <c r="D2328" s="6">
        <f>TITRES_STAT!E2331</f>
        <v>235</v>
      </c>
      <c r="E2328" s="2">
        <f t="shared" si="144"/>
        <v>1175588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45397</v>
      </c>
      <c r="B2329" s="6">
        <f>TITRES_STAT!C2332</f>
        <v>4.45</v>
      </c>
      <c r="C2329" s="6">
        <f>TITRES_STAT!D2332</f>
        <v>4.2377000000000002</v>
      </c>
      <c r="D2329" s="6">
        <f>TITRES_STAT!E2332</f>
        <v>0</v>
      </c>
      <c r="E2329" s="2">
        <f t="shared" si="144"/>
        <v>1175588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BULLISH DIVERGENCE</v>
      </c>
    </row>
    <row r="2330" spans="1:8" ht="13.5" x14ac:dyDescent="0.25">
      <c r="A2330" s="3">
        <f>TITRES_STAT!B2333</f>
        <v>45398</v>
      </c>
      <c r="B2330" s="6">
        <f>TITRES_STAT!C2333</f>
        <v>4.26</v>
      </c>
      <c r="C2330" s="6">
        <f>TITRES_STAT!D2333</f>
        <v>4.0567000000000002</v>
      </c>
      <c r="D2330" s="6">
        <f>TITRES_STAT!E2333</f>
        <v>665</v>
      </c>
      <c r="E2330" s="2">
        <f t="shared" si="144"/>
        <v>1174923</v>
      </c>
      <c r="F2330" s="6" t="str">
        <f t="shared" si="147"/>
        <v>BULLISH</v>
      </c>
      <c r="G2330" s="6" t="str">
        <f t="shared" si="146"/>
        <v>NEUTRAL</v>
      </c>
      <c r="H2330" s="6" t="str">
        <f t="shared" si="145"/>
        <v>BULLISH DIVERGENCE</v>
      </c>
    </row>
    <row r="2331" spans="1:8" ht="13.5" x14ac:dyDescent="0.25">
      <c r="A2331" s="3">
        <f>TITRES_STAT!B2334</f>
        <v>45399</v>
      </c>
      <c r="B2331" s="6">
        <f>TITRES_STAT!C2334</f>
        <v>4.45</v>
      </c>
      <c r="C2331" s="6">
        <f>TITRES_STAT!D2334</f>
        <v>4.2377000000000002</v>
      </c>
      <c r="D2331" s="6">
        <f>TITRES_STAT!E2334</f>
        <v>0</v>
      </c>
      <c r="E2331" s="2">
        <f t="shared" si="144"/>
        <v>1174923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4.6500000000000004</v>
      </c>
      <c r="C2332" s="6">
        <f>TITRES_STAT!D2335</f>
        <v>4.4280999999999997</v>
      </c>
      <c r="D2332" s="6">
        <f>TITRES_STAT!E2335</f>
        <v>0</v>
      </c>
      <c r="E2332" s="2">
        <f t="shared" si="144"/>
        <v>1174923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45401</v>
      </c>
      <c r="B2333" s="6">
        <f>TITRES_STAT!C2336</f>
        <v>4.45</v>
      </c>
      <c r="C2333" s="6">
        <f>TITRES_STAT!D2336</f>
        <v>4.2377000000000002</v>
      </c>
      <c r="D2333" s="6">
        <f>TITRES_STAT!E2336</f>
        <v>0</v>
      </c>
      <c r="E2333" s="2">
        <f t="shared" si="144"/>
        <v>1174923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4.5</v>
      </c>
      <c r="C2334" s="6">
        <f>TITRES_STAT!D2337</f>
        <v>4.2853000000000003</v>
      </c>
      <c r="D2334" s="6">
        <f>TITRES_STAT!E2337</f>
        <v>3569</v>
      </c>
      <c r="E2334" s="2">
        <f t="shared" si="144"/>
        <v>1178492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45405</v>
      </c>
      <c r="B2335" s="6">
        <f>TITRES_STAT!C2338</f>
        <v>4.45</v>
      </c>
      <c r="C2335" s="6">
        <f>TITRES_STAT!D2338</f>
        <v>4.2377000000000002</v>
      </c>
      <c r="D2335" s="6">
        <f>TITRES_STAT!E2338</f>
        <v>1348</v>
      </c>
      <c r="E2335" s="2">
        <f t="shared" si="144"/>
        <v>1177144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4.3</v>
      </c>
      <c r="C2336" s="6">
        <f>TITRES_STAT!D2339</f>
        <v>4.0948000000000002</v>
      </c>
      <c r="D2336" s="6">
        <f>TITRES_STAT!E2339</f>
        <v>1452</v>
      </c>
      <c r="E2336" s="2">
        <f t="shared" si="144"/>
        <v>1175692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BULLISH DIVERGENCE</v>
      </c>
    </row>
    <row r="2337" spans="1:8" ht="13.5" x14ac:dyDescent="0.25">
      <c r="A2337" s="3">
        <f>TITRES_STAT!B2340</f>
        <v>45407</v>
      </c>
      <c r="B2337" s="6">
        <f>TITRES_STAT!C2340</f>
        <v>4.3099999999999996</v>
      </c>
      <c r="C2337" s="6">
        <f>TITRES_STAT!D2340</f>
        <v>4.1043000000000003</v>
      </c>
      <c r="D2337" s="6">
        <f>TITRES_STAT!E2340</f>
        <v>1000</v>
      </c>
      <c r="E2337" s="2">
        <f t="shared" si="144"/>
        <v>1176692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BULLISH DIVERGENCE</v>
      </c>
    </row>
    <row r="2338" spans="1:8" ht="13.5" x14ac:dyDescent="0.25">
      <c r="A2338" s="3">
        <f>TITRES_STAT!B2341</f>
        <v>45408</v>
      </c>
      <c r="B2338" s="6">
        <f>TITRES_STAT!C2341</f>
        <v>4.5</v>
      </c>
      <c r="C2338" s="6">
        <f>TITRES_STAT!D2341</f>
        <v>4.2853000000000003</v>
      </c>
      <c r="D2338" s="6">
        <f>TITRES_STAT!E2341</f>
        <v>0</v>
      </c>
      <c r="E2338" s="2">
        <f t="shared" si="144"/>
        <v>1176692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4.4800000000000004</v>
      </c>
      <c r="C2339" s="6">
        <f>TITRES_STAT!D2342</f>
        <v>4.2662000000000004</v>
      </c>
      <c r="D2339" s="6">
        <f>TITRES_STAT!E2342</f>
        <v>777</v>
      </c>
      <c r="E2339" s="2">
        <f t="shared" si="144"/>
        <v>1175915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45412</v>
      </c>
      <c r="B2340" s="6">
        <f>TITRES_STAT!C2343</f>
        <v>4.3</v>
      </c>
      <c r="C2340" s="6">
        <f>TITRES_STAT!D2343</f>
        <v>4.0948000000000002</v>
      </c>
      <c r="D2340" s="6">
        <f>TITRES_STAT!E2343</f>
        <v>50</v>
      </c>
      <c r="E2340" s="2">
        <f t="shared" si="144"/>
        <v>1175865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4.49</v>
      </c>
      <c r="C2341" s="6">
        <f>TITRES_STAT!D2344</f>
        <v>4.2758000000000003</v>
      </c>
      <c r="D2341" s="6">
        <f>TITRES_STAT!E2344</f>
        <v>0</v>
      </c>
      <c r="E2341" s="2">
        <f t="shared" si="144"/>
        <v>1175865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45415</v>
      </c>
      <c r="B2342" s="6">
        <f>TITRES_STAT!C2345</f>
        <v>4.5</v>
      </c>
      <c r="C2342" s="6">
        <f>TITRES_STAT!D2345</f>
        <v>4.2853000000000003</v>
      </c>
      <c r="D2342" s="6">
        <f>TITRES_STAT!E2345</f>
        <v>1403</v>
      </c>
      <c r="E2342" s="2">
        <f t="shared" si="144"/>
        <v>1177268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4.6500000000000004</v>
      </c>
      <c r="C2343" s="6">
        <f>TITRES_STAT!D2346</f>
        <v>4.4280999999999997</v>
      </c>
      <c r="D2343" s="6">
        <f>TITRES_STAT!E2346</f>
        <v>1747</v>
      </c>
      <c r="E2343" s="2">
        <f t="shared" si="144"/>
        <v>1179015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CONFIRMED BULLISH</v>
      </c>
    </row>
    <row r="2344" spans="1:8" ht="13.5" x14ac:dyDescent="0.25">
      <c r="A2344" s="3">
        <f>TITRES_STAT!B2347</f>
        <v>45419</v>
      </c>
      <c r="B2344" s="6">
        <f>TITRES_STAT!C2347</f>
        <v>4.8499999999999996</v>
      </c>
      <c r="C2344" s="6">
        <f>TITRES_STAT!D2347</f>
        <v>4.6185999999999998</v>
      </c>
      <c r="D2344" s="6">
        <f>TITRES_STAT!E2347</f>
        <v>1607</v>
      </c>
      <c r="E2344" s="2">
        <f t="shared" si="144"/>
        <v>1180622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4.6500000000000004</v>
      </c>
      <c r="C2345" s="6">
        <f>TITRES_STAT!D2348</f>
        <v>4.4280999999999997</v>
      </c>
      <c r="D2345" s="6">
        <f>TITRES_STAT!E2348</f>
        <v>845</v>
      </c>
      <c r="E2345" s="2">
        <f t="shared" si="144"/>
        <v>1179777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CONFIRMED BULLISH</v>
      </c>
    </row>
    <row r="2346" spans="1:8" ht="13.5" x14ac:dyDescent="0.25">
      <c r="A2346" s="3">
        <f>TITRES_STAT!B2349</f>
        <v>45421</v>
      </c>
      <c r="B2346" s="6">
        <f>TITRES_STAT!C2349</f>
        <v>4.8499999999999996</v>
      </c>
      <c r="C2346" s="6">
        <f>TITRES_STAT!D2349</f>
        <v>4.6185999999999998</v>
      </c>
      <c r="D2346" s="6">
        <f>TITRES_STAT!E2349</f>
        <v>0</v>
      </c>
      <c r="E2346" s="2">
        <f t="shared" si="144"/>
        <v>1179777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45422</v>
      </c>
      <c r="B2347" s="6">
        <f>TITRES_STAT!C2350</f>
        <v>4.95</v>
      </c>
      <c r="C2347" s="6">
        <f>TITRES_STAT!D2350</f>
        <v>4.7138</v>
      </c>
      <c r="D2347" s="6">
        <f>TITRES_STAT!E2350</f>
        <v>10</v>
      </c>
      <c r="E2347" s="2">
        <f t="shared" si="144"/>
        <v>1179787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4.95</v>
      </c>
      <c r="C2348" s="6">
        <f>TITRES_STAT!D2351</f>
        <v>4.7138</v>
      </c>
      <c r="D2348" s="6">
        <f>TITRES_STAT!E2351</f>
        <v>0</v>
      </c>
      <c r="E2348" s="2">
        <f t="shared" si="144"/>
        <v>1179787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4.95</v>
      </c>
      <c r="C2349" s="6">
        <f>TITRES_STAT!D2352</f>
        <v>4.7138</v>
      </c>
      <c r="D2349" s="6">
        <f>TITRES_STAT!E2352</f>
        <v>0</v>
      </c>
      <c r="E2349" s="2">
        <f t="shared" si="144"/>
        <v>1179787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BEARISH DIVERGENCE</v>
      </c>
    </row>
    <row r="2350" spans="1:8" ht="13.5" x14ac:dyDescent="0.25">
      <c r="A2350" s="3">
        <f>TITRES_STAT!B2353</f>
        <v>45427</v>
      </c>
      <c r="B2350" s="6">
        <f>TITRES_STAT!C2353</f>
        <v>4.7300000000000004</v>
      </c>
      <c r="C2350" s="6">
        <f>TITRES_STAT!D2353</f>
        <v>4.5042999999999997</v>
      </c>
      <c r="D2350" s="6">
        <f>TITRES_STAT!E2353</f>
        <v>0</v>
      </c>
      <c r="E2350" s="2">
        <f t="shared" si="144"/>
        <v>1179787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CONFIRMED BULLISH</v>
      </c>
    </row>
    <row r="2351" spans="1:8" ht="13.5" x14ac:dyDescent="0.25">
      <c r="A2351" s="3">
        <f>TITRES_STAT!B2354</f>
        <v>45428</v>
      </c>
      <c r="B2351" s="6">
        <f>TITRES_STAT!C2354</f>
        <v>4.9000000000000004</v>
      </c>
      <c r="C2351" s="6">
        <f>TITRES_STAT!D2354</f>
        <v>4.6661999999999999</v>
      </c>
      <c r="D2351" s="6">
        <f>TITRES_STAT!E2354</f>
        <v>3651</v>
      </c>
      <c r="E2351" s="2">
        <f t="shared" si="144"/>
        <v>1183438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45429</v>
      </c>
      <c r="B2352" s="6">
        <f>TITRES_STAT!C2355</f>
        <v>4.8499999999999996</v>
      </c>
      <c r="C2352" s="6">
        <f>TITRES_STAT!D2355</f>
        <v>4.6185999999999998</v>
      </c>
      <c r="D2352" s="6">
        <f>TITRES_STAT!E2355</f>
        <v>1338</v>
      </c>
      <c r="E2352" s="2">
        <f t="shared" si="144"/>
        <v>1182100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BULLISH DIVERGENCE</v>
      </c>
    </row>
    <row r="2353" spans="1:8" ht="13.5" x14ac:dyDescent="0.25">
      <c r="A2353" s="3">
        <f>TITRES_STAT!B2356</f>
        <v>45432</v>
      </c>
      <c r="B2353" s="6">
        <f>TITRES_STAT!C2356</f>
        <v>4.8499999999999996</v>
      </c>
      <c r="C2353" s="6">
        <f>TITRES_STAT!D2356</f>
        <v>4.6185999999999998</v>
      </c>
      <c r="D2353" s="6">
        <f>TITRES_STAT!E2356</f>
        <v>0</v>
      </c>
      <c r="E2353" s="2">
        <f t="shared" si="144"/>
        <v>1182100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BULLISH DIVERGENCE</v>
      </c>
    </row>
    <row r="2354" spans="1:8" ht="13.5" x14ac:dyDescent="0.25">
      <c r="A2354" s="3">
        <f>TITRES_STAT!B2357</f>
        <v>45433</v>
      </c>
      <c r="B2354" s="6">
        <f>TITRES_STAT!C2357</f>
        <v>4.6399999999999997</v>
      </c>
      <c r="C2354" s="6">
        <f>TITRES_STAT!D2357</f>
        <v>4.4185999999999996</v>
      </c>
      <c r="D2354" s="6">
        <f>TITRES_STAT!E2357</f>
        <v>0</v>
      </c>
      <c r="E2354" s="2">
        <f t="shared" si="144"/>
        <v>1182100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BULLISH DIVERGENCE</v>
      </c>
    </row>
    <row r="2355" spans="1:8" ht="13.5" x14ac:dyDescent="0.25">
      <c r="A2355" s="3">
        <f>TITRES_STAT!B2358</f>
        <v>45434</v>
      </c>
      <c r="B2355" s="6">
        <f>TITRES_STAT!C2358</f>
        <v>4.84</v>
      </c>
      <c r="C2355" s="6">
        <f>TITRES_STAT!D2358</f>
        <v>4.6090999999999998</v>
      </c>
      <c r="D2355" s="6">
        <f>TITRES_STAT!E2358</f>
        <v>6381</v>
      </c>
      <c r="E2355" s="2">
        <f t="shared" si="144"/>
        <v>1188481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4.63</v>
      </c>
      <c r="C2356" s="6">
        <f>TITRES_STAT!D2359</f>
        <v>4.4090999999999996</v>
      </c>
      <c r="D2356" s="6">
        <f>TITRES_STAT!E2359</f>
        <v>1</v>
      </c>
      <c r="E2356" s="2">
        <f t="shared" si="144"/>
        <v>1188480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BULLISH DIVERGENCE</v>
      </c>
    </row>
    <row r="2357" spans="1:8" ht="13.5" x14ac:dyDescent="0.25">
      <c r="A2357" s="3">
        <f>TITRES_STAT!B2360</f>
        <v>45436</v>
      </c>
      <c r="B2357" s="6">
        <f>TITRES_STAT!C2360</f>
        <v>4.83</v>
      </c>
      <c r="C2357" s="6">
        <f>TITRES_STAT!D2360</f>
        <v>4.5994999999999999</v>
      </c>
      <c r="D2357" s="6">
        <f>TITRES_STAT!E2360</f>
        <v>0</v>
      </c>
      <c r="E2357" s="2">
        <f t="shared" si="144"/>
        <v>1188480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BULLISH DIVERGENCE</v>
      </c>
    </row>
    <row r="2358" spans="1:8" ht="13.5" x14ac:dyDescent="0.25">
      <c r="A2358" s="3">
        <f>TITRES_STAT!B2361</f>
        <v>45439</v>
      </c>
      <c r="B2358" s="6">
        <f>TITRES_STAT!C2361</f>
        <v>4.62</v>
      </c>
      <c r="C2358" s="6">
        <f>TITRES_STAT!D2361</f>
        <v>4.3994999999999997</v>
      </c>
      <c r="D2358" s="6">
        <f>TITRES_STAT!E2361</f>
        <v>0</v>
      </c>
      <c r="E2358" s="2">
        <f t="shared" si="144"/>
        <v>1188480</v>
      </c>
      <c r="F2358" s="6" t="str">
        <f t="shared" si="147"/>
        <v>BULLISH</v>
      </c>
      <c r="G2358" s="6" t="str">
        <f t="shared" si="146"/>
        <v>NEUTRAL</v>
      </c>
      <c r="H2358" s="6" t="str">
        <f t="shared" si="145"/>
        <v>BULLISH DIVERGENCE</v>
      </c>
    </row>
    <row r="2359" spans="1:8" ht="13.5" x14ac:dyDescent="0.25">
      <c r="A2359" s="3">
        <f>TITRES_STAT!B2362</f>
        <v>45440</v>
      </c>
      <c r="B2359" s="6">
        <f>TITRES_STAT!C2362</f>
        <v>4.42</v>
      </c>
      <c r="C2359" s="6">
        <f>TITRES_STAT!D2362</f>
        <v>4.2091000000000003</v>
      </c>
      <c r="D2359" s="6">
        <f>TITRES_STAT!E2362</f>
        <v>950</v>
      </c>
      <c r="E2359" s="2">
        <f t="shared" si="144"/>
        <v>1187530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BULLISH DIVERGENCE</v>
      </c>
    </row>
    <row r="2360" spans="1:8" ht="13.5" x14ac:dyDescent="0.25">
      <c r="A2360" s="3">
        <f>TITRES_STAT!B2363</f>
        <v>45441</v>
      </c>
      <c r="B2360" s="6">
        <f>TITRES_STAT!C2363</f>
        <v>4.42</v>
      </c>
      <c r="C2360" s="6">
        <f>TITRES_STAT!D2363</f>
        <v>4.2091000000000003</v>
      </c>
      <c r="D2360" s="6">
        <f>TITRES_STAT!E2363</f>
        <v>0</v>
      </c>
      <c r="E2360" s="2">
        <f t="shared" si="144"/>
        <v>1187530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4.6100000000000003</v>
      </c>
      <c r="C2361" s="6">
        <f>TITRES_STAT!D2364</f>
        <v>4.3899999999999997</v>
      </c>
      <c r="D2361" s="6">
        <f>TITRES_STAT!E2364</f>
        <v>1</v>
      </c>
      <c r="E2361" s="2">
        <f t="shared" si="144"/>
        <v>1187531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4.6100000000000003</v>
      </c>
      <c r="C2362" s="6">
        <f>TITRES_STAT!D2365</f>
        <v>4.3899999999999997</v>
      </c>
      <c r="D2362" s="6">
        <f>TITRES_STAT!E2365</f>
        <v>2</v>
      </c>
      <c r="E2362" s="2">
        <f t="shared" si="144"/>
        <v>1187531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4.41</v>
      </c>
      <c r="C2363" s="6">
        <f>TITRES_STAT!D2366</f>
        <v>4.1996000000000002</v>
      </c>
      <c r="D2363" s="6">
        <f>TITRES_STAT!E2366</f>
        <v>1</v>
      </c>
      <c r="E2363" s="2">
        <f t="shared" si="144"/>
        <v>1187530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4.41</v>
      </c>
      <c r="C2364" s="6">
        <f>TITRES_STAT!D2367</f>
        <v>4.1996000000000002</v>
      </c>
      <c r="D2364" s="6">
        <f>TITRES_STAT!E2367</f>
        <v>37</v>
      </c>
      <c r="E2364" s="2">
        <f t="shared" si="144"/>
        <v>1187530</v>
      </c>
      <c r="F2364" s="6" t="str">
        <f t="shared" si="147"/>
        <v>NEUTRAL</v>
      </c>
      <c r="G2364" s="6" t="str">
        <f t="shared" si="146"/>
        <v>NEUTRAL</v>
      </c>
      <c r="H2364" s="6" t="str">
        <f t="shared" si="145"/>
        <v>NEUTRAL</v>
      </c>
    </row>
    <row r="2365" spans="1:8" ht="13.5" x14ac:dyDescent="0.25">
      <c r="A2365" s="3">
        <f>TITRES_STAT!B2368</f>
        <v>45448</v>
      </c>
      <c r="B2365" s="6">
        <f>TITRES_STAT!C2368</f>
        <v>4.41</v>
      </c>
      <c r="C2365" s="6">
        <f>TITRES_STAT!D2368</f>
        <v>4.1996000000000002</v>
      </c>
      <c r="D2365" s="6">
        <f>TITRES_STAT!E2368</f>
        <v>0</v>
      </c>
      <c r="E2365" s="2">
        <f t="shared" si="144"/>
        <v>1187530</v>
      </c>
      <c r="F2365" s="6" t="str">
        <f t="shared" si="147"/>
        <v>NEUTRAL</v>
      </c>
      <c r="G2365" s="6" t="str">
        <f t="shared" si="146"/>
        <v>NEUTRAL</v>
      </c>
      <c r="H2365" s="6" t="str">
        <f t="shared" si="145"/>
        <v>NEUTRAL</v>
      </c>
    </row>
    <row r="2366" spans="1:8" ht="13.5" x14ac:dyDescent="0.25">
      <c r="A2366" s="3">
        <f>TITRES_STAT!B2369</f>
        <v>45449</v>
      </c>
      <c r="B2366" s="6">
        <f>TITRES_STAT!C2369</f>
        <v>4.45</v>
      </c>
      <c r="C2366" s="6">
        <f>TITRES_STAT!D2369</f>
        <v>4.2377000000000002</v>
      </c>
      <c r="D2366" s="6">
        <f>TITRES_STAT!E2369</f>
        <v>741</v>
      </c>
      <c r="E2366" s="2">
        <f t="shared" si="144"/>
        <v>1188271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BULLISH DIVERGENCE</v>
      </c>
    </row>
    <row r="2367" spans="1:8" ht="13.5" x14ac:dyDescent="0.25">
      <c r="A2367" s="3">
        <f>TITRES_STAT!B2370</f>
        <v>45450</v>
      </c>
      <c r="B2367" s="6">
        <f>TITRES_STAT!C2370</f>
        <v>4.25</v>
      </c>
      <c r="C2367" s="6">
        <f>TITRES_STAT!D2370</f>
        <v>4.0472000000000001</v>
      </c>
      <c r="D2367" s="6">
        <f>TITRES_STAT!E2370</f>
        <v>680</v>
      </c>
      <c r="E2367" s="2">
        <f t="shared" si="144"/>
        <v>1187591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BULLISH DIVERGENCE</v>
      </c>
    </row>
    <row r="2368" spans="1:8" ht="13.5" x14ac:dyDescent="0.25">
      <c r="A2368" s="3">
        <f>TITRES_STAT!B2371</f>
        <v>45453</v>
      </c>
      <c r="B2368" s="6">
        <f>TITRES_STAT!C2371</f>
        <v>4.25</v>
      </c>
      <c r="C2368" s="6">
        <f>TITRES_STAT!D2371</f>
        <v>4.0472000000000001</v>
      </c>
      <c r="D2368" s="6">
        <f>TITRES_STAT!E2371</f>
        <v>1705</v>
      </c>
      <c r="E2368" s="2">
        <f t="shared" si="144"/>
        <v>1187591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BULLISH DIVERGENCE</v>
      </c>
    </row>
    <row r="2369" spans="1:8" ht="13.5" x14ac:dyDescent="0.25">
      <c r="A2369" s="3">
        <f>TITRES_STAT!B2372</f>
        <v>45454</v>
      </c>
      <c r="B2369" s="6">
        <f>TITRES_STAT!C2372</f>
        <v>4.25</v>
      </c>
      <c r="C2369" s="6">
        <f>TITRES_STAT!D2372</f>
        <v>4.0472000000000001</v>
      </c>
      <c r="D2369" s="6">
        <f>TITRES_STAT!E2372</f>
        <v>2299</v>
      </c>
      <c r="E2369" s="2">
        <f t="shared" si="144"/>
        <v>1187591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BULLISH DIVERGENCE</v>
      </c>
    </row>
    <row r="2370" spans="1:8" ht="13.5" x14ac:dyDescent="0.25">
      <c r="A2370" s="3">
        <f>TITRES_STAT!B2373</f>
        <v>45455</v>
      </c>
      <c r="B2370" s="6">
        <f>TITRES_STAT!C2373</f>
        <v>4.12</v>
      </c>
      <c r="C2370" s="6">
        <f>TITRES_STAT!D2373</f>
        <v>3.9234</v>
      </c>
      <c r="D2370" s="6">
        <f>TITRES_STAT!E2373</f>
        <v>2553</v>
      </c>
      <c r="E2370" s="2">
        <f t="shared" si="144"/>
        <v>1185038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CONFIRMED BEARISH</v>
      </c>
    </row>
    <row r="2371" spans="1:8" ht="13.5" x14ac:dyDescent="0.25">
      <c r="A2371" s="3">
        <f>TITRES_STAT!B2374</f>
        <v>45456</v>
      </c>
      <c r="B2371" s="6">
        <f>TITRES_STAT!C2374</f>
        <v>4.12</v>
      </c>
      <c r="C2371" s="6">
        <f>TITRES_STAT!D2374</f>
        <v>3.9234</v>
      </c>
      <c r="D2371" s="6">
        <f>TITRES_STAT!E2374</f>
        <v>0</v>
      </c>
      <c r="E2371" s="2">
        <f t="shared" si="144"/>
        <v>1185038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45457</v>
      </c>
      <c r="B2372" s="6">
        <f>TITRES_STAT!C2375</f>
        <v>4.24</v>
      </c>
      <c r="C2372" s="6">
        <f>TITRES_STAT!D2375</f>
        <v>4.0377000000000001</v>
      </c>
      <c r="D2372" s="6">
        <f>TITRES_STAT!E2375</f>
        <v>5</v>
      </c>
      <c r="E2372" s="2">
        <f t="shared" ref="E2372:E2435" si="148">IF(B2372&gt;B2371, E2371+D2372, IF(B2372&lt;B2371, E2371-D2372, E2371))</f>
        <v>1185043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45461</v>
      </c>
      <c r="B2373" s="6">
        <f>TITRES_STAT!C2376</f>
        <v>4.13</v>
      </c>
      <c r="C2373" s="6">
        <f>TITRES_STAT!D2376</f>
        <v>3.9329000000000001</v>
      </c>
      <c r="D2373" s="6">
        <f>TITRES_STAT!E2376</f>
        <v>1000</v>
      </c>
      <c r="E2373" s="2">
        <f t="shared" si="148"/>
        <v>1184043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4.13</v>
      </c>
      <c r="C2374" s="6">
        <f>TITRES_STAT!D2377</f>
        <v>3.9329000000000001</v>
      </c>
      <c r="D2374" s="6">
        <f>TITRES_STAT!E2377</f>
        <v>727</v>
      </c>
      <c r="E2374" s="2">
        <f t="shared" si="148"/>
        <v>1184043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6">
        <f>TITRES_STAT!C2378</f>
        <v>4.13</v>
      </c>
      <c r="C2375" s="6">
        <f>TITRES_STAT!D2378</f>
        <v>3.9329000000000001</v>
      </c>
      <c r="D2375" s="6">
        <f>TITRES_STAT!E2378</f>
        <v>1809</v>
      </c>
      <c r="E2375" s="2">
        <f t="shared" si="148"/>
        <v>1184043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BEARISH DIVERGENCE</v>
      </c>
    </row>
    <row r="2376" spans="1:8" ht="13.5" x14ac:dyDescent="0.25">
      <c r="A2376" s="3">
        <f>TITRES_STAT!B2379</f>
        <v>45464</v>
      </c>
      <c r="B2376" s="6">
        <f>TITRES_STAT!C2379</f>
        <v>4.13</v>
      </c>
      <c r="C2376" s="6">
        <f>TITRES_STAT!D2379</f>
        <v>3.9329000000000001</v>
      </c>
      <c r="D2376" s="6">
        <f>TITRES_STAT!E2379</f>
        <v>720</v>
      </c>
      <c r="E2376" s="2">
        <f t="shared" si="148"/>
        <v>1184043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BEARISH DIVERGENCE</v>
      </c>
    </row>
    <row r="2377" spans="1:8" ht="13.5" x14ac:dyDescent="0.25">
      <c r="A2377" s="3">
        <f>TITRES_STAT!B2380</f>
        <v>45467</v>
      </c>
      <c r="B2377" s="6">
        <f>TITRES_STAT!C2380</f>
        <v>4.12</v>
      </c>
      <c r="C2377" s="6">
        <f>TITRES_STAT!D2380</f>
        <v>3.9234</v>
      </c>
      <c r="D2377" s="6">
        <f>TITRES_STAT!E2380</f>
        <v>150</v>
      </c>
      <c r="E2377" s="2">
        <f t="shared" si="148"/>
        <v>1183893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CONFIRMED BEARISH</v>
      </c>
    </row>
    <row r="2378" spans="1:8" ht="13.5" x14ac:dyDescent="0.25">
      <c r="A2378" s="3">
        <f>TITRES_STAT!B2381</f>
        <v>45468</v>
      </c>
      <c r="B2378" s="6">
        <f>TITRES_STAT!C2381</f>
        <v>4.13</v>
      </c>
      <c r="C2378" s="6">
        <f>TITRES_STAT!D2381</f>
        <v>3.9329000000000001</v>
      </c>
      <c r="D2378" s="6">
        <f>TITRES_STAT!E2381</f>
        <v>1216</v>
      </c>
      <c r="E2378" s="2">
        <f t="shared" si="148"/>
        <v>1185109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45469</v>
      </c>
      <c r="B2379" s="6">
        <f>TITRES_STAT!C2382</f>
        <v>4.13</v>
      </c>
      <c r="C2379" s="6">
        <f>TITRES_STAT!D2382</f>
        <v>3.9329000000000001</v>
      </c>
      <c r="D2379" s="6">
        <f>TITRES_STAT!E2382</f>
        <v>0</v>
      </c>
      <c r="E2379" s="2">
        <f t="shared" si="148"/>
        <v>1185109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45470</v>
      </c>
      <c r="B2380" s="6">
        <f>TITRES_STAT!C2383</f>
        <v>3.95</v>
      </c>
      <c r="C2380" s="6">
        <f>TITRES_STAT!D2383</f>
        <v>3.7614999999999998</v>
      </c>
      <c r="D2380" s="6">
        <f>TITRES_STAT!E2383</f>
        <v>0</v>
      </c>
      <c r="E2380" s="2">
        <f t="shared" si="148"/>
        <v>1185109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BULLISH DIVERGENCE</v>
      </c>
    </row>
    <row r="2381" spans="1:8" ht="13.5" x14ac:dyDescent="0.25">
      <c r="A2381" s="3">
        <f>TITRES_STAT!B2384</f>
        <v>45471</v>
      </c>
      <c r="B2381" s="6">
        <f>TITRES_STAT!C2384</f>
        <v>4.12</v>
      </c>
      <c r="C2381" s="6">
        <f>TITRES_STAT!D2384</f>
        <v>3.9234</v>
      </c>
      <c r="D2381" s="6">
        <f>TITRES_STAT!E2384</f>
        <v>1153</v>
      </c>
      <c r="E2381" s="2">
        <f t="shared" si="148"/>
        <v>1186262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BULLISH DIVERGENCE</v>
      </c>
    </row>
    <row r="2382" spans="1:8" ht="13.5" x14ac:dyDescent="0.25">
      <c r="A2382" s="3">
        <f>TITRES_STAT!B2385</f>
        <v>45474</v>
      </c>
      <c r="B2382" s="6">
        <f>TITRES_STAT!C2385</f>
        <v>4.24</v>
      </c>
      <c r="C2382" s="6">
        <f>TITRES_STAT!D2385</f>
        <v>4.0377000000000001</v>
      </c>
      <c r="D2382" s="6">
        <f>TITRES_STAT!E2385</f>
        <v>31</v>
      </c>
      <c r="E2382" s="2">
        <f t="shared" si="148"/>
        <v>1186293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4.24</v>
      </c>
      <c r="C2383" s="6">
        <f>TITRES_STAT!D2386</f>
        <v>4.0377000000000001</v>
      </c>
      <c r="D2383" s="6">
        <f>TITRES_STAT!E2386</f>
        <v>890</v>
      </c>
      <c r="E2383" s="2">
        <f t="shared" si="148"/>
        <v>1186293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4.05</v>
      </c>
      <c r="C2384" s="6">
        <f>TITRES_STAT!D2387</f>
        <v>3.8567</v>
      </c>
      <c r="D2384" s="6">
        <f>TITRES_STAT!E2387</f>
        <v>76</v>
      </c>
      <c r="E2384" s="2">
        <f t="shared" si="148"/>
        <v>1186217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BULLISH DIVERGENCE</v>
      </c>
    </row>
    <row r="2385" spans="1:8" ht="13.5" x14ac:dyDescent="0.25">
      <c r="A2385" s="3">
        <f>TITRES_STAT!B2388</f>
        <v>45477</v>
      </c>
      <c r="B2385" s="6">
        <f>TITRES_STAT!C2388</f>
        <v>4.2300000000000004</v>
      </c>
      <c r="C2385" s="6">
        <f>TITRES_STAT!D2388</f>
        <v>4.0282</v>
      </c>
      <c r="D2385" s="6">
        <f>TITRES_STAT!E2388</f>
        <v>1</v>
      </c>
      <c r="E2385" s="2">
        <f t="shared" si="148"/>
        <v>1186218</v>
      </c>
      <c r="F2385" s="6" t="str">
        <f t="shared" si="151"/>
        <v>BULLISH</v>
      </c>
      <c r="G2385" s="6" t="str">
        <f t="shared" si="150"/>
        <v>NEUTRAL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4.2</v>
      </c>
      <c r="C2386" s="6">
        <f>TITRES_STAT!D2389</f>
        <v>3.9996</v>
      </c>
      <c r="D2386" s="6">
        <f>TITRES_STAT!E2389</f>
        <v>50</v>
      </c>
      <c r="E2386" s="2">
        <f t="shared" si="148"/>
        <v>1186168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BEARISH DIVERGENCE</v>
      </c>
    </row>
    <row r="2387" spans="1:8" ht="13.5" x14ac:dyDescent="0.25">
      <c r="A2387" s="3">
        <f>TITRES_STAT!B2390</f>
        <v>45481</v>
      </c>
      <c r="B2387" s="6">
        <f>TITRES_STAT!C2390</f>
        <v>4.24</v>
      </c>
      <c r="C2387" s="6">
        <f>TITRES_STAT!D2390</f>
        <v>4.0377000000000001</v>
      </c>
      <c r="D2387" s="6">
        <f>TITRES_STAT!E2390</f>
        <v>1151</v>
      </c>
      <c r="E2387" s="2">
        <f t="shared" si="148"/>
        <v>1187319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45482</v>
      </c>
      <c r="B2388" s="6">
        <f>TITRES_STAT!C2391</f>
        <v>4.24</v>
      </c>
      <c r="C2388" s="6">
        <f>TITRES_STAT!D2391</f>
        <v>4.0377000000000001</v>
      </c>
      <c r="D2388" s="6">
        <f>TITRES_STAT!E2391</f>
        <v>119</v>
      </c>
      <c r="E2388" s="2">
        <f t="shared" si="148"/>
        <v>1187319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45483</v>
      </c>
      <c r="B2389" s="6">
        <f>TITRES_STAT!C2392</f>
        <v>4.24</v>
      </c>
      <c r="C2389" s="6">
        <f>TITRES_STAT!D2392</f>
        <v>4.0377000000000001</v>
      </c>
      <c r="D2389" s="6">
        <f>TITRES_STAT!E2392</f>
        <v>0</v>
      </c>
      <c r="E2389" s="2">
        <f t="shared" si="148"/>
        <v>1187319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4.24</v>
      </c>
      <c r="C2390" s="6">
        <f>TITRES_STAT!D2393</f>
        <v>4.0377000000000001</v>
      </c>
      <c r="D2390" s="6">
        <f>TITRES_STAT!E2393</f>
        <v>0</v>
      </c>
      <c r="E2390" s="2">
        <f t="shared" si="148"/>
        <v>1187319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4.24</v>
      </c>
      <c r="C2391" s="6">
        <f>TITRES_STAT!D2394</f>
        <v>4.0377000000000001</v>
      </c>
      <c r="D2391" s="6">
        <f>TITRES_STAT!E2394</f>
        <v>785</v>
      </c>
      <c r="E2391" s="2">
        <f t="shared" si="148"/>
        <v>1187319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4.24</v>
      </c>
      <c r="C2392" s="6">
        <f>TITRES_STAT!D2395</f>
        <v>4.0377000000000001</v>
      </c>
      <c r="D2392" s="6">
        <f>TITRES_STAT!E2395</f>
        <v>0</v>
      </c>
      <c r="E2392" s="2">
        <f t="shared" si="148"/>
        <v>1187319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45489</v>
      </c>
      <c r="B2393" s="6">
        <f>TITRES_STAT!C2396</f>
        <v>4.24</v>
      </c>
      <c r="C2393" s="6">
        <f>TITRES_STAT!D2396</f>
        <v>4.0377000000000001</v>
      </c>
      <c r="D2393" s="6">
        <f>TITRES_STAT!E2396</f>
        <v>321</v>
      </c>
      <c r="E2393" s="2">
        <f t="shared" si="148"/>
        <v>1187319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45490</v>
      </c>
      <c r="B2394" s="6">
        <f>TITRES_STAT!C2397</f>
        <v>4.05</v>
      </c>
      <c r="C2394" s="6">
        <f>TITRES_STAT!D2397</f>
        <v>3.8567</v>
      </c>
      <c r="D2394" s="6">
        <f>TITRES_STAT!E2397</f>
        <v>241</v>
      </c>
      <c r="E2394" s="2">
        <f t="shared" si="148"/>
        <v>1187078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4.05</v>
      </c>
      <c r="C2395" s="6">
        <f>TITRES_STAT!D2398</f>
        <v>3.8567</v>
      </c>
      <c r="D2395" s="6">
        <f>TITRES_STAT!E2398</f>
        <v>0</v>
      </c>
      <c r="E2395" s="2">
        <f t="shared" si="148"/>
        <v>1187078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45492</v>
      </c>
      <c r="B2396" s="6">
        <f>TITRES_STAT!C2399</f>
        <v>4.05</v>
      </c>
      <c r="C2396" s="6">
        <f>TITRES_STAT!D2399</f>
        <v>3.8567</v>
      </c>
      <c r="D2396" s="6">
        <f>TITRES_STAT!E2399</f>
        <v>0</v>
      </c>
      <c r="E2396" s="2">
        <f t="shared" si="148"/>
        <v>1187078</v>
      </c>
      <c r="F2396" s="6" t="str">
        <f t="shared" si="151"/>
        <v>BEARISH</v>
      </c>
      <c r="G2396" s="6" t="str">
        <f t="shared" si="150"/>
        <v>NEUTRAL</v>
      </c>
      <c r="H2396" s="6" t="str">
        <f t="shared" si="149"/>
        <v>CONFIRMED BEARISH</v>
      </c>
    </row>
    <row r="2397" spans="1:8" ht="13.5" x14ac:dyDescent="0.25">
      <c r="A2397" s="3">
        <f>TITRES_STAT!B2400</f>
        <v>45495</v>
      </c>
      <c r="B2397" s="6">
        <f>TITRES_STAT!C2400</f>
        <v>4.05</v>
      </c>
      <c r="C2397" s="6">
        <f>TITRES_STAT!D2400</f>
        <v>3.8567</v>
      </c>
      <c r="D2397" s="6">
        <f>TITRES_STAT!E2400</f>
        <v>0</v>
      </c>
      <c r="E2397" s="2">
        <f t="shared" si="148"/>
        <v>1187078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CONFIRMED BEARISH</v>
      </c>
    </row>
    <row r="2398" spans="1:8" ht="13.5" x14ac:dyDescent="0.25">
      <c r="A2398" s="3">
        <f>TITRES_STAT!B2401</f>
        <v>45496</v>
      </c>
      <c r="B2398" s="6">
        <f>TITRES_STAT!C2401</f>
        <v>4.05</v>
      </c>
      <c r="C2398" s="6">
        <f>TITRES_STAT!D2401</f>
        <v>3.8567</v>
      </c>
      <c r="D2398" s="6">
        <f>TITRES_STAT!E2401</f>
        <v>0</v>
      </c>
      <c r="E2398" s="2">
        <f t="shared" si="148"/>
        <v>1187078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4.05</v>
      </c>
      <c r="C2399" s="6">
        <f>TITRES_STAT!D2402</f>
        <v>3.8567</v>
      </c>
      <c r="D2399" s="6">
        <f>TITRES_STAT!E2402</f>
        <v>0</v>
      </c>
      <c r="E2399" s="2">
        <f t="shared" si="148"/>
        <v>1187078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4.05</v>
      </c>
      <c r="C2400" s="6">
        <f>TITRES_STAT!D2403</f>
        <v>3.8567</v>
      </c>
      <c r="D2400" s="6">
        <f>TITRES_STAT!E2403</f>
        <v>0</v>
      </c>
      <c r="E2400" s="2">
        <f t="shared" si="148"/>
        <v>1187078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45502</v>
      </c>
      <c r="B2401" s="6">
        <f>TITRES_STAT!C2404</f>
        <v>4.2300000000000004</v>
      </c>
      <c r="C2401" s="6">
        <f>TITRES_STAT!D2404</f>
        <v>4.0282</v>
      </c>
      <c r="D2401" s="6">
        <f>TITRES_STAT!E2404</f>
        <v>0</v>
      </c>
      <c r="E2401" s="2">
        <f t="shared" si="148"/>
        <v>1187078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45503</v>
      </c>
      <c r="B2402" s="6">
        <f>TITRES_STAT!C2405</f>
        <v>4.24</v>
      </c>
      <c r="C2402" s="6">
        <f>TITRES_STAT!D2405</f>
        <v>4.0377000000000001</v>
      </c>
      <c r="D2402" s="6">
        <f>TITRES_STAT!E2405</f>
        <v>1</v>
      </c>
      <c r="E2402" s="2">
        <f t="shared" si="148"/>
        <v>1187079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45504</v>
      </c>
      <c r="B2403" s="6">
        <f>TITRES_STAT!C2406</f>
        <v>4.24</v>
      </c>
      <c r="C2403" s="6">
        <f>TITRES_STAT!D2406</f>
        <v>4.0377000000000001</v>
      </c>
      <c r="D2403" s="6">
        <f>TITRES_STAT!E2406</f>
        <v>0</v>
      </c>
      <c r="E2403" s="2">
        <f t="shared" si="148"/>
        <v>1187079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CONFIRMED BULLISH</v>
      </c>
    </row>
    <row r="2404" spans="1:8" ht="13.5" x14ac:dyDescent="0.25">
      <c r="A2404" s="3">
        <f>TITRES_STAT!B2407</f>
        <v>45505</v>
      </c>
      <c r="B2404" s="6">
        <f>TITRES_STAT!C2407</f>
        <v>4.05</v>
      </c>
      <c r="C2404" s="6">
        <f>TITRES_STAT!D2407</f>
        <v>3.8567</v>
      </c>
      <c r="D2404" s="6">
        <f>TITRES_STAT!E2407</f>
        <v>265</v>
      </c>
      <c r="E2404" s="2">
        <f t="shared" si="148"/>
        <v>1186814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45506</v>
      </c>
      <c r="B2405" s="6">
        <f>TITRES_STAT!C2408</f>
        <v>4</v>
      </c>
      <c r="C2405" s="6">
        <f>TITRES_STAT!D2408</f>
        <v>3.8090999999999999</v>
      </c>
      <c r="D2405" s="6">
        <f>TITRES_STAT!E2408</f>
        <v>460</v>
      </c>
      <c r="E2405" s="2">
        <f t="shared" si="148"/>
        <v>1186354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CONFIRMED BEARISH</v>
      </c>
    </row>
    <row r="2406" spans="1:8" ht="13.5" x14ac:dyDescent="0.25">
      <c r="A2406" s="3">
        <f>TITRES_STAT!B2409</f>
        <v>45509</v>
      </c>
      <c r="B2406" s="6">
        <f>TITRES_STAT!C2409</f>
        <v>4</v>
      </c>
      <c r="C2406" s="6">
        <f>TITRES_STAT!D2409</f>
        <v>3.8090999999999999</v>
      </c>
      <c r="D2406" s="6">
        <f>TITRES_STAT!E2409</f>
        <v>0</v>
      </c>
      <c r="E2406" s="2">
        <f t="shared" si="148"/>
        <v>1186354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CONFIRMED BEARISH</v>
      </c>
    </row>
    <row r="2407" spans="1:8" ht="13.5" x14ac:dyDescent="0.25">
      <c r="A2407" s="3">
        <f>TITRES_STAT!B2410</f>
        <v>45510</v>
      </c>
      <c r="B2407" s="6">
        <f>TITRES_STAT!C2410</f>
        <v>4</v>
      </c>
      <c r="C2407" s="6">
        <f>TITRES_STAT!D2410</f>
        <v>3.8090999999999999</v>
      </c>
      <c r="D2407" s="6">
        <f>TITRES_STAT!E2410</f>
        <v>0</v>
      </c>
      <c r="E2407" s="2">
        <f t="shared" si="148"/>
        <v>1186354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4</v>
      </c>
      <c r="C2408" s="6">
        <f>TITRES_STAT!D2411</f>
        <v>3.8090999999999999</v>
      </c>
      <c r="D2408" s="6">
        <f>TITRES_STAT!E2411</f>
        <v>434</v>
      </c>
      <c r="E2408" s="2">
        <f t="shared" si="148"/>
        <v>1186354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CONFIRMED BEARISH</v>
      </c>
    </row>
    <row r="2409" spans="1:8" ht="13.5" x14ac:dyDescent="0.25">
      <c r="A2409" s="3">
        <f>TITRES_STAT!B2412</f>
        <v>45512</v>
      </c>
      <c r="B2409" s="6">
        <f>TITRES_STAT!C2412</f>
        <v>4.0999999999999996</v>
      </c>
      <c r="C2409" s="6">
        <f>TITRES_STAT!D2412</f>
        <v>3.9043999999999999</v>
      </c>
      <c r="D2409" s="6">
        <f>TITRES_STAT!E2412</f>
        <v>100</v>
      </c>
      <c r="E2409" s="2">
        <f t="shared" si="148"/>
        <v>1186454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BEARISH DIVERGENCE</v>
      </c>
    </row>
    <row r="2410" spans="1:8" ht="13.5" x14ac:dyDescent="0.25">
      <c r="A2410" s="3">
        <f>TITRES_STAT!B2413</f>
        <v>45513</v>
      </c>
      <c r="B2410" s="6">
        <f>TITRES_STAT!C2413</f>
        <v>3.99</v>
      </c>
      <c r="C2410" s="6">
        <f>TITRES_STAT!D2413</f>
        <v>3.7995999999999999</v>
      </c>
      <c r="D2410" s="6">
        <f>TITRES_STAT!E2413</f>
        <v>400</v>
      </c>
      <c r="E2410" s="2">
        <f t="shared" si="148"/>
        <v>1186054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4</v>
      </c>
      <c r="C2411" s="6">
        <f>TITRES_STAT!D2414</f>
        <v>3.8090999999999999</v>
      </c>
      <c r="D2411" s="6">
        <f>TITRES_STAT!E2414</f>
        <v>192</v>
      </c>
      <c r="E2411" s="2">
        <f t="shared" si="148"/>
        <v>1186246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45518</v>
      </c>
      <c r="B2412" s="6">
        <f>TITRES_STAT!C2415</f>
        <v>4</v>
      </c>
      <c r="C2412" s="6">
        <f>TITRES_STAT!D2415</f>
        <v>3.8090999999999999</v>
      </c>
      <c r="D2412" s="6">
        <f>TITRES_STAT!E2415</f>
        <v>64</v>
      </c>
      <c r="E2412" s="2">
        <f t="shared" si="148"/>
        <v>1186246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45519</v>
      </c>
      <c r="B2413" s="6">
        <f>TITRES_STAT!C2416</f>
        <v>4.01</v>
      </c>
      <c r="C2413" s="6">
        <f>TITRES_STAT!D2416</f>
        <v>3.8187000000000002</v>
      </c>
      <c r="D2413" s="6">
        <f>TITRES_STAT!E2416</f>
        <v>150</v>
      </c>
      <c r="E2413" s="2">
        <f t="shared" si="148"/>
        <v>1186396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4.01</v>
      </c>
      <c r="C2414" s="6">
        <f>TITRES_STAT!D2417</f>
        <v>3.8187000000000002</v>
      </c>
      <c r="D2414" s="6">
        <f>TITRES_STAT!E2417</f>
        <v>747</v>
      </c>
      <c r="E2414" s="2">
        <f t="shared" si="148"/>
        <v>1186396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4.01</v>
      </c>
      <c r="C2415" s="6">
        <f>TITRES_STAT!D2418</f>
        <v>3.8187000000000002</v>
      </c>
      <c r="D2415" s="6">
        <f>TITRES_STAT!E2418</f>
        <v>253</v>
      </c>
      <c r="E2415" s="2">
        <f t="shared" si="148"/>
        <v>1186396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CONFIRMED BULLISH</v>
      </c>
    </row>
    <row r="2416" spans="1:8" ht="13.5" x14ac:dyDescent="0.25">
      <c r="A2416" s="3">
        <f>TITRES_STAT!B2419</f>
        <v>45524</v>
      </c>
      <c r="B2416" s="6">
        <f>TITRES_STAT!C2419</f>
        <v>4.01</v>
      </c>
      <c r="C2416" s="6">
        <f>TITRES_STAT!D2419</f>
        <v>3.8187000000000002</v>
      </c>
      <c r="D2416" s="6">
        <f>TITRES_STAT!E2419</f>
        <v>0</v>
      </c>
      <c r="E2416" s="2">
        <f t="shared" si="148"/>
        <v>1186396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CONFIRMED BULLISH</v>
      </c>
    </row>
    <row r="2417" spans="1:8" ht="13.5" x14ac:dyDescent="0.25">
      <c r="A2417" s="3">
        <f>TITRES_STAT!B2420</f>
        <v>45525</v>
      </c>
      <c r="B2417" s="6">
        <f>TITRES_STAT!C2420</f>
        <v>4.01</v>
      </c>
      <c r="C2417" s="6">
        <f>TITRES_STAT!D2420</f>
        <v>3.8187000000000002</v>
      </c>
      <c r="D2417" s="6">
        <f>TITRES_STAT!E2420</f>
        <v>0</v>
      </c>
      <c r="E2417" s="2">
        <f t="shared" si="148"/>
        <v>1186396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45526</v>
      </c>
      <c r="B2418" s="6">
        <f>TITRES_STAT!C2421</f>
        <v>4.01</v>
      </c>
      <c r="C2418" s="6">
        <f>TITRES_STAT!D2421</f>
        <v>3.8187000000000002</v>
      </c>
      <c r="D2418" s="6">
        <f>TITRES_STAT!E2421</f>
        <v>871</v>
      </c>
      <c r="E2418" s="2">
        <f t="shared" si="148"/>
        <v>1186396</v>
      </c>
      <c r="F2418" s="6" t="str">
        <f t="shared" si="151"/>
        <v>NEUTRAL</v>
      </c>
      <c r="G2418" s="6" t="str">
        <f t="shared" si="150"/>
        <v>NEUTRAL</v>
      </c>
      <c r="H2418" s="6" t="str">
        <f t="shared" si="149"/>
        <v>NEUTRAL</v>
      </c>
    </row>
    <row r="2419" spans="1:8" ht="13.5" x14ac:dyDescent="0.25">
      <c r="A2419" s="3">
        <f>TITRES_STAT!B2422</f>
        <v>45527</v>
      </c>
      <c r="B2419" s="6">
        <f>TITRES_STAT!C2422</f>
        <v>4.01</v>
      </c>
      <c r="C2419" s="6">
        <f>TITRES_STAT!D2422</f>
        <v>3.8187000000000002</v>
      </c>
      <c r="D2419" s="6">
        <f>TITRES_STAT!E2422</f>
        <v>966</v>
      </c>
      <c r="E2419" s="2">
        <f t="shared" si="148"/>
        <v>1186396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45530</v>
      </c>
      <c r="B2420" s="6">
        <f>TITRES_STAT!C2423</f>
        <v>4.01</v>
      </c>
      <c r="C2420" s="6">
        <f>TITRES_STAT!D2423</f>
        <v>3.8187000000000002</v>
      </c>
      <c r="D2420" s="6">
        <f>TITRES_STAT!E2423</f>
        <v>1717</v>
      </c>
      <c r="E2420" s="2">
        <f t="shared" si="148"/>
        <v>1186396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3.98</v>
      </c>
      <c r="C2421" s="6">
        <f>TITRES_STAT!D2424</f>
        <v>3.7900999999999998</v>
      </c>
      <c r="D2421" s="6">
        <f>TITRES_STAT!E2424</f>
        <v>1446</v>
      </c>
      <c r="E2421" s="2">
        <f t="shared" si="148"/>
        <v>1184950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45532</v>
      </c>
      <c r="B2422" s="6">
        <f>TITRES_STAT!C2425</f>
        <v>3.98</v>
      </c>
      <c r="C2422" s="6">
        <f>TITRES_STAT!D2425</f>
        <v>3.7900999999999998</v>
      </c>
      <c r="D2422" s="6">
        <f>TITRES_STAT!E2425</f>
        <v>1839</v>
      </c>
      <c r="E2422" s="2">
        <f t="shared" si="148"/>
        <v>1184950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3.98</v>
      </c>
      <c r="C2423" s="6">
        <f>TITRES_STAT!D2426</f>
        <v>3.7900999999999998</v>
      </c>
      <c r="D2423" s="6">
        <f>TITRES_STAT!E2426</f>
        <v>384</v>
      </c>
      <c r="E2423" s="2">
        <f t="shared" si="148"/>
        <v>1184950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CONFIRMED BEARISH</v>
      </c>
    </row>
    <row r="2424" spans="1:8" ht="13.5" x14ac:dyDescent="0.25">
      <c r="A2424" s="3">
        <f>TITRES_STAT!B2427</f>
        <v>45534</v>
      </c>
      <c r="B2424" s="6">
        <f>TITRES_STAT!C2427</f>
        <v>3.98</v>
      </c>
      <c r="C2424" s="6">
        <f>TITRES_STAT!D2427</f>
        <v>3.7900999999999998</v>
      </c>
      <c r="D2424" s="6">
        <f>TITRES_STAT!E2427</f>
        <v>1882</v>
      </c>
      <c r="E2424" s="2">
        <f t="shared" si="148"/>
        <v>1184950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CONFIRMED BEARISH</v>
      </c>
    </row>
    <row r="2425" spans="1:8" ht="13.5" x14ac:dyDescent="0.25">
      <c r="A2425" s="3">
        <f>TITRES_STAT!B2428</f>
        <v>45537</v>
      </c>
      <c r="B2425" s="6">
        <f>TITRES_STAT!C2428</f>
        <v>3.99</v>
      </c>
      <c r="C2425" s="6">
        <f>TITRES_STAT!D2428</f>
        <v>3.7995999999999999</v>
      </c>
      <c r="D2425" s="6">
        <f>TITRES_STAT!E2428</f>
        <v>630</v>
      </c>
      <c r="E2425" s="2">
        <f t="shared" si="148"/>
        <v>1185580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CONFIRMED BEARISH</v>
      </c>
    </row>
    <row r="2426" spans="1:8" ht="13.5" x14ac:dyDescent="0.25">
      <c r="A2426" s="3">
        <f>TITRES_STAT!B2429</f>
        <v>45538</v>
      </c>
      <c r="B2426" s="6">
        <f>TITRES_STAT!C2429</f>
        <v>4</v>
      </c>
      <c r="C2426" s="6">
        <f>TITRES_STAT!D2429</f>
        <v>3.8090999999999999</v>
      </c>
      <c r="D2426" s="6">
        <f>TITRES_STAT!E2429</f>
        <v>86</v>
      </c>
      <c r="E2426" s="2">
        <f t="shared" si="148"/>
        <v>1185666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4.18</v>
      </c>
      <c r="C2427" s="6">
        <f>TITRES_STAT!D2430</f>
        <v>3.9805000000000001</v>
      </c>
      <c r="D2427" s="6">
        <f>TITRES_STAT!E2430</f>
        <v>0</v>
      </c>
      <c r="E2427" s="2">
        <f t="shared" si="148"/>
        <v>1185666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4.1500000000000004</v>
      </c>
      <c r="C2428" s="6">
        <f>TITRES_STAT!D2431</f>
        <v>3.952</v>
      </c>
      <c r="D2428" s="6">
        <f>TITRES_STAT!E2431</f>
        <v>16211</v>
      </c>
      <c r="E2428" s="2">
        <f t="shared" si="148"/>
        <v>1169455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BEARISH DIVERGENCE</v>
      </c>
    </row>
    <row r="2429" spans="1:8" ht="13.5" x14ac:dyDescent="0.25">
      <c r="A2429" s="3">
        <f>TITRES_STAT!B2432</f>
        <v>45541</v>
      </c>
      <c r="B2429" s="6">
        <f>TITRES_STAT!C2432</f>
        <v>4.1500000000000004</v>
      </c>
      <c r="C2429" s="6">
        <f>TITRES_STAT!D2432</f>
        <v>3.952</v>
      </c>
      <c r="D2429" s="6">
        <f>TITRES_STAT!E2432</f>
        <v>450</v>
      </c>
      <c r="E2429" s="2">
        <f t="shared" si="148"/>
        <v>1169455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BEARISH DIVERGENCE</v>
      </c>
    </row>
    <row r="2430" spans="1:8" ht="13.5" x14ac:dyDescent="0.25">
      <c r="A2430" s="3">
        <f>TITRES_STAT!B2433</f>
        <v>45544</v>
      </c>
      <c r="B2430" s="6">
        <f>TITRES_STAT!C2433</f>
        <v>4</v>
      </c>
      <c r="C2430" s="6">
        <f>TITRES_STAT!D2433</f>
        <v>3.9032</v>
      </c>
      <c r="D2430" s="6">
        <f>TITRES_STAT!E2433</f>
        <v>612</v>
      </c>
      <c r="E2430" s="2">
        <f t="shared" si="148"/>
        <v>1168843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BEARISH DIVERGENCE</v>
      </c>
    </row>
    <row r="2431" spans="1:8" ht="13.5" x14ac:dyDescent="0.25">
      <c r="A2431" s="3">
        <f>TITRES_STAT!B2434</f>
        <v>45545</v>
      </c>
      <c r="B2431" s="6">
        <f>TITRES_STAT!C2434</f>
        <v>4</v>
      </c>
      <c r="C2431" s="6">
        <f>TITRES_STAT!D2434</f>
        <v>3.9032</v>
      </c>
      <c r="D2431" s="6">
        <f>TITRES_STAT!E2434</f>
        <v>73</v>
      </c>
      <c r="E2431" s="2">
        <f t="shared" si="148"/>
        <v>1168843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45546</v>
      </c>
      <c r="B2432" s="6">
        <f>TITRES_STAT!C2435</f>
        <v>4</v>
      </c>
      <c r="C2432" s="6">
        <f>TITRES_STAT!D2435</f>
        <v>3.9032</v>
      </c>
      <c r="D2432" s="6">
        <f>TITRES_STAT!E2435</f>
        <v>1035</v>
      </c>
      <c r="E2432" s="2">
        <f t="shared" si="148"/>
        <v>1168843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4.1500000000000004</v>
      </c>
      <c r="C2433" s="6">
        <f>TITRES_STAT!D2436</f>
        <v>4.0495999999999999</v>
      </c>
      <c r="D2433" s="6">
        <f>TITRES_STAT!E2436</f>
        <v>1</v>
      </c>
      <c r="E2433" s="2">
        <f t="shared" si="148"/>
        <v>1168844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45548</v>
      </c>
      <c r="B2434" s="6">
        <f>TITRES_STAT!C2437</f>
        <v>4.1500000000000004</v>
      </c>
      <c r="C2434" s="6">
        <f>TITRES_STAT!D2437</f>
        <v>4.0495999999999999</v>
      </c>
      <c r="D2434" s="6">
        <f>TITRES_STAT!E2437</f>
        <v>448</v>
      </c>
      <c r="E2434" s="2">
        <f t="shared" si="148"/>
        <v>1168844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45551</v>
      </c>
      <c r="B2435" s="6">
        <f>TITRES_STAT!C2438</f>
        <v>3.97</v>
      </c>
      <c r="C2435" s="6">
        <f>TITRES_STAT!D2438</f>
        <v>3.8738999999999999</v>
      </c>
      <c r="D2435" s="6">
        <f>TITRES_STAT!E2438</f>
        <v>75</v>
      </c>
      <c r="E2435" s="2">
        <f t="shared" si="148"/>
        <v>1168769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4.1399999999999997</v>
      </c>
      <c r="C2436" s="6">
        <f>TITRES_STAT!D2439</f>
        <v>4.0397999999999996</v>
      </c>
      <c r="D2436" s="6">
        <f>TITRES_STAT!E2439</f>
        <v>1</v>
      </c>
      <c r="E2436" s="2">
        <f t="shared" ref="E2436:E2499" si="152">IF(B2436&gt;B2435, E2435+D2436, IF(B2436&lt;B2435, E2435-D2436, E2435))</f>
        <v>1168770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BEARISH DIVERGENCE</v>
      </c>
    </row>
    <row r="2437" spans="1:8" ht="13.5" x14ac:dyDescent="0.25">
      <c r="A2437" s="3">
        <f>TITRES_STAT!B2440</f>
        <v>45553</v>
      </c>
      <c r="B2437" s="6">
        <f>TITRES_STAT!C2440</f>
        <v>4.1399999999999997</v>
      </c>
      <c r="C2437" s="6">
        <f>TITRES_STAT!D2440</f>
        <v>4.0397999999999996</v>
      </c>
      <c r="D2437" s="6">
        <f>TITRES_STAT!E2440</f>
        <v>0</v>
      </c>
      <c r="E2437" s="2">
        <f t="shared" si="152"/>
        <v>1168770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BEARISH DIVERGENCE</v>
      </c>
    </row>
    <row r="2438" spans="1:8" ht="13.5" x14ac:dyDescent="0.25">
      <c r="A2438" s="3">
        <f>TITRES_STAT!B2441</f>
        <v>45554</v>
      </c>
      <c r="B2438" s="6">
        <f>TITRES_STAT!C2441</f>
        <v>4.1399999999999997</v>
      </c>
      <c r="C2438" s="6">
        <f>TITRES_STAT!D2441</f>
        <v>4.0397999999999996</v>
      </c>
      <c r="D2438" s="6">
        <f>TITRES_STAT!E2441</f>
        <v>305</v>
      </c>
      <c r="E2438" s="2">
        <f t="shared" si="152"/>
        <v>1168770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4.1500000000000004</v>
      </c>
      <c r="C2439" s="6">
        <f>TITRES_STAT!D2442</f>
        <v>4.0495999999999999</v>
      </c>
      <c r="D2439" s="6">
        <f>TITRES_STAT!E2442</f>
        <v>200</v>
      </c>
      <c r="E2439" s="2">
        <f t="shared" si="152"/>
        <v>1168970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45558</v>
      </c>
      <c r="B2440" s="6">
        <f>TITRES_STAT!C2443</f>
        <v>4</v>
      </c>
      <c r="C2440" s="6">
        <f>TITRES_STAT!D2443</f>
        <v>3.9032</v>
      </c>
      <c r="D2440" s="6">
        <f>TITRES_STAT!E2443</f>
        <v>1074</v>
      </c>
      <c r="E2440" s="2">
        <f t="shared" si="152"/>
        <v>1167896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BEARISH DIVERGENCE</v>
      </c>
    </row>
    <row r="2441" spans="1:8" ht="13.5" x14ac:dyDescent="0.25">
      <c r="A2441" s="3">
        <f>TITRES_STAT!B2444</f>
        <v>45559</v>
      </c>
      <c r="B2441" s="6">
        <f>TITRES_STAT!C2444</f>
        <v>4</v>
      </c>
      <c r="C2441" s="6">
        <f>TITRES_STAT!D2444</f>
        <v>3.9032</v>
      </c>
      <c r="D2441" s="6">
        <f>TITRES_STAT!E2444</f>
        <v>1268</v>
      </c>
      <c r="E2441" s="2">
        <f t="shared" si="152"/>
        <v>1167896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4.0999999999999996</v>
      </c>
      <c r="C2442" s="6">
        <f>TITRES_STAT!D2445</f>
        <v>4.0007999999999999</v>
      </c>
      <c r="D2442" s="6">
        <f>TITRES_STAT!E2445</f>
        <v>2</v>
      </c>
      <c r="E2442" s="2">
        <f t="shared" si="152"/>
        <v>1167898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45561</v>
      </c>
      <c r="B2443" s="6">
        <f>TITRES_STAT!C2446</f>
        <v>4.0999999999999996</v>
      </c>
      <c r="C2443" s="6">
        <f>TITRES_STAT!D2446</f>
        <v>4.0007999999999999</v>
      </c>
      <c r="D2443" s="6">
        <f>TITRES_STAT!E2446</f>
        <v>0</v>
      </c>
      <c r="E2443" s="2">
        <f t="shared" si="152"/>
        <v>1167898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CONFIRMED BEARISH</v>
      </c>
    </row>
    <row r="2444" spans="1:8" ht="13.5" x14ac:dyDescent="0.25">
      <c r="A2444" s="3">
        <f>TITRES_STAT!B2447</f>
        <v>45562</v>
      </c>
      <c r="B2444" s="6">
        <f>TITRES_STAT!C2447</f>
        <v>3.93</v>
      </c>
      <c r="C2444" s="6">
        <f>TITRES_STAT!D2447</f>
        <v>3.8349000000000002</v>
      </c>
      <c r="D2444" s="6">
        <f>TITRES_STAT!E2447</f>
        <v>136</v>
      </c>
      <c r="E2444" s="2">
        <f t="shared" si="152"/>
        <v>1167762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45565</v>
      </c>
      <c r="B2445" s="6">
        <f>TITRES_STAT!C2448</f>
        <v>3.93</v>
      </c>
      <c r="C2445" s="6">
        <f>TITRES_STAT!D2448</f>
        <v>3.8349000000000002</v>
      </c>
      <c r="D2445" s="6">
        <f>TITRES_STAT!E2448</f>
        <v>1000</v>
      </c>
      <c r="E2445" s="2">
        <f t="shared" si="152"/>
        <v>1167762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3.93</v>
      </c>
      <c r="C2446" s="6">
        <f>TITRES_STAT!D2449</f>
        <v>3.8349000000000002</v>
      </c>
      <c r="D2446" s="6">
        <f>TITRES_STAT!E2449</f>
        <v>2454</v>
      </c>
      <c r="E2446" s="2">
        <f t="shared" si="152"/>
        <v>1167762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CONFIRMED BEARISH</v>
      </c>
    </row>
    <row r="2447" spans="1:8" ht="13.5" x14ac:dyDescent="0.25">
      <c r="A2447" s="3">
        <f>TITRES_STAT!B2450</f>
        <v>45567</v>
      </c>
      <c r="B2447" s="6">
        <f>TITRES_STAT!C2450</f>
        <v>3.93</v>
      </c>
      <c r="C2447" s="6">
        <f>TITRES_STAT!D2450</f>
        <v>3.8349000000000002</v>
      </c>
      <c r="D2447" s="6">
        <f>TITRES_STAT!E2450</f>
        <v>0</v>
      </c>
      <c r="E2447" s="2">
        <f t="shared" si="152"/>
        <v>1167762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3.85</v>
      </c>
      <c r="C2448" s="6">
        <f>TITRES_STAT!D2451</f>
        <v>3.7568000000000001</v>
      </c>
      <c r="D2448" s="6">
        <f>TITRES_STAT!E2451</f>
        <v>1100</v>
      </c>
      <c r="E2448" s="2">
        <f t="shared" si="152"/>
        <v>1166662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3.68</v>
      </c>
      <c r="C2449" s="6">
        <f>TITRES_STAT!D2452</f>
        <v>3.5909</v>
      </c>
      <c r="D2449" s="6">
        <f>TITRES_STAT!E2452</f>
        <v>2550</v>
      </c>
      <c r="E2449" s="2">
        <f t="shared" si="152"/>
        <v>1164112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3.68</v>
      </c>
      <c r="C2450" s="6">
        <f>TITRES_STAT!D2453</f>
        <v>3.5909</v>
      </c>
      <c r="D2450" s="6">
        <f>TITRES_STAT!E2453</f>
        <v>0</v>
      </c>
      <c r="E2450" s="2">
        <f t="shared" si="152"/>
        <v>1164112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3.69</v>
      </c>
      <c r="C2451" s="6">
        <f>TITRES_STAT!D2454</f>
        <v>3.6006999999999998</v>
      </c>
      <c r="D2451" s="6">
        <f>TITRES_STAT!E2454</f>
        <v>6</v>
      </c>
      <c r="E2451" s="2">
        <f t="shared" si="152"/>
        <v>1164118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3.69</v>
      </c>
      <c r="C2452" s="6">
        <f>TITRES_STAT!D2455</f>
        <v>3.6006999999999998</v>
      </c>
      <c r="D2452" s="6">
        <f>TITRES_STAT!E2455</f>
        <v>1200</v>
      </c>
      <c r="E2452" s="2">
        <f t="shared" si="152"/>
        <v>1164118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3.85</v>
      </c>
      <c r="C2453" s="6">
        <f>TITRES_STAT!D2456</f>
        <v>3.7568000000000001</v>
      </c>
      <c r="D2453" s="6">
        <f>TITRES_STAT!E2456</f>
        <v>0</v>
      </c>
      <c r="E2453" s="2">
        <f t="shared" si="152"/>
        <v>1164118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45576</v>
      </c>
      <c r="B2454" s="6">
        <f>TITRES_STAT!C2457</f>
        <v>4</v>
      </c>
      <c r="C2454" s="6">
        <f>TITRES_STAT!D2457</f>
        <v>3.9032</v>
      </c>
      <c r="D2454" s="6">
        <f>TITRES_STAT!E2457</f>
        <v>5</v>
      </c>
      <c r="E2454" s="2">
        <f t="shared" si="152"/>
        <v>1164123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3.9</v>
      </c>
      <c r="C2455" s="6">
        <f>TITRES_STAT!D2458</f>
        <v>3.8056000000000001</v>
      </c>
      <c r="D2455" s="6">
        <f>TITRES_STAT!E2458</f>
        <v>1</v>
      </c>
      <c r="E2455" s="2">
        <f t="shared" si="152"/>
        <v>1164122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3.82</v>
      </c>
      <c r="C2456" s="6">
        <f>TITRES_STAT!D2459</f>
        <v>3.7275999999999998</v>
      </c>
      <c r="D2456" s="6">
        <f>TITRES_STAT!E2459</f>
        <v>17321</v>
      </c>
      <c r="E2456" s="2">
        <f t="shared" si="152"/>
        <v>1146801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BEARISH DIVERGENCE</v>
      </c>
    </row>
    <row r="2457" spans="1:8" ht="13.5" x14ac:dyDescent="0.25">
      <c r="A2457" s="3">
        <f>TITRES_STAT!B2460</f>
        <v>45582</v>
      </c>
      <c r="B2457" s="6">
        <f>TITRES_STAT!C2460</f>
        <v>3.99</v>
      </c>
      <c r="C2457" s="6">
        <f>TITRES_STAT!D2460</f>
        <v>3.8934000000000002</v>
      </c>
      <c r="D2457" s="6">
        <f>TITRES_STAT!E2460</f>
        <v>0</v>
      </c>
      <c r="E2457" s="2">
        <f t="shared" si="152"/>
        <v>1146801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BEARISH DIVERGENCE</v>
      </c>
    </row>
    <row r="2458" spans="1:8" ht="13.5" x14ac:dyDescent="0.25">
      <c r="A2458" s="3">
        <f>TITRES_STAT!B2461</f>
        <v>45583</v>
      </c>
      <c r="B2458" s="6">
        <f>TITRES_STAT!C2461</f>
        <v>3.99</v>
      </c>
      <c r="C2458" s="6">
        <f>TITRES_STAT!D2461</f>
        <v>3.8934000000000002</v>
      </c>
      <c r="D2458" s="6">
        <f>TITRES_STAT!E2461</f>
        <v>0</v>
      </c>
      <c r="E2458" s="2">
        <f t="shared" si="152"/>
        <v>1146801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BEARISH DIVERGENCE</v>
      </c>
    </row>
    <row r="2459" spans="1:8" ht="13.5" x14ac:dyDescent="0.25">
      <c r="A2459" s="3">
        <f>TITRES_STAT!B2462</f>
        <v>45586</v>
      </c>
      <c r="B2459" s="6">
        <f>TITRES_STAT!C2462</f>
        <v>3.99</v>
      </c>
      <c r="C2459" s="6">
        <f>TITRES_STAT!D2462</f>
        <v>3.8934000000000002</v>
      </c>
      <c r="D2459" s="6">
        <f>TITRES_STAT!E2462</f>
        <v>0</v>
      </c>
      <c r="E2459" s="2">
        <f t="shared" si="152"/>
        <v>1146801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45587</v>
      </c>
      <c r="B2460" s="6">
        <f>TITRES_STAT!C2463</f>
        <v>3.99</v>
      </c>
      <c r="C2460" s="6">
        <f>TITRES_STAT!D2463</f>
        <v>3.8934000000000002</v>
      </c>
      <c r="D2460" s="6">
        <f>TITRES_STAT!E2463</f>
        <v>0</v>
      </c>
      <c r="E2460" s="2">
        <f t="shared" si="152"/>
        <v>1146801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BEARISH DIVERGENCE</v>
      </c>
    </row>
    <row r="2461" spans="1:8" ht="13.5" x14ac:dyDescent="0.25">
      <c r="A2461" s="3">
        <f>TITRES_STAT!B2464</f>
        <v>45588</v>
      </c>
      <c r="B2461" s="6">
        <f>TITRES_STAT!C2464</f>
        <v>3.99</v>
      </c>
      <c r="C2461" s="6">
        <f>TITRES_STAT!D2464</f>
        <v>3.8934000000000002</v>
      </c>
      <c r="D2461" s="6">
        <f>TITRES_STAT!E2464</f>
        <v>0</v>
      </c>
      <c r="E2461" s="2">
        <f t="shared" si="152"/>
        <v>1146801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45589</v>
      </c>
      <c r="B2462" s="6">
        <f>TITRES_STAT!C2465</f>
        <v>3.82</v>
      </c>
      <c r="C2462" s="6">
        <f>TITRES_STAT!D2465</f>
        <v>3.7275999999999998</v>
      </c>
      <c r="D2462" s="6">
        <f>TITRES_STAT!E2465</f>
        <v>0</v>
      </c>
      <c r="E2462" s="2">
        <f t="shared" si="152"/>
        <v>1146801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3.82</v>
      </c>
      <c r="C2463" s="6">
        <f>TITRES_STAT!D2466</f>
        <v>3.7275999999999998</v>
      </c>
      <c r="D2463" s="6">
        <f>TITRES_STAT!E2466</f>
        <v>0</v>
      </c>
      <c r="E2463" s="2">
        <f t="shared" si="152"/>
        <v>1146801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3.82</v>
      </c>
      <c r="C2464" s="6">
        <f>TITRES_STAT!D2467</f>
        <v>3.7275999999999998</v>
      </c>
      <c r="D2464" s="6">
        <f>TITRES_STAT!E2467</f>
        <v>2</v>
      </c>
      <c r="E2464" s="2">
        <f t="shared" si="152"/>
        <v>1146801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3.82</v>
      </c>
      <c r="C2465" s="6">
        <f>TITRES_STAT!D2468</f>
        <v>3.7275999999999998</v>
      </c>
      <c r="D2465" s="6">
        <f>TITRES_STAT!E2468</f>
        <v>0</v>
      </c>
      <c r="E2465" s="2">
        <f t="shared" si="152"/>
        <v>1146801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3.82</v>
      </c>
      <c r="C2466" s="6">
        <f>TITRES_STAT!D2469</f>
        <v>3.7275999999999998</v>
      </c>
      <c r="D2466" s="6">
        <f>TITRES_STAT!E2469</f>
        <v>0</v>
      </c>
      <c r="E2466" s="2">
        <f t="shared" si="152"/>
        <v>1146801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45596</v>
      </c>
      <c r="B2467" s="6">
        <f>TITRES_STAT!C2470</f>
        <v>3.9</v>
      </c>
      <c r="C2467" s="6">
        <f>TITRES_STAT!D2470</f>
        <v>3.8056000000000001</v>
      </c>
      <c r="D2467" s="6">
        <f>TITRES_STAT!E2470</f>
        <v>4695</v>
      </c>
      <c r="E2467" s="2">
        <f t="shared" si="152"/>
        <v>1151496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45597</v>
      </c>
      <c r="B2468" s="6">
        <f>TITRES_STAT!C2471</f>
        <v>3.95</v>
      </c>
      <c r="C2468" s="6">
        <f>TITRES_STAT!D2471</f>
        <v>3.8544</v>
      </c>
      <c r="D2468" s="6">
        <f>TITRES_STAT!E2471</f>
        <v>1</v>
      </c>
      <c r="E2468" s="2">
        <f t="shared" si="152"/>
        <v>1151497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45600</v>
      </c>
      <c r="B2469" s="6">
        <f>TITRES_STAT!C2472</f>
        <v>3.95</v>
      </c>
      <c r="C2469" s="6">
        <f>TITRES_STAT!D2472</f>
        <v>3.8544</v>
      </c>
      <c r="D2469" s="6">
        <f>TITRES_STAT!E2472</f>
        <v>0</v>
      </c>
      <c r="E2469" s="2">
        <f t="shared" si="152"/>
        <v>1151497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CONFIRMED BULLISH</v>
      </c>
    </row>
    <row r="2470" spans="1:8" ht="13.5" x14ac:dyDescent="0.25">
      <c r="A2470" s="3">
        <f>TITRES_STAT!B2473</f>
        <v>45601</v>
      </c>
      <c r="B2470" s="6">
        <f>TITRES_STAT!C2473</f>
        <v>3.78</v>
      </c>
      <c r="C2470" s="6">
        <f>TITRES_STAT!D2473</f>
        <v>3.6884999999999999</v>
      </c>
      <c r="D2470" s="6">
        <f>TITRES_STAT!E2473</f>
        <v>0</v>
      </c>
      <c r="E2470" s="2">
        <f t="shared" si="152"/>
        <v>1151497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BULLISH DIVERGENCE</v>
      </c>
    </row>
    <row r="2471" spans="1:8" ht="13.5" x14ac:dyDescent="0.25">
      <c r="A2471" s="3">
        <f>TITRES_STAT!B2474</f>
        <v>45602</v>
      </c>
      <c r="B2471" s="6">
        <f>TITRES_STAT!C2474</f>
        <v>3.9</v>
      </c>
      <c r="C2471" s="6">
        <f>TITRES_STAT!D2474</f>
        <v>3.8056000000000001</v>
      </c>
      <c r="D2471" s="6">
        <f>TITRES_STAT!E2474</f>
        <v>5</v>
      </c>
      <c r="E2471" s="2">
        <f t="shared" si="152"/>
        <v>1151502</v>
      </c>
      <c r="F2471" s="6" t="str">
        <f t="shared" si="155"/>
        <v>BULLISH</v>
      </c>
      <c r="G2471" s="6" t="str">
        <f t="shared" si="154"/>
        <v>NEUTRAL</v>
      </c>
      <c r="H2471" s="6" t="str">
        <f t="shared" si="153"/>
        <v>CONFIRMED BULLISH</v>
      </c>
    </row>
    <row r="2472" spans="1:8" ht="13.5" x14ac:dyDescent="0.25">
      <c r="A2472" s="3">
        <f>TITRES_STAT!B2475</f>
        <v>45603</v>
      </c>
      <c r="B2472" s="6">
        <f>TITRES_STAT!C2475</f>
        <v>3.73</v>
      </c>
      <c r="C2472" s="6">
        <f>TITRES_STAT!D2475</f>
        <v>3.6396999999999999</v>
      </c>
      <c r="D2472" s="6">
        <f>TITRES_STAT!E2475</f>
        <v>2</v>
      </c>
      <c r="E2472" s="2">
        <f t="shared" si="152"/>
        <v>1151500</v>
      </c>
      <c r="F2472" s="6" t="str">
        <f t="shared" si="155"/>
        <v>BULLISH</v>
      </c>
      <c r="G2472" s="6" t="str">
        <f t="shared" si="154"/>
        <v>NEUTRAL</v>
      </c>
      <c r="H2472" s="6" t="str">
        <f t="shared" si="153"/>
        <v>BULLISH DIVERGENCE</v>
      </c>
    </row>
    <row r="2473" spans="1:8" ht="13.5" x14ac:dyDescent="0.25">
      <c r="A2473" s="3">
        <f>TITRES_STAT!B2476</f>
        <v>45604</v>
      </c>
      <c r="B2473" s="6">
        <f>TITRES_STAT!C2476</f>
        <v>3.89</v>
      </c>
      <c r="C2473" s="6">
        <f>TITRES_STAT!D2476</f>
        <v>3.7959000000000001</v>
      </c>
      <c r="D2473" s="6">
        <f>TITRES_STAT!E2476</f>
        <v>1</v>
      </c>
      <c r="E2473" s="2">
        <f t="shared" si="152"/>
        <v>1151501</v>
      </c>
      <c r="F2473" s="6" t="str">
        <f t="shared" si="155"/>
        <v>BULLISH</v>
      </c>
      <c r="G2473" s="6" t="str">
        <f t="shared" si="154"/>
        <v>NEUTRAL</v>
      </c>
      <c r="H2473" s="6" t="str">
        <f t="shared" si="153"/>
        <v>BULLISH DIVERGENCE</v>
      </c>
    </row>
    <row r="2474" spans="1:8" ht="13.5" x14ac:dyDescent="0.25">
      <c r="A2474" s="3">
        <f>TITRES_STAT!B2477</f>
        <v>45607</v>
      </c>
      <c r="B2474" s="6">
        <f>TITRES_STAT!C2477</f>
        <v>3.89</v>
      </c>
      <c r="C2474" s="6">
        <f>TITRES_STAT!D2477</f>
        <v>3.7959000000000001</v>
      </c>
      <c r="D2474" s="6">
        <f>TITRES_STAT!E2477</f>
        <v>0</v>
      </c>
      <c r="E2474" s="2">
        <f t="shared" si="152"/>
        <v>1151501</v>
      </c>
      <c r="F2474" s="6" t="str">
        <f t="shared" si="155"/>
        <v>BULLISH</v>
      </c>
      <c r="G2474" s="6" t="str">
        <f t="shared" si="154"/>
        <v>NEUTRAL</v>
      </c>
      <c r="H2474" s="6" t="str">
        <f t="shared" si="153"/>
        <v>BULLISH DIVERGENCE</v>
      </c>
    </row>
    <row r="2475" spans="1:8" ht="13.5" x14ac:dyDescent="0.25">
      <c r="A2475" s="3">
        <f>TITRES_STAT!B2478</f>
        <v>45608</v>
      </c>
      <c r="B2475" s="6">
        <f>TITRES_STAT!C2478</f>
        <v>3.89</v>
      </c>
      <c r="C2475" s="6">
        <f>TITRES_STAT!D2478</f>
        <v>3.7959000000000001</v>
      </c>
      <c r="D2475" s="6">
        <f>TITRES_STAT!E2478</f>
        <v>0</v>
      </c>
      <c r="E2475" s="2">
        <f t="shared" si="152"/>
        <v>1151501</v>
      </c>
      <c r="F2475" s="6" t="str">
        <f t="shared" si="155"/>
        <v>BULLISH</v>
      </c>
      <c r="G2475" s="6" t="str">
        <f t="shared" si="154"/>
        <v>NEUTRAL</v>
      </c>
      <c r="H2475" s="6" t="str">
        <f t="shared" si="153"/>
        <v>CONFIRMED BULLISH</v>
      </c>
    </row>
    <row r="2476" spans="1:8" ht="13.5" x14ac:dyDescent="0.25">
      <c r="A2476" s="3">
        <f>TITRES_STAT!B2479</f>
        <v>45609</v>
      </c>
      <c r="B2476" s="6">
        <f>TITRES_STAT!C2479</f>
        <v>3.9</v>
      </c>
      <c r="C2476" s="6">
        <f>TITRES_STAT!D2479</f>
        <v>3.8056000000000001</v>
      </c>
      <c r="D2476" s="6">
        <f>TITRES_STAT!E2479</f>
        <v>20</v>
      </c>
      <c r="E2476" s="2">
        <f t="shared" si="152"/>
        <v>1151521</v>
      </c>
      <c r="F2476" s="6" t="str">
        <f t="shared" si="155"/>
        <v>BULLISH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3.9</v>
      </c>
      <c r="C2477" s="6">
        <f>TITRES_STAT!D2480</f>
        <v>3.8056000000000001</v>
      </c>
      <c r="D2477" s="6">
        <f>TITRES_STAT!E2480</f>
        <v>0</v>
      </c>
      <c r="E2477" s="2">
        <f t="shared" si="152"/>
        <v>1151521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CONFIRMED BULLISH</v>
      </c>
    </row>
    <row r="2478" spans="1:8" ht="13.5" x14ac:dyDescent="0.25">
      <c r="A2478" s="3">
        <f>TITRES_STAT!B2481</f>
        <v>45611</v>
      </c>
      <c r="B2478" s="6">
        <f>TITRES_STAT!C2481</f>
        <v>3.9</v>
      </c>
      <c r="C2478" s="6">
        <f>TITRES_STAT!D2481</f>
        <v>3.8056000000000001</v>
      </c>
      <c r="D2478" s="6">
        <f>TITRES_STAT!E2481</f>
        <v>0</v>
      </c>
      <c r="E2478" s="2">
        <f t="shared" si="152"/>
        <v>1151521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45614</v>
      </c>
      <c r="B2479" s="6">
        <f>TITRES_STAT!C2482</f>
        <v>3.9</v>
      </c>
      <c r="C2479" s="6">
        <f>TITRES_STAT!D2482</f>
        <v>3.8056000000000001</v>
      </c>
      <c r="D2479" s="6">
        <f>TITRES_STAT!E2482</f>
        <v>20</v>
      </c>
      <c r="E2479" s="2">
        <f t="shared" si="152"/>
        <v>1151521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CONFIRMED BULLISH</v>
      </c>
    </row>
    <row r="2480" spans="1:8" ht="13.5" x14ac:dyDescent="0.25">
      <c r="A2480" s="3">
        <f>TITRES_STAT!B2483</f>
        <v>45615</v>
      </c>
      <c r="B2480" s="6">
        <f>TITRES_STAT!C2483</f>
        <v>3.87</v>
      </c>
      <c r="C2480" s="6">
        <f>TITRES_STAT!D2483</f>
        <v>3.7763</v>
      </c>
      <c r="D2480" s="6">
        <f>TITRES_STAT!E2483</f>
        <v>880</v>
      </c>
      <c r="E2480" s="2">
        <f t="shared" si="152"/>
        <v>1150641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3.7</v>
      </c>
      <c r="C2481" s="6">
        <f>TITRES_STAT!D2484</f>
        <v>3.6105</v>
      </c>
      <c r="D2481" s="6">
        <f>TITRES_STAT!E2484</f>
        <v>783</v>
      </c>
      <c r="E2481" s="2">
        <f t="shared" si="152"/>
        <v>1149858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3.7</v>
      </c>
      <c r="C2482" s="6">
        <f>TITRES_STAT!D2485</f>
        <v>3.6105</v>
      </c>
      <c r="D2482" s="6">
        <f>TITRES_STAT!E2485</f>
        <v>1867</v>
      </c>
      <c r="E2482" s="2">
        <f t="shared" si="152"/>
        <v>1149858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3.75</v>
      </c>
      <c r="C2483" s="6">
        <f>TITRES_STAT!D2486</f>
        <v>3.6593</v>
      </c>
      <c r="D2483" s="6">
        <f>TITRES_STAT!E2486</f>
        <v>47</v>
      </c>
      <c r="E2483" s="2">
        <f t="shared" si="152"/>
        <v>1149905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3.67</v>
      </c>
      <c r="C2484" s="6">
        <f>TITRES_STAT!D2487</f>
        <v>3.5811999999999999</v>
      </c>
      <c r="D2484" s="6">
        <f>TITRES_STAT!E2487</f>
        <v>447</v>
      </c>
      <c r="E2484" s="2">
        <f t="shared" si="152"/>
        <v>1149458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3.55</v>
      </c>
      <c r="C2485" s="6">
        <f>TITRES_STAT!D2488</f>
        <v>3.4641000000000002</v>
      </c>
      <c r="D2485" s="6">
        <f>TITRES_STAT!E2488</f>
        <v>2214</v>
      </c>
      <c r="E2485" s="2">
        <f t="shared" si="152"/>
        <v>1147244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3.55</v>
      </c>
      <c r="C2486" s="6">
        <f>TITRES_STAT!D2489</f>
        <v>3.4641000000000002</v>
      </c>
      <c r="D2486" s="6">
        <f>TITRES_STAT!E2489</f>
        <v>0</v>
      </c>
      <c r="E2486" s="2">
        <f t="shared" si="152"/>
        <v>1147244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45624</v>
      </c>
      <c r="B2487" s="6">
        <f>TITRES_STAT!C2490</f>
        <v>3.7</v>
      </c>
      <c r="C2487" s="6">
        <f>TITRES_STAT!D2490</f>
        <v>3.6105</v>
      </c>
      <c r="D2487" s="6">
        <f>TITRES_STAT!E2490</f>
        <v>4</v>
      </c>
      <c r="E2487" s="2">
        <f t="shared" si="152"/>
        <v>1147248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3.56</v>
      </c>
      <c r="C2488" s="6">
        <f>TITRES_STAT!D2491</f>
        <v>3.4738000000000002</v>
      </c>
      <c r="D2488" s="6">
        <f>TITRES_STAT!E2491</f>
        <v>1000</v>
      </c>
      <c r="E2488" s="2">
        <f t="shared" si="152"/>
        <v>1146248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45628</v>
      </c>
      <c r="B2489" s="6">
        <f>TITRES_STAT!C2492</f>
        <v>3.5</v>
      </c>
      <c r="C2489" s="6">
        <f>TITRES_STAT!D2492</f>
        <v>3.4152999999999998</v>
      </c>
      <c r="D2489" s="6">
        <f>TITRES_STAT!E2492</f>
        <v>1267</v>
      </c>
      <c r="E2489" s="2">
        <f t="shared" si="152"/>
        <v>1144981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CONFIRMED BEARISH</v>
      </c>
    </row>
    <row r="2490" spans="1:8" ht="13.5" x14ac:dyDescent="0.25">
      <c r="A2490" s="3">
        <f>TITRES_STAT!B2493</f>
        <v>45629</v>
      </c>
      <c r="B2490" s="6">
        <f>TITRES_STAT!C2493</f>
        <v>3.65</v>
      </c>
      <c r="C2490" s="6">
        <f>TITRES_STAT!D2493</f>
        <v>3.5617000000000001</v>
      </c>
      <c r="D2490" s="6">
        <f>TITRES_STAT!E2493</f>
        <v>50</v>
      </c>
      <c r="E2490" s="2">
        <f t="shared" si="152"/>
        <v>1145031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BEARISH DIVERGENCE</v>
      </c>
    </row>
    <row r="2491" spans="1:8" ht="13.5" x14ac:dyDescent="0.25">
      <c r="A2491" s="3">
        <f>TITRES_STAT!B2494</f>
        <v>45630</v>
      </c>
      <c r="B2491" s="6">
        <f>TITRES_STAT!C2494</f>
        <v>3.7</v>
      </c>
      <c r="C2491" s="6">
        <f>TITRES_STAT!D2494</f>
        <v>3.6105</v>
      </c>
      <c r="D2491" s="6">
        <f>TITRES_STAT!E2494</f>
        <v>147</v>
      </c>
      <c r="E2491" s="2">
        <f t="shared" si="152"/>
        <v>1145178</v>
      </c>
      <c r="F2491" s="6" t="str">
        <f t="shared" si="155"/>
        <v>BEARISH</v>
      </c>
      <c r="G2491" s="6" t="str">
        <f t="shared" si="154"/>
        <v>NEUTRAL</v>
      </c>
      <c r="H2491" s="6" t="str">
        <f t="shared" si="153"/>
        <v>BEARISH DIVERGENCE</v>
      </c>
    </row>
    <row r="2492" spans="1:8" ht="13.5" x14ac:dyDescent="0.25">
      <c r="A2492" s="3">
        <f>TITRES_STAT!B2495</f>
        <v>45631</v>
      </c>
      <c r="B2492" s="6">
        <f>TITRES_STAT!C2495</f>
        <v>3.65</v>
      </c>
      <c r="C2492" s="6">
        <f>TITRES_STAT!D2495</f>
        <v>3.5617000000000001</v>
      </c>
      <c r="D2492" s="6">
        <f>TITRES_STAT!E2495</f>
        <v>261</v>
      </c>
      <c r="E2492" s="2">
        <f t="shared" si="152"/>
        <v>1144917</v>
      </c>
      <c r="F2492" s="6" t="str">
        <f t="shared" si="155"/>
        <v>BEARISH</v>
      </c>
      <c r="G2492" s="6" t="str">
        <f t="shared" si="154"/>
        <v>NEUTRAL</v>
      </c>
      <c r="H2492" s="6" t="str">
        <f t="shared" si="153"/>
        <v>CONFIRMED BEARISH</v>
      </c>
    </row>
    <row r="2493" spans="1:8" ht="13.5" x14ac:dyDescent="0.25">
      <c r="A2493" s="3">
        <f>TITRES_STAT!B2496</f>
        <v>45632</v>
      </c>
      <c r="B2493" s="6">
        <f>TITRES_STAT!C2496</f>
        <v>3.65</v>
      </c>
      <c r="C2493" s="6">
        <f>TITRES_STAT!D2496</f>
        <v>3.5617000000000001</v>
      </c>
      <c r="D2493" s="6">
        <f>TITRES_STAT!E2496</f>
        <v>180</v>
      </c>
      <c r="E2493" s="2">
        <f t="shared" si="152"/>
        <v>1144917</v>
      </c>
      <c r="F2493" s="6" t="str">
        <f t="shared" si="155"/>
        <v>BEARISH</v>
      </c>
      <c r="G2493" s="6" t="str">
        <f t="shared" si="154"/>
        <v>NEUTRAL</v>
      </c>
      <c r="H2493" s="6" t="str">
        <f t="shared" si="153"/>
        <v>BEARISH DIVERGENCE</v>
      </c>
    </row>
    <row r="2494" spans="1:8" ht="13.5" x14ac:dyDescent="0.25">
      <c r="A2494" s="3">
        <f>TITRES_STAT!B2497</f>
        <v>45635</v>
      </c>
      <c r="B2494" s="6">
        <f>TITRES_STAT!C2497</f>
        <v>3.7</v>
      </c>
      <c r="C2494" s="6">
        <f>TITRES_STAT!D2497</f>
        <v>3.6105</v>
      </c>
      <c r="D2494" s="6">
        <f>TITRES_STAT!E2497</f>
        <v>4286</v>
      </c>
      <c r="E2494" s="2">
        <f t="shared" si="152"/>
        <v>1149203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CONFIRMED BULLISH</v>
      </c>
    </row>
    <row r="2495" spans="1:8" ht="13.5" x14ac:dyDescent="0.25">
      <c r="A2495" s="3">
        <f>TITRES_STAT!B2498</f>
        <v>45636</v>
      </c>
      <c r="B2495" s="6">
        <f>TITRES_STAT!C2498</f>
        <v>3.7</v>
      </c>
      <c r="C2495" s="6">
        <f>TITRES_STAT!D2498</f>
        <v>3.6105</v>
      </c>
      <c r="D2495" s="6">
        <f>TITRES_STAT!E2498</f>
        <v>300</v>
      </c>
      <c r="E2495" s="2">
        <f t="shared" si="152"/>
        <v>1149203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CONFIRMED BULLISH</v>
      </c>
    </row>
    <row r="2496" spans="1:8" ht="13.5" x14ac:dyDescent="0.25">
      <c r="A2496" s="3">
        <f>TITRES_STAT!B2499</f>
        <v>45637</v>
      </c>
      <c r="B2496" s="6">
        <f>TITRES_STAT!C2499</f>
        <v>3.7</v>
      </c>
      <c r="C2496" s="6">
        <f>TITRES_STAT!D2499</f>
        <v>3.6105</v>
      </c>
      <c r="D2496" s="6">
        <f>TITRES_STAT!E2499</f>
        <v>0</v>
      </c>
      <c r="E2496" s="2">
        <f t="shared" si="152"/>
        <v>1149203</v>
      </c>
      <c r="F2496" s="6" t="str">
        <f t="shared" si="155"/>
        <v>BULLISH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3.7</v>
      </c>
      <c r="C2497" s="6">
        <f>TITRES_STAT!D2500</f>
        <v>3.6105</v>
      </c>
      <c r="D2497" s="6">
        <f>TITRES_STAT!E2500</f>
        <v>1120</v>
      </c>
      <c r="E2497" s="2">
        <f t="shared" si="152"/>
        <v>1149203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45639</v>
      </c>
      <c r="B2498" s="6">
        <f>TITRES_STAT!C2501</f>
        <v>3.7</v>
      </c>
      <c r="C2498" s="6">
        <f>TITRES_STAT!D2501</f>
        <v>3.6105</v>
      </c>
      <c r="D2498" s="6">
        <f>TITRES_STAT!E2501</f>
        <v>241</v>
      </c>
      <c r="E2498" s="2">
        <f t="shared" si="152"/>
        <v>1149203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45642</v>
      </c>
      <c r="B2499" s="6">
        <f>TITRES_STAT!C2502</f>
        <v>3.7</v>
      </c>
      <c r="C2499" s="6">
        <f>TITRES_STAT!D2502</f>
        <v>3.6105</v>
      </c>
      <c r="D2499" s="6">
        <f>TITRES_STAT!E2502</f>
        <v>2020</v>
      </c>
      <c r="E2499" s="2">
        <f t="shared" si="152"/>
        <v>1149203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3.7</v>
      </c>
      <c r="C2500" s="6">
        <f>TITRES_STAT!D2503</f>
        <v>3.6105</v>
      </c>
      <c r="D2500" s="6">
        <f>TITRES_STAT!E2503</f>
        <v>115</v>
      </c>
      <c r="E2500" s="2">
        <f t="shared" ref="E2500:E2563" si="156">IF(B2500&gt;B2499, E2499+D2500, IF(B2500&lt;B2499, E2499-D2500, E2499))</f>
        <v>1149203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3.7</v>
      </c>
      <c r="C2501" s="6">
        <f>TITRES_STAT!D2504</f>
        <v>3.6105</v>
      </c>
      <c r="D2501" s="6">
        <f>TITRES_STAT!E2504</f>
        <v>35</v>
      </c>
      <c r="E2501" s="2">
        <f t="shared" si="156"/>
        <v>1149203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45646</v>
      </c>
      <c r="B2502" s="6">
        <f>TITRES_STAT!C2505</f>
        <v>3.7</v>
      </c>
      <c r="C2502" s="6">
        <f>TITRES_STAT!D2505</f>
        <v>3.6105</v>
      </c>
      <c r="D2502" s="6">
        <f>TITRES_STAT!E2505</f>
        <v>18</v>
      </c>
      <c r="E2502" s="2">
        <f t="shared" si="156"/>
        <v>1149203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6">
        <f>TITRES_STAT!C2506</f>
        <v>3.55</v>
      </c>
      <c r="C2503" s="6">
        <f>TITRES_STAT!D2506</f>
        <v>3.4641000000000002</v>
      </c>
      <c r="D2503" s="6">
        <f>TITRES_STAT!E2506</f>
        <v>635</v>
      </c>
      <c r="E2503" s="2">
        <f t="shared" si="156"/>
        <v>1148568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BEARISH</v>
      </c>
    </row>
    <row r="2504" spans="1:8" ht="13.5" x14ac:dyDescent="0.25">
      <c r="A2504" s="3">
        <f>TITRES_STAT!B2507</f>
        <v>45650</v>
      </c>
      <c r="B2504" s="6">
        <f>TITRES_STAT!C2507</f>
        <v>3.56</v>
      </c>
      <c r="C2504" s="6">
        <f>TITRES_STAT!D2507</f>
        <v>3.4738000000000002</v>
      </c>
      <c r="D2504" s="6">
        <f>TITRES_STAT!E2507</f>
        <v>200</v>
      </c>
      <c r="E2504" s="2">
        <f t="shared" si="156"/>
        <v>1148768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3.7</v>
      </c>
      <c r="C2505" s="6">
        <f>TITRES_STAT!D2508</f>
        <v>3.6105</v>
      </c>
      <c r="D2505" s="6">
        <f>TITRES_STAT!E2508</f>
        <v>5</v>
      </c>
      <c r="E2505" s="2">
        <f t="shared" si="156"/>
        <v>1148773</v>
      </c>
      <c r="F2505" s="6" t="str">
        <f t="shared" si="159"/>
        <v>BEARISH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3.7</v>
      </c>
      <c r="C2506" s="6">
        <f>TITRES_STAT!D2509</f>
        <v>3.6105</v>
      </c>
      <c r="D2506" s="6">
        <f>TITRES_STAT!E2509</f>
        <v>2043</v>
      </c>
      <c r="E2506" s="2">
        <f t="shared" si="156"/>
        <v>1148773</v>
      </c>
      <c r="F2506" s="6" t="str">
        <f t="shared" si="159"/>
        <v>BEARISH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3.7</v>
      </c>
      <c r="C2507" s="6">
        <f>TITRES_STAT!D2510</f>
        <v>3.6105</v>
      </c>
      <c r="D2507" s="6">
        <f>TITRES_STAT!E2510</f>
        <v>1000</v>
      </c>
      <c r="E2507" s="2">
        <f t="shared" si="156"/>
        <v>1148773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3.7</v>
      </c>
      <c r="C2508" s="6">
        <f>TITRES_STAT!D2511</f>
        <v>3.6105</v>
      </c>
      <c r="D2508" s="6">
        <f>TITRES_STAT!E2511</f>
        <v>487</v>
      </c>
      <c r="E2508" s="2">
        <f t="shared" si="156"/>
        <v>1148773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3.55</v>
      </c>
      <c r="C2509" s="6">
        <f>TITRES_STAT!D2512</f>
        <v>3.4641000000000002</v>
      </c>
      <c r="D2509" s="6">
        <f>TITRES_STAT!E2512</f>
        <v>1344</v>
      </c>
      <c r="E2509" s="2">
        <f t="shared" si="156"/>
        <v>1147429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3.55</v>
      </c>
      <c r="C2510" s="6">
        <f>TITRES_STAT!D2513</f>
        <v>3.4641000000000002</v>
      </c>
      <c r="D2510" s="6">
        <f>TITRES_STAT!E2513</f>
        <v>200</v>
      </c>
      <c r="E2510" s="2">
        <f t="shared" si="156"/>
        <v>1147429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CONFIRMED BEARISH</v>
      </c>
    </row>
    <row r="2511" spans="1:8" ht="13.5" x14ac:dyDescent="0.25">
      <c r="A2511" s="3">
        <f>TITRES_STAT!B2514</f>
        <v>45660</v>
      </c>
      <c r="B2511" s="6">
        <f>TITRES_STAT!C2514</f>
        <v>3.55</v>
      </c>
      <c r="C2511" s="6">
        <f>TITRES_STAT!D2514</f>
        <v>3.4641000000000002</v>
      </c>
      <c r="D2511" s="6">
        <f>TITRES_STAT!E2514</f>
        <v>125</v>
      </c>
      <c r="E2511" s="2">
        <f t="shared" si="156"/>
        <v>1147429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CONFIRMED BEARISH</v>
      </c>
    </row>
    <row r="2512" spans="1:8" ht="13.5" x14ac:dyDescent="0.25">
      <c r="A2512" s="3">
        <f>TITRES_STAT!B2515</f>
        <v>45663</v>
      </c>
      <c r="B2512" s="6">
        <f>TITRES_STAT!C2515</f>
        <v>3.5</v>
      </c>
      <c r="C2512" s="6">
        <f>TITRES_STAT!D2515</f>
        <v>3.4152999999999998</v>
      </c>
      <c r="D2512" s="6">
        <f>TITRES_STAT!E2515</f>
        <v>60</v>
      </c>
      <c r="E2512" s="2">
        <f t="shared" si="156"/>
        <v>1147369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3.65</v>
      </c>
      <c r="C2513" s="6">
        <f>TITRES_STAT!D2516</f>
        <v>3.5617000000000001</v>
      </c>
      <c r="D2513" s="6">
        <f>TITRES_STAT!E2516</f>
        <v>0</v>
      </c>
      <c r="E2513" s="2">
        <f t="shared" si="156"/>
        <v>1147369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3.5</v>
      </c>
      <c r="C2514" s="6">
        <f>TITRES_STAT!D2517</f>
        <v>3.4152999999999998</v>
      </c>
      <c r="D2514" s="6">
        <f>TITRES_STAT!E2517</f>
        <v>852</v>
      </c>
      <c r="E2514" s="2">
        <f t="shared" si="156"/>
        <v>1146517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3.5</v>
      </c>
      <c r="C2515" s="6">
        <f>TITRES_STAT!D2518</f>
        <v>3.4152999999999998</v>
      </c>
      <c r="D2515" s="6">
        <f>TITRES_STAT!E2518</f>
        <v>822</v>
      </c>
      <c r="E2515" s="2">
        <f t="shared" si="156"/>
        <v>1146517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3.65</v>
      </c>
      <c r="C2516" s="6">
        <f>TITRES_STAT!D2519</f>
        <v>3.5617000000000001</v>
      </c>
      <c r="D2516" s="6">
        <f>TITRES_STAT!E2519</f>
        <v>10011</v>
      </c>
      <c r="E2516" s="2">
        <f t="shared" si="156"/>
        <v>1156528</v>
      </c>
      <c r="F2516" s="6" t="str">
        <f t="shared" si="159"/>
        <v>BULLISH</v>
      </c>
      <c r="G2516" s="6" t="str">
        <f t="shared" si="158"/>
        <v>NEUTRAL</v>
      </c>
      <c r="H2516" s="6" t="str">
        <f t="shared" si="157"/>
        <v>CONFIRMED BULLISH</v>
      </c>
    </row>
    <row r="2517" spans="1:8" ht="13.5" x14ac:dyDescent="0.25">
      <c r="A2517" s="3">
        <f>TITRES_STAT!B2520</f>
        <v>45670</v>
      </c>
      <c r="B2517" s="6">
        <f>TITRES_STAT!C2520</f>
        <v>3.64</v>
      </c>
      <c r="C2517" s="6">
        <f>TITRES_STAT!D2520</f>
        <v>3.5518999999999998</v>
      </c>
      <c r="D2517" s="6">
        <f>TITRES_STAT!E2520</f>
        <v>1250</v>
      </c>
      <c r="E2517" s="2">
        <f t="shared" si="156"/>
        <v>1155278</v>
      </c>
      <c r="F2517" s="6" t="str">
        <f t="shared" si="159"/>
        <v>BULLISH</v>
      </c>
      <c r="G2517" s="6" t="str">
        <f t="shared" si="158"/>
        <v>NEUTRAL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3.64</v>
      </c>
      <c r="C2518" s="6">
        <f>TITRES_STAT!D2521</f>
        <v>3.5518999999999998</v>
      </c>
      <c r="D2518" s="6">
        <f>TITRES_STAT!E2521</f>
        <v>3057</v>
      </c>
      <c r="E2518" s="2">
        <f t="shared" si="156"/>
        <v>1155278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BULLISH DIVERGENCE</v>
      </c>
    </row>
    <row r="2519" spans="1:8" ht="13.5" x14ac:dyDescent="0.25">
      <c r="A2519" s="3">
        <f>TITRES_STAT!B2522</f>
        <v>45672</v>
      </c>
      <c r="B2519" s="6">
        <f>TITRES_STAT!C2522</f>
        <v>3.5</v>
      </c>
      <c r="C2519" s="6">
        <f>TITRES_STAT!D2522</f>
        <v>3.4152999999999998</v>
      </c>
      <c r="D2519" s="6">
        <f>TITRES_STAT!E2522</f>
        <v>974</v>
      </c>
      <c r="E2519" s="2">
        <f t="shared" si="156"/>
        <v>1154304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45673</v>
      </c>
      <c r="B2520" s="6">
        <f>TITRES_STAT!C2523</f>
        <v>3.5</v>
      </c>
      <c r="C2520" s="6">
        <f>TITRES_STAT!D2523</f>
        <v>3.4152999999999998</v>
      </c>
      <c r="D2520" s="6">
        <f>TITRES_STAT!E2523</f>
        <v>907</v>
      </c>
      <c r="E2520" s="2">
        <f t="shared" si="156"/>
        <v>1154304</v>
      </c>
      <c r="F2520" s="6" t="str">
        <f t="shared" si="159"/>
        <v>BULLISH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3.65</v>
      </c>
      <c r="C2521" s="6">
        <f>TITRES_STAT!D2524</f>
        <v>3.5617000000000001</v>
      </c>
      <c r="D2521" s="6">
        <f>TITRES_STAT!E2524</f>
        <v>1275</v>
      </c>
      <c r="E2521" s="2">
        <f t="shared" si="156"/>
        <v>1155579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45677</v>
      </c>
      <c r="B2522" s="6">
        <f>TITRES_STAT!C2525</f>
        <v>3.51</v>
      </c>
      <c r="C2522" s="6">
        <f>TITRES_STAT!D2525</f>
        <v>3.4251</v>
      </c>
      <c r="D2522" s="6">
        <f>TITRES_STAT!E2525</f>
        <v>390</v>
      </c>
      <c r="E2522" s="2">
        <f t="shared" si="156"/>
        <v>1155189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3.66</v>
      </c>
      <c r="C2523" s="6">
        <f>TITRES_STAT!D2526</f>
        <v>3.5714000000000001</v>
      </c>
      <c r="D2523" s="6">
        <f>TITRES_STAT!E2526</f>
        <v>141</v>
      </c>
      <c r="E2523" s="2">
        <f t="shared" si="156"/>
        <v>1155330</v>
      </c>
      <c r="F2523" s="6" t="str">
        <f t="shared" si="159"/>
        <v>BULLISH</v>
      </c>
      <c r="G2523" s="6" t="str">
        <f t="shared" si="158"/>
        <v>NEUTRAL</v>
      </c>
      <c r="H2523" s="6" t="str">
        <f t="shared" si="157"/>
        <v>CONFIRMED BULLISH</v>
      </c>
    </row>
    <row r="2524" spans="1:8" ht="13.5" x14ac:dyDescent="0.25">
      <c r="A2524" s="3">
        <f>TITRES_STAT!B2527</f>
        <v>45679</v>
      </c>
      <c r="B2524" s="6">
        <f>TITRES_STAT!C2527</f>
        <v>3.68</v>
      </c>
      <c r="C2524" s="6">
        <f>TITRES_STAT!D2527</f>
        <v>3.5909</v>
      </c>
      <c r="D2524" s="6">
        <f>TITRES_STAT!E2527</f>
        <v>4</v>
      </c>
      <c r="E2524" s="2">
        <f t="shared" si="156"/>
        <v>1155334</v>
      </c>
      <c r="F2524" s="6" t="str">
        <f t="shared" si="159"/>
        <v>BULLISH</v>
      </c>
      <c r="G2524" s="6" t="str">
        <f t="shared" si="158"/>
        <v>NEUTRAL</v>
      </c>
      <c r="H2524" s="6" t="str">
        <f t="shared" si="157"/>
        <v>CONFIRMED BULLISH</v>
      </c>
    </row>
    <row r="2525" spans="1:8" ht="13.5" x14ac:dyDescent="0.25">
      <c r="A2525" s="3">
        <f>TITRES_STAT!B2528</f>
        <v>45680</v>
      </c>
      <c r="B2525" s="6">
        <f>TITRES_STAT!C2528</f>
        <v>3.52</v>
      </c>
      <c r="C2525" s="6">
        <f>TITRES_STAT!D2528</f>
        <v>3.4348000000000001</v>
      </c>
      <c r="D2525" s="6">
        <f>TITRES_STAT!E2528</f>
        <v>0</v>
      </c>
      <c r="E2525" s="2">
        <f t="shared" si="156"/>
        <v>1155334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3.64</v>
      </c>
      <c r="C2526" s="6">
        <f>TITRES_STAT!D2529</f>
        <v>3.5518999999999998</v>
      </c>
      <c r="D2526" s="6">
        <f>TITRES_STAT!E2529</f>
        <v>3535</v>
      </c>
      <c r="E2526" s="2">
        <f t="shared" si="156"/>
        <v>1158869</v>
      </c>
      <c r="F2526" s="6" t="str">
        <f t="shared" si="159"/>
        <v>BULLISH</v>
      </c>
      <c r="G2526" s="6" t="str">
        <f t="shared" si="158"/>
        <v>NEUTRAL</v>
      </c>
      <c r="H2526" s="6" t="str">
        <f t="shared" si="157"/>
        <v>BULLISH DIVERGENCE</v>
      </c>
    </row>
    <row r="2527" spans="1:8" ht="13.5" x14ac:dyDescent="0.25">
      <c r="A2527" s="3">
        <f>TITRES_STAT!B2530</f>
        <v>45684</v>
      </c>
      <c r="B2527" s="6">
        <f>TITRES_STAT!C2530</f>
        <v>3.5</v>
      </c>
      <c r="C2527" s="6">
        <f>TITRES_STAT!D2530</f>
        <v>3.4152999999999998</v>
      </c>
      <c r="D2527" s="6">
        <f>TITRES_STAT!E2530</f>
        <v>4281</v>
      </c>
      <c r="E2527" s="2">
        <f t="shared" si="156"/>
        <v>1154588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3.5</v>
      </c>
      <c r="C2528" s="6">
        <f>TITRES_STAT!D2531</f>
        <v>3.4152999999999998</v>
      </c>
      <c r="D2528" s="6">
        <f>TITRES_STAT!E2531</f>
        <v>344</v>
      </c>
      <c r="E2528" s="2">
        <f t="shared" si="156"/>
        <v>1154588</v>
      </c>
      <c r="F2528" s="6" t="str">
        <f t="shared" si="159"/>
        <v>BEARISH</v>
      </c>
      <c r="G2528" s="6" t="str">
        <f t="shared" si="158"/>
        <v>NEUTRAL</v>
      </c>
      <c r="H2528" s="6" t="str">
        <f t="shared" si="157"/>
        <v>CONFIRMED BEARISH</v>
      </c>
    </row>
    <row r="2529" spans="1:8" ht="13.5" x14ac:dyDescent="0.25">
      <c r="A2529" s="3">
        <f>TITRES_STAT!B2532</f>
        <v>45686</v>
      </c>
      <c r="B2529" s="6">
        <f>TITRES_STAT!C2532</f>
        <v>3.5</v>
      </c>
      <c r="C2529" s="6">
        <f>TITRES_STAT!D2532</f>
        <v>3.4152999999999998</v>
      </c>
      <c r="D2529" s="6">
        <f>TITRES_STAT!E2532</f>
        <v>1604</v>
      </c>
      <c r="E2529" s="2">
        <f t="shared" si="156"/>
        <v>1154588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3.49</v>
      </c>
      <c r="C2530" s="6">
        <f>TITRES_STAT!D2533</f>
        <v>3.4055</v>
      </c>
      <c r="D2530" s="6">
        <f>TITRES_STAT!E2533</f>
        <v>1300</v>
      </c>
      <c r="E2530" s="2">
        <f t="shared" si="156"/>
        <v>1153288</v>
      </c>
      <c r="F2530" s="6" t="str">
        <f t="shared" si="159"/>
        <v>BEARISH</v>
      </c>
      <c r="G2530" s="6" t="str">
        <f t="shared" si="158"/>
        <v>NEUTRAL</v>
      </c>
      <c r="H2530" s="6" t="str">
        <f t="shared" si="157"/>
        <v>CONFIRMED BEARISH</v>
      </c>
    </row>
    <row r="2531" spans="1:8" ht="13.5" x14ac:dyDescent="0.25">
      <c r="A2531" s="3">
        <f>TITRES_STAT!B2534</f>
        <v>45688</v>
      </c>
      <c r="B2531" s="6">
        <f>TITRES_STAT!C2534</f>
        <v>3.46</v>
      </c>
      <c r="C2531" s="6">
        <f>TITRES_STAT!D2534</f>
        <v>3.3763000000000001</v>
      </c>
      <c r="D2531" s="6">
        <f>TITRES_STAT!E2534</f>
        <v>1091</v>
      </c>
      <c r="E2531" s="2">
        <f t="shared" si="156"/>
        <v>1152197</v>
      </c>
      <c r="F2531" s="6" t="str">
        <f t="shared" si="159"/>
        <v>BEARISH</v>
      </c>
      <c r="G2531" s="6" t="str">
        <f t="shared" si="158"/>
        <v>NEUTRAL</v>
      </c>
      <c r="H2531" s="6" t="str">
        <f t="shared" si="157"/>
        <v>CONFIRMED BEARISH</v>
      </c>
    </row>
    <row r="2532" spans="1:8" ht="13.5" x14ac:dyDescent="0.25">
      <c r="A2532" s="3">
        <f>TITRES_STAT!B2535</f>
        <v>45691</v>
      </c>
      <c r="B2532" s="6">
        <f>TITRES_STAT!C2535</f>
        <v>3.4</v>
      </c>
      <c r="C2532" s="6">
        <f>TITRES_STAT!D2535</f>
        <v>3.3176999999999999</v>
      </c>
      <c r="D2532" s="6">
        <f>TITRES_STAT!E2535</f>
        <v>784</v>
      </c>
      <c r="E2532" s="2">
        <f t="shared" si="156"/>
        <v>1151413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3.4</v>
      </c>
      <c r="C2533" s="6">
        <f>TITRES_STAT!D2536</f>
        <v>3.3176999999999999</v>
      </c>
      <c r="D2533" s="6">
        <f>TITRES_STAT!E2536</f>
        <v>219</v>
      </c>
      <c r="E2533" s="2">
        <f t="shared" si="156"/>
        <v>1151413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3.38</v>
      </c>
      <c r="C2534" s="6">
        <f>TITRES_STAT!D2537</f>
        <v>3.2982</v>
      </c>
      <c r="D2534" s="6">
        <f>TITRES_STAT!E2537</f>
        <v>1276</v>
      </c>
      <c r="E2534" s="2">
        <f t="shared" si="156"/>
        <v>1150137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CONFIRMED BEARISH</v>
      </c>
    </row>
    <row r="2535" spans="1:8" ht="13.5" x14ac:dyDescent="0.25">
      <c r="A2535" s="3">
        <f>TITRES_STAT!B2538</f>
        <v>45694</v>
      </c>
      <c r="B2535" s="6">
        <f>TITRES_STAT!C2538</f>
        <v>3.4</v>
      </c>
      <c r="C2535" s="6">
        <f>TITRES_STAT!D2538</f>
        <v>3.3176999999999999</v>
      </c>
      <c r="D2535" s="6">
        <f>TITRES_STAT!E2538</f>
        <v>98</v>
      </c>
      <c r="E2535" s="2">
        <f t="shared" si="156"/>
        <v>1150235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3.4</v>
      </c>
      <c r="C2536" s="6">
        <f>TITRES_STAT!D2539</f>
        <v>3.3176999999999999</v>
      </c>
      <c r="D2536" s="6">
        <f>TITRES_STAT!E2539</f>
        <v>180</v>
      </c>
      <c r="E2536" s="2">
        <f t="shared" si="156"/>
        <v>1150235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3.25</v>
      </c>
      <c r="C2537" s="6">
        <f>TITRES_STAT!D2540</f>
        <v>3.1714000000000002</v>
      </c>
      <c r="D2537" s="6">
        <f>TITRES_STAT!E2540</f>
        <v>550</v>
      </c>
      <c r="E2537" s="2">
        <f t="shared" si="156"/>
        <v>1149685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3.25</v>
      </c>
      <c r="C2538" s="6">
        <f>TITRES_STAT!D2541</f>
        <v>3.1714000000000002</v>
      </c>
      <c r="D2538" s="6">
        <f>TITRES_STAT!E2541</f>
        <v>500</v>
      </c>
      <c r="E2538" s="2">
        <f t="shared" si="156"/>
        <v>1149685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3.24</v>
      </c>
      <c r="C2539" s="6">
        <f>TITRES_STAT!D2542</f>
        <v>3.1616</v>
      </c>
      <c r="D2539" s="6">
        <f>TITRES_STAT!E2542</f>
        <v>212</v>
      </c>
      <c r="E2539" s="2">
        <f t="shared" si="156"/>
        <v>1149473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3.38</v>
      </c>
      <c r="C2540" s="6">
        <f>TITRES_STAT!D2543</f>
        <v>3.2982</v>
      </c>
      <c r="D2540" s="6">
        <f>TITRES_STAT!E2543</f>
        <v>6</v>
      </c>
      <c r="E2540" s="2">
        <f t="shared" si="156"/>
        <v>1149479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3.4</v>
      </c>
      <c r="C2541" s="6">
        <f>TITRES_STAT!D2544</f>
        <v>3.3176999999999999</v>
      </c>
      <c r="D2541" s="6">
        <f>TITRES_STAT!E2544</f>
        <v>400</v>
      </c>
      <c r="E2541" s="2">
        <f t="shared" si="156"/>
        <v>1149879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45705</v>
      </c>
      <c r="B2542" s="6">
        <f>TITRES_STAT!C2545</f>
        <v>3.4</v>
      </c>
      <c r="C2542" s="6">
        <f>TITRES_STAT!D2545</f>
        <v>3.3176999999999999</v>
      </c>
      <c r="D2542" s="6">
        <f>TITRES_STAT!E2545</f>
        <v>0</v>
      </c>
      <c r="E2542" s="2">
        <f t="shared" si="156"/>
        <v>1149879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3.4</v>
      </c>
      <c r="C2543" s="6">
        <f>TITRES_STAT!D2546</f>
        <v>3.3176999999999999</v>
      </c>
      <c r="D2543" s="6">
        <f>TITRES_STAT!E2546</f>
        <v>4661</v>
      </c>
      <c r="E2543" s="2">
        <f t="shared" si="156"/>
        <v>1149879</v>
      </c>
      <c r="F2543" s="6" t="str">
        <f t="shared" si="159"/>
        <v>BULLISH</v>
      </c>
      <c r="G2543" s="6" t="str">
        <f t="shared" si="158"/>
        <v>NEUTRAL</v>
      </c>
      <c r="H2543" s="6" t="str">
        <f t="shared" si="157"/>
        <v>CONFIRMED BULLISH</v>
      </c>
    </row>
    <row r="2544" spans="1:8" ht="13.5" x14ac:dyDescent="0.25">
      <c r="A2544" s="3">
        <f>TITRES_STAT!B2547</f>
        <v>45707</v>
      </c>
      <c r="B2544" s="6">
        <f>TITRES_STAT!C2547</f>
        <v>3.26</v>
      </c>
      <c r="C2544" s="6">
        <f>TITRES_STAT!D2547</f>
        <v>3.1810999999999998</v>
      </c>
      <c r="D2544" s="6">
        <f>TITRES_STAT!E2547</f>
        <v>445</v>
      </c>
      <c r="E2544" s="2">
        <f t="shared" si="156"/>
        <v>1149434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BEARISH DIVERGENCE</v>
      </c>
    </row>
    <row r="2545" spans="1:8" ht="13.5" x14ac:dyDescent="0.25">
      <c r="A2545" s="3">
        <f>TITRES_STAT!B2548</f>
        <v>45708</v>
      </c>
      <c r="B2545" s="6">
        <f>TITRES_STAT!C2548</f>
        <v>3.26</v>
      </c>
      <c r="C2545" s="6">
        <f>TITRES_STAT!D2548</f>
        <v>3.1810999999999998</v>
      </c>
      <c r="D2545" s="6">
        <f>TITRES_STAT!E2548</f>
        <v>1157</v>
      </c>
      <c r="E2545" s="2">
        <f t="shared" si="156"/>
        <v>1149434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3.4</v>
      </c>
      <c r="C2546" s="6">
        <f>TITRES_STAT!D2549</f>
        <v>3.3176999999999999</v>
      </c>
      <c r="D2546" s="6">
        <f>TITRES_STAT!E2549</f>
        <v>0</v>
      </c>
      <c r="E2546" s="2">
        <f t="shared" si="156"/>
        <v>1149434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45712</v>
      </c>
      <c r="B2547" s="6">
        <f>TITRES_STAT!C2550</f>
        <v>3.4</v>
      </c>
      <c r="C2547" s="6">
        <f>TITRES_STAT!D2550</f>
        <v>3.3176999999999999</v>
      </c>
      <c r="D2547" s="6">
        <f>TITRES_STAT!E2550</f>
        <v>5</v>
      </c>
      <c r="E2547" s="2">
        <f t="shared" si="156"/>
        <v>1149434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45713</v>
      </c>
      <c r="B2548" s="6">
        <f>TITRES_STAT!C2551</f>
        <v>3.55</v>
      </c>
      <c r="C2548" s="6">
        <f>TITRES_STAT!D2551</f>
        <v>3.4641000000000002</v>
      </c>
      <c r="D2548" s="6">
        <f>TITRES_STAT!E2551</f>
        <v>105</v>
      </c>
      <c r="E2548" s="2">
        <f t="shared" si="156"/>
        <v>1149539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BEARISH DIVERGENCE</v>
      </c>
    </row>
    <row r="2549" spans="1:8" ht="13.5" x14ac:dyDescent="0.25">
      <c r="A2549" s="3">
        <f>TITRES_STAT!B2552</f>
        <v>45714</v>
      </c>
      <c r="B2549" s="6">
        <f>TITRES_STAT!C2552</f>
        <v>3.55</v>
      </c>
      <c r="C2549" s="6">
        <f>TITRES_STAT!D2552</f>
        <v>3.4641000000000002</v>
      </c>
      <c r="D2549" s="6">
        <f>TITRES_STAT!E2552</f>
        <v>229</v>
      </c>
      <c r="E2549" s="2">
        <f t="shared" si="156"/>
        <v>1149539</v>
      </c>
      <c r="F2549" s="6" t="str">
        <f t="shared" si="159"/>
        <v>BULLISH</v>
      </c>
      <c r="G2549" s="6" t="str">
        <f t="shared" si="158"/>
        <v>NEUTRAL</v>
      </c>
      <c r="H2549" s="6" t="str">
        <f t="shared" si="157"/>
        <v>CONFIRMED BULLISH</v>
      </c>
    </row>
    <row r="2550" spans="1:8" ht="13.5" x14ac:dyDescent="0.25">
      <c r="A2550" s="3">
        <f>TITRES_STAT!B2553</f>
        <v>45715</v>
      </c>
      <c r="B2550" s="6">
        <f>TITRES_STAT!C2553</f>
        <v>3.65</v>
      </c>
      <c r="C2550" s="6">
        <f>TITRES_STAT!D2553</f>
        <v>3.5617000000000001</v>
      </c>
      <c r="D2550" s="6">
        <f>TITRES_STAT!E2553</f>
        <v>11</v>
      </c>
      <c r="E2550" s="2">
        <f t="shared" si="156"/>
        <v>1149550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3.65</v>
      </c>
      <c r="C2551" s="6">
        <f>TITRES_STAT!D2554</f>
        <v>3.5617000000000001</v>
      </c>
      <c r="D2551" s="6">
        <f>TITRES_STAT!E2554</f>
        <v>50</v>
      </c>
      <c r="E2551" s="2">
        <f t="shared" si="156"/>
        <v>1149550</v>
      </c>
      <c r="F2551" s="6" t="str">
        <f t="shared" si="159"/>
        <v>BULLISH</v>
      </c>
      <c r="G2551" s="6" t="str">
        <f t="shared" si="158"/>
        <v>NEUTRAL</v>
      </c>
      <c r="H2551" s="6" t="str">
        <f t="shared" si="157"/>
        <v>CONFIRMED BULLISH</v>
      </c>
    </row>
    <row r="2552" spans="1:8" ht="13.5" x14ac:dyDescent="0.25">
      <c r="A2552" s="3">
        <f>TITRES_STAT!B2555</f>
        <v>45719</v>
      </c>
      <c r="B2552" s="6">
        <f>TITRES_STAT!C2555</f>
        <v>3.65</v>
      </c>
      <c r="C2552" s="6">
        <f>TITRES_STAT!D2555</f>
        <v>3.5617000000000001</v>
      </c>
      <c r="D2552" s="6">
        <f>TITRES_STAT!E2555</f>
        <v>0</v>
      </c>
      <c r="E2552" s="2">
        <f t="shared" si="156"/>
        <v>1149550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3.65</v>
      </c>
      <c r="C2553" s="6">
        <f>TITRES_STAT!D2556</f>
        <v>3.5617000000000001</v>
      </c>
      <c r="D2553" s="6">
        <f>TITRES_STAT!E2556</f>
        <v>0</v>
      </c>
      <c r="E2553" s="2">
        <f t="shared" si="156"/>
        <v>1149550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3.65</v>
      </c>
      <c r="C2554" s="6">
        <f>TITRES_STAT!D2557</f>
        <v>3.5617000000000001</v>
      </c>
      <c r="D2554" s="6">
        <f>TITRES_STAT!E2557</f>
        <v>5</v>
      </c>
      <c r="E2554" s="2">
        <f t="shared" si="156"/>
        <v>1149550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3.6</v>
      </c>
      <c r="C2555" s="6">
        <f>TITRES_STAT!D2558</f>
        <v>3.5129000000000001</v>
      </c>
      <c r="D2555" s="6">
        <f>TITRES_STAT!E2558</f>
        <v>550</v>
      </c>
      <c r="E2555" s="2">
        <f t="shared" si="156"/>
        <v>1149000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3.7</v>
      </c>
      <c r="C2556" s="6">
        <f>TITRES_STAT!D2559</f>
        <v>3.6105</v>
      </c>
      <c r="D2556" s="6">
        <f>TITRES_STAT!E2559</f>
        <v>700</v>
      </c>
      <c r="E2556" s="2">
        <f t="shared" si="156"/>
        <v>1149700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CONFIRMED BULLISH</v>
      </c>
    </row>
    <row r="2557" spans="1:8" ht="13.5" x14ac:dyDescent="0.25">
      <c r="A2557" s="3">
        <f>TITRES_STAT!B2560</f>
        <v>45726</v>
      </c>
      <c r="B2557" s="6">
        <f>TITRES_STAT!C2560</f>
        <v>3.7</v>
      </c>
      <c r="C2557" s="6">
        <f>TITRES_STAT!D2560</f>
        <v>3.6105</v>
      </c>
      <c r="D2557" s="6">
        <f>TITRES_STAT!E2560</f>
        <v>0</v>
      </c>
      <c r="E2557" s="2">
        <f t="shared" si="156"/>
        <v>1149700</v>
      </c>
      <c r="F2557" s="6" t="str">
        <f t="shared" si="159"/>
        <v>BULLISH</v>
      </c>
      <c r="G2557" s="6" t="str">
        <f t="shared" si="158"/>
        <v>NEUTRAL</v>
      </c>
      <c r="H2557" s="6" t="str">
        <f t="shared" si="157"/>
        <v>CONFIRMED BULLISH</v>
      </c>
    </row>
    <row r="2558" spans="1:8" ht="13.5" x14ac:dyDescent="0.25">
      <c r="A2558" s="3">
        <f>TITRES_STAT!B2561</f>
        <v>45727</v>
      </c>
      <c r="B2558" s="6">
        <f>TITRES_STAT!C2561</f>
        <v>3.54</v>
      </c>
      <c r="C2558" s="6">
        <f>TITRES_STAT!D2561</f>
        <v>3.4542999999999999</v>
      </c>
      <c r="D2558" s="6">
        <f>TITRES_STAT!E2561</f>
        <v>1</v>
      </c>
      <c r="E2558" s="2">
        <f t="shared" si="156"/>
        <v>1149699</v>
      </c>
      <c r="F2558" s="6" t="str">
        <f t="shared" si="159"/>
        <v>BULLISH</v>
      </c>
      <c r="G2558" s="6" t="str">
        <f t="shared" si="158"/>
        <v>NEUTRAL</v>
      </c>
      <c r="H2558" s="6" t="str">
        <f t="shared" si="157"/>
        <v>BULLISH DIVERGENCE</v>
      </c>
    </row>
    <row r="2559" spans="1:8" ht="13.5" x14ac:dyDescent="0.25">
      <c r="A2559" s="3">
        <f>TITRES_STAT!B2562</f>
        <v>45728</v>
      </c>
      <c r="B2559" s="6">
        <f>TITRES_STAT!C2562</f>
        <v>3.69</v>
      </c>
      <c r="C2559" s="6">
        <f>TITRES_STAT!D2562</f>
        <v>3.6006999999999998</v>
      </c>
      <c r="D2559" s="6">
        <f>TITRES_STAT!E2562</f>
        <v>27</v>
      </c>
      <c r="E2559" s="2">
        <f t="shared" si="156"/>
        <v>1149726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CONFIRMED BULLISH</v>
      </c>
    </row>
    <row r="2560" spans="1:8" ht="13.5" x14ac:dyDescent="0.25">
      <c r="A2560" s="3">
        <f>TITRES_STAT!B2563</f>
        <v>45729</v>
      </c>
      <c r="B2560" s="6">
        <f>TITRES_STAT!C2563</f>
        <v>3.7</v>
      </c>
      <c r="C2560" s="6">
        <f>TITRES_STAT!D2563</f>
        <v>3.6105</v>
      </c>
      <c r="D2560" s="6">
        <f>TITRES_STAT!E2563</f>
        <v>22</v>
      </c>
      <c r="E2560" s="2">
        <f t="shared" si="156"/>
        <v>1149748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3.7</v>
      </c>
      <c r="C2561" s="6">
        <f>TITRES_STAT!D2564</f>
        <v>3.6105</v>
      </c>
      <c r="D2561" s="6">
        <f>TITRES_STAT!E2564</f>
        <v>0</v>
      </c>
      <c r="E2561" s="2">
        <f t="shared" si="156"/>
        <v>1149748</v>
      </c>
      <c r="F2561" s="6" t="str">
        <f t="shared" si="159"/>
        <v>BULLISH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45733</v>
      </c>
      <c r="B2562" s="6">
        <f>TITRES_STAT!C2565</f>
        <v>3.65</v>
      </c>
      <c r="C2562" s="6">
        <f>TITRES_STAT!D2565</f>
        <v>3.5617000000000001</v>
      </c>
      <c r="D2562" s="6">
        <f>TITRES_STAT!E2565</f>
        <v>1085</v>
      </c>
      <c r="E2562" s="2">
        <f t="shared" si="156"/>
        <v>1148663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3.49</v>
      </c>
      <c r="C2563" s="6">
        <f>TITRES_STAT!D2566</f>
        <v>3.4055</v>
      </c>
      <c r="D2563" s="6">
        <f>TITRES_STAT!E2566</f>
        <v>1035</v>
      </c>
      <c r="E2563" s="2">
        <f t="shared" si="156"/>
        <v>1147628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3.5</v>
      </c>
      <c r="C2564" s="6">
        <f>TITRES_STAT!D2567</f>
        <v>3.4152999999999998</v>
      </c>
      <c r="D2564" s="6">
        <f>TITRES_STAT!E2567</f>
        <v>160</v>
      </c>
      <c r="E2564" s="2">
        <f t="shared" ref="E2564:E2627" si="160">IF(B2564&gt;B2563, E2563+D2564, IF(B2564&lt;B2563, E2563-D2564, E2563))</f>
        <v>1147788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3.5</v>
      </c>
      <c r="C2565" s="6">
        <f>TITRES_STAT!D2568</f>
        <v>3.4152999999999998</v>
      </c>
      <c r="D2565" s="6">
        <f>TITRES_STAT!E2568</f>
        <v>0</v>
      </c>
      <c r="E2565" s="2">
        <f t="shared" si="160"/>
        <v>1147788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3.48</v>
      </c>
      <c r="C2566" s="6">
        <f>TITRES_STAT!D2569</f>
        <v>3.3957999999999999</v>
      </c>
      <c r="D2566" s="6">
        <f>TITRES_STAT!E2569</f>
        <v>2140</v>
      </c>
      <c r="E2566" s="2">
        <f t="shared" si="160"/>
        <v>1145648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3.48</v>
      </c>
      <c r="C2567" s="6">
        <f>TITRES_STAT!D2570</f>
        <v>3.3957999999999999</v>
      </c>
      <c r="D2567" s="6">
        <f>TITRES_STAT!E2570</f>
        <v>0</v>
      </c>
      <c r="E2567" s="2">
        <f t="shared" si="160"/>
        <v>1145648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3.48</v>
      </c>
      <c r="C2568" s="6">
        <f>TITRES_STAT!D2571</f>
        <v>3.3957999999999999</v>
      </c>
      <c r="D2568" s="6">
        <f>TITRES_STAT!E2571</f>
        <v>0</v>
      </c>
      <c r="E2568" s="2">
        <f t="shared" si="160"/>
        <v>1145648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CONFIRMED BEARISH</v>
      </c>
    </row>
    <row r="2569" spans="1:8" ht="13.5" x14ac:dyDescent="0.25">
      <c r="A2569" s="3">
        <f>TITRES_STAT!B2572</f>
        <v>45743</v>
      </c>
      <c r="B2569" s="6">
        <f>TITRES_STAT!C2572</f>
        <v>3.48</v>
      </c>
      <c r="C2569" s="6">
        <f>TITRES_STAT!D2572</f>
        <v>3.3957999999999999</v>
      </c>
      <c r="D2569" s="6">
        <f>TITRES_STAT!E2572</f>
        <v>0</v>
      </c>
      <c r="E2569" s="2">
        <f t="shared" si="160"/>
        <v>1145648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CONFIRMED BEARISH</v>
      </c>
    </row>
    <row r="2570" spans="1:8" ht="13.5" x14ac:dyDescent="0.25">
      <c r="A2570" s="3">
        <f>TITRES_STAT!B2573</f>
        <v>45744</v>
      </c>
      <c r="B2570" s="6">
        <f>TITRES_STAT!C2573</f>
        <v>3.47</v>
      </c>
      <c r="C2570" s="6">
        <f>TITRES_STAT!D2573</f>
        <v>3.3860000000000001</v>
      </c>
      <c r="D2570" s="6">
        <f>TITRES_STAT!E2573</f>
        <v>200</v>
      </c>
      <c r="E2570" s="2">
        <f t="shared" si="160"/>
        <v>1145448</v>
      </c>
      <c r="F2570" s="6" t="str">
        <f t="shared" si="163"/>
        <v>BEARISH</v>
      </c>
      <c r="G2570" s="6" t="str">
        <f t="shared" si="162"/>
        <v>NEUTRAL</v>
      </c>
      <c r="H2570" s="6" t="str">
        <f t="shared" si="161"/>
        <v>CONFIRMED BEARISH</v>
      </c>
    </row>
    <row r="2571" spans="1:8" ht="13.5" x14ac:dyDescent="0.25">
      <c r="A2571" s="3">
        <f>TITRES_STAT!B2574</f>
        <v>45749</v>
      </c>
      <c r="B2571" s="6">
        <f>TITRES_STAT!C2574</f>
        <v>3.47</v>
      </c>
      <c r="C2571" s="6">
        <f>TITRES_STAT!D2574</f>
        <v>3.3860000000000001</v>
      </c>
      <c r="D2571" s="6">
        <f>TITRES_STAT!E2574</f>
        <v>0</v>
      </c>
      <c r="E2571" s="2">
        <f t="shared" si="160"/>
        <v>1145448</v>
      </c>
      <c r="F2571" s="6" t="str">
        <f t="shared" si="163"/>
        <v>BEARISH</v>
      </c>
      <c r="G2571" s="6" t="str">
        <f t="shared" si="162"/>
        <v>NEUTRAL</v>
      </c>
      <c r="H2571" s="6" t="str">
        <f t="shared" si="161"/>
        <v>CONFIRMED BEARISH</v>
      </c>
    </row>
    <row r="2572" spans="1:8" ht="13.5" x14ac:dyDescent="0.25">
      <c r="A2572" s="3">
        <f>TITRES_STAT!B2575</f>
        <v>45750</v>
      </c>
      <c r="B2572" s="6">
        <f>TITRES_STAT!C2575</f>
        <v>3.47</v>
      </c>
      <c r="C2572" s="6">
        <f>TITRES_STAT!D2575</f>
        <v>3.3860000000000001</v>
      </c>
      <c r="D2572" s="6">
        <f>TITRES_STAT!E2575</f>
        <v>0</v>
      </c>
      <c r="E2572" s="2">
        <f t="shared" si="160"/>
        <v>1145448</v>
      </c>
      <c r="F2572" s="6" t="str">
        <f t="shared" si="163"/>
        <v>BEARISH</v>
      </c>
      <c r="G2572" s="6" t="str">
        <f t="shared" si="162"/>
        <v>NEUTRAL</v>
      </c>
      <c r="H2572" s="6" t="str">
        <f t="shared" si="161"/>
        <v>CONFIRMED BEARISH</v>
      </c>
    </row>
    <row r="2573" spans="1:8" ht="13.5" x14ac:dyDescent="0.25">
      <c r="A2573" s="3">
        <f>TITRES_STAT!B2576</f>
        <v>45751</v>
      </c>
      <c r="B2573" s="6">
        <f>TITRES_STAT!C2576</f>
        <v>3.48</v>
      </c>
      <c r="C2573" s="6">
        <f>TITRES_STAT!D2576</f>
        <v>3.3957999999999999</v>
      </c>
      <c r="D2573" s="6">
        <f>TITRES_STAT!E2576</f>
        <v>4211</v>
      </c>
      <c r="E2573" s="2">
        <f t="shared" si="160"/>
        <v>1149659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45754</v>
      </c>
      <c r="B2574" s="6">
        <f>TITRES_STAT!C2577</f>
        <v>3.4</v>
      </c>
      <c r="C2574" s="6">
        <f>TITRES_STAT!D2577</f>
        <v>3.3176999999999999</v>
      </c>
      <c r="D2574" s="6">
        <f>TITRES_STAT!E2577</f>
        <v>72</v>
      </c>
      <c r="E2574" s="2">
        <f t="shared" si="160"/>
        <v>1149587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BULLISH DIVERGENCE</v>
      </c>
    </row>
    <row r="2575" spans="1:8" ht="13.5" x14ac:dyDescent="0.25">
      <c r="A2575" s="3">
        <f>TITRES_STAT!B2578</f>
        <v>45755</v>
      </c>
      <c r="B2575" s="6">
        <f>TITRES_STAT!C2578</f>
        <v>3.48</v>
      </c>
      <c r="C2575" s="6">
        <f>TITRES_STAT!D2578</f>
        <v>3.3957999999999999</v>
      </c>
      <c r="D2575" s="6">
        <f>TITRES_STAT!E2578</f>
        <v>2646</v>
      </c>
      <c r="E2575" s="2">
        <f t="shared" si="160"/>
        <v>1152233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3.58</v>
      </c>
      <c r="C2576" s="6">
        <f>TITRES_STAT!D2579</f>
        <v>3.4933999999999998</v>
      </c>
      <c r="D2576" s="6">
        <f>TITRES_STAT!E2579</f>
        <v>1276</v>
      </c>
      <c r="E2576" s="2">
        <f t="shared" si="160"/>
        <v>1153509</v>
      </c>
      <c r="F2576" s="6" t="str">
        <f t="shared" si="163"/>
        <v>BULLISH</v>
      </c>
      <c r="G2576" s="6" t="str">
        <f t="shared" si="162"/>
        <v>NEUTRAL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3.74</v>
      </c>
      <c r="C2577" s="6">
        <f>TITRES_STAT!D2580</f>
        <v>3.6495000000000002</v>
      </c>
      <c r="D2577" s="6">
        <f>TITRES_STAT!E2580</f>
        <v>0</v>
      </c>
      <c r="E2577" s="2">
        <f t="shared" si="160"/>
        <v>1153509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3.58</v>
      </c>
      <c r="C2578" s="6">
        <f>TITRES_STAT!D2581</f>
        <v>3.4933999999999998</v>
      </c>
      <c r="D2578" s="6">
        <f>TITRES_STAT!E2581</f>
        <v>1000</v>
      </c>
      <c r="E2578" s="2">
        <f t="shared" si="160"/>
        <v>1152509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3.74</v>
      </c>
      <c r="C2579" s="6">
        <f>TITRES_STAT!D2582</f>
        <v>3.6495000000000002</v>
      </c>
      <c r="D2579" s="6">
        <f>TITRES_STAT!E2582</f>
        <v>42689</v>
      </c>
      <c r="E2579" s="2">
        <f t="shared" si="160"/>
        <v>1195198</v>
      </c>
      <c r="F2579" s="6" t="str">
        <f t="shared" si="163"/>
        <v>BULLISH</v>
      </c>
      <c r="G2579" s="6" t="str">
        <f t="shared" si="162"/>
        <v>STRONG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3.9</v>
      </c>
      <c r="C2580" s="6">
        <f>TITRES_STAT!D2583</f>
        <v>3.8056000000000001</v>
      </c>
      <c r="D2580" s="6">
        <f>TITRES_STAT!E2583</f>
        <v>0</v>
      </c>
      <c r="E2580" s="2">
        <f t="shared" si="160"/>
        <v>1195198</v>
      </c>
      <c r="F2580" s="6" t="str">
        <f t="shared" si="163"/>
        <v>BULLISH</v>
      </c>
      <c r="G2580" s="6" t="str">
        <f t="shared" si="162"/>
        <v>STRONG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3.95</v>
      </c>
      <c r="C2581" s="6">
        <f>TITRES_STAT!D2584</f>
        <v>3.8544</v>
      </c>
      <c r="D2581" s="6">
        <f>TITRES_STAT!E2584</f>
        <v>5396</v>
      </c>
      <c r="E2581" s="2">
        <f t="shared" si="160"/>
        <v>1200594</v>
      </c>
      <c r="F2581" s="6" t="str">
        <f t="shared" si="163"/>
        <v>BULLISH</v>
      </c>
      <c r="G2581" s="6" t="str">
        <f t="shared" si="162"/>
        <v>STRONG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3.94</v>
      </c>
      <c r="C2582" s="6">
        <f>TITRES_STAT!D2585</f>
        <v>3.8447</v>
      </c>
      <c r="D2582" s="6">
        <f>TITRES_STAT!E2585</f>
        <v>250</v>
      </c>
      <c r="E2582" s="2">
        <f t="shared" si="160"/>
        <v>1200344</v>
      </c>
      <c r="F2582" s="6" t="str">
        <f t="shared" si="163"/>
        <v>BULLISH</v>
      </c>
      <c r="G2582" s="6" t="str">
        <f t="shared" si="162"/>
        <v>STRONG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3.98</v>
      </c>
      <c r="C2583" s="6">
        <f>TITRES_STAT!D2586</f>
        <v>3.8837000000000002</v>
      </c>
      <c r="D2583" s="6">
        <f>TITRES_STAT!E2586</f>
        <v>5281</v>
      </c>
      <c r="E2583" s="2">
        <f t="shared" si="160"/>
        <v>1205625</v>
      </c>
      <c r="F2583" s="6" t="str">
        <f t="shared" si="163"/>
        <v>BULLISH</v>
      </c>
      <c r="G2583" s="6" t="str">
        <f t="shared" si="162"/>
        <v>STRONG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3.95</v>
      </c>
      <c r="C2584" s="6">
        <f>TITRES_STAT!D2587</f>
        <v>3.8544</v>
      </c>
      <c r="D2584" s="6">
        <f>TITRES_STAT!E2587</f>
        <v>201</v>
      </c>
      <c r="E2584" s="2">
        <f t="shared" si="160"/>
        <v>1205424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3.95</v>
      </c>
      <c r="C2585" s="6">
        <f>TITRES_STAT!D2588</f>
        <v>3.8544</v>
      </c>
      <c r="D2585" s="6">
        <f>TITRES_STAT!E2588</f>
        <v>625</v>
      </c>
      <c r="E2585" s="2">
        <f t="shared" si="160"/>
        <v>1205424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4.12</v>
      </c>
      <c r="C2586" s="6">
        <f>TITRES_STAT!D2589</f>
        <v>4.0202999999999998</v>
      </c>
      <c r="D2586" s="6">
        <f>TITRES_STAT!E2589</f>
        <v>1035</v>
      </c>
      <c r="E2586" s="2">
        <f t="shared" si="160"/>
        <v>1206459</v>
      </c>
      <c r="F2586" s="6" t="str">
        <f t="shared" si="163"/>
        <v>BULLISH</v>
      </c>
      <c r="G2586" s="6" t="str">
        <f t="shared" si="162"/>
        <v>NEUTRAL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4.12</v>
      </c>
      <c r="C2587" s="6">
        <f>TITRES_STAT!D2590</f>
        <v>4.0202999999999998</v>
      </c>
      <c r="D2587" s="6">
        <f>TITRES_STAT!E2590</f>
        <v>500</v>
      </c>
      <c r="E2587" s="2">
        <f t="shared" si="160"/>
        <v>1206459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4.3</v>
      </c>
      <c r="C2588" s="6">
        <f>TITRES_STAT!D2591</f>
        <v>4.1959</v>
      </c>
      <c r="D2588" s="6">
        <f>TITRES_STAT!E2591</f>
        <v>5594</v>
      </c>
      <c r="E2588" s="2">
        <f t="shared" si="160"/>
        <v>1212053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4.4000000000000004</v>
      </c>
      <c r="C2589" s="6">
        <f>TITRES_STAT!D2592</f>
        <v>4.2934999999999999</v>
      </c>
      <c r="D2589" s="6">
        <f>TITRES_STAT!E2592</f>
        <v>470</v>
      </c>
      <c r="E2589" s="2">
        <f t="shared" si="160"/>
        <v>1212523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4.6900000000000004</v>
      </c>
      <c r="C2590" s="6">
        <f>TITRES_STAT!D2593</f>
        <v>4.5765000000000002</v>
      </c>
      <c r="D2590" s="6">
        <f>TITRES_STAT!E2593</f>
        <v>3623</v>
      </c>
      <c r="E2590" s="2">
        <f t="shared" si="160"/>
        <v>1216146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CONFIRMED BULLISH</v>
      </c>
    </row>
    <row r="2591" spans="1:8" ht="13.5" x14ac:dyDescent="0.25">
      <c r="A2591" s="3">
        <f>TITRES_STAT!B2594</f>
        <v>45779</v>
      </c>
      <c r="B2591" s="6">
        <f>TITRES_STAT!C2594</f>
        <v>4.9000000000000004</v>
      </c>
      <c r="C2591" s="6">
        <f>TITRES_STAT!D2594</f>
        <v>4.7813999999999997</v>
      </c>
      <c r="D2591" s="6">
        <f>TITRES_STAT!E2594</f>
        <v>1286</v>
      </c>
      <c r="E2591" s="2">
        <f t="shared" si="160"/>
        <v>1217432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4.68</v>
      </c>
      <c r="C2592" s="6">
        <f>TITRES_STAT!D2595</f>
        <v>4.5667</v>
      </c>
      <c r="D2592" s="6">
        <f>TITRES_STAT!E2595</f>
        <v>2567</v>
      </c>
      <c r="E2592" s="2">
        <f t="shared" si="160"/>
        <v>1214865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CONFIRMED BULLISH</v>
      </c>
    </row>
    <row r="2593" spans="1:8" ht="13.5" x14ac:dyDescent="0.25">
      <c r="A2593" s="3">
        <f>TITRES_STAT!B2596</f>
        <v>45783</v>
      </c>
      <c r="B2593" s="6">
        <f>TITRES_STAT!C2596</f>
        <v>4.8499999999999996</v>
      </c>
      <c r="C2593" s="6">
        <f>TITRES_STAT!D2596</f>
        <v>4.7325999999999997</v>
      </c>
      <c r="D2593" s="6">
        <f>TITRES_STAT!E2596</f>
        <v>135</v>
      </c>
      <c r="E2593" s="2">
        <f t="shared" si="160"/>
        <v>1215000</v>
      </c>
      <c r="F2593" s="6" t="str">
        <f t="shared" si="163"/>
        <v>BULLISH</v>
      </c>
      <c r="G2593" s="6" t="str">
        <f t="shared" si="162"/>
        <v>NEUTRAL</v>
      </c>
      <c r="H2593" s="6" t="str">
        <f t="shared" si="161"/>
        <v>CONFIRMED BULLISH</v>
      </c>
    </row>
    <row r="2594" spans="1:8" ht="13.5" x14ac:dyDescent="0.25">
      <c r="A2594" s="3">
        <f>TITRES_STAT!B2597</f>
        <v>45784</v>
      </c>
      <c r="B2594" s="6">
        <f>TITRES_STAT!C2597</f>
        <v>4.8499999999999996</v>
      </c>
      <c r="C2594" s="6">
        <f>TITRES_STAT!D2597</f>
        <v>4.7325999999999997</v>
      </c>
      <c r="D2594" s="6">
        <f>TITRES_STAT!E2597</f>
        <v>2542</v>
      </c>
      <c r="E2594" s="2">
        <f t="shared" si="160"/>
        <v>1215000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4.8499999999999996</v>
      </c>
      <c r="C2595" s="6">
        <f>TITRES_STAT!D2598</f>
        <v>4.7325999999999997</v>
      </c>
      <c r="D2595" s="6">
        <f>TITRES_STAT!E2598</f>
        <v>3013</v>
      </c>
      <c r="E2595" s="2">
        <f t="shared" si="160"/>
        <v>1215000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BEARISH DIVERGENCE</v>
      </c>
    </row>
    <row r="2596" spans="1:8" ht="13.5" x14ac:dyDescent="0.25">
      <c r="A2596" s="3">
        <f>TITRES_STAT!B2599</f>
        <v>45786</v>
      </c>
      <c r="B2596" s="6">
        <f>TITRES_STAT!C2599</f>
        <v>4.8499999999999996</v>
      </c>
      <c r="C2596" s="6">
        <f>TITRES_STAT!D2599</f>
        <v>4.7325999999999997</v>
      </c>
      <c r="D2596" s="6">
        <f>TITRES_STAT!E2599</f>
        <v>0</v>
      </c>
      <c r="E2596" s="2">
        <f t="shared" si="160"/>
        <v>1215000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4.8499999999999996</v>
      </c>
      <c r="C2597" s="6">
        <f>TITRES_STAT!D2600</f>
        <v>4.7325999999999997</v>
      </c>
      <c r="D2597" s="6">
        <f>TITRES_STAT!E2600</f>
        <v>2</v>
      </c>
      <c r="E2597" s="2">
        <f t="shared" si="160"/>
        <v>1215000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4.8499999999999996</v>
      </c>
      <c r="C2598" s="6">
        <f>TITRES_STAT!D2601</f>
        <v>4.7325999999999997</v>
      </c>
      <c r="D2598" s="6">
        <f>TITRES_STAT!E2601</f>
        <v>0</v>
      </c>
      <c r="E2598" s="2">
        <f t="shared" si="160"/>
        <v>1215000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45791</v>
      </c>
      <c r="B2599" s="6">
        <f>TITRES_STAT!C2602</f>
        <v>4.6399999999999997</v>
      </c>
      <c r="C2599" s="6">
        <f>TITRES_STAT!D2602</f>
        <v>4.5277000000000003</v>
      </c>
      <c r="D2599" s="6">
        <f>TITRES_STAT!E2602</f>
        <v>1000</v>
      </c>
      <c r="E2599" s="2">
        <f t="shared" si="160"/>
        <v>1214000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4.5</v>
      </c>
      <c r="C2600" s="6">
        <f>TITRES_STAT!D2603</f>
        <v>4.3910999999999998</v>
      </c>
      <c r="D2600" s="6">
        <f>TITRES_STAT!E2603</f>
        <v>684</v>
      </c>
      <c r="E2600" s="2">
        <f t="shared" si="160"/>
        <v>1213316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4.51</v>
      </c>
      <c r="C2601" s="6">
        <f>TITRES_STAT!D2604</f>
        <v>4.4009</v>
      </c>
      <c r="D2601" s="6">
        <f>TITRES_STAT!E2604</f>
        <v>883</v>
      </c>
      <c r="E2601" s="2">
        <f t="shared" si="160"/>
        <v>1214199</v>
      </c>
      <c r="F2601" s="6" t="str">
        <f t="shared" si="163"/>
        <v>BEARISH</v>
      </c>
      <c r="G2601" s="6" t="str">
        <f t="shared" si="162"/>
        <v>NEUTRAL</v>
      </c>
      <c r="H2601" s="6" t="str">
        <f t="shared" si="161"/>
        <v>CONFIRMED BEARISH</v>
      </c>
    </row>
    <row r="2602" spans="1:8" ht="13.5" x14ac:dyDescent="0.25">
      <c r="A2602" s="3">
        <f>TITRES_STAT!B2605</f>
        <v>45796</v>
      </c>
      <c r="B2602" s="6">
        <f>TITRES_STAT!C2605</f>
        <v>4.51</v>
      </c>
      <c r="C2602" s="6">
        <f>TITRES_STAT!D2605</f>
        <v>4.4009</v>
      </c>
      <c r="D2602" s="6">
        <f>TITRES_STAT!E2605</f>
        <v>25</v>
      </c>
      <c r="E2602" s="2">
        <f t="shared" si="160"/>
        <v>1214199</v>
      </c>
      <c r="F2602" s="6" t="str">
        <f t="shared" si="163"/>
        <v>BEARISH</v>
      </c>
      <c r="G2602" s="6" t="str">
        <f t="shared" si="162"/>
        <v>NEUTRAL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4.51</v>
      </c>
      <c r="C2603" s="6">
        <f>TITRES_STAT!D2606</f>
        <v>4.4009</v>
      </c>
      <c r="D2603" s="6">
        <f>TITRES_STAT!E2606</f>
        <v>2326</v>
      </c>
      <c r="E2603" s="2">
        <f t="shared" si="160"/>
        <v>1214199</v>
      </c>
      <c r="F2603" s="6" t="str">
        <f t="shared" si="163"/>
        <v>BEARISH</v>
      </c>
      <c r="G2603" s="6" t="str">
        <f t="shared" si="162"/>
        <v>NEUTRAL</v>
      </c>
      <c r="H2603" s="6" t="str">
        <f t="shared" si="161"/>
        <v>CONFIRMED BEARISH</v>
      </c>
    </row>
    <row r="2604" spans="1:8" ht="13.5" x14ac:dyDescent="0.25">
      <c r="A2604" s="3">
        <f>TITRES_STAT!B2607</f>
        <v>45798</v>
      </c>
      <c r="B2604" s="6">
        <f>TITRES_STAT!C2607</f>
        <v>4.5199999999999996</v>
      </c>
      <c r="C2604" s="6">
        <f>TITRES_STAT!D2607</f>
        <v>4.4105999999999996</v>
      </c>
      <c r="D2604" s="6">
        <f>TITRES_STAT!E2607</f>
        <v>1339</v>
      </c>
      <c r="E2604" s="2">
        <f t="shared" si="160"/>
        <v>1215538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BULLISH DIVERGENCE</v>
      </c>
    </row>
    <row r="2605" spans="1:8" ht="13.5" x14ac:dyDescent="0.25">
      <c r="A2605" s="3">
        <f>TITRES_STAT!B2608</f>
        <v>45799</v>
      </c>
      <c r="B2605" s="6">
        <f>TITRES_STAT!C2608</f>
        <v>4.51</v>
      </c>
      <c r="C2605" s="6">
        <f>TITRES_STAT!D2608</f>
        <v>4.4009</v>
      </c>
      <c r="D2605" s="6">
        <f>TITRES_STAT!E2608</f>
        <v>1610</v>
      </c>
      <c r="E2605" s="2">
        <f t="shared" si="160"/>
        <v>1213928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4.71</v>
      </c>
      <c r="C2606" s="6">
        <f>TITRES_STAT!D2609</f>
        <v>4.5960000000000001</v>
      </c>
      <c r="D2606" s="6">
        <f>TITRES_STAT!E2609</f>
        <v>1000</v>
      </c>
      <c r="E2606" s="2">
        <f t="shared" si="160"/>
        <v>1214928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4.84</v>
      </c>
      <c r="C2607" s="6">
        <f>TITRES_STAT!D2610</f>
        <v>4.7229000000000001</v>
      </c>
      <c r="D2607" s="6">
        <f>TITRES_STAT!E2610</f>
        <v>465</v>
      </c>
      <c r="E2607" s="2">
        <f t="shared" si="160"/>
        <v>1215393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4.8</v>
      </c>
      <c r="C2608" s="6">
        <f>TITRES_STAT!D2611</f>
        <v>4.6837999999999997</v>
      </c>
      <c r="D2608" s="6">
        <f>TITRES_STAT!E2611</f>
        <v>237</v>
      </c>
      <c r="E2608" s="2">
        <f t="shared" si="160"/>
        <v>1215156</v>
      </c>
      <c r="F2608" s="6" t="str">
        <f t="shared" si="163"/>
        <v>BULLISH</v>
      </c>
      <c r="G2608" s="6" t="str">
        <f t="shared" si="162"/>
        <v>NEUTRAL</v>
      </c>
      <c r="H2608" s="6" t="str">
        <f t="shared" si="161"/>
        <v>CONFIRMED BULLISH</v>
      </c>
    </row>
    <row r="2609" spans="1:8" ht="13.5" x14ac:dyDescent="0.25">
      <c r="A2609" s="3">
        <f>TITRES_STAT!B2612</f>
        <v>45805</v>
      </c>
      <c r="B2609" s="6">
        <f>TITRES_STAT!C2612</f>
        <v>4.84</v>
      </c>
      <c r="C2609" s="6">
        <f>TITRES_STAT!D2612</f>
        <v>4.7229000000000001</v>
      </c>
      <c r="D2609" s="6">
        <f>TITRES_STAT!E2612</f>
        <v>853</v>
      </c>
      <c r="E2609" s="2">
        <f t="shared" si="160"/>
        <v>1216009</v>
      </c>
      <c r="F2609" s="6" t="str">
        <f t="shared" si="163"/>
        <v>BULLISH</v>
      </c>
      <c r="G2609" s="6" t="str">
        <f t="shared" si="162"/>
        <v>NEUTRAL</v>
      </c>
      <c r="H2609" s="6" t="str">
        <f t="shared" si="161"/>
        <v>CONFIRMED BULLISH</v>
      </c>
    </row>
    <row r="2610" spans="1:8" ht="13.5" x14ac:dyDescent="0.25">
      <c r="A2610" s="3">
        <f>TITRES_STAT!B2613</f>
        <v>45806</v>
      </c>
      <c r="B2610" s="6">
        <f>TITRES_STAT!C2613</f>
        <v>4.63</v>
      </c>
      <c r="C2610" s="6">
        <f>TITRES_STAT!D2613</f>
        <v>4.5179999999999998</v>
      </c>
      <c r="D2610" s="6">
        <f>TITRES_STAT!E2613</f>
        <v>0</v>
      </c>
      <c r="E2610" s="2">
        <f t="shared" si="160"/>
        <v>1216009</v>
      </c>
      <c r="F2610" s="6" t="str">
        <f t="shared" si="163"/>
        <v>BULLISH</v>
      </c>
      <c r="G2610" s="6" t="str">
        <f t="shared" si="162"/>
        <v>NEUTRAL</v>
      </c>
      <c r="H2610" s="6" t="str">
        <f t="shared" si="161"/>
        <v>CONFIRMED BULLISH</v>
      </c>
    </row>
    <row r="2611" spans="1:8" ht="13.5" x14ac:dyDescent="0.25">
      <c r="A2611" s="3">
        <f>TITRES_STAT!B2614</f>
        <v>45807</v>
      </c>
      <c r="B2611" s="6">
        <f>TITRES_STAT!C2614</f>
        <v>4.62</v>
      </c>
      <c r="C2611" s="6">
        <f>TITRES_STAT!D2614</f>
        <v>4.5082000000000004</v>
      </c>
      <c r="D2611" s="6">
        <f>TITRES_STAT!E2614</f>
        <v>500</v>
      </c>
      <c r="E2611" s="2">
        <f t="shared" si="160"/>
        <v>1215509</v>
      </c>
      <c r="F2611" s="6" t="str">
        <f t="shared" si="163"/>
        <v>BULLISH</v>
      </c>
      <c r="G2611" s="6" t="str">
        <f t="shared" si="162"/>
        <v>NEUTRAL</v>
      </c>
      <c r="H2611" s="6" t="str">
        <f t="shared" si="161"/>
        <v>BULLISH DIVERGENCE</v>
      </c>
    </row>
    <row r="2612" spans="1:8" ht="13.5" x14ac:dyDescent="0.25">
      <c r="A2612" s="3">
        <f>TITRES_STAT!B2615</f>
        <v>45810</v>
      </c>
      <c r="B2612" s="6">
        <f>TITRES_STAT!C2615</f>
        <v>4.63</v>
      </c>
      <c r="C2612" s="6">
        <f>TITRES_STAT!D2615</f>
        <v>4.5179999999999998</v>
      </c>
      <c r="D2612" s="6">
        <f>TITRES_STAT!E2615</f>
        <v>853</v>
      </c>
      <c r="E2612" s="2">
        <f t="shared" si="160"/>
        <v>1216362</v>
      </c>
      <c r="F2612" s="6" t="str">
        <f t="shared" si="163"/>
        <v>BULLISH</v>
      </c>
      <c r="G2612" s="6" t="str">
        <f t="shared" si="162"/>
        <v>NEUTRAL</v>
      </c>
      <c r="H2612" s="6" t="str">
        <f t="shared" si="161"/>
        <v>BULLISH DIVERGENCE</v>
      </c>
    </row>
    <row r="2613" spans="1:8" ht="13.5" x14ac:dyDescent="0.25">
      <c r="A2613" s="3">
        <f>TITRES_STAT!B2616</f>
        <v>45811</v>
      </c>
      <c r="B2613" s="6">
        <f>TITRES_STAT!C2616</f>
        <v>4.63</v>
      </c>
      <c r="C2613" s="6">
        <f>TITRES_STAT!D2616</f>
        <v>4.5179999999999998</v>
      </c>
      <c r="D2613" s="6">
        <f>TITRES_STAT!E2616</f>
        <v>248</v>
      </c>
      <c r="E2613" s="2">
        <f t="shared" si="160"/>
        <v>1216362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BULLISH DIVERGENCE</v>
      </c>
    </row>
    <row r="2614" spans="1:8" ht="13.5" x14ac:dyDescent="0.25">
      <c r="A2614" s="3">
        <f>TITRES_STAT!B2617</f>
        <v>45812</v>
      </c>
      <c r="B2614" s="6">
        <f>TITRES_STAT!C2617</f>
        <v>4.63</v>
      </c>
      <c r="C2614" s="6">
        <f>TITRES_STAT!D2617</f>
        <v>4.5179999999999998</v>
      </c>
      <c r="D2614" s="6">
        <f>TITRES_STAT!E2617</f>
        <v>302</v>
      </c>
      <c r="E2614" s="2">
        <f t="shared" si="160"/>
        <v>1216362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BULLISH DIVERGENCE</v>
      </c>
    </row>
    <row r="2615" spans="1:8" ht="13.5" x14ac:dyDescent="0.25">
      <c r="A2615" s="3">
        <f>TITRES_STAT!B2618</f>
        <v>45813</v>
      </c>
      <c r="B2615" s="6">
        <f>TITRES_STAT!C2618</f>
        <v>4.75</v>
      </c>
      <c r="C2615" s="6">
        <f>TITRES_STAT!D2618</f>
        <v>4.6351000000000004</v>
      </c>
      <c r="D2615" s="6">
        <f>TITRES_STAT!E2618</f>
        <v>1315</v>
      </c>
      <c r="E2615" s="2">
        <f t="shared" si="160"/>
        <v>1217677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4.63</v>
      </c>
      <c r="C2616" s="6">
        <f>TITRES_STAT!D2619</f>
        <v>4.5179999999999998</v>
      </c>
      <c r="D2616" s="6">
        <f>TITRES_STAT!E2619</f>
        <v>2150</v>
      </c>
      <c r="E2616" s="2">
        <f t="shared" si="160"/>
        <v>1215527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CONFIRMED BULLISH</v>
      </c>
    </row>
    <row r="2617" spans="1:8" ht="13.5" x14ac:dyDescent="0.25">
      <c r="A2617" s="3">
        <f>TITRES_STAT!B2620</f>
        <v>45818</v>
      </c>
      <c r="B2617" s="6">
        <f>TITRES_STAT!C2620</f>
        <v>4.63</v>
      </c>
      <c r="C2617" s="6">
        <f>TITRES_STAT!D2620</f>
        <v>4.5179999999999998</v>
      </c>
      <c r="D2617" s="6">
        <f>TITRES_STAT!E2620</f>
        <v>1611</v>
      </c>
      <c r="E2617" s="2">
        <f t="shared" si="160"/>
        <v>1215527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45819</v>
      </c>
      <c r="B2618" s="6">
        <f>TITRES_STAT!C2621</f>
        <v>4.68</v>
      </c>
      <c r="C2618" s="6">
        <f>TITRES_STAT!D2621</f>
        <v>4.5667</v>
      </c>
      <c r="D2618" s="6">
        <f>TITRES_STAT!E2621</f>
        <v>9319</v>
      </c>
      <c r="E2618" s="2">
        <f t="shared" si="160"/>
        <v>1224846</v>
      </c>
      <c r="F2618" s="6" t="str">
        <f t="shared" si="163"/>
        <v>BULLISH</v>
      </c>
      <c r="G2618" s="6" t="str">
        <f t="shared" si="162"/>
        <v>NEUTRAL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4.88</v>
      </c>
      <c r="C2619" s="6">
        <f>TITRES_STAT!D2622</f>
        <v>4.7618999999999998</v>
      </c>
      <c r="D2619" s="6">
        <f>TITRES_STAT!E2622</f>
        <v>1914</v>
      </c>
      <c r="E2619" s="2">
        <f t="shared" si="160"/>
        <v>1226760</v>
      </c>
      <c r="F2619" s="6" t="str">
        <f t="shared" si="163"/>
        <v>BULLISH</v>
      </c>
      <c r="G2619" s="6" t="str">
        <f t="shared" si="162"/>
        <v>NEUTRAL</v>
      </c>
      <c r="H2619" s="6" t="str">
        <f t="shared" si="161"/>
        <v>CONFIRMED BULLISH</v>
      </c>
    </row>
    <row r="2620" spans="1:8" ht="13.5" x14ac:dyDescent="0.25">
      <c r="A2620" s="3">
        <f>TITRES_STAT!B2623</f>
        <v>45821</v>
      </c>
      <c r="B2620" s="6">
        <f>TITRES_STAT!C2623</f>
        <v>4.88</v>
      </c>
      <c r="C2620" s="6">
        <f>TITRES_STAT!D2623</f>
        <v>4.7618999999999998</v>
      </c>
      <c r="D2620" s="6">
        <f>TITRES_STAT!E2623</f>
        <v>1000</v>
      </c>
      <c r="E2620" s="2">
        <f t="shared" si="160"/>
        <v>1226760</v>
      </c>
      <c r="F2620" s="6" t="str">
        <f t="shared" si="163"/>
        <v>BULLISH</v>
      </c>
      <c r="G2620" s="6" t="str">
        <f t="shared" si="162"/>
        <v>NEUTRAL</v>
      </c>
      <c r="H2620" s="6" t="str">
        <f t="shared" si="161"/>
        <v>CONFIRMED BULLISH</v>
      </c>
    </row>
    <row r="2621" spans="1:8" ht="13.5" x14ac:dyDescent="0.25">
      <c r="A2621" s="3">
        <f>TITRES_STAT!B2624</f>
        <v>45824</v>
      </c>
      <c r="B2621" s="6">
        <f>TITRES_STAT!C2624</f>
        <v>4.99</v>
      </c>
      <c r="C2621" s="6">
        <f>TITRES_STAT!D2624</f>
        <v>4.8692000000000002</v>
      </c>
      <c r="D2621" s="6">
        <f>TITRES_STAT!E2624</f>
        <v>4469</v>
      </c>
      <c r="E2621" s="2">
        <f t="shared" si="160"/>
        <v>1231229</v>
      </c>
      <c r="F2621" s="6" t="str">
        <f t="shared" si="163"/>
        <v>BULLISH</v>
      </c>
      <c r="G2621" s="6" t="str">
        <f t="shared" si="162"/>
        <v>NEUTRAL</v>
      </c>
      <c r="H2621" s="6" t="str">
        <f t="shared" si="161"/>
        <v>CONFIRMED BULLISH</v>
      </c>
    </row>
    <row r="2622" spans="1:8" ht="13.5" x14ac:dyDescent="0.25">
      <c r="A2622" s="3">
        <f>TITRES_STAT!B2625</f>
        <v>45825</v>
      </c>
      <c r="B2622" s="6">
        <f>TITRES_STAT!C2625</f>
        <v>5.19</v>
      </c>
      <c r="C2622" s="6">
        <f>TITRES_STAT!D2625</f>
        <v>5.0644</v>
      </c>
      <c r="D2622" s="6">
        <f>TITRES_STAT!E2625</f>
        <v>423</v>
      </c>
      <c r="E2622" s="2">
        <f t="shared" si="160"/>
        <v>1231652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CONFIRMED BULLISH</v>
      </c>
    </row>
    <row r="2623" spans="1:8" ht="13.5" x14ac:dyDescent="0.25">
      <c r="A2623" s="3">
        <f>TITRES_STAT!B2626</f>
        <v>45826</v>
      </c>
      <c r="B2623" s="6">
        <f>TITRES_STAT!C2626</f>
        <v>5.24</v>
      </c>
      <c r="C2623" s="6">
        <f>TITRES_STAT!D2626</f>
        <v>5.1132</v>
      </c>
      <c r="D2623" s="6">
        <f>TITRES_STAT!E2626</f>
        <v>2900</v>
      </c>
      <c r="E2623" s="2">
        <f t="shared" si="160"/>
        <v>1234552</v>
      </c>
      <c r="F2623" s="6" t="str">
        <f t="shared" si="163"/>
        <v>BULLISH</v>
      </c>
      <c r="G2623" s="6" t="str">
        <f t="shared" si="162"/>
        <v>NEUTRAL</v>
      </c>
      <c r="H2623" s="6" t="str">
        <f t="shared" si="161"/>
        <v>CONFIRMED BULLISH</v>
      </c>
    </row>
    <row r="2624" spans="1:8" ht="13.5" x14ac:dyDescent="0.25">
      <c r="A2624" s="3">
        <f>TITRES_STAT!B2627</f>
        <v>45827</v>
      </c>
      <c r="B2624" s="6">
        <f>TITRES_STAT!C2627</f>
        <v>5.47</v>
      </c>
      <c r="C2624" s="6">
        <f>TITRES_STAT!D2627</f>
        <v>5.3376000000000001</v>
      </c>
      <c r="D2624" s="6">
        <f>TITRES_STAT!E2627</f>
        <v>3500</v>
      </c>
      <c r="E2624" s="2">
        <f t="shared" si="160"/>
        <v>1238052</v>
      </c>
      <c r="F2624" s="6" t="str">
        <f t="shared" si="163"/>
        <v>BULLISH</v>
      </c>
      <c r="G2624" s="6" t="str">
        <f t="shared" si="162"/>
        <v>NEUTRAL</v>
      </c>
      <c r="H2624" s="6" t="str">
        <f t="shared" si="161"/>
        <v>CONFIRMED BULLISH</v>
      </c>
    </row>
    <row r="2625" spans="1:8" ht="13.5" x14ac:dyDescent="0.25">
      <c r="A2625" s="3">
        <f>TITRES_STAT!B2628</f>
        <v>45828</v>
      </c>
      <c r="B2625" s="6">
        <f>TITRES_STAT!C2628</f>
        <v>5.47</v>
      </c>
      <c r="C2625" s="6">
        <f>TITRES_STAT!D2628</f>
        <v>5.3376000000000001</v>
      </c>
      <c r="D2625" s="6">
        <f>TITRES_STAT!E2628</f>
        <v>0</v>
      </c>
      <c r="E2625" s="2">
        <f t="shared" si="160"/>
        <v>1238052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CONFIRMED BULLISH</v>
      </c>
    </row>
    <row r="2626" spans="1:8" ht="13.5" x14ac:dyDescent="0.25">
      <c r="A2626" s="3">
        <f>TITRES_STAT!B2629</f>
        <v>45831</v>
      </c>
      <c r="B2626" s="6">
        <f>TITRES_STAT!C2629</f>
        <v>5.47</v>
      </c>
      <c r="C2626" s="6">
        <f>TITRES_STAT!D2629</f>
        <v>5.3376000000000001</v>
      </c>
      <c r="D2626" s="6">
        <f>TITRES_STAT!E2629</f>
        <v>0</v>
      </c>
      <c r="E2626" s="2">
        <f t="shared" si="160"/>
        <v>1238052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CONFIRMED BULLISH</v>
      </c>
    </row>
    <row r="2627" spans="1:8" ht="13.5" x14ac:dyDescent="0.25">
      <c r="A2627" s="3">
        <f>TITRES_STAT!B2630</f>
        <v>45832</v>
      </c>
      <c r="B2627" s="6">
        <f>TITRES_STAT!C2630</f>
        <v>5.5</v>
      </c>
      <c r="C2627" s="6">
        <f>TITRES_STAT!D2630</f>
        <v>5.3669000000000002</v>
      </c>
      <c r="D2627" s="6">
        <f>TITRES_STAT!E2630</f>
        <v>91453</v>
      </c>
      <c r="E2627" s="2">
        <f t="shared" si="160"/>
        <v>1329505</v>
      </c>
      <c r="F2627" s="6" t="str">
        <f t="shared" si="163"/>
        <v>BULLISH</v>
      </c>
      <c r="G2627" s="6" t="str">
        <f t="shared" si="162"/>
        <v>STRONG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5.55</v>
      </c>
      <c r="C2628" s="6">
        <f>TITRES_STAT!D2631</f>
        <v>5.4157000000000002</v>
      </c>
      <c r="D2628" s="6">
        <f>TITRES_STAT!E2631</f>
        <v>2181</v>
      </c>
      <c r="E2628" s="2">
        <f t="shared" ref="E2628:E2691" si="164">IF(B2628&gt;B2627, E2627+D2628, IF(B2628&lt;B2627, E2627-D2628, E2627))</f>
        <v>1331686</v>
      </c>
      <c r="F2628" s="6" t="str">
        <f t="shared" si="163"/>
        <v>BULLISH</v>
      </c>
      <c r="G2628" s="6" t="str">
        <f t="shared" si="162"/>
        <v>STRONG</v>
      </c>
      <c r="H2628" s="6" t="str">
        <f t="shared" si="161"/>
        <v>CONFIRMED BULLISH</v>
      </c>
    </row>
    <row r="2629" spans="1:8" ht="13.5" x14ac:dyDescent="0.25">
      <c r="A2629" s="3">
        <f>TITRES_STAT!B2632</f>
        <v>45835</v>
      </c>
      <c r="B2629" s="6">
        <f>TITRES_STAT!C2632</f>
        <v>5.7</v>
      </c>
      <c r="C2629" s="6">
        <f>TITRES_STAT!D2632</f>
        <v>5.5621</v>
      </c>
      <c r="D2629" s="6">
        <f>TITRES_STAT!E2632</f>
        <v>1931</v>
      </c>
      <c r="E2629" s="2">
        <f t="shared" si="164"/>
        <v>1333617</v>
      </c>
      <c r="F2629" s="6" t="str">
        <f t="shared" si="163"/>
        <v>BULLISH</v>
      </c>
      <c r="G2629" s="6" t="str">
        <f t="shared" si="162"/>
        <v>STRONG</v>
      </c>
      <c r="H2629" s="6" t="str">
        <f t="shared" si="161"/>
        <v>CONFIRMED BULLISH</v>
      </c>
    </row>
    <row r="2630" spans="1:8" ht="13.5" x14ac:dyDescent="0.25">
      <c r="A2630" s="3">
        <f>TITRES_STAT!B2633</f>
        <v>45838</v>
      </c>
      <c r="B2630" s="6">
        <f>TITRES_STAT!C2633</f>
        <v>5.5</v>
      </c>
      <c r="C2630" s="6">
        <f>TITRES_STAT!D2633</f>
        <v>5.3669000000000002</v>
      </c>
      <c r="D2630" s="6">
        <f>TITRES_STAT!E2633</f>
        <v>3821</v>
      </c>
      <c r="E2630" s="2">
        <f t="shared" si="164"/>
        <v>1329796</v>
      </c>
      <c r="F2630" s="6" t="str">
        <f t="shared" si="163"/>
        <v>BULLISH</v>
      </c>
      <c r="G2630" s="6" t="str">
        <f t="shared" si="162"/>
        <v>STRONG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6">
        <f>TITRES_STAT!C2634</f>
        <v>5.5</v>
      </c>
      <c r="C2631" s="6">
        <f>TITRES_STAT!D2634</f>
        <v>5.3669000000000002</v>
      </c>
      <c r="D2631" s="6">
        <f>TITRES_STAT!E2634</f>
        <v>1721</v>
      </c>
      <c r="E2631" s="2">
        <f t="shared" si="164"/>
        <v>1329796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STRONG</v>
      </c>
      <c r="H2631" s="6" t="str">
        <f t="shared" si="165"/>
        <v>CONFIRMED BULLISH</v>
      </c>
    </row>
    <row r="2632" spans="1:8" ht="13.5" x14ac:dyDescent="0.25">
      <c r="A2632" s="3">
        <f>TITRES_STAT!B2635</f>
        <v>45840</v>
      </c>
      <c r="B2632" s="6">
        <f>TITRES_STAT!C2635</f>
        <v>5.5</v>
      </c>
      <c r="C2632" s="6">
        <f>TITRES_STAT!D2635</f>
        <v>5.3669000000000002</v>
      </c>
      <c r="D2632" s="6">
        <f>TITRES_STAT!E2635</f>
        <v>380</v>
      </c>
      <c r="E2632" s="2">
        <f t="shared" si="164"/>
        <v>1329796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45841</v>
      </c>
      <c r="B2633" s="6">
        <f>TITRES_STAT!C2636</f>
        <v>5.5</v>
      </c>
      <c r="C2633" s="6">
        <f>TITRES_STAT!D2636</f>
        <v>5.3669000000000002</v>
      </c>
      <c r="D2633" s="6">
        <f>TITRES_STAT!E2636</f>
        <v>302</v>
      </c>
      <c r="E2633" s="2">
        <f t="shared" si="164"/>
        <v>1329796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5.5</v>
      </c>
      <c r="C2634" s="6">
        <f>TITRES_STAT!D2637</f>
        <v>5.3669000000000002</v>
      </c>
      <c r="D2634" s="6">
        <f>TITRES_STAT!E2637</f>
        <v>116</v>
      </c>
      <c r="E2634" s="2">
        <f t="shared" si="164"/>
        <v>1329796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5.5</v>
      </c>
      <c r="C2635" s="6">
        <f>TITRES_STAT!D2638</f>
        <v>5.3669000000000002</v>
      </c>
      <c r="D2635" s="6">
        <f>TITRES_STAT!E2638</f>
        <v>564</v>
      </c>
      <c r="E2635" s="2">
        <f t="shared" si="164"/>
        <v>1329796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5.5</v>
      </c>
      <c r="C2636" s="6">
        <f>TITRES_STAT!D2639</f>
        <v>5.3669000000000002</v>
      </c>
      <c r="D2636" s="6">
        <f>TITRES_STAT!E2639</f>
        <v>0</v>
      </c>
      <c r="E2636" s="2">
        <f t="shared" si="164"/>
        <v>1329796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5.5</v>
      </c>
      <c r="C2637" s="6">
        <f>TITRES_STAT!D2640</f>
        <v>5.3669000000000002</v>
      </c>
      <c r="D2637" s="6">
        <f>TITRES_STAT!E2640</f>
        <v>0</v>
      </c>
      <c r="E2637" s="2">
        <f t="shared" si="164"/>
        <v>1329796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45848</v>
      </c>
      <c r="B2638" s="6">
        <f>TITRES_STAT!C2641</f>
        <v>5.56</v>
      </c>
      <c r="C2638" s="6">
        <f>TITRES_STAT!D2641</f>
        <v>5.4253999999999998</v>
      </c>
      <c r="D2638" s="6">
        <f>TITRES_STAT!E2641</f>
        <v>269</v>
      </c>
      <c r="E2638" s="2">
        <f t="shared" si="164"/>
        <v>1330065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5.56</v>
      </c>
      <c r="C2639" s="6">
        <f>TITRES_STAT!D2642</f>
        <v>5.4253999999999998</v>
      </c>
      <c r="D2639" s="6">
        <f>TITRES_STAT!E2642</f>
        <v>1500</v>
      </c>
      <c r="E2639" s="2">
        <f t="shared" si="164"/>
        <v>1330065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5.5</v>
      </c>
      <c r="C2640" s="6">
        <f>TITRES_STAT!D2643</f>
        <v>5.3669000000000002</v>
      </c>
      <c r="D2640" s="6">
        <f>TITRES_STAT!E2643</f>
        <v>1000</v>
      </c>
      <c r="E2640" s="2">
        <f t="shared" si="164"/>
        <v>1329065</v>
      </c>
      <c r="F2640" s="6" t="str">
        <f t="shared" si="167"/>
        <v>BEARISH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45853</v>
      </c>
      <c r="B2641" s="6">
        <f>TITRES_STAT!C2644</f>
        <v>5.5</v>
      </c>
      <c r="C2641" s="6">
        <f>TITRES_STAT!D2644</f>
        <v>5.3669000000000002</v>
      </c>
      <c r="D2641" s="6">
        <f>TITRES_STAT!E2644</f>
        <v>2476</v>
      </c>
      <c r="E2641" s="2">
        <f t="shared" si="164"/>
        <v>1329065</v>
      </c>
      <c r="F2641" s="6" t="str">
        <f t="shared" si="167"/>
        <v>BEARISH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45854</v>
      </c>
      <c r="B2642" s="6">
        <f>TITRES_STAT!C2645</f>
        <v>5.5</v>
      </c>
      <c r="C2642" s="6">
        <f>TITRES_STAT!D2645</f>
        <v>5.3669000000000002</v>
      </c>
      <c r="D2642" s="6">
        <f>TITRES_STAT!E2645</f>
        <v>0</v>
      </c>
      <c r="E2642" s="2">
        <f t="shared" si="164"/>
        <v>1329065</v>
      </c>
      <c r="F2642" s="6" t="str">
        <f t="shared" si="167"/>
        <v>BEARISH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45855</v>
      </c>
      <c r="B2643" s="6">
        <f>TITRES_STAT!C2646</f>
        <v>5.5</v>
      </c>
      <c r="C2643" s="6">
        <f>TITRES_STAT!D2646</f>
        <v>5.3669000000000002</v>
      </c>
      <c r="D2643" s="6">
        <f>TITRES_STAT!E2646</f>
        <v>172</v>
      </c>
      <c r="E2643" s="2">
        <f t="shared" si="164"/>
        <v>1329065</v>
      </c>
      <c r="F2643" s="6" t="str">
        <f t="shared" si="167"/>
        <v>BEARISH</v>
      </c>
      <c r="G2643" s="6" t="str">
        <f t="shared" si="166"/>
        <v>NEUTRAL</v>
      </c>
      <c r="H2643" s="6" t="str">
        <f t="shared" si="165"/>
        <v>CONFIRMED BEARISH</v>
      </c>
    </row>
    <row r="2644" spans="1:8" ht="13.5" x14ac:dyDescent="0.25">
      <c r="A2644" s="3">
        <f>TITRES_STAT!B2647</f>
        <v>45856</v>
      </c>
      <c r="B2644" s="6">
        <f>TITRES_STAT!C2647</f>
        <v>5.5</v>
      </c>
      <c r="C2644" s="6">
        <f>TITRES_STAT!D2647</f>
        <v>5.3669000000000002</v>
      </c>
      <c r="D2644" s="6">
        <f>TITRES_STAT!E2647</f>
        <v>400</v>
      </c>
      <c r="E2644" s="2">
        <f t="shared" si="164"/>
        <v>1329065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5.5</v>
      </c>
      <c r="C2645" s="6">
        <f>TITRES_STAT!D2648</f>
        <v>5.3669000000000002</v>
      </c>
      <c r="D2645" s="6">
        <f>TITRES_STAT!E2648</f>
        <v>5</v>
      </c>
      <c r="E2645" s="2">
        <f t="shared" si="164"/>
        <v>1329065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45860</v>
      </c>
      <c r="B2646" s="6">
        <f>TITRES_STAT!C2649</f>
        <v>5.5</v>
      </c>
      <c r="C2646" s="6">
        <f>TITRES_STAT!D2649</f>
        <v>5.3669000000000002</v>
      </c>
      <c r="D2646" s="6">
        <f>TITRES_STAT!E2649</f>
        <v>648</v>
      </c>
      <c r="E2646" s="2">
        <f t="shared" si="164"/>
        <v>1329065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45861</v>
      </c>
      <c r="B2647" s="6">
        <f>TITRES_STAT!C2650</f>
        <v>5.7</v>
      </c>
      <c r="C2647" s="6">
        <f>TITRES_STAT!D2650</f>
        <v>5.5621</v>
      </c>
      <c r="D2647" s="6">
        <f>TITRES_STAT!E2650</f>
        <v>852</v>
      </c>
      <c r="E2647" s="2">
        <f t="shared" si="164"/>
        <v>1329917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5.7</v>
      </c>
      <c r="C2648" s="6">
        <f>TITRES_STAT!D2651</f>
        <v>5.5621</v>
      </c>
      <c r="D2648" s="6">
        <f>TITRES_STAT!E2651</f>
        <v>21</v>
      </c>
      <c r="E2648" s="2">
        <f t="shared" si="164"/>
        <v>1329917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5.72</v>
      </c>
      <c r="C2649" s="6">
        <f>TITRES_STAT!D2652</f>
        <v>5.5815999999999999</v>
      </c>
      <c r="D2649" s="6">
        <f>TITRES_STAT!E2652</f>
        <v>309</v>
      </c>
      <c r="E2649" s="2">
        <f t="shared" si="164"/>
        <v>1330226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5.79</v>
      </c>
      <c r="C2650" s="6">
        <f>TITRES_STAT!D2653</f>
        <v>5.6498999999999997</v>
      </c>
      <c r="D2650" s="6">
        <f>TITRES_STAT!E2653</f>
        <v>342</v>
      </c>
      <c r="E2650" s="2">
        <f t="shared" si="164"/>
        <v>1330568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5.8</v>
      </c>
      <c r="C2651" s="6">
        <f>TITRES_STAT!D2654</f>
        <v>5.6596000000000002</v>
      </c>
      <c r="D2651" s="6">
        <f>TITRES_STAT!E2654</f>
        <v>926</v>
      </c>
      <c r="E2651" s="2">
        <f t="shared" si="164"/>
        <v>1331494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CONFIRMED BULLISH</v>
      </c>
    </row>
    <row r="2652" spans="1:8" ht="13.5" x14ac:dyDescent="0.25">
      <c r="A2652" s="3">
        <f>TITRES_STAT!B2655</f>
        <v>45869</v>
      </c>
      <c r="B2652" s="6">
        <f>TITRES_STAT!C2655</f>
        <v>5.95</v>
      </c>
      <c r="C2652" s="6">
        <f>TITRES_STAT!D2655</f>
        <v>5.806</v>
      </c>
      <c r="D2652" s="6">
        <f>TITRES_STAT!E2655</f>
        <v>14822</v>
      </c>
      <c r="E2652" s="2">
        <f t="shared" si="164"/>
        <v>1346316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CONFIRMED BULLISH</v>
      </c>
    </row>
    <row r="2653" spans="1:8" ht="13.5" x14ac:dyDescent="0.25">
      <c r="A2653" s="3">
        <f>TITRES_STAT!B2656</f>
        <v>45870</v>
      </c>
      <c r="B2653" s="6">
        <f>TITRES_STAT!C2656</f>
        <v>6.06</v>
      </c>
      <c r="C2653" s="6">
        <f>TITRES_STAT!D2656</f>
        <v>5.9132999999999996</v>
      </c>
      <c r="D2653" s="6">
        <f>TITRES_STAT!E2656</f>
        <v>2537</v>
      </c>
      <c r="E2653" s="2">
        <f t="shared" si="164"/>
        <v>1348853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CONFIRMED BULLISH</v>
      </c>
    </row>
    <row r="2654" spans="1:8" ht="13.5" x14ac:dyDescent="0.25">
      <c r="A2654" s="3">
        <f>TITRES_STAT!B2657</f>
        <v>45873</v>
      </c>
      <c r="B2654" s="6">
        <f>TITRES_STAT!C2657</f>
        <v>6.33</v>
      </c>
      <c r="C2654" s="6">
        <f>TITRES_STAT!D2657</f>
        <v>6.1768000000000001</v>
      </c>
      <c r="D2654" s="6">
        <f>TITRES_STAT!E2657</f>
        <v>2788</v>
      </c>
      <c r="E2654" s="2">
        <f t="shared" si="164"/>
        <v>1351641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6.6</v>
      </c>
      <c r="C2655" s="6">
        <f>TITRES_STAT!D2658</f>
        <v>6.4402999999999997</v>
      </c>
      <c r="D2655" s="6">
        <f>TITRES_STAT!E2658</f>
        <v>136</v>
      </c>
      <c r="E2655" s="2">
        <f t="shared" si="164"/>
        <v>1351777</v>
      </c>
      <c r="F2655" s="6" t="str">
        <f t="shared" si="167"/>
        <v>BULLISH</v>
      </c>
      <c r="G2655" s="6" t="str">
        <f t="shared" si="166"/>
        <v>NEUTRAL</v>
      </c>
      <c r="H2655" s="6" t="str">
        <f t="shared" si="165"/>
        <v>CONFIRMED BULLISH</v>
      </c>
    </row>
    <row r="2656" spans="1:8" ht="13.5" x14ac:dyDescent="0.25">
      <c r="A2656" s="3">
        <f>TITRES_STAT!B2659</f>
        <v>45875</v>
      </c>
      <c r="B2656" s="6">
        <f>TITRES_STAT!C2659</f>
        <v>6.7</v>
      </c>
      <c r="C2656" s="6">
        <f>TITRES_STAT!D2659</f>
        <v>6.5378999999999996</v>
      </c>
      <c r="D2656" s="6">
        <f>TITRES_STAT!E2659</f>
        <v>180</v>
      </c>
      <c r="E2656" s="2">
        <f t="shared" si="164"/>
        <v>1351957</v>
      </c>
      <c r="F2656" s="6" t="str">
        <f t="shared" si="167"/>
        <v>BULLISH</v>
      </c>
      <c r="G2656" s="6" t="str">
        <f t="shared" si="166"/>
        <v>NEUTRAL</v>
      </c>
      <c r="H2656" s="6" t="str">
        <f t="shared" si="165"/>
        <v>CONFIRMED BULLISH</v>
      </c>
    </row>
    <row r="2657" spans="1:8" ht="13.5" x14ac:dyDescent="0.25">
      <c r="A2657" s="3">
        <f>TITRES_STAT!B2660</f>
        <v>45876</v>
      </c>
      <c r="B2657" s="6">
        <f>TITRES_STAT!C2660</f>
        <v>6.7</v>
      </c>
      <c r="C2657" s="6">
        <f>TITRES_STAT!D2660</f>
        <v>6.5378999999999996</v>
      </c>
      <c r="D2657" s="6">
        <f>TITRES_STAT!E2660</f>
        <v>175</v>
      </c>
      <c r="E2657" s="2">
        <f t="shared" si="164"/>
        <v>1351957</v>
      </c>
      <c r="F2657" s="6" t="str">
        <f t="shared" si="167"/>
        <v>BULLISH</v>
      </c>
      <c r="G2657" s="6" t="str">
        <f t="shared" si="166"/>
        <v>NEUTRAL</v>
      </c>
      <c r="H2657" s="6" t="str">
        <f t="shared" si="165"/>
        <v>CONFIRMED BULLISH</v>
      </c>
    </row>
    <row r="2658" spans="1:8" ht="13.5" x14ac:dyDescent="0.25">
      <c r="A2658" s="3">
        <f>TITRES_STAT!B2661</f>
        <v>45877</v>
      </c>
      <c r="B2658" s="6">
        <f>TITRES_STAT!C2661</f>
        <v>6.7</v>
      </c>
      <c r="C2658" s="6">
        <f>TITRES_STAT!D2661</f>
        <v>6.5378999999999996</v>
      </c>
      <c r="D2658" s="6">
        <f>TITRES_STAT!E2661</f>
        <v>208</v>
      </c>
      <c r="E2658" s="2">
        <f t="shared" si="164"/>
        <v>1351957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6.7</v>
      </c>
      <c r="C2659" s="6">
        <f>TITRES_STAT!D2662</f>
        <v>6.5378999999999996</v>
      </c>
      <c r="D2659" s="6">
        <f>TITRES_STAT!E2662</f>
        <v>12</v>
      </c>
      <c r="E2659" s="2">
        <f t="shared" si="164"/>
        <v>1351957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6.5</v>
      </c>
      <c r="C2660" s="6">
        <f>TITRES_STAT!D2663</f>
        <v>6.3426999999999998</v>
      </c>
      <c r="D2660" s="6">
        <f>TITRES_STAT!E2663</f>
        <v>431</v>
      </c>
      <c r="E2660" s="2">
        <f t="shared" si="164"/>
        <v>1351526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6.5</v>
      </c>
      <c r="C2661" s="6">
        <f>TITRES_STAT!D2664</f>
        <v>6.3426999999999998</v>
      </c>
      <c r="D2661" s="6">
        <f>TITRES_STAT!E2664</f>
        <v>459</v>
      </c>
      <c r="E2661" s="2">
        <f t="shared" si="164"/>
        <v>1351526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CONFIRMED BEARISH</v>
      </c>
    </row>
    <row r="2662" spans="1:8" ht="13.5" x14ac:dyDescent="0.25">
      <c r="A2662" s="3">
        <f>TITRES_STAT!B2665</f>
        <v>45884</v>
      </c>
      <c r="B2662" s="6">
        <f>TITRES_STAT!C2665</f>
        <v>6.5</v>
      </c>
      <c r="C2662" s="6">
        <f>TITRES_STAT!D2665</f>
        <v>6.3426999999999998</v>
      </c>
      <c r="D2662" s="6">
        <f>TITRES_STAT!E2665</f>
        <v>0</v>
      </c>
      <c r="E2662" s="2">
        <f t="shared" si="164"/>
        <v>1351526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CONFIRMED BEARISH</v>
      </c>
    </row>
    <row r="2663" spans="1:8" ht="13.5" x14ac:dyDescent="0.25">
      <c r="A2663" s="3">
        <f>TITRES_STAT!B2666</f>
        <v>45887</v>
      </c>
      <c r="B2663" s="6">
        <f>TITRES_STAT!C2666</f>
        <v>6.21</v>
      </c>
      <c r="C2663" s="6">
        <f>TITRES_STAT!D2666</f>
        <v>6.0597000000000003</v>
      </c>
      <c r="D2663" s="6">
        <f>TITRES_STAT!E2666</f>
        <v>1000</v>
      </c>
      <c r="E2663" s="2">
        <f t="shared" si="164"/>
        <v>1350526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6.21</v>
      </c>
      <c r="C2664" s="6">
        <f>TITRES_STAT!D2667</f>
        <v>6.0597000000000003</v>
      </c>
      <c r="D2664" s="6">
        <f>TITRES_STAT!E2667</f>
        <v>0</v>
      </c>
      <c r="E2664" s="2">
        <f t="shared" si="164"/>
        <v>1350526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6.21</v>
      </c>
      <c r="C2665" s="6">
        <f>TITRES_STAT!D2668</f>
        <v>6.0597000000000003</v>
      </c>
      <c r="D2665" s="6">
        <f>TITRES_STAT!E2668</f>
        <v>948</v>
      </c>
      <c r="E2665" s="2">
        <f t="shared" si="164"/>
        <v>1350526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6.21</v>
      </c>
      <c r="C2666" s="6">
        <f>TITRES_STAT!D2669</f>
        <v>6.0597000000000003</v>
      </c>
      <c r="D2666" s="6">
        <f>TITRES_STAT!E2669</f>
        <v>0</v>
      </c>
      <c r="E2666" s="2">
        <f t="shared" si="164"/>
        <v>1350526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6.21</v>
      </c>
      <c r="C2667" s="6">
        <f>TITRES_STAT!D2670</f>
        <v>6.0597000000000003</v>
      </c>
      <c r="D2667" s="6">
        <f>TITRES_STAT!E2670</f>
        <v>177</v>
      </c>
      <c r="E2667" s="2">
        <f t="shared" si="164"/>
        <v>1350526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6.21</v>
      </c>
      <c r="C2668" s="6">
        <f>TITRES_STAT!D2671</f>
        <v>6.0597000000000003</v>
      </c>
      <c r="D2668" s="6">
        <f>TITRES_STAT!E2671</f>
        <v>0</v>
      </c>
      <c r="E2668" s="2">
        <f t="shared" si="164"/>
        <v>1350526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45895</v>
      </c>
      <c r="B2669" s="6">
        <f>TITRES_STAT!C2672</f>
        <v>6.21</v>
      </c>
      <c r="C2669" s="6">
        <f>TITRES_STAT!D2672</f>
        <v>6.0597000000000003</v>
      </c>
      <c r="D2669" s="6">
        <f>TITRES_STAT!E2672</f>
        <v>0</v>
      </c>
      <c r="E2669" s="2">
        <f t="shared" si="164"/>
        <v>1350526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45896</v>
      </c>
      <c r="B2670" s="6">
        <f>TITRES_STAT!C2673</f>
        <v>6.48</v>
      </c>
      <c r="C2670" s="6">
        <f>TITRES_STAT!D2673</f>
        <v>6.3231999999999999</v>
      </c>
      <c r="D2670" s="6">
        <f>TITRES_STAT!E2673</f>
        <v>529</v>
      </c>
      <c r="E2670" s="2">
        <f t="shared" si="164"/>
        <v>1351055</v>
      </c>
      <c r="F2670" s="6" t="str">
        <f t="shared" si="167"/>
        <v>BULLISH</v>
      </c>
      <c r="G2670" s="6" t="str">
        <f t="shared" si="166"/>
        <v>NEUTRAL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6.48</v>
      </c>
      <c r="C2671" s="6">
        <f>TITRES_STAT!D2674</f>
        <v>6.3231999999999999</v>
      </c>
      <c r="D2671" s="6">
        <f>TITRES_STAT!E2674</f>
        <v>200</v>
      </c>
      <c r="E2671" s="2">
        <f t="shared" si="164"/>
        <v>1351055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6.48</v>
      </c>
      <c r="C2672" s="6">
        <f>TITRES_STAT!D2675</f>
        <v>6.3231999999999999</v>
      </c>
      <c r="D2672" s="6">
        <f>TITRES_STAT!E2675</f>
        <v>215</v>
      </c>
      <c r="E2672" s="2">
        <f t="shared" si="164"/>
        <v>1351055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6.48</v>
      </c>
      <c r="C2673" s="6">
        <f>TITRES_STAT!D2676</f>
        <v>6.3231999999999999</v>
      </c>
      <c r="D2673" s="6">
        <f>TITRES_STAT!E2676</f>
        <v>280</v>
      </c>
      <c r="E2673" s="2">
        <f t="shared" si="164"/>
        <v>1351055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6.48</v>
      </c>
      <c r="C2674" s="6">
        <f>TITRES_STAT!D2677</f>
        <v>6.3231999999999999</v>
      </c>
      <c r="D2674" s="6">
        <f>TITRES_STAT!E2677</f>
        <v>306</v>
      </c>
      <c r="E2674" s="2">
        <f t="shared" si="164"/>
        <v>1351055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6.48</v>
      </c>
      <c r="C2675" s="6">
        <f>TITRES_STAT!D2678</f>
        <v>6.3231999999999999</v>
      </c>
      <c r="D2675" s="6">
        <f>TITRES_STAT!E2678</f>
        <v>0</v>
      </c>
      <c r="E2675" s="2">
        <f t="shared" si="164"/>
        <v>1351055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45905</v>
      </c>
      <c r="B2676" s="6">
        <f>TITRES_STAT!C2679</f>
        <v>6.48</v>
      </c>
      <c r="C2676" s="6">
        <f>TITRES_STAT!D2679</f>
        <v>6.3231999999999999</v>
      </c>
      <c r="D2676" s="6">
        <f>TITRES_STAT!E2679</f>
        <v>0</v>
      </c>
      <c r="E2676" s="2">
        <f t="shared" si="164"/>
        <v>1351055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45908</v>
      </c>
      <c r="B2677" s="6">
        <f>TITRES_STAT!C2680</f>
        <v>6.22</v>
      </c>
      <c r="C2677" s="6">
        <f>TITRES_STAT!D2680</f>
        <v>6.0694999999999997</v>
      </c>
      <c r="D2677" s="6">
        <f>TITRES_STAT!E2680</f>
        <v>1000</v>
      </c>
      <c r="E2677" s="2">
        <f t="shared" si="164"/>
        <v>1350055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CONFIRMED BEARISH</v>
      </c>
    </row>
    <row r="2678" spans="1:8" ht="13.5" x14ac:dyDescent="0.25">
      <c r="A2678" s="3">
        <f>TITRES_STAT!B2681</f>
        <v>45909</v>
      </c>
      <c r="B2678" s="6">
        <f>TITRES_STAT!C2681</f>
        <v>6.22</v>
      </c>
      <c r="C2678" s="6">
        <f>TITRES_STAT!D2681</f>
        <v>6.0694999999999997</v>
      </c>
      <c r="D2678" s="6">
        <f>TITRES_STAT!E2681</f>
        <v>1700</v>
      </c>
      <c r="E2678" s="2">
        <f t="shared" si="164"/>
        <v>1350055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CONFIRMED BEARISH</v>
      </c>
    </row>
    <row r="2679" spans="1:8" ht="13.5" x14ac:dyDescent="0.25">
      <c r="A2679" s="3">
        <f>TITRES_STAT!B2682</f>
        <v>45910</v>
      </c>
      <c r="B2679" s="6">
        <f>TITRES_STAT!C2682</f>
        <v>6.22</v>
      </c>
      <c r="C2679" s="6">
        <f>TITRES_STAT!D2682</f>
        <v>6.22</v>
      </c>
      <c r="D2679" s="6">
        <f>TITRES_STAT!E2682</f>
        <v>10</v>
      </c>
      <c r="E2679" s="2">
        <f t="shared" si="164"/>
        <v>1350055</v>
      </c>
      <c r="F2679" s="6" t="str">
        <f t="shared" si="167"/>
        <v>BEARISH</v>
      </c>
      <c r="G2679" s="6" t="str">
        <f t="shared" si="166"/>
        <v>NEUTRAL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6.22</v>
      </c>
      <c r="C2680" s="6">
        <f>TITRES_STAT!D2683</f>
        <v>6.22</v>
      </c>
      <c r="D2680" s="6">
        <f>TITRES_STAT!E2683</f>
        <v>40690</v>
      </c>
      <c r="E2680" s="2">
        <f t="shared" si="164"/>
        <v>1350055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6.21</v>
      </c>
      <c r="C2681" s="6">
        <f>TITRES_STAT!D2684</f>
        <v>6.21</v>
      </c>
      <c r="D2681" s="6">
        <f>TITRES_STAT!E2684</f>
        <v>40500</v>
      </c>
      <c r="E2681" s="2">
        <f t="shared" si="164"/>
        <v>1309555</v>
      </c>
      <c r="F2681" s="6" t="str">
        <f t="shared" si="167"/>
        <v>BEARISH</v>
      </c>
      <c r="G2681" s="6" t="str">
        <f t="shared" si="166"/>
        <v>WEAK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6.22</v>
      </c>
      <c r="C2682" s="6">
        <f>TITRES_STAT!D2685</f>
        <v>6.22</v>
      </c>
      <c r="D2682" s="6">
        <f>TITRES_STAT!E2685</f>
        <v>2000</v>
      </c>
      <c r="E2682" s="2">
        <f t="shared" si="164"/>
        <v>1311555</v>
      </c>
      <c r="F2682" s="6" t="str">
        <f t="shared" si="167"/>
        <v>BEARISH</v>
      </c>
      <c r="G2682" s="6" t="str">
        <f t="shared" si="166"/>
        <v>WEAK</v>
      </c>
      <c r="H2682" s="6" t="str">
        <f t="shared" si="165"/>
        <v>NEUTRAL</v>
      </c>
    </row>
    <row r="2683" spans="1:8" ht="13.5" x14ac:dyDescent="0.25">
      <c r="A2683" s="3">
        <f>TITRES_STAT!B2686</f>
        <v>45916</v>
      </c>
      <c r="B2683" s="6">
        <f>TITRES_STAT!C2686</f>
        <v>6.22</v>
      </c>
      <c r="C2683" s="6">
        <f>TITRES_STAT!D2686</f>
        <v>6.22</v>
      </c>
      <c r="D2683" s="6">
        <f>TITRES_STAT!E2686</f>
        <v>501</v>
      </c>
      <c r="E2683" s="2">
        <f t="shared" si="164"/>
        <v>1311555</v>
      </c>
      <c r="F2683" s="6" t="str">
        <f t="shared" si="167"/>
        <v>BEARISH</v>
      </c>
      <c r="G2683" s="6" t="str">
        <f t="shared" si="166"/>
        <v>WEAK</v>
      </c>
      <c r="H2683" s="6" t="str">
        <f t="shared" si="165"/>
        <v>NEUTRAL</v>
      </c>
    </row>
    <row r="2684" spans="1:8" ht="13.5" x14ac:dyDescent="0.25">
      <c r="A2684" s="3">
        <f>TITRES_STAT!B2687</f>
        <v>45917</v>
      </c>
      <c r="B2684" s="6">
        <f>TITRES_STAT!C2687</f>
        <v>6.21</v>
      </c>
      <c r="C2684" s="6">
        <f>TITRES_STAT!D2687</f>
        <v>6.21</v>
      </c>
      <c r="D2684" s="6">
        <f>TITRES_STAT!E2687</f>
        <v>2</v>
      </c>
      <c r="E2684" s="2">
        <f t="shared" si="164"/>
        <v>1311553</v>
      </c>
      <c r="F2684" s="6" t="str">
        <f t="shared" si="167"/>
        <v>BEARISH</v>
      </c>
      <c r="G2684" s="6" t="str">
        <f t="shared" si="166"/>
        <v>WEAK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6.21</v>
      </c>
      <c r="C2685" s="6">
        <f>TITRES_STAT!D2688</f>
        <v>6.21</v>
      </c>
      <c r="D2685" s="6">
        <f>TITRES_STAT!E2688</f>
        <v>9100</v>
      </c>
      <c r="E2685" s="2">
        <f t="shared" si="164"/>
        <v>1311553</v>
      </c>
      <c r="F2685" s="6" t="str">
        <f t="shared" si="167"/>
        <v>BEARISH</v>
      </c>
      <c r="G2685" s="6" t="str">
        <f t="shared" si="166"/>
        <v>WEAK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6.21</v>
      </c>
      <c r="C2686" s="6">
        <f>TITRES_STAT!D2689</f>
        <v>6.21</v>
      </c>
      <c r="D2686" s="6">
        <f>TITRES_STAT!E2689</f>
        <v>0</v>
      </c>
      <c r="E2686" s="2">
        <f t="shared" si="164"/>
        <v>1311553</v>
      </c>
      <c r="F2686" s="6" t="str">
        <f t="shared" si="167"/>
        <v>BULLISH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45922</v>
      </c>
      <c r="B2687" s="6">
        <f>TITRES_STAT!C2690</f>
        <v>6</v>
      </c>
      <c r="C2687" s="6">
        <f>TITRES_STAT!D2690</f>
        <v>6</v>
      </c>
      <c r="D2687" s="6">
        <f>TITRES_STAT!E2690</f>
        <v>3570</v>
      </c>
      <c r="E2687" s="2">
        <f t="shared" si="164"/>
        <v>1307983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6.21</v>
      </c>
      <c r="C2688" s="6">
        <f>TITRES_STAT!D2691</f>
        <v>6.21</v>
      </c>
      <c r="D2688" s="6">
        <f>TITRES_STAT!E2691</f>
        <v>250</v>
      </c>
      <c r="E2688" s="2">
        <f t="shared" si="164"/>
        <v>1308233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CONFIRMED BEARISH</v>
      </c>
    </row>
    <row r="2689" spans="1:8" ht="13.5" x14ac:dyDescent="0.25">
      <c r="A2689" s="3">
        <f>TITRES_STAT!B2692</f>
        <v>45924</v>
      </c>
      <c r="B2689" s="6">
        <f>TITRES_STAT!C2692</f>
        <v>6.21</v>
      </c>
      <c r="C2689" s="6">
        <f>TITRES_STAT!D2692</f>
        <v>6.21</v>
      </c>
      <c r="D2689" s="6">
        <f>TITRES_STAT!E2692</f>
        <v>2449</v>
      </c>
      <c r="E2689" s="2">
        <f t="shared" si="164"/>
        <v>1308233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45925</v>
      </c>
      <c r="B2690" s="6">
        <f>TITRES_STAT!C2693</f>
        <v>6.32</v>
      </c>
      <c r="C2690" s="6">
        <f>TITRES_STAT!D2693</f>
        <v>6.32</v>
      </c>
      <c r="D2690" s="6">
        <f>TITRES_STAT!E2693</f>
        <v>456</v>
      </c>
      <c r="E2690" s="2">
        <f t="shared" si="164"/>
        <v>1308689</v>
      </c>
      <c r="F2690" s="6" t="str">
        <f t="shared" si="167"/>
        <v>BEARISH</v>
      </c>
      <c r="G2690" s="6" t="str">
        <f t="shared" si="166"/>
        <v>NEUTRAL</v>
      </c>
      <c r="H2690" s="6" t="str">
        <f t="shared" si="165"/>
        <v>BEARISH DIVERGENCE</v>
      </c>
    </row>
    <row r="2691" spans="1:8" ht="13.5" x14ac:dyDescent="0.25">
      <c r="A2691" s="3">
        <f>TITRES_STAT!B2694</f>
        <v>45926</v>
      </c>
      <c r="B2691" s="6">
        <f>TITRES_STAT!C2694</f>
        <v>6.47</v>
      </c>
      <c r="C2691" s="6">
        <f>TITRES_STAT!D2694</f>
        <v>6.47</v>
      </c>
      <c r="D2691" s="6">
        <f>TITRES_STAT!E2694</f>
        <v>200</v>
      </c>
      <c r="E2691" s="2">
        <f t="shared" si="164"/>
        <v>1308889</v>
      </c>
      <c r="F2691" s="6" t="str">
        <f t="shared" si="167"/>
        <v>BEARISH</v>
      </c>
      <c r="G2691" s="6" t="str">
        <f t="shared" si="166"/>
        <v>NEUTRAL</v>
      </c>
      <c r="H2691" s="6" t="str">
        <f t="shared" si="165"/>
        <v>BEARISH DIVERGENCE</v>
      </c>
    </row>
    <row r="2692" spans="1:8" ht="13.5" x14ac:dyDescent="0.25">
      <c r="A2692" s="3">
        <f>TITRES_STAT!B2695</f>
        <v>45929</v>
      </c>
      <c r="B2692" s="6">
        <f>TITRES_STAT!C2695</f>
        <v>6.47</v>
      </c>
      <c r="C2692" s="6">
        <f>TITRES_STAT!D2695</f>
        <v>6.47</v>
      </c>
      <c r="D2692" s="6">
        <f>TITRES_STAT!E2695</f>
        <v>0</v>
      </c>
      <c r="E2692" s="2">
        <f>IF(B2692&gt;B2691, E2691+D2692, IF(B2692&lt;B2691, E2691-D2692, E2691))</f>
        <v>1308889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6.47</v>
      </c>
      <c r="C2693" s="6">
        <f>TITRES_STAT!D2696</f>
        <v>6.47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BEARISH DIVERGENCE</v>
      </c>
    </row>
    <row r="2694" spans="1:8" ht="13.5" x14ac:dyDescent="0.25">
      <c r="A2694" s="3">
        <f>TITRES_STAT!B2697</f>
        <v>45931</v>
      </c>
      <c r="B2694" s="6">
        <f>TITRES_STAT!C2697</f>
        <v>6.46</v>
      </c>
      <c r="C2694" s="6">
        <f>TITRES_STAT!D2697</f>
        <v>6.46</v>
      </c>
      <c r="D2694" s="6">
        <f>TITRES_STAT!E2697</f>
        <v>71</v>
      </c>
      <c r="E2694" s="6">
        <f>TITRES_STAT!F2697</f>
        <v>6.46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BEARISH DIVERGENCE</v>
      </c>
    </row>
    <row r="2695" spans="1:8" ht="13.5" x14ac:dyDescent="0.25">
      <c r="A2695" s="3">
        <f>TITRES_STAT!B2698</f>
        <v>45932</v>
      </c>
      <c r="B2695" s="6">
        <f>TITRES_STAT!C2698</f>
        <v>6.46</v>
      </c>
      <c r="C2695" s="6">
        <f>TITRES_STAT!D2698</f>
        <v>6.46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BEARISH DIVERGENCE</v>
      </c>
    </row>
    <row r="2696" spans="1:8" ht="13.5" x14ac:dyDescent="0.25">
      <c r="A2696" s="3">
        <f>TITRES_STAT!B2699</f>
        <v>45933</v>
      </c>
      <c r="B2696" s="6">
        <f>TITRES_STAT!C2699</f>
        <v>6.46</v>
      </c>
      <c r="C2696" s="6">
        <f>TITRES_STAT!D2699</f>
        <v>6.46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6.43</v>
      </c>
      <c r="C2697" s="6">
        <f>TITRES_STAT!D2700</f>
        <v>6.43</v>
      </c>
      <c r="D2697" s="6">
        <f>TITRES_STAT!E2700</f>
        <v>1</v>
      </c>
      <c r="E2697" s="6">
        <f>TITRES_STAT!F2700</f>
        <v>6.43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6.42</v>
      </c>
      <c r="C2698" s="6">
        <f>TITRES_STAT!D2701</f>
        <v>6.42</v>
      </c>
      <c r="D2698" s="6">
        <f>TITRES_STAT!E2701</f>
        <v>60</v>
      </c>
      <c r="E2698" s="6">
        <f>TITRES_STAT!F2701</f>
        <v>6.42</v>
      </c>
      <c r="F2698" s="6" t="str">
        <f t="shared" si="168"/>
        <v>BULLISH</v>
      </c>
      <c r="G2698" s="6" t="e">
        <f t="shared" si="169"/>
        <v>#DIV/0!</v>
      </c>
      <c r="H2698" s="6" t="str">
        <f t="shared" si="170"/>
        <v>BULLISH DIVERGENCE</v>
      </c>
    </row>
    <row r="2699" spans="1:8" ht="13.5" x14ac:dyDescent="0.25">
      <c r="A2699" s="3">
        <f>TITRES_STAT!B2702</f>
        <v>45938</v>
      </c>
      <c r="B2699" s="6">
        <f>TITRES_STAT!C2702</f>
        <v>6.42</v>
      </c>
      <c r="C2699" s="6">
        <f>TITRES_STAT!D2702</f>
        <v>6.42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6.25</v>
      </c>
      <c r="C2700" s="6">
        <f>TITRES_STAT!D2703</f>
        <v>6.25</v>
      </c>
      <c r="D2700" s="6">
        <f>TITRES_STAT!E2703</f>
        <v>27000</v>
      </c>
      <c r="E2700" s="6">
        <f>TITRES_STAT!F2703</f>
        <v>6.25</v>
      </c>
      <c r="F2700" s="6" t="str">
        <f t="shared" si="168"/>
        <v>BULLISH</v>
      </c>
      <c r="G2700" s="6" t="e">
        <f t="shared" si="169"/>
        <v>#DIV/0!</v>
      </c>
      <c r="H2700" s="6" t="str">
        <f t="shared" si="170"/>
        <v>BULLISH DIVERGENCE</v>
      </c>
    </row>
    <row r="2701" spans="1:8" ht="13.5" x14ac:dyDescent="0.25">
      <c r="A2701" s="3">
        <f>TITRES_STAT!B2704</f>
        <v>45940</v>
      </c>
      <c r="B2701" s="6">
        <f>TITRES_STAT!C2704</f>
        <v>6.25</v>
      </c>
      <c r="C2701" s="6">
        <f>TITRES_STAT!D2704</f>
        <v>6.25</v>
      </c>
      <c r="D2701" s="6">
        <f>TITRES_STAT!E2704</f>
        <v>20000</v>
      </c>
      <c r="E2701" s="6">
        <f>TITRES_STAT!F2704</f>
        <v>6.25</v>
      </c>
      <c r="F2701" s="6" t="str">
        <f t="shared" si="168"/>
        <v>BULLISH</v>
      </c>
      <c r="G2701" s="6" t="e">
        <f t="shared" si="169"/>
        <v>#DIV/0!</v>
      </c>
      <c r="H2701" s="6" t="str">
        <f t="shared" si="170"/>
        <v>BULLISH DIVERGENCE</v>
      </c>
    </row>
    <row r="2702" spans="1:8" ht="13.5" x14ac:dyDescent="0.25">
      <c r="A2702" s="3">
        <f>TITRES_STAT!B2705</f>
        <v>45943</v>
      </c>
      <c r="B2702" s="6">
        <f>TITRES_STAT!C2705</f>
        <v>6.25</v>
      </c>
      <c r="C2702" s="6">
        <f>TITRES_STAT!D2705</f>
        <v>6.25</v>
      </c>
      <c r="D2702" s="6">
        <f>TITRES_STAT!E2705</f>
        <v>0</v>
      </c>
      <c r="E2702" s="6">
        <f>TITRES_STAT!F2705</f>
        <v>0</v>
      </c>
      <c r="F2702" s="6" t="str">
        <f t="shared" si="168"/>
        <v>BEARISH</v>
      </c>
      <c r="G2702" s="6" t="str">
        <f t="shared" si="169"/>
        <v>WEAK</v>
      </c>
      <c r="H2702" s="6" t="str">
        <f t="shared" si="170"/>
        <v>CONFIRMED BEARISH</v>
      </c>
    </row>
    <row r="2703" spans="1:8" ht="13.5" x14ac:dyDescent="0.25">
      <c r="A2703" s="3">
        <f>TITRES_STAT!B2706</f>
        <v>45944</v>
      </c>
      <c r="B2703" s="6">
        <f>TITRES_STAT!C2706</f>
        <v>6.2</v>
      </c>
      <c r="C2703" s="6">
        <f>TITRES_STAT!D2706</f>
        <v>6.2</v>
      </c>
      <c r="D2703" s="6">
        <f>TITRES_STAT!E2706</f>
        <v>250</v>
      </c>
      <c r="E2703" s="6">
        <f>TITRES_STAT!F2706</f>
        <v>6.2</v>
      </c>
      <c r="F2703" s="6" t="str">
        <f t="shared" si="168"/>
        <v>BEARISH</v>
      </c>
      <c r="G2703" s="6" t="str">
        <f t="shared" si="169"/>
        <v>WEAK</v>
      </c>
      <c r="H2703" s="6" t="str">
        <f t="shared" si="170"/>
        <v>CONFIRMED BEARISH</v>
      </c>
    </row>
    <row r="2704" spans="1:8" ht="13.5" x14ac:dyDescent="0.25">
      <c r="A2704" s="3">
        <f>TITRES_STAT!B2707</f>
        <v>45946</v>
      </c>
      <c r="B2704" s="6">
        <f>TITRES_STAT!C2707</f>
        <v>6.2</v>
      </c>
      <c r="C2704" s="6">
        <f>TITRES_STAT!D2707</f>
        <v>6.2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6.2</v>
      </c>
      <c r="C2705" s="6">
        <f>TITRES_STAT!D2708</f>
        <v>6.2</v>
      </c>
      <c r="D2705" s="6">
        <f>TITRES_STAT!E2708</f>
        <v>10592</v>
      </c>
      <c r="E2705" s="6">
        <f>TITRES_STAT!F2708</f>
        <v>6.2</v>
      </c>
      <c r="F2705" s="6" t="str">
        <f t="shared" si="168"/>
        <v>BEARISH</v>
      </c>
      <c r="G2705" s="6" t="str">
        <f t="shared" si="169"/>
        <v>NEUTRAL</v>
      </c>
      <c r="H2705" s="6" t="str">
        <f t="shared" si="170"/>
        <v>CONFIRMED BEARISH</v>
      </c>
    </row>
    <row r="2706" spans="1:8" ht="13.5" x14ac:dyDescent="0.25">
      <c r="A2706" s="3">
        <f>TITRES_STAT!B2709</f>
        <v>45950</v>
      </c>
      <c r="B2706" s="6">
        <f>TITRES_STAT!C2709</f>
        <v>6.19</v>
      </c>
      <c r="C2706" s="6">
        <f>TITRES_STAT!D2709</f>
        <v>6.19</v>
      </c>
      <c r="D2706" s="6">
        <f>TITRES_STAT!E2709</f>
        <v>254</v>
      </c>
      <c r="E2706" s="6">
        <f>TITRES_STAT!F2709</f>
        <v>6.19</v>
      </c>
      <c r="F2706" s="6" t="str">
        <f t="shared" si="168"/>
        <v>BEARISH</v>
      </c>
      <c r="G2706" s="6" t="str">
        <f t="shared" si="169"/>
        <v>NEUTRAL</v>
      </c>
      <c r="H2706" s="6" t="str">
        <f t="shared" si="170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16.501899999999999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16.472300000000001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16.279900000000001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16.2059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16.364999999999998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16.191099999999999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16.330219999999997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16.131900000000002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16.256220000000003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15.9025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16.14226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15.835900000000001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16.053459999999998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15.539899999999999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15.920259999999999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15.539899999999999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15.790020000000002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15.4659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15.656820000000002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15.3919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15.5547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15.125500000000001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15.412619999999999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15.0959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15.323820000000001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15.0219</v>
      </c>
      <c r="C16" s="2">
        <f>RSI!I16</f>
        <v>0</v>
      </c>
      <c r="D16" s="2">
        <f>MACD!E16</f>
        <v>0</v>
      </c>
      <c r="E16" s="2">
        <f>MACD!F16</f>
        <v>0</v>
      </c>
      <c r="F16" s="2">
        <f>'Moving Avg'!D16</f>
        <v>15.220220000000001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15.0959</v>
      </c>
      <c r="C17" s="2">
        <f>RSI!I17</f>
        <v>5.1094890510948971</v>
      </c>
      <c r="D17" s="2">
        <f>MACD!E17</f>
        <v>0</v>
      </c>
      <c r="E17" s="2">
        <f>MACD!F17</f>
        <v>0</v>
      </c>
      <c r="F17" s="2">
        <f>'Moving Avg'!D17</f>
        <v>15.14622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15.051500000000001</v>
      </c>
      <c r="C18" s="2">
        <f>RSI!I18</f>
        <v>4.9461898032394771</v>
      </c>
      <c r="D18" s="2">
        <f>MACD!E18</f>
        <v>0</v>
      </c>
      <c r="E18" s="2">
        <f>MACD!F18</f>
        <v>0</v>
      </c>
      <c r="F18" s="2">
        <f>'Moving Avg'!D18</f>
        <v>15.078140000000001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15.081099999999999</v>
      </c>
      <c r="C19" s="2">
        <f>RSI!I19</f>
        <v>7.0783366440230679</v>
      </c>
      <c r="D19" s="2">
        <f>MACD!E19</f>
        <v>0</v>
      </c>
      <c r="E19" s="2">
        <f>MACD!F19</f>
        <v>0</v>
      </c>
      <c r="F19" s="2">
        <f>'Moving Avg'!D19</f>
        <v>15.069260000000003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14.8147</v>
      </c>
      <c r="C20" s="2">
        <f>RSI!I20</f>
        <v>5.8142700048086766</v>
      </c>
      <c r="D20" s="2">
        <f>MACD!E20</f>
        <v>0</v>
      </c>
      <c r="E20" s="2">
        <f>MACD!F20</f>
        <v>0</v>
      </c>
      <c r="F20" s="2">
        <f>'Moving Avg'!D20</f>
        <v>15.013020000000001</v>
      </c>
      <c r="G20" s="2">
        <f>'Moving Avg'!F20</f>
        <v>15.618184210526312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14.9109</v>
      </c>
      <c r="C21" s="2">
        <f>RSI!I21</f>
        <v>11.930579187762504</v>
      </c>
      <c r="D21" s="2">
        <f>MACD!E21</f>
        <v>0</v>
      </c>
      <c r="E21" s="2">
        <f>MACD!F21</f>
        <v>0</v>
      </c>
      <c r="F21" s="2">
        <f>'Moving Avg'!D21</f>
        <v>14.990819999999999</v>
      </c>
      <c r="G21" s="2">
        <f>'Moving Avg'!F21</f>
        <v>15.582819999999998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BULLISH DIVERGENCE</v>
      </c>
    </row>
    <row r="22" spans="1:12" ht="13.5" x14ac:dyDescent="0.25">
      <c r="A22" s="3">
        <f>RSI!A22</f>
        <v>42037</v>
      </c>
      <c r="B22" s="2">
        <f>RSI!B22</f>
        <v>14.947900000000001</v>
      </c>
      <c r="C22" s="2">
        <f>RSI!I22</f>
        <v>14.237398635031852</v>
      </c>
      <c r="D22" s="2">
        <f>MACD!E22</f>
        <v>0</v>
      </c>
      <c r="E22" s="2">
        <f>MACD!F22</f>
        <v>0</v>
      </c>
      <c r="F22" s="2">
        <f>'Moving Avg'!D22</f>
        <v>14.961220000000001</v>
      </c>
      <c r="G22" s="2">
        <f>'Moving Avg'!F22</f>
        <v>15.505120000000002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</row>
    <row r="23" spans="1:12" ht="13.5" x14ac:dyDescent="0.25">
      <c r="A23" s="3">
        <f>RSI!A23</f>
        <v>42038</v>
      </c>
      <c r="B23" s="2">
        <f>RSI!B23</f>
        <v>15.0589</v>
      </c>
      <c r="C23" s="2">
        <f>RSI!I23</f>
        <v>20.928738221914614</v>
      </c>
      <c r="D23" s="2">
        <f>MACD!E23</f>
        <v>0</v>
      </c>
      <c r="E23" s="2">
        <f>MACD!F23</f>
        <v>0</v>
      </c>
      <c r="F23" s="2">
        <f>'Moving Avg'!D23</f>
        <v>14.962699999999998</v>
      </c>
      <c r="G23" s="2">
        <f>'Moving Avg'!F23</f>
        <v>15.434449999999998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14.8813</v>
      </c>
      <c r="C24" s="2">
        <f>RSI!I24</f>
        <v>18.448563147900956</v>
      </c>
      <c r="D24" s="2">
        <f>MACD!E24</f>
        <v>0</v>
      </c>
      <c r="E24" s="2">
        <f>MACD!F24</f>
        <v>0</v>
      </c>
      <c r="F24" s="2">
        <f>'Moving Avg'!D24</f>
        <v>14.922740000000001</v>
      </c>
      <c r="G24" s="2">
        <f>'Moving Avg'!F24</f>
        <v>15.364519999999999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BULLISH DIVERGENCE</v>
      </c>
    </row>
    <row r="25" spans="1:12" ht="13.5" x14ac:dyDescent="0.25">
      <c r="A25" s="3">
        <f>RSI!A25</f>
        <v>42040</v>
      </c>
      <c r="B25" s="2">
        <f>RSI!B25</f>
        <v>14.8813</v>
      </c>
      <c r="C25" s="2">
        <f>RSI!I25</f>
        <v>18.448563147900956</v>
      </c>
      <c r="D25" s="2">
        <f>MACD!E25</f>
        <v>0</v>
      </c>
      <c r="E25" s="2">
        <f>MACD!F25</f>
        <v>0</v>
      </c>
      <c r="F25" s="2">
        <f>'Moving Avg'!D25</f>
        <v>14.936060000000001</v>
      </c>
      <c r="G25" s="2">
        <f>'Moving Avg'!F25</f>
        <v>15.298289999999998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15.0219</v>
      </c>
      <c r="C26" s="2">
        <f>RSI!I26</f>
        <v>26.451091984172493</v>
      </c>
      <c r="D26" s="2">
        <f>MACD!E26</f>
        <v>0</v>
      </c>
      <c r="E26" s="2">
        <f>MACD!F26</f>
        <v>0</v>
      </c>
      <c r="F26" s="2">
        <f>'Moving Avg'!D26</f>
        <v>14.958259999999999</v>
      </c>
      <c r="G26" s="2">
        <f>'Moving Avg'!F26</f>
        <v>15.239830000000003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14.799899999999999</v>
      </c>
      <c r="C27" s="2">
        <f>RSI!I27</f>
        <v>22.668639929107783</v>
      </c>
      <c r="D27" s="2">
        <f>MACD!E27</f>
        <v>-8.3184160426821308E-3</v>
      </c>
      <c r="E27" s="2">
        <f>MACD!F27</f>
        <v>0</v>
      </c>
      <c r="F27" s="2">
        <f>'Moving Avg'!D27</f>
        <v>14.928659999999999</v>
      </c>
      <c r="G27" s="2">
        <f>'Moving Avg'!F27</f>
        <v>15.17323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WEAK</v>
      </c>
      <c r="L27" s="6" t="str">
        <f>OBV!H27</f>
        <v>BULLISH DIVERGENCE</v>
      </c>
    </row>
    <row r="28" spans="1:12" ht="13.5" x14ac:dyDescent="0.25">
      <c r="A28" s="3">
        <f>RSI!A28</f>
        <v>42045</v>
      </c>
      <c r="B28" s="2">
        <f>RSI!B28</f>
        <v>14.799899999999999</v>
      </c>
      <c r="C28" s="2">
        <f>RSI!I28</f>
        <v>22.668639929107783</v>
      </c>
      <c r="D28" s="2">
        <f>MACD!E28</f>
        <v>-1.8802762292525088E-2</v>
      </c>
      <c r="E28" s="2">
        <f>MACD!F28</f>
        <v>0</v>
      </c>
      <c r="F28" s="2">
        <f>'Moving Avg'!D28</f>
        <v>14.876859999999999</v>
      </c>
      <c r="G28" s="2">
        <f>'Moving Avg'!F28</f>
        <v>15.118099999999998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WEAK</v>
      </c>
      <c r="L28" s="6" t="str">
        <f>OBV!H28</f>
        <v>BULLISH DIVERGENCE</v>
      </c>
    </row>
    <row r="29" spans="1:12" ht="13.5" x14ac:dyDescent="0.25">
      <c r="A29" s="3">
        <f>RSI!A29</f>
        <v>42046</v>
      </c>
      <c r="B29" s="2">
        <f>RSI!B29</f>
        <v>14.799899999999999</v>
      </c>
      <c r="C29" s="2">
        <f>RSI!I29</f>
        <v>22.668639929107783</v>
      </c>
      <c r="D29" s="2">
        <f>MACD!E29</f>
        <v>-1.9381634570407869E-2</v>
      </c>
      <c r="E29" s="2">
        <f>MACD!F29</f>
        <v>0</v>
      </c>
      <c r="F29" s="2">
        <f>'Moving Avg'!D29</f>
        <v>14.860579999999999</v>
      </c>
      <c r="G29" s="2">
        <f>'Moving Avg'!F29</f>
        <v>15.066299999999995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BULLISH DIVERGENCE</v>
      </c>
    </row>
    <row r="30" spans="1:12" ht="13.5" x14ac:dyDescent="0.25">
      <c r="A30" s="3">
        <f>RSI!A30</f>
        <v>42047</v>
      </c>
      <c r="B30" s="2">
        <f>RSI!B30</f>
        <v>14.799899999999999</v>
      </c>
      <c r="C30" s="2">
        <f>RSI!I30</f>
        <v>22.668639929107783</v>
      </c>
      <c r="D30" s="2">
        <f>MACD!E30</f>
        <v>-5.7394350633474644E-2</v>
      </c>
      <c r="E30" s="2">
        <f>MACD!F30</f>
        <v>0</v>
      </c>
      <c r="F30" s="2">
        <f>'Moving Avg'!D30</f>
        <v>14.844299999999999</v>
      </c>
      <c r="G30" s="2">
        <f>'Moving Avg'!F30</f>
        <v>15.029299999999997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BULLISH DIVERGENCE</v>
      </c>
    </row>
    <row r="31" spans="1:12" ht="13.5" x14ac:dyDescent="0.25">
      <c r="A31" s="3">
        <f>RSI!A31</f>
        <v>42048</v>
      </c>
      <c r="B31" s="2">
        <f>RSI!B31</f>
        <v>14.799899999999999</v>
      </c>
      <c r="C31" s="2">
        <f>RSI!I31</f>
        <v>22.668639929107769</v>
      </c>
      <c r="D31" s="2">
        <f>MACD!E31</f>
        <v>-7.1553665490482032E-2</v>
      </c>
      <c r="E31" s="2">
        <f>MACD!F31</f>
        <v>0</v>
      </c>
      <c r="F31" s="2">
        <f>'Moving Avg'!D31</f>
        <v>14.799899999999999</v>
      </c>
      <c r="G31" s="2">
        <f>'Moving Avg'!F31</f>
        <v>14.992299999999997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14.799899999999999</v>
      </c>
      <c r="C32" s="2">
        <f>RSI!I32</f>
        <v>22.668639929107769</v>
      </c>
      <c r="D32" s="2">
        <f>MACD!E32</f>
        <v>-7.4874454446934635E-2</v>
      </c>
      <c r="E32" s="2">
        <f>MACD!F32</f>
        <v>0</v>
      </c>
      <c r="F32" s="2">
        <f>'Moving Avg'!D32</f>
        <v>14.799899999999999</v>
      </c>
      <c r="G32" s="2">
        <f>'Moving Avg'!F32</f>
        <v>14.959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</row>
    <row r="33" spans="1:12" ht="13.5" x14ac:dyDescent="0.25">
      <c r="A33" s="3">
        <f>RSI!A33</f>
        <v>42052</v>
      </c>
      <c r="B33" s="2">
        <f>RSI!B33</f>
        <v>14.7629</v>
      </c>
      <c r="C33" s="2">
        <f>RSI!I33</f>
        <v>21.856073603369879</v>
      </c>
      <c r="D33" s="2">
        <f>MACD!E33</f>
        <v>-5.5118668535927284E-2</v>
      </c>
      <c r="E33" s="2">
        <f>MACD!F33</f>
        <v>0</v>
      </c>
      <c r="F33" s="2">
        <f>'Moving Avg'!D33</f>
        <v>14.792499999999999</v>
      </c>
      <c r="G33" s="2">
        <f>'Moving Avg'!F33</f>
        <v>14.92755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14.7629</v>
      </c>
      <c r="C34" s="2">
        <f>RSI!I34</f>
        <v>21.856073603369879</v>
      </c>
      <c r="D34" s="2">
        <f>MACD!E34</f>
        <v>-6.296221326621243E-2</v>
      </c>
      <c r="E34" s="2">
        <f>MACD!F34</f>
        <v>0</v>
      </c>
      <c r="F34" s="2">
        <f>'Moving Avg'!D34</f>
        <v>14.7851</v>
      </c>
      <c r="G34" s="2">
        <f>'Moving Avg'!F34</f>
        <v>14.909420000000003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14.651899999999999</v>
      </c>
      <c r="C35" s="2">
        <f>RSI!I35</f>
        <v>19.432517661528635</v>
      </c>
      <c r="D35" s="2">
        <f>MACD!E35</f>
        <v>-5.881841254758946E-2</v>
      </c>
      <c r="E35" s="2">
        <f>MACD!F35</f>
        <v>-4.7469397536248396E-2</v>
      </c>
      <c r="F35" s="2">
        <f>'Moving Avg'!D35</f>
        <v>14.755500000000001</v>
      </c>
      <c r="G35" s="2">
        <f>'Moving Avg'!F35</f>
        <v>14.887220000000003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14.651899999999999</v>
      </c>
      <c r="C36" s="2">
        <f>RSI!I36</f>
        <v>19.432517661528635</v>
      </c>
      <c r="D36" s="2">
        <f>MACD!E36</f>
        <v>-3.0656535488294168E-2</v>
      </c>
      <c r="E36" s="2">
        <f>MACD!F36</f>
        <v>-4.4106825126657555E-2</v>
      </c>
      <c r="F36" s="2">
        <f>'Moving Avg'!D36</f>
        <v>14.725899999999999</v>
      </c>
      <c r="G36" s="2">
        <f>'Moving Avg'!F36</f>
        <v>14.868720000000001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14.215299999999999</v>
      </c>
      <c r="C37" s="2">
        <f>RSI!I37</f>
        <v>12.904790619059824</v>
      </c>
      <c r="D37" s="2">
        <f>MACD!E37</f>
        <v>-5.8396057639100718E-3</v>
      </c>
      <c r="E37" s="2">
        <f>MACD!F37</f>
        <v>-3.6453381254108054E-2</v>
      </c>
      <c r="F37" s="2">
        <f>'Moving Avg'!D37</f>
        <v>14.608979999999999</v>
      </c>
      <c r="G37" s="2">
        <f>'Moving Avg'!F37</f>
        <v>14.824690000000004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14.215299999999999</v>
      </c>
      <c r="C38" s="2">
        <f>RSI!I38</f>
        <v>12.904790619059824</v>
      </c>
      <c r="D38" s="2">
        <f>MACD!E38</f>
        <v>2.0332514171307992E-2</v>
      </c>
      <c r="E38" s="2">
        <f>MACD!F38</f>
        <v>-2.5096202169024848E-2</v>
      </c>
      <c r="F38" s="2">
        <f>'Moving Avg'!D38</f>
        <v>14.499459999999999</v>
      </c>
      <c r="G38" s="2">
        <f>'Moving Avg'!F38</f>
        <v>14.782880000000002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14.2005</v>
      </c>
      <c r="C39" s="2">
        <f>RSI!I39</f>
        <v>12.736587765883499</v>
      </c>
      <c r="D39" s="2">
        <f>MACD!E39</f>
        <v>4.8364431337972746E-2</v>
      </c>
      <c r="E39" s="2">
        <f>MACD!F39</f>
        <v>-1.040407546762533E-2</v>
      </c>
      <c r="F39" s="2">
        <f>'Moving Avg'!D39</f>
        <v>14.386979999999999</v>
      </c>
      <c r="G39" s="2">
        <f>'Moving Avg'!F39</f>
        <v>14.738850000000003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14.059900000000001</v>
      </c>
      <c r="C40" s="2">
        <f>RSI!I40</f>
        <v>11.238007521817835</v>
      </c>
      <c r="D40" s="2">
        <f>MACD!E40</f>
        <v>8.7021182037346989E-2</v>
      </c>
      <c r="E40" s="2">
        <f>MACD!F40</f>
        <v>9.0809760333691349E-3</v>
      </c>
      <c r="F40" s="2">
        <f>'Moving Avg'!D40</f>
        <v>14.26858</v>
      </c>
      <c r="G40" s="2">
        <f>'Moving Avg'!F40</f>
        <v>14.701110000000003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13.911899999999999</v>
      </c>
      <c r="C41" s="2">
        <f>RSI!I41</f>
        <v>9.9154880260737173</v>
      </c>
      <c r="D41" s="2">
        <f>MACD!E41</f>
        <v>0.13571212709198832</v>
      </c>
      <c r="E41" s="2">
        <f>MACD!F41</f>
        <v>3.4407206245092969E-2</v>
      </c>
      <c r="F41" s="2">
        <f>'Moving Avg'!D41</f>
        <v>14.120579999999999</v>
      </c>
      <c r="G41" s="2">
        <f>'Moving Avg'!F41</f>
        <v>14.651160000000001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13.6899</v>
      </c>
      <c r="C42" s="2">
        <f>RSI!I42</f>
        <v>8.331622546623592</v>
      </c>
      <c r="D42" s="2">
        <f>MACD!E42</f>
        <v>0.19887782903403739</v>
      </c>
      <c r="E42" s="2">
        <f>MACD!F42</f>
        <v>6.7301330802881865E-2</v>
      </c>
      <c r="F42" s="2">
        <f>'Moving Avg'!D42</f>
        <v>14.015499999999998</v>
      </c>
      <c r="G42" s="2">
        <f>'Moving Avg'!F42</f>
        <v>14.588260000000002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13.6159</v>
      </c>
      <c r="C43" s="2">
        <f>RSI!I43</f>
        <v>7.8797853162065508</v>
      </c>
      <c r="D43" s="2">
        <f>MACD!E43</f>
        <v>0.25853895928454129</v>
      </c>
      <c r="E43" s="2">
        <f>MACD!F43</f>
        <v>0.10554885649921375</v>
      </c>
      <c r="F43" s="2">
        <f>'Moving Avg'!D43</f>
        <v>13.895619999999999</v>
      </c>
      <c r="G43" s="2">
        <f>'Moving Avg'!F43</f>
        <v>14.516110000000003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13.6159</v>
      </c>
      <c r="C44" s="2">
        <f>RSI!I44</f>
        <v>7.8797853162065508</v>
      </c>
      <c r="D44" s="2">
        <f>MACD!E44</f>
        <v>0.31540692219551225</v>
      </c>
      <c r="E44" s="2">
        <f>MACD!F44</f>
        <v>0.14752046963847346</v>
      </c>
      <c r="F44" s="2">
        <f>'Moving Avg'!D44</f>
        <v>13.778700000000001</v>
      </c>
      <c r="G44" s="2">
        <f>'Moving Avg'!F44</f>
        <v>14.452840000000004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13.6159</v>
      </c>
      <c r="C45" s="2">
        <f>RSI!I45</f>
        <v>7.8797853162065508</v>
      </c>
      <c r="D45" s="2">
        <f>MACD!E45</f>
        <v>0.35236151510643765</v>
      </c>
      <c r="E45" s="2">
        <f>MACD!F45</f>
        <v>0.18848867873206632</v>
      </c>
      <c r="F45" s="2">
        <f>'Moving Avg'!D45</f>
        <v>13.689899999999998</v>
      </c>
      <c r="G45" s="2">
        <f>'Moving Avg'!F45</f>
        <v>14.389570000000001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13.6159</v>
      </c>
      <c r="C46" s="2">
        <f>RSI!I46</f>
        <v>7.8797853162065508</v>
      </c>
      <c r="D46" s="2">
        <f>MACD!E46</f>
        <v>0.38910529570495278</v>
      </c>
      <c r="E46" s="2">
        <f>MACD!F46</f>
        <v>0.22861200212664362</v>
      </c>
      <c r="F46" s="2">
        <f>'Moving Avg'!D46</f>
        <v>13.630699999999999</v>
      </c>
      <c r="G46" s="2">
        <f>'Moving Avg'!F46</f>
        <v>14.319270000000003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14.0229</v>
      </c>
      <c r="C47" s="2">
        <f>RSI!I47</f>
        <v>34.255891827129503</v>
      </c>
      <c r="D47" s="2">
        <f>MACD!E47</f>
        <v>0.32794779850202183</v>
      </c>
      <c r="E47" s="2">
        <f>MACD!F47</f>
        <v>0.24847916140171927</v>
      </c>
      <c r="F47" s="2">
        <f>'Moving Avg'!D47</f>
        <v>13.697300000000002</v>
      </c>
      <c r="G47" s="2">
        <f>'Moving Avg'!F47</f>
        <v>14.280420000000001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14.570499999999999</v>
      </c>
      <c r="C48" s="2">
        <f>RSI!I48</f>
        <v>53.533383062637341</v>
      </c>
      <c r="D48" s="2">
        <f>MACD!E48</f>
        <v>0.23792471324614084</v>
      </c>
      <c r="E48" s="2">
        <f>MACD!F48</f>
        <v>0.24636827177060358</v>
      </c>
      <c r="F48" s="2">
        <f>'Moving Avg'!D48</f>
        <v>13.88822</v>
      </c>
      <c r="G48" s="2">
        <f>'Moving Avg'!F48</f>
        <v>14.268949999999998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14.540900000000001</v>
      </c>
      <c r="C49" s="2">
        <f>RSI!I49</f>
        <v>52.634959926248534</v>
      </c>
      <c r="D49" s="2">
        <f>MACD!E49</f>
        <v>0.16055021951864212</v>
      </c>
      <c r="E49" s="2">
        <f>MACD!F49</f>
        <v>0.22920466132021131</v>
      </c>
      <c r="F49" s="2">
        <f>'Moving Avg'!D49</f>
        <v>14.073219999999997</v>
      </c>
      <c r="G49" s="2">
        <f>'Moving Avg'!F49</f>
        <v>14.256000000000004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14.2079</v>
      </c>
      <c r="C50" s="2">
        <f>RSI!I50</f>
        <v>43.741221531535103</v>
      </c>
      <c r="D50" s="2">
        <f>MACD!E50</f>
        <v>9.7256240449876685E-2</v>
      </c>
      <c r="E50" s="2">
        <f>MACD!F50</f>
        <v>0.20281497714614438</v>
      </c>
      <c r="F50" s="2">
        <f>'Moving Avg'!D50</f>
        <v>14.19162</v>
      </c>
      <c r="G50" s="2">
        <f>'Moving Avg'!F50</f>
        <v>14.226400000000002</v>
      </c>
      <c r="H50" s="2">
        <f>'Moving Avg'!G50</f>
        <v>14.901536734693872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14.2079</v>
      </c>
      <c r="C51" s="2">
        <f>RSI!I51</f>
        <v>43.741221531535096</v>
      </c>
      <c r="D51" s="2">
        <f>MACD!E51</f>
        <v>2.2102766929336326E-2</v>
      </c>
      <c r="E51" s="2">
        <f>MACD!F51</f>
        <v>0.16667253510278279</v>
      </c>
      <c r="F51" s="2">
        <f>'Moving Avg'!D51</f>
        <v>14.31002</v>
      </c>
      <c r="G51" s="2">
        <f>'Moving Avg'!F51</f>
        <v>14.196800000000001</v>
      </c>
      <c r="H51" s="2">
        <f>'Moving Avg'!G51</f>
        <v>14.887663999999996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14.2079</v>
      </c>
      <c r="C52" s="2">
        <f>RSI!I52</f>
        <v>43.741221531535096</v>
      </c>
      <c r="D52" s="2">
        <f>MACD!E52</f>
        <v>-7.4557108528972904E-2</v>
      </c>
      <c r="E52" s="2">
        <f>MACD!F52</f>
        <v>0.11842660637643167</v>
      </c>
      <c r="F52" s="2">
        <f>'Moving Avg'!D52</f>
        <v>14.347020000000001</v>
      </c>
      <c r="G52" s="2">
        <f>'Moving Avg'!F52</f>
        <v>14.167200000000003</v>
      </c>
      <c r="H52" s="2">
        <f>'Moving Avg'!G52</f>
        <v>14.841783999999997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14.1709</v>
      </c>
      <c r="C53" s="2">
        <f>RSI!I53</f>
        <v>42.739040084661546</v>
      </c>
      <c r="D53" s="2">
        <f>MACD!E53</f>
        <v>-0.16398513507290247</v>
      </c>
      <c r="E53" s="2">
        <f>MACD!F53</f>
        <v>6.1944258086564841E-2</v>
      </c>
      <c r="F53" s="2">
        <f>'Moving Avg'!D53</f>
        <v>14.267100000000003</v>
      </c>
      <c r="G53" s="2">
        <f>'Moving Avg'!F53</f>
        <v>14.137600000000003</v>
      </c>
      <c r="H53" s="2">
        <f>'Moving Avg'!G53</f>
        <v>14.795755999999997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13.9415</v>
      </c>
      <c r="C54" s="2">
        <f>RSI!I54</f>
        <v>37.068359440095499</v>
      </c>
      <c r="D54" s="2">
        <f>MACD!E54</f>
        <v>-0.22151324549822426</v>
      </c>
      <c r="E54" s="2">
        <f>MACD!F54</f>
        <v>5.2527573696070223E-3</v>
      </c>
      <c r="F54" s="2">
        <f>'Moving Avg'!D54</f>
        <v>14.147220000000001</v>
      </c>
      <c r="G54" s="2">
        <f>'Moving Avg'!F54</f>
        <v>14.096530000000001</v>
      </c>
      <c r="H54" s="2">
        <f>'Moving Avg'!G54</f>
        <v>14.748987999999997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14.059900000000001</v>
      </c>
      <c r="C55" s="2">
        <f>RSI!I55</f>
        <v>41.390708810159971</v>
      </c>
      <c r="D55" s="2">
        <f>MACD!E55</f>
        <v>-0.27654167109643168</v>
      </c>
      <c r="E55" s="2">
        <f>MACD!F55</f>
        <v>-5.1106128323600723E-2</v>
      </c>
      <c r="F55" s="2">
        <f>'Moving Avg'!D55</f>
        <v>14.117619999999999</v>
      </c>
      <c r="G55" s="2">
        <f>'Moving Avg'!F55</f>
        <v>14.066929999999999</v>
      </c>
      <c r="H55" s="2">
        <f>'Moving Avg'!G55</f>
        <v>14.706067999999995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13.6973</v>
      </c>
      <c r="C56" s="2">
        <f>RSI!I56</f>
        <v>33.746388209996866</v>
      </c>
      <c r="D56" s="2">
        <f>MACD!E56</f>
        <v>-0.29470420772070938</v>
      </c>
      <c r="E56" s="2">
        <f>MACD!F56</f>
        <v>-9.9825744203022454E-2</v>
      </c>
      <c r="F56" s="2">
        <f>'Moving Avg'!D56</f>
        <v>14.015499999999999</v>
      </c>
      <c r="G56" s="2">
        <f>'Moving Avg'!F56</f>
        <v>14.019199999999998</v>
      </c>
      <c r="H56" s="2">
        <f>'Moving Avg'!G56</f>
        <v>14.656192000000001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14.0525</v>
      </c>
      <c r="C57" s="2">
        <f>RSI!I57</f>
        <v>44.549967735438358</v>
      </c>
      <c r="D57" s="2">
        <f>MACD!E57</f>
        <v>-0.27019902464604861</v>
      </c>
      <c r="E57" s="2">
        <f>MACD!F57</f>
        <v>-0.1339004002916277</v>
      </c>
      <c r="F57" s="2">
        <f>'Moving Avg'!D57</f>
        <v>13.98442</v>
      </c>
      <c r="G57" s="2">
        <f>'Moving Avg'!F57</f>
        <v>14.011059999999997</v>
      </c>
      <c r="H57" s="2">
        <f>'Moving Avg'!G57</f>
        <v>14.614604000000002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13.6899</v>
      </c>
      <c r="C58" s="2">
        <f>RSI!I58</f>
        <v>37.777712763576055</v>
      </c>
      <c r="D58" s="2">
        <f>MACD!E58</f>
        <v>-0.13715252480526274</v>
      </c>
      <c r="E58" s="2">
        <f>MACD!F58</f>
        <v>-0.13455082519435471</v>
      </c>
      <c r="F58" s="2">
        <f>'Moving Avg'!D58</f>
        <v>13.88822</v>
      </c>
      <c r="G58" s="2">
        <f>'Moving Avg'!F58</f>
        <v>13.984789999999998</v>
      </c>
      <c r="H58" s="2">
        <f>'Moving Avg'!G58</f>
        <v>14.570352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13.6159</v>
      </c>
      <c r="C59" s="2">
        <f>RSI!I59</f>
        <v>36.556369970165051</v>
      </c>
      <c r="D59" s="2">
        <f>MACD!E59</f>
        <v>-2.0387859405154529E-2</v>
      </c>
      <c r="E59" s="2">
        <f>MACD!F59</f>
        <v>-0.11171823203651468</v>
      </c>
      <c r="F59" s="2">
        <f>'Moving Avg'!D59</f>
        <v>13.8231</v>
      </c>
      <c r="G59" s="2">
        <f>'Moving Avg'!F59</f>
        <v>13.95556</v>
      </c>
      <c r="H59" s="2">
        <f>'Moving Avg'!G59</f>
        <v>14.525952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CONFIRMED BEARISH</v>
      </c>
    </row>
    <row r="60" spans="1:12" ht="13.5" x14ac:dyDescent="0.25">
      <c r="A60" s="3">
        <f>RSI!A60</f>
        <v>42090</v>
      </c>
      <c r="B60" s="2">
        <f>RSI!B60</f>
        <v>13.4679</v>
      </c>
      <c r="C60" s="2">
        <f>RSI!I60</f>
        <v>34.176546369962395</v>
      </c>
      <c r="D60" s="2">
        <f>MACD!E60</f>
        <v>4.160027285310619E-2</v>
      </c>
      <c r="E60" s="2">
        <f>MACD!F60</f>
        <v>-8.1054531058590507E-2</v>
      </c>
      <c r="F60" s="2">
        <f>'Moving Avg'!D60</f>
        <v>13.704699999999999</v>
      </c>
      <c r="G60" s="2">
        <f>'Moving Avg'!F60</f>
        <v>13.925959999999998</v>
      </c>
      <c r="H60" s="2">
        <f>'Moving Avg'!G60</f>
        <v>14.484512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13.6159</v>
      </c>
      <c r="C61" s="2">
        <f>RSI!I61</f>
        <v>38.488951150723942</v>
      </c>
      <c r="D61" s="2">
        <f>MACD!E61</f>
        <v>8.7162481626922528E-2</v>
      </c>
      <c r="E61" s="2">
        <f>MACD!F61</f>
        <v>-4.7411128521487905E-2</v>
      </c>
      <c r="F61" s="2">
        <f>'Moving Avg'!D61</f>
        <v>13.688419999999999</v>
      </c>
      <c r="G61" s="2">
        <f>'Moving Avg'!F61</f>
        <v>13.911160000000001</v>
      </c>
      <c r="H61" s="2">
        <f>'Moving Avg'!G61</f>
        <v>14.446032000000001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13.4679</v>
      </c>
      <c r="C62" s="2">
        <f>RSI!I62</f>
        <v>35.952357447635165</v>
      </c>
      <c r="D62" s="2">
        <f>MACD!E62</f>
        <v>0.13957546591835168</v>
      </c>
      <c r="E62" s="2">
        <f>MACD!F62</f>
        <v>-1.0013809633519992E-2</v>
      </c>
      <c r="F62" s="2">
        <f>'Moving Avg'!D62</f>
        <v>13.5715</v>
      </c>
      <c r="G62" s="2">
        <f>'Moving Avg'!F62</f>
        <v>13.90006</v>
      </c>
      <c r="H62" s="2">
        <f>'Moving Avg'!G62</f>
        <v>14.406072000000002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13.8675</v>
      </c>
      <c r="C63" s="2">
        <f>RSI!I63</f>
        <v>46.252068398482194</v>
      </c>
      <c r="D63" s="2">
        <f>MACD!E63</f>
        <v>0.15218990699091606</v>
      </c>
      <c r="E63" s="2">
        <f>MACD!F63</f>
        <v>2.2426933691367217E-2</v>
      </c>
      <c r="F63" s="2">
        <f>'Moving Avg'!D63</f>
        <v>13.60702</v>
      </c>
      <c r="G63" s="2">
        <f>'Moving Avg'!F63</f>
        <v>13.91264</v>
      </c>
      <c r="H63" s="2">
        <f>'Moving Avg'!G63</f>
        <v>14.375583999999998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BEARISH DIVERGENCE</v>
      </c>
    </row>
    <row r="64" spans="1:12" ht="13.5" x14ac:dyDescent="0.25">
      <c r="A64" s="3">
        <f>RSI!A64</f>
        <v>42096</v>
      </c>
      <c r="B64" s="2">
        <f>RSI!B64</f>
        <v>13.6899</v>
      </c>
      <c r="C64" s="2">
        <f>RSI!I64</f>
        <v>42.946459848239599</v>
      </c>
      <c r="D64" s="2">
        <f>MACD!E64</f>
        <v>0.14165945589972573</v>
      </c>
      <c r="E64" s="2">
        <f>MACD!F64</f>
        <v>4.627343813303892E-2</v>
      </c>
      <c r="F64" s="2">
        <f>'Moving Avg'!D64</f>
        <v>13.62182</v>
      </c>
      <c r="G64" s="2">
        <f>'Moving Avg'!F64</f>
        <v>13.916340000000002</v>
      </c>
      <c r="H64" s="2">
        <f>'Moving Avg'!G64</f>
        <v>14.346872000000001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BEARISH DIVERGENCE</v>
      </c>
    </row>
    <row r="65" spans="1:12" ht="13.5" x14ac:dyDescent="0.25">
      <c r="A65" s="3">
        <f>RSI!A65</f>
        <v>42097</v>
      </c>
      <c r="B65" s="2">
        <f>RSI!B65</f>
        <v>13.475300000000001</v>
      </c>
      <c r="C65" s="2">
        <f>RSI!I65</f>
        <v>39.292210597190071</v>
      </c>
      <c r="D65" s="2">
        <f>MACD!E65</f>
        <v>0.16877366708583175</v>
      </c>
      <c r="E65" s="2">
        <f>MACD!F65</f>
        <v>7.0773483923597488E-2</v>
      </c>
      <c r="F65" s="2">
        <f>'Moving Avg'!D65</f>
        <v>13.6233</v>
      </c>
      <c r="G65" s="2">
        <f>'Moving Avg'!F65</f>
        <v>13.909310000000001</v>
      </c>
      <c r="H65" s="2">
        <f>'Moving Avg'!G65</f>
        <v>14.314459999999999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BEARISH DIVERGENCE</v>
      </c>
    </row>
    <row r="66" spans="1:12" ht="13.5" x14ac:dyDescent="0.25">
      <c r="A66" s="3">
        <f>RSI!A66</f>
        <v>42100</v>
      </c>
      <c r="B66" s="2">
        <f>RSI!B66</f>
        <v>13.4679</v>
      </c>
      <c r="C66" s="2">
        <f>RSI!I66</f>
        <v>39.168446741234384</v>
      </c>
      <c r="D66" s="2">
        <f>MACD!E66</f>
        <v>0.13951928933037827</v>
      </c>
      <c r="E66" s="2">
        <f>MACD!F66</f>
        <v>8.4522645004953656E-2</v>
      </c>
      <c r="F66" s="2">
        <f>'Moving Avg'!D66</f>
        <v>13.593700000000002</v>
      </c>
      <c r="G66" s="2">
        <f>'Moving Avg'!F66</f>
        <v>13.901909999999997</v>
      </c>
      <c r="H66" s="2">
        <f>'Moving Avg'!G66</f>
        <v>14.283379999999999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13.756500000000001</v>
      </c>
      <c r="C67" s="2">
        <f>RSI!I67</f>
        <v>46.275781417825215</v>
      </c>
      <c r="D67" s="2">
        <f>MACD!E67</f>
        <v>0.15089185046977605</v>
      </c>
      <c r="E67" s="2">
        <f>MACD!F67</f>
        <v>9.7796486097918148E-2</v>
      </c>
      <c r="F67" s="2">
        <f>'Moving Avg'!D67</f>
        <v>13.651420000000002</v>
      </c>
      <c r="G67" s="2">
        <f>'Moving Avg'!F67</f>
        <v>13.888590000000002</v>
      </c>
      <c r="H67" s="2">
        <f>'Moving Avg'!G67</f>
        <v>14.256591999999998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BEARISH DIVERGENCE</v>
      </c>
    </row>
    <row r="68" spans="1:12" ht="13.5" x14ac:dyDescent="0.25">
      <c r="A68" s="3">
        <f>RSI!A68</f>
        <v>42102</v>
      </c>
      <c r="B68" s="2">
        <f>RSI!B68</f>
        <v>13.349500000000001</v>
      </c>
      <c r="C68" s="2">
        <f>RSI!I68</f>
        <v>39.301905260680734</v>
      </c>
      <c r="D68" s="2">
        <f>MACD!E68</f>
        <v>0.13581916360782742</v>
      </c>
      <c r="E68" s="2">
        <f>MACD!F68</f>
        <v>0.10540102159990002</v>
      </c>
      <c r="F68" s="2">
        <f>'Moving Avg'!D68</f>
        <v>13.547820000000002</v>
      </c>
      <c r="G68" s="2">
        <f>'Moving Avg'!F68</f>
        <v>13.827540000000003</v>
      </c>
      <c r="H68" s="2">
        <f>'Moving Avg'!G68</f>
        <v>14.222551999999999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13.319900000000001</v>
      </c>
      <c r="C69" s="2">
        <f>RSI!I69</f>
        <v>38.843425699808279</v>
      </c>
      <c r="D69" s="2">
        <f>MACD!E69</f>
        <v>0.11714946121048442</v>
      </c>
      <c r="E69" s="2">
        <f>MACD!F69</f>
        <v>0.1077507095220169</v>
      </c>
      <c r="F69" s="2">
        <f>'Moving Avg'!D69</f>
        <v>13.47382</v>
      </c>
      <c r="G69" s="2">
        <f>'Moving Avg'!F69</f>
        <v>13.766490000000001</v>
      </c>
      <c r="H69" s="2">
        <f>'Moving Avg'!G69</f>
        <v>14.187328000000001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13.194100000000001</v>
      </c>
      <c r="C70" s="2">
        <f>RSI!I70</f>
        <v>36.874599841992016</v>
      </c>
      <c r="D70" s="2">
        <f>MACD!E70</f>
        <v>9.1109672024979105E-2</v>
      </c>
      <c r="E70" s="2">
        <f>MACD!F70</f>
        <v>0.10442250202260935</v>
      </c>
      <c r="F70" s="2">
        <f>'Moving Avg'!D70</f>
        <v>13.417580000000001</v>
      </c>
      <c r="G70" s="2">
        <f>'Moving Avg'!F70</f>
        <v>13.715800000000002</v>
      </c>
      <c r="H70" s="2">
        <f>'Moving Avg'!G70</f>
        <v>14.154916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13.319900000000001</v>
      </c>
      <c r="C71" s="2">
        <f>RSI!I71</f>
        <v>40.141959619523455</v>
      </c>
      <c r="D71" s="2">
        <f>MACD!E71</f>
        <v>8.6240781101579955E-2</v>
      </c>
      <c r="E71" s="2">
        <f>MACD!F71</f>
        <v>0.10078615783840347</v>
      </c>
      <c r="F71" s="2">
        <f>'Moving Avg'!D71</f>
        <v>13.387979999999999</v>
      </c>
      <c r="G71" s="2">
        <f>'Moving Avg'!F71</f>
        <v>13.671400000000002</v>
      </c>
      <c r="H71" s="2">
        <f>'Moving Avg'!G71</f>
        <v>14.123095999999999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42109</v>
      </c>
      <c r="B72" s="2">
        <f>RSI!B72</f>
        <v>13.430899999999999</v>
      </c>
      <c r="C72" s="2">
        <f>RSI!I72</f>
        <v>42.947980246511875</v>
      </c>
      <c r="D72" s="2">
        <f>MACD!E72</f>
        <v>5.3825088428242296E-2</v>
      </c>
      <c r="E72" s="2">
        <f>MACD!F72</f>
        <v>9.1393943956371237E-2</v>
      </c>
      <c r="F72" s="2">
        <f>'Moving Avg'!D72</f>
        <v>13.32286</v>
      </c>
      <c r="G72" s="2">
        <f>'Moving Avg'!F72</f>
        <v>13.632549999999998</v>
      </c>
      <c r="H72" s="2">
        <f>'Moving Avg'!G72</f>
        <v>14.092755999999998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13.430899999999999</v>
      </c>
      <c r="C73" s="2">
        <f>RSI!I73</f>
        <v>42.947980246511875</v>
      </c>
      <c r="D73" s="2">
        <f>MACD!E73</f>
        <v>8.9713362391545814E-2</v>
      </c>
      <c r="E73" s="2">
        <f>MACD!F73</f>
        <v>9.1057827643406156E-2</v>
      </c>
      <c r="F73" s="2">
        <f>'Moving Avg'!D73</f>
        <v>13.33914</v>
      </c>
      <c r="G73" s="2">
        <f>'Moving Avg'!F73</f>
        <v>13.595549999999999</v>
      </c>
      <c r="H73" s="2">
        <f>'Moving Avg'!G73</f>
        <v>14.060195999999996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BEARISH DIVERGENCE</v>
      </c>
    </row>
    <row r="74" spans="1:12" ht="13.5" x14ac:dyDescent="0.25">
      <c r="A74" s="3">
        <f>RSI!A74</f>
        <v>42111</v>
      </c>
      <c r="B74" s="2">
        <f>RSI!B74</f>
        <v>13.608499999999999</v>
      </c>
      <c r="C74" s="2">
        <f>RSI!I74</f>
        <v>47.513646046142419</v>
      </c>
      <c r="D74" s="2">
        <f>MACD!E74</f>
        <v>8.1305447549217646E-2</v>
      </c>
      <c r="E74" s="2">
        <f>MACD!F74</f>
        <v>8.9107351624568468E-2</v>
      </c>
      <c r="F74" s="2">
        <f>'Moving Avg'!D74</f>
        <v>13.39686</v>
      </c>
      <c r="G74" s="2">
        <f>'Moving Avg'!F74</f>
        <v>13.578899999999999</v>
      </c>
      <c r="H74" s="2">
        <f>'Moving Avg'!G74</f>
        <v>14.034739999999999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13.837899999999999</v>
      </c>
      <c r="C75" s="2">
        <f>RSI!I75</f>
        <v>52.771106351397592</v>
      </c>
      <c r="D75" s="2">
        <f>MACD!E75</f>
        <v>2.4711150193555298E-2</v>
      </c>
      <c r="E75" s="2">
        <f>MACD!F75</f>
        <v>7.6228111338365837E-2</v>
      </c>
      <c r="F75" s="2">
        <f>'Moving Avg'!D75</f>
        <v>13.52562</v>
      </c>
      <c r="G75" s="2">
        <f>'Moving Avg'!F75</f>
        <v>13.567799999999997</v>
      </c>
      <c r="H75" s="2">
        <f>'Moving Avg'!G75</f>
        <v>14.013871999999997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14.059900000000001</v>
      </c>
      <c r="C76" s="2">
        <f>RSI!I76</f>
        <v>57.235451215453864</v>
      </c>
      <c r="D76" s="2">
        <f>MACD!E76</f>
        <v>-4.1625819531748931E-2</v>
      </c>
      <c r="E76" s="2">
        <f>MACD!F76</f>
        <v>5.2657325164342891E-2</v>
      </c>
      <c r="F76" s="2">
        <f>'Moving Avg'!D76</f>
        <v>13.67362</v>
      </c>
      <c r="G76" s="2">
        <f>'Moving Avg'!F76</f>
        <v>13.585929999999999</v>
      </c>
      <c r="H76" s="2">
        <f>'Moving Avg'!G76</f>
        <v>13.994631999999998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14.392899999999999</v>
      </c>
      <c r="C77" s="2">
        <f>RSI!I77</f>
        <v>62.90039032872361</v>
      </c>
      <c r="D77" s="2">
        <f>MACD!E77</f>
        <v>-8.0137965960041413E-2</v>
      </c>
      <c r="E77" s="2">
        <f>MACD!F77</f>
        <v>2.6098266939466035E-2</v>
      </c>
      <c r="F77" s="2">
        <f>'Moving Avg'!D77</f>
        <v>13.866020000000001</v>
      </c>
      <c r="G77" s="2">
        <f>'Moving Avg'!F77</f>
        <v>13.602949999999998</v>
      </c>
      <c r="H77" s="2">
        <f>'Moving Avg'!G77</f>
        <v>13.986491999999998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14.318899999999999</v>
      </c>
      <c r="C78" s="2">
        <f>RSI!I78</f>
        <v>60.967609156161231</v>
      </c>
      <c r="D78" s="2">
        <f>MACD!E78</f>
        <v>-0.17378437166927441</v>
      </c>
      <c r="E78" s="2">
        <f>MACD!F78</f>
        <v>-1.3878260782282052E-2</v>
      </c>
      <c r="F78" s="2">
        <f>'Moving Avg'!D78</f>
        <v>14.043619999999999</v>
      </c>
      <c r="G78" s="2">
        <f>'Moving Avg'!F78</f>
        <v>13.634399999999999</v>
      </c>
      <c r="H78" s="2">
        <f>'Moving Avg'!G78</f>
        <v>13.976871999999998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14.3559</v>
      </c>
      <c r="C79" s="2">
        <f>RSI!I79</f>
        <v>61.602914192240547</v>
      </c>
      <c r="D79" s="2">
        <f>MACD!E79</f>
        <v>-0.26351549441389466</v>
      </c>
      <c r="E79" s="2">
        <f>MACD!F79</f>
        <v>-6.3805707508604578E-2</v>
      </c>
      <c r="F79" s="2">
        <f>'Moving Avg'!D79</f>
        <v>14.193100000000001</v>
      </c>
      <c r="G79" s="2">
        <f>'Moving Avg'!F79</f>
        <v>13.6714</v>
      </c>
      <c r="H79" s="2">
        <f>'Moving Avg'!G79</f>
        <v>13.967992000000002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14.3559</v>
      </c>
      <c r="C80" s="2">
        <f>RSI!I80</f>
        <v>61.602914192240547</v>
      </c>
      <c r="D80" s="2">
        <f>MACD!E80</f>
        <v>-0.36197474449114608</v>
      </c>
      <c r="E80" s="2">
        <f>MACD!F80</f>
        <v>-0.12343951490511287</v>
      </c>
      <c r="F80" s="2">
        <f>'Moving Avg'!D80</f>
        <v>14.296699999999998</v>
      </c>
      <c r="G80" s="2">
        <f>'Moving Avg'!F80</f>
        <v>13.715800000000002</v>
      </c>
      <c r="H80" s="2">
        <f>'Moving Avg'!G80</f>
        <v>13.959112000000003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15.103300000000001</v>
      </c>
      <c r="C81" s="2">
        <f>RSI!I81</f>
        <v>72.202406783173188</v>
      </c>
      <c r="D81" s="2">
        <f>MACD!E81</f>
        <v>-0.48423911712157341</v>
      </c>
      <c r="E81" s="2">
        <f>MACD!F81</f>
        <v>-0.19559943534840502</v>
      </c>
      <c r="F81" s="2">
        <f>'Moving Avg'!D81</f>
        <v>14.505379999999999</v>
      </c>
      <c r="G81" s="2">
        <f>'Moving Avg'!F81</f>
        <v>13.79017</v>
      </c>
      <c r="H81" s="2">
        <f>'Moving Avg'!G81</f>
        <v>13.965180000000002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15.2143</v>
      </c>
      <c r="C82" s="2">
        <f>RSI!I82</f>
        <v>73.377805551102824</v>
      </c>
      <c r="D82" s="2">
        <f>MACD!E82</f>
        <v>-0.58598084363120684</v>
      </c>
      <c r="E82" s="2">
        <f>MACD!F82</f>
        <v>-0.2736757170049654</v>
      </c>
      <c r="F82" s="2">
        <f>'Moving Avg'!D82</f>
        <v>14.669659999999999</v>
      </c>
      <c r="G82" s="2">
        <f>'Moving Avg'!F82</f>
        <v>13.877489999999998</v>
      </c>
      <c r="H82" s="2">
        <f>'Moving Avg'!G82</f>
        <v>13.973468000000002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15.532500000000001</v>
      </c>
      <c r="C83" s="2">
        <f>RSI!I83</f>
        <v>76.451765894710974</v>
      </c>
      <c r="D83" s="2">
        <f>MACD!E83</f>
        <v>-0.70290919524267181</v>
      </c>
      <c r="E83" s="2">
        <f>MACD!F83</f>
        <v>-0.35952241265250673</v>
      </c>
      <c r="F83" s="2">
        <f>'Moving Avg'!D83</f>
        <v>14.912380000000002</v>
      </c>
      <c r="G83" s="2">
        <f>'Moving Avg'!F83</f>
        <v>13.960739999999998</v>
      </c>
      <c r="H83" s="2">
        <f>'Moving Avg'!G83</f>
        <v>13.988860000000003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15.5251</v>
      </c>
      <c r="C84" s="2">
        <f>RSI!I84</f>
        <v>76.231318956607282</v>
      </c>
      <c r="D84" s="2">
        <f>MACD!E84</f>
        <v>-0.78258799841128202</v>
      </c>
      <c r="E84" s="2">
        <f>MACD!F84</f>
        <v>-0.4441355298042618</v>
      </c>
      <c r="F84" s="2">
        <f>'Moving Avg'!D84</f>
        <v>15.14622</v>
      </c>
      <c r="G84" s="2">
        <f>'Moving Avg'!F84</f>
        <v>14.052499999999998</v>
      </c>
      <c r="H84" s="2">
        <f>'Moving Avg'!G84</f>
        <v>14.004104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15.155099999999999</v>
      </c>
      <c r="C85" s="2">
        <f>RSI!I85</f>
        <v>65.986049889692339</v>
      </c>
      <c r="D85" s="2">
        <f>MACD!E85</f>
        <v>-0.79523790974382536</v>
      </c>
      <c r="E85" s="2">
        <f>MACD!F85</f>
        <v>-0.51435600579217455</v>
      </c>
      <c r="F85" s="2">
        <f>'Moving Avg'!D85</f>
        <v>15.306059999999999</v>
      </c>
      <c r="G85" s="2">
        <f>'Moving Avg'!F85</f>
        <v>14.136489999999998</v>
      </c>
      <c r="H85" s="2">
        <f>'Moving Avg'!G85</f>
        <v>14.014168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14.9849</v>
      </c>
      <c r="C86" s="2">
        <f>RSI!I86</f>
        <v>61.867049311912382</v>
      </c>
      <c r="D86" s="2">
        <f>MACD!E86</f>
        <v>-0.76433584130357879</v>
      </c>
      <c r="E86" s="2">
        <f>MACD!F86</f>
        <v>-0.56435197289445549</v>
      </c>
      <c r="F86" s="2">
        <f>'Moving Avg'!D86</f>
        <v>15.28238</v>
      </c>
      <c r="G86" s="2">
        <f>'Moving Avg'!F86</f>
        <v>14.212339999999998</v>
      </c>
      <c r="H86" s="2">
        <f>'Moving Avg'!G86</f>
        <v>14.020828000000002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BULLISH DIVERGENCE</v>
      </c>
    </row>
    <row r="87" spans="1:12" ht="13.5" x14ac:dyDescent="0.25">
      <c r="A87" s="3">
        <f>RSI!A87</f>
        <v>42131</v>
      </c>
      <c r="B87" s="2">
        <f>RSI!B87</f>
        <v>14.651899999999999</v>
      </c>
      <c r="C87" s="2">
        <f>RSI!I87</f>
        <v>54.675801701945325</v>
      </c>
      <c r="D87" s="2">
        <f>MACD!E87</f>
        <v>-0.66605831370733526</v>
      </c>
      <c r="E87" s="2">
        <f>MACD!F87</f>
        <v>-0.58469324105703147</v>
      </c>
      <c r="F87" s="2">
        <f>'Moving Avg'!D87</f>
        <v>15.169899999999998</v>
      </c>
      <c r="G87" s="2">
        <f>'Moving Avg'!F87</f>
        <v>14.257110000000001</v>
      </c>
      <c r="H87" s="2">
        <f>'Moving Avg'!G87</f>
        <v>14.029559999999998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14.2745</v>
      </c>
      <c r="C88" s="2">
        <f>RSI!I88</f>
        <v>47.8827315082589</v>
      </c>
      <c r="D88" s="2">
        <f>MACD!E88</f>
        <v>-0.5678504694230142</v>
      </c>
      <c r="E88" s="2">
        <f>MACD!F88</f>
        <v>-0.58132468673022808</v>
      </c>
      <c r="F88" s="2">
        <f>'Moving Avg'!D88</f>
        <v>14.918299999999999</v>
      </c>
      <c r="G88" s="2">
        <f>'Moving Avg'!F88</f>
        <v>14.303360000000001</v>
      </c>
      <c r="H88" s="2">
        <f>'Moving Avg'!G88</f>
        <v>14.030744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13.911899999999999</v>
      </c>
      <c r="C89" s="2">
        <f>RSI!I89</f>
        <v>42.428437235462141</v>
      </c>
      <c r="D89" s="2">
        <f>MACD!E89</f>
        <v>-0.45137822140056194</v>
      </c>
      <c r="E89" s="2">
        <f>MACD!F89</f>
        <v>-0.55533539366429485</v>
      </c>
      <c r="F89" s="2">
        <f>'Moving Avg'!D89</f>
        <v>14.595660000000001</v>
      </c>
      <c r="G89" s="2">
        <f>'Moving Avg'!F89</f>
        <v>14.33296</v>
      </c>
      <c r="H89" s="2">
        <f>'Moving Avg'!G89</f>
        <v>14.024971999999998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14.059900000000001</v>
      </c>
      <c r="C90" s="2">
        <f>RSI!I90</f>
        <v>45.173599266757051</v>
      </c>
      <c r="D90" s="2">
        <f>MACD!E90</f>
        <v>-0.36088425817612801</v>
      </c>
      <c r="E90" s="2">
        <f>MACD!F90</f>
        <v>-0.51644516656666151</v>
      </c>
      <c r="F90" s="2">
        <f>'Moving Avg'!D90</f>
        <v>14.376619999999999</v>
      </c>
      <c r="G90" s="2">
        <f>'Moving Avg'!F90</f>
        <v>14.376250000000004</v>
      </c>
      <c r="H90" s="2">
        <f>'Moving Avg'!G90</f>
        <v>14.024971999999998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13.985900000000001</v>
      </c>
      <c r="C91" s="2">
        <f>RSI!I91</f>
        <v>44.04278970398309</v>
      </c>
      <c r="D91" s="2">
        <f>MACD!E91</f>
        <v>-0.16203247208090232</v>
      </c>
      <c r="E91" s="2">
        <f>MACD!F91</f>
        <v>-0.44556262766950971</v>
      </c>
      <c r="F91" s="2">
        <f>'Moving Avg'!D91</f>
        <v>14.176820000000001</v>
      </c>
      <c r="G91" s="2">
        <f>'Moving Avg'!F91</f>
        <v>14.409550000000005</v>
      </c>
      <c r="H91" s="2">
        <f>'Moving Avg'!G91</f>
        <v>14.026451999999997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14.059900000000001</v>
      </c>
      <c r="C92" s="2">
        <f>RSI!I92</f>
        <v>45.511691583097551</v>
      </c>
      <c r="D92" s="2">
        <f>MACD!E92</f>
        <v>1.9938955453314477E-2</v>
      </c>
      <c r="E92" s="2">
        <f>MACD!F92</f>
        <v>-0.35246231104494491</v>
      </c>
      <c r="F92" s="2">
        <f>'Moving Avg'!D92</f>
        <v>14.058420000000002</v>
      </c>
      <c r="G92" s="2">
        <f>'Moving Avg'!F92</f>
        <v>14.441000000000006</v>
      </c>
      <c r="H92" s="2">
        <f>'Moving Avg'!G92</f>
        <v>14.033851999999998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13.911899999999999</v>
      </c>
      <c r="C93" s="2">
        <f>RSI!I93</f>
        <v>43.076188523485882</v>
      </c>
      <c r="D93" s="2">
        <f>MACD!E93</f>
        <v>0.23535430231968846</v>
      </c>
      <c r="E93" s="2">
        <f>MACD!F93</f>
        <v>-0.23489898837201825</v>
      </c>
      <c r="F93" s="2">
        <f>'Moving Avg'!D93</f>
        <v>13.985900000000001</v>
      </c>
      <c r="G93" s="2">
        <f>'Moving Avg'!F93</f>
        <v>14.465050000000002</v>
      </c>
      <c r="H93" s="2">
        <f>'Moving Avg'!G93</f>
        <v>14.039771999999996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14.0525</v>
      </c>
      <c r="C94" s="2">
        <f>RSI!I94</f>
        <v>46.030926363599306</v>
      </c>
      <c r="D94" s="2">
        <f>MACD!E94</f>
        <v>0.40836000938229056</v>
      </c>
      <c r="E94" s="2">
        <f>MACD!F94</f>
        <v>-0.1062471888211565</v>
      </c>
      <c r="F94" s="2">
        <f>'Moving Avg'!D94</f>
        <v>14.014019999999999</v>
      </c>
      <c r="G94" s="2">
        <f>'Moving Avg'!F94</f>
        <v>14.487250000000003</v>
      </c>
      <c r="H94" s="2">
        <f>'Moving Avg'!G94</f>
        <v>14.048503999999998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BEARISH DIVERGENCE</v>
      </c>
    </row>
    <row r="95" spans="1:12" ht="13.5" x14ac:dyDescent="0.25">
      <c r="A95" s="3">
        <f>RSI!A95</f>
        <v>42143</v>
      </c>
      <c r="B95" s="2">
        <f>RSI!B95</f>
        <v>13.6381</v>
      </c>
      <c r="C95" s="2">
        <f>RSI!I95</f>
        <v>39.519765169859852</v>
      </c>
      <c r="D95" s="2">
        <f>MACD!E95</f>
        <v>0.52980710170333545</v>
      </c>
      <c r="E95" s="2">
        <f>MACD!F95</f>
        <v>2.0963669283741895E-2</v>
      </c>
      <c r="F95" s="2">
        <f>'Moving Avg'!D95</f>
        <v>13.929660000000002</v>
      </c>
      <c r="G95" s="2">
        <f>'Moving Avg'!F95</f>
        <v>14.477260000000001</v>
      </c>
      <c r="H95" s="2">
        <f>'Moving Avg'!G95</f>
        <v>14.048947999999998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13.6159</v>
      </c>
      <c r="C96" s="2">
        <f>RSI!I96</f>
        <v>39.19986737909268</v>
      </c>
      <c r="D96" s="2">
        <f>MACD!E96</f>
        <v>0.61166784808930075</v>
      </c>
      <c r="E96" s="2">
        <f>MACD!F96</f>
        <v>0.13910450504485367</v>
      </c>
      <c r="F96" s="2">
        <f>'Moving Avg'!D96</f>
        <v>13.85566</v>
      </c>
      <c r="G96" s="2">
        <f>'Moving Avg'!F96</f>
        <v>14.45506</v>
      </c>
      <c r="H96" s="2">
        <f>'Moving Avg'!G96</f>
        <v>14.048947999999996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13.6899</v>
      </c>
      <c r="C97" s="2">
        <f>RSI!I97</f>
        <v>40.916688866234466</v>
      </c>
      <c r="D97" s="2">
        <f>MACD!E97</f>
        <v>0.62772207562144722</v>
      </c>
      <c r="E97" s="2">
        <f>MACD!F97</f>
        <v>0.2368280191601724</v>
      </c>
      <c r="F97" s="2">
        <f>'Moving Avg'!D97</f>
        <v>13.781659999999999</v>
      </c>
      <c r="G97" s="2">
        <f>'Moving Avg'!F97</f>
        <v>14.419910000000002</v>
      </c>
      <c r="H97" s="2">
        <f>'Moving Avg'!G97</f>
        <v>14.042287999999996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13.6899</v>
      </c>
      <c r="C98" s="2">
        <f>RSI!I98</f>
        <v>40.916688866234466</v>
      </c>
      <c r="D98" s="2">
        <f>MACD!E98</f>
        <v>0.58604807068940801</v>
      </c>
      <c r="E98" s="2">
        <f>MACD!F98</f>
        <v>0.30667202946601957</v>
      </c>
      <c r="F98" s="2">
        <f>'Moving Avg'!D98</f>
        <v>13.737260000000001</v>
      </c>
      <c r="G98" s="2">
        <f>'Moving Avg'!F98</f>
        <v>14.388460000000004</v>
      </c>
      <c r="H98" s="2">
        <f>'Moving Avg'!G98</f>
        <v>14.024675999999998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13.682499999999999</v>
      </c>
      <c r="C99" s="2">
        <f>RSI!I99</f>
        <v>40.783130671208163</v>
      </c>
      <c r="D99" s="2">
        <f>MACD!E99</f>
        <v>0.49814452755815886</v>
      </c>
      <c r="E99" s="2">
        <f>MACD!F99</f>
        <v>0.34496652908444747</v>
      </c>
      <c r="F99" s="2">
        <f>'Moving Avg'!D99</f>
        <v>13.663259999999999</v>
      </c>
      <c r="G99" s="2">
        <f>'Moving Avg'!F99</f>
        <v>14.354790000000003</v>
      </c>
      <c r="H99" s="2">
        <f>'Moving Avg'!G99</f>
        <v>14.007507999999998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13.6899</v>
      </c>
      <c r="C100" s="2">
        <f>RSI!I100</f>
        <v>40.990562890929617</v>
      </c>
      <c r="D100" s="2">
        <f>MACD!E100</f>
        <v>0.44843269715552125</v>
      </c>
      <c r="E100" s="2">
        <f>MACD!F100</f>
        <v>0.36565976269866224</v>
      </c>
      <c r="F100" s="2">
        <f>'Moving Avg'!D100</f>
        <v>13.67362</v>
      </c>
      <c r="G100" s="2">
        <f>'Moving Avg'!F100</f>
        <v>14.321490000000002</v>
      </c>
      <c r="H100" s="2">
        <f>'Moving Avg'!G100</f>
        <v>13.997147999999997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BEARISH DIVERGENCE</v>
      </c>
    </row>
    <row r="101" spans="1:12" ht="13.5" x14ac:dyDescent="0.25">
      <c r="A101" s="3">
        <f>RSI!A101</f>
        <v>42151</v>
      </c>
      <c r="B101" s="2">
        <f>RSI!B101</f>
        <v>14.059900000000001</v>
      </c>
      <c r="C101" s="2">
        <f>RSI!I101</f>
        <v>50.354624436859318</v>
      </c>
      <c r="D101" s="2">
        <f>MACD!E101</f>
        <v>0.36979883918017187</v>
      </c>
      <c r="E101" s="2">
        <f>MACD!F101</f>
        <v>0.36648757799496418</v>
      </c>
      <c r="F101" s="2">
        <f>'Moving Avg'!D101</f>
        <v>13.762420000000001</v>
      </c>
      <c r="G101" s="2">
        <f>'Moving Avg'!F101</f>
        <v>14.269320000000002</v>
      </c>
      <c r="H101" s="2">
        <f>'Moving Avg'!G101</f>
        <v>13.994187999999998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</row>
    <row r="102" spans="1:12" ht="13.5" x14ac:dyDescent="0.25">
      <c r="A102" s="3">
        <f>RSI!A102</f>
        <v>42152</v>
      </c>
      <c r="B102" s="2">
        <f>RSI!B102</f>
        <v>14.193099999999999</v>
      </c>
      <c r="C102" s="2">
        <f>RSI!I102</f>
        <v>53.231889022157802</v>
      </c>
      <c r="D102" s="2">
        <f>MACD!E102</f>
        <v>0.30465152778432625</v>
      </c>
      <c r="E102" s="2">
        <f>MACD!F102</f>
        <v>0.35412036795283658</v>
      </c>
      <c r="F102" s="2">
        <f>'Moving Avg'!D102</f>
        <v>13.863059999999999</v>
      </c>
      <c r="G102" s="2">
        <f>'Moving Avg'!F102</f>
        <v>14.218260000000004</v>
      </c>
      <c r="H102" s="2">
        <f>'Moving Avg'!G102</f>
        <v>13.993891999999994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13.911899999999999</v>
      </c>
      <c r="C103" s="2">
        <f>RSI!I103</f>
        <v>47.034442658184986</v>
      </c>
      <c r="D103" s="2">
        <f>MACD!E103</f>
        <v>0.24668082480713416</v>
      </c>
      <c r="E103" s="2">
        <f>MACD!F103</f>
        <v>0.33263245932369612</v>
      </c>
      <c r="F103" s="2">
        <f>'Moving Avg'!D103</f>
        <v>13.90746</v>
      </c>
      <c r="G103" s="2">
        <f>'Moving Avg'!F103</f>
        <v>14.137230000000002</v>
      </c>
      <c r="H103" s="2">
        <f>'Moving Avg'!G103</f>
        <v>13.988711999999996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13.985900000000001</v>
      </c>
      <c r="C104" s="2">
        <f>RSI!I104</f>
        <v>48.726197815185209</v>
      </c>
      <c r="D104" s="2">
        <f>MACD!E104</f>
        <v>0.21460029313204565</v>
      </c>
      <c r="E104" s="2">
        <f>MACD!F104</f>
        <v>0.30902602608536606</v>
      </c>
      <c r="F104" s="2">
        <f>'Moving Avg'!D104</f>
        <v>13.96814</v>
      </c>
      <c r="G104" s="2">
        <f>'Moving Avg'!F104</f>
        <v>14.060269999999999</v>
      </c>
      <c r="H104" s="2">
        <f>'Moving Avg'!G104</f>
        <v>13.989599999999996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13.911899999999999</v>
      </c>
      <c r="C105" s="2">
        <f>RSI!I105</f>
        <v>47.105867159000759</v>
      </c>
      <c r="D105" s="2">
        <f>MACD!E105</f>
        <v>0.12950699574407665</v>
      </c>
      <c r="E105" s="2">
        <f>MACD!F105</f>
        <v>0.27312222001710817</v>
      </c>
      <c r="F105" s="2">
        <f>'Moving Avg'!D105</f>
        <v>14.012540000000001</v>
      </c>
      <c r="G105" s="2">
        <f>'Moving Avg'!F105</f>
        <v>13.99811</v>
      </c>
      <c r="H105" s="2">
        <f>'Moving Avg'!G105</f>
        <v>13.986639999999996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13.8009</v>
      </c>
      <c r="C106" s="2">
        <f>RSI!I106</f>
        <v>44.704448877819772</v>
      </c>
      <c r="D106" s="2">
        <f>MACD!E106</f>
        <v>6.3049204391743885E-2</v>
      </c>
      <c r="E106" s="2">
        <f>MACD!F106</f>
        <v>0.23110761689203532</v>
      </c>
      <c r="F106" s="2">
        <f>'Moving Avg'!D106</f>
        <v>13.960739999999998</v>
      </c>
      <c r="G106" s="2">
        <f>'Moving Avg'!F106</f>
        <v>13.938909999999998</v>
      </c>
      <c r="H106" s="2">
        <f>'Moving Avg'!G106</f>
        <v>13.988711999999996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13.911899999999999</v>
      </c>
      <c r="C107" s="2">
        <f>RSI!I107</f>
        <v>47.582219160323646</v>
      </c>
      <c r="D107" s="2">
        <f>MACD!E107</f>
        <v>1.1316755846278781E-2</v>
      </c>
      <c r="E107" s="2">
        <f>MACD!F107</f>
        <v>0.18714944468288403</v>
      </c>
      <c r="F107" s="2">
        <f>'Moving Avg'!D107</f>
        <v>13.904499999999999</v>
      </c>
      <c r="G107" s="2">
        <f>'Moving Avg'!F107</f>
        <v>13.901910000000001</v>
      </c>
      <c r="H107" s="2">
        <f>'Moving Avg'!G107</f>
        <v>13.985899999999994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14.0525</v>
      </c>
      <c r="C108" s="2">
        <f>RSI!I108</f>
        <v>51.056821651063011</v>
      </c>
      <c r="D108" s="2">
        <f>MACD!E108</f>
        <v>-4.2288060032319663E-2</v>
      </c>
      <c r="E108" s="2">
        <f>MACD!F108</f>
        <v>0.14126194373984327</v>
      </c>
      <c r="F108" s="2">
        <f>'Moving Avg'!D108</f>
        <v>13.93262</v>
      </c>
      <c r="G108" s="2">
        <f>'Moving Avg'!F108</f>
        <v>13.890809999999998</v>
      </c>
      <c r="H108" s="2">
        <f>'Moving Avg'!G108</f>
        <v>13.993151999999995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14.0451</v>
      </c>
      <c r="C109" s="2">
        <f>RSI!I109</f>
        <v>50.865711961949849</v>
      </c>
      <c r="D109" s="2">
        <f>MACD!E109</f>
        <v>-8.8526727059342392E-2</v>
      </c>
      <c r="E109" s="2">
        <f>MACD!F109</f>
        <v>9.5304209580006141E-2</v>
      </c>
      <c r="F109" s="2">
        <f>'Moving Avg'!D109</f>
        <v>13.944460000000001</v>
      </c>
      <c r="G109" s="2">
        <f>'Moving Avg'!F109</f>
        <v>13.897469999999998</v>
      </c>
      <c r="H109" s="2">
        <f>'Moving Avg'!G109</f>
        <v>14.001735999999996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BEARISH DIVERGENCE</v>
      </c>
    </row>
    <row r="110" spans="1:12" ht="13.5" x14ac:dyDescent="0.25">
      <c r="A110" s="3">
        <f>RSI!A110</f>
        <v>42164</v>
      </c>
      <c r="B110" s="2">
        <f>RSI!B110</f>
        <v>14.0451</v>
      </c>
      <c r="C110" s="2">
        <f>RSI!I110</f>
        <v>50.865711961949849</v>
      </c>
      <c r="D110" s="2">
        <f>MACD!E110</f>
        <v>-0.1267384835385279</v>
      </c>
      <c r="E110" s="2">
        <f>MACD!F110</f>
        <v>5.0895670956299335E-2</v>
      </c>
      <c r="F110" s="2">
        <f>'Moving Avg'!D110</f>
        <v>13.971100000000002</v>
      </c>
      <c r="G110" s="2">
        <f>'Moving Avg'!F110</f>
        <v>13.89673</v>
      </c>
      <c r="H110" s="2">
        <f>'Moving Avg'!G110</f>
        <v>14.013279999999998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BEARISH DIVERGENCE</v>
      </c>
    </row>
    <row r="111" spans="1:12" ht="13.5" x14ac:dyDescent="0.25">
      <c r="A111" s="3">
        <f>RSI!A111</f>
        <v>42165</v>
      </c>
      <c r="B111" s="2">
        <f>RSI!B111</f>
        <v>13.9711</v>
      </c>
      <c r="C111" s="2">
        <f>RSI!I111</f>
        <v>48.749456579545686</v>
      </c>
      <c r="D111" s="2">
        <f>MACD!E111</f>
        <v>-9.6875461024628962E-2</v>
      </c>
      <c r="E111" s="2">
        <f>MACD!F111</f>
        <v>2.1341444560113679E-2</v>
      </c>
      <c r="F111" s="2">
        <f>'Moving Avg'!D111</f>
        <v>14.005140000000001</v>
      </c>
      <c r="G111" s="2">
        <f>'Moving Avg'!F111</f>
        <v>13.895989999999998</v>
      </c>
      <c r="H111" s="2">
        <f>'Moving Avg'!G111</f>
        <v>14.020384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BEARISH DIVERGENCE</v>
      </c>
    </row>
    <row r="112" spans="1:12" ht="13.5" x14ac:dyDescent="0.25">
      <c r="A112" s="3">
        <f>RSI!A112</f>
        <v>42166</v>
      </c>
      <c r="B112" s="2">
        <f>RSI!B112</f>
        <v>13.904500000000001</v>
      </c>
      <c r="C112" s="2">
        <f>RSI!I112</f>
        <v>46.859851495398253</v>
      </c>
      <c r="D112" s="2">
        <f>MACD!E112</f>
        <v>-4.5936905368161973E-2</v>
      </c>
      <c r="E112" s="2">
        <f>MACD!F112</f>
        <v>7.8857745744585501E-3</v>
      </c>
      <c r="F112" s="2">
        <f>'Moving Avg'!D112</f>
        <v>14.00366</v>
      </c>
      <c r="G112" s="2">
        <f>'Moving Avg'!F112</f>
        <v>13.888219999999999</v>
      </c>
      <c r="H112" s="2">
        <f>'Moving Avg'!G112</f>
        <v>14.029115999999997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13.704700000000001</v>
      </c>
      <c r="C113" s="2">
        <f>RSI!I113</f>
        <v>41.644699818177635</v>
      </c>
      <c r="D113" s="2">
        <f>MACD!E113</f>
        <v>-3.0676932641663157E-2</v>
      </c>
      <c r="E113" s="2">
        <f>MACD!F113</f>
        <v>1.7323313123420846E-4</v>
      </c>
      <c r="F113" s="2">
        <f>'Moving Avg'!D113</f>
        <v>13.934100000000001</v>
      </c>
      <c r="G113" s="2">
        <f>'Moving Avg'!F113</f>
        <v>13.877860000000002</v>
      </c>
      <c r="H113" s="2">
        <f>'Moving Avg'!G113</f>
        <v>14.025859999999998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13.704700000000001</v>
      </c>
      <c r="C114" s="2">
        <f>RSI!I114</f>
        <v>41.644699818177635</v>
      </c>
      <c r="D114" s="2">
        <f>MACD!E114</f>
        <v>-4.6256499341019719E-3</v>
      </c>
      <c r="E114" s="2">
        <f>MACD!F114</f>
        <v>-7.8654348183302759E-4</v>
      </c>
      <c r="F114" s="2">
        <f>'Moving Avg'!D114</f>
        <v>13.866020000000001</v>
      </c>
      <c r="G114" s="2">
        <f>'Moving Avg'!F114</f>
        <v>13.860470000000001</v>
      </c>
      <c r="H114" s="2">
        <f>'Moving Avg'!G114</f>
        <v>14.026155999999999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11.418100000000001</v>
      </c>
      <c r="C115" s="2">
        <f>RSI!I115</f>
        <v>16.811409978095952</v>
      </c>
      <c r="D115" s="2">
        <f>MACD!E115</f>
        <v>0.17703533395283699</v>
      </c>
      <c r="E115" s="2">
        <f>MACD!F115</f>
        <v>3.4777832005100977E-2</v>
      </c>
      <c r="F115" s="2">
        <f>'Moving Avg'!D115</f>
        <v>13.340620000000001</v>
      </c>
      <c r="G115" s="2">
        <f>'Moving Avg'!F115</f>
        <v>13.749469999999999</v>
      </c>
      <c r="H115" s="2">
        <f>'Moving Avg'!G115</f>
        <v>13.985011999999999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13.678900000000001</v>
      </c>
      <c r="C116" s="2">
        <f>RSI!I116</f>
        <v>49.118191251516954</v>
      </c>
      <c r="D116" s="2">
        <f>MACD!E116</f>
        <v>0.16122060242319947</v>
      </c>
      <c r="E116" s="2">
        <f>MACD!F116</f>
        <v>6.0066386088720676E-2</v>
      </c>
      <c r="F116" s="2">
        <f>'Moving Avg'!D116</f>
        <v>13.282180000000002</v>
      </c>
      <c r="G116" s="2">
        <f>'Moving Avg'!F116</f>
        <v>13.752620000000002</v>
      </c>
      <c r="H116" s="2">
        <f>'Moving Avg'!G116</f>
        <v>13.989232000000001</v>
      </c>
      <c r="I116" s="2">
        <f>'Moving Avg'!H116</f>
        <v>0</v>
      </c>
      <c r="J116" s="6" t="str">
        <f>OBV!F116</f>
        <v>BEARISH</v>
      </c>
      <c r="K116" s="6" t="str">
        <f>OBV!G116</f>
        <v>STRONG</v>
      </c>
      <c r="L116" s="6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14.0342</v>
      </c>
      <c r="C117" s="2">
        <f>RSI!I117</f>
        <v>52.256271233808882</v>
      </c>
      <c r="D117" s="2">
        <f>MACD!E117</f>
        <v>0.13914158937378751</v>
      </c>
      <c r="E117" s="2">
        <f>MACD!F117</f>
        <v>7.5881426745734046E-2</v>
      </c>
      <c r="F117" s="2">
        <f>'Moving Avg'!D117</f>
        <v>13.308119999999999</v>
      </c>
      <c r="G117" s="2">
        <f>'Moving Avg'!F117</f>
        <v>13.769835</v>
      </c>
      <c r="H117" s="2">
        <f>'Moving Avg'!G117</f>
        <v>13.994786000000003</v>
      </c>
      <c r="I117" s="2">
        <f>'Moving Avg'!H117</f>
        <v>0</v>
      </c>
      <c r="J117" s="6" t="str">
        <f>OBV!F117</f>
        <v>BEARISH</v>
      </c>
      <c r="K117" s="6" t="str">
        <f>OBV!G117</f>
        <v>STRONG</v>
      </c>
      <c r="L117" s="6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14.0342</v>
      </c>
      <c r="C118" s="2">
        <f>RSI!I118</f>
        <v>52.256271233808882</v>
      </c>
      <c r="D118" s="2">
        <f>MACD!E118</f>
        <v>0.14049459522540175</v>
      </c>
      <c r="E118" s="2">
        <f>MACD!F118</f>
        <v>8.8804060441667595E-2</v>
      </c>
      <c r="F118" s="2">
        <f>'Moving Avg'!D118</f>
        <v>13.374020000000002</v>
      </c>
      <c r="G118" s="2">
        <f>'Moving Avg'!F118</f>
        <v>13.787050000000002</v>
      </c>
      <c r="H118" s="2">
        <f>'Moving Avg'!G118</f>
        <v>14.008480000000006</v>
      </c>
      <c r="I118" s="2">
        <f>'Moving Avg'!H118</f>
        <v>0</v>
      </c>
      <c r="J118" s="6" t="str">
        <f>OBV!F118</f>
        <v>BEARISH</v>
      </c>
      <c r="K118" s="6" t="str">
        <f>OBV!G118</f>
        <v>STRONG</v>
      </c>
      <c r="L118" s="6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14.1675</v>
      </c>
      <c r="C119" s="2">
        <f>RSI!I119</f>
        <v>53.504003303790419</v>
      </c>
      <c r="D119" s="2">
        <f>MACD!E119</f>
        <v>0.12914957593278764</v>
      </c>
      <c r="E119" s="2">
        <f>MACD!F119</f>
        <v>9.6873163539891602E-2</v>
      </c>
      <c r="F119" s="2">
        <f>'Moving Avg'!D119</f>
        <v>13.466579999999999</v>
      </c>
      <c r="G119" s="2">
        <f>'Moving Avg'!F119</f>
        <v>13.811300000000003</v>
      </c>
      <c r="H119" s="2">
        <f>'Moving Avg'!G119</f>
        <v>14.025432000000007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14.1319</v>
      </c>
      <c r="C120" s="2">
        <f>RSI!I120</f>
        <v>53.104846356878141</v>
      </c>
      <c r="D120" s="2">
        <f>MACD!E120</f>
        <v>0.12003140325700556</v>
      </c>
      <c r="E120" s="2">
        <f>MACD!F120</f>
        <v>0.1015048114833144</v>
      </c>
      <c r="F120" s="2">
        <f>'Moving Avg'!D120</f>
        <v>14.00934</v>
      </c>
      <c r="G120" s="2">
        <f>'Moving Avg'!F120</f>
        <v>13.833400000000001</v>
      </c>
      <c r="H120" s="2">
        <f>'Moving Avg'!G120</f>
        <v>14.044188000000009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BEARISH DIVERGENCE</v>
      </c>
    </row>
    <row r="121" spans="1:12" ht="13.5" x14ac:dyDescent="0.25">
      <c r="A121" s="3">
        <f>RSI!A121</f>
        <v>42179</v>
      </c>
      <c r="B121" s="2">
        <f>RSI!B121</f>
        <v>14.202999999999999</v>
      </c>
      <c r="C121" s="2">
        <f>RSI!I121</f>
        <v>53.845433849129797</v>
      </c>
      <c r="D121" s="2">
        <f>MACD!E121</f>
        <v>9.387920069612754E-2</v>
      </c>
      <c r="E121" s="2">
        <f>MACD!F121</f>
        <v>9.997968932587703E-2</v>
      </c>
      <c r="F121" s="2">
        <f>'Moving Avg'!D121</f>
        <v>14.114160000000002</v>
      </c>
      <c r="G121" s="2">
        <f>'Moving Avg'!F121</f>
        <v>13.840554999999998</v>
      </c>
      <c r="H121" s="2">
        <f>'Moving Avg'!G121</f>
        <v>14.061850000000009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14.2119</v>
      </c>
      <c r="C122" s="2">
        <f>RSI!I122</f>
        <v>53.943483169833733</v>
      </c>
      <c r="D122" s="2">
        <f>MACD!E122</f>
        <v>5.8771586715995028E-2</v>
      </c>
      <c r="E122" s="2">
        <f>MACD!F122</f>
        <v>9.1738068803900646E-2</v>
      </c>
      <c r="F122" s="2">
        <f>'Moving Avg'!D122</f>
        <v>14.149700000000001</v>
      </c>
      <c r="G122" s="2">
        <f>'Moving Avg'!F122</f>
        <v>13.841495</v>
      </c>
      <c r="H122" s="2">
        <f>'Moving Avg'!G122</f>
        <v>14.077470000000007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14.2296</v>
      </c>
      <c r="C123" s="2">
        <f>RSI!I123</f>
        <v>54.152084682116147</v>
      </c>
      <c r="D123" s="2">
        <f>MACD!E123</f>
        <v>-4.9568468777394514E-3</v>
      </c>
      <c r="E123" s="2">
        <f>MACD!F123</f>
        <v>7.2399085667572624E-2</v>
      </c>
      <c r="F123" s="2">
        <f>'Moving Avg'!D123</f>
        <v>14.18878</v>
      </c>
      <c r="G123" s="2">
        <f>'Moving Avg'!F123</f>
        <v>13.857380000000001</v>
      </c>
      <c r="H123" s="2">
        <f>'Moving Avg'!G123</f>
        <v>14.093444000000007</v>
      </c>
      <c r="I123" s="2">
        <f>'Moving Avg'!H123</f>
        <v>0</v>
      </c>
      <c r="J123" s="6" t="str">
        <f>OBV!F123</f>
        <v>BULLISH</v>
      </c>
      <c r="K123" s="6" t="str">
        <f>OBV!G123</f>
        <v>WEAK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14.0786</v>
      </c>
      <c r="C124" s="2">
        <f>RSI!I124</f>
        <v>51.988748136937602</v>
      </c>
      <c r="D124" s="2">
        <f>MACD!E124</f>
        <v>-4.9626624230349137E-2</v>
      </c>
      <c r="E124" s="2">
        <f>MACD!F124</f>
        <v>4.7993943687988275E-2</v>
      </c>
      <c r="F124" s="2">
        <f>'Moving Avg'!D124</f>
        <v>14.170999999999998</v>
      </c>
      <c r="G124" s="2">
        <f>'Moving Avg'!F124</f>
        <v>13.862015</v>
      </c>
      <c r="H124" s="2">
        <f>'Moving Avg'!G124</f>
        <v>14.102846000000007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BULLISH DIVERGENCE</v>
      </c>
    </row>
    <row r="125" spans="1:12" ht="13.5" x14ac:dyDescent="0.25">
      <c r="A125" s="3">
        <f>RSI!A125</f>
        <v>42185</v>
      </c>
      <c r="B125" s="2">
        <f>RSI!B125</f>
        <v>14.2119</v>
      </c>
      <c r="C125" s="2">
        <f>RSI!I125</f>
        <v>53.74546243288318</v>
      </c>
      <c r="D125" s="2">
        <f>MACD!E125</f>
        <v>-0.44997842558375645</v>
      </c>
      <c r="E125" s="2">
        <f>MACD!F125</f>
        <v>-5.1600530166360674E-2</v>
      </c>
      <c r="F125" s="2">
        <f>'Moving Avg'!D125</f>
        <v>14.187000000000001</v>
      </c>
      <c r="G125" s="2">
        <f>'Moving Avg'!F125</f>
        <v>13.877015</v>
      </c>
      <c r="H125" s="2">
        <f>'Moving Avg'!G125</f>
        <v>14.110326000000008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14.2119</v>
      </c>
      <c r="C126" s="2">
        <f>RSI!I126</f>
        <v>53.74546243288318</v>
      </c>
      <c r="D126" s="2">
        <f>MACD!E126</f>
        <v>-0.44253919957193943</v>
      </c>
      <c r="E126" s="2">
        <f>MACD!F126</f>
        <v>-0.12978826404747643</v>
      </c>
      <c r="F126" s="2">
        <f>'Moving Avg'!D126</f>
        <v>14.18878</v>
      </c>
      <c r="G126" s="2">
        <f>'Moving Avg'!F126</f>
        <v>13.897565</v>
      </c>
      <c r="H126" s="2">
        <f>'Moving Avg'!G126</f>
        <v>14.113366000000006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14.202999999999999</v>
      </c>
      <c r="C127" s="2">
        <f>RSI!I127</f>
        <v>53.593617465880648</v>
      </c>
      <c r="D127" s="2">
        <f>MACD!E127</f>
        <v>-0.38242084073564975</v>
      </c>
      <c r="E127" s="2">
        <f>MACD!F127</f>
        <v>-0.18031477938511109</v>
      </c>
      <c r="F127" s="2">
        <f>'Moving Avg'!D127</f>
        <v>14.187000000000001</v>
      </c>
      <c r="G127" s="2">
        <f>'Moving Avg'!F127</f>
        <v>13.912119999999998</v>
      </c>
      <c r="H127" s="2">
        <f>'Moving Avg'!G127</f>
        <v>14.109568000000003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14.194100000000001</v>
      </c>
      <c r="C128" s="2">
        <f>RSI!I128</f>
        <v>53.43104874839716</v>
      </c>
      <c r="D128" s="2">
        <f>MACD!E128</f>
        <v>-0.33222587765039968</v>
      </c>
      <c r="E128" s="2">
        <f>MACD!F128</f>
        <v>-0.2106969990381688</v>
      </c>
      <c r="F128" s="2">
        <f>'Moving Avg'!D128</f>
        <v>14.1799</v>
      </c>
      <c r="G128" s="2">
        <f>'Moving Avg'!F128</f>
        <v>13.9192</v>
      </c>
      <c r="H128" s="2">
        <f>'Moving Avg'!G128</f>
        <v>14.107072000000008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14.043100000000001</v>
      </c>
      <c r="C129" s="2">
        <f>RSI!I129</f>
        <v>50.625212076688832</v>
      </c>
      <c r="D129" s="2">
        <f>MACD!E129</f>
        <v>-0.25924263446223783</v>
      </c>
      <c r="E129" s="2">
        <f>MACD!F129</f>
        <v>-0.2204061261229826</v>
      </c>
      <c r="F129" s="2">
        <f>'Moving Avg'!D129</f>
        <v>14.172800000000001</v>
      </c>
      <c r="G129" s="2">
        <f>'Moving Avg'!F129</f>
        <v>13.9191</v>
      </c>
      <c r="H129" s="2">
        <f>'Moving Avg'!G129</f>
        <v>14.100816000000007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13.945399999999999</v>
      </c>
      <c r="C130" s="2">
        <f>RSI!I130</f>
        <v>48.838187496914252</v>
      </c>
      <c r="D130" s="2">
        <f>MACD!E130</f>
        <v>-0.19592992103034668</v>
      </c>
      <c r="E130" s="2">
        <f>MACD!F130</f>
        <v>-0.21551088510445543</v>
      </c>
      <c r="F130" s="2">
        <f>'Moving Avg'!D130</f>
        <v>14.119499999999999</v>
      </c>
      <c r="G130" s="2">
        <f>'Moving Avg'!F130</f>
        <v>13.914115000000001</v>
      </c>
      <c r="H130" s="2">
        <f>'Moving Avg'!G130</f>
        <v>14.092606000000004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13.7944</v>
      </c>
      <c r="C131" s="2">
        <f>RSI!I131</f>
        <v>46.128023428309646</v>
      </c>
      <c r="D131" s="2">
        <f>MACD!E131</f>
        <v>-0.11984412080843398</v>
      </c>
      <c r="E131" s="2">
        <f>MACD!F131</f>
        <v>-0.19637753224525115</v>
      </c>
      <c r="F131" s="2">
        <f>'Moving Avg'!D131</f>
        <v>14.036000000000001</v>
      </c>
      <c r="G131" s="2">
        <f>'Moving Avg'!F131</f>
        <v>13.905280000000001</v>
      </c>
      <c r="H131" s="2">
        <f>'Moving Avg'!G131</f>
        <v>14.066428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13.7766</v>
      </c>
      <c r="C132" s="2">
        <f>RSI!I132</f>
        <v>45.805337615126007</v>
      </c>
      <c r="D132" s="2">
        <f>MACD!E132</f>
        <v>-5.1522834357550451E-2</v>
      </c>
      <c r="E132" s="2">
        <f>MACD!F132</f>
        <v>-0.16740659266771102</v>
      </c>
      <c r="F132" s="2">
        <f>'Moving Avg'!D132</f>
        <v>13.95072</v>
      </c>
      <c r="G132" s="2">
        <f>'Moving Avg'!F132</f>
        <v>13.898885000000002</v>
      </c>
      <c r="H132" s="2">
        <f>'Moving Avg'!G132</f>
        <v>14.037674000000003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13.6434</v>
      </c>
      <c r="C133" s="2">
        <f>RSI!I133</f>
        <v>43.360882618232012</v>
      </c>
      <c r="D133" s="2">
        <f>MACD!E133</f>
        <v>2.0142821230548336E-2</v>
      </c>
      <c r="E133" s="2">
        <f>MACD!F133</f>
        <v>-0.12989670988805915</v>
      </c>
      <c r="F133" s="2">
        <f>'Moving Avg'!D133</f>
        <v>13.840579999999999</v>
      </c>
      <c r="G133" s="2">
        <f>'Moving Avg'!F133</f>
        <v>13.895820000000001</v>
      </c>
      <c r="H133" s="2">
        <f>'Moving Avg'!G133</f>
        <v>13.999892000000003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13.4124</v>
      </c>
      <c r="C134" s="2">
        <f>RSI!I134</f>
        <v>39.430863328428991</v>
      </c>
      <c r="D134" s="2">
        <f>MACD!E134</f>
        <v>7.6622262831131493E-2</v>
      </c>
      <c r="E134" s="2">
        <f>MACD!F134</f>
        <v>-8.8592915344221021E-2</v>
      </c>
      <c r="F134" s="2">
        <f>'Moving Avg'!D134</f>
        <v>13.71444</v>
      </c>
      <c r="G134" s="2">
        <f>'Moving Avg'!F134</f>
        <v>13.881205000000003</v>
      </c>
      <c r="H134" s="2">
        <f>'Moving Avg'!G134</f>
        <v>13.957638000000001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13.6256</v>
      </c>
      <c r="C135" s="2">
        <f>RSI!I135</f>
        <v>44.436359831043134</v>
      </c>
      <c r="D135" s="2">
        <f>MACD!E135</f>
        <v>0.13230647191613443</v>
      </c>
      <c r="E135" s="2">
        <f>MACD!F135</f>
        <v>-4.4413037892149926E-2</v>
      </c>
      <c r="F135" s="2">
        <f>'Moving Avg'!D135</f>
        <v>13.650479999999998</v>
      </c>
      <c r="G135" s="2">
        <f>'Moving Avg'!F135</f>
        <v>13.991580000000003</v>
      </c>
      <c r="H135" s="2">
        <f>'Moving Avg'!G135</f>
        <v>13.927047999999999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BULLISH DIVERGENCE</v>
      </c>
    </row>
    <row r="136" spans="1:12" ht="13.5" x14ac:dyDescent="0.25">
      <c r="A136" s="3">
        <f>RSI!A136</f>
        <v>42200</v>
      </c>
      <c r="B136" s="2">
        <f>RSI!B136</f>
        <v>13.607900000000001</v>
      </c>
      <c r="C136" s="2">
        <f>RSI!I136</f>
        <v>44.110442136855326</v>
      </c>
      <c r="D136" s="2">
        <f>MACD!E136</f>
        <v>0.18241852778710843</v>
      </c>
      <c r="E136" s="2">
        <f>MACD!F136</f>
        <v>9.5327524370174971E-4</v>
      </c>
      <c r="F136" s="2">
        <f>'Moving Avg'!D136</f>
        <v>13.61318</v>
      </c>
      <c r="G136" s="2">
        <f>'Moving Avg'!F136</f>
        <v>13.988030000000004</v>
      </c>
      <c r="H136" s="2">
        <f>'Moving Avg'!G136</f>
        <v>13.899507999999999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BULLISH DIVERGENCE</v>
      </c>
    </row>
    <row r="137" spans="1:12" ht="13.5" x14ac:dyDescent="0.25">
      <c r="A137" s="3">
        <f>RSI!A137</f>
        <v>42201</v>
      </c>
      <c r="B137" s="2">
        <f>RSI!B137</f>
        <v>13.3325</v>
      </c>
      <c r="C137" s="2">
        <f>RSI!I137</f>
        <v>39.282679386014173</v>
      </c>
      <c r="D137" s="2">
        <f>MACD!E137</f>
        <v>0.24551522651465696</v>
      </c>
      <c r="E137" s="2">
        <f>MACD!F137</f>
        <v>4.9865665497892793E-2</v>
      </c>
      <c r="F137" s="2">
        <f>'Moving Avg'!D137</f>
        <v>13.524359999999998</v>
      </c>
      <c r="G137" s="2">
        <f>'Moving Avg'!F137</f>
        <v>13.952945</v>
      </c>
      <c r="H137" s="2">
        <f>'Moving Avg'!G137</f>
        <v>13.873119999999998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</row>
    <row r="138" spans="1:12" ht="13.5" x14ac:dyDescent="0.25">
      <c r="A138" s="3">
        <f>RSI!A138</f>
        <v>42205</v>
      </c>
      <c r="B138" s="2">
        <f>RSI!B138</f>
        <v>13.4124</v>
      </c>
      <c r="C138" s="2">
        <f>RSI!I138</f>
        <v>41.290301118756254</v>
      </c>
      <c r="D138" s="2">
        <f>MACD!E138</f>
        <v>0.29478454629817996</v>
      </c>
      <c r="E138" s="2">
        <f>MACD!F138</f>
        <v>9.8849441657950232E-2</v>
      </c>
      <c r="F138" s="2">
        <f>'Moving Avg'!D138</f>
        <v>13.478159999999999</v>
      </c>
      <c r="G138" s="2">
        <f>'Moving Avg'!F138</f>
        <v>13.921854999999999</v>
      </c>
      <c r="H138" s="2">
        <f>'Moving Avg'!G138</f>
        <v>13.855877999999997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</row>
    <row r="139" spans="1:12" ht="13.5" x14ac:dyDescent="0.25">
      <c r="A139" s="3">
        <f>RSI!A139</f>
        <v>42206</v>
      </c>
      <c r="B139" s="2">
        <f>RSI!B139</f>
        <v>13.4124</v>
      </c>
      <c r="C139" s="2">
        <f>RSI!I139</f>
        <v>41.290301118756254</v>
      </c>
      <c r="D139" s="2">
        <f>MACD!E139</f>
        <v>0.31570399004540661</v>
      </c>
      <c r="E139" s="2">
        <f>MACD!F139</f>
        <v>0.14222035133544153</v>
      </c>
      <c r="F139" s="2">
        <f>'Moving Avg'!D139</f>
        <v>13.478159999999999</v>
      </c>
      <c r="G139" s="2">
        <f>'Moving Avg'!F139</f>
        <v>13.8841</v>
      </c>
      <c r="H139" s="2">
        <f>'Moving Avg'!G139</f>
        <v>13.845888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NEUTRAL</v>
      </c>
    </row>
    <row r="140" spans="1:12" ht="13.5" x14ac:dyDescent="0.25">
      <c r="A140" s="3">
        <f>RSI!A140</f>
        <v>42207</v>
      </c>
      <c r="B140" s="2">
        <f>RSI!B140</f>
        <v>13.4124</v>
      </c>
      <c r="C140" s="2">
        <f>RSI!I140</f>
        <v>41.290301118756254</v>
      </c>
      <c r="D140" s="2">
        <f>MACD!E140</f>
        <v>0.32065279651351197</v>
      </c>
      <c r="E140" s="2">
        <f>MACD!F140</f>
        <v>0.17790684037105564</v>
      </c>
      <c r="F140" s="2">
        <f>'Moving Avg'!D140</f>
        <v>13.43552</v>
      </c>
      <c r="G140" s="2">
        <f>'Moving Avg'!F140</f>
        <v>13.848125</v>
      </c>
      <c r="H140" s="2">
        <f>'Moving Avg'!G140</f>
        <v>13.832938000000002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</row>
    <row r="141" spans="1:12" ht="13.5" x14ac:dyDescent="0.25">
      <c r="A141" s="3">
        <f>RSI!A141</f>
        <v>42208</v>
      </c>
      <c r="B141" s="2">
        <f>RSI!B141</f>
        <v>13.5901</v>
      </c>
      <c r="C141" s="2">
        <f>RSI!I141</f>
        <v>46.228995358497819</v>
      </c>
      <c r="D141" s="2">
        <f>MACD!E141</f>
        <v>0.29055624549549464</v>
      </c>
      <c r="E141" s="2">
        <f>MACD!F141</f>
        <v>0.20043672139594346</v>
      </c>
      <c r="F141" s="2">
        <f>'Moving Avg'!D141</f>
        <v>13.431959999999998</v>
      </c>
      <c r="G141" s="2">
        <f>'Moving Avg'!F141</f>
        <v>13.81748</v>
      </c>
      <c r="H141" s="2">
        <f>'Moving Avg'!G141</f>
        <v>13.825022000000001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BULLISH DIVERGENCE</v>
      </c>
    </row>
    <row r="142" spans="1:12" ht="13.5" x14ac:dyDescent="0.25">
      <c r="A142" s="3">
        <f>RSI!A142</f>
        <v>42209</v>
      </c>
      <c r="B142" s="2">
        <f>RSI!B142</f>
        <v>13.5901</v>
      </c>
      <c r="C142" s="2">
        <f>RSI!I142</f>
        <v>46.228995358497819</v>
      </c>
      <c r="D142" s="2">
        <f>MACD!E142</f>
        <v>0.26325488791162854</v>
      </c>
      <c r="E142" s="2">
        <f>MACD!F142</f>
        <v>0.21300035469908049</v>
      </c>
      <c r="F142" s="2">
        <f>'Moving Avg'!D142</f>
        <v>13.48348</v>
      </c>
      <c r="G142" s="2">
        <f>'Moving Avg'!F142</f>
        <v>13.786389999999997</v>
      </c>
      <c r="H142" s="2">
        <f>'Moving Avg'!G142</f>
        <v>13.815626000000002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13.456899999999999</v>
      </c>
      <c r="C143" s="2">
        <f>RSI!I143</f>
        <v>43.078701582879944</v>
      </c>
      <c r="D143" s="2">
        <f>MACD!E143</f>
        <v>0.23036459478567473</v>
      </c>
      <c r="E143" s="2">
        <f>MACD!F143</f>
        <v>0.21647320271639936</v>
      </c>
      <c r="F143" s="2">
        <f>'Moving Avg'!D143</f>
        <v>13.492380000000001</v>
      </c>
      <c r="G143" s="2">
        <f>'Moving Avg'!F143</f>
        <v>13.747754999999998</v>
      </c>
      <c r="H143" s="2">
        <f>'Moving Avg'!G143</f>
        <v>13.806526000000003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BEARISH DIVERGENCE</v>
      </c>
    </row>
    <row r="144" spans="1:12" ht="13.5" x14ac:dyDescent="0.25">
      <c r="A144" s="3">
        <f>RSI!A144</f>
        <v>42213</v>
      </c>
      <c r="B144" s="2">
        <f>RSI!B144</f>
        <v>13.323600000000001</v>
      </c>
      <c r="C144" s="2">
        <f>RSI!I144</f>
        <v>40.131356119573439</v>
      </c>
      <c r="D144" s="2">
        <f>MACD!E144</f>
        <v>0.17843157772362339</v>
      </c>
      <c r="E144" s="2">
        <f>MACD!F144</f>
        <v>0.20886487771784418</v>
      </c>
      <c r="F144" s="2">
        <f>'Moving Avg'!D144</f>
        <v>13.474619999999998</v>
      </c>
      <c r="G144" s="2">
        <f>'Moving Avg'!F144</f>
        <v>13.710005000000001</v>
      </c>
      <c r="H144" s="2">
        <f>'Moving Avg'!G144</f>
        <v>13.791948000000005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13.2348</v>
      </c>
      <c r="C145" s="2">
        <f>RSI!I145</f>
        <v>38.253727493664506</v>
      </c>
      <c r="D145" s="2">
        <f>MACD!E145</f>
        <v>0.17609965178927034</v>
      </c>
      <c r="E145" s="2">
        <f>MACD!F145</f>
        <v>0.20231183253212942</v>
      </c>
      <c r="F145" s="2">
        <f>'Moving Avg'!D145</f>
        <v>13.4391</v>
      </c>
      <c r="G145" s="2">
        <f>'Moving Avg'!F145</f>
        <v>13.661150000000001</v>
      </c>
      <c r="H145" s="2">
        <f>'Moving Avg'!G145</f>
        <v>13.783882000000004</v>
      </c>
      <c r="I145" s="2">
        <f>'Moving Avg'!H145</f>
        <v>0</v>
      </c>
      <c r="J145" s="6" t="str">
        <f>OBV!F145</f>
        <v>BEARISH</v>
      </c>
      <c r="K145" s="6" t="str">
        <f>OBV!G145</f>
        <v>STRONG</v>
      </c>
      <c r="L145" s="6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13.1815</v>
      </c>
      <c r="C146" s="2">
        <f>RSI!I146</f>
        <v>37.130781478122358</v>
      </c>
      <c r="D146" s="2">
        <f>MACD!E146</f>
        <v>0.177944443130853</v>
      </c>
      <c r="E146" s="2">
        <f>MACD!F146</f>
        <v>0.19743835465187415</v>
      </c>
      <c r="F146" s="2">
        <f>'Moving Avg'!D146</f>
        <v>13.357380000000001</v>
      </c>
      <c r="G146" s="2">
        <f>'Moving Avg'!F146</f>
        <v>13.609629999999999</v>
      </c>
      <c r="H146" s="2">
        <f>'Moving Avg'!G146</f>
        <v>13.775194000000004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13.0571</v>
      </c>
      <c r="C147" s="2">
        <f>RSI!I147</f>
        <v>34.579372488951165</v>
      </c>
      <c r="D147" s="2">
        <f>MACD!E147</f>
        <v>0.14906677887561592</v>
      </c>
      <c r="E147" s="2">
        <f>MACD!F147</f>
        <v>0.18776403949662251</v>
      </c>
      <c r="F147" s="2">
        <f>'Moving Avg'!D147</f>
        <v>13.250780000000001</v>
      </c>
      <c r="G147" s="2">
        <f>'Moving Avg'!F147</f>
        <v>13.552334999999999</v>
      </c>
      <c r="H147" s="2">
        <f>'Moving Avg'!G147</f>
        <v>13.762538000000001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13.0571</v>
      </c>
      <c r="C148" s="2">
        <f>RSI!I148</f>
        <v>34.579372488951165</v>
      </c>
      <c r="D148" s="2">
        <f>MACD!E148</f>
        <v>0.14017383076822831</v>
      </c>
      <c r="E148" s="2">
        <f>MACD!F148</f>
        <v>0.17824599775094369</v>
      </c>
      <c r="F148" s="2">
        <f>'Moving Avg'!D148</f>
        <v>13.170820000000001</v>
      </c>
      <c r="G148" s="2">
        <f>'Moving Avg'!F148</f>
        <v>13.495484999999999</v>
      </c>
      <c r="H148" s="2">
        <f>'Moving Avg'!G148</f>
        <v>13.749882000000003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12.8795</v>
      </c>
      <c r="C149" s="2">
        <f>RSI!I149</f>
        <v>31.047065086165432</v>
      </c>
      <c r="D149" s="2">
        <f>MACD!E149</f>
        <v>0.14881355711408339</v>
      </c>
      <c r="E149" s="2">
        <f>MACD!F149</f>
        <v>0.17235950962357166</v>
      </c>
      <c r="F149" s="2">
        <f>'Moving Avg'!D149</f>
        <v>13.081999999999999</v>
      </c>
      <c r="G149" s="2">
        <f>'Moving Avg'!F149</f>
        <v>13.437304999999999</v>
      </c>
      <c r="H149" s="2">
        <f>'Moving Avg'!G149</f>
        <v>13.733822000000002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12.8706</v>
      </c>
      <c r="C150" s="2">
        <f>RSI!I150</f>
        <v>30.876846861729078</v>
      </c>
      <c r="D150" s="2">
        <f>MACD!E150</f>
        <v>0.16061888622136067</v>
      </c>
      <c r="E150" s="2">
        <f>MACD!F150</f>
        <v>0.17001138494312945</v>
      </c>
      <c r="F150" s="2">
        <f>'Moving Avg'!D150</f>
        <v>13.00916</v>
      </c>
      <c r="G150" s="2">
        <f>'Moving Avg'!F150</f>
        <v>13.383565000000001</v>
      </c>
      <c r="H150" s="2">
        <f>'Moving Avg'!G150</f>
        <v>13.717436000000003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12.7818</v>
      </c>
      <c r="C151" s="2">
        <f>RSI!I151</f>
        <v>29.159069752149207</v>
      </c>
      <c r="D151" s="2">
        <f>MACD!E151</f>
        <v>0.20812825932567947</v>
      </c>
      <c r="E151" s="2">
        <f>MACD!F151</f>
        <v>0.17763475981963947</v>
      </c>
      <c r="F151" s="2">
        <f>'Moving Avg'!D151</f>
        <v>12.929220000000001</v>
      </c>
      <c r="G151" s="2">
        <f>'Moving Avg'!F151</f>
        <v>13.332935000000001</v>
      </c>
      <c r="H151" s="2">
        <f>'Moving Avg'!G151</f>
        <v>13.691874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12.3466</v>
      </c>
      <c r="C152" s="2">
        <f>RSI!I152</f>
        <v>22.540572251492051</v>
      </c>
      <c r="D152" s="2">
        <f>MACD!E152</f>
        <v>0.28442730367435409</v>
      </c>
      <c r="E152" s="2">
        <f>MACD!F152</f>
        <v>0.19899326859058242</v>
      </c>
      <c r="F152" s="2">
        <f>'Moving Avg'!D152</f>
        <v>12.78712</v>
      </c>
      <c r="G152" s="2">
        <f>'Moving Avg'!F152</f>
        <v>13.261435000000001</v>
      </c>
      <c r="H152" s="2">
        <f>'Moving Avg'!G152</f>
        <v>13.654943999999999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</row>
    <row r="153" spans="1:12" ht="13.5" x14ac:dyDescent="0.25">
      <c r="A153" s="3">
        <f>RSI!A153</f>
        <v>42226</v>
      </c>
      <c r="B153" s="2">
        <f>RSI!B153</f>
        <v>12.3466</v>
      </c>
      <c r="C153" s="2">
        <f>RSI!I153</f>
        <v>22.540572251492051</v>
      </c>
      <c r="D153" s="2">
        <f>MACD!E153</f>
        <v>0.3346430529085076</v>
      </c>
      <c r="E153" s="2">
        <f>MACD!F153</f>
        <v>0.22612322545416746</v>
      </c>
      <c r="F153" s="2">
        <f>'Moving Avg'!D153</f>
        <v>12.645020000000001</v>
      </c>
      <c r="G153" s="2">
        <f>'Moving Avg'!F153</f>
        <v>13.196594999999999</v>
      </c>
      <c r="H153" s="2">
        <f>'Moving Avg'!G153</f>
        <v>13.623637999999996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12.3466</v>
      </c>
      <c r="C154" s="2">
        <f>RSI!I154</f>
        <v>22.540572251492051</v>
      </c>
      <c r="D154" s="2">
        <f>MACD!E154</f>
        <v>0.36231757948331911</v>
      </c>
      <c r="E154" s="2">
        <f>MACD!F154</f>
        <v>0.25336209625999778</v>
      </c>
      <c r="F154" s="2">
        <f>'Moving Avg'!D154</f>
        <v>12.538440000000001</v>
      </c>
      <c r="G154" s="2">
        <f>'Moving Avg'!F154</f>
        <v>13.143305000000002</v>
      </c>
      <c r="H154" s="2">
        <f>'Moving Avg'!G154</f>
        <v>13.590851999999995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12.2577</v>
      </c>
      <c r="C155" s="2">
        <f>RSI!I155</f>
        <v>21.306703592424725</v>
      </c>
      <c r="D155" s="2">
        <f>MACD!E155</f>
        <v>0.38392847546662345</v>
      </c>
      <c r="E155" s="2">
        <f>MACD!F155</f>
        <v>0.27947537210132289</v>
      </c>
      <c r="F155" s="2">
        <f>'Moving Avg'!D155</f>
        <v>12.41586</v>
      </c>
      <c r="G155" s="2">
        <f>'Moving Avg'!F155</f>
        <v>13.074909999999999</v>
      </c>
      <c r="H155" s="2">
        <f>'Moving Avg'!G155</f>
        <v>13.557767999999994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12.168900000000001</v>
      </c>
      <c r="C156" s="2">
        <f>RSI!I156</f>
        <v>20.121842009630342</v>
      </c>
      <c r="D156" s="2">
        <f>MACD!E156</f>
        <v>0.40599765635990437</v>
      </c>
      <c r="E156" s="2">
        <f>MACD!F156</f>
        <v>0.30477982895303923</v>
      </c>
      <c r="F156" s="2">
        <f>'Moving Avg'!D156</f>
        <v>12.293279999999999</v>
      </c>
      <c r="G156" s="2">
        <f>'Moving Avg'!F156</f>
        <v>13.002959999999998</v>
      </c>
      <c r="H156" s="2">
        <f>'Moving Avg'!G156</f>
        <v>13.525127999999995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12.115600000000001</v>
      </c>
      <c r="C157" s="2">
        <f>RSI!I157</f>
        <v>19.423640300309827</v>
      </c>
      <c r="D157" s="2">
        <f>MACD!E157</f>
        <v>0.41501085898159218</v>
      </c>
      <c r="E157" s="2">
        <f>MACD!F157</f>
        <v>0.32682603495874984</v>
      </c>
      <c r="F157" s="2">
        <f>'Moving Avg'!D157</f>
        <v>12.24708</v>
      </c>
      <c r="G157" s="2">
        <f>'Moving Avg'!F157</f>
        <v>12.942115000000001</v>
      </c>
      <c r="H157" s="2">
        <f>'Moving Avg'!G157</f>
        <v>13.489201999999993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12.168900000000001</v>
      </c>
      <c r="C158" s="2">
        <f>RSI!I158</f>
        <v>22.326143613036606</v>
      </c>
      <c r="D158" s="2">
        <f>MACD!E158</f>
        <v>0.42412421307001757</v>
      </c>
      <c r="E158" s="2">
        <f>MACD!F158</f>
        <v>0.3462856705810034</v>
      </c>
      <c r="F158" s="2">
        <f>'Moving Avg'!D158</f>
        <v>12.211540000000001</v>
      </c>
      <c r="G158" s="2">
        <f>'Moving Avg'!F158</f>
        <v>12.87994</v>
      </c>
      <c r="H158" s="2">
        <f>'Moving Avg'!G158</f>
        <v>13.451529999999996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12.0357</v>
      </c>
      <c r="C159" s="2">
        <f>RSI!I159</f>
        <v>20.353014425827297</v>
      </c>
      <c r="D159" s="2">
        <f>MACD!E159</f>
        <v>0.41909650800459808</v>
      </c>
      <c r="E159" s="2">
        <f>MACD!F159</f>
        <v>0.36084783806572235</v>
      </c>
      <c r="F159" s="2">
        <f>'Moving Avg'!D159</f>
        <v>12.14936</v>
      </c>
      <c r="G159" s="2">
        <f>'Moving Avg'!F159</f>
        <v>12.811105000000001</v>
      </c>
      <c r="H159" s="2">
        <f>'Moving Avg'!G159</f>
        <v>13.411341999999996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12.0801</v>
      </c>
      <c r="C160" s="2">
        <f>RSI!I160</f>
        <v>22.802136958921352</v>
      </c>
      <c r="D160" s="2">
        <f>MACD!E160</f>
        <v>0.41533922901597009</v>
      </c>
      <c r="E160" s="2">
        <f>MACD!F160</f>
        <v>0.37174611625577192</v>
      </c>
      <c r="F160" s="2">
        <f>'Moving Avg'!D160</f>
        <v>12.11384</v>
      </c>
      <c r="G160" s="2">
        <f>'Moving Avg'!F160</f>
        <v>12.744489999999999</v>
      </c>
      <c r="H160" s="2">
        <f>'Moving Avg'!G160</f>
        <v>13.372041999999997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BULLISH DIVERGENCE</v>
      </c>
    </row>
    <row r="161" spans="1:12" ht="13.5" x14ac:dyDescent="0.25">
      <c r="A161" s="3">
        <f>RSI!A161</f>
        <v>42237</v>
      </c>
      <c r="B161" s="2">
        <f>RSI!B161</f>
        <v>12.168900000000001</v>
      </c>
      <c r="C161" s="2">
        <f>RSI!I161</f>
        <v>27.597374903551227</v>
      </c>
      <c r="D161" s="2">
        <f>MACD!E161</f>
        <v>0.39643151209876848</v>
      </c>
      <c r="E161" s="2">
        <f>MACD!F161</f>
        <v>0.37668319542437123</v>
      </c>
      <c r="F161" s="2">
        <f>'Moving Avg'!D161</f>
        <v>12.11384</v>
      </c>
      <c r="G161" s="2">
        <f>'Moving Avg'!F161</f>
        <v>12.67343</v>
      </c>
      <c r="H161" s="2">
        <f>'Moving Avg'!G161</f>
        <v>13.335997999999996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NEUTRAL</v>
      </c>
    </row>
    <row r="162" spans="1:12" ht="13.5" x14ac:dyDescent="0.25">
      <c r="A162" s="3">
        <f>RSI!A162</f>
        <v>42240</v>
      </c>
      <c r="B162" s="2">
        <f>RSI!B162</f>
        <v>11.813599999999999</v>
      </c>
      <c r="C162" s="2">
        <f>RSI!I162</f>
        <v>21.770452182407752</v>
      </c>
      <c r="D162" s="2">
        <f>MACD!E162</f>
        <v>0.34344932349299917</v>
      </c>
      <c r="E162" s="2">
        <f>MACD!F162</f>
        <v>0.37003642103809686</v>
      </c>
      <c r="F162" s="2">
        <f>'Moving Avg'!D162</f>
        <v>12.05344</v>
      </c>
      <c r="G162" s="2">
        <f>'Moving Avg'!F162</f>
        <v>12.584605</v>
      </c>
      <c r="H162" s="2">
        <f>'Moving Avg'!G162</f>
        <v>13.294179999999997</v>
      </c>
      <c r="I162" s="2">
        <f>'Moving Avg'!H162</f>
        <v>0</v>
      </c>
      <c r="J162" s="6" t="str">
        <f>OBV!F162</f>
        <v>BEARISH</v>
      </c>
      <c r="K162" s="6" t="str">
        <f>OBV!G162</f>
        <v>STRONG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11.7692</v>
      </c>
      <c r="C163" s="2">
        <f>RSI!I163</f>
        <v>21.168941864718448</v>
      </c>
      <c r="D163" s="2">
        <f>MACD!E163</f>
        <v>0.30738807232331666</v>
      </c>
      <c r="E163" s="2">
        <f>MACD!F163</f>
        <v>0.35750675129514081</v>
      </c>
      <c r="F163" s="2">
        <f>'Moving Avg'!D163</f>
        <v>11.9735</v>
      </c>
      <c r="G163" s="2">
        <f>'Moving Avg'!F163</f>
        <v>12.500220000000001</v>
      </c>
      <c r="H163" s="2">
        <f>'Moving Avg'!G163</f>
        <v>13.255469999999997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11.7248</v>
      </c>
      <c r="C164" s="2">
        <f>RSI!I164</f>
        <v>20.557260083445769</v>
      </c>
      <c r="D164" s="2">
        <f>MACD!E164</f>
        <v>0.28550090320378452</v>
      </c>
      <c r="E164" s="2">
        <f>MACD!F164</f>
        <v>0.34310558167686955</v>
      </c>
      <c r="F164" s="2">
        <f>'Moving Avg'!D164</f>
        <v>11.91132</v>
      </c>
      <c r="G164" s="2">
        <f>'Moving Avg'!F164</f>
        <v>12.42028</v>
      </c>
      <c r="H164" s="2">
        <f>'Moving Avg'!G164</f>
        <v>13.215871999999997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11.7248</v>
      </c>
      <c r="C165" s="2">
        <f>RSI!I165</f>
        <v>20.557260083445769</v>
      </c>
      <c r="D165" s="2">
        <f>MACD!E165</f>
        <v>0.25850838149242605</v>
      </c>
      <c r="E165" s="2">
        <f>MACD!F165</f>
        <v>0.32618614163998089</v>
      </c>
      <c r="F165" s="2">
        <f>'Moving Avg'!D165</f>
        <v>11.840260000000001</v>
      </c>
      <c r="G165" s="2">
        <f>'Moving Avg'!F165</f>
        <v>12.344779999999998</v>
      </c>
      <c r="H165" s="2">
        <f>'Moving Avg'!G165</f>
        <v>13.222005999999997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11.5471</v>
      </c>
      <c r="C166" s="2">
        <f>RSI!I166</f>
        <v>18.126144251988549</v>
      </c>
      <c r="D166" s="2">
        <f>MACD!E166</f>
        <v>0.2399887889095389</v>
      </c>
      <c r="E166" s="2">
        <f>MACD!F166</f>
        <v>0.30894667109389251</v>
      </c>
      <c r="F166" s="2">
        <f>'Moving Avg'!D166</f>
        <v>11.715900000000001</v>
      </c>
      <c r="G166" s="2">
        <f>'Moving Avg'!F166</f>
        <v>12.263059999999999</v>
      </c>
      <c r="H166" s="2">
        <f>'Moving Avg'!G166</f>
        <v>13.179369999999999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11.7248</v>
      </c>
      <c r="C167" s="2">
        <f>RSI!I167</f>
        <v>27.375439098224462</v>
      </c>
      <c r="D167" s="2">
        <f>MACD!E167</f>
        <v>0.20846729855075985</v>
      </c>
      <c r="E167" s="2">
        <f>MACD!F167</f>
        <v>0.28885079658526597</v>
      </c>
      <c r="F167" s="2">
        <f>'Moving Avg'!D167</f>
        <v>11.69814</v>
      </c>
      <c r="G167" s="2">
        <f>'Moving Avg'!F167</f>
        <v>12.196444999999999</v>
      </c>
      <c r="H167" s="2">
        <f>'Moving Avg'!G167</f>
        <v>13.133181999999998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11.4672</v>
      </c>
      <c r="C168" s="2">
        <f>RSI!I168</f>
        <v>23.271259285738395</v>
      </c>
      <c r="D168" s="2">
        <f>MACD!E168</f>
        <v>0.21313032122065323</v>
      </c>
      <c r="E168" s="2">
        <f>MACD!F168</f>
        <v>0.27370670151234344</v>
      </c>
      <c r="F168" s="2">
        <f>'Moving Avg'!D168</f>
        <v>11.637740000000001</v>
      </c>
      <c r="G168" s="2">
        <f>'Moving Avg'!F168</f>
        <v>12.116949999999999</v>
      </c>
      <c r="H168" s="2">
        <f>'Moving Avg'!G168</f>
        <v>13.081842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11.4139</v>
      </c>
      <c r="C169" s="2">
        <f>RSI!I169</f>
        <v>22.518978438973463</v>
      </c>
      <c r="D169" s="2">
        <f>MACD!E169</f>
        <v>0.20580727264326804</v>
      </c>
      <c r="E169" s="2">
        <f>MACD!F169</f>
        <v>0.26012681573852836</v>
      </c>
      <c r="F169" s="2">
        <f>'Moving Avg'!D169</f>
        <v>11.575559999999999</v>
      </c>
      <c r="G169" s="2">
        <f>'Moving Avg'!F169</f>
        <v>12.043670000000002</v>
      </c>
      <c r="H169" s="2">
        <f>'Moving Avg'!G169</f>
        <v>13.026769999999999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11.5471</v>
      </c>
      <c r="C170" s="2">
        <f>RSI!I170</f>
        <v>28.720345062199982</v>
      </c>
      <c r="D170" s="2">
        <f>MACD!E170</f>
        <v>0.20177460184738649</v>
      </c>
      <c r="E170" s="2">
        <f>MACD!F170</f>
        <v>0.24845637296029999</v>
      </c>
      <c r="F170" s="2">
        <f>'Moving Avg'!D170</f>
        <v>11.54002</v>
      </c>
      <c r="G170" s="2">
        <f>'Moving Avg'!F170</f>
        <v>11.977495000000001</v>
      </c>
      <c r="H170" s="2">
        <f>'Moving Avg'!G170</f>
        <v>12.975073999999999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11.5471</v>
      </c>
      <c r="C171" s="2">
        <f>RSI!I171</f>
        <v>28.720345062199982</v>
      </c>
      <c r="D171" s="2">
        <f>MACD!E171</f>
        <v>0.21605128880961821</v>
      </c>
      <c r="E171" s="2">
        <f>MACD!F171</f>
        <v>0.24197535613016363</v>
      </c>
      <c r="F171" s="2">
        <f>'Moving Avg'!D171</f>
        <v>11.54002</v>
      </c>
      <c r="G171" s="2">
        <f>'Moving Avg'!F171</f>
        <v>11.915760000000001</v>
      </c>
      <c r="H171" s="2">
        <f>'Moving Avg'!G171</f>
        <v>12.921956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NEUTRAL</v>
      </c>
    </row>
    <row r="172" spans="1:12" ht="13.5" x14ac:dyDescent="0.25">
      <c r="A172" s="3">
        <f>RSI!A172</f>
        <v>42254</v>
      </c>
      <c r="B172" s="2">
        <f>RSI!B172</f>
        <v>11.4405</v>
      </c>
      <c r="C172" s="2">
        <f>RSI!I172</f>
        <v>26.73432496597826</v>
      </c>
      <c r="D172" s="2">
        <f>MACD!E172</f>
        <v>0.1850954020841904</v>
      </c>
      <c r="E172" s="2">
        <f>MACD!F172</f>
        <v>0.230599365320969</v>
      </c>
      <c r="F172" s="2">
        <f>'Moving Avg'!D172</f>
        <v>11.483160000000002</v>
      </c>
      <c r="G172" s="2">
        <f>'Moving Avg'!F172</f>
        <v>11.870454999999998</v>
      </c>
      <c r="H172" s="2">
        <f>'Moving Avg'!G172</f>
        <v>12.866527999999999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11.4405</v>
      </c>
      <c r="C173" s="2">
        <f>RSI!I173</f>
        <v>26.73432496597826</v>
      </c>
      <c r="D173" s="2">
        <f>MACD!E173</f>
        <v>0.15615394778838088</v>
      </c>
      <c r="E173" s="2">
        <f>MACD!F173</f>
        <v>0.2157102818144514</v>
      </c>
      <c r="F173" s="2">
        <f>'Moving Avg'!D173</f>
        <v>11.477819999999999</v>
      </c>
      <c r="G173" s="2">
        <f>'Moving Avg'!F173</f>
        <v>11.825149999999997</v>
      </c>
      <c r="H173" s="2">
        <f>'Moving Avg'!G173</f>
        <v>12.810746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11.378399999999999</v>
      </c>
      <c r="C174" s="2">
        <f>RSI!I174</f>
        <v>25.541060591131682</v>
      </c>
      <c r="D174" s="2">
        <f>MACD!E174</f>
        <v>0.13321458675561537</v>
      </c>
      <c r="E174" s="2">
        <f>MACD!F174</f>
        <v>0.1992111428026842</v>
      </c>
      <c r="F174" s="2">
        <f>'Moving Avg'!D174</f>
        <v>11.47072</v>
      </c>
      <c r="G174" s="2">
        <f>'Moving Avg'!F174</f>
        <v>11.776739999999998</v>
      </c>
      <c r="H174" s="2">
        <f>'Moving Avg'!G174</f>
        <v>12.756742000000004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11.3695</v>
      </c>
      <c r="C175" s="2">
        <f>RSI!I175</f>
        <v>25.366314322267357</v>
      </c>
      <c r="D175" s="2">
        <f>MACD!E175</f>
        <v>0.1183308755560919</v>
      </c>
      <c r="E175" s="2">
        <f>MACD!F175</f>
        <v>0.18303508935336577</v>
      </c>
      <c r="F175" s="2">
        <f>'Moving Avg'!D175</f>
        <v>11.4352</v>
      </c>
      <c r="G175" s="2">
        <f>'Moving Avg'!F175</f>
        <v>11.732329999999997</v>
      </c>
      <c r="H175" s="2">
        <f>'Moving Avg'!G175</f>
        <v>12.699894000000004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11.2807</v>
      </c>
      <c r="C176" s="2">
        <f>RSI!I176</f>
        <v>23.629210268838989</v>
      </c>
      <c r="D176" s="2">
        <f>MACD!E176</f>
        <v>8.8609667345000531E-2</v>
      </c>
      <c r="E176" s="2">
        <f>MACD!F176</f>
        <v>0.16415000495169274</v>
      </c>
      <c r="F176" s="2">
        <f>'Moving Avg'!D176</f>
        <v>11.381919999999999</v>
      </c>
      <c r="G176" s="2">
        <f>'Moving Avg'!F176</f>
        <v>11.68792</v>
      </c>
      <c r="H176" s="2">
        <f>'Moving Avg'!G176</f>
        <v>12.641270000000004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11.4405</v>
      </c>
      <c r="C177" s="2">
        <f>RSI!I177</f>
        <v>32.577168422517076</v>
      </c>
      <c r="D177" s="2">
        <f>MACD!E177</f>
        <v>8.285134561442753E-2</v>
      </c>
      <c r="E177" s="2">
        <f>MACD!F177</f>
        <v>0.14789027308423972</v>
      </c>
      <c r="F177" s="2">
        <f>'Moving Avg'!D177</f>
        <v>11.381919999999999</v>
      </c>
      <c r="G177" s="2">
        <f>'Moving Avg'!F177</f>
        <v>11.654164999999997</v>
      </c>
      <c r="H177" s="2">
        <f>'Moving Avg'!G177</f>
        <v>12.586020000000005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NEUTRAL</v>
      </c>
    </row>
    <row r="178" spans="1:12" ht="13.5" x14ac:dyDescent="0.25">
      <c r="A178" s="3">
        <f>RSI!A178</f>
        <v>42262</v>
      </c>
      <c r="B178" s="2">
        <f>RSI!B178</f>
        <v>11.2807</v>
      </c>
      <c r="C178" s="2">
        <f>RSI!I178</f>
        <v>28.927210169591376</v>
      </c>
      <c r="D178" s="2">
        <f>MACD!E178</f>
        <v>5.2841818952421349E-2</v>
      </c>
      <c r="E178" s="2">
        <f>MACD!F178</f>
        <v>0.12888058225787605</v>
      </c>
      <c r="F178" s="2">
        <f>'Moving Avg'!D178</f>
        <v>11.349959999999999</v>
      </c>
      <c r="G178" s="2">
        <f>'Moving Avg'!F178</f>
        <v>11.609754999999996</v>
      </c>
      <c r="H178" s="2">
        <f>'Moving Avg'!G178</f>
        <v>12.527752000000007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11.191800000000001</v>
      </c>
      <c r="C179" s="2">
        <f>RSI!I179</f>
        <v>27.107611988534117</v>
      </c>
      <c r="D179" s="2">
        <f>MACD!E179</f>
        <v>2.9238436878738838E-2</v>
      </c>
      <c r="E179" s="2">
        <f>MACD!F179</f>
        <v>0.10895215318204861</v>
      </c>
      <c r="F179" s="2">
        <f>'Moving Avg'!D179</f>
        <v>11.312639999999998</v>
      </c>
      <c r="G179" s="2">
        <f>'Moving Avg'!F179</f>
        <v>11.567559999999999</v>
      </c>
      <c r="H179" s="2">
        <f>'Moving Avg'!G179</f>
        <v>12.470726000000004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11.032</v>
      </c>
      <c r="C180" s="2">
        <f>RSI!I180</f>
        <v>24.165106062998504</v>
      </c>
      <c r="D180" s="2">
        <f>MACD!E180</f>
        <v>4.5272955916411561E-2</v>
      </c>
      <c r="E180" s="2">
        <f>MACD!F180</f>
        <v>9.6216313728921199E-2</v>
      </c>
      <c r="F180" s="2">
        <f>'Moving Avg'!D180</f>
        <v>11.245140000000001</v>
      </c>
      <c r="G180" s="2">
        <f>'Moving Avg'!F180</f>
        <v>11.515154999999998</v>
      </c>
      <c r="H180" s="2">
        <f>'Moving Avg'!G180</f>
        <v>12.412458000000008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11.014200000000001</v>
      </c>
      <c r="C181" s="2">
        <f>RSI!I181</f>
        <v>23.854489843755388</v>
      </c>
      <c r="D181" s="2">
        <f>MACD!E181</f>
        <v>6.4508286149159488E-2</v>
      </c>
      <c r="E181" s="2">
        <f>MACD!F181</f>
        <v>8.9874708212968862E-2</v>
      </c>
      <c r="F181" s="2">
        <f>'Moving Avg'!D181</f>
        <v>11.191839999999999</v>
      </c>
      <c r="G181" s="2">
        <f>'Moving Avg'!F181</f>
        <v>11.457419999999997</v>
      </c>
      <c r="H181" s="2">
        <f>'Moving Avg'!G181</f>
        <v>12.356854000000007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11.014200000000001</v>
      </c>
      <c r="C182" s="2">
        <f>RSI!I182</f>
        <v>23.854489843755402</v>
      </c>
      <c r="D182" s="2">
        <f>MACD!E182</f>
        <v>6.8516498882518206E-2</v>
      </c>
      <c r="E182" s="2">
        <f>MACD!F182</f>
        <v>8.560306634687874E-2</v>
      </c>
      <c r="F182" s="2">
        <f>'Moving Avg'!D182</f>
        <v>11.106580000000001</v>
      </c>
      <c r="G182" s="2">
        <f>'Moving Avg'!F182</f>
        <v>11.417449999999999</v>
      </c>
      <c r="H182" s="2">
        <f>'Moving Avg'!G182</f>
        <v>12.301606000000003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11.014200000000001</v>
      </c>
      <c r="C183" s="2">
        <f>RSI!I183</f>
        <v>23.854489843755402</v>
      </c>
      <c r="D183" s="2">
        <f>MACD!E183</f>
        <v>7.5734141350162432E-2</v>
      </c>
      <c r="E183" s="2">
        <f>MACD!F183</f>
        <v>8.3629281347535472E-2</v>
      </c>
      <c r="F183" s="2">
        <f>'Moving Avg'!D183</f>
        <v>11.053280000000001</v>
      </c>
      <c r="G183" s="2">
        <f>'Moving Avg'!F183</f>
        <v>11.379699999999998</v>
      </c>
      <c r="H183" s="2">
        <f>'Moving Avg'!G183</f>
        <v>12.249022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11.014200000000001</v>
      </c>
      <c r="C184" s="2">
        <f>RSI!I184</f>
        <v>23.854489843755402</v>
      </c>
      <c r="D184" s="2">
        <f>MACD!E184</f>
        <v>7.5830195803728628E-2</v>
      </c>
      <c r="E184" s="2">
        <f>MACD!F184</f>
        <v>8.2069464238774106E-2</v>
      </c>
      <c r="F184" s="2">
        <f>'Moving Avg'!D184</f>
        <v>11.017760000000001</v>
      </c>
      <c r="G184" s="2">
        <f>'Moving Avg'!F184</f>
        <v>11.34417</v>
      </c>
      <c r="H184" s="2">
        <f>'Moving Avg'!G184</f>
        <v>12.201058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11.014200000000001</v>
      </c>
      <c r="C185" s="2">
        <f>RSI!I185</f>
        <v>23.854489843755402</v>
      </c>
      <c r="D185" s="2">
        <f>MACD!E185</f>
        <v>7.7822486947647818E-2</v>
      </c>
      <c r="E185" s="2">
        <f>MACD!F185</f>
        <v>8.1220068780548854E-2</v>
      </c>
      <c r="F185" s="2">
        <f>'Moving Avg'!D185</f>
        <v>11.014200000000001</v>
      </c>
      <c r="G185" s="2">
        <f>'Moving Avg'!F185</f>
        <v>11.308639999999997</v>
      </c>
      <c r="H185" s="2">
        <f>'Moving Avg'!G185</f>
        <v>12.148829999999998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11.103</v>
      </c>
      <c r="C186" s="2">
        <f>RSI!I186</f>
        <v>30.326230582023626</v>
      </c>
      <c r="D186" s="2">
        <f>MACD!E186</f>
        <v>6.2306219474107749E-2</v>
      </c>
      <c r="E186" s="2">
        <f>MACD!F186</f>
        <v>7.7437298919260628E-2</v>
      </c>
      <c r="F186" s="2">
        <f>'Moving Avg'!D186</f>
        <v>11.031960000000002</v>
      </c>
      <c r="G186" s="2">
        <f>'Moving Avg'!F186</f>
        <v>11.286434999999999</v>
      </c>
      <c r="H186" s="2">
        <f>'Moving Avg'!G186</f>
        <v>12.098731999999998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</row>
    <row r="187" spans="1:12" ht="13.5" x14ac:dyDescent="0.25">
      <c r="A187" s="3">
        <f>RSI!A187</f>
        <v>42277</v>
      </c>
      <c r="B187" s="2">
        <f>RSI!B187</f>
        <v>10.943099999999999</v>
      </c>
      <c r="C187" s="2">
        <f>RSI!I187</f>
        <v>26.035231384845375</v>
      </c>
      <c r="D187" s="2">
        <f>MACD!E187</f>
        <v>8.7893688325618058E-2</v>
      </c>
      <c r="E187" s="2">
        <f>MACD!F187</f>
        <v>7.9528576800532116E-2</v>
      </c>
      <c r="F187" s="2">
        <f>'Moving Avg'!D187</f>
        <v>11.01774</v>
      </c>
      <c r="G187" s="2">
        <f>'Moving Avg'!F187</f>
        <v>11.247349999999997</v>
      </c>
      <c r="H187" s="2">
        <f>'Moving Avg'!G187</f>
        <v>12.050943999999998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10.943099999999999</v>
      </c>
      <c r="C188" s="2">
        <f>RSI!I188</f>
        <v>26.035231384845375</v>
      </c>
      <c r="D188" s="2">
        <f>MACD!E188</f>
        <v>8.8022973741182398E-2</v>
      </c>
      <c r="E188" s="2">
        <f>MACD!F188</f>
        <v>8.1227456188662173E-2</v>
      </c>
      <c r="F188" s="2">
        <f>'Moving Avg'!D188</f>
        <v>11.00352</v>
      </c>
      <c r="G188" s="2">
        <f>'Moving Avg'!F188</f>
        <v>11.221144999999996</v>
      </c>
      <c r="H188" s="2">
        <f>'Moving Avg'!G188</f>
        <v>12.001557999999996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11.0586</v>
      </c>
      <c r="C189" s="2">
        <f>RSI!I189</f>
        <v>33.873472275869432</v>
      </c>
      <c r="D189" s="2">
        <f>MACD!E189</f>
        <v>6.8735969736382074E-2</v>
      </c>
      <c r="E189" s="2">
        <f>MACD!F189</f>
        <v>7.8729158898206156E-2</v>
      </c>
      <c r="F189" s="2">
        <f>'Moving Avg'!D189</f>
        <v>11.0124</v>
      </c>
      <c r="G189" s="2">
        <f>'Moving Avg'!F189</f>
        <v>11.203379999999997</v>
      </c>
      <c r="H189" s="2">
        <f>'Moving Avg'!G189</f>
        <v>11.954481999999995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BEARISH DIVERGENCE</v>
      </c>
    </row>
    <row r="190" spans="1:12" ht="13.5" x14ac:dyDescent="0.25">
      <c r="A190" s="3">
        <f>RSI!A190</f>
        <v>42282</v>
      </c>
      <c r="B190" s="2">
        <f>RSI!B190</f>
        <v>11.0586</v>
      </c>
      <c r="C190" s="2">
        <f>RSI!I190</f>
        <v>33.873472275869432</v>
      </c>
      <c r="D190" s="2">
        <f>MACD!E190</f>
        <v>2.9775086601722123E-2</v>
      </c>
      <c r="E190" s="2">
        <f>MACD!F190</f>
        <v>6.8938344438909352E-2</v>
      </c>
      <c r="F190" s="2">
        <f>'Moving Avg'!D190</f>
        <v>11.021279999999999</v>
      </c>
      <c r="G190" s="2">
        <f>'Moving Avg'!F190</f>
        <v>11.178954999999998</v>
      </c>
      <c r="H190" s="2">
        <f>'Moving Avg'!G190</f>
        <v>11.907405999999996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BEARISH DIVERGENCE</v>
      </c>
    </row>
    <row r="191" spans="1:12" ht="13.5" x14ac:dyDescent="0.25">
      <c r="A191" s="3">
        <f>RSI!A191</f>
        <v>42283</v>
      </c>
      <c r="B191" s="2">
        <f>RSI!B191</f>
        <v>11.138500000000001</v>
      </c>
      <c r="C191" s="2">
        <f>RSI!I191</f>
        <v>39.055089293289406</v>
      </c>
      <c r="D191" s="2">
        <f>MACD!E191</f>
        <v>-1.0049253023458604E-2</v>
      </c>
      <c r="E191" s="2">
        <f>MACD!F191</f>
        <v>5.3140824946435766E-2</v>
      </c>
      <c r="F191" s="2">
        <f>'Moving Avg'!D191</f>
        <v>11.02838</v>
      </c>
      <c r="G191" s="2">
        <f>'Moving Avg'!F191</f>
        <v>11.158524999999999</v>
      </c>
      <c r="H191" s="2">
        <f>'Moving Avg'!G191</f>
        <v>11.858373999999996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BEARISH DIVERGENCE</v>
      </c>
    </row>
    <row r="192" spans="1:12" ht="13.5" x14ac:dyDescent="0.25">
      <c r="A192" s="3">
        <f>RSI!A192</f>
        <v>42284</v>
      </c>
      <c r="B192" s="2">
        <f>RSI!B192</f>
        <v>11.4139</v>
      </c>
      <c r="C192" s="2">
        <f>RSI!I192</f>
        <v>52.787540312556651</v>
      </c>
      <c r="D192" s="2">
        <f>MACD!E192</f>
        <v>-6.2952661527251763E-2</v>
      </c>
      <c r="E192" s="2">
        <f>MACD!F192</f>
        <v>2.9922127651698265E-2</v>
      </c>
      <c r="F192" s="2">
        <f>'Moving Avg'!D192</f>
        <v>11.122539999999999</v>
      </c>
      <c r="G192" s="2">
        <f>'Moving Avg'!F192</f>
        <v>11.157195</v>
      </c>
      <c r="H192" s="2">
        <f>'Moving Avg'!G192</f>
        <v>11.81485</v>
      </c>
      <c r="I192" s="2">
        <f>'Moving Avg'!H192</f>
        <v>0</v>
      </c>
      <c r="J192" s="6" t="str">
        <f>OBV!F192</f>
        <v>BULLISH</v>
      </c>
      <c r="K192" s="6" t="str">
        <f>OBV!G192</f>
        <v>WEAK</v>
      </c>
      <c r="L192" s="6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11.5471</v>
      </c>
      <c r="C193" s="2">
        <f>RSI!I193</f>
        <v>57.746578655865534</v>
      </c>
      <c r="D193" s="2">
        <f>MACD!E193</f>
        <v>-0.11810544412677793</v>
      </c>
      <c r="E193" s="2">
        <f>MACD!F193</f>
        <v>3.1661329600302449E-4</v>
      </c>
      <c r="F193" s="2">
        <f>'Moving Avg'!D193</f>
        <v>11.24334</v>
      </c>
      <c r="G193" s="2">
        <f>'Moving Avg'!F193</f>
        <v>11.162525</v>
      </c>
      <c r="H193" s="2">
        <f>'Moving Avg'!G193</f>
        <v>11.776654000000001</v>
      </c>
      <c r="I193" s="2">
        <f>'Moving Avg'!H193</f>
        <v>0</v>
      </c>
      <c r="J193" s="6" t="str">
        <f>OBV!F193</f>
        <v>BULLISH</v>
      </c>
      <c r="K193" s="6" t="str">
        <f>OBV!G193</f>
        <v>WEAK</v>
      </c>
      <c r="L193" s="6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11.5383</v>
      </c>
      <c r="C194" s="2">
        <f>RSI!I194</f>
        <v>57.318230653653707</v>
      </c>
      <c r="D194" s="2">
        <f>MACD!E194</f>
        <v>-0.1653914653186952</v>
      </c>
      <c r="E194" s="2">
        <f>MACD!F194</f>
        <v>-3.2825002426936624E-2</v>
      </c>
      <c r="F194" s="2">
        <f>'Moving Avg'!D194</f>
        <v>11.339279999999999</v>
      </c>
      <c r="G194" s="2">
        <f>'Moving Avg'!F194</f>
        <v>11.17052</v>
      </c>
      <c r="H194" s="2">
        <f>'Moving Avg'!G194</f>
        <v>11.740948000000003</v>
      </c>
      <c r="I194" s="2">
        <f>'Moving Avg'!H194</f>
        <v>0</v>
      </c>
      <c r="J194" s="6" t="str">
        <f>OBV!F194</f>
        <v>BULLISH</v>
      </c>
      <c r="K194" s="6" t="str">
        <f>OBV!G194</f>
        <v>WEAK</v>
      </c>
      <c r="L194" s="6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11.2895</v>
      </c>
      <c r="C195" s="2">
        <f>RSI!I195</f>
        <v>46.757892943081373</v>
      </c>
      <c r="D195" s="2">
        <f>MACD!E195</f>
        <v>-0.18809713473893019</v>
      </c>
      <c r="E195" s="2">
        <f>MACD!F195</f>
        <v>-6.3879428889335343E-2</v>
      </c>
      <c r="F195" s="2">
        <f>'Moving Avg'!D195</f>
        <v>11.38546</v>
      </c>
      <c r="G195" s="2">
        <f>'Moving Avg'!F195</f>
        <v>11.166520000000002</v>
      </c>
      <c r="H195" s="2">
        <f>'Moving Avg'!G195</f>
        <v>11.702042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11.404999999999999</v>
      </c>
      <c r="C196" s="2">
        <f>RSI!I196</f>
        <v>51.248350890641063</v>
      </c>
      <c r="D196" s="2">
        <f>MACD!E196</f>
        <v>-0.2017742588175846</v>
      </c>
      <c r="E196" s="2">
        <f>MACD!F196</f>
        <v>-9.1458394874985194E-2</v>
      </c>
      <c r="F196" s="2">
        <f>'Moving Avg'!D196</f>
        <v>11.438759999999998</v>
      </c>
      <c r="G196" s="2">
        <f>'Moving Avg'!F196</f>
        <v>11.172735000000001</v>
      </c>
      <c r="H196" s="2">
        <f>'Moving Avg'!G196</f>
        <v>11.666512000000003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11.191800000000001</v>
      </c>
      <c r="C197" s="2">
        <f>RSI!I197</f>
        <v>43.889849294855672</v>
      </c>
      <c r="D197" s="2">
        <f>MACD!E197</f>
        <v>-0.22243953541690331</v>
      </c>
      <c r="E197" s="2">
        <f>MACD!F197</f>
        <v>-0.11765462298336882</v>
      </c>
      <c r="F197" s="2">
        <f>'Moving Avg'!D197</f>
        <v>11.39434</v>
      </c>
      <c r="G197" s="2">
        <f>'Moving Avg'!F197</f>
        <v>11.160300000000001</v>
      </c>
      <c r="H197" s="2">
        <f>'Moving Avg'!G197</f>
        <v>11.629206000000003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</row>
    <row r="198" spans="1:12" ht="13.5" x14ac:dyDescent="0.25">
      <c r="A198" s="3">
        <f>RSI!A198</f>
        <v>42296</v>
      </c>
      <c r="B198" s="2">
        <f>RSI!B198</f>
        <v>11.218500000000001</v>
      </c>
      <c r="C198" s="2">
        <f>RSI!I198</f>
        <v>44.955782376958908</v>
      </c>
      <c r="D198" s="2">
        <f>MACD!E198</f>
        <v>-0.24090732152272842</v>
      </c>
      <c r="E198" s="2">
        <f>MACD!F198</f>
        <v>-0.14230516269124074</v>
      </c>
      <c r="F198" s="2">
        <f>'Moving Avg'!D198</f>
        <v>11.328619999999999</v>
      </c>
      <c r="G198" s="2">
        <f>'Moving Avg'!F198</f>
        <v>11.157190000000002</v>
      </c>
      <c r="H198" s="2">
        <f>'Moving Avg'!G198</f>
        <v>11.592434000000003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11.325100000000001</v>
      </c>
      <c r="C199" s="2">
        <f>RSI!I199</f>
        <v>49.112320604515915</v>
      </c>
      <c r="D199" s="2">
        <f>MACD!E199</f>
        <v>-0.24589652919512339</v>
      </c>
      <c r="E199" s="2">
        <f>MACD!F199</f>
        <v>-0.1630234359920173</v>
      </c>
      <c r="F199" s="2">
        <f>'Moving Avg'!D199</f>
        <v>11.285979999999999</v>
      </c>
      <c r="G199" s="2">
        <f>'Moving Avg'!F199</f>
        <v>11.163855000000002</v>
      </c>
      <c r="H199" s="2">
        <f>'Moving Avg'!G199</f>
        <v>11.561346000000004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11.4938</v>
      </c>
      <c r="C200" s="2">
        <f>RSI!I200</f>
        <v>54.914599133450132</v>
      </c>
      <c r="D200" s="2">
        <f>MACD!E200</f>
        <v>-0.26253654626956369</v>
      </c>
      <c r="E200" s="2">
        <f>MACD!F200</f>
        <v>-0.1829260580475266</v>
      </c>
      <c r="F200" s="2">
        <f>'Moving Avg'!D200</f>
        <v>11.326840000000001</v>
      </c>
      <c r="G200" s="2">
        <f>'Moving Avg'!F200</f>
        <v>11.186945</v>
      </c>
      <c r="H200" s="2">
        <f>'Moving Avg'!G200</f>
        <v>11.533810000000003</v>
      </c>
      <c r="I200" s="2">
        <f>'Moving Avg'!H200</f>
        <v>0</v>
      </c>
      <c r="J200" s="6" t="str">
        <f>OBV!F200</f>
        <v>BULLISH</v>
      </c>
      <c r="K200" s="6" t="str">
        <f>OBV!G200</f>
        <v>WEAK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11.449400000000001</v>
      </c>
      <c r="C201" s="2">
        <f>RSI!I201</f>
        <v>53.195452180067981</v>
      </c>
      <c r="D201" s="2">
        <f>MACD!E201</f>
        <v>-0.2619600747892008</v>
      </c>
      <c r="E201" s="2">
        <f>MACD!F201</f>
        <v>-0.19873286139586144</v>
      </c>
      <c r="F201" s="2">
        <f>'Moving Avg'!D201</f>
        <v>11.33572</v>
      </c>
      <c r="G201" s="2">
        <f>'Moving Avg'!F201</f>
        <v>11.208704999999998</v>
      </c>
      <c r="H201" s="2">
        <f>'Moving Avg'!G201</f>
        <v>11.507162000000003</v>
      </c>
      <c r="I201" s="2">
        <f>'Moving Avg'!H201</f>
        <v>13.520222000000006</v>
      </c>
      <c r="J201" s="6" t="str">
        <f>OBV!F201</f>
        <v>BEARISH</v>
      </c>
      <c r="K201" s="6" t="str">
        <f>OBV!G201</f>
        <v>NEUTRAL</v>
      </c>
      <c r="L201" s="6" t="str">
        <f>OBV!H201</f>
        <v>BEARISH DIVERGENCE</v>
      </c>
    </row>
    <row r="202" spans="1:12" ht="13.5" x14ac:dyDescent="0.25">
      <c r="A202" s="3">
        <f>RSI!A202</f>
        <v>42300</v>
      </c>
      <c r="B202" s="2">
        <f>RSI!B202</f>
        <v>11.458299999999999</v>
      </c>
      <c r="C202" s="2">
        <f>RSI!I202</f>
        <v>53.5096331508772</v>
      </c>
      <c r="D202" s="2">
        <f>MACD!E202</f>
        <v>-0.22035617177992251</v>
      </c>
      <c r="E202" s="2">
        <f>MACD!F202</f>
        <v>-0.20305752347267367</v>
      </c>
      <c r="F202" s="2">
        <f>'Moving Avg'!D202</f>
        <v>11.38902</v>
      </c>
      <c r="G202" s="2">
        <f>'Moving Avg'!F202</f>
        <v>11.23091</v>
      </c>
      <c r="H202" s="2">
        <f>'Moving Avg'!G202</f>
        <v>11.489396000000001</v>
      </c>
      <c r="I202" s="2">
        <f>'Moving Avg'!H202</f>
        <v>13.495004000000003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11.7958</v>
      </c>
      <c r="C203" s="2">
        <f>RSI!I203</f>
        <v>63.512136616326416</v>
      </c>
      <c r="D203" s="2">
        <f>MACD!E203</f>
        <v>-0.19026301504296761</v>
      </c>
      <c r="E203" s="2">
        <f>MACD!F203</f>
        <v>-0.20049862178673247</v>
      </c>
      <c r="F203" s="2">
        <f>'Moving Avg'!D203</f>
        <v>11.504479999999999</v>
      </c>
      <c r="G203" s="2">
        <f>'Moving Avg'!F203</f>
        <v>11.269990000000002</v>
      </c>
      <c r="H203" s="2">
        <f>'Moving Avg'!G203</f>
        <v>11.47838</v>
      </c>
      <c r="I203" s="2">
        <f>'Moving Avg'!H203</f>
        <v>13.471621500000001</v>
      </c>
      <c r="J203" s="6" t="str">
        <f>OBV!F203</f>
        <v>BULLISH</v>
      </c>
      <c r="K203" s="6" t="str">
        <f>OBV!G203</f>
        <v>WEAK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12.506399999999999</v>
      </c>
      <c r="C204" s="2">
        <f>RSI!I204</f>
        <v>75.476031643173812</v>
      </c>
      <c r="D204" s="2">
        <f>MACD!E204</f>
        <v>-0.22134258722862477</v>
      </c>
      <c r="E204" s="2">
        <f>MACD!F204</f>
        <v>-0.20466741487511095</v>
      </c>
      <c r="F204" s="2">
        <f>'Moving Avg'!D204</f>
        <v>11.740739999999999</v>
      </c>
      <c r="G204" s="2">
        <f>'Moving Avg'!F204</f>
        <v>11.3446</v>
      </c>
      <c r="H204" s="2">
        <f>'Moving Avg'!G204</f>
        <v>11.481576</v>
      </c>
      <c r="I204" s="2">
        <f>'Moving Avg'!H204</f>
        <v>13.452754000000004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</row>
    <row r="205" spans="1:12" ht="13.5" x14ac:dyDescent="0.25">
      <c r="A205" s="3">
        <f>RSI!A205</f>
        <v>42305</v>
      </c>
      <c r="B205" s="2">
        <f>RSI!B205</f>
        <v>12.4354</v>
      </c>
      <c r="C205" s="2">
        <f>RSI!I205</f>
        <v>72.903902523578779</v>
      </c>
      <c r="D205" s="2">
        <f>MACD!E205</f>
        <v>-0.2872203992005371</v>
      </c>
      <c r="E205" s="2">
        <f>MACD!F205</f>
        <v>-0.22117801174019619</v>
      </c>
      <c r="F205" s="2">
        <f>'Moving Avg'!D205</f>
        <v>11.92906</v>
      </c>
      <c r="G205" s="2">
        <f>'Moving Avg'!F205</f>
        <v>11.415659999999999</v>
      </c>
      <c r="H205" s="2">
        <f>'Moving Avg'!G205</f>
        <v>11.48513</v>
      </c>
      <c r="I205" s="2">
        <f>'Moving Avg'!H205</f>
        <v>13.433901500000005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12.426500000000001</v>
      </c>
      <c r="C206" s="2">
        <f>RSI!I206</f>
        <v>72.570047850929328</v>
      </c>
      <c r="D206" s="2">
        <f>MACD!E206</f>
        <v>-0.33019110203664503</v>
      </c>
      <c r="E206" s="2">
        <f>MACD!F206</f>
        <v>-0.24298062979948598</v>
      </c>
      <c r="F206" s="2">
        <f>'Moving Avg'!D206</f>
        <v>12.12448</v>
      </c>
      <c r="G206" s="2">
        <f>'Moving Avg'!F206</f>
        <v>11.481834999999998</v>
      </c>
      <c r="H206" s="2">
        <f>'Moving Avg'!G206</f>
        <v>11.490282000000002</v>
      </c>
      <c r="I206" s="2">
        <f>'Moving Avg'!H206</f>
        <v>13.415078500000003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12.089</v>
      </c>
      <c r="C207" s="2">
        <f>RSI!I207</f>
        <v>61.136617662024264</v>
      </c>
      <c r="D207" s="2">
        <f>MACD!E207</f>
        <v>-0.3795357711870242</v>
      </c>
      <c r="E207" s="2">
        <f>MACD!F207</f>
        <v>-0.27029165807699362</v>
      </c>
      <c r="F207" s="2">
        <f>'Moving Avg'!D207</f>
        <v>12.250620000000001</v>
      </c>
      <c r="G207" s="2">
        <f>'Moving Avg'!F207</f>
        <v>11.539129999999997</v>
      </c>
      <c r="H207" s="2">
        <f>'Moving Avg'!G207</f>
        <v>11.489750000000004</v>
      </c>
      <c r="I207" s="2">
        <f>'Moving Avg'!H207</f>
        <v>13.394864000000002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</row>
    <row r="208" spans="1:12" ht="13.5" x14ac:dyDescent="0.25">
      <c r="A208" s="3">
        <f>RSI!A208</f>
        <v>42310</v>
      </c>
      <c r="B208" s="2">
        <f>RSI!B208</f>
        <v>11.733700000000001</v>
      </c>
      <c r="C208" s="2">
        <f>RSI!I208</f>
        <v>51.871443588337328</v>
      </c>
      <c r="D208" s="2">
        <f>MACD!E208</f>
        <v>-0.39366922113461911</v>
      </c>
      <c r="E208" s="2">
        <f>MACD!F208</f>
        <v>-0.29496717068851874</v>
      </c>
      <c r="F208" s="2">
        <f>'Moving Avg'!D208</f>
        <v>12.238200000000001</v>
      </c>
      <c r="G208" s="2">
        <f>'Moving Avg'!F208</f>
        <v>11.578659999999999</v>
      </c>
      <c r="H208" s="2">
        <f>'Moving Avg'!G208</f>
        <v>11.481046000000003</v>
      </c>
      <c r="I208" s="2">
        <f>'Moving Avg'!H208</f>
        <v>13.374020000000007</v>
      </c>
      <c r="J208" s="6" t="str">
        <f>OBV!F208</f>
        <v>BULLISH</v>
      </c>
      <c r="K208" s="6" t="str">
        <f>OBV!G208</f>
        <v>WEAK</v>
      </c>
      <c r="L208" s="6" t="str">
        <f>OBV!H208</f>
        <v>BULLISH DIVERGENCE</v>
      </c>
    </row>
    <row r="209" spans="1:12" ht="13.5" x14ac:dyDescent="0.25">
      <c r="A209" s="3">
        <f>RSI!A209</f>
        <v>42311</v>
      </c>
      <c r="B209" s="2">
        <f>RSI!B209</f>
        <v>11.458299999999999</v>
      </c>
      <c r="C209" s="2">
        <f>RSI!I209</f>
        <v>46.046375123220017</v>
      </c>
      <c r="D209" s="2">
        <f>MACD!E209</f>
        <v>-0.3693274030464444</v>
      </c>
      <c r="E209" s="2">
        <f>MACD!F209</f>
        <v>-0.30983921716010387</v>
      </c>
      <c r="F209" s="2">
        <f>'Moving Avg'!D209</f>
        <v>12.02858</v>
      </c>
      <c r="G209" s="2">
        <f>'Moving Avg'!F209</f>
        <v>11.598644999999999</v>
      </c>
      <c r="H209" s="2">
        <f>'Moving Avg'!G209</f>
        <v>11.469498000000003</v>
      </c>
      <c r="I209" s="2">
        <f>'Moving Avg'!H209</f>
        <v>13.352132000000006</v>
      </c>
      <c r="J209" s="6" t="str">
        <f>OBV!F209</f>
        <v>BEARISH</v>
      </c>
      <c r="K209" s="6" t="str">
        <f>OBV!G209</f>
        <v>STRONG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11.404999999999999</v>
      </c>
      <c r="C210" s="2">
        <f>RSI!I210</f>
        <v>44.993278320667308</v>
      </c>
      <c r="D210" s="2">
        <f>MACD!E210</f>
        <v>-0.31766327317056131</v>
      </c>
      <c r="E210" s="2">
        <f>MACD!F210</f>
        <v>-0.31140402836219538</v>
      </c>
      <c r="F210" s="2">
        <f>'Moving Avg'!D210</f>
        <v>11.822500000000002</v>
      </c>
      <c r="G210" s="2">
        <f>'Moving Avg'!F210</f>
        <v>11.615965000000001</v>
      </c>
      <c r="H210" s="2">
        <f>'Moving Avg'!G210</f>
        <v>11.455996000000003</v>
      </c>
      <c r="I210" s="2">
        <f>'Moving Avg'!H210</f>
        <v>13.331457500000004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11.3873</v>
      </c>
      <c r="C211" s="2">
        <f>RSI!I211</f>
        <v>44.628260934125542</v>
      </c>
      <c r="D211" s="2">
        <f>MACD!E211</f>
        <v>-0.27807327656500647</v>
      </c>
      <c r="E211" s="2">
        <f>MACD!F211</f>
        <v>-0.30473787800275759</v>
      </c>
      <c r="F211" s="2">
        <f>'Moving Avg'!D211</f>
        <v>11.614660000000001</v>
      </c>
      <c r="G211" s="2">
        <f>'Moving Avg'!F211</f>
        <v>11.628405000000001</v>
      </c>
      <c r="H211" s="2">
        <f>'Moving Avg'!G211</f>
        <v>11.440364000000002</v>
      </c>
      <c r="I211" s="2">
        <f>'Moving Avg'!H211</f>
        <v>13.3106945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11.0497</v>
      </c>
      <c r="C212" s="2">
        <f>RSI!I212</f>
        <v>38.253663023738255</v>
      </c>
      <c r="D212" s="2">
        <f>MACD!E212</f>
        <v>-0.21680221624367313</v>
      </c>
      <c r="E212" s="2">
        <f>MACD!F212</f>
        <v>-0.28715074565094073</v>
      </c>
      <c r="F212" s="2">
        <f>'Moving Avg'!D212</f>
        <v>11.4068</v>
      </c>
      <c r="G212" s="2">
        <f>'Moving Avg'!F212</f>
        <v>11.610195000000001</v>
      </c>
      <c r="H212" s="2">
        <f>'Moving Avg'!G212</f>
        <v>11.425086</v>
      </c>
      <c r="I212" s="2">
        <f>'Moving Avg'!H212</f>
        <v>13.288613500000004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10.756600000000001</v>
      </c>
      <c r="C213" s="2">
        <f>RSI!I213</f>
        <v>33.746807918390871</v>
      </c>
      <c r="D213" s="2">
        <f>MACD!E213</f>
        <v>-8.8036545436434466E-2</v>
      </c>
      <c r="E213" s="2">
        <f>MACD!F213</f>
        <v>-0.24732790560803949</v>
      </c>
      <c r="F213" s="2">
        <f>'Moving Avg'!D213</f>
        <v>11.21138</v>
      </c>
      <c r="G213" s="2">
        <f>'Moving Avg'!F213</f>
        <v>11.57067</v>
      </c>
      <c r="H213" s="2">
        <f>'Moving Avg'!G213</f>
        <v>11.404834000000001</v>
      </c>
      <c r="I213" s="2">
        <f>'Moving Avg'!H213</f>
        <v>13.265437000000002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10.579000000000001</v>
      </c>
      <c r="C214" s="2">
        <f>RSI!I214</f>
        <v>31.337580191636619</v>
      </c>
      <c r="D214" s="2">
        <f>MACD!E214</f>
        <v>0.14817287238047783</v>
      </c>
      <c r="E214" s="2">
        <f>MACD!F214</f>
        <v>-0.16822775001033602</v>
      </c>
      <c r="F214" s="2">
        <f>'Moving Avg'!D214</f>
        <v>11.03552</v>
      </c>
      <c r="G214" s="2">
        <f>'Moving Avg'!F214</f>
        <v>11.522705</v>
      </c>
      <c r="H214" s="2">
        <f>'Moving Avg'!G214</f>
        <v>11.381918000000001</v>
      </c>
      <c r="I214" s="2">
        <f>'Moving Avg'!H214</f>
        <v>13.242704500000002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10.579000000000001</v>
      </c>
      <c r="C215" s="2">
        <f>RSI!I215</f>
        <v>31.337580191636619</v>
      </c>
      <c r="D215" s="2">
        <f>MACD!E215</f>
        <v>0.34259024676831196</v>
      </c>
      <c r="E215" s="2">
        <f>MACD!F215</f>
        <v>-6.6064150654606427E-2</v>
      </c>
      <c r="F215" s="2">
        <f>'Moving Avg'!D215</f>
        <v>10.87032</v>
      </c>
      <c r="G215" s="2">
        <f>'Moving Avg'!F215</f>
        <v>11.48718</v>
      </c>
      <c r="H215" s="2">
        <f>'Moving Avg'!G215</f>
        <v>11.359001999999998</v>
      </c>
      <c r="I215" s="2">
        <f>'Moving Avg'!H215</f>
        <v>13.220120000000001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10.5701</v>
      </c>
      <c r="C216" s="2">
        <f>RSI!I216</f>
        <v>31.208092410703244</v>
      </c>
      <c r="D216" s="2">
        <f>MACD!E216</f>
        <v>0.51145297317737359</v>
      </c>
      <c r="E216" s="2">
        <f>MACD!F216</f>
        <v>4.9439274111789583E-2</v>
      </c>
      <c r="F216" s="2">
        <f>'Moving Avg'!D216</f>
        <v>10.706880000000002</v>
      </c>
      <c r="G216" s="2">
        <f>'Moving Avg'!F216</f>
        <v>11.445435000000002</v>
      </c>
      <c r="H216" s="2">
        <f>'Moving Avg'!G216</f>
        <v>11.339461999999999</v>
      </c>
      <c r="I216" s="2">
        <f>'Moving Avg'!H216</f>
        <v>13.197861000000003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10.881</v>
      </c>
      <c r="C217" s="2">
        <f>RSI!I217</f>
        <v>40.462881768036723</v>
      </c>
      <c r="D217" s="2">
        <f>MACD!E217</f>
        <v>0.58412715514256774</v>
      </c>
      <c r="E217" s="2">
        <f>MACD!F217</f>
        <v>0.15637685031794524</v>
      </c>
      <c r="F217" s="2">
        <f>'Moving Avg'!D217</f>
        <v>10.67314</v>
      </c>
      <c r="G217" s="2">
        <f>'Moving Avg'!F217</f>
        <v>11.429895000000002</v>
      </c>
      <c r="H217" s="2">
        <f>'Moving Avg'!G217</f>
        <v>11.322585999999996</v>
      </c>
      <c r="I217" s="2">
        <f>'Moving Avg'!H217</f>
        <v>13.1767865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10.658899999999999</v>
      </c>
      <c r="C218" s="2">
        <f>RSI!I218</f>
        <v>36.667757062278888</v>
      </c>
      <c r="D218" s="2">
        <f>MACD!E218</f>
        <v>0.60996559223617908</v>
      </c>
      <c r="E218" s="2">
        <f>MACD!F218</f>
        <v>0.24709459870159201</v>
      </c>
      <c r="F218" s="2">
        <f>'Moving Avg'!D218</f>
        <v>10.653600000000001</v>
      </c>
      <c r="G218" s="2">
        <f>'Moving Avg'!F218</f>
        <v>11.401914999999999</v>
      </c>
      <c r="H218" s="2">
        <f>'Moving Avg'!G218</f>
        <v>11.306419999999996</v>
      </c>
      <c r="I218" s="2">
        <f>'Moving Avg'!H218</f>
        <v>13.154823499999997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10.6767</v>
      </c>
      <c r="C219" s="2">
        <f>RSI!I219</f>
        <v>37.176324685307712</v>
      </c>
      <c r="D219" s="2">
        <f>MACD!E219</f>
        <v>0.5918188909022728</v>
      </c>
      <c r="E219" s="2">
        <f>MACD!F219</f>
        <v>0.31603945714172821</v>
      </c>
      <c r="F219" s="2">
        <f>'Moving Avg'!D219</f>
        <v>10.67314</v>
      </c>
      <c r="G219" s="2">
        <f>'Moving Avg'!F219</f>
        <v>11.369495000000001</v>
      </c>
      <c r="H219" s="2">
        <f>'Moving Avg'!G219</f>
        <v>11.291675999999997</v>
      </c>
      <c r="I219" s="2">
        <f>'Moving Avg'!H219</f>
        <v>13.132801500000001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10.9254</v>
      </c>
      <c r="C220" s="2">
        <f>RSI!I220</f>
        <v>43.948824899372269</v>
      </c>
      <c r="D220" s="2">
        <f>MACD!E220</f>
        <v>0.55314191531699031</v>
      </c>
      <c r="E220" s="2">
        <f>MACD!F220</f>
        <v>0.36345994877678062</v>
      </c>
      <c r="F220" s="2">
        <f>'Moving Avg'!D220</f>
        <v>10.742419999999999</v>
      </c>
      <c r="G220" s="2">
        <f>'Moving Avg'!F220</f>
        <v>11.341075</v>
      </c>
      <c r="H220" s="2">
        <f>'Moving Avg'!G220</f>
        <v>11.279241999999996</v>
      </c>
      <c r="I220" s="2">
        <f>'Moving Avg'!H220</f>
        <v>13.113354999999997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11.103</v>
      </c>
      <c r="C221" s="2">
        <f>RSI!I221</f>
        <v>48.23995965695125</v>
      </c>
      <c r="D221" s="2">
        <f>MACD!E221</f>
        <v>0.50612272458416818</v>
      </c>
      <c r="E221" s="2">
        <f>MACD!F221</f>
        <v>0.39199250393825813</v>
      </c>
      <c r="F221" s="2">
        <f>'Moving Avg'!D221</f>
        <v>10.849</v>
      </c>
      <c r="G221" s="2">
        <f>'Moving Avg'!F221</f>
        <v>11.323755</v>
      </c>
      <c r="H221" s="2">
        <f>'Moving Avg'!G221</f>
        <v>11.270359999999998</v>
      </c>
      <c r="I221" s="2">
        <f>'Moving Avg'!H221</f>
        <v>13.094315499999999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11.254</v>
      </c>
      <c r="C222" s="2">
        <f>RSI!I222</f>
        <v>51.630564072773232</v>
      </c>
      <c r="D222" s="2">
        <f>MACD!E222</f>
        <v>0.40363278626547228</v>
      </c>
      <c r="E222" s="2">
        <f>MACD!F222</f>
        <v>0.394320560403701</v>
      </c>
      <c r="F222" s="2">
        <f>'Moving Avg'!D222</f>
        <v>10.923599999999999</v>
      </c>
      <c r="G222" s="2">
        <f>'Moving Avg'!F222</f>
        <v>11.31354</v>
      </c>
      <c r="H222" s="2">
        <f>'Moving Avg'!G222</f>
        <v>11.266629999999997</v>
      </c>
      <c r="I222" s="2">
        <f>'Moving Avg'!H222</f>
        <v>13.075845999999997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11.2807</v>
      </c>
      <c r="C223" s="2">
        <f>RSI!I223</f>
        <v>52.226485100045345</v>
      </c>
      <c r="D223" s="2">
        <f>MACD!E223</f>
        <v>0.26933630711247147</v>
      </c>
      <c r="E223" s="2">
        <f>MACD!F223</f>
        <v>0.36932370974545514</v>
      </c>
      <c r="F223" s="2">
        <f>'Moving Avg'!D223</f>
        <v>11.04796</v>
      </c>
      <c r="G223" s="2">
        <f>'Moving Avg'!F223</f>
        <v>11.287785</v>
      </c>
      <c r="H223" s="2">
        <f>'Moving Avg'!G223</f>
        <v>11.263434</v>
      </c>
      <c r="I223" s="2">
        <f>'Moving Avg'!H223</f>
        <v>13.056954999999995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11.422800000000001</v>
      </c>
      <c r="C224" s="2">
        <f>RSI!I224</f>
        <v>55.377422937030303</v>
      </c>
      <c r="D224" s="2">
        <f>MACD!E224</f>
        <v>0.1172272558431704</v>
      </c>
      <c r="E224" s="2">
        <f>MACD!F224</f>
        <v>0.31890441896499816</v>
      </c>
      <c r="F224" s="2">
        <f>'Moving Avg'!D224</f>
        <v>11.197179999999999</v>
      </c>
      <c r="G224" s="2">
        <f>'Moving Avg'!F224</f>
        <v>11.233605000000001</v>
      </c>
      <c r="H224" s="2">
        <f>'Moving Avg'!G224</f>
        <v>11.264322</v>
      </c>
      <c r="I224" s="2">
        <f>'Moving Avg'!H224</f>
        <v>13.039662499999995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11.422800000000001</v>
      </c>
      <c r="C225" s="2">
        <f>RSI!I225</f>
        <v>55.377422937030303</v>
      </c>
      <c r="D225" s="2">
        <f>MACD!E225</f>
        <v>-1.2898379833270468E-2</v>
      </c>
      <c r="E225" s="2">
        <f>MACD!F225</f>
        <v>0.25254385920534445</v>
      </c>
      <c r="F225" s="2">
        <f>'Moving Avg'!D225</f>
        <v>11.296659999999999</v>
      </c>
      <c r="G225" s="2">
        <f>'Moving Avg'!F225</f>
        <v>11.182975000000001</v>
      </c>
      <c r="H225" s="2">
        <f>'Moving Avg'!G225</f>
        <v>11.265388000000005</v>
      </c>
      <c r="I225" s="2">
        <f>'Moving Avg'!H225</f>
        <v>13.022369999999993</v>
      </c>
      <c r="J225" s="6" t="str">
        <f>OBV!F225</f>
        <v>BULLISH</v>
      </c>
      <c r="K225" s="6" t="str">
        <f>OBV!G225</f>
        <v>WEAK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11.422800000000001</v>
      </c>
      <c r="C226" s="2">
        <f>RSI!I226</f>
        <v>55.377422937030303</v>
      </c>
      <c r="D226" s="2">
        <f>MACD!E226</f>
        <v>-0.12568685929677059</v>
      </c>
      <c r="E226" s="2">
        <f>MACD!F226</f>
        <v>0.17689771550492145</v>
      </c>
      <c r="F226" s="2">
        <f>'Moving Avg'!D226</f>
        <v>11.360620000000001</v>
      </c>
      <c r="G226" s="2">
        <f>'Moving Avg'!F226</f>
        <v>11.13279</v>
      </c>
      <c r="H226" s="2">
        <f>'Moving Avg'!G226</f>
        <v>11.268230000000006</v>
      </c>
      <c r="I226" s="2">
        <f>'Moving Avg'!H226</f>
        <v>13.004374499999994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11.502700000000001</v>
      </c>
      <c r="C227" s="2">
        <f>RSI!I227</f>
        <v>57.352799598596995</v>
      </c>
      <c r="D227" s="2">
        <f>MACD!E227</f>
        <v>-0.18042670093573321</v>
      </c>
      <c r="E227" s="2">
        <f>MACD!F227</f>
        <v>0.10543283221679051</v>
      </c>
      <c r="F227" s="2">
        <f>'Moving Avg'!D227</f>
        <v>11.410360000000001</v>
      </c>
      <c r="G227" s="2">
        <f>'Moving Avg'!F227</f>
        <v>11.103475</v>
      </c>
      <c r="H227" s="2">
        <f>'Moving Avg'!G227</f>
        <v>11.269474000000004</v>
      </c>
      <c r="I227" s="2">
        <f>'Moving Avg'!H227</f>
        <v>12.987888499999995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11.4139</v>
      </c>
      <c r="C228" s="2">
        <f>RSI!I228</f>
        <v>54.466915270413708</v>
      </c>
      <c r="D228" s="2">
        <f>MACD!E228</f>
        <v>-0.25593424978750257</v>
      </c>
      <c r="E228" s="2">
        <f>MACD!F228</f>
        <v>3.3159415815931889E-2</v>
      </c>
      <c r="F228" s="2">
        <f>'Moving Avg'!D228</f>
        <v>11.437000000000001</v>
      </c>
      <c r="G228" s="2">
        <f>'Moving Avg'!F228</f>
        <v>11.087484999999999</v>
      </c>
      <c r="H228" s="2">
        <f>'Moving Avg'!G228</f>
        <v>11.272138000000005</v>
      </c>
      <c r="I228" s="2">
        <f>'Moving Avg'!H228</f>
        <v>12.970958499999995</v>
      </c>
      <c r="J228" s="6" t="str">
        <f>OBV!F228</f>
        <v>BEARISH</v>
      </c>
      <c r="K228" s="6" t="str">
        <f>OBV!G228</f>
        <v>STRONG</v>
      </c>
      <c r="L228" s="6" t="str">
        <f>OBV!H228</f>
        <v>BEARISH DIVERGENCE</v>
      </c>
    </row>
    <row r="229" spans="1:12" ht="13.5" x14ac:dyDescent="0.25">
      <c r="A229" s="3">
        <f>RSI!A229</f>
        <v>42339</v>
      </c>
      <c r="B229" s="2">
        <f>RSI!B229</f>
        <v>11.3162</v>
      </c>
      <c r="C229" s="2">
        <f>RSI!I229</f>
        <v>51.40231884952005</v>
      </c>
      <c r="D229" s="2">
        <f>MACD!E229</f>
        <v>-0.31080444618376113</v>
      </c>
      <c r="E229" s="2">
        <f>MACD!F229</f>
        <v>-3.5633356584006709E-2</v>
      </c>
      <c r="F229" s="2">
        <f>'Moving Avg'!D229</f>
        <v>11.41568</v>
      </c>
      <c r="G229" s="2">
        <f>'Moving Avg'!F229</f>
        <v>11.08038</v>
      </c>
      <c r="H229" s="2">
        <f>'Moving Avg'!G229</f>
        <v>11.274626000000001</v>
      </c>
      <c r="I229" s="2">
        <f>'Moving Avg'!H229</f>
        <v>12.953539999999997</v>
      </c>
      <c r="J229" s="6" t="str">
        <f>OBV!F229</f>
        <v>BEARISH</v>
      </c>
      <c r="K229" s="6" t="str">
        <f>OBV!G229</f>
        <v>STRONG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11.2807</v>
      </c>
      <c r="C230" s="2">
        <f>RSI!I230</f>
        <v>50.294972301060419</v>
      </c>
      <c r="D230" s="2">
        <f>MACD!E230</f>
        <v>-0.3166485664807297</v>
      </c>
      <c r="E230" s="2">
        <f>MACD!F230</f>
        <v>-9.183639856335131E-2</v>
      </c>
      <c r="F230" s="2">
        <f>'Moving Avg'!D230</f>
        <v>11.387260000000001</v>
      </c>
      <c r="G230" s="2">
        <f>'Moving Avg'!F230</f>
        <v>11.074164999999999</v>
      </c>
      <c r="H230" s="2">
        <f>'Moving Avg'!G230</f>
        <v>11.279600000000002</v>
      </c>
      <c r="I230" s="2">
        <f>'Moving Avg'!H230</f>
        <v>12.93594399999999</v>
      </c>
      <c r="J230" s="6" t="str">
        <f>OBV!F230</f>
        <v>BEARISH</v>
      </c>
      <c r="K230" s="6" t="str">
        <f>OBV!G230</f>
        <v>STRONG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11.2096</v>
      </c>
      <c r="C231" s="2">
        <f>RSI!I231</f>
        <v>48.061777516880362</v>
      </c>
      <c r="D231" s="2">
        <f>MACD!E231</f>
        <v>-0.28907802179623943</v>
      </c>
      <c r="E231" s="2">
        <f>MACD!F231</f>
        <v>-0.13128472320992896</v>
      </c>
      <c r="F231" s="2">
        <f>'Moving Avg'!D231</f>
        <v>11.344620000000003</v>
      </c>
      <c r="G231" s="2">
        <f>'Moving Avg'!F231</f>
        <v>11.06528</v>
      </c>
      <c r="H231" s="2">
        <f>'Moving Avg'!G231</f>
        <v>11.283507999999999</v>
      </c>
      <c r="I231" s="2">
        <f>'Moving Avg'!H231</f>
        <v>12.917992499999992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11.3695</v>
      </c>
      <c r="C232" s="2">
        <f>RSI!I232</f>
        <v>53.104832145142225</v>
      </c>
      <c r="D232" s="2">
        <f>MACD!E232</f>
        <v>-0.25401132129646697</v>
      </c>
      <c r="E232" s="2">
        <f>MACD!F232</f>
        <v>-0.15583004282723656</v>
      </c>
      <c r="F232" s="2">
        <f>'Moving Avg'!D232</f>
        <v>11.317980000000002</v>
      </c>
      <c r="G232" s="2">
        <f>'Moving Avg'!F232</f>
        <v>11.08127</v>
      </c>
      <c r="H232" s="2">
        <f>'Moving Avg'!G232</f>
        <v>11.290614</v>
      </c>
      <c r="I232" s="2">
        <f>'Moving Avg'!H232</f>
        <v>12.90084049999999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11.3606</v>
      </c>
      <c r="C233" s="2">
        <f>RSI!I233</f>
        <v>52.797543485527086</v>
      </c>
      <c r="D233" s="2">
        <f>MACD!E233</f>
        <v>-0.22019198248557359</v>
      </c>
      <c r="E233" s="2">
        <f>MACD!F233</f>
        <v>-0.16870243075890395</v>
      </c>
      <c r="F233" s="2">
        <f>'Moving Avg'!D233</f>
        <v>11.307320000000001</v>
      </c>
      <c r="G233" s="2">
        <f>'Moving Avg'!F233</f>
        <v>11.111470000000001</v>
      </c>
      <c r="H233" s="2">
        <f>'Moving Avg'!G233</f>
        <v>11.297542000000004</v>
      </c>
      <c r="I233" s="2">
        <f>'Moving Avg'!H233</f>
        <v>12.883828999999992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11.103</v>
      </c>
      <c r="C234" s="2">
        <f>RSI!I234</f>
        <v>44.729833002535649</v>
      </c>
      <c r="D234" s="2">
        <f>MACD!E234</f>
        <v>-0.15115356053988371</v>
      </c>
      <c r="E234" s="2">
        <f>MACD!F234</f>
        <v>-0.16519265671509992</v>
      </c>
      <c r="F234" s="2">
        <f>'Moving Avg'!D234</f>
        <v>11.26468</v>
      </c>
      <c r="G234" s="2">
        <f>'Moving Avg'!F234</f>
        <v>11.13767</v>
      </c>
      <c r="H234" s="2">
        <f>'Moving Avg'!G234</f>
        <v>11.299317999999998</v>
      </c>
      <c r="I234" s="2">
        <f>'Moving Avg'!H234</f>
        <v>12.865529499999994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11.0053</v>
      </c>
      <c r="C235" s="2">
        <f>RSI!I235</f>
        <v>42.102142715861405</v>
      </c>
      <c r="D235" s="2">
        <f>MACD!E235</f>
        <v>-8.4459599636110383E-2</v>
      </c>
      <c r="E235" s="2">
        <f>MACD!F235</f>
        <v>-0.14904604529930202</v>
      </c>
      <c r="F235" s="2">
        <f>'Moving Avg'!D235</f>
        <v>11.2096</v>
      </c>
      <c r="G235" s="2">
        <f>'Moving Avg'!F235</f>
        <v>11.158984999999999</v>
      </c>
      <c r="H235" s="2">
        <f>'Moving Avg'!G235</f>
        <v>11.29914</v>
      </c>
      <c r="I235" s="2">
        <f>'Moving Avg'!H235</f>
        <v>12.847296499999993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10.809900000000001</v>
      </c>
      <c r="C236" s="2">
        <f>RSI!I236</f>
        <v>37.373317826888155</v>
      </c>
      <c r="D236" s="2">
        <f>MACD!E236</f>
        <v>-1.201208497205819E-2</v>
      </c>
      <c r="E236" s="2">
        <f>MACD!F236</f>
        <v>-0.12163925323385326</v>
      </c>
      <c r="F236" s="2">
        <f>'Moving Avg'!D236</f>
        <v>11.129659999999999</v>
      </c>
      <c r="G236" s="2">
        <f>'Moving Avg'!F236</f>
        <v>11.170975</v>
      </c>
      <c r="H236" s="2">
        <f>'Moving Avg'!G236</f>
        <v>11.293277999999997</v>
      </c>
      <c r="I236" s="2">
        <f>'Moving Avg'!H236</f>
        <v>12.828086499999994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10.987500000000001</v>
      </c>
      <c r="C237" s="2">
        <f>RSI!I237</f>
        <v>43.576469183193218</v>
      </c>
      <c r="D237" s="2">
        <f>MACD!E237</f>
        <v>5.100704571883341E-2</v>
      </c>
      <c r="E237" s="2">
        <f>MACD!F237</f>
        <v>-8.7109993443315922E-2</v>
      </c>
      <c r="F237" s="2">
        <f>'Moving Avg'!D237</f>
        <v>11.05326</v>
      </c>
      <c r="G237" s="2">
        <f>'Moving Avg'!F237</f>
        <v>11.176299999999999</v>
      </c>
      <c r="H237" s="2">
        <f>'Moving Avg'!G237</f>
        <v>11.294166000000001</v>
      </c>
      <c r="I237" s="2">
        <f>'Moving Avg'!H237</f>
        <v>12.811947499999997</v>
      </c>
      <c r="J237" s="6" t="str">
        <f>OBV!F237</f>
        <v>BEARISH</v>
      </c>
      <c r="K237" s="6" t="str">
        <f>OBV!G237</f>
        <v>STRONG</v>
      </c>
      <c r="L237" s="6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10.8454</v>
      </c>
      <c r="C238" s="2">
        <f>RSI!I238</f>
        <v>40.149800138578236</v>
      </c>
      <c r="D238" s="2">
        <f>MACD!E238</f>
        <v>0.1025353441721677</v>
      </c>
      <c r="E238" s="2">
        <f>MACD!F238</f>
        <v>-4.9180925920219207E-2</v>
      </c>
      <c r="F238" s="2">
        <f>'Moving Avg'!D238</f>
        <v>10.950219999999998</v>
      </c>
      <c r="G238" s="2">
        <f>'Moving Avg'!F238</f>
        <v>11.185625</v>
      </c>
      <c r="H238" s="2">
        <f>'Moving Avg'!G238</f>
        <v>11.292212000000001</v>
      </c>
      <c r="I238" s="2">
        <f>'Moving Avg'!H238</f>
        <v>12.795097999999996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11.200699999999999</v>
      </c>
      <c r="C239" s="2">
        <f>RSI!I239</f>
        <v>50.608111506752884</v>
      </c>
      <c r="D239" s="2">
        <f>MACD!E239</f>
        <v>0.10686736895273086</v>
      </c>
      <c r="E239" s="2">
        <f>MACD!F239</f>
        <v>-1.7971266945629193E-2</v>
      </c>
      <c r="F239" s="2">
        <f>'Moving Avg'!D239</f>
        <v>10.969759999999999</v>
      </c>
      <c r="G239" s="2">
        <f>'Moving Avg'!F239</f>
        <v>11.211825000000001</v>
      </c>
      <c r="H239" s="2">
        <f>'Moving Avg'!G239</f>
        <v>11.295054000000002</v>
      </c>
      <c r="I239" s="2">
        <f>'Moving Avg'!H239</f>
        <v>12.780098999999996</v>
      </c>
      <c r="J239" s="6" t="str">
        <f>OBV!F239</f>
        <v>BULLISH</v>
      </c>
      <c r="K239" s="6" t="str">
        <f>OBV!G239</f>
        <v>WEAK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11.6981</v>
      </c>
      <c r="C240" s="2">
        <f>RSI!I240</f>
        <v>60.906997426987587</v>
      </c>
      <c r="D240" s="2">
        <f>MACD!E240</f>
        <v>6.8053800117528596E-2</v>
      </c>
      <c r="E240" s="2">
        <f>MACD!F240</f>
        <v>-7.6625353299763534E-4</v>
      </c>
      <c r="F240" s="2">
        <f>'Moving Avg'!D240</f>
        <v>11.108320000000001</v>
      </c>
      <c r="G240" s="2">
        <f>'Moving Avg'!F240</f>
        <v>11.250460000000002</v>
      </c>
      <c r="H240" s="2">
        <f>'Moving Avg'!G240</f>
        <v>11.307844000000003</v>
      </c>
      <c r="I240" s="2">
        <f>'Moving Avg'!H240</f>
        <v>12.768289999999995</v>
      </c>
      <c r="J240" s="6" t="str">
        <f>OBV!F240</f>
        <v>BULLISH</v>
      </c>
      <c r="K240" s="6" t="str">
        <f>OBV!G240</f>
        <v>WEAK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11.9468</v>
      </c>
      <c r="C241" s="2">
        <f>RSI!I241</f>
        <v>64.853165021299077</v>
      </c>
      <c r="D241" s="2">
        <f>MACD!E241</f>
        <v>2.751388065815874E-3</v>
      </c>
      <c r="E241" s="2">
        <f>MACD!F241</f>
        <v>-6.2725213234933529E-5</v>
      </c>
      <c r="F241" s="2">
        <f>'Moving Avg'!D241</f>
        <v>11.335699999999999</v>
      </c>
      <c r="G241" s="2">
        <f>'Moving Avg'!F241</f>
        <v>11.292650000000002</v>
      </c>
      <c r="H241" s="2">
        <f>'Moving Avg'!G241</f>
        <v>11.324010000000003</v>
      </c>
      <c r="I241" s="2">
        <f>'Moving Avg'!H241</f>
        <v>12.758464499999993</v>
      </c>
      <c r="J241" s="6" t="str">
        <f>OBV!F241</f>
        <v>BULLISH</v>
      </c>
      <c r="K241" s="6" t="str">
        <f>OBV!G241</f>
        <v>WEAK</v>
      </c>
      <c r="L241" s="6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12.168900000000001</v>
      </c>
      <c r="C242" s="2">
        <f>RSI!I242</f>
        <v>67.963316261490291</v>
      </c>
      <c r="D242" s="2">
        <f>MACD!E242</f>
        <v>-4.8695816682002402E-2</v>
      </c>
      <c r="E242" s="2">
        <f>MACD!F242</f>
        <v>-9.7893435069884276E-3</v>
      </c>
      <c r="F242" s="2">
        <f>'Moving Avg'!D242</f>
        <v>11.57198</v>
      </c>
      <c r="G242" s="2">
        <f>'Moving Avg'!F242</f>
        <v>11.338395000000002</v>
      </c>
      <c r="H242" s="2">
        <f>'Moving Avg'!G242</f>
        <v>11.339110000000003</v>
      </c>
      <c r="I242" s="2">
        <f>'Moving Avg'!H242</f>
        <v>12.750859499999997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12.1778</v>
      </c>
      <c r="C243" s="2">
        <f>RSI!I243</f>
        <v>68.08519099169979</v>
      </c>
      <c r="D243" s="2">
        <f>MACD!E243</f>
        <v>-9.9586979186053526E-2</v>
      </c>
      <c r="E243" s="2">
        <f>MACD!F243</f>
        <v>-2.7748870642801453E-2</v>
      </c>
      <c r="F243" s="2">
        <f>'Moving Avg'!D243</f>
        <v>11.838460000000001</v>
      </c>
      <c r="G243" s="2">
        <f>'Moving Avg'!F243</f>
        <v>11.38325</v>
      </c>
      <c r="H243" s="2">
        <f>'Moving Avg'!G243</f>
        <v>11.351724000000004</v>
      </c>
      <c r="I243" s="2">
        <f>'Moving Avg'!H243</f>
        <v>12.743668999999993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12.2133</v>
      </c>
      <c r="C244" s="2">
        <f>RSI!I244</f>
        <v>68.598337972704982</v>
      </c>
      <c r="D244" s="2">
        <f>MACD!E244</f>
        <v>-0.18989729762442842</v>
      </c>
      <c r="E244" s="2">
        <f>MACD!F244</f>
        <v>-6.0178556039126849E-2</v>
      </c>
      <c r="F244" s="2">
        <f>'Moving Avg'!D244</f>
        <v>12.040979999999999</v>
      </c>
      <c r="G244" s="2">
        <f>'Moving Avg'!F244</f>
        <v>11.422775000000003</v>
      </c>
      <c r="H244" s="2">
        <f>'Moving Avg'!G244</f>
        <v>11.365224000000003</v>
      </c>
      <c r="I244" s="2">
        <f>'Moving Avg'!H244</f>
        <v>12.736655999999993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12.2577</v>
      </c>
      <c r="C245" s="2">
        <f>RSI!I245</f>
        <v>69.263973585611382</v>
      </c>
      <c r="D245" s="2">
        <f>MACD!E245</f>
        <v>-0.28946182292373024</v>
      </c>
      <c r="E245" s="2">
        <f>MACD!F245</f>
        <v>-0.10603520941604754</v>
      </c>
      <c r="F245" s="2">
        <f>'Moving Avg'!D245</f>
        <v>12.152899999999999</v>
      </c>
      <c r="G245" s="2">
        <f>'Moving Avg'!F245</f>
        <v>11.464520000000002</v>
      </c>
      <c r="H245" s="2">
        <f>'Moving Avg'!G245</f>
        <v>11.384588000000003</v>
      </c>
      <c r="I245" s="2">
        <f>'Moving Avg'!H245</f>
        <v>12.729864999999993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12.2577</v>
      </c>
      <c r="C246" s="2">
        <f>RSI!I246</f>
        <v>69.263973585611382</v>
      </c>
      <c r="D246" s="2">
        <f>MACD!E246</f>
        <v>-0.40850341029014992</v>
      </c>
      <c r="E246" s="2">
        <f>MACD!F246</f>
        <v>-0.16652884959086803</v>
      </c>
      <c r="F246" s="2">
        <f>'Moving Avg'!D246</f>
        <v>12.21508</v>
      </c>
      <c r="G246" s="2">
        <f>'Moving Avg'!F246</f>
        <v>11.506265000000003</v>
      </c>
      <c r="H246" s="2">
        <f>'Moving Avg'!G246</f>
        <v>11.401642000000004</v>
      </c>
      <c r="I246" s="2">
        <f>'Moving Avg'!H246</f>
        <v>12.723073999999995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12.248799999999999</v>
      </c>
      <c r="C247" s="2">
        <f>RSI!I247</f>
        <v>68.924322642707196</v>
      </c>
      <c r="D247" s="2">
        <f>MACD!E247</f>
        <v>-0.48563111081609023</v>
      </c>
      <c r="E247" s="2">
        <f>MACD!F247</f>
        <v>-0.23034930183591246</v>
      </c>
      <c r="F247" s="2">
        <f>'Moving Avg'!D247</f>
        <v>12.231059999999999</v>
      </c>
      <c r="G247" s="2">
        <f>'Moving Avg'!F247</f>
        <v>11.543569999999999</v>
      </c>
      <c r="H247" s="2">
        <f>'Moving Avg'!G247</f>
        <v>11.422782000000002</v>
      </c>
      <c r="I247" s="2">
        <f>'Moving Avg'!H247</f>
        <v>12.714203499999995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12.3466</v>
      </c>
      <c r="C248" s="2">
        <f>RSI!I248</f>
        <v>70.628760708160371</v>
      </c>
      <c r="D248" s="2">
        <f>MACD!E248</f>
        <v>-0.58400431081999216</v>
      </c>
      <c r="E248" s="2">
        <f>MACD!F248</f>
        <v>-0.30108030363272842</v>
      </c>
      <c r="F248" s="2">
        <f>'Moving Avg'!D248</f>
        <v>12.264820000000002</v>
      </c>
      <c r="G248" s="2">
        <f>'Moving Avg'!F248</f>
        <v>11.590204999999999</v>
      </c>
      <c r="H248" s="2">
        <f>'Moving Avg'!G248</f>
        <v>11.445344</v>
      </c>
      <c r="I248" s="2">
        <f>'Moving Avg'!H248</f>
        <v>12.703083999999995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12.3466</v>
      </c>
      <c r="C249" s="2">
        <f>RSI!I249</f>
        <v>70.628760708160371</v>
      </c>
      <c r="D249" s="2">
        <f>MACD!E249</f>
        <v>-0.61686816483079809</v>
      </c>
      <c r="E249" s="2">
        <f>MACD!F249</f>
        <v>-0.36423787587234235</v>
      </c>
      <c r="F249" s="2">
        <f>'Moving Avg'!D249</f>
        <v>12.291480000000002</v>
      </c>
      <c r="G249" s="2">
        <f>'Moving Avg'!F249</f>
        <v>11.641724999999997</v>
      </c>
      <c r="H249" s="2">
        <f>'Moving Avg'!G249</f>
        <v>11.465774</v>
      </c>
      <c r="I249" s="2">
        <f>'Moving Avg'!H249</f>
        <v>12.692112499999993</v>
      </c>
      <c r="J249" s="6" t="str">
        <f>OBV!F249</f>
        <v>BULLISH</v>
      </c>
      <c r="K249" s="6" t="str">
        <f>OBV!G249</f>
        <v>WEAK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12.613</v>
      </c>
      <c r="C250" s="2">
        <f>RSI!I250</f>
        <v>74.966359375815827</v>
      </c>
      <c r="D250" s="2">
        <f>MACD!E250</f>
        <v>-0.59185530783264539</v>
      </c>
      <c r="E250" s="2">
        <f>MACD!F250</f>
        <v>-0.40976136226440302</v>
      </c>
      <c r="F250" s="2">
        <f>'Moving Avg'!D250</f>
        <v>12.362539999999999</v>
      </c>
      <c r="G250" s="2">
        <f>'Moving Avg'!F250</f>
        <v>11.708339999999998</v>
      </c>
      <c r="H250" s="2">
        <f>'Moving Avg'!G250</f>
        <v>11.488157999999999</v>
      </c>
      <c r="I250" s="2">
        <f>'Moving Avg'!H250</f>
        <v>12.684137999999994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12.3466</v>
      </c>
      <c r="C251" s="2">
        <f>RSI!I251</f>
        <v>64.679589312358843</v>
      </c>
      <c r="D251" s="2">
        <f>MACD!E251</f>
        <v>-0.51794488929753868</v>
      </c>
      <c r="E251" s="2">
        <f>MACD!F251</f>
        <v>-0.43139806767103017</v>
      </c>
      <c r="F251" s="2">
        <f>'Moving Avg'!D251</f>
        <v>12.380320000000001</v>
      </c>
      <c r="G251" s="2">
        <f>'Moving Avg'!F251</f>
        <v>11.765189999999999</v>
      </c>
      <c r="H251" s="2">
        <f>'Moving Avg'!G251</f>
        <v>11.506101999999998</v>
      </c>
      <c r="I251" s="2">
        <f>'Moving Avg'!H251</f>
        <v>12.674831499999993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12.3466</v>
      </c>
      <c r="C252" s="2">
        <f>RSI!I252</f>
        <v>64.679589312358843</v>
      </c>
      <c r="D252" s="2">
        <f>MACD!E252</f>
        <v>-0.42452225495467566</v>
      </c>
      <c r="E252" s="2">
        <f>MACD!F252</f>
        <v>-0.43002290512775931</v>
      </c>
      <c r="F252" s="2">
        <f>'Moving Avg'!D252</f>
        <v>12.399880000000001</v>
      </c>
      <c r="G252" s="2">
        <f>'Moving Avg'!F252</f>
        <v>11.814044999999997</v>
      </c>
      <c r="H252" s="2">
        <f>'Moving Avg'!G252</f>
        <v>11.523867999999998</v>
      </c>
      <c r="I252" s="2">
        <f>'Moving Avg'!H252</f>
        <v>12.665524999999992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12.3466</v>
      </c>
      <c r="C253" s="2">
        <f>RSI!I253</f>
        <v>64.679589312358843</v>
      </c>
      <c r="D253" s="2">
        <f>MACD!E253</f>
        <v>-0.34714586331904762</v>
      </c>
      <c r="E253" s="2">
        <f>MACD!F253</f>
        <v>-0.413447496766017</v>
      </c>
      <c r="F253" s="2">
        <f>'Moving Avg'!D253</f>
        <v>12.399880000000001</v>
      </c>
      <c r="G253" s="2">
        <f>'Moving Avg'!F253</f>
        <v>11.863344999999999</v>
      </c>
      <c r="H253" s="2">
        <f>'Moving Avg'!G253</f>
        <v>11.534884</v>
      </c>
      <c r="I253" s="2">
        <f>'Moving Avg'!H253</f>
        <v>12.656403499999993</v>
      </c>
      <c r="J253" s="6" t="str">
        <f>OBV!F253</f>
        <v>BULLISH</v>
      </c>
      <c r="K253" s="6" t="str">
        <f>OBV!G253</f>
        <v>WEAK</v>
      </c>
      <c r="L253" s="6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12.3466</v>
      </c>
      <c r="C254" s="2">
        <f>RSI!I254</f>
        <v>64.679589312358843</v>
      </c>
      <c r="D254" s="2">
        <f>MACD!E254</f>
        <v>-0.27902936430743885</v>
      </c>
      <c r="E254" s="2">
        <f>MACD!F254</f>
        <v>-0.38656387027430139</v>
      </c>
      <c r="F254" s="2">
        <f>'Moving Avg'!D254</f>
        <v>12.399880000000001</v>
      </c>
      <c r="G254" s="2">
        <f>'Moving Avg'!F254</f>
        <v>11.925524999999997</v>
      </c>
      <c r="H254" s="2">
        <f>'Moving Avg'!G254</f>
        <v>11.531687999999999</v>
      </c>
      <c r="I254" s="2">
        <f>'Moving Avg'!H254</f>
        <v>12.648428999999991</v>
      </c>
      <c r="J254" s="6" t="str">
        <f>OBV!F254</f>
        <v>BULLISH</v>
      </c>
      <c r="K254" s="6" t="str">
        <f>OBV!G254</f>
        <v>WEAK</v>
      </c>
      <c r="L254" s="6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12.319900000000001</v>
      </c>
      <c r="C255" s="2">
        <f>RSI!I255</f>
        <v>63.50486652397062</v>
      </c>
      <c r="D255" s="2">
        <f>MACD!E255</f>
        <v>-0.21519245637176354</v>
      </c>
      <c r="E255" s="2">
        <f>MACD!F255</f>
        <v>-0.35228958749379385</v>
      </c>
      <c r="F255" s="2">
        <f>'Moving Avg'!D255</f>
        <v>12.34126</v>
      </c>
      <c r="G255" s="2">
        <f>'Moving Avg'!F255</f>
        <v>11.991254999999999</v>
      </c>
      <c r="H255" s="2">
        <f>'Moving Avg'!G255</f>
        <v>11.529377999999998</v>
      </c>
      <c r="I255" s="2">
        <f>'Moving Avg'!H255</f>
        <v>12.639728999999988</v>
      </c>
      <c r="J255" s="6" t="str">
        <f>OBV!F255</f>
        <v>BEARISH</v>
      </c>
      <c r="K255" s="6" t="str">
        <f>OBV!G255</f>
        <v>STRONG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12.168900000000001</v>
      </c>
      <c r="C256" s="2">
        <f>RSI!I256</f>
        <v>57.179851879992938</v>
      </c>
      <c r="D256" s="2">
        <f>MACD!E256</f>
        <v>-0.15224909595069036</v>
      </c>
      <c r="E256" s="2">
        <f>MACD!F256</f>
        <v>-0.31228148918517318</v>
      </c>
      <c r="F256" s="2">
        <f>'Moving Avg'!D256</f>
        <v>12.305720000000001</v>
      </c>
      <c r="G256" s="2">
        <f>'Moving Avg'!F256</f>
        <v>12.059204999999999</v>
      </c>
      <c r="H256" s="2">
        <f>'Moving Avg'!G256</f>
        <v>11.524225999999999</v>
      </c>
      <c r="I256" s="2">
        <f>'Moving Avg'!H256</f>
        <v>12.63208699999999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12.248799999999999</v>
      </c>
      <c r="C257" s="2">
        <f>RSI!I257</f>
        <v>59.479612500202585</v>
      </c>
      <c r="D257" s="2">
        <f>MACD!E257</f>
        <v>-0.10747524837348621</v>
      </c>
      <c r="E257" s="2">
        <f>MACD!F257</f>
        <v>-0.27132024102283581</v>
      </c>
      <c r="F257" s="2">
        <f>'Moving Avg'!D257</f>
        <v>12.286160000000001</v>
      </c>
      <c r="G257" s="2">
        <f>'Moving Avg'!F257</f>
        <v>12.122269999999999</v>
      </c>
      <c r="H257" s="2">
        <f>'Moving Avg'!G257</f>
        <v>11.527422</v>
      </c>
      <c r="I257" s="2">
        <f>'Moving Avg'!H257</f>
        <v>12.623068499999988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12.3466</v>
      </c>
      <c r="C258" s="2">
        <f>RSI!I258</f>
        <v>62.158644559387454</v>
      </c>
      <c r="D258" s="2">
        <f>MACD!E258</f>
        <v>-6.3369524506747155E-2</v>
      </c>
      <c r="E258" s="2">
        <f>MACD!F258</f>
        <v>-0.22973009771961808</v>
      </c>
      <c r="F258" s="2">
        <f>'Moving Avg'!D258</f>
        <v>12.286159999999999</v>
      </c>
      <c r="G258" s="2">
        <f>'Moving Avg'!F258</f>
        <v>12.197329999999997</v>
      </c>
      <c r="H258" s="2">
        <f>'Moving Avg'!G258</f>
        <v>11.539679999999999</v>
      </c>
      <c r="I258" s="2">
        <f>'Moving Avg'!H258</f>
        <v>12.616351999999988</v>
      </c>
      <c r="J258" s="6" t="str">
        <f>OBV!F258</f>
        <v>BEARISH</v>
      </c>
      <c r="K258" s="6" t="str">
        <f>OBV!G258</f>
        <v>STRONG</v>
      </c>
      <c r="L258" s="6" t="str">
        <f>OBV!H258</f>
        <v>NEUTRAL</v>
      </c>
    </row>
    <row r="259" spans="1:12" ht="13.5" x14ac:dyDescent="0.25">
      <c r="A259" s="3">
        <f>RSI!A259</f>
        <v>42384</v>
      </c>
      <c r="B259" s="2">
        <f>RSI!B259</f>
        <v>12.2577</v>
      </c>
      <c r="C259" s="2">
        <f>RSI!I259</f>
        <v>58.380163763431511</v>
      </c>
      <c r="D259" s="2">
        <f>MACD!E259</f>
        <v>-2.150641293586375E-2</v>
      </c>
      <c r="E259" s="2">
        <f>MACD!F259</f>
        <v>-0.18808536076286722</v>
      </c>
      <c r="F259" s="2">
        <f>'Moving Avg'!D259</f>
        <v>12.268380000000001</v>
      </c>
      <c r="G259" s="2">
        <f>'Moving Avg'!F259</f>
        <v>12.250179999999997</v>
      </c>
      <c r="H259" s="2">
        <f>'Moving Avg'!G259</f>
        <v>11.555668000000001</v>
      </c>
      <c r="I259" s="2">
        <f>'Moving Avg'!H259</f>
        <v>12.60956099999999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12.3466</v>
      </c>
      <c r="C260" s="2">
        <f>RSI!I260</f>
        <v>60.937348403568819</v>
      </c>
      <c r="D260" s="2">
        <f>MACD!E260</f>
        <v>4.694994414030873E-2</v>
      </c>
      <c r="E260" s="2">
        <f>MACD!F260</f>
        <v>-0.14107829978223205</v>
      </c>
      <c r="F260" s="2">
        <f>'Moving Avg'!D260</f>
        <v>12.273720000000001</v>
      </c>
      <c r="G260" s="2">
        <f>'Moving Avg'!F260</f>
        <v>12.282604999999998</v>
      </c>
      <c r="H260" s="2">
        <f>'Moving Avg'!G260</f>
        <v>11.5745</v>
      </c>
      <c r="I260" s="2">
        <f>'Moving Avg'!H260</f>
        <v>12.603954499999988</v>
      </c>
      <c r="J260" s="6" t="str">
        <f>OBV!F260</f>
        <v>BULLISH</v>
      </c>
      <c r="K260" s="6" t="str">
        <f>OBV!G260</f>
        <v>NEUTRAL</v>
      </c>
      <c r="L260" s="6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12.248799999999999</v>
      </c>
      <c r="C261" s="2">
        <f>RSI!I261</f>
        <v>56.802576712522345</v>
      </c>
      <c r="D261" s="2">
        <f>MACD!E261</f>
        <v>6.9344526531720518E-2</v>
      </c>
      <c r="E261" s="2">
        <f>MACD!F261</f>
        <v>-9.8993734519441545E-2</v>
      </c>
      <c r="F261" s="2">
        <f>'Moving Avg'!D261</f>
        <v>12.2897</v>
      </c>
      <c r="G261" s="2">
        <f>'Moving Avg'!F261</f>
        <v>12.297704999999997</v>
      </c>
      <c r="H261" s="2">
        <f>'Moving Avg'!G261</f>
        <v>11.59173</v>
      </c>
      <c r="I261" s="2">
        <f>'Moving Avg'!H261</f>
        <v>12.597118999999989</v>
      </c>
      <c r="J261" s="6" t="str">
        <f>OBV!F261</f>
        <v>BULLISH</v>
      </c>
      <c r="K261" s="6" t="str">
        <f>OBV!G261</f>
        <v>NEUTRAL</v>
      </c>
      <c r="L261" s="6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12.248799999999999</v>
      </c>
      <c r="C262" s="2">
        <f>RSI!I262</f>
        <v>56.802576712522345</v>
      </c>
      <c r="D262" s="2">
        <f>MACD!E262</f>
        <v>8.7214418416369455E-2</v>
      </c>
      <c r="E262" s="2">
        <f>MACD!F262</f>
        <v>-6.1752103932279354E-2</v>
      </c>
      <c r="F262" s="2">
        <f>'Moving Avg'!D262</f>
        <v>12.289700000000002</v>
      </c>
      <c r="G262" s="2">
        <f>'Moving Avg'!F262</f>
        <v>12.301699999999997</v>
      </c>
      <c r="H262" s="2">
        <f>'Moving Avg'!G262</f>
        <v>11.615712</v>
      </c>
      <c r="I262" s="2">
        <f>'Moving Avg'!H262</f>
        <v>12.591023499999988</v>
      </c>
      <c r="J262" s="6" t="str">
        <f>OBV!F262</f>
        <v>BEARISH</v>
      </c>
      <c r="K262" s="6" t="str">
        <f>OBV!G262</f>
        <v>STRONG</v>
      </c>
      <c r="L262" s="6" t="str">
        <f>OBV!H262</f>
        <v>NEUTRAL</v>
      </c>
    </row>
    <row r="263" spans="1:12" ht="13.5" x14ac:dyDescent="0.25">
      <c r="A263" s="3">
        <f>RSI!A263</f>
        <v>42390</v>
      </c>
      <c r="B263" s="2">
        <f>RSI!B263</f>
        <v>12.248799999999999</v>
      </c>
      <c r="C263" s="2">
        <f>RSI!I263</f>
        <v>56.802576712522345</v>
      </c>
      <c r="D263" s="2">
        <f>MACD!E263</f>
        <v>0.10133567936968291</v>
      </c>
      <c r="E263" s="2">
        <f>MACD!F263</f>
        <v>-2.9134547271886906E-2</v>
      </c>
      <c r="F263" s="2">
        <f>'Moving Avg'!D263</f>
        <v>12.270140000000001</v>
      </c>
      <c r="G263" s="2">
        <f>'Moving Avg'!F263</f>
        <v>12.305249999999997</v>
      </c>
      <c r="H263" s="2">
        <f>'Moving Avg'!G263</f>
        <v>11.645556000000001</v>
      </c>
      <c r="I263" s="2">
        <f>'Moving Avg'!H263</f>
        <v>12.58292999999999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12.2577</v>
      </c>
      <c r="C264" s="2">
        <f>RSI!I264</f>
        <v>57.133170393535657</v>
      </c>
      <c r="D264" s="2">
        <f>MACD!E264</f>
        <v>0.11169979345709713</v>
      </c>
      <c r="E264" s="2">
        <f>MACD!F264</f>
        <v>-9.6767912609009576E-4</v>
      </c>
      <c r="F264" s="2">
        <f>'Moving Avg'!D264</f>
        <v>12.270140000000001</v>
      </c>
      <c r="G264" s="2">
        <f>'Moving Avg'!F264</f>
        <v>12.307469999999997</v>
      </c>
      <c r="H264" s="2">
        <f>'Moving Avg'!G264</f>
        <v>11.679130000000002</v>
      </c>
      <c r="I264" s="2">
        <f>'Moving Avg'!H264</f>
        <v>12.575768999999989</v>
      </c>
      <c r="J264" s="6" t="str">
        <f>OBV!F264</f>
        <v>BULLISH</v>
      </c>
      <c r="K264" s="6" t="str">
        <f>OBV!G264</f>
        <v>WEAK</v>
      </c>
      <c r="L264" s="6" t="str">
        <f>OBV!H264</f>
        <v>NEUTRAL</v>
      </c>
    </row>
    <row r="265" spans="1:12" ht="13.5" x14ac:dyDescent="0.25">
      <c r="A265" s="3">
        <f>RSI!A265</f>
        <v>42394</v>
      </c>
      <c r="B265" s="2">
        <f>RSI!B265</f>
        <v>12.24</v>
      </c>
      <c r="C265" s="2">
        <f>RSI!I265</f>
        <v>56.211804407005737</v>
      </c>
      <c r="D265" s="2">
        <f>MACD!E265</f>
        <v>0.11676341795912393</v>
      </c>
      <c r="E265" s="2">
        <f>MACD!F265</f>
        <v>2.2578540290952711E-2</v>
      </c>
      <c r="F265" s="2">
        <f>'Moving Avg'!D265</f>
        <v>12.248819999999998</v>
      </c>
      <c r="G265" s="2">
        <f>'Moving Avg'!F265</f>
        <v>12.306584999999997</v>
      </c>
      <c r="H265" s="2">
        <f>'Moving Avg'!G265</f>
        <v>11.712350000000004</v>
      </c>
      <c r="I265" s="2">
        <f>'Moving Avg'!H265</f>
        <v>12.569592499999992</v>
      </c>
      <c r="J265" s="6" t="str">
        <f>OBV!F265</f>
        <v>BULLISH</v>
      </c>
      <c r="K265" s="6" t="str">
        <f>OBV!G265</f>
        <v>WEAK</v>
      </c>
      <c r="L265" s="6" t="str">
        <f>OBV!H265</f>
        <v>BULLISH DIVERGENCE</v>
      </c>
    </row>
    <row r="266" spans="1:12" ht="13.5" x14ac:dyDescent="0.25">
      <c r="A266" s="3">
        <f>RSI!A266</f>
        <v>42395</v>
      </c>
      <c r="B266" s="2">
        <f>RSI!B266</f>
        <v>12.2577</v>
      </c>
      <c r="C266" s="2">
        <f>RSI!I266</f>
        <v>56.959298687389492</v>
      </c>
      <c r="D266" s="2">
        <f>MACD!E266</f>
        <v>9.5768668860037209E-2</v>
      </c>
      <c r="E266" s="2">
        <f>MACD!F266</f>
        <v>3.7216566004769608E-2</v>
      </c>
      <c r="F266" s="2">
        <f>'Moving Avg'!D266</f>
        <v>12.2506</v>
      </c>
      <c r="G266" s="2">
        <f>'Moving Avg'!F266</f>
        <v>12.306584999999997</v>
      </c>
      <c r="H266" s="2">
        <f>'Moving Avg'!G266</f>
        <v>11.746102000000002</v>
      </c>
      <c r="I266" s="2">
        <f>'Moving Avg'!H266</f>
        <v>12.563541499999994</v>
      </c>
      <c r="J266" s="6" t="str">
        <f>OBV!F266</f>
        <v>BULLISH</v>
      </c>
      <c r="K266" s="6" t="str">
        <f>OBV!G266</f>
        <v>WEAK</v>
      </c>
      <c r="L266" s="6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12.2311</v>
      </c>
      <c r="C267" s="2">
        <f>RSI!I267</f>
        <v>55.427954789533104</v>
      </c>
      <c r="D267" s="2">
        <f>MACD!E267</f>
        <v>9.1479122769753118E-2</v>
      </c>
      <c r="E267" s="2">
        <f>MACD!F267</f>
        <v>4.8069077357766311E-2</v>
      </c>
      <c r="F267" s="2">
        <f>'Moving Avg'!D267</f>
        <v>12.247059999999999</v>
      </c>
      <c r="G267" s="2">
        <f>'Moving Avg'!F267</f>
        <v>12.305699999999998</v>
      </c>
      <c r="H267" s="2">
        <f>'Moving Avg'!G267</f>
        <v>11.773104000000004</v>
      </c>
      <c r="I267" s="2">
        <f>'Moving Avg'!H267</f>
        <v>12.555914499999995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</row>
    <row r="268" spans="1:12" ht="13.5" x14ac:dyDescent="0.25">
      <c r="A268" s="3">
        <f>RSI!A268</f>
        <v>42397</v>
      </c>
      <c r="B268" s="2">
        <f>RSI!B268</f>
        <v>12.1511</v>
      </c>
      <c r="C268" s="2">
        <f>RSI!I268</f>
        <v>50.988088759498453</v>
      </c>
      <c r="D268" s="2">
        <f>MACD!E268</f>
        <v>0.10824965933412223</v>
      </c>
      <c r="E268" s="2">
        <f>MACD!F268</f>
        <v>6.0105193753037495E-2</v>
      </c>
      <c r="F268" s="2">
        <f>'Moving Avg'!D268</f>
        <v>12.22752</v>
      </c>
      <c r="G268" s="2">
        <f>'Moving Avg'!F268</f>
        <v>12.295925</v>
      </c>
      <c r="H268" s="2">
        <f>'Moving Avg'!G268</f>
        <v>11.802948000000006</v>
      </c>
      <c r="I268" s="2">
        <f>'Moving Avg'!H268</f>
        <v>12.549922499999996</v>
      </c>
      <c r="J268" s="6" t="str">
        <f>OBV!F268</f>
        <v>BEARISH</v>
      </c>
      <c r="K268" s="6" t="str">
        <f>OBV!G268</f>
        <v>NEUTRAL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12.142300000000001</v>
      </c>
      <c r="C269" s="2">
        <f>RSI!I269</f>
        <v>50.508812914178364</v>
      </c>
      <c r="D269" s="2">
        <f>MACD!E269</f>
        <v>0.10935820325966183</v>
      </c>
      <c r="E269" s="2">
        <f>MACD!F269</f>
        <v>6.9955795654362357E-2</v>
      </c>
      <c r="F269" s="2">
        <f>'Moving Avg'!D269</f>
        <v>12.20444</v>
      </c>
      <c r="G269" s="2">
        <f>'Moving Avg'!F269</f>
        <v>12.285709999999998</v>
      </c>
      <c r="H269" s="2">
        <f>'Moving Avg'!G269</f>
        <v>11.832260000000005</v>
      </c>
      <c r="I269" s="2">
        <f>'Moving Avg'!H269</f>
        <v>12.544034499999995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11.991300000000001</v>
      </c>
      <c r="C270" s="2">
        <f>RSI!I270</f>
        <v>43.033895069387746</v>
      </c>
      <c r="D270" s="2">
        <f>MACD!E270</f>
        <v>0.13515768122685579</v>
      </c>
      <c r="E270" s="2">
        <f>MACD!F270</f>
        <v>8.2996172768861051E-2</v>
      </c>
      <c r="F270" s="2">
        <f>'Moving Avg'!D270</f>
        <v>12.1547</v>
      </c>
      <c r="G270" s="2">
        <f>'Moving Avg'!F270</f>
        <v>12.254624999999999</v>
      </c>
      <c r="H270" s="2">
        <f>'Moving Avg'!G270</f>
        <v>11.853578000000006</v>
      </c>
      <c r="I270" s="2">
        <f>'Moving Avg'!H270</f>
        <v>12.538020499999998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11.9824</v>
      </c>
      <c r="C271" s="2">
        <f>RSI!I271</f>
        <v>42.633409318481597</v>
      </c>
      <c r="D271" s="2">
        <f>MACD!E271</f>
        <v>0.14349279722705788</v>
      </c>
      <c r="E271" s="2">
        <f>MACD!F271</f>
        <v>9.5095497660500419E-2</v>
      </c>
      <c r="F271" s="2">
        <f>'Moving Avg'!D271</f>
        <v>12.099639999999999</v>
      </c>
      <c r="G271" s="2">
        <f>'Moving Avg'!F271</f>
        <v>12.236415000000001</v>
      </c>
      <c r="H271" s="2">
        <f>'Moving Avg'!G271</f>
        <v>11.871166000000006</v>
      </c>
      <c r="I271" s="2">
        <f>'Moving Avg'!H271</f>
        <v>12.531332999999997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12.168900000000001</v>
      </c>
      <c r="C272" s="2">
        <f>RSI!I272</f>
        <v>52.590174820085572</v>
      </c>
      <c r="D272" s="2">
        <f>MACD!E272</f>
        <v>0.13760899583431474</v>
      </c>
      <c r="E272" s="2">
        <f>MACD!F272</f>
        <v>0.10359819729526329</v>
      </c>
      <c r="F272" s="2">
        <f>'Moving Avg'!D272</f>
        <v>12.087199999999999</v>
      </c>
      <c r="G272" s="2">
        <f>'Moving Avg'!F272</f>
        <v>12.22753</v>
      </c>
      <c r="H272" s="2">
        <f>'Moving Avg'!G272</f>
        <v>11.889464000000007</v>
      </c>
      <c r="I272" s="2">
        <f>'Moving Avg'!H272</f>
        <v>12.525022999999999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12.0801</v>
      </c>
      <c r="C273" s="2">
        <f>RSI!I273</f>
        <v>48.292280195309203</v>
      </c>
      <c r="D273" s="2">
        <f>MACD!E273</f>
        <v>0.13891930533191754</v>
      </c>
      <c r="E273" s="2">
        <f>MACD!F273</f>
        <v>0.11066241890259415</v>
      </c>
      <c r="F273" s="2">
        <f>'Moving Avg'!D273</f>
        <v>12.073</v>
      </c>
      <c r="G273" s="2">
        <f>'Moving Avg'!F273</f>
        <v>12.214205000000002</v>
      </c>
      <c r="H273" s="2">
        <f>'Moving Avg'!G273</f>
        <v>11.905452000000007</v>
      </c>
      <c r="I273" s="2">
        <f>'Moving Avg'!H273</f>
        <v>12.518268999999998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12.4354</v>
      </c>
      <c r="C274" s="2">
        <f>RSI!I274</f>
        <v>61.758667260322227</v>
      </c>
      <c r="D274" s="2">
        <f>MACD!E274</f>
        <v>0.11533599447867715</v>
      </c>
      <c r="E274" s="2">
        <f>MACD!F274</f>
        <v>0.11159713401781075</v>
      </c>
      <c r="F274" s="2">
        <f>'Moving Avg'!D274</f>
        <v>12.131620000000002</v>
      </c>
      <c r="G274" s="2">
        <f>'Moving Avg'!F274</f>
        <v>12.218644999999999</v>
      </c>
      <c r="H274" s="2">
        <f>'Moving Avg'!G274</f>
        <v>11.925704000000007</v>
      </c>
      <c r="I274" s="2">
        <f>'Moving Avg'!H274</f>
        <v>12.512403499999998</v>
      </c>
      <c r="J274" s="6" t="str">
        <f>OBV!F274</f>
        <v>BEARISH</v>
      </c>
      <c r="K274" s="6" t="str">
        <f>OBV!G274</f>
        <v>NEUTRAL</v>
      </c>
      <c r="L274" s="6" t="str">
        <f>OBV!H274</f>
        <v>BEARISH DIVERGENCE</v>
      </c>
    </row>
    <row r="275" spans="1:12" ht="13.5" x14ac:dyDescent="0.25">
      <c r="A275" s="3">
        <f>RSI!A275</f>
        <v>42408</v>
      </c>
      <c r="B275" s="2">
        <f>RSI!B275</f>
        <v>12.4176</v>
      </c>
      <c r="C275" s="2">
        <f>RSI!I275</f>
        <v>60.902924308473963</v>
      </c>
      <c r="D275" s="2">
        <f>MACD!E275</f>
        <v>9.2115041593904934E-2</v>
      </c>
      <c r="E275" s="2">
        <f>MACD!F275</f>
        <v>0.1077007155330296</v>
      </c>
      <c r="F275" s="2">
        <f>'Moving Avg'!D275</f>
        <v>12.21688</v>
      </c>
      <c r="G275" s="2">
        <f>'Moving Avg'!F275</f>
        <v>12.22353</v>
      </c>
      <c r="H275" s="2">
        <f>'Moving Avg'!G275</f>
        <v>11.945600000000006</v>
      </c>
      <c r="I275" s="2">
        <f>'Moving Avg'!H275</f>
        <v>12.505301999999997</v>
      </c>
      <c r="J275" s="6" t="str">
        <f>OBV!F275</f>
        <v>BULLISH</v>
      </c>
      <c r="K275" s="6" t="str">
        <f>OBV!G275</f>
        <v>NEUTRAL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12.399900000000001</v>
      </c>
      <c r="C276" s="2">
        <f>RSI!I276</f>
        <v>60.012443279995765</v>
      </c>
      <c r="D276" s="2">
        <f>MACD!E276</f>
        <v>7.4882499685960724E-2</v>
      </c>
      <c r="E276" s="2">
        <f>MACD!F276</f>
        <v>0.10113707236361583</v>
      </c>
      <c r="F276" s="2">
        <f>'Moving Avg'!D276</f>
        <v>12.300380000000001</v>
      </c>
      <c r="G276" s="2">
        <f>'Moving Avg'!F276</f>
        <v>12.23508</v>
      </c>
      <c r="H276" s="2">
        <f>'Moving Avg'!G276</f>
        <v>11.965142000000005</v>
      </c>
      <c r="I276" s="2">
        <f>'Moving Avg'!H276</f>
        <v>12.497001999999995</v>
      </c>
      <c r="J276" s="6" t="str">
        <f>OBV!F276</f>
        <v>BULLISH</v>
      </c>
      <c r="K276" s="6" t="str">
        <f>OBV!G276</f>
        <v>WEAK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12.2577</v>
      </c>
      <c r="C277" s="2">
        <f>RSI!I277</f>
        <v>53.273266272105069</v>
      </c>
      <c r="D277" s="2">
        <f>MACD!E277</f>
        <v>6.5348371414085449E-2</v>
      </c>
      <c r="E277" s="2">
        <f>MACD!F277</f>
        <v>9.3979332173709754E-2</v>
      </c>
      <c r="F277" s="2">
        <f>'Moving Avg'!D277</f>
        <v>12.31814</v>
      </c>
      <c r="G277" s="2">
        <f>'Moving Avg'!F277</f>
        <v>12.235524999999999</v>
      </c>
      <c r="H277" s="2">
        <f>'Moving Avg'!G277</f>
        <v>11.980242000000002</v>
      </c>
      <c r="I277" s="2">
        <f>'Moving Avg'!H277</f>
        <v>12.486325999999996</v>
      </c>
      <c r="J277" s="6" t="str">
        <f>OBV!F277</f>
        <v>BEARISH</v>
      </c>
      <c r="K277" s="6" t="str">
        <f>OBV!G277</f>
        <v>NEUTRAL</v>
      </c>
      <c r="L277" s="6" t="str">
        <f>OBV!H277</f>
        <v>BEARISH DIVERGENCE</v>
      </c>
    </row>
    <row r="278" spans="1:12" ht="13.5" x14ac:dyDescent="0.25">
      <c r="A278" s="3">
        <f>RSI!A278</f>
        <v>42411</v>
      </c>
      <c r="B278" s="2">
        <f>RSI!B278</f>
        <v>12.2044</v>
      </c>
      <c r="C278" s="2">
        <f>RSI!I278</f>
        <v>50.963148598720885</v>
      </c>
      <c r="D278" s="2">
        <f>MACD!E278</f>
        <v>4.8471223948496345E-2</v>
      </c>
      <c r="E278" s="2">
        <f>MACD!F278</f>
        <v>8.4877710528667077E-2</v>
      </c>
      <c r="F278" s="2">
        <f>'Moving Avg'!D278</f>
        <v>12.343</v>
      </c>
      <c r="G278" s="2">
        <f>'Moving Avg'!F278</f>
        <v>12.228414999999998</v>
      </c>
      <c r="H278" s="2">
        <f>'Moving Avg'!G278</f>
        <v>11.996052000000004</v>
      </c>
      <c r="I278" s="2">
        <f>'Moving Avg'!H278</f>
        <v>12.475753499999996</v>
      </c>
      <c r="J278" s="6" t="str">
        <f>OBV!F278</f>
        <v>BULLISH</v>
      </c>
      <c r="K278" s="6" t="str">
        <f>OBV!G278</f>
        <v>WEAK</v>
      </c>
      <c r="L278" s="6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12.2044</v>
      </c>
      <c r="C279" s="2">
        <f>RSI!I279</f>
        <v>50.963148598720878</v>
      </c>
      <c r="D279" s="2">
        <f>MACD!E279</f>
        <v>3.2734755433308393E-2</v>
      </c>
      <c r="E279" s="2">
        <f>MACD!F279</f>
        <v>7.4449119509595332E-2</v>
      </c>
      <c r="F279" s="2">
        <f>'Moving Avg'!D279</f>
        <v>12.296800000000001</v>
      </c>
      <c r="G279" s="2">
        <f>'Moving Avg'!F279</f>
        <v>12.22575</v>
      </c>
      <c r="H279" s="2">
        <f>'Moving Avg'!G279</f>
        <v>12.013816000000002</v>
      </c>
      <c r="I279" s="2">
        <f>'Moving Avg'!H279</f>
        <v>12.464995999999996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12.142300000000001</v>
      </c>
      <c r="C280" s="2">
        <f>RSI!I280</f>
        <v>48.142265680911386</v>
      </c>
      <c r="D280" s="2">
        <f>MACD!E280</f>
        <v>6.9410624980292823E-4</v>
      </c>
      <c r="E280" s="2">
        <f>MACD!F280</f>
        <v>5.9698116857636853E-2</v>
      </c>
      <c r="F280" s="2">
        <f>'Moving Avg'!D280</f>
        <v>12.24174</v>
      </c>
      <c r="G280" s="2">
        <f>'Moving Avg'!F280</f>
        <v>12.215534999999999</v>
      </c>
      <c r="H280" s="2">
        <f>'Moving Avg'!G280</f>
        <v>12.031048</v>
      </c>
      <c r="I280" s="2">
        <f>'Moving Avg'!H280</f>
        <v>12.453927999999994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12.16</v>
      </c>
      <c r="C281" s="2">
        <f>RSI!I281</f>
        <v>49.008612898412125</v>
      </c>
      <c r="D281" s="2">
        <f>MACD!E281</f>
        <v>-2.8818016116188616E-2</v>
      </c>
      <c r="E281" s="2">
        <f>MACD!F281</f>
        <v>4.1994890262871759E-2</v>
      </c>
      <c r="F281" s="2">
        <f>'Moving Avg'!D281</f>
        <v>12.193760000000001</v>
      </c>
      <c r="G281" s="2">
        <f>'Moving Avg'!F281</f>
        <v>12.211094999999997</v>
      </c>
      <c r="H281" s="2">
        <f>'Moving Avg'!G281</f>
        <v>12.050056</v>
      </c>
      <c r="I281" s="2">
        <f>'Moving Avg'!H281</f>
        <v>12.439211499999992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11.991300000000001</v>
      </c>
      <c r="C282" s="2">
        <f>RSI!I282</f>
        <v>41.834904375788739</v>
      </c>
      <c r="D282" s="2">
        <f>MACD!E282</f>
        <v>-1.2446966504173318E-2</v>
      </c>
      <c r="E282" s="2">
        <f>MACD!F282</f>
        <v>3.1106518909462748E-2</v>
      </c>
      <c r="F282" s="2">
        <f>'Moving Avg'!D282</f>
        <v>12.14048</v>
      </c>
      <c r="G282" s="2">
        <f>'Moving Avg'!F282</f>
        <v>12.198219999999997</v>
      </c>
      <c r="H282" s="2">
        <f>'Moving Avg'!G282</f>
        <v>12.062492000000002</v>
      </c>
      <c r="I282" s="2">
        <f>'Moving Avg'!H282</f>
        <v>12.423096499999993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12.009</v>
      </c>
      <c r="C283" s="2">
        <f>RSI!I283</f>
        <v>42.781255939395045</v>
      </c>
      <c r="D283" s="2">
        <f>MACD!E283</f>
        <v>-1.2427517759670437E-2</v>
      </c>
      <c r="E283" s="2">
        <f>MACD!F283</f>
        <v>2.2399711575636111E-2</v>
      </c>
      <c r="F283" s="2">
        <f>'Moving Avg'!D283</f>
        <v>12.1014</v>
      </c>
      <c r="G283" s="2">
        <f>'Moving Avg'!F283</f>
        <v>12.186229999999998</v>
      </c>
      <c r="H283" s="2">
        <f>'Moving Avg'!G283</f>
        <v>12.07546</v>
      </c>
      <c r="I283" s="2">
        <f>'Moving Avg'!H283</f>
        <v>12.405478999999996</v>
      </c>
      <c r="J283" s="6" t="str">
        <f>OBV!F283</f>
        <v>BULLISH</v>
      </c>
      <c r="K283" s="6" t="str">
        <f>OBV!G283</f>
        <v>WEAK</v>
      </c>
      <c r="L283" s="6" t="str">
        <f>OBV!H283</f>
        <v>BULLISH DIVERGENCE</v>
      </c>
    </row>
    <row r="284" spans="1:12" ht="13.5" x14ac:dyDescent="0.25">
      <c r="A284" s="3">
        <f>RSI!A284</f>
        <v>42419</v>
      </c>
      <c r="B284" s="2">
        <f>RSI!B284</f>
        <v>12.16</v>
      </c>
      <c r="C284" s="2">
        <f>RSI!I284</f>
        <v>50.221992531416845</v>
      </c>
      <c r="D284" s="2">
        <f>MACD!E284</f>
        <v>3.2015953681289844E-2</v>
      </c>
      <c r="E284" s="2">
        <f>MACD!F284</f>
        <v>2.4322959996766862E-2</v>
      </c>
      <c r="F284" s="2">
        <f>'Moving Avg'!D284</f>
        <v>12.092520000000002</v>
      </c>
      <c r="G284" s="2">
        <f>'Moving Avg'!F284</f>
        <v>12.181344999999997</v>
      </c>
      <c r="H284" s="2">
        <f>'Moving Avg'!G284</f>
        <v>12.0966</v>
      </c>
      <c r="I284" s="2">
        <f>'Moving Avg'!H284</f>
        <v>12.388653499999997</v>
      </c>
      <c r="J284" s="6" t="str">
        <f>OBV!F284</f>
        <v>BULLISH</v>
      </c>
      <c r="K284" s="6" t="str">
        <f>OBV!G284</f>
        <v>WEAK</v>
      </c>
      <c r="L284" s="6" t="str">
        <f>OBV!H284</f>
        <v>BULLISH DIVERGENCE</v>
      </c>
    </row>
    <row r="285" spans="1:12" ht="13.5" x14ac:dyDescent="0.25">
      <c r="A285" s="3">
        <f>RSI!A285</f>
        <v>42422</v>
      </c>
      <c r="B285" s="2">
        <f>RSI!B285</f>
        <v>11.991300000000001</v>
      </c>
      <c r="C285" s="2">
        <f>RSI!I285</f>
        <v>43.427388639974296</v>
      </c>
      <c r="D285" s="2">
        <f>MACD!E285</f>
        <v>7.9367779412171657E-2</v>
      </c>
      <c r="E285" s="2">
        <f>MACD!F285</f>
        <v>3.5331923879847821E-2</v>
      </c>
      <c r="F285" s="2">
        <f>'Moving Avg'!D285</f>
        <v>12.062320000000001</v>
      </c>
      <c r="G285" s="2">
        <f>'Moving Avg'!F285</f>
        <v>12.16891</v>
      </c>
      <c r="H285" s="2">
        <f>'Moving Avg'!G285</f>
        <v>12.11632</v>
      </c>
      <c r="I285" s="2">
        <f>'Moving Avg'!H285</f>
        <v>12.3728345</v>
      </c>
      <c r="J285" s="6" t="str">
        <f>OBV!F285</f>
        <v>BULLISH</v>
      </c>
      <c r="K285" s="6" t="str">
        <f>OBV!G285</f>
        <v>WEAK</v>
      </c>
      <c r="L285" s="6" t="str">
        <f>OBV!H285</f>
        <v>BULLISH DIVERGENCE</v>
      </c>
    </row>
    <row r="286" spans="1:12" ht="13.5" x14ac:dyDescent="0.25">
      <c r="A286" s="3">
        <f>RSI!A286</f>
        <v>42423</v>
      </c>
      <c r="B286" s="2">
        <f>RSI!B286</f>
        <v>11.991300000000001</v>
      </c>
      <c r="C286" s="2">
        <f>RSI!I286</f>
        <v>43.427388639974296</v>
      </c>
      <c r="D286" s="2">
        <f>MACD!E286</f>
        <v>0.11769735479206744</v>
      </c>
      <c r="E286" s="2">
        <f>MACD!F286</f>
        <v>5.1805010062291754E-2</v>
      </c>
      <c r="F286" s="2">
        <f>'Moving Avg'!D286</f>
        <v>12.028580000000002</v>
      </c>
      <c r="G286" s="2">
        <f>'Moving Avg'!F286</f>
        <v>12.15559</v>
      </c>
      <c r="H286" s="2">
        <f>'Moving Avg'!G286</f>
        <v>12.139948000000002</v>
      </c>
      <c r="I286" s="2">
        <f>'Moving Avg'!H286</f>
        <v>12.357866500000002</v>
      </c>
      <c r="J286" s="6" t="str">
        <f>OBV!F286</f>
        <v>BULLISH</v>
      </c>
      <c r="K286" s="6" t="str">
        <f>OBV!G286</f>
        <v>WEAK</v>
      </c>
      <c r="L286" s="6" t="str">
        <f>OBV!H286</f>
        <v>BULLISH DIVERGENCE</v>
      </c>
    </row>
    <row r="287" spans="1:12" ht="13.5" x14ac:dyDescent="0.25">
      <c r="A287" s="3">
        <f>RSI!A287</f>
        <v>42424</v>
      </c>
      <c r="B287" s="2">
        <f>RSI!B287</f>
        <v>11.9024</v>
      </c>
      <c r="C287" s="2">
        <f>RSI!I287</f>
        <v>40.110828463421143</v>
      </c>
      <c r="D287" s="2">
        <f>MACD!E287</f>
        <v>0.13575104086130807</v>
      </c>
      <c r="E287" s="2">
        <f>MACD!F287</f>
        <v>6.8594216222095022E-2</v>
      </c>
      <c r="F287" s="2">
        <f>'Moving Avg'!D287</f>
        <v>12.0108</v>
      </c>
      <c r="G287" s="2">
        <f>'Moving Avg'!F287</f>
        <v>12.139154999999999</v>
      </c>
      <c r="H287" s="2">
        <f>'Moving Avg'!G287</f>
        <v>12.158246000000004</v>
      </c>
      <c r="I287" s="2">
        <f>'Moving Avg'!H287</f>
        <v>12.344119000000001</v>
      </c>
      <c r="J287" s="6" t="str">
        <f>OBV!F287</f>
        <v>BULLISH</v>
      </c>
      <c r="K287" s="6" t="str">
        <f>OBV!G287</f>
        <v>WEAK</v>
      </c>
      <c r="L287" s="6" t="str">
        <f>OBV!H287</f>
        <v>BULLISH DIVERGENCE</v>
      </c>
    </row>
    <row r="288" spans="1:12" ht="13.5" x14ac:dyDescent="0.25">
      <c r="A288" s="3">
        <f>RSI!A288</f>
        <v>42425</v>
      </c>
      <c r="B288" s="2">
        <f>RSI!B288</f>
        <v>11.893599999999999</v>
      </c>
      <c r="C288" s="2">
        <f>RSI!I288</f>
        <v>39.786914240040943</v>
      </c>
      <c r="D288" s="2">
        <f>MACD!E288</f>
        <v>0.1448495009912083</v>
      </c>
      <c r="E288" s="2">
        <f>MACD!F288</f>
        <v>8.3845273175917681E-2</v>
      </c>
      <c r="F288" s="2">
        <f>'Moving Avg'!D288</f>
        <v>11.987719999999999</v>
      </c>
      <c r="G288" s="2">
        <f>'Moving Avg'!F288</f>
        <v>12.126279999999998</v>
      </c>
      <c r="H288" s="2">
        <f>'Moving Avg'!G288</f>
        <v>12.179210000000005</v>
      </c>
      <c r="I288" s="2">
        <f>'Moving Avg'!H288</f>
        <v>12.332214500000003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12.071199999999999</v>
      </c>
      <c r="C289" s="2">
        <f>RSI!I289</f>
        <v>48.777255960308743</v>
      </c>
      <c r="D289" s="2">
        <f>MACD!E289</f>
        <v>0.140713542392227</v>
      </c>
      <c r="E289" s="2">
        <f>MACD!F289</f>
        <v>9.5218927019179542E-2</v>
      </c>
      <c r="F289" s="2">
        <f>'Moving Avg'!D289</f>
        <v>11.96996</v>
      </c>
      <c r="G289" s="2">
        <f>'Moving Avg'!F289</f>
        <v>12.122724999999999</v>
      </c>
      <c r="H289" s="2">
        <f>'Moving Avg'!G289</f>
        <v>12.196620000000003</v>
      </c>
      <c r="I289" s="2">
        <f>'Moving Avg'!H289</f>
        <v>12.323011000000001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12.071199999999999</v>
      </c>
      <c r="C290" s="2">
        <f>RSI!I290</f>
        <v>48.777255960308743</v>
      </c>
      <c r="D290" s="2">
        <f>MACD!E290</f>
        <v>0.12783364841989631</v>
      </c>
      <c r="E290" s="2">
        <f>MACD!F290</f>
        <v>0.1017418712993229</v>
      </c>
      <c r="F290" s="2">
        <f>'Moving Avg'!D290</f>
        <v>11.985939999999999</v>
      </c>
      <c r="G290" s="2">
        <f>'Moving Avg'!F290</f>
        <v>12.126719999999999</v>
      </c>
      <c r="H290" s="2">
        <f>'Moving Avg'!G290</f>
        <v>12.204082000000001</v>
      </c>
      <c r="I290" s="2">
        <f>'Moving Avg'!H290</f>
        <v>12.313067500000002</v>
      </c>
      <c r="J290" s="6" t="str">
        <f>OBV!F290</f>
        <v>BEARISH</v>
      </c>
      <c r="K290" s="6" t="str">
        <f>OBV!G290</f>
        <v>NEUTRAL</v>
      </c>
      <c r="L290" s="6" t="str">
        <f>OBV!H290</f>
        <v>BEARISH DIVERGENCE</v>
      </c>
    </row>
    <row r="291" spans="1:12" ht="13.5" x14ac:dyDescent="0.25">
      <c r="A291" s="3">
        <f>RSI!A291</f>
        <v>42430</v>
      </c>
      <c r="B291" s="2">
        <f>RSI!B291</f>
        <v>12.071199999999999</v>
      </c>
      <c r="C291" s="2">
        <f>RSI!I291</f>
        <v>48.77725596030875</v>
      </c>
      <c r="D291" s="2">
        <f>MACD!E291</f>
        <v>0.11981910301798493</v>
      </c>
      <c r="E291" s="2">
        <f>MACD!F291</f>
        <v>0.10535731764305531</v>
      </c>
      <c r="F291" s="2">
        <f>'Moving Avg'!D291</f>
        <v>12.001919999999998</v>
      </c>
      <c r="G291" s="2">
        <f>'Moving Avg'!F291</f>
        <v>12.131159999999999</v>
      </c>
      <c r="H291" s="2">
        <f>'Moving Avg'!G291</f>
        <v>12.206570000000001</v>
      </c>
      <c r="I291" s="2">
        <f>'Moving Avg'!H291</f>
        <v>12.303494000000001</v>
      </c>
      <c r="J291" s="6" t="str">
        <f>OBV!F291</f>
        <v>BEARISH</v>
      </c>
      <c r="K291" s="6" t="str">
        <f>OBV!G291</f>
        <v>NEUTRAL</v>
      </c>
      <c r="L291" s="6" t="str">
        <f>OBV!H291</f>
        <v>BEARISH DIVERGENCE</v>
      </c>
    </row>
    <row r="292" spans="1:12" ht="13.5" x14ac:dyDescent="0.25">
      <c r="A292" s="3">
        <f>RSI!A292</f>
        <v>42431</v>
      </c>
      <c r="B292" s="2">
        <f>RSI!B292</f>
        <v>12.2133</v>
      </c>
      <c r="C292" s="2">
        <f>RSI!I292</f>
        <v>55.427765071057159</v>
      </c>
      <c r="D292" s="2">
        <f>MACD!E292</f>
        <v>7.6706634648761707E-2</v>
      </c>
      <c r="E292" s="2">
        <f>MACD!F292</f>
        <v>9.96271810441966E-2</v>
      </c>
      <c r="F292" s="2">
        <f>'Moving Avg'!D292</f>
        <v>12.0641</v>
      </c>
      <c r="G292" s="2">
        <f>'Moving Avg'!F292</f>
        <v>12.133379999999999</v>
      </c>
      <c r="H292" s="2">
        <f>'Moving Avg'!G292</f>
        <v>12.207457999999999</v>
      </c>
      <c r="I292" s="2">
        <f>'Moving Avg'!H292</f>
        <v>12.294261000000001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12.2133</v>
      </c>
      <c r="C293" s="2">
        <f>RSI!I293</f>
        <v>55.427765071057159</v>
      </c>
      <c r="D293" s="2">
        <f>MACD!E293</f>
        <v>4.2248072426161798E-2</v>
      </c>
      <c r="E293" s="2">
        <f>MACD!F293</f>
        <v>8.8151359320589651E-2</v>
      </c>
      <c r="F293" s="2">
        <f>'Moving Avg'!D293</f>
        <v>12.128040000000002</v>
      </c>
      <c r="G293" s="2">
        <f>'Moving Avg'!F293</f>
        <v>12.140040000000001</v>
      </c>
      <c r="H293" s="2">
        <f>'Moving Avg'!G293</f>
        <v>12.208168000000001</v>
      </c>
      <c r="I293" s="2">
        <f>'Moving Avg'!H293</f>
        <v>12.285768000000001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12.248799999999999</v>
      </c>
      <c r="C294" s="2">
        <f>RSI!I294</f>
        <v>57.043695312090996</v>
      </c>
      <c r="D294" s="2">
        <f>MACD!E294</f>
        <v>3.3042098349470805E-2</v>
      </c>
      <c r="E294" s="2">
        <f>MACD!F294</f>
        <v>7.7129507126365876E-2</v>
      </c>
      <c r="F294" s="2">
        <f>'Moving Avg'!D294</f>
        <v>12.16356</v>
      </c>
      <c r="G294" s="2">
        <f>'Moving Avg'!F294</f>
        <v>12.130709999999999</v>
      </c>
      <c r="H294" s="2">
        <f>'Moving Avg'!G294</f>
        <v>12.208877999999997</v>
      </c>
      <c r="I294" s="2">
        <f>'Moving Avg'!H294</f>
        <v>12.276749500000001</v>
      </c>
      <c r="J294" s="6" t="str">
        <f>OBV!F294</f>
        <v>BULLISH</v>
      </c>
      <c r="K294" s="6" t="str">
        <f>OBV!G294</f>
        <v>WEAK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12.0801</v>
      </c>
      <c r="C295" s="2">
        <f>RSI!I295</f>
        <v>48.116350830198101</v>
      </c>
      <c r="D295" s="2">
        <f>MACD!E295</f>
        <v>1.0983376798224143E-2</v>
      </c>
      <c r="E295" s="2">
        <f>MACD!F295</f>
        <v>6.3900281060737529E-2</v>
      </c>
      <c r="F295" s="2">
        <f>'Moving Avg'!D295</f>
        <v>12.16534</v>
      </c>
      <c r="G295" s="2">
        <f>'Moving Avg'!F295</f>
        <v>12.113834999999998</v>
      </c>
      <c r="H295" s="2">
        <f>'Moving Avg'!G295</f>
        <v>12.205325999999999</v>
      </c>
      <c r="I295" s="2">
        <f>'Moving Avg'!H295</f>
        <v>12.268959500000003</v>
      </c>
      <c r="J295" s="6" t="str">
        <f>OBV!F295</f>
        <v>BEARISH</v>
      </c>
      <c r="K295" s="6" t="str">
        <f>OBV!G295</f>
        <v>NEUTRAL</v>
      </c>
      <c r="L295" s="6" t="str">
        <f>OBV!H295</f>
        <v>BEARISH DIVERGENCE</v>
      </c>
    </row>
    <row r="296" spans="1:12" ht="13.5" x14ac:dyDescent="0.25">
      <c r="A296" s="3">
        <f>RSI!A296</f>
        <v>42437</v>
      </c>
      <c r="B296" s="2">
        <f>RSI!B296</f>
        <v>12.2577</v>
      </c>
      <c r="C296" s="2">
        <f>RSI!I296</f>
        <v>55.93483566548236</v>
      </c>
      <c r="D296" s="2">
        <f>MACD!E296</f>
        <v>-2.0591785406292473E-2</v>
      </c>
      <c r="E296" s="2">
        <f>MACD!F296</f>
        <v>4.7001867767331527E-2</v>
      </c>
      <c r="F296" s="2">
        <f>'Moving Avg'!D296</f>
        <v>12.202639999999999</v>
      </c>
      <c r="G296" s="2">
        <f>'Moving Avg'!F296</f>
        <v>12.106724999999999</v>
      </c>
      <c r="H296" s="2">
        <f>'Moving Avg'!G296</f>
        <v>12.205325999999999</v>
      </c>
      <c r="I296" s="2">
        <f>'Moving Avg'!H296</f>
        <v>12.262168500000005</v>
      </c>
      <c r="J296" s="6" t="str">
        <f>OBV!F296</f>
        <v>BEARISH</v>
      </c>
      <c r="K296" s="6" t="str">
        <f>OBV!G296</f>
        <v>NEUTRAL</v>
      </c>
      <c r="L296" s="6" t="str">
        <f>OBV!H296</f>
        <v>BEARISH DIVERGENCE</v>
      </c>
    </row>
    <row r="297" spans="1:12" ht="13.5" x14ac:dyDescent="0.25">
      <c r="A297" s="3">
        <f>RSI!A297</f>
        <v>42438</v>
      </c>
      <c r="B297" s="2">
        <f>RSI!B297</f>
        <v>12.3466</v>
      </c>
      <c r="C297" s="2">
        <f>RSI!I297</f>
        <v>59.245471700767624</v>
      </c>
      <c r="D297" s="2">
        <f>MACD!E297</f>
        <v>-6.8393501829703496E-2</v>
      </c>
      <c r="E297" s="2">
        <f>MACD!F297</f>
        <v>2.3922793847924523E-2</v>
      </c>
      <c r="F297" s="2">
        <f>'Moving Avg'!D297</f>
        <v>12.2293</v>
      </c>
      <c r="G297" s="2">
        <f>'Moving Avg'!F297</f>
        <v>12.111169999999998</v>
      </c>
      <c r="H297" s="2">
        <f>'Moving Avg'!G297</f>
        <v>12.207281999999999</v>
      </c>
      <c r="I297" s="2">
        <f>'Moving Avg'!H297</f>
        <v>12.255452000000005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</row>
    <row r="298" spans="1:12" ht="13.5" x14ac:dyDescent="0.25">
      <c r="A298" s="3">
        <f>RSI!A298</f>
        <v>42439</v>
      </c>
      <c r="B298" s="2">
        <f>RSI!B298</f>
        <v>12.3466</v>
      </c>
      <c r="C298" s="2">
        <f>RSI!I298</f>
        <v>59.245471700767624</v>
      </c>
      <c r="D298" s="2">
        <f>MACD!E298</f>
        <v>-0.11148153034571351</v>
      </c>
      <c r="E298" s="2">
        <f>MACD!F298</f>
        <v>-3.1580709908030843E-3</v>
      </c>
      <c r="F298" s="2">
        <f>'Moving Avg'!D298</f>
        <v>12.25596</v>
      </c>
      <c r="G298" s="2">
        <f>'Moving Avg'!F298</f>
        <v>12.118279999999999</v>
      </c>
      <c r="H298" s="2">
        <f>'Moving Avg'!G298</f>
        <v>12.207281999999999</v>
      </c>
      <c r="I298" s="2">
        <f>'Moving Avg'!H298</f>
        <v>12.248735500000004</v>
      </c>
      <c r="J298" s="6" t="str">
        <f>OBV!F298</f>
        <v>BEARISH</v>
      </c>
      <c r="K298" s="6" t="str">
        <f>OBV!G298</f>
        <v>NEUTRAL</v>
      </c>
      <c r="L298" s="6" t="str">
        <f>OBV!H298</f>
        <v>BEARISH DIVERGENCE</v>
      </c>
    </row>
    <row r="299" spans="1:12" ht="13.5" x14ac:dyDescent="0.25">
      <c r="A299" s="3">
        <f>RSI!A299</f>
        <v>42440</v>
      </c>
      <c r="B299" s="2">
        <f>RSI!B299</f>
        <v>12.382099999999999</v>
      </c>
      <c r="C299" s="2">
        <f>RSI!I299</f>
        <v>60.615828675654406</v>
      </c>
      <c r="D299" s="2">
        <f>MACD!E299</f>
        <v>-0.12443845832440026</v>
      </c>
      <c r="E299" s="2">
        <f>MACD!F299</f>
        <v>-2.7414148457522523E-2</v>
      </c>
      <c r="F299" s="2">
        <f>'Moving Avg'!D299</f>
        <v>12.282620000000001</v>
      </c>
      <c r="G299" s="2">
        <f>'Moving Avg'!F299</f>
        <v>12.127165</v>
      </c>
      <c r="H299" s="2">
        <f>'Moving Avg'!G299</f>
        <v>12.207992000000001</v>
      </c>
      <c r="I299" s="2">
        <f>'Moving Avg'!H299</f>
        <v>12.242233500000003</v>
      </c>
      <c r="J299" s="6" t="str">
        <f>OBV!F299</f>
        <v>BULLISH</v>
      </c>
      <c r="K299" s="6" t="str">
        <f>OBV!G299</f>
        <v>NEUTRAL</v>
      </c>
      <c r="L299" s="6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12.3377</v>
      </c>
      <c r="C300" s="2">
        <f>RSI!I300</f>
        <v>57.989514852232993</v>
      </c>
      <c r="D300" s="2">
        <f>MACD!E300</f>
        <v>-0.13342592658890595</v>
      </c>
      <c r="E300" s="2">
        <f>MACD!F300</f>
        <v>-4.8616504083799209E-2</v>
      </c>
      <c r="F300" s="2">
        <f>'Moving Avg'!D300</f>
        <v>12.334140000000001</v>
      </c>
      <c r="G300" s="2">
        <f>'Moving Avg'!F300</f>
        <v>12.136935000000001</v>
      </c>
      <c r="H300" s="2">
        <f>'Moving Avg'!G300</f>
        <v>12.202486</v>
      </c>
      <c r="I300" s="2">
        <f>'Moving Avg'!H300</f>
        <v>12.235472500000004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12.1067</v>
      </c>
      <c r="C301" s="2">
        <f>RSI!I301</f>
        <v>46.661937561372234</v>
      </c>
      <c r="D301" s="2">
        <f>MACD!E301</f>
        <v>-0.12487279287489983</v>
      </c>
      <c r="E301" s="2">
        <f>MACD!F301</f>
        <v>-6.3867761842019338E-2</v>
      </c>
      <c r="F301" s="2">
        <f>'Moving Avg'!D301</f>
        <v>12.303940000000001</v>
      </c>
      <c r="G301" s="2">
        <f>'Moving Avg'!F301</f>
        <v>12.134270000000001</v>
      </c>
      <c r="H301" s="2">
        <f>'Moving Avg'!G301</f>
        <v>12.197688000000003</v>
      </c>
      <c r="I301" s="2">
        <f>'Moving Avg'!H301</f>
        <v>12.225706500000001</v>
      </c>
      <c r="J301" s="6" t="str">
        <f>OBV!F301</f>
        <v>BULLISH</v>
      </c>
      <c r="K301" s="6" t="str">
        <f>OBV!G301</f>
        <v>WEAK</v>
      </c>
      <c r="L301" s="6" t="str">
        <f>OBV!H301</f>
        <v>BULLISH DIVERGENCE</v>
      </c>
    </row>
    <row r="302" spans="1:12" ht="13.5" x14ac:dyDescent="0.25">
      <c r="A302" s="3">
        <f>RSI!A302</f>
        <v>42445</v>
      </c>
      <c r="B302" s="2">
        <f>RSI!B302</f>
        <v>12.3377</v>
      </c>
      <c r="C302" s="2">
        <f>RSI!I302</f>
        <v>55.932227913579105</v>
      </c>
      <c r="D302" s="2">
        <f>MACD!E302</f>
        <v>-0.11240269902062394</v>
      </c>
      <c r="E302" s="2">
        <f>MACD!F302</f>
        <v>-7.357474927774027E-2</v>
      </c>
      <c r="F302" s="2">
        <f>'Moving Avg'!D302</f>
        <v>12.302160000000001</v>
      </c>
      <c r="G302" s="2">
        <f>'Moving Avg'!F302</f>
        <v>12.151590000000001</v>
      </c>
      <c r="H302" s="2">
        <f>'Moving Avg'!G302</f>
        <v>12.197510000000005</v>
      </c>
      <c r="I302" s="2">
        <f>'Moving Avg'!H302</f>
        <v>12.216429500000002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</row>
    <row r="303" spans="1:12" ht="13.5" x14ac:dyDescent="0.25">
      <c r="A303" s="3">
        <f>RSI!A303</f>
        <v>42446</v>
      </c>
      <c r="B303" s="2">
        <f>RSI!B303</f>
        <v>12.2933</v>
      </c>
      <c r="C303" s="2">
        <f>RSI!I303</f>
        <v>53.989892460390152</v>
      </c>
      <c r="D303" s="2">
        <f>MACD!E303</f>
        <v>-9.9480514957923205E-2</v>
      </c>
      <c r="E303" s="2">
        <f>MACD!F303</f>
        <v>-7.8755902413776863E-2</v>
      </c>
      <c r="F303" s="2">
        <f>'Moving Avg'!D303</f>
        <v>12.291499999999999</v>
      </c>
      <c r="G303" s="2">
        <f>'Moving Avg'!F303</f>
        <v>12.165805000000001</v>
      </c>
      <c r="H303" s="2">
        <f>'Moving Avg'!G303</f>
        <v>12.196444000000007</v>
      </c>
      <c r="I303" s="2">
        <f>'Moving Avg'!H303</f>
        <v>12.2083365</v>
      </c>
      <c r="J303" s="6" t="str">
        <f>OBV!F303</f>
        <v>BULLISH</v>
      </c>
      <c r="K303" s="6" t="str">
        <f>OBV!G303</f>
        <v>NEUTRAL</v>
      </c>
      <c r="L303" s="6" t="str">
        <f>OBV!H303</f>
        <v>BULLISH DIVERGENCE</v>
      </c>
    </row>
    <row r="304" spans="1:12" ht="13.5" x14ac:dyDescent="0.25">
      <c r="A304" s="3">
        <f>RSI!A304</f>
        <v>42447</v>
      </c>
      <c r="B304" s="2">
        <f>RSI!B304</f>
        <v>12.275499999999999</v>
      </c>
      <c r="C304" s="2">
        <f>RSI!I304</f>
        <v>53.192387635679061</v>
      </c>
      <c r="D304" s="2">
        <f>MACD!E304</f>
        <v>-8.2354239524660144E-2</v>
      </c>
      <c r="E304" s="2">
        <f>MACD!F304</f>
        <v>-7.9475569835953525E-2</v>
      </c>
      <c r="F304" s="2">
        <f>'Moving Avg'!D304</f>
        <v>12.27018</v>
      </c>
      <c r="G304" s="2">
        <f>'Moving Avg'!F304</f>
        <v>12.171580000000001</v>
      </c>
      <c r="H304" s="2">
        <f>'Moving Avg'!G304</f>
        <v>12.195022000000005</v>
      </c>
      <c r="I304" s="2">
        <f>'Moving Avg'!H304</f>
        <v>12.1997845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12.24</v>
      </c>
      <c r="C305" s="2">
        <f>RSI!I305</f>
        <v>51.556704995380493</v>
      </c>
      <c r="D305" s="2">
        <f>MACD!E305</f>
        <v>-9.1626197637920015E-2</v>
      </c>
      <c r="E305" s="2">
        <f>MACD!F305</f>
        <v>-8.1905695396346817E-2</v>
      </c>
      <c r="F305" s="2">
        <f>'Moving Avg'!D305</f>
        <v>12.250640000000001</v>
      </c>
      <c r="G305" s="2">
        <f>'Moving Avg'!F305</f>
        <v>12.184015</v>
      </c>
      <c r="H305" s="2">
        <f>'Moving Avg'!G305</f>
        <v>12.193424000000007</v>
      </c>
      <c r="I305" s="2">
        <f>'Moving Avg'!H305</f>
        <v>12.191424999999995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12.168900000000001</v>
      </c>
      <c r="C306" s="2">
        <f>RSI!I306</f>
        <v>48.349910252451011</v>
      </c>
      <c r="D306" s="2">
        <f>MACD!E306</f>
        <v>-6.7078857725086038E-2</v>
      </c>
      <c r="E306" s="2">
        <f>MACD!F306</f>
        <v>-7.8940327862094664E-2</v>
      </c>
      <c r="F306" s="2">
        <f>'Moving Avg'!D306</f>
        <v>12.26308</v>
      </c>
      <c r="G306" s="2">
        <f>'Moving Avg'!F306</f>
        <v>12.192895000000002</v>
      </c>
      <c r="H306" s="2">
        <f>'Moving Avg'!G306</f>
        <v>12.193424000000007</v>
      </c>
      <c r="I306" s="2">
        <f>'Moving Avg'!H306</f>
        <v>12.183264999999997</v>
      </c>
      <c r="J306" s="6" t="str">
        <f>OBV!F306</f>
        <v>BEARISH</v>
      </c>
      <c r="K306" s="6" t="str">
        <f>OBV!G306</f>
        <v>STRONG</v>
      </c>
      <c r="L306" s="6" t="str">
        <f>OBV!H306</f>
        <v>BEARISH DIVERGENCE</v>
      </c>
    </row>
    <row r="307" spans="1:12" ht="13.5" x14ac:dyDescent="0.25">
      <c r="A307" s="3">
        <f>RSI!A307</f>
        <v>42452</v>
      </c>
      <c r="B307" s="2">
        <f>RSI!B307</f>
        <v>12.16</v>
      </c>
      <c r="C307" s="2">
        <f>RSI!I307</f>
        <v>47.947878371726283</v>
      </c>
      <c r="D307" s="2">
        <f>MACD!E307</f>
        <v>-3.1734031779416583E-2</v>
      </c>
      <c r="E307" s="2">
        <f>MACD!F307</f>
        <v>-6.9499068645559048E-2</v>
      </c>
      <c r="F307" s="2">
        <f>'Moving Avg'!D307</f>
        <v>12.227539999999999</v>
      </c>
      <c r="G307" s="2">
        <f>'Moving Avg'!F307</f>
        <v>12.205775000000001</v>
      </c>
      <c r="H307" s="2">
        <f>'Moving Avg'!G307</f>
        <v>12.191648000000004</v>
      </c>
      <c r="I307" s="2">
        <f>'Moving Avg'!H307</f>
        <v>12.174505499999995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12.168900000000001</v>
      </c>
      <c r="C308" s="2">
        <f>RSI!I308</f>
        <v>48.409851044626549</v>
      </c>
      <c r="D308" s="2">
        <f>MACD!E308</f>
        <v>-2.2133387247826874E-3</v>
      </c>
      <c r="E308" s="2">
        <f>MACD!F308</f>
        <v>-5.6041922661403773E-2</v>
      </c>
      <c r="F308" s="2">
        <f>'Moving Avg'!D308</f>
        <v>12.202659999999998</v>
      </c>
      <c r="G308" s="2">
        <f>'Moving Avg'!F308</f>
        <v>12.21954</v>
      </c>
      <c r="H308" s="2">
        <f>'Moving Avg'!G308</f>
        <v>12.188094000000003</v>
      </c>
      <c r="I308" s="2">
        <f>'Moving Avg'!H308</f>
        <v>12.165087499999995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12.124499999999999</v>
      </c>
      <c r="C309" s="2">
        <f>RSI!I309</f>
        <v>46.206621664844171</v>
      </c>
      <c r="D309" s="2">
        <f>MACD!E309</f>
        <v>3.1716131203774367E-2</v>
      </c>
      <c r="E309" s="2">
        <f>MACD!F309</f>
        <v>-3.8490311888368149E-2</v>
      </c>
      <c r="F309" s="2">
        <f>'Moving Avg'!D309</f>
        <v>12.172459999999999</v>
      </c>
      <c r="G309" s="2">
        <f>'Moving Avg'!F309</f>
        <v>12.222205000000001</v>
      </c>
      <c r="H309" s="2">
        <f>'Moving Avg'!G309</f>
        <v>12.185430000000002</v>
      </c>
      <c r="I309" s="2">
        <f>'Moving Avg'!H309</f>
        <v>12.155484499999993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12.2133</v>
      </c>
      <c r="C310" s="2">
        <f>RSI!I310</f>
        <v>51.009005842122725</v>
      </c>
      <c r="D310" s="2">
        <f>MACD!E310</f>
        <v>4.746467737339799E-2</v>
      </c>
      <c r="E310" s="2">
        <f>MACD!F310</f>
        <v>-2.1299314036014923E-2</v>
      </c>
      <c r="F310" s="2">
        <f>'Moving Avg'!D310</f>
        <v>12.167120000000001</v>
      </c>
      <c r="G310" s="2">
        <f>'Moving Avg'!F310</f>
        <v>12.229310000000002</v>
      </c>
      <c r="H310" s="2">
        <f>'Moving Avg'!G310</f>
        <v>12.182763999999999</v>
      </c>
      <c r="I310" s="2">
        <f>'Moving Avg'!H310</f>
        <v>12.146325499999994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11.938000000000001</v>
      </c>
      <c r="C311" s="2">
        <f>RSI!I311</f>
        <v>39.2962910032659</v>
      </c>
      <c r="D311" s="2">
        <f>MACD!E311</f>
        <v>4.5534168789787444E-2</v>
      </c>
      <c r="E311" s="2">
        <f>MACD!F311</f>
        <v>-7.9326174708544504E-3</v>
      </c>
      <c r="F311" s="2">
        <f>'Moving Avg'!D311</f>
        <v>12.120940000000001</v>
      </c>
      <c r="G311" s="2">
        <f>'Moving Avg'!F311</f>
        <v>12.22265</v>
      </c>
      <c r="H311" s="2">
        <f>'Moving Avg'!G311</f>
        <v>12.176548</v>
      </c>
      <c r="I311" s="2">
        <f>'Moving Avg'!H311</f>
        <v>12.136159999999993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12.2133</v>
      </c>
      <c r="C312" s="2">
        <f>RSI!I312</f>
        <v>51.33127157590755</v>
      </c>
      <c r="D312" s="2">
        <f>MACD!E312</f>
        <v>6.0571130226676928E-2</v>
      </c>
      <c r="E312" s="2">
        <f>MACD!F312</f>
        <v>5.768132068651826E-3</v>
      </c>
      <c r="F312" s="2">
        <f>'Moving Avg'!D312</f>
        <v>12.131600000000001</v>
      </c>
      <c r="G312" s="2">
        <f>'Moving Avg'!F312</f>
        <v>12.22265</v>
      </c>
      <c r="H312" s="2">
        <f>'Moving Avg'!G312</f>
        <v>12.175837999999999</v>
      </c>
      <c r="I312" s="2">
        <f>'Moving Avg'!H312</f>
        <v>12.127703999999994</v>
      </c>
      <c r="J312" s="6" t="str">
        <f>OBV!F312</f>
        <v>BULLISH</v>
      </c>
      <c r="K312" s="6" t="str">
        <f>OBV!G312</f>
        <v>WEAK</v>
      </c>
      <c r="L312" s="6" t="str">
        <f>OBV!H312</f>
        <v>CONFIRMED BULLISH</v>
      </c>
    </row>
    <row r="313" spans="1:12" ht="13.5" x14ac:dyDescent="0.25">
      <c r="A313" s="3">
        <f>RSI!A313</f>
        <v>42460</v>
      </c>
      <c r="B313" s="2">
        <f>RSI!B313</f>
        <v>12.168900000000001</v>
      </c>
      <c r="C313" s="2">
        <f>RSI!I313</f>
        <v>49.622552346382186</v>
      </c>
      <c r="D313" s="2">
        <f>MACD!E313</f>
        <v>6.9537739554990097E-2</v>
      </c>
      <c r="E313" s="2">
        <f>MACD!F313</f>
        <v>1.8522053565919482E-2</v>
      </c>
      <c r="F313" s="2">
        <f>'Moving Avg'!D313</f>
        <v>12.131600000000002</v>
      </c>
      <c r="G313" s="2">
        <f>'Moving Avg'!F313</f>
        <v>12.220430000000002</v>
      </c>
      <c r="H313" s="2">
        <f>'Moving Avg'!G313</f>
        <v>12.174239999999998</v>
      </c>
      <c r="I313" s="2">
        <f>'Moving Avg'!H313</f>
        <v>12.120024999999996</v>
      </c>
      <c r="J313" s="6" t="str">
        <f>OBV!F313</f>
        <v>BULLISH</v>
      </c>
      <c r="K313" s="6" t="str">
        <f>OBV!G313</f>
        <v>WEAK</v>
      </c>
      <c r="L313" s="6" t="str">
        <f>OBV!H313</f>
        <v>NEUTRAL</v>
      </c>
    </row>
    <row r="314" spans="1:12" ht="13.5" x14ac:dyDescent="0.25">
      <c r="A314" s="3">
        <f>RSI!A314</f>
        <v>42461</v>
      </c>
      <c r="B314" s="2">
        <f>RSI!B314</f>
        <v>12.1511</v>
      </c>
      <c r="C314" s="2">
        <f>RSI!I314</f>
        <v>48.919492423778372</v>
      </c>
      <c r="D314" s="2">
        <f>MACD!E314</f>
        <v>7.5768128748912034E-2</v>
      </c>
      <c r="E314" s="2">
        <f>MACD!F314</f>
        <v>2.9971268602517993E-2</v>
      </c>
      <c r="F314" s="2">
        <f>'Moving Avg'!D314</f>
        <v>12.13692</v>
      </c>
      <c r="G314" s="2">
        <f>'Moving Avg'!F314</f>
        <v>12.215545000000002</v>
      </c>
      <c r="H314" s="2">
        <f>'Moving Avg'!G314</f>
        <v>12.172108000000001</v>
      </c>
      <c r="I314" s="2">
        <f>'Moving Avg'!H314</f>
        <v>12.112256999999994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12.2133</v>
      </c>
      <c r="C315" s="2">
        <f>RSI!I315</f>
        <v>51.505109980177799</v>
      </c>
      <c r="D315" s="2">
        <f>MACD!E315</f>
        <v>7.1134751294017917E-2</v>
      </c>
      <c r="E315" s="2">
        <f>MACD!F315</f>
        <v>3.8203965140817982E-2</v>
      </c>
      <c r="F315" s="2">
        <f>'Moving Avg'!D315</f>
        <v>12.13692</v>
      </c>
      <c r="G315" s="2">
        <f>'Moving Avg'!F315</f>
        <v>12.222204999999999</v>
      </c>
      <c r="H315" s="2">
        <f>'Moving Avg'!G315</f>
        <v>12.171574</v>
      </c>
      <c r="I315" s="2">
        <f>'Moving Avg'!H315</f>
        <v>12.116232999999996</v>
      </c>
      <c r="J315" s="6" t="str">
        <f>OBV!F315</f>
        <v>BEARISH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11.9024</v>
      </c>
      <c r="C316" s="2">
        <f>RSI!I316</f>
        <v>40.476374707397888</v>
      </c>
      <c r="D316" s="2">
        <f>MACD!E316</f>
        <v>7.9089401421450489E-2</v>
      </c>
      <c r="E316" s="2">
        <f>MACD!F316</f>
        <v>4.6381052396944483E-2</v>
      </c>
      <c r="F316" s="2">
        <f>'Moving Avg'!D316</f>
        <v>12.129799999999999</v>
      </c>
      <c r="G316" s="2">
        <f>'Moving Avg'!F316</f>
        <v>12.20444</v>
      </c>
      <c r="H316" s="2">
        <f>'Moving Avg'!G316</f>
        <v>12.164468000000001</v>
      </c>
      <c r="I316" s="2">
        <f>'Moving Avg'!H316</f>
        <v>12.107350499999995</v>
      </c>
      <c r="J316" s="6" t="str">
        <f>OBV!F316</f>
        <v>BEARISH</v>
      </c>
      <c r="K316" s="6" t="str">
        <f>OBV!G316</f>
        <v>STRONG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11.9024</v>
      </c>
      <c r="C317" s="2">
        <f>RSI!I317</f>
        <v>40.476374707397888</v>
      </c>
      <c r="D317" s="2">
        <f>MACD!E317</f>
        <v>8.6088179710220203E-2</v>
      </c>
      <c r="E317" s="2">
        <f>MACD!F317</f>
        <v>5.4322477859599629E-2</v>
      </c>
      <c r="F317" s="2">
        <f>'Moving Avg'!D317</f>
        <v>12.06762</v>
      </c>
      <c r="G317" s="2">
        <f>'Moving Avg'!F317</f>
        <v>12.182230000000001</v>
      </c>
      <c r="H317" s="2">
        <f>'Moving Avg'!G317</f>
        <v>12.157894000000001</v>
      </c>
      <c r="I317" s="2">
        <f>'Moving Avg'!H317</f>
        <v>12.096691499999995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11.858000000000001</v>
      </c>
      <c r="C318" s="2">
        <f>RSI!I318</f>
        <v>39.09002450261746</v>
      </c>
      <c r="D318" s="2">
        <f>MACD!E318</f>
        <v>9.818422333007959E-2</v>
      </c>
      <c r="E318" s="2">
        <f>MACD!F318</f>
        <v>6.3094826953695629E-2</v>
      </c>
      <c r="F318" s="2">
        <f>'Moving Avg'!D318</f>
        <v>12.005440000000002</v>
      </c>
      <c r="G318" s="2">
        <f>'Moving Avg'!F318</f>
        <v>12.1578</v>
      </c>
      <c r="H318" s="2">
        <f>'Moving Avg'!G318</f>
        <v>12.152031999999998</v>
      </c>
      <c r="I318" s="2">
        <f>'Moving Avg'!H318</f>
        <v>12.085810499999996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11.893599999999999</v>
      </c>
      <c r="C319" s="2">
        <f>RSI!I319</f>
        <v>40.839684003869984</v>
      </c>
      <c r="D319" s="2">
        <f>MACD!E319</f>
        <v>0.10061748572934093</v>
      </c>
      <c r="E319" s="2">
        <f>MACD!F319</f>
        <v>7.0599358708824694E-2</v>
      </c>
      <c r="F319" s="2">
        <f>'Moving Avg'!D319</f>
        <v>11.953940000000001</v>
      </c>
      <c r="G319" s="2">
        <f>'Moving Avg'!F319</f>
        <v>12.133375000000001</v>
      </c>
      <c r="H319" s="2">
        <f>'Moving Avg'!G319</f>
        <v>12.147057999999999</v>
      </c>
      <c r="I319" s="2">
        <f>'Moving Avg'!H319</f>
        <v>12.074440999999995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11.893599999999999</v>
      </c>
      <c r="C320" s="2">
        <f>RSI!I320</f>
        <v>40.839684003869984</v>
      </c>
      <c r="D320" s="2">
        <f>MACD!E320</f>
        <v>0.11767012737287175</v>
      </c>
      <c r="E320" s="2">
        <f>MACD!F320</f>
        <v>8.0013512441634113E-2</v>
      </c>
      <c r="F320" s="2">
        <f>'Moving Avg'!D320</f>
        <v>11.89</v>
      </c>
      <c r="G320" s="2">
        <f>'Moving Avg'!F320</f>
        <v>12.111170000000001</v>
      </c>
      <c r="H320" s="2">
        <f>'Moving Avg'!G320</f>
        <v>12.145104000000002</v>
      </c>
      <c r="I320" s="2">
        <f>'Moving Avg'!H320</f>
        <v>12.063249499999998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11.9024</v>
      </c>
      <c r="C321" s="2">
        <f>RSI!I321</f>
        <v>41.322893924561406</v>
      </c>
      <c r="D321" s="2">
        <f>MACD!E321</f>
        <v>9.032709586996468E-2</v>
      </c>
      <c r="E321" s="2">
        <f>MACD!F321</f>
        <v>8.2076229127300226E-2</v>
      </c>
      <c r="F321" s="2">
        <f>'Moving Avg'!D321</f>
        <v>11.889999999999999</v>
      </c>
      <c r="G321" s="2">
        <f>'Moving Avg'!F321</f>
        <v>12.100955000000003</v>
      </c>
      <c r="H321" s="2">
        <f>'Moving Avg'!G321</f>
        <v>12.143503999999998</v>
      </c>
      <c r="I321" s="2">
        <f>'Moving Avg'!H321</f>
        <v>12.051746499999997</v>
      </c>
      <c r="J321" s="6" t="str">
        <f>OBV!F321</f>
        <v>BULLISH</v>
      </c>
      <c r="K321" s="6" t="str">
        <f>OBV!G321</f>
        <v>NEUTRAL</v>
      </c>
      <c r="L321" s="6" t="str">
        <f>OBV!H321</f>
        <v>NEUTRAL</v>
      </c>
    </row>
    <row r="322" spans="1:12" ht="13.5" x14ac:dyDescent="0.25">
      <c r="A322" s="3">
        <f>RSI!A322</f>
        <v>42473</v>
      </c>
      <c r="B322" s="2">
        <f>RSI!B322</f>
        <v>11.9024</v>
      </c>
      <c r="C322" s="2">
        <f>RSI!I322</f>
        <v>41.322893924561406</v>
      </c>
      <c r="D322" s="2">
        <f>MACD!E322</f>
        <v>0.11063466838626468</v>
      </c>
      <c r="E322" s="2">
        <f>MACD!F322</f>
        <v>8.778791697909312E-2</v>
      </c>
      <c r="F322" s="2">
        <f>'Moving Avg'!D322</f>
        <v>11.89</v>
      </c>
      <c r="G322" s="2">
        <f>'Moving Avg'!F322</f>
        <v>12.079190000000001</v>
      </c>
      <c r="H322" s="2">
        <f>'Moving Avg'!G322</f>
        <v>12.138173999999994</v>
      </c>
      <c r="I322" s="2">
        <f>'Moving Avg'!H322</f>
        <v>12.040198999999996</v>
      </c>
      <c r="J322" s="6" t="str">
        <f>OBV!F322</f>
        <v>BULLISH</v>
      </c>
      <c r="K322" s="6" t="str">
        <f>OBV!G322</f>
        <v>NEUTRAL</v>
      </c>
      <c r="L322" s="6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12.16</v>
      </c>
      <c r="C323" s="2">
        <f>RSI!I323</f>
        <v>54.061334956194536</v>
      </c>
      <c r="D323" s="2">
        <f>MACD!E323</f>
        <v>0.10291513496300908</v>
      </c>
      <c r="E323" s="2">
        <f>MACD!F323</f>
        <v>9.0813360575876328E-2</v>
      </c>
      <c r="F323" s="2">
        <f>'Moving Avg'!D323</f>
        <v>11.950399999999998</v>
      </c>
      <c r="G323" s="2">
        <f>'Moving Avg'!F323</f>
        <v>12.072525000000001</v>
      </c>
      <c r="H323" s="2">
        <f>'Moving Avg'!G323</f>
        <v>12.139771999999995</v>
      </c>
      <c r="I323" s="2">
        <f>'Moving Avg'!H323</f>
        <v>12.029850999999997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12.2577</v>
      </c>
      <c r="C324" s="2">
        <f>RSI!I324</f>
        <v>57.802981419599213</v>
      </c>
      <c r="D324" s="2">
        <f>MACD!E324</f>
        <v>8.5820171341222107E-2</v>
      </c>
      <c r="E324" s="2">
        <f>MACD!F324</f>
        <v>8.9814722728945487E-2</v>
      </c>
      <c r="F324" s="2">
        <f>'Moving Avg'!D324</f>
        <v>12.02322</v>
      </c>
      <c r="G324" s="2">
        <f>'Moving Avg'!F324</f>
        <v>12.071634999999999</v>
      </c>
      <c r="H324" s="2">
        <f>'Moving Avg'!G324</f>
        <v>12.136218</v>
      </c>
      <c r="I324" s="2">
        <f>'Moving Avg'!H324</f>
        <v>12.020746499999998</v>
      </c>
      <c r="J324" s="6" t="str">
        <f>OBV!F324</f>
        <v>BULLISH</v>
      </c>
      <c r="K324" s="6" t="str">
        <f>OBV!G324</f>
        <v>WEAK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12.2577</v>
      </c>
      <c r="C325" s="2">
        <f>RSI!I325</f>
        <v>57.802981419599213</v>
      </c>
      <c r="D325" s="2">
        <f>MACD!E325</f>
        <v>7.980308962795668E-2</v>
      </c>
      <c r="E325" s="2">
        <f>MACD!F325</f>
        <v>8.7812396108747734E-2</v>
      </c>
      <c r="F325" s="2">
        <f>'Moving Avg'!D325</f>
        <v>12.096039999999999</v>
      </c>
      <c r="G325" s="2">
        <f>'Moving Avg'!F325</f>
        <v>12.072519999999999</v>
      </c>
      <c r="H325" s="2">
        <f>'Moving Avg'!G325</f>
        <v>12.133019999999998</v>
      </c>
      <c r="I325" s="2">
        <f>'Moving Avg'!H325</f>
        <v>12.010975499999997</v>
      </c>
      <c r="J325" s="6" t="str">
        <f>OBV!F325</f>
        <v>BULLISH</v>
      </c>
      <c r="K325" s="6" t="str">
        <f>OBV!G325</f>
        <v>WEAK</v>
      </c>
      <c r="L325" s="6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11.893599999999999</v>
      </c>
      <c r="C326" s="2">
        <f>RSI!I326</f>
        <v>42.752731068439772</v>
      </c>
      <c r="D326" s="2">
        <f>MACD!E326</f>
        <v>5.2813033133197962E-2</v>
      </c>
      <c r="E326" s="2">
        <f>MACD!F326</f>
        <v>8.0812523513637782E-2</v>
      </c>
      <c r="F326" s="2">
        <f>'Moving Avg'!D326</f>
        <v>12.094279999999999</v>
      </c>
      <c r="G326" s="2">
        <f>'Moving Avg'!F326</f>
        <v>12.058755000000001</v>
      </c>
      <c r="H326" s="2">
        <f>'Moving Avg'!G326</f>
        <v>12.122893999999997</v>
      </c>
      <c r="I326" s="2">
        <f>'Moving Avg'!H326</f>
        <v>11.999383999999996</v>
      </c>
      <c r="J326" s="6" t="str">
        <f>OBV!F326</f>
        <v>BULLISH</v>
      </c>
      <c r="K326" s="6" t="str">
        <f>OBV!G326</f>
        <v>WEAK</v>
      </c>
      <c r="L326" s="6" t="str">
        <f>OBV!H326</f>
        <v>BULLISH DIVERGENCE</v>
      </c>
    </row>
    <row r="327" spans="1:12" ht="13.5" x14ac:dyDescent="0.25">
      <c r="A327" s="3">
        <f>RSI!A327</f>
        <v>42480</v>
      </c>
      <c r="B327" s="2">
        <f>RSI!B327</f>
        <v>11.813599999999999</v>
      </c>
      <c r="C327" s="2">
        <f>RSI!I327</f>
        <v>40.271618007546301</v>
      </c>
      <c r="D327" s="2">
        <f>MACD!E327</f>
        <v>3.7091330373678844E-2</v>
      </c>
      <c r="E327" s="2">
        <f>MACD!F327</f>
        <v>7.2068284885645997E-2</v>
      </c>
      <c r="F327" s="2">
        <f>'Moving Avg'!D327</f>
        <v>12.076519999999999</v>
      </c>
      <c r="G327" s="2">
        <f>'Moving Avg'!F327</f>
        <v>12.041434999999998</v>
      </c>
      <c r="H327" s="2">
        <f>'Moving Avg'!G327</f>
        <v>12.114011999999997</v>
      </c>
      <c r="I327" s="2">
        <f>'Moving Avg'!H327</f>
        <v>11.987436999999998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</row>
    <row r="328" spans="1:12" ht="13.5" x14ac:dyDescent="0.25">
      <c r="A328" s="3">
        <f>RSI!A328</f>
        <v>42481</v>
      </c>
      <c r="B328" s="2">
        <f>RSI!B328</f>
        <v>11.5471</v>
      </c>
      <c r="C328" s="2">
        <f>RSI!I328</f>
        <v>33.331994582900322</v>
      </c>
      <c r="D328" s="2">
        <f>MACD!E328</f>
        <v>3.8273001084895952E-2</v>
      </c>
      <c r="E328" s="2">
        <f>MACD!F328</f>
        <v>6.5309228125495999E-2</v>
      </c>
      <c r="F328" s="2">
        <f>'Moving Avg'!D328</f>
        <v>11.953939999999999</v>
      </c>
      <c r="G328" s="2">
        <f>'Moving Avg'!F328</f>
        <v>12.010344999999999</v>
      </c>
      <c r="H328" s="2">
        <f>'Moving Avg'!G328</f>
        <v>12.100865999999996</v>
      </c>
      <c r="I328" s="2">
        <f>'Moving Avg'!H328</f>
        <v>11.974201999999996</v>
      </c>
      <c r="J328" s="6" t="str">
        <f>OBV!F328</f>
        <v>BEARISH</v>
      </c>
      <c r="K328" s="6" t="str">
        <f>OBV!G328</f>
        <v>STRONG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11.5471</v>
      </c>
      <c r="C329" s="2">
        <f>RSI!I329</f>
        <v>33.331994582900322</v>
      </c>
      <c r="D329" s="2">
        <f>MACD!E329</f>
        <v>4.7782594934599132E-2</v>
      </c>
      <c r="E329" s="2">
        <f>MACD!F329</f>
        <v>6.1803901487316626E-2</v>
      </c>
      <c r="F329" s="2">
        <f>'Moving Avg'!D329</f>
        <v>11.811820000000001</v>
      </c>
      <c r="G329" s="2">
        <f>'Moving Avg'!F329</f>
        <v>11.981475</v>
      </c>
      <c r="H329" s="2">
        <f>'Moving Avg'!G329</f>
        <v>12.087719999999999</v>
      </c>
      <c r="I329" s="2">
        <f>'Moving Avg'!H329</f>
        <v>11.961722</v>
      </c>
      <c r="J329" s="6" t="str">
        <f>OBV!F329</f>
        <v>BEARISH</v>
      </c>
      <c r="K329" s="6" t="str">
        <f>OBV!G329</f>
        <v>STRONG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11.5471</v>
      </c>
      <c r="C330" s="2">
        <f>RSI!I330</f>
        <v>33.331994582900336</v>
      </c>
      <c r="D330" s="2">
        <f>MACD!E330</f>
        <v>5.8637318378842451E-2</v>
      </c>
      <c r="E330" s="2">
        <f>MACD!F330</f>
        <v>6.1170584865621797E-2</v>
      </c>
      <c r="F330" s="2">
        <f>'Moving Avg'!D330</f>
        <v>11.669700000000001</v>
      </c>
      <c r="G330" s="2">
        <f>'Moving Avg'!F330</f>
        <v>11.948164999999999</v>
      </c>
      <c r="H330" s="2">
        <f>'Moving Avg'!G330</f>
        <v>12.075816</v>
      </c>
      <c r="I330" s="2">
        <f>'Moving Avg'!H330</f>
        <v>11.949730500000001</v>
      </c>
      <c r="J330" s="6" t="str">
        <f>OBV!F330</f>
        <v>BEARISH</v>
      </c>
      <c r="K330" s="6" t="str">
        <f>OBV!G330</f>
        <v>STRONG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11.458299999999999</v>
      </c>
      <c r="C331" s="2">
        <f>RSI!I331</f>
        <v>31.101563302265717</v>
      </c>
      <c r="D331" s="2">
        <f>MACD!E331</f>
        <v>7.8353841665599333E-2</v>
      </c>
      <c r="E331" s="2">
        <f>MACD!F331</f>
        <v>6.4607236225617315E-2</v>
      </c>
      <c r="F331" s="2">
        <f>'Moving Avg'!D331</f>
        <v>11.582640000000001</v>
      </c>
      <c r="G331" s="2">
        <f>'Moving Avg'!F331</f>
        <v>11.92418</v>
      </c>
      <c r="H331" s="2">
        <f>'Moving Avg'!G331</f>
        <v>12.061782000000003</v>
      </c>
      <c r="I331" s="2">
        <f>'Moving Avg'!H331</f>
        <v>11.938049999999997</v>
      </c>
      <c r="J331" s="6" t="str">
        <f>OBV!F331</f>
        <v>BEARISH</v>
      </c>
      <c r="K331" s="6" t="str">
        <f>OBV!G331</f>
        <v>STRONG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11.4139</v>
      </c>
      <c r="C332" s="2">
        <f>RSI!I332</f>
        <v>30.019901495338416</v>
      </c>
      <c r="D332" s="2">
        <f>MACD!E332</f>
        <v>0.10125819647242373</v>
      </c>
      <c r="E332" s="2">
        <f>MACD!F332</f>
        <v>7.1937428274978607E-2</v>
      </c>
      <c r="F332" s="2">
        <f>'Moving Avg'!D332</f>
        <v>11.502700000000001</v>
      </c>
      <c r="G332" s="2">
        <f>'Moving Avg'!F332</f>
        <v>11.884209999999999</v>
      </c>
      <c r="H332" s="2">
        <f>'Moving Avg'!G332</f>
        <v>12.050234</v>
      </c>
      <c r="I332" s="2">
        <f>'Moving Avg'!H332</f>
        <v>11.926236499999995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11.2807</v>
      </c>
      <c r="C333" s="2">
        <f>RSI!I333</f>
        <v>26.987555442431287</v>
      </c>
      <c r="D333" s="2">
        <f>MACD!E333</f>
        <v>0.17311365170315796</v>
      </c>
      <c r="E333" s="2">
        <f>MACD!F333</f>
        <v>9.2172672960614488E-2</v>
      </c>
      <c r="F333" s="2">
        <f>'Moving Avg'!D333</f>
        <v>11.44942</v>
      </c>
      <c r="G333" s="2">
        <f>'Moving Avg'!F333</f>
        <v>11.8398</v>
      </c>
      <c r="H333" s="2">
        <f>'Moving Avg'!G333</f>
        <v>12.035668000000001</v>
      </c>
      <c r="I333" s="2">
        <f>'Moving Avg'!H333</f>
        <v>11.914422999999994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11.2807</v>
      </c>
      <c r="C334" s="2">
        <f>RSI!I334</f>
        <v>26.987555442431287</v>
      </c>
      <c r="D334" s="2">
        <f>MACD!E334</f>
        <v>0.25248913769073411</v>
      </c>
      <c r="E334" s="2">
        <f>MACD!F334</f>
        <v>0.12423596590663842</v>
      </c>
      <c r="F334" s="2">
        <f>'Moving Avg'!D334</f>
        <v>11.396139999999999</v>
      </c>
      <c r="G334" s="2">
        <f>'Moving Avg'!F334</f>
        <v>11.796280000000001</v>
      </c>
      <c r="H334" s="2">
        <f>'Moving Avg'!G334</f>
        <v>12.018082000000001</v>
      </c>
      <c r="I334" s="2">
        <f>'Moving Avg'!H334</f>
        <v>11.903764499999992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</row>
    <row r="335" spans="1:12" ht="13.5" x14ac:dyDescent="0.25">
      <c r="A335" s="3">
        <f>RSI!A335</f>
        <v>42492</v>
      </c>
      <c r="B335" s="2">
        <f>RSI!B335</f>
        <v>11.2807</v>
      </c>
      <c r="C335" s="2">
        <f>RSI!I335</f>
        <v>26.987555442431287</v>
      </c>
      <c r="D335" s="2">
        <f>MACD!E335</f>
        <v>0.32293444280703021</v>
      </c>
      <c r="E335" s="2">
        <f>MACD!F335</f>
        <v>0.16397566128671678</v>
      </c>
      <c r="F335" s="2">
        <f>'Moving Avg'!D335</f>
        <v>11.342859999999998</v>
      </c>
      <c r="G335" s="2">
        <f>'Moving Avg'!F335</f>
        <v>11.749650000000001</v>
      </c>
      <c r="H335" s="2">
        <f>'Moving Avg'!G335</f>
        <v>12.003870000000001</v>
      </c>
      <c r="I335" s="2">
        <f>'Moving Avg'!H335</f>
        <v>11.892039999999991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11.191800000000001</v>
      </c>
      <c r="C336" s="2">
        <f>RSI!I336</f>
        <v>24.891636265903671</v>
      </c>
      <c r="D336" s="2">
        <f>MACD!E336</f>
        <v>0.33615017253852031</v>
      </c>
      <c r="E336" s="2">
        <f>MACD!F336</f>
        <v>0.19841056353707751</v>
      </c>
      <c r="F336" s="2">
        <f>'Moving Avg'!D336</f>
        <v>11.28956</v>
      </c>
      <c r="G336" s="2">
        <f>'Moving Avg'!F336</f>
        <v>11.714119999999999</v>
      </c>
      <c r="H336" s="2">
        <f>'Moving Avg'!G336</f>
        <v>11.987880000000004</v>
      </c>
      <c r="I336" s="2">
        <f>'Moving Avg'!H336</f>
        <v>11.879959499999991</v>
      </c>
      <c r="J336" s="6" t="str">
        <f>OBV!F336</f>
        <v>BEARISH</v>
      </c>
      <c r="K336" s="6" t="str">
        <f>OBV!G336</f>
        <v>STRONG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11.5205</v>
      </c>
      <c r="C337" s="2">
        <f>RSI!I337</f>
        <v>42.632024949690333</v>
      </c>
      <c r="D337" s="2">
        <f>MACD!E337</f>
        <v>0.31401548588896411</v>
      </c>
      <c r="E337" s="2">
        <f>MACD!F337</f>
        <v>0.22153154800745484</v>
      </c>
      <c r="F337" s="2">
        <f>'Moving Avg'!D337</f>
        <v>11.310880000000001</v>
      </c>
      <c r="G337" s="2">
        <f>'Moving Avg'!F337</f>
        <v>11.695025000000001</v>
      </c>
      <c r="H337" s="2">
        <f>'Moving Avg'!G337</f>
        <v>11.980242000000001</v>
      </c>
      <c r="I337" s="2">
        <f>'Moving Avg'!H337</f>
        <v>11.870899499999993</v>
      </c>
      <c r="J337" s="6" t="str">
        <f>OBV!F337</f>
        <v>BEARISH</v>
      </c>
      <c r="K337" s="6" t="str">
        <f>OBV!G337</f>
        <v>STRONG</v>
      </c>
      <c r="L337" s="6" t="str">
        <f>OBV!H337</f>
        <v>BEARISH DIVERGENCE</v>
      </c>
    </row>
    <row r="338" spans="1:12" ht="13.5" x14ac:dyDescent="0.25">
      <c r="A338" s="3">
        <f>RSI!A338</f>
        <v>42495</v>
      </c>
      <c r="B338" s="2">
        <f>RSI!B338</f>
        <v>11.5205</v>
      </c>
      <c r="C338" s="2">
        <f>RSI!I338</f>
        <v>42.632024949690333</v>
      </c>
      <c r="D338" s="2">
        <f>MACD!E338</f>
        <v>0.25543514180867</v>
      </c>
      <c r="E338" s="2">
        <f>MACD!F338</f>
        <v>0.22831226676769789</v>
      </c>
      <c r="F338" s="2">
        <f>'Moving Avg'!D338</f>
        <v>11.358839999999999</v>
      </c>
      <c r="G338" s="2">
        <f>'Moving Avg'!F338</f>
        <v>11.67815</v>
      </c>
      <c r="H338" s="2">
        <f>'Moving Avg'!G338</f>
        <v>11.972780000000002</v>
      </c>
      <c r="I338" s="2">
        <f>'Moving Avg'!H338</f>
        <v>11.861439999999993</v>
      </c>
      <c r="J338" s="6" t="str">
        <f>OBV!F338</f>
        <v>BEARISH</v>
      </c>
      <c r="K338" s="6" t="str">
        <f>OBV!G338</f>
        <v>NEUTRAL</v>
      </c>
      <c r="L338" s="6" t="str">
        <f>OBV!H338</f>
        <v>BEARISH DIVERGENCE</v>
      </c>
    </row>
    <row r="339" spans="1:12" ht="13.5" x14ac:dyDescent="0.25">
      <c r="A339" s="3">
        <f>RSI!A339</f>
        <v>42496</v>
      </c>
      <c r="B339" s="2">
        <f>RSI!B339</f>
        <v>11.5205</v>
      </c>
      <c r="C339" s="2">
        <f>RSI!I339</f>
        <v>42.632024949690333</v>
      </c>
      <c r="D339" s="2">
        <f>MACD!E339</f>
        <v>0.20693105295022107</v>
      </c>
      <c r="E339" s="2">
        <f>MACD!F339</f>
        <v>0.22403602400420253</v>
      </c>
      <c r="F339" s="2">
        <f>'Moving Avg'!D339</f>
        <v>11.4068</v>
      </c>
      <c r="G339" s="2">
        <f>'Moving Avg'!F339</f>
        <v>11.659495000000001</v>
      </c>
      <c r="H339" s="2">
        <f>'Moving Avg'!G339</f>
        <v>11.961766000000001</v>
      </c>
      <c r="I339" s="2">
        <f>'Moving Avg'!H339</f>
        <v>11.851980499999993</v>
      </c>
      <c r="J339" s="6" t="str">
        <f>OBV!F339</f>
        <v>BEARISH</v>
      </c>
      <c r="K339" s="6" t="str">
        <f>OBV!G339</f>
        <v>NEUTRAL</v>
      </c>
      <c r="L339" s="6" t="str">
        <f>OBV!H339</f>
        <v>BEARISH DIVERGENCE</v>
      </c>
    </row>
    <row r="340" spans="1:12" ht="13.5" x14ac:dyDescent="0.25">
      <c r="A340" s="3">
        <f>RSI!A340</f>
        <v>42499</v>
      </c>
      <c r="B340" s="2">
        <f>RSI!B340</f>
        <v>11.5471</v>
      </c>
      <c r="C340" s="2">
        <f>RSI!I340</f>
        <v>43.969649261790288</v>
      </c>
      <c r="D340" s="2">
        <f>MACD!E340</f>
        <v>0.16490384882522413</v>
      </c>
      <c r="E340" s="2">
        <f>MACD!F340</f>
        <v>0.21220958896840686</v>
      </c>
      <c r="F340" s="2">
        <f>'Moving Avg'!D340</f>
        <v>11.46008</v>
      </c>
      <c r="G340" s="2">
        <f>'Moving Avg'!F340</f>
        <v>11.642169999999998</v>
      </c>
      <c r="H340" s="2">
        <f>'Moving Avg'!G340</f>
        <v>11.951283999999998</v>
      </c>
      <c r="I340" s="2">
        <f>'Moving Avg'!H340</f>
        <v>11.842653999999998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</row>
    <row r="341" spans="1:12" ht="13.5" x14ac:dyDescent="0.25">
      <c r="A341" s="3">
        <f>RSI!A341</f>
        <v>42500</v>
      </c>
      <c r="B341" s="2">
        <f>RSI!B341</f>
        <v>11.4139</v>
      </c>
      <c r="C341" s="2">
        <f>RSI!I341</f>
        <v>39.058456486393041</v>
      </c>
      <c r="D341" s="2">
        <f>MACD!E341</f>
        <v>0.12630243421076415</v>
      </c>
      <c r="E341" s="2">
        <f>MACD!F341</f>
        <v>0.19502815801687834</v>
      </c>
      <c r="F341" s="2">
        <f>'Moving Avg'!D341</f>
        <v>11.5045</v>
      </c>
      <c r="G341" s="2">
        <f>'Moving Avg'!F341</f>
        <v>11.617744999999999</v>
      </c>
      <c r="H341" s="2">
        <f>'Moving Avg'!G341</f>
        <v>11.938138000000002</v>
      </c>
      <c r="I341" s="2">
        <f>'Moving Avg'!H341</f>
        <v>11.831772999999997</v>
      </c>
      <c r="J341" s="6" t="str">
        <f>OBV!F341</f>
        <v>BULLISH</v>
      </c>
      <c r="K341" s="6" t="str">
        <f>OBV!G341</f>
        <v>NEUTRAL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11.4139</v>
      </c>
      <c r="C342" s="2">
        <f>RSI!I342</f>
        <v>39.058456486393041</v>
      </c>
      <c r="D342" s="2">
        <f>MACD!E342</f>
        <v>8.8295030348030323E-2</v>
      </c>
      <c r="E342" s="2">
        <f>MACD!F342</f>
        <v>0.17368153248310875</v>
      </c>
      <c r="F342" s="2">
        <f>'Moving Avg'!D342</f>
        <v>11.483179999999999</v>
      </c>
      <c r="G342" s="2">
        <f>'Moving Avg'!F342</f>
        <v>11.59332</v>
      </c>
      <c r="H342" s="2">
        <f>'Moving Avg'!G342</f>
        <v>11.922149999999998</v>
      </c>
      <c r="I342" s="2">
        <f>'Moving Avg'!H342</f>
        <v>11.820891999999999</v>
      </c>
      <c r="J342" s="6" t="str">
        <f>OBV!F342</f>
        <v>BULLISH</v>
      </c>
      <c r="K342" s="6" t="str">
        <f>OBV!G342</f>
        <v>NEUTRAL</v>
      </c>
      <c r="L342" s="6" t="str">
        <f>OBV!H342</f>
        <v>BULLISH DIVERGENCE</v>
      </c>
    </row>
    <row r="343" spans="1:12" ht="13.5" x14ac:dyDescent="0.25">
      <c r="A343" s="3">
        <f>RSI!A343</f>
        <v>42502</v>
      </c>
      <c r="B343" s="2">
        <f>RSI!B343</f>
        <v>11.103</v>
      </c>
      <c r="C343" s="2">
        <f>RSI!I343</f>
        <v>29.990594220724191</v>
      </c>
      <c r="D343" s="2">
        <f>MACD!E343</f>
        <v>6.0048260594058434E-2</v>
      </c>
      <c r="E343" s="2">
        <f>MACD!F343</f>
        <v>0.1509548781052987</v>
      </c>
      <c r="F343" s="2">
        <f>'Moving Avg'!D343</f>
        <v>11.39968</v>
      </c>
      <c r="G343" s="2">
        <f>'Moving Avg'!F343</f>
        <v>11.540470000000001</v>
      </c>
      <c r="H343" s="2">
        <f>'Moving Avg'!G343</f>
        <v>11.899944</v>
      </c>
      <c r="I343" s="2">
        <f>'Moving Avg'!H343</f>
        <v>11.809122499999999</v>
      </c>
      <c r="J343" s="6" t="str">
        <f>OBV!F343</f>
        <v>BEARISH</v>
      </c>
      <c r="K343" s="6" t="str">
        <f>OBV!G343</f>
        <v>STRONG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10.9254</v>
      </c>
      <c r="C344" s="2">
        <f>RSI!I344</f>
        <v>26.24256443898804</v>
      </c>
      <c r="D344" s="2">
        <f>MACD!E344</f>
        <v>5.2413916648992753E-2</v>
      </c>
      <c r="E344" s="2">
        <f>MACD!F344</f>
        <v>0.13124668581403751</v>
      </c>
      <c r="F344" s="2">
        <f>'Moving Avg'!D344</f>
        <v>11.280660000000001</v>
      </c>
      <c r="G344" s="2">
        <f>'Moving Avg'!F344</f>
        <v>11.473855</v>
      </c>
      <c r="H344" s="2">
        <f>'Moving Avg'!G344</f>
        <v>11.873476</v>
      </c>
      <c r="I344" s="2">
        <f>'Moving Avg'!H344</f>
        <v>11.797131499999995</v>
      </c>
      <c r="J344" s="6" t="str">
        <f>OBV!F344</f>
        <v>BEARISH</v>
      </c>
      <c r="K344" s="6" t="str">
        <f>OBV!G344</f>
        <v>STRONG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10.969799999999999</v>
      </c>
      <c r="C345" s="2">
        <f>RSI!I345</f>
        <v>28.64347694972713</v>
      </c>
      <c r="D345" s="2">
        <f>MACD!E345</f>
        <v>4.6595397413980777E-2</v>
      </c>
      <c r="E345" s="2">
        <f>MACD!F345</f>
        <v>0.11431642813402616</v>
      </c>
      <c r="F345" s="2">
        <f>'Moving Avg'!D345</f>
        <v>11.1652</v>
      </c>
      <c r="G345" s="2">
        <f>'Moving Avg'!F345</f>
        <v>11.409459999999999</v>
      </c>
      <c r="H345" s="2">
        <f>'Moving Avg'!G345</f>
        <v>11.85127</v>
      </c>
      <c r="I345" s="2">
        <f>'Moving Avg'!H345</f>
        <v>11.785806499999994</v>
      </c>
      <c r="J345" s="6" t="str">
        <f>OBV!F345</f>
        <v>BEARISH</v>
      </c>
      <c r="K345" s="6" t="str">
        <f>OBV!G345</f>
        <v>STRONG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10.7744</v>
      </c>
      <c r="C346" s="2">
        <f>RSI!I346</f>
        <v>24.815114237492651</v>
      </c>
      <c r="D346" s="2">
        <f>MACD!E346</f>
        <v>4.5845897757898157E-2</v>
      </c>
      <c r="E346" s="2">
        <f>MACD!F346</f>
        <v>0.10062232205880056</v>
      </c>
      <c r="F346" s="2">
        <f>'Moving Avg'!D346</f>
        <v>11.0373</v>
      </c>
      <c r="G346" s="2">
        <f>'Moving Avg'!F346</f>
        <v>11.3535</v>
      </c>
      <c r="H346" s="2">
        <f>'Moving Avg'!G346</f>
        <v>11.821604000000002</v>
      </c>
      <c r="I346" s="2">
        <f>'Moving Avg'!H346</f>
        <v>11.773770999999995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10.605600000000001</v>
      </c>
      <c r="C347" s="2">
        <f>RSI!I347</f>
        <v>22.070776699387352</v>
      </c>
      <c r="D347" s="2">
        <f>MACD!E347</f>
        <v>0.11256585218395543</v>
      </c>
      <c r="E347" s="2">
        <f>MACD!F347</f>
        <v>0.10301102808383154</v>
      </c>
      <c r="F347" s="2">
        <f>'Moving Avg'!D347</f>
        <v>10.875640000000001</v>
      </c>
      <c r="G347" s="2">
        <f>'Moving Avg'!F347</f>
        <v>11.293100000000003</v>
      </c>
      <c r="H347" s="2">
        <f>'Moving Avg'!G347</f>
        <v>11.786784000000003</v>
      </c>
      <c r="I347" s="2">
        <f>'Moving Avg'!H347</f>
        <v>11.7615135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10.143700000000001</v>
      </c>
      <c r="C348" s="2">
        <f>RSI!I348</f>
        <v>16.645910737824124</v>
      </c>
      <c r="D348" s="2">
        <f>MACD!E348</f>
        <v>0.20819754465811435</v>
      </c>
      <c r="E348" s="2">
        <f>MACD!F348</f>
        <v>0.12404833139868812</v>
      </c>
      <c r="F348" s="2">
        <f>'Moving Avg'!D348</f>
        <v>10.683780000000002</v>
      </c>
      <c r="G348" s="2">
        <f>'Moving Avg'!F348</f>
        <v>11.222930000000002</v>
      </c>
      <c r="H348" s="2">
        <f>'Moving Avg'!G348</f>
        <v>11.742725999999999</v>
      </c>
      <c r="I348" s="2">
        <f>'Moving Avg'!H348</f>
        <v>11.7469465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10.143700000000001</v>
      </c>
      <c r="C349" s="2">
        <f>RSI!I349</f>
        <v>16.645910737824124</v>
      </c>
      <c r="D349" s="2">
        <f>MACD!E349</f>
        <v>0.29644006674290502</v>
      </c>
      <c r="E349" s="2">
        <f>MACD!F349</f>
        <v>0.15852667846753152</v>
      </c>
      <c r="F349" s="2">
        <f>'Moving Avg'!D349</f>
        <v>10.527440000000002</v>
      </c>
      <c r="G349" s="2">
        <f>'Moving Avg'!F349</f>
        <v>11.152759999999999</v>
      </c>
      <c r="H349" s="2">
        <f>'Moving Avg'!G349</f>
        <v>11.697958000000002</v>
      </c>
      <c r="I349" s="2">
        <f>'Moving Avg'!H349</f>
        <v>11.7332675</v>
      </c>
      <c r="J349" s="6" t="str">
        <f>OBV!F349</f>
        <v>BEARISH</v>
      </c>
      <c r="K349" s="6" t="str">
        <f>OBV!G349</f>
        <v>STRONG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10.3924</v>
      </c>
      <c r="C350" s="2">
        <f>RSI!I350</f>
        <v>27.737229634015605</v>
      </c>
      <c r="D350" s="2">
        <f>MACD!E350</f>
        <v>0.36355782545044235</v>
      </c>
      <c r="E350" s="2">
        <f>MACD!F350</f>
        <v>0.19953290786411368</v>
      </c>
      <c r="F350" s="2">
        <f>'Moving Avg'!D350</f>
        <v>10.411960000000002</v>
      </c>
      <c r="G350" s="2">
        <f>'Moving Avg'!F350</f>
        <v>11.095025</v>
      </c>
      <c r="H350" s="2">
        <f>'Moving Avg'!G350</f>
        <v>11.659052000000001</v>
      </c>
      <c r="I350" s="2">
        <f>'Moving Avg'!H350</f>
        <v>11.720876499999999</v>
      </c>
      <c r="J350" s="6" t="str">
        <f>OBV!F350</f>
        <v>BEARISH</v>
      </c>
      <c r="K350" s="6" t="str">
        <f>OBV!G350</f>
        <v>STRONG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10.090400000000001</v>
      </c>
      <c r="C351" s="2">
        <f>RSI!I351</f>
        <v>23.626075898610679</v>
      </c>
      <c r="D351" s="2">
        <f>MACD!E351</f>
        <v>0.42703689195406547</v>
      </c>
      <c r="E351" s="2">
        <f>MACD!F351</f>
        <v>0.24503370468210406</v>
      </c>
      <c r="F351" s="2">
        <f>'Moving Avg'!D351</f>
        <v>10.275160000000001</v>
      </c>
      <c r="G351" s="2">
        <f>'Moving Avg'!F351</f>
        <v>11.026629999999999</v>
      </c>
      <c r="H351" s="2">
        <f>'Moving Avg'!G351</f>
        <v>11.618726000000004</v>
      </c>
      <c r="I351" s="2">
        <f>'Moving Avg'!H351</f>
        <v>11.707419499999997</v>
      </c>
      <c r="J351" s="6" t="str">
        <f>OBV!F351</f>
        <v>BEARISH</v>
      </c>
      <c r="K351" s="6" t="str">
        <f>OBV!G351</f>
        <v>STRONG</v>
      </c>
      <c r="L351" s="6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10.374700000000001</v>
      </c>
      <c r="C352" s="2">
        <f>RSI!I352</f>
        <v>33.603140288314179</v>
      </c>
      <c r="D352" s="2">
        <f>MACD!E352</f>
        <v>0.46592804785343844</v>
      </c>
      <c r="E352" s="2">
        <f>MACD!F352</f>
        <v>0.28921257331637096</v>
      </c>
      <c r="F352" s="2">
        <f>'Moving Avg'!D352</f>
        <v>10.228980000000002</v>
      </c>
      <c r="G352" s="2">
        <f>'Moving Avg'!F352</f>
        <v>10.974669999999998</v>
      </c>
      <c r="H352" s="2">
        <f>'Moving Avg'!G352</f>
        <v>11.579466000000002</v>
      </c>
      <c r="I352" s="2">
        <f>'Moving Avg'!H352</f>
        <v>11.697559999999996</v>
      </c>
      <c r="J352" s="6" t="str">
        <f>OBV!F352</f>
        <v>BEARISH</v>
      </c>
      <c r="K352" s="6" t="str">
        <f>OBV!G352</f>
        <v>STRONG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10.125999999999999</v>
      </c>
      <c r="C353" s="2">
        <f>RSI!I353</f>
        <v>29.920871266318258</v>
      </c>
      <c r="D353" s="2">
        <f>MACD!E353</f>
        <v>0.47352279338310765</v>
      </c>
      <c r="E353" s="2">
        <f>MACD!F353</f>
        <v>0.32607461732971832</v>
      </c>
      <c r="F353" s="2">
        <f>'Moving Avg'!D353</f>
        <v>10.225439999999999</v>
      </c>
      <c r="G353" s="2">
        <f>'Moving Avg'!F353</f>
        <v>10.916934999999999</v>
      </c>
      <c r="H353" s="2">
        <f>'Moving Avg'!G353</f>
        <v>11.536120000000004</v>
      </c>
      <c r="I353" s="2">
        <f>'Moving Avg'!H353</f>
        <v>11.686457000000003</v>
      </c>
      <c r="J353" s="6" t="str">
        <f>OBV!F353</f>
        <v>BEARISH</v>
      </c>
      <c r="K353" s="6" t="str">
        <f>OBV!G353</f>
        <v>STRONG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10.125999999999999</v>
      </c>
      <c r="C354" s="2">
        <f>RSI!I354</f>
        <v>29.920871266318258</v>
      </c>
      <c r="D354" s="2">
        <f>MACD!E354</f>
        <v>0.45788764764842504</v>
      </c>
      <c r="E354" s="2">
        <f>MACD!F354</f>
        <v>0.35243722339345968</v>
      </c>
      <c r="F354" s="2">
        <f>'Moving Avg'!D354</f>
        <v>10.2219</v>
      </c>
      <c r="G354" s="2">
        <f>'Moving Avg'!F354</f>
        <v>10.859199999999998</v>
      </c>
      <c r="H354" s="2">
        <f>'Moving Avg'!G354</f>
        <v>11.493130000000003</v>
      </c>
      <c r="I354" s="2">
        <f>'Moving Avg'!H354</f>
        <v>11.675354000000004</v>
      </c>
      <c r="J354" s="6" t="str">
        <f>OBV!F354</f>
        <v>BEARISH</v>
      </c>
      <c r="K354" s="6" t="str">
        <f>OBV!G354</f>
        <v>STRONG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10.125999999999999</v>
      </c>
      <c r="C355" s="2">
        <f>RSI!I355</f>
        <v>29.920871266318258</v>
      </c>
      <c r="D355" s="2">
        <f>MACD!E355</f>
        <v>0.45636053748423144</v>
      </c>
      <c r="E355" s="2">
        <f>MACD!F355</f>
        <v>0.37322188621161401</v>
      </c>
      <c r="F355" s="2">
        <f>'Moving Avg'!D355</f>
        <v>10.168619999999999</v>
      </c>
      <c r="G355" s="2">
        <f>'Moving Avg'!F355</f>
        <v>10.801464999999999</v>
      </c>
      <c r="H355" s="2">
        <f>'Moving Avg'!G355</f>
        <v>11.450850000000003</v>
      </c>
      <c r="I355" s="2">
        <f>'Moving Avg'!H355</f>
        <v>11.664695500000004</v>
      </c>
      <c r="J355" s="6" t="str">
        <f>OBV!F355</f>
        <v>BEARISH</v>
      </c>
      <c r="K355" s="6" t="str">
        <f>OBV!G355</f>
        <v>STRONG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10.125999999999999</v>
      </c>
      <c r="C356" s="2">
        <f>RSI!I356</f>
        <v>29.920871266318258</v>
      </c>
      <c r="D356" s="2">
        <f>MACD!E356</f>
        <v>0.4295178097204424</v>
      </c>
      <c r="E356" s="2">
        <f>MACD!F356</f>
        <v>0.38448107091337969</v>
      </c>
      <c r="F356" s="2">
        <f>'Moving Avg'!D356</f>
        <v>10.175739999999999</v>
      </c>
      <c r="G356" s="2">
        <f>'Moving Avg'!F356</f>
        <v>10.748175</v>
      </c>
      <c r="H356" s="2">
        <f>'Moving Avg'!G356</f>
        <v>11.409992000000004</v>
      </c>
      <c r="I356" s="2">
        <f>'Moving Avg'!H356</f>
        <v>11.654481000000008</v>
      </c>
      <c r="J356" s="6" t="str">
        <f>OBV!F356</f>
        <v>BEARISH</v>
      </c>
      <c r="K356" s="6" t="str">
        <f>OBV!G356</f>
        <v>STRONG</v>
      </c>
      <c r="L356" s="6" t="str">
        <f>OBV!H356</f>
        <v>BEARISH DIVERGENCE</v>
      </c>
    </row>
    <row r="357" spans="1:12" ht="13.5" x14ac:dyDescent="0.25">
      <c r="A357" s="3">
        <f>RSI!A357</f>
        <v>42522</v>
      </c>
      <c r="B357" s="2">
        <f>RSI!B357</f>
        <v>10.3391</v>
      </c>
      <c r="C357" s="2">
        <f>RSI!I357</f>
        <v>37.778998307552349</v>
      </c>
      <c r="D357" s="2">
        <f>MACD!E357</f>
        <v>0.3692271505354725</v>
      </c>
      <c r="E357" s="2">
        <f>MACD!F357</f>
        <v>0.38143028683779828</v>
      </c>
      <c r="F357" s="2">
        <f>'Moving Avg'!D357</f>
        <v>10.168620000000001</v>
      </c>
      <c r="G357" s="2">
        <f>'Moving Avg'!F357</f>
        <v>10.689105</v>
      </c>
      <c r="H357" s="2">
        <f>'Moving Avg'!G357</f>
        <v>11.373574000000003</v>
      </c>
      <c r="I357" s="2">
        <f>'Moving Avg'!H357</f>
        <v>11.645598500000007</v>
      </c>
      <c r="J357" s="6" t="str">
        <f>OBV!F357</f>
        <v>BEARISH</v>
      </c>
      <c r="K357" s="6" t="str">
        <f>OBV!G357</f>
        <v>STRONG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10.428000000000001</v>
      </c>
      <c r="C358" s="2">
        <f>RSI!I358</f>
        <v>40.76317883014525</v>
      </c>
      <c r="D358" s="2">
        <f>MACD!E358</f>
        <v>0.24317347566935155</v>
      </c>
      <c r="E358" s="2">
        <f>MACD!F358</f>
        <v>0.35377892460410898</v>
      </c>
      <c r="F358" s="2">
        <f>'Moving Avg'!D358</f>
        <v>10.22902</v>
      </c>
      <c r="G358" s="2">
        <f>'Moving Avg'!F358</f>
        <v>10.63448</v>
      </c>
      <c r="H358" s="2">
        <f>'Moving Avg'!G358</f>
        <v>11.338756000000005</v>
      </c>
      <c r="I358" s="2">
        <f>'Moving Avg'!H358</f>
        <v>11.636894000000009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10.5701</v>
      </c>
      <c r="C359" s="2">
        <f>RSI!I359</f>
        <v>45.280752174224041</v>
      </c>
      <c r="D359" s="2">
        <f>MACD!E359</f>
        <v>0.12787645432787009</v>
      </c>
      <c r="E359" s="2">
        <f>MACD!F359</f>
        <v>0.30859843054886121</v>
      </c>
      <c r="F359" s="2">
        <f>'Moving Avg'!D359</f>
        <v>10.317839999999999</v>
      </c>
      <c r="G359" s="2">
        <f>'Moving Avg'!F359</f>
        <v>10.586959999999999</v>
      </c>
      <c r="H359" s="2">
        <f>'Moving Avg'!G359</f>
        <v>11.307668000000005</v>
      </c>
      <c r="I359" s="2">
        <f>'Moving Avg'!H359</f>
        <v>11.629566000000006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10.561199999999999</v>
      </c>
      <c r="C360" s="2">
        <f>RSI!I360</f>
        <v>45.049023667787125</v>
      </c>
      <c r="D360" s="2">
        <f>MACD!E360</f>
        <v>7.0148287130665565E-2</v>
      </c>
      <c r="E360" s="2">
        <f>MACD!F360</f>
        <v>0.26090840186522207</v>
      </c>
      <c r="F360" s="2">
        <f>'Moving Avg'!D360</f>
        <v>10.40488</v>
      </c>
      <c r="G360" s="2">
        <f>'Moving Avg'!F360</f>
        <v>10.537665000000001</v>
      </c>
      <c r="H360" s="2">
        <f>'Moving Avg'!G360</f>
        <v>11.274626000000005</v>
      </c>
      <c r="I360" s="2">
        <f>'Moving Avg'!H360</f>
        <v>11.621971500000006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10.250299999999999</v>
      </c>
      <c r="C361" s="2">
        <f>RSI!I361</f>
        <v>37.776249995367557</v>
      </c>
      <c r="D361" s="2">
        <f>MACD!E361</f>
        <v>-1.2353001278917475E-3</v>
      </c>
      <c r="E361" s="2">
        <f>MACD!F361</f>
        <v>0.20847966146659933</v>
      </c>
      <c r="F361" s="2">
        <f>'Moving Avg'!D361</f>
        <v>10.429739999999999</v>
      </c>
      <c r="G361" s="2">
        <f>'Moving Avg'!F361</f>
        <v>10.479485</v>
      </c>
      <c r="H361" s="2">
        <f>'Moving Avg'!G361</f>
        <v>11.240872000000003</v>
      </c>
      <c r="I361" s="2">
        <f>'Moving Avg'!H361</f>
        <v>11.612378500000009</v>
      </c>
      <c r="J361" s="6" t="str">
        <f>OBV!F361</f>
        <v>BULLISH</v>
      </c>
      <c r="K361" s="6" t="str">
        <f>OBV!G361</f>
        <v>WEAK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10.2148</v>
      </c>
      <c r="C362" s="2">
        <f>RSI!I362</f>
        <v>37.04090923047719</v>
      </c>
      <c r="D362" s="2">
        <f>MACD!E362</f>
        <v>-1.2602665642399202E-2</v>
      </c>
      <c r="E362" s="2">
        <f>MACD!F362</f>
        <v>0.16426319604479964</v>
      </c>
      <c r="F362" s="2">
        <f>'Moving Avg'!D362</f>
        <v>10.40488</v>
      </c>
      <c r="G362" s="2">
        <f>'Moving Avg'!F362</f>
        <v>10.41953</v>
      </c>
      <c r="H362" s="2">
        <f>'Moving Avg'!G362</f>
        <v>11.200902000000003</v>
      </c>
      <c r="I362" s="2">
        <f>'Moving Avg'!H362</f>
        <v>11.604384500000007</v>
      </c>
      <c r="J362" s="6" t="str">
        <f>OBV!F362</f>
        <v>BULLISH</v>
      </c>
      <c r="K362" s="6" t="str">
        <f>OBV!G362</f>
        <v>WEAK</v>
      </c>
      <c r="L362" s="6" t="str">
        <f>OBV!H362</f>
        <v>BULLISH DIVERGENCE</v>
      </c>
    </row>
    <row r="363" spans="1:12" ht="13.5" x14ac:dyDescent="0.25">
      <c r="A363" s="3">
        <f>RSI!A363</f>
        <v>42530</v>
      </c>
      <c r="B363" s="2">
        <f>RSI!B363</f>
        <v>10.2148</v>
      </c>
      <c r="C363" s="2">
        <f>RSI!I363</f>
        <v>37.04090923047719</v>
      </c>
      <c r="D363" s="2">
        <f>MACD!E363</f>
        <v>-5.7804417362969929E-2</v>
      </c>
      <c r="E363" s="2">
        <f>MACD!F363</f>
        <v>0.11984967336324573</v>
      </c>
      <c r="F363" s="2">
        <f>'Moving Avg'!D363</f>
        <v>10.36224</v>
      </c>
      <c r="G363" s="2">
        <f>'Moving Avg'!F363</f>
        <v>10.375120000000003</v>
      </c>
      <c r="H363" s="2">
        <f>'Moving Avg'!G363</f>
        <v>11.161820000000002</v>
      </c>
      <c r="I363" s="2">
        <f>'Moving Avg'!H363</f>
        <v>11.59661250000001</v>
      </c>
      <c r="J363" s="6" t="str">
        <f>OBV!F363</f>
        <v>BULLISH</v>
      </c>
      <c r="K363" s="6" t="str">
        <f>OBV!G363</f>
        <v>WEAK</v>
      </c>
      <c r="L363" s="6" t="str">
        <f>OBV!H363</f>
        <v>BULLISH DIVERGENCE</v>
      </c>
    </row>
    <row r="364" spans="1:12" ht="13.5" x14ac:dyDescent="0.25">
      <c r="A364" s="3">
        <f>RSI!A364</f>
        <v>42531</v>
      </c>
      <c r="B364" s="2">
        <f>RSI!B364</f>
        <v>10.2148</v>
      </c>
      <c r="C364" s="2">
        <f>RSI!I364</f>
        <v>37.040909230477197</v>
      </c>
      <c r="D364" s="2">
        <f>MACD!E364</f>
        <v>-9.357212121967784E-2</v>
      </c>
      <c r="E364" s="2">
        <f>MACD!F364</f>
        <v>7.7165314446661012E-2</v>
      </c>
      <c r="F364" s="2">
        <f>'Moving Avg'!D364</f>
        <v>10.291180000000001</v>
      </c>
      <c r="G364" s="2">
        <f>'Moving Avg'!F364</f>
        <v>10.339590000000001</v>
      </c>
      <c r="H364" s="2">
        <f>'Moving Avg'!G364</f>
        <v>11.123094000000002</v>
      </c>
      <c r="I364" s="2">
        <f>'Moving Avg'!H364</f>
        <v>11.589062500000011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10.125999999999999</v>
      </c>
      <c r="C365" s="2">
        <f>RSI!I365</f>
        <v>34.917417485347428</v>
      </c>
      <c r="D365" s="2">
        <f>MACD!E365</f>
        <v>-0.11496309009636363</v>
      </c>
      <c r="E365" s="2">
        <f>MACD!F365</f>
        <v>3.8739633538056081E-2</v>
      </c>
      <c r="F365" s="2">
        <f>'Moving Avg'!D365</f>
        <v>10.204139999999999</v>
      </c>
      <c r="G365" s="2">
        <f>'Moving Avg'!F365</f>
        <v>10.297400000000003</v>
      </c>
      <c r="H365" s="2">
        <f>'Moving Avg'!G365</f>
        <v>11.081348</v>
      </c>
      <c r="I365" s="2">
        <f>'Moving Avg'!H365</f>
        <v>11.581068500000008</v>
      </c>
      <c r="J365" s="6" t="str">
        <f>OBV!F365</f>
        <v>BEARISH</v>
      </c>
      <c r="K365" s="6" t="str">
        <f>OBV!G365</f>
        <v>STRONG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10.2592</v>
      </c>
      <c r="C366" s="2">
        <f>RSI!I366</f>
        <v>40.433688432794845</v>
      </c>
      <c r="D366" s="2">
        <f>MACD!E366</f>
        <v>-0.14027894217813675</v>
      </c>
      <c r="E366" s="2">
        <f>MACD!F366</f>
        <v>2.9359183948175147E-3</v>
      </c>
      <c r="F366" s="2">
        <f>'Moving Avg'!D366</f>
        <v>10.205920000000001</v>
      </c>
      <c r="G366" s="2">
        <f>'Moving Avg'!F366</f>
        <v>10.271640000000001</v>
      </c>
      <c r="H366" s="2">
        <f>'Moving Avg'!G366</f>
        <v>11.048483999999998</v>
      </c>
      <c r="I366" s="2">
        <f>'Moving Avg'!H366</f>
        <v>11.574629000000009</v>
      </c>
      <c r="J366" s="6" t="str">
        <f>OBV!F366</f>
        <v>BEARISH</v>
      </c>
      <c r="K366" s="6" t="str">
        <f>OBV!G366</f>
        <v>STRONG</v>
      </c>
      <c r="L366" s="6" t="str">
        <f>OBV!H366</f>
        <v>BEARISH DIVERGENCE</v>
      </c>
    </row>
    <row r="367" spans="1:12" ht="13.5" x14ac:dyDescent="0.25">
      <c r="A367" s="3">
        <f>RSI!A367</f>
        <v>42536</v>
      </c>
      <c r="B367" s="2">
        <f>RSI!B367</f>
        <v>10.2592</v>
      </c>
      <c r="C367" s="2">
        <f>RSI!I367</f>
        <v>40.433688432794852</v>
      </c>
      <c r="D367" s="2">
        <f>MACD!E367</f>
        <v>-0.12724801213191128</v>
      </c>
      <c r="E367" s="2">
        <f>MACD!F367</f>
        <v>-2.3100867710528245E-2</v>
      </c>
      <c r="F367" s="2">
        <f>'Moving Avg'!D367</f>
        <v>10.2148</v>
      </c>
      <c r="G367" s="2">
        <f>'Moving Avg'!F367</f>
        <v>10.25432</v>
      </c>
      <c r="H367" s="2">
        <f>'Moving Avg'!G367</f>
        <v>11.015619999999998</v>
      </c>
      <c r="I367" s="2">
        <f>'Moving Avg'!H367</f>
        <v>11.567301000000009</v>
      </c>
      <c r="J367" s="6" t="str">
        <f>OBV!F367</f>
        <v>BEARISH</v>
      </c>
      <c r="K367" s="6" t="str">
        <f>OBV!G367</f>
        <v>NEUTRAL</v>
      </c>
      <c r="L367" s="6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10.1348</v>
      </c>
      <c r="C368" s="2">
        <f>RSI!I368</f>
        <v>37.033800393150912</v>
      </c>
      <c r="D368" s="2">
        <f>MACD!E368</f>
        <v>-9.1786195005871818E-2</v>
      </c>
      <c r="E368" s="2">
        <f>MACD!F368</f>
        <v>-3.6837933169596965E-2</v>
      </c>
      <c r="F368" s="2">
        <f>'Moving Avg'!D368</f>
        <v>10.1988</v>
      </c>
      <c r="G368" s="2">
        <f>'Moving Avg'!F368</f>
        <v>10.253874999999999</v>
      </c>
      <c r="H368" s="2">
        <f>'Moving Avg'!G368</f>
        <v>10.981156</v>
      </c>
      <c r="I368" s="2">
        <f>'Moving Avg'!H368</f>
        <v>11.560639000000007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10.125999999999999</v>
      </c>
      <c r="C369" s="2">
        <f>RSI!I369</f>
        <v>36.798082031533752</v>
      </c>
      <c r="D369" s="2">
        <f>MACD!E369</f>
        <v>-3.7102022670589818E-2</v>
      </c>
      <c r="E369" s="2">
        <f>MACD!F369</f>
        <v>-3.6890751069795537E-2</v>
      </c>
      <c r="F369" s="2">
        <f>'Moving Avg'!D369</f>
        <v>10.181039999999999</v>
      </c>
      <c r="G369" s="2">
        <f>'Moving Avg'!F369</f>
        <v>10.25299</v>
      </c>
      <c r="H369" s="2">
        <f>'Moving Avg'!G369</f>
        <v>10.945804000000001</v>
      </c>
      <c r="I369" s="2">
        <f>'Moving Avg'!H369</f>
        <v>11.554199500000006</v>
      </c>
      <c r="J369" s="6" t="str">
        <f>OBV!F369</f>
        <v>BEARISH</v>
      </c>
      <c r="K369" s="6" t="str">
        <f>OBV!G369</f>
        <v>STRONG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9.8595000000000006</v>
      </c>
      <c r="C370" s="2">
        <f>RSI!I370</f>
        <v>30.472476473618102</v>
      </c>
      <c r="D370" s="2">
        <f>MACD!E370</f>
        <v>2.9596995799167303E-2</v>
      </c>
      <c r="E370" s="2">
        <f>MACD!F370</f>
        <v>-2.3593201696002968E-2</v>
      </c>
      <c r="F370" s="2">
        <f>'Moving Avg'!D370</f>
        <v>10.127739999999999</v>
      </c>
      <c r="G370" s="2">
        <f>'Moving Avg'!F370</f>
        <v>10.226344999999998</v>
      </c>
      <c r="H370" s="2">
        <f>'Moving Avg'!G370</f>
        <v>10.905122</v>
      </c>
      <c r="I370" s="2">
        <f>'Moving Avg'!H370</f>
        <v>11.54576150000001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10.144500000000001</v>
      </c>
      <c r="C371" s="2">
        <f>RSI!I371</f>
        <v>41.962434473617648</v>
      </c>
      <c r="D371" s="2">
        <f>MACD!E371</f>
        <v>2.0571474705111115E-2</v>
      </c>
      <c r="E371" s="2">
        <f>MACD!F371</f>
        <v>-1.4760266415780154E-2</v>
      </c>
      <c r="F371" s="2">
        <f>'Moving Avg'!D371</f>
        <v>10.104799999999999</v>
      </c>
      <c r="G371" s="2">
        <f>'Moving Avg'!F371</f>
        <v>10.229049999999999</v>
      </c>
      <c r="H371" s="2">
        <f>'Moving Avg'!G371</f>
        <v>10.869964000000003</v>
      </c>
      <c r="I371" s="2">
        <f>'Moving Avg'!H371</f>
        <v>11.538748500000008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10.126099999999999</v>
      </c>
      <c r="C372" s="2">
        <f>RSI!I372</f>
        <v>41.485763817659844</v>
      </c>
      <c r="D372" s="2">
        <f>MACD!E372</f>
        <v>1.0372887241619111E-2</v>
      </c>
      <c r="E372" s="2">
        <f>MACD!F372</f>
        <v>-9.7336356843003031E-3</v>
      </c>
      <c r="F372" s="2">
        <f>'Moving Avg'!D372</f>
        <v>10.07818</v>
      </c>
      <c r="G372" s="2">
        <f>'Moving Avg'!F372</f>
        <v>10.216619999999999</v>
      </c>
      <c r="H372" s="2">
        <f>'Moving Avg'!G372</f>
        <v>10.834437999999999</v>
      </c>
      <c r="I372" s="2">
        <f>'Moving Avg'!H372</f>
        <v>11.532176500000009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10.126099999999999</v>
      </c>
      <c r="C373" s="2">
        <f>RSI!I373</f>
        <v>41.485763817659844</v>
      </c>
      <c r="D373" s="2">
        <f>MACD!E373</f>
        <v>3.2751576079235178E-3</v>
      </c>
      <c r="E373" s="2">
        <f>MACD!F373</f>
        <v>-7.1318770258555391E-3</v>
      </c>
      <c r="F373" s="2">
        <f>'Moving Avg'!D373</f>
        <v>10.076440000000002</v>
      </c>
      <c r="G373" s="2">
        <f>'Moving Avg'!F373</f>
        <v>10.216625000000001</v>
      </c>
      <c r="H373" s="2">
        <f>'Moving Avg'!G373</f>
        <v>10.793759999999997</v>
      </c>
      <c r="I373" s="2">
        <f>'Moving Avg'!H373</f>
        <v>11.525604500000011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10.126099999999999</v>
      </c>
      <c r="C374" s="2">
        <f>RSI!I374</f>
        <v>41.485763817659837</v>
      </c>
      <c r="D374" s="2">
        <f>MACD!E374</f>
        <v>-1.3122392003328542E-3</v>
      </c>
      <c r="E374" s="2">
        <f>MACD!F374</f>
        <v>-5.9679494607510026E-3</v>
      </c>
      <c r="F374" s="2">
        <f>'Moving Avg'!D374</f>
        <v>10.076460000000001</v>
      </c>
      <c r="G374" s="2">
        <f>'Moving Avg'!F374</f>
        <v>10.21663</v>
      </c>
      <c r="H374" s="2">
        <f>'Moving Avg'!G374</f>
        <v>10.751127999999996</v>
      </c>
      <c r="I374" s="2">
        <f>'Moving Avg'!H374</f>
        <v>11.519343000000008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9.8223000000000003</v>
      </c>
      <c r="C375" s="2">
        <f>RSI!I375</f>
        <v>33.612092403634506</v>
      </c>
      <c r="D375" s="2">
        <f>MACD!E375</f>
        <v>4.9615922370769283E-3</v>
      </c>
      <c r="E375" s="2">
        <f>MACD!F375</f>
        <v>-3.7820411211854166E-3</v>
      </c>
      <c r="F375" s="2">
        <f>'Moving Avg'!D375</f>
        <v>10.06902</v>
      </c>
      <c r="G375" s="2">
        <f>'Moving Avg'!F375</f>
        <v>10.201445000000001</v>
      </c>
      <c r="H375" s="2">
        <f>'Moving Avg'!G375</f>
        <v>10.70242</v>
      </c>
      <c r="I375" s="2">
        <f>'Moving Avg'!H375</f>
        <v>11.511607000000005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9.7578999999999994</v>
      </c>
      <c r="C376" s="2">
        <f>RSI!I376</f>
        <v>32.2162513038203</v>
      </c>
      <c r="D376" s="2">
        <f>MACD!E376</f>
        <v>3.8544091599868935E-2</v>
      </c>
      <c r="E376" s="2">
        <f>MACD!F376</f>
        <v>4.6831854230254535E-3</v>
      </c>
      <c r="F376" s="2">
        <f>'Moving Avg'!D376</f>
        <v>9.991699999999998</v>
      </c>
      <c r="G376" s="2">
        <f>'Moving Avg'!F376</f>
        <v>10.18304</v>
      </c>
      <c r="H376" s="2">
        <f>'Moving Avg'!G376</f>
        <v>10.659705999999998</v>
      </c>
      <c r="I376" s="2">
        <f>'Moving Avg'!H376</f>
        <v>11.50399300000001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9.9420000000000002</v>
      </c>
      <c r="C377" s="2">
        <f>RSI!I377</f>
        <v>39.899911479708649</v>
      </c>
      <c r="D377" s="2">
        <f>MACD!E377</f>
        <v>5.6491701167868058E-2</v>
      </c>
      <c r="E377" s="2">
        <f>MACD!F377</f>
        <v>1.5044888571993976E-2</v>
      </c>
      <c r="F377" s="2">
        <f>'Moving Avg'!D377</f>
        <v>9.9548799999999993</v>
      </c>
      <c r="G377" s="2">
        <f>'Moving Avg'!F377</f>
        <v>10.163185000000002</v>
      </c>
      <c r="H377" s="2">
        <f>'Moving Avg'!G377</f>
        <v>10.622273999999999</v>
      </c>
      <c r="I377" s="2">
        <f>'Moving Avg'!H377</f>
        <v>11.496500500000009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10.0708</v>
      </c>
      <c r="C378" s="2">
        <f>RSI!I378</f>
        <v>44.628942288087252</v>
      </c>
      <c r="D378" s="2">
        <f>MACD!E378</f>
        <v>4.4845051100997679E-2</v>
      </c>
      <c r="E378" s="2">
        <f>MACD!F378</f>
        <v>2.1004921077794718E-2</v>
      </c>
      <c r="F378" s="2">
        <f>'Moving Avg'!D378</f>
        <v>9.9438199999999988</v>
      </c>
      <c r="G378" s="2">
        <f>'Moving Avg'!F378</f>
        <v>10.145325000000003</v>
      </c>
      <c r="H378" s="2">
        <f>'Moving Avg'!G378</f>
        <v>10.592747999999998</v>
      </c>
      <c r="I378" s="2">
        <f>'Moving Avg'!H378</f>
        <v>11.490451000000007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9.8498999999999999</v>
      </c>
      <c r="C379" s="2">
        <f>RSI!I379</f>
        <v>38.965940133753165</v>
      </c>
      <c r="D379" s="2">
        <f>MACD!E379</f>
        <v>5.0947589640047752E-2</v>
      </c>
      <c r="E379" s="2">
        <f>MACD!F379</f>
        <v>2.6993454790245328E-2</v>
      </c>
      <c r="F379" s="2">
        <f>'Moving Avg'!D379</f>
        <v>9.8885799999999993</v>
      </c>
      <c r="G379" s="2">
        <f>'Moving Avg'!F379</f>
        <v>10.109315000000002</v>
      </c>
      <c r="H379" s="2">
        <f>'Moving Avg'!G379</f>
        <v>10.558804</v>
      </c>
      <c r="I379" s="2">
        <f>'Moving Avg'!H379</f>
        <v>11.483741500000006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9.8498999999999999</v>
      </c>
      <c r="C380" s="2">
        <f>RSI!I380</f>
        <v>38.965940133753165</v>
      </c>
      <c r="D380" s="2">
        <f>MACD!E380</f>
        <v>1.7294620237423786E-2</v>
      </c>
      <c r="E380" s="2">
        <f>MACD!F380</f>
        <v>2.5053687879681021E-2</v>
      </c>
      <c r="F380" s="2">
        <f>'Moving Avg'!D380</f>
        <v>9.8940999999999981</v>
      </c>
      <c r="G380" s="2">
        <f>'Moving Avg'!F380</f>
        <v>10.07375</v>
      </c>
      <c r="H380" s="2">
        <f>'Moving Avg'!G380</f>
        <v>10.52486</v>
      </c>
      <c r="I380" s="2">
        <f>'Moving Avg'!H380</f>
        <v>11.477831000000005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</row>
    <row r="381" spans="1:12" ht="13.5" x14ac:dyDescent="0.25">
      <c r="A381" s="3">
        <f>RSI!A381</f>
        <v>42559</v>
      </c>
      <c r="B381" s="2">
        <f>RSI!B381</f>
        <v>9.8315000000000001</v>
      </c>
      <c r="C381" s="2">
        <f>RSI!I381</f>
        <v>38.494077569226612</v>
      </c>
      <c r="D381" s="2">
        <f>MACD!E381</f>
        <v>3.6049762497619042E-2</v>
      </c>
      <c r="E381" s="2">
        <f>MACD!F381</f>
        <v>2.7252902803268628E-2</v>
      </c>
      <c r="F381" s="2">
        <f>'Moving Avg'!D381</f>
        <v>9.9088199999999986</v>
      </c>
      <c r="G381" s="2">
        <f>'Moving Avg'!F381</f>
        <v>10.052810000000001</v>
      </c>
      <c r="H381" s="2">
        <f>'Moving Avg'!G381</f>
        <v>10.492324000000002</v>
      </c>
      <c r="I381" s="2">
        <f>'Moving Avg'!H381</f>
        <v>11.471917500000004</v>
      </c>
      <c r="J381" s="6" t="str">
        <f>OBV!F381</f>
        <v>BEARISH</v>
      </c>
      <c r="K381" s="6" t="str">
        <f>OBV!G381</f>
        <v>NEUTRAL</v>
      </c>
      <c r="L381" s="6" t="str">
        <f>OBV!H381</f>
        <v>BEARISH DIVERGENCE</v>
      </c>
    </row>
    <row r="382" spans="1:12" ht="13.5" x14ac:dyDescent="0.25">
      <c r="A382" s="3">
        <f>RSI!A382</f>
        <v>42562</v>
      </c>
      <c r="B382" s="2">
        <f>RSI!B382</f>
        <v>9.8498999999999999</v>
      </c>
      <c r="C382" s="2">
        <f>RSI!I382</f>
        <v>39.285858263503606</v>
      </c>
      <c r="D382" s="2">
        <f>MACD!E382</f>
        <v>4.9706358143099649E-2</v>
      </c>
      <c r="E382" s="2">
        <f>MACD!F382</f>
        <v>3.1743593871234835E-2</v>
      </c>
      <c r="F382" s="2">
        <f>'Moving Avg'!D382</f>
        <v>9.8903999999999996</v>
      </c>
      <c r="G382" s="2">
        <f>'Moving Avg'!F382</f>
        <v>10.034564999999997</v>
      </c>
      <c r="H382" s="2">
        <f>'Moving Avg'!G382</f>
        <v>10.461044000000001</v>
      </c>
      <c r="I382" s="2">
        <f>'Moving Avg'!H382</f>
        <v>11.466096000000004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9.9420000000000002</v>
      </c>
      <c r="C383" s="2">
        <f>RSI!I383</f>
        <v>43.225593744839131</v>
      </c>
      <c r="D383" s="2">
        <f>MACD!E383</f>
        <v>5.6164872017555822E-2</v>
      </c>
      <c r="E383" s="2">
        <f>MACD!F383</f>
        <v>3.6627849500499035E-2</v>
      </c>
      <c r="F383" s="2">
        <f>'Moving Avg'!D383</f>
        <v>9.8646399999999996</v>
      </c>
      <c r="G383" s="2">
        <f>'Moving Avg'!F383</f>
        <v>10.020924999999998</v>
      </c>
      <c r="H383" s="2">
        <f>'Moving Avg'!G383</f>
        <v>10.434270000000001</v>
      </c>
      <c r="I383" s="2">
        <f>'Moving Avg'!H383</f>
        <v>11.460735000000005</v>
      </c>
      <c r="J383" s="6" t="str">
        <f>OBV!F383</f>
        <v>BULLISH</v>
      </c>
      <c r="K383" s="6" t="str">
        <f>OBV!G383</f>
        <v>NEUTRAL</v>
      </c>
      <c r="L383" s="6" t="str">
        <f>OBV!H383</f>
        <v>BULLISH DIVERGENCE</v>
      </c>
    </row>
    <row r="384" spans="1:12" ht="13.5" x14ac:dyDescent="0.25">
      <c r="A384" s="3">
        <f>RSI!A384</f>
        <v>42564</v>
      </c>
      <c r="B384" s="2">
        <f>RSI!B384</f>
        <v>9.9420000000000002</v>
      </c>
      <c r="C384" s="2">
        <f>RSI!I384</f>
        <v>43.225593744839131</v>
      </c>
      <c r="D384" s="2">
        <f>MACD!E384</f>
        <v>6.2682911411872766E-2</v>
      </c>
      <c r="E384" s="2">
        <f>MACD!F384</f>
        <v>4.1838861882773783E-2</v>
      </c>
      <c r="F384" s="2">
        <f>'Moving Avg'!D384</f>
        <v>9.8830600000000004</v>
      </c>
      <c r="G384" s="2">
        <f>'Moving Avg'!F384</f>
        <v>10.007285</v>
      </c>
      <c r="H384" s="2">
        <f>'Moving Avg'!G384</f>
        <v>10.407496000000002</v>
      </c>
      <c r="I384" s="2">
        <f>'Moving Avg'!H384</f>
        <v>11.455374000000006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10.236499999999999</v>
      </c>
      <c r="C385" s="2">
        <f>RSI!I385</f>
        <v>54.237898044588057</v>
      </c>
      <c r="D385" s="2">
        <f>MACD!E385</f>
        <v>6.2003160500445631E-4</v>
      </c>
      <c r="E385" s="2">
        <f>MACD!F385</f>
        <v>3.3595095827219916E-2</v>
      </c>
      <c r="F385" s="2">
        <f>'Moving Avg'!D385</f>
        <v>9.9603799999999989</v>
      </c>
      <c r="G385" s="2">
        <f>'Moving Avg'!F385</f>
        <v>10.012809999999998</v>
      </c>
      <c r="H385" s="2">
        <f>'Moving Avg'!G385</f>
        <v>10.386612000000003</v>
      </c>
      <c r="I385" s="2">
        <f>'Moving Avg'!H385</f>
        <v>11.451485500000006</v>
      </c>
      <c r="J385" s="6" t="str">
        <f>OBV!F385</f>
        <v>BULLISH</v>
      </c>
      <c r="K385" s="6" t="str">
        <f>OBV!G385</f>
        <v>WEAK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10.236499999999999</v>
      </c>
      <c r="C386" s="2">
        <f>RSI!I386</f>
        <v>54.237898044588057</v>
      </c>
      <c r="D386" s="2">
        <f>MACD!E386</f>
        <v>-6.2639717891599389E-2</v>
      </c>
      <c r="E386" s="2">
        <f>MACD!F386</f>
        <v>1.4348133083456057E-2</v>
      </c>
      <c r="F386" s="2">
        <f>'Moving Avg'!D386</f>
        <v>10.04138</v>
      </c>
      <c r="G386" s="2">
        <f>'Moving Avg'!F386</f>
        <v>10.011675</v>
      </c>
      <c r="H386" s="2">
        <f>'Moving Avg'!G386</f>
        <v>10.367506000000001</v>
      </c>
      <c r="I386" s="2">
        <f>'Moving Avg'!H386</f>
        <v>11.447153000000004</v>
      </c>
      <c r="J386" s="6" t="str">
        <f>OBV!F386</f>
        <v>BULLISH</v>
      </c>
      <c r="K386" s="6" t="str">
        <f>OBV!G386</f>
        <v>WEAK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10.3102</v>
      </c>
      <c r="C387" s="2">
        <f>RSI!I387</f>
        <v>56.67681777699682</v>
      </c>
      <c r="D387" s="2">
        <f>MACD!E387</f>
        <v>-9.4078670142311083E-2</v>
      </c>
      <c r="E387" s="2">
        <f>MACD!F387</f>
        <v>-7.3372275616973726E-3</v>
      </c>
      <c r="F387" s="2">
        <f>'Moving Avg'!D387</f>
        <v>10.13344</v>
      </c>
      <c r="G387" s="2">
        <f>'Moving Avg'!F387</f>
        <v>10.014225000000001</v>
      </c>
      <c r="H387" s="2">
        <f>'Moving Avg'!G387</f>
        <v>10.343299999999999</v>
      </c>
      <c r="I387" s="2">
        <f>'Moving Avg'!H387</f>
        <v>11.4439885</v>
      </c>
      <c r="J387" s="6" t="str">
        <f>OBV!F387</f>
        <v>BULLISH</v>
      </c>
      <c r="K387" s="6" t="str">
        <f>OBV!G387</f>
        <v>WEAK</v>
      </c>
      <c r="L387" s="6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10.2181</v>
      </c>
      <c r="C388" s="2">
        <f>RSI!I388</f>
        <v>52.883749924589736</v>
      </c>
      <c r="D388" s="2">
        <f>MACD!E388</f>
        <v>-9.5196610849939134E-2</v>
      </c>
      <c r="E388" s="2">
        <f>MACD!F388</f>
        <v>-2.4909104219345723E-2</v>
      </c>
      <c r="F388" s="2">
        <f>'Moving Avg'!D388</f>
        <v>10.18866</v>
      </c>
      <c r="G388" s="2">
        <f>'Moving Avg'!F388</f>
        <v>10.018390000000002</v>
      </c>
      <c r="H388" s="2">
        <f>'Moving Avg'!G388</f>
        <v>10.317252000000002</v>
      </c>
      <c r="I388" s="2">
        <f>'Moving Avg'!H388</f>
        <v>11.4403635</v>
      </c>
      <c r="J388" s="6" t="str">
        <f>OBV!F388</f>
        <v>BULLISH</v>
      </c>
      <c r="K388" s="6" t="str">
        <f>OBV!G388</f>
        <v>WEAK</v>
      </c>
      <c r="L388" s="6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10.402200000000001</v>
      </c>
      <c r="C389" s="2">
        <f>RSI!I389</f>
        <v>58.81687248819982</v>
      </c>
      <c r="D389" s="2">
        <f>MACD!E389</f>
        <v>-0.14428791355990356</v>
      </c>
      <c r="E389" s="2">
        <f>MACD!F389</f>
        <v>-4.8784866087457295E-2</v>
      </c>
      <c r="F389" s="2">
        <f>'Moving Avg'!D389</f>
        <v>10.2807</v>
      </c>
      <c r="G389" s="2">
        <f>'Moving Avg'!F389</f>
        <v>10.032200000000003</v>
      </c>
      <c r="H389" s="2">
        <f>'Moving Avg'!G389</f>
        <v>10.294885999999998</v>
      </c>
      <c r="I389" s="2">
        <f>'Moving Avg'!H389</f>
        <v>11.437081500000001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10.402200000000001</v>
      </c>
      <c r="C390" s="2">
        <f>RSI!I390</f>
        <v>58.816872488199806</v>
      </c>
      <c r="D390" s="2">
        <f>MACD!E390</f>
        <v>-0.18739947079921926</v>
      </c>
      <c r="E390" s="2">
        <f>MACD!F390</f>
        <v>-7.650778702980969E-2</v>
      </c>
      <c r="F390" s="2">
        <f>'Moving Avg'!D390</f>
        <v>10.313840000000001</v>
      </c>
      <c r="G390" s="2">
        <f>'Moving Avg'!F390</f>
        <v>10.059335000000001</v>
      </c>
      <c r="H390" s="2">
        <f>'Moving Avg'!G390</f>
        <v>10.271988</v>
      </c>
      <c r="I390" s="2">
        <f>'Moving Avg'!H390</f>
        <v>11.433799500000003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10.301</v>
      </c>
      <c r="C391" s="2">
        <f>RSI!I391</f>
        <v>54.445939123593462</v>
      </c>
      <c r="D391" s="2">
        <f>MACD!E391</f>
        <v>-0.22066921540780982</v>
      </c>
      <c r="E391" s="2">
        <f>MACD!F391</f>
        <v>-0.10534007270540971</v>
      </c>
      <c r="F391" s="2">
        <f>'Moving Avg'!D391</f>
        <v>10.326740000000001</v>
      </c>
      <c r="G391" s="2">
        <f>'Moving Avg'!F391</f>
        <v>10.067160000000001</v>
      </c>
      <c r="H391" s="2">
        <f>'Moving Avg'!G391</f>
        <v>10.24973</v>
      </c>
      <c r="I391" s="2">
        <f>'Moving Avg'!H391</f>
        <v>11.429612000000002</v>
      </c>
      <c r="J391" s="6" t="str">
        <f>OBV!F391</f>
        <v>BEARISH</v>
      </c>
      <c r="K391" s="6" t="str">
        <f>OBV!G391</f>
        <v>NEUTRAL</v>
      </c>
      <c r="L391" s="6" t="str">
        <f>OBV!H391</f>
        <v>BEARISH DIVERGENCE</v>
      </c>
    </row>
    <row r="392" spans="1:12" ht="13.5" x14ac:dyDescent="0.25">
      <c r="A392" s="3">
        <f>RSI!A392</f>
        <v>42577</v>
      </c>
      <c r="B392" s="2">
        <f>RSI!B392</f>
        <v>9.9971999999999994</v>
      </c>
      <c r="C392" s="2">
        <f>RSI!I392</f>
        <v>43.899149080717457</v>
      </c>
      <c r="D392" s="2">
        <f>MACD!E392</f>
        <v>-0.22423646015348275</v>
      </c>
      <c r="E392" s="2">
        <f>MACD!F392</f>
        <v>-0.12911935019502432</v>
      </c>
      <c r="F392" s="2">
        <f>'Moving Avg'!D392</f>
        <v>10.264140000000001</v>
      </c>
      <c r="G392" s="2">
        <f>'Moving Avg'!F392</f>
        <v>10.060715</v>
      </c>
      <c r="H392" s="2">
        <f>'Moving Avg'!G392</f>
        <v>10.221396</v>
      </c>
      <c r="I392" s="2">
        <f>'Moving Avg'!H392</f>
        <v>11.4225285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9.7486999999999995</v>
      </c>
      <c r="C393" s="2">
        <f>RSI!I393</f>
        <v>37.500161688981272</v>
      </c>
      <c r="D393" s="2">
        <f>MACD!E393</f>
        <v>-0.19357790307213385</v>
      </c>
      <c r="E393" s="2">
        <f>MACD!F393</f>
        <v>-0.14201106077044623</v>
      </c>
      <c r="F393" s="2">
        <f>'Moving Avg'!D393</f>
        <v>10.170260000000001</v>
      </c>
      <c r="G393" s="2">
        <f>'Moving Avg'!F393</f>
        <v>10.041845</v>
      </c>
      <c r="H393" s="2">
        <f>'Moving Avg'!G393</f>
        <v>10.19431</v>
      </c>
      <c r="I393" s="2">
        <f>'Moving Avg'!H393</f>
        <v>11.413536499999998</v>
      </c>
      <c r="J393" s="6" t="str">
        <f>OBV!F393</f>
        <v>BEARISH</v>
      </c>
      <c r="K393" s="6" t="str">
        <f>OBV!G393</f>
        <v>STRONG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9.8958999999999993</v>
      </c>
      <c r="C394" s="2">
        <f>RSI!I394</f>
        <v>42.817389084022075</v>
      </c>
      <c r="D394" s="2">
        <f>MACD!E394</f>
        <v>-0.17605250475401668</v>
      </c>
      <c r="E394" s="2">
        <f>MACD!F394</f>
        <v>-0.14881934956716034</v>
      </c>
      <c r="F394" s="2">
        <f>'Moving Avg'!D394</f>
        <v>10.068999999999999</v>
      </c>
      <c r="G394" s="2">
        <f>'Moving Avg'!F394</f>
        <v>10.030335000000001</v>
      </c>
      <c r="H394" s="2">
        <f>'Moving Avg'!G394</f>
        <v>10.173719999999999</v>
      </c>
      <c r="I394" s="2">
        <f>'Moving Avg'!H394</f>
        <v>11.405324499999999</v>
      </c>
      <c r="J394" s="6" t="str">
        <f>OBV!F394</f>
        <v>BEARISH</v>
      </c>
      <c r="K394" s="6" t="str">
        <f>OBV!G394</f>
        <v>STRONG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9.8958999999999993</v>
      </c>
      <c r="C395" s="2">
        <f>RSI!I395</f>
        <v>42.817389084022075</v>
      </c>
      <c r="D395" s="2">
        <f>MACD!E395</f>
        <v>-0.11448243479248177</v>
      </c>
      <c r="E395" s="2">
        <f>MACD!F395</f>
        <v>-0.14195196661222462</v>
      </c>
      <c r="F395" s="2">
        <f>'Moving Avg'!D395</f>
        <v>9.9677399999999992</v>
      </c>
      <c r="G395" s="2">
        <f>'Moving Avg'!F395</f>
        <v>10.034015</v>
      </c>
      <c r="H395" s="2">
        <f>'Moving Avg'!G395</f>
        <v>10.152241999999999</v>
      </c>
      <c r="I395" s="2">
        <f>'Moving Avg'!H395</f>
        <v>11.3983565</v>
      </c>
      <c r="J395" s="6" t="str">
        <f>OBV!F395</f>
        <v>BEARISH</v>
      </c>
      <c r="K395" s="6" t="str">
        <f>OBV!G395</f>
        <v>STRONG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9.7578999999999994</v>
      </c>
      <c r="C396" s="2">
        <f>RSI!I396</f>
        <v>39.192078039031173</v>
      </c>
      <c r="D396" s="2">
        <f>MACD!E396</f>
        <v>-5.0835429155466016E-2</v>
      </c>
      <c r="E396" s="2">
        <f>MACD!F396</f>
        <v>-0.1237286591208729</v>
      </c>
      <c r="F396" s="2">
        <f>'Moving Avg'!D396</f>
        <v>9.859119999999999</v>
      </c>
      <c r="G396" s="2">
        <f>'Moving Avg'!F396</f>
        <v>10.034015</v>
      </c>
      <c r="H396" s="2">
        <f>'Moving Avg'!G396</f>
        <v>10.131912</v>
      </c>
      <c r="I396" s="2">
        <f>'Moving Avg'!H396</f>
        <v>11.390120999999999</v>
      </c>
      <c r="J396" s="6" t="str">
        <f>OBV!F396</f>
        <v>BEARISH</v>
      </c>
      <c r="K396" s="6" t="str">
        <f>OBV!G396</f>
        <v>STRONG</v>
      </c>
      <c r="L396" s="6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10.034000000000001</v>
      </c>
      <c r="C397" s="2">
        <f>RSI!I397</f>
        <v>48.573781236344978</v>
      </c>
      <c r="D397" s="2">
        <f>MACD!E397</f>
        <v>-4.0494796774019903E-3</v>
      </c>
      <c r="E397" s="2">
        <f>MACD!F397</f>
        <v>-9.9792823232178723E-2</v>
      </c>
      <c r="F397" s="2">
        <f>'Moving Avg'!D397</f>
        <v>9.8664799999999993</v>
      </c>
      <c r="G397" s="2">
        <f>'Moving Avg'!F397</f>
        <v>10.038614999999998</v>
      </c>
      <c r="H397" s="2">
        <f>'Moving Avg'!G397</f>
        <v>10.120479999999999</v>
      </c>
      <c r="I397" s="2">
        <f>'Moving Avg'!H397</f>
        <v>11.384331999999999</v>
      </c>
      <c r="J397" s="6" t="str">
        <f>OBV!F397</f>
        <v>BEARISH</v>
      </c>
      <c r="K397" s="6" t="str">
        <f>OBV!G397</f>
        <v>NEUTRAL</v>
      </c>
      <c r="L397" s="6" t="str">
        <f>OBV!H397</f>
        <v>BEARISH DIVERGENCE</v>
      </c>
    </row>
    <row r="398" spans="1:12" ht="13.5" x14ac:dyDescent="0.25">
      <c r="A398" s="3">
        <f>RSI!A398</f>
        <v>42585</v>
      </c>
      <c r="B398" s="2">
        <f>RSI!B398</f>
        <v>9.9420000000000002</v>
      </c>
      <c r="C398" s="2">
        <f>RSI!I398</f>
        <v>46.0256179208003</v>
      </c>
      <c r="D398" s="2">
        <f>MACD!E398</f>
        <v>2.8445489055297202E-2</v>
      </c>
      <c r="E398" s="2">
        <f>MACD!F398</f>
        <v>-7.4145160774683541E-2</v>
      </c>
      <c r="F398" s="2">
        <f>'Moving Avg'!D398</f>
        <v>9.9051399999999994</v>
      </c>
      <c r="G398" s="2">
        <f>'Moving Avg'!F398</f>
        <v>10.032175000000001</v>
      </c>
      <c r="H398" s="2">
        <f>'Moving Avg'!G398</f>
        <v>10.116445999999998</v>
      </c>
      <c r="I398" s="2">
        <f>'Moving Avg'!H398</f>
        <v>11.3779495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9.9420000000000002</v>
      </c>
      <c r="C399" s="2">
        <f>RSI!I399</f>
        <v>46.0256179208003</v>
      </c>
      <c r="D399" s="2">
        <f>MACD!E399</f>
        <v>8.5049860694246249E-2</v>
      </c>
      <c r="E399" s="2">
        <f>MACD!F399</f>
        <v>-4.2306156480897583E-2</v>
      </c>
      <c r="F399" s="2">
        <f>'Moving Avg'!D399</f>
        <v>9.9143599999999985</v>
      </c>
      <c r="G399" s="2">
        <f>'Moving Avg'!F399</f>
        <v>10.036780000000002</v>
      </c>
      <c r="H399" s="2">
        <f>'Moving Avg'!G399</f>
        <v>10.112411999999999</v>
      </c>
      <c r="I399" s="2">
        <f>'Moving Avg'!H399</f>
        <v>11.371034</v>
      </c>
      <c r="J399" s="6" t="str">
        <f>OBV!F399</f>
        <v>BEARISH</v>
      </c>
      <c r="K399" s="6" t="str">
        <f>OBV!G399</f>
        <v>NEUTRAL</v>
      </c>
      <c r="L399" s="6" t="str">
        <f>OBV!H399</f>
        <v>BEARISH DIVERGENCE</v>
      </c>
    </row>
    <row r="400" spans="1:12" ht="13.5" x14ac:dyDescent="0.25">
      <c r="A400" s="3">
        <f>RSI!A400</f>
        <v>42587</v>
      </c>
      <c r="B400" s="2">
        <f>RSI!B400</f>
        <v>9.9420000000000002</v>
      </c>
      <c r="C400" s="2">
        <f>RSI!I400</f>
        <v>46.0256179208003</v>
      </c>
      <c r="D400" s="2">
        <f>MACD!E400</f>
        <v>0.13367323037496881</v>
      </c>
      <c r="E400" s="2">
        <f>MACD!F400</f>
        <v>-7.1102791097243032E-3</v>
      </c>
      <c r="F400" s="2">
        <f>'Moving Avg'!D400</f>
        <v>9.9235799999999994</v>
      </c>
      <c r="G400" s="2">
        <f>'Moving Avg'!F400</f>
        <v>10.041385000000002</v>
      </c>
      <c r="H400" s="2">
        <f>'Moving Avg'!G400</f>
        <v>10.103403999999999</v>
      </c>
      <c r="I400" s="2">
        <f>'Moving Avg'!H400</f>
        <v>11.363275000000003</v>
      </c>
      <c r="J400" s="6" t="str">
        <f>OBV!F400</f>
        <v>BEARISH</v>
      </c>
      <c r="K400" s="6" t="str">
        <f>OBV!G400</f>
        <v>NEUTRAL</v>
      </c>
      <c r="L400" s="6" t="str">
        <f>OBV!H400</f>
        <v>BEARISH DIVERGENCE</v>
      </c>
    </row>
    <row r="401" spans="1:12" ht="13.5" x14ac:dyDescent="0.25">
      <c r="A401" s="3">
        <f>RSI!A401</f>
        <v>42590</v>
      </c>
      <c r="B401" s="2">
        <f>RSI!B401</f>
        <v>10.034000000000001</v>
      </c>
      <c r="C401" s="2">
        <f>RSI!I401</f>
        <v>49.344601709649638</v>
      </c>
      <c r="D401" s="2">
        <f>MACD!E401</f>
        <v>0.15310552023451152</v>
      </c>
      <c r="E401" s="2">
        <f>MACD!F401</f>
        <v>2.4932880759122863E-2</v>
      </c>
      <c r="F401" s="2">
        <f>'Moving Avg'!D401</f>
        <v>9.9787999999999997</v>
      </c>
      <c r="G401" s="2">
        <f>'Moving Avg'!F401</f>
        <v>10.05151</v>
      </c>
      <c r="H401" s="2">
        <f>'Moving Avg'!G401</f>
        <v>10.102276</v>
      </c>
      <c r="I401" s="2">
        <f>'Moving Avg'!H401</f>
        <v>11.356198000000001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10.034000000000001</v>
      </c>
      <c r="C402" s="2">
        <f>RSI!I402</f>
        <v>49.344601709649638</v>
      </c>
      <c r="D402" s="2">
        <f>MACD!E402</f>
        <v>0.12288973000783265</v>
      </c>
      <c r="E402" s="2">
        <f>MACD!F402</f>
        <v>4.4524250608864821E-2</v>
      </c>
      <c r="F402" s="2">
        <f>'Moving Avg'!D402</f>
        <v>9.9787999999999997</v>
      </c>
      <c r="G402" s="2">
        <f>'Moving Avg'!F402</f>
        <v>10.060715</v>
      </c>
      <c r="H402" s="2">
        <f>'Moving Avg'!G402</f>
        <v>10.095461999999999</v>
      </c>
      <c r="I402" s="2">
        <f>'Moving Avg'!H402</f>
        <v>11.349076500000001</v>
      </c>
      <c r="J402" s="6" t="str">
        <f>OBV!F402</f>
        <v>BEARISH</v>
      </c>
      <c r="K402" s="6" t="str">
        <f>OBV!G402</f>
        <v>NEUTRAL</v>
      </c>
      <c r="L402" s="6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9.9879999999999995</v>
      </c>
      <c r="C403" s="2">
        <f>RSI!I403</f>
        <v>47.645653609226542</v>
      </c>
      <c r="D403" s="2">
        <f>MACD!E403</f>
        <v>6.257320228029073E-2</v>
      </c>
      <c r="E403" s="2">
        <f>MACD!F403</f>
        <v>4.8134040943150005E-2</v>
      </c>
      <c r="F403" s="2">
        <f>'Moving Avg'!D403</f>
        <v>9.9879999999999995</v>
      </c>
      <c r="G403" s="2">
        <f>'Moving Avg'!F403</f>
        <v>10.063015</v>
      </c>
      <c r="H403" s="2">
        <f>'Moving Avg'!G403</f>
        <v>10.092701999999999</v>
      </c>
      <c r="I403" s="2">
        <f>'Moving Avg'!H403</f>
        <v>11.340037500000001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9.9879999999999995</v>
      </c>
      <c r="C404" s="2">
        <f>RSI!I404</f>
        <v>47.645653609226542</v>
      </c>
      <c r="D404" s="2">
        <f>MACD!E404</f>
        <v>3.4522666855233197E-2</v>
      </c>
      <c r="E404" s="2">
        <f>MACD!F404</f>
        <v>4.5411766125566647E-2</v>
      </c>
      <c r="F404" s="2">
        <f>'Moving Avg'!D404</f>
        <v>9.9971999999999994</v>
      </c>
      <c r="G404" s="2">
        <f>'Moving Avg'!F404</f>
        <v>10.065315</v>
      </c>
      <c r="H404" s="2">
        <f>'Moving Avg'!G404</f>
        <v>10.089941999999999</v>
      </c>
      <c r="I404" s="2">
        <f>'Moving Avg'!H404</f>
        <v>11.327445499999996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9.9879999999999995</v>
      </c>
      <c r="C405" s="2">
        <f>RSI!I405</f>
        <v>47.645653609226535</v>
      </c>
      <c r="D405" s="2">
        <f>MACD!E405</f>
        <v>1.1102758281694491E-2</v>
      </c>
      <c r="E405" s="2">
        <f>MACD!F405</f>
        <v>3.8549964556792223E-2</v>
      </c>
      <c r="F405" s="2">
        <f>'Moving Avg'!D405</f>
        <v>10.006399999999999</v>
      </c>
      <c r="G405" s="2">
        <f>'Moving Avg'!F405</f>
        <v>10.05289</v>
      </c>
      <c r="H405" s="2">
        <f>'Moving Avg'!G405</f>
        <v>10.087181999999999</v>
      </c>
      <c r="I405" s="2">
        <f>'Moving Avg'!H405</f>
        <v>11.315208499999994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9.9787999999999997</v>
      </c>
      <c r="C406" s="2">
        <f>RSI!I406</f>
        <v>47.239370644303847</v>
      </c>
      <c r="D406" s="2">
        <f>MACD!E406</f>
        <v>-2.8971560495655524E-2</v>
      </c>
      <c r="E406" s="2">
        <f>MACD!F406</f>
        <v>2.5045659546302675E-2</v>
      </c>
      <c r="F406" s="2">
        <f>'Moving Avg'!D406</f>
        <v>9.9953599999999998</v>
      </c>
      <c r="G406" s="2">
        <f>'Moving Avg'!F406</f>
        <v>10.040005000000001</v>
      </c>
      <c r="H406" s="2">
        <f>'Moving Avg'!G406</f>
        <v>10.084237999999997</v>
      </c>
      <c r="I406" s="2">
        <f>'Moving Avg'!H406</f>
        <v>11.302969999999998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9.9787999999999997</v>
      </c>
      <c r="C407" s="2">
        <f>RSI!I407</f>
        <v>47.239370644303847</v>
      </c>
      <c r="D407" s="2">
        <f>MACD!E407</f>
        <v>-2.0079114403888099E-2</v>
      </c>
      <c r="E407" s="2">
        <f>MACD!F407</f>
        <v>1.602070475626452E-2</v>
      </c>
      <c r="F407" s="2">
        <f>'Moving Avg'!D407</f>
        <v>9.9843200000000003</v>
      </c>
      <c r="G407" s="2">
        <f>'Moving Avg'!F407</f>
        <v>10.023435000000001</v>
      </c>
      <c r="H407" s="2">
        <f>'Moving Avg'!G407</f>
        <v>10.077031999999997</v>
      </c>
      <c r="I407" s="2">
        <f>'Moving Avg'!H407</f>
        <v>11.292418999999997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10.015599999999999</v>
      </c>
      <c r="C408" s="2">
        <f>RSI!I408</f>
        <v>49.247057201472501</v>
      </c>
      <c r="D408" s="2">
        <f>MACD!E408</f>
        <v>-2.9133988669267197E-2</v>
      </c>
      <c r="E408" s="2">
        <f>MACD!F408</f>
        <v>6.9897660711581763E-3</v>
      </c>
      <c r="F408" s="2">
        <f>'Moving Avg'!D408</f>
        <v>9.9898399999999992</v>
      </c>
      <c r="G408" s="2">
        <f>'Moving Avg'!F408</f>
        <v>10.013310000000001</v>
      </c>
      <c r="H408" s="2">
        <f>'Moving Avg'!G408</f>
        <v>10.068783999999999</v>
      </c>
      <c r="I408" s="2">
        <f>'Moving Avg'!H408</f>
        <v>11.283828499999997</v>
      </c>
      <c r="J408" s="6" t="str">
        <f>OBV!F408</f>
        <v>BULLISH</v>
      </c>
      <c r="K408" s="6" t="str">
        <f>OBV!G408</f>
        <v>NEUTRAL</v>
      </c>
      <c r="L408" s="6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10.034000000000001</v>
      </c>
      <c r="C409" s="2">
        <f>RSI!I409</f>
        <v>50.266101664680754</v>
      </c>
      <c r="D409" s="2">
        <f>MACD!E409</f>
        <v>-3.8097961513432921E-2</v>
      </c>
      <c r="E409" s="2">
        <f>MACD!F409</f>
        <v>-2.027779445760043E-3</v>
      </c>
      <c r="F409" s="2">
        <f>'Moving Avg'!D409</f>
        <v>9.999039999999999</v>
      </c>
      <c r="G409" s="2">
        <f>'Moving Avg'!F409</f>
        <v>9.9949000000000012</v>
      </c>
      <c r="H409" s="2">
        <f>'Moving Avg'!G409</f>
        <v>10.058062</v>
      </c>
      <c r="I409" s="2">
        <f>'Moving Avg'!H409</f>
        <v>11.276706999999998</v>
      </c>
      <c r="J409" s="6" t="str">
        <f>OBV!F409</f>
        <v>BULLISH</v>
      </c>
      <c r="K409" s="6" t="str">
        <f>OBV!G409</f>
        <v>NEUTRAL</v>
      </c>
      <c r="L409" s="6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9.9420000000000002</v>
      </c>
      <c r="C410" s="2">
        <f>RSI!I410</f>
        <v>45.361803097877591</v>
      </c>
      <c r="D410" s="2">
        <f>MACD!E410</f>
        <v>-3.8920470590616318E-2</v>
      </c>
      <c r="E410" s="2">
        <f>MACD!F410</f>
        <v>-9.4063176747312977E-3</v>
      </c>
      <c r="F410" s="2">
        <f>'Moving Avg'!D410</f>
        <v>9.9898399999999992</v>
      </c>
      <c r="G410" s="2">
        <f>'Moving Avg'!F410</f>
        <v>9.9718900000000019</v>
      </c>
      <c r="H410" s="2">
        <f>'Moving Avg'!G410</f>
        <v>10.045677999999999</v>
      </c>
      <c r="I410" s="2">
        <f>'Moving Avg'!H410</f>
        <v>11.269392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9.8498999999999999</v>
      </c>
      <c r="C411" s="2">
        <f>RSI!I411</f>
        <v>41.04449449095069</v>
      </c>
      <c r="D411" s="2">
        <f>MACD!E411</f>
        <v>-1.8145280031822253E-2</v>
      </c>
      <c r="E411" s="2">
        <f>MACD!F411</f>
        <v>-1.115411014614949E-2</v>
      </c>
      <c r="F411" s="2">
        <f>'Moving Avg'!D411</f>
        <v>9.9640599999999999</v>
      </c>
      <c r="G411" s="2">
        <f>'Moving Avg'!F411</f>
        <v>9.9493350000000014</v>
      </c>
      <c r="H411" s="2">
        <f>'Moving Avg'!G411</f>
        <v>10.037669999999999</v>
      </c>
      <c r="I411" s="2">
        <f>'Moving Avg'!H411</f>
        <v>11.261705000000001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9.8498999999999999</v>
      </c>
      <c r="C412" s="2">
        <f>RSI!I412</f>
        <v>41.04449449095069</v>
      </c>
      <c r="D412" s="2">
        <f>MACD!E412</f>
        <v>4.3636818412018386E-4</v>
      </c>
      <c r="E412" s="2">
        <f>MACD!F412</f>
        <v>-8.836014480095555E-3</v>
      </c>
      <c r="F412" s="2">
        <f>'Moving Avg'!D412</f>
        <v>9.9382799999999989</v>
      </c>
      <c r="G412" s="2">
        <f>'Moving Avg'!F412</f>
        <v>9.9419700000000013</v>
      </c>
      <c r="H412" s="2">
        <f>'Moving Avg'!G412</f>
        <v>10.030371999999998</v>
      </c>
      <c r="I412" s="2">
        <f>'Moving Avg'!H412</f>
        <v>11.255706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10.034000000000001</v>
      </c>
      <c r="C413" s="2">
        <f>RSI!I413</f>
        <v>51.701193684531638</v>
      </c>
      <c r="D413" s="2">
        <f>MACD!E413</f>
        <v>-3.6262876943773392E-3</v>
      </c>
      <c r="E413" s="2">
        <f>MACD!F413</f>
        <v>-7.7940691229519124E-3</v>
      </c>
      <c r="F413" s="2">
        <f>'Moving Avg'!D413</f>
        <v>9.9419599999999981</v>
      </c>
      <c r="G413" s="2">
        <f>'Moving Avg'!F413</f>
        <v>9.9562349999999995</v>
      </c>
      <c r="H413" s="2">
        <f>'Moving Avg'!G413</f>
        <v>10.026755999999999</v>
      </c>
      <c r="I413" s="2">
        <f>'Moving Avg'!H413</f>
        <v>11.252093000000002</v>
      </c>
      <c r="J413" s="6" t="str">
        <f>OBV!F413</f>
        <v>BEARISH</v>
      </c>
      <c r="K413" s="6" t="str">
        <f>OBV!G413</f>
        <v>NEUTRAL</v>
      </c>
      <c r="L413" s="6" t="str">
        <f>OBV!H413</f>
        <v>BEARISH DIVERGENCE</v>
      </c>
    </row>
    <row r="414" spans="1:12" ht="13.5" x14ac:dyDescent="0.25">
      <c r="A414" s="3">
        <f>RSI!A414</f>
        <v>42607</v>
      </c>
      <c r="B414" s="2">
        <f>RSI!B414</f>
        <v>9.9420000000000002</v>
      </c>
      <c r="C414" s="2">
        <f>RSI!I414</f>
        <v>47.117656648512153</v>
      </c>
      <c r="D414" s="2">
        <f>MACD!E414</f>
        <v>-4.7735668528581243E-4</v>
      </c>
      <c r="E414" s="2">
        <f>MACD!F414</f>
        <v>-6.3307266354186926E-3</v>
      </c>
      <c r="F414" s="2">
        <f>'Moving Avg'!D414</f>
        <v>9.9235599999999984</v>
      </c>
      <c r="G414" s="2">
        <f>'Moving Avg'!F414</f>
        <v>9.9585399999999993</v>
      </c>
      <c r="H414" s="2">
        <f>'Moving Avg'!G414</f>
        <v>10.021299999999998</v>
      </c>
      <c r="I414" s="2">
        <f>'Moving Avg'!H414</f>
        <v>11.248908000000002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9.9420000000000002</v>
      </c>
      <c r="C415" s="2">
        <f>RSI!I415</f>
        <v>47.117656648512153</v>
      </c>
      <c r="D415" s="2">
        <f>MACD!E415</f>
        <v>2.5194109906152562E-3</v>
      </c>
      <c r="E415" s="2">
        <f>MACD!F415</f>
        <v>-4.5606991102119026E-3</v>
      </c>
      <c r="F415" s="2">
        <f>'Moving Avg'!D415</f>
        <v>9.9235600000000002</v>
      </c>
      <c r="G415" s="2">
        <f>'Moving Avg'!F415</f>
        <v>9.9608450000000008</v>
      </c>
      <c r="H415" s="2">
        <f>'Moving Avg'!G415</f>
        <v>10.017619999999999</v>
      </c>
      <c r="I415" s="2">
        <f>'Moving Avg'!H415</f>
        <v>11.245723000000003</v>
      </c>
      <c r="J415" s="6" t="str">
        <f>OBV!F415</f>
        <v>BEARISH</v>
      </c>
      <c r="K415" s="6" t="str">
        <f>OBV!G415</f>
        <v>NEUTRAL</v>
      </c>
      <c r="L415" s="6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10.034000000000001</v>
      </c>
      <c r="C416" s="2">
        <f>RSI!I416</f>
        <v>52.047990757671229</v>
      </c>
      <c r="D416" s="2">
        <f>MACD!E416</f>
        <v>-2.8673882489567148E-3</v>
      </c>
      <c r="E416" s="2">
        <f>MACD!F416</f>
        <v>-4.2220369379608654E-3</v>
      </c>
      <c r="F416" s="2">
        <f>'Moving Avg'!D416</f>
        <v>9.9603799999999989</v>
      </c>
      <c r="G416" s="2">
        <f>'Moving Avg'!F416</f>
        <v>9.9746500000000005</v>
      </c>
      <c r="H416" s="2">
        <f>'Moving Avg'!G416</f>
        <v>10.013115999999998</v>
      </c>
      <c r="I416" s="2">
        <f>'Moving Avg'!H416</f>
        <v>11.243042500000003</v>
      </c>
      <c r="J416" s="6" t="str">
        <f>OBV!F416</f>
        <v>BULLISH</v>
      </c>
      <c r="K416" s="6" t="str">
        <f>OBV!G416</f>
        <v>NEUTRAL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10.034000000000001</v>
      </c>
      <c r="C417" s="2">
        <f>RSI!I417</f>
        <v>52.047990757671229</v>
      </c>
      <c r="D417" s="2">
        <f>MACD!E417</f>
        <v>-7.6841980435062851E-3</v>
      </c>
      <c r="E417" s="2">
        <f>MACD!F417</f>
        <v>-4.9144691590699494E-3</v>
      </c>
      <c r="F417" s="2">
        <f>'Moving Avg'!D417</f>
        <v>9.9971999999999994</v>
      </c>
      <c r="G417" s="2">
        <f>'Moving Avg'!F417</f>
        <v>9.9746500000000005</v>
      </c>
      <c r="H417" s="2">
        <f>'Moving Avg'!G417</f>
        <v>10.008611999999998</v>
      </c>
      <c r="I417" s="2">
        <f>'Moving Avg'!H417</f>
        <v>11.238807500000002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10.034000000000001</v>
      </c>
      <c r="C418" s="2">
        <f>RSI!I418</f>
        <v>52.047990757671229</v>
      </c>
      <c r="D418" s="2">
        <f>MACD!E418</f>
        <v>-6.3380040301925789E-3</v>
      </c>
      <c r="E418" s="2">
        <f>MACD!F418</f>
        <v>-5.1991761332944759E-3</v>
      </c>
      <c r="F418" s="2">
        <f>'Moving Avg'!D418</f>
        <v>9.9971999999999994</v>
      </c>
      <c r="G418" s="2">
        <f>'Moving Avg'!F418</f>
        <v>9.9792499999999986</v>
      </c>
      <c r="H418" s="2">
        <f>'Moving Avg'!G418</f>
        <v>10.006595999999998</v>
      </c>
      <c r="I418" s="2">
        <f>'Moving Avg'!H418</f>
        <v>11.235683000000005</v>
      </c>
      <c r="J418" s="6" t="str">
        <f>OBV!F418</f>
        <v>BULLISH</v>
      </c>
      <c r="K418" s="6" t="str">
        <f>OBV!G418</f>
        <v>NEUTRAL</v>
      </c>
      <c r="L418" s="6" t="str">
        <f>OBV!H418</f>
        <v>NEUTRAL</v>
      </c>
    </row>
    <row r="419" spans="1:12" ht="13.5" x14ac:dyDescent="0.25">
      <c r="A419" s="3">
        <f>RSI!A419</f>
        <v>42614</v>
      </c>
      <c r="B419" s="2">
        <f>RSI!B419</f>
        <v>10.034000000000001</v>
      </c>
      <c r="C419" s="2">
        <f>RSI!I419</f>
        <v>52.047990757671229</v>
      </c>
      <c r="D419" s="2">
        <f>MACD!E419</f>
        <v>-2.5899830336637564E-3</v>
      </c>
      <c r="E419" s="2">
        <f>MACD!F419</f>
        <v>-4.6773375133683324E-3</v>
      </c>
      <c r="F419" s="2">
        <f>'Moving Avg'!D419</f>
        <v>10.015599999999999</v>
      </c>
      <c r="G419" s="2">
        <f>'Moving Avg'!F419</f>
        <v>9.9838500000000003</v>
      </c>
      <c r="H419" s="2">
        <f>'Moving Avg'!G419</f>
        <v>10.004756</v>
      </c>
      <c r="I419" s="2">
        <f>'Moving Avg'!H419</f>
        <v>11.232469500000004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10.015599999999999</v>
      </c>
      <c r="C420" s="2">
        <f>RSI!I420</f>
        <v>50.774545064114605</v>
      </c>
      <c r="D420" s="2">
        <f>MACD!E420</f>
        <v>-1.2414867061638191E-2</v>
      </c>
      <c r="E420" s="2">
        <f>MACD!F420</f>
        <v>-6.2248434230223046E-3</v>
      </c>
      <c r="F420" s="2">
        <f>'Moving Avg'!D420</f>
        <v>10.03032</v>
      </c>
      <c r="G420" s="2">
        <f>'Moving Avg'!F420</f>
        <v>9.9875299999999996</v>
      </c>
      <c r="H420" s="2">
        <f>'Moving Avg'!G420</f>
        <v>10.007878</v>
      </c>
      <c r="I420" s="2">
        <f>'Moving Avg'!H420</f>
        <v>11.227920500000007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</row>
    <row r="421" spans="1:12" ht="13.5" x14ac:dyDescent="0.25">
      <c r="A421" s="3">
        <f>RSI!A421</f>
        <v>42618</v>
      </c>
      <c r="B421" s="2">
        <f>RSI!B421</f>
        <v>9.8315000000000001</v>
      </c>
      <c r="C421" s="2">
        <f>RSI!I421</f>
        <v>40.181453007684716</v>
      </c>
      <c r="D421" s="2">
        <f>MACD!E421</f>
        <v>-2.1341885977440356E-2</v>
      </c>
      <c r="E421" s="2">
        <f>MACD!F421</f>
        <v>-9.2482519339059151E-3</v>
      </c>
      <c r="F421" s="2">
        <f>'Moving Avg'!D421</f>
        <v>9.9898199999999999</v>
      </c>
      <c r="G421" s="2">
        <f>'Moving Avg'!F421</f>
        <v>9.977405000000001</v>
      </c>
      <c r="H421" s="2">
        <f>'Moving Avg'!G421</f>
        <v>10.001618000000001</v>
      </c>
      <c r="I421" s="2">
        <f>'Moving Avg'!H421</f>
        <v>11.221563000000005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9.6658000000000008</v>
      </c>
      <c r="C422" s="2">
        <f>RSI!I422</f>
        <v>33.422634449752522</v>
      </c>
      <c r="D422" s="2">
        <f>MACD!E422</f>
        <v>-1.5609016057029024E-2</v>
      </c>
      <c r="E422" s="2">
        <f>MACD!F422</f>
        <v>-1.0520404758530538E-2</v>
      </c>
      <c r="F422" s="2">
        <f>'Moving Avg'!D422</f>
        <v>9.9161800000000007</v>
      </c>
      <c r="G422" s="2">
        <f>'Moving Avg'!F422</f>
        <v>9.958994999999998</v>
      </c>
      <c r="H422" s="2">
        <f>'Moving Avg'!G422</f>
        <v>9.9924119999999998</v>
      </c>
      <c r="I422" s="2">
        <f>'Moving Avg'!H422</f>
        <v>11.213622000000008</v>
      </c>
      <c r="J422" s="6" t="str">
        <f>OBV!F422</f>
        <v>BEARISH</v>
      </c>
      <c r="K422" s="6" t="str">
        <f>OBV!G422</f>
        <v>STRONG</v>
      </c>
      <c r="L422" s="6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9.5645000000000007</v>
      </c>
      <c r="C423" s="2">
        <f>RSI!I423</f>
        <v>30.090336572835497</v>
      </c>
      <c r="D423" s="2">
        <f>MACD!E423</f>
        <v>2.6985215545080266E-2</v>
      </c>
      <c r="E423" s="2">
        <f>MACD!F423</f>
        <v>-3.0192806978083762E-3</v>
      </c>
      <c r="F423" s="2">
        <f>'Moving Avg'!D423</f>
        <v>9.8222799999999992</v>
      </c>
      <c r="G423" s="2">
        <f>'Moving Avg'!F423</f>
        <v>9.9378199999999985</v>
      </c>
      <c r="H423" s="2">
        <f>'Moving Avg'!G423</f>
        <v>9.9811800000000002</v>
      </c>
      <c r="I423" s="2">
        <f>'Moving Avg'!H423</f>
        <v>11.20504100000001</v>
      </c>
      <c r="J423" s="6" t="str">
        <f>OBV!F423</f>
        <v>BEARISH</v>
      </c>
      <c r="K423" s="6" t="str">
        <f>OBV!G423</f>
        <v>STRONG</v>
      </c>
      <c r="L423" s="6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9.2975999999999992</v>
      </c>
      <c r="C424" s="2">
        <f>RSI!I424</f>
        <v>23.455006794866904</v>
      </c>
      <c r="D424" s="2">
        <f>MACD!E424</f>
        <v>7.101619226416922E-2</v>
      </c>
      <c r="E424" s="2">
        <f>MACD!F424</f>
        <v>1.1787813894587143E-2</v>
      </c>
      <c r="F424" s="2">
        <f>'Moving Avg'!D424</f>
        <v>9.6750000000000007</v>
      </c>
      <c r="G424" s="2">
        <f>'Moving Avg'!F424</f>
        <v>9.9032999999999998</v>
      </c>
      <c r="H424" s="2">
        <f>'Moving Avg'!G424</f>
        <v>9.9646099999999986</v>
      </c>
      <c r="I424" s="2">
        <f>'Moving Avg'!H424</f>
        <v>11.19441500000001</v>
      </c>
      <c r="J424" s="6" t="str">
        <f>OBV!F424</f>
        <v>BEARISH</v>
      </c>
      <c r="K424" s="6" t="str">
        <f>OBV!G424</f>
        <v>STRONG</v>
      </c>
      <c r="L424" s="6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9.2055000000000007</v>
      </c>
      <c r="C425" s="2">
        <f>RSI!I425</f>
        <v>21.67852433871569</v>
      </c>
      <c r="D425" s="2">
        <f>MACD!E425</f>
        <v>0.11886990687582966</v>
      </c>
      <c r="E425" s="2">
        <f>MACD!F425</f>
        <v>3.320423249083565E-2</v>
      </c>
      <c r="F425" s="2">
        <f>'Moving Avg'!D425</f>
        <v>9.5129800000000024</v>
      </c>
      <c r="G425" s="2">
        <f>'Moving Avg'!F425</f>
        <v>9.8641749999999995</v>
      </c>
      <c r="H425" s="2">
        <f>'Moving Avg'!G425</f>
        <v>9.9522739999999974</v>
      </c>
      <c r="I425" s="2">
        <f>'Moving Avg'!H425</f>
        <v>11.183328500000011</v>
      </c>
      <c r="J425" s="6" t="str">
        <f>OBV!F425</f>
        <v>BEARISH</v>
      </c>
      <c r="K425" s="6" t="str">
        <f>OBV!G425</f>
        <v>STRONG</v>
      </c>
      <c r="L425" s="6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9.2055000000000007</v>
      </c>
      <c r="C426" s="2">
        <f>RSI!I426</f>
        <v>21.67852433871569</v>
      </c>
      <c r="D426" s="2">
        <f>MACD!E426</f>
        <v>0.17755449915703458</v>
      </c>
      <c r="E426" s="2">
        <f>MACD!F426</f>
        <v>6.207428582407544E-2</v>
      </c>
      <c r="F426" s="2">
        <f>'Moving Avg'!D426</f>
        <v>9.3877800000000011</v>
      </c>
      <c r="G426" s="2">
        <f>'Moving Avg'!F426</f>
        <v>9.8255100000000013</v>
      </c>
      <c r="H426" s="2">
        <f>'Moving Avg'!G426</f>
        <v>9.9412259999999986</v>
      </c>
      <c r="I426" s="2">
        <f>'Moving Avg'!H426</f>
        <v>11.172242000000013</v>
      </c>
      <c r="J426" s="6" t="str">
        <f>OBV!F426</f>
        <v>BEARISH</v>
      </c>
      <c r="K426" s="6" t="str">
        <f>OBV!G426</f>
        <v>STRONG</v>
      </c>
      <c r="L426" s="6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9.2055000000000007</v>
      </c>
      <c r="C427" s="2">
        <f>RSI!I427</f>
        <v>21.67852433871569</v>
      </c>
      <c r="D427" s="2">
        <f>MACD!E427</f>
        <v>0.23095063841829777</v>
      </c>
      <c r="E427" s="2">
        <f>MACD!F427</f>
        <v>9.5849556342919917E-2</v>
      </c>
      <c r="F427" s="2">
        <f>'Moving Avg'!D427</f>
        <v>9.2957199999999993</v>
      </c>
      <c r="G427" s="2">
        <f>'Moving Avg'!F427</f>
        <v>9.7868450000000013</v>
      </c>
      <c r="H427" s="2">
        <f>'Moving Avg'!G427</f>
        <v>9.9264960000000002</v>
      </c>
      <c r="I427" s="2">
        <f>'Moving Avg'!H427</f>
        <v>11.160756000000013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9.1227</v>
      </c>
      <c r="C428" s="2">
        <f>RSI!I428</f>
        <v>19.979373326532468</v>
      </c>
      <c r="D428" s="2">
        <f>MACD!E428</f>
        <v>0.28572823312819473</v>
      </c>
      <c r="E428" s="2">
        <f>MACD!F428</f>
        <v>0.1338252916999749</v>
      </c>
      <c r="F428" s="2">
        <f>'Moving Avg'!D428</f>
        <v>9.2073600000000013</v>
      </c>
      <c r="G428" s="2">
        <f>'Moving Avg'!F428</f>
        <v>9.7422000000000004</v>
      </c>
      <c r="H428" s="2">
        <f>'Moving Avg'!G428</f>
        <v>9.9075340000000001</v>
      </c>
      <c r="I428" s="2">
        <f>'Moving Avg'!H428</f>
        <v>11.149300000000013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9.0673999999999992</v>
      </c>
      <c r="C429" s="2">
        <f>RSI!I429</f>
        <v>18.913155978933375</v>
      </c>
      <c r="D429" s="2">
        <f>MACD!E429</f>
        <v>0.33987047134104209</v>
      </c>
      <c r="E429" s="2">
        <f>MACD!F429</f>
        <v>0.17503432762818835</v>
      </c>
      <c r="F429" s="2">
        <f>'Moving Avg'!D429</f>
        <v>9.1613199999999999</v>
      </c>
      <c r="G429" s="2">
        <f>'Moving Avg'!F429</f>
        <v>9.6938700000000004</v>
      </c>
      <c r="H429" s="2">
        <f>'Moving Avg'!G429</f>
        <v>9.8918839999999992</v>
      </c>
      <c r="I429" s="2">
        <f>'Moving Avg'!H429</f>
        <v>11.138056000000011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9.0581999999999994</v>
      </c>
      <c r="C430" s="2">
        <f>RSI!I430</f>
        <v>18.734036579023581</v>
      </c>
      <c r="D430" s="2">
        <f>MACD!E430</f>
        <v>0.38728253294551251</v>
      </c>
      <c r="E430" s="2">
        <f>MACD!F430</f>
        <v>0.21748396869165321</v>
      </c>
      <c r="F430" s="2">
        <f>'Moving Avg'!D430</f>
        <v>9.1318599999999996</v>
      </c>
      <c r="G430" s="2">
        <f>'Moving Avg'!F430</f>
        <v>9.64968</v>
      </c>
      <c r="H430" s="2">
        <f>'Moving Avg'!G430</f>
        <v>9.8760500000000011</v>
      </c>
      <c r="I430" s="2">
        <f>'Moving Avg'!H430</f>
        <v>11.126943500000008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9.0581999999999994</v>
      </c>
      <c r="C431" s="2">
        <f>RSI!I431</f>
        <v>18.734036579023595</v>
      </c>
      <c r="D431" s="2">
        <f>MACD!E431</f>
        <v>0.4026027232858187</v>
      </c>
      <c r="E431" s="2">
        <f>MACD!F431</f>
        <v>0.25450771961048635</v>
      </c>
      <c r="F431" s="2">
        <f>'Moving Avg'!D431</f>
        <v>9.1023999999999994</v>
      </c>
      <c r="G431" s="2">
        <f>'Moving Avg'!F431</f>
        <v>9.6100949999999994</v>
      </c>
      <c r="H431" s="2">
        <f>'Moving Avg'!G431</f>
        <v>9.8605840000000011</v>
      </c>
      <c r="I431" s="2">
        <f>'Moving Avg'!H431</f>
        <v>11.116186500000008</v>
      </c>
      <c r="J431" s="6" t="str">
        <f>OBV!F431</f>
        <v>BEARISH</v>
      </c>
      <c r="K431" s="6" t="str">
        <f>OBV!G431</f>
        <v>STRONG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9.2975999999999992</v>
      </c>
      <c r="C432" s="2">
        <f>RSI!I432</f>
        <v>36.798067388703274</v>
      </c>
      <c r="D432" s="2">
        <f>MACD!E432</f>
        <v>0.37560455077995236</v>
      </c>
      <c r="E432" s="2">
        <f>MACD!F432</f>
        <v>0.27872708584437955</v>
      </c>
      <c r="F432" s="2">
        <f>'Moving Avg'!D432</f>
        <v>9.1208200000000001</v>
      </c>
      <c r="G432" s="2">
        <f>'Moving Avg'!F432</f>
        <v>9.5824800000000003</v>
      </c>
      <c r="H432" s="2">
        <f>'Moving Avg'!G432</f>
        <v>9.8495380000000008</v>
      </c>
      <c r="I432" s="2">
        <f>'Moving Avg'!H432</f>
        <v>11.105827000000009</v>
      </c>
      <c r="J432" s="6" t="str">
        <f>OBV!F432</f>
        <v>BEARISH</v>
      </c>
      <c r="K432" s="6" t="str">
        <f>OBV!G432</f>
        <v>NEUTRAL</v>
      </c>
      <c r="L432" s="6" t="str">
        <f>OBV!H432</f>
        <v>BEARISH DIVERGENCE</v>
      </c>
    </row>
    <row r="433" spans="1:12" ht="13.5" x14ac:dyDescent="0.25">
      <c r="A433" s="3">
        <f>RSI!A433</f>
        <v>42636</v>
      </c>
      <c r="B433" s="2">
        <f>RSI!B433</f>
        <v>9.0581999999999994</v>
      </c>
      <c r="C433" s="2">
        <f>RSI!I433</f>
        <v>29.690669208581227</v>
      </c>
      <c r="D433" s="2">
        <f>MACD!E433</f>
        <v>0.35651647202715075</v>
      </c>
      <c r="E433" s="2">
        <f>MACD!F433</f>
        <v>0.29428496308093377</v>
      </c>
      <c r="F433" s="2">
        <f>'Moving Avg'!D433</f>
        <v>9.1079199999999982</v>
      </c>
      <c r="G433" s="2">
        <f>'Moving Avg'!F433</f>
        <v>9.53369</v>
      </c>
      <c r="H433" s="2">
        <f>'Moving Avg'!G433</f>
        <v>9.8318620000000028</v>
      </c>
      <c r="I433" s="2">
        <f>'Moving Avg'!H433</f>
        <v>11.094315000000009</v>
      </c>
      <c r="J433" s="6" t="str">
        <f>OBV!F433</f>
        <v>BULLISH</v>
      </c>
      <c r="K433" s="6" t="str">
        <f>OBV!G433</f>
        <v>NEUTRAL</v>
      </c>
      <c r="L433" s="6" t="str">
        <f>OBV!H433</f>
        <v>BULLISH DIVERGENCE</v>
      </c>
    </row>
    <row r="434" spans="1:12" ht="13.5" x14ac:dyDescent="0.25">
      <c r="A434" s="3">
        <f>RSI!A434</f>
        <v>42639</v>
      </c>
      <c r="B434" s="2">
        <f>RSI!B434</f>
        <v>9.2515999999999998</v>
      </c>
      <c r="C434" s="2">
        <f>RSI!I434</f>
        <v>39.805516606057537</v>
      </c>
      <c r="D434" s="2">
        <f>MACD!E434</f>
        <v>0.28788089497550118</v>
      </c>
      <c r="E434" s="2">
        <f>MACD!F434</f>
        <v>0.29300414945984726</v>
      </c>
      <c r="F434" s="2">
        <f>'Moving Avg'!D434</f>
        <v>9.1447599999999998</v>
      </c>
      <c r="G434" s="2">
        <f>'Moving Avg'!F434</f>
        <v>9.4991699999999994</v>
      </c>
      <c r="H434" s="2">
        <f>'Moving Avg'!G434</f>
        <v>9.8180540000000001</v>
      </c>
      <c r="I434" s="2">
        <f>'Moving Avg'!H434</f>
        <v>11.085058000000009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9.0213999999999999</v>
      </c>
      <c r="C435" s="2">
        <f>RSI!I435</f>
        <v>33.607941287726248</v>
      </c>
      <c r="D435" s="2">
        <f>MACD!E435</f>
        <v>0.23423272611765178</v>
      </c>
      <c r="E435" s="2">
        <f>MACD!F435</f>
        <v>0.28124986479140818</v>
      </c>
      <c r="F435" s="2">
        <f>'Moving Avg'!D435</f>
        <v>9.1373999999999995</v>
      </c>
      <c r="G435" s="2">
        <f>'Moving Avg'!F435</f>
        <v>9.4531399999999994</v>
      </c>
      <c r="H435" s="2">
        <f>'Moving Avg'!G435</f>
        <v>9.7937519999999996</v>
      </c>
      <c r="I435" s="2">
        <f>'Moving Avg'!H435</f>
        <v>11.075138500000007</v>
      </c>
      <c r="J435" s="6" t="str">
        <f>OBV!F435</f>
        <v>BULLISH</v>
      </c>
      <c r="K435" s="6" t="str">
        <f>OBV!G435</f>
        <v>WEAK</v>
      </c>
      <c r="L435" s="6" t="str">
        <f>OBV!H435</f>
        <v>BULLISH DIVERGENCE</v>
      </c>
    </row>
    <row r="436" spans="1:12" ht="13.5" x14ac:dyDescent="0.25">
      <c r="A436" s="3">
        <f>RSI!A436</f>
        <v>42641</v>
      </c>
      <c r="B436" s="2">
        <f>RSI!B436</f>
        <v>9.1870999999999992</v>
      </c>
      <c r="C436" s="2">
        <f>RSI!I436</f>
        <v>40.758007712929782</v>
      </c>
      <c r="D436" s="2">
        <f>MACD!E436</f>
        <v>0.17935529779748194</v>
      </c>
      <c r="E436" s="2">
        <f>MACD!F436</f>
        <v>0.26087095139262295</v>
      </c>
      <c r="F436" s="2">
        <f>'Moving Avg'!D436</f>
        <v>9.1631800000000005</v>
      </c>
      <c r="G436" s="2">
        <f>'Moving Avg'!F436</f>
        <v>9.4107949999999985</v>
      </c>
      <c r="H436" s="2">
        <f>'Moving Avg'!G436</f>
        <v>9.7727640000000005</v>
      </c>
      <c r="I436" s="2">
        <f>'Moving Avg'!H436</f>
        <v>11.067024500000009</v>
      </c>
      <c r="J436" s="6" t="str">
        <f>OBV!F436</f>
        <v>BULLISH</v>
      </c>
      <c r="K436" s="6" t="str">
        <f>OBV!G436</f>
        <v>WEAK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8.9385999999999992</v>
      </c>
      <c r="C437" s="2">
        <f>RSI!I437</f>
        <v>34.719187949213691</v>
      </c>
      <c r="D437" s="2">
        <f>MACD!E437</f>
        <v>0.15293332064866227</v>
      </c>
      <c r="E437" s="2">
        <f>MACD!F437</f>
        <v>0.23928342524383084</v>
      </c>
      <c r="F437" s="2">
        <f>'Moving Avg'!D437</f>
        <v>9.0913799999999991</v>
      </c>
      <c r="G437" s="2">
        <f>'Moving Avg'!F437</f>
        <v>9.3560249999999989</v>
      </c>
      <c r="H437" s="2">
        <f>'Moving Avg'!G437</f>
        <v>9.7453319999999994</v>
      </c>
      <c r="I437" s="2">
        <f>'Moving Avg'!H437</f>
        <v>11.056780000000009</v>
      </c>
      <c r="J437" s="6" t="str">
        <f>OBV!F437</f>
        <v>BEARISH</v>
      </c>
      <c r="K437" s="6" t="str">
        <f>OBV!G437</f>
        <v>STRONG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9.1502999999999997</v>
      </c>
      <c r="C438" s="2">
        <f>RSI!I438</f>
        <v>42.531001952231463</v>
      </c>
      <c r="D438" s="2">
        <f>MACD!E438</f>
        <v>0.10511116395771936</v>
      </c>
      <c r="E438" s="2">
        <f>MACD!F438</f>
        <v>0.21244897298660853</v>
      </c>
      <c r="F438" s="2">
        <f>'Moving Avg'!D438</f>
        <v>9.1097999999999999</v>
      </c>
      <c r="G438" s="2">
        <f>'Moving Avg'!F438</f>
        <v>9.3118399999999983</v>
      </c>
      <c r="H438" s="2">
        <f>'Moving Avg'!G438</f>
        <v>9.7239760000000004</v>
      </c>
      <c r="I438" s="2">
        <f>'Moving Avg'!H438</f>
        <v>11.048304500000008</v>
      </c>
      <c r="J438" s="6" t="str">
        <f>OBV!F438</f>
        <v>BEARISH</v>
      </c>
      <c r="K438" s="6" t="str">
        <f>OBV!G438</f>
        <v>STRONG</v>
      </c>
      <c r="L438" s="6" t="str">
        <f>OBV!H438</f>
        <v>BEARISH DIVERGENCE</v>
      </c>
    </row>
    <row r="439" spans="1:12" ht="13.5" x14ac:dyDescent="0.25">
      <c r="A439" s="3">
        <f>RSI!A439</f>
        <v>42647</v>
      </c>
      <c r="B439" s="2">
        <f>RSI!B439</f>
        <v>8.9201999999999995</v>
      </c>
      <c r="C439" s="2">
        <f>RSI!I439</f>
        <v>37.305588218596505</v>
      </c>
      <c r="D439" s="2">
        <f>MACD!E439</f>
        <v>7.4668036476692734E-2</v>
      </c>
      <c r="E439" s="2">
        <f>MACD!F439</f>
        <v>0.18489278568462539</v>
      </c>
      <c r="F439" s="2">
        <f>'Moving Avg'!D439</f>
        <v>9.0435200000000009</v>
      </c>
      <c r="G439" s="2">
        <f>'Moving Avg'!F439</f>
        <v>9.2561499999999981</v>
      </c>
      <c r="H439" s="2">
        <f>'Moving Avg'!G439</f>
        <v>9.6943360000000016</v>
      </c>
      <c r="I439" s="2">
        <f>'Moving Avg'!H439</f>
        <v>11.036902000000007</v>
      </c>
      <c r="J439" s="6" t="str">
        <f>OBV!F439</f>
        <v>BEARISH</v>
      </c>
      <c r="K439" s="6" t="str">
        <f>OBV!G439</f>
        <v>STRONG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9.0213999999999999</v>
      </c>
      <c r="C440" s="2">
        <f>RSI!I440</f>
        <v>40.753276429190407</v>
      </c>
      <c r="D440" s="2">
        <f>MACD!E440</f>
        <v>4.2731477493250125E-2</v>
      </c>
      <c r="E440" s="2">
        <f>MACD!F440</f>
        <v>0.15646052404635033</v>
      </c>
      <c r="F440" s="2">
        <f>'Moving Avg'!D440</f>
        <v>9.0435199999999991</v>
      </c>
      <c r="G440" s="2">
        <f>'Moving Avg'!F440</f>
        <v>9.2064399999999988</v>
      </c>
      <c r="H440" s="2">
        <f>'Moving Avg'!G440</f>
        <v>9.6667200000000033</v>
      </c>
      <c r="I440" s="2">
        <f>'Moving Avg'!H440</f>
        <v>11.023518500000007</v>
      </c>
      <c r="J440" s="6" t="str">
        <f>OBV!F440</f>
        <v>BEARISH</v>
      </c>
      <c r="K440" s="6" t="str">
        <f>OBV!G440</f>
        <v>STRONG</v>
      </c>
      <c r="L440" s="6" t="str">
        <f>OBV!H440</f>
        <v>NEUTRAL</v>
      </c>
    </row>
    <row r="441" spans="1:12" ht="13.5" x14ac:dyDescent="0.25">
      <c r="A441" s="3">
        <f>RSI!A441</f>
        <v>42649</v>
      </c>
      <c r="B441" s="2">
        <f>RSI!B441</f>
        <v>9.1963000000000008</v>
      </c>
      <c r="C441" s="2">
        <f>RSI!I441</f>
        <v>46.254223587684308</v>
      </c>
      <c r="D441" s="2">
        <f>MACD!E441</f>
        <v>4.6868061815104056E-3</v>
      </c>
      <c r="E441" s="2">
        <f>MACD!F441</f>
        <v>0.12610578047338236</v>
      </c>
      <c r="F441" s="2">
        <f>'Moving Avg'!D441</f>
        <v>9.0453599999999987</v>
      </c>
      <c r="G441" s="2">
        <f>'Moving Avg'!F441</f>
        <v>9.1746799999999986</v>
      </c>
      <c r="H441" s="2">
        <f>'Moving Avg'!G441</f>
        <v>9.6446260000000024</v>
      </c>
      <c r="I441" s="2">
        <f>'Moving Avg'!H441</f>
        <v>11.009766000000006</v>
      </c>
      <c r="J441" s="6" t="str">
        <f>OBV!F441</f>
        <v>BEARISH</v>
      </c>
      <c r="K441" s="6" t="str">
        <f>OBV!G441</f>
        <v>STRONG</v>
      </c>
      <c r="L441" s="6" t="str">
        <f>OBV!H441</f>
        <v>BEARISH DIVERGENCE</v>
      </c>
    </row>
    <row r="442" spans="1:12" ht="13.5" x14ac:dyDescent="0.25">
      <c r="A442" s="3">
        <f>RSI!A442</f>
        <v>42650</v>
      </c>
      <c r="B442" s="2">
        <f>RSI!B442</f>
        <v>9.1963000000000008</v>
      </c>
      <c r="C442" s="2">
        <f>RSI!I442</f>
        <v>46.254223587684308</v>
      </c>
      <c r="D442" s="2">
        <f>MACD!E442</f>
        <v>1.0083296678791598E-2</v>
      </c>
      <c r="E442" s="2">
        <f>MACD!F442</f>
        <v>0.10290128371446421</v>
      </c>
      <c r="F442" s="2">
        <f>'Moving Avg'!D442</f>
        <v>9.0969000000000015</v>
      </c>
      <c r="G442" s="2">
        <f>'Moving Avg'!F442</f>
        <v>9.1512050000000009</v>
      </c>
      <c r="H442" s="2">
        <f>'Moving Avg'!G442</f>
        <v>9.6286080000000016</v>
      </c>
      <c r="I442" s="2">
        <f>'Moving Avg'!H442</f>
        <v>10.994903000000006</v>
      </c>
      <c r="J442" s="6" t="str">
        <f>OBV!F442</f>
        <v>BEARISH</v>
      </c>
      <c r="K442" s="6" t="str">
        <f>OBV!G442</f>
        <v>NEUTRAL</v>
      </c>
      <c r="L442" s="6" t="str">
        <f>OBV!H442</f>
        <v>BEARISH DIVERGENCE</v>
      </c>
    </row>
    <row r="443" spans="1:12" ht="13.5" x14ac:dyDescent="0.25">
      <c r="A443" s="3">
        <f>RSI!A443</f>
        <v>42653</v>
      </c>
      <c r="B443" s="2">
        <f>RSI!B443</f>
        <v>9.0213999999999999</v>
      </c>
      <c r="C443" s="2">
        <f>RSI!I443</f>
        <v>41.757679477513044</v>
      </c>
      <c r="D443" s="2">
        <f>MACD!E443</f>
        <v>-8.5243907854906098E-3</v>
      </c>
      <c r="E443" s="2">
        <f>MACD!F443</f>
        <v>8.0616148814473251E-2</v>
      </c>
      <c r="F443" s="2">
        <f>'Moving Avg'!D443</f>
        <v>9.0711200000000005</v>
      </c>
      <c r="G443" s="2">
        <f>'Moving Avg'!F443</f>
        <v>9.1240500000000004</v>
      </c>
      <c r="H443" s="2">
        <f>'Moving Avg'!G443</f>
        <v>9.6140620000000006</v>
      </c>
      <c r="I443" s="2">
        <f>'Moving Avg'!H443</f>
        <v>10.979121000000006</v>
      </c>
      <c r="J443" s="6" t="str">
        <f>OBV!F443</f>
        <v>BEARISH</v>
      </c>
      <c r="K443" s="6" t="str">
        <f>OBV!G443</f>
        <v>STRONG</v>
      </c>
      <c r="L443" s="6" t="str">
        <f>OBV!H443</f>
        <v>CONFIRMED BEARISH</v>
      </c>
    </row>
    <row r="444" spans="1:12" ht="13.5" x14ac:dyDescent="0.25">
      <c r="A444" s="3">
        <f>RSI!A444</f>
        <v>42654</v>
      </c>
      <c r="B444" s="2">
        <f>RSI!B444</f>
        <v>8.8373000000000008</v>
      </c>
      <c r="C444" s="2">
        <f>RSI!I444</f>
        <v>37.612801006518623</v>
      </c>
      <c r="D444" s="2">
        <f>MACD!E444</f>
        <v>2.0804337164552322E-2</v>
      </c>
      <c r="E444" s="2">
        <f>MACD!F444</f>
        <v>6.8653786484489068E-2</v>
      </c>
      <c r="F444" s="2">
        <f>'Moving Avg'!D444</f>
        <v>9.0545399999999994</v>
      </c>
      <c r="G444" s="2">
        <f>'Moving Avg'!F444</f>
        <v>9.1010349999999995</v>
      </c>
      <c r="H444" s="2">
        <f>'Moving Avg'!G444</f>
        <v>9.5928900000000024</v>
      </c>
      <c r="I444" s="2">
        <f>'Moving Avg'!H444</f>
        <v>10.962241000000008</v>
      </c>
      <c r="J444" s="6" t="str">
        <f>OBV!F444</f>
        <v>BEARISH</v>
      </c>
      <c r="K444" s="6" t="str">
        <f>OBV!G444</f>
        <v>STRONG</v>
      </c>
      <c r="L444" s="6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8.6348000000000003</v>
      </c>
      <c r="C445" s="2">
        <f>RSI!I445</f>
        <v>33.655595157226116</v>
      </c>
      <c r="D445" s="2">
        <f>MACD!E445</f>
        <v>2.7851581716127782E-2</v>
      </c>
      <c r="E445" s="2">
        <f>MACD!F445</f>
        <v>6.0493345530816818E-2</v>
      </c>
      <c r="F445" s="2">
        <f>'Moving Avg'!D445</f>
        <v>8.9772199999999991</v>
      </c>
      <c r="G445" s="2">
        <f>'Moving Avg'!F445</f>
        <v>9.0725000000000016</v>
      </c>
      <c r="H445" s="2">
        <f>'Moving Avg'!G445</f>
        <v>9.5676680000000029</v>
      </c>
      <c r="I445" s="2">
        <f>'Moving Avg'!H445</f>
        <v>10.944126500000007</v>
      </c>
      <c r="J445" s="6" t="str">
        <f>OBV!F445</f>
        <v>BEARISH</v>
      </c>
      <c r="K445" s="6" t="str">
        <f>OBV!G445</f>
        <v>STRONG</v>
      </c>
      <c r="L445" s="6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8.2850000000000001</v>
      </c>
      <c r="C446" s="2">
        <f>RSI!I446</f>
        <v>28.14674875527605</v>
      </c>
      <c r="D446" s="2">
        <f>MACD!E446</f>
        <v>8.886464702900021E-2</v>
      </c>
      <c r="E446" s="2">
        <f>MACD!F446</f>
        <v>6.6167605830453502E-2</v>
      </c>
      <c r="F446" s="2">
        <f>'Moving Avg'!D446</f>
        <v>8.7949599999999997</v>
      </c>
      <c r="G446" s="2">
        <f>'Moving Avg'!F446</f>
        <v>9.0264750000000014</v>
      </c>
      <c r="H446" s="2">
        <f>'Moving Avg'!G446</f>
        <v>9.5382100000000012</v>
      </c>
      <c r="I446" s="2">
        <f>'Moving Avg'!H446</f>
        <v>10.924263000000007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8.4230999999999998</v>
      </c>
      <c r="C447" s="2">
        <f>RSI!I447</f>
        <v>32.821839580336857</v>
      </c>
      <c r="D447" s="2">
        <f>MACD!E447</f>
        <v>9.7474146666961303E-2</v>
      </c>
      <c r="E447" s="2">
        <f>MACD!F447</f>
        <v>7.2428913997755071E-2</v>
      </c>
      <c r="F447" s="2">
        <f>'Moving Avg'!D447</f>
        <v>8.6403199999999991</v>
      </c>
      <c r="G447" s="2">
        <f>'Moving Avg'!F447</f>
        <v>8.9873550000000009</v>
      </c>
      <c r="H447" s="2">
        <f>'Moving Avg'!G447</f>
        <v>9.5059920000000009</v>
      </c>
      <c r="I447" s="2">
        <f>'Moving Avg'!H447</f>
        <v>10.905134500000008</v>
      </c>
      <c r="J447" s="6" t="str">
        <f>OBV!F447</f>
        <v>BEARISH</v>
      </c>
      <c r="K447" s="6" t="str">
        <f>OBV!G447</f>
        <v>STRONG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8.6715999999999998</v>
      </c>
      <c r="C448" s="2">
        <f>RSI!I448</f>
        <v>40.343578038284811</v>
      </c>
      <c r="D448" s="2">
        <f>MACD!E448</f>
        <v>0.12314513189138232</v>
      </c>
      <c r="E448" s="2">
        <f>MACD!F448</f>
        <v>8.2572157576480523E-2</v>
      </c>
      <c r="F448" s="2">
        <f>'Moving Avg'!D448</f>
        <v>8.5703599999999991</v>
      </c>
      <c r="G448" s="2">
        <f>'Moving Avg'!F448</f>
        <v>8.9648000000000003</v>
      </c>
      <c r="H448" s="2">
        <f>'Moving Avg'!G448</f>
        <v>9.4805840000000003</v>
      </c>
      <c r="I448" s="2">
        <f>'Moving Avg'!H448</f>
        <v>10.886759500000007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</row>
    <row r="449" spans="1:12" ht="13.5" x14ac:dyDescent="0.25">
      <c r="A449" s="3">
        <f>RSI!A449</f>
        <v>42661</v>
      </c>
      <c r="B449" s="2">
        <f>RSI!B449</f>
        <v>8.6532</v>
      </c>
      <c r="C449" s="2">
        <f>RSI!I449</f>
        <v>39.986568050842656</v>
      </c>
      <c r="D449" s="2">
        <f>MACD!E449</f>
        <v>0.11327259744451723</v>
      </c>
      <c r="E449" s="2">
        <f>MACD!F449</f>
        <v>8.8712245550087859E-2</v>
      </c>
      <c r="F449" s="2">
        <f>'Moving Avg'!D449</f>
        <v>8.5335399999999986</v>
      </c>
      <c r="G449" s="2">
        <f>'Moving Avg'!F449</f>
        <v>8.944090000000001</v>
      </c>
      <c r="H449" s="2">
        <f>'Moving Avg'!G449</f>
        <v>9.4548080000000017</v>
      </c>
      <c r="I449" s="2">
        <f>'Moving Avg'!H449</f>
        <v>10.86829250000001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</row>
    <row r="450" spans="1:12" ht="13.5" x14ac:dyDescent="0.25">
      <c r="A450" s="3">
        <f>RSI!A450</f>
        <v>42662</v>
      </c>
      <c r="B450" s="2">
        <f>RSI!B450</f>
        <v>8.6715999999999998</v>
      </c>
      <c r="C450" s="2">
        <f>RSI!I450</f>
        <v>40.553094110255579</v>
      </c>
      <c r="D450" s="2">
        <f>MACD!E450</f>
        <v>0.1214958528215373</v>
      </c>
      <c r="E450" s="2">
        <f>MACD!F450</f>
        <v>9.5268967004377744E-2</v>
      </c>
      <c r="F450" s="2">
        <f>'Moving Avg'!D450</f>
        <v>8.5408999999999988</v>
      </c>
      <c r="G450" s="2">
        <f>'Moving Avg'!F450</f>
        <v>8.9247600000000027</v>
      </c>
      <c r="H450" s="2">
        <f>'Moving Avg'!G450</f>
        <v>9.4294000000000011</v>
      </c>
      <c r="I450" s="2">
        <f>'Moving Avg'!H450</f>
        <v>10.848585500000011</v>
      </c>
      <c r="J450" s="6" t="str">
        <f>OBV!F450</f>
        <v>BULLISH</v>
      </c>
      <c r="K450" s="6" t="str">
        <f>OBV!G450</f>
        <v>WEAK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8.6991999999999994</v>
      </c>
      <c r="C451" s="2">
        <f>RSI!I451</f>
        <v>41.445996459253266</v>
      </c>
      <c r="D451" s="2">
        <f>MACD!E451</f>
        <v>0.15540357879702071</v>
      </c>
      <c r="E451" s="2">
        <f>MACD!F451</f>
        <v>0.10729588936290635</v>
      </c>
      <c r="F451" s="2">
        <f>'Moving Avg'!D451</f>
        <v>8.6237399999999997</v>
      </c>
      <c r="G451" s="2">
        <f>'Moving Avg'!F451</f>
        <v>8.9068100000000019</v>
      </c>
      <c r="H451" s="2">
        <f>'Moving Avg'!G451</f>
        <v>9.4027040000000017</v>
      </c>
      <c r="I451" s="2">
        <f>'Moving Avg'!H451</f>
        <v>10.830348500000012</v>
      </c>
      <c r="J451" s="6" t="str">
        <f>OBV!F451</f>
        <v>BULLISH</v>
      </c>
      <c r="K451" s="6" t="str">
        <f>OBV!G451</f>
        <v>WEAK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8.6715999999999998</v>
      </c>
      <c r="C452" s="2">
        <f>RSI!I452</f>
        <v>40.786255826639788</v>
      </c>
      <c r="D452" s="2">
        <f>MACD!E452</f>
        <v>0.18790788172599271</v>
      </c>
      <c r="E452" s="2">
        <f>MACD!F452</f>
        <v>0.12341828783552362</v>
      </c>
      <c r="F452" s="2">
        <f>'Moving Avg'!D452</f>
        <v>8.6734399999999994</v>
      </c>
      <c r="G452" s="2">
        <f>'Moving Avg'!F452</f>
        <v>8.875510000000002</v>
      </c>
      <c r="H452" s="2">
        <f>'Moving Avg'!G452</f>
        <v>9.3754560000000033</v>
      </c>
      <c r="I452" s="2">
        <f>'Moving Avg'!H452</f>
        <v>10.811973500000011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8.6440000000000001</v>
      </c>
      <c r="C453" s="2">
        <f>RSI!I453</f>
        <v>40.098859276090103</v>
      </c>
      <c r="D453" s="2">
        <f>MACD!E453</f>
        <v>0.19234905488429277</v>
      </c>
      <c r="E453" s="2">
        <f>MACD!F453</f>
        <v>0.13720444124527748</v>
      </c>
      <c r="F453" s="2">
        <f>'Moving Avg'!D453</f>
        <v>8.6679199999999987</v>
      </c>
      <c r="G453" s="2">
        <f>'Moving Avg'!F453</f>
        <v>8.8548000000000009</v>
      </c>
      <c r="H453" s="2">
        <f>'Moving Avg'!G453</f>
        <v>9.3485760000000013</v>
      </c>
      <c r="I453" s="2">
        <f>'Moving Avg'!H453</f>
        <v>10.793460500000011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</row>
    <row r="454" spans="1:12" ht="13.5" x14ac:dyDescent="0.25">
      <c r="A454" s="3">
        <f>RSI!A454</f>
        <v>42668</v>
      </c>
      <c r="B454" s="2">
        <f>RSI!B454</f>
        <v>8.8373000000000008</v>
      </c>
      <c r="C454" s="2">
        <f>RSI!I454</f>
        <v>46.854512657232966</v>
      </c>
      <c r="D454" s="2">
        <f>MACD!E454</f>
        <v>0.15529585374182986</v>
      </c>
      <c r="E454" s="2">
        <f>MACD!F454</f>
        <v>0.14082272374458796</v>
      </c>
      <c r="F454" s="2">
        <f>'Moving Avg'!D454</f>
        <v>8.7047399999999993</v>
      </c>
      <c r="G454" s="2">
        <f>'Moving Avg'!F454</f>
        <v>8.8340850000000017</v>
      </c>
      <c r="H454" s="2">
        <f>'Moving Avg'!G454</f>
        <v>9.3255620000000032</v>
      </c>
      <c r="I454" s="2">
        <f>'Moving Avg'!H454</f>
        <v>10.775914000000009</v>
      </c>
      <c r="J454" s="6" t="str">
        <f>OBV!F454</f>
        <v>BULLISH</v>
      </c>
      <c r="K454" s="6" t="str">
        <f>OBV!G454</f>
        <v>WEAK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9.0951000000000004</v>
      </c>
      <c r="C455" s="2">
        <f>RSI!I455</f>
        <v>54.263090135223536</v>
      </c>
      <c r="D455" s="2">
        <f>MACD!E455</f>
        <v>7.4245672177315925E-2</v>
      </c>
      <c r="E455" s="2">
        <f>MACD!F455</f>
        <v>0.12750731343113356</v>
      </c>
      <c r="F455" s="2">
        <f>'Moving Avg'!D455</f>
        <v>8.7894400000000008</v>
      </c>
      <c r="G455" s="2">
        <f>'Moving Avg'!F455</f>
        <v>8.8377700000000008</v>
      </c>
      <c r="H455" s="2">
        <f>'Moving Avg'!G455</f>
        <v>9.3077040000000046</v>
      </c>
      <c r="I455" s="2">
        <f>'Moving Avg'!H455</f>
        <v>10.75979000000001</v>
      </c>
      <c r="J455" s="6" t="str">
        <f>OBV!F455</f>
        <v>BULLISH</v>
      </c>
      <c r="K455" s="6" t="str">
        <f>OBV!G455</f>
        <v>WEAK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9.1963000000000008</v>
      </c>
      <c r="C456" s="2">
        <f>RSI!I456</f>
        <v>56.808451737060324</v>
      </c>
      <c r="D456" s="2">
        <f>MACD!E456</f>
        <v>-5.6658551808299151E-2</v>
      </c>
      <c r="E456" s="2">
        <f>MACD!F456</f>
        <v>9.0674140383247018E-2</v>
      </c>
      <c r="F456" s="2">
        <f>'Moving Avg'!D456</f>
        <v>8.8888600000000011</v>
      </c>
      <c r="G456" s="2">
        <f>'Moving Avg'!F456</f>
        <v>8.8382300000000011</v>
      </c>
      <c r="H456" s="2">
        <f>'Moving Avg'!G456</f>
        <v>9.2920540000000056</v>
      </c>
      <c r="I456" s="2">
        <f>'Moving Avg'!H456</f>
        <v>10.744927000000009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9.1963000000000008</v>
      </c>
      <c r="C457" s="2">
        <f>RSI!I457</f>
        <v>56.808451737060317</v>
      </c>
      <c r="D457" s="2">
        <f>MACD!E457</f>
        <v>-0.14771219109266198</v>
      </c>
      <c r="E457" s="2">
        <f>MACD!F457</f>
        <v>4.2996874088065219E-2</v>
      </c>
      <c r="F457" s="2">
        <f>'Moving Avg'!D457</f>
        <v>8.9938000000000002</v>
      </c>
      <c r="G457" s="2">
        <f>'Moving Avg'!F457</f>
        <v>8.8511150000000018</v>
      </c>
      <c r="H457" s="2">
        <f>'Moving Avg'!G457</f>
        <v>9.276404000000003</v>
      </c>
      <c r="I457" s="2">
        <f>'Moving Avg'!H457</f>
        <v>10.729664500000011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9.1870999999999992</v>
      </c>
      <c r="C458" s="2">
        <f>RSI!I458</f>
        <v>56.477067770918332</v>
      </c>
      <c r="D458" s="2">
        <f>MACD!E458</f>
        <v>-0.18726632795542031</v>
      </c>
      <c r="E458" s="2">
        <f>MACD!F458</f>
        <v>-3.0557663206318836E-3</v>
      </c>
      <c r="F458" s="2">
        <f>'Moving Avg'!D458</f>
        <v>9.1024200000000004</v>
      </c>
      <c r="G458" s="2">
        <f>'Moving Avg'!F458</f>
        <v>8.8529549999999997</v>
      </c>
      <c r="H458" s="2">
        <f>'Moving Avg'!G458</f>
        <v>9.259834000000005</v>
      </c>
      <c r="I458" s="2">
        <f>'Moving Avg'!H458</f>
        <v>10.713867000000011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9.1686999999999994</v>
      </c>
      <c r="C459" s="2">
        <f>RSI!I459</f>
        <v>55.776285978537821</v>
      </c>
      <c r="D459" s="2">
        <f>MACD!E459</f>
        <v>-0.22346439725865963</v>
      </c>
      <c r="E459" s="2">
        <f>MACD!F459</f>
        <v>-4.7137492508237434E-2</v>
      </c>
      <c r="F459" s="2">
        <f>'Moving Avg'!D459</f>
        <v>9.1687000000000012</v>
      </c>
      <c r="G459" s="2">
        <f>'Moving Avg'!F459</f>
        <v>8.86538</v>
      </c>
      <c r="H459" s="2">
        <f>'Moving Avg'!G459</f>
        <v>9.2425280000000036</v>
      </c>
      <c r="I459" s="2">
        <f>'Moving Avg'!H459</f>
        <v>10.69842200000001</v>
      </c>
      <c r="J459" s="6" t="str">
        <f>OBV!F459</f>
        <v>BEARISH</v>
      </c>
      <c r="K459" s="6" t="str">
        <f>OBV!G459</f>
        <v>NEUTRAL</v>
      </c>
      <c r="L459" s="6" t="str">
        <f>OBV!H459</f>
        <v>BEARISH DIVERGENCE</v>
      </c>
    </row>
    <row r="460" spans="1:12" ht="13.5" x14ac:dyDescent="0.25">
      <c r="A460" s="3">
        <f>RSI!A460</f>
        <v>42676</v>
      </c>
      <c r="B460" s="2">
        <f>RSI!B460</f>
        <v>9.1686999999999994</v>
      </c>
      <c r="C460" s="2">
        <f>RSI!I460</f>
        <v>55.776285978537835</v>
      </c>
      <c r="D460" s="2">
        <f>MACD!E460</f>
        <v>-0.25232197979243765</v>
      </c>
      <c r="E460" s="2">
        <f>MACD!F460</f>
        <v>-8.8174389965077482E-2</v>
      </c>
      <c r="F460" s="2">
        <f>'Moving Avg'!D460</f>
        <v>9.1834200000000017</v>
      </c>
      <c r="G460" s="2">
        <f>'Moving Avg'!F460</f>
        <v>8.8727450000000001</v>
      </c>
      <c r="H460" s="2">
        <f>'Moving Avg'!G460</f>
        <v>9.2270620000000019</v>
      </c>
      <c r="I460" s="2">
        <f>'Moving Avg'!H460</f>
        <v>10.682532500000006</v>
      </c>
      <c r="J460" s="6" t="str">
        <f>OBV!F460</f>
        <v>BEARISH</v>
      </c>
      <c r="K460" s="6" t="str">
        <f>OBV!G460</f>
        <v>NEUTRAL</v>
      </c>
      <c r="L460" s="6" t="str">
        <f>OBV!H460</f>
        <v>BEARISH DIVERGENCE</v>
      </c>
    </row>
    <row r="461" spans="1:12" ht="13.5" x14ac:dyDescent="0.25">
      <c r="A461" s="3">
        <f>RSI!A461</f>
        <v>42677</v>
      </c>
      <c r="B461" s="2">
        <f>RSI!B461</f>
        <v>9.1502999999999997</v>
      </c>
      <c r="C461" s="2">
        <f>RSI!I461</f>
        <v>54.985016533492107</v>
      </c>
      <c r="D461" s="2">
        <f>MACD!E461</f>
        <v>-0.27211157317596957</v>
      </c>
      <c r="E461" s="2">
        <f>MACD!F461</f>
        <v>-0.12496182660725591</v>
      </c>
      <c r="F461" s="2">
        <f>'Moving Avg'!D461</f>
        <v>9.1742200000000018</v>
      </c>
      <c r="G461" s="2">
        <f>'Moving Avg'!F461</f>
        <v>8.8704450000000001</v>
      </c>
      <c r="H461" s="2">
        <f>'Moving Avg'!G461</f>
        <v>9.2130700000000036</v>
      </c>
      <c r="I461" s="2">
        <f>'Moving Avg'!H461</f>
        <v>10.667040000000007</v>
      </c>
      <c r="J461" s="6" t="str">
        <f>OBV!F461</f>
        <v>BEARISH</v>
      </c>
      <c r="K461" s="6" t="str">
        <f>OBV!G461</f>
        <v>STRONG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9.1410999999999998</v>
      </c>
      <c r="C462" s="2">
        <f>RSI!I462</f>
        <v>54.568176966371773</v>
      </c>
      <c r="D462" s="2">
        <f>MACD!E462</f>
        <v>-0.29322066687331194</v>
      </c>
      <c r="E462" s="2">
        <f>MACD!F462</f>
        <v>-0.15861359466046712</v>
      </c>
      <c r="F462" s="2">
        <f>'Moving Avg'!D462</f>
        <v>9.1631800000000005</v>
      </c>
      <c r="G462" s="2">
        <f>'Moving Avg'!F462</f>
        <v>8.867684999999998</v>
      </c>
      <c r="H462" s="2">
        <f>'Moving Avg'!G462</f>
        <v>9.1988940000000028</v>
      </c>
      <c r="I462" s="2">
        <f>'Moving Avg'!H462</f>
        <v>10.651501500000004</v>
      </c>
      <c r="J462" s="6" t="str">
        <f>OBV!F462</f>
        <v>BEARISH</v>
      </c>
      <c r="K462" s="6" t="str">
        <f>OBV!G462</f>
        <v>STRONG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9.1410999999999998</v>
      </c>
      <c r="C463" s="2">
        <f>RSI!I463</f>
        <v>54.568176966371766</v>
      </c>
      <c r="D463" s="2">
        <f>MACD!E463</f>
        <v>-0.31601416573164798</v>
      </c>
      <c r="E463" s="2">
        <f>MACD!F463</f>
        <v>-0.19009370887470331</v>
      </c>
      <c r="F463" s="2">
        <f>'Moving Avg'!D463</f>
        <v>9.1539800000000007</v>
      </c>
      <c r="G463" s="2">
        <f>'Moving Avg'!F463</f>
        <v>8.8736699999999988</v>
      </c>
      <c r="H463" s="2">
        <f>'Moving Avg'!G463</f>
        <v>9.1810360000000024</v>
      </c>
      <c r="I463" s="2">
        <f>'Moving Avg'!H463</f>
        <v>10.635963000000002</v>
      </c>
      <c r="J463" s="6" t="str">
        <f>OBV!F463</f>
        <v>BEARISH</v>
      </c>
      <c r="K463" s="6" t="str">
        <f>OBV!G463</f>
        <v>STRONG</v>
      </c>
      <c r="L463" s="6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9.1410999999999998</v>
      </c>
      <c r="C464" s="2">
        <f>RSI!I464</f>
        <v>54.568176966371766</v>
      </c>
      <c r="D464" s="2">
        <f>MACD!E464</f>
        <v>-0.3061975148003544</v>
      </c>
      <c r="E464" s="2">
        <f>MACD!F464</f>
        <v>-0.21331447005983353</v>
      </c>
      <c r="F464" s="2">
        <f>'Moving Avg'!D464</f>
        <v>9.14846</v>
      </c>
      <c r="G464" s="2">
        <f>'Moving Avg'!F464</f>
        <v>8.8888599999999975</v>
      </c>
      <c r="H464" s="2">
        <f>'Moving Avg'!G464</f>
        <v>9.1650180000000017</v>
      </c>
      <c r="I464" s="2">
        <f>'Moving Avg'!H464</f>
        <v>10.620380000000001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9.2331000000000003</v>
      </c>
      <c r="C465" s="2">
        <f>RSI!I465</f>
        <v>58.497790531950372</v>
      </c>
      <c r="D465" s="2">
        <f>MACD!E465</f>
        <v>-0.26563236076814079</v>
      </c>
      <c r="E465" s="2">
        <f>MACD!F465</f>
        <v>-0.22377804820149499</v>
      </c>
      <c r="F465" s="2">
        <f>'Moving Avg'!D465</f>
        <v>9.1613399999999992</v>
      </c>
      <c r="G465" s="2">
        <f>'Moving Avg'!F465</f>
        <v>8.9187749999999983</v>
      </c>
      <c r="H465" s="2">
        <f>'Moving Avg'!G465</f>
        <v>9.1508400000000023</v>
      </c>
      <c r="I465" s="2">
        <f>'Moving Avg'!H465</f>
        <v>10.605345499999999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9.2515999999999998</v>
      </c>
      <c r="C466" s="2">
        <f>RSI!I466</f>
        <v>59.260870425574119</v>
      </c>
      <c r="D466" s="2">
        <f>MACD!E466</f>
        <v>-0.21819718469426164</v>
      </c>
      <c r="E466" s="2">
        <f>MACD!F466</f>
        <v>-0.22266187550004835</v>
      </c>
      <c r="F466" s="2">
        <f>'Moving Avg'!D466</f>
        <v>9.1815999999999995</v>
      </c>
      <c r="G466" s="2">
        <f>'Moving Avg'!F466</f>
        <v>8.9671050000000001</v>
      </c>
      <c r="H466" s="2">
        <f>'Moving Avg'!G466</f>
        <v>9.1351920000000018</v>
      </c>
      <c r="I466" s="2">
        <f>'Moving Avg'!H466</f>
        <v>10.590315</v>
      </c>
      <c r="J466" s="6" t="str">
        <f>OBV!F466</f>
        <v>BULLISH</v>
      </c>
      <c r="K466" s="6" t="str">
        <f>OBV!G466</f>
        <v>WEAK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9.2883999999999993</v>
      </c>
      <c r="C467" s="2">
        <f>RSI!I467</f>
        <v>60.804680172972283</v>
      </c>
      <c r="D467" s="2">
        <f>MACD!E467</f>
        <v>-0.1819024207082407</v>
      </c>
      <c r="E467" s="2">
        <f>MACD!F467</f>
        <v>-0.21450998454168685</v>
      </c>
      <c r="F467" s="2">
        <f>'Moving Avg'!D467</f>
        <v>9.2110599999999998</v>
      </c>
      <c r="G467" s="2">
        <f>'Moving Avg'!F467</f>
        <v>9.0103699999999982</v>
      </c>
      <c r="H467" s="2">
        <f>'Moving Avg'!G467</f>
        <v>9.1202800000000011</v>
      </c>
      <c r="I467" s="2">
        <f>'Moving Avg'!H467</f>
        <v>10.575601499999998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9.2883999999999993</v>
      </c>
      <c r="C468" s="2">
        <f>RSI!I468</f>
        <v>60.804680172972283</v>
      </c>
      <c r="D468" s="2">
        <f>MACD!E468</f>
        <v>-0.15385834726382797</v>
      </c>
      <c r="E468" s="2">
        <f>MACD!F468</f>
        <v>-0.20237965708611511</v>
      </c>
      <c r="F468" s="2">
        <f>'Moving Avg'!D468</f>
        <v>9.2405200000000001</v>
      </c>
      <c r="G468" s="2">
        <f>'Moving Avg'!F468</f>
        <v>9.0412099999999995</v>
      </c>
      <c r="H468" s="2">
        <f>'Moving Avg'!G468</f>
        <v>9.1053680000000021</v>
      </c>
      <c r="I468" s="2">
        <f>'Moving Avg'!H468</f>
        <v>10.561287999999999</v>
      </c>
      <c r="J468" s="6" t="str">
        <f>OBV!F468</f>
        <v>BULLISH</v>
      </c>
      <c r="K468" s="6" t="str">
        <f>OBV!G468</f>
        <v>WEAK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9.2055000000000007</v>
      </c>
      <c r="C469" s="2">
        <f>RSI!I469</f>
        <v>55.327016499870183</v>
      </c>
      <c r="D469" s="2">
        <f>MACD!E469</f>
        <v>-0.12797756781576908</v>
      </c>
      <c r="E469" s="2">
        <f>MACD!F469</f>
        <v>-0.18749923923204592</v>
      </c>
      <c r="F469" s="2">
        <f>'Moving Avg'!D469</f>
        <v>9.2533999999999992</v>
      </c>
      <c r="G469" s="2">
        <f>'Moving Avg'!F469</f>
        <v>9.0688250000000004</v>
      </c>
      <c r="H469" s="2">
        <f>'Moving Avg'!G469</f>
        <v>9.0887980000000024</v>
      </c>
      <c r="I469" s="2">
        <f>'Moving Avg'!H469</f>
        <v>10.546604</v>
      </c>
      <c r="J469" s="6" t="str">
        <f>OBV!F469</f>
        <v>BULLISH</v>
      </c>
      <c r="K469" s="6" t="str">
        <f>OBV!G469</f>
        <v>WEAK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9.2055000000000007</v>
      </c>
      <c r="C470" s="2">
        <f>RSI!I470</f>
        <v>55.327016499870183</v>
      </c>
      <c r="D470" s="2">
        <f>MACD!E470</f>
        <v>-0.10666154325884669</v>
      </c>
      <c r="E470" s="2">
        <f>MACD!F470</f>
        <v>-0.17133170003740611</v>
      </c>
      <c r="F470" s="2">
        <f>'Moving Avg'!D470</f>
        <v>9.2478800000000003</v>
      </c>
      <c r="G470" s="2">
        <f>'Moving Avg'!F470</f>
        <v>9.0955199999999987</v>
      </c>
      <c r="H470" s="2">
        <f>'Moving Avg'!G470</f>
        <v>9.0725960000000025</v>
      </c>
      <c r="I470" s="2">
        <f>'Moving Avg'!H470</f>
        <v>10.532675000000001</v>
      </c>
      <c r="J470" s="6" t="str">
        <f>OBV!F470</f>
        <v>BULLISH</v>
      </c>
      <c r="K470" s="6" t="str">
        <f>OBV!G470</f>
        <v>WEAK</v>
      </c>
      <c r="L470" s="6" t="str">
        <f>OBV!H470</f>
        <v>BULLISH DIVERGENCE</v>
      </c>
    </row>
    <row r="471" spans="1:12" ht="13.5" x14ac:dyDescent="0.25">
      <c r="A471" s="3">
        <f>RSI!A471</f>
        <v>42691</v>
      </c>
      <c r="B471" s="2">
        <f>RSI!B471</f>
        <v>9.2055000000000007</v>
      </c>
      <c r="C471" s="2">
        <f>RSI!I471</f>
        <v>55.327016499870183</v>
      </c>
      <c r="D471" s="2">
        <f>MACD!E471</f>
        <v>-9.1995580506171848E-2</v>
      </c>
      <c r="E471" s="2">
        <f>MACD!F471</f>
        <v>-0.15546447613115927</v>
      </c>
      <c r="F471" s="2">
        <f>'Moving Avg'!D471</f>
        <v>9.2386599999999994</v>
      </c>
      <c r="G471" s="2">
        <f>'Moving Avg'!F471</f>
        <v>9.1208349999999996</v>
      </c>
      <c r="H471" s="2">
        <f>'Moving Avg'!G471</f>
        <v>9.060076000000004</v>
      </c>
      <c r="I471" s="2">
        <f>'Moving Avg'!H471</f>
        <v>10.518790500000001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9.2055000000000007</v>
      </c>
      <c r="C472" s="2">
        <f>RSI!I472</f>
        <v>55.327016499870183</v>
      </c>
      <c r="D472" s="2">
        <f>MACD!E472</f>
        <v>-8.1501215608707156E-2</v>
      </c>
      <c r="E472" s="2">
        <f>MACD!F472</f>
        <v>-0.14067182402666886</v>
      </c>
      <c r="F472" s="2">
        <f>'Moving Avg'!D472</f>
        <v>9.2220800000000001</v>
      </c>
      <c r="G472" s="2">
        <f>'Moving Avg'!F472</f>
        <v>9.1475299999999997</v>
      </c>
      <c r="H472" s="2">
        <f>'Moving Avg'!G472</f>
        <v>9.0508700000000051</v>
      </c>
      <c r="I472" s="2">
        <f>'Moving Avg'!H472</f>
        <v>10.503973500000003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9.2055000000000007</v>
      </c>
      <c r="C473" s="2">
        <f>RSI!I473</f>
        <v>55.327016499870183</v>
      </c>
      <c r="D473" s="2">
        <f>MACD!E473</f>
        <v>-7.3084249200622509E-2</v>
      </c>
      <c r="E473" s="2">
        <f>MACD!F473</f>
        <v>-0.12715430906145961</v>
      </c>
      <c r="F473" s="2">
        <f>'Moving Avg'!D473</f>
        <v>9.2055000000000007</v>
      </c>
      <c r="G473" s="2">
        <f>'Moving Avg'!F473</f>
        <v>9.1756049999999991</v>
      </c>
      <c r="H473" s="2">
        <f>'Moving Avg'!G473</f>
        <v>9.0436900000000033</v>
      </c>
      <c r="I473" s="2">
        <f>'Moving Avg'!H473</f>
        <v>10.489600500000003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9.2055000000000007</v>
      </c>
      <c r="C474" s="2">
        <f>RSI!I474</f>
        <v>55.327016499870183</v>
      </c>
      <c r="D474" s="2">
        <f>MACD!E474</f>
        <v>-6.6390794046702339E-2</v>
      </c>
      <c r="E474" s="2">
        <f>MACD!F474</f>
        <v>-0.11500160605850816</v>
      </c>
      <c r="F474" s="2">
        <f>'Moving Avg'!D474</f>
        <v>9.2055000000000007</v>
      </c>
      <c r="G474" s="2">
        <f>'Moving Avg'!F474</f>
        <v>9.1940149999999985</v>
      </c>
      <c r="H474" s="2">
        <f>'Moving Avg'!G474</f>
        <v>9.0418480000000052</v>
      </c>
      <c r="I474" s="2">
        <f>'Moving Avg'!H474</f>
        <v>10.473451000000004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9.2055000000000007</v>
      </c>
      <c r="C475" s="2">
        <f>RSI!I475</f>
        <v>55.327016499870183</v>
      </c>
      <c r="D475" s="2">
        <f>MACD!E475</f>
        <v>-4.6970100760335143E-2</v>
      </c>
      <c r="E475" s="2">
        <f>MACD!F475</f>
        <v>-0.10139530499887356</v>
      </c>
      <c r="F475" s="2">
        <f>'Moving Avg'!D475</f>
        <v>9.2055000000000007</v>
      </c>
      <c r="G475" s="2">
        <f>'Moving Avg'!F475</f>
        <v>9.1995349999999991</v>
      </c>
      <c r="H475" s="2">
        <f>'Moving Avg'!G475</f>
        <v>9.0418480000000052</v>
      </c>
      <c r="I475" s="2">
        <f>'Moving Avg'!H475</f>
        <v>10.457390500000004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9.1963000000000008</v>
      </c>
      <c r="C476" s="2">
        <f>RSI!I476</f>
        <v>54.413138522905136</v>
      </c>
      <c r="D476" s="2">
        <f>MACD!E476</f>
        <v>-2.7377020826454768E-2</v>
      </c>
      <c r="E476" s="2">
        <f>MACD!F476</f>
        <v>-8.6591648164389801E-2</v>
      </c>
      <c r="F476" s="2">
        <f>'Moving Avg'!D476</f>
        <v>9.2036600000000011</v>
      </c>
      <c r="G476" s="2">
        <f>'Moving Avg'!F476</f>
        <v>9.1995350000000009</v>
      </c>
      <c r="H476" s="2">
        <f>'Moving Avg'!G476</f>
        <v>9.0416640000000044</v>
      </c>
      <c r="I476" s="2">
        <f>'Moving Avg'!H476</f>
        <v>10.441372500000005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9.1135000000000002</v>
      </c>
      <c r="C477" s="2">
        <f>RSI!I477</f>
        <v>46.904031029317814</v>
      </c>
      <c r="D477" s="2">
        <f>MACD!E477</f>
        <v>7.1074289184558381E-4</v>
      </c>
      <c r="E477" s="2">
        <f>MACD!F477</f>
        <v>-6.9131169953142738E-2</v>
      </c>
      <c r="F477" s="2">
        <f>'Moving Avg'!D477</f>
        <v>9.1852600000000013</v>
      </c>
      <c r="G477" s="2">
        <f>'Moving Avg'!F477</f>
        <v>9.1953949999999995</v>
      </c>
      <c r="H477" s="2">
        <f>'Moving Avg'!G477</f>
        <v>9.0398240000000047</v>
      </c>
      <c r="I477" s="2">
        <f>'Moving Avg'!H477</f>
        <v>10.425651500000004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9.0305999999999997</v>
      </c>
      <c r="C478" s="2">
        <f>RSI!I478</f>
        <v>40.828833611135991</v>
      </c>
      <c r="D478" s="2">
        <f>MACD!E478</f>
        <v>3.0842629076930805E-2</v>
      </c>
      <c r="E478" s="2">
        <f>MACD!F478</f>
        <v>-4.913641014712803E-2</v>
      </c>
      <c r="F478" s="2">
        <f>'Moving Avg'!D478</f>
        <v>9.1502800000000004</v>
      </c>
      <c r="G478" s="2">
        <f>'Moving Avg'!F478</f>
        <v>9.1875699999999991</v>
      </c>
      <c r="H478" s="2">
        <f>'Moving Avg'!G478</f>
        <v>9.0379820000000048</v>
      </c>
      <c r="I478" s="2">
        <f>'Moving Avg'!H478</f>
        <v>10.409782500000004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9.0489999999999995</v>
      </c>
      <c r="C479" s="2">
        <f>RSI!I479</f>
        <v>42.6057483915964</v>
      </c>
      <c r="D479" s="2">
        <f>MACD!E479</f>
        <v>4.2919831882032966E-2</v>
      </c>
      <c r="E479" s="2">
        <f>MACD!F479</f>
        <v>-3.0725161741295838E-2</v>
      </c>
      <c r="F479" s="2">
        <f>'Moving Avg'!D479</f>
        <v>9.1189800000000005</v>
      </c>
      <c r="G479" s="2">
        <f>'Moving Avg'!F479</f>
        <v>9.1815850000000001</v>
      </c>
      <c r="H479" s="2">
        <f>'Moving Avg'!G479</f>
        <v>9.0376140000000049</v>
      </c>
      <c r="I479" s="2">
        <f>'Moving Avg'!H479</f>
        <v>10.394005500000006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9.1135000000000002</v>
      </c>
      <c r="C480" s="2">
        <f>RSI!I480</f>
        <v>48.449792224776935</v>
      </c>
      <c r="D480" s="2">
        <f>MACD!E480</f>
        <v>4.8898610924410946E-2</v>
      </c>
      <c r="E480" s="2">
        <f>MACD!F480</f>
        <v>-1.4800407208154481E-2</v>
      </c>
      <c r="F480" s="2">
        <f>'Moving Avg'!D480</f>
        <v>9.1005800000000008</v>
      </c>
      <c r="G480" s="2">
        <f>'Moving Avg'!F480</f>
        <v>9.1788249999999998</v>
      </c>
      <c r="H480" s="2">
        <f>'Moving Avg'!G480</f>
        <v>9.0387200000000032</v>
      </c>
      <c r="I480" s="2">
        <f>'Moving Avg'!H480</f>
        <v>10.378861500000005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9.1043000000000003</v>
      </c>
      <c r="C481" s="2">
        <f>RSI!I481</f>
        <v>47.703670543003668</v>
      </c>
      <c r="D481" s="2">
        <f>MACD!E481</f>
        <v>5.4755504921438103E-2</v>
      </c>
      <c r="E481" s="2">
        <f>MACD!F481</f>
        <v>-8.8922478223596446E-4</v>
      </c>
      <c r="F481" s="2">
        <f>'Moving Avg'!D481</f>
        <v>9.082180000000001</v>
      </c>
      <c r="G481" s="2">
        <f>'Moving Avg'!F481</f>
        <v>9.176524999999998</v>
      </c>
      <c r="H481" s="2">
        <f>'Moving Avg'!G481</f>
        <v>9.0396420000000042</v>
      </c>
      <c r="I481" s="2">
        <f>'Moving Avg'!H481</f>
        <v>10.363583000000006</v>
      </c>
      <c r="J481" s="6" t="str">
        <f>OBV!F481</f>
        <v>BEARISH</v>
      </c>
      <c r="K481" s="6" t="str">
        <f>OBV!G481</f>
        <v>STRONG</v>
      </c>
      <c r="L481" s="6" t="str">
        <f>OBV!H481</f>
        <v>CONFIRMED BEARISH</v>
      </c>
    </row>
    <row r="482" spans="1:12" ht="13.5" x14ac:dyDescent="0.25">
      <c r="A482" s="3">
        <f>RSI!A482</f>
        <v>42706</v>
      </c>
      <c r="B482" s="2">
        <f>RSI!B482</f>
        <v>9.1043000000000003</v>
      </c>
      <c r="C482" s="2">
        <f>RSI!I482</f>
        <v>47.703670543003668</v>
      </c>
      <c r="D482" s="2">
        <f>MACD!E482</f>
        <v>5.9873521529690166E-2</v>
      </c>
      <c r="E482" s="2">
        <f>MACD!F482</f>
        <v>1.1263324480149262E-2</v>
      </c>
      <c r="F482" s="2">
        <f>'Moving Avg'!D482</f>
        <v>9.0803400000000014</v>
      </c>
      <c r="G482" s="2">
        <f>'Moving Avg'!F482</f>
        <v>9.1746849999999984</v>
      </c>
      <c r="H482" s="2">
        <f>'Moving Avg'!G482</f>
        <v>9.0357760000000056</v>
      </c>
      <c r="I482" s="2">
        <f>'Moving Avg'!H482</f>
        <v>10.349148000000005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9.0122</v>
      </c>
      <c r="C483" s="2">
        <f>RSI!I483</f>
        <v>40.468114930534625</v>
      </c>
      <c r="D483" s="2">
        <f>MACD!E483</f>
        <v>7.1176542843510049E-2</v>
      </c>
      <c r="E483" s="2">
        <f>MACD!F483</f>
        <v>2.3245968152821421E-2</v>
      </c>
      <c r="F483" s="2">
        <f>'Moving Avg'!D483</f>
        <v>9.0766600000000004</v>
      </c>
      <c r="G483" s="2">
        <f>'Moving Avg'!F483</f>
        <v>9.1682399999999991</v>
      </c>
      <c r="H483" s="2">
        <f>'Moving Avg'!G483</f>
        <v>9.0348560000000049</v>
      </c>
      <c r="I483" s="2">
        <f>'Moving Avg'!H483</f>
        <v>10.334164000000005</v>
      </c>
      <c r="J483" s="6" t="str">
        <f>OBV!F483</f>
        <v>BULLISH</v>
      </c>
      <c r="K483" s="6" t="str">
        <f>OBV!G483</f>
        <v>NEUTRAL</v>
      </c>
      <c r="L483" s="6" t="str">
        <f>OBV!H483</f>
        <v>BULLISH DIVERGENCE</v>
      </c>
    </row>
    <row r="484" spans="1:12" ht="13.5" x14ac:dyDescent="0.25">
      <c r="A484" s="3">
        <f>RSI!A484</f>
        <v>42710</v>
      </c>
      <c r="B484" s="2">
        <f>RSI!B484</f>
        <v>8.9293999999999993</v>
      </c>
      <c r="C484" s="2">
        <f>RSI!I484</f>
        <v>35.286303090441251</v>
      </c>
      <c r="D484" s="2">
        <f>MACD!E484</f>
        <v>8.7557239965807554E-2</v>
      </c>
      <c r="E484" s="2">
        <f>MACD!F484</f>
        <v>3.6108222515418648E-2</v>
      </c>
      <c r="F484" s="2">
        <f>'Moving Avg'!D484</f>
        <v>9.05274</v>
      </c>
      <c r="G484" s="2">
        <f>'Moving Avg'!F484</f>
        <v>9.1576550000000001</v>
      </c>
      <c r="H484" s="2">
        <f>'Moving Avg'!G484</f>
        <v>9.0284120000000048</v>
      </c>
      <c r="I484" s="2">
        <f>'Moving Avg'!H484</f>
        <v>10.318011000000004</v>
      </c>
      <c r="J484" s="6" t="str">
        <f>OBV!F484</f>
        <v>BEARISH</v>
      </c>
      <c r="K484" s="6" t="str">
        <f>OBV!G484</f>
        <v>STRONG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9.0122</v>
      </c>
      <c r="C485" s="2">
        <f>RSI!I485</f>
        <v>43.1286632607504</v>
      </c>
      <c r="D485" s="2">
        <f>MACD!E485</f>
        <v>9.6406421586230806E-2</v>
      </c>
      <c r="E485" s="2">
        <f>MACD!F485</f>
        <v>4.8167862329581083E-2</v>
      </c>
      <c r="F485" s="2">
        <f>'Moving Avg'!D485</f>
        <v>9.0324799999999996</v>
      </c>
      <c r="G485" s="2">
        <f>'Moving Avg'!F485</f>
        <v>9.146609999999999</v>
      </c>
      <c r="H485" s="2">
        <f>'Moving Avg'!G485</f>
        <v>9.0282280000000039</v>
      </c>
      <c r="I485" s="2">
        <f>'Moving Avg'!H485</f>
        <v>10.303115500000004</v>
      </c>
      <c r="J485" s="6" t="str">
        <f>OBV!F485</f>
        <v>BEARISH</v>
      </c>
      <c r="K485" s="6" t="str">
        <f>OBV!G485</f>
        <v>STRONG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8.9293999999999993</v>
      </c>
      <c r="C486" s="2">
        <f>RSI!I486</f>
        <v>38.149827143901966</v>
      </c>
      <c r="D486" s="2">
        <f>MACD!E486</f>
        <v>0.10916169013116317</v>
      </c>
      <c r="E486" s="2">
        <f>MACD!F486</f>
        <v>6.0366627889897502E-2</v>
      </c>
      <c r="F486" s="2">
        <f>'Moving Avg'!D486</f>
        <v>8.9975000000000005</v>
      </c>
      <c r="G486" s="2">
        <f>'Moving Avg'!F486</f>
        <v>9.1304999999999996</v>
      </c>
      <c r="H486" s="2">
        <f>'Moving Avg'!G486</f>
        <v>9.0230740000000029</v>
      </c>
      <c r="I486" s="2">
        <f>'Moving Avg'!H486</f>
        <v>10.287806000000003</v>
      </c>
      <c r="J486" s="6" t="str">
        <f>OBV!F486</f>
        <v>BEARISH</v>
      </c>
      <c r="K486" s="6" t="str">
        <f>OBV!G486</f>
        <v>STRONG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8.9201999999999995</v>
      </c>
      <c r="C487" s="2">
        <f>RSI!I487</f>
        <v>37.630024471170628</v>
      </c>
      <c r="D487" s="2">
        <f>MACD!E487</f>
        <v>0.10889574166772142</v>
      </c>
      <c r="E487" s="2">
        <f>MACD!F487</f>
        <v>7.0072450645462289E-2</v>
      </c>
      <c r="F487" s="2">
        <f>'Moving Avg'!D487</f>
        <v>8.96068</v>
      </c>
      <c r="G487" s="2">
        <f>'Moving Avg'!F487</f>
        <v>9.1120900000000002</v>
      </c>
      <c r="H487" s="2">
        <f>'Moving Avg'!G487</f>
        <v>9.0227060000000048</v>
      </c>
      <c r="I487" s="2">
        <f>'Moving Avg'!H487</f>
        <v>10.272895</v>
      </c>
      <c r="J487" s="6" t="str">
        <f>OBV!F487</f>
        <v>BEARISH</v>
      </c>
      <c r="K487" s="6" t="str">
        <f>OBV!G487</f>
        <v>STRONG</v>
      </c>
      <c r="L487" s="6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8.9201999999999995</v>
      </c>
      <c r="C488" s="2">
        <f>RSI!I488</f>
        <v>37.630024471170628</v>
      </c>
      <c r="D488" s="2">
        <f>MACD!E488</f>
        <v>9.6895403222941212E-2</v>
      </c>
      <c r="E488" s="2">
        <f>MACD!F488</f>
        <v>7.5437041160958077E-2</v>
      </c>
      <c r="F488" s="2">
        <f>'Moving Avg'!D488</f>
        <v>8.9422800000000002</v>
      </c>
      <c r="G488" s="2">
        <f>'Moving Avg'!F488</f>
        <v>9.0936800000000009</v>
      </c>
      <c r="H488" s="2">
        <f>'Moving Avg'!G488</f>
        <v>9.0181040000000046</v>
      </c>
      <c r="I488" s="2">
        <f>'Moving Avg'!H488</f>
        <v>10.258028000000001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8.7453000000000003</v>
      </c>
      <c r="C489" s="2">
        <f>RSI!I489</f>
        <v>28.937001774706502</v>
      </c>
      <c r="D489" s="2">
        <f>MACD!E489</f>
        <v>0.103433651983039</v>
      </c>
      <c r="E489" s="2">
        <f>MACD!F489</f>
        <v>8.1036363325374269E-2</v>
      </c>
      <c r="F489" s="2">
        <f>'Moving Avg'!D489</f>
        <v>8.9054600000000015</v>
      </c>
      <c r="G489" s="2">
        <f>'Moving Avg'!F489</f>
        <v>9.070669999999998</v>
      </c>
      <c r="H489" s="2">
        <f>'Moving Avg'!G489</f>
        <v>9.0146060000000041</v>
      </c>
      <c r="I489" s="2">
        <f>'Moving Avg'!H489</f>
        <v>10.241398500000003</v>
      </c>
      <c r="J489" s="6" t="str">
        <f>OBV!F489</f>
        <v>BEARISH</v>
      </c>
      <c r="K489" s="6" t="str">
        <f>OBV!G489</f>
        <v>STRONG</v>
      </c>
      <c r="L489" s="6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8.6532</v>
      </c>
      <c r="C490" s="2">
        <f>RSI!I490</f>
        <v>25.58519108466092</v>
      </c>
      <c r="D490" s="2">
        <f>MACD!E490</f>
        <v>0.12758374828245422</v>
      </c>
      <c r="E490" s="2">
        <f>MACD!F490</f>
        <v>9.0345840316790271E-2</v>
      </c>
      <c r="F490" s="2">
        <f>'Moving Avg'!D490</f>
        <v>8.8336599999999983</v>
      </c>
      <c r="G490" s="2">
        <f>'Moving Avg'!F490</f>
        <v>9.0430549999999972</v>
      </c>
      <c r="H490" s="2">
        <f>'Moving Avg'!G490</f>
        <v>9.0072420000000033</v>
      </c>
      <c r="I490" s="2">
        <f>'Moving Avg'!H490</f>
        <v>10.224308500000003</v>
      </c>
      <c r="J490" s="6" t="str">
        <f>OBV!F490</f>
        <v>BEARISH</v>
      </c>
      <c r="K490" s="6" t="str">
        <f>OBV!G490</f>
        <v>STRONG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8.7912999999999997</v>
      </c>
      <c r="C491" s="2">
        <f>RSI!I491</f>
        <v>37.310845608185048</v>
      </c>
      <c r="D491" s="2">
        <f>MACD!E491</f>
        <v>0.13865138785284969</v>
      </c>
      <c r="E491" s="2">
        <f>MACD!F491</f>
        <v>0.10000694982400216</v>
      </c>
      <c r="F491" s="2">
        <f>'Moving Avg'!D491</f>
        <v>8.8060399999999994</v>
      </c>
      <c r="G491" s="2">
        <f>'Moving Avg'!F491</f>
        <v>9.0223449999999978</v>
      </c>
      <c r="H491" s="2">
        <f>'Moving Avg'!G491</f>
        <v>8.9991420000000009</v>
      </c>
      <c r="I491" s="2">
        <f>'Moving Avg'!H491</f>
        <v>10.207909000000004</v>
      </c>
      <c r="J491" s="6" t="str">
        <f>OBV!F491</f>
        <v>BEARISH</v>
      </c>
      <c r="K491" s="6" t="str">
        <f>OBV!G491</f>
        <v>STRONG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8.8373000000000008</v>
      </c>
      <c r="C492" s="2">
        <f>RSI!I492</f>
        <v>40.664667098158425</v>
      </c>
      <c r="D492" s="2">
        <f>MACD!E492</f>
        <v>0.14590208679999428</v>
      </c>
      <c r="E492" s="2">
        <f>MACD!F492</f>
        <v>0.10918597721920059</v>
      </c>
      <c r="F492" s="2">
        <f>'Moving Avg'!D492</f>
        <v>8.7894600000000001</v>
      </c>
      <c r="G492" s="2">
        <f>'Moving Avg'!F492</f>
        <v>9.0039350000000002</v>
      </c>
      <c r="H492" s="2">
        <f>'Moving Avg'!G492</f>
        <v>8.9919620000000027</v>
      </c>
      <c r="I492" s="2">
        <f>'Moving Avg'!H492</f>
        <v>10.191029000000004</v>
      </c>
      <c r="J492" s="6" t="str">
        <f>OBV!F492</f>
        <v>BULLISH</v>
      </c>
      <c r="K492" s="6" t="str">
        <f>OBV!G492</f>
        <v>NEUTRAL</v>
      </c>
      <c r="L492" s="6" t="str">
        <f>OBV!H492</f>
        <v>BULLISH DIVERGENCE</v>
      </c>
    </row>
    <row r="493" spans="1:12" ht="13.5" x14ac:dyDescent="0.25">
      <c r="A493" s="3">
        <f>RSI!A493</f>
        <v>42724</v>
      </c>
      <c r="B493" s="2">
        <f>RSI!B493</f>
        <v>8.9016999999999999</v>
      </c>
      <c r="C493" s="2">
        <f>RSI!I493</f>
        <v>45.093450140066594</v>
      </c>
      <c r="D493" s="2">
        <f>MACD!E493</f>
        <v>0.13402326589761415</v>
      </c>
      <c r="E493" s="2">
        <f>MACD!F493</f>
        <v>0.11415343495488331</v>
      </c>
      <c r="F493" s="2">
        <f>'Moving Avg'!D493</f>
        <v>8.7857599999999998</v>
      </c>
      <c r="G493" s="2">
        <f>'Moving Avg'!F493</f>
        <v>8.9887450000000015</v>
      </c>
      <c r="H493" s="2">
        <f>'Moving Avg'!G493</f>
        <v>8.989568000000002</v>
      </c>
      <c r="I493" s="2">
        <f>'Moving Avg'!H493</f>
        <v>10.174471000000004</v>
      </c>
      <c r="J493" s="6" t="str">
        <f>OBV!F493</f>
        <v>BULLISH</v>
      </c>
      <c r="K493" s="6" t="str">
        <f>OBV!G493</f>
        <v>NEUTRAL</v>
      </c>
      <c r="L493" s="6" t="str">
        <f>OBV!H493</f>
        <v>BULLISH DIVERGENCE</v>
      </c>
    </row>
    <row r="494" spans="1:12" ht="13.5" x14ac:dyDescent="0.25">
      <c r="A494" s="3">
        <f>RSI!A494</f>
        <v>42725</v>
      </c>
      <c r="B494" s="2">
        <f>RSI!B494</f>
        <v>8.7453000000000003</v>
      </c>
      <c r="C494" s="2">
        <f>RSI!I494</f>
        <v>37.728410400560747</v>
      </c>
      <c r="D494" s="2">
        <f>MACD!E494</f>
        <v>0.12329514962483579</v>
      </c>
      <c r="E494" s="2">
        <f>MACD!F494</f>
        <v>0.11598177788887382</v>
      </c>
      <c r="F494" s="2">
        <f>'Moving Avg'!D494</f>
        <v>8.7857599999999998</v>
      </c>
      <c r="G494" s="2">
        <f>'Moving Avg'!F494</f>
        <v>8.9657350000000005</v>
      </c>
      <c r="H494" s="2">
        <f>'Moving Avg'!G494</f>
        <v>8.9877280000000006</v>
      </c>
      <c r="I494" s="2">
        <f>'Moving Avg'!H494</f>
        <v>10.156953500000004</v>
      </c>
      <c r="J494" s="6" t="str">
        <f>OBV!F494</f>
        <v>BEARISH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8.8373000000000008</v>
      </c>
      <c r="C495" s="2">
        <f>RSI!I495</f>
        <v>43.56727511197343</v>
      </c>
      <c r="D495" s="2">
        <f>MACD!E495</f>
        <v>0.1215065098142567</v>
      </c>
      <c r="E495" s="2">
        <f>MACD!F495</f>
        <v>0.11708672427395039</v>
      </c>
      <c r="F495" s="2">
        <f>'Moving Avg'!D495</f>
        <v>8.8225799999999985</v>
      </c>
      <c r="G495" s="2">
        <f>'Moving Avg'!F495</f>
        <v>8.9473249999999993</v>
      </c>
      <c r="H495" s="2">
        <f>'Moving Avg'!G495</f>
        <v>8.991778</v>
      </c>
      <c r="I495" s="2">
        <f>'Moving Avg'!H495</f>
        <v>10.140739500000002</v>
      </c>
      <c r="J495" s="6" t="str">
        <f>OBV!F495</f>
        <v>BULLISH</v>
      </c>
      <c r="K495" s="6" t="str">
        <f>OBV!G495</f>
        <v>NEUTRAL</v>
      </c>
      <c r="L495" s="6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8.8557000000000006</v>
      </c>
      <c r="C496" s="2">
        <f>RSI!I496</f>
        <v>44.684397578660139</v>
      </c>
      <c r="D496" s="2">
        <f>MACD!E496</f>
        <v>0.1066122021585123</v>
      </c>
      <c r="E496" s="2">
        <f>MACD!F496</f>
        <v>0.11499181985086278</v>
      </c>
      <c r="F496" s="2">
        <f>'Moving Avg'!D496</f>
        <v>8.8354600000000012</v>
      </c>
      <c r="G496" s="2">
        <f>'Moving Avg'!F496</f>
        <v>8.9302949999999992</v>
      </c>
      <c r="H496" s="2">
        <f>'Moving Avg'!G496</f>
        <v>9.0031920000000021</v>
      </c>
      <c r="I496" s="2">
        <f>'Moving Avg'!H496</f>
        <v>10.123729500000005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8.8557000000000006</v>
      </c>
      <c r="C497" s="2">
        <f>RSI!I497</f>
        <v>44.684397578660146</v>
      </c>
      <c r="D497" s="2">
        <f>MACD!E497</f>
        <v>9.3152420352348386E-2</v>
      </c>
      <c r="E497" s="2">
        <f>MACD!F497</f>
        <v>0.11062393995115991</v>
      </c>
      <c r="F497" s="2">
        <f>'Moving Avg'!D497</f>
        <v>8.8391399999999987</v>
      </c>
      <c r="G497" s="2">
        <f>'Moving Avg'!F497</f>
        <v>8.9174050000000005</v>
      </c>
      <c r="H497" s="2">
        <f>'Moving Avg'!G497</f>
        <v>9.0118440000000017</v>
      </c>
      <c r="I497" s="2">
        <f>'Moving Avg'!H497</f>
        <v>10.106275000000005</v>
      </c>
      <c r="J497" s="6" t="str">
        <f>OBV!F497</f>
        <v>BEARISH</v>
      </c>
      <c r="K497" s="6" t="str">
        <f>OBV!G497</f>
        <v>NEUTRAL</v>
      </c>
      <c r="L497" s="6" t="str">
        <f>OBV!H497</f>
        <v>BEARISH DIVERGENCE</v>
      </c>
    </row>
    <row r="498" spans="1:12" ht="13.5" x14ac:dyDescent="0.25">
      <c r="A498" s="3">
        <f>RSI!A498</f>
        <v>42731</v>
      </c>
      <c r="B498" s="2">
        <f>RSI!B498</f>
        <v>8.8557000000000006</v>
      </c>
      <c r="C498" s="2">
        <f>RSI!I498</f>
        <v>44.684397578660146</v>
      </c>
      <c r="D498" s="2">
        <f>MACD!E498</f>
        <v>8.2280483947490879E-2</v>
      </c>
      <c r="E498" s="2">
        <f>MACD!F498</f>
        <v>0.10495524875042611</v>
      </c>
      <c r="F498" s="2">
        <f>'Moving Avg'!D498</f>
        <v>8.8299399999999988</v>
      </c>
      <c r="G498" s="2">
        <f>'Moving Avg'!F498</f>
        <v>8.9086600000000011</v>
      </c>
      <c r="H498" s="2">
        <f>'Moving Avg'!G498</f>
        <v>9.0155260000000013</v>
      </c>
      <c r="I498" s="2">
        <f>'Moving Avg'!H498</f>
        <v>10.088820500000004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8.8833000000000002</v>
      </c>
      <c r="C499" s="2">
        <f>RSI!I499</f>
        <v>46.662495413235035</v>
      </c>
      <c r="D499" s="2">
        <f>MACD!E499</f>
        <v>4.4607821704969908E-2</v>
      </c>
      <c r="E499" s="2">
        <f>MACD!F499</f>
        <v>9.2885763341334873E-2</v>
      </c>
      <c r="F499" s="2">
        <f>'Moving Avg'!D499</f>
        <v>8.8575400000000002</v>
      </c>
      <c r="G499" s="2">
        <f>'Moving Avg'!F499</f>
        <v>8.9003750000000021</v>
      </c>
      <c r="H499" s="2">
        <f>'Moving Avg'!G499</f>
        <v>9.0201280000000033</v>
      </c>
      <c r="I499" s="2">
        <f>'Moving Avg'!H499</f>
        <v>10.071326500000005</v>
      </c>
      <c r="J499" s="6" t="str">
        <f>OBV!F499</f>
        <v>BULLISH</v>
      </c>
      <c r="K499" s="6" t="str">
        <f>OBV!G499</f>
        <v>WEAK</v>
      </c>
      <c r="L499" s="6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8.9938000000000002</v>
      </c>
      <c r="C500" s="2">
        <f>RSI!I500</f>
        <v>53.787675061510882</v>
      </c>
      <c r="D500" s="2">
        <f>MACD!E500</f>
        <v>-9.3432136326754289E-3</v>
      </c>
      <c r="E500" s="2">
        <f>MACD!F500</f>
        <v>7.2439967946532818E-2</v>
      </c>
      <c r="F500" s="2">
        <f>'Moving Avg'!D500</f>
        <v>8.8888400000000001</v>
      </c>
      <c r="G500" s="2">
        <f>'Moving Avg'!F500</f>
        <v>8.8943900000000014</v>
      </c>
      <c r="H500" s="2">
        <f>'Moving Avg'!G500</f>
        <v>9.0265720000000034</v>
      </c>
      <c r="I500" s="2">
        <f>'Moving Avg'!H500</f>
        <v>10.054607000000006</v>
      </c>
      <c r="J500" s="6" t="str">
        <f>OBV!F500</f>
        <v>BULLISH</v>
      </c>
      <c r="K500" s="6" t="str">
        <f>OBV!G500</f>
        <v>WEAK</v>
      </c>
      <c r="L500" s="6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8.9938000000000002</v>
      </c>
      <c r="C501" s="2">
        <f>RSI!I501</f>
        <v>53.787675061510882</v>
      </c>
      <c r="D501" s="2">
        <f>MACD!E501</f>
        <v>-3.414139557946072E-2</v>
      </c>
      <c r="E501" s="2">
        <f>MACD!F501</f>
        <v>5.1123695241334116E-2</v>
      </c>
      <c r="F501" s="2">
        <f>'Moving Avg'!D501</f>
        <v>8.9164600000000007</v>
      </c>
      <c r="G501" s="2">
        <f>'Moving Avg'!F501</f>
        <v>8.8888650000000009</v>
      </c>
      <c r="H501" s="2">
        <f>'Moving Avg'!G501</f>
        <v>9.0324640000000045</v>
      </c>
      <c r="I501" s="2">
        <f>'Moving Avg'!H501</f>
        <v>10.039042500000006</v>
      </c>
      <c r="J501" s="6" t="str">
        <f>OBV!F501</f>
        <v>BULLISH</v>
      </c>
      <c r="K501" s="6" t="str">
        <f>OBV!G501</f>
        <v>WEAK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9.0213999999999999</v>
      </c>
      <c r="C502" s="2">
        <f>RSI!I502</f>
        <v>55.509338127951686</v>
      </c>
      <c r="D502" s="2">
        <f>MACD!E502</f>
        <v>-5.0456308551108719E-2</v>
      </c>
      <c r="E502" s="2">
        <f>MACD!F502</f>
        <v>3.0807694482845552E-2</v>
      </c>
      <c r="F502" s="2">
        <f>'Moving Avg'!D502</f>
        <v>8.9496000000000002</v>
      </c>
      <c r="G502" s="2">
        <f>'Moving Avg'!F502</f>
        <v>8.8847199999999997</v>
      </c>
      <c r="H502" s="2">
        <f>'Moving Avg'!G502</f>
        <v>9.0394600000000036</v>
      </c>
      <c r="I502" s="2">
        <f>'Moving Avg'!H502</f>
        <v>10.022461000000005</v>
      </c>
      <c r="J502" s="6" t="str">
        <f>OBV!F502</f>
        <v>BULLISH</v>
      </c>
      <c r="K502" s="6" t="str">
        <f>OBV!G502</f>
        <v>WEAK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8.7453000000000003</v>
      </c>
      <c r="C503" s="2">
        <f>RSI!I503</f>
        <v>39.611093266143762</v>
      </c>
      <c r="D503" s="2">
        <f>MACD!E503</f>
        <v>-3.4402108645121388E-2</v>
      </c>
      <c r="E503" s="2">
        <f>MACD!F503</f>
        <v>1.7765733857252164E-2</v>
      </c>
      <c r="F503" s="2">
        <f>'Moving Avg'!D503</f>
        <v>8.9275199999999995</v>
      </c>
      <c r="G503" s="2">
        <f>'Moving Avg'!F503</f>
        <v>8.8713750000000005</v>
      </c>
      <c r="H503" s="2">
        <f>'Moving Avg'!G503</f>
        <v>9.0414860000000026</v>
      </c>
      <c r="I503" s="2">
        <f>'Moving Avg'!H503</f>
        <v>10.004721000000005</v>
      </c>
      <c r="J503" s="6" t="str">
        <f>OBV!F503</f>
        <v>BULLISH</v>
      </c>
      <c r="K503" s="6" t="str">
        <f>OBV!G503</f>
        <v>WEAK</v>
      </c>
      <c r="L503" s="6" t="str">
        <f>OBV!H503</f>
        <v>BULLISH DIVERGENCE</v>
      </c>
    </row>
    <row r="504" spans="1:12" ht="13.5" x14ac:dyDescent="0.25">
      <c r="A504" s="3">
        <f>RSI!A504</f>
        <v>42739</v>
      </c>
      <c r="B504" s="2">
        <f>RSI!B504</f>
        <v>8.7453000000000003</v>
      </c>
      <c r="C504" s="2">
        <f>RSI!I504</f>
        <v>39.611093266143762</v>
      </c>
      <c r="D504" s="2">
        <f>MACD!E504</f>
        <v>-4.3711187252737815E-2</v>
      </c>
      <c r="E504" s="2">
        <f>MACD!F504</f>
        <v>5.4703496352541698E-3</v>
      </c>
      <c r="F504" s="2">
        <f>'Moving Avg'!D504</f>
        <v>8.8999199999999998</v>
      </c>
      <c r="G504" s="2">
        <f>'Moving Avg'!F504</f>
        <v>8.8621699999999972</v>
      </c>
      <c r="H504" s="2">
        <f>'Moving Avg'!G504</f>
        <v>9.039646000000003</v>
      </c>
      <c r="I504" s="2">
        <f>'Moving Avg'!H504</f>
        <v>9.9870700000000063</v>
      </c>
      <c r="J504" s="6" t="str">
        <f>OBV!F504</f>
        <v>BULLISH</v>
      </c>
      <c r="K504" s="6" t="str">
        <f>OBV!G504</f>
        <v>WEAK</v>
      </c>
      <c r="L504" s="6" t="str">
        <f>OBV!H504</f>
        <v>BULLISH DIVERGENCE</v>
      </c>
    </row>
    <row r="505" spans="1:12" ht="13.5" x14ac:dyDescent="0.25">
      <c r="A505" s="3">
        <f>RSI!A505</f>
        <v>42740</v>
      </c>
      <c r="B505" s="2">
        <f>RSI!B505</f>
        <v>8.6991999999999994</v>
      </c>
      <c r="C505" s="2">
        <f>RSI!I505</f>
        <v>37.529663829122413</v>
      </c>
      <c r="D505" s="2">
        <f>MACD!E505</f>
        <v>-3.2937830751549768E-2</v>
      </c>
      <c r="E505" s="2">
        <f>MACD!F505</f>
        <v>-2.2112864421066185E-3</v>
      </c>
      <c r="F505" s="2">
        <f>'Moving Avg'!D505</f>
        <v>8.8409999999999993</v>
      </c>
      <c r="G505" s="2">
        <f>'Moving Avg'!F505</f>
        <v>8.8465199999999999</v>
      </c>
      <c r="H505" s="2">
        <f>'Moving Avg'!G505</f>
        <v>9.0317280000000029</v>
      </c>
      <c r="I505" s="2">
        <f>'Moving Avg'!H505</f>
        <v>9.9693660000000062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8.5702999999999996</v>
      </c>
      <c r="C506" s="2">
        <f>RSI!I506</f>
        <v>32.402674671320185</v>
      </c>
      <c r="D506" s="2">
        <f>MACD!E506</f>
        <v>-1.0169100378808693E-2</v>
      </c>
      <c r="E506" s="2">
        <f>MACD!F506</f>
        <v>-3.8028492294470339E-3</v>
      </c>
      <c r="F506" s="2">
        <f>'Moving Avg'!D506</f>
        <v>8.7562999999999995</v>
      </c>
      <c r="G506" s="2">
        <f>'Moving Avg'!F506</f>
        <v>8.8285649999999976</v>
      </c>
      <c r="H506" s="2">
        <f>'Moving Avg'!G506</f>
        <v>9.0192080000000026</v>
      </c>
      <c r="I506" s="2">
        <f>'Moving Avg'!H506</f>
        <v>9.9513730000000074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8.7453000000000003</v>
      </c>
      <c r="C507" s="2">
        <f>RSI!I507</f>
        <v>43.656525718465929</v>
      </c>
      <c r="D507" s="2">
        <f>MACD!E507</f>
        <v>-1.9250056380126779E-3</v>
      </c>
      <c r="E507" s="2">
        <f>MACD!F507</f>
        <v>-3.4272805111601628E-3</v>
      </c>
      <c r="F507" s="2">
        <f>'Moving Avg'!D507</f>
        <v>8.7010799999999993</v>
      </c>
      <c r="G507" s="2">
        <f>'Moving Avg'!F507</f>
        <v>8.8198199999999982</v>
      </c>
      <c r="H507" s="2">
        <f>'Moving Avg'!G507</f>
        <v>9.0101880000000012</v>
      </c>
      <c r="I507" s="2">
        <f>'Moving Avg'!H507</f>
        <v>9.9342995000000052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8.7360000000000007</v>
      </c>
      <c r="C508" s="2">
        <f>RSI!I508</f>
        <v>43.244492680640619</v>
      </c>
      <c r="D508" s="2">
        <f>MACD!E508</f>
        <v>6.5029888812784264E-3</v>
      </c>
      <c r="E508" s="2">
        <f>MACD!F508</f>
        <v>-1.4412266326724451E-3</v>
      </c>
      <c r="F508" s="2">
        <f>'Moving Avg'!D508</f>
        <v>8.6992200000000004</v>
      </c>
      <c r="G508" s="2">
        <f>'Moving Avg'!F508</f>
        <v>8.8106099999999969</v>
      </c>
      <c r="H508" s="2">
        <f>'Moving Avg'!G508</f>
        <v>9.0011660000000013</v>
      </c>
      <c r="I508" s="2">
        <f>'Moving Avg'!H508</f>
        <v>9.9171350000000071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8.6164000000000005</v>
      </c>
      <c r="C509" s="2">
        <f>RSI!I509</f>
        <v>38.24536128365061</v>
      </c>
      <c r="D509" s="2">
        <f>MACD!E509</f>
        <v>2.7501526024526157E-2</v>
      </c>
      <c r="E509" s="2">
        <f>MACD!F509</f>
        <v>4.347323898767276E-3</v>
      </c>
      <c r="F509" s="2">
        <f>'Moving Avg'!D509</f>
        <v>8.6734399999999994</v>
      </c>
      <c r="G509" s="2">
        <f>'Moving Avg'!F509</f>
        <v>8.8041649999999976</v>
      </c>
      <c r="H509" s="2">
        <f>'Moving Avg'!G509</f>
        <v>8.990120000000001</v>
      </c>
      <c r="I509" s="2">
        <f>'Moving Avg'!H509</f>
        <v>9.8995945000000063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8.7175999999999991</v>
      </c>
      <c r="C510" s="2">
        <f>RSI!I510</f>
        <v>44.130694224020537</v>
      </c>
      <c r="D510" s="2">
        <f>MACD!E510</f>
        <v>5.6185262805993119E-2</v>
      </c>
      <c r="E510" s="2">
        <f>MACD!F510</f>
        <v>1.4714911680212446E-2</v>
      </c>
      <c r="F510" s="2">
        <f>'Moving Avg'!D510</f>
        <v>8.6771199999999986</v>
      </c>
      <c r="G510" s="2">
        <f>'Moving Avg'!F510</f>
        <v>8.807385</v>
      </c>
      <c r="H510" s="2">
        <f>'Moving Avg'!G510</f>
        <v>8.9810980000000011</v>
      </c>
      <c r="I510" s="2">
        <f>'Moving Avg'!H510</f>
        <v>9.882116000000007</v>
      </c>
      <c r="J510" s="6" t="str">
        <f>OBV!F510</f>
        <v>BEARISH</v>
      </c>
      <c r="K510" s="6" t="str">
        <f>OBV!G510</f>
        <v>NEUTRAL</v>
      </c>
      <c r="L510" s="6" t="str">
        <f>OBV!H510</f>
        <v>BEARISH DIVERGENCE</v>
      </c>
    </row>
    <row r="511" spans="1:12" ht="13.5" x14ac:dyDescent="0.25">
      <c r="A511" s="3">
        <f>RSI!A511</f>
        <v>42748</v>
      </c>
      <c r="B511" s="2">
        <f>RSI!B511</f>
        <v>8.6991999999999994</v>
      </c>
      <c r="C511" s="2">
        <f>RSI!I511</f>
        <v>43.322278531439139</v>
      </c>
      <c r="D511" s="2">
        <f>MACD!E511</f>
        <v>8.252852936918309E-2</v>
      </c>
      <c r="E511" s="2">
        <f>MACD!F511</f>
        <v>2.8277635218006577E-2</v>
      </c>
      <c r="F511" s="2">
        <f>'Moving Avg'!D511</f>
        <v>8.7028999999999996</v>
      </c>
      <c r="G511" s="2">
        <f>'Moving Avg'!F511</f>
        <v>8.8027800000000003</v>
      </c>
      <c r="H511" s="2">
        <f>'Moving Avg'!G511</f>
        <v>8.9720760000000013</v>
      </c>
      <c r="I511" s="2">
        <f>'Moving Avg'!H511</f>
        <v>9.8659220000000047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8.6715999999999998</v>
      </c>
      <c r="C512" s="2">
        <f>RSI!I512</f>
        <v>42.077144292699444</v>
      </c>
      <c r="D512" s="2">
        <f>MACD!E512</f>
        <v>0.11187520796576322</v>
      </c>
      <c r="E512" s="2">
        <f>MACD!F512</f>
        <v>4.4997149767557906E-2</v>
      </c>
      <c r="F512" s="2">
        <f>'Moving Avg'!D512</f>
        <v>8.6881599999999999</v>
      </c>
      <c r="G512" s="2">
        <f>'Moving Avg'!F512</f>
        <v>8.7944949999999995</v>
      </c>
      <c r="H512" s="2">
        <f>'Moving Avg'!G512</f>
        <v>8.9626860000000015</v>
      </c>
      <c r="I512" s="2">
        <f>'Moving Avg'!H512</f>
        <v>9.8482135000000035</v>
      </c>
      <c r="J512" s="6" t="str">
        <f>OBV!F512</f>
        <v>BEARISH</v>
      </c>
      <c r="K512" s="6" t="str">
        <f>OBV!G512</f>
        <v>STRONG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8.6348000000000003</v>
      </c>
      <c r="C513" s="2">
        <f>RSI!I513</f>
        <v>40.409469168303659</v>
      </c>
      <c r="D513" s="2">
        <f>MACD!E513</f>
        <v>9.7828016462052858E-2</v>
      </c>
      <c r="E513" s="2">
        <f>MACD!F513</f>
        <v>5.5563323106456897E-2</v>
      </c>
      <c r="F513" s="2">
        <f>'Moving Avg'!D513</f>
        <v>8.6679199999999987</v>
      </c>
      <c r="G513" s="2">
        <f>'Moving Avg'!F513</f>
        <v>8.7811500000000002</v>
      </c>
      <c r="H513" s="2">
        <f>'Moving Avg'!G513</f>
        <v>8.9525600000000018</v>
      </c>
      <c r="I513" s="2">
        <f>'Moving Avg'!H513</f>
        <v>9.830543000000004</v>
      </c>
      <c r="J513" s="6" t="str">
        <f>OBV!F513</f>
        <v>BEARISH</v>
      </c>
      <c r="K513" s="6" t="str">
        <f>OBV!G513</f>
        <v>STRONG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8.6532</v>
      </c>
      <c r="C514" s="2">
        <f>RSI!I514</f>
        <v>41.654632325908956</v>
      </c>
      <c r="D514" s="2">
        <f>MACD!E514</f>
        <v>8.5603829198893422E-2</v>
      </c>
      <c r="E514" s="2">
        <f>MACD!F514</f>
        <v>6.157142432494421E-2</v>
      </c>
      <c r="F514" s="2">
        <f>'Moving Avg'!D514</f>
        <v>8.675279999999999</v>
      </c>
      <c r="G514" s="2">
        <f>'Moving Avg'!F514</f>
        <v>8.7765450000000023</v>
      </c>
      <c r="H514" s="2">
        <f>'Moving Avg'!G514</f>
        <v>8.9428020000000021</v>
      </c>
      <c r="I514" s="2">
        <f>'Moving Avg'!H514</f>
        <v>9.8130535000000041</v>
      </c>
      <c r="J514" s="6" t="str">
        <f>OBV!F514</f>
        <v>BEARISH</v>
      </c>
      <c r="K514" s="6" t="str">
        <f>OBV!G514</f>
        <v>NEUTRAL</v>
      </c>
      <c r="L514" s="6" t="str">
        <f>OBV!H514</f>
        <v>BEARISH DIVERGENCE</v>
      </c>
    </row>
    <row r="515" spans="1:12" ht="13.5" x14ac:dyDescent="0.25">
      <c r="A515" s="3">
        <f>RSI!A515</f>
        <v>42754</v>
      </c>
      <c r="B515" s="2">
        <f>RSI!B515</f>
        <v>8.5980000000000008</v>
      </c>
      <c r="C515" s="2">
        <f>RSI!I515</f>
        <v>39.020442112948565</v>
      </c>
      <c r="D515" s="2">
        <f>MACD!E515</f>
        <v>7.3097086138595557E-2</v>
      </c>
      <c r="E515" s="2">
        <f>MACD!F515</f>
        <v>6.3876556687674488E-2</v>
      </c>
      <c r="F515" s="2">
        <f>'Moving Avg'!D515</f>
        <v>8.6513600000000004</v>
      </c>
      <c r="G515" s="2">
        <f>'Moving Avg'!F515</f>
        <v>8.7645800000000023</v>
      </c>
      <c r="H515" s="2">
        <f>'Moving Avg'!G515</f>
        <v>8.930100000000003</v>
      </c>
      <c r="I515" s="2">
        <f>'Moving Avg'!H515</f>
        <v>9.7949770000000029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8.4783000000000008</v>
      </c>
      <c r="C516" s="2">
        <f>RSI!I516</f>
        <v>33.999390213586096</v>
      </c>
      <c r="D516" s="2">
        <f>MACD!E516</f>
        <v>5.2654514383220885E-2</v>
      </c>
      <c r="E516" s="2">
        <f>MACD!F516</f>
        <v>6.163214822678377E-2</v>
      </c>
      <c r="F516" s="2">
        <f>'Moving Avg'!D516</f>
        <v>8.6071799999999996</v>
      </c>
      <c r="G516" s="2">
        <f>'Moving Avg'!F516</f>
        <v>8.7457100000000025</v>
      </c>
      <c r="H516" s="2">
        <f>'Moving Avg'!G516</f>
        <v>8.9146340000000013</v>
      </c>
      <c r="I516" s="2">
        <f>'Moving Avg'!H516</f>
        <v>9.7778565000000039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8.6532</v>
      </c>
      <c r="C517" s="2">
        <f>RSI!I517</f>
        <v>45.112940772969445</v>
      </c>
      <c r="D517" s="2">
        <f>MACD!E517</f>
        <v>5.1054157430911573E-2</v>
      </c>
      <c r="E517" s="2">
        <f>MACD!F517</f>
        <v>5.9516550067609329E-2</v>
      </c>
      <c r="F517" s="2">
        <f>'Moving Avg'!D517</f>
        <v>8.6035000000000004</v>
      </c>
      <c r="G517" s="2">
        <f>'Moving Avg'!F517</f>
        <v>8.7355850000000022</v>
      </c>
      <c r="H517" s="2">
        <f>'Moving Avg'!G517</f>
        <v>8.9019300000000019</v>
      </c>
      <c r="I517" s="2">
        <f>'Moving Avg'!H517</f>
        <v>9.7616105000000033</v>
      </c>
      <c r="J517" s="6" t="str">
        <f>OBV!F517</f>
        <v>BULLISH</v>
      </c>
      <c r="K517" s="6" t="str">
        <f>OBV!G517</f>
        <v>NEUTRAL</v>
      </c>
      <c r="L517" s="6" t="str">
        <f>OBV!H517</f>
        <v>BULLISH DIVERGENCE</v>
      </c>
    </row>
    <row r="518" spans="1:12" ht="13.5" x14ac:dyDescent="0.25">
      <c r="A518" s="3">
        <f>RSI!A518</f>
        <v>42759</v>
      </c>
      <c r="B518" s="2">
        <f>RSI!B518</f>
        <v>8.6532</v>
      </c>
      <c r="C518" s="2">
        <f>RSI!I518</f>
        <v>45.112940772969445</v>
      </c>
      <c r="D518" s="2">
        <f>MACD!E518</f>
        <v>4.8837306172766048E-2</v>
      </c>
      <c r="E518" s="2">
        <f>MACD!F518</f>
        <v>5.7380701288640673E-2</v>
      </c>
      <c r="F518" s="2">
        <f>'Moving Avg'!D518</f>
        <v>8.6071799999999996</v>
      </c>
      <c r="G518" s="2">
        <f>'Moving Avg'!F518</f>
        <v>8.7254600000000018</v>
      </c>
      <c r="H518" s="2">
        <f>'Moving Avg'!G518</f>
        <v>8.8892260000000025</v>
      </c>
      <c r="I518" s="2">
        <f>'Moving Avg'!H518</f>
        <v>9.7455865000000035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8.6532</v>
      </c>
      <c r="C519" s="2">
        <f>RSI!I519</f>
        <v>45.112940772969445</v>
      </c>
      <c r="D519" s="2">
        <f>MACD!E519</f>
        <v>2.9087496142334857E-2</v>
      </c>
      <c r="E519" s="2">
        <f>MACD!F519</f>
        <v>5.1722060259379511E-2</v>
      </c>
      <c r="F519" s="2">
        <f>'Moving Avg'!D519</f>
        <v>8.6071799999999996</v>
      </c>
      <c r="G519" s="2">
        <f>'Moving Avg'!F519</f>
        <v>8.7139550000000003</v>
      </c>
      <c r="H519" s="2">
        <f>'Moving Avg'!G519</f>
        <v>8.8781800000000022</v>
      </c>
      <c r="I519" s="2">
        <f>'Moving Avg'!H519</f>
        <v>9.7293845000000019</v>
      </c>
      <c r="J519" s="6" t="str">
        <f>OBV!F519</f>
        <v>BEARISH</v>
      </c>
      <c r="K519" s="6" t="str">
        <f>OBV!G519</f>
        <v>NEUTRAL</v>
      </c>
      <c r="L519" s="6" t="str">
        <f>OBV!H519</f>
        <v>NEUTRAL</v>
      </c>
    </row>
    <row r="520" spans="1:12" ht="13.5" x14ac:dyDescent="0.25">
      <c r="A520" s="3">
        <f>RSI!A520</f>
        <v>42761</v>
      </c>
      <c r="B520" s="2">
        <f>RSI!B520</f>
        <v>8.6532</v>
      </c>
      <c r="C520" s="2">
        <f>RSI!I520</f>
        <v>45.112940772969445</v>
      </c>
      <c r="D520" s="2">
        <f>MACD!E520</f>
        <v>2.8432374367584501E-2</v>
      </c>
      <c r="E520" s="2">
        <f>MACD!F520</f>
        <v>4.7064123081020516E-2</v>
      </c>
      <c r="F520" s="2">
        <f>'Moving Avg'!D520</f>
        <v>8.6182199999999991</v>
      </c>
      <c r="G520" s="2">
        <f>'Moving Avg'!F520</f>
        <v>8.6969250000000002</v>
      </c>
      <c r="H520" s="2">
        <f>'Moving Avg'!G520</f>
        <v>8.8671340000000018</v>
      </c>
      <c r="I520" s="2">
        <f>'Moving Avg'!H520</f>
        <v>9.7131825000000021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</row>
    <row r="521" spans="1:12" ht="13.5" x14ac:dyDescent="0.25">
      <c r="A521" s="3">
        <f>RSI!A521</f>
        <v>42762</v>
      </c>
      <c r="B521" s="2">
        <f>RSI!B521</f>
        <v>8.4690999999999992</v>
      </c>
      <c r="C521" s="2">
        <f>RSI!I521</f>
        <v>36.428386561170889</v>
      </c>
      <c r="D521" s="2">
        <f>MACD!E521</f>
        <v>3.9135257599703266E-2</v>
      </c>
      <c r="E521" s="2">
        <f>MACD!F521</f>
        <v>4.5478349984757069E-2</v>
      </c>
      <c r="F521" s="2">
        <f>'Moving Avg'!D521</f>
        <v>8.6163799999999995</v>
      </c>
      <c r="G521" s="2">
        <f>'Moving Avg'!F521</f>
        <v>8.6706899999999987</v>
      </c>
      <c r="H521" s="2">
        <f>'Moving Avg'!G521</f>
        <v>8.8524060000000038</v>
      </c>
      <c r="I521" s="2">
        <f>'Moving Avg'!H521</f>
        <v>9.696016000000002</v>
      </c>
      <c r="J521" s="6" t="str">
        <f>OBV!F521</f>
        <v>BULLISH</v>
      </c>
      <c r="K521" s="6" t="str">
        <f>OBV!G521</f>
        <v>NEUTRAL</v>
      </c>
      <c r="L521" s="6" t="str">
        <f>OBV!H521</f>
        <v>BULLISH DIVERGENCE</v>
      </c>
    </row>
    <row r="522" spans="1:12" ht="13.5" x14ac:dyDescent="0.25">
      <c r="A522" s="3">
        <f>RSI!A522</f>
        <v>42765</v>
      </c>
      <c r="B522" s="2">
        <f>RSI!B522</f>
        <v>8.4506999999999994</v>
      </c>
      <c r="C522" s="2">
        <f>RSI!I522</f>
        <v>35.68890335876155</v>
      </c>
      <c r="D522" s="2">
        <f>MACD!E522</f>
        <v>4.6813752922874485E-2</v>
      </c>
      <c r="E522" s="2">
        <f>MACD!F522</f>
        <v>4.5745430572380556E-2</v>
      </c>
      <c r="F522" s="2">
        <f>'Moving Avg'!D522</f>
        <v>8.5758799999999997</v>
      </c>
      <c r="G522" s="2">
        <f>'Moving Avg'!F522</f>
        <v>8.6421550000000007</v>
      </c>
      <c r="H522" s="2">
        <f>'Moving Avg'!G522</f>
        <v>8.837310000000004</v>
      </c>
      <c r="I522" s="2">
        <f>'Moving Avg'!H522</f>
        <v>9.6787575000000015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8.4506999999999994</v>
      </c>
      <c r="C523" s="2">
        <f>RSI!I523</f>
        <v>35.68890335876155</v>
      </c>
      <c r="D523" s="2">
        <f>MACD!E523</f>
        <v>4.9152018456153357E-2</v>
      </c>
      <c r="E523" s="2">
        <f>MACD!F523</f>
        <v>4.6426748149135118E-2</v>
      </c>
      <c r="F523" s="2">
        <f>'Moving Avg'!D523</f>
        <v>8.53538</v>
      </c>
      <c r="G523" s="2">
        <f>'Moving Avg'!F523</f>
        <v>8.6274250000000006</v>
      </c>
      <c r="H523" s="2">
        <f>'Moving Avg'!G523</f>
        <v>8.8222140000000024</v>
      </c>
      <c r="I523" s="2">
        <f>'Moving Avg'!H523</f>
        <v>9.6602110000000021</v>
      </c>
      <c r="J523" s="6" t="str">
        <f>OBV!F523</f>
        <v>BEARISH</v>
      </c>
      <c r="K523" s="6" t="str">
        <f>OBV!G523</f>
        <v>STRONG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8.4414999999999996</v>
      </c>
      <c r="C524" s="2">
        <f>RSI!I524</f>
        <v>35.273683079168308</v>
      </c>
      <c r="D524" s="2">
        <f>MACD!E524</f>
        <v>5.6034112324606866E-2</v>
      </c>
      <c r="E524" s="2">
        <f>MACD!F524</f>
        <v>4.8348220984229473E-2</v>
      </c>
      <c r="F524" s="2">
        <f>'Moving Avg'!D524</f>
        <v>8.4930399999999988</v>
      </c>
      <c r="G524" s="2">
        <f>'Moving Avg'!F524</f>
        <v>8.6122350000000001</v>
      </c>
      <c r="H524" s="2">
        <f>'Moving Avg'!G524</f>
        <v>8.8069340000000036</v>
      </c>
      <c r="I524" s="2">
        <f>'Moving Avg'!H524</f>
        <v>9.6411300000000022</v>
      </c>
      <c r="J524" s="6" t="str">
        <f>OBV!F524</f>
        <v>BEARISH</v>
      </c>
      <c r="K524" s="6" t="str">
        <f>OBV!G524</f>
        <v>STRONG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8.3770000000000007</v>
      </c>
      <c r="C525" s="2">
        <f>RSI!I525</f>
        <v>32.425375183102389</v>
      </c>
      <c r="D525" s="2">
        <f>MACD!E525</f>
        <v>5.9485506525534859E-2</v>
      </c>
      <c r="E525" s="2">
        <f>MACD!F525</f>
        <v>5.0575678092490556E-2</v>
      </c>
      <c r="F525" s="2">
        <f>'Moving Avg'!D525</f>
        <v>8.4377999999999993</v>
      </c>
      <c r="G525" s="2">
        <f>'Moving Avg'!F525</f>
        <v>8.5961250000000007</v>
      </c>
      <c r="H525" s="2">
        <f>'Moving Avg'!G525</f>
        <v>8.7903640000000038</v>
      </c>
      <c r="I525" s="2">
        <f>'Moving Avg'!H525</f>
        <v>9.6217265000000012</v>
      </c>
      <c r="J525" s="6" t="str">
        <f>OBV!F525</f>
        <v>BEARISH</v>
      </c>
      <c r="K525" s="6" t="str">
        <f>OBV!G525</f>
        <v>STRONG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8.2482000000000006</v>
      </c>
      <c r="C526" s="2">
        <f>RSI!I526</f>
        <v>27.627786153499756</v>
      </c>
      <c r="D526" s="2">
        <f>MACD!E526</f>
        <v>5.5155567434805874E-2</v>
      </c>
      <c r="E526" s="2">
        <f>MACD!F526</f>
        <v>5.149165596095362E-2</v>
      </c>
      <c r="F526" s="2">
        <f>'Moving Avg'!D526</f>
        <v>8.3936200000000021</v>
      </c>
      <c r="G526" s="2">
        <f>'Moving Avg'!F526</f>
        <v>8.5800200000000011</v>
      </c>
      <c r="H526" s="2">
        <f>'Moving Avg'!G526</f>
        <v>8.7714020000000019</v>
      </c>
      <c r="I526" s="2">
        <f>'Moving Avg'!H526</f>
        <v>9.6034994999999999</v>
      </c>
      <c r="J526" s="6" t="str">
        <f>OBV!F526</f>
        <v>BEARISH</v>
      </c>
      <c r="K526" s="6" t="str">
        <f>OBV!G526</f>
        <v>STRONG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8.2388999999999992</v>
      </c>
      <c r="C527" s="2">
        <f>RSI!I527</f>
        <v>27.31354155779394</v>
      </c>
      <c r="D527" s="2">
        <f>MACD!E527</f>
        <v>8.1353414957055392E-2</v>
      </c>
      <c r="E527" s="2">
        <f>MACD!F527</f>
        <v>5.7464007760173977E-2</v>
      </c>
      <c r="F527" s="2">
        <f>'Moving Avg'!D527</f>
        <v>8.3512599999999999</v>
      </c>
      <c r="G527" s="2">
        <f>'Moving Avg'!F527</f>
        <v>8.5547000000000004</v>
      </c>
      <c r="H527" s="2">
        <f>'Moving Avg'!G527</f>
        <v>8.753910000000003</v>
      </c>
      <c r="I527" s="2">
        <f>'Moving Avg'!H527</f>
        <v>9.5856260000000013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8.0731999999999999</v>
      </c>
      <c r="C528" s="2">
        <f>RSI!I528</f>
        <v>22.420385650948063</v>
      </c>
      <c r="D528" s="2">
        <f>MACD!E528</f>
        <v>0.11794713122141509</v>
      </c>
      <c r="E528" s="2">
        <f>MACD!F528</f>
        <v>6.9560632452422208E-2</v>
      </c>
      <c r="F528" s="2">
        <f>'Moving Avg'!D528</f>
        <v>8.27576</v>
      </c>
      <c r="G528" s="2">
        <f>'Moving Avg'!F528</f>
        <v>8.5215599999999991</v>
      </c>
      <c r="H528" s="2">
        <f>'Moving Avg'!G528</f>
        <v>8.7347620000000035</v>
      </c>
      <c r="I528" s="2">
        <f>'Moving Avg'!H528</f>
        <v>9.5682565000000022</v>
      </c>
      <c r="J528" s="6" t="str">
        <f>OBV!F528</f>
        <v>BEARISH</v>
      </c>
      <c r="K528" s="6" t="str">
        <f>OBV!G528</f>
        <v>STRONG</v>
      </c>
      <c r="L528" s="6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8.0824999999999996</v>
      </c>
      <c r="C529" s="2">
        <f>RSI!I529</f>
        <v>23.251434264941551</v>
      </c>
      <c r="D529" s="2">
        <f>MACD!E529</f>
        <v>0.15119409261119721</v>
      </c>
      <c r="E529" s="2">
        <f>MACD!F529</f>
        <v>8.5887324484177213E-2</v>
      </c>
      <c r="F529" s="2">
        <f>'Moving Avg'!D529</f>
        <v>8.2039600000000004</v>
      </c>
      <c r="G529" s="2">
        <f>'Moving Avg'!F529</f>
        <v>8.4948650000000008</v>
      </c>
      <c r="H529" s="2">
        <f>'Moving Avg'!G529</f>
        <v>8.7154320000000034</v>
      </c>
      <c r="I529" s="2">
        <f>'Moving Avg'!H529</f>
        <v>9.5509335000000029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8.2850000000000001</v>
      </c>
      <c r="C530" s="2">
        <f>RSI!I530</f>
        <v>38.659635104294829</v>
      </c>
      <c r="D530" s="2">
        <f>MACD!E530</f>
        <v>0.16702297583554326</v>
      </c>
      <c r="E530" s="2">
        <f>MACD!F530</f>
        <v>0.10211445475445043</v>
      </c>
      <c r="F530" s="2">
        <f>'Moving Avg'!D530</f>
        <v>8.1855599999999988</v>
      </c>
      <c r="G530" s="2">
        <f>'Moving Avg'!F530</f>
        <v>8.473234999999999</v>
      </c>
      <c r="H530" s="2">
        <f>'Moving Avg'!G530</f>
        <v>8.6988620000000019</v>
      </c>
      <c r="I530" s="2">
        <f>'Moving Avg'!H530</f>
        <v>9.5346230000000034</v>
      </c>
      <c r="J530" s="6" t="str">
        <f>OBV!F530</f>
        <v>BULLISH</v>
      </c>
      <c r="K530" s="6" t="str">
        <f>OBV!G530</f>
        <v>NEUTRAL</v>
      </c>
      <c r="L530" s="6" t="str">
        <f>OBV!H530</f>
        <v>BULLISH DIVERGENCE</v>
      </c>
    </row>
    <row r="531" spans="1:12" ht="13.5" x14ac:dyDescent="0.25">
      <c r="A531" s="3">
        <f>RSI!A531</f>
        <v>42776</v>
      </c>
      <c r="B531" s="2">
        <f>RSI!B531</f>
        <v>8.2850000000000001</v>
      </c>
      <c r="C531" s="2">
        <f>RSI!I531</f>
        <v>38.659635104294829</v>
      </c>
      <c r="D531" s="2">
        <f>MACD!E531</f>
        <v>0.15339406125820076</v>
      </c>
      <c r="E531" s="2">
        <f>MACD!F531</f>
        <v>0.1123703760552005</v>
      </c>
      <c r="F531" s="2">
        <f>'Moving Avg'!D531</f>
        <v>8.1929200000000009</v>
      </c>
      <c r="G531" s="2">
        <f>'Moving Avg'!F531</f>
        <v>8.4525249999999978</v>
      </c>
      <c r="H531" s="2">
        <f>'Moving Avg'!G531</f>
        <v>8.682476000000003</v>
      </c>
      <c r="I531" s="2">
        <f>'Moving Avg'!H531</f>
        <v>9.5187565000000038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8.3309999999999995</v>
      </c>
      <c r="C532" s="2">
        <f>RSI!I532</f>
        <v>41.741025125724271</v>
      </c>
      <c r="D532" s="2">
        <f>MACD!E532</f>
        <v>0.1368278853214413</v>
      </c>
      <c r="E532" s="2">
        <f>MACD!F532</f>
        <v>0.11726187790844866</v>
      </c>
      <c r="F532" s="2">
        <f>'Moving Avg'!D532</f>
        <v>8.2113400000000016</v>
      </c>
      <c r="G532" s="2">
        <f>'Moving Avg'!F532</f>
        <v>8.4354949999999995</v>
      </c>
      <c r="H532" s="2">
        <f>'Moving Avg'!G532</f>
        <v>8.667010000000003</v>
      </c>
      <c r="I532" s="2">
        <f>'Moving Avg'!H532</f>
        <v>9.5033420000000035</v>
      </c>
      <c r="J532" s="6" t="str">
        <f>OBV!F532</f>
        <v>BULLISH</v>
      </c>
      <c r="K532" s="6" t="str">
        <f>OBV!G532</f>
        <v>NEUTRAL</v>
      </c>
      <c r="L532" s="6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8.2850000000000001</v>
      </c>
      <c r="C533" s="2">
        <f>RSI!I533</f>
        <v>39.598791031239116</v>
      </c>
      <c r="D533" s="2">
        <f>MACD!E533</f>
        <v>0.12706090548128657</v>
      </c>
      <c r="E533" s="2">
        <f>MACD!F533</f>
        <v>0.11922168342301626</v>
      </c>
      <c r="F533" s="2">
        <f>'Moving Avg'!D533</f>
        <v>8.2537000000000003</v>
      </c>
      <c r="G533" s="2">
        <f>'Moving Avg'!F533</f>
        <v>8.4180049999999973</v>
      </c>
      <c r="H533" s="2">
        <f>'Moving Avg'!G533</f>
        <v>8.652466000000004</v>
      </c>
      <c r="I533" s="2">
        <f>'Moving Avg'!H533</f>
        <v>9.4883635000000037</v>
      </c>
      <c r="J533" s="6" t="str">
        <f>OBV!F533</f>
        <v>BEARISH</v>
      </c>
      <c r="K533" s="6" t="str">
        <f>OBV!G533</f>
        <v>NEUTRAL</v>
      </c>
      <c r="L533" s="6" t="str">
        <f>OBV!H533</f>
        <v>BEARISH DIVERGENCE</v>
      </c>
    </row>
    <row r="534" spans="1:12" ht="13.5" x14ac:dyDescent="0.25">
      <c r="A534" s="3">
        <f>RSI!A534</f>
        <v>42781</v>
      </c>
      <c r="B534" s="2">
        <f>RSI!B534</f>
        <v>8.1928999999999998</v>
      </c>
      <c r="C534" s="2">
        <f>RSI!I534</f>
        <v>35.653390211550658</v>
      </c>
      <c r="D534" s="2">
        <f>MACD!E534</f>
        <v>0.12525588246713326</v>
      </c>
      <c r="E534" s="2">
        <f>MACD!F534</f>
        <v>0.12042852323183967</v>
      </c>
      <c r="F534" s="2">
        <f>'Moving Avg'!D534</f>
        <v>8.275780000000001</v>
      </c>
      <c r="G534" s="2">
        <f>'Moving Avg'!F534</f>
        <v>8.3949899999999982</v>
      </c>
      <c r="H534" s="2">
        <f>'Moving Avg'!G534</f>
        <v>8.6377360000000039</v>
      </c>
      <c r="I534" s="2">
        <f>'Moving Avg'!H534</f>
        <v>9.4729245000000031</v>
      </c>
      <c r="J534" s="6" t="str">
        <f>OBV!F534</f>
        <v>BEARISH</v>
      </c>
      <c r="K534" s="6" t="str">
        <f>OBV!G534</f>
        <v>STRONG</v>
      </c>
      <c r="L534" s="6" t="str">
        <f>OBV!H534</f>
        <v>BEARISH DIVERGENCE</v>
      </c>
    </row>
    <row r="535" spans="1:12" ht="13.5" x14ac:dyDescent="0.25">
      <c r="A535" s="3">
        <f>RSI!A535</f>
        <v>42782</v>
      </c>
      <c r="B535" s="2">
        <f>RSI!B535</f>
        <v>8.1100999999999992</v>
      </c>
      <c r="C535" s="2">
        <f>RSI!I535</f>
        <v>32.516703760818118</v>
      </c>
      <c r="D535" s="2">
        <f>MACD!E535</f>
        <v>0.12145757802622015</v>
      </c>
      <c r="E535" s="2">
        <f>MACD!F535</f>
        <v>0.12063433419071577</v>
      </c>
      <c r="F535" s="2">
        <f>'Moving Avg'!D535</f>
        <v>8.2407999999999983</v>
      </c>
      <c r="G535" s="2">
        <f>'Moving Avg'!F535</f>
        <v>8.370594999999998</v>
      </c>
      <c r="H535" s="2">
        <f>'Moving Avg'!G535</f>
        <v>8.6196940000000026</v>
      </c>
      <c r="I535" s="2">
        <f>'Moving Avg'!H535</f>
        <v>9.457071500000005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8.1193000000000008</v>
      </c>
      <c r="C536" s="2">
        <f>RSI!I536</f>
        <v>33.219712516217129</v>
      </c>
      <c r="D536" s="2">
        <f>MACD!E536</f>
        <v>9.9642295879906584E-2</v>
      </c>
      <c r="E536" s="2">
        <f>MACD!F536</f>
        <v>0.11643592652855395</v>
      </c>
      <c r="F536" s="2">
        <f>'Moving Avg'!D536</f>
        <v>8.2076600000000006</v>
      </c>
      <c r="G536" s="2">
        <f>'Moving Avg'!F536</f>
        <v>8.352644999999999</v>
      </c>
      <c r="H536" s="2">
        <f>'Moving Avg'!G536</f>
        <v>8.6034920000000028</v>
      </c>
      <c r="I536" s="2">
        <f>'Moving Avg'!H536</f>
        <v>9.4417090000000048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8.2850000000000001</v>
      </c>
      <c r="C537" s="2">
        <f>RSI!I537</f>
        <v>44.445204065966408</v>
      </c>
      <c r="D537" s="2">
        <f>MACD!E537</f>
        <v>6.9179128433310311E-2</v>
      </c>
      <c r="E537" s="2">
        <f>MACD!F537</f>
        <v>0.10698456690950522</v>
      </c>
      <c r="F537" s="2">
        <f>'Moving Avg'!D537</f>
        <v>8.1984600000000007</v>
      </c>
      <c r="G537" s="2">
        <f>'Moving Avg'!F537</f>
        <v>8.3342349999999996</v>
      </c>
      <c r="H537" s="2">
        <f>'Moving Avg'!G537</f>
        <v>8.5907880000000034</v>
      </c>
      <c r="I537" s="2">
        <f>'Moving Avg'!H537</f>
        <v>9.4255315000000035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8.2850000000000001</v>
      </c>
      <c r="C538" s="2">
        <f>RSI!I538</f>
        <v>44.445204065966408</v>
      </c>
      <c r="D538" s="2">
        <f>MACD!E538</f>
        <v>1.8505944497276161E-2</v>
      </c>
      <c r="E538" s="2">
        <f>MACD!F538</f>
        <v>8.9288842427059409E-2</v>
      </c>
      <c r="F538" s="2">
        <f>'Moving Avg'!D538</f>
        <v>8.1984600000000007</v>
      </c>
      <c r="G538" s="2">
        <f>'Moving Avg'!F538</f>
        <v>8.3158250000000002</v>
      </c>
      <c r="H538" s="2">
        <f>'Moving Avg'!G538</f>
        <v>8.578084000000004</v>
      </c>
      <c r="I538" s="2">
        <f>'Moving Avg'!H538</f>
        <v>9.4093540000000022</v>
      </c>
      <c r="J538" s="6" t="str">
        <f>OBV!F538</f>
        <v>BULLISH</v>
      </c>
      <c r="K538" s="6" t="str">
        <f>OBV!G538</f>
        <v>WEAK</v>
      </c>
      <c r="L538" s="6" t="str">
        <f>OBV!H538</f>
        <v>NEUTRAL</v>
      </c>
    </row>
    <row r="539" spans="1:12" ht="13.5" x14ac:dyDescent="0.25">
      <c r="A539" s="3">
        <f>RSI!A539</f>
        <v>42788</v>
      </c>
      <c r="B539" s="2">
        <f>RSI!B539</f>
        <v>8.1928999999999998</v>
      </c>
      <c r="C539" s="2">
        <f>RSI!I539</f>
        <v>40.100020158688693</v>
      </c>
      <c r="D539" s="2">
        <f>MACD!E539</f>
        <v>-1.5566845703290255E-2</v>
      </c>
      <c r="E539" s="2">
        <f>MACD!F539</f>
        <v>6.831770480098949E-2</v>
      </c>
      <c r="F539" s="2">
        <f>'Moving Avg'!D539</f>
        <v>8.1984600000000007</v>
      </c>
      <c r="G539" s="2">
        <f>'Moving Avg'!F539</f>
        <v>8.2928099999999993</v>
      </c>
      <c r="H539" s="2">
        <f>'Moving Avg'!G539</f>
        <v>8.5670360000000034</v>
      </c>
      <c r="I539" s="2">
        <f>'Moving Avg'!H539</f>
        <v>9.3927160000000018</v>
      </c>
      <c r="J539" s="6" t="str">
        <f>OBV!F539</f>
        <v>BULLISH</v>
      </c>
      <c r="K539" s="6" t="str">
        <f>OBV!G539</f>
        <v>WEAK</v>
      </c>
      <c r="L539" s="6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8.2850000000000001</v>
      </c>
      <c r="C540" s="2">
        <f>RSI!I540</f>
        <v>45.805868237230705</v>
      </c>
      <c r="D540" s="2">
        <f>MACD!E540</f>
        <v>-1.9011147476344803E-2</v>
      </c>
      <c r="E540" s="2">
        <f>MACD!F540</f>
        <v>5.0851934345522633E-2</v>
      </c>
      <c r="F540" s="2">
        <f>'Moving Avg'!D540</f>
        <v>8.2334399999999981</v>
      </c>
      <c r="G540" s="2">
        <f>'Moving Avg'!F540</f>
        <v>8.2744</v>
      </c>
      <c r="H540" s="2">
        <f>'Moving Avg'!G540</f>
        <v>8.5596720000000044</v>
      </c>
      <c r="I540" s="2">
        <f>'Moving Avg'!H540</f>
        <v>9.3764055000000024</v>
      </c>
      <c r="J540" s="6" t="str">
        <f>OBV!F540</f>
        <v>BULLISH</v>
      </c>
      <c r="K540" s="6" t="str">
        <f>OBV!G540</f>
        <v>WEAK</v>
      </c>
      <c r="L540" s="6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8.2850000000000001</v>
      </c>
      <c r="C541" s="2">
        <f>RSI!I541</f>
        <v>45.805868237230705</v>
      </c>
      <c r="D541" s="2">
        <f>MACD!E541</f>
        <v>-2.1493023253222887E-2</v>
      </c>
      <c r="E541" s="2">
        <f>MACD!F541</f>
        <v>3.6382942825773534E-2</v>
      </c>
      <c r="F541" s="2">
        <f>'Moving Avg'!D541</f>
        <v>8.2665799999999994</v>
      </c>
      <c r="G541" s="2">
        <f>'Moving Avg'!F541</f>
        <v>8.2651950000000003</v>
      </c>
      <c r="H541" s="2">
        <f>'Moving Avg'!G541</f>
        <v>8.549546000000003</v>
      </c>
      <c r="I541" s="2">
        <f>'Moving Avg'!H541</f>
        <v>9.3607610000000019</v>
      </c>
      <c r="J541" s="6" t="str">
        <f>OBV!F541</f>
        <v>BULLISH</v>
      </c>
      <c r="K541" s="6" t="str">
        <f>OBV!G541</f>
        <v>WEAK</v>
      </c>
      <c r="L541" s="6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8.2850000000000001</v>
      </c>
      <c r="C542" s="2">
        <f>RSI!I542</f>
        <v>45.805868237230705</v>
      </c>
      <c r="D542" s="2">
        <f>MACD!E542</f>
        <v>-1.611565500715173E-2</v>
      </c>
      <c r="E542" s="2">
        <f>MACD!F542</f>
        <v>2.5883223259188484E-2</v>
      </c>
      <c r="F542" s="2">
        <f>'Moving Avg'!D542</f>
        <v>8.2665799999999994</v>
      </c>
      <c r="G542" s="2">
        <f>'Moving Avg'!F542</f>
        <v>8.2569099999999995</v>
      </c>
      <c r="H542" s="2">
        <f>'Moving Avg'!G542</f>
        <v>8.5385000000000044</v>
      </c>
      <c r="I542" s="2">
        <f>'Moving Avg'!H542</f>
        <v>9.3451165000000032</v>
      </c>
      <c r="J542" s="6" t="str">
        <f>OBV!F542</f>
        <v>BEARISH</v>
      </c>
      <c r="K542" s="6" t="str">
        <f>OBV!G542</f>
        <v>NEUTRAL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8.1837</v>
      </c>
      <c r="C543" s="2">
        <f>RSI!I543</f>
        <v>40.505442283753993</v>
      </c>
      <c r="D543" s="2">
        <f>MACD!E543</f>
        <v>-1.0767965868410556E-2</v>
      </c>
      <c r="E543" s="2">
        <f>MACD!F543</f>
        <v>1.8552985433668675E-2</v>
      </c>
      <c r="F543" s="2">
        <f>'Moving Avg'!D543</f>
        <v>8.2463200000000008</v>
      </c>
      <c r="G543" s="2">
        <f>'Moving Avg'!F543</f>
        <v>8.2435599999999987</v>
      </c>
      <c r="H543" s="2">
        <f>'Moving Avg'!G543</f>
        <v>8.5241400000000045</v>
      </c>
      <c r="I543" s="2">
        <f>'Moving Avg'!H543</f>
        <v>9.3305200000000035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8.2850000000000001</v>
      </c>
      <c r="C544" s="2">
        <f>RSI!I544</f>
        <v>47.097898581475697</v>
      </c>
      <c r="D544" s="2">
        <f>MACD!E544</f>
        <v>-2.6973987587419757E-2</v>
      </c>
      <c r="E544" s="2">
        <f>MACD!F544</f>
        <v>9.4475908294509893E-3</v>
      </c>
      <c r="F544" s="2">
        <f>'Moving Avg'!D544</f>
        <v>8.2647399999999998</v>
      </c>
      <c r="G544" s="2">
        <f>'Moving Avg'!F544</f>
        <v>8.2357349999999983</v>
      </c>
      <c r="H544" s="2">
        <f>'Moving Avg'!G544</f>
        <v>8.5149340000000056</v>
      </c>
      <c r="I544" s="2">
        <f>'Moving Avg'!H544</f>
        <v>9.3173180000000055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</row>
    <row r="545" spans="1:12" ht="13.5" x14ac:dyDescent="0.25">
      <c r="A545" s="3">
        <f>RSI!A545</f>
        <v>42796</v>
      </c>
      <c r="B545" s="2">
        <f>RSI!B545</f>
        <v>8.2850000000000001</v>
      </c>
      <c r="C545" s="2">
        <f>RSI!I545</f>
        <v>47.097898581475697</v>
      </c>
      <c r="D545" s="2">
        <f>MACD!E545</f>
        <v>-5.3151651468839489E-2</v>
      </c>
      <c r="E545" s="2">
        <f>MACD!F545</f>
        <v>-3.0722576302071071E-3</v>
      </c>
      <c r="F545" s="2">
        <f>'Moving Avg'!D545</f>
        <v>8.2647399999999998</v>
      </c>
      <c r="G545" s="2">
        <f>'Moving Avg'!F545</f>
        <v>8.2311349999999983</v>
      </c>
      <c r="H545" s="2">
        <f>'Moving Avg'!G545</f>
        <v>8.5038880000000052</v>
      </c>
      <c r="I545" s="2">
        <f>'Moving Avg'!H545</f>
        <v>9.3038940000000068</v>
      </c>
      <c r="J545" s="6" t="str">
        <f>OBV!F545</f>
        <v>BULLISH</v>
      </c>
      <c r="K545" s="6" t="str">
        <f>OBV!G545</f>
        <v>NEUTRAL</v>
      </c>
      <c r="L545" s="6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8.1928999999999998</v>
      </c>
      <c r="C546" s="2">
        <f>RSI!I546</f>
        <v>42.170696803090429</v>
      </c>
      <c r="D546" s="2">
        <f>MACD!E546</f>
        <v>-6.6811055917598949E-2</v>
      </c>
      <c r="E546" s="2">
        <f>MACD!F546</f>
        <v>-1.5820017287685475E-2</v>
      </c>
      <c r="F546" s="2">
        <f>'Moving Avg'!D546</f>
        <v>8.2463200000000008</v>
      </c>
      <c r="G546" s="2">
        <f>'Moving Avg'!F546</f>
        <v>8.2283699999999982</v>
      </c>
      <c r="H546" s="2">
        <f>'Moving Avg'!G546</f>
        <v>8.4906320000000068</v>
      </c>
      <c r="I546" s="2">
        <f>'Moving Avg'!H546</f>
        <v>9.290986500000006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8.1008999999999993</v>
      </c>
      <c r="C547" s="2">
        <f>RSI!I547</f>
        <v>37.904839178313352</v>
      </c>
      <c r="D547" s="2">
        <f>MACD!E547</f>
        <v>-4.5283112896910893E-2</v>
      </c>
      <c r="E547" s="2">
        <f>MACD!F547</f>
        <v>-2.1712636409530563E-2</v>
      </c>
      <c r="F547" s="2">
        <f>'Moving Avg'!D547</f>
        <v>8.2095000000000002</v>
      </c>
      <c r="G547" s="2">
        <f>'Moving Avg'!F547</f>
        <v>8.2214699999999983</v>
      </c>
      <c r="H547" s="2">
        <f>'Moving Avg'!G547</f>
        <v>8.4755360000000071</v>
      </c>
      <c r="I547" s="2">
        <f>'Moving Avg'!H547</f>
        <v>9.2784630000000057</v>
      </c>
      <c r="J547" s="6" t="str">
        <f>OBV!F547</f>
        <v>BEARISH</v>
      </c>
      <c r="K547" s="6" t="str">
        <f>OBV!G547</f>
        <v>STRONG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8.1928999999999998</v>
      </c>
      <c r="C548" s="2">
        <f>RSI!I548</f>
        <v>44.004850883231278</v>
      </c>
      <c r="D548" s="2">
        <f>MACD!E548</f>
        <v>-3.2617253118344181E-2</v>
      </c>
      <c r="E548" s="2">
        <f>MACD!F548</f>
        <v>-2.3893559751293286E-2</v>
      </c>
      <c r="F548" s="2">
        <f>'Moving Avg'!D548</f>
        <v>8.2113399999999999</v>
      </c>
      <c r="G548" s="2">
        <f>'Moving Avg'!F548</f>
        <v>8.2274549999999991</v>
      </c>
      <c r="H548" s="2">
        <f>'Moving Avg'!G548</f>
        <v>8.4622800000000069</v>
      </c>
      <c r="I548" s="2">
        <f>'Moving Avg'!H548</f>
        <v>9.2687090000000065</v>
      </c>
      <c r="J548" s="6" t="str">
        <f>OBV!F548</f>
        <v>BEARISH</v>
      </c>
      <c r="K548" s="6" t="str">
        <f>OBV!G548</f>
        <v>STRONG</v>
      </c>
      <c r="L548" s="6" t="str">
        <f>OBV!H548</f>
        <v>BEARISH DIVERGENCE</v>
      </c>
    </row>
    <row r="549" spans="1:12" ht="13.5" x14ac:dyDescent="0.25">
      <c r="A549" s="3">
        <f>RSI!A549</f>
        <v>42802</v>
      </c>
      <c r="B549" s="2">
        <f>RSI!B549</f>
        <v>8.1928999999999998</v>
      </c>
      <c r="C549" s="2">
        <f>RSI!I549</f>
        <v>44.004850883231278</v>
      </c>
      <c r="D549" s="2">
        <f>MACD!E549</f>
        <v>-3.5441810236351401E-2</v>
      </c>
      <c r="E549" s="2">
        <f>MACD!F549</f>
        <v>-2.6203209848304911E-2</v>
      </c>
      <c r="F549" s="2">
        <f>'Moving Avg'!D549</f>
        <v>8.1929199999999991</v>
      </c>
      <c r="G549" s="2">
        <f>'Moving Avg'!F549</f>
        <v>8.2329749999999997</v>
      </c>
      <c r="H549" s="2">
        <f>'Moving Avg'!G549</f>
        <v>8.448472000000006</v>
      </c>
      <c r="I549" s="2">
        <f>'Moving Avg'!H549</f>
        <v>9.2589550000000074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8.1469000000000005</v>
      </c>
      <c r="C550" s="2">
        <f>RSI!I550</f>
        <v>41.633193197865239</v>
      </c>
      <c r="D550" s="2">
        <f>MACD!E550</f>
        <v>-1.9674248887367796E-2</v>
      </c>
      <c r="E550" s="2">
        <f>MACD!F550</f>
        <v>-2.4897417656117488E-2</v>
      </c>
      <c r="F550" s="2">
        <f>'Moving Avg'!D550</f>
        <v>8.1653000000000002</v>
      </c>
      <c r="G550" s="2">
        <f>'Moving Avg'!F550</f>
        <v>8.2260699999999982</v>
      </c>
      <c r="H550" s="2">
        <f>'Moving Avg'!G550</f>
        <v>8.4315340000000063</v>
      </c>
      <c r="I550" s="2">
        <f>'Moving Avg'!H550</f>
        <v>9.247727500000007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8.1469000000000005</v>
      </c>
      <c r="C551" s="2">
        <f>RSI!I551</f>
        <v>41.633193197865239</v>
      </c>
      <c r="D551" s="2">
        <f>MACD!E551</f>
        <v>-5.5227492676532819E-3</v>
      </c>
      <c r="E551" s="2">
        <f>MACD!F551</f>
        <v>-2.1022483978424648E-2</v>
      </c>
      <c r="F551" s="2">
        <f>'Moving Avg'!D551</f>
        <v>8.1561000000000003</v>
      </c>
      <c r="G551" s="2">
        <f>'Moving Avg'!F551</f>
        <v>8.2191649999999985</v>
      </c>
      <c r="H551" s="2">
        <f>'Moving Avg'!G551</f>
        <v>8.4145960000000066</v>
      </c>
      <c r="I551" s="2">
        <f>'Moving Avg'!H551</f>
        <v>9.2380100000000045</v>
      </c>
      <c r="J551" s="6" t="str">
        <f>OBV!F551</f>
        <v>BEARISH</v>
      </c>
      <c r="K551" s="6" t="str">
        <f>OBV!G551</f>
        <v>STRONG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8.2112999999999996</v>
      </c>
      <c r="C552" s="2">
        <f>RSI!I552</f>
        <v>46.329778766642939</v>
      </c>
      <c r="D552" s="2">
        <f>MACD!E552</f>
        <v>2.4309641012703054E-3</v>
      </c>
      <c r="E552" s="2">
        <f>MACD!F552</f>
        <v>-1.6331794362485656E-2</v>
      </c>
      <c r="F552" s="2">
        <f>'Moving Avg'!D552</f>
        <v>8.1781800000000011</v>
      </c>
      <c r="G552" s="2">
        <f>'Moving Avg'!F552</f>
        <v>8.2131799999999977</v>
      </c>
      <c r="H552" s="2">
        <f>'Moving Avg'!G552</f>
        <v>8.3983940000000068</v>
      </c>
      <c r="I552" s="2">
        <f>'Moving Avg'!H552</f>
        <v>9.2271930000000051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8.0272000000000006</v>
      </c>
      <c r="C553" s="2">
        <f>RSI!I553</f>
        <v>37.131417906740211</v>
      </c>
      <c r="D553" s="2">
        <f>MACD!E553</f>
        <v>7.5271103122354077E-3</v>
      </c>
      <c r="E553" s="2">
        <f>MACD!F553</f>
        <v>-1.1560013427541444E-2</v>
      </c>
      <c r="F553" s="2">
        <f>'Moving Avg'!D553</f>
        <v>8.1450399999999998</v>
      </c>
      <c r="G553" s="2">
        <f>'Moving Avg'!F553</f>
        <v>8.2002899999999972</v>
      </c>
      <c r="H553" s="2">
        <f>'Moving Avg'!G553</f>
        <v>8.3840320000000048</v>
      </c>
      <c r="I553" s="2">
        <f>'Moving Avg'!H553</f>
        <v>9.2166990000000037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8.0364000000000004</v>
      </c>
      <c r="C554" s="2">
        <f>RSI!I554</f>
        <v>37.79605847112574</v>
      </c>
      <c r="D554" s="2">
        <f>MACD!E554</f>
        <v>2.8120648109291935E-2</v>
      </c>
      <c r="E554" s="2">
        <f>MACD!F554</f>
        <v>-3.6238811201747692E-3</v>
      </c>
      <c r="F554" s="2">
        <f>'Moving Avg'!D554</f>
        <v>8.11374</v>
      </c>
      <c r="G554" s="2">
        <f>'Moving Avg'!F554</f>
        <v>8.192464999999995</v>
      </c>
      <c r="H554" s="2">
        <f>'Moving Avg'!G554</f>
        <v>8.3698540000000055</v>
      </c>
      <c r="I554" s="2">
        <f>'Moving Avg'!H554</f>
        <v>9.2062510000000035</v>
      </c>
      <c r="J554" s="6" t="str">
        <f>OBV!F554</f>
        <v>BULLISH</v>
      </c>
      <c r="K554" s="6" t="str">
        <f>OBV!G554</f>
        <v>WEAK</v>
      </c>
      <c r="L554" s="6" t="str">
        <f>OBV!H554</f>
        <v>BULLISH DIVERGENCE</v>
      </c>
    </row>
    <row r="555" spans="1:12" ht="13.5" x14ac:dyDescent="0.25">
      <c r="A555" s="3">
        <f>RSI!A555</f>
        <v>42810</v>
      </c>
      <c r="B555" s="2">
        <f>RSI!B555</f>
        <v>8.0731999999999999</v>
      </c>
      <c r="C555" s="2">
        <f>RSI!I555</f>
        <v>40.505469500507502</v>
      </c>
      <c r="D555" s="2">
        <f>MACD!E555</f>
        <v>4.4041845550186309E-2</v>
      </c>
      <c r="E555" s="2">
        <f>MACD!F555</f>
        <v>5.9092642138974466E-3</v>
      </c>
      <c r="F555" s="2">
        <f>'Moving Avg'!D555</f>
        <v>8.0990000000000002</v>
      </c>
      <c r="G555" s="2">
        <f>'Moving Avg'!F555</f>
        <v>8.1906199999999956</v>
      </c>
      <c r="H555" s="2">
        <f>'Moving Avg'!G555</f>
        <v>8.3573340000000034</v>
      </c>
      <c r="I555" s="2">
        <f>'Moving Avg'!H555</f>
        <v>9.1959870000000024</v>
      </c>
      <c r="J555" s="6" t="str">
        <f>OBV!F555</f>
        <v>BULLISH</v>
      </c>
      <c r="K555" s="6" t="str">
        <f>OBV!G555</f>
        <v>WEAK</v>
      </c>
      <c r="L555" s="6" t="str">
        <f>OBV!H555</f>
        <v>BULLISH DIVERGENCE</v>
      </c>
    </row>
    <row r="556" spans="1:12" ht="13.5" x14ac:dyDescent="0.25">
      <c r="A556" s="3">
        <f>RSI!A556</f>
        <v>42811</v>
      </c>
      <c r="B556" s="2">
        <f>RSI!B556</f>
        <v>8.0731999999999999</v>
      </c>
      <c r="C556" s="2">
        <f>RSI!I556</f>
        <v>40.505469500507502</v>
      </c>
      <c r="D556" s="2">
        <f>MACD!E556</f>
        <v>4.4258261259715326E-2</v>
      </c>
      <c r="E556" s="2">
        <f>MACD!F556</f>
        <v>1.3579063623061022E-2</v>
      </c>
      <c r="F556" s="2">
        <f>'Moving Avg'!D556</f>
        <v>8.0842600000000004</v>
      </c>
      <c r="G556" s="2">
        <f>'Moving Avg'!F556</f>
        <v>8.1883149999999976</v>
      </c>
      <c r="H556" s="2">
        <f>'Moving Avg'!G556</f>
        <v>8.3473920000000046</v>
      </c>
      <c r="I556" s="2">
        <f>'Moving Avg'!H556</f>
        <v>9.185723000000003</v>
      </c>
      <c r="J556" s="6" t="str">
        <f>OBV!F556</f>
        <v>BULLISH</v>
      </c>
      <c r="K556" s="6" t="str">
        <f>OBV!G556</f>
        <v>WEAK</v>
      </c>
      <c r="L556" s="6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8.1928999999999998</v>
      </c>
      <c r="C557" s="2">
        <f>RSI!I557</f>
        <v>48.901613448520649</v>
      </c>
      <c r="D557" s="2">
        <f>MACD!E557</f>
        <v>2.226703982119993E-2</v>
      </c>
      <c r="E557" s="2">
        <f>MACD!F557</f>
        <v>1.5316658862688804E-2</v>
      </c>
      <c r="F557" s="2">
        <f>'Moving Avg'!D557</f>
        <v>8.0805800000000012</v>
      </c>
      <c r="G557" s="2">
        <f>'Moving Avg'!F557</f>
        <v>8.183709999999996</v>
      </c>
      <c r="H557" s="2">
        <f>'Moving Avg'!G557</f>
        <v>8.336344000000004</v>
      </c>
      <c r="I557" s="2">
        <f>'Moving Avg'!H557</f>
        <v>9.1749920000000031</v>
      </c>
      <c r="J557" s="6" t="str">
        <f>OBV!F557</f>
        <v>BULLISH</v>
      </c>
      <c r="K557" s="6" t="str">
        <f>OBV!G557</f>
        <v>WEAK</v>
      </c>
      <c r="L557" s="6" t="str">
        <f>OBV!H557</f>
        <v>BULLISH DIVERGENCE</v>
      </c>
    </row>
    <row r="558" spans="1:12" ht="13.5" x14ac:dyDescent="0.25">
      <c r="A558" s="3">
        <f>RSI!A558</f>
        <v>42816</v>
      </c>
      <c r="B558" s="2">
        <f>RSI!B558</f>
        <v>8.0548000000000002</v>
      </c>
      <c r="C558" s="2">
        <f>RSI!I558</f>
        <v>41.606268765372796</v>
      </c>
      <c r="D558" s="2">
        <f>MACD!E558</f>
        <v>2.811873767055495E-2</v>
      </c>
      <c r="E558" s="2">
        <f>MACD!F558</f>
        <v>1.7877074624262034E-2</v>
      </c>
      <c r="F558" s="2">
        <f>'Moving Avg'!D558</f>
        <v>8.0861000000000001</v>
      </c>
      <c r="G558" s="2">
        <f>'Moving Avg'!F558</f>
        <v>8.1721999999999984</v>
      </c>
      <c r="H558" s="2">
        <f>'Moving Avg'!G558</f>
        <v>8.3227200000000021</v>
      </c>
      <c r="I558" s="2">
        <f>'Moving Avg'!H558</f>
        <v>9.1631260000000037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8.1008999999999993</v>
      </c>
      <c r="C559" s="2">
        <f>RSI!I559</f>
        <v>44.578566512766855</v>
      </c>
      <c r="D559" s="2">
        <f>MACD!E559</f>
        <v>3.054193413178119E-2</v>
      </c>
      <c r="E559" s="2">
        <f>MACD!F559</f>
        <v>2.0410046525765866E-2</v>
      </c>
      <c r="F559" s="2">
        <f>'Moving Avg'!D559</f>
        <v>8.0990000000000002</v>
      </c>
      <c r="G559" s="2">
        <f>'Moving Avg'!F559</f>
        <v>8.1676000000000002</v>
      </c>
      <c r="H559" s="2">
        <f>'Moving Avg'!G559</f>
        <v>8.3124100000000034</v>
      </c>
      <c r="I559" s="2">
        <f>'Moving Avg'!H559</f>
        <v>9.1507800000000046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8.0548000000000002</v>
      </c>
      <c r="C560" s="2">
        <f>RSI!I560</f>
        <v>42.261918882503409</v>
      </c>
      <c r="D560" s="2">
        <f>MACD!E560</f>
        <v>2.9478718434660323E-2</v>
      </c>
      <c r="E560" s="2">
        <f>MACD!F560</f>
        <v>2.222378090754476E-2</v>
      </c>
      <c r="F560" s="2">
        <f>'Moving Avg'!D560</f>
        <v>8.095320000000001</v>
      </c>
      <c r="G560" s="2">
        <f>'Moving Avg'!F560</f>
        <v>8.156089999999999</v>
      </c>
      <c r="H560" s="2">
        <f>'Moving Avg'!G560</f>
        <v>8.2991540000000033</v>
      </c>
      <c r="I560" s="2">
        <f>'Moving Avg'!H560</f>
        <v>9.1382480000000026</v>
      </c>
      <c r="J560" s="6" t="str">
        <f>OBV!F560</f>
        <v>BULLISH</v>
      </c>
      <c r="K560" s="6" t="str">
        <f>OBV!G560</f>
        <v>NEUTRAL</v>
      </c>
      <c r="L560" s="6" t="str">
        <f>OBV!H560</f>
        <v>BULLISH DIVERGENCE</v>
      </c>
    </row>
    <row r="561" spans="1:12" ht="13.5" x14ac:dyDescent="0.25">
      <c r="A561" s="3">
        <f>RSI!A561</f>
        <v>42821</v>
      </c>
      <c r="B561" s="2">
        <f>RSI!B561</f>
        <v>8.0731999999999999</v>
      </c>
      <c r="C561" s="2">
        <f>RSI!I561</f>
        <v>43.523466066767917</v>
      </c>
      <c r="D561" s="2">
        <f>MACD!E561</f>
        <v>2.799638455874387E-2</v>
      </c>
      <c r="E561" s="2">
        <f>MACD!F561</f>
        <v>2.3378301637784583E-2</v>
      </c>
      <c r="F561" s="2">
        <f>'Moving Avg'!D561</f>
        <v>8.095320000000001</v>
      </c>
      <c r="G561" s="2">
        <f>'Moving Avg'!F561</f>
        <v>8.1454999999999984</v>
      </c>
      <c r="H561" s="2">
        <f>'Moving Avg'!G561</f>
        <v>8.2866340000000012</v>
      </c>
      <c r="I561" s="2">
        <f>'Moving Avg'!H561</f>
        <v>9.1273625000000056</v>
      </c>
      <c r="J561" s="6" t="str">
        <f>OBV!F561</f>
        <v>BULLISH</v>
      </c>
      <c r="K561" s="6" t="str">
        <f>OBV!G561</f>
        <v>NEUTRAL</v>
      </c>
      <c r="L561" s="6" t="str">
        <f>OBV!H561</f>
        <v>NEUTRAL</v>
      </c>
    </row>
    <row r="562" spans="1:12" ht="13.5" x14ac:dyDescent="0.25">
      <c r="A562" s="3">
        <f>RSI!A562</f>
        <v>42822</v>
      </c>
      <c r="B562" s="2">
        <f>RSI!B562</f>
        <v>8.0731999999999999</v>
      </c>
      <c r="C562" s="2">
        <f>RSI!I562</f>
        <v>43.523466066767917</v>
      </c>
      <c r="D562" s="2">
        <f>MACD!E562</f>
        <v>3.7263543094036677E-2</v>
      </c>
      <c r="E562" s="2">
        <f>MACD!F562</f>
        <v>2.6155349929035003E-2</v>
      </c>
      <c r="F562" s="2">
        <f>'Moving Avg'!D562</f>
        <v>8.0713799999999996</v>
      </c>
      <c r="G562" s="2">
        <f>'Moving Avg'!F562</f>
        <v>8.1349099999999996</v>
      </c>
      <c r="H562" s="2">
        <f>'Moving Avg'!G562</f>
        <v>8.2746660000000016</v>
      </c>
      <c r="I562" s="2">
        <f>'Moving Avg'!H562</f>
        <v>9.1166545000000045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</row>
    <row r="563" spans="1:12" ht="13.5" x14ac:dyDescent="0.25">
      <c r="A563" s="3">
        <f>RSI!A563</f>
        <v>42823</v>
      </c>
      <c r="B563" s="2">
        <f>RSI!B563</f>
        <v>8.0824999999999996</v>
      </c>
      <c r="C563" s="2">
        <f>RSI!I563</f>
        <v>44.237660776044201</v>
      </c>
      <c r="D563" s="2">
        <f>MACD!E563</f>
        <v>1.6661304988137005E-2</v>
      </c>
      <c r="E563" s="2">
        <f>MACD!F563</f>
        <v>2.4256540940855404E-2</v>
      </c>
      <c r="F563" s="2">
        <f>'Moving Avg'!D563</f>
        <v>8.0769199999999977</v>
      </c>
      <c r="G563" s="2">
        <f>'Moving Avg'!F563</f>
        <v>8.1298500000000011</v>
      </c>
      <c r="H563" s="2">
        <f>'Moving Avg'!G563</f>
        <v>8.2636200000000013</v>
      </c>
      <c r="I563" s="2">
        <f>'Moving Avg'!H563</f>
        <v>9.1059930000000033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8.0824999999999996</v>
      </c>
      <c r="C564" s="2">
        <f>RSI!I564</f>
        <v>44.237660776044201</v>
      </c>
      <c r="D564" s="2">
        <f>MACD!E564</f>
        <v>1.1152631104316413E-3</v>
      </c>
      <c r="E564" s="2">
        <f>MACD!F564</f>
        <v>1.9628285374770654E-2</v>
      </c>
      <c r="F564" s="2">
        <f>'Moving Avg'!D564</f>
        <v>8.0732399999999984</v>
      </c>
      <c r="G564" s="2">
        <f>'Moving Avg'!F564</f>
        <v>8.119724999999999</v>
      </c>
      <c r="H564" s="2">
        <f>'Moving Avg'!G564</f>
        <v>8.2522059999999993</v>
      </c>
      <c r="I564" s="2">
        <f>'Moving Avg'!H564</f>
        <v>9.0953315000000039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</row>
    <row r="565" spans="1:12" ht="13.5" x14ac:dyDescent="0.25">
      <c r="A565" s="3">
        <f>RSI!A565</f>
        <v>42825</v>
      </c>
      <c r="B565" s="2">
        <f>RSI!B565</f>
        <v>8.1008999999999993</v>
      </c>
      <c r="C565" s="2">
        <f>RSI!I565</f>
        <v>45.810090553985489</v>
      </c>
      <c r="D565" s="2">
        <f>MACD!E565</f>
        <v>-7.3041744075474924E-3</v>
      </c>
      <c r="E565" s="2">
        <f>MACD!F565</f>
        <v>1.4241793418307027E-2</v>
      </c>
      <c r="F565" s="2">
        <f>'Moving Avg'!D565</f>
        <v>8.0824600000000011</v>
      </c>
      <c r="G565" s="2">
        <f>'Moving Avg'!F565</f>
        <v>8.1105200000000011</v>
      </c>
      <c r="H565" s="2">
        <f>'Moving Avg'!G565</f>
        <v>8.2422640000000005</v>
      </c>
      <c r="I565" s="2">
        <f>'Moving Avg'!H565</f>
        <v>9.085206000000003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8.1008999999999993</v>
      </c>
      <c r="C566" s="2">
        <f>RSI!I566</f>
        <v>45.810090553985489</v>
      </c>
      <c r="D566" s="2">
        <f>MACD!E566</f>
        <v>-1.4133030874255326E-2</v>
      </c>
      <c r="E566" s="2">
        <f>MACD!F566</f>
        <v>8.5668285597945582E-3</v>
      </c>
      <c r="F566" s="2">
        <f>'Moving Avg'!D566</f>
        <v>8.0879999999999992</v>
      </c>
      <c r="G566" s="2">
        <f>'Moving Avg'!F566</f>
        <v>8.1059200000000011</v>
      </c>
      <c r="H566" s="2">
        <f>'Moving Avg'!G566</f>
        <v>8.2347159999999988</v>
      </c>
      <c r="I566" s="2">
        <f>'Moving Avg'!H566</f>
        <v>9.0744145000000032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8.1008999999999993</v>
      </c>
      <c r="C567" s="2">
        <f>RSI!I567</f>
        <v>45.810090553985489</v>
      </c>
      <c r="D567" s="2">
        <f>MACD!E567</f>
        <v>-1.2224992641343135E-3</v>
      </c>
      <c r="E567" s="2">
        <f>MACD!F567</f>
        <v>6.608962995008784E-3</v>
      </c>
      <c r="F567" s="2">
        <f>'Moving Avg'!D567</f>
        <v>8.0935399999999991</v>
      </c>
      <c r="G567" s="2">
        <f>'Moving Avg'!F567</f>
        <v>8.1059200000000011</v>
      </c>
      <c r="H567" s="2">
        <f>'Moving Avg'!G567</f>
        <v>8.2236700000000003</v>
      </c>
      <c r="I567" s="2">
        <f>'Moving Avg'!H567</f>
        <v>9.0636230000000015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8.0180000000000007</v>
      </c>
      <c r="C568" s="2">
        <f>RSI!I568</f>
        <v>39.536461568046967</v>
      </c>
      <c r="D568" s="2">
        <f>MACD!E568</f>
        <v>-5.1504588372406346E-3</v>
      </c>
      <c r="E568" s="2">
        <f>MACD!F568</f>
        <v>4.2570786285589003E-3</v>
      </c>
      <c r="F568" s="2">
        <f>'Moving Avg'!D568</f>
        <v>8.0806399999999989</v>
      </c>
      <c r="G568" s="2">
        <f>'Moving Avg'!F568</f>
        <v>8.0971749999999982</v>
      </c>
      <c r="H568" s="2">
        <f>'Moving Avg'!G568</f>
        <v>8.2109660000000009</v>
      </c>
      <c r="I568" s="2">
        <f>'Moving Avg'!H568</f>
        <v>9.0530390000000036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8.0088000000000008</v>
      </c>
      <c r="C569" s="2">
        <f>RSI!I569</f>
        <v>38.899779236416961</v>
      </c>
      <c r="D569" s="2">
        <f>MACD!E569</f>
        <v>2.3937039525634418E-5</v>
      </c>
      <c r="E569" s="2">
        <f>MACD!F569</f>
        <v>3.4104503107522471E-3</v>
      </c>
      <c r="F569" s="2">
        <f>'Moving Avg'!D569</f>
        <v>8.065900000000001</v>
      </c>
      <c r="G569" s="2">
        <f>'Moving Avg'!F569</f>
        <v>8.0879700000000003</v>
      </c>
      <c r="H569" s="2">
        <f>'Moving Avg'!G569</f>
        <v>8.1980780000000024</v>
      </c>
      <c r="I569" s="2">
        <f>'Moving Avg'!H569</f>
        <v>9.0424530000000019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7.9904000000000002</v>
      </c>
      <c r="C570" s="2">
        <f>RSI!I570</f>
        <v>37.595775817391008</v>
      </c>
      <c r="D570" s="2">
        <f>MACD!E570</f>
        <v>-6.0209396345989319E-4</v>
      </c>
      <c r="E570" s="2">
        <f>MACD!F570</f>
        <v>2.6079414559098194E-3</v>
      </c>
      <c r="F570" s="2">
        <f>'Moving Avg'!D570</f>
        <v>8.0438000000000009</v>
      </c>
      <c r="G570" s="2">
        <f>'Moving Avg'!F570</f>
        <v>8.0801449999999981</v>
      </c>
      <c r="H570" s="2">
        <f>'Moving Avg'!G570</f>
        <v>8.1848220000000005</v>
      </c>
      <c r="I570" s="2">
        <f>'Moving Avg'!H570</f>
        <v>9.0331075000000052</v>
      </c>
      <c r="J570" s="6" t="str">
        <f>OBV!F570</f>
        <v>BEARISH</v>
      </c>
      <c r="K570" s="6" t="str">
        <f>OBV!G570</f>
        <v>STRONG</v>
      </c>
      <c r="L570" s="6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7.9904000000000002</v>
      </c>
      <c r="C571" s="2">
        <f>RSI!I571</f>
        <v>37.595775817391015</v>
      </c>
      <c r="D571" s="2">
        <f>MACD!E571</f>
        <v>2.4789597403387376E-3</v>
      </c>
      <c r="E571" s="2">
        <f>MACD!F571</f>
        <v>2.5821451127956028E-3</v>
      </c>
      <c r="F571" s="2">
        <f>'Moving Avg'!D571</f>
        <v>8.0216999999999992</v>
      </c>
      <c r="G571" s="2">
        <f>'Moving Avg'!F571</f>
        <v>8.0723199999999995</v>
      </c>
      <c r="H571" s="2">
        <f>'Moving Avg'!G571</f>
        <v>8.1752479999999998</v>
      </c>
      <c r="I571" s="2">
        <f>'Moving Avg'!H571</f>
        <v>9.022337000000002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8.2296999999999993</v>
      </c>
      <c r="C572" s="2">
        <f>RSI!I572</f>
        <v>58.552524949784811</v>
      </c>
      <c r="D572" s="2">
        <f>MACD!E572</f>
        <v>-1.1917695730934597E-2</v>
      </c>
      <c r="E572" s="2">
        <f>MACD!F572</f>
        <v>-3.1782305595043706E-4</v>
      </c>
      <c r="F572" s="2">
        <f>'Moving Avg'!D572</f>
        <v>8.0474600000000009</v>
      </c>
      <c r="G572" s="2">
        <f>'Moving Avg'!F572</f>
        <v>8.0732400000000002</v>
      </c>
      <c r="H572" s="2">
        <f>'Moving Avg'!G572</f>
        <v>8.1708280000000002</v>
      </c>
      <c r="I572" s="2">
        <f>'Moving Avg'!H572</f>
        <v>9.0128550000000036</v>
      </c>
      <c r="J572" s="6" t="str">
        <f>OBV!F572</f>
        <v>BEARISH</v>
      </c>
      <c r="K572" s="6" t="str">
        <f>OBV!G572</f>
        <v>STRONG</v>
      </c>
      <c r="L572" s="6" t="str">
        <f>OBV!H572</f>
        <v>BEARISH DIVERGENCE</v>
      </c>
    </row>
    <row r="573" spans="1:12" ht="13.5" x14ac:dyDescent="0.25">
      <c r="A573" s="3">
        <f>RSI!A573</f>
        <v>42837</v>
      </c>
      <c r="B573" s="2">
        <f>RSI!B573</f>
        <v>8.2204999999999995</v>
      </c>
      <c r="C573" s="2">
        <f>RSI!I573</f>
        <v>57.749574898762454</v>
      </c>
      <c r="D573" s="2">
        <f>MACD!E573</f>
        <v>-2.2732537530581354E-2</v>
      </c>
      <c r="E573" s="2">
        <f>MACD!F573</f>
        <v>-4.8007659508766207E-3</v>
      </c>
      <c r="F573" s="2">
        <f>'Moving Avg'!D573</f>
        <v>8.0879600000000007</v>
      </c>
      <c r="G573" s="2">
        <f>'Moving Avg'!F573</f>
        <v>8.0829049999999985</v>
      </c>
      <c r="H573" s="2">
        <f>'Moving Avg'!G573</f>
        <v>8.1662240000000015</v>
      </c>
      <c r="I573" s="2">
        <f>'Moving Avg'!H573</f>
        <v>9.0033270000000059</v>
      </c>
      <c r="J573" s="6" t="str">
        <f>OBV!F573</f>
        <v>BEARISH</v>
      </c>
      <c r="K573" s="6" t="str">
        <f>OBV!G573</f>
        <v>NEUTRAL</v>
      </c>
      <c r="L573" s="6" t="str">
        <f>OBV!H573</f>
        <v>BEARISH DIVERGENCE</v>
      </c>
    </row>
    <row r="574" spans="1:12" ht="13.5" x14ac:dyDescent="0.25">
      <c r="A574" s="3">
        <f>RSI!A574</f>
        <v>42838</v>
      </c>
      <c r="B574" s="2">
        <f>RSI!B574</f>
        <v>8.2204999999999995</v>
      </c>
      <c r="C574" s="2">
        <f>RSI!I574</f>
        <v>57.749574898762468</v>
      </c>
      <c r="D574" s="2">
        <f>MACD!E574</f>
        <v>-3.251929349861804E-2</v>
      </c>
      <c r="E574" s="2">
        <f>MACD!F574</f>
        <v>-1.0344471460424906E-2</v>
      </c>
      <c r="F574" s="2">
        <f>'Moving Avg'!D574</f>
        <v>8.1303000000000001</v>
      </c>
      <c r="G574" s="2">
        <f>'Moving Avg'!F574</f>
        <v>8.0921099999999981</v>
      </c>
      <c r="H574" s="2">
        <f>'Moving Avg'!G574</f>
        <v>8.1618040000000001</v>
      </c>
      <c r="I574" s="2">
        <f>'Moving Avg'!H574</f>
        <v>8.9937990000000028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8.2204999999999995</v>
      </c>
      <c r="C575" s="2">
        <f>RSI!I575</f>
        <v>57.749574898762468</v>
      </c>
      <c r="D575" s="2">
        <f>MACD!E575</f>
        <v>-3.85582699009408E-2</v>
      </c>
      <c r="E575" s="2">
        <f>MACD!F575</f>
        <v>-1.5987231148528083E-2</v>
      </c>
      <c r="F575" s="2">
        <f>'Moving Avg'!D575</f>
        <v>8.1763200000000005</v>
      </c>
      <c r="G575" s="2">
        <f>'Moving Avg'!F575</f>
        <v>8.0994749999999964</v>
      </c>
      <c r="H575" s="2">
        <f>'Moving Avg'!G575</f>
        <v>8.1586739999999995</v>
      </c>
      <c r="I575" s="2">
        <f>'Moving Avg'!H575</f>
        <v>8.9857900000000033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8.2204999999999995</v>
      </c>
      <c r="C576" s="2">
        <f>RSI!I576</f>
        <v>57.749574898762454</v>
      </c>
      <c r="D576" s="2">
        <f>MACD!E576</f>
        <v>-4.4213214148905777E-2</v>
      </c>
      <c r="E576" s="2">
        <f>MACD!F576</f>
        <v>-2.1632427748603626E-2</v>
      </c>
      <c r="F576" s="2">
        <f>'Moving Avg'!D576</f>
        <v>8.2223399999999991</v>
      </c>
      <c r="G576" s="2">
        <f>'Moving Avg'!F576</f>
        <v>8.1068399999999965</v>
      </c>
      <c r="H576" s="2">
        <f>'Moving Avg'!G576</f>
        <v>8.1581200000000003</v>
      </c>
      <c r="I576" s="2">
        <f>'Moving Avg'!H576</f>
        <v>8.9781030000000026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8.2204999999999995</v>
      </c>
      <c r="C577" s="2">
        <f>RSI!I577</f>
        <v>57.749574898762454</v>
      </c>
      <c r="D577" s="2">
        <f>MACD!E577</f>
        <v>-4.9502834694758135E-2</v>
      </c>
      <c r="E577" s="2">
        <f>MACD!F577</f>
        <v>-2.7206509137834529E-2</v>
      </c>
      <c r="F577" s="2">
        <f>'Moving Avg'!D577</f>
        <v>8.2204999999999995</v>
      </c>
      <c r="G577" s="2">
        <f>'Moving Avg'!F577</f>
        <v>8.1082199999999958</v>
      </c>
      <c r="H577" s="2">
        <f>'Moving Avg'!G577</f>
        <v>8.1577520000000021</v>
      </c>
      <c r="I577" s="2">
        <f>'Moving Avg'!H577</f>
        <v>8.9694955000000043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8.0548000000000002</v>
      </c>
      <c r="C578" s="2">
        <f>RSI!I578</f>
        <v>42.532739152318101</v>
      </c>
      <c r="D578" s="2">
        <f>MACD!E578</f>
        <v>-5.4925724470628268E-2</v>
      </c>
      <c r="E578" s="2">
        <f>MACD!F578</f>
        <v>-3.2750352204393277E-2</v>
      </c>
      <c r="F578" s="2">
        <f>'Moving Avg'!D578</f>
        <v>8.18736</v>
      </c>
      <c r="G578" s="2">
        <f>'Moving Avg'!F578</f>
        <v>8.1082199999999958</v>
      </c>
      <c r="H578" s="2">
        <f>'Moving Avg'!G578</f>
        <v>8.1573840000000004</v>
      </c>
      <c r="I578" s="2">
        <f>'Moving Avg'!H578</f>
        <v>8.9594155000000022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8.0548000000000002</v>
      </c>
      <c r="C579" s="2">
        <f>RSI!I579</f>
        <v>42.532739152318101</v>
      </c>
      <c r="D579" s="2">
        <f>MACD!E579</f>
        <v>-6.0383250939237243E-2</v>
      </c>
      <c r="E579" s="2">
        <f>MACD!F579</f>
        <v>-3.8276931951362073E-2</v>
      </c>
      <c r="F579" s="2">
        <f>'Moving Avg'!D579</f>
        <v>8.1542199999999987</v>
      </c>
      <c r="G579" s="2">
        <f>'Moving Avg'!F579</f>
        <v>8.1059149999999978</v>
      </c>
      <c r="H579" s="2">
        <f>'Moving Avg'!G579</f>
        <v>8.1568300000000011</v>
      </c>
      <c r="I579" s="2">
        <f>'Moving Avg'!H579</f>
        <v>8.9504400000000004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8.0272000000000006</v>
      </c>
      <c r="C580" s="2">
        <f>RSI!I580</f>
        <v>40.472617827700404</v>
      </c>
      <c r="D580" s="2">
        <f>MACD!E580</f>
        <v>-6.5281503859779377E-2</v>
      </c>
      <c r="E580" s="2">
        <f>MACD!F580</f>
        <v>-4.3677846333045535E-2</v>
      </c>
      <c r="F580" s="2">
        <f>'Moving Avg'!D580</f>
        <v>8.1155600000000003</v>
      </c>
      <c r="G580" s="2">
        <f>'Moving Avg'!F580</f>
        <v>8.1045349999999967</v>
      </c>
      <c r="H580" s="2">
        <f>'Moving Avg'!G580</f>
        <v>8.1516740000000016</v>
      </c>
      <c r="I580" s="2">
        <f>'Moving Avg'!H580</f>
        <v>8.9413265000000024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7.9720000000000004</v>
      </c>
      <c r="C581" s="2">
        <f>RSI!I581</f>
        <v>36.649225014635476</v>
      </c>
      <c r="D581" s="2">
        <f>MACD!E581</f>
        <v>-6.4705701972915364E-2</v>
      </c>
      <c r="E581" s="2">
        <f>MACD!F581</f>
        <v>-4.7883417461019498E-2</v>
      </c>
      <c r="F581" s="2">
        <f>'Moving Avg'!D581</f>
        <v>8.0658600000000007</v>
      </c>
      <c r="G581" s="2">
        <f>'Moving Avg'!F581</f>
        <v>8.099475</v>
      </c>
      <c r="H581" s="2">
        <f>'Moving Avg'!G581</f>
        <v>8.1454140000000024</v>
      </c>
      <c r="I581" s="2">
        <f>'Moving Avg'!H581</f>
        <v>8.9320290000000035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8.1008999999999993</v>
      </c>
      <c r="C582" s="2">
        <f>RSI!I582</f>
        <v>48.81022678888165</v>
      </c>
      <c r="D582" s="2">
        <f>MACD!E582</f>
        <v>-3.604026514448222E-2</v>
      </c>
      <c r="E582" s="2">
        <f>MACD!F582</f>
        <v>-4.5514786997712046E-2</v>
      </c>
      <c r="F582" s="2">
        <f>'Moving Avg'!D582</f>
        <v>8.0419400000000003</v>
      </c>
      <c r="G582" s="2">
        <f>'Moving Avg'!F582</f>
        <v>8.1008600000000008</v>
      </c>
      <c r="H582" s="2">
        <f>'Moving Avg'!G582</f>
        <v>8.1408120000000022</v>
      </c>
      <c r="I582" s="2">
        <f>'Moving Avg'!H582</f>
        <v>8.9232840000000024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8.1008999999999993</v>
      </c>
      <c r="C583" s="2">
        <f>RSI!I583</f>
        <v>48.81022678888165</v>
      </c>
      <c r="D583" s="2">
        <f>MACD!E583</f>
        <v>-1.3118452641927902E-2</v>
      </c>
      <c r="E583" s="2">
        <f>MACD!F583</f>
        <v>-3.9035520126555222E-2</v>
      </c>
      <c r="F583" s="2">
        <f>'Moving Avg'!D583</f>
        <v>8.0511599999999994</v>
      </c>
      <c r="G583" s="2">
        <f>'Moving Avg'!F583</f>
        <v>8.1017799999999998</v>
      </c>
      <c r="H583" s="2">
        <f>'Moving Avg'!G583</f>
        <v>8.1371300000000026</v>
      </c>
      <c r="I583" s="2">
        <f>'Moving Avg'!H583</f>
        <v>8.9140785000000022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</row>
    <row r="584" spans="1:12" ht="13.5" x14ac:dyDescent="0.25">
      <c r="A584" s="3">
        <f>RSI!A584</f>
        <v>42852</v>
      </c>
      <c r="B584" s="2">
        <f>RSI!B584</f>
        <v>8.0364000000000004</v>
      </c>
      <c r="C584" s="2">
        <f>RSI!I584</f>
        <v>43.917700413399245</v>
      </c>
      <c r="D584" s="2">
        <f>MACD!E584</f>
        <v>1.1130471143742326E-2</v>
      </c>
      <c r="E584" s="2">
        <f>MACD!F584</f>
        <v>-2.9002321872495712E-2</v>
      </c>
      <c r="F584" s="2">
        <f>'Moving Avg'!D584</f>
        <v>8.0474800000000002</v>
      </c>
      <c r="G584" s="2">
        <f>'Moving Avg'!F584</f>
        <v>8.0994750000000018</v>
      </c>
      <c r="H584" s="2">
        <f>'Moving Avg'!G584</f>
        <v>8.1340000000000003</v>
      </c>
      <c r="I584" s="2">
        <f>'Moving Avg'!H584</f>
        <v>8.9045505000000009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8.0364000000000004</v>
      </c>
      <c r="C585" s="2">
        <f>RSI!I585</f>
        <v>43.917700413399238</v>
      </c>
      <c r="D585" s="2">
        <f>MACD!E585</f>
        <v>3.2100078427173884E-2</v>
      </c>
      <c r="E585" s="2">
        <f>MACD!F585</f>
        <v>-1.6781841812561794E-2</v>
      </c>
      <c r="F585" s="2">
        <f>'Moving Avg'!D585</f>
        <v>8.0493199999999998</v>
      </c>
      <c r="G585" s="2">
        <f>'Moving Avg'!F585</f>
        <v>8.0962500000000013</v>
      </c>
      <c r="H585" s="2">
        <f>'Moving Avg'!G585</f>
        <v>8.1325260000000021</v>
      </c>
      <c r="I585" s="2">
        <f>'Moving Avg'!H585</f>
        <v>8.8935500000000012</v>
      </c>
      <c r="J585" s="6" t="str">
        <f>OBV!F585</f>
        <v>BEARISH</v>
      </c>
      <c r="K585" s="6" t="str">
        <f>OBV!G585</f>
        <v>NEUTRAL</v>
      </c>
      <c r="L585" s="6" t="str">
        <f>OBV!H585</f>
        <v>BEARISH DIVERGENCE</v>
      </c>
    </row>
    <row r="586" spans="1:12" ht="13.5" x14ac:dyDescent="0.25">
      <c r="A586" s="3">
        <f>RSI!A586</f>
        <v>42857</v>
      </c>
      <c r="B586" s="2">
        <f>RSI!B586</f>
        <v>8.1469000000000005</v>
      </c>
      <c r="C586" s="2">
        <f>RSI!I586</f>
        <v>53.23187258208096</v>
      </c>
      <c r="D586" s="2">
        <f>MACD!E586</f>
        <v>4.2076265575991201E-2</v>
      </c>
      <c r="E586" s="2">
        <f>MACD!F586</f>
        <v>-5.0102203348511946E-3</v>
      </c>
      <c r="F586" s="2">
        <f>'Moving Avg'!D586</f>
        <v>8.0843000000000007</v>
      </c>
      <c r="G586" s="2">
        <f>'Moving Avg'!F586</f>
        <v>8.0985500000000012</v>
      </c>
      <c r="H586" s="2">
        <f>'Moving Avg'!G586</f>
        <v>8.1330780000000029</v>
      </c>
      <c r="I586" s="2">
        <f>'Moving Avg'!H586</f>
        <v>8.8831020000000009</v>
      </c>
      <c r="J586" s="6" t="str">
        <f>OBV!F586</f>
        <v>BEARISH</v>
      </c>
      <c r="K586" s="6" t="str">
        <f>OBV!G586</f>
        <v>NEUTRAL</v>
      </c>
      <c r="L586" s="6" t="str">
        <f>OBV!H586</f>
        <v>BEARISH DIVERGENCE</v>
      </c>
    </row>
    <row r="587" spans="1:12" ht="13.5" x14ac:dyDescent="0.25">
      <c r="A587" s="3">
        <f>RSI!A587</f>
        <v>42858</v>
      </c>
      <c r="B587" s="2">
        <f>RSI!B587</f>
        <v>8.0456000000000003</v>
      </c>
      <c r="C587" s="2">
        <f>RSI!I587</f>
        <v>45.733237109351734</v>
      </c>
      <c r="D587" s="2">
        <f>MACD!E587</f>
        <v>5.7755315158956932E-2</v>
      </c>
      <c r="E587" s="2">
        <f>MACD!F587</f>
        <v>7.5428867639104318E-3</v>
      </c>
      <c r="F587" s="2">
        <f>'Moving Avg'!D587</f>
        <v>8.0732400000000002</v>
      </c>
      <c r="G587" s="2">
        <f>'Moving Avg'!F587</f>
        <v>8.0957850000000011</v>
      </c>
      <c r="H587" s="2">
        <f>'Moving Avg'!G587</f>
        <v>8.1282900000000016</v>
      </c>
      <c r="I587" s="2">
        <f>'Moving Avg'!H587</f>
        <v>8.8717790000000019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8.1008999999999993</v>
      </c>
      <c r="C588" s="2">
        <f>RSI!I588</f>
        <v>49.883641153288629</v>
      </c>
      <c r="D588" s="2">
        <f>MACD!E588</f>
        <v>4.1785848989952967E-2</v>
      </c>
      <c r="E588" s="2">
        <f>MACD!F588</f>
        <v>1.439147920911894E-2</v>
      </c>
      <c r="F588" s="2">
        <f>'Moving Avg'!D588</f>
        <v>8.073240000000002</v>
      </c>
      <c r="G588" s="2">
        <f>'Moving Avg'!F588</f>
        <v>8.0999299999999987</v>
      </c>
      <c r="H588" s="2">
        <f>'Moving Avg'!G588</f>
        <v>8.1246080000000021</v>
      </c>
      <c r="I588" s="2">
        <f>'Moving Avg'!H588</f>
        <v>8.8611930000000001</v>
      </c>
      <c r="J588" s="6" t="str">
        <f>OBV!F588</f>
        <v>BEARISH</v>
      </c>
      <c r="K588" s="6" t="str">
        <f>OBV!G588</f>
        <v>NEUTRAL</v>
      </c>
      <c r="L588" s="6" t="str">
        <f>OBV!H588</f>
        <v>NEUTRAL</v>
      </c>
    </row>
    <row r="589" spans="1:12" ht="13.5" x14ac:dyDescent="0.25">
      <c r="A589" s="3">
        <f>RSI!A589</f>
        <v>42860</v>
      </c>
      <c r="B589" s="2">
        <f>RSI!B589</f>
        <v>8.0364000000000004</v>
      </c>
      <c r="C589" s="2">
        <f>RSI!I589</f>
        <v>45.511475170474256</v>
      </c>
      <c r="D589" s="2">
        <f>MACD!E589</f>
        <v>3.3050388612641868E-2</v>
      </c>
      <c r="E589" s="2">
        <f>MACD!F589</f>
        <v>1.8123261089823525E-2</v>
      </c>
      <c r="F589" s="2">
        <f>'Moving Avg'!D589</f>
        <v>8.073240000000002</v>
      </c>
      <c r="G589" s="2">
        <f>'Moving Avg'!F589</f>
        <v>8.101309999999998</v>
      </c>
      <c r="H589" s="2">
        <f>'Moving Avg'!G589</f>
        <v>8.1214780000000033</v>
      </c>
      <c r="I589" s="2">
        <f>'Moving Avg'!H589</f>
        <v>8.8493640000000013</v>
      </c>
      <c r="J589" s="6" t="str">
        <f>OBV!F589</f>
        <v>BEARISH</v>
      </c>
      <c r="K589" s="6" t="str">
        <f>OBV!G589</f>
        <v>NEUTRAL</v>
      </c>
      <c r="L589" s="6" t="str">
        <f>OBV!H589</f>
        <v>NEUTRAL</v>
      </c>
    </row>
    <row r="590" spans="1:12" ht="13.5" x14ac:dyDescent="0.25">
      <c r="A590" s="3">
        <f>RSI!A590</f>
        <v>42863</v>
      </c>
      <c r="B590" s="2">
        <f>RSI!B590</f>
        <v>8.1469000000000005</v>
      </c>
      <c r="C590" s="2">
        <f>RSI!I590</f>
        <v>53.096108916372621</v>
      </c>
      <c r="D590" s="2">
        <f>MACD!E590</f>
        <v>1.3608071922581289E-2</v>
      </c>
      <c r="E590" s="2">
        <f>MACD!F590</f>
        <v>1.7220223256375081E-2</v>
      </c>
      <c r="F590" s="2">
        <f>'Moving Avg'!D590</f>
        <v>8.095340000000002</v>
      </c>
      <c r="G590" s="2">
        <f>'Moving Avg'!F590</f>
        <v>8.1091349999999984</v>
      </c>
      <c r="H590" s="2">
        <f>'Moving Avg'!G590</f>
        <v>8.1187160000000027</v>
      </c>
      <c r="I590" s="2">
        <f>'Moving Avg'!H590</f>
        <v>8.8380875000000003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8.1469000000000005</v>
      </c>
      <c r="C591" s="2">
        <f>RSI!I591</f>
        <v>53.096108916372636</v>
      </c>
      <c r="D591" s="2">
        <f>MACD!E591</f>
        <v>-1.163600037786594E-2</v>
      </c>
      <c r="E591" s="2">
        <f>MACD!F591</f>
        <v>1.1448978529526877E-2</v>
      </c>
      <c r="F591" s="2">
        <f>'Moving Avg'!D591</f>
        <v>8.0953400000000002</v>
      </c>
      <c r="G591" s="2">
        <f>'Moving Avg'!F591</f>
        <v>8.1169599999999971</v>
      </c>
      <c r="H591" s="2">
        <f>'Moving Avg'!G591</f>
        <v>8.1159540000000021</v>
      </c>
      <c r="I591" s="2">
        <f>'Moving Avg'!H591</f>
        <v>8.8273170000000007</v>
      </c>
      <c r="J591" s="6" t="str">
        <f>OBV!F591</f>
        <v>BULLISH</v>
      </c>
      <c r="K591" s="6" t="str">
        <f>OBV!G591</f>
        <v>NEUTRAL</v>
      </c>
      <c r="L591" s="6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8.3217999999999996</v>
      </c>
      <c r="C592" s="2">
        <f>RSI!I592</f>
        <v>62.641888039517298</v>
      </c>
      <c r="D592" s="2">
        <f>MACD!E592</f>
        <v>-2.6399464426615893E-2</v>
      </c>
      <c r="E592" s="2">
        <f>MACD!F592</f>
        <v>3.8792899382983238E-3</v>
      </c>
      <c r="F592" s="2">
        <f>'Moving Avg'!D592</f>
        <v>8.1505799999999997</v>
      </c>
      <c r="G592" s="2">
        <f>'Moving Avg'!F592</f>
        <v>8.1215649999999986</v>
      </c>
      <c r="H592" s="2">
        <f>'Moving Avg'!G592</f>
        <v>8.1166900000000037</v>
      </c>
      <c r="I592" s="2">
        <f>'Moving Avg'!H592</f>
        <v>8.8189399999999996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8.2850000000000001</v>
      </c>
      <c r="C593" s="2">
        <f>RSI!I593</f>
        <v>59.880480674227897</v>
      </c>
      <c r="D593" s="2">
        <f>MACD!E593</f>
        <v>-3.7456885383026162E-2</v>
      </c>
      <c r="E593" s="2">
        <f>MACD!F593</f>
        <v>-4.3879451259665738E-3</v>
      </c>
      <c r="F593" s="2">
        <f>'Moving Avg'!D593</f>
        <v>8.1874000000000002</v>
      </c>
      <c r="G593" s="2">
        <f>'Moving Avg'!F593</f>
        <v>8.1247899999999973</v>
      </c>
      <c r="H593" s="2">
        <f>'Moving Avg'!G593</f>
        <v>8.1187160000000027</v>
      </c>
      <c r="I593" s="2">
        <f>'Moving Avg'!H593</f>
        <v>8.8116214999999993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8.2850000000000001</v>
      </c>
      <c r="C594" s="2">
        <f>RSI!I594</f>
        <v>59.880480674227897</v>
      </c>
      <c r="D594" s="2">
        <f>MACD!E594</f>
        <v>-5.771433045846841E-2</v>
      </c>
      <c r="E594" s="2">
        <f>MACD!F594</f>
        <v>-1.5053222192466941E-2</v>
      </c>
      <c r="F594" s="2">
        <f>'Moving Avg'!D594</f>
        <v>8.2371199999999991</v>
      </c>
      <c r="G594" s="2">
        <f>'Moving Avg'!F594</f>
        <v>8.1280149999999995</v>
      </c>
      <c r="H594" s="2">
        <f>'Moving Avg'!G594</f>
        <v>8.1187160000000027</v>
      </c>
      <c r="I594" s="2">
        <f>'Moving Avg'!H594</f>
        <v>8.8035669999999993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8.2758000000000003</v>
      </c>
      <c r="C595" s="2">
        <f>RSI!I595</f>
        <v>59.124789031354084</v>
      </c>
      <c r="D595" s="2">
        <f>MACD!E595</f>
        <v>-7.5079401894118547E-2</v>
      </c>
      <c r="E595" s="2">
        <f>MACD!F595</f>
        <v>-2.7058458132797267E-2</v>
      </c>
      <c r="F595" s="2">
        <f>'Moving Avg'!D595</f>
        <v>8.2628999999999984</v>
      </c>
      <c r="G595" s="2">
        <f>'Moving Avg'!F595</f>
        <v>8.1307799999999979</v>
      </c>
      <c r="H595" s="2">
        <f>'Moving Avg'!G595</f>
        <v>8.1185320000000019</v>
      </c>
      <c r="I595" s="2">
        <f>'Moving Avg'!H595</f>
        <v>8.7954664999999981</v>
      </c>
      <c r="J595" s="6" t="str">
        <f>OBV!F595</f>
        <v>BEARISH</v>
      </c>
      <c r="K595" s="6" t="str">
        <f>OBV!G595</f>
        <v>NEUTRAL</v>
      </c>
      <c r="L595" s="6" t="str">
        <f>OBV!H595</f>
        <v>BEARISH DIVERGENCE</v>
      </c>
    </row>
    <row r="596" spans="1:12" ht="13.5" x14ac:dyDescent="0.25">
      <c r="A596" s="3">
        <f>RSI!A596</f>
        <v>42871</v>
      </c>
      <c r="B596" s="2">
        <f>RSI!B596</f>
        <v>8.0640000000000001</v>
      </c>
      <c r="C596" s="2">
        <f>RSI!I596</f>
        <v>45.034312263988134</v>
      </c>
      <c r="D596" s="2">
        <f>MACD!E596</f>
        <v>-5.7868225362001979E-2</v>
      </c>
      <c r="E596" s="2">
        <f>MACD!F596</f>
        <v>-3.3220411578638212E-2</v>
      </c>
      <c r="F596" s="2">
        <f>'Moving Avg'!D596</f>
        <v>8.2463200000000008</v>
      </c>
      <c r="G596" s="2">
        <f>'Moving Avg'!F596</f>
        <v>8.122955000000001</v>
      </c>
      <c r="H596" s="2">
        <f>'Moving Avg'!G596</f>
        <v>8.1159540000000021</v>
      </c>
      <c r="I596" s="2">
        <f>'Moving Avg'!H596</f>
        <v>8.7869969999999995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7.9627999999999997</v>
      </c>
      <c r="C597" s="2">
        <f>RSI!I597</f>
        <v>40.115022908568037</v>
      </c>
      <c r="D597" s="2">
        <f>MACD!E597</f>
        <v>-5.0867808131860315E-2</v>
      </c>
      <c r="E597" s="2">
        <f>MACD!F597</f>
        <v>-3.6749890889282634E-2</v>
      </c>
      <c r="F597" s="2">
        <f>'Moving Avg'!D597</f>
        <v>8.1745200000000011</v>
      </c>
      <c r="G597" s="2">
        <f>'Moving Avg'!F597</f>
        <v>8.1100699999999986</v>
      </c>
      <c r="H597" s="2">
        <f>'Moving Avg'!G597</f>
        <v>8.1131920000000033</v>
      </c>
      <c r="I597" s="2">
        <f>'Moving Avg'!H597</f>
        <v>8.7766409999999979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8.2020999999999997</v>
      </c>
      <c r="C598" s="2">
        <f>RSI!I598</f>
        <v>53.147770056217389</v>
      </c>
      <c r="D598" s="2">
        <f>MACD!E598</f>
        <v>-5.3078104511298463E-2</v>
      </c>
      <c r="E598" s="2">
        <f>MACD!F598</f>
        <v>-4.0015533613685803E-2</v>
      </c>
      <c r="F598" s="2">
        <f>'Moving Avg'!D598</f>
        <v>8.15794</v>
      </c>
      <c r="G598" s="2">
        <f>'Moving Avg'!F598</f>
        <v>8.1174349999999986</v>
      </c>
      <c r="H598" s="2">
        <f>'Moving Avg'!G598</f>
        <v>8.1133760000000024</v>
      </c>
      <c r="I598" s="2">
        <f>'Moving Avg'!H598</f>
        <v>8.7679414999999992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8.2388999999999992</v>
      </c>
      <c r="C599" s="2">
        <f>RSI!I599</f>
        <v>54.777669547908978</v>
      </c>
      <c r="D599" s="2">
        <f>MACD!E599</f>
        <v>-6.800721871728399E-2</v>
      </c>
      <c r="E599" s="2">
        <f>MACD!F599</f>
        <v>-4.5613870634405446E-2</v>
      </c>
      <c r="F599" s="2">
        <f>'Moving Avg'!D599</f>
        <v>8.1487200000000009</v>
      </c>
      <c r="G599" s="2">
        <f>'Moving Avg'!F599</f>
        <v>8.1266399999999983</v>
      </c>
      <c r="H599" s="2">
        <f>'Moving Avg'!G599</f>
        <v>8.1142960000000031</v>
      </c>
      <c r="I599" s="2">
        <f>'Moving Avg'!H599</f>
        <v>8.7594259999999977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8.1008999999999993</v>
      </c>
      <c r="C600" s="2">
        <f>RSI!I600</f>
        <v>48.029927931055525</v>
      </c>
      <c r="D600" s="2">
        <f>MACD!E600</f>
        <v>-5.4014277212372619E-2</v>
      </c>
      <c r="E600" s="2">
        <f>MACD!F600</f>
        <v>-4.7293951949998879E-2</v>
      </c>
      <c r="F600" s="2">
        <f>'Moving Avg'!D600</f>
        <v>8.1137400000000017</v>
      </c>
      <c r="G600" s="2">
        <f>'Moving Avg'!F600</f>
        <v>8.1303249999999991</v>
      </c>
      <c r="H600" s="2">
        <f>'Moving Avg'!G600</f>
        <v>8.1133760000000024</v>
      </c>
      <c r="I600" s="2">
        <f>'Moving Avg'!H600</f>
        <v>8.7502204999999975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8.1008999999999993</v>
      </c>
      <c r="C601" s="2">
        <f>RSI!I601</f>
        <v>48.029927931055525</v>
      </c>
      <c r="D601" s="2">
        <f>MACD!E601</f>
        <v>-4.1911382560805066E-2</v>
      </c>
      <c r="E601" s="2">
        <f>MACD!F601</f>
        <v>-4.6217438072160125E-2</v>
      </c>
      <c r="F601" s="2">
        <f>'Moving Avg'!D601</f>
        <v>8.1211199999999995</v>
      </c>
      <c r="G601" s="2">
        <f>'Moving Avg'!F601</f>
        <v>8.1367699999999985</v>
      </c>
      <c r="H601" s="2">
        <f>'Moving Avg'!G601</f>
        <v>8.1124560000000034</v>
      </c>
      <c r="I601" s="2">
        <f>'Moving Avg'!H601</f>
        <v>8.740554999999997</v>
      </c>
      <c r="J601" s="6" t="str">
        <f>OBV!F601</f>
        <v>BEARISH</v>
      </c>
      <c r="K601" s="6" t="str">
        <f>OBV!G601</f>
        <v>NEUTRAL</v>
      </c>
      <c r="L601" s="6" t="str">
        <f>OBV!H601</f>
        <v>BEARISH DIVERGENCE</v>
      </c>
    </row>
    <row r="602" spans="1:12" ht="13.5" x14ac:dyDescent="0.25">
      <c r="A602" s="3">
        <f>RSI!A602</f>
        <v>42879</v>
      </c>
      <c r="B602" s="2">
        <f>RSI!B602</f>
        <v>8.1928999999999998</v>
      </c>
      <c r="C602" s="2">
        <f>RSI!I602</f>
        <v>52.549276499754065</v>
      </c>
      <c r="D602" s="2">
        <f>MACD!E602</f>
        <v>-1.1334341080964094E-2</v>
      </c>
      <c r="E602" s="2">
        <f>MACD!F602</f>
        <v>-3.9240818673920923E-2</v>
      </c>
      <c r="F602" s="2">
        <f>'Moving Avg'!D602</f>
        <v>8.1671399999999998</v>
      </c>
      <c r="G602" s="2">
        <f>'Moving Avg'!F602</f>
        <v>8.1413699999999984</v>
      </c>
      <c r="H602" s="2">
        <f>'Moving Avg'!G602</f>
        <v>8.1120880000000017</v>
      </c>
      <c r="I602" s="2">
        <f>'Moving Avg'!H602</f>
        <v>8.7313494999999985</v>
      </c>
      <c r="J602" s="6" t="str">
        <f>OBV!F602</f>
        <v>BEARISH</v>
      </c>
      <c r="K602" s="6" t="str">
        <f>OBV!G602</f>
        <v>NEUTRAL</v>
      </c>
      <c r="L602" s="6" t="str">
        <f>OBV!H602</f>
        <v>BEARISH DIVERGENCE</v>
      </c>
    </row>
    <row r="603" spans="1:12" ht="13.5" x14ac:dyDescent="0.25">
      <c r="A603" s="3">
        <f>RSI!A603</f>
        <v>42880</v>
      </c>
      <c r="B603" s="2">
        <f>RSI!B603</f>
        <v>8.1928999999999998</v>
      </c>
      <c r="C603" s="2">
        <f>RSI!I603</f>
        <v>52.549276499754065</v>
      </c>
      <c r="D603" s="2">
        <f>MACD!E603</f>
        <v>8.5586041363576726E-3</v>
      </c>
      <c r="E603" s="2">
        <f>MACD!F603</f>
        <v>-2.9680934111865204E-2</v>
      </c>
      <c r="F603" s="2">
        <f>'Moving Avg'!D603</f>
        <v>8.1652999999999984</v>
      </c>
      <c r="G603" s="2">
        <f>'Moving Avg'!F603</f>
        <v>8.1459700000000002</v>
      </c>
      <c r="H603" s="2">
        <f>'Moving Avg'!G603</f>
        <v>8.1154020000000031</v>
      </c>
      <c r="I603" s="2">
        <f>'Moving Avg'!H603</f>
        <v>8.7223740000000003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8.2850000000000001</v>
      </c>
      <c r="C604" s="2">
        <f>RSI!I604</f>
        <v>56.900723235787879</v>
      </c>
      <c r="D604" s="2">
        <f>MACD!E604</f>
        <v>1.8274061453217527E-2</v>
      </c>
      <c r="E604" s="2">
        <f>MACD!F604</f>
        <v>-2.0089934998848657E-2</v>
      </c>
      <c r="F604" s="2">
        <f>'Moving Avg'!D604</f>
        <v>8.1745200000000011</v>
      </c>
      <c r="G604" s="2">
        <f>'Moving Avg'!F604</f>
        <v>8.1584000000000021</v>
      </c>
      <c r="H604" s="2">
        <f>'Moving Avg'!G604</f>
        <v>8.1203740000000035</v>
      </c>
      <c r="I604" s="2">
        <f>'Moving Avg'!H604</f>
        <v>8.7138589999999994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8.1100999999999992</v>
      </c>
      <c r="C605" s="2">
        <f>RSI!I605</f>
        <v>47.914579220768978</v>
      </c>
      <c r="D605" s="2">
        <f>MACD!E605</f>
        <v>3.7217806513968554E-2</v>
      </c>
      <c r="E605" s="2">
        <f>MACD!F605</f>
        <v>-8.6283866962852153E-3</v>
      </c>
      <c r="F605" s="2">
        <f>'Moving Avg'!D605</f>
        <v>8.176359999999999</v>
      </c>
      <c r="G605" s="2">
        <f>'Moving Avg'!F605</f>
        <v>8.1620850000000011</v>
      </c>
      <c r="H605" s="2">
        <f>'Moving Avg'!G605</f>
        <v>8.1211120000000037</v>
      </c>
      <c r="I605" s="2">
        <f>'Moving Avg'!H605</f>
        <v>8.7044695000000001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8.1100999999999992</v>
      </c>
      <c r="C606" s="2">
        <f>RSI!I606</f>
        <v>47.914579220768978</v>
      </c>
      <c r="D606" s="2">
        <f>MACD!E606</f>
        <v>2.0939341173942694E-2</v>
      </c>
      <c r="E606" s="2">
        <f>MACD!F606</f>
        <v>-2.7148411222396333E-3</v>
      </c>
      <c r="F606" s="2">
        <f>'Moving Avg'!D606</f>
        <v>8.1782000000000004</v>
      </c>
      <c r="G606" s="2">
        <f>'Moving Avg'!F606</f>
        <v>8.1602449999999997</v>
      </c>
      <c r="H606" s="2">
        <f>'Moving Avg'!G606</f>
        <v>8.121850000000002</v>
      </c>
      <c r="I606" s="2">
        <f>'Moving Avg'!H606</f>
        <v>8.6951260000000019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8.1469000000000005</v>
      </c>
      <c r="C607" s="2">
        <f>RSI!I607</f>
        <v>49.847334994563965</v>
      </c>
      <c r="D607" s="2">
        <f>MACD!E607</f>
        <v>-1.0873580003273986E-2</v>
      </c>
      <c r="E607" s="2">
        <f>MACD!F607</f>
        <v>-4.346588898446504E-3</v>
      </c>
      <c r="F607" s="2">
        <f>'Moving Avg'!D607</f>
        <v>8.1690000000000005</v>
      </c>
      <c r="G607" s="2">
        <f>'Moving Avg'!F607</f>
        <v>8.1653099999999981</v>
      </c>
      <c r="H607" s="2">
        <f>'Moving Avg'!G607</f>
        <v>8.1209300000000013</v>
      </c>
      <c r="I607" s="2">
        <f>'Moving Avg'!H607</f>
        <v>8.6859664999999993</v>
      </c>
      <c r="J607" s="6" t="str">
        <f>OBV!F607</f>
        <v>BULLISH</v>
      </c>
      <c r="K607" s="6" t="str">
        <f>OBV!G607</f>
        <v>WEAK</v>
      </c>
      <c r="L607" s="6" t="str">
        <f>OBV!H607</f>
        <v>BULLISH DIVERGENCE</v>
      </c>
    </row>
    <row r="608" spans="1:12" ht="13.5" x14ac:dyDescent="0.25">
      <c r="A608" s="3">
        <f>RSI!A608</f>
        <v>42887</v>
      </c>
      <c r="B608" s="2">
        <f>RSI!B608</f>
        <v>8.3217999999999996</v>
      </c>
      <c r="C608" s="2">
        <f>RSI!I608</f>
        <v>57.852329724810254</v>
      </c>
      <c r="D608" s="2">
        <f>MACD!E608</f>
        <v>-1.3912494543792064E-2</v>
      </c>
      <c r="E608" s="2">
        <f>MACD!F608</f>
        <v>-6.2597700275156161E-3</v>
      </c>
      <c r="F608" s="2">
        <f>'Moving Avg'!D608</f>
        <v>8.1947799999999997</v>
      </c>
      <c r="G608" s="2">
        <f>'Moving Avg'!F608</f>
        <v>8.1763549999999974</v>
      </c>
      <c r="H608" s="2">
        <f>'Moving Avg'!G608</f>
        <v>8.1262700000000017</v>
      </c>
      <c r="I608" s="2">
        <f>'Moving Avg'!H608</f>
        <v>8.6774974999999976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8.3125999999999998</v>
      </c>
      <c r="C609" s="2">
        <f>RSI!I609</f>
        <v>57.333933920703274</v>
      </c>
      <c r="D609" s="2">
        <f>MACD!E609</f>
        <v>-1.1155946169054687E-2</v>
      </c>
      <c r="E609" s="2">
        <f>MACD!F609</f>
        <v>-7.2390052558234308E-3</v>
      </c>
      <c r="F609" s="2">
        <f>'Moving Avg'!D609</f>
        <v>8.2003000000000021</v>
      </c>
      <c r="G609" s="2">
        <f>'Moving Avg'!F609</f>
        <v>8.1901649999999968</v>
      </c>
      <c r="H609" s="2">
        <f>'Moving Avg'!G609</f>
        <v>8.1305040000000002</v>
      </c>
      <c r="I609" s="2">
        <f>'Moving Avg'!H609</f>
        <v>8.6688904999999981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8.1008999999999993</v>
      </c>
      <c r="C610" s="2">
        <f>RSI!I610</f>
        <v>46.916044791263445</v>
      </c>
      <c r="D610" s="2">
        <f>MACD!E610</f>
        <v>-1.5258297770966323E-2</v>
      </c>
      <c r="E610" s="2">
        <f>MACD!F610</f>
        <v>-8.8428637588520102E-3</v>
      </c>
      <c r="F610" s="2">
        <f>'Moving Avg'!D610</f>
        <v>8.1984600000000007</v>
      </c>
      <c r="G610" s="2">
        <f>'Moving Avg'!F610</f>
        <v>8.1878649999999986</v>
      </c>
      <c r="H610" s="2">
        <f>'Moving Avg'!G610</f>
        <v>8.1314260000000012</v>
      </c>
      <c r="I610" s="2">
        <f>'Moving Avg'!H610</f>
        <v>8.6596849999999979</v>
      </c>
      <c r="J610" s="6" t="str">
        <f>OBV!F610</f>
        <v>BULLISH</v>
      </c>
      <c r="K610" s="6" t="str">
        <f>OBV!G610</f>
        <v>NEUTRAL</v>
      </c>
      <c r="L610" s="6" t="str">
        <f>OBV!H610</f>
        <v>BULLISH DIVERGENCE</v>
      </c>
    </row>
    <row r="611" spans="1:12" ht="13.5" x14ac:dyDescent="0.25">
      <c r="A611" s="3">
        <f>RSI!A611</f>
        <v>42892</v>
      </c>
      <c r="B611" s="2">
        <f>RSI!B611</f>
        <v>8.2850000000000001</v>
      </c>
      <c r="C611" s="2">
        <f>RSI!I611</f>
        <v>54.63572907319071</v>
      </c>
      <c r="D611" s="2">
        <f>MACD!E611</f>
        <v>-3.1935544208124611E-2</v>
      </c>
      <c r="E611" s="2">
        <f>MACD!F611</f>
        <v>-1.3461399848706531E-2</v>
      </c>
      <c r="F611" s="2">
        <f>'Moving Avg'!D611</f>
        <v>8.2334399999999981</v>
      </c>
      <c r="G611" s="2">
        <f>'Moving Avg'!F611</f>
        <v>8.1947699999999983</v>
      </c>
      <c r="H611" s="2">
        <f>'Moving Avg'!G611</f>
        <v>8.1356620000000017</v>
      </c>
      <c r="I611" s="2">
        <f>'Moving Avg'!H611</f>
        <v>8.6518604999999997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8.2850000000000001</v>
      </c>
      <c r="C612" s="2">
        <f>RSI!I612</f>
        <v>54.63572907319071</v>
      </c>
      <c r="D612" s="2">
        <f>MACD!E612</f>
        <v>-3.2581984645119633E-2</v>
      </c>
      <c r="E612" s="2">
        <f>MACD!F612</f>
        <v>-1.7285516807989152E-2</v>
      </c>
      <c r="F612" s="2">
        <f>'Moving Avg'!D612</f>
        <v>8.2610600000000005</v>
      </c>
      <c r="G612" s="2">
        <f>'Moving Avg'!F612</f>
        <v>8.1929300000000005</v>
      </c>
      <c r="H612" s="2">
        <f>'Moving Avg'!G612</f>
        <v>8.1398980000000023</v>
      </c>
      <c r="I612" s="2">
        <f>'Moving Avg'!H612</f>
        <v>8.6440359999999981</v>
      </c>
      <c r="J612" s="6" t="str">
        <f>OBV!F612</f>
        <v>BEARISH</v>
      </c>
      <c r="K612" s="6" t="str">
        <f>OBV!G612</f>
        <v>NEUTRAL</v>
      </c>
      <c r="L612" s="6" t="str">
        <f>OBV!H612</f>
        <v>BEARISH DIVERGENCE</v>
      </c>
    </row>
    <row r="613" spans="1:12" ht="13.5" x14ac:dyDescent="0.25">
      <c r="A613" s="3">
        <f>RSI!A613</f>
        <v>42894</v>
      </c>
      <c r="B613" s="2">
        <f>RSI!B613</f>
        <v>8.3770000000000007</v>
      </c>
      <c r="C613" s="2">
        <f>RSI!I613</f>
        <v>58.161961881464549</v>
      </c>
      <c r="D613" s="2">
        <f>MACD!E613</f>
        <v>-4.0581537869032402E-2</v>
      </c>
      <c r="E613" s="2">
        <f>MACD!F613</f>
        <v>-2.1944721020197802E-2</v>
      </c>
      <c r="F613" s="2">
        <f>'Moving Avg'!D613</f>
        <v>8.2721</v>
      </c>
      <c r="G613" s="2">
        <f>'Moving Avg'!F613</f>
        <v>8.1975299999999987</v>
      </c>
      <c r="H613" s="2">
        <f>'Moving Avg'!G613</f>
        <v>8.1457880000000031</v>
      </c>
      <c r="I613" s="2">
        <f>'Moving Avg'!H613</f>
        <v>8.6357509999999973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</row>
    <row r="614" spans="1:12" ht="13.5" x14ac:dyDescent="0.25">
      <c r="A614" s="3">
        <f>RSI!A614</f>
        <v>42895</v>
      </c>
      <c r="B614" s="2">
        <f>RSI!B614</f>
        <v>8.6256000000000004</v>
      </c>
      <c r="C614" s="2">
        <f>RSI!I614</f>
        <v>65.879958404673346</v>
      </c>
      <c r="D614" s="2">
        <f>MACD!E614</f>
        <v>-5.2730116174160457E-2</v>
      </c>
      <c r="E614" s="2">
        <f>MACD!F614</f>
        <v>-2.8101800050990337E-2</v>
      </c>
      <c r="F614" s="2">
        <f>'Moving Avg'!D614</f>
        <v>8.3346999999999998</v>
      </c>
      <c r="G614" s="2">
        <f>'Moving Avg'!F614</f>
        <v>8.2145599999999988</v>
      </c>
      <c r="H614" s="2">
        <f>'Moving Avg'!G614</f>
        <v>8.1566500000000026</v>
      </c>
      <c r="I614" s="2">
        <f>'Moving Avg'!H614</f>
        <v>8.6291689999999974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8.6072000000000006</v>
      </c>
      <c r="C615" s="2">
        <f>RSI!I615</f>
        <v>64.925298669721798</v>
      </c>
      <c r="D615" s="2">
        <f>MACD!E615</f>
        <v>-9.1073530901265798E-2</v>
      </c>
      <c r="E615" s="2">
        <f>MACD!F615</f>
        <v>-4.0696146221045434E-2</v>
      </c>
      <c r="F615" s="2">
        <f>'Moving Avg'!D615</f>
        <v>8.4359599999999997</v>
      </c>
      <c r="G615" s="2">
        <f>'Moving Avg'!F615</f>
        <v>8.2311300000000003</v>
      </c>
      <c r="H615" s="2">
        <f>'Moving Avg'!G615</f>
        <v>8.1667760000000005</v>
      </c>
      <c r="I615" s="2">
        <f>'Moving Avg'!H615</f>
        <v>8.6224949999999971</v>
      </c>
      <c r="J615" s="6" t="str">
        <f>OBV!F615</f>
        <v>BULLISH</v>
      </c>
      <c r="K615" s="6" t="str">
        <f>OBV!G615</f>
        <v>NEUTRAL</v>
      </c>
      <c r="L615" s="6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8.5980000000000008</v>
      </c>
      <c r="C616" s="2">
        <f>RSI!I616</f>
        <v>64.422622408396109</v>
      </c>
      <c r="D616" s="2">
        <f>MACD!E616</f>
        <v>-0.12506026858317121</v>
      </c>
      <c r="E616" s="2">
        <f>MACD!F616</f>
        <v>-5.7568970693470591E-2</v>
      </c>
      <c r="F616" s="2">
        <f>'Moving Avg'!D616</f>
        <v>8.4985599999999994</v>
      </c>
      <c r="G616" s="2">
        <f>'Moving Avg'!F616</f>
        <v>8.257830000000002</v>
      </c>
      <c r="H616" s="2">
        <f>'Moving Avg'!G616</f>
        <v>8.176718000000001</v>
      </c>
      <c r="I616" s="2">
        <f>'Moving Avg'!H616</f>
        <v>8.6153149999999972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8.3770000000000007</v>
      </c>
      <c r="C617" s="2">
        <f>RSI!I617</f>
        <v>53.672459474370562</v>
      </c>
      <c r="D617" s="2">
        <f>MACD!E617</f>
        <v>-0.13379107139853019</v>
      </c>
      <c r="E617" s="2">
        <f>MACD!F617</f>
        <v>-7.2813390834482516E-2</v>
      </c>
      <c r="F617" s="2">
        <f>'Moving Avg'!D617</f>
        <v>8.516960000000001</v>
      </c>
      <c r="G617" s="2">
        <f>'Moving Avg'!F617</f>
        <v>8.2785400000000013</v>
      </c>
      <c r="H617" s="2">
        <f>'Moving Avg'!G617</f>
        <v>8.182240000000002</v>
      </c>
      <c r="I617" s="2">
        <f>'Moving Avg'!H617</f>
        <v>8.6070299999999964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8.5610999999999997</v>
      </c>
      <c r="C618" s="2">
        <f>RSI!I618</f>
        <v>59.704682952774235</v>
      </c>
      <c r="D618" s="2">
        <f>MACD!E618</f>
        <v>-0.12845832635189147</v>
      </c>
      <c r="E618" s="2">
        <f>MACD!F618</f>
        <v>-8.3942377937964316E-2</v>
      </c>
      <c r="F618" s="2">
        <f>'Moving Avg'!D618</f>
        <v>8.5537799999999997</v>
      </c>
      <c r="G618" s="2">
        <f>'Moving Avg'!F618</f>
        <v>8.2964900000000021</v>
      </c>
      <c r="H618" s="2">
        <f>'Moving Avg'!G618</f>
        <v>8.1931020000000014</v>
      </c>
      <c r="I618" s="2">
        <f>'Moving Avg'!H618</f>
        <v>8.5996654999999951</v>
      </c>
      <c r="J618" s="6" t="str">
        <f>OBV!F618</f>
        <v>BEARISH</v>
      </c>
      <c r="K618" s="6" t="str">
        <f>OBV!G618</f>
        <v>NEUTRAL</v>
      </c>
      <c r="L618" s="6" t="str">
        <f>OBV!H618</f>
        <v>BEARISH DIVERGENCE</v>
      </c>
    </row>
    <row r="619" spans="1:12" ht="13.5" x14ac:dyDescent="0.25">
      <c r="A619" s="3">
        <f>RSI!A619</f>
        <v>42902</v>
      </c>
      <c r="B619" s="2">
        <f>RSI!B619</f>
        <v>8.5151000000000003</v>
      </c>
      <c r="C619" s="2">
        <f>RSI!I619</f>
        <v>57.683621931133402</v>
      </c>
      <c r="D619" s="2">
        <f>MACD!E619</f>
        <v>-0.12355137993242415</v>
      </c>
      <c r="E619" s="2">
        <f>MACD!F619</f>
        <v>-9.1864178336856284E-2</v>
      </c>
      <c r="F619" s="2">
        <f>'Moving Avg'!D619</f>
        <v>8.5316799999999997</v>
      </c>
      <c r="G619" s="2">
        <f>'Moving Avg'!F619</f>
        <v>8.3103000000000016</v>
      </c>
      <c r="H619" s="2">
        <f>'Moving Avg'!G619</f>
        <v>8.2032280000000011</v>
      </c>
      <c r="I619" s="2">
        <f>'Moving Avg'!H619</f>
        <v>8.5920709999999954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8.5610999999999997</v>
      </c>
      <c r="C620" s="2">
        <f>RSI!I620</f>
        <v>59.172001842462691</v>
      </c>
      <c r="D620" s="2">
        <f>MACD!E620</f>
        <v>-0.15658324379258559</v>
      </c>
      <c r="E620" s="2">
        <f>MACD!F620</f>
        <v>-0.10480799142800215</v>
      </c>
      <c r="F620" s="2">
        <f>'Moving Avg'!D620</f>
        <v>8.5224600000000006</v>
      </c>
      <c r="G620" s="2">
        <f>'Moving Avg'!F620</f>
        <v>8.3333100000000009</v>
      </c>
      <c r="H620" s="2">
        <f>'Moving Avg'!G620</f>
        <v>8.2146420000000013</v>
      </c>
      <c r="I620" s="2">
        <f>'Moving Avg'!H620</f>
        <v>8.5847984999999944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8.5243000000000002</v>
      </c>
      <c r="C621" s="2">
        <f>RSI!I621</f>
        <v>57.431672489558309</v>
      </c>
      <c r="D621" s="2">
        <f>MACD!E621</f>
        <v>-0.15487392637484731</v>
      </c>
      <c r="E621" s="2">
        <f>MACD!F621</f>
        <v>-0.11482117841737119</v>
      </c>
      <c r="F621" s="2">
        <f>'Moving Avg'!D621</f>
        <v>8.5077200000000008</v>
      </c>
      <c r="G621" s="2">
        <f>'Moving Avg'!F621</f>
        <v>8.3544800000000006</v>
      </c>
      <c r="H621" s="2">
        <f>'Moving Avg'!G621</f>
        <v>8.22532</v>
      </c>
      <c r="I621" s="2">
        <f>'Moving Avg'!H621</f>
        <v>8.5782624999999921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8.5888000000000009</v>
      </c>
      <c r="C622" s="2">
        <f>RSI!I622</f>
        <v>59.670568207053456</v>
      </c>
      <c r="D622" s="2">
        <f>MACD!E622</f>
        <v>-0.15927461584670688</v>
      </c>
      <c r="E622" s="2">
        <f>MACD!F622</f>
        <v>-0.12371186590323832</v>
      </c>
      <c r="F622" s="2">
        <f>'Moving Avg'!D622</f>
        <v>8.5500799999999995</v>
      </c>
      <c r="G622" s="2">
        <f>'Moving Avg'!F622</f>
        <v>8.3742750000000008</v>
      </c>
      <c r="H622" s="2">
        <f>'Moving Avg'!G622</f>
        <v>8.2325020000000002</v>
      </c>
      <c r="I622" s="2">
        <f>'Moving Avg'!H622</f>
        <v>8.5728774999999935</v>
      </c>
      <c r="J622" s="6" t="str">
        <f>OBV!F622</f>
        <v>BEARISH</v>
      </c>
      <c r="K622" s="6" t="str">
        <f>OBV!G622</f>
        <v>NEUTRAL</v>
      </c>
      <c r="L622" s="6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8.5888000000000009</v>
      </c>
      <c r="C623" s="2">
        <f>RSI!I623</f>
        <v>59.670568207053456</v>
      </c>
      <c r="D623" s="2">
        <f>MACD!E623</f>
        <v>-0.15021561624948276</v>
      </c>
      <c r="E623" s="2">
        <f>MACD!F623</f>
        <v>-0.1290126159724872</v>
      </c>
      <c r="F623" s="2">
        <f>'Moving Avg'!D623</f>
        <v>8.5556200000000011</v>
      </c>
      <c r="G623" s="2">
        <f>'Moving Avg'!F623</f>
        <v>8.3940699999999993</v>
      </c>
      <c r="H623" s="2">
        <f>'Moving Avg'!G623</f>
        <v>8.2398679999999995</v>
      </c>
      <c r="I623" s="2">
        <f>'Moving Avg'!H623</f>
        <v>8.5679989999999915</v>
      </c>
      <c r="J623" s="6" t="str">
        <f>OBV!F623</f>
        <v>BEARISH</v>
      </c>
      <c r="K623" s="6" t="str">
        <f>OBV!G623</f>
        <v>NEUTRAL</v>
      </c>
      <c r="L623" s="6" t="str">
        <f>OBV!H623</f>
        <v>BEARISH DIVERGENCE</v>
      </c>
    </row>
    <row r="624" spans="1:12" ht="13.5" x14ac:dyDescent="0.25">
      <c r="A624" s="3">
        <f>RSI!A624</f>
        <v>42909</v>
      </c>
      <c r="B624" s="2">
        <f>RSI!B624</f>
        <v>8.8557000000000006</v>
      </c>
      <c r="C624" s="2">
        <f>RSI!I624</f>
        <v>67.798523253219855</v>
      </c>
      <c r="D624" s="2">
        <f>MACD!E624</f>
        <v>-0.12534414230579394</v>
      </c>
      <c r="E624" s="2">
        <f>MACD!F624</f>
        <v>-0.12827892123914855</v>
      </c>
      <c r="F624" s="2">
        <f>'Moving Avg'!D624</f>
        <v>8.6237399999999997</v>
      </c>
      <c r="G624" s="2">
        <f>'Moving Avg'!F624</f>
        <v>8.4226050000000008</v>
      </c>
      <c r="H624" s="2">
        <f>'Moving Avg'!G624</f>
        <v>8.2525720000000007</v>
      </c>
      <c r="I624" s="2">
        <f>'Moving Avg'!H624</f>
        <v>8.5657894999999922</v>
      </c>
      <c r="J624" s="6" t="str">
        <f>OBV!F624</f>
        <v>BULLISH</v>
      </c>
      <c r="K624" s="6" t="str">
        <f>OBV!G624</f>
        <v>NEUTRAL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9.1135000000000002</v>
      </c>
      <c r="C625" s="2">
        <f>RSI!I625</f>
        <v>73.37933223282505</v>
      </c>
      <c r="D625" s="2">
        <f>MACD!E625</f>
        <v>-0.12897880924671234</v>
      </c>
      <c r="E625" s="2">
        <f>MACD!F625</f>
        <v>-0.12841889884066132</v>
      </c>
      <c r="F625" s="2">
        <f>'Moving Avg'!D625</f>
        <v>8.7342200000000005</v>
      </c>
      <c r="G625" s="2">
        <f>'Moving Avg'!F625</f>
        <v>8.4727749999999986</v>
      </c>
      <c r="H625" s="2">
        <f>'Moving Avg'!G625</f>
        <v>8.2704320000000013</v>
      </c>
      <c r="I625" s="2">
        <f>'Moving Avg'!H625</f>
        <v>8.56532949999999</v>
      </c>
      <c r="J625" s="6" t="str">
        <f>OBV!F625</f>
        <v>BULLISH</v>
      </c>
      <c r="K625" s="6" t="str">
        <f>OBV!G625</f>
        <v>WEAK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8.8465000000000007</v>
      </c>
      <c r="C626" s="2">
        <f>RSI!I626</f>
        <v>61.492719794536072</v>
      </c>
      <c r="D626" s="2">
        <f>MACD!E626</f>
        <v>-0.11776404620331071</v>
      </c>
      <c r="E626" s="2">
        <f>MACD!F626</f>
        <v>-0.12628792831319122</v>
      </c>
      <c r="F626" s="2">
        <f>'Moving Avg'!D626</f>
        <v>8.7986600000000017</v>
      </c>
      <c r="G626" s="2">
        <f>'Moving Avg'!F626</f>
        <v>8.5095949999999991</v>
      </c>
      <c r="H626" s="2">
        <f>'Moving Avg'!G626</f>
        <v>8.2829520000000016</v>
      </c>
      <c r="I626" s="2">
        <f>'Moving Avg'!H626</f>
        <v>8.5635344999999905</v>
      </c>
      <c r="J626" s="6" t="str">
        <f>OBV!F626</f>
        <v>BULLISH</v>
      </c>
      <c r="K626" s="6" t="str">
        <f>OBV!G626</f>
        <v>WEAK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8.7453000000000003</v>
      </c>
      <c r="C627" s="2">
        <f>RSI!I627</f>
        <v>57.678940502169077</v>
      </c>
      <c r="D627" s="2">
        <f>MACD!E627</f>
        <v>-0.13697112306442527</v>
      </c>
      <c r="E627" s="2">
        <f>MACD!F627</f>
        <v>-0.12842456726343804</v>
      </c>
      <c r="F627" s="2">
        <f>'Moving Avg'!D627</f>
        <v>8.8299599999999998</v>
      </c>
      <c r="G627" s="2">
        <f>'Moving Avg'!F627</f>
        <v>8.5395149999999997</v>
      </c>
      <c r="H627" s="2">
        <f>'Moving Avg'!G627</f>
        <v>8.2934480000000015</v>
      </c>
      <c r="I627" s="2">
        <f>'Moving Avg'!H627</f>
        <v>8.5612334999999913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8.7453000000000003</v>
      </c>
      <c r="C628" s="2">
        <f>RSI!I628</f>
        <v>57.678940502169077</v>
      </c>
      <c r="D628" s="2">
        <f>MACD!E628</f>
        <v>-0.12633255225117246</v>
      </c>
      <c r="E628" s="2">
        <f>MACD!F628</f>
        <v>-0.12800616426098493</v>
      </c>
      <c r="F628" s="2">
        <f>'Moving Avg'!D628</f>
        <v>8.8612599999999997</v>
      </c>
      <c r="G628" s="2">
        <f>'Moving Avg'!F628</f>
        <v>8.5606899999999992</v>
      </c>
      <c r="H628" s="2">
        <f>'Moving Avg'!G628</f>
        <v>8.3072580000000009</v>
      </c>
      <c r="I628" s="2">
        <f>'Moving Avg'!H628</f>
        <v>8.5593464999999913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8.8373000000000008</v>
      </c>
      <c r="C629" s="2">
        <f>RSI!I629</f>
        <v>60.276446884294856</v>
      </c>
      <c r="D629" s="2">
        <f>MACD!E629</f>
        <v>-0.13254868563394062</v>
      </c>
      <c r="E629" s="2">
        <f>MACD!F629</f>
        <v>-0.12891466853557609</v>
      </c>
      <c r="F629" s="2">
        <f>'Moving Avg'!D629</f>
        <v>8.8575800000000005</v>
      </c>
      <c r="G629" s="2">
        <f>'Moving Avg'!F629</f>
        <v>8.5869249999999973</v>
      </c>
      <c r="H629" s="2">
        <f>'Moving Avg'!G629</f>
        <v>8.322908</v>
      </c>
      <c r="I629" s="2">
        <f>'Moving Avg'!H629</f>
        <v>8.5581959999999881</v>
      </c>
      <c r="J629" s="6" t="str">
        <f>OBV!F629</f>
        <v>BULLISH</v>
      </c>
      <c r="K629" s="6" t="str">
        <f>OBV!G629</f>
        <v>NEUTRAL</v>
      </c>
      <c r="L629" s="6" t="str">
        <f>OBV!H629</f>
        <v>BULLISH DIVERGENCE</v>
      </c>
    </row>
    <row r="630" spans="1:12" ht="13.5" x14ac:dyDescent="0.25">
      <c r="A630" s="3">
        <f>RSI!A630</f>
        <v>42921</v>
      </c>
      <c r="B630" s="2">
        <f>RSI!B630</f>
        <v>8.8465000000000007</v>
      </c>
      <c r="C630" s="2">
        <f>RSI!I630</f>
        <v>60.53728540684174</v>
      </c>
      <c r="D630" s="2">
        <f>MACD!E630</f>
        <v>-0.13318470255053683</v>
      </c>
      <c r="E630" s="2">
        <f>MACD!F630</f>
        <v>-0.12976867533856826</v>
      </c>
      <c r="F630" s="2">
        <f>'Moving Avg'!D630</f>
        <v>8.8041799999999988</v>
      </c>
      <c r="G630" s="2">
        <f>'Moving Avg'!F630</f>
        <v>8.6242049999999999</v>
      </c>
      <c r="H630" s="2">
        <f>'Moving Avg'!G630</f>
        <v>8.3392940000000007</v>
      </c>
      <c r="I630" s="2">
        <f>'Moving Avg'!H630</f>
        <v>8.557137499999989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</row>
    <row r="631" spans="1:12" ht="13.5" x14ac:dyDescent="0.25">
      <c r="A631" s="3">
        <f>RSI!A631</f>
        <v>42922</v>
      </c>
      <c r="B631" s="2">
        <f>RSI!B631</f>
        <v>8.8373000000000008</v>
      </c>
      <c r="C631" s="2">
        <f>RSI!I631</f>
        <v>60.112205098461743</v>
      </c>
      <c r="D631" s="2">
        <f>MACD!E631</f>
        <v>-0.14039771064700979</v>
      </c>
      <c r="E631" s="2">
        <f>MACD!F631</f>
        <v>-0.13189448240025659</v>
      </c>
      <c r="F631" s="2">
        <f>'Moving Avg'!D631</f>
        <v>8.8023399999999992</v>
      </c>
      <c r="G631" s="2">
        <f>'Moving Avg'!F631</f>
        <v>8.6518199999999972</v>
      </c>
      <c r="H631" s="2">
        <f>'Moving Avg'!G631</f>
        <v>8.3566000000000003</v>
      </c>
      <c r="I631" s="2">
        <f>'Moving Avg'!H631</f>
        <v>8.5560329999999905</v>
      </c>
      <c r="J631" s="6" t="str">
        <f>OBV!F631</f>
        <v>BULLISH</v>
      </c>
      <c r="K631" s="6" t="str">
        <f>OBV!G631</f>
        <v>NEUTRAL</v>
      </c>
      <c r="L631" s="6" t="str">
        <f>OBV!H631</f>
        <v>BULLISH DIVERGENCE</v>
      </c>
    </row>
    <row r="632" spans="1:12" ht="13.5" x14ac:dyDescent="0.25">
      <c r="A632" s="3">
        <f>RSI!A632</f>
        <v>42923</v>
      </c>
      <c r="B632" s="2">
        <f>RSI!B632</f>
        <v>8.7545000000000002</v>
      </c>
      <c r="C632" s="2">
        <f>RSI!I632</f>
        <v>56.281812312584549</v>
      </c>
      <c r="D632" s="2">
        <f>MACD!E632</f>
        <v>-0.13195949521664474</v>
      </c>
      <c r="E632" s="2">
        <f>MACD!F632</f>
        <v>-0.13190748496353422</v>
      </c>
      <c r="F632" s="2">
        <f>'Moving Avg'!D632</f>
        <v>8.8041799999999988</v>
      </c>
      <c r="G632" s="2">
        <f>'Moving Avg'!F632</f>
        <v>8.6752950000000002</v>
      </c>
      <c r="H632" s="2">
        <f>'Moving Avg'!G632</f>
        <v>8.3696719999999996</v>
      </c>
      <c r="I632" s="2">
        <f>'Moving Avg'!H632</f>
        <v>8.5533174999999897</v>
      </c>
      <c r="J632" s="6" t="str">
        <f>OBV!F632</f>
        <v>BULLISH</v>
      </c>
      <c r="K632" s="6" t="str">
        <f>OBV!G632</f>
        <v>WEAK</v>
      </c>
      <c r="L632" s="6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8.8373000000000008</v>
      </c>
      <c r="C633" s="2">
        <f>RSI!I633</f>
        <v>59.089205540332479</v>
      </c>
      <c r="D633" s="2">
        <f>MACD!E633</f>
        <v>-0.13186619828155344</v>
      </c>
      <c r="E633" s="2">
        <f>MACD!F633</f>
        <v>-0.13189922762713807</v>
      </c>
      <c r="F633" s="2">
        <f>'Moving Avg'!D633</f>
        <v>8.8225800000000003</v>
      </c>
      <c r="G633" s="2">
        <f>'Moving Avg'!F633</f>
        <v>8.6983100000000011</v>
      </c>
      <c r="H633" s="2">
        <f>'Moving Avg'!G633</f>
        <v>8.3844000000000012</v>
      </c>
      <c r="I633" s="2">
        <f>'Moving Avg'!H633</f>
        <v>8.5522129999999894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8.8465000000000007</v>
      </c>
      <c r="C634" s="2">
        <f>RSI!I634</f>
        <v>59.401164061694232</v>
      </c>
      <c r="D634" s="2">
        <f>MACD!E634</f>
        <v>-9.2742205545723877E-2</v>
      </c>
      <c r="E634" s="2">
        <f>MACD!F634</f>
        <v>-0.12406782321085524</v>
      </c>
      <c r="F634" s="2">
        <f>'Moving Avg'!D634</f>
        <v>8.8244199999999999</v>
      </c>
      <c r="G634" s="2">
        <f>'Moving Avg'!F634</f>
        <v>8.7093550000000004</v>
      </c>
      <c r="H634" s="2">
        <f>'Moving Avg'!G634</f>
        <v>8.400602000000001</v>
      </c>
      <c r="I634" s="2">
        <f>'Moving Avg'!H634</f>
        <v>8.5501874999999909</v>
      </c>
      <c r="J634" s="6" t="str">
        <f>OBV!F634</f>
        <v>BULLISH</v>
      </c>
      <c r="K634" s="6" t="str">
        <f>OBV!G634</f>
        <v>WEAK</v>
      </c>
      <c r="L634" s="6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8.8465000000000007</v>
      </c>
      <c r="C635" s="2">
        <f>RSI!I635</f>
        <v>59.401164061694224</v>
      </c>
      <c r="D635" s="2">
        <f>MACD!E635</f>
        <v>-2.1266231686645654E-2</v>
      </c>
      <c r="E635" s="2">
        <f>MACD!F635</f>
        <v>-0.10350750490601332</v>
      </c>
      <c r="F635" s="2">
        <f>'Moving Avg'!D635</f>
        <v>8.8244199999999999</v>
      </c>
      <c r="G635" s="2">
        <f>'Moving Avg'!F635</f>
        <v>8.7213200000000004</v>
      </c>
      <c r="H635" s="2">
        <f>'Moving Avg'!G635</f>
        <v>8.4168040000000008</v>
      </c>
      <c r="I635" s="2">
        <f>'Moving Avg'!H635</f>
        <v>8.5493129999999926</v>
      </c>
      <c r="J635" s="6" t="str">
        <f>OBV!F635</f>
        <v>BULLISH</v>
      </c>
      <c r="K635" s="6" t="str">
        <f>OBV!G635</f>
        <v>NEUTRAL</v>
      </c>
      <c r="L635" s="6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8.8833000000000002</v>
      </c>
      <c r="C636" s="2">
        <f>RSI!I636</f>
        <v>60.78825355975961</v>
      </c>
      <c r="D636" s="2">
        <f>MACD!E636</f>
        <v>-5.7843008091733594E-3</v>
      </c>
      <c r="E636" s="2">
        <f>MACD!F636</f>
        <v>-8.3962864086645328E-2</v>
      </c>
      <c r="F636" s="2">
        <f>'Moving Avg'!D636</f>
        <v>8.8336199999999998</v>
      </c>
      <c r="G636" s="2">
        <f>'Moving Avg'!F636</f>
        <v>8.7355850000000004</v>
      </c>
      <c r="H636" s="2">
        <f>'Moving Avg'!G636</f>
        <v>8.4315320000000007</v>
      </c>
      <c r="I636" s="2">
        <f>'Moving Avg'!H636</f>
        <v>8.5477939999999926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9.0767000000000007</v>
      </c>
      <c r="C637" s="2">
        <f>RSI!I637</f>
        <v>67.141944617020528</v>
      </c>
      <c r="D637" s="2">
        <f>MACD!E637</f>
        <v>-2.3903194841818021E-2</v>
      </c>
      <c r="E637" s="2">
        <f>MACD!F637</f>
        <v>-7.1950930237679872E-2</v>
      </c>
      <c r="F637" s="2">
        <f>'Moving Avg'!D637</f>
        <v>8.898060000000001</v>
      </c>
      <c r="G637" s="2">
        <f>'Moving Avg'!F637</f>
        <v>8.7705699999999975</v>
      </c>
      <c r="H637" s="2">
        <f>'Moving Avg'!G637</f>
        <v>8.4521540000000002</v>
      </c>
      <c r="I637" s="2">
        <f>'Moving Avg'!H637</f>
        <v>8.5484844999999936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9.1135000000000002</v>
      </c>
      <c r="C638" s="2">
        <f>RSI!I638</f>
        <v>68.19789098900948</v>
      </c>
      <c r="D638" s="2">
        <f>MACD!E638</f>
        <v>-4.4329072561504645E-2</v>
      </c>
      <c r="E638" s="2">
        <f>MACD!F638</f>
        <v>-6.6426558702444821E-2</v>
      </c>
      <c r="F638" s="2">
        <f>'Moving Avg'!D638</f>
        <v>8.9533000000000023</v>
      </c>
      <c r="G638" s="2">
        <f>'Moving Avg'!F638</f>
        <v>8.7981899999999982</v>
      </c>
      <c r="H638" s="2">
        <f>'Moving Avg'!G638</f>
        <v>8.4724060000000012</v>
      </c>
      <c r="I638" s="2">
        <f>'Moving Avg'!H638</f>
        <v>8.548300499999991</v>
      </c>
      <c r="J638" s="6" t="str">
        <f>OBV!F638</f>
        <v>BULLISH</v>
      </c>
      <c r="K638" s="6" t="str">
        <f>OBV!G638</f>
        <v>WEAK</v>
      </c>
      <c r="L638" s="6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8.8465000000000007</v>
      </c>
      <c r="C639" s="2">
        <f>RSI!I639</f>
        <v>54.510307956437074</v>
      </c>
      <c r="D639" s="2">
        <f>MACD!E639</f>
        <v>-3.0091465959417363E-2</v>
      </c>
      <c r="E639" s="2">
        <f>MACD!F639</f>
        <v>-5.9159540153839334E-2</v>
      </c>
      <c r="F639" s="2">
        <f>'Moving Avg'!D639</f>
        <v>8.9533000000000005</v>
      </c>
      <c r="G639" s="2">
        <f>'Moving Avg'!F639</f>
        <v>8.8147599999999962</v>
      </c>
      <c r="H639" s="2">
        <f>'Moving Avg'!G639</f>
        <v>8.4886079999999993</v>
      </c>
      <c r="I639" s="2">
        <f>'Moving Avg'!H639</f>
        <v>8.5479319999999923</v>
      </c>
      <c r="J639" s="6" t="str">
        <f>OBV!F639</f>
        <v>BULLISH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8.8741000000000003</v>
      </c>
      <c r="C640" s="2">
        <f>RSI!I640</f>
        <v>55.504464475118745</v>
      </c>
      <c r="D640" s="2">
        <f>MACD!E640</f>
        <v>-1.9327626416936639E-2</v>
      </c>
      <c r="E640" s="2">
        <f>MACD!F640</f>
        <v>-5.11931574064588E-2</v>
      </c>
      <c r="F640" s="2">
        <f>'Moving Avg'!D640</f>
        <v>8.9588199999999993</v>
      </c>
      <c r="G640" s="2">
        <f>'Moving Avg'!F640</f>
        <v>8.8304099999999988</v>
      </c>
      <c r="H640" s="2">
        <f>'Moving Avg'!G640</f>
        <v>8.503152</v>
      </c>
      <c r="I640" s="2">
        <f>'Moving Avg'!H640</f>
        <v>8.547195499999992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8.8373000000000008</v>
      </c>
      <c r="C641" s="2">
        <f>RSI!I641</f>
        <v>53.815680783651679</v>
      </c>
      <c r="D641" s="2">
        <f>MACD!E641</f>
        <v>-9.6781495512665572E-3</v>
      </c>
      <c r="E641" s="2">
        <f>MACD!F641</f>
        <v>-4.2890155835420357E-2</v>
      </c>
      <c r="F641" s="2">
        <f>'Moving Avg'!D641</f>
        <v>8.9496199999999995</v>
      </c>
      <c r="G641" s="2">
        <f>'Moving Avg'!F641</f>
        <v>8.8460599999999978</v>
      </c>
      <c r="H641" s="2">
        <f>'Moving Avg'!G641</f>
        <v>8.516960000000001</v>
      </c>
      <c r="I641" s="2">
        <f>'Moving Avg'!H641</f>
        <v>8.5454004999999924</v>
      </c>
      <c r="J641" s="6" t="str">
        <f>OBV!F641</f>
        <v>BULLISH</v>
      </c>
      <c r="K641" s="6" t="str">
        <f>OBV!G641</f>
        <v>NEUTRAL</v>
      </c>
      <c r="L641" s="6" t="str">
        <f>OBV!H641</f>
        <v>BULLISH DIVERGENCE</v>
      </c>
    </row>
    <row r="642" spans="1:12" ht="13.5" x14ac:dyDescent="0.25">
      <c r="A642" s="3">
        <f>RSI!A642</f>
        <v>42937</v>
      </c>
      <c r="B642" s="2">
        <f>RSI!B642</f>
        <v>8.6807999999999996</v>
      </c>
      <c r="C642" s="2">
        <f>RSI!I642</f>
        <v>47.233797462736334</v>
      </c>
      <c r="D642" s="2">
        <f>MACD!E642</f>
        <v>-3.1535947470953118E-3</v>
      </c>
      <c r="E642" s="2">
        <f>MACD!F642</f>
        <v>-3.4942843617755348E-2</v>
      </c>
      <c r="F642" s="2">
        <f>'Moving Avg'!D642</f>
        <v>8.8704399999999985</v>
      </c>
      <c r="G642" s="2">
        <f>'Moving Avg'!F642</f>
        <v>8.8506600000000013</v>
      </c>
      <c r="H642" s="2">
        <f>'Moving Avg'!G642</f>
        <v>8.5241400000000027</v>
      </c>
      <c r="I642" s="2">
        <f>'Moving Avg'!H642</f>
        <v>8.5428229999999932</v>
      </c>
      <c r="J642" s="6" t="str">
        <f>OBV!F642</f>
        <v>BULLISH</v>
      </c>
      <c r="K642" s="6" t="str">
        <f>OBV!G642</f>
        <v>NEUTRAL</v>
      </c>
      <c r="L642" s="6" t="str">
        <f>OBV!H642</f>
        <v>BULLISH DIVERGENCE</v>
      </c>
    </row>
    <row r="643" spans="1:12" ht="13.5" x14ac:dyDescent="0.25">
      <c r="A643" s="3">
        <f>RSI!A643</f>
        <v>42940</v>
      </c>
      <c r="B643" s="2">
        <f>RSI!B643</f>
        <v>8.6532</v>
      </c>
      <c r="C643" s="2">
        <f>RSI!I643</f>
        <v>46.161535233259272</v>
      </c>
      <c r="D643" s="2">
        <f>MACD!E643</f>
        <v>1.7616966364402131E-2</v>
      </c>
      <c r="E643" s="2">
        <f>MACD!F643</f>
        <v>-2.4430881621323855E-2</v>
      </c>
      <c r="F643" s="2">
        <f>'Moving Avg'!D643</f>
        <v>8.7783800000000003</v>
      </c>
      <c r="G643" s="2">
        <f>'Moving Avg'!F643</f>
        <v>8.8538800000000002</v>
      </c>
      <c r="H643" s="2">
        <f>'Moving Avg'!G643</f>
        <v>8.5315040000000018</v>
      </c>
      <c r="I643" s="2">
        <f>'Moving Avg'!H643</f>
        <v>8.5409819999999925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8.69</v>
      </c>
      <c r="C644" s="2">
        <f>RSI!I644</f>
        <v>47.861083742758971</v>
      </c>
      <c r="D644" s="2">
        <f>MACD!E644</f>
        <v>3.4476899242477543E-2</v>
      </c>
      <c r="E644" s="2">
        <f>MACD!F644</f>
        <v>-1.2649325448563575E-2</v>
      </c>
      <c r="F644" s="2">
        <f>'Moving Avg'!D644</f>
        <v>8.7470800000000004</v>
      </c>
      <c r="G644" s="2">
        <f>'Moving Avg'!F644</f>
        <v>8.8455950000000012</v>
      </c>
      <c r="H644" s="2">
        <f>'Moving Avg'!G644</f>
        <v>8.5396040000000024</v>
      </c>
      <c r="I644" s="2">
        <f>'Moving Avg'!H644</f>
        <v>8.5402454999999939</v>
      </c>
      <c r="J644" s="6" t="str">
        <f>OBV!F644</f>
        <v>BULLISH</v>
      </c>
      <c r="K644" s="6" t="str">
        <f>OBV!G644</f>
        <v>WEAK</v>
      </c>
      <c r="L644" s="6" t="str">
        <f>OBV!H644</f>
        <v>BULLISH DIVERGENCE</v>
      </c>
    </row>
    <row r="645" spans="1:12" ht="13.5" x14ac:dyDescent="0.25">
      <c r="A645" s="3">
        <f>RSI!A645</f>
        <v>42943</v>
      </c>
      <c r="B645" s="2">
        <f>RSI!B645</f>
        <v>8.9201999999999995</v>
      </c>
      <c r="C645" s="2">
        <f>RSI!I645</f>
        <v>57.004458226361756</v>
      </c>
      <c r="D645" s="2">
        <f>MACD!E645</f>
        <v>3.2024973158435444E-2</v>
      </c>
      <c r="E645" s="2">
        <f>MACD!F645</f>
        <v>-3.714465727163772E-3</v>
      </c>
      <c r="F645" s="2">
        <f>'Moving Avg'!D645</f>
        <v>8.7562999999999995</v>
      </c>
      <c r="G645" s="2">
        <f>'Moving Avg'!F645</f>
        <v>8.8359300000000012</v>
      </c>
      <c r="H645" s="2">
        <f>'Moving Avg'!G645</f>
        <v>8.5524920000000026</v>
      </c>
      <c r="I645" s="2">
        <f>'Moving Avg'!H645</f>
        <v>8.5416724999999936</v>
      </c>
      <c r="J645" s="6" t="str">
        <f>OBV!F645</f>
        <v>BULLISH</v>
      </c>
      <c r="K645" s="6" t="str">
        <f>OBV!G645</f>
        <v>WEAK</v>
      </c>
      <c r="L645" s="6" t="str">
        <f>OBV!H645</f>
        <v>CONFIRMED BULLISH</v>
      </c>
    </row>
    <row r="646" spans="1:12" ht="13.5" x14ac:dyDescent="0.25">
      <c r="A646" s="3">
        <f>RSI!A646</f>
        <v>42944</v>
      </c>
      <c r="B646" s="2">
        <f>RSI!B646</f>
        <v>8.9201999999999995</v>
      </c>
      <c r="C646" s="2">
        <f>RSI!I646</f>
        <v>57.004458226361756</v>
      </c>
      <c r="D646" s="2">
        <f>MACD!E646</f>
        <v>3.4560643911296651E-2</v>
      </c>
      <c r="E646" s="2">
        <f>MACD!F646</f>
        <v>3.9405562005283123E-3</v>
      </c>
      <c r="F646" s="2">
        <f>'Moving Avg'!D646</f>
        <v>8.7728800000000007</v>
      </c>
      <c r="G646" s="2">
        <f>'Moving Avg'!F646</f>
        <v>8.8396150000000002</v>
      </c>
      <c r="H646" s="2">
        <f>'Moving Avg'!G646</f>
        <v>8.5696160000000035</v>
      </c>
      <c r="I646" s="2">
        <f>'Moving Avg'!H646</f>
        <v>8.5448484999999934</v>
      </c>
      <c r="J646" s="6" t="str">
        <f>OBV!F646</f>
        <v>BULLISH</v>
      </c>
      <c r="K646" s="6" t="str">
        <f>OBV!G646</f>
        <v>WEAK</v>
      </c>
      <c r="L646" s="6" t="str">
        <f>OBV!H646</f>
        <v>CONFIRMED BULLISH</v>
      </c>
    </row>
    <row r="647" spans="1:12" ht="13.5" x14ac:dyDescent="0.25">
      <c r="A647" s="3">
        <f>RSI!A647</f>
        <v>42947</v>
      </c>
      <c r="B647" s="2">
        <f>RSI!B647</f>
        <v>8.9109999999999996</v>
      </c>
      <c r="C647" s="2">
        <f>RSI!I647</f>
        <v>56.54484827274014</v>
      </c>
      <c r="D647" s="2">
        <f>MACD!E647</f>
        <v>6.6168241863978849E-2</v>
      </c>
      <c r="E647" s="2">
        <f>MACD!F647</f>
        <v>1.6386093333218422E-2</v>
      </c>
      <c r="F647" s="2">
        <f>'Moving Avg'!D647</f>
        <v>8.8189200000000003</v>
      </c>
      <c r="G647" s="2">
        <f>'Moving Avg'!F647</f>
        <v>8.8478999999999992</v>
      </c>
      <c r="H647" s="2">
        <f>'Moving Avg'!G647</f>
        <v>8.5885800000000021</v>
      </c>
      <c r="I647" s="2">
        <f>'Moving Avg'!H647</f>
        <v>8.5472879999999947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8.9293999999999993</v>
      </c>
      <c r="C648" s="2">
        <f>RSI!I648</f>
        <v>57.286601441310154</v>
      </c>
      <c r="D648" s="2">
        <f>MACD!E648</f>
        <v>9.6364869982302537E-2</v>
      </c>
      <c r="E648" s="2">
        <f>MACD!F648</f>
        <v>3.238184866303525E-2</v>
      </c>
      <c r="F648" s="2">
        <f>'Moving Avg'!D648</f>
        <v>8.8741599999999998</v>
      </c>
      <c r="G648" s="2">
        <f>'Moving Avg'!F648</f>
        <v>8.8571050000000007</v>
      </c>
      <c r="H648" s="2">
        <f>'Moving Avg'!G648</f>
        <v>8.6031260000000032</v>
      </c>
      <c r="I648" s="2">
        <f>'Moving Avg'!H648</f>
        <v>8.5485769999999963</v>
      </c>
      <c r="J648" s="6" t="str">
        <f>OBV!F648</f>
        <v>BULLISH</v>
      </c>
      <c r="K648" s="6" t="str">
        <f>OBV!G648</f>
        <v>WEAK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8.9293999999999993</v>
      </c>
      <c r="C649" s="2">
        <f>RSI!I649</f>
        <v>57.286601441310154</v>
      </c>
      <c r="D649" s="2">
        <f>MACD!E649</f>
        <v>7.9946104320223199E-2</v>
      </c>
      <c r="E649" s="2">
        <f>MACD!F649</f>
        <v>4.1894699794472842E-2</v>
      </c>
      <c r="F649" s="2">
        <f>'Moving Avg'!D649</f>
        <v>8.9220399999999991</v>
      </c>
      <c r="G649" s="2">
        <f>'Moving Avg'!F649</f>
        <v>8.8617099999999986</v>
      </c>
      <c r="H649" s="2">
        <f>'Moving Avg'!G649</f>
        <v>8.6169360000000026</v>
      </c>
      <c r="I649" s="2">
        <f>'Moving Avg'!H649</f>
        <v>8.5499579999999948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8.9201999999999995</v>
      </c>
      <c r="C650" s="2">
        <f>RSI!I650</f>
        <v>56.725123164804558</v>
      </c>
      <c r="D650" s="2">
        <f>MACD!E650</f>
        <v>7.0154238296424865E-2</v>
      </c>
      <c r="E650" s="2">
        <f>MACD!F650</f>
        <v>4.7546607494863245E-2</v>
      </c>
      <c r="F650" s="2">
        <f>'Moving Avg'!D650</f>
        <v>8.9220399999999991</v>
      </c>
      <c r="G650" s="2">
        <f>'Moving Avg'!F650</f>
        <v>8.8653949999999977</v>
      </c>
      <c r="H650" s="2">
        <f>'Moving Avg'!G650</f>
        <v>8.6333220000000015</v>
      </c>
      <c r="I650" s="2">
        <f>'Moving Avg'!H650</f>
        <v>8.5512009999999936</v>
      </c>
      <c r="J650" s="6" t="str">
        <f>OBV!F650</f>
        <v>BEARISH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8.6532</v>
      </c>
      <c r="C651" s="2">
        <f>RSI!I651</f>
        <v>43.423307682817345</v>
      </c>
      <c r="D651" s="2">
        <f>MACD!E651</f>
        <v>7.5273953083518919E-2</v>
      </c>
      <c r="E651" s="2">
        <f>MACD!F651</f>
        <v>5.309207661259438E-2</v>
      </c>
      <c r="F651" s="2">
        <f>'Moving Avg'!D651</f>
        <v>8.8686399999999992</v>
      </c>
      <c r="G651" s="2">
        <f>'Moving Avg'!F651</f>
        <v>8.856189999999998</v>
      </c>
      <c r="H651" s="2">
        <f>'Moving Avg'!G651</f>
        <v>8.6443680000000018</v>
      </c>
      <c r="I651" s="2">
        <f>'Moving Avg'!H651</f>
        <v>8.5509709999999934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</row>
    <row r="652" spans="1:12" ht="13.5" x14ac:dyDescent="0.25">
      <c r="A652" s="3">
        <f>RSI!A652</f>
        <v>42954</v>
      </c>
      <c r="B652" s="2">
        <f>RSI!B652</f>
        <v>8.6715999999999998</v>
      </c>
      <c r="C652" s="2">
        <f>RSI!I652</f>
        <v>44.391075580363122</v>
      </c>
      <c r="D652" s="2">
        <f>MACD!E652</f>
        <v>5.5085422468467371E-2</v>
      </c>
      <c r="E652" s="2">
        <f>MACD!F652</f>
        <v>5.3490745783768986E-2</v>
      </c>
      <c r="F652" s="2">
        <f>'Moving Avg'!D652</f>
        <v>8.8207599999999982</v>
      </c>
      <c r="G652" s="2">
        <f>'Moving Avg'!F652</f>
        <v>8.8520449999999986</v>
      </c>
      <c r="H652" s="2">
        <f>'Moving Avg'!G652</f>
        <v>8.6539420000000025</v>
      </c>
      <c r="I652" s="2">
        <f>'Moving Avg'!H652</f>
        <v>8.5509709999999952</v>
      </c>
      <c r="J652" s="6" t="str">
        <f>OBV!F652</f>
        <v>BULLISH</v>
      </c>
      <c r="K652" s="6" t="str">
        <f>OBV!G652</f>
        <v>NEUTRAL</v>
      </c>
      <c r="L652" s="6" t="str">
        <f>OBV!H652</f>
        <v>BULLISH DIVERGENCE</v>
      </c>
    </row>
    <row r="653" spans="1:12" ht="13.5" x14ac:dyDescent="0.25">
      <c r="A653" s="3">
        <f>RSI!A653</f>
        <v>42955</v>
      </c>
      <c r="B653" s="2">
        <f>RSI!B653</f>
        <v>8.8833000000000002</v>
      </c>
      <c r="C653" s="2">
        <f>RSI!I653</f>
        <v>54.11593372638135</v>
      </c>
      <c r="D653" s="2">
        <f>MACD!E653</f>
        <v>1.8817651502617494E-2</v>
      </c>
      <c r="E653" s="2">
        <f>MACD!F653</f>
        <v>4.6556126927538688E-2</v>
      </c>
      <c r="F653" s="2">
        <f>'Moving Avg'!D653</f>
        <v>8.811539999999999</v>
      </c>
      <c r="G653" s="2">
        <f>'Moving Avg'!F653</f>
        <v>8.8543449999999986</v>
      </c>
      <c r="H653" s="2">
        <f>'Moving Avg'!G653</f>
        <v>8.6677500000000016</v>
      </c>
      <c r="I653" s="2">
        <f>'Moving Avg'!H653</f>
        <v>8.5521674999999941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9.1135000000000002</v>
      </c>
      <c r="C654" s="2">
        <f>RSI!I654</f>
        <v>61.915287291651602</v>
      </c>
      <c r="D654" s="2">
        <f>MACD!E654</f>
        <v>-2.3824250553277082E-2</v>
      </c>
      <c r="E654" s="2">
        <f>MACD!F654</f>
        <v>3.2480051431375535E-2</v>
      </c>
      <c r="F654" s="2">
        <f>'Moving Avg'!D654</f>
        <v>8.8483599999999996</v>
      </c>
      <c r="G654" s="2">
        <f>'Moving Avg'!F654</f>
        <v>8.8676949999999977</v>
      </c>
      <c r="H654" s="2">
        <f>'Moving Avg'!G654</f>
        <v>8.6843200000000031</v>
      </c>
      <c r="I654" s="2">
        <f>'Moving Avg'!H654</f>
        <v>8.5535484999999944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9.1135000000000002</v>
      </c>
      <c r="C655" s="2">
        <f>RSI!I655</f>
        <v>61.915287291651602</v>
      </c>
      <c r="D655" s="2">
        <f>MACD!E655</f>
        <v>-2.63724729554351E-2</v>
      </c>
      <c r="E655" s="2">
        <f>MACD!F655</f>
        <v>2.070954655401341E-2</v>
      </c>
      <c r="F655" s="2">
        <f>'Moving Avg'!D655</f>
        <v>8.8870200000000015</v>
      </c>
      <c r="G655" s="2">
        <f>'Moving Avg'!F655</f>
        <v>8.8810449999999985</v>
      </c>
      <c r="H655" s="2">
        <f>'Moving Avg'!G655</f>
        <v>8.7043880000000016</v>
      </c>
      <c r="I655" s="2">
        <f>'Moving Avg'!H655</f>
        <v>8.5536404999999949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9.1135000000000002</v>
      </c>
      <c r="C656" s="2">
        <f>RSI!I656</f>
        <v>61.915287291651602</v>
      </c>
      <c r="D656" s="2">
        <f>MACD!E656</f>
        <v>-3.0271251498945162E-2</v>
      </c>
      <c r="E656" s="2">
        <f>MACD!F656</f>
        <v>1.0513386943421696E-2</v>
      </c>
      <c r="F656" s="2">
        <f>'Moving Avg'!D656</f>
        <v>8.9790799999999997</v>
      </c>
      <c r="G656" s="2">
        <f>'Moving Avg'!F656</f>
        <v>8.892554999999998</v>
      </c>
      <c r="H656" s="2">
        <f>'Moving Avg'!G656</f>
        <v>8.724456</v>
      </c>
      <c r="I656" s="2">
        <f>'Moving Avg'!H656</f>
        <v>8.5532264999999956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9.0213999999999999</v>
      </c>
      <c r="C657" s="2">
        <f>RSI!I657</f>
        <v>57.068010665749419</v>
      </c>
      <c r="D657" s="2">
        <f>MACD!E657</f>
        <v>-2.9776889941876661E-2</v>
      </c>
      <c r="E657" s="2">
        <f>MACD!F657</f>
        <v>2.4553315663620248E-3</v>
      </c>
      <c r="F657" s="2">
        <f>'Moving Avg'!D657</f>
        <v>9.0490400000000015</v>
      </c>
      <c r="G657" s="2">
        <f>'Moving Avg'!F657</f>
        <v>8.8897899999999961</v>
      </c>
      <c r="H657" s="2">
        <f>'Moving Avg'!G657</f>
        <v>8.7419460000000004</v>
      </c>
      <c r="I657" s="2">
        <f>'Moving Avg'!H657</f>
        <v>8.5523519999999955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9.0122</v>
      </c>
      <c r="C658" s="2">
        <f>RSI!I658</f>
        <v>56.591400572383087</v>
      </c>
      <c r="D658" s="2">
        <f>MACD!E658</f>
        <v>-2.6796100802387812E-2</v>
      </c>
      <c r="E658" s="2">
        <f>MACD!F658</f>
        <v>-3.3949549073879434E-3</v>
      </c>
      <c r="F658" s="2">
        <f>'Moving Avg'!D658</f>
        <v>9.074819999999999</v>
      </c>
      <c r="G658" s="2">
        <f>'Moving Avg'!F658</f>
        <v>8.8847249999999978</v>
      </c>
      <c r="H658" s="2">
        <f>'Moving Avg'!G658</f>
        <v>8.7557540000000014</v>
      </c>
      <c r="I658" s="2">
        <f>'Moving Avg'!H658</f>
        <v>8.5514774999999972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9.0213999999999999</v>
      </c>
      <c r="C659" s="2">
        <f>RSI!I659</f>
        <v>56.978339438228389</v>
      </c>
      <c r="D659" s="2">
        <f>MACD!E659</f>
        <v>-2.5780427250907678E-2</v>
      </c>
      <c r="E659" s="2">
        <f>MACD!F659</f>
        <v>-7.872049376091891E-3</v>
      </c>
      <c r="F659" s="2">
        <f>'Moving Avg'!D659</f>
        <v>9.0564</v>
      </c>
      <c r="G659" s="2">
        <f>'Moving Avg'!F659</f>
        <v>8.8934699999999989</v>
      </c>
      <c r="H659" s="2">
        <f>'Moving Avg'!G659</f>
        <v>8.7699299999999987</v>
      </c>
      <c r="I659" s="2">
        <f>'Moving Avg'!H659</f>
        <v>8.5507409999999968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8.7545000000000002</v>
      </c>
      <c r="C660" s="2">
        <f>RSI!I660</f>
        <v>44.56684893580055</v>
      </c>
      <c r="D660" s="2">
        <f>MACD!E660</f>
        <v>-7.3843248701095376E-3</v>
      </c>
      <c r="E660" s="2">
        <f>MACD!F660</f>
        <v>-7.7745044748954214E-3</v>
      </c>
      <c r="F660" s="2">
        <f>'Moving Avg'!D660</f>
        <v>8.9846000000000004</v>
      </c>
      <c r="G660" s="2">
        <f>'Moving Avg'!F660</f>
        <v>8.8874899999999997</v>
      </c>
      <c r="H660" s="2">
        <f>'Moving Avg'!G660</f>
        <v>8.7830020000000015</v>
      </c>
      <c r="I660" s="2">
        <f>'Moving Avg'!H660</f>
        <v>8.5486699999999978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9.0122</v>
      </c>
      <c r="C661" s="2">
        <f>RSI!I661</f>
        <v>54.803722623980278</v>
      </c>
      <c r="D661" s="2">
        <f>MACD!E661</f>
        <v>-5.1164765171533233E-2</v>
      </c>
      <c r="E661" s="2">
        <f>MACD!F661</f>
        <v>-1.6452556614222985E-2</v>
      </c>
      <c r="F661" s="2">
        <f>'Moving Avg'!D661</f>
        <v>8.96434</v>
      </c>
      <c r="G661" s="2">
        <f>'Moving Avg'!F661</f>
        <v>8.8962350000000008</v>
      </c>
      <c r="H661" s="2">
        <f>'Moving Avg'!G661</f>
        <v>8.7975460000000005</v>
      </c>
      <c r="I661" s="2">
        <f>'Moving Avg'!H661</f>
        <v>8.5479794999999985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9.0122</v>
      </c>
      <c r="C662" s="2">
        <f>RSI!I662</f>
        <v>54.803722623980278</v>
      </c>
      <c r="D662" s="2">
        <f>MACD!E662</f>
        <v>-8.6143004551034963E-2</v>
      </c>
      <c r="E662" s="2">
        <f>MACD!F662</f>
        <v>-3.0390646201585381E-2</v>
      </c>
      <c r="F662" s="2">
        <f>'Moving Avg'!D662</f>
        <v>8.9625000000000004</v>
      </c>
      <c r="G662" s="2">
        <f>'Moving Avg'!F662</f>
        <v>8.9128050000000023</v>
      </c>
      <c r="H662" s="2">
        <f>'Moving Avg'!G662</f>
        <v>8.8120900000000013</v>
      </c>
      <c r="I662" s="2">
        <f>'Moving Avg'!H662</f>
        <v>8.5473349999999968</v>
      </c>
      <c r="J662" s="6" t="str">
        <f>OBV!F662</f>
        <v>BULLISH</v>
      </c>
      <c r="K662" s="6" t="str">
        <f>OBV!G662</f>
        <v>NEUTRAL</v>
      </c>
      <c r="L662" s="6" t="str">
        <f>OBV!H662</f>
        <v>BULLISH DIVERGENCE</v>
      </c>
    </row>
    <row r="663" spans="1:12" ht="13.5" x14ac:dyDescent="0.25">
      <c r="A663" s="3">
        <f>RSI!A663</f>
        <v>42969</v>
      </c>
      <c r="B663" s="2">
        <f>RSI!B663</f>
        <v>9.0122</v>
      </c>
      <c r="C663" s="2">
        <f>RSI!I663</f>
        <v>54.803722623980278</v>
      </c>
      <c r="D663" s="2">
        <f>MACD!E663</f>
        <v>-8.3878172104196125E-2</v>
      </c>
      <c r="E663" s="2">
        <f>MACD!F663</f>
        <v>-4.1088151382107529E-2</v>
      </c>
      <c r="F663" s="2">
        <f>'Moving Avg'!D663</f>
        <v>8.9625000000000004</v>
      </c>
      <c r="G663" s="2">
        <f>'Moving Avg'!F663</f>
        <v>8.9307550000000013</v>
      </c>
      <c r="H663" s="2">
        <f>'Moving Avg'!G663</f>
        <v>8.8247940000000025</v>
      </c>
      <c r="I663" s="2">
        <f>'Moving Avg'!H663</f>
        <v>8.5466904999999969</v>
      </c>
      <c r="J663" s="6" t="str">
        <f>OBV!F663</f>
        <v>BULLISH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8.7545000000000002</v>
      </c>
      <c r="C664" s="2">
        <f>RSI!I664</f>
        <v>44.532370041808903</v>
      </c>
      <c r="D664" s="2">
        <f>MACD!E664</f>
        <v>-2.8112526487962697E-2</v>
      </c>
      <c r="E664" s="2">
        <f>MACD!F664</f>
        <v>-3.8493026403278563E-2</v>
      </c>
      <c r="F664" s="2">
        <f>'Moving Avg'!D664</f>
        <v>8.9091199999999997</v>
      </c>
      <c r="G664" s="2">
        <f>'Moving Avg'!F664</f>
        <v>8.9339800000000018</v>
      </c>
      <c r="H664" s="2">
        <f>'Moving Avg'!G664</f>
        <v>8.8273720000000004</v>
      </c>
      <c r="I664" s="2">
        <f>'Moving Avg'!H664</f>
        <v>8.5447574999999976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9.0122</v>
      </c>
      <c r="C665" s="2">
        <f>RSI!I665</f>
        <v>53.847653017733592</v>
      </c>
      <c r="D665" s="2">
        <f>MACD!E665</f>
        <v>9.0115627675579901E-4</v>
      </c>
      <c r="E665" s="2">
        <f>MACD!F665</f>
        <v>-3.0614189867271692E-2</v>
      </c>
      <c r="F665" s="2">
        <f>'Moving Avg'!D665</f>
        <v>8.9606600000000007</v>
      </c>
      <c r="G665" s="2">
        <f>'Moving Avg'!F665</f>
        <v>8.9385800000000017</v>
      </c>
      <c r="H665" s="2">
        <f>'Moving Avg'!G665</f>
        <v>8.8354719999999993</v>
      </c>
      <c r="I665" s="2">
        <f>'Moving Avg'!H665</f>
        <v>8.5436529999999991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9.0122</v>
      </c>
      <c r="C666" s="2">
        <f>RSI!I666</f>
        <v>53.847653017733592</v>
      </c>
      <c r="D666" s="2">
        <f>MACD!E666</f>
        <v>2.4776820479578632E-2</v>
      </c>
      <c r="E666" s="2">
        <f>MACD!F666</f>
        <v>-1.9535987797901628E-2</v>
      </c>
      <c r="F666" s="2">
        <f>'Moving Avg'!D666</f>
        <v>8.9606600000000007</v>
      </c>
      <c r="G666" s="2">
        <f>'Moving Avg'!F666</f>
        <v>8.9431800000000017</v>
      </c>
      <c r="H666" s="2">
        <f>'Moving Avg'!G666</f>
        <v>8.8437560000000008</v>
      </c>
      <c r="I666" s="2">
        <f>'Moving Avg'!H666</f>
        <v>8.5424559999999961</v>
      </c>
      <c r="J666" s="6" t="str">
        <f>OBV!F666</f>
        <v>BULLISH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9.0122</v>
      </c>
      <c r="C667" s="2">
        <f>RSI!I667</f>
        <v>53.847653017733592</v>
      </c>
      <c r="D667" s="2">
        <f>MACD!E667</f>
        <v>3.0185653453530747E-2</v>
      </c>
      <c r="E667" s="2">
        <f>MACD!F667</f>
        <v>-9.5916595476151535E-3</v>
      </c>
      <c r="F667" s="2">
        <f>'Moving Avg'!D667</f>
        <v>8.9606600000000007</v>
      </c>
      <c r="G667" s="2">
        <f>'Moving Avg'!F667</f>
        <v>8.948240000000002</v>
      </c>
      <c r="H667" s="2">
        <f>'Moving Avg'!G667</f>
        <v>8.8564600000000002</v>
      </c>
      <c r="I667" s="2">
        <f>'Moving Avg'!H667</f>
        <v>8.5410749999999975</v>
      </c>
      <c r="J667" s="6" t="str">
        <f>OBV!F667</f>
        <v>BULLISH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9.0030000000000001</v>
      </c>
      <c r="C668" s="2">
        <f>RSI!I668</f>
        <v>53.447422072722389</v>
      </c>
      <c r="D668" s="2">
        <f>MACD!E668</f>
        <v>3.3450287225676334E-2</v>
      </c>
      <c r="E668" s="2">
        <f>MACD!F668</f>
        <v>-9.8327019295685585E-4</v>
      </c>
      <c r="F668" s="2">
        <f>'Moving Avg'!D668</f>
        <v>8.9588199999999993</v>
      </c>
      <c r="G668" s="2">
        <f>'Moving Avg'!F668</f>
        <v>8.9519200000000048</v>
      </c>
      <c r="H668" s="2">
        <f>'Moving Avg'!G668</f>
        <v>8.8652979999999992</v>
      </c>
      <c r="I668" s="2">
        <f>'Moving Avg'!H668</f>
        <v>8.5396479999999979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8.9938000000000002</v>
      </c>
      <c r="C669" s="2">
        <f>RSI!I669</f>
        <v>53.023004941738094</v>
      </c>
      <c r="D669" s="2">
        <f>MACD!E669</f>
        <v>3.7828558275355917E-2</v>
      </c>
      <c r="E669" s="2">
        <f>MACD!F669</f>
        <v>6.7790955007056997E-3</v>
      </c>
      <c r="F669" s="2">
        <f>'Moving Avg'!D669</f>
        <v>9.0066799999999994</v>
      </c>
      <c r="G669" s="2">
        <f>'Moving Avg'!F669</f>
        <v>8.9551400000000019</v>
      </c>
      <c r="H669" s="2">
        <f>'Moving Avg'!G669</f>
        <v>8.8748719999999999</v>
      </c>
      <c r="I669" s="2">
        <f>'Moving Avg'!H669</f>
        <v>8.5385894999999969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9.0767000000000007</v>
      </c>
      <c r="C670" s="2">
        <f>RSI!I670</f>
        <v>56.383967589629563</v>
      </c>
      <c r="D670" s="2">
        <f>MACD!E670</f>
        <v>-6.0600163526771667E-3</v>
      </c>
      <c r="E670" s="2">
        <f>MACD!F670</f>
        <v>4.211273130029127E-3</v>
      </c>
      <c r="F670" s="2">
        <f>'Moving Avg'!D670</f>
        <v>9.0195800000000013</v>
      </c>
      <c r="G670" s="2">
        <f>'Moving Avg'!F670</f>
        <v>8.9629650000000023</v>
      </c>
      <c r="H670" s="2">
        <f>'Moving Avg'!G670</f>
        <v>8.8851840000000006</v>
      </c>
      <c r="I670" s="2">
        <f>'Moving Avg'!H670</f>
        <v>8.5379454999999975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</row>
    <row r="671" spans="1:12" ht="13.5" x14ac:dyDescent="0.25">
      <c r="A671" s="3">
        <f>RSI!A671</f>
        <v>42982</v>
      </c>
      <c r="B671" s="2">
        <f>RSI!B671</f>
        <v>9.1043000000000003</v>
      </c>
      <c r="C671" s="2">
        <f>RSI!I671</f>
        <v>57.474814741283581</v>
      </c>
      <c r="D671" s="2">
        <f>MACD!E671</f>
        <v>-6.4466771996816163E-3</v>
      </c>
      <c r="E671" s="2">
        <f>MACD!F671</f>
        <v>2.0796830640869785E-3</v>
      </c>
      <c r="F671" s="2">
        <f>'Moving Avg'!D671</f>
        <v>9.0380000000000003</v>
      </c>
      <c r="G671" s="2">
        <f>'Moving Avg'!F671</f>
        <v>8.9855200000000011</v>
      </c>
      <c r="H671" s="2">
        <f>'Moving Avg'!G671</f>
        <v>8.8967840000000002</v>
      </c>
      <c r="I671" s="2">
        <f>'Moving Avg'!H671</f>
        <v>8.5374394999999978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8.8373000000000008</v>
      </c>
      <c r="C672" s="2">
        <f>RSI!I672</f>
        <v>45.594736129554036</v>
      </c>
      <c r="D672" s="2">
        <f>MACD!E672</f>
        <v>1.2052054925309363E-2</v>
      </c>
      <c r="E672" s="2">
        <f>MACD!F672</f>
        <v>4.0741574363314555E-3</v>
      </c>
      <c r="F672" s="2">
        <f>'Moving Avg'!D672</f>
        <v>9.0030200000000011</v>
      </c>
      <c r="G672" s="2">
        <f>'Moving Avg'!F672</f>
        <v>8.993805</v>
      </c>
      <c r="H672" s="2">
        <f>'Moving Avg'!G672</f>
        <v>8.9017540000000004</v>
      </c>
      <c r="I672" s="2">
        <f>'Moving Avg'!H672</f>
        <v>8.5355984999999972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9.0213999999999999</v>
      </c>
      <c r="C673" s="2">
        <f>RSI!I673</f>
        <v>52.834051801373576</v>
      </c>
      <c r="D673" s="2">
        <f>MACD!E673</f>
        <v>1.4764143571099453E-2</v>
      </c>
      <c r="E673" s="2">
        <f>MACD!F673</f>
        <v>6.2121546632850555E-3</v>
      </c>
      <c r="F673" s="2">
        <f>'Moving Avg'!D673</f>
        <v>9.0067000000000004</v>
      </c>
      <c r="G673" s="2">
        <f>'Moving Avg'!F673</f>
        <v>9.0007099999999998</v>
      </c>
      <c r="H673" s="2">
        <f>'Moving Avg'!G673</f>
        <v>8.910406</v>
      </c>
      <c r="I673" s="2">
        <f>'Moving Avg'!H673</f>
        <v>8.534677999999996</v>
      </c>
      <c r="J673" s="6" t="str">
        <f>OBV!F673</f>
        <v>BEARISH</v>
      </c>
      <c r="K673" s="6" t="str">
        <f>OBV!G673</f>
        <v>NEUTRAL</v>
      </c>
      <c r="L673" s="6" t="str">
        <f>OBV!H673</f>
        <v>BEARISH DIVERGENCE</v>
      </c>
    </row>
    <row r="674" spans="1:12" ht="13.5" x14ac:dyDescent="0.25">
      <c r="A674" s="3">
        <f>RSI!A674</f>
        <v>42985</v>
      </c>
      <c r="B674" s="2">
        <f>RSI!B674</f>
        <v>9.0213999999999999</v>
      </c>
      <c r="C674" s="2">
        <f>RSI!I674</f>
        <v>52.834051801373576</v>
      </c>
      <c r="D674" s="2">
        <f>MACD!E674</f>
        <v>-2.3030250151670373E-2</v>
      </c>
      <c r="E674" s="2">
        <f>MACD!F674</f>
        <v>3.6367370029396964E-4</v>
      </c>
      <c r="F674" s="2">
        <f>'Moving Avg'!D674</f>
        <v>9.012220000000001</v>
      </c>
      <c r="G674" s="2">
        <f>'Moving Avg'!F674</f>
        <v>8.9961050000000018</v>
      </c>
      <c r="H674" s="2">
        <f>'Moving Avg'!G674</f>
        <v>8.9137200000000014</v>
      </c>
      <c r="I674" s="2">
        <f>'Moving Avg'!H674</f>
        <v>8.5337574999999983</v>
      </c>
      <c r="J674" s="6" t="str">
        <f>OBV!F674</f>
        <v>BEARISH</v>
      </c>
      <c r="K674" s="6" t="str">
        <f>OBV!G674</f>
        <v>NEUTRAL</v>
      </c>
      <c r="L674" s="6" t="str">
        <f>OBV!H674</f>
        <v>BEARISH DIVERGENCE</v>
      </c>
    </row>
    <row r="675" spans="1:12" ht="13.5" x14ac:dyDescent="0.25">
      <c r="A675" s="3">
        <f>RSI!A675</f>
        <v>42986</v>
      </c>
      <c r="B675" s="2">
        <f>RSI!B675</f>
        <v>9.0213999999999999</v>
      </c>
      <c r="C675" s="2">
        <f>RSI!I675</f>
        <v>52.834051801373576</v>
      </c>
      <c r="D675" s="2">
        <f>MACD!E675</f>
        <v>-1.5774230986869142E-2</v>
      </c>
      <c r="E675" s="2">
        <f>MACD!F675</f>
        <v>-2.8639072371386526E-3</v>
      </c>
      <c r="F675" s="2">
        <f>'Moving Avg'!D675</f>
        <v>9.0011600000000005</v>
      </c>
      <c r="G675" s="2">
        <f>'Moving Avg'!F675</f>
        <v>8.9915000000000003</v>
      </c>
      <c r="H675" s="2">
        <f>'Moving Avg'!G675</f>
        <v>8.9118779999999997</v>
      </c>
      <c r="I675" s="2">
        <f>'Moving Avg'!H675</f>
        <v>8.5328369999999971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9.0213999999999999</v>
      </c>
      <c r="C676" s="2">
        <f>RSI!I676</f>
        <v>52.834051801373576</v>
      </c>
      <c r="D676" s="2">
        <f>MACD!E676</f>
        <v>-1.0014395675565169E-2</v>
      </c>
      <c r="E676" s="2">
        <f>MACD!F676</f>
        <v>-4.2940049248239558E-3</v>
      </c>
      <c r="F676" s="2">
        <f>'Moving Avg'!D676</f>
        <v>8.9845799999999993</v>
      </c>
      <c r="G676" s="2">
        <f>'Moving Avg'!F676</f>
        <v>8.9868950000000005</v>
      </c>
      <c r="H676" s="2">
        <f>'Moving Avg'!G676</f>
        <v>8.9153759999999984</v>
      </c>
      <c r="I676" s="2">
        <f>'Moving Avg'!H676</f>
        <v>8.5319624999999988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8.8373000000000008</v>
      </c>
      <c r="C677" s="2">
        <f>RSI!I677</f>
        <v>44.813500889755829</v>
      </c>
      <c r="D677" s="2">
        <f>MACD!E677</f>
        <v>8.1446137070848579E-3</v>
      </c>
      <c r="E677" s="2">
        <f>MACD!F677</f>
        <v>-1.8062811984421931E-3</v>
      </c>
      <c r="F677" s="2">
        <f>'Moving Avg'!D677</f>
        <v>8.9845799999999993</v>
      </c>
      <c r="G677" s="2">
        <f>'Moving Avg'!F677</f>
        <v>8.9776900000000008</v>
      </c>
      <c r="H677" s="2">
        <f>'Moving Avg'!G677</f>
        <v>8.917215999999998</v>
      </c>
      <c r="I677" s="2">
        <f>'Moving Avg'!H677</f>
        <v>8.5305814999999985</v>
      </c>
      <c r="J677" s="6" t="str">
        <f>OBV!F677</f>
        <v>BULLISH</v>
      </c>
      <c r="K677" s="6" t="str">
        <f>OBV!G677</f>
        <v>NEUTRAL</v>
      </c>
      <c r="L677" s="6" t="str">
        <f>OBV!H677</f>
        <v>NEUTRAL</v>
      </c>
    </row>
    <row r="678" spans="1:12" ht="13.5" x14ac:dyDescent="0.25">
      <c r="A678" s="3">
        <f>RSI!A678</f>
        <v>42991</v>
      </c>
      <c r="B678" s="2">
        <f>RSI!B678</f>
        <v>8.7360000000000007</v>
      </c>
      <c r="C678" s="2">
        <f>RSI!I678</f>
        <v>41.114959452394899</v>
      </c>
      <c r="D678" s="2">
        <f>MACD!E678</f>
        <v>3.0360423181161167E-2</v>
      </c>
      <c r="E678" s="2">
        <f>MACD!F678</f>
        <v>4.6270596774784789E-3</v>
      </c>
      <c r="F678" s="2">
        <f>'Moving Avg'!D678</f>
        <v>8.9275000000000002</v>
      </c>
      <c r="G678" s="2">
        <f>'Moving Avg'!F678</f>
        <v>8.9638799999999996</v>
      </c>
      <c r="H678" s="2">
        <f>'Moving Avg'!G678</f>
        <v>8.9170300000000005</v>
      </c>
      <c r="I678" s="2">
        <f>'Moving Avg'!H678</f>
        <v>8.5291084999999995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8.9754000000000005</v>
      </c>
      <c r="C679" s="2">
        <f>RSI!I679</f>
        <v>51.336655321714197</v>
      </c>
      <c r="D679" s="2">
        <f>MACD!E679</f>
        <v>3.131400127986872E-2</v>
      </c>
      <c r="E679" s="2">
        <f>MACD!F679</f>
        <v>9.9644479979565277E-3</v>
      </c>
      <c r="F679" s="2">
        <f>'Moving Avg'!D679</f>
        <v>8.9183000000000003</v>
      </c>
      <c r="G679" s="2">
        <f>'Moving Avg'!F679</f>
        <v>8.9615800000000014</v>
      </c>
      <c r="H679" s="2">
        <f>'Moving Avg'!G679</f>
        <v>8.9197919999999993</v>
      </c>
      <c r="I679" s="2">
        <f>'Moving Avg'!H679</f>
        <v>8.5287404999999996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8.7453000000000003</v>
      </c>
      <c r="C680" s="2">
        <f>RSI!I680</f>
        <v>43.517511745324853</v>
      </c>
      <c r="D680" s="2">
        <f>MACD!E680</f>
        <v>6.1712229120395534E-2</v>
      </c>
      <c r="E680" s="2">
        <f>MACD!F680</f>
        <v>2.031400422244433E-2</v>
      </c>
      <c r="F680" s="2">
        <f>'Moving Avg'!D680</f>
        <v>8.8630800000000001</v>
      </c>
      <c r="G680" s="2">
        <f>'Moving Avg'!F680</f>
        <v>8.9611199999999993</v>
      </c>
      <c r="H680" s="2">
        <f>'Moving Avg'!G680</f>
        <v>8.9177679999999988</v>
      </c>
      <c r="I680" s="2">
        <f>'Moving Avg'!H680</f>
        <v>8.526899499999999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8.7728999999999999</v>
      </c>
      <c r="C681" s="2">
        <f>RSI!I681</f>
        <v>44.607347191221031</v>
      </c>
      <c r="D681" s="2">
        <f>MACD!E681</f>
        <v>9.0803578806045948E-2</v>
      </c>
      <c r="E681" s="2">
        <f>MACD!F681</f>
        <v>3.4411919139164651E-2</v>
      </c>
      <c r="F681" s="2">
        <f>'Moving Avg'!D681</f>
        <v>8.8133800000000004</v>
      </c>
      <c r="G681" s="2">
        <f>'Moving Avg'!F681</f>
        <v>8.9491549999999993</v>
      </c>
      <c r="H681" s="2">
        <f>'Moving Avg'!G681</f>
        <v>8.9164799999999982</v>
      </c>
      <c r="I681" s="2">
        <f>'Moving Avg'!H681</f>
        <v>8.5252425000000009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</row>
    <row r="682" spans="1:12" ht="13.5" x14ac:dyDescent="0.25">
      <c r="A682" s="3">
        <f>RSI!A682</f>
        <v>42997</v>
      </c>
      <c r="B682" s="2">
        <f>RSI!B682</f>
        <v>8.9109999999999996</v>
      </c>
      <c r="C682" s="2">
        <f>RSI!I682</f>
        <v>49.82422296037803</v>
      </c>
      <c r="D682" s="2">
        <f>MACD!E682</f>
        <v>6.5031233644592845E-2</v>
      </c>
      <c r="E682" s="2">
        <f>MACD!F682</f>
        <v>4.0535782040250296E-2</v>
      </c>
      <c r="F682" s="2">
        <f>'Moving Avg'!D682</f>
        <v>8.828120000000002</v>
      </c>
      <c r="G682" s="2">
        <f>'Moving Avg'!F682</f>
        <v>8.944094999999999</v>
      </c>
      <c r="H682" s="2">
        <f>'Moving Avg'!G682</f>
        <v>8.9196099999999987</v>
      </c>
      <c r="I682" s="2">
        <f>'Moving Avg'!H682</f>
        <v>8.5242760000000004</v>
      </c>
      <c r="J682" s="6" t="str">
        <f>OBV!F682</f>
        <v>BULLISH</v>
      </c>
      <c r="K682" s="6" t="str">
        <f>OBV!G682</f>
        <v>WEAK</v>
      </c>
      <c r="L682" s="6" t="str">
        <f>OBV!H682</f>
        <v>CONFIRMED BULLISH</v>
      </c>
    </row>
    <row r="683" spans="1:12" ht="13.5" x14ac:dyDescent="0.25">
      <c r="A683" s="3">
        <f>RSI!A683</f>
        <v>42998</v>
      </c>
      <c r="B683" s="2">
        <f>RSI!B683</f>
        <v>8.8833000000000002</v>
      </c>
      <c r="C683" s="2">
        <f>RSI!I683</f>
        <v>48.830825219468196</v>
      </c>
      <c r="D683" s="2">
        <f>MACD!E683</f>
        <v>7.3633171382546436E-2</v>
      </c>
      <c r="E683" s="2">
        <f>MACD!F683</f>
        <v>4.7155259908709529E-2</v>
      </c>
      <c r="F683" s="2">
        <f>'Moving Avg'!D683</f>
        <v>8.8575800000000005</v>
      </c>
      <c r="G683" s="2">
        <f>'Moving Avg'!F683</f>
        <v>8.9376500000000014</v>
      </c>
      <c r="H683" s="2">
        <f>'Moving Avg'!G683</f>
        <v>8.9205299999999994</v>
      </c>
      <c r="I683" s="2">
        <f>'Moving Avg'!H683</f>
        <v>8.5236314999999987</v>
      </c>
      <c r="J683" s="6" t="str">
        <f>OBV!F683</f>
        <v>BULLISH</v>
      </c>
      <c r="K683" s="6" t="str">
        <f>OBV!G683</f>
        <v>WEAK</v>
      </c>
      <c r="L683" s="6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8.9109999999999996</v>
      </c>
      <c r="C684" s="2">
        <f>RSI!I684</f>
        <v>49.906421700066424</v>
      </c>
      <c r="D684" s="2">
        <f>MACD!E684</f>
        <v>7.9055394152936387E-2</v>
      </c>
      <c r="E684" s="2">
        <f>MACD!F684</f>
        <v>5.3535286757554902E-2</v>
      </c>
      <c r="F684" s="2">
        <f>'Moving Avg'!D684</f>
        <v>8.8446999999999996</v>
      </c>
      <c r="G684" s="2">
        <f>'Moving Avg'!F684</f>
        <v>8.9454750000000001</v>
      </c>
      <c r="H684" s="2">
        <f>'Moving Avg'!G684</f>
        <v>8.9218200000000003</v>
      </c>
      <c r="I684" s="2">
        <f>'Moving Avg'!H684</f>
        <v>8.5235395</v>
      </c>
      <c r="J684" s="6" t="str">
        <f>OBV!F684</f>
        <v>BULLISH</v>
      </c>
      <c r="K684" s="6" t="str">
        <f>OBV!G684</f>
        <v>WEAK</v>
      </c>
      <c r="L684" s="6" t="str">
        <f>OBV!H684</f>
        <v>BULLISH DIVERGENCE</v>
      </c>
    </row>
    <row r="685" spans="1:12" ht="13.5" x14ac:dyDescent="0.25">
      <c r="A685" s="3">
        <f>RSI!A685</f>
        <v>43003</v>
      </c>
      <c r="B685" s="2">
        <f>RSI!B685</f>
        <v>8.9109999999999996</v>
      </c>
      <c r="C685" s="2">
        <f>RSI!I685</f>
        <v>49.906421700066424</v>
      </c>
      <c r="D685" s="2">
        <f>MACD!E685</f>
        <v>8.3660777871584102E-2</v>
      </c>
      <c r="E685" s="2">
        <f>MACD!F685</f>
        <v>5.9560384980360745E-2</v>
      </c>
      <c r="F685" s="2">
        <f>'Moving Avg'!D685</f>
        <v>8.8778400000000008</v>
      </c>
      <c r="G685" s="2">
        <f>'Moving Avg'!F685</f>
        <v>8.9404149999999998</v>
      </c>
      <c r="H685" s="2">
        <f>'Moving Avg'!G685</f>
        <v>8.9231100000000012</v>
      </c>
      <c r="I685" s="2">
        <f>'Moving Avg'!H685</f>
        <v>8.5230335000000004</v>
      </c>
      <c r="J685" s="6" t="str">
        <f>OBV!F685</f>
        <v>BULLISH</v>
      </c>
      <c r="K685" s="6" t="str">
        <f>OBV!G685</f>
        <v>WEAK</v>
      </c>
      <c r="L685" s="6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8.9016999999999999</v>
      </c>
      <c r="C686" s="2">
        <f>RSI!I686</f>
        <v>49.501258728109498</v>
      </c>
      <c r="D686" s="2">
        <f>MACD!E686</f>
        <v>8.8262593857745486E-2</v>
      </c>
      <c r="E686" s="2">
        <f>MACD!F686</f>
        <v>6.530082675583769E-2</v>
      </c>
      <c r="F686" s="2">
        <f>'Moving Avg'!D686</f>
        <v>8.9036000000000008</v>
      </c>
      <c r="G686" s="2">
        <f>'Moving Avg'!F686</f>
        <v>8.9348899999999993</v>
      </c>
      <c r="H686" s="2">
        <f>'Moving Avg'!G686</f>
        <v>8.9234779999999994</v>
      </c>
      <c r="I686" s="2">
        <f>'Moving Avg'!H686</f>
        <v>8.5228950000000001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</row>
    <row r="687" spans="1:12" ht="13.5" x14ac:dyDescent="0.25">
      <c r="A687" s="3">
        <f>RSI!A687</f>
        <v>43005</v>
      </c>
      <c r="B687" s="2">
        <f>RSI!B687</f>
        <v>8.9016999999999999</v>
      </c>
      <c r="C687" s="2">
        <f>RSI!I687</f>
        <v>49.501258728109498</v>
      </c>
      <c r="D687" s="2">
        <f>MACD!E687</f>
        <v>6.3903189358494927E-2</v>
      </c>
      <c r="E687" s="2">
        <f>MACD!F687</f>
        <v>6.5021299276369141E-2</v>
      </c>
      <c r="F687" s="2">
        <f>'Moving Avg'!D687</f>
        <v>8.9017400000000002</v>
      </c>
      <c r="G687" s="2">
        <f>'Moving Avg'!F687</f>
        <v>8.9293650000000007</v>
      </c>
      <c r="H687" s="2">
        <f>'Moving Avg'!G687</f>
        <v>8.9199780000000004</v>
      </c>
      <c r="I687" s="2">
        <f>'Moving Avg'!H687</f>
        <v>8.5228024999999992</v>
      </c>
      <c r="J687" s="6" t="str">
        <f>OBV!F687</f>
        <v>BULLISH</v>
      </c>
      <c r="K687" s="6" t="str">
        <f>OBV!G687</f>
        <v>NEUTRAL</v>
      </c>
      <c r="L687" s="6" t="str">
        <f>OBV!H687</f>
        <v>BULLISH DIVERGENCE</v>
      </c>
    </row>
    <row r="688" spans="1:12" ht="13.5" x14ac:dyDescent="0.25">
      <c r="A688" s="3">
        <f>RSI!A688</f>
        <v>43006</v>
      </c>
      <c r="B688" s="2">
        <f>RSI!B688</f>
        <v>8.7728999999999999</v>
      </c>
      <c r="C688" s="2">
        <f>RSI!I688</f>
        <v>43.79094563600318</v>
      </c>
      <c r="D688" s="2">
        <f>MACD!E688</f>
        <v>3.73121665814935E-2</v>
      </c>
      <c r="E688" s="2">
        <f>MACD!F688</f>
        <v>5.9479472737394012E-2</v>
      </c>
      <c r="F688" s="2">
        <f>'Moving Avg'!D688</f>
        <v>8.8796599999999994</v>
      </c>
      <c r="G688" s="2">
        <f>'Moving Avg'!F688</f>
        <v>8.917860000000001</v>
      </c>
      <c r="H688" s="2">
        <f>'Moving Avg'!G688</f>
        <v>8.9131659999999986</v>
      </c>
      <c r="I688" s="2">
        <f>'Moving Avg'!H688</f>
        <v>8.5220659999999988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</row>
    <row r="689" spans="1:12" ht="13.5" x14ac:dyDescent="0.25">
      <c r="A689" s="3">
        <f>RSI!A689</f>
        <v>43007</v>
      </c>
      <c r="B689" s="2">
        <f>RSI!B689</f>
        <v>8.7820999999999998</v>
      </c>
      <c r="C689" s="2">
        <f>RSI!I689</f>
        <v>44.28533582454498</v>
      </c>
      <c r="D689" s="2">
        <f>MACD!E689</f>
        <v>5.1782309231061419E-2</v>
      </c>
      <c r="E689" s="2">
        <f>MACD!F689</f>
        <v>5.7940040036127495E-2</v>
      </c>
      <c r="F689" s="2">
        <f>'Moving Avg'!D689</f>
        <v>8.8538800000000002</v>
      </c>
      <c r="G689" s="2">
        <f>'Moving Avg'!F689</f>
        <v>8.9072750000000021</v>
      </c>
      <c r="H689" s="2">
        <f>'Moving Avg'!G689</f>
        <v>8.9118780000000015</v>
      </c>
      <c r="I689" s="2">
        <f>'Moving Avg'!H689</f>
        <v>8.5222499999999979</v>
      </c>
      <c r="J689" s="6" t="str">
        <f>OBV!F689</f>
        <v>BULLISH</v>
      </c>
      <c r="K689" s="6" t="str">
        <f>OBV!G689</f>
        <v>WEAK</v>
      </c>
      <c r="L689" s="6" t="str">
        <f>OBV!H689</f>
        <v>BULLISH DIVERGENCE</v>
      </c>
    </row>
    <row r="690" spans="1:12" ht="13.5" x14ac:dyDescent="0.25">
      <c r="A690" s="3">
        <f>RSI!A690</f>
        <v>43010</v>
      </c>
      <c r="B690" s="2">
        <f>RSI!B690</f>
        <v>8.7820999999999998</v>
      </c>
      <c r="C690" s="2">
        <f>RSI!I690</f>
        <v>44.285335824544973</v>
      </c>
      <c r="D690" s="2">
        <f>MACD!E690</f>
        <v>2.9332052797178321E-2</v>
      </c>
      <c r="E690" s="2">
        <f>MACD!F690</f>
        <v>5.2218442588337667E-2</v>
      </c>
      <c r="F690" s="2">
        <f>'Moving Avg'!D690</f>
        <v>8.8281000000000009</v>
      </c>
      <c r="G690" s="2">
        <f>'Moving Avg'!F690</f>
        <v>8.8925450000000019</v>
      </c>
      <c r="H690" s="2">
        <f>'Moving Avg'!G690</f>
        <v>8.9100380000000019</v>
      </c>
      <c r="I690" s="2">
        <f>'Moving Avg'!H690</f>
        <v>8.5228944999999978</v>
      </c>
      <c r="J690" s="6" t="str">
        <f>OBV!F690</f>
        <v>BULLISH</v>
      </c>
      <c r="K690" s="6" t="str">
        <f>OBV!G690</f>
        <v>WEAK</v>
      </c>
      <c r="L690" s="6" t="str">
        <f>OBV!H690</f>
        <v>BULLISH DIVERGENCE</v>
      </c>
    </row>
    <row r="691" spans="1:12" ht="13.5" x14ac:dyDescent="0.25">
      <c r="A691" s="3">
        <f>RSI!A691</f>
        <v>43011</v>
      </c>
      <c r="B691" s="2">
        <f>RSI!B691</f>
        <v>8.7820999999999998</v>
      </c>
      <c r="C691" s="2">
        <f>RSI!I691</f>
        <v>44.285335824544973</v>
      </c>
      <c r="D691" s="2">
        <f>MACD!E691</f>
        <v>1.5235332767245424E-2</v>
      </c>
      <c r="E691" s="2">
        <f>MACD!F691</f>
        <v>4.482182062411922E-2</v>
      </c>
      <c r="F691" s="2">
        <f>'Moving Avg'!D691</f>
        <v>8.8041799999999988</v>
      </c>
      <c r="G691" s="2">
        <f>'Moving Avg'!F691</f>
        <v>8.8764350000000007</v>
      </c>
      <c r="H691" s="2">
        <f>'Moving Avg'!G691</f>
        <v>8.9089340000000021</v>
      </c>
      <c r="I691" s="2">
        <f>'Moving Avg'!H691</f>
        <v>8.5228484999999967</v>
      </c>
      <c r="J691" s="6" t="str">
        <f>OBV!F691</f>
        <v>BULLISH</v>
      </c>
      <c r="K691" s="6" t="str">
        <f>OBV!G691</f>
        <v>WEAK</v>
      </c>
      <c r="L691" s="6" t="str">
        <f>OBV!H691</f>
        <v>BULLISH DIVERGENCE</v>
      </c>
    </row>
    <row r="692" spans="1:12" ht="13.5" x14ac:dyDescent="0.25">
      <c r="A692" s="3">
        <f>RSI!A692</f>
        <v>43012</v>
      </c>
      <c r="B692" s="2">
        <f>RSI!B692</f>
        <v>8.7820999999999998</v>
      </c>
      <c r="C692" s="2">
        <f>RSI!I692</f>
        <v>44.285335824544973</v>
      </c>
      <c r="D692" s="2">
        <f>MACD!E692</f>
        <v>2.5158582512826655E-2</v>
      </c>
      <c r="E692" s="2">
        <f>MACD!F692</f>
        <v>4.0889173001860707E-2</v>
      </c>
      <c r="F692" s="2">
        <f>'Moving Avg'!D692</f>
        <v>8.7802600000000002</v>
      </c>
      <c r="G692" s="2">
        <f>'Moving Avg'!F692</f>
        <v>8.8736750000000022</v>
      </c>
      <c r="H692" s="2">
        <f>'Moving Avg'!G692</f>
        <v>8.9109600000000029</v>
      </c>
      <c r="I692" s="2">
        <f>'Moving Avg'!H692</f>
        <v>8.5225724999999972</v>
      </c>
      <c r="J692" s="6" t="str">
        <f>OBV!F692</f>
        <v>BULLISH</v>
      </c>
      <c r="K692" s="6" t="str">
        <f>OBV!G692</f>
        <v>WEAK</v>
      </c>
      <c r="L692" s="6" t="str">
        <f>OBV!H692</f>
        <v>BULLISH DIVERGENCE</v>
      </c>
    </row>
    <row r="693" spans="1:12" ht="13.5" x14ac:dyDescent="0.25">
      <c r="A693" s="3">
        <f>RSI!A693</f>
        <v>43013</v>
      </c>
      <c r="B693" s="2">
        <f>RSI!B693</f>
        <v>8.7820999999999998</v>
      </c>
      <c r="C693" s="2">
        <f>RSI!I693</f>
        <v>44.285335824544973</v>
      </c>
      <c r="D693" s="2">
        <f>MACD!E693</f>
        <v>2.9853908296255227E-2</v>
      </c>
      <c r="E693" s="2">
        <f>MACD!F693</f>
        <v>3.8682120060739608E-2</v>
      </c>
      <c r="F693" s="2">
        <f>'Moving Avg'!D693</f>
        <v>8.7820999999999998</v>
      </c>
      <c r="G693" s="2">
        <f>'Moving Avg'!F693</f>
        <v>8.8617100000000057</v>
      </c>
      <c r="H693" s="2">
        <f>'Moving Avg'!G693</f>
        <v>8.9135380000000008</v>
      </c>
      <c r="I693" s="2">
        <f>'Moving Avg'!H693</f>
        <v>8.5219744999999971</v>
      </c>
      <c r="J693" s="6" t="str">
        <f>OBV!F693</f>
        <v>BULLISH</v>
      </c>
      <c r="K693" s="6" t="str">
        <f>OBV!G693</f>
        <v>WEAK</v>
      </c>
      <c r="L693" s="6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8.7820999999999998</v>
      </c>
      <c r="C694" s="2">
        <f>RSI!I694</f>
        <v>44.285335824544973</v>
      </c>
      <c r="D694" s="2">
        <f>MACD!E694</f>
        <v>3.8607181678756319E-2</v>
      </c>
      <c r="E694" s="2">
        <f>MACD!F694</f>
        <v>3.8667132384342953E-2</v>
      </c>
      <c r="F694" s="2">
        <f>'Moving Avg'!D694</f>
        <v>8.7820999999999998</v>
      </c>
      <c r="G694" s="2">
        <f>'Moving Avg'!F694</f>
        <v>8.849745000000004</v>
      </c>
      <c r="H694" s="2">
        <f>'Moving Avg'!G694</f>
        <v>8.9153800000000007</v>
      </c>
      <c r="I694" s="2">
        <f>'Moving Avg'!H694</f>
        <v>8.5221584999999962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</row>
    <row r="695" spans="1:12" ht="13.5" x14ac:dyDescent="0.25">
      <c r="A695" s="3">
        <f>RSI!A695</f>
        <v>43017</v>
      </c>
      <c r="B695" s="2">
        <f>RSI!B695</f>
        <v>8.7820999999999998</v>
      </c>
      <c r="C695" s="2">
        <f>RSI!I695</f>
        <v>44.285335824544973</v>
      </c>
      <c r="D695" s="2">
        <f>MACD!E695</f>
        <v>4.6494137386655865E-2</v>
      </c>
      <c r="E695" s="2">
        <f>MACD!F695</f>
        <v>4.0232533384805536E-2</v>
      </c>
      <c r="F695" s="2">
        <f>'Moving Avg'!D695</f>
        <v>8.7820999999999998</v>
      </c>
      <c r="G695" s="2">
        <f>'Moving Avg'!F695</f>
        <v>8.837780000000004</v>
      </c>
      <c r="H695" s="2">
        <f>'Moving Avg'!G695</f>
        <v>8.9126180000000019</v>
      </c>
      <c r="I695" s="2">
        <f>'Moving Avg'!H695</f>
        <v>8.5218824999999949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8.7912999999999997</v>
      </c>
      <c r="C696" s="2">
        <f>RSI!I696</f>
        <v>45.096587647096271</v>
      </c>
      <c r="D696" s="2">
        <f>MACD!E696</f>
        <v>5.1500223626332442E-2</v>
      </c>
      <c r="E696" s="2">
        <f>MACD!F696</f>
        <v>4.2486071433110915E-2</v>
      </c>
      <c r="F696" s="2">
        <f>'Moving Avg'!D696</f>
        <v>8.7839399999999994</v>
      </c>
      <c r="G696" s="2">
        <f>'Moving Avg'!F696</f>
        <v>8.8262750000000025</v>
      </c>
      <c r="H696" s="2">
        <f>'Moving Avg'!G696</f>
        <v>8.9100400000000022</v>
      </c>
      <c r="I696" s="2">
        <f>'Moving Avg'!H696</f>
        <v>8.5215604999999943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8.7912999999999997</v>
      </c>
      <c r="C697" s="2">
        <f>RSI!I697</f>
        <v>45.096587647096271</v>
      </c>
      <c r="D697" s="2">
        <f>MACD!E697</f>
        <v>5.6093593487885229E-2</v>
      </c>
      <c r="E697" s="2">
        <f>MACD!F697</f>
        <v>4.5207575844065782E-2</v>
      </c>
      <c r="F697" s="2">
        <f>'Moving Avg'!D697</f>
        <v>8.785779999999999</v>
      </c>
      <c r="G697" s="2">
        <f>'Moving Avg'!F697</f>
        <v>8.8239750000000008</v>
      </c>
      <c r="H697" s="2">
        <f>'Moving Avg'!G697</f>
        <v>8.9076460000000015</v>
      </c>
      <c r="I697" s="2">
        <f>'Moving Avg'!H697</f>
        <v>8.5212384999999955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8.8004999999999995</v>
      </c>
      <c r="C698" s="2">
        <f>RSI!I698</f>
        <v>46.00835098879255</v>
      </c>
      <c r="D698" s="2">
        <f>MACD!E698</f>
        <v>3.9814397869582407E-2</v>
      </c>
      <c r="E698" s="2">
        <f>MACD!F698</f>
        <v>4.4128940249169107E-2</v>
      </c>
      <c r="F698" s="2">
        <f>'Moving Avg'!D698</f>
        <v>8.7894600000000001</v>
      </c>
      <c r="G698" s="2">
        <f>'Moving Avg'!F698</f>
        <v>8.8272000000000013</v>
      </c>
      <c r="H698" s="2">
        <f>'Moving Avg'!G698</f>
        <v>8.9050680000000018</v>
      </c>
      <c r="I698" s="2">
        <f>'Moving Avg'!H698</f>
        <v>8.520962499999996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8.8004999999999995</v>
      </c>
      <c r="C699" s="2">
        <f>RSI!I699</f>
        <v>46.00835098879255</v>
      </c>
      <c r="D699" s="2">
        <f>MACD!E699</f>
        <v>2.7707171697183952E-2</v>
      </c>
      <c r="E699" s="2">
        <f>MACD!F699</f>
        <v>4.0844586538772078E-2</v>
      </c>
      <c r="F699" s="2">
        <f>'Moving Avg'!D699</f>
        <v>8.7931399999999993</v>
      </c>
      <c r="G699" s="2">
        <f>'Moving Avg'!F699</f>
        <v>8.8184550000000002</v>
      </c>
      <c r="H699" s="2">
        <f>'Moving Avg'!G699</f>
        <v>8.902490000000002</v>
      </c>
      <c r="I699" s="2">
        <f>'Moving Avg'!H699</f>
        <v>8.5205484999999967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</row>
    <row r="700" spans="1:12" ht="13.5" x14ac:dyDescent="0.25">
      <c r="A700" s="3">
        <f>RSI!A700</f>
        <v>43024</v>
      </c>
      <c r="B700" s="2">
        <f>RSI!B700</f>
        <v>8.7912999999999997</v>
      </c>
      <c r="C700" s="2">
        <f>RSI!I700</f>
        <v>45.138982447452129</v>
      </c>
      <c r="D700" s="2">
        <f>MACD!E700</f>
        <v>1.8377496813430483E-2</v>
      </c>
      <c r="E700" s="2">
        <f>MACD!F700</f>
        <v>3.6351168593703756E-2</v>
      </c>
      <c r="F700" s="2">
        <f>'Moving Avg'!D700</f>
        <v>8.7949799999999989</v>
      </c>
      <c r="G700" s="2">
        <f>'Moving Avg'!F700</f>
        <v>8.8207550000000019</v>
      </c>
      <c r="H700" s="2">
        <f>'Moving Avg'!G700</f>
        <v>8.8999120000000023</v>
      </c>
      <c r="I700" s="2">
        <f>'Moving Avg'!H700</f>
        <v>8.5195359999999951</v>
      </c>
      <c r="J700" s="6" t="str">
        <f>OBV!F700</f>
        <v>BEARISH</v>
      </c>
      <c r="K700" s="6" t="str">
        <f>OBV!G700</f>
        <v>NEUTRAL</v>
      </c>
      <c r="L700" s="6" t="str">
        <f>OBV!H700</f>
        <v>BEARISH DIVERGENCE</v>
      </c>
    </row>
    <row r="701" spans="1:12" ht="13.5" x14ac:dyDescent="0.25">
      <c r="A701" s="3">
        <f>RSI!A701</f>
        <v>43025</v>
      </c>
      <c r="B701" s="2">
        <f>RSI!B701</f>
        <v>8.7912999999999997</v>
      </c>
      <c r="C701" s="2">
        <f>RSI!I701</f>
        <v>45.138982447452129</v>
      </c>
      <c r="D701" s="2">
        <f>MACD!E701</f>
        <v>1.0753649006346677E-2</v>
      </c>
      <c r="E701" s="2">
        <f>MACD!F701</f>
        <v>3.1231664676232344E-2</v>
      </c>
      <c r="F701" s="2">
        <f>'Moving Avg'!D701</f>
        <v>8.7949799999999989</v>
      </c>
      <c r="G701" s="2">
        <f>'Moving Avg'!F701</f>
        <v>8.8216750000000008</v>
      </c>
      <c r="H701" s="2">
        <f>'Moving Avg'!G701</f>
        <v>8.9026740000000011</v>
      </c>
      <c r="I701" s="2">
        <f>'Moving Avg'!H701</f>
        <v>8.518523499999997</v>
      </c>
      <c r="J701" s="6" t="str">
        <f>OBV!F701</f>
        <v>BEARISH</v>
      </c>
      <c r="K701" s="6" t="str">
        <f>OBV!G701</f>
        <v>NEUTRAL</v>
      </c>
      <c r="L701" s="6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8.7820999999999998</v>
      </c>
      <c r="C702" s="2">
        <f>RSI!I702</f>
        <v>44.170986108413601</v>
      </c>
      <c r="D702" s="2">
        <f>MACD!E702</f>
        <v>5.2346383426034038E-3</v>
      </c>
      <c r="E702" s="2">
        <f>MACD!F702</f>
        <v>2.6032259409506556E-2</v>
      </c>
      <c r="F702" s="2">
        <f>'Moving Avg'!D702</f>
        <v>8.7931399999999993</v>
      </c>
      <c r="G702" s="2">
        <f>'Moving Avg'!F702</f>
        <v>8.8152299999999997</v>
      </c>
      <c r="H702" s="2">
        <f>'Moving Avg'!G702</f>
        <v>8.9048840000000009</v>
      </c>
      <c r="I702" s="2">
        <f>'Moving Avg'!H702</f>
        <v>8.5173269999999963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8.7728999999999999</v>
      </c>
      <c r="C703" s="2">
        <f>RSI!I703</f>
        <v>43.173910661148419</v>
      </c>
      <c r="D703" s="2">
        <f>MACD!E703</f>
        <v>1.532454622092061E-3</v>
      </c>
      <c r="E703" s="2">
        <f>MACD!F703</f>
        <v>2.1132298452023659E-2</v>
      </c>
      <c r="F703" s="2">
        <f>'Moving Avg'!D703</f>
        <v>8.7876200000000004</v>
      </c>
      <c r="G703" s="2">
        <f>'Moving Avg'!F703</f>
        <v>8.8097100000000008</v>
      </c>
      <c r="H703" s="2">
        <f>'Moving Avg'!G703</f>
        <v>8.9026759999999996</v>
      </c>
      <c r="I703" s="2">
        <f>'Moving Avg'!H703</f>
        <v>8.5174649999999943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8.7728999999999999</v>
      </c>
      <c r="C704" s="2">
        <f>RSI!I704</f>
        <v>43.173910661148419</v>
      </c>
      <c r="D704" s="2">
        <f>MACD!E704</f>
        <v>-1.280737234399254E-3</v>
      </c>
      <c r="E704" s="2">
        <f>MACD!F704</f>
        <v>1.6649691314739076E-2</v>
      </c>
      <c r="F704" s="2">
        <f>'Moving Avg'!D704</f>
        <v>8.7820999999999998</v>
      </c>
      <c r="G704" s="2">
        <f>'Moving Avg'!F704</f>
        <v>8.8028050000000011</v>
      </c>
      <c r="H704" s="2">
        <f>'Moving Avg'!G704</f>
        <v>8.8958640000000013</v>
      </c>
      <c r="I704" s="2">
        <f>'Moving Avg'!H704</f>
        <v>8.517602999999994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8.7912999999999997</v>
      </c>
      <c r="C705" s="2">
        <f>RSI!I705</f>
        <v>46.001225627428916</v>
      </c>
      <c r="D705" s="2">
        <f>MACD!E705</f>
        <v>-4.7283292902324803E-3</v>
      </c>
      <c r="E705" s="2">
        <f>MACD!F705</f>
        <v>1.2374087193744766E-2</v>
      </c>
      <c r="F705" s="2">
        <f>'Moving Avg'!D705</f>
        <v>8.7820999999999998</v>
      </c>
      <c r="G705" s="2">
        <f>'Moving Avg'!F705</f>
        <v>8.7968200000000003</v>
      </c>
      <c r="H705" s="2">
        <f>'Moving Avg'!G705</f>
        <v>8.8894199999999994</v>
      </c>
      <c r="I705" s="2">
        <f>'Moving Avg'!H705</f>
        <v>8.5180634999999949</v>
      </c>
      <c r="J705" s="6" t="str">
        <f>OBV!F705</f>
        <v>BULLISH</v>
      </c>
      <c r="K705" s="6" t="str">
        <f>OBV!G705</f>
        <v>NEUTRAL</v>
      </c>
      <c r="L705" s="6" t="str">
        <f>OBV!H705</f>
        <v>NEUTRAL</v>
      </c>
    </row>
    <row r="706" spans="1:12" ht="13.5" x14ac:dyDescent="0.25">
      <c r="A706" s="3">
        <f>RSI!A706</f>
        <v>43032</v>
      </c>
      <c r="B706" s="2">
        <f>RSI!B706</f>
        <v>8.6532</v>
      </c>
      <c r="C706" s="2">
        <f>RSI!I706</f>
        <v>32.807659238940175</v>
      </c>
      <c r="D706" s="2">
        <f>MACD!E706</f>
        <v>4.1646208573649091E-3</v>
      </c>
      <c r="E706" s="2">
        <f>MACD!F706</f>
        <v>1.0732193926468795E-2</v>
      </c>
      <c r="F706" s="2">
        <f>'Moving Avg'!D706</f>
        <v>8.7544799999999992</v>
      </c>
      <c r="G706" s="2">
        <f>'Moving Avg'!F706</f>
        <v>8.784395</v>
      </c>
      <c r="H706" s="2">
        <f>'Moving Avg'!G706</f>
        <v>8.8802140000000005</v>
      </c>
      <c r="I706" s="2">
        <f>'Moving Avg'!H706</f>
        <v>8.5184779999999947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8.6440000000000001</v>
      </c>
      <c r="C707" s="2">
        <f>RSI!I707</f>
        <v>32.146202698937643</v>
      </c>
      <c r="D707" s="2">
        <f>MACD!E707</f>
        <v>1.3339842530182722E-2</v>
      </c>
      <c r="E707" s="2">
        <f>MACD!F707</f>
        <v>1.125372364721158E-2</v>
      </c>
      <c r="F707" s="2">
        <f>'Moving Avg'!D707</f>
        <v>8.7268599999999985</v>
      </c>
      <c r="G707" s="2">
        <f>'Moving Avg'!F707</f>
        <v>8.771510000000001</v>
      </c>
      <c r="H707" s="2">
        <f>'Moving Avg'!G707</f>
        <v>8.8726660000000006</v>
      </c>
      <c r="I707" s="2">
        <f>'Moving Avg'!H707</f>
        <v>8.5179714999999945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8.6532</v>
      </c>
      <c r="C708" s="2">
        <f>RSI!I708</f>
        <v>33.58817256106181</v>
      </c>
      <c r="D708" s="2">
        <f>MACD!E708</f>
        <v>2.2788921133898299E-2</v>
      </c>
      <c r="E708" s="2">
        <f>MACD!F708</f>
        <v>1.3560763144548923E-2</v>
      </c>
      <c r="F708" s="2">
        <f>'Moving Avg'!D708</f>
        <v>8.7029199999999989</v>
      </c>
      <c r="G708" s="2">
        <f>'Moving Avg'!F708</f>
        <v>8.7655250000000002</v>
      </c>
      <c r="H708" s="2">
        <f>'Moving Avg'!G708</f>
        <v>8.8654860000000006</v>
      </c>
      <c r="I708" s="2">
        <f>'Moving Avg'!H708</f>
        <v>8.5175574999999952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8.6532</v>
      </c>
      <c r="C709" s="2">
        <f>RSI!I709</f>
        <v>33.58817256106181</v>
      </c>
      <c r="D709" s="2">
        <f>MACD!E709</f>
        <v>3.1610975069757075E-2</v>
      </c>
      <c r="E709" s="2">
        <f>MACD!F709</f>
        <v>1.7170805529590556E-2</v>
      </c>
      <c r="F709" s="2">
        <f>'Moving Avg'!D709</f>
        <v>8.6789799999999993</v>
      </c>
      <c r="G709" s="2">
        <f>'Moving Avg'!F709</f>
        <v>8.7590800000000009</v>
      </c>
      <c r="H709" s="2">
        <f>'Moving Avg'!G709</f>
        <v>8.8581220000000016</v>
      </c>
      <c r="I709" s="2">
        <f>'Moving Avg'!H709</f>
        <v>8.5177414999999943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8.7453000000000003</v>
      </c>
      <c r="C710" s="2">
        <f>RSI!I710</f>
        <v>46.731216866968147</v>
      </c>
      <c r="D710" s="2">
        <f>MACD!E710</f>
        <v>3.1603627297911885E-2</v>
      </c>
      <c r="E710" s="2">
        <f>MACD!F710</f>
        <v>2.0057369883254822E-2</v>
      </c>
      <c r="F710" s="2">
        <f>'Moving Avg'!D710</f>
        <v>8.6697799999999994</v>
      </c>
      <c r="G710" s="2">
        <f>'Moving Avg'!F710</f>
        <v>8.7572400000000012</v>
      </c>
      <c r="H710" s="2">
        <f>'Moving Avg'!G710</f>
        <v>8.8579380000000008</v>
      </c>
      <c r="I710" s="2">
        <f>'Moving Avg'!H710</f>
        <v>8.5178799999999963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8.7912999999999997</v>
      </c>
      <c r="C711" s="2">
        <f>RSI!I711</f>
        <v>51.856001113956744</v>
      </c>
      <c r="D711" s="2">
        <f>MACD!E711</f>
        <v>2.8354524316576146E-2</v>
      </c>
      <c r="E711" s="2">
        <f>MACD!F711</f>
        <v>2.1716800769919088E-2</v>
      </c>
      <c r="F711" s="2">
        <f>'Moving Avg'!D711</f>
        <v>8.6974</v>
      </c>
      <c r="G711" s="2">
        <f>'Moving Avg'!F711</f>
        <v>8.7577000000000016</v>
      </c>
      <c r="H711" s="2">
        <f>'Moving Avg'!G711</f>
        <v>8.8535199999999996</v>
      </c>
      <c r="I711" s="2">
        <f>'Moving Avg'!H711</f>
        <v>8.5183404999999954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8.5427</v>
      </c>
      <c r="C712" s="2">
        <f>RSI!I712</f>
        <v>33.242599068114117</v>
      </c>
      <c r="D712" s="2">
        <f>MACD!E712</f>
        <v>4.2485232529870132E-2</v>
      </c>
      <c r="E712" s="2">
        <f>MACD!F712</f>
        <v>2.58704871219093E-2</v>
      </c>
      <c r="F712" s="2">
        <f>'Moving Avg'!D712</f>
        <v>8.6771399999999996</v>
      </c>
      <c r="G712" s="2">
        <f>'Moving Avg'!F712</f>
        <v>8.74573</v>
      </c>
      <c r="H712" s="2">
        <f>'Moving Avg'!G712</f>
        <v>8.8441299999999998</v>
      </c>
      <c r="I712" s="2">
        <f>'Moving Avg'!H712</f>
        <v>8.5176959999999955</v>
      </c>
      <c r="J712" s="6" t="str">
        <f>OBV!F712</f>
        <v>BULLISH</v>
      </c>
      <c r="K712" s="6" t="str">
        <f>OBV!G712</f>
        <v>NEUTRAL</v>
      </c>
      <c r="L712" s="6" t="str">
        <f>OBV!H712</f>
        <v>BULLISH DIVERGENCE</v>
      </c>
    </row>
    <row r="713" spans="1:12" ht="13.5" x14ac:dyDescent="0.25">
      <c r="A713" s="3">
        <f>RSI!A713</f>
        <v>43041</v>
      </c>
      <c r="B713" s="2">
        <f>RSI!B713</f>
        <v>8.7820999999999998</v>
      </c>
      <c r="C713" s="2">
        <f>RSI!I713</f>
        <v>51.351858603606551</v>
      </c>
      <c r="D713" s="2">
        <f>MACD!E713</f>
        <v>3.6651625203763416E-2</v>
      </c>
      <c r="E713" s="2">
        <f>MACD!F713</f>
        <v>2.8026714738280126E-2</v>
      </c>
      <c r="F713" s="2">
        <f>'Moving Avg'!D713</f>
        <v>8.7029200000000007</v>
      </c>
      <c r="G713" s="2">
        <f>'Moving Avg'!F713</f>
        <v>8.74573</v>
      </c>
      <c r="H713" s="2">
        <f>'Moving Avg'!G713</f>
        <v>8.8395280000000014</v>
      </c>
      <c r="I713" s="2">
        <f>'Moving Avg'!H713</f>
        <v>8.5184324999999941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8.7912999999999997</v>
      </c>
      <c r="C714" s="2">
        <f>RSI!I714</f>
        <v>51.891950162640185</v>
      </c>
      <c r="D714" s="2">
        <f>MACD!E714</f>
        <v>3.0877128008622634E-2</v>
      </c>
      <c r="E714" s="2">
        <f>MACD!F714</f>
        <v>2.8596797392348629E-2</v>
      </c>
      <c r="F714" s="2">
        <f>'Moving Avg'!D714</f>
        <v>8.7305400000000013</v>
      </c>
      <c r="G714" s="2">
        <f>'Moving Avg'!F714</f>
        <v>8.7461900000000004</v>
      </c>
      <c r="H714" s="2">
        <f>'Moving Avg'!G714</f>
        <v>8.8402640000000012</v>
      </c>
      <c r="I714" s="2">
        <f>'Moving Avg'!H714</f>
        <v>8.5191229999999933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8.9293999999999993</v>
      </c>
      <c r="C715" s="2">
        <f>RSI!I715</f>
        <v>59.212143541097845</v>
      </c>
      <c r="D715" s="2">
        <f>MACD!E715</f>
        <v>1.8392526183269808E-2</v>
      </c>
      <c r="E715" s="2">
        <f>MACD!F715</f>
        <v>2.6555943150532866E-2</v>
      </c>
      <c r="F715" s="2">
        <f>'Moving Avg'!D715</f>
        <v>8.76736</v>
      </c>
      <c r="G715" s="2">
        <f>'Moving Avg'!F715</f>
        <v>8.7535550000000022</v>
      </c>
      <c r="H715" s="2">
        <f>'Moving Avg'!G715</f>
        <v>8.8386080000000007</v>
      </c>
      <c r="I715" s="2">
        <f>'Moving Avg'!H715</f>
        <v>8.5207799999999949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8.9293999999999993</v>
      </c>
      <c r="C716" s="2">
        <f>RSI!I716</f>
        <v>59.212143541097845</v>
      </c>
      <c r="D716" s="2">
        <f>MACD!E716</f>
        <v>-1.441840147115947E-2</v>
      </c>
      <c r="E716" s="2">
        <f>MACD!F716</f>
        <v>1.8361074226194398E-2</v>
      </c>
      <c r="F716" s="2">
        <f>'Moving Avg'!D716</f>
        <v>8.7949799999999989</v>
      </c>
      <c r="G716" s="2">
        <f>'Moving Avg'!F716</f>
        <v>8.7604599999999984</v>
      </c>
      <c r="H716" s="2">
        <f>'Moving Avg'!G716</f>
        <v>8.8369520000000001</v>
      </c>
      <c r="I716" s="2">
        <f>'Moving Avg'!H716</f>
        <v>8.5230354999999935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9.1135000000000002</v>
      </c>
      <c r="C717" s="2">
        <f>RSI!I717</f>
        <v>66.980147053782147</v>
      </c>
      <c r="D717" s="2">
        <f>MACD!E717</f>
        <v>-5.816065645430335E-2</v>
      </c>
      <c r="E717" s="2">
        <f>MACD!F717</f>
        <v>3.0567280900948481E-3</v>
      </c>
      <c r="F717" s="2">
        <f>'Moving Avg'!D717</f>
        <v>8.9091400000000007</v>
      </c>
      <c r="G717" s="2">
        <f>'Moving Avg'!F717</f>
        <v>8.776569999999996</v>
      </c>
      <c r="H717" s="2">
        <f>'Moving Avg'!G717</f>
        <v>8.8389780000000009</v>
      </c>
      <c r="I717" s="2">
        <f>'Moving Avg'!H717</f>
        <v>8.5253369999999933</v>
      </c>
      <c r="J717" s="6" t="str">
        <f>OBV!F717</f>
        <v>BULLISH</v>
      </c>
      <c r="K717" s="6" t="str">
        <f>OBV!G717</f>
        <v>WEAK</v>
      </c>
      <c r="L717" s="6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9.1963000000000008</v>
      </c>
      <c r="C718" s="2">
        <f>RSI!I718</f>
        <v>69.768803999759555</v>
      </c>
      <c r="D718" s="2">
        <f>MACD!E718</f>
        <v>-0.10183723051284232</v>
      </c>
      <c r="E718" s="2">
        <f>MACD!F718</f>
        <v>-1.7922063630492587E-2</v>
      </c>
      <c r="F718" s="2">
        <f>'Moving Avg'!D718</f>
        <v>8.9919800000000016</v>
      </c>
      <c r="G718" s="2">
        <f>'Moving Avg'!F718</f>
        <v>8.79636</v>
      </c>
      <c r="H718" s="2">
        <f>'Moving Avg'!G718</f>
        <v>8.8428440000000013</v>
      </c>
      <c r="I718" s="2">
        <f>'Moving Avg'!H718</f>
        <v>8.528052499999994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9.1870999999999992</v>
      </c>
      <c r="C719" s="2">
        <f>RSI!I719</f>
        <v>69.070802059389791</v>
      </c>
      <c r="D719" s="2">
        <f>MACD!E719</f>
        <v>-0.14040392266112534</v>
      </c>
      <c r="E719" s="2">
        <f>MACD!F719</f>
        <v>-4.2418435436619134E-2</v>
      </c>
      <c r="F719" s="2">
        <f>'Moving Avg'!D719</f>
        <v>9.0711399999999998</v>
      </c>
      <c r="G719" s="2">
        <f>'Moving Avg'!F719</f>
        <v>8.8156899999999965</v>
      </c>
      <c r="H719" s="2">
        <f>'Moving Avg'!G719</f>
        <v>8.8467100000000016</v>
      </c>
      <c r="I719" s="2">
        <f>'Moving Avg'!H719</f>
        <v>8.5307219999999937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9.1778999999999993</v>
      </c>
      <c r="C720" s="2">
        <f>RSI!I720</f>
        <v>68.33456031256928</v>
      </c>
      <c r="D720" s="2">
        <f>MACD!E720</f>
        <v>-0.16025356553899783</v>
      </c>
      <c r="E720" s="2">
        <f>MACD!F720</f>
        <v>-6.5985461457094885E-2</v>
      </c>
      <c r="F720" s="2">
        <f>'Moving Avg'!D720</f>
        <v>9.1208399999999994</v>
      </c>
      <c r="G720" s="2">
        <f>'Moving Avg'!F720</f>
        <v>8.8350199999999965</v>
      </c>
      <c r="H720" s="2">
        <f>'Moving Avg'!G720</f>
        <v>8.8487340000000021</v>
      </c>
      <c r="I720" s="2">
        <f>'Moving Avg'!H720</f>
        <v>8.5333454999999923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9.1778999999999993</v>
      </c>
      <c r="C721" s="2">
        <f>RSI!I721</f>
        <v>68.334560312569295</v>
      </c>
      <c r="D721" s="2">
        <f>MACD!E721</f>
        <v>-0.17183202003831077</v>
      </c>
      <c r="E721" s="2">
        <f>MACD!F721</f>
        <v>-8.7154773173338071E-2</v>
      </c>
      <c r="F721" s="2">
        <f>'Moving Avg'!D721</f>
        <v>9.1705400000000008</v>
      </c>
      <c r="G721" s="2">
        <f>'Moving Avg'!F721</f>
        <v>8.8543499999999984</v>
      </c>
      <c r="H721" s="2">
        <f>'Moving Avg'!G721</f>
        <v>8.8502060000000018</v>
      </c>
      <c r="I721" s="2">
        <f>'Moving Avg'!H721</f>
        <v>8.5368894999999938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8.9293999999999993</v>
      </c>
      <c r="C722" s="2">
        <f>RSI!I722</f>
        <v>51.228632477373445</v>
      </c>
      <c r="D722" s="2">
        <f>MACD!E722</f>
        <v>-0.20318970353448762</v>
      </c>
      <c r="E722" s="2">
        <f>MACD!F722</f>
        <v>-0.11036175924556799</v>
      </c>
      <c r="F722" s="2">
        <f>'Moving Avg'!D722</f>
        <v>9.1337200000000003</v>
      </c>
      <c r="G722" s="2">
        <f>'Moving Avg'!F722</f>
        <v>8.8617149999999967</v>
      </c>
      <c r="H722" s="2">
        <f>'Moving Avg'!G722</f>
        <v>8.8520480000000035</v>
      </c>
      <c r="I722" s="2">
        <f>'Moving Avg'!H722</f>
        <v>8.5392829999999922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8.9662000000000006</v>
      </c>
      <c r="C723" s="2">
        <f>RSI!I723</f>
        <v>53.100937082028935</v>
      </c>
      <c r="D723" s="2">
        <f>MACD!E723</f>
        <v>-0.195744131304604</v>
      </c>
      <c r="E723" s="2">
        <f>MACD!F723</f>
        <v>-0.12743823365737519</v>
      </c>
      <c r="F723" s="2">
        <f>'Moving Avg'!D723</f>
        <v>9.0876999999999999</v>
      </c>
      <c r="G723" s="2">
        <f>'Moving Avg'!F723</f>
        <v>8.8713799999999967</v>
      </c>
      <c r="H723" s="2">
        <f>'Moving Avg'!G723</f>
        <v>8.8509440000000037</v>
      </c>
      <c r="I723" s="2">
        <f>'Moving Avg'!H723</f>
        <v>8.5418604999999932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9.1870999999999992</v>
      </c>
      <c r="C724" s="2">
        <f>RSI!I724</f>
        <v>62.42565274017538</v>
      </c>
      <c r="D724" s="2">
        <f>MACD!E724</f>
        <v>-0.20472558746290304</v>
      </c>
      <c r="E724" s="2">
        <f>MACD!F724</f>
        <v>-0.14289570441848076</v>
      </c>
      <c r="F724" s="2">
        <f>'Moving Avg'!D724</f>
        <v>9.0876999999999999</v>
      </c>
      <c r="G724" s="2">
        <f>'Moving Avg'!F724</f>
        <v>8.8920899999999961</v>
      </c>
      <c r="H724" s="2">
        <f>'Moving Avg'!G724</f>
        <v>8.8542580000000033</v>
      </c>
      <c r="I724" s="2">
        <f>'Moving Avg'!H724</f>
        <v>8.5455884999999938</v>
      </c>
      <c r="J724" s="6" t="str">
        <f>OBV!F724</f>
        <v>BULLISH</v>
      </c>
      <c r="K724" s="6" t="str">
        <f>OBV!G724</f>
        <v>NEUTRAL</v>
      </c>
      <c r="L724" s="6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9.1594999999999995</v>
      </c>
      <c r="C725" s="2">
        <f>RSI!I725</f>
        <v>60.799105534246053</v>
      </c>
      <c r="D725" s="2">
        <f>MACD!E725</f>
        <v>-0.19064922875544177</v>
      </c>
      <c r="E725" s="2">
        <f>MACD!F725</f>
        <v>-0.15244640928587297</v>
      </c>
      <c r="F725" s="2">
        <f>'Moving Avg'!D725</f>
        <v>9.0840199999999989</v>
      </c>
      <c r="G725" s="2">
        <f>'Moving Avg'!F725</f>
        <v>8.9105000000000008</v>
      </c>
      <c r="H725" s="2">
        <f>'Moving Avg'!G725</f>
        <v>8.8570200000000021</v>
      </c>
      <c r="I725" s="2">
        <f>'Moving Avg'!H725</f>
        <v>8.549500999999994</v>
      </c>
      <c r="J725" s="6" t="str">
        <f>OBV!F725</f>
        <v>BULLISH</v>
      </c>
      <c r="K725" s="6" t="str">
        <f>OBV!G725</f>
        <v>NEUTRAL</v>
      </c>
      <c r="L725" s="6" t="str">
        <f>OBV!H725</f>
        <v>BULLISH DIVERGENCE</v>
      </c>
    </row>
    <row r="726" spans="1:12" ht="13.5" x14ac:dyDescent="0.25">
      <c r="A726" s="3">
        <f>RSI!A726</f>
        <v>43060</v>
      </c>
      <c r="B726" s="2">
        <f>RSI!B726</f>
        <v>9.1594999999999995</v>
      </c>
      <c r="C726" s="2">
        <f>RSI!I726</f>
        <v>60.79910553424606</v>
      </c>
      <c r="D726" s="2">
        <f>MACD!E726</f>
        <v>-0.18007032402731227</v>
      </c>
      <c r="E726" s="2">
        <f>MACD!F726</f>
        <v>-0.15797119223416084</v>
      </c>
      <c r="F726" s="2">
        <f>'Moving Avg'!D726</f>
        <v>9.0803400000000014</v>
      </c>
      <c r="G726" s="2">
        <f>'Moving Avg'!F726</f>
        <v>8.9358149999999998</v>
      </c>
      <c r="H726" s="2">
        <f>'Moving Avg'!G726</f>
        <v>8.8597820000000009</v>
      </c>
      <c r="I726" s="2">
        <f>'Moving Avg'!H726</f>
        <v>8.5540574999999937</v>
      </c>
      <c r="J726" s="6" t="str">
        <f>OBV!F726</f>
        <v>BULLISH</v>
      </c>
      <c r="K726" s="6" t="str">
        <f>OBV!G726</f>
        <v>NEUTRAL</v>
      </c>
      <c r="L726" s="6" t="str">
        <f>OBV!H726</f>
        <v>BULLISH DIVERGENCE</v>
      </c>
    </row>
    <row r="727" spans="1:12" ht="13.5" x14ac:dyDescent="0.25">
      <c r="A727" s="3">
        <f>RSI!A727</f>
        <v>43061</v>
      </c>
      <c r="B727" s="2">
        <f>RSI!B727</f>
        <v>9.1594999999999995</v>
      </c>
      <c r="C727" s="2">
        <f>RSI!I727</f>
        <v>60.799105534246053</v>
      </c>
      <c r="D727" s="2">
        <f>MACD!E727</f>
        <v>-0.14402907019157141</v>
      </c>
      <c r="E727" s="2">
        <f>MACD!F727</f>
        <v>-0.15518276782564297</v>
      </c>
      <c r="F727" s="2">
        <f>'Moving Avg'!D727</f>
        <v>9.1263600000000018</v>
      </c>
      <c r="G727" s="2">
        <f>'Moving Avg'!F727</f>
        <v>8.9615899999999993</v>
      </c>
      <c r="H727" s="2">
        <f>'Moving Avg'!G727</f>
        <v>8.8662260000000011</v>
      </c>
      <c r="I727" s="2">
        <f>'Moving Avg'!H727</f>
        <v>8.5586604999999931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9.2055000000000007</v>
      </c>
      <c r="C728" s="2">
        <f>RSI!I728</f>
        <v>62.815908866912075</v>
      </c>
      <c r="D728" s="2">
        <f>MACD!E728</f>
        <v>-0.10534342607306613</v>
      </c>
      <c r="E728" s="2">
        <f>MACD!F728</f>
        <v>-0.14521489947512761</v>
      </c>
      <c r="F728" s="2">
        <f>'Moving Avg'!D728</f>
        <v>9.17422</v>
      </c>
      <c r="G728" s="2">
        <f>'Moving Avg'!F728</f>
        <v>8.9892050000000019</v>
      </c>
      <c r="H728" s="2">
        <f>'Moving Avg'!G728</f>
        <v>8.8756160000000008</v>
      </c>
      <c r="I728" s="2">
        <f>'Moving Avg'!H728</f>
        <v>8.5643219999999936</v>
      </c>
      <c r="J728" s="6" t="str">
        <f>OBV!F728</f>
        <v>BULLISH</v>
      </c>
      <c r="K728" s="6" t="str">
        <f>OBV!G728</f>
        <v>WEAK</v>
      </c>
      <c r="L728" s="6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9.3344000000000005</v>
      </c>
      <c r="C729" s="2">
        <f>RSI!I729</f>
        <v>67.813105306183161</v>
      </c>
      <c r="D729" s="2">
        <f>MACD!E729</f>
        <v>-8.4902041922408245E-2</v>
      </c>
      <c r="E729" s="2">
        <f>MACD!F729</f>
        <v>-0.13315232796458373</v>
      </c>
      <c r="F729" s="2">
        <f>'Moving Avg'!D729</f>
        <v>9.2036800000000003</v>
      </c>
      <c r="G729" s="2">
        <f>'Moving Avg'!F729</f>
        <v>9.0232650000000003</v>
      </c>
      <c r="H729" s="2">
        <f>'Moving Avg'!G729</f>
        <v>8.882795999999999</v>
      </c>
      <c r="I729" s="2">
        <f>'Moving Avg'!H729</f>
        <v>8.5705814999999941</v>
      </c>
      <c r="J729" s="6" t="str">
        <f>OBV!F729</f>
        <v>BULLISH</v>
      </c>
      <c r="K729" s="6" t="str">
        <f>OBV!G729</f>
        <v>WEAK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9.6197999999999997</v>
      </c>
      <c r="C730" s="2">
        <f>RSI!I730</f>
        <v>75.624226710624328</v>
      </c>
      <c r="D730" s="2">
        <f>MACD!E730</f>
        <v>-9.2153925657108005E-2</v>
      </c>
      <c r="E730" s="2">
        <f>MACD!F730</f>
        <v>-0.1249526475030886</v>
      </c>
      <c r="F730" s="2">
        <f>'Moving Avg'!D730</f>
        <v>9.2957399999999986</v>
      </c>
      <c r="G730" s="2">
        <f>'Moving Avg'!F730</f>
        <v>9.0669900000000005</v>
      </c>
      <c r="H730" s="2">
        <f>'Moving Avg'!G730</f>
        <v>8.9002859999999995</v>
      </c>
      <c r="I730" s="2">
        <f>'Moving Avg'!H730</f>
        <v>8.5772554999999944</v>
      </c>
      <c r="J730" s="6" t="str">
        <f>OBV!F730</f>
        <v>BULLISH</v>
      </c>
      <c r="K730" s="6" t="str">
        <f>OBV!G730</f>
        <v>WEAK</v>
      </c>
      <c r="L730" s="6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9.9603999999999999</v>
      </c>
      <c r="C731" s="2">
        <f>RSI!I731</f>
        <v>81.419430250622213</v>
      </c>
      <c r="D731" s="2">
        <f>MACD!E731</f>
        <v>-0.12705094082637913</v>
      </c>
      <c r="E731" s="2">
        <f>MACD!F731</f>
        <v>-0.12537230616774672</v>
      </c>
      <c r="F731" s="2">
        <f>'Moving Avg'!D731</f>
        <v>9.4559200000000008</v>
      </c>
      <c r="G731" s="2">
        <f>'Moving Avg'!F731</f>
        <v>9.1254449999999991</v>
      </c>
      <c r="H731" s="2">
        <f>'Moving Avg'!G731</f>
        <v>8.9240359999999974</v>
      </c>
      <c r="I731" s="2">
        <f>'Moving Avg'!H731</f>
        <v>8.5856324999999956</v>
      </c>
      <c r="J731" s="6" t="str">
        <f>OBV!F731</f>
        <v>BULLISH</v>
      </c>
      <c r="K731" s="6" t="str">
        <f>OBV!G731</f>
        <v>WEAK</v>
      </c>
      <c r="L731" s="6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10.4575</v>
      </c>
      <c r="C732" s="2">
        <f>RSI!I732</f>
        <v>86.473824486275163</v>
      </c>
      <c r="D732" s="2">
        <f>MACD!E732</f>
        <v>-0.23691440352792803</v>
      </c>
      <c r="E732" s="2">
        <f>MACD!F732</f>
        <v>-0.14768072563978299</v>
      </c>
      <c r="F732" s="2">
        <f>'Moving Avg'!D732</f>
        <v>9.7155200000000015</v>
      </c>
      <c r="G732" s="2">
        <f>'Moving Avg'!F732</f>
        <v>9.2211849999999984</v>
      </c>
      <c r="H732" s="2">
        <f>'Moving Avg'!G732</f>
        <v>8.9549659999999989</v>
      </c>
      <c r="I732" s="2">
        <f>'Moving Avg'!H732</f>
        <v>8.5962649999999954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10.927</v>
      </c>
      <c r="C733" s="2">
        <f>RSI!I733</f>
        <v>89.40524182115027</v>
      </c>
      <c r="D733" s="2">
        <f>MACD!E733</f>
        <v>-0.36682037113138932</v>
      </c>
      <c r="E733" s="2">
        <f>MACD!F733</f>
        <v>-0.19150865473810427</v>
      </c>
      <c r="F733" s="2">
        <f>'Moving Avg'!D733</f>
        <v>10.05982</v>
      </c>
      <c r="G733" s="2">
        <f>'Moving Avg'!F733</f>
        <v>9.3284299999999991</v>
      </c>
      <c r="H733" s="2">
        <f>'Moving Avg'!G733</f>
        <v>8.9958399999999994</v>
      </c>
      <c r="I733" s="2">
        <f>'Moving Avg'!H733</f>
        <v>8.6094749999999962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10.4575</v>
      </c>
      <c r="C734" s="2">
        <f>RSI!I734</f>
        <v>72.487245898012134</v>
      </c>
      <c r="D734" s="2">
        <f>MACD!E734</f>
        <v>-0.41800116773089258</v>
      </c>
      <c r="E734" s="2">
        <f>MACD!F734</f>
        <v>-0.23680715733666194</v>
      </c>
      <c r="F734" s="2">
        <f>'Moving Avg'!D734</f>
        <v>10.284439999999998</v>
      </c>
      <c r="G734" s="2">
        <f>'Moving Avg'!F734</f>
        <v>9.4117399999999982</v>
      </c>
      <c r="H734" s="2">
        <f>'Moving Avg'!G734</f>
        <v>9.0267699999999973</v>
      </c>
      <c r="I734" s="2">
        <f>'Moving Avg'!H734</f>
        <v>8.6207979999999953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10.5679</v>
      </c>
      <c r="C735" s="2">
        <f>RSI!I735</f>
        <v>73.745332718842661</v>
      </c>
      <c r="D735" s="2">
        <f>MACD!E735</f>
        <v>-0.48023796087602122</v>
      </c>
      <c r="E735" s="2">
        <f>MACD!F735</f>
        <v>-0.28549331804453382</v>
      </c>
      <c r="F735" s="2">
        <f>'Moving Avg'!D735</f>
        <v>10.47406</v>
      </c>
      <c r="G735" s="2">
        <f>'Moving Avg'!F735</f>
        <v>9.493665</v>
      </c>
      <c r="H735" s="2">
        <f>'Moving Avg'!G735</f>
        <v>9.0599080000000001</v>
      </c>
      <c r="I735" s="2">
        <f>'Moving Avg'!H735</f>
        <v>8.6330869999999944</v>
      </c>
      <c r="J735" s="6" t="str">
        <f>OBV!F735</f>
        <v>BULLISH</v>
      </c>
      <c r="K735" s="6" t="str">
        <f>OBV!G735</f>
        <v>WEAK</v>
      </c>
      <c r="L735" s="6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10.494300000000001</v>
      </c>
      <c r="C736" s="2">
        <f>RSI!I736</f>
        <v>71.401235094029559</v>
      </c>
      <c r="D736" s="2">
        <f>MACD!E736</f>
        <v>-0.5341244744697704</v>
      </c>
      <c r="E736" s="2">
        <f>MACD!F736</f>
        <v>-0.33521954932958115</v>
      </c>
      <c r="F736" s="2">
        <f>'Moving Avg'!D736</f>
        <v>10.58084</v>
      </c>
      <c r="G736" s="2">
        <f>'Moving Avg'!F736</f>
        <v>9.5719100000000008</v>
      </c>
      <c r="H736" s="2">
        <f>'Moving Avg'!G736</f>
        <v>9.091759999999999</v>
      </c>
      <c r="I736" s="2">
        <f>'Moving Avg'!H736</f>
        <v>8.644961999999996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10.3102</v>
      </c>
      <c r="C737" s="2">
        <f>RSI!I737</f>
        <v>65.769689500779947</v>
      </c>
      <c r="D737" s="2">
        <f>MACD!E737</f>
        <v>-0.57183072330282414</v>
      </c>
      <c r="E737" s="2">
        <f>MACD!F737</f>
        <v>-0.38254178412422973</v>
      </c>
      <c r="F737" s="2">
        <f>'Moving Avg'!D737</f>
        <v>10.55138</v>
      </c>
      <c r="G737" s="2">
        <f>'Moving Avg'!F737</f>
        <v>9.6317450000000022</v>
      </c>
      <c r="H737" s="2">
        <f>'Moving Avg'!G737</f>
        <v>9.1199300000000001</v>
      </c>
      <c r="I737" s="2">
        <f>'Moving Avg'!H737</f>
        <v>8.6550879999999957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10.5679</v>
      </c>
      <c r="C738" s="2">
        <f>RSI!I738</f>
        <v>69.407066501182854</v>
      </c>
      <c r="D738" s="2">
        <f>MACD!E738</f>
        <v>-0.6199814228352416</v>
      </c>
      <c r="E738" s="2">
        <f>MACD!F738</f>
        <v>-0.43002971186643213</v>
      </c>
      <c r="F738" s="2">
        <f>'Moving Avg'!D738</f>
        <v>10.479560000000001</v>
      </c>
      <c r="G738" s="2">
        <f>'Moving Avg'!F738</f>
        <v>9.700325000000003</v>
      </c>
      <c r="H738" s="2">
        <f>'Moving Avg'!G738</f>
        <v>9.1558299999999981</v>
      </c>
      <c r="I738" s="2">
        <f>'Moving Avg'!H738</f>
        <v>8.6665024999999947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10.586399999999999</v>
      </c>
      <c r="C739" s="2">
        <f>RSI!I739</f>
        <v>69.656346447340866</v>
      </c>
      <c r="D739" s="2">
        <f>MACD!E739</f>
        <v>-0.64770654158188989</v>
      </c>
      <c r="E739" s="2">
        <f>MACD!F739</f>
        <v>-0.47356507780952373</v>
      </c>
      <c r="F739" s="2">
        <f>'Moving Avg'!D739</f>
        <v>10.50534</v>
      </c>
      <c r="G739" s="2">
        <f>'Moving Avg'!F739</f>
        <v>9.7702900000000028</v>
      </c>
      <c r="H739" s="2">
        <f>'Moving Avg'!G739</f>
        <v>9.1919160000000009</v>
      </c>
      <c r="I739" s="2">
        <f>'Moving Avg'!H739</f>
        <v>8.6784699999999955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10.7705</v>
      </c>
      <c r="C740" s="2">
        <f>RSI!I740</f>
        <v>72.093270042162715</v>
      </c>
      <c r="D740" s="2">
        <f>MACD!E740</f>
        <v>-0.64604438058189473</v>
      </c>
      <c r="E740" s="2">
        <f>MACD!F740</f>
        <v>-0.50806093836399802</v>
      </c>
      <c r="F740" s="2">
        <f>'Moving Avg'!D740</f>
        <v>10.545859999999999</v>
      </c>
      <c r="G740" s="2">
        <f>'Moving Avg'!F740</f>
        <v>9.8499200000000027</v>
      </c>
      <c r="H740" s="2">
        <f>'Moving Avg'!G740</f>
        <v>9.2316840000000013</v>
      </c>
      <c r="I740" s="2">
        <f>'Moving Avg'!H740</f>
        <v>8.6908974999999948</v>
      </c>
      <c r="J740" s="6" t="str">
        <f>OBV!F740</f>
        <v>BULLISH</v>
      </c>
      <c r="K740" s="6" t="str">
        <f>OBV!G740</f>
        <v>WEAK</v>
      </c>
      <c r="L740" s="6" t="str">
        <f>OBV!H740</f>
        <v>CONFIRMED BULLISH</v>
      </c>
    </row>
    <row r="741" spans="1:12" ht="13.5" x14ac:dyDescent="0.25">
      <c r="A741" s="3">
        <f>RSI!A741</f>
        <v>43082</v>
      </c>
      <c r="B741" s="2">
        <f>RSI!B741</f>
        <v>10.7705</v>
      </c>
      <c r="C741" s="2">
        <f>RSI!I741</f>
        <v>72.093270042162715</v>
      </c>
      <c r="D741" s="2">
        <f>MACD!E741</f>
        <v>-0.59809317888010938</v>
      </c>
      <c r="E741" s="2">
        <f>MACD!F741</f>
        <v>-0.52606738646722029</v>
      </c>
      <c r="F741" s="2">
        <f>'Moving Avg'!D741</f>
        <v>10.601099999999999</v>
      </c>
      <c r="G741" s="2">
        <f>'Moving Avg'!F741</f>
        <v>9.9295500000000008</v>
      </c>
      <c r="H741" s="2">
        <f>'Moving Avg'!G741</f>
        <v>9.2714520000000018</v>
      </c>
      <c r="I741" s="2">
        <f>'Moving Avg'!H741</f>
        <v>8.703324999999996</v>
      </c>
      <c r="J741" s="6" t="str">
        <f>OBV!F741</f>
        <v>BULLISH</v>
      </c>
      <c r="K741" s="6" t="str">
        <f>OBV!G741</f>
        <v>WEAK</v>
      </c>
      <c r="L741" s="6" t="str">
        <f>OBV!H741</f>
        <v>CONFIRMED BULLISH</v>
      </c>
    </row>
    <row r="742" spans="1:12" ht="13.5" x14ac:dyDescent="0.25">
      <c r="A742" s="3">
        <f>RSI!A742</f>
        <v>43083</v>
      </c>
      <c r="B742" s="2">
        <f>RSI!B742</f>
        <v>10.742900000000001</v>
      </c>
      <c r="C742" s="2">
        <f>RSI!I742</f>
        <v>71.100448837273163</v>
      </c>
      <c r="D742" s="2">
        <f>MACD!E742</f>
        <v>-0.48441923818634436</v>
      </c>
      <c r="E742" s="2">
        <f>MACD!F742</f>
        <v>-0.51773775681104506</v>
      </c>
      <c r="F742" s="2">
        <f>'Moving Avg'!D742</f>
        <v>10.687639999999998</v>
      </c>
      <c r="G742" s="2">
        <f>'Moving Avg'!F742</f>
        <v>10.020225</v>
      </c>
      <c r="H742" s="2">
        <f>'Moving Avg'!G742</f>
        <v>9.3106680000000015</v>
      </c>
      <c r="I742" s="2">
        <f>'Moving Avg'!H742</f>
        <v>8.7156144999999974</v>
      </c>
      <c r="J742" s="6" t="str">
        <f>OBV!F742</f>
        <v>BULLISH</v>
      </c>
      <c r="K742" s="6" t="str">
        <f>OBV!G742</f>
        <v>WEAK</v>
      </c>
      <c r="L742" s="6" t="str">
        <f>OBV!H742</f>
        <v>CONFIRMED BULLISH</v>
      </c>
    </row>
    <row r="743" spans="1:12" ht="13.5" x14ac:dyDescent="0.25">
      <c r="A743" s="3">
        <f>RSI!A743</f>
        <v>43084</v>
      </c>
      <c r="B743" s="2">
        <f>RSI!B743</f>
        <v>10.6784</v>
      </c>
      <c r="C743" s="2">
        <f>RSI!I743</f>
        <v>68.718749778612334</v>
      </c>
      <c r="D743" s="2">
        <f>MACD!E743</f>
        <v>-0.31608188592557518</v>
      </c>
      <c r="E743" s="2">
        <f>MACD!F743</f>
        <v>-0.47740658263395108</v>
      </c>
      <c r="F743" s="2">
        <f>'Moving Avg'!D743</f>
        <v>10.70974</v>
      </c>
      <c r="G743" s="2">
        <f>'Moving Avg'!F743</f>
        <v>10.105834999999999</v>
      </c>
      <c r="H743" s="2">
        <f>'Moving Avg'!G743</f>
        <v>9.3485940000000021</v>
      </c>
      <c r="I743" s="2">
        <f>'Moving Avg'!H743</f>
        <v>8.7280879999999978</v>
      </c>
      <c r="J743" s="6" t="str">
        <f>OBV!F743</f>
        <v>BULLISH</v>
      </c>
      <c r="K743" s="6" t="str">
        <f>OBV!G743</f>
        <v>WEAK</v>
      </c>
      <c r="L743" s="6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10.733599999999999</v>
      </c>
      <c r="C744" s="2">
        <f>RSI!I744</f>
        <v>69.655572755126826</v>
      </c>
      <c r="D744" s="2">
        <f>MACD!E744</f>
        <v>-0.25407818388735848</v>
      </c>
      <c r="E744" s="2">
        <f>MACD!F744</f>
        <v>-0.43274090288463257</v>
      </c>
      <c r="F744" s="2">
        <f>'Moving Avg'!D744</f>
        <v>10.739179999999999</v>
      </c>
      <c r="G744" s="2">
        <f>'Moving Avg'!F744</f>
        <v>10.183159999999999</v>
      </c>
      <c r="H744" s="2">
        <f>'Moving Avg'!G744</f>
        <v>9.3876239999999989</v>
      </c>
      <c r="I744" s="2">
        <f>'Moving Avg'!H744</f>
        <v>8.7403309999999976</v>
      </c>
      <c r="J744" s="6" t="str">
        <f>OBV!F744</f>
        <v>BULLISH</v>
      </c>
      <c r="K744" s="6" t="str">
        <f>OBV!G744</f>
        <v>WEAK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10.586399999999999</v>
      </c>
      <c r="C745" s="2">
        <f>RSI!I745</f>
        <v>64.139237649567718</v>
      </c>
      <c r="D745" s="2">
        <f>MACD!E745</f>
        <v>-0.17786242663362728</v>
      </c>
      <c r="E745" s="2">
        <f>MACD!F745</f>
        <v>-0.38176520763443156</v>
      </c>
      <c r="F745" s="2">
        <f>'Moving Avg'!D745</f>
        <v>10.702359999999999</v>
      </c>
      <c r="G745" s="2">
        <f>'Moving Avg'!F745</f>
        <v>10.254504999999998</v>
      </c>
      <c r="H745" s="2">
        <f>'Moving Avg'!G745</f>
        <v>9.4237100000000016</v>
      </c>
      <c r="I745" s="2">
        <f>'Moving Avg'!H745</f>
        <v>8.7518379999999976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10.5403</v>
      </c>
      <c r="C746" s="2">
        <f>RSI!I746</f>
        <v>62.470651601950017</v>
      </c>
      <c r="D746" s="2">
        <f>MACD!E746</f>
        <v>-0.12424139258431133</v>
      </c>
      <c r="E746" s="2">
        <f>MACD!F746</f>
        <v>-0.33026044462440757</v>
      </c>
      <c r="F746" s="2">
        <f>'Moving Avg'!D746</f>
        <v>10.656319999999999</v>
      </c>
      <c r="G746" s="2">
        <f>'Moving Avg'!F746</f>
        <v>10.323544999999999</v>
      </c>
      <c r="H746" s="2">
        <f>'Moving Avg'!G746</f>
        <v>9.4586900000000007</v>
      </c>
      <c r="I746" s="2">
        <f>'Moving Avg'!H746</f>
        <v>8.7635749999999977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10.494300000000001</v>
      </c>
      <c r="C747" s="2">
        <f>RSI!I747</f>
        <v>60.771750302460632</v>
      </c>
      <c r="D747" s="2">
        <f>MACD!E747</f>
        <v>-0.10625464063588019</v>
      </c>
      <c r="E747" s="2">
        <f>MACD!F747</f>
        <v>-0.2854592838267021</v>
      </c>
      <c r="F747" s="2">
        <f>'Moving Avg'!D747</f>
        <v>10.6066</v>
      </c>
      <c r="G747" s="2">
        <f>'Moving Avg'!F747</f>
        <v>10.390285</v>
      </c>
      <c r="H747" s="2">
        <f>'Moving Avg'!G747</f>
        <v>9.4927500000000009</v>
      </c>
      <c r="I747" s="2">
        <f>'Moving Avg'!H747</f>
        <v>8.775541999999998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10.485099999999999</v>
      </c>
      <c r="C748" s="2">
        <f>RSI!I748</f>
        <v>60.417857190328355</v>
      </c>
      <c r="D748" s="2">
        <f>MACD!E748</f>
        <v>-5.2721947335705011E-2</v>
      </c>
      <c r="E748" s="2">
        <f>MACD!F748</f>
        <v>-0.23891181652850271</v>
      </c>
      <c r="F748" s="2">
        <f>'Moving Avg'!D748</f>
        <v>10.567940000000002</v>
      </c>
      <c r="G748" s="2">
        <f>'Moving Avg'!F748</f>
        <v>10.454264999999999</v>
      </c>
      <c r="H748" s="2">
        <f>'Moving Avg'!G748</f>
        <v>9.5264420000000012</v>
      </c>
      <c r="I748" s="2">
        <f>'Moving Avg'!H748</f>
        <v>8.7870029999999986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10.586399999999999</v>
      </c>
      <c r="C749" s="2">
        <f>RSI!I749</f>
        <v>62.974541531325819</v>
      </c>
      <c r="D749" s="2">
        <f>MACD!E749</f>
        <v>-1.3893518712082553E-2</v>
      </c>
      <c r="E749" s="2">
        <f>MACD!F749</f>
        <v>-0.19390815696521868</v>
      </c>
      <c r="F749" s="2">
        <f>'Moving Avg'!D749</f>
        <v>10.538499999999999</v>
      </c>
      <c r="G749" s="2">
        <f>'Moving Avg'!F749</f>
        <v>10.516864999999999</v>
      </c>
      <c r="H749" s="2">
        <f>'Moving Avg'!G749</f>
        <v>9.5621600000000022</v>
      </c>
      <c r="I749" s="2">
        <f>'Moving Avg'!H749</f>
        <v>8.7989704999999994</v>
      </c>
      <c r="J749" s="6" t="str">
        <f>OBV!F749</f>
        <v>BEARISH</v>
      </c>
      <c r="K749" s="6" t="str">
        <f>OBV!G749</f>
        <v>STRONG</v>
      </c>
      <c r="L749" s="6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10.586399999999999</v>
      </c>
      <c r="C750" s="2">
        <f>RSI!I750</f>
        <v>62.974541531325819</v>
      </c>
      <c r="D750" s="2">
        <f>MACD!E750</f>
        <v>4.5009022445594127E-2</v>
      </c>
      <c r="E750" s="2">
        <f>MACD!F750</f>
        <v>-0.14612472108305613</v>
      </c>
      <c r="F750" s="2">
        <f>'Moving Avg'!D750</f>
        <v>10.538499999999999</v>
      </c>
      <c r="G750" s="2">
        <f>'Moving Avg'!F750</f>
        <v>10.565194999999999</v>
      </c>
      <c r="H750" s="2">
        <f>'Moving Avg'!G750</f>
        <v>9.5980620000000041</v>
      </c>
      <c r="I750" s="2">
        <f>'Moving Avg'!H750</f>
        <v>8.8111679999999986</v>
      </c>
      <c r="J750" s="6" t="str">
        <f>OBV!F750</f>
        <v>BEARISH</v>
      </c>
      <c r="K750" s="6" t="str">
        <f>OBV!G750</f>
        <v>NEUTRAL</v>
      </c>
      <c r="L750" s="6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10.586399999999999</v>
      </c>
      <c r="C751" s="2">
        <f>RSI!I751</f>
        <v>62.974541531325826</v>
      </c>
      <c r="D751" s="2">
        <f>MACD!E751</f>
        <v>9.274281939311102E-2</v>
      </c>
      <c r="E751" s="2">
        <f>MACD!F751</f>
        <v>-9.8351212987822706E-2</v>
      </c>
      <c r="F751" s="2">
        <f>'Moving Avg'!D751</f>
        <v>10.547719999999998</v>
      </c>
      <c r="G751" s="2">
        <f>'Moving Avg'!F751</f>
        <v>10.596495000000001</v>
      </c>
      <c r="H751" s="2">
        <f>'Moving Avg'!G751</f>
        <v>9.6339640000000042</v>
      </c>
      <c r="I751" s="2">
        <f>'Moving Avg'!H751</f>
        <v>8.8233654999999995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10.586399999999999</v>
      </c>
      <c r="C752" s="2">
        <f>RSI!I752</f>
        <v>62.974541531325826</v>
      </c>
      <c r="D752" s="2">
        <f>MACD!E752</f>
        <v>0.12693604697999206</v>
      </c>
      <c r="E752" s="2">
        <f>MACD!F752</f>
        <v>-5.3293760994259767E-2</v>
      </c>
      <c r="F752" s="2">
        <f>'Moving Avg'!D752</f>
        <v>10.566139999999999</v>
      </c>
      <c r="G752" s="2">
        <f>'Moving Avg'!F752</f>
        <v>10.60294</v>
      </c>
      <c r="H752" s="2">
        <f>'Moving Avg'!G752</f>
        <v>9.6700500000000051</v>
      </c>
      <c r="I752" s="2">
        <f>'Moving Avg'!H752</f>
        <v>8.8352409999999981</v>
      </c>
      <c r="J752" s="6" t="str">
        <f>OBV!F752</f>
        <v>BULLISH</v>
      </c>
      <c r="K752" s="6" t="str">
        <f>OBV!G752</f>
        <v>WEAK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10.494300000000001</v>
      </c>
      <c r="C753" s="2">
        <f>RSI!I753</f>
        <v>58.364395127549862</v>
      </c>
      <c r="D753" s="2">
        <f>MACD!E753</f>
        <v>0.15096166919786214</v>
      </c>
      <c r="E753" s="2">
        <f>MACD!F753</f>
        <v>-1.2442674955835391E-2</v>
      </c>
      <c r="F753" s="2">
        <f>'Moving Avg'!D753</f>
        <v>10.56798</v>
      </c>
      <c r="G753" s="2">
        <f>'Moving Avg'!F753</f>
        <v>10.581304999999999</v>
      </c>
      <c r="H753" s="2">
        <f>'Moving Avg'!G753</f>
        <v>9.7044780000000053</v>
      </c>
      <c r="I753" s="2">
        <f>'Moving Avg'!H753</f>
        <v>8.8475764999999971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10.6784</v>
      </c>
      <c r="C754" s="2">
        <f>RSI!I754</f>
        <v>64.032510371638267</v>
      </c>
      <c r="D754" s="2">
        <f>MACD!E754</f>
        <v>0.16501807783923716</v>
      </c>
      <c r="E754" s="2">
        <f>MACD!F754</f>
        <v>2.3049475603179125E-2</v>
      </c>
      <c r="F754" s="2">
        <f>'Moving Avg'!D754</f>
        <v>10.58638</v>
      </c>
      <c r="G754" s="2">
        <f>'Moving Avg'!F754</f>
        <v>10.59235</v>
      </c>
      <c r="H754" s="2">
        <f>'Moving Avg'!G754</f>
        <v>9.7425880000000049</v>
      </c>
      <c r="I754" s="2">
        <f>'Moving Avg'!H754</f>
        <v>8.8607864999999961</v>
      </c>
      <c r="J754" s="6" t="str">
        <f>OBV!F754</f>
        <v>BEARISH</v>
      </c>
      <c r="K754" s="6" t="str">
        <f>OBV!G754</f>
        <v>NEUTRAL</v>
      </c>
      <c r="L754" s="6" t="str">
        <f>OBV!H754</f>
        <v>BEARISH DIVERGENCE</v>
      </c>
    </row>
    <row r="755" spans="1:12" ht="13.5" x14ac:dyDescent="0.25">
      <c r="A755" s="3">
        <f>RSI!A755</f>
        <v>43103</v>
      </c>
      <c r="B755" s="2">
        <f>RSI!B755</f>
        <v>10.6784</v>
      </c>
      <c r="C755" s="2">
        <f>RSI!I755</f>
        <v>64.032510371638267</v>
      </c>
      <c r="D755" s="2">
        <f>MACD!E755</f>
        <v>0.15213329169969647</v>
      </c>
      <c r="E755" s="2">
        <f>MACD!F755</f>
        <v>4.8866238822482595E-2</v>
      </c>
      <c r="F755" s="2">
        <f>'Moving Avg'!D755</f>
        <v>10.60478</v>
      </c>
      <c r="G755" s="2">
        <f>'Moving Avg'!F755</f>
        <v>10.597875</v>
      </c>
      <c r="H755" s="2">
        <f>'Moving Avg'!G755</f>
        <v>9.7803300000000064</v>
      </c>
      <c r="I755" s="2">
        <f>'Moving Avg'!H755</f>
        <v>8.8738124999999961</v>
      </c>
      <c r="J755" s="6" t="str">
        <f>OBV!F755</f>
        <v>BEARISH</v>
      </c>
      <c r="K755" s="6" t="str">
        <f>OBV!G755</f>
        <v>NEUTRAL</v>
      </c>
      <c r="L755" s="6" t="str">
        <f>OBV!H755</f>
        <v>BEARISH DIVERGENCE</v>
      </c>
    </row>
    <row r="756" spans="1:12" ht="13.5" x14ac:dyDescent="0.25">
      <c r="A756" s="3">
        <f>RSI!A756</f>
        <v>43104</v>
      </c>
      <c r="B756" s="2">
        <f>RSI!B756</f>
        <v>10.586399999999999</v>
      </c>
      <c r="C756" s="2">
        <f>RSI!I756</f>
        <v>59.349808379899862</v>
      </c>
      <c r="D756" s="2">
        <f>MACD!E756</f>
        <v>0.13897873513225356</v>
      </c>
      <c r="E756" s="2">
        <f>MACD!F756</f>
        <v>6.6888738084436794E-2</v>
      </c>
      <c r="F756" s="2">
        <f>'Moving Avg'!D756</f>
        <v>10.60478</v>
      </c>
      <c r="G756" s="2">
        <f>'Moving Avg'!F756</f>
        <v>10.602480000000002</v>
      </c>
      <c r="H756" s="2">
        <f>'Moving Avg'!G756</f>
        <v>9.8189940000000071</v>
      </c>
      <c r="I756" s="2">
        <f>'Moving Avg'!H756</f>
        <v>8.8863784999999957</v>
      </c>
      <c r="J756" s="6" t="str">
        <f>OBV!F756</f>
        <v>BEARISH</v>
      </c>
      <c r="K756" s="6" t="str">
        <f>OBV!G756</f>
        <v>STRONG</v>
      </c>
      <c r="L756" s="6" t="str">
        <f>OBV!H756</f>
        <v>NEUTRAL</v>
      </c>
    </row>
    <row r="757" spans="1:12" ht="13.5" x14ac:dyDescent="0.25">
      <c r="A757" s="3">
        <f>RSI!A757</f>
        <v>43105</v>
      </c>
      <c r="B757" s="2">
        <f>RSI!B757</f>
        <v>10.8993</v>
      </c>
      <c r="C757" s="2">
        <f>RSI!I757</f>
        <v>67.937801833915955</v>
      </c>
      <c r="D757" s="2">
        <f>MACD!E757</f>
        <v>9.6308598389873268E-2</v>
      </c>
      <c r="E757" s="2">
        <f>MACD!F757</f>
        <v>7.2772710145524097E-2</v>
      </c>
      <c r="F757" s="2">
        <f>'Moving Avg'!D757</f>
        <v>10.667359999999999</v>
      </c>
      <c r="G757" s="2">
        <f>'Moving Avg'!F757</f>
        <v>10.631935000000002</v>
      </c>
      <c r="H757" s="2">
        <f>'Moving Avg'!G757</f>
        <v>9.8641000000000059</v>
      </c>
      <c r="I757" s="2">
        <f>'Moving Avg'!H757</f>
        <v>8.8999104999999972</v>
      </c>
      <c r="J757" s="6" t="str">
        <f>OBV!F757</f>
        <v>BEARISH</v>
      </c>
      <c r="K757" s="6" t="str">
        <f>OBV!G757</f>
        <v>NEUTRAL</v>
      </c>
      <c r="L757" s="6" t="str">
        <f>OBV!H757</f>
        <v>BEARISH DIVERGENCE</v>
      </c>
    </row>
    <row r="758" spans="1:12" ht="13.5" x14ac:dyDescent="0.25">
      <c r="A758" s="3">
        <f>RSI!A758</f>
        <v>43108</v>
      </c>
      <c r="B758" s="2">
        <f>RSI!B758</f>
        <v>10.8993</v>
      </c>
      <c r="C758" s="2">
        <f>RSI!I758</f>
        <v>67.937801833915969</v>
      </c>
      <c r="D758" s="2">
        <f>MACD!E758</f>
        <v>5.5749276459064134E-2</v>
      </c>
      <c r="E758" s="2">
        <f>MACD!F758</f>
        <v>6.9368023408232102E-2</v>
      </c>
      <c r="F758" s="2">
        <f>'Moving Avg'!D758</f>
        <v>10.74836</v>
      </c>
      <c r="G758" s="2">
        <f>'Moving Avg'!F758</f>
        <v>10.648505000000002</v>
      </c>
      <c r="H758" s="2">
        <f>'Moving Avg'!G758</f>
        <v>9.9090220000000073</v>
      </c>
      <c r="I758" s="2">
        <f>'Moving Avg'!H758</f>
        <v>8.9141329999999961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10.7705</v>
      </c>
      <c r="C759" s="2">
        <f>RSI!I759</f>
        <v>61.713522039606168</v>
      </c>
      <c r="D759" s="2">
        <f>MACD!E759</f>
        <v>4.3741838747356709E-2</v>
      </c>
      <c r="E759" s="2">
        <f>MACD!F759</f>
        <v>6.4242786476057023E-2</v>
      </c>
      <c r="F759" s="2">
        <f>'Moving Avg'!D759</f>
        <v>10.766780000000001</v>
      </c>
      <c r="G759" s="2">
        <f>'Moving Avg'!F759</f>
        <v>10.657710000000002</v>
      </c>
      <c r="H759" s="2">
        <f>'Moving Avg'!G759</f>
        <v>9.9513680000000075</v>
      </c>
      <c r="I759" s="2">
        <f>'Moving Avg'!H759</f>
        <v>8.9274809999999967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</row>
    <row r="760" spans="1:12" ht="13.5" x14ac:dyDescent="0.25">
      <c r="A760" s="3">
        <f>RSI!A760</f>
        <v>43110</v>
      </c>
      <c r="B760" s="2">
        <f>RSI!B760</f>
        <v>10.6784</v>
      </c>
      <c r="C760" s="2">
        <f>RSI!I760</f>
        <v>57.646478263358702</v>
      </c>
      <c r="D760" s="2">
        <f>MACD!E760</f>
        <v>3.8560036110009577E-2</v>
      </c>
      <c r="E760" s="2">
        <f>MACD!F760</f>
        <v>5.910623640284754E-2</v>
      </c>
      <c r="F760" s="2">
        <f>'Moving Avg'!D760</f>
        <v>10.766780000000001</v>
      </c>
      <c r="G760" s="2">
        <f>'Moving Avg'!F760</f>
        <v>10.653105000000002</v>
      </c>
      <c r="H760" s="2">
        <f>'Moving Avg'!G760</f>
        <v>9.990030000000008</v>
      </c>
      <c r="I760" s="2">
        <f>'Moving Avg'!H760</f>
        <v>8.9405989999999971</v>
      </c>
      <c r="J760" s="6" t="str">
        <f>OBV!F760</f>
        <v>BEARISH</v>
      </c>
      <c r="K760" s="6" t="str">
        <f>OBV!G760</f>
        <v>STRONG</v>
      </c>
      <c r="L760" s="6" t="str">
        <f>OBV!H760</f>
        <v>NEUTRAL</v>
      </c>
    </row>
    <row r="761" spans="1:12" ht="13.5" x14ac:dyDescent="0.25">
      <c r="A761" s="3">
        <f>RSI!A761</f>
        <v>43111</v>
      </c>
      <c r="B761" s="2">
        <f>RSI!B761</f>
        <v>10.5495</v>
      </c>
      <c r="C761" s="2">
        <f>RSI!I761</f>
        <v>52.437871834477441</v>
      </c>
      <c r="D761" s="2">
        <f>MACD!E761</f>
        <v>4.2560503717671949E-2</v>
      </c>
      <c r="E761" s="2">
        <f>MACD!F761</f>
        <v>5.5797089865812423E-2</v>
      </c>
      <c r="F761" s="2">
        <f>'Moving Avg'!D761</f>
        <v>10.759400000000001</v>
      </c>
      <c r="G761" s="2">
        <f>'Moving Avg'!F761</f>
        <v>10.642055000000001</v>
      </c>
      <c r="H761" s="2">
        <f>'Moving Avg'!G761</f>
        <v>10.025194000000006</v>
      </c>
      <c r="I761" s="2">
        <f>'Moving Avg'!H761</f>
        <v>8.9529804999999971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10.871700000000001</v>
      </c>
      <c r="C762" s="2">
        <f>RSI!I762</f>
        <v>61.74290720923775</v>
      </c>
      <c r="D762" s="2">
        <f>MACD!E762</f>
        <v>2.1763599379315934E-2</v>
      </c>
      <c r="E762" s="2">
        <f>MACD!F762</f>
        <v>4.8990391768513129E-2</v>
      </c>
      <c r="F762" s="2">
        <f>'Moving Avg'!D762</f>
        <v>10.753880000000001</v>
      </c>
      <c r="G762" s="2">
        <f>'Moving Avg'!F762</f>
        <v>10.648495</v>
      </c>
      <c r="H762" s="2">
        <f>'Moving Avg'!G762</f>
        <v>10.071774000000007</v>
      </c>
      <c r="I762" s="2">
        <f>'Moving Avg'!H762</f>
        <v>8.9669729999999976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10.7613</v>
      </c>
      <c r="C763" s="2">
        <f>RSI!I763</f>
        <v>57.58571831107286</v>
      </c>
      <c r="D763" s="2">
        <f>MACD!E763</f>
        <v>-4.0210248103296209E-3</v>
      </c>
      <c r="E763" s="2">
        <f>MACD!F763</f>
        <v>3.8388108452744582E-2</v>
      </c>
      <c r="F763" s="2">
        <f>'Moving Avg'!D763</f>
        <v>10.726280000000001</v>
      </c>
      <c r="G763" s="2">
        <f>'Moving Avg'!F763</f>
        <v>10.652640000000002</v>
      </c>
      <c r="H763" s="2">
        <f>'Moving Avg'!G763</f>
        <v>10.111358000000006</v>
      </c>
      <c r="I763" s="2">
        <f>'Moving Avg'!H763</f>
        <v>8.9803669999999958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10.954599999999999</v>
      </c>
      <c r="C764" s="2">
        <f>RSI!I764</f>
        <v>62.363920524048872</v>
      </c>
      <c r="D764" s="2">
        <f>MACD!E764</f>
        <v>-1.3215006442555577E-2</v>
      </c>
      <c r="E764" s="2">
        <f>MACD!F764</f>
        <v>2.806748547368455E-2</v>
      </c>
      <c r="F764" s="2">
        <f>'Moving Avg'!D764</f>
        <v>10.763099999999998</v>
      </c>
      <c r="G764" s="2">
        <f>'Moving Avg'!F764</f>
        <v>10.663689999999999</v>
      </c>
      <c r="H764" s="2">
        <f>'Moving Avg'!G764</f>
        <v>10.154624000000005</v>
      </c>
      <c r="I764" s="2">
        <f>'Moving Avg'!H764</f>
        <v>8.9947274999999962</v>
      </c>
      <c r="J764" s="6" t="str">
        <f>OBV!F764</f>
        <v>BEARISH</v>
      </c>
      <c r="K764" s="6" t="str">
        <f>OBV!G764</f>
        <v>STRONG</v>
      </c>
      <c r="L764" s="6" t="str">
        <f>OBV!H764</f>
        <v>BEARISH DIVERGENCE</v>
      </c>
    </row>
    <row r="765" spans="1:12" ht="13.5" x14ac:dyDescent="0.25">
      <c r="A765" s="3">
        <f>RSI!A765</f>
        <v>43117</v>
      </c>
      <c r="B765" s="2">
        <f>RSI!B765</f>
        <v>11.0466</v>
      </c>
      <c r="C765" s="2">
        <f>RSI!I765</f>
        <v>64.418474830861612</v>
      </c>
      <c r="D765" s="2">
        <f>MACD!E765</f>
        <v>-3.0230063203500634E-2</v>
      </c>
      <c r="E765" s="2">
        <f>MACD!F765</f>
        <v>1.6407975738247513E-2</v>
      </c>
      <c r="F765" s="2">
        <f>'Moving Avg'!D765</f>
        <v>10.836739999999999</v>
      </c>
      <c r="G765" s="2">
        <f>'Moving Avg'!F765</f>
        <v>10.6867</v>
      </c>
      <c r="H765" s="2">
        <f>'Moving Avg'!G765</f>
        <v>10.196968000000005</v>
      </c>
      <c r="I765" s="2">
        <f>'Moving Avg'!H765</f>
        <v>9.0094559999999948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11.1387</v>
      </c>
      <c r="C766" s="2">
        <f>RSI!I766</f>
        <v>66.396166390557738</v>
      </c>
      <c r="D766" s="2">
        <f>MACD!E766</f>
        <v>-6.8388525757477225E-2</v>
      </c>
      <c r="E766" s="2">
        <f>MACD!F766</f>
        <v>-5.5132456089743501E-4</v>
      </c>
      <c r="F766" s="2">
        <f>'Moving Avg'!D766</f>
        <v>10.95458</v>
      </c>
      <c r="G766" s="2">
        <f>'Moving Avg'!F766</f>
        <v>10.716620000000001</v>
      </c>
      <c r="H766" s="2">
        <f>'Moving Avg'!G766</f>
        <v>10.241154000000003</v>
      </c>
      <c r="I766" s="2">
        <f>'Moving Avg'!H766</f>
        <v>9.0246449999999943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11.203099999999999</v>
      </c>
      <c r="C767" s="2">
        <f>RSI!I767</f>
        <v>67.746143994354384</v>
      </c>
      <c r="D767" s="2">
        <f>MACD!E767</f>
        <v>-6.0431326610222769E-2</v>
      </c>
      <c r="E767" s="2">
        <f>MACD!F767</f>
        <v>-1.2527324970762503E-2</v>
      </c>
      <c r="F767" s="2">
        <f>'Moving Avg'!D767</f>
        <v>11.020859999999999</v>
      </c>
      <c r="G767" s="2">
        <f>'Moving Avg'!F767</f>
        <v>10.75206</v>
      </c>
      <c r="H767" s="2">
        <f>'Moving Avg'!G767</f>
        <v>10.282946000000004</v>
      </c>
      <c r="I767" s="2">
        <f>'Moving Avg'!H767</f>
        <v>9.0401559999999943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11.193899999999999</v>
      </c>
      <c r="C768" s="2">
        <f>RSI!I768</f>
        <v>67.330010128415296</v>
      </c>
      <c r="D768" s="2">
        <f>MACD!E768</f>
        <v>-5.6289004467956261E-2</v>
      </c>
      <c r="E768" s="2">
        <f>MACD!F768</f>
        <v>-2.1279660870201257E-2</v>
      </c>
      <c r="F768" s="2">
        <f>'Moving Avg'!D768</f>
        <v>11.107379999999999</v>
      </c>
      <c r="G768" s="2">
        <f>'Moving Avg'!F768</f>
        <v>10.7875</v>
      </c>
      <c r="H768" s="2">
        <f>'Moving Avg'!G768</f>
        <v>10.322898000000004</v>
      </c>
      <c r="I768" s="2">
        <f>'Moving Avg'!H768</f>
        <v>9.0560354999999948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11.1387</v>
      </c>
      <c r="C769" s="2">
        <f>RSI!I769</f>
        <v>64.759678854691785</v>
      </c>
      <c r="D769" s="2">
        <f>MACD!E769</f>
        <v>-7.1485885929508441E-2</v>
      </c>
      <c r="E769" s="2">
        <f>MACD!F769</f>
        <v>-3.1320905882062697E-2</v>
      </c>
      <c r="F769" s="2">
        <f>'Moving Avg'!D769</f>
        <v>11.1442</v>
      </c>
      <c r="G769" s="2">
        <f>'Moving Avg'!F769</f>
        <v>10.815114999999999</v>
      </c>
      <c r="H769" s="2">
        <f>'Moving Avg'!G769</f>
        <v>10.361930000000005</v>
      </c>
      <c r="I769" s="2">
        <f>'Moving Avg'!H769</f>
        <v>9.0716849999999951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11.3688</v>
      </c>
      <c r="C770" s="2">
        <f>RSI!I770</f>
        <v>69.91537432495565</v>
      </c>
      <c r="D770" s="2">
        <f>MACD!E770</f>
        <v>-0.11798730717796602</v>
      </c>
      <c r="E770" s="2">
        <f>MACD!F770</f>
        <v>-4.8654186141243366E-2</v>
      </c>
      <c r="F770" s="2">
        <f>'Moving Avg'!D770</f>
        <v>11.208639999999999</v>
      </c>
      <c r="G770" s="2">
        <f>'Moving Avg'!F770</f>
        <v>10.854234999999999</v>
      </c>
      <c r="H770" s="2">
        <f>'Moving Avg'!G770</f>
        <v>10.405748000000003</v>
      </c>
      <c r="I770" s="2">
        <f>'Moving Avg'!H770</f>
        <v>9.0885769999999937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11.3688</v>
      </c>
      <c r="C771" s="2">
        <f>RSI!I771</f>
        <v>69.91537432495565</v>
      </c>
      <c r="D771" s="2">
        <f>MACD!E771</f>
        <v>-0.18077403542472936</v>
      </c>
      <c r="E771" s="2">
        <f>MACD!F771</f>
        <v>-7.5078155997940571E-2</v>
      </c>
      <c r="F771" s="2">
        <f>'Moving Avg'!D771</f>
        <v>11.254659999999999</v>
      </c>
      <c r="G771" s="2">
        <f>'Moving Avg'!F771</f>
        <v>10.893354999999998</v>
      </c>
      <c r="H771" s="2">
        <f>'Moving Avg'!G771</f>
        <v>10.449566000000004</v>
      </c>
      <c r="I771" s="2">
        <f>'Moving Avg'!H771</f>
        <v>9.105468999999994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11.3688</v>
      </c>
      <c r="C772" s="2">
        <f>RSI!I772</f>
        <v>69.915374324955636</v>
      </c>
      <c r="D772" s="2">
        <f>MACD!E772</f>
        <v>-0.18767333492946037</v>
      </c>
      <c r="E772" s="2">
        <f>MACD!F772</f>
        <v>-9.759719178424453E-2</v>
      </c>
      <c r="F772" s="2">
        <f>'Moving Avg'!D772</f>
        <v>11.287800000000001</v>
      </c>
      <c r="G772" s="2">
        <f>'Moving Avg'!F772</f>
        <v>10.932475</v>
      </c>
      <c r="H772" s="2">
        <f>'Moving Avg'!G772</f>
        <v>10.498354000000004</v>
      </c>
      <c r="I772" s="2">
        <f>'Moving Avg'!H772</f>
        <v>9.1211644999999955</v>
      </c>
      <c r="J772" s="6" t="str">
        <f>OBV!F772</f>
        <v>BULLISH</v>
      </c>
      <c r="K772" s="6" t="str">
        <f>OBV!G772</f>
        <v>WEAK</v>
      </c>
      <c r="L772" s="6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11.3688</v>
      </c>
      <c r="C773" s="2">
        <f>RSI!I773</f>
        <v>69.915374324955636</v>
      </c>
      <c r="D773" s="2">
        <f>MACD!E773</f>
        <v>-0.21358961420035349</v>
      </c>
      <c r="E773" s="2">
        <f>MACD!F773</f>
        <v>-0.12079567626746633</v>
      </c>
      <c r="F773" s="2">
        <f>'Moving Avg'!D773</f>
        <v>11.32278</v>
      </c>
      <c r="G773" s="2">
        <f>'Moving Avg'!F773</f>
        <v>10.976199999999999</v>
      </c>
      <c r="H773" s="2">
        <f>'Moving Avg'!G773</f>
        <v>10.546406000000001</v>
      </c>
      <c r="I773" s="2">
        <f>'Moving Avg'!H773</f>
        <v>9.1369059999999962</v>
      </c>
      <c r="J773" s="6" t="str">
        <f>OBV!F773</f>
        <v>BULLISH</v>
      </c>
      <c r="K773" s="6" t="str">
        <f>OBV!G773</f>
        <v>WEAK</v>
      </c>
      <c r="L773" s="6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11.414899999999999</v>
      </c>
      <c r="C774" s="2">
        <f>RSI!I774</f>
        <v>71.056469691070561</v>
      </c>
      <c r="D774" s="2">
        <f>MACD!E774</f>
        <v>-0.21205975192882853</v>
      </c>
      <c r="E774" s="2">
        <f>MACD!F774</f>
        <v>-0.13904849139973877</v>
      </c>
      <c r="F774" s="2">
        <f>'Moving Avg'!D774</f>
        <v>11.378020000000001</v>
      </c>
      <c r="G774" s="2">
        <f>'Moving Avg'!F774</f>
        <v>11.013024999999997</v>
      </c>
      <c r="H774" s="2">
        <f>'Moving Avg'!G774</f>
        <v>10.590962000000005</v>
      </c>
      <c r="I774" s="2">
        <f>'Moving Avg'!H774</f>
        <v>9.1528779999999959</v>
      </c>
      <c r="J774" s="6" t="str">
        <f>OBV!F774</f>
        <v>BULLISH</v>
      </c>
      <c r="K774" s="6" t="str">
        <f>OBV!G774</f>
        <v>WEAK</v>
      </c>
      <c r="L774" s="6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11.4701</v>
      </c>
      <c r="C775" s="2">
        <f>RSI!I775</f>
        <v>72.406095344395098</v>
      </c>
      <c r="D775" s="2">
        <f>MACD!E775</f>
        <v>-0.20362513331804521</v>
      </c>
      <c r="E775" s="2">
        <f>MACD!F775</f>
        <v>-0.15196381978340007</v>
      </c>
      <c r="F775" s="2">
        <f>'Moving Avg'!D775</f>
        <v>11.39828</v>
      </c>
      <c r="G775" s="2">
        <f>'Moving Avg'!F775</f>
        <v>11.052609999999998</v>
      </c>
      <c r="H775" s="2">
        <f>'Moving Avg'!G775</f>
        <v>10.637174000000005</v>
      </c>
      <c r="I775" s="2">
        <f>'Moving Avg'!H775</f>
        <v>9.1691259999999986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11.5069</v>
      </c>
      <c r="C776" s="2">
        <f>RSI!I776</f>
        <v>73.299950826827583</v>
      </c>
      <c r="D776" s="2">
        <f>MACD!E776</f>
        <v>-0.18807920553673974</v>
      </c>
      <c r="E776" s="2">
        <f>MACD!F776</f>
        <v>-0.15918689693406801</v>
      </c>
      <c r="F776" s="2">
        <f>'Moving Avg'!D776</f>
        <v>11.425900000000002</v>
      </c>
      <c r="G776" s="2">
        <f>'Moving Avg'!F776</f>
        <v>11.098634999999998</v>
      </c>
      <c r="H776" s="2">
        <f>'Moving Avg'!G776</f>
        <v>10.684122000000002</v>
      </c>
      <c r="I776" s="2">
        <f>'Moving Avg'!H776</f>
        <v>9.1855579999999986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11.810700000000001</v>
      </c>
      <c r="C777" s="2">
        <f>RSI!I777</f>
        <v>79.270001888123957</v>
      </c>
      <c r="D777" s="2">
        <f>MACD!E777</f>
        <v>-0.19054801761079787</v>
      </c>
      <c r="E777" s="2">
        <f>MACD!F777</f>
        <v>-0.16545912106941399</v>
      </c>
      <c r="F777" s="2">
        <f>'Moving Avg'!D777</f>
        <v>11.514279999999999</v>
      </c>
      <c r="G777" s="2">
        <f>'Moving Avg'!F777</f>
        <v>11.144204999999998</v>
      </c>
      <c r="H777" s="2">
        <f>'Moving Avg'!G777</f>
        <v>10.737146000000003</v>
      </c>
      <c r="I777" s="2">
        <f>'Moving Avg'!H777</f>
        <v>9.2035089999999986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11.737</v>
      </c>
      <c r="C778" s="2">
        <f>RSI!I778</f>
        <v>74.894952729913101</v>
      </c>
      <c r="D778" s="2">
        <f>MACD!E778</f>
        <v>-0.19319112658493864</v>
      </c>
      <c r="E778" s="2">
        <f>MACD!F778</f>
        <v>-0.17100552217251894</v>
      </c>
      <c r="F778" s="2">
        <f>'Moving Avg'!D778</f>
        <v>11.58792</v>
      </c>
      <c r="G778" s="2">
        <f>'Moving Avg'!F778</f>
        <v>11.186089999999998</v>
      </c>
      <c r="H778" s="2">
        <f>'Moving Avg'!G778</f>
        <v>10.787776000000001</v>
      </c>
      <c r="I778" s="2">
        <f>'Moving Avg'!H778</f>
        <v>9.2219199999999972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11.433299999999999</v>
      </c>
      <c r="C779" s="2">
        <f>RSI!I779</f>
        <v>60.16013254208103</v>
      </c>
      <c r="D779" s="2">
        <f>MACD!E779</f>
        <v>-0.18524551536427936</v>
      </c>
      <c r="E779" s="2">
        <f>MACD!F779</f>
        <v>-0.17385352081087102</v>
      </c>
      <c r="F779" s="2">
        <f>'Moving Avg'!D779</f>
        <v>11.5916</v>
      </c>
      <c r="G779" s="2">
        <f>'Moving Avg'!F779</f>
        <v>11.21923</v>
      </c>
      <c r="H779" s="2">
        <f>'Moving Avg'!G779</f>
        <v>10.829754000000001</v>
      </c>
      <c r="I779" s="2">
        <f>'Moving Avg'!H779</f>
        <v>9.2388124999999963</v>
      </c>
      <c r="J779" s="6" t="str">
        <f>OBV!F779</f>
        <v>BULLISH</v>
      </c>
      <c r="K779" s="6" t="str">
        <f>OBV!G779</f>
        <v>WEAK</v>
      </c>
      <c r="L779" s="6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11.433299999999999</v>
      </c>
      <c r="C780" s="2">
        <f>RSI!I780</f>
        <v>60.160132542081023</v>
      </c>
      <c r="D780" s="2">
        <f>MACD!E780</f>
        <v>-0.14486652634109376</v>
      </c>
      <c r="E780" s="2">
        <f>MACD!F780</f>
        <v>-0.16805612191691557</v>
      </c>
      <c r="F780" s="2">
        <f>'Moving Avg'!D780</f>
        <v>11.584239999999999</v>
      </c>
      <c r="G780" s="2">
        <f>'Moving Avg'!F780</f>
        <v>11.256974999999999</v>
      </c>
      <c r="H780" s="2">
        <f>'Moving Avg'!G780</f>
        <v>10.866024000000003</v>
      </c>
      <c r="I780" s="2">
        <f>'Moving Avg'!H780</f>
        <v>9.2558429999999969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11.691000000000001</v>
      </c>
      <c r="C781" s="2">
        <f>RSI!I781</f>
        <v>66.622418201599203</v>
      </c>
      <c r="D781" s="2">
        <f>MACD!E781</f>
        <v>-0.13140359731904105</v>
      </c>
      <c r="E781" s="2">
        <f>MACD!F781</f>
        <v>-0.1607256169973407</v>
      </c>
      <c r="F781" s="2">
        <f>'Moving Avg'!D781</f>
        <v>11.62106</v>
      </c>
      <c r="G781" s="2">
        <f>'Moving Avg'!F781</f>
        <v>11.314049999999998</v>
      </c>
      <c r="H781" s="2">
        <f>'Moving Avg'!G781</f>
        <v>10.900636000000004</v>
      </c>
      <c r="I781" s="2">
        <f>'Moving Avg'!H781</f>
        <v>9.2744379999999964</v>
      </c>
      <c r="J781" s="6" t="str">
        <f>OBV!F781</f>
        <v>BULLISH</v>
      </c>
      <c r="K781" s="6" t="str">
        <f>OBV!G781</f>
        <v>WEAK</v>
      </c>
      <c r="L781" s="6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11.599</v>
      </c>
      <c r="C782" s="2">
        <f>RSI!I782</f>
        <v>62.711543949500772</v>
      </c>
      <c r="D782" s="2">
        <f>MACD!E782</f>
        <v>-0.11621522162006492</v>
      </c>
      <c r="E782" s="2">
        <f>MACD!F782</f>
        <v>-0.15182353792188558</v>
      </c>
      <c r="F782" s="2">
        <f>'Moving Avg'!D782</f>
        <v>11.578720000000001</v>
      </c>
      <c r="G782" s="2">
        <f>'Moving Avg'!F782</f>
        <v>11.350414999999998</v>
      </c>
      <c r="H782" s="2">
        <f>'Moving Avg'!G782</f>
        <v>10.923466000000003</v>
      </c>
      <c r="I782" s="2">
        <f>'Moving Avg'!H782</f>
        <v>9.2919284999999938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11.599</v>
      </c>
      <c r="C783" s="2">
        <f>RSI!I783</f>
        <v>62.711543949500772</v>
      </c>
      <c r="D783" s="2">
        <f>MACD!E783</f>
        <v>-0.10561446890297432</v>
      </c>
      <c r="E783" s="2">
        <f>MACD!F783</f>
        <v>-0.14258172411810333</v>
      </c>
      <c r="F783" s="2">
        <f>'Moving Avg'!D783</f>
        <v>11.551120000000001</v>
      </c>
      <c r="G783" s="2">
        <f>'Moving Avg'!F783</f>
        <v>11.392299999999997</v>
      </c>
      <c r="H783" s="2">
        <f>'Moving Avg'!G783</f>
        <v>10.936906000000004</v>
      </c>
      <c r="I783" s="2">
        <f>'Moving Avg'!H783</f>
        <v>9.3094189999999948</v>
      </c>
      <c r="J783" s="6" t="str">
        <f>OBV!F783</f>
        <v>BULLISH</v>
      </c>
      <c r="K783" s="6" t="str">
        <f>OBV!G783</f>
        <v>NEUTRAL</v>
      </c>
      <c r="L783" s="6" t="str">
        <f>OBV!H783</f>
        <v>BULLISH DIVERGENCE</v>
      </c>
    </row>
    <row r="784" spans="1:12" ht="13.5" x14ac:dyDescent="0.25">
      <c r="A784" s="3">
        <f>RSI!A784</f>
        <v>43144</v>
      </c>
      <c r="B784" s="2">
        <f>RSI!B784</f>
        <v>11.599</v>
      </c>
      <c r="C784" s="2">
        <f>RSI!I784</f>
        <v>62.711543949500772</v>
      </c>
      <c r="D784" s="2">
        <f>MACD!E784</f>
        <v>-9.1636506302368304E-2</v>
      </c>
      <c r="E784" s="2">
        <f>MACD!F784</f>
        <v>-0.13239268055495634</v>
      </c>
      <c r="F784" s="2">
        <f>'Moving Avg'!D784</f>
        <v>11.58426</v>
      </c>
      <c r="G784" s="2">
        <f>'Moving Avg'!F784</f>
        <v>11.424519999999998</v>
      </c>
      <c r="H784" s="2">
        <f>'Moving Avg'!G784</f>
        <v>10.959736000000005</v>
      </c>
      <c r="I784" s="2">
        <f>'Moving Avg'!H784</f>
        <v>9.3272319999999951</v>
      </c>
      <c r="J784" s="6" t="str">
        <f>OBV!F784</f>
        <v>BULLISH</v>
      </c>
      <c r="K784" s="6" t="str">
        <f>OBV!G784</f>
        <v>NEUTRAL</v>
      </c>
      <c r="L784" s="6" t="str">
        <f>OBV!H784</f>
        <v>CONFIRMED BULLISH</v>
      </c>
    </row>
    <row r="785" spans="1:12" ht="13.5" x14ac:dyDescent="0.25">
      <c r="A785" s="3">
        <f>RSI!A785</f>
        <v>43145</v>
      </c>
      <c r="B785" s="2">
        <f>RSI!B785</f>
        <v>11.5069</v>
      </c>
      <c r="C785" s="2">
        <f>RSI!I785</f>
        <v>58.423429578254783</v>
      </c>
      <c r="D785" s="2">
        <f>MACD!E785</f>
        <v>-6.6424296215826573E-2</v>
      </c>
      <c r="E785" s="2">
        <f>MACD!F785</f>
        <v>-0.11919900368713039</v>
      </c>
      <c r="F785" s="2">
        <f>'Moving Avg'!D785</f>
        <v>11.598980000000001</v>
      </c>
      <c r="G785" s="2">
        <f>'Moving Avg'!F785</f>
        <v>11.447534999999998</v>
      </c>
      <c r="H785" s="2">
        <f>'Moving Avg'!G785</f>
        <v>10.978516000000003</v>
      </c>
      <c r="I785" s="2">
        <f>'Moving Avg'!H785</f>
        <v>9.3445844999999963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11.8291</v>
      </c>
      <c r="C786" s="2">
        <f>RSI!I786</f>
        <v>66.940117942136723</v>
      </c>
      <c r="D786" s="2">
        <f>MACD!E786</f>
        <v>-6.4538669552970163E-2</v>
      </c>
      <c r="E786" s="2">
        <f>MACD!F786</f>
        <v>-0.10826693686029835</v>
      </c>
      <c r="F786" s="2">
        <f>'Moving Avg'!D786</f>
        <v>11.6266</v>
      </c>
      <c r="G786" s="2">
        <f>'Moving Avg'!F786</f>
        <v>11.482054999999999</v>
      </c>
      <c r="H786" s="2">
        <f>'Moving Avg'!G786</f>
        <v>11.005212000000002</v>
      </c>
      <c r="I786" s="2">
        <f>'Moving Avg'!H786</f>
        <v>9.3629954999999967</v>
      </c>
      <c r="J786" s="6" t="str">
        <f>OBV!F786</f>
        <v>BULLISH</v>
      </c>
      <c r="K786" s="6" t="str">
        <f>OBV!G786</f>
        <v>WEAK</v>
      </c>
      <c r="L786" s="6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11.810700000000001</v>
      </c>
      <c r="C787" s="2">
        <f>RSI!I787</f>
        <v>66.107303009294682</v>
      </c>
      <c r="D787" s="2">
        <f>MACD!E787</f>
        <v>-1.7896213682609741E-2</v>
      </c>
      <c r="E787" s="2">
        <f>MACD!F787</f>
        <v>-9.0192792224760635E-2</v>
      </c>
      <c r="F787" s="2">
        <f>'Moving Avg'!D787</f>
        <v>11.668940000000001</v>
      </c>
      <c r="G787" s="2">
        <f>'Moving Avg'!F787</f>
        <v>11.512435</v>
      </c>
      <c r="H787" s="2">
        <f>'Moving Avg'!G787</f>
        <v>11.035222000000001</v>
      </c>
      <c r="I787" s="2">
        <f>'Moving Avg'!H787</f>
        <v>9.3818209999999951</v>
      </c>
      <c r="J787" s="6" t="str">
        <f>OBV!F787</f>
        <v>BULLISH</v>
      </c>
      <c r="K787" s="6" t="str">
        <f>OBV!G787</f>
        <v>WEAK</v>
      </c>
      <c r="L787" s="6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11.783099999999999</v>
      </c>
      <c r="C788" s="2">
        <f>RSI!I788</f>
        <v>64.804898745522337</v>
      </c>
      <c r="D788" s="2">
        <f>MACD!E788</f>
        <v>9.5569493347102963E-3</v>
      </c>
      <c r="E788" s="2">
        <f>MACD!F788</f>
        <v>-7.0242843912866448E-2</v>
      </c>
      <c r="F788" s="2">
        <f>'Moving Avg'!D788</f>
        <v>11.70576</v>
      </c>
      <c r="G788" s="2">
        <f>'Moving Avg'!F788</f>
        <v>11.541894999999998</v>
      </c>
      <c r="H788" s="2">
        <f>'Moving Avg'!G788</f>
        <v>11.059526</v>
      </c>
      <c r="I788" s="2">
        <f>'Moving Avg'!H788</f>
        <v>9.4002319999999955</v>
      </c>
      <c r="J788" s="6" t="str">
        <f>OBV!F788</f>
        <v>BULLISH</v>
      </c>
      <c r="K788" s="6" t="str">
        <f>OBV!G788</f>
        <v>WEAK</v>
      </c>
      <c r="L788" s="6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11.442500000000001</v>
      </c>
      <c r="C789" s="2">
        <f>RSI!I789</f>
        <v>51.357936618318277</v>
      </c>
      <c r="D789" s="2">
        <f>MACD!E789</f>
        <v>8.9381232162608626E-3</v>
      </c>
      <c r="E789" s="2">
        <f>MACD!F789</f>
        <v>-5.4406650487040985E-2</v>
      </c>
      <c r="F789" s="2">
        <f>'Moving Avg'!D789</f>
        <v>11.67446</v>
      </c>
      <c r="G789" s="2">
        <f>'Moving Avg'!F789</f>
        <v>11.557084999999997</v>
      </c>
      <c r="H789" s="2">
        <f>'Moving Avg'!G789</f>
        <v>11.076647999999999</v>
      </c>
      <c r="I789" s="2">
        <f>'Moving Avg'!H789</f>
        <v>9.4172624999999979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</row>
    <row r="790" spans="1:12" ht="13.5" x14ac:dyDescent="0.25">
      <c r="A790" s="3">
        <f>RSI!A790</f>
        <v>43152</v>
      </c>
      <c r="B790" s="2">
        <f>RSI!B790</f>
        <v>11.5069</v>
      </c>
      <c r="C790" s="2">
        <f>RSI!I790</f>
        <v>53.329822184188878</v>
      </c>
      <c r="D790" s="2">
        <f>MACD!E790</f>
        <v>3.4762153090284187E-3</v>
      </c>
      <c r="E790" s="2">
        <f>MACD!F790</f>
        <v>-4.2830077327827107E-2</v>
      </c>
      <c r="F790" s="2">
        <f>'Moving Avg'!D790</f>
        <v>11.67446</v>
      </c>
      <c r="G790" s="2">
        <f>'Moving Avg'!F790</f>
        <v>11.563989999999999</v>
      </c>
      <c r="H790" s="2">
        <f>'Moving Avg'!G790</f>
        <v>11.091375999999999</v>
      </c>
      <c r="I790" s="2">
        <f>'Moving Avg'!H790</f>
        <v>9.434062499999996</v>
      </c>
      <c r="J790" s="6" t="str">
        <f>OBV!F790</f>
        <v>BULLISH</v>
      </c>
      <c r="K790" s="6" t="str">
        <f>OBV!G790</f>
        <v>WEAK</v>
      </c>
      <c r="L790" s="6" t="str">
        <f>OBV!H790</f>
        <v>NEUTRAL</v>
      </c>
    </row>
    <row r="791" spans="1:12" ht="13.5" x14ac:dyDescent="0.25">
      <c r="A791" s="3">
        <f>RSI!A791</f>
        <v>43153</v>
      </c>
      <c r="B791" s="2">
        <f>RSI!B791</f>
        <v>11.5069</v>
      </c>
      <c r="C791" s="2">
        <f>RSI!I791</f>
        <v>53.329822184188885</v>
      </c>
      <c r="D791" s="2">
        <f>MACD!E791</f>
        <v>3.7964735150270101E-2</v>
      </c>
      <c r="E791" s="2">
        <f>MACD!F791</f>
        <v>-2.6671114832207663E-2</v>
      </c>
      <c r="F791" s="2">
        <f>'Moving Avg'!D791</f>
        <v>11.610020000000002</v>
      </c>
      <c r="G791" s="2">
        <f>'Moving Avg'!F791</f>
        <v>11.570895</v>
      </c>
      <c r="H791" s="2">
        <f>'Moving Avg'!G791</f>
        <v>11.106103999999998</v>
      </c>
      <c r="I791" s="2">
        <f>'Moving Avg'!H791</f>
        <v>9.4508624999999977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11.5069</v>
      </c>
      <c r="C792" s="2">
        <f>RSI!I792</f>
        <v>53.329822184188885</v>
      </c>
      <c r="D792" s="2">
        <f>MACD!E792</f>
        <v>5.2497168243546E-2</v>
      </c>
      <c r="E792" s="2">
        <f>MACD!F792</f>
        <v>-1.0837458217056933E-2</v>
      </c>
      <c r="F792" s="2">
        <f>'Moving Avg'!D792</f>
        <v>11.54926</v>
      </c>
      <c r="G792" s="2">
        <f>'Moving Avg'!F792</f>
        <v>11.5778</v>
      </c>
      <c r="H792" s="2">
        <f>'Moving Avg'!G792</f>
        <v>11.121383999999999</v>
      </c>
      <c r="I792" s="2">
        <f>'Moving Avg'!H792</f>
        <v>9.4667879999999993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11.737</v>
      </c>
      <c r="C793" s="2">
        <f>RSI!I793</f>
        <v>60.479367269765213</v>
      </c>
      <c r="D793" s="2">
        <f>MACD!E793</f>
        <v>4.7289847524675466E-2</v>
      </c>
      <c r="E793" s="2">
        <f>MACD!F793</f>
        <v>7.8800293128954667E-4</v>
      </c>
      <c r="F793" s="2">
        <f>'Moving Avg'!D793</f>
        <v>11.540040000000001</v>
      </c>
      <c r="G793" s="2">
        <f>'Moving Avg'!F793</f>
        <v>11.596210000000001</v>
      </c>
      <c r="H793" s="2">
        <f>'Moving Avg'!G793</f>
        <v>11.142555999999995</v>
      </c>
      <c r="I793" s="2">
        <f>'Moving Avg'!H793</f>
        <v>9.4840479999999996</v>
      </c>
      <c r="J793" s="6" t="str">
        <f>OBV!F793</f>
        <v>BULLISH</v>
      </c>
      <c r="K793" s="6" t="str">
        <f>OBV!G793</f>
        <v>NEUTRAL</v>
      </c>
      <c r="L793" s="6" t="str">
        <f>OBV!H793</f>
        <v>BULLISH DIVERGENCE</v>
      </c>
    </row>
    <row r="794" spans="1:12" ht="13.5" x14ac:dyDescent="0.25">
      <c r="A794" s="3">
        <f>RSI!A794</f>
        <v>43158</v>
      </c>
      <c r="B794" s="2">
        <f>RSI!B794</f>
        <v>11.737</v>
      </c>
      <c r="C794" s="2">
        <f>RSI!I794</f>
        <v>60.479367269765213</v>
      </c>
      <c r="D794" s="2">
        <f>MACD!E794</f>
        <v>4.1098472630691774E-2</v>
      </c>
      <c r="E794" s="2">
        <f>MACD!F794</f>
        <v>8.8500968711699921E-3</v>
      </c>
      <c r="F794" s="2">
        <f>'Moving Avg'!D794</f>
        <v>11.598940000000001</v>
      </c>
      <c r="G794" s="2">
        <f>'Moving Avg'!F794</f>
        <v>11.612314999999999</v>
      </c>
      <c r="H794" s="2">
        <f>'Moving Avg'!G794</f>
        <v>11.162623999999996</v>
      </c>
      <c r="I794" s="2">
        <f>'Moving Avg'!H794</f>
        <v>9.5013079999999999</v>
      </c>
      <c r="J794" s="6" t="str">
        <f>OBV!F794</f>
        <v>BULLISH</v>
      </c>
      <c r="K794" s="6" t="str">
        <f>OBV!G794</f>
        <v>WEAK</v>
      </c>
      <c r="L794" s="6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11.764699999999999</v>
      </c>
      <c r="C795" s="2">
        <f>RSI!I795</f>
        <v>61.306936970170135</v>
      </c>
      <c r="D795" s="2">
        <f>MACD!E795</f>
        <v>1.7985589478648478E-2</v>
      </c>
      <c r="E795" s="2">
        <f>MACD!F795</f>
        <v>1.0677195392665689E-2</v>
      </c>
      <c r="F795" s="2">
        <f>'Moving Avg'!D795</f>
        <v>11.650499999999999</v>
      </c>
      <c r="G795" s="2">
        <f>'Moving Avg'!F795</f>
        <v>11.627044999999999</v>
      </c>
      <c r="H795" s="2">
        <f>'Moving Avg'!G795</f>
        <v>11.186189999999995</v>
      </c>
      <c r="I795" s="2">
        <f>'Moving Avg'!H795</f>
        <v>9.5187524999999997</v>
      </c>
      <c r="J795" s="6" t="str">
        <f>OBV!F795</f>
        <v>BULLISH</v>
      </c>
      <c r="K795" s="6" t="str">
        <f>OBV!G795</f>
        <v>WEAK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11.599</v>
      </c>
      <c r="C796" s="2">
        <f>RSI!I796</f>
        <v>54.019738576294607</v>
      </c>
      <c r="D796" s="2">
        <f>MACD!E796</f>
        <v>5.8577654365464582E-2</v>
      </c>
      <c r="E796" s="2">
        <f>MACD!F796</f>
        <v>2.025728718722547E-2</v>
      </c>
      <c r="F796" s="2">
        <f>'Moving Avg'!D796</f>
        <v>11.66892</v>
      </c>
      <c r="G796" s="2">
        <f>'Moving Avg'!F796</f>
        <v>11.631649999999999</v>
      </c>
      <c r="H796" s="2">
        <f>'Moving Avg'!G796</f>
        <v>11.207363999999995</v>
      </c>
      <c r="I796" s="2">
        <f>'Moving Avg'!H796</f>
        <v>9.5364274999999985</v>
      </c>
      <c r="J796" s="6" t="str">
        <f>OBV!F796</f>
        <v>BULLISH</v>
      </c>
      <c r="K796" s="6" t="str">
        <f>OBV!G796</f>
        <v>WEAK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11.414899999999999</v>
      </c>
      <c r="C797" s="2">
        <f>RSI!I797</f>
        <v>47.293552520880411</v>
      </c>
      <c r="D797" s="2">
        <f>MACD!E797</f>
        <v>0.10314149261735217</v>
      </c>
      <c r="E797" s="2">
        <f>MACD!F797</f>
        <v>3.6834128273250819E-2</v>
      </c>
      <c r="F797" s="2">
        <f>'Moving Avg'!D797</f>
        <v>11.65052</v>
      </c>
      <c r="G797" s="2">
        <f>'Moving Avg'!F797</f>
        <v>11.611859999999998</v>
      </c>
      <c r="H797" s="2">
        <f>'Moving Avg'!G797</f>
        <v>11.225775999999994</v>
      </c>
      <c r="I797" s="2">
        <f>'Moving Avg'!H797</f>
        <v>9.5536879999999993</v>
      </c>
      <c r="J797" s="6" t="str">
        <f>OBV!F797</f>
        <v>BULLISH</v>
      </c>
      <c r="K797" s="6" t="str">
        <f>OBV!G797</f>
        <v>WEAK</v>
      </c>
      <c r="L797" s="6" t="str">
        <f>OBV!H797</f>
        <v>BULLISH DIVERGENCE</v>
      </c>
    </row>
    <row r="798" spans="1:12" ht="13.5" x14ac:dyDescent="0.25">
      <c r="A798" s="3">
        <f>RSI!A798</f>
        <v>43164</v>
      </c>
      <c r="B798" s="2">
        <f>RSI!B798</f>
        <v>11.4701</v>
      </c>
      <c r="C798" s="2">
        <f>RSI!I798</f>
        <v>49.330739703253876</v>
      </c>
      <c r="D798" s="2">
        <f>MACD!E798</f>
        <v>0.13305627765666728</v>
      </c>
      <c r="E798" s="2">
        <f>MACD!F798</f>
        <v>5.6078558149934114E-2</v>
      </c>
      <c r="F798" s="2">
        <f>'Moving Avg'!D798</f>
        <v>11.597140000000001</v>
      </c>
      <c r="G798" s="2">
        <f>'Moving Avg'!F798</f>
        <v>11.598514999999999</v>
      </c>
      <c r="H798" s="2">
        <f>'Moving Avg'!G798</f>
        <v>11.245475999999995</v>
      </c>
      <c r="I798" s="2">
        <f>'Moving Avg'!H798</f>
        <v>9.5700279999999989</v>
      </c>
      <c r="J798" s="6" t="str">
        <f>OBV!F798</f>
        <v>BULLISH</v>
      </c>
      <c r="K798" s="6" t="str">
        <f>OBV!G798</f>
        <v>WEAK</v>
      </c>
      <c r="L798" s="6" t="str">
        <f>OBV!H798</f>
        <v>BULLISH DIVERGENCE</v>
      </c>
    </row>
    <row r="799" spans="1:12" ht="13.5" x14ac:dyDescent="0.25">
      <c r="A799" s="3">
        <f>RSI!A799</f>
        <v>43165</v>
      </c>
      <c r="B799" s="2">
        <f>RSI!B799</f>
        <v>11.3596</v>
      </c>
      <c r="C799" s="2">
        <f>RSI!I799</f>
        <v>45.53641970292913</v>
      </c>
      <c r="D799" s="2">
        <f>MACD!E799</f>
        <v>0.11432961319850676</v>
      </c>
      <c r="E799" s="2">
        <f>MACD!F799</f>
        <v>6.772876915964865E-2</v>
      </c>
      <c r="F799" s="2">
        <f>'Moving Avg'!D799</f>
        <v>11.521660000000001</v>
      </c>
      <c r="G799" s="2">
        <f>'Moving Avg'!F799</f>
        <v>11.594829999999998</v>
      </c>
      <c r="H799" s="2">
        <f>'Moving Avg'!G799</f>
        <v>11.260939999999996</v>
      </c>
      <c r="I799" s="2">
        <f>'Moving Avg'!H799</f>
        <v>9.5856314999999981</v>
      </c>
      <c r="J799" s="6" t="str">
        <f>OBV!F799</f>
        <v>BULLISH</v>
      </c>
      <c r="K799" s="6" t="str">
        <f>OBV!G799</f>
        <v>WEAK</v>
      </c>
      <c r="L799" s="6" t="str">
        <f>OBV!H799</f>
        <v>BULLISH DIVERGENCE</v>
      </c>
    </row>
    <row r="800" spans="1:12" ht="13.5" x14ac:dyDescent="0.25">
      <c r="A800" s="3">
        <f>RSI!A800</f>
        <v>43166</v>
      </c>
      <c r="B800" s="2">
        <f>RSI!B800</f>
        <v>11.599</v>
      </c>
      <c r="C800" s="2">
        <f>RSI!I800</f>
        <v>53.823214358406219</v>
      </c>
      <c r="D800" s="2">
        <f>MACD!E800</f>
        <v>9.1473911834437871E-2</v>
      </c>
      <c r="E800" s="2">
        <f>MACD!F800</f>
        <v>7.2477797694606494E-2</v>
      </c>
      <c r="F800" s="2">
        <f>'Moving Avg'!D800</f>
        <v>11.488519999999999</v>
      </c>
      <c r="G800" s="2">
        <f>'Moving Avg'!F800</f>
        <v>11.603114999999999</v>
      </c>
      <c r="H800" s="2">
        <f>'Moving Avg'!G800</f>
        <v>11.281191999999997</v>
      </c>
      <c r="I800" s="2">
        <f>'Moving Avg'!H800</f>
        <v>9.6031219999999973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11.5069</v>
      </c>
      <c r="C801" s="2">
        <f>RSI!I801</f>
        <v>50.631518431200867</v>
      </c>
      <c r="D801" s="2">
        <f>MACD!E801</f>
        <v>7.8297235132282594E-2</v>
      </c>
      <c r="E801" s="2">
        <f>MACD!F801</f>
        <v>7.3641685182141717E-2</v>
      </c>
      <c r="F801" s="2">
        <f>'Moving Avg'!D801</f>
        <v>11.470099999999999</v>
      </c>
      <c r="G801" s="2">
        <f>'Moving Avg'!F801</f>
        <v>11.593909999999997</v>
      </c>
      <c r="H801" s="2">
        <f>'Moving Avg'!G801</f>
        <v>11.299601999999995</v>
      </c>
      <c r="I801" s="2">
        <f>'Moving Avg'!H801</f>
        <v>9.6201519999999974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11.5069</v>
      </c>
      <c r="C802" s="2">
        <f>RSI!I802</f>
        <v>50.631518431200867</v>
      </c>
      <c r="D802" s="2">
        <f>MACD!E802</f>
        <v>6.7081351845612147E-2</v>
      </c>
      <c r="E802" s="2">
        <f>MACD!F802</f>
        <v>7.2329618514835811E-2</v>
      </c>
      <c r="F802" s="2">
        <f>'Moving Avg'!D802</f>
        <v>11.488500000000002</v>
      </c>
      <c r="G802" s="2">
        <f>'Moving Avg'!F802</f>
        <v>11.589305</v>
      </c>
      <c r="H802" s="2">
        <f>'Moving Avg'!G802</f>
        <v>11.318011999999994</v>
      </c>
      <c r="I802" s="2">
        <f>'Moving Avg'!H802</f>
        <v>9.6367219999999971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11.4977</v>
      </c>
      <c r="C803" s="2">
        <f>RSI!I803</f>
        <v>50.286059008115117</v>
      </c>
      <c r="D803" s="2">
        <f>MACD!E803</f>
        <v>9.3611000531602429E-2</v>
      </c>
      <c r="E803" s="2">
        <f>MACD!F803</f>
        <v>7.6585894918189137E-2</v>
      </c>
      <c r="F803" s="2">
        <f>'Moving Avg'!D803</f>
        <v>11.494020000000001</v>
      </c>
      <c r="G803" s="2">
        <f>'Moving Avg'!F803</f>
        <v>11.584239999999998</v>
      </c>
      <c r="H803" s="2">
        <f>'Moving Avg'!G803</f>
        <v>11.338079999999996</v>
      </c>
      <c r="I803" s="2">
        <f>'Moving Avg'!H803</f>
        <v>9.6532459999999976</v>
      </c>
      <c r="J803" s="6" t="str">
        <f>OBV!F803</f>
        <v>BEARISH</v>
      </c>
      <c r="K803" s="6" t="str">
        <f>OBV!G803</f>
        <v>STRONG</v>
      </c>
      <c r="L803" s="6" t="str">
        <f>OBV!H803</f>
        <v>BEARISH DIVERGENCE</v>
      </c>
    </row>
    <row r="804" spans="1:12" ht="13.5" x14ac:dyDescent="0.25">
      <c r="A804" s="3">
        <f>RSI!A804</f>
        <v>43172</v>
      </c>
      <c r="B804" s="2">
        <f>RSI!B804</f>
        <v>11.4977</v>
      </c>
      <c r="C804" s="2">
        <f>RSI!I804</f>
        <v>50.286059008115117</v>
      </c>
      <c r="D804" s="2">
        <f>MACD!E804</f>
        <v>0.1160566113194097</v>
      </c>
      <c r="E804" s="2">
        <f>MACD!F804</f>
        <v>8.4480038198433249E-2</v>
      </c>
      <c r="F804" s="2">
        <f>'Moving Avg'!D804</f>
        <v>11.521640000000001</v>
      </c>
      <c r="G804" s="2">
        <f>'Moving Avg'!F804</f>
        <v>11.579174999999999</v>
      </c>
      <c r="H804" s="2">
        <f>'Moving Avg'!G804</f>
        <v>11.354465999999995</v>
      </c>
      <c r="I804" s="2">
        <f>'Moving Avg'!H804</f>
        <v>9.6693094999999971</v>
      </c>
      <c r="J804" s="6" t="str">
        <f>OBV!F804</f>
        <v>BEARISH</v>
      </c>
      <c r="K804" s="6" t="str">
        <f>OBV!G804</f>
        <v>STRONG</v>
      </c>
      <c r="L804" s="6" t="str">
        <f>OBV!H804</f>
        <v>BEARISH DIVERGENCE</v>
      </c>
    </row>
    <row r="805" spans="1:12" ht="13.5" x14ac:dyDescent="0.25">
      <c r="A805" s="3">
        <f>RSI!A805</f>
        <v>43173</v>
      </c>
      <c r="B805" s="2">
        <f>RSI!B805</f>
        <v>11.3964</v>
      </c>
      <c r="C805" s="2">
        <f>RSI!I805</f>
        <v>46.255797308050234</v>
      </c>
      <c r="D805" s="2">
        <f>MACD!E805</f>
        <v>0.14681192904410878</v>
      </c>
      <c r="E805" s="2">
        <f>MACD!F805</f>
        <v>9.6946416367568372E-2</v>
      </c>
      <c r="F805" s="2">
        <f>'Moving Avg'!D805</f>
        <v>11.481120000000001</v>
      </c>
      <c r="G805" s="2">
        <f>'Moving Avg'!F805</f>
        <v>11.573649999999999</v>
      </c>
      <c r="H805" s="2">
        <f>'Moving Avg'!G805</f>
        <v>11.368825999999995</v>
      </c>
      <c r="I805" s="2">
        <f>'Moving Avg'!H805</f>
        <v>9.6857409999999984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11.1387</v>
      </c>
      <c r="C806" s="2">
        <f>RSI!I806</f>
        <v>37.927919821152493</v>
      </c>
      <c r="D806" s="2">
        <f>MACD!E806</f>
        <v>0.16702863747179109</v>
      </c>
      <c r="E806" s="2">
        <f>MACD!F806</f>
        <v>0.11096286058841293</v>
      </c>
      <c r="F806" s="2">
        <f>'Moving Avg'!D806</f>
        <v>11.40748</v>
      </c>
      <c r="G806" s="2">
        <f>'Moving Avg'!F806</f>
        <v>11.53913</v>
      </c>
      <c r="H806" s="2">
        <f>'Moving Avg'!G806</f>
        <v>11.379871999999994</v>
      </c>
      <c r="I806" s="2">
        <f>'Moving Avg'!H806</f>
        <v>9.7008839999999967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11.1387</v>
      </c>
      <c r="C807" s="2">
        <f>RSI!I807</f>
        <v>37.9279198211525</v>
      </c>
      <c r="D807" s="2">
        <f>MACD!E807</f>
        <v>0.15788698581288685</v>
      </c>
      <c r="E807" s="2">
        <f>MACD!F807</f>
        <v>0.12034768563330772</v>
      </c>
      <c r="F807" s="2">
        <f>'Moving Avg'!D807</f>
        <v>11.33384</v>
      </c>
      <c r="G807" s="2">
        <f>'Moving Avg'!F807</f>
        <v>11.50553</v>
      </c>
      <c r="H807" s="2">
        <f>'Moving Avg'!G807</f>
        <v>11.384659999999995</v>
      </c>
      <c r="I807" s="2">
        <f>'Moving Avg'!H807</f>
        <v>9.715842999999996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11.1387</v>
      </c>
      <c r="C808" s="2">
        <f>RSI!I808</f>
        <v>37.927919821152493</v>
      </c>
      <c r="D808" s="2">
        <f>MACD!E808</f>
        <v>0.16056532726744699</v>
      </c>
      <c r="E808" s="2">
        <f>MACD!F808</f>
        <v>0.12839121396013559</v>
      </c>
      <c r="F808" s="2">
        <f>'Moving Avg'!D808</f>
        <v>11.262040000000001</v>
      </c>
      <c r="G808" s="2">
        <f>'Moving Avg'!F808</f>
        <v>11.473310000000001</v>
      </c>
      <c r="H808" s="2">
        <f>'Moving Avg'!G808</f>
        <v>11.389447999999993</v>
      </c>
      <c r="I808" s="2">
        <f>'Moving Avg'!H808</f>
        <v>9.729927499999997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11.322800000000001</v>
      </c>
      <c r="C809" s="2">
        <f>RSI!I809</f>
        <v>46.519227082751499</v>
      </c>
      <c r="D809" s="2">
        <f>MACD!E809</f>
        <v>0.13397353977723014</v>
      </c>
      <c r="E809" s="2">
        <f>MACD!F809</f>
        <v>0.12950767912355449</v>
      </c>
      <c r="F809" s="2">
        <f>'Moving Avg'!D809</f>
        <v>11.22706</v>
      </c>
      <c r="G809" s="2">
        <f>'Moving Avg'!F809</f>
        <v>11.467325000000001</v>
      </c>
      <c r="H809" s="2">
        <f>'Moving Avg'!G809</f>
        <v>11.400493999999995</v>
      </c>
      <c r="I809" s="2">
        <f>'Moving Avg'!H809</f>
        <v>9.7449784999999949</v>
      </c>
      <c r="J809" s="6" t="str">
        <f>OBV!F809</f>
        <v>BULLISH</v>
      </c>
      <c r="K809" s="6" t="str">
        <f>OBV!G809</f>
        <v>NEUTRAL</v>
      </c>
      <c r="L809" s="6" t="str">
        <f>OBV!H809</f>
        <v>BULLISH DIVERGENCE</v>
      </c>
    </row>
    <row r="810" spans="1:12" ht="13.5" x14ac:dyDescent="0.25">
      <c r="A810" s="3">
        <f>RSI!A810</f>
        <v>43181</v>
      </c>
      <c r="B810" s="2">
        <f>RSI!B810</f>
        <v>11.322800000000001</v>
      </c>
      <c r="C810" s="2">
        <f>RSI!I810</f>
        <v>46.519227082751499</v>
      </c>
      <c r="D810" s="2">
        <f>MACD!E810</f>
        <v>0.14886289670338826</v>
      </c>
      <c r="E810" s="2">
        <f>MACD!F810</f>
        <v>0.13337872263952125</v>
      </c>
      <c r="F810" s="2">
        <f>'Moving Avg'!D810</f>
        <v>11.212340000000001</v>
      </c>
      <c r="G810" s="2">
        <f>'Moving Avg'!F810</f>
        <v>11.458120000000001</v>
      </c>
      <c r="H810" s="2">
        <f>'Moving Avg'!G810</f>
        <v>11.413381999999995</v>
      </c>
      <c r="I810" s="2">
        <f>'Moving Avg'!H810</f>
        <v>9.7610879999999955</v>
      </c>
      <c r="J810" s="6" t="str">
        <f>OBV!F810</f>
        <v>BULLISH</v>
      </c>
      <c r="K810" s="6" t="str">
        <f>OBV!G810</f>
        <v>WEAK</v>
      </c>
      <c r="L810" s="6" t="str">
        <f>OBV!H810</f>
        <v>BULLISH DIVERGENCE</v>
      </c>
    </row>
    <row r="811" spans="1:12" ht="13.5" x14ac:dyDescent="0.25">
      <c r="A811" s="3">
        <f>RSI!A811</f>
        <v>43182</v>
      </c>
      <c r="B811" s="2">
        <f>RSI!B811</f>
        <v>11.451700000000001</v>
      </c>
      <c r="C811" s="2">
        <f>RSI!I811</f>
        <v>51.922683648731535</v>
      </c>
      <c r="D811" s="2">
        <f>MACD!E811</f>
        <v>0.13826210344948464</v>
      </c>
      <c r="E811" s="2">
        <f>MACD!F811</f>
        <v>0.13435539880151393</v>
      </c>
      <c r="F811" s="2">
        <f>'Moving Avg'!D811</f>
        <v>11.274940000000001</v>
      </c>
      <c r="G811" s="2">
        <f>'Moving Avg'!F811</f>
        <v>11.455360000000001</v>
      </c>
      <c r="H811" s="2">
        <f>'Moving Avg'!G811</f>
        <v>11.431425999999995</v>
      </c>
      <c r="I811" s="2">
        <f>'Moving Avg'!H811</f>
        <v>9.7769214999999949</v>
      </c>
      <c r="J811" s="6" t="str">
        <f>OBV!F811</f>
        <v>BULLISH</v>
      </c>
      <c r="K811" s="6" t="str">
        <f>OBV!G811</f>
        <v>WEAK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11.433299999999999</v>
      </c>
      <c r="C812" s="2">
        <f>RSI!I812</f>
        <v>51.128561781335605</v>
      </c>
      <c r="D812" s="2">
        <f>MACD!E812</f>
        <v>0.13037302493489555</v>
      </c>
      <c r="E812" s="2">
        <f>MACD!F812</f>
        <v>0.13355892402819025</v>
      </c>
      <c r="F812" s="2">
        <f>'Moving Avg'!D812</f>
        <v>11.333860000000001</v>
      </c>
      <c r="G812" s="2">
        <f>'Moving Avg'!F812</f>
        <v>11.45168</v>
      </c>
      <c r="H812" s="2">
        <f>'Moving Avg'!G812</f>
        <v>11.442657999999994</v>
      </c>
      <c r="I812" s="2">
        <f>'Moving Avg'!H812</f>
        <v>9.7926629999999957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11.433299999999999</v>
      </c>
      <c r="C813" s="2">
        <f>RSI!I813</f>
        <v>51.128561781335605</v>
      </c>
      <c r="D813" s="2">
        <f>MACD!E813</f>
        <v>0.12212975231024537</v>
      </c>
      <c r="E813" s="2">
        <f>MACD!F813</f>
        <v>0.13127308968460127</v>
      </c>
      <c r="F813" s="2">
        <f>'Moving Avg'!D813</f>
        <v>11.392780000000002</v>
      </c>
      <c r="G813" s="2">
        <f>'Moving Avg'!F813</f>
        <v>11.436494999999999</v>
      </c>
      <c r="H813" s="2">
        <f>'Moving Avg'!G813</f>
        <v>11.456097999999997</v>
      </c>
      <c r="I813" s="2">
        <f>'Moving Avg'!H813</f>
        <v>9.8079444999999961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11.1203</v>
      </c>
      <c r="C814" s="2">
        <f>RSI!I814</f>
        <v>39.277238369812913</v>
      </c>
      <c r="D814" s="2">
        <f>MACD!E814</f>
        <v>0.1381986441022125</v>
      </c>
      <c r="E814" s="2">
        <f>MACD!F814</f>
        <v>0.13265820056812352</v>
      </c>
      <c r="F814" s="2">
        <f>'Moving Avg'!D814</f>
        <v>11.352280000000002</v>
      </c>
      <c r="G814" s="2">
        <f>'Moving Avg'!F814</f>
        <v>11.405660000000001</v>
      </c>
      <c r="H814" s="2">
        <f>'Moving Avg'!G814</f>
        <v>11.459411999999997</v>
      </c>
      <c r="I814" s="2">
        <f>'Moving Avg'!H814</f>
        <v>9.8204179999999948</v>
      </c>
      <c r="J814" s="6" t="str">
        <f>OBV!F814</f>
        <v>BULLISH</v>
      </c>
      <c r="K814" s="6" t="str">
        <f>OBV!G814</f>
        <v>NEUTRAL</v>
      </c>
      <c r="L814" s="6" t="str">
        <f>OBV!H814</f>
        <v>BULLISH DIVERGENCE</v>
      </c>
    </row>
    <row r="815" spans="1:12" ht="13.5" x14ac:dyDescent="0.25">
      <c r="A815" s="3">
        <f>RSI!A815</f>
        <v>43188</v>
      </c>
      <c r="B815" s="2">
        <f>RSI!B815</f>
        <v>11.0466</v>
      </c>
      <c r="C815" s="2">
        <f>RSI!I815</f>
        <v>37.096782265900458</v>
      </c>
      <c r="D815" s="2">
        <f>MACD!E815</f>
        <v>0.14338881694090766</v>
      </c>
      <c r="E815" s="2">
        <f>MACD!F815</f>
        <v>0.13480432384268035</v>
      </c>
      <c r="F815" s="2">
        <f>'Moving Avg'!D815</f>
        <v>11.297039999999999</v>
      </c>
      <c r="G815" s="2">
        <f>'Moving Avg'!F815</f>
        <v>11.369755000000001</v>
      </c>
      <c r="H815" s="2">
        <f>'Moving Avg'!G815</f>
        <v>11.459412</v>
      </c>
      <c r="I815" s="2">
        <f>'Moving Avg'!H815</f>
        <v>9.832614999999997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11.0466</v>
      </c>
      <c r="C816" s="2">
        <f>RSI!I816</f>
        <v>37.096782265900458</v>
      </c>
      <c r="D816" s="2">
        <f>MACD!E816</f>
        <v>0.11016130202033025</v>
      </c>
      <c r="E816" s="2">
        <f>MACD!F816</f>
        <v>0.12987571947821033</v>
      </c>
      <c r="F816" s="2">
        <f>'Moving Avg'!D816</f>
        <v>11.216019999999999</v>
      </c>
      <c r="G816" s="2">
        <f>'Moving Avg'!F816</f>
        <v>11.342135000000003</v>
      </c>
      <c r="H816" s="2">
        <f>'Moving Avg'!G816</f>
        <v>11.457569999999999</v>
      </c>
      <c r="I816" s="2">
        <f>'Moving Avg'!H816</f>
        <v>9.844857999999995</v>
      </c>
      <c r="J816" s="6" t="str">
        <f>OBV!F816</f>
        <v>BEARISH</v>
      </c>
      <c r="K816" s="6" t="str">
        <f>OBV!G816</f>
        <v>STRONG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11.0466</v>
      </c>
      <c r="C817" s="2">
        <f>RSI!I817</f>
        <v>37.096782265900458</v>
      </c>
      <c r="D817" s="2">
        <f>MACD!E817</f>
        <v>8.3922521931327765E-2</v>
      </c>
      <c r="E817" s="2">
        <f>MACD!F817</f>
        <v>0.12068507996883382</v>
      </c>
      <c r="F817" s="2">
        <f>'Moving Avg'!D817</f>
        <v>11.138679999999999</v>
      </c>
      <c r="G817" s="2">
        <f>'Moving Avg'!F817</f>
        <v>11.32372</v>
      </c>
      <c r="H817" s="2">
        <f>'Moving Avg'!G817</f>
        <v>11.45444</v>
      </c>
      <c r="I817" s="2">
        <f>'Moving Avg'!H817</f>
        <v>9.8582059999999938</v>
      </c>
      <c r="J817" s="6" t="str">
        <f>OBV!F817</f>
        <v>BEARISH</v>
      </c>
      <c r="K817" s="6" t="str">
        <f>OBV!G817</f>
        <v>STRONG</v>
      </c>
      <c r="L817" s="6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11.304399999999999</v>
      </c>
      <c r="C818" s="2">
        <f>RSI!I818</f>
        <v>49.375127066279127</v>
      </c>
      <c r="D818" s="2">
        <f>MACD!E818</f>
        <v>4.4361967480613274E-2</v>
      </c>
      <c r="E818" s="2">
        <f>MACD!F818</f>
        <v>0.10542045747118971</v>
      </c>
      <c r="F818" s="2">
        <f>'Moving Avg'!D818</f>
        <v>11.1129</v>
      </c>
      <c r="G818" s="2">
        <f>'Moving Avg'!F818</f>
        <v>11.315435000000003</v>
      </c>
      <c r="H818" s="2">
        <f>'Moving Avg'!G818</f>
        <v>11.45665</v>
      </c>
      <c r="I818" s="2">
        <f>'Moving Avg'!H818</f>
        <v>9.8719224999999948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</row>
    <row r="819" spans="1:12" ht="13.5" x14ac:dyDescent="0.25">
      <c r="A819" s="3">
        <f>RSI!A819</f>
        <v>43194</v>
      </c>
      <c r="B819" s="2">
        <f>RSI!B819</f>
        <v>11.304399999999999</v>
      </c>
      <c r="C819" s="2">
        <f>RSI!I819</f>
        <v>49.375127066279127</v>
      </c>
      <c r="D819" s="2">
        <f>MACD!E819</f>
        <v>3.9296439435400288E-2</v>
      </c>
      <c r="E819" s="2">
        <f>MACD!F819</f>
        <v>9.2195653864031821E-2</v>
      </c>
      <c r="F819" s="2">
        <f>'Moving Avg'!D819</f>
        <v>11.14972</v>
      </c>
      <c r="G819" s="2">
        <f>'Moving Avg'!F819</f>
        <v>11.312675000000002</v>
      </c>
      <c r="H819" s="2">
        <f>'Moving Avg'!G819</f>
        <v>11.459963999999998</v>
      </c>
      <c r="I819" s="2">
        <f>'Moving Avg'!H819</f>
        <v>9.885868999999996</v>
      </c>
      <c r="J819" s="6" t="str">
        <f>OBV!F819</f>
        <v>BULLISH</v>
      </c>
      <c r="K819" s="6" t="str">
        <f>OBV!G819</f>
        <v>WEAK</v>
      </c>
      <c r="L819" s="6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11.304399999999999</v>
      </c>
      <c r="C820" s="2">
        <f>RSI!I820</f>
        <v>49.375127066279127</v>
      </c>
      <c r="D820" s="2">
        <f>MACD!E820</f>
        <v>3.5089584819516517E-2</v>
      </c>
      <c r="E820" s="2">
        <f>MACD!F820</f>
        <v>8.0774440055128766E-2</v>
      </c>
      <c r="F820" s="2">
        <f>'Moving Avg'!D820</f>
        <v>11.201280000000001</v>
      </c>
      <c r="G820" s="2">
        <f>'Moving Avg'!F820</f>
        <v>11.297944999999999</v>
      </c>
      <c r="H820" s="2">
        <f>'Moving Avg'!G820</f>
        <v>11.458675999999999</v>
      </c>
      <c r="I820" s="2">
        <f>'Moving Avg'!H820</f>
        <v>9.8995854999999953</v>
      </c>
      <c r="J820" s="6" t="str">
        <f>OBV!F820</f>
        <v>BULLISH</v>
      </c>
      <c r="K820" s="6" t="str">
        <f>OBV!G820</f>
        <v>WEAK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11.304399999999999</v>
      </c>
      <c r="C821" s="2">
        <f>RSI!I821</f>
        <v>49.375127066279134</v>
      </c>
      <c r="D821" s="2">
        <f>MACD!E821</f>
        <v>5.1434190635342603E-2</v>
      </c>
      <c r="E821" s="2">
        <f>MACD!F821</f>
        <v>7.4906390171171539E-2</v>
      </c>
      <c r="F821" s="2">
        <f>'Moving Avg'!D821</f>
        <v>11.252840000000001</v>
      </c>
      <c r="G821" s="2">
        <f>'Moving Avg'!F821</f>
        <v>11.28782</v>
      </c>
      <c r="H821" s="2">
        <f>'Moving Avg'!G821</f>
        <v>11.457387999999996</v>
      </c>
      <c r="I821" s="2">
        <f>'Moving Avg'!H821</f>
        <v>9.9134859999999954</v>
      </c>
      <c r="J821" s="6" t="str">
        <f>OBV!F821</f>
        <v>BULLISH</v>
      </c>
      <c r="K821" s="6" t="str">
        <f>OBV!G821</f>
        <v>WEAK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11.0466</v>
      </c>
      <c r="C822" s="2">
        <f>RSI!I822</f>
        <v>39.107581183146479</v>
      </c>
      <c r="D822" s="2">
        <f>MACD!E822</f>
        <v>8.1597808404033856E-2</v>
      </c>
      <c r="E822" s="2">
        <f>MACD!F822</f>
        <v>7.624467381774401E-2</v>
      </c>
      <c r="F822" s="2">
        <f>'Moving Avg'!D822</f>
        <v>11.252839999999999</v>
      </c>
      <c r="G822" s="2">
        <f>'Moving Avg'!F822</f>
        <v>11.264805000000001</v>
      </c>
      <c r="H822" s="2">
        <f>'Moving Avg'!G822</f>
        <v>11.450943999999998</v>
      </c>
      <c r="I822" s="2">
        <f>'Moving Avg'!H822</f>
        <v>9.9257749999999927</v>
      </c>
      <c r="J822" s="6" t="str">
        <f>OBV!F822</f>
        <v>BULLISH</v>
      </c>
      <c r="K822" s="6" t="str">
        <f>OBV!G822</f>
        <v>NEUTRAL</v>
      </c>
      <c r="L822" s="6" t="str">
        <f>OBV!H822</f>
        <v>NEUTRAL</v>
      </c>
    </row>
    <row r="823" spans="1:12" ht="13.5" x14ac:dyDescent="0.25">
      <c r="A823" s="3">
        <f>RSI!A823</f>
        <v>43201</v>
      </c>
      <c r="B823" s="2">
        <f>RSI!B823</f>
        <v>11.0466</v>
      </c>
      <c r="C823" s="2">
        <f>RSI!I823</f>
        <v>39.107581183146479</v>
      </c>
      <c r="D823" s="2">
        <f>MACD!E823</f>
        <v>0.10870722052019843</v>
      </c>
      <c r="E823" s="2">
        <f>MACD!F823</f>
        <v>8.2737183158234903E-2</v>
      </c>
      <c r="F823" s="2">
        <f>'Moving Avg'!D823</f>
        <v>11.201279999999999</v>
      </c>
      <c r="G823" s="2">
        <f>'Moving Avg'!F823</f>
        <v>11.242250000000002</v>
      </c>
      <c r="H823" s="2">
        <f>'Moving Avg'!G823</f>
        <v>11.444499999999998</v>
      </c>
      <c r="I823" s="2">
        <f>'Moving Avg'!H823</f>
        <v>9.9380639999999918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11.0466</v>
      </c>
      <c r="C824" s="2">
        <f>RSI!I824</f>
        <v>39.107581183146479</v>
      </c>
      <c r="D824" s="2">
        <f>MACD!E824</f>
        <v>8.4960951146593189E-2</v>
      </c>
      <c r="E824" s="2">
        <f>MACD!F824</f>
        <v>8.3181936755906558E-2</v>
      </c>
      <c r="F824" s="2">
        <f>'Moving Avg'!D824</f>
        <v>11.149719999999999</v>
      </c>
      <c r="G824" s="2">
        <f>'Moving Avg'!F824</f>
        <v>11.219695</v>
      </c>
      <c r="H824" s="2">
        <f>'Moving Avg'!G824</f>
        <v>11.437133999999999</v>
      </c>
      <c r="I824" s="2">
        <f>'Moving Avg'!H824</f>
        <v>9.9490184999999922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11.0466</v>
      </c>
      <c r="C825" s="2">
        <f>RSI!I825</f>
        <v>39.107581183146479</v>
      </c>
      <c r="D825" s="2">
        <f>MACD!E825</f>
        <v>5.4889532678423336E-2</v>
      </c>
      <c r="E825" s="2">
        <f>MACD!F825</f>
        <v>7.7523455940409922E-2</v>
      </c>
      <c r="F825" s="2">
        <f>'Moving Avg'!D825</f>
        <v>11.098159999999998</v>
      </c>
      <c r="G825" s="2">
        <f>'Moving Avg'!F825</f>
        <v>11.202205000000001</v>
      </c>
      <c r="H825" s="2">
        <f>'Moving Avg'!G825</f>
        <v>11.428663999999996</v>
      </c>
      <c r="I825" s="2">
        <f>'Moving Avg'!H825</f>
        <v>9.9586839999999928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11.2676</v>
      </c>
      <c r="C826" s="2">
        <f>RSI!I826</f>
        <v>50.884355824856002</v>
      </c>
      <c r="D826" s="2">
        <f>MACD!E826</f>
        <v>1.4333412423550129E-2</v>
      </c>
      <c r="E826" s="2">
        <f>MACD!F826</f>
        <v>6.4885447237037971E-2</v>
      </c>
      <c r="F826" s="2">
        <f>'Moving Avg'!D826</f>
        <v>11.0908</v>
      </c>
      <c r="G826" s="2">
        <f>'Moving Avg'!F826</f>
        <v>11.20865</v>
      </c>
      <c r="H826" s="2">
        <f>'Moving Avg'!G826</f>
        <v>11.423877999999997</v>
      </c>
      <c r="I826" s="2">
        <f>'Moving Avg'!H826</f>
        <v>9.9707894999999933</v>
      </c>
      <c r="J826" s="6" t="str">
        <f>OBV!F826</f>
        <v>BULLISH</v>
      </c>
      <c r="K826" s="6" t="str">
        <f>OBV!G826</f>
        <v>WEAK</v>
      </c>
      <c r="L826" s="6" t="str">
        <f>OBV!H826</f>
        <v>BULLISH DIVERGENCE</v>
      </c>
    </row>
    <row r="827" spans="1:12" ht="13.5" x14ac:dyDescent="0.25">
      <c r="A827" s="3">
        <f>RSI!A827</f>
        <v>43207</v>
      </c>
      <c r="B827" s="2">
        <f>RSI!B827</f>
        <v>11.0466</v>
      </c>
      <c r="C827" s="2">
        <f>RSI!I827</f>
        <v>42.113045579191272</v>
      </c>
      <c r="D827" s="2">
        <f>MACD!E827</f>
        <v>-3.7528175473475756E-3</v>
      </c>
      <c r="E827" s="2">
        <f>MACD!F827</f>
        <v>5.1157794280160859E-2</v>
      </c>
      <c r="F827" s="2">
        <f>'Moving Avg'!D827</f>
        <v>11.0908</v>
      </c>
      <c r="G827" s="2">
        <f>'Moving Avg'!F827</f>
        <v>11.204045000000001</v>
      </c>
      <c r="H827" s="2">
        <f>'Moving Avg'!G827</f>
        <v>11.408595999999998</v>
      </c>
      <c r="I827" s="2">
        <f>'Moving Avg'!H827</f>
        <v>9.982295999999991</v>
      </c>
      <c r="J827" s="6" t="str">
        <f>OBV!F827</f>
        <v>BULLISH</v>
      </c>
      <c r="K827" s="6" t="str">
        <f>OBV!G827</f>
        <v>WEAK</v>
      </c>
      <c r="L827" s="6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11.221500000000001</v>
      </c>
      <c r="C828" s="2">
        <f>RSI!I828</f>
        <v>49.528066087060715</v>
      </c>
      <c r="D828" s="2">
        <f>MACD!E828</f>
        <v>8.8258093136026616E-3</v>
      </c>
      <c r="E828" s="2">
        <f>MACD!F828</f>
        <v>4.2691397286849224E-2</v>
      </c>
      <c r="F828" s="2">
        <f>'Moving Avg'!D828</f>
        <v>11.125779999999999</v>
      </c>
      <c r="G828" s="2">
        <f>'Moving Avg'!F828</f>
        <v>11.208185000000002</v>
      </c>
      <c r="H828" s="2">
        <f>'Moving Avg'!G828</f>
        <v>11.398285999999999</v>
      </c>
      <c r="I828" s="2">
        <f>'Moving Avg'!H828</f>
        <v>9.9946769999999923</v>
      </c>
      <c r="J828" s="6" t="str">
        <f>OBV!F828</f>
        <v>BULLISH</v>
      </c>
      <c r="K828" s="6" t="str">
        <f>OBV!G828</f>
        <v>WEAK</v>
      </c>
      <c r="L828" s="6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10.954599999999999</v>
      </c>
      <c r="C829" s="2">
        <f>RSI!I829</f>
        <v>40.91500197683937</v>
      </c>
      <c r="D829" s="2">
        <f>MACD!E829</f>
        <v>3.9295379540117636E-2</v>
      </c>
      <c r="E829" s="2">
        <f>MACD!F829</f>
        <v>4.2012193737502909E-2</v>
      </c>
      <c r="F829" s="2">
        <f>'Moving Avg'!D829</f>
        <v>11.107379999999999</v>
      </c>
      <c r="G829" s="2">
        <f>'Moving Avg'!F829</f>
        <v>11.189775000000001</v>
      </c>
      <c r="H829" s="2">
        <f>'Moving Avg'!G829</f>
        <v>11.388712</v>
      </c>
      <c r="I829" s="2">
        <f>'Moving Avg'!H829</f>
        <v>10.005263499999991</v>
      </c>
      <c r="J829" s="6" t="str">
        <f>OBV!F829</f>
        <v>BULLISH</v>
      </c>
      <c r="K829" s="6" t="str">
        <f>OBV!G829</f>
        <v>WEAK</v>
      </c>
      <c r="L829" s="6" t="str">
        <f>OBV!H829</f>
        <v>BULLISH DIVERGENCE</v>
      </c>
    </row>
    <row r="830" spans="1:12" ht="13.5" x14ac:dyDescent="0.25">
      <c r="A830" s="3">
        <f>RSI!A830</f>
        <v>43210</v>
      </c>
      <c r="B830" s="2">
        <f>RSI!B830</f>
        <v>11.2584</v>
      </c>
      <c r="C830" s="2">
        <f>RSI!I830</f>
        <v>51.297097741770123</v>
      </c>
      <c r="D830" s="2">
        <f>MACD!E830</f>
        <v>4.4202360435077637E-2</v>
      </c>
      <c r="E830" s="2">
        <f>MACD!F830</f>
        <v>4.2450227077017857E-2</v>
      </c>
      <c r="F830" s="2">
        <f>'Moving Avg'!D830</f>
        <v>11.14974</v>
      </c>
      <c r="G830" s="2">
        <f>'Moving Avg'!F830</f>
        <v>11.186555000000002</v>
      </c>
      <c r="H830" s="2">
        <f>'Moving Avg'!G830</f>
        <v>11.385214000000001</v>
      </c>
      <c r="I830" s="2">
        <f>'Moving Avg'!H830</f>
        <v>10.017322999999992</v>
      </c>
      <c r="J830" s="6" t="str">
        <f>OBV!F830</f>
        <v>BULLISH</v>
      </c>
      <c r="K830" s="6" t="str">
        <f>OBV!G830</f>
        <v>WEAK</v>
      </c>
      <c r="L830" s="6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11.230700000000001</v>
      </c>
      <c r="C831" s="2">
        <f>RSI!I831</f>
        <v>50.427040219063223</v>
      </c>
      <c r="D831" s="2">
        <f>MACD!E831</f>
        <v>5.0119198909076346E-2</v>
      </c>
      <c r="E831" s="2">
        <f>MACD!F831</f>
        <v>4.3984021443429562E-2</v>
      </c>
      <c r="F831" s="2">
        <f>'Moving Avg'!D831</f>
        <v>11.14236</v>
      </c>
      <c r="G831" s="2">
        <f>'Moving Avg'!F831</f>
        <v>11.175505000000001</v>
      </c>
      <c r="H831" s="2">
        <f>'Moving Avg'!G831</f>
        <v>11.376007999999999</v>
      </c>
      <c r="I831" s="2">
        <f>'Moving Avg'!H831</f>
        <v>10.029289999999992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10.7889</v>
      </c>
      <c r="C832" s="2">
        <f>RSI!I832</f>
        <v>39.05045557228928</v>
      </c>
      <c r="D832" s="2">
        <f>MACD!E832</f>
        <v>4.8088013110536565E-2</v>
      </c>
      <c r="E832" s="2">
        <f>MACD!F832</f>
        <v>4.4804819776850961E-2</v>
      </c>
      <c r="F832" s="2">
        <f>'Moving Avg'!D832</f>
        <v>11.090819999999999</v>
      </c>
      <c r="G832" s="2">
        <f>'Moving Avg'!F832</f>
        <v>11.143285000000002</v>
      </c>
      <c r="H832" s="2">
        <f>'Moving Avg'!G832</f>
        <v>11.359806000000001</v>
      </c>
      <c r="I832" s="2">
        <f>'Moving Avg'!H832</f>
        <v>10.039461999999991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10.7705</v>
      </c>
      <c r="C833" s="2">
        <f>RSI!I833</f>
        <v>38.659273531771923</v>
      </c>
      <c r="D833" s="2">
        <f>MACD!E833</f>
        <v>5.0248331779938482E-2</v>
      </c>
      <c r="E833" s="2">
        <f>MACD!F833</f>
        <v>4.589352217746847E-2</v>
      </c>
      <c r="F833" s="2">
        <f>'Moving Avg'!D833</f>
        <v>11.00062</v>
      </c>
      <c r="G833" s="2">
        <f>'Moving Avg'!F833</f>
        <v>11.110144999999999</v>
      </c>
      <c r="H833" s="2">
        <f>'Moving Avg'!G833</f>
        <v>11.343235999999999</v>
      </c>
      <c r="I833" s="2">
        <f>'Moving Avg'!H833</f>
        <v>10.049127999999994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10.8165</v>
      </c>
      <c r="C834" s="2">
        <f>RSI!I834</f>
        <v>40.270174133016859</v>
      </c>
      <c r="D834" s="2">
        <f>MACD!E834</f>
        <v>5.1107289919441357E-2</v>
      </c>
      <c r="E834" s="2">
        <f>MACD!F834</f>
        <v>4.693627572586305E-2</v>
      </c>
      <c r="F834" s="2">
        <f>'Moving Avg'!D834</f>
        <v>10.972999999999999</v>
      </c>
      <c r="G834" s="2">
        <f>'Moving Avg'!F834</f>
        <v>11.094955000000001</v>
      </c>
      <c r="H834" s="2">
        <f>'Moving Avg'!G834</f>
        <v>11.327586000000002</v>
      </c>
      <c r="I834" s="2">
        <f>'Moving Avg'!H834</f>
        <v>10.058977999999994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10.614000000000001</v>
      </c>
      <c r="C835" s="2">
        <f>RSI!I835</f>
        <v>35.811605106760908</v>
      </c>
      <c r="D835" s="2">
        <f>MACD!E835</f>
        <v>6.8820065784644058E-2</v>
      </c>
      <c r="E835" s="2">
        <f>MACD!F835</f>
        <v>5.1313033737619251E-2</v>
      </c>
      <c r="F835" s="2">
        <f>'Moving Avg'!D835</f>
        <v>10.84412</v>
      </c>
      <c r="G835" s="2">
        <f>'Moving Avg'!F835</f>
        <v>11.073325000000001</v>
      </c>
      <c r="H835" s="2">
        <f>'Moving Avg'!G835</f>
        <v>11.309728000000002</v>
      </c>
      <c r="I835" s="2">
        <f>'Moving Avg'!H835</f>
        <v>10.067815499999993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10.586399999999999</v>
      </c>
      <c r="C836" s="2">
        <f>RSI!I836</f>
        <v>35.238936315797659</v>
      </c>
      <c r="D836" s="2">
        <f>MACD!E836</f>
        <v>0.12288768145356599</v>
      </c>
      <c r="E836" s="2">
        <f>MACD!F836</f>
        <v>6.562796328080861E-2</v>
      </c>
      <c r="F836" s="2">
        <f>'Moving Avg'!D836</f>
        <v>10.715260000000001</v>
      </c>
      <c r="G836" s="2">
        <f>'Moving Avg'!F836</f>
        <v>11.050315000000001</v>
      </c>
      <c r="H836" s="2">
        <f>'Moving Avg'!G836</f>
        <v>11.284874000000002</v>
      </c>
      <c r="I836" s="2">
        <f>'Moving Avg'!H836</f>
        <v>10.076330999999993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</row>
    <row r="837" spans="1:12" ht="13.5" x14ac:dyDescent="0.25">
      <c r="A837" s="3">
        <f>RSI!A837</f>
        <v>43222</v>
      </c>
      <c r="B837" s="2">
        <f>RSI!B837</f>
        <v>10.5403</v>
      </c>
      <c r="C837" s="2">
        <f>RSI!I837</f>
        <v>34.253648543838693</v>
      </c>
      <c r="D837" s="2">
        <f>MACD!E837</f>
        <v>0.14102569735994308</v>
      </c>
      <c r="E837" s="2">
        <f>MACD!F837</f>
        <v>8.0707510096635515E-2</v>
      </c>
      <c r="F837" s="2">
        <f>'Moving Avg'!D837</f>
        <v>10.66554</v>
      </c>
      <c r="G837" s="2">
        <f>'Moving Avg'!F837</f>
        <v>11.025</v>
      </c>
      <c r="H837" s="2">
        <f>'Moving Avg'!G837</f>
        <v>11.259466000000002</v>
      </c>
      <c r="I837" s="2">
        <f>'Moving Avg'!H837</f>
        <v>10.083648999999991</v>
      </c>
      <c r="J837" s="6" t="str">
        <f>OBV!F837</f>
        <v>BEARISH</v>
      </c>
      <c r="K837" s="6" t="str">
        <f>OBV!G837</f>
        <v>STRONG</v>
      </c>
      <c r="L837" s="6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10.586399999999999</v>
      </c>
      <c r="C838" s="2">
        <f>RSI!I838</f>
        <v>36.175468166324933</v>
      </c>
      <c r="D838" s="2">
        <f>MACD!E838</f>
        <v>0.18289194119132546</v>
      </c>
      <c r="E838" s="2">
        <f>MACD!F838</f>
        <v>0.10114439631557351</v>
      </c>
      <c r="F838" s="2">
        <f>'Moving Avg'!D838</f>
        <v>10.62872</v>
      </c>
      <c r="G838" s="2">
        <f>'Moving Avg'!F838</f>
        <v>10.989100000000001</v>
      </c>
      <c r="H838" s="2">
        <f>'Moving Avg'!G838</f>
        <v>11.235532000000003</v>
      </c>
      <c r="I838" s="2">
        <f>'Moving Avg'!H838</f>
        <v>10.091013499999992</v>
      </c>
      <c r="J838" s="6" t="str">
        <f>OBV!F838</f>
        <v>BEARISH</v>
      </c>
      <c r="K838" s="6" t="str">
        <f>OBV!G838</f>
        <v>STRONG</v>
      </c>
      <c r="L838" s="6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10.236499999999999</v>
      </c>
      <c r="C839" s="2">
        <f>RSI!I839</f>
        <v>29.198986670120121</v>
      </c>
      <c r="D839" s="2">
        <f>MACD!E839</f>
        <v>0.20570347762683738</v>
      </c>
      <c r="E839" s="2">
        <f>MACD!F839</f>
        <v>0.12205621257782628</v>
      </c>
      <c r="F839" s="2">
        <f>'Moving Avg'!D839</f>
        <v>10.51272</v>
      </c>
      <c r="G839" s="2">
        <f>'Moving Avg'!F839</f>
        <v>10.935705</v>
      </c>
      <c r="H839" s="2">
        <f>'Moving Avg'!G839</f>
        <v>11.211412000000003</v>
      </c>
      <c r="I839" s="2">
        <f>'Moving Avg'!H839</f>
        <v>10.097963499999993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10.126099999999999</v>
      </c>
      <c r="C840" s="2">
        <f>RSI!I840</f>
        <v>27.403282898283294</v>
      </c>
      <c r="D840" s="2">
        <f>MACD!E840</f>
        <v>0.28433127993241492</v>
      </c>
      <c r="E840" s="2">
        <f>MACD!F840</f>
        <v>0.15451122604874401</v>
      </c>
      <c r="F840" s="2">
        <f>'Moving Avg'!D840</f>
        <v>10.415139999999999</v>
      </c>
      <c r="G840" s="2">
        <f>'Moving Avg'!F840</f>
        <v>10.87679</v>
      </c>
      <c r="H840" s="2">
        <f>'Moving Avg'!G840</f>
        <v>11.183796000000003</v>
      </c>
      <c r="I840" s="2">
        <f>'Moving Avg'!H840</f>
        <v>10.104223499999994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10.4299</v>
      </c>
      <c r="C841" s="2">
        <f>RSI!I841</f>
        <v>38.59450535582684</v>
      </c>
      <c r="D841" s="2">
        <f>MACD!E841</f>
        <v>0.32883247797886739</v>
      </c>
      <c r="E841" s="2">
        <f>MACD!F841</f>
        <v>0.18937547643476871</v>
      </c>
      <c r="F841" s="2">
        <f>'Moving Avg'!D841</f>
        <v>10.383840000000001</v>
      </c>
      <c r="G841" s="2">
        <f>'Moving Avg'!F841</f>
        <v>10.833065000000001</v>
      </c>
      <c r="H841" s="2">
        <f>'Moving Avg'!G841</f>
        <v>11.162256000000003</v>
      </c>
      <c r="I841" s="2">
        <f>'Moving Avg'!H841</f>
        <v>10.112186499999993</v>
      </c>
      <c r="J841" s="6" t="str">
        <f>OBV!F841</f>
        <v>BULLISH</v>
      </c>
      <c r="K841" s="6" t="str">
        <f>OBV!G841</f>
        <v>NEUTRAL</v>
      </c>
      <c r="L841" s="6" t="str">
        <f>OBV!H841</f>
        <v>BULLISH DIVERGENCE</v>
      </c>
    </row>
    <row r="842" spans="1:12" ht="13.5" x14ac:dyDescent="0.25">
      <c r="A842" s="3">
        <f>RSI!A842</f>
        <v>43229</v>
      </c>
      <c r="B842" s="2">
        <f>RSI!B842</f>
        <v>10.4299</v>
      </c>
      <c r="C842" s="2">
        <f>RSI!I842</f>
        <v>38.59450535582684</v>
      </c>
      <c r="D842" s="2">
        <f>MACD!E842</f>
        <v>0.3011074054741929</v>
      </c>
      <c r="E842" s="2">
        <f>MACD!F842</f>
        <v>0.21172186224265355</v>
      </c>
      <c r="F842" s="2">
        <f>'Moving Avg'!D842</f>
        <v>10.36176</v>
      </c>
      <c r="G842" s="2">
        <f>'Moving Avg'!F842</f>
        <v>10.80223</v>
      </c>
      <c r="H842" s="2">
        <f>'Moving Avg'!G842</f>
        <v>11.140715999999999</v>
      </c>
      <c r="I842" s="2">
        <f>'Moving Avg'!H842</f>
        <v>10.120931999999993</v>
      </c>
      <c r="J842" s="6" t="str">
        <f>OBV!F842</f>
        <v>BULLISH</v>
      </c>
      <c r="K842" s="6" t="str">
        <f>OBV!G842</f>
        <v>NEUTRAL</v>
      </c>
      <c r="L842" s="6" t="str">
        <f>OBV!H842</f>
        <v>BULLISH DIVERGENCE</v>
      </c>
    </row>
    <row r="843" spans="1:12" ht="13.5" x14ac:dyDescent="0.25">
      <c r="A843" s="3">
        <f>RSI!A843</f>
        <v>43230</v>
      </c>
      <c r="B843" s="2">
        <f>RSI!B843</f>
        <v>10.5587</v>
      </c>
      <c r="C843" s="2">
        <f>RSI!I843</f>
        <v>42.920983261549928</v>
      </c>
      <c r="D843" s="2">
        <f>MACD!E843</f>
        <v>0.26767371726711886</v>
      </c>
      <c r="E843" s="2">
        <f>MACD!F843</f>
        <v>0.22291223324754661</v>
      </c>
      <c r="F843" s="2">
        <f>'Moving Avg'!D843</f>
        <v>10.35622</v>
      </c>
      <c r="G843" s="2">
        <f>'Moving Avg'!F843</f>
        <v>10.777835</v>
      </c>
      <c r="H843" s="2">
        <f>'Moving Avg'!G843</f>
        <v>11.117150000000002</v>
      </c>
      <c r="I843" s="2">
        <f>'Moving Avg'!H843</f>
        <v>10.130459499999994</v>
      </c>
      <c r="J843" s="6" t="str">
        <f>OBV!F843</f>
        <v>BULLISH</v>
      </c>
      <c r="K843" s="6" t="str">
        <f>OBV!G843</f>
        <v>WEAK</v>
      </c>
      <c r="L843" s="6" t="str">
        <f>OBV!H843</f>
        <v>BULLISH DIVERGENCE</v>
      </c>
    </row>
    <row r="844" spans="1:12" ht="13.5" x14ac:dyDescent="0.25">
      <c r="A844" s="3">
        <f>RSI!A844</f>
        <v>43231</v>
      </c>
      <c r="B844" s="2">
        <f>RSI!B844</f>
        <v>10.5495</v>
      </c>
      <c r="C844" s="2">
        <f>RSI!I844</f>
        <v>42.689613750294953</v>
      </c>
      <c r="D844" s="2">
        <f>MACD!E844</f>
        <v>0.24860089924428763</v>
      </c>
      <c r="E844" s="2">
        <f>MACD!F844</f>
        <v>0.22804996644689485</v>
      </c>
      <c r="F844" s="2">
        <f>'Moving Avg'!D844</f>
        <v>10.41882</v>
      </c>
      <c r="G844" s="2">
        <f>'Moving Avg'!F844</f>
        <v>10.752980000000001</v>
      </c>
      <c r="H844" s="2">
        <f>'Moving Avg'!G844</f>
        <v>11.093400000000001</v>
      </c>
      <c r="I844" s="2">
        <f>'Moving Avg'!H844</f>
        <v>10.139756999999992</v>
      </c>
      <c r="J844" s="6" t="str">
        <f>OBV!F844</f>
        <v>BULLISH</v>
      </c>
      <c r="K844" s="6" t="str">
        <f>OBV!G844</f>
        <v>WEAK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10.5495</v>
      </c>
      <c r="C845" s="2">
        <f>RSI!I845</f>
        <v>42.689613750294953</v>
      </c>
      <c r="D845" s="2">
        <f>MACD!E845</f>
        <v>0.20271363840880241</v>
      </c>
      <c r="E845" s="2">
        <f>MACD!F845</f>
        <v>0.22298270083927638</v>
      </c>
      <c r="F845" s="2">
        <f>'Moving Avg'!D845</f>
        <v>10.503500000000001</v>
      </c>
      <c r="G845" s="2">
        <f>'Moving Avg'!F845</f>
        <v>10.728125</v>
      </c>
      <c r="H845" s="2">
        <f>'Moving Avg'!G845</f>
        <v>11.069096000000002</v>
      </c>
      <c r="I845" s="2">
        <f>'Moving Avg'!H845</f>
        <v>10.147903499999995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10.0985</v>
      </c>
      <c r="C846" s="2">
        <f>RSI!I846</f>
        <v>32.675424644608285</v>
      </c>
      <c r="D846" s="2">
        <f>MACD!E846</f>
        <v>0.1943482501370255</v>
      </c>
      <c r="E846" s="2">
        <f>MACD!F846</f>
        <v>0.21725581069882621</v>
      </c>
      <c r="F846" s="2">
        <f>'Moving Avg'!D846</f>
        <v>10.43722</v>
      </c>
      <c r="G846" s="2">
        <f>'Moving Avg'!F846</f>
        <v>10.66967</v>
      </c>
      <c r="H846" s="2">
        <f>'Moving Avg'!G846</f>
        <v>11.039085999999999</v>
      </c>
      <c r="I846" s="2">
        <f>'Moving Avg'!H846</f>
        <v>10.153794999999995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10.402200000000001</v>
      </c>
      <c r="C847" s="2">
        <f>RSI!I847</f>
        <v>42.463358082663618</v>
      </c>
      <c r="D847" s="2">
        <f>MACD!E847</f>
        <v>0.16155088610486956</v>
      </c>
      <c r="E847" s="2">
        <f>MACD!F847</f>
        <v>0.20611482578003487</v>
      </c>
      <c r="F847" s="2">
        <f>'Moving Avg'!D847</f>
        <v>10.43168</v>
      </c>
      <c r="G847" s="2">
        <f>'Moving Avg'!F847</f>
        <v>10.637449999999999</v>
      </c>
      <c r="H847" s="2">
        <f>'Moving Avg'!G847</f>
        <v>11.018831999999998</v>
      </c>
      <c r="I847" s="2">
        <f>'Moving Avg'!H847</f>
        <v>10.161250999999995</v>
      </c>
      <c r="J847" s="6" t="str">
        <f>OBV!F847</f>
        <v>BULLISH</v>
      </c>
      <c r="K847" s="6" t="str">
        <f>OBV!G847</f>
        <v>WEAK</v>
      </c>
      <c r="L847" s="6" t="str">
        <f>OBV!H847</f>
        <v>BULLISH DIVERGENCE</v>
      </c>
    </row>
    <row r="848" spans="1:12" ht="13.5" x14ac:dyDescent="0.25">
      <c r="A848" s="3">
        <f>RSI!A848</f>
        <v>43237</v>
      </c>
      <c r="B848" s="2">
        <f>RSI!B848</f>
        <v>10.4483</v>
      </c>
      <c r="C848" s="2">
        <f>RSI!I848</f>
        <v>43.799036662213489</v>
      </c>
      <c r="D848" s="2">
        <f>MACD!E848</f>
        <v>0.13926519193603148</v>
      </c>
      <c r="E848" s="2">
        <f>MACD!F848</f>
        <v>0.19274489901123421</v>
      </c>
      <c r="F848" s="2">
        <f>'Moving Avg'!D848</f>
        <v>10.409600000000001</v>
      </c>
      <c r="G848" s="2">
        <f>'Moving Avg'!F848</f>
        <v>10.598789999999997</v>
      </c>
      <c r="H848" s="2">
        <f>'Moving Avg'!G848</f>
        <v>10.998396000000003</v>
      </c>
      <c r="I848" s="2">
        <f>'Moving Avg'!H848</f>
        <v>10.168845499999994</v>
      </c>
      <c r="J848" s="6" t="str">
        <f>OBV!F848</f>
        <v>BULLISH</v>
      </c>
      <c r="K848" s="6" t="str">
        <f>OBV!G848</f>
        <v>NEUTRAL</v>
      </c>
      <c r="L848" s="6" t="str">
        <f>OBV!H848</f>
        <v>BULLISH DIVERGENCE</v>
      </c>
    </row>
    <row r="849" spans="1:12" ht="13.5" x14ac:dyDescent="0.25">
      <c r="A849" s="3">
        <f>RSI!A849</f>
        <v>43238</v>
      </c>
      <c r="B849" s="2">
        <f>RSI!B849</f>
        <v>10.1997</v>
      </c>
      <c r="C849" s="2">
        <f>RSI!I849</f>
        <v>38.595707091754903</v>
      </c>
      <c r="D849" s="2">
        <f>MACD!E849</f>
        <v>8.637565728026253E-2</v>
      </c>
      <c r="E849" s="2">
        <f>MACD!F849</f>
        <v>0.17147105066503987</v>
      </c>
      <c r="F849" s="2">
        <f>'Moving Avg'!D849</f>
        <v>10.339639999999999</v>
      </c>
      <c r="G849" s="2">
        <f>'Moving Avg'!F849</f>
        <v>10.561044999999996</v>
      </c>
      <c r="H849" s="2">
        <f>'Moving Avg'!G849</f>
        <v>10.975198000000002</v>
      </c>
      <c r="I849" s="2">
        <f>'Moving Avg'!H849</f>
        <v>10.175196999999994</v>
      </c>
      <c r="J849" s="6" t="str">
        <f>OBV!F849</f>
        <v>BULLISH</v>
      </c>
      <c r="K849" s="6" t="str">
        <f>OBV!G849</f>
        <v>NEUTRAL</v>
      </c>
      <c r="L849" s="6" t="str">
        <f>OBV!H849</f>
        <v>BULLISH DIVERGENCE</v>
      </c>
    </row>
    <row r="850" spans="1:12" ht="13.5" x14ac:dyDescent="0.25">
      <c r="A850" s="3">
        <f>RSI!A850</f>
        <v>43241</v>
      </c>
      <c r="B850" s="2">
        <f>RSI!B850</f>
        <v>10.402200000000001</v>
      </c>
      <c r="C850" s="2">
        <f>RSI!I850</f>
        <v>44.390940260239816</v>
      </c>
      <c r="D850" s="2">
        <f>MACD!E850</f>
        <v>1.2388407538216129E-2</v>
      </c>
      <c r="E850" s="2">
        <f>MACD!F850</f>
        <v>0.13965452203967513</v>
      </c>
      <c r="F850" s="2">
        <f>'Moving Avg'!D850</f>
        <v>10.310180000000001</v>
      </c>
      <c r="G850" s="2">
        <f>'Moving Avg'!F850</f>
        <v>10.518234999999999</v>
      </c>
      <c r="H850" s="2">
        <f>'Moving Avg'!G850</f>
        <v>10.951262000000003</v>
      </c>
      <c r="I850" s="2">
        <f>'Moving Avg'!H850</f>
        <v>10.182606999999994</v>
      </c>
      <c r="J850" s="6" t="str">
        <f>OBV!F850</f>
        <v>BULLISH</v>
      </c>
      <c r="K850" s="6" t="str">
        <f>OBV!G850</f>
        <v>NEUTRAL</v>
      </c>
      <c r="L850" s="6" t="str">
        <f>OBV!H850</f>
        <v>BULLISH DIVERGENCE</v>
      </c>
    </row>
    <row r="851" spans="1:12" ht="13.5" x14ac:dyDescent="0.25">
      <c r="A851" s="3">
        <f>RSI!A851</f>
        <v>43242</v>
      </c>
      <c r="B851" s="2">
        <f>RSI!B851</f>
        <v>10.0801</v>
      </c>
      <c r="C851" s="2">
        <f>RSI!I851</f>
        <v>38.21312257456519</v>
      </c>
      <c r="D851" s="2">
        <f>MACD!E851</f>
        <v>2.1731292697147353E-2</v>
      </c>
      <c r="E851" s="2">
        <f>MACD!F851</f>
        <v>0.11606987617116957</v>
      </c>
      <c r="F851" s="2">
        <f>'Moving Avg'!D851</f>
        <v>10.3065</v>
      </c>
      <c r="G851" s="2">
        <f>'Moving Avg'!F851</f>
        <v>10.460704999999999</v>
      </c>
      <c r="H851" s="2">
        <f>'Moving Avg'!G851</f>
        <v>10.922726000000003</v>
      </c>
      <c r="I851" s="2">
        <f>'Moving Avg'!H851</f>
        <v>10.189741499999993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43243</v>
      </c>
      <c r="B852" s="2">
        <f>RSI!B852</f>
        <v>10.3102</v>
      </c>
      <c r="C852" s="2">
        <f>RSI!I852</f>
        <v>44.188620226801234</v>
      </c>
      <c r="D852" s="2">
        <f>MACD!E852</f>
        <v>1.574544724961946E-2</v>
      </c>
      <c r="E852" s="2">
        <f>MACD!F852</f>
        <v>9.6004990386859557E-2</v>
      </c>
      <c r="F852" s="2">
        <f>'Moving Avg'!D852</f>
        <v>10.2881</v>
      </c>
      <c r="G852" s="2">
        <f>'Moving Avg'!F852</f>
        <v>10.436769999999999</v>
      </c>
      <c r="H852" s="2">
        <f>'Moving Avg'!G852</f>
        <v>10.898792000000004</v>
      </c>
      <c r="I852" s="2">
        <f>'Moving Avg'!H852</f>
        <v>10.197934499999993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</row>
    <row r="853" spans="1:12" ht="13.5" x14ac:dyDescent="0.25">
      <c r="A853" s="3">
        <f>RSI!A853</f>
        <v>43244</v>
      </c>
      <c r="B853" s="2">
        <f>RSI!B853</f>
        <v>10.034000000000001</v>
      </c>
      <c r="C853" s="2">
        <f>RSI!I853</f>
        <v>39.278174987588706</v>
      </c>
      <c r="D853" s="2">
        <f>MACD!E853</f>
        <v>5.2514993440306412E-2</v>
      </c>
      <c r="E853" s="2">
        <f>MACD!F853</f>
        <v>8.7306990997548933E-2</v>
      </c>
      <c r="F853" s="2">
        <f>'Moving Avg'!D853</f>
        <v>10.20524</v>
      </c>
      <c r="G853" s="2">
        <f>'Moving Avg'!F853</f>
        <v>10.399944999999999</v>
      </c>
      <c r="H853" s="2">
        <f>'Moving Avg'!G853</f>
        <v>10.869518000000005</v>
      </c>
      <c r="I853" s="2">
        <f>'Moving Avg'!H853</f>
        <v>10.203687999999993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9.9603999999999999</v>
      </c>
      <c r="C854" s="2">
        <f>RSI!I854</f>
        <v>38.064318582862597</v>
      </c>
      <c r="D854" s="2">
        <f>MACD!E854</f>
        <v>9.0740535402352052E-2</v>
      </c>
      <c r="E854" s="2">
        <f>MACD!F854</f>
        <v>8.7993699878509551E-2</v>
      </c>
      <c r="F854" s="2">
        <f>'Moving Avg'!D854</f>
        <v>10.15738</v>
      </c>
      <c r="G854" s="2">
        <f>'Moving Avg'!F854</f>
        <v>10.357139999999998</v>
      </c>
      <c r="H854" s="2">
        <f>'Moving Avg'!G854</f>
        <v>10.838772000000001</v>
      </c>
      <c r="I854" s="2">
        <f>'Moving Avg'!H854</f>
        <v>10.207922499999993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9.9420000000000002</v>
      </c>
      <c r="C855" s="2">
        <f>RSI!I855</f>
        <v>37.750224148991443</v>
      </c>
      <c r="D855" s="2">
        <f>MACD!E855</f>
        <v>0.12773159494067876</v>
      </c>
      <c r="E855" s="2">
        <f>MACD!F855</f>
        <v>9.5941278890943393E-2</v>
      </c>
      <c r="F855" s="2">
        <f>'Moving Avg'!D855</f>
        <v>10.065340000000001</v>
      </c>
      <c r="G855" s="2">
        <f>'Moving Avg'!F855</f>
        <v>10.323539999999998</v>
      </c>
      <c r="H855" s="2">
        <f>'Moving Avg'!G855</f>
        <v>10.809684000000004</v>
      </c>
      <c r="I855" s="2">
        <f>'Moving Avg'!H855</f>
        <v>10.212064999999994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9.9420000000000002</v>
      </c>
      <c r="C856" s="2">
        <f>RSI!I856</f>
        <v>37.750224148991443</v>
      </c>
      <c r="D856" s="2">
        <f>MACD!E856</f>
        <v>9.2796025120955861E-2</v>
      </c>
      <c r="E856" s="2">
        <f>MACD!F856</f>
        <v>9.5312228136945898E-2</v>
      </c>
      <c r="F856" s="2">
        <f>'Moving Avg'!D856</f>
        <v>10.03772</v>
      </c>
      <c r="G856" s="2">
        <f>'Moving Avg'!F856</f>
        <v>10.291319999999999</v>
      </c>
      <c r="H856" s="2">
        <f>'Moving Avg'!G856</f>
        <v>10.785750000000002</v>
      </c>
      <c r="I856" s="2">
        <f>'Moving Avg'!H856</f>
        <v>10.216207499999994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10.034000000000001</v>
      </c>
      <c r="C857" s="2">
        <f>RSI!I857</f>
        <v>40.59285355148269</v>
      </c>
      <c r="D857" s="2">
        <f>MACD!E857</f>
        <v>0.10605908551723076</v>
      </c>
      <c r="E857" s="2">
        <f>MACD!F857</f>
        <v>9.7461599613002867E-2</v>
      </c>
      <c r="F857" s="2">
        <f>'Moving Avg'!D857</f>
        <v>9.9824799999999989</v>
      </c>
      <c r="G857" s="2">
        <f>'Moving Avg'!F857</f>
        <v>10.266004999999998</v>
      </c>
      <c r="H857" s="2">
        <f>'Moving Avg'!G857</f>
        <v>10.763656000000001</v>
      </c>
      <c r="I857" s="2">
        <f>'Moving Avg'!H857</f>
        <v>10.221270499999996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10.126099999999999</v>
      </c>
      <c r="C858" s="2">
        <f>RSI!I858</f>
        <v>43.380299812667182</v>
      </c>
      <c r="D858" s="2">
        <f>MACD!E858</f>
        <v>0.11970781847138134</v>
      </c>
      <c r="E858" s="2">
        <f>MACD!F858</f>
        <v>0.10191084338467857</v>
      </c>
      <c r="F858" s="2">
        <f>'Moving Avg'!D858</f>
        <v>10.0009</v>
      </c>
      <c r="G858" s="2">
        <f>'Moving Avg'!F858</f>
        <v>10.242989999999999</v>
      </c>
      <c r="H858" s="2">
        <f>'Moving Avg'!G858</f>
        <v>10.743404</v>
      </c>
      <c r="I858" s="2">
        <f>'Moving Avg'!H858</f>
        <v>10.226839999999996</v>
      </c>
      <c r="J858" s="6" t="str">
        <f>OBV!F858</f>
        <v>BEARISH</v>
      </c>
      <c r="K858" s="6" t="str">
        <f>OBV!G858</f>
        <v>STRONG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10.222099999999999</v>
      </c>
      <c r="C859" s="2">
        <f>RSI!I859</f>
        <v>46.213252867136219</v>
      </c>
      <c r="D859" s="2">
        <f>MACD!E859</f>
        <v>8.735160846712553E-2</v>
      </c>
      <c r="E859" s="2">
        <f>MACD!F859</f>
        <v>9.8998996401167966E-2</v>
      </c>
      <c r="F859" s="2">
        <f>'Moving Avg'!D859</f>
        <v>10.053239999999999</v>
      </c>
      <c r="G859" s="2">
        <f>'Moving Avg'!F859</f>
        <v>10.24227</v>
      </c>
      <c r="H859" s="2">
        <f>'Moving Avg'!G859</f>
        <v>10.721390000000001</v>
      </c>
      <c r="I859" s="2">
        <f>'Moving Avg'!H859</f>
        <v>10.232843499999994</v>
      </c>
      <c r="J859" s="6" t="str">
        <f>OBV!F859</f>
        <v>BEARISH</v>
      </c>
      <c r="K859" s="6" t="str">
        <f>OBV!G859</f>
        <v>STRONG</v>
      </c>
      <c r="L859" s="6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10.6441</v>
      </c>
      <c r="C860" s="2">
        <f>RSI!I860</f>
        <v>56.51358674732878</v>
      </c>
      <c r="D860" s="2">
        <f>MACD!E860</f>
        <v>6.0645157797498683E-2</v>
      </c>
      <c r="E860" s="2">
        <f>MACD!F860</f>
        <v>9.1328228680434109E-2</v>
      </c>
      <c r="F860" s="2">
        <f>'Moving Avg'!D860</f>
        <v>10.193659999999999</v>
      </c>
      <c r="G860" s="2">
        <f>'Moving Avg'!F860</f>
        <v>10.268170000000001</v>
      </c>
      <c r="H860" s="2">
        <f>'Moving Avg'!G860</f>
        <v>10.707816000000001</v>
      </c>
      <c r="I860" s="2">
        <f>'Moving Avg'!H860</f>
        <v>10.242291499999995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10.6441</v>
      </c>
      <c r="C861" s="2">
        <f>RSI!I861</f>
        <v>56.51358674732878</v>
      </c>
      <c r="D861" s="2">
        <f>MACD!E861</f>
        <v>-1.3280353784658416E-2</v>
      </c>
      <c r="E861" s="2">
        <f>MACD!F861</f>
        <v>7.0406512187415615E-2</v>
      </c>
      <c r="F861" s="2">
        <f>'Moving Avg'!D861</f>
        <v>10.33408</v>
      </c>
      <c r="G861" s="2">
        <f>'Moving Avg'!F861</f>
        <v>10.278880000000003</v>
      </c>
      <c r="H861" s="2">
        <f>'Moving Avg'!G861</f>
        <v>10.691664000000001</v>
      </c>
      <c r="I861" s="2">
        <f>'Moving Avg'!H861</f>
        <v>10.250450999999996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10.4003</v>
      </c>
      <c r="C862" s="2">
        <f>RSI!I862</f>
        <v>50.086851993298573</v>
      </c>
      <c r="D862" s="2">
        <f>MACD!E862</f>
        <v>-2.4015949995355612E-2</v>
      </c>
      <c r="E862" s="2">
        <f>MACD!F862</f>
        <v>5.1522019750861368E-2</v>
      </c>
      <c r="F862" s="2">
        <f>'Moving Avg'!D862</f>
        <v>10.407340000000001</v>
      </c>
      <c r="G862" s="2">
        <f>'Moving Avg'!F862</f>
        <v>10.277400000000002</v>
      </c>
      <c r="H862" s="2">
        <f>'Moving Avg'!G862</f>
        <v>10.671004000000003</v>
      </c>
      <c r="I862" s="2">
        <f>'Moving Avg'!H862</f>
        <v>10.257391499999994</v>
      </c>
      <c r="J862" s="6" t="str">
        <f>OBV!F862</f>
        <v>BEARISH</v>
      </c>
      <c r="K862" s="6" t="str">
        <f>OBV!G862</f>
        <v>STRONG</v>
      </c>
      <c r="L862" s="6" t="str">
        <f>OBV!H862</f>
        <v>BEARISH DIVERGENCE</v>
      </c>
    </row>
    <row r="863" spans="1:12" ht="13.5" x14ac:dyDescent="0.25">
      <c r="A863" s="3">
        <f>RSI!A863</f>
        <v>43258</v>
      </c>
      <c r="B863" s="2">
        <f>RSI!B863</f>
        <v>10.597200000000001</v>
      </c>
      <c r="C863" s="2">
        <f>RSI!I863</f>
        <v>54.579346748044365</v>
      </c>
      <c r="D863" s="2">
        <f>MACD!E863</f>
        <v>-9.0257617112053268E-2</v>
      </c>
      <c r="E863" s="2">
        <f>MACD!F863</f>
        <v>2.3166092378278443E-2</v>
      </c>
      <c r="F863" s="2">
        <f>'Moving Avg'!D863</f>
        <v>10.501560000000001</v>
      </c>
      <c r="G863" s="2">
        <f>'Moving Avg'!F863</f>
        <v>10.279325000000004</v>
      </c>
      <c r="H863" s="2">
        <f>'Moving Avg'!G863</f>
        <v>10.654282</v>
      </c>
      <c r="I863" s="2">
        <f>'Moving Avg'!H863</f>
        <v>10.265316499999994</v>
      </c>
      <c r="J863" s="6" t="str">
        <f>OBV!F863</f>
        <v>BEARISH</v>
      </c>
      <c r="K863" s="6" t="str">
        <f>OBV!G863</f>
        <v>STRONG</v>
      </c>
      <c r="L863" s="6" t="str">
        <f>OBV!H863</f>
        <v>BEARISH DIVERGENCE</v>
      </c>
    </row>
    <row r="864" spans="1:12" ht="13.5" x14ac:dyDescent="0.25">
      <c r="A864" s="3">
        <f>RSI!A864</f>
        <v>43259</v>
      </c>
      <c r="B864" s="2">
        <f>RSI!B864</f>
        <v>10.2971</v>
      </c>
      <c r="C864" s="2">
        <f>RSI!I864</f>
        <v>47.554044131551571</v>
      </c>
      <c r="D864" s="2">
        <f>MACD!E864</f>
        <v>-0.13663946323354459</v>
      </c>
      <c r="E864" s="2">
        <f>MACD!F864</f>
        <v>-8.7950187440861624E-3</v>
      </c>
      <c r="F864" s="2">
        <f>'Moving Avg'!D864</f>
        <v>10.51656</v>
      </c>
      <c r="G864" s="2">
        <f>'Moving Avg'!F864</f>
        <v>10.266705000000002</v>
      </c>
      <c r="H864" s="2">
        <f>'Moving Avg'!G864</f>
        <v>10.637817999999999</v>
      </c>
      <c r="I864" s="2">
        <f>'Moving Avg'!H864</f>
        <v>10.273029499999993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10.2971</v>
      </c>
      <c r="C865" s="2">
        <f>RSI!I865</f>
        <v>47.554044131551578</v>
      </c>
      <c r="D865" s="2">
        <f>MACD!E865</f>
        <v>-0.17808917785028555</v>
      </c>
      <c r="E865" s="2">
        <f>MACD!F865</f>
        <v>-4.2653850565326043E-2</v>
      </c>
      <c r="F865" s="2">
        <f>'Moving Avg'!D865</f>
        <v>10.44716</v>
      </c>
      <c r="G865" s="2">
        <f>'Moving Avg'!F865</f>
        <v>10.254085000000003</v>
      </c>
      <c r="H865" s="2">
        <f>'Moving Avg'!G865</f>
        <v>10.622828</v>
      </c>
      <c r="I865" s="2">
        <f>'Moving Avg'!H865</f>
        <v>10.279453999999996</v>
      </c>
      <c r="J865" s="6" t="str">
        <f>OBV!F865</f>
        <v>BULLISH</v>
      </c>
      <c r="K865" s="6" t="str">
        <f>OBV!G865</f>
        <v>NEUTRAL</v>
      </c>
      <c r="L865" s="6" t="str">
        <f>OBV!H865</f>
        <v>BULLISH DIVERGENCE</v>
      </c>
    </row>
    <row r="866" spans="1:12" ht="13.5" x14ac:dyDescent="0.25">
      <c r="A866" s="3">
        <f>RSI!A866</f>
        <v>43263</v>
      </c>
      <c r="B866" s="2">
        <f>RSI!B866</f>
        <v>10.315899999999999</v>
      </c>
      <c r="C866" s="2">
        <f>RSI!I866</f>
        <v>48.039967003873613</v>
      </c>
      <c r="D866" s="2">
        <f>MACD!E866</f>
        <v>-0.21397383542351278</v>
      </c>
      <c r="E866" s="2">
        <f>MACD!F866</f>
        <v>-7.6917847536963402E-2</v>
      </c>
      <c r="F866" s="2">
        <f>'Moving Avg'!D866</f>
        <v>10.38152</v>
      </c>
      <c r="G866" s="2">
        <f>'Moving Avg'!F866</f>
        <v>10.264955</v>
      </c>
      <c r="H866" s="2">
        <f>'Moving Avg'!G866</f>
        <v>10.608214000000002</v>
      </c>
      <c r="I866" s="2">
        <f>'Moving Avg'!H866</f>
        <v>10.285972499999993</v>
      </c>
      <c r="J866" s="6" t="str">
        <f>OBV!F866</f>
        <v>BULLISH</v>
      </c>
      <c r="K866" s="6" t="str">
        <f>OBV!G866</f>
        <v>WEAK</v>
      </c>
      <c r="L866" s="6" t="str">
        <f>OBV!H866</f>
        <v>BULLISH DIVERGENCE</v>
      </c>
    </row>
    <row r="867" spans="1:12" ht="13.5" x14ac:dyDescent="0.25">
      <c r="A867" s="3">
        <f>RSI!A867</f>
        <v>43264</v>
      </c>
      <c r="B867" s="2">
        <f>RSI!B867</f>
        <v>10.315899999999999</v>
      </c>
      <c r="C867" s="2">
        <f>RSI!I867</f>
        <v>48.039967003873613</v>
      </c>
      <c r="D867" s="2">
        <f>MACD!E867</f>
        <v>-0.22975726987064604</v>
      </c>
      <c r="E867" s="2">
        <f>MACD!F867</f>
        <v>-0.10748573200369993</v>
      </c>
      <c r="F867" s="2">
        <f>'Moving Avg'!D867</f>
        <v>10.36464</v>
      </c>
      <c r="G867" s="2">
        <f>'Moving Avg'!F867</f>
        <v>10.26064</v>
      </c>
      <c r="H867" s="2">
        <f>'Moving Avg'!G867</f>
        <v>10.593600000000002</v>
      </c>
      <c r="I867" s="2">
        <f>'Moving Avg'!H867</f>
        <v>10.292490999999995</v>
      </c>
      <c r="J867" s="6" t="str">
        <f>OBV!F867</f>
        <v>BULLISH</v>
      </c>
      <c r="K867" s="6" t="str">
        <f>OBV!G867</f>
        <v>WEAK</v>
      </c>
      <c r="L867" s="6" t="str">
        <f>OBV!H867</f>
        <v>BULLISH DIVERGENCE</v>
      </c>
    </row>
    <row r="868" spans="1:12" ht="13.5" x14ac:dyDescent="0.25">
      <c r="A868" s="3">
        <f>RSI!A868</f>
        <v>43265</v>
      </c>
      <c r="B868" s="2">
        <f>RSI!B868</f>
        <v>10.315899999999999</v>
      </c>
      <c r="C868" s="2">
        <f>RSI!I868</f>
        <v>48.039967003873613</v>
      </c>
      <c r="D868" s="2">
        <f>MACD!E868</f>
        <v>-0.22854819691759154</v>
      </c>
      <c r="E868" s="2">
        <f>MACD!F868</f>
        <v>-0.13169822498647826</v>
      </c>
      <c r="F868" s="2">
        <f>'Moving Avg'!D868</f>
        <v>10.30838</v>
      </c>
      <c r="G868" s="2">
        <f>'Moving Avg'!F868</f>
        <v>10.254020000000001</v>
      </c>
      <c r="H868" s="2">
        <f>'Moving Avg'!G868</f>
        <v>10.573830000000003</v>
      </c>
      <c r="I868" s="2">
        <f>'Moving Avg'!H868</f>
        <v>10.299055499999994</v>
      </c>
      <c r="J868" s="6" t="str">
        <f>OBV!F868</f>
        <v>BULLISH</v>
      </c>
      <c r="K868" s="6" t="str">
        <f>OBV!G868</f>
        <v>WEAK</v>
      </c>
      <c r="L868" s="6" t="str">
        <f>OBV!H868</f>
        <v>BULLISH DIVERGENCE</v>
      </c>
    </row>
    <row r="869" spans="1:12" ht="13.5" x14ac:dyDescent="0.25">
      <c r="A869" s="3">
        <f>RSI!A869</f>
        <v>43269</v>
      </c>
      <c r="B869" s="2">
        <f>RSI!B869</f>
        <v>10.2127</v>
      </c>
      <c r="C869" s="2">
        <f>RSI!I869</f>
        <v>45.170593823935818</v>
      </c>
      <c r="D869" s="2">
        <f>MACD!E869</f>
        <v>-0.20474566743109612</v>
      </c>
      <c r="E869" s="2">
        <f>MACD!F869</f>
        <v>-0.14630771347540183</v>
      </c>
      <c r="F869" s="2">
        <f>'Moving Avg'!D869</f>
        <v>10.291499999999999</v>
      </c>
      <c r="G869" s="2">
        <f>'Moving Avg'!F869</f>
        <v>10.254670000000001</v>
      </c>
      <c r="H869" s="2">
        <f>'Moving Avg'!G869</f>
        <v>10.551996000000004</v>
      </c>
      <c r="I869" s="2">
        <f>'Moving Avg'!H869</f>
        <v>10.305149999999994</v>
      </c>
      <c r="J869" s="6" t="str">
        <f>OBV!F869</f>
        <v>BULLISH</v>
      </c>
      <c r="K869" s="6" t="str">
        <f>OBV!G869</f>
        <v>WEAK</v>
      </c>
      <c r="L869" s="6" t="str">
        <f>OBV!H869</f>
        <v>BULLISH DIVERGENCE</v>
      </c>
    </row>
    <row r="870" spans="1:12" ht="13.5" x14ac:dyDescent="0.25">
      <c r="A870" s="3">
        <f>RSI!A870</f>
        <v>43270</v>
      </c>
      <c r="B870" s="2">
        <f>RSI!B870</f>
        <v>10.034599999999999</v>
      </c>
      <c r="C870" s="2">
        <f>RSI!I870</f>
        <v>40.657317152920733</v>
      </c>
      <c r="D870" s="2">
        <f>MACD!E870</f>
        <v>-0.10554088601083933</v>
      </c>
      <c r="E870" s="2">
        <f>MACD!F870</f>
        <v>-0.13815434798248935</v>
      </c>
      <c r="F870" s="2">
        <f>'Moving Avg'!D870</f>
        <v>10.238999999999999</v>
      </c>
      <c r="G870" s="2">
        <f>'Moving Avg'!F870</f>
        <v>10.23629</v>
      </c>
      <c r="H870" s="2">
        <f>'Moving Avg'!G870</f>
        <v>10.5266</v>
      </c>
      <c r="I870" s="2">
        <f>'Moving Avg'!H870</f>
        <v>10.309939499999993</v>
      </c>
      <c r="J870" s="6" t="str">
        <f>OBV!F870</f>
        <v>BULLISH</v>
      </c>
      <c r="K870" s="6" t="str">
        <f>OBV!G870</f>
        <v>WEAK</v>
      </c>
      <c r="L870" s="6" t="str">
        <f>OBV!H870</f>
        <v>BULLISH DIVERGENCE</v>
      </c>
    </row>
    <row r="871" spans="1:12" ht="13.5" x14ac:dyDescent="0.25">
      <c r="A871" s="3">
        <f>RSI!A871</f>
        <v>43271</v>
      </c>
      <c r="B871" s="2">
        <f>RSI!B871</f>
        <v>10.034599999999999</v>
      </c>
      <c r="C871" s="2">
        <f>RSI!I871</f>
        <v>40.657317152920733</v>
      </c>
      <c r="D871" s="2">
        <f>MACD!E871</f>
        <v>-1.9667728077465085E-2</v>
      </c>
      <c r="E871" s="2">
        <f>MACD!F871</f>
        <v>-0.1144570240014845</v>
      </c>
      <c r="F871" s="2">
        <f>'Moving Avg'!D871</f>
        <v>10.182739999999999</v>
      </c>
      <c r="G871" s="2">
        <f>'Moving Avg'!F871</f>
        <v>10.234015000000001</v>
      </c>
      <c r="H871" s="2">
        <f>'Moving Avg'!G871</f>
        <v>10.501203999999998</v>
      </c>
      <c r="I871" s="2">
        <f>'Moving Avg'!H871</f>
        <v>10.314590999999997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10.034599999999999</v>
      </c>
      <c r="C872" s="2">
        <f>RSI!I872</f>
        <v>40.657317152920733</v>
      </c>
      <c r="D872" s="2">
        <f>MACD!E872</f>
        <v>1.7274121905407114E-2</v>
      </c>
      <c r="E872" s="2">
        <f>MACD!F872</f>
        <v>-8.8110794820106184E-2</v>
      </c>
      <c r="F872" s="2">
        <f>'Moving Avg'!D872</f>
        <v>10.126479999999997</v>
      </c>
      <c r="G872" s="2">
        <f>'Moving Avg'!F872</f>
        <v>10.220235000000001</v>
      </c>
      <c r="H872" s="2">
        <f>'Moving Avg'!G872</f>
        <v>10.480963999999998</v>
      </c>
      <c r="I872" s="2">
        <f>'Moving Avg'!H872</f>
        <v>10.320577499999995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10.034599999999999</v>
      </c>
      <c r="C873" s="2">
        <f>RSI!I873</f>
        <v>40.657317152920733</v>
      </c>
      <c r="D873" s="2">
        <f>MACD!E873</f>
        <v>8.0480139733520417E-2</v>
      </c>
      <c r="E873" s="2">
        <f>MACD!F873</f>
        <v>-5.4392607909380858E-2</v>
      </c>
      <c r="F873" s="2">
        <f>'Moving Avg'!D873</f>
        <v>10.070219999999999</v>
      </c>
      <c r="G873" s="2">
        <f>'Moving Avg'!F873</f>
        <v>10.220265000000001</v>
      </c>
      <c r="H873" s="2">
        <f>'Moving Avg'!G873</f>
        <v>10.460723999999997</v>
      </c>
      <c r="I873" s="2">
        <f>'Moving Avg'!H873</f>
        <v>10.325643499999995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10.287800000000001</v>
      </c>
      <c r="C874" s="2">
        <f>RSI!I874</f>
        <v>50.17666997504093</v>
      </c>
      <c r="D874" s="2">
        <f>MACD!E874</f>
        <v>7.0569981168837614E-2</v>
      </c>
      <c r="E874" s="2">
        <f>MACD!F874</f>
        <v>-2.9400090093737168E-2</v>
      </c>
      <c r="F874" s="2">
        <f>'Moving Avg'!D874</f>
        <v>10.085239999999999</v>
      </c>
      <c r="G874" s="2">
        <f>'Moving Avg'!F874</f>
        <v>10.236635000000003</v>
      </c>
      <c r="H874" s="2">
        <f>'Moving Avg'!G874</f>
        <v>10.445548</v>
      </c>
      <c r="I874" s="2">
        <f>'Moving Avg'!H874</f>
        <v>10.331975499999993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10.2502</v>
      </c>
      <c r="C875" s="2">
        <f>RSI!I875</f>
        <v>48.921651318362116</v>
      </c>
      <c r="D875" s="2">
        <f>MACD!E875</f>
        <v>6.4892563704557205E-2</v>
      </c>
      <c r="E875" s="2">
        <f>MACD!F875</f>
        <v>-1.0541559334078295E-2</v>
      </c>
      <c r="F875" s="2">
        <f>'Moving Avg'!D875</f>
        <v>10.128359999999999</v>
      </c>
      <c r="G875" s="2">
        <f>'Moving Avg'!F875</f>
        <v>10.252045000000003</v>
      </c>
      <c r="H875" s="2">
        <f>'Moving Avg'!G875</f>
        <v>10.42962</v>
      </c>
      <c r="I875" s="2">
        <f>'Moving Avg'!H875</f>
        <v>10.338119499999994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10.2034</v>
      </c>
      <c r="C876" s="2">
        <f>RSI!I876</f>
        <v>47.334675030201034</v>
      </c>
      <c r="D876" s="2">
        <f>MACD!E876</f>
        <v>6.6598375506563556E-2</v>
      </c>
      <c r="E876" s="2">
        <f>MACD!F876</f>
        <v>4.8864276340500751E-3</v>
      </c>
      <c r="F876" s="2">
        <f>'Moving Avg'!D876</f>
        <v>10.16212</v>
      </c>
      <c r="G876" s="2">
        <f>'Moving Avg'!F876</f>
        <v>10.265115000000003</v>
      </c>
      <c r="H876" s="2">
        <f>'Moving Avg'!G876</f>
        <v>10.408336000000002</v>
      </c>
      <c r="I876" s="2">
        <f>'Moving Avg'!H876</f>
        <v>10.344029499999992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</row>
    <row r="877" spans="1:12" ht="13.5" x14ac:dyDescent="0.25">
      <c r="A877" s="3">
        <f>RSI!A877</f>
        <v>43279</v>
      </c>
      <c r="B877" s="2">
        <f>RSI!B877</f>
        <v>9.9877000000000002</v>
      </c>
      <c r="C877" s="2">
        <f>RSI!I877</f>
        <v>40.770185074349527</v>
      </c>
      <c r="D877" s="2">
        <f>MACD!E877</f>
        <v>8.4435710958205235E-2</v>
      </c>
      <c r="E877" s="2">
        <f>MACD!F877</f>
        <v>2.0796284298881109E-2</v>
      </c>
      <c r="F877" s="2">
        <f>'Moving Avg'!D877</f>
        <v>10.15274</v>
      </c>
      <c r="G877" s="2">
        <f>'Moving Avg'!F877</f>
        <v>10.262800000000002</v>
      </c>
      <c r="H877" s="2">
        <f>'Moving Avg'!G877</f>
        <v>10.387157999999999</v>
      </c>
      <c r="I877" s="2">
        <f>'Moving Avg'!H877</f>
        <v>10.349781499999995</v>
      </c>
      <c r="J877" s="6" t="str">
        <f>OBV!F877</f>
        <v>BEARISH</v>
      </c>
      <c r="K877" s="6" t="str">
        <f>OBV!G877</f>
        <v>STRONG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9.9877000000000002</v>
      </c>
      <c r="C878" s="2">
        <f>RSI!I878</f>
        <v>40.770185074349527</v>
      </c>
      <c r="D878" s="2">
        <f>MACD!E878</f>
        <v>0.1011887719421587</v>
      </c>
      <c r="E878" s="2">
        <f>MACD!F878</f>
        <v>3.6874781827536632E-2</v>
      </c>
      <c r="F878" s="2">
        <f>'Moving Avg'!D878</f>
        <v>10.143360000000001</v>
      </c>
      <c r="G878" s="2">
        <f>'Moving Avg'!F878</f>
        <v>10.255880000000001</v>
      </c>
      <c r="H878" s="2">
        <f>'Moving Avg'!G878</f>
        <v>10.362482</v>
      </c>
      <c r="I878" s="2">
        <f>'Moving Avg'!H878</f>
        <v>10.356039999999997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10.0252</v>
      </c>
      <c r="C879" s="2">
        <f>RSI!I879</f>
        <v>42.381332523215193</v>
      </c>
      <c r="D879" s="2">
        <f>MACD!E879</f>
        <v>9.8246711209448279E-2</v>
      </c>
      <c r="E879" s="2">
        <f>MACD!F879</f>
        <v>4.9149167703918965E-2</v>
      </c>
      <c r="F879" s="2">
        <f>'Moving Avg'!D879</f>
        <v>10.09084</v>
      </c>
      <c r="G879" s="2">
        <f>'Moving Avg'!F879</f>
        <v>10.246034999999999</v>
      </c>
      <c r="H879" s="2">
        <f>'Moving Avg'!G879</f>
        <v>10.343894000000001</v>
      </c>
      <c r="I879" s="2">
        <f>'Moving Avg'!H879</f>
        <v>10.361288999999998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9.9688999999999997</v>
      </c>
      <c r="C880" s="2">
        <f>RSI!I880</f>
        <v>40.595917896473615</v>
      </c>
      <c r="D880" s="2">
        <f>MACD!E880</f>
        <v>7.3729179738412753E-2</v>
      </c>
      <c r="E880" s="2">
        <f>MACD!F880</f>
        <v>5.4065170110817726E-2</v>
      </c>
      <c r="F880" s="2">
        <f>'Moving Avg'!D880</f>
        <v>10.03458</v>
      </c>
      <c r="G880" s="2">
        <f>'Moving Avg'!F880</f>
        <v>10.212274999999998</v>
      </c>
      <c r="H880" s="2">
        <f>'Moving Avg'!G880</f>
        <v>10.318103999999998</v>
      </c>
      <c r="I880" s="2">
        <f>'Moving Avg'!H880</f>
        <v>10.367406999999996</v>
      </c>
      <c r="J880" s="6" t="str">
        <f>OBV!F880</f>
        <v>BEARISH</v>
      </c>
      <c r="K880" s="6" t="str">
        <f>OBV!G880</f>
        <v>STRONG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10.0252</v>
      </c>
      <c r="C881" s="2">
        <f>RSI!I881</f>
        <v>43.173997201832897</v>
      </c>
      <c r="D881" s="2">
        <f>MACD!E881</f>
        <v>5.0258416566082431E-2</v>
      </c>
      <c r="E881" s="2">
        <f>MACD!F881</f>
        <v>5.3303819401870671E-2</v>
      </c>
      <c r="F881" s="2">
        <f>'Moving Avg'!D881</f>
        <v>9.9989399999999993</v>
      </c>
      <c r="G881" s="2">
        <f>'Moving Avg'!F881</f>
        <v>10.181329999999999</v>
      </c>
      <c r="H881" s="2">
        <f>'Moving Avg'!G881</f>
        <v>10.293994</v>
      </c>
      <c r="I881" s="2">
        <f>'Moving Avg'!H881</f>
        <v>10.373668499999994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10.315899999999999</v>
      </c>
      <c r="C882" s="2">
        <f>RSI!I882</f>
        <v>54.221474208199652</v>
      </c>
      <c r="D882" s="2">
        <f>MACD!E882</f>
        <v>9.8706856867227799E-3</v>
      </c>
      <c r="E882" s="2">
        <f>MACD!F882</f>
        <v>4.4617192658841093E-2</v>
      </c>
      <c r="F882" s="2">
        <f>'Moving Avg'!D882</f>
        <v>10.064579999999999</v>
      </c>
      <c r="G882" s="2">
        <f>'Moving Avg'!F882</f>
        <v>10.177109999999999</v>
      </c>
      <c r="H882" s="2">
        <f>'Moving Avg'!G882</f>
        <v>10.284533999999999</v>
      </c>
      <c r="I882" s="2">
        <f>'Moving Avg'!H882</f>
        <v>10.380692999999997</v>
      </c>
      <c r="J882" s="6" t="str">
        <f>OBV!F882</f>
        <v>BULLISH</v>
      </c>
      <c r="K882" s="6" t="str">
        <f>OBV!G882</f>
        <v>WEAK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10.503500000000001</v>
      </c>
      <c r="C883" s="2">
        <f>RSI!I883</f>
        <v>59.670416633051509</v>
      </c>
      <c r="D883" s="2">
        <f>MACD!E883</f>
        <v>-3.8986604155359927E-2</v>
      </c>
      <c r="E883" s="2">
        <f>MACD!F883</f>
        <v>2.7896433296000889E-2</v>
      </c>
      <c r="F883" s="2">
        <f>'Moving Avg'!D883</f>
        <v>10.16774</v>
      </c>
      <c r="G883" s="2">
        <f>'Moving Avg'!F883</f>
        <v>10.172424999999999</v>
      </c>
      <c r="H883" s="2">
        <f>'Moving Avg'!G883</f>
        <v>10.279194</v>
      </c>
      <c r="I883" s="2">
        <f>'Moving Avg'!H883</f>
        <v>10.388793999999995</v>
      </c>
      <c r="J883" s="6" t="str">
        <f>OBV!F883</f>
        <v>BULLISH</v>
      </c>
      <c r="K883" s="6" t="str">
        <f>OBV!G883</f>
        <v>WEAK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10.503500000000001</v>
      </c>
      <c r="C884" s="2">
        <f>RSI!I884</f>
        <v>59.670416633051516</v>
      </c>
      <c r="D884" s="2">
        <f>MACD!E884</f>
        <v>-4.3210559397385495E-2</v>
      </c>
      <c r="E884" s="2">
        <f>MACD!F884</f>
        <v>1.3675034757323613E-2</v>
      </c>
      <c r="F884" s="2">
        <f>'Moving Avg'!D884</f>
        <v>10.263400000000001</v>
      </c>
      <c r="G884" s="2">
        <f>'Moving Avg'!F884</f>
        <v>10.182745000000001</v>
      </c>
      <c r="H884" s="2">
        <f>'Moving Avg'!G884</f>
        <v>10.272933999999999</v>
      </c>
      <c r="I884" s="2">
        <f>'Moving Avg'!H884</f>
        <v>10.396756499999995</v>
      </c>
      <c r="J884" s="6" t="str">
        <f>OBV!F884</f>
        <v>BULLISH</v>
      </c>
      <c r="K884" s="6" t="str">
        <f>OBV!G884</f>
        <v>WEAK</v>
      </c>
      <c r="L884" s="6" t="str">
        <f>OBV!H884</f>
        <v>CONFIRMED BULLISH</v>
      </c>
    </row>
    <row r="885" spans="1:12" ht="13.5" x14ac:dyDescent="0.25">
      <c r="A885" s="3">
        <f>RSI!A885</f>
        <v>43291</v>
      </c>
      <c r="B885" s="2">
        <f>RSI!B885</f>
        <v>10.2409</v>
      </c>
      <c r="C885" s="2">
        <f>RSI!I885</f>
        <v>50.007339983202321</v>
      </c>
      <c r="D885" s="2">
        <f>MACD!E885</f>
        <v>-3.4818381203558957E-2</v>
      </c>
      <c r="E885" s="2">
        <f>MACD!F885</f>
        <v>3.9763515651470996E-3</v>
      </c>
      <c r="F885" s="2">
        <f>'Moving Avg'!D885</f>
        <v>10.3178</v>
      </c>
      <c r="G885" s="2">
        <f>'Moving Avg'!F885</f>
        <v>10.179935</v>
      </c>
      <c r="H885" s="2">
        <f>'Moving Avg'!G885</f>
        <v>10.265471999999999</v>
      </c>
      <c r="I885" s="2">
        <f>'Moving Avg'!H885</f>
        <v>10.403405999999993</v>
      </c>
      <c r="J885" s="6" t="str">
        <f>OBV!F885</f>
        <v>BULLISH</v>
      </c>
      <c r="K885" s="6" t="str">
        <f>OBV!G885</f>
        <v>WEAK</v>
      </c>
      <c r="L885" s="6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10.2409</v>
      </c>
      <c r="C886" s="2">
        <f>RSI!I886</f>
        <v>50.007339983202336</v>
      </c>
      <c r="D886" s="2">
        <f>MACD!E886</f>
        <v>-3.4940539243114799E-2</v>
      </c>
      <c r="E886" s="2">
        <f>MACD!F886</f>
        <v>-3.8070265965052807E-3</v>
      </c>
      <c r="F886" s="2">
        <f>'Moving Avg'!D886</f>
        <v>10.360939999999999</v>
      </c>
      <c r="G886" s="2">
        <f>'Moving Avg'!F886</f>
        <v>10.176185</v>
      </c>
      <c r="H886" s="2">
        <f>'Moving Avg'!G886</f>
        <v>10.258562</v>
      </c>
      <c r="I886" s="2">
        <f>'Moving Avg'!H886</f>
        <v>10.410101999999993</v>
      </c>
      <c r="J886" s="6" t="str">
        <f>OBV!F886</f>
        <v>BULLISH</v>
      </c>
      <c r="K886" s="6" t="str">
        <f>OBV!G886</f>
        <v>WEAK</v>
      </c>
      <c r="L886" s="6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9.9783000000000008</v>
      </c>
      <c r="C887" s="2">
        <f>RSI!I887</f>
        <v>42.100346340564201</v>
      </c>
      <c r="D887" s="2">
        <f>MACD!E887</f>
        <v>-4.8798178285577976E-2</v>
      </c>
      <c r="E887" s="2">
        <f>MACD!F887</f>
        <v>-1.280525693431982E-2</v>
      </c>
      <c r="F887" s="2">
        <f>'Moving Avg'!D887</f>
        <v>10.293420000000001</v>
      </c>
      <c r="G887" s="2">
        <f>'Moving Avg'!F887</f>
        <v>10.159305</v>
      </c>
      <c r="H887" s="2">
        <f>'Moving Avg'!G887</f>
        <v>10.247322000000002</v>
      </c>
      <c r="I887" s="2">
        <f>'Moving Avg'!H887</f>
        <v>10.415484999999995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10.222099999999999</v>
      </c>
      <c r="C888" s="2">
        <f>RSI!I888</f>
        <v>50.004136040363804</v>
      </c>
      <c r="D888" s="2">
        <f>MACD!E888</f>
        <v>-7.705133504778594E-2</v>
      </c>
      <c r="E888" s="2">
        <f>MACD!F888</f>
        <v>-2.5654472557013044E-2</v>
      </c>
      <c r="F888" s="2">
        <f>'Moving Avg'!D888</f>
        <v>10.23714</v>
      </c>
      <c r="G888" s="2">
        <f>'Moving Avg'!F888</f>
        <v>10.154615000000002</v>
      </c>
      <c r="H888" s="2">
        <f>'Moving Avg'!G888</f>
        <v>10.240036</v>
      </c>
      <c r="I888" s="2">
        <f>'Moving Avg'!H888</f>
        <v>10.422730999999994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10.2034</v>
      </c>
      <c r="C889" s="2">
        <f>RSI!I889</f>
        <v>49.446580339531366</v>
      </c>
      <c r="D889" s="2">
        <f>MACD!E889</f>
        <v>-9.3825730402249619E-2</v>
      </c>
      <c r="E889" s="2">
        <f>MACD!F889</f>
        <v>-3.9288724126060361E-2</v>
      </c>
      <c r="F889" s="2">
        <f>'Moving Avg'!D889</f>
        <v>10.17712</v>
      </c>
      <c r="G889" s="2">
        <f>'Moving Avg'!F889</f>
        <v>10.154150000000001</v>
      </c>
      <c r="H889" s="2">
        <f>'Moving Avg'!G889</f>
        <v>10.239374</v>
      </c>
      <c r="I889" s="2">
        <f>'Moving Avg'!H889</f>
        <v>10.429837499999996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9.8469999999999995</v>
      </c>
      <c r="C890" s="2">
        <f>RSI!I890</f>
        <v>40.23788249916322</v>
      </c>
      <c r="D890" s="2">
        <f>MACD!E890</f>
        <v>-9.0191131544326453E-2</v>
      </c>
      <c r="E890" s="2">
        <f>MACD!F890</f>
        <v>-4.946920560971358E-2</v>
      </c>
      <c r="F890" s="2">
        <f>'Moving Avg'!D890</f>
        <v>10.09834</v>
      </c>
      <c r="G890" s="2">
        <f>'Moving Avg'!F890</f>
        <v>10.144770000000001</v>
      </c>
      <c r="H890" s="2">
        <f>'Moving Avg'!G890</f>
        <v>10.233791999999999</v>
      </c>
      <c r="I890" s="2">
        <f>'Moving Avg'!H890</f>
        <v>10.435161999999996</v>
      </c>
      <c r="J890" s="6" t="str">
        <f>OBV!F890</f>
        <v>BEARISH</v>
      </c>
      <c r="K890" s="6" t="str">
        <f>OBV!G890</f>
        <v>STRONG</v>
      </c>
      <c r="L890" s="6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9.9407999999999994</v>
      </c>
      <c r="C891" s="2">
        <f>RSI!I891</f>
        <v>43.234270249141183</v>
      </c>
      <c r="D891" s="2">
        <f>MACD!E891</f>
        <v>-8.3213128091031763E-2</v>
      </c>
      <c r="E891" s="2">
        <f>MACD!F891</f>
        <v>-5.6217990105977222E-2</v>
      </c>
      <c r="F891" s="2">
        <f>'Moving Avg'!D891</f>
        <v>10.038320000000002</v>
      </c>
      <c r="G891" s="2">
        <f>'Moving Avg'!F891</f>
        <v>10.140080000000001</v>
      </c>
      <c r="H891" s="2">
        <f>'Moving Avg'!G891</f>
        <v>10.22401</v>
      </c>
      <c r="I891" s="2">
        <f>'Moving Avg'!H891</f>
        <v>10.440955499999996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10.156499999999999</v>
      </c>
      <c r="C892" s="2">
        <f>RSI!I892</f>
        <v>49.504156438950083</v>
      </c>
      <c r="D892" s="2">
        <f>MACD!E892</f>
        <v>-4.7090611105216951E-2</v>
      </c>
      <c r="E892" s="2">
        <f>MACD!F892</f>
        <v>-5.4392514305825174E-2</v>
      </c>
      <c r="F892" s="2">
        <f>'Moving Avg'!D892</f>
        <v>10.073960000000001</v>
      </c>
      <c r="G892" s="2">
        <f>'Moving Avg'!F892</f>
        <v>10.146175000000001</v>
      </c>
      <c r="H892" s="2">
        <f>'Moving Avg'!G892</f>
        <v>10.218542000000001</v>
      </c>
      <c r="I892" s="2">
        <f>'Moving Avg'!H892</f>
        <v>10.447827499999995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10.156499999999999</v>
      </c>
      <c r="C893" s="2">
        <f>RSI!I893</f>
        <v>49.504156438950083</v>
      </c>
      <c r="D893" s="2">
        <f>MACD!E893</f>
        <v>1.2425214010223229E-2</v>
      </c>
      <c r="E893" s="2">
        <f>MACD!F893</f>
        <v>-4.1028968642615495E-2</v>
      </c>
      <c r="F893" s="2">
        <f>'Moving Avg'!D893</f>
        <v>10.060840000000001</v>
      </c>
      <c r="G893" s="2">
        <f>'Moving Avg'!F893</f>
        <v>10.15227</v>
      </c>
      <c r="H893" s="2">
        <f>'Moving Avg'!G893</f>
        <v>10.210498000000001</v>
      </c>
      <c r="I893" s="2">
        <f>'Moving Avg'!H893</f>
        <v>10.454699499999995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</row>
    <row r="894" spans="1:12" ht="13.5" x14ac:dyDescent="0.25">
      <c r="A894" s="3">
        <f>RSI!A894</f>
        <v>43304</v>
      </c>
      <c r="B894" s="2">
        <f>RSI!B894</f>
        <v>10.128299999999999</v>
      </c>
      <c r="C894" s="2">
        <f>RSI!I894</f>
        <v>48.688756923583568</v>
      </c>
      <c r="D894" s="2">
        <f>MACD!E894</f>
        <v>6.4956128684595882E-2</v>
      </c>
      <c r="E894" s="2">
        <f>MACD!F894</f>
        <v>-1.9831949177173219E-2</v>
      </c>
      <c r="F894" s="2">
        <f>'Moving Avg'!D894</f>
        <v>10.045820000000001</v>
      </c>
      <c r="G894" s="2">
        <f>'Moving Avg'!F894</f>
        <v>10.144295</v>
      </c>
      <c r="H894" s="2">
        <f>'Moving Avg'!G894</f>
        <v>10.202074000000001</v>
      </c>
      <c r="I894" s="2">
        <f>'Moving Avg'!H894</f>
        <v>10.461430499999995</v>
      </c>
      <c r="J894" s="6" t="str">
        <f>OBV!F894</f>
        <v>BULLISH</v>
      </c>
      <c r="K894" s="6" t="str">
        <f>OBV!G894</f>
        <v>NEUTRAL</v>
      </c>
      <c r="L894" s="6" t="str">
        <f>OBV!H894</f>
        <v>BULLISH DIVERGENCE</v>
      </c>
    </row>
    <row r="895" spans="1:12" ht="13.5" x14ac:dyDescent="0.25">
      <c r="A895" s="3">
        <f>RSI!A895</f>
        <v>43305</v>
      </c>
      <c r="B895" s="2">
        <f>RSI!B895</f>
        <v>9.8469999999999995</v>
      </c>
      <c r="C895" s="2">
        <f>RSI!I895</f>
        <v>41.368821627707483</v>
      </c>
      <c r="D895" s="2">
        <f>MACD!E895</f>
        <v>9.0085407945890594E-2</v>
      </c>
      <c r="E895" s="2">
        <f>MACD!F895</f>
        <v>2.151522247439544E-3</v>
      </c>
      <c r="F895" s="2">
        <f>'Moving Avg'!D895</f>
        <v>10.045819999999999</v>
      </c>
      <c r="G895" s="2">
        <f>'Moving Avg'!F895</f>
        <v>10.124134999999999</v>
      </c>
      <c r="H895" s="2">
        <f>'Moving Avg'!G895</f>
        <v>10.188024000000002</v>
      </c>
      <c r="I895" s="2">
        <f>'Moving Avg'!H895</f>
        <v>10.466754999999996</v>
      </c>
      <c r="J895" s="6" t="str">
        <f>OBV!F895</f>
        <v>BEARISH</v>
      </c>
      <c r="K895" s="6" t="str">
        <f>OBV!G895</f>
        <v>NEUTRAL</v>
      </c>
      <c r="L895" s="6" t="str">
        <f>OBV!H895</f>
        <v>NEUTRAL</v>
      </c>
    </row>
    <row r="896" spans="1:12" ht="13.5" x14ac:dyDescent="0.25">
      <c r="A896" s="3">
        <f>RSI!A896</f>
        <v>43307</v>
      </c>
      <c r="B896" s="2">
        <f>RSI!B896</f>
        <v>9.9407999999999994</v>
      </c>
      <c r="C896" s="2">
        <f>RSI!I896</f>
        <v>44.372056839779042</v>
      </c>
      <c r="D896" s="2">
        <f>MACD!E896</f>
        <v>0.10628771610848986</v>
      </c>
      <c r="E896" s="2">
        <f>MACD!F896</f>
        <v>2.2978761019649609E-2</v>
      </c>
      <c r="F896" s="2">
        <f>'Moving Avg'!D896</f>
        <v>10.045820000000001</v>
      </c>
      <c r="G896" s="2">
        <f>'Moving Avg'!F896</f>
        <v>10.111004999999999</v>
      </c>
      <c r="H896" s="2">
        <f>'Moving Avg'!G896</f>
        <v>10.18487</v>
      </c>
      <c r="I896" s="2">
        <f>'Moving Avg'!H896</f>
        <v>10.472502499999994</v>
      </c>
      <c r="J896" s="6" t="str">
        <f>OBV!F896</f>
        <v>BEARISH</v>
      </c>
      <c r="K896" s="6" t="str">
        <f>OBV!G896</f>
        <v>NEUTRAL</v>
      </c>
      <c r="L896" s="6" t="str">
        <f>OBV!H896</f>
        <v>NEUTRAL</v>
      </c>
    </row>
    <row r="897" spans="1:12" ht="13.5" x14ac:dyDescent="0.25">
      <c r="A897" s="3">
        <f>RSI!A897</f>
        <v>43308</v>
      </c>
      <c r="B897" s="2">
        <f>RSI!B897</f>
        <v>10.222099999999999</v>
      </c>
      <c r="C897" s="2">
        <f>RSI!I897</f>
        <v>52.268279568244452</v>
      </c>
      <c r="D897" s="2">
        <f>MACD!E897</f>
        <v>5.9953482149175841E-2</v>
      </c>
      <c r="E897" s="2">
        <f>MACD!F897</f>
        <v>3.0373705245554859E-2</v>
      </c>
      <c r="F897" s="2">
        <f>'Moving Avg'!D897</f>
        <v>10.058939999999998</v>
      </c>
      <c r="G897" s="2">
        <f>'Moving Avg'!F897</f>
        <v>10.122724999999999</v>
      </c>
      <c r="H897" s="2">
        <f>'Moving Avg'!G897</f>
        <v>10.181268000000001</v>
      </c>
      <c r="I897" s="2">
        <f>'Moving Avg'!H897</f>
        <v>10.479656499999994</v>
      </c>
      <c r="J897" s="6" t="str">
        <f>OBV!F897</f>
        <v>BEARISH</v>
      </c>
      <c r="K897" s="6" t="str">
        <f>OBV!G897</f>
        <v>NEUTRAL</v>
      </c>
      <c r="L897" s="6" t="str">
        <f>OBV!H897</f>
        <v>BEARISH DIVERGENCE</v>
      </c>
    </row>
    <row r="898" spans="1:12" ht="13.5" x14ac:dyDescent="0.25">
      <c r="A898" s="3">
        <f>RSI!A898</f>
        <v>43311</v>
      </c>
      <c r="B898" s="2">
        <f>RSI!B898</f>
        <v>9.9407999999999994</v>
      </c>
      <c r="C898" s="2">
        <f>RSI!I898</f>
        <v>45.337686135493627</v>
      </c>
      <c r="D898" s="2">
        <f>MACD!E898</f>
        <v>7.8534883096732955E-2</v>
      </c>
      <c r="E898" s="2">
        <f>MACD!F898</f>
        <v>4.0005940815790481E-2</v>
      </c>
      <c r="F898" s="2">
        <f>'Moving Avg'!D898</f>
        <v>10.015799999999999</v>
      </c>
      <c r="G898" s="2">
        <f>'Moving Avg'!F898</f>
        <v>10.120380000000001</v>
      </c>
      <c r="H898" s="2">
        <f>'Moving Avg'!G898</f>
        <v>10.171118000000002</v>
      </c>
      <c r="I898" s="2">
        <f>'Moving Avg'!H898</f>
        <v>10.485357999999994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9.8469999999999995</v>
      </c>
      <c r="C899" s="2">
        <f>RSI!I899</f>
        <v>43.277021263410973</v>
      </c>
      <c r="D899" s="2">
        <f>MACD!E899</f>
        <v>9.9474899416364337E-2</v>
      </c>
      <c r="E899" s="2">
        <f>MACD!F899</f>
        <v>5.1899732535905255E-2</v>
      </c>
      <c r="F899" s="2">
        <f>'Moving Avg'!D899</f>
        <v>9.9595400000000005</v>
      </c>
      <c r="G899" s="2">
        <f>'Moving Avg'!F899</f>
        <v>10.111470000000001</v>
      </c>
      <c r="H899" s="2">
        <f>'Moving Avg'!G899</f>
        <v>10.164064000000002</v>
      </c>
      <c r="I899" s="2">
        <f>'Moving Avg'!H899</f>
        <v>10.490590499999996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9.8376000000000001</v>
      </c>
      <c r="C900" s="2">
        <f>RSI!I900</f>
        <v>43.065774542054591</v>
      </c>
      <c r="D900" s="2">
        <f>MACD!E900</f>
        <v>6.4674343548082547E-2</v>
      </c>
      <c r="E900" s="2">
        <f>MACD!F900</f>
        <v>5.4454654738340713E-2</v>
      </c>
      <c r="F900" s="2">
        <f>'Moving Avg'!D900</f>
        <v>9.9576600000000006</v>
      </c>
      <c r="G900" s="2">
        <f>'Moving Avg'!F900</f>
        <v>10.104905</v>
      </c>
      <c r="H900" s="2">
        <f>'Moving Avg'!G900</f>
        <v>10.152772000000002</v>
      </c>
      <c r="I900" s="2">
        <f>'Moving Avg'!H900</f>
        <v>10.495821999999997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9.8376000000000001</v>
      </c>
      <c r="C901" s="2">
        <f>RSI!I901</f>
        <v>43.065774542054591</v>
      </c>
      <c r="D901" s="2">
        <f>MACD!E901</f>
        <v>5.1209812955576695E-2</v>
      </c>
      <c r="E901" s="2">
        <f>MACD!F901</f>
        <v>5.3805686381787912E-2</v>
      </c>
      <c r="F901" s="2">
        <f>'Moving Avg'!D901</f>
        <v>9.9370200000000004</v>
      </c>
      <c r="G901" s="2">
        <f>'Moving Avg'!F901</f>
        <v>10.095525</v>
      </c>
      <c r="H901" s="2">
        <f>'Moving Avg'!G901</f>
        <v>10.147922000000001</v>
      </c>
      <c r="I901" s="2">
        <f>'Moving Avg'!H901</f>
        <v>10.501053499999996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9.8469999999999995</v>
      </c>
      <c r="C902" s="2">
        <f>RSI!I902</f>
        <v>43.386271374723933</v>
      </c>
      <c r="D902" s="2">
        <f>MACD!E902</f>
        <v>7.3741479152836575E-2</v>
      </c>
      <c r="E902" s="2">
        <f>MACD!F902</f>
        <v>5.779284493599765E-2</v>
      </c>
      <c r="F902" s="2">
        <f>'Moving Avg'!D902</f>
        <v>9.8620000000000001</v>
      </c>
      <c r="G902" s="2">
        <f>'Moving Avg'!F902</f>
        <v>10.072080000000001</v>
      </c>
      <c r="H902" s="2">
        <f>'Moving Avg'!G902</f>
        <v>10.138658</v>
      </c>
      <c r="I902" s="2">
        <f>'Moving Avg'!H902</f>
        <v>10.506377999999998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9.8282000000000007</v>
      </c>
      <c r="C903" s="2">
        <f>RSI!I903</f>
        <v>42.866534679254748</v>
      </c>
      <c r="D903" s="2">
        <f>MACD!E903</f>
        <v>9.5473793362623738E-2</v>
      </c>
      <c r="E903" s="2">
        <f>MACD!F903</f>
        <v>6.5329034621322862E-2</v>
      </c>
      <c r="F903" s="2">
        <f>'Moving Avg'!D903</f>
        <v>9.83948</v>
      </c>
      <c r="G903" s="2">
        <f>'Moving Avg'!F903</f>
        <v>10.038315000000001</v>
      </c>
      <c r="H903" s="2">
        <f>'Moving Avg'!G903</f>
        <v>10.134542</v>
      </c>
      <c r="I903" s="2">
        <f>'Moving Avg'!H903</f>
        <v>10.511654499999997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9.7531999999999996</v>
      </c>
      <c r="C904" s="2">
        <f>RSI!I904</f>
        <v>40.768356555781871</v>
      </c>
      <c r="D904" s="2">
        <f>MACD!E904</f>
        <v>0.11637091938610133</v>
      </c>
      <c r="E904" s="2">
        <f>MACD!F904</f>
        <v>7.5537411574278568E-2</v>
      </c>
      <c r="F904" s="2">
        <f>'Moving Avg'!D904</f>
        <v>9.8207199999999997</v>
      </c>
      <c r="G904" s="2">
        <f>'Moving Avg'!F904</f>
        <v>10.000800000000002</v>
      </c>
      <c r="H904" s="2">
        <f>'Moving Avg'!G904</f>
        <v>10.130398</v>
      </c>
      <c r="I904" s="2">
        <f>'Moving Avg'!H904</f>
        <v>10.516555999999996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9.6593999999999998</v>
      </c>
      <c r="C905" s="2">
        <f>RSI!I905</f>
        <v>38.246927305365212</v>
      </c>
      <c r="D905" s="2">
        <f>MACD!E905</f>
        <v>9.9363016192119957E-2</v>
      </c>
      <c r="E905" s="2">
        <f>MACD!F905</f>
        <v>8.0302532497846857E-2</v>
      </c>
      <c r="F905" s="2">
        <f>'Moving Avg'!D905</f>
        <v>9.7850799999999989</v>
      </c>
      <c r="G905" s="2">
        <f>'Moving Avg'!F905</f>
        <v>9.9717250000000011</v>
      </c>
      <c r="H905" s="2">
        <f>'Moving Avg'!G905</f>
        <v>10.124746</v>
      </c>
      <c r="I905" s="2">
        <f>'Moving Avg'!H905</f>
        <v>10.520896499999997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</row>
    <row r="906" spans="1:12" ht="13.5" x14ac:dyDescent="0.25">
      <c r="A906" s="3">
        <f>RSI!A906</f>
        <v>43321</v>
      </c>
      <c r="B906" s="2">
        <f>RSI!B906</f>
        <v>9.7531999999999996</v>
      </c>
      <c r="C906" s="2">
        <f>RSI!I906</f>
        <v>42.103159114465775</v>
      </c>
      <c r="D906" s="2">
        <f>MACD!E906</f>
        <v>9.4525906667579207E-2</v>
      </c>
      <c r="E906" s="2">
        <f>MACD!F906</f>
        <v>8.314720733179333E-2</v>
      </c>
      <c r="F906" s="2">
        <f>'Moving Avg'!D906</f>
        <v>9.7682000000000002</v>
      </c>
      <c r="G906" s="2">
        <f>'Moving Avg'!F906</f>
        <v>9.9473400000000005</v>
      </c>
      <c r="H906" s="2">
        <f>'Moving Avg'!G906</f>
        <v>10.120970000000002</v>
      </c>
      <c r="I906" s="2">
        <f>'Moving Avg'!H906</f>
        <v>10.526396499999999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</row>
    <row r="907" spans="1:12" ht="13.5" x14ac:dyDescent="0.25">
      <c r="A907" s="3">
        <f>RSI!A907</f>
        <v>43322</v>
      </c>
      <c r="B907" s="2">
        <f>RSI!B907</f>
        <v>9.7531999999999996</v>
      </c>
      <c r="C907" s="2">
        <f>RSI!I907</f>
        <v>42.103159114465775</v>
      </c>
      <c r="D907" s="2">
        <f>MACD!E907</f>
        <v>0.13507374499829439</v>
      </c>
      <c r="E907" s="2">
        <f>MACD!F907</f>
        <v>9.3532514865093536E-2</v>
      </c>
      <c r="F907" s="2">
        <f>'Moving Avg'!D907</f>
        <v>9.7494399999999999</v>
      </c>
      <c r="G907" s="2">
        <f>'Moving Avg'!F907</f>
        <v>9.9360850000000003</v>
      </c>
      <c r="H907" s="2">
        <f>'Moving Avg'!G907</f>
        <v>10.115354</v>
      </c>
      <c r="I907" s="2">
        <f>'Moving Avg'!H907</f>
        <v>10.5319425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9.6593999999999998</v>
      </c>
      <c r="C908" s="2">
        <f>RSI!I908</f>
        <v>39.259859241493764</v>
      </c>
      <c r="D908" s="2">
        <f>MACD!E908</f>
        <v>0.13431750728021363</v>
      </c>
      <c r="E908" s="2">
        <f>MACD!F908</f>
        <v>0.10168951334811756</v>
      </c>
      <c r="F908" s="2">
        <f>'Moving Avg'!D908</f>
        <v>9.715679999999999</v>
      </c>
      <c r="G908" s="2">
        <f>'Moving Avg'!F908</f>
        <v>9.9079499999999996</v>
      </c>
      <c r="H908" s="2">
        <f>'Moving Avg'!G908</f>
        <v>10.106020000000001</v>
      </c>
      <c r="I908" s="2">
        <f>'Moving Avg'!H908</f>
        <v>10.536973499999998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9.6593999999999998</v>
      </c>
      <c r="C909" s="2">
        <f>RSI!I909</f>
        <v>39.259859241493764</v>
      </c>
      <c r="D909" s="2">
        <f>MACD!E909</f>
        <v>0.12097039787396469</v>
      </c>
      <c r="E909" s="2">
        <f>MACD!F909</f>
        <v>0.105545690253287</v>
      </c>
      <c r="F909" s="2">
        <f>'Moving Avg'!D909</f>
        <v>9.6969199999999987</v>
      </c>
      <c r="G909" s="2">
        <f>'Moving Avg'!F909</f>
        <v>9.880749999999999</v>
      </c>
      <c r="H909" s="2">
        <f>'Moving Avg'!G909</f>
        <v>10.094766</v>
      </c>
      <c r="I909" s="2">
        <f>'Moving Avg'!H909</f>
        <v>10.542004500000001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9.6593999999999998</v>
      </c>
      <c r="C910" s="2">
        <f>RSI!I910</f>
        <v>39.259859241493764</v>
      </c>
      <c r="D910" s="2">
        <f>MACD!E910</f>
        <v>0.10982641873375343</v>
      </c>
      <c r="E910" s="2">
        <f>MACD!F910</f>
        <v>0.1064018359493803</v>
      </c>
      <c r="F910" s="2">
        <f>'Moving Avg'!D910</f>
        <v>9.6969199999999987</v>
      </c>
      <c r="G910" s="2">
        <f>'Moving Avg'!F910</f>
        <v>9.8713699999999989</v>
      </c>
      <c r="H910" s="2">
        <f>'Moving Avg'!G910</f>
        <v>10.075072</v>
      </c>
      <c r="I910" s="2">
        <f>'Moving Avg'!H910</f>
        <v>10.546574999999997</v>
      </c>
      <c r="J910" s="6" t="str">
        <f>OBV!F910</f>
        <v>BEARISH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9.6593999999999998</v>
      </c>
      <c r="C911" s="2">
        <f>RSI!I911</f>
        <v>39.259859241493764</v>
      </c>
      <c r="D911" s="2">
        <f>MACD!E911</f>
        <v>0.10187456705713593</v>
      </c>
      <c r="E911" s="2">
        <f>MACD!F911</f>
        <v>0.10549638217093144</v>
      </c>
      <c r="F911" s="2">
        <f>'Moving Avg'!D911</f>
        <v>9.6781599999999983</v>
      </c>
      <c r="G911" s="2">
        <f>'Moving Avg'!F911</f>
        <v>9.8572999999999986</v>
      </c>
      <c r="H911" s="2">
        <f>'Moving Avg'!G911</f>
        <v>10.055378000000001</v>
      </c>
      <c r="I911" s="2">
        <f>'Moving Avg'!H911</f>
        <v>10.550915499999999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9.5281000000000002</v>
      </c>
      <c r="C912" s="2">
        <f>RSI!I912</f>
        <v>34.831156798154367</v>
      </c>
      <c r="D912" s="2">
        <f>MACD!E912</f>
        <v>0.10768636911041796</v>
      </c>
      <c r="E912" s="2">
        <f>MACD!F912</f>
        <v>0.10593437955882874</v>
      </c>
      <c r="F912" s="2">
        <f>'Moving Avg'!D912</f>
        <v>9.6331400000000009</v>
      </c>
      <c r="G912" s="2">
        <f>'Moving Avg'!F912</f>
        <v>9.8258799999999979</v>
      </c>
      <c r="H912" s="2">
        <f>'Moving Avg'!G912</f>
        <v>10.037934</v>
      </c>
      <c r="I912" s="2">
        <f>'Moving Avg'!H912</f>
        <v>10.555842499999999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9.7906999999999993</v>
      </c>
      <c r="C913" s="2">
        <f>RSI!I913</f>
        <v>47.569818487661571</v>
      </c>
      <c r="D913" s="2">
        <f>MACD!E913</f>
        <v>9.2302608677968578E-2</v>
      </c>
      <c r="E913" s="2">
        <f>MACD!F913</f>
        <v>0.10320802538265672</v>
      </c>
      <c r="F913" s="2">
        <f>'Moving Avg'!D913</f>
        <v>9.6594000000000015</v>
      </c>
      <c r="G913" s="2">
        <f>'Moving Avg'!F913</f>
        <v>9.8075899999999994</v>
      </c>
      <c r="H913" s="2">
        <f>'Moving Avg'!G913</f>
        <v>10.021804000000001</v>
      </c>
      <c r="I913" s="2">
        <f>'Moving Avg'!H913</f>
        <v>10.560885499999998</v>
      </c>
      <c r="J913" s="6" t="str">
        <f>OBV!F913</f>
        <v>BEARISH</v>
      </c>
      <c r="K913" s="6" t="str">
        <f>OBV!G913</f>
        <v>NEUTRAL</v>
      </c>
      <c r="L913" s="6" t="str">
        <f>OBV!H913</f>
        <v>BEARISH DIVERGENCE</v>
      </c>
    </row>
    <row r="914" spans="1:12" ht="13.5" x14ac:dyDescent="0.25">
      <c r="A914" s="3">
        <f>RSI!A914</f>
        <v>43336</v>
      </c>
      <c r="B914" s="2">
        <f>RSI!B914</f>
        <v>9.5655999999999999</v>
      </c>
      <c r="C914" s="2">
        <f>RSI!I914</f>
        <v>40.298145940191681</v>
      </c>
      <c r="D914" s="2">
        <f>MACD!E914</f>
        <v>8.4760886302939653E-2</v>
      </c>
      <c r="E914" s="2">
        <f>MACD!F914</f>
        <v>9.9518597566713302E-2</v>
      </c>
      <c r="F914" s="2">
        <f>'Moving Avg'!D914</f>
        <v>9.6406399999999994</v>
      </c>
      <c r="G914" s="2">
        <f>'Moving Avg'!F914</f>
        <v>9.7794549999999987</v>
      </c>
      <c r="H914" s="2">
        <f>'Moving Avg'!G914</f>
        <v>10.007174000000001</v>
      </c>
      <c r="I914" s="2">
        <f>'Moving Avg'!H914</f>
        <v>10.564756999999997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9.6593999999999998</v>
      </c>
      <c r="C915" s="2">
        <f>RSI!I915</f>
        <v>44.130698239586806</v>
      </c>
      <c r="D915" s="2">
        <f>MACD!E915</f>
        <v>5.8645167789135755E-2</v>
      </c>
      <c r="E915" s="2">
        <f>MACD!F915</f>
        <v>9.1343911611197787E-2</v>
      </c>
      <c r="F915" s="2">
        <f>'Moving Avg'!D915</f>
        <v>9.6406400000000012</v>
      </c>
      <c r="G915" s="2">
        <f>'Moving Avg'!F915</f>
        <v>9.7700749999999985</v>
      </c>
      <c r="H915" s="2">
        <f>'Moving Avg'!G915</f>
        <v>9.9944200000000016</v>
      </c>
      <c r="I915" s="2">
        <f>'Moving Avg'!H915</f>
        <v>10.568406999999997</v>
      </c>
      <c r="J915" s="6" t="str">
        <f>OBV!F915</f>
        <v>BEARISH</v>
      </c>
      <c r="K915" s="6" t="str">
        <f>OBV!G915</f>
        <v>NEUTRAL</v>
      </c>
      <c r="L915" s="6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9.6593999999999998</v>
      </c>
      <c r="C916" s="2">
        <f>RSI!I916</f>
        <v>44.130698239586806</v>
      </c>
      <c r="D916" s="2">
        <f>MACD!E916</f>
        <v>5.1946582995826773E-2</v>
      </c>
      <c r="E916" s="2">
        <f>MACD!F916</f>
        <v>8.3464445888123587E-2</v>
      </c>
      <c r="F916" s="2">
        <f>'Moving Avg'!D916</f>
        <v>9.6406399999999994</v>
      </c>
      <c r="G916" s="2">
        <f>'Moving Avg'!F916</f>
        <v>9.756005</v>
      </c>
      <c r="H916" s="2">
        <f>'Moving Avg'!G916</f>
        <v>9.9812900000000013</v>
      </c>
      <c r="I916" s="2">
        <f>'Moving Avg'!H916</f>
        <v>10.572056999999997</v>
      </c>
      <c r="J916" s="6" t="str">
        <f>OBV!F916</f>
        <v>BEARISH</v>
      </c>
      <c r="K916" s="6" t="str">
        <f>OBV!G916</f>
        <v>NEUTRAL</v>
      </c>
      <c r="L916" s="6" t="str">
        <f>OBV!H916</f>
        <v>NEUTRAL</v>
      </c>
    </row>
    <row r="917" spans="1:12" ht="13.5" x14ac:dyDescent="0.25">
      <c r="A917" s="3">
        <f>RSI!A917</f>
        <v>43341</v>
      </c>
      <c r="B917" s="2">
        <f>RSI!B917</f>
        <v>9.3780999999999999</v>
      </c>
      <c r="C917" s="2">
        <f>RSI!I917</f>
        <v>36.075914555563408</v>
      </c>
      <c r="D917" s="2">
        <f>MACD!E917</f>
        <v>6.801240308088552E-2</v>
      </c>
      <c r="E917" s="2">
        <f>MACD!F917</f>
        <v>8.0374037326675987E-2</v>
      </c>
      <c r="F917" s="2">
        <f>'Moving Avg'!D917</f>
        <v>9.6106399999999983</v>
      </c>
      <c r="G917" s="2">
        <f>'Moving Avg'!F917</f>
        <v>9.7138049999999989</v>
      </c>
      <c r="H917" s="2">
        <f>'Moving Avg'!G917</f>
        <v>9.9625340000000016</v>
      </c>
      <c r="I917" s="2">
        <f>'Moving Avg'!H917</f>
        <v>10.573379999999997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9.7531999999999996</v>
      </c>
      <c r="C918" s="2">
        <f>RSI!I918</f>
        <v>49.351209453512261</v>
      </c>
      <c r="D918" s="2">
        <f>MACD!E918</f>
        <v>4.1883203397317104E-2</v>
      </c>
      <c r="E918" s="2">
        <f>MACD!F918</f>
        <v>7.267587054080421E-2</v>
      </c>
      <c r="F918" s="2">
        <f>'Moving Avg'!D918</f>
        <v>9.6031399999999998</v>
      </c>
      <c r="G918" s="2">
        <f>'Moving Avg'!F918</f>
        <v>9.7044249999999987</v>
      </c>
      <c r="H918" s="2">
        <f>'Moving Avg'!G918</f>
        <v>9.9512800000000023</v>
      </c>
      <c r="I918" s="2">
        <f>'Moving Avg'!H918</f>
        <v>10.576164499999999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9.3780999999999999</v>
      </c>
      <c r="C919" s="2">
        <f>RSI!I919</f>
        <v>40.331225652289795</v>
      </c>
      <c r="D919" s="2">
        <f>MACD!E919</f>
        <v>4.7650546056660303E-2</v>
      </c>
      <c r="E919" s="2">
        <f>MACD!F919</f>
        <v>6.7670805643975429E-2</v>
      </c>
      <c r="F919" s="2">
        <f>'Moving Avg'!D919</f>
        <v>9.5656399999999984</v>
      </c>
      <c r="G919" s="2">
        <f>'Moving Avg'!F919</f>
        <v>9.6809799999999981</v>
      </c>
      <c r="H919" s="2">
        <f>'Moving Avg'!G919</f>
        <v>9.9345880000000015</v>
      </c>
      <c r="I919" s="2">
        <f>'Moving Avg'!H919</f>
        <v>10.577119499999998</v>
      </c>
      <c r="J919" s="6" t="str">
        <f>OBV!F919</f>
        <v>BEARISH</v>
      </c>
      <c r="K919" s="6" t="str">
        <f>OBV!G919</f>
        <v>STRONG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9.1717999999999993</v>
      </c>
      <c r="C920" s="2">
        <f>RSI!I920</f>
        <v>36.391673682531419</v>
      </c>
      <c r="D920" s="2">
        <f>MACD!E920</f>
        <v>7.0113272686555206E-2</v>
      </c>
      <c r="E920" s="2">
        <f>MACD!F920</f>
        <v>6.8159299052491393E-2</v>
      </c>
      <c r="F920" s="2">
        <f>'Moving Avg'!D920</f>
        <v>9.4681200000000008</v>
      </c>
      <c r="G920" s="2">
        <f>'Moving Avg'!F920</f>
        <v>9.647689999999999</v>
      </c>
      <c r="H920" s="2">
        <f>'Moving Avg'!G920</f>
        <v>9.9173320000000018</v>
      </c>
      <c r="I920" s="2">
        <f>'Moving Avg'!H920</f>
        <v>10.577088999999999</v>
      </c>
      <c r="J920" s="6" t="str">
        <f>OBV!F920</f>
        <v>BEARISH</v>
      </c>
      <c r="K920" s="6" t="str">
        <f>OBV!G920</f>
        <v>STRONG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9.1717999999999993</v>
      </c>
      <c r="C921" s="2">
        <f>RSI!I921</f>
        <v>36.391673682531426</v>
      </c>
      <c r="D921" s="2">
        <f>MACD!E921</f>
        <v>9.2469958534060481E-2</v>
      </c>
      <c r="E921" s="2">
        <f>MACD!F921</f>
        <v>7.3021430948805213E-2</v>
      </c>
      <c r="F921" s="2">
        <f>'Moving Avg'!D921</f>
        <v>9.3705999999999996</v>
      </c>
      <c r="G921" s="2">
        <f>'Moving Avg'!F921</f>
        <v>9.6143999999999998</v>
      </c>
      <c r="H921" s="2">
        <f>'Moving Avg'!G921</f>
        <v>9.9000760000000021</v>
      </c>
      <c r="I921" s="2">
        <f>'Moving Avg'!H921</f>
        <v>10.5770585</v>
      </c>
      <c r="J921" s="6" t="str">
        <f>OBV!F921</f>
        <v>BEARISH</v>
      </c>
      <c r="K921" s="6" t="str">
        <f>OBV!G921</f>
        <v>STRONG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8.9092000000000002</v>
      </c>
      <c r="C922" s="2">
        <f>RSI!I922</f>
        <v>31.805296918375078</v>
      </c>
      <c r="D922" s="2">
        <f>MACD!E922</f>
        <v>0.11374063880166219</v>
      </c>
      <c r="E922" s="2">
        <f>MACD!F922</f>
        <v>8.1165272519376608E-2</v>
      </c>
      <c r="F922" s="2">
        <f>'Moving Avg'!D922</f>
        <v>9.276819999999999</v>
      </c>
      <c r="G922" s="2">
        <f>'Moving Avg'!F922</f>
        <v>9.5675099999999986</v>
      </c>
      <c r="H922" s="2">
        <f>'Moving Avg'!G922</f>
        <v>9.8775680000000019</v>
      </c>
      <c r="I922" s="2">
        <f>'Moving Avg'!H922</f>
        <v>10.576957500000001</v>
      </c>
      <c r="J922" s="6" t="str">
        <f>OBV!F922</f>
        <v>BEARISH</v>
      </c>
      <c r="K922" s="6" t="str">
        <f>OBV!G922</f>
        <v>STRONG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8.8903999999999996</v>
      </c>
      <c r="C923" s="2">
        <f>RSI!I923</f>
        <v>31.49923065852893</v>
      </c>
      <c r="D923" s="2">
        <f>MACD!E923</f>
        <v>0.1779550961189944</v>
      </c>
      <c r="E923" s="2">
        <f>MACD!F923</f>
        <v>0.10052323723930018</v>
      </c>
      <c r="F923" s="2">
        <f>'Moving Avg'!D923</f>
        <v>9.10426</v>
      </c>
      <c r="G923" s="2">
        <f>'Moving Avg'!F923</f>
        <v>9.5206199999999974</v>
      </c>
      <c r="H923" s="2">
        <f>'Moving Avg'!G923</f>
        <v>9.8546840000000024</v>
      </c>
      <c r="I923" s="2">
        <f>'Moving Avg'!H923</f>
        <v>10.5765785</v>
      </c>
      <c r="J923" s="6" t="str">
        <f>OBV!F923</f>
        <v>BEARISH</v>
      </c>
      <c r="K923" s="6" t="str">
        <f>OBV!G923</f>
        <v>STRONG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8.6278000000000006</v>
      </c>
      <c r="C924" s="2">
        <f>RSI!I924</f>
        <v>27.516100926643787</v>
      </c>
      <c r="D924" s="2">
        <f>MACD!E924</f>
        <v>0.22131850175372492</v>
      </c>
      <c r="E924" s="2">
        <f>MACD!F924</f>
        <v>0.12468229014218513</v>
      </c>
      <c r="F924" s="2">
        <f>'Moving Avg'!D924</f>
        <v>8.9542000000000002</v>
      </c>
      <c r="G924" s="2">
        <f>'Moving Avg'!F924</f>
        <v>9.4643499999999996</v>
      </c>
      <c r="H924" s="2">
        <f>'Moving Avg'!G924</f>
        <v>9.8214840000000017</v>
      </c>
      <c r="I924" s="2">
        <f>'Moving Avg'!H924</f>
        <v>10.573782000000005</v>
      </c>
      <c r="J924" s="6" t="str">
        <f>OBV!F924</f>
        <v>BEARISH</v>
      </c>
      <c r="K924" s="6" t="str">
        <f>OBV!G924</f>
        <v>STRONG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8.4403000000000006</v>
      </c>
      <c r="C925" s="2">
        <f>RSI!I925</f>
        <v>25.077708561997198</v>
      </c>
      <c r="D925" s="2">
        <f>MACD!E925</f>
        <v>0.29177736939627863</v>
      </c>
      <c r="E925" s="2">
        <f>MACD!F925</f>
        <v>0.15810130599300382</v>
      </c>
      <c r="F925" s="2">
        <f>'Moving Avg'!D925</f>
        <v>8.8079000000000001</v>
      </c>
      <c r="G925" s="2">
        <f>'Moving Avg'!F925</f>
        <v>9.4033949999999997</v>
      </c>
      <c r="H925" s="2">
        <f>'Moving Avg'!G925</f>
        <v>9.785286000000001</v>
      </c>
      <c r="I925" s="2">
        <f>'Moving Avg'!H925</f>
        <v>10.570186000000003</v>
      </c>
      <c r="J925" s="6" t="str">
        <f>OBV!F925</f>
        <v>BEARISH</v>
      </c>
      <c r="K925" s="6" t="str">
        <f>OBV!G925</f>
        <v>STRONG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8.3652999999999995</v>
      </c>
      <c r="C926" s="2">
        <f>RSI!I926</f>
        <v>24.15560583783811</v>
      </c>
      <c r="D926" s="2">
        <f>MACD!E926</f>
        <v>0.36310352074703722</v>
      </c>
      <c r="E926" s="2">
        <f>MACD!F926</f>
        <v>0.1991017489438105</v>
      </c>
      <c r="F926" s="2">
        <f>'Moving Avg'!D926</f>
        <v>8.6465999999999994</v>
      </c>
      <c r="G926" s="2">
        <f>'Moving Avg'!F926</f>
        <v>9.3339999999999996</v>
      </c>
      <c r="H926" s="2">
        <f>'Moving Avg'!G926</f>
        <v>9.7485240000000015</v>
      </c>
      <c r="I926" s="2">
        <f>'Moving Avg'!H926</f>
        <v>10.566215000000005</v>
      </c>
      <c r="J926" s="6" t="str">
        <f>OBV!F926</f>
        <v>BEARISH</v>
      </c>
      <c r="K926" s="6" t="str">
        <f>OBV!G926</f>
        <v>STRONG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8.2995999999999999</v>
      </c>
      <c r="C927" s="2">
        <f>RSI!I927</f>
        <v>23.345785400677883</v>
      </c>
      <c r="D927" s="2">
        <f>MACD!E927</f>
        <v>0.39118522313584414</v>
      </c>
      <c r="E927" s="2">
        <f>MACD!F927</f>
        <v>0.23751844378221726</v>
      </c>
      <c r="F927" s="2">
        <f>'Moving Avg'!D927</f>
        <v>8.52468</v>
      </c>
      <c r="G927" s="2">
        <f>'Moving Avg'!F927</f>
        <v>9.2613200000000013</v>
      </c>
      <c r="H927" s="2">
        <f>'Moving Avg'!G927</f>
        <v>9.7147620000000021</v>
      </c>
      <c r="I927" s="2">
        <f>'Moving Avg'!H927</f>
        <v>10.561915500000005</v>
      </c>
      <c r="J927" s="6" t="str">
        <f>OBV!F927</f>
        <v>BEARISH</v>
      </c>
      <c r="K927" s="6" t="str">
        <f>OBV!G927</f>
        <v>STRONG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8.2995999999999999</v>
      </c>
      <c r="C928" s="2">
        <f>RSI!I928</f>
        <v>23.345785400677897</v>
      </c>
      <c r="D928" s="2">
        <f>MACD!E928</f>
        <v>0.47872689625373077</v>
      </c>
      <c r="E928" s="2">
        <f>MACD!F928</f>
        <v>0.28576013427651997</v>
      </c>
      <c r="F928" s="2">
        <f>'Moving Avg'!D928</f>
        <v>8.4065199999999987</v>
      </c>
      <c r="G928" s="2">
        <f>'Moving Avg'!F928</f>
        <v>9.1933300000000013</v>
      </c>
      <c r="H928" s="2">
        <f>'Moving Avg'!G928</f>
        <v>9.6810000000000027</v>
      </c>
      <c r="I928" s="2">
        <f>'Moving Avg'!H928</f>
        <v>10.557386000000003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8.4403000000000006</v>
      </c>
      <c r="C929" s="2">
        <f>RSI!I929</f>
        <v>29.237880222046584</v>
      </c>
      <c r="D929" s="2">
        <f>MACD!E929</f>
        <v>0.49029342765659223</v>
      </c>
      <c r="E929" s="2">
        <f>MACD!F929</f>
        <v>0.32666679295253442</v>
      </c>
      <c r="F929" s="2">
        <f>'Moving Avg'!D929</f>
        <v>8.369019999999999</v>
      </c>
      <c r="G929" s="2">
        <f>'Moving Avg'!F929</f>
        <v>9.1323749999999997</v>
      </c>
      <c r="H929" s="2">
        <f>'Moving Avg'!G929</f>
        <v>9.6493020000000005</v>
      </c>
      <c r="I929" s="2">
        <f>'Moving Avg'!H929</f>
        <v>10.552915500000001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8.4403000000000006</v>
      </c>
      <c r="C930" s="2">
        <f>RSI!I930</f>
        <v>29.237880222046599</v>
      </c>
      <c r="D930" s="2">
        <f>MACD!E930</f>
        <v>0.47271685336929892</v>
      </c>
      <c r="E930" s="2">
        <f>MACD!F930</f>
        <v>0.35587680503588737</v>
      </c>
      <c r="F930" s="2">
        <f>'Moving Avg'!D930</f>
        <v>8.3690200000000008</v>
      </c>
      <c r="G930" s="2">
        <f>'Moving Avg'!F930</f>
        <v>9.0714199999999998</v>
      </c>
      <c r="H930" s="2">
        <f>'Moving Avg'!G930</f>
        <v>9.6187300000000011</v>
      </c>
      <c r="I930" s="2">
        <f>'Moving Avg'!H930</f>
        <v>10.547018000000005</v>
      </c>
      <c r="J930" s="6" t="str">
        <f>OBV!F930</f>
        <v>BULLISH</v>
      </c>
      <c r="K930" s="6" t="str">
        <f>OBV!G930</f>
        <v>NEUTRAL</v>
      </c>
      <c r="L930" s="6" t="str">
        <f>OBV!H930</f>
        <v>NEUTRAL</v>
      </c>
    </row>
    <row r="931" spans="1:12" ht="13.5" x14ac:dyDescent="0.25">
      <c r="A931" s="3">
        <f>RSI!A931</f>
        <v>43362</v>
      </c>
      <c r="B931" s="2">
        <f>RSI!B931</f>
        <v>8.1870999999999992</v>
      </c>
      <c r="C931" s="2">
        <f>RSI!I931</f>
        <v>25.195833016300881</v>
      </c>
      <c r="D931" s="2">
        <f>MACD!E931</f>
        <v>0.48065068430239677</v>
      </c>
      <c r="E931" s="2">
        <f>MACD!F931</f>
        <v>0.38083158088918923</v>
      </c>
      <c r="F931" s="2">
        <f>'Moving Avg'!D931</f>
        <v>8.33338</v>
      </c>
      <c r="G931" s="2">
        <f>'Moving Avg'!F931</f>
        <v>8.9978049999999996</v>
      </c>
      <c r="H931" s="2">
        <f>'Moving Avg'!G931</f>
        <v>9.5819679999999998</v>
      </c>
      <c r="I931" s="2">
        <f>'Moving Avg'!H931</f>
        <v>10.538151500000005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8.1776999999999997</v>
      </c>
      <c r="C932" s="2">
        <f>RSI!I932</f>
        <v>25.057336376301237</v>
      </c>
      <c r="D932" s="2">
        <f>MACD!E932</f>
        <v>0.45290709675080798</v>
      </c>
      <c r="E932" s="2">
        <f>MACD!F932</f>
        <v>0.39524668406151303</v>
      </c>
      <c r="F932" s="2">
        <f>'Moving Avg'!D932</f>
        <v>8.3090000000000011</v>
      </c>
      <c r="G932" s="2">
        <f>'Moving Avg'!F932</f>
        <v>8.9302849999999996</v>
      </c>
      <c r="H932" s="2">
        <f>'Moving Avg'!G932</f>
        <v>9.5392040000000016</v>
      </c>
      <c r="I932" s="2">
        <f>'Moving Avg'!H932</f>
        <v>10.526752500000004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8.3933999999999997</v>
      </c>
      <c r="C933" s="2">
        <f>RSI!I933</f>
        <v>34.019867450682568</v>
      </c>
      <c r="D933" s="2">
        <f>MACD!E933</f>
        <v>0.41547543018758759</v>
      </c>
      <c r="E933" s="2">
        <f>MACD!F933</f>
        <v>0.39929243328672798</v>
      </c>
      <c r="F933" s="2">
        <f>'Moving Avg'!D933</f>
        <v>8.3277600000000014</v>
      </c>
      <c r="G933" s="2">
        <f>'Moving Avg'!F933</f>
        <v>8.8604200000000013</v>
      </c>
      <c r="H933" s="2">
        <f>'Moving Avg'!G933</f>
        <v>9.4970020000000002</v>
      </c>
      <c r="I933" s="2">
        <f>'Moving Avg'!H933</f>
        <v>10.514084500000006</v>
      </c>
      <c r="J933" s="6" t="str">
        <f>OBV!F933</f>
        <v>BEARISH</v>
      </c>
      <c r="K933" s="6" t="str">
        <f>OBV!G933</f>
        <v>NEUTRAL</v>
      </c>
      <c r="L933" s="6" t="str">
        <f>OBV!H933</f>
        <v>BEARISH DIVERGENCE</v>
      </c>
    </row>
    <row r="934" spans="1:12" ht="13.5" x14ac:dyDescent="0.25">
      <c r="A934" s="3">
        <f>RSI!A934</f>
        <v>43367</v>
      </c>
      <c r="B934" s="2">
        <f>RSI!B934</f>
        <v>8.3933999999999997</v>
      </c>
      <c r="C934" s="2">
        <f>RSI!I934</f>
        <v>34.019867450682568</v>
      </c>
      <c r="D934" s="2">
        <f>MACD!E934</f>
        <v>0.34667768082680261</v>
      </c>
      <c r="E934" s="2">
        <f>MACD!F934</f>
        <v>0.38876948279474294</v>
      </c>
      <c r="F934" s="2">
        <f>'Moving Avg'!D934</f>
        <v>8.3183800000000012</v>
      </c>
      <c r="G934" s="2">
        <f>'Moving Avg'!F934</f>
        <v>8.8018099999999979</v>
      </c>
      <c r="H934" s="2">
        <f>'Moving Avg'!G934</f>
        <v>9.4548000000000005</v>
      </c>
      <c r="I934" s="2">
        <f>'Moving Avg'!H934</f>
        <v>10.503764000000007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8.3370999999999995</v>
      </c>
      <c r="C935" s="2">
        <f>RSI!I935</f>
        <v>32.831317397464332</v>
      </c>
      <c r="D935" s="2">
        <f>MACD!E935</f>
        <v>0.26682100903898665</v>
      </c>
      <c r="E935" s="2">
        <f>MACD!F935</f>
        <v>0.36437978804359172</v>
      </c>
      <c r="F935" s="2">
        <f>'Moving Avg'!D935</f>
        <v>8.297740000000001</v>
      </c>
      <c r="G935" s="2">
        <f>'Moving Avg'!F935</f>
        <v>8.7356949999999962</v>
      </c>
      <c r="H935" s="2">
        <f>'Moving Avg'!G935</f>
        <v>9.4167240000000003</v>
      </c>
      <c r="I935" s="2">
        <f>'Moving Avg'!H935</f>
        <v>10.492610000000008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8.3465000000000007</v>
      </c>
      <c r="C936" s="2">
        <f>RSI!I936</f>
        <v>33.250628327075603</v>
      </c>
      <c r="D936" s="2">
        <f>MACD!E936</f>
        <v>0.19015585582586603</v>
      </c>
      <c r="E936" s="2">
        <f>MACD!F936</f>
        <v>0.32953500160004656</v>
      </c>
      <c r="F936" s="2">
        <f>'Moving Avg'!D936</f>
        <v>8.3296200000000002</v>
      </c>
      <c r="G936" s="2">
        <f>'Moving Avg'!F936</f>
        <v>8.6700499999999963</v>
      </c>
      <c r="H936" s="2">
        <f>'Moving Avg'!G936</f>
        <v>9.3788360000000015</v>
      </c>
      <c r="I936" s="2">
        <f>'Moving Avg'!H936</f>
        <v>10.481871000000005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8.3465000000000007</v>
      </c>
      <c r="C937" s="2">
        <f>RSI!I937</f>
        <v>33.250628327075603</v>
      </c>
      <c r="D937" s="2">
        <f>MACD!E937</f>
        <v>0.11803009925346686</v>
      </c>
      <c r="E937" s="2">
        <f>MACD!F937</f>
        <v>0.28723402113073065</v>
      </c>
      <c r="F937" s="2">
        <f>'Moving Avg'!D937</f>
        <v>8.3633799999999994</v>
      </c>
      <c r="G937" s="2">
        <f>'Moving Avg'!F937</f>
        <v>8.6184699999999985</v>
      </c>
      <c r="H937" s="2">
        <f>'Moving Avg'!G937</f>
        <v>9.3461999999999996</v>
      </c>
      <c r="I937" s="2">
        <f>'Moving Avg'!H937</f>
        <v>10.472052500000007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8.3370999999999995</v>
      </c>
      <c r="C938" s="2">
        <f>RSI!I938</f>
        <v>33.011624084603966</v>
      </c>
      <c r="D938" s="2">
        <f>MACD!E938</f>
        <v>6.0338066619781472E-2</v>
      </c>
      <c r="E938" s="2">
        <f>MACD!F938</f>
        <v>0.24185483022854082</v>
      </c>
      <c r="F938" s="2">
        <f>'Moving Avg'!D938</f>
        <v>8.3521199999999993</v>
      </c>
      <c r="G938" s="2">
        <f>'Moving Avg'!F938</f>
        <v>8.5476649999999985</v>
      </c>
      <c r="H938" s="2">
        <f>'Moving Avg'!G938</f>
        <v>9.3084999999999987</v>
      </c>
      <c r="I938" s="2">
        <f>'Moving Avg'!H938</f>
        <v>10.460898500000008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8.0932999999999993</v>
      </c>
      <c r="C939" s="2">
        <f>RSI!I939</f>
        <v>27.492072832172923</v>
      </c>
      <c r="D939" s="2">
        <f>MACD!E939</f>
        <v>5.3728205535044538E-2</v>
      </c>
      <c r="E939" s="2">
        <f>MACD!F939</f>
        <v>0.20422950528984157</v>
      </c>
      <c r="F939" s="2">
        <f>'Moving Avg'!D939</f>
        <v>8.2920999999999996</v>
      </c>
      <c r="G939" s="2">
        <f>'Moving Avg'!F939</f>
        <v>8.4834249999999987</v>
      </c>
      <c r="H939" s="2">
        <f>'Moving Avg'!G939</f>
        <v>9.266297999999999</v>
      </c>
      <c r="I939" s="2">
        <f>'Moving Avg'!H939</f>
        <v>10.448433000000007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7.6150000000000002</v>
      </c>
      <c r="C940" s="2">
        <f>RSI!I940</f>
        <v>20.315516348089346</v>
      </c>
      <c r="D940" s="2">
        <f>MACD!E940</f>
        <v>8.7321297784495044E-2</v>
      </c>
      <c r="E940" s="2">
        <f>MACD!F940</f>
        <v>0.18084786378877227</v>
      </c>
      <c r="F940" s="2">
        <f>'Moving Avg'!D940</f>
        <v>8.1476800000000011</v>
      </c>
      <c r="G940" s="2">
        <f>'Moving Avg'!F940</f>
        <v>8.4055849999999985</v>
      </c>
      <c r="H940" s="2">
        <f>'Moving Avg'!G940</f>
        <v>9.2216579999999979</v>
      </c>
      <c r="I940" s="2">
        <f>'Moving Avg'!H940</f>
        <v>10.432655500000003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7.1649000000000003</v>
      </c>
      <c r="C941" s="2">
        <f>RSI!I941</f>
        <v>16.065456794987611</v>
      </c>
      <c r="D941" s="2">
        <f>MACD!E941</f>
        <v>0.11643758034136376</v>
      </c>
      <c r="E941" s="2">
        <f>MACD!F941</f>
        <v>0.16796580709929057</v>
      </c>
      <c r="F941" s="2">
        <f>'Moving Avg'!D941</f>
        <v>7.9113600000000002</v>
      </c>
      <c r="G941" s="2">
        <f>'Moving Avg'!F941</f>
        <v>8.3052399999999995</v>
      </c>
      <c r="H941" s="2">
        <f>'Moving Avg'!G941</f>
        <v>9.1661399999999986</v>
      </c>
      <c r="I941" s="2">
        <f>'Moving Avg'!H941</f>
        <v>10.414627500000003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7.1555</v>
      </c>
      <c r="C942" s="2">
        <f>RSI!I942</f>
        <v>15.990220891999144</v>
      </c>
      <c r="D942" s="2">
        <f>MACD!E942</f>
        <v>0.14882170393616079</v>
      </c>
      <c r="E942" s="2">
        <f>MACD!F942</f>
        <v>0.16413698646666464</v>
      </c>
      <c r="F942" s="2">
        <f>'Moving Avg'!D942</f>
        <v>7.6731600000000002</v>
      </c>
      <c r="G942" s="2">
        <f>'Moving Avg'!F942</f>
        <v>8.2175549999999991</v>
      </c>
      <c r="H942" s="2">
        <f>'Moving Avg'!G942</f>
        <v>9.1061199999999971</v>
      </c>
      <c r="I942" s="2">
        <f>'Moving Avg'!H942</f>
        <v>10.396690500000004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7.1741999999999999</v>
      </c>
      <c r="C943" s="2">
        <f>RSI!I943</f>
        <v>16.824717888934316</v>
      </c>
      <c r="D943" s="2">
        <f>MACD!E943</f>
        <v>0.21594633975617228</v>
      </c>
      <c r="E943" s="2">
        <f>MACD!F943</f>
        <v>0.17449885712456617</v>
      </c>
      <c r="F943" s="2">
        <f>'Moving Avg'!D943</f>
        <v>7.4405799999999997</v>
      </c>
      <c r="G943" s="2">
        <f>'Moving Avg'!F943</f>
        <v>8.1317449999999987</v>
      </c>
      <c r="H943" s="2">
        <f>'Moving Avg'!G943</f>
        <v>9.0464739999999964</v>
      </c>
      <c r="I943" s="2">
        <f>'Moving Avg'!H943</f>
        <v>10.379169500000003</v>
      </c>
      <c r="J943" s="6" t="str">
        <f>OBV!F943</f>
        <v>BULLISH</v>
      </c>
      <c r="K943" s="6" t="str">
        <f>OBV!G943</f>
        <v>WEAK</v>
      </c>
      <c r="L943" s="6" t="str">
        <f>OBV!H943</f>
        <v>BULLISH DIVERGENCE</v>
      </c>
    </row>
    <row r="944" spans="1:12" ht="13.5" x14ac:dyDescent="0.25">
      <c r="A944" s="3">
        <f>RSI!A944</f>
        <v>43381</v>
      </c>
      <c r="B944" s="2">
        <f>RSI!B944</f>
        <v>7.1273</v>
      </c>
      <c r="C944" s="2">
        <f>RSI!I944</f>
        <v>16.385115186367656</v>
      </c>
      <c r="D944" s="2">
        <f>MACD!E944</f>
        <v>0.28344403061508672</v>
      </c>
      <c r="E944" s="2">
        <f>MACD!F944</f>
        <v>0.19628789182267029</v>
      </c>
      <c r="F944" s="2">
        <f>'Moving Avg'!D944</f>
        <v>7.2473799999999997</v>
      </c>
      <c r="G944" s="2">
        <f>'Moving Avg'!F944</f>
        <v>8.0567200000000003</v>
      </c>
      <c r="H944" s="2">
        <f>'Moving Avg'!G944</f>
        <v>8.9864539999999966</v>
      </c>
      <c r="I944" s="2">
        <f>'Moving Avg'!H944</f>
        <v>10.361138000000004</v>
      </c>
      <c r="J944" s="6" t="str">
        <f>OBV!F944</f>
        <v>BULLISH</v>
      </c>
      <c r="K944" s="6" t="str">
        <f>OBV!G944</f>
        <v>WEAK</v>
      </c>
      <c r="L944" s="6" t="str">
        <f>OBV!H944</f>
        <v>BULLISH DIVERGENCE</v>
      </c>
    </row>
    <row r="945" spans="1:12" ht="13.5" x14ac:dyDescent="0.25">
      <c r="A945" s="3">
        <f>RSI!A945</f>
        <v>43382</v>
      </c>
      <c r="B945" s="2">
        <f>RSI!B945</f>
        <v>7.1180000000000003</v>
      </c>
      <c r="C945" s="2">
        <f>RSI!I945</f>
        <v>16.294199175321083</v>
      </c>
      <c r="D945" s="2">
        <f>MACD!E945</f>
        <v>0.33955254589640127</v>
      </c>
      <c r="E945" s="2">
        <f>MACD!F945</f>
        <v>0.22494082263741649</v>
      </c>
      <c r="F945" s="2">
        <f>'Moving Avg'!D945</f>
        <v>7.1479799999999996</v>
      </c>
      <c r="G945" s="2">
        <f>'Moving Avg'!F945</f>
        <v>7.9906049999999995</v>
      </c>
      <c r="H945" s="2">
        <f>'Moving Avg'!G945</f>
        <v>8.931873999999997</v>
      </c>
      <c r="I945" s="2">
        <f>'Moving Avg'!H945</f>
        <v>10.343796000000005</v>
      </c>
      <c r="J945" s="6" t="str">
        <f>OBV!F945</f>
        <v>BULLISH</v>
      </c>
      <c r="K945" s="6" t="str">
        <f>OBV!G945</f>
        <v>WEAK</v>
      </c>
      <c r="L945" s="6" t="str">
        <f>OBV!H945</f>
        <v>BULLISH DIVERGENCE</v>
      </c>
    </row>
    <row r="946" spans="1:12" ht="13.5" x14ac:dyDescent="0.25">
      <c r="A946" s="3">
        <f>RSI!A946</f>
        <v>43383</v>
      </c>
      <c r="B946" s="2">
        <f>RSI!B946</f>
        <v>6.9398</v>
      </c>
      <c r="C946" s="2">
        <f>RSI!I946</f>
        <v>14.620205594376586</v>
      </c>
      <c r="D946" s="2">
        <f>MACD!E946</f>
        <v>0.40818169552254346</v>
      </c>
      <c r="E946" s="2">
        <f>MACD!F946</f>
        <v>0.2615889972144419</v>
      </c>
      <c r="F946" s="2">
        <f>'Moving Avg'!D946</f>
        <v>7.1029600000000004</v>
      </c>
      <c r="G946" s="2">
        <f>'Moving Avg'!F946</f>
        <v>7.9193299999999995</v>
      </c>
      <c r="H946" s="2">
        <f>'Moving Avg'!G946</f>
        <v>8.8718539999999972</v>
      </c>
      <c r="I946" s="2">
        <f>'Moving Avg'!H946</f>
        <v>10.325793500000005</v>
      </c>
      <c r="J946" s="6" t="str">
        <f>OBV!F946</f>
        <v>BULLISH</v>
      </c>
      <c r="K946" s="6" t="str">
        <f>OBV!G946</f>
        <v>WEAK</v>
      </c>
      <c r="L946" s="6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6.7335000000000003</v>
      </c>
      <c r="C947" s="2">
        <f>RSI!I947</f>
        <v>12.960202943829344</v>
      </c>
      <c r="D947" s="2">
        <f>MACD!E947</f>
        <v>0.48861157975359415</v>
      </c>
      <c r="E947" s="2">
        <f>MACD!F947</f>
        <v>0.30699351372227235</v>
      </c>
      <c r="F947" s="2">
        <f>'Moving Avg'!D947</f>
        <v>7.018559999999999</v>
      </c>
      <c r="G947" s="2">
        <f>'Moving Avg'!F947</f>
        <v>7.8410249999999992</v>
      </c>
      <c r="H947" s="2">
        <f>'Moving Avg'!G947</f>
        <v>8.8020819999999969</v>
      </c>
      <c r="I947" s="2">
        <f>'Moving Avg'!H947</f>
        <v>10.306989500000004</v>
      </c>
      <c r="J947" s="6" t="str">
        <f>OBV!F947</f>
        <v>BULLISH</v>
      </c>
      <c r="K947" s="6" t="str">
        <f>OBV!G947</f>
        <v>WEAK</v>
      </c>
      <c r="L947" s="6" t="str">
        <f>OBV!H947</f>
        <v>BULLISH DIVERGENCE</v>
      </c>
    </row>
    <row r="948" spans="1:12" ht="13.5" x14ac:dyDescent="0.25">
      <c r="A948" s="3">
        <f>RSI!A948</f>
        <v>43385</v>
      </c>
      <c r="B948" s="2">
        <f>RSI!B948</f>
        <v>6.7427999999999999</v>
      </c>
      <c r="C948" s="2">
        <f>RSI!I948</f>
        <v>13.437352185474538</v>
      </c>
      <c r="D948" s="2">
        <f>MACD!E948</f>
        <v>0.56230494683201204</v>
      </c>
      <c r="E948" s="2">
        <f>MACD!F948</f>
        <v>0.3580558003442203</v>
      </c>
      <c r="F948" s="2">
        <f>'Moving Avg'!D948</f>
        <v>6.9322800000000004</v>
      </c>
      <c r="G948" s="2">
        <f>'Moving Avg'!F948</f>
        <v>7.763185</v>
      </c>
      <c r="H948" s="2">
        <f>'Moving Avg'!G948</f>
        <v>8.7381219999999971</v>
      </c>
      <c r="I948" s="2">
        <f>'Moving Avg'!H948</f>
        <v>10.288278000000005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6.7335000000000003</v>
      </c>
      <c r="C949" s="2">
        <f>RSI!I949</f>
        <v>13.358488264647391</v>
      </c>
      <c r="D949" s="2">
        <f>MACD!E949</f>
        <v>0.59498373930846871</v>
      </c>
      <c r="E949" s="2">
        <f>MACD!F949</f>
        <v>0.40544138813706998</v>
      </c>
      <c r="F949" s="2">
        <f>'Moving Avg'!D949</f>
        <v>6.8535200000000005</v>
      </c>
      <c r="G949" s="2">
        <f>'Moving Avg'!F949</f>
        <v>7.6778449999999996</v>
      </c>
      <c r="H949" s="2">
        <f>'Moving Avg'!G949</f>
        <v>8.6758519999999972</v>
      </c>
      <c r="I949" s="2">
        <f>'Moving Avg'!H949</f>
        <v>10.269013500000005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6.7241</v>
      </c>
      <c r="C950" s="2">
        <f>RSI!I950</f>
        <v>13.273690201916864</v>
      </c>
      <c r="D950" s="2">
        <f>MACD!E950</f>
        <v>0.55641431758138093</v>
      </c>
      <c r="E950" s="2">
        <f>MACD!F950</f>
        <v>0.43563597402593218</v>
      </c>
      <c r="F950" s="2">
        <f>'Moving Avg'!D950</f>
        <v>6.7747399999999995</v>
      </c>
      <c r="G950" s="2">
        <f>'Moving Avg'!F950</f>
        <v>7.5920349999999983</v>
      </c>
      <c r="H950" s="2">
        <f>'Moving Avg'!G950</f>
        <v>8.6135819999999974</v>
      </c>
      <c r="I950" s="2">
        <f>'Moving Avg'!H950</f>
        <v>10.249702000000006</v>
      </c>
      <c r="J950" s="6" t="str">
        <f>OBV!F950</f>
        <v>BEARISH</v>
      </c>
      <c r="K950" s="6" t="str">
        <f>OBV!G950</f>
        <v>STRONG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7.1273</v>
      </c>
      <c r="C951" s="2">
        <f>RSI!I951</f>
        <v>32.938131795379547</v>
      </c>
      <c r="D951" s="2">
        <f>MACD!E951</f>
        <v>0.43089509181136787</v>
      </c>
      <c r="E951" s="2">
        <f>MACD!F951</f>
        <v>0.43468779758301934</v>
      </c>
      <c r="F951" s="2">
        <f>'Moving Avg'!D951</f>
        <v>6.8122400000000001</v>
      </c>
      <c r="G951" s="2">
        <f>'Moving Avg'!F951</f>
        <v>7.5390449999999989</v>
      </c>
      <c r="H951" s="2">
        <f>'Moving Avg'!G951</f>
        <v>8.5593759999999985</v>
      </c>
      <c r="I951" s="2">
        <f>'Moving Avg'!H951</f>
        <v>10.232406500000005</v>
      </c>
      <c r="J951" s="6" t="str">
        <f>OBV!F951</f>
        <v>BEARISH</v>
      </c>
      <c r="K951" s="6" t="str">
        <f>OBV!G951</f>
        <v>NEUTRAL</v>
      </c>
      <c r="L951" s="6" t="str">
        <f>OBV!H951</f>
        <v>BEARISH DIVERGENCE</v>
      </c>
    </row>
    <row r="952" spans="1:12" ht="13.5" x14ac:dyDescent="0.25">
      <c r="A952" s="3">
        <f>RSI!A952</f>
        <v>43392</v>
      </c>
      <c r="B952" s="2">
        <f>RSI!B952</f>
        <v>7.3898999999999999</v>
      </c>
      <c r="C952" s="2">
        <f>RSI!I952</f>
        <v>42.13985472517713</v>
      </c>
      <c r="D952" s="2">
        <f>MACD!E952</f>
        <v>0.30717381701364843</v>
      </c>
      <c r="E952" s="2">
        <f>MACD!F952</f>
        <v>0.40918500146914516</v>
      </c>
      <c r="F952" s="2">
        <f>'Moving Avg'!D952</f>
        <v>6.9435199999999995</v>
      </c>
      <c r="G952" s="2">
        <f>'Moving Avg'!F952</f>
        <v>7.4996549999999997</v>
      </c>
      <c r="H952" s="2">
        <f>'Moving Avg'!G952</f>
        <v>8.5102339999999987</v>
      </c>
      <c r="I952" s="2">
        <f>'Moving Avg'!H952</f>
        <v>10.216424000000004</v>
      </c>
      <c r="J952" s="6" t="str">
        <f>OBV!F952</f>
        <v>BULLISH</v>
      </c>
      <c r="K952" s="6" t="str">
        <f>OBV!G952</f>
        <v>WEAK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7.3712</v>
      </c>
      <c r="C953" s="2">
        <f>RSI!I953</f>
        <v>41.701049232762919</v>
      </c>
      <c r="D953" s="2">
        <f>MACD!E953</f>
        <v>0.20833152118052389</v>
      </c>
      <c r="E953" s="2">
        <f>MACD!F953</f>
        <v>0.36901430541142094</v>
      </c>
      <c r="F953" s="2">
        <f>'Moving Avg'!D953</f>
        <v>7.0691999999999995</v>
      </c>
      <c r="G953" s="2">
        <f>'Moving Avg'!F953</f>
        <v>7.4485450000000002</v>
      </c>
      <c r="H953" s="2">
        <f>'Moving Avg'!G953</f>
        <v>8.4610939999999992</v>
      </c>
      <c r="I953" s="2">
        <f>'Moving Avg'!H953</f>
        <v>10.200808500000004</v>
      </c>
      <c r="J953" s="6" t="str">
        <f>OBV!F953</f>
        <v>BULLISH</v>
      </c>
      <c r="K953" s="6" t="str">
        <f>OBV!G953</f>
        <v>WEAK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7.4086999999999996</v>
      </c>
      <c r="C954" s="2">
        <f>RSI!I954</f>
        <v>42.983249398002762</v>
      </c>
      <c r="D954" s="2">
        <f>MACD!E954</f>
        <v>0.11627865098442314</v>
      </c>
      <c r="E954" s="2">
        <f>MACD!F954</f>
        <v>0.31846717452602141</v>
      </c>
      <c r="F954" s="2">
        <f>'Moving Avg'!D954</f>
        <v>7.2042399999999986</v>
      </c>
      <c r="G954" s="2">
        <f>'Moving Avg'!F954</f>
        <v>7.3993100000000016</v>
      </c>
      <c r="H954" s="2">
        <f>'Moving Avg'!G954</f>
        <v>8.414203999999998</v>
      </c>
      <c r="I954" s="2">
        <f>'Moving Avg'!H954</f>
        <v>10.184460000000003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7.3148999999999997</v>
      </c>
      <c r="C955" s="2">
        <f>RSI!I955</f>
        <v>40.579140227548486</v>
      </c>
      <c r="D955" s="2">
        <f>MACD!E955</f>
        <v>4.5142884865147614E-2</v>
      </c>
      <c r="E955" s="2">
        <f>MACD!F955</f>
        <v>0.26380231659384662</v>
      </c>
      <c r="F955" s="2">
        <f>'Moving Avg'!D955</f>
        <v>7.3223999999999991</v>
      </c>
      <c r="G955" s="2">
        <f>'Moving Avg'!F955</f>
        <v>7.3482000000000012</v>
      </c>
      <c r="H955" s="2">
        <f>'Moving Avg'!G955</f>
        <v>8.3673139999999986</v>
      </c>
      <c r="I955" s="2">
        <f>'Moving Avg'!H955</f>
        <v>10.167642500000005</v>
      </c>
      <c r="J955" s="6" t="str">
        <f>OBV!F955</f>
        <v>BEARISH</v>
      </c>
      <c r="K955" s="6" t="str">
        <f>OBV!G955</f>
        <v>STRONG</v>
      </c>
      <c r="L955" s="6" t="str">
        <f>OBV!H955</f>
        <v>BEARISH DIVERGENCE</v>
      </c>
    </row>
    <row r="956" spans="1:12" ht="13.5" x14ac:dyDescent="0.25">
      <c r="A956" s="3">
        <f>RSI!A956</f>
        <v>43398</v>
      </c>
      <c r="B956" s="2">
        <f>RSI!B956</f>
        <v>7.4367999999999999</v>
      </c>
      <c r="C956" s="2">
        <f>RSI!I956</f>
        <v>44.892827161704766</v>
      </c>
      <c r="D956" s="2">
        <f>MACD!E956</f>
        <v>-4.9793602947562299E-2</v>
      </c>
      <c r="E956" s="2">
        <f>MACD!F956</f>
        <v>0.20108313268556482</v>
      </c>
      <c r="F956" s="2">
        <f>'Moving Avg'!D956</f>
        <v>7.3842999999999988</v>
      </c>
      <c r="G956" s="2">
        <f>'Moving Avg'!F956</f>
        <v>7.302715000000001</v>
      </c>
      <c r="H956" s="2">
        <f>'Moving Avg'!G956</f>
        <v>8.3209859999999995</v>
      </c>
      <c r="I956" s="2">
        <f>'Moving Avg'!H956</f>
        <v>10.151894500000003</v>
      </c>
      <c r="J956" s="6" t="str">
        <f>OBV!F956</f>
        <v>BEARISH</v>
      </c>
      <c r="K956" s="6" t="str">
        <f>OBV!G956</f>
        <v>STRONG</v>
      </c>
      <c r="L956" s="6" t="str">
        <f>OBV!H956</f>
        <v>BEARISH DIVERGENCE</v>
      </c>
    </row>
    <row r="957" spans="1:12" ht="13.5" x14ac:dyDescent="0.25">
      <c r="A957" s="3">
        <f>RSI!A957</f>
        <v>43399</v>
      </c>
      <c r="B957" s="2">
        <f>RSI!B957</f>
        <v>7.3712</v>
      </c>
      <c r="C957" s="2">
        <f>RSI!I957</f>
        <v>43.080345238972903</v>
      </c>
      <c r="D957" s="2">
        <f>MACD!E957</f>
        <v>-0.15614961359344637</v>
      </c>
      <c r="E957" s="2">
        <f>MACD!F957</f>
        <v>0.12963658342976261</v>
      </c>
      <c r="F957" s="2">
        <f>'Moving Avg'!D957</f>
        <v>7.38056</v>
      </c>
      <c r="G957" s="2">
        <f>'Moving Avg'!F957</f>
        <v>7.2539500000000006</v>
      </c>
      <c r="H957" s="2">
        <f>'Moving Avg'!G957</f>
        <v>8.2733460000000001</v>
      </c>
      <c r="I957" s="2">
        <f>'Moving Avg'!H957</f>
        <v>10.134254000000004</v>
      </c>
      <c r="J957" s="6" t="str">
        <f>OBV!F957</f>
        <v>BEARISH</v>
      </c>
      <c r="K957" s="6" t="str">
        <f>OBV!G957</f>
        <v>STRONG</v>
      </c>
      <c r="L957" s="6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7.6430999999999996</v>
      </c>
      <c r="C958" s="2">
        <f>RSI!I958</f>
        <v>51.771721290052326</v>
      </c>
      <c r="D958" s="2">
        <f>MACD!E958</f>
        <v>-0.26367469756280393</v>
      </c>
      <c r="E958" s="2">
        <f>MACD!F958</f>
        <v>5.0974327231249304E-2</v>
      </c>
      <c r="F958" s="2">
        <f>'Moving Avg'!D958</f>
        <v>7.4349399999999992</v>
      </c>
      <c r="G958" s="2">
        <f>'Moving Avg'!F958</f>
        <v>7.2192499999999997</v>
      </c>
      <c r="H958" s="2">
        <f>'Moving Avg'!G958</f>
        <v>8.2330199999999998</v>
      </c>
      <c r="I958" s="2">
        <f>'Moving Avg'!H958</f>
        <v>10.117973000000005</v>
      </c>
      <c r="J958" s="6" t="str">
        <f>OBV!F958</f>
        <v>BEARISH</v>
      </c>
      <c r="K958" s="6" t="str">
        <f>OBV!G958</f>
        <v>STRONG</v>
      </c>
      <c r="L958" s="6" t="str">
        <f>OBV!H958</f>
        <v>BEARISH DIVERGENCE</v>
      </c>
    </row>
    <row r="959" spans="1:12" ht="13.5" x14ac:dyDescent="0.25">
      <c r="A959" s="3">
        <f>RSI!A959</f>
        <v>43403</v>
      </c>
      <c r="B959" s="2">
        <f>RSI!B959</f>
        <v>7.7651000000000003</v>
      </c>
      <c r="C959" s="2">
        <f>RSI!I959</f>
        <v>55.085675210571608</v>
      </c>
      <c r="D959" s="2">
        <f>MACD!E959</f>
        <v>-0.36564079243836467</v>
      </c>
      <c r="E959" s="2">
        <f>MACD!F959</f>
        <v>-3.2348696702673499E-2</v>
      </c>
      <c r="F959" s="2">
        <f>'Moving Avg'!D959</f>
        <v>7.5062200000000008</v>
      </c>
      <c r="G959" s="2">
        <f>'Moving Avg'!F959</f>
        <v>7.2028399999999992</v>
      </c>
      <c r="H959" s="2">
        <f>'Moving Avg'!G959</f>
        <v>8.1951339999999995</v>
      </c>
      <c r="I959" s="2">
        <f>'Moving Avg'!H959</f>
        <v>10.102946000000005</v>
      </c>
      <c r="J959" s="6" t="str">
        <f>OBV!F959</f>
        <v>BEARISH</v>
      </c>
      <c r="K959" s="6" t="str">
        <f>OBV!G959</f>
        <v>STRONG</v>
      </c>
      <c r="L959" s="6" t="str">
        <f>OBV!H959</f>
        <v>BEARISH DIVERGENCE</v>
      </c>
    </row>
    <row r="960" spans="1:12" ht="13.5" x14ac:dyDescent="0.25">
      <c r="A960" s="3">
        <f>RSI!A960</f>
        <v>43404</v>
      </c>
      <c r="B960" s="2">
        <f>RSI!B960</f>
        <v>7.7651000000000003</v>
      </c>
      <c r="C960" s="2">
        <f>RSI!I960</f>
        <v>55.085675210571608</v>
      </c>
      <c r="D960" s="2">
        <f>MACD!E960</f>
        <v>-0.45456419107376611</v>
      </c>
      <c r="E960" s="2">
        <f>MACD!F960</f>
        <v>-0.11679179557689202</v>
      </c>
      <c r="F960" s="2">
        <f>'Moving Avg'!D960</f>
        <v>7.5962600000000009</v>
      </c>
      <c r="G960" s="2">
        <f>'Moving Avg'!F960</f>
        <v>7.2103449999999984</v>
      </c>
      <c r="H960" s="2">
        <f>'Moving Avg'!G960</f>
        <v>8.1572479999999992</v>
      </c>
      <c r="I960" s="2">
        <f>'Moving Avg'!H960</f>
        <v>10.088379500000006</v>
      </c>
      <c r="J960" s="6" t="str">
        <f>OBV!F960</f>
        <v>BEARISH</v>
      </c>
      <c r="K960" s="6" t="str">
        <f>OBV!G960</f>
        <v>NEUTRAL</v>
      </c>
      <c r="L960" s="6" t="str">
        <f>OBV!H960</f>
        <v>BEARISH DIVERGENCE</v>
      </c>
    </row>
    <row r="961" spans="1:12" ht="13.5" x14ac:dyDescent="0.25">
      <c r="A961" s="3">
        <f>RSI!A961</f>
        <v>43405</v>
      </c>
      <c r="B961" s="2">
        <f>RSI!B961</f>
        <v>7.5869</v>
      </c>
      <c r="C961" s="2">
        <f>RSI!I961</f>
        <v>49.342132507441669</v>
      </c>
      <c r="D961" s="2">
        <f>MACD!E961</f>
        <v>-0.45568578041975094</v>
      </c>
      <c r="E961" s="2">
        <f>MACD!F961</f>
        <v>-0.18457059254546382</v>
      </c>
      <c r="F961" s="2">
        <f>'Moving Avg'!D961</f>
        <v>7.6262799999999995</v>
      </c>
      <c r="G961" s="2">
        <f>'Moving Avg'!F961</f>
        <v>7.231444999999999</v>
      </c>
      <c r="H961" s="2">
        <f>'Moving Avg'!G961</f>
        <v>8.1157979999999998</v>
      </c>
      <c r="I961" s="2">
        <f>'Moving Avg'!H961</f>
        <v>10.073566500000005</v>
      </c>
      <c r="J961" s="6" t="str">
        <f>OBV!F961</f>
        <v>BEARISH</v>
      </c>
      <c r="K961" s="6" t="str">
        <f>OBV!G961</f>
        <v>STRONG</v>
      </c>
      <c r="L961" s="6" t="str">
        <f>OBV!H961</f>
        <v>BEARISH DIVERGENCE</v>
      </c>
    </row>
    <row r="962" spans="1:12" ht="13.5" x14ac:dyDescent="0.25">
      <c r="A962" s="3">
        <f>RSI!A962</f>
        <v>43406</v>
      </c>
      <c r="B962" s="2">
        <f>RSI!B962</f>
        <v>7.5961999999999996</v>
      </c>
      <c r="C962" s="2">
        <f>RSI!I962</f>
        <v>49.637260534694505</v>
      </c>
      <c r="D962" s="2">
        <f>MACD!E962</f>
        <v>-0.41689801389116621</v>
      </c>
      <c r="E962" s="2">
        <f>MACD!F962</f>
        <v>-0.23103607681460431</v>
      </c>
      <c r="F962" s="2">
        <f>'Moving Avg'!D962</f>
        <v>7.6712800000000003</v>
      </c>
      <c r="G962" s="2">
        <f>'Moving Avg'!F962</f>
        <v>7.2534800000000015</v>
      </c>
      <c r="H962" s="2">
        <f>'Moving Avg'!G962</f>
        <v>8.0771599999999992</v>
      </c>
      <c r="I962" s="2">
        <f>'Moving Avg'!H962</f>
        <v>10.057189000000005</v>
      </c>
      <c r="J962" s="6" t="str">
        <f>OBV!F962</f>
        <v>BULLISH</v>
      </c>
      <c r="K962" s="6" t="str">
        <f>OBV!G962</f>
        <v>WEAK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7.7369000000000003</v>
      </c>
      <c r="C963" s="2">
        <f>RSI!I963</f>
        <v>54.003285319056509</v>
      </c>
      <c r="D963" s="2">
        <f>MACD!E963</f>
        <v>-0.39740790605377008</v>
      </c>
      <c r="E963" s="2">
        <f>MACD!F963</f>
        <v>-0.26431044266243747</v>
      </c>
      <c r="F963" s="2">
        <f>'Moving Avg'!D963</f>
        <v>7.6900400000000007</v>
      </c>
      <c r="G963" s="2">
        <f>'Moving Avg'!F963</f>
        <v>7.2816149999999995</v>
      </c>
      <c r="H963" s="2">
        <f>'Moving Avg'!G963</f>
        <v>8.0360840000000007</v>
      </c>
      <c r="I963" s="2">
        <f>'Moving Avg'!H963</f>
        <v>10.042067000000007</v>
      </c>
      <c r="J963" s="6" t="str">
        <f>OBV!F963</f>
        <v>BULLISH</v>
      </c>
      <c r="K963" s="6" t="str">
        <f>OBV!G963</f>
        <v>WEAK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7.6150000000000002</v>
      </c>
      <c r="C964" s="2">
        <f>RSI!I964</f>
        <v>49.962073651950384</v>
      </c>
      <c r="D964" s="2">
        <f>MACD!E964</f>
        <v>-0.36697767448824692</v>
      </c>
      <c r="E964" s="2">
        <f>MACD!F964</f>
        <v>-0.28484388902759938</v>
      </c>
      <c r="F964" s="2">
        <f>'Moving Avg'!D964</f>
        <v>7.6600200000000003</v>
      </c>
      <c r="G964" s="2">
        <f>'Moving Avg'!F964</f>
        <v>7.306</v>
      </c>
      <c r="H964" s="2">
        <f>'Moving Avg'!G964</f>
        <v>7.9970719999999993</v>
      </c>
      <c r="I964" s="2">
        <f>'Moving Avg'!H964</f>
        <v>10.025369000000007</v>
      </c>
      <c r="J964" s="6" t="str">
        <f>OBV!F964</f>
        <v>BULLISH</v>
      </c>
      <c r="K964" s="6" t="str">
        <f>OBV!G964</f>
        <v>WEAK</v>
      </c>
      <c r="L964" s="6" t="str">
        <f>OBV!H964</f>
        <v>BULLISH DIVERGENCE</v>
      </c>
    </row>
    <row r="965" spans="1:12" ht="13.5" x14ac:dyDescent="0.25">
      <c r="A965" s="3">
        <f>RSI!A965</f>
        <v>43411</v>
      </c>
      <c r="B965" s="2">
        <f>RSI!B965</f>
        <v>7.7369000000000003</v>
      </c>
      <c r="C965" s="2">
        <f>RSI!I965</f>
        <v>53.693843374314376</v>
      </c>
      <c r="D965" s="2">
        <f>MACD!E965</f>
        <v>-0.36476563922194494</v>
      </c>
      <c r="E965" s="2">
        <f>MACD!F965</f>
        <v>-0.30082823906646849</v>
      </c>
      <c r="F965" s="2">
        <f>'Moving Avg'!D965</f>
        <v>7.6543800000000006</v>
      </c>
      <c r="G965" s="2">
        <f>'Moving Avg'!F965</f>
        <v>7.3369450000000001</v>
      </c>
      <c r="H965" s="2">
        <f>'Moving Avg'!G965</f>
        <v>7.9586219999999992</v>
      </c>
      <c r="I965" s="2">
        <f>'Moving Avg'!H965</f>
        <v>10.008820500000008</v>
      </c>
      <c r="J965" s="6" t="str">
        <f>OBV!F965</f>
        <v>BULLISH</v>
      </c>
      <c r="K965" s="6" t="str">
        <f>OBV!G965</f>
        <v>WEAK</v>
      </c>
      <c r="L965" s="6" t="str">
        <f>OBV!H965</f>
        <v>BULLISH DIVERGENCE</v>
      </c>
    </row>
    <row r="966" spans="1:12" ht="13.5" x14ac:dyDescent="0.25">
      <c r="A966" s="3">
        <f>RSI!A966</f>
        <v>43412</v>
      </c>
      <c r="B966" s="2">
        <f>RSI!B966</f>
        <v>7.7369000000000003</v>
      </c>
      <c r="C966" s="2">
        <f>RSI!I966</f>
        <v>53.693843374314376</v>
      </c>
      <c r="D966" s="2">
        <f>MACD!E966</f>
        <v>-0.34493096043242755</v>
      </c>
      <c r="E966" s="2">
        <f>MACD!F966</f>
        <v>-0.30964878333966028</v>
      </c>
      <c r="F966" s="2">
        <f>'Moving Avg'!D966</f>
        <v>7.68438</v>
      </c>
      <c r="G966" s="2">
        <f>'Moving Avg'!F966</f>
        <v>7.3768000000000002</v>
      </c>
      <c r="H966" s="2">
        <f>'Moving Avg'!G966</f>
        <v>7.9201719999999991</v>
      </c>
      <c r="I966" s="2">
        <f>'Moving Avg'!H966</f>
        <v>9.9918115000000078</v>
      </c>
      <c r="J966" s="6" t="str">
        <f>OBV!F966</f>
        <v>BULLISH</v>
      </c>
      <c r="K966" s="6" t="str">
        <f>OBV!G966</f>
        <v>WEAK</v>
      </c>
      <c r="L966" s="6" t="str">
        <f>OBV!H966</f>
        <v>CONFIRMED BULLISH</v>
      </c>
    </row>
    <row r="967" spans="1:12" ht="13.5" x14ac:dyDescent="0.25">
      <c r="A967" s="3">
        <f>RSI!A967</f>
        <v>43413</v>
      </c>
      <c r="B967" s="2">
        <f>RSI!B967</f>
        <v>7.5869</v>
      </c>
      <c r="C967" s="2">
        <f>RSI!I967</f>
        <v>48.528821144726535</v>
      </c>
      <c r="D967" s="2">
        <f>MACD!E967</f>
        <v>-0.32786127237303297</v>
      </c>
      <c r="E967" s="2">
        <f>MACD!F967</f>
        <v>-0.31329128114633487</v>
      </c>
      <c r="F967" s="2">
        <f>'Moving Avg'!D967</f>
        <v>7.6825199999999993</v>
      </c>
      <c r="G967" s="2">
        <f>'Moving Avg'!F967</f>
        <v>7.4194700000000013</v>
      </c>
      <c r="H967" s="2">
        <f>'Moving Avg'!G967</f>
        <v>7.8843480000000001</v>
      </c>
      <c r="I967" s="2">
        <f>'Moving Avg'!H967</f>
        <v>9.9737305000000092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7.5025000000000004</v>
      </c>
      <c r="C968" s="2">
        <f>RSI!I968</f>
        <v>45.855942748305701</v>
      </c>
      <c r="D968" s="2">
        <f>MACD!E968</f>
        <v>-0.26512677292623721</v>
      </c>
      <c r="E968" s="2">
        <f>MACD!F968</f>
        <v>-0.30365837950231533</v>
      </c>
      <c r="F968" s="2">
        <f>'Moving Avg'!D968</f>
        <v>7.6356399999999995</v>
      </c>
      <c r="G968" s="2">
        <f>'Moving Avg'!F968</f>
        <v>7.4574550000000013</v>
      </c>
      <c r="H968" s="2">
        <f>'Moving Avg'!G968</f>
        <v>7.839334</v>
      </c>
      <c r="I968" s="2">
        <f>'Moving Avg'!H968</f>
        <v>9.9552735000000094</v>
      </c>
      <c r="J968" s="6" t="str">
        <f>OBV!F968</f>
        <v>BEARISH</v>
      </c>
      <c r="K968" s="6" t="str">
        <f>OBV!G968</f>
        <v>STRONG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7.4836999999999998</v>
      </c>
      <c r="C969" s="2">
        <f>RSI!I969</f>
        <v>45.257979208986534</v>
      </c>
      <c r="D969" s="2">
        <f>MACD!E969</f>
        <v>-0.19119032153144033</v>
      </c>
      <c r="E969" s="2">
        <f>MACD!F969</f>
        <v>-0.28116476790814038</v>
      </c>
      <c r="F969" s="2">
        <f>'Moving Avg'!D969</f>
        <v>7.6093799999999998</v>
      </c>
      <c r="G969" s="2">
        <f>'Moving Avg'!F969</f>
        <v>7.4949650000000005</v>
      </c>
      <c r="H969" s="2">
        <f>'Moving Avg'!G969</f>
        <v>7.8014459999999994</v>
      </c>
      <c r="I969" s="2">
        <f>'Moving Avg'!H969</f>
        <v>9.9369985000000085</v>
      </c>
      <c r="J969" s="6" t="str">
        <f>OBV!F969</f>
        <v>BEARISH</v>
      </c>
      <c r="K969" s="6" t="str">
        <f>OBV!G969</f>
        <v>STRONG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7.4931000000000001</v>
      </c>
      <c r="C970" s="2">
        <f>RSI!I970</f>
        <v>45.639673637259243</v>
      </c>
      <c r="D970" s="2">
        <f>MACD!E970</f>
        <v>-0.12857355395396119</v>
      </c>
      <c r="E970" s="2">
        <f>MACD!F970</f>
        <v>-0.25064652511730456</v>
      </c>
      <c r="F970" s="2">
        <f>'Moving Avg'!D970</f>
        <v>7.5606200000000001</v>
      </c>
      <c r="G970" s="2">
        <f>'Moving Avg'!F970</f>
        <v>7.5334150000000006</v>
      </c>
      <c r="H970" s="2">
        <f>'Moving Avg'!G970</f>
        <v>7.7678720000000006</v>
      </c>
      <c r="I970" s="2">
        <f>'Moving Avg'!H970</f>
        <v>9.9176200000000065</v>
      </c>
      <c r="J970" s="6" t="str">
        <f>OBV!F970</f>
        <v>BEARISH</v>
      </c>
      <c r="K970" s="6" t="str">
        <f>OBV!G970</f>
        <v>STRONG</v>
      </c>
      <c r="L970" s="6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7.4743000000000004</v>
      </c>
      <c r="C971" s="2">
        <f>RSI!I971</f>
        <v>44.964402019507851</v>
      </c>
      <c r="D971" s="2">
        <f>MACD!E971</f>
        <v>-0.10097268415446692</v>
      </c>
      <c r="E971" s="2">
        <f>MACD!F971</f>
        <v>-0.22071175692473705</v>
      </c>
      <c r="F971" s="2">
        <f>'Moving Avg'!D971</f>
        <v>7.5081000000000007</v>
      </c>
      <c r="G971" s="2">
        <f>'Moving Avg'!F971</f>
        <v>7.5507650000000002</v>
      </c>
      <c r="H971" s="2">
        <f>'Moving Avg'!G971</f>
        <v>7.7339220000000015</v>
      </c>
      <c r="I971" s="2">
        <f>'Moving Avg'!H971</f>
        <v>9.8981475000000074</v>
      </c>
      <c r="J971" s="6" t="str">
        <f>OBV!F971</f>
        <v>BEARISH</v>
      </c>
      <c r="K971" s="6" t="str">
        <f>OBV!G971</f>
        <v>STRONG</v>
      </c>
      <c r="L971" s="6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7.4743000000000004</v>
      </c>
      <c r="C972" s="2">
        <f>RSI!I972</f>
        <v>44.964402019507851</v>
      </c>
      <c r="D972" s="2">
        <f>MACD!E972</f>
        <v>-7.5483425090425271E-2</v>
      </c>
      <c r="E972" s="2">
        <f>MACD!F972</f>
        <v>-0.1916660905578747</v>
      </c>
      <c r="F972" s="2">
        <f>'Moving Avg'!D972</f>
        <v>7.4855800000000006</v>
      </c>
      <c r="G972" s="2">
        <f>'Moving Avg'!F972</f>
        <v>7.5549850000000003</v>
      </c>
      <c r="H972" s="2">
        <f>'Moving Avg'!G972</f>
        <v>7.7052240000000021</v>
      </c>
      <c r="I972" s="2">
        <f>'Moving Avg'!H972</f>
        <v>9.8786750000000083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7.4555999999999996</v>
      </c>
      <c r="C973" s="2">
        <f>RSI!I973</f>
        <v>44.20981763496534</v>
      </c>
      <c r="D973" s="2">
        <f>MACD!E973</f>
        <v>-3.0232485081953975E-2</v>
      </c>
      <c r="E973" s="2">
        <f>MACD!F973</f>
        <v>-0.15937936946269057</v>
      </c>
      <c r="F973" s="2">
        <f>'Moving Avg'!D973</f>
        <v>7.4762000000000004</v>
      </c>
      <c r="G973" s="2">
        <f>'Moving Avg'!F973</f>
        <v>7.5592050000000004</v>
      </c>
      <c r="H973" s="2">
        <f>'Moving Avg'!G973</f>
        <v>7.676528000000002</v>
      </c>
      <c r="I973" s="2">
        <f>'Moving Avg'!H973</f>
        <v>9.859109000000009</v>
      </c>
      <c r="J973" s="6" t="str">
        <f>OBV!F973</f>
        <v>BULLISH</v>
      </c>
      <c r="K973" s="6" t="str">
        <f>OBV!G973</f>
        <v>NEUTRAL</v>
      </c>
      <c r="L973" s="6" t="str">
        <f>OBV!H973</f>
        <v>BULLISH DIVERGENCE</v>
      </c>
    </row>
    <row r="974" spans="1:12" ht="13.5" x14ac:dyDescent="0.25">
      <c r="A974" s="3">
        <f>RSI!A974</f>
        <v>43425</v>
      </c>
      <c r="B974" s="2">
        <f>RSI!B974</f>
        <v>7.4836999999999998</v>
      </c>
      <c r="C974" s="2">
        <f>RSI!I974</f>
        <v>45.684875863771211</v>
      </c>
      <c r="D974" s="2">
        <f>MACD!E974</f>
        <v>-1.2064569290907379E-2</v>
      </c>
      <c r="E974" s="2">
        <f>MACD!F974</f>
        <v>-0.12991640942833396</v>
      </c>
      <c r="F974" s="2">
        <f>'Moving Avg'!D974</f>
        <v>7.4762000000000004</v>
      </c>
      <c r="G974" s="2">
        <f>'Moving Avg'!F974</f>
        <v>7.5629550000000005</v>
      </c>
      <c r="H974" s="2">
        <f>'Moving Avg'!G974</f>
        <v>7.6536460000000011</v>
      </c>
      <c r="I974" s="2">
        <f>'Moving Avg'!H974</f>
        <v>9.8394530000000096</v>
      </c>
      <c r="J974" s="6" t="str">
        <f>OBV!F974</f>
        <v>BULLISH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7.4086999999999996</v>
      </c>
      <c r="C975" s="2">
        <f>RSI!I975</f>
        <v>42.458218998807496</v>
      </c>
      <c r="D975" s="2">
        <f>MACD!E975</f>
        <v>2.8112738742430032E-2</v>
      </c>
      <c r="E975" s="2">
        <f>MACD!F975</f>
        <v>-9.8310579794181174E-2</v>
      </c>
      <c r="F975" s="2">
        <f>'Moving Avg'!D975</f>
        <v>7.45932</v>
      </c>
      <c r="G975" s="2">
        <f>'Moving Avg'!F975</f>
        <v>7.5676450000000015</v>
      </c>
      <c r="H975" s="2">
        <f>'Moving Avg'!G975</f>
        <v>7.633014000000002</v>
      </c>
      <c r="I975" s="2">
        <f>'Moving Avg'!H975</f>
        <v>9.819146000000007</v>
      </c>
      <c r="J975" s="6" t="str">
        <f>OBV!F975</f>
        <v>BEARISH</v>
      </c>
      <c r="K975" s="6" t="str">
        <f>OBV!G975</f>
        <v>STRONG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7.3617999999999997</v>
      </c>
      <c r="C976" s="2">
        <f>RSI!I976</f>
        <v>40.530437158587873</v>
      </c>
      <c r="D976" s="2">
        <f>MACD!E976</f>
        <v>6.6484558554959605E-2</v>
      </c>
      <c r="E976" s="2">
        <f>MACD!F976</f>
        <v>-6.5351552124353021E-2</v>
      </c>
      <c r="F976" s="2">
        <f>'Moving Avg'!D976</f>
        <v>7.43682</v>
      </c>
      <c r="G976" s="2">
        <f>'Moving Avg'!F976</f>
        <v>7.5638949999999996</v>
      </c>
      <c r="H976" s="2">
        <f>'Moving Avg'!G976</f>
        <v>7.6129440000000015</v>
      </c>
      <c r="I976" s="2">
        <f>'Moving Avg'!H976</f>
        <v>9.7984205000000077</v>
      </c>
      <c r="J976" s="6" t="str">
        <f>OBV!F976</f>
        <v>BEARISH</v>
      </c>
      <c r="K976" s="6" t="str">
        <f>OBV!G976</f>
        <v>STRONG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7.4743000000000004</v>
      </c>
      <c r="C977" s="2">
        <f>RSI!I977</f>
        <v>46.773380063943129</v>
      </c>
      <c r="D977" s="2">
        <f>MACD!E977</f>
        <v>6.8654678823410364E-2</v>
      </c>
      <c r="E977" s="2">
        <f>MACD!F977</f>
        <v>-3.8550305934800348E-2</v>
      </c>
      <c r="F977" s="2">
        <f>'Moving Avg'!D977</f>
        <v>7.43682</v>
      </c>
      <c r="G977" s="2">
        <f>'Moving Avg'!F977</f>
        <v>7.5690499999999998</v>
      </c>
      <c r="H977" s="2">
        <f>'Moving Avg'!G977</f>
        <v>7.5964380000000018</v>
      </c>
      <c r="I977" s="2">
        <f>'Moving Avg'!H977</f>
        <v>9.7767385000000075</v>
      </c>
      <c r="J977" s="6" t="str">
        <f>OBV!F977</f>
        <v>BEARISH</v>
      </c>
      <c r="K977" s="6" t="str">
        <f>OBV!G977</f>
        <v>STRONG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7.4931000000000001</v>
      </c>
      <c r="C978" s="2">
        <f>RSI!I978</f>
        <v>47.760307537604405</v>
      </c>
      <c r="D978" s="2">
        <f>MACD!E978</f>
        <v>5.6478508904692859E-2</v>
      </c>
      <c r="E978" s="2">
        <f>MACD!F978</f>
        <v>-1.9544542966901706E-2</v>
      </c>
      <c r="F978" s="2">
        <f>'Moving Avg'!D978</f>
        <v>7.4443199999999994</v>
      </c>
      <c r="G978" s="2">
        <f>'Moving Avg'!F978</f>
        <v>7.5615499999999995</v>
      </c>
      <c r="H978" s="2">
        <f>'Moving Avg'!G978</f>
        <v>7.5803080000000023</v>
      </c>
      <c r="I978" s="2">
        <f>'Moving Avg'!H978</f>
        <v>9.7555190000000067</v>
      </c>
      <c r="J978" s="6" t="str">
        <f>OBV!F978</f>
        <v>BEARISH</v>
      </c>
      <c r="K978" s="6" t="str">
        <f>OBV!G978</f>
        <v>NEUTRAL</v>
      </c>
      <c r="L978" s="6" t="str">
        <f>OBV!H978</f>
        <v>BEARISH DIVERGENCE</v>
      </c>
    </row>
    <row r="979" spans="1:12" ht="13.5" x14ac:dyDescent="0.25">
      <c r="A979" s="3">
        <f>RSI!A979</f>
        <v>43432</v>
      </c>
      <c r="B979" s="2">
        <f>RSI!B979</f>
        <v>7.4931000000000001</v>
      </c>
      <c r="C979" s="2">
        <f>RSI!I979</f>
        <v>47.760307537604405</v>
      </c>
      <c r="D979" s="2">
        <f>MACD!E979</f>
        <v>4.3509959721598435E-2</v>
      </c>
      <c r="E979" s="2">
        <f>MACD!F979</f>
        <v>-6.9336424292016779E-3</v>
      </c>
      <c r="F979" s="2">
        <f>'Moving Avg'!D979</f>
        <v>7.4461999999999993</v>
      </c>
      <c r="G979" s="2">
        <f>'Moving Avg'!F979</f>
        <v>7.5479499999999984</v>
      </c>
      <c r="H979" s="2">
        <f>'Moving Avg'!G979</f>
        <v>7.5613640000000029</v>
      </c>
      <c r="I979" s="2">
        <f>'Moving Avg'!H979</f>
        <v>9.7358180000000072</v>
      </c>
      <c r="J979" s="6" t="str">
        <f>OBV!F979</f>
        <v>BEARISH</v>
      </c>
      <c r="K979" s="6" t="str">
        <f>OBV!G979</f>
        <v>NEUTRAL</v>
      </c>
      <c r="L979" s="6" t="str">
        <f>OBV!H979</f>
        <v>BEARISH DIVERGENCE</v>
      </c>
    </row>
    <row r="980" spans="1:12" ht="13.5" x14ac:dyDescent="0.25">
      <c r="A980" s="3">
        <f>RSI!A980</f>
        <v>43433</v>
      </c>
      <c r="B980" s="2">
        <f>RSI!B980</f>
        <v>7.4743000000000004</v>
      </c>
      <c r="C980" s="2">
        <f>RSI!I980</f>
        <v>46.754875720192679</v>
      </c>
      <c r="D980" s="2">
        <f>MACD!E980</f>
        <v>3.5585199424626346E-2</v>
      </c>
      <c r="E980" s="2">
        <f>MACD!F980</f>
        <v>1.570125941563927E-3</v>
      </c>
      <c r="F980" s="2">
        <f>'Moving Avg'!D980</f>
        <v>7.45932</v>
      </c>
      <c r="G980" s="2">
        <f>'Moving Avg'!F980</f>
        <v>7.5334100000000008</v>
      </c>
      <c r="H980" s="2">
        <f>'Moving Avg'!G980</f>
        <v>7.5420440000000033</v>
      </c>
      <c r="I980" s="2">
        <f>'Moving Avg'!H980</f>
        <v>9.7160230000000087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7.4555999999999996</v>
      </c>
      <c r="C981" s="2">
        <f>RSI!I981</f>
        <v>45.723786749875508</v>
      </c>
      <c r="D981" s="2">
        <f>MACD!E981</f>
        <v>2.7677934811047855E-2</v>
      </c>
      <c r="E981" s="2">
        <f>MACD!F981</f>
        <v>6.7916877154607126E-3</v>
      </c>
      <c r="F981" s="2">
        <f>'Moving Avg'!D981</f>
        <v>7.4780800000000003</v>
      </c>
      <c r="G981" s="2">
        <f>'Moving Avg'!F981</f>
        <v>7.5268449999999998</v>
      </c>
      <c r="H981" s="2">
        <f>'Moving Avg'!G981</f>
        <v>7.5274140000000038</v>
      </c>
      <c r="I981" s="2">
        <f>'Moving Avg'!H981</f>
        <v>9.6948460000000072</v>
      </c>
      <c r="J981" s="6" t="str">
        <f>OBV!F981</f>
        <v>BEARISH</v>
      </c>
      <c r="K981" s="6" t="str">
        <f>OBV!G981</f>
        <v>NEUTRAL</v>
      </c>
      <c r="L981" s="6" t="str">
        <f>OBV!H981</f>
        <v>BEARISH DIVERGENCE</v>
      </c>
    </row>
    <row r="982" spans="1:12" ht="13.5" x14ac:dyDescent="0.25">
      <c r="A982" s="3">
        <f>RSI!A982</f>
        <v>43437</v>
      </c>
      <c r="B982" s="2">
        <f>RSI!B982</f>
        <v>7.4743000000000004</v>
      </c>
      <c r="C982" s="2">
        <f>RSI!I982</f>
        <v>46.982914419993172</v>
      </c>
      <c r="D982" s="2">
        <f>MACD!E982</f>
        <v>1.9995286640170029E-2</v>
      </c>
      <c r="E982" s="2">
        <f>MACD!F982</f>
        <v>9.4324075004025773E-3</v>
      </c>
      <c r="F982" s="2">
        <f>'Moving Avg'!D982</f>
        <v>7.4780800000000003</v>
      </c>
      <c r="G982" s="2">
        <f>'Moving Avg'!F982</f>
        <v>7.5207499999999996</v>
      </c>
      <c r="H982" s="2">
        <f>'Moving Avg'!G982</f>
        <v>7.5133460000000047</v>
      </c>
      <c r="I982" s="2">
        <f>'Moving Avg'!H982</f>
        <v>9.6742225000000079</v>
      </c>
      <c r="J982" s="6" t="str">
        <f>OBV!F982</f>
        <v>BEARISH</v>
      </c>
      <c r="K982" s="6" t="str">
        <f>OBV!G982</f>
        <v>NEUTRAL</v>
      </c>
      <c r="L982" s="6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7.4649999999999999</v>
      </c>
      <c r="C983" s="2">
        <f>RSI!I983</f>
        <v>46.40632924708968</v>
      </c>
      <c r="D983" s="2">
        <f>MACD!E983</f>
        <v>1.1560217142871032E-2</v>
      </c>
      <c r="E983" s="2">
        <f>MACD!F983</f>
        <v>9.8579694288962686E-3</v>
      </c>
      <c r="F983" s="2">
        <f>'Moving Avg'!D983</f>
        <v>7.4724600000000008</v>
      </c>
      <c r="G983" s="2">
        <f>'Moving Avg'!F983</f>
        <v>7.507155</v>
      </c>
      <c r="H983" s="2">
        <f>'Moving Avg'!G983</f>
        <v>7.4947780000000046</v>
      </c>
      <c r="I983" s="2">
        <f>'Moving Avg'!H983</f>
        <v>9.6535525000000071</v>
      </c>
      <c r="J983" s="6" t="str">
        <f>OBV!F983</f>
        <v>BEARISH</v>
      </c>
      <c r="K983" s="6" t="str">
        <f>OBV!G983</f>
        <v>STRONG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7.4086999999999996</v>
      </c>
      <c r="C984" s="2">
        <f>RSI!I984</f>
        <v>42.96850338873432</v>
      </c>
      <c r="D984" s="2">
        <f>MACD!E984</f>
        <v>1.3206128879826196E-2</v>
      </c>
      <c r="E984" s="2">
        <f>MACD!F984</f>
        <v>1.0527601319082255E-2</v>
      </c>
      <c r="F984" s="2">
        <f>'Moving Avg'!D984</f>
        <v>7.4555800000000003</v>
      </c>
      <c r="G984" s="2">
        <f>'Moving Avg'!F984</f>
        <v>7.4968400000000006</v>
      </c>
      <c r="H984" s="2">
        <f>'Moving Avg'!G984</f>
        <v>7.4750840000000052</v>
      </c>
      <c r="I984" s="2">
        <f>'Moving Avg'!H984</f>
        <v>9.6326010000000082</v>
      </c>
      <c r="J984" s="6" t="str">
        <f>OBV!F984</f>
        <v>BEARISH</v>
      </c>
      <c r="K984" s="6" t="str">
        <f>OBV!G984</f>
        <v>STRONG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7.3898999999999999</v>
      </c>
      <c r="C985" s="2">
        <f>RSI!I985</f>
        <v>41.853509029862302</v>
      </c>
      <c r="D985" s="2">
        <f>MACD!E985</f>
        <v>5.0539955810897652E-3</v>
      </c>
      <c r="E985" s="2">
        <f>MACD!F985</f>
        <v>9.4328801714837571E-3</v>
      </c>
      <c r="F985" s="2">
        <f>'Moving Avg'!D985</f>
        <v>7.4386999999999999</v>
      </c>
      <c r="G985" s="2">
        <f>'Moving Avg'!F985</f>
        <v>7.4794900000000011</v>
      </c>
      <c r="H985" s="2">
        <f>'Moving Avg'!G985</f>
        <v>7.4561400000000049</v>
      </c>
      <c r="I985" s="2">
        <f>'Moving Avg'!H985</f>
        <v>9.6120160000000077</v>
      </c>
      <c r="J985" s="6" t="str">
        <f>OBV!F985</f>
        <v>BEARISH</v>
      </c>
      <c r="K985" s="6" t="str">
        <f>OBV!G985</f>
        <v>STRONG</v>
      </c>
      <c r="L985" s="6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7.3993000000000002</v>
      </c>
      <c r="C986" s="2">
        <f>RSI!I986</f>
        <v>42.654770802388882</v>
      </c>
      <c r="D986" s="2">
        <f>MACD!E986</f>
        <v>-9.0880347308104348E-3</v>
      </c>
      <c r="E986" s="2">
        <f>MACD!F986</f>
        <v>5.7286971910249186E-3</v>
      </c>
      <c r="F986" s="2">
        <f>'Moving Avg'!D986</f>
        <v>7.4274399999999998</v>
      </c>
      <c r="G986" s="2">
        <f>'Moving Avg'!F986</f>
        <v>7.4626100000000006</v>
      </c>
      <c r="H986" s="2">
        <f>'Moving Avg'!G986</f>
        <v>7.4371960000000037</v>
      </c>
      <c r="I986" s="2">
        <f>'Moving Avg'!H986</f>
        <v>9.5898670000000052</v>
      </c>
      <c r="J986" s="6" t="str">
        <f>OBV!F986</f>
        <v>BULLISH</v>
      </c>
      <c r="K986" s="6" t="str">
        <f>OBV!G986</f>
        <v>WEAK</v>
      </c>
      <c r="L986" s="6" t="str">
        <f>OBV!H986</f>
        <v>BULLISH DIVERGENCE</v>
      </c>
    </row>
    <row r="987" spans="1:12" ht="13.5" x14ac:dyDescent="0.25">
      <c r="A987" s="3">
        <f>RSI!A987</f>
        <v>43444</v>
      </c>
      <c r="B987" s="2">
        <f>RSI!B987</f>
        <v>7.3148999999999997</v>
      </c>
      <c r="C987" s="2">
        <f>RSI!I987</f>
        <v>37.639503602057239</v>
      </c>
      <c r="D987" s="2">
        <f>MACD!E987</f>
        <v>3.0677880701883709E-3</v>
      </c>
      <c r="E987" s="2">
        <f>MACD!F987</f>
        <v>5.196515366857609E-3</v>
      </c>
      <c r="F987" s="2">
        <f>'Moving Avg'!D987</f>
        <v>7.3955600000000006</v>
      </c>
      <c r="G987" s="2">
        <f>'Moving Avg'!F987</f>
        <v>7.4490099999999995</v>
      </c>
      <c r="H987" s="2">
        <f>'Moving Avg'!G987</f>
        <v>7.4165640000000046</v>
      </c>
      <c r="I987" s="2">
        <f>'Moving Avg'!H987</f>
        <v>9.5673880000000064</v>
      </c>
      <c r="J987" s="6" t="str">
        <f>OBV!F987</f>
        <v>BULLISH</v>
      </c>
      <c r="K987" s="6" t="str">
        <f>OBV!G987</f>
        <v>WEAK</v>
      </c>
      <c r="L987" s="6" t="str">
        <f>OBV!H987</f>
        <v>BULLISH DIVERGENCE</v>
      </c>
    </row>
    <row r="988" spans="1:12" ht="13.5" x14ac:dyDescent="0.25">
      <c r="A988" s="3">
        <f>RSI!A988</f>
        <v>43445</v>
      </c>
      <c r="B988" s="2">
        <f>RSI!B988</f>
        <v>7.1836000000000002</v>
      </c>
      <c r="C988" s="2">
        <f>RSI!I988</f>
        <v>31.445256005530297</v>
      </c>
      <c r="D988" s="2">
        <f>MACD!E988</f>
        <v>2.6991378149944012E-2</v>
      </c>
      <c r="E988" s="2">
        <f>MACD!F988</f>
        <v>9.55548792347489E-3</v>
      </c>
      <c r="F988" s="2">
        <f>'Moving Avg'!D988</f>
        <v>7.3392799999999996</v>
      </c>
      <c r="G988" s="2">
        <f>'Moving Avg'!F988</f>
        <v>7.4330650000000009</v>
      </c>
      <c r="H988" s="2">
        <f>'Moving Avg'!G988</f>
        <v>7.3934940000000031</v>
      </c>
      <c r="I988" s="2">
        <f>'Moving Avg'!H988</f>
        <v>9.5443905000000075</v>
      </c>
      <c r="J988" s="6" t="str">
        <f>OBV!F988</f>
        <v>BULLISH</v>
      </c>
      <c r="K988" s="6" t="str">
        <f>OBV!G988</f>
        <v>WEAK</v>
      </c>
      <c r="L988" s="6" t="str">
        <f>OBV!H988</f>
        <v>BULLISH DIVERGENCE</v>
      </c>
    </row>
    <row r="989" spans="1:12" ht="13.5" x14ac:dyDescent="0.25">
      <c r="A989" s="3">
        <f>RSI!A989</f>
        <v>43446</v>
      </c>
      <c r="B989" s="2">
        <f>RSI!B989</f>
        <v>7.1460999999999997</v>
      </c>
      <c r="C989" s="2">
        <f>RSI!I989</f>
        <v>29.930276931917049</v>
      </c>
      <c r="D989" s="2">
        <f>MACD!E989</f>
        <v>5.1732180883085732E-2</v>
      </c>
      <c r="E989" s="2">
        <f>MACD!F989</f>
        <v>1.799082651539706E-2</v>
      </c>
      <c r="F989" s="2">
        <f>'Moving Avg'!D989</f>
        <v>7.2867599999999992</v>
      </c>
      <c r="G989" s="2">
        <f>'Moving Avg'!F989</f>
        <v>7.4161850000000005</v>
      </c>
      <c r="H989" s="2">
        <f>'Moving Avg'!G989</f>
        <v>7.3745500000000037</v>
      </c>
      <c r="I989" s="2">
        <f>'Moving Avg'!H989</f>
        <v>9.5229085000000069</v>
      </c>
      <c r="J989" s="6" t="str">
        <f>OBV!F989</f>
        <v>BULLISH</v>
      </c>
      <c r="K989" s="6" t="str">
        <f>OBV!G989</f>
        <v>WEAK</v>
      </c>
      <c r="L989" s="6" t="str">
        <f>OBV!H989</f>
        <v>BULLISH DIVERGENCE</v>
      </c>
    </row>
    <row r="990" spans="1:12" ht="13.5" x14ac:dyDescent="0.25">
      <c r="A990" s="3">
        <f>RSI!A990</f>
        <v>43447</v>
      </c>
      <c r="B990" s="2">
        <f>RSI!B990</f>
        <v>7.1555</v>
      </c>
      <c r="C990" s="2">
        <f>RSI!I990</f>
        <v>30.829880755785851</v>
      </c>
      <c r="D990" s="2">
        <f>MACD!E990</f>
        <v>7.0892272131181322E-2</v>
      </c>
      <c r="E990" s="2">
        <f>MACD!F990</f>
        <v>2.8571115638553912E-2</v>
      </c>
      <c r="F990" s="2">
        <f>'Moving Avg'!D990</f>
        <v>7.2398799999999994</v>
      </c>
      <c r="G990" s="2">
        <f>'Moving Avg'!F990</f>
        <v>7.3993049999999982</v>
      </c>
      <c r="H990" s="2">
        <f>'Moving Avg'!G990</f>
        <v>7.3653600000000026</v>
      </c>
      <c r="I990" s="2">
        <f>'Moving Avg'!H990</f>
        <v>9.5011515000000077</v>
      </c>
      <c r="J990" s="6" t="str">
        <f>OBV!F990</f>
        <v>BULLISH</v>
      </c>
      <c r="K990" s="6" t="str">
        <f>OBV!G990</f>
        <v>WEAK</v>
      </c>
      <c r="L990" s="6" t="str">
        <f>OBV!H990</f>
        <v>BULLISH DIVERGENCE</v>
      </c>
    </row>
    <row r="991" spans="1:12" ht="13.5" x14ac:dyDescent="0.25">
      <c r="A991" s="3">
        <f>RSI!A991</f>
        <v>43448</v>
      </c>
      <c r="B991" s="2">
        <f>RSI!B991</f>
        <v>7.2679999999999998</v>
      </c>
      <c r="C991" s="2">
        <f>RSI!I991</f>
        <v>40.65066366233129</v>
      </c>
      <c r="D991" s="2">
        <f>MACD!E991</f>
        <v>7.7518642514946556E-2</v>
      </c>
      <c r="E991" s="2">
        <f>MACD!F991</f>
        <v>3.8360621013832447E-2</v>
      </c>
      <c r="F991" s="2">
        <f>'Moving Avg'!D991</f>
        <v>7.2136200000000006</v>
      </c>
      <c r="G991" s="2">
        <f>'Moving Avg'!F991</f>
        <v>7.3889899999999979</v>
      </c>
      <c r="H991" s="2">
        <f>'Moving Avg'!G991</f>
        <v>7.3674220000000021</v>
      </c>
      <c r="I991" s="2">
        <f>'Moving Avg'!H991</f>
        <v>9.4799570000000077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7.2398999999999996</v>
      </c>
      <c r="C992" s="2">
        <f>RSI!I992</f>
        <v>39.155267497189129</v>
      </c>
      <c r="D992" s="2">
        <f>MACD!E992</f>
        <v>8.8923136205760756E-2</v>
      </c>
      <c r="E992" s="2">
        <f>MACD!F992</f>
        <v>4.8473124052218111E-2</v>
      </c>
      <c r="F992" s="2">
        <f>'Moving Avg'!D992</f>
        <v>7.19862</v>
      </c>
      <c r="G992" s="2">
        <f>'Moving Avg'!F992</f>
        <v>7.3772700000000002</v>
      </c>
      <c r="H992" s="2">
        <f>'Moving Avg'!G992</f>
        <v>7.3691100000000027</v>
      </c>
      <c r="I992" s="2">
        <f>'Moving Avg'!H992</f>
        <v>9.4586220000000072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</row>
    <row r="993" spans="1:12" ht="13.5" x14ac:dyDescent="0.25">
      <c r="A993" s="3">
        <f>RSI!A993</f>
        <v>43452</v>
      </c>
      <c r="B993" s="2">
        <f>RSI!B993</f>
        <v>7.2398999999999996</v>
      </c>
      <c r="C993" s="2">
        <f>RSI!I993</f>
        <v>39.155267497189129</v>
      </c>
      <c r="D993" s="2">
        <f>MACD!E993</f>
        <v>9.8085367602202211E-2</v>
      </c>
      <c r="E993" s="2">
        <f>MACD!F993</f>
        <v>5.8395572762214937E-2</v>
      </c>
      <c r="F993" s="2">
        <f>'Moving Avg'!D993</f>
        <v>7.2098800000000001</v>
      </c>
      <c r="G993" s="2">
        <f>'Moving Avg'!F993</f>
        <v>7.3664849999999999</v>
      </c>
      <c r="H993" s="2">
        <f>'Moving Avg'!G993</f>
        <v>7.3704240000000008</v>
      </c>
      <c r="I993" s="2">
        <f>'Moving Avg'!H993</f>
        <v>9.4361365000000088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7.2210999999999999</v>
      </c>
      <c r="C994" s="2">
        <f>RSI!I994</f>
        <v>38.068649269031319</v>
      </c>
      <c r="D994" s="2">
        <f>MACD!E994</f>
        <v>9.9442268353235441E-2</v>
      </c>
      <c r="E994" s="2">
        <f>MACD!F994</f>
        <v>6.6604911880419046E-2</v>
      </c>
      <c r="F994" s="2">
        <f>'Moving Avg'!D994</f>
        <v>7.2248799999999989</v>
      </c>
      <c r="G994" s="2">
        <f>'Moving Avg'!F994</f>
        <v>7.3533549999999988</v>
      </c>
      <c r="H994" s="2">
        <f>'Moving Avg'!G994</f>
        <v>7.3723000000000001</v>
      </c>
      <c r="I994" s="2">
        <f>'Moving Avg'!H994</f>
        <v>9.4135570000000079</v>
      </c>
      <c r="J994" s="6" t="str">
        <f>OBV!F994</f>
        <v>BULLISH</v>
      </c>
      <c r="K994" s="6" t="str">
        <f>OBV!G994</f>
        <v>WEAK</v>
      </c>
      <c r="L994" s="6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7.0053999999999998</v>
      </c>
      <c r="C995" s="2">
        <f>RSI!I995</f>
        <v>28.348151330299473</v>
      </c>
      <c r="D995" s="2">
        <f>MACD!E995</f>
        <v>0.11459548383221296</v>
      </c>
      <c r="E995" s="2">
        <f>MACD!F995</f>
        <v>7.6203026270777838E-2</v>
      </c>
      <c r="F995" s="2">
        <f>'Moving Avg'!D995</f>
        <v>7.1948600000000003</v>
      </c>
      <c r="G995" s="2">
        <f>'Moving Avg'!F995</f>
        <v>7.3331900000000001</v>
      </c>
      <c r="H995" s="2">
        <f>'Moving Avg'!G995</f>
        <v>7.3700479999999997</v>
      </c>
      <c r="I995" s="2">
        <f>'Moving Avg'!H995</f>
        <v>9.3897605000000066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7.0053999999999998</v>
      </c>
      <c r="C996" s="2">
        <f>RSI!I996</f>
        <v>28.348151330299473</v>
      </c>
      <c r="D996" s="2">
        <f>MACD!E996</f>
        <v>0.13098964999001961</v>
      </c>
      <c r="E996" s="2">
        <f>MACD!F996</f>
        <v>8.71603510146262E-2</v>
      </c>
      <c r="F996" s="2">
        <f>'Moving Avg'!D996</f>
        <v>7.1423399999999999</v>
      </c>
      <c r="G996" s="2">
        <f>'Moving Avg'!F996</f>
        <v>7.3153700000000015</v>
      </c>
      <c r="H996" s="2">
        <f>'Moving Avg'!G996</f>
        <v>7.3713599999999992</v>
      </c>
      <c r="I996" s="2">
        <f>'Moving Avg'!H996</f>
        <v>9.3667925000000078</v>
      </c>
      <c r="J996" s="6" t="str">
        <f>OBV!F996</f>
        <v>BEARISH</v>
      </c>
      <c r="K996" s="6" t="str">
        <f>OBV!G996</f>
        <v>STRONG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7.2117000000000004</v>
      </c>
      <c r="C997" s="2">
        <f>RSI!I997</f>
        <v>44.162901541919418</v>
      </c>
      <c r="D997" s="2">
        <f>MACD!E997</f>
        <v>0.11856411464368577</v>
      </c>
      <c r="E997" s="2">
        <f>MACD!F997</f>
        <v>9.3441103740438111E-2</v>
      </c>
      <c r="F997" s="2">
        <f>'Moving Avg'!D997</f>
        <v>7.1367000000000003</v>
      </c>
      <c r="G997" s="2">
        <f>'Moving Avg'!F997</f>
        <v>7.3022400000000021</v>
      </c>
      <c r="H997" s="2">
        <f>'Moving Avg'!G997</f>
        <v>7.3809240000000003</v>
      </c>
      <c r="I997" s="2">
        <f>'Moving Avg'!H997</f>
        <v>9.3457765000000066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7.2023999999999999</v>
      </c>
      <c r="C998" s="2">
        <f>RSI!I998</f>
        <v>43.694700786086237</v>
      </c>
      <c r="D998" s="2">
        <f>MACD!E998</f>
        <v>8.9142807866429585E-2</v>
      </c>
      <c r="E998" s="2">
        <f>MACD!F998</f>
        <v>9.2581444565636412E-2</v>
      </c>
      <c r="F998" s="2">
        <f>'Moving Avg'!D998</f>
        <v>7.1292</v>
      </c>
      <c r="G998" s="2">
        <f>'Moving Avg'!F998</f>
        <v>7.2877050000000008</v>
      </c>
      <c r="H998" s="2">
        <f>'Moving Avg'!G998</f>
        <v>7.3901160000000008</v>
      </c>
      <c r="I998" s="2">
        <f>'Moving Avg'!H998</f>
        <v>9.3244380000000078</v>
      </c>
      <c r="J998" s="6" t="str">
        <f>OBV!F998</f>
        <v>BEARISH</v>
      </c>
      <c r="K998" s="6" t="str">
        <f>OBV!G998</f>
        <v>STRONG</v>
      </c>
      <c r="L998" s="6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7.2023999999999999</v>
      </c>
      <c r="C999" s="2">
        <f>RSI!I999</f>
        <v>43.694700786086237</v>
      </c>
      <c r="D999" s="2">
        <f>MACD!E999</f>
        <v>5.9092578250442784E-2</v>
      </c>
      <c r="E999" s="2">
        <f>MACD!F999</f>
        <v>8.5883671302597692E-2</v>
      </c>
      <c r="F999" s="2">
        <f>'Moving Avg'!D999</f>
        <v>7.1254599999999995</v>
      </c>
      <c r="G999" s="2">
        <f>'Moving Avg'!F999</f>
        <v>7.2731700000000021</v>
      </c>
      <c r="H999" s="2">
        <f>'Moving Avg'!G999</f>
        <v>7.3994939999999998</v>
      </c>
      <c r="I999" s="2">
        <f>'Moving Avg'!H999</f>
        <v>9.3036520000000049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7.2023999999999999</v>
      </c>
      <c r="C1000" s="2">
        <f>RSI!I1000</f>
        <v>43.694700786086237</v>
      </c>
      <c r="D1000" s="2">
        <f>MACD!E1000</f>
        <v>3.5680089767827994E-2</v>
      </c>
      <c r="E1000" s="2">
        <f>MACD!F1000</f>
        <v>7.5842954995643752E-2</v>
      </c>
      <c r="F1000" s="2">
        <f>'Moving Avg'!D1000</f>
        <v>7.16486</v>
      </c>
      <c r="G1000" s="2">
        <f>'Moving Avg'!F1000</f>
        <v>7.2595750000000026</v>
      </c>
      <c r="H1000" s="2">
        <f>'Moving Avg'!G1000</f>
        <v>7.4090600000000002</v>
      </c>
      <c r="I1000" s="2">
        <f>'Moving Avg'!H1000</f>
        <v>9.2816690000000044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</row>
    <row r="1001" spans="1:12" ht="13.5" x14ac:dyDescent="0.25">
      <c r="A1001" s="3">
        <f>RSI!A1001</f>
        <v>43462</v>
      </c>
      <c r="B1001" s="2">
        <f>RSI!B1001</f>
        <v>7.2023999999999999</v>
      </c>
      <c r="C1001" s="2">
        <f>RSI!I1001</f>
        <v>43.694700786086237</v>
      </c>
      <c r="D1001" s="2">
        <f>MACD!E1001</f>
        <v>3.3703580674407263E-2</v>
      </c>
      <c r="E1001" s="2">
        <f>MACD!F1001</f>
        <v>6.7415080131396452E-2</v>
      </c>
      <c r="F1001" s="2">
        <f>'Moving Avg'!D1001</f>
        <v>7.2042600000000006</v>
      </c>
      <c r="G1001" s="2">
        <f>'Moving Avg'!F1001</f>
        <v>7.2469150000000013</v>
      </c>
      <c r="H1001" s="2">
        <f>'Moving Avg'!G1001</f>
        <v>7.4105620000000014</v>
      </c>
      <c r="I1001" s="2">
        <f>'Moving Avg'!H1001</f>
        <v>9.2601465000000047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</row>
    <row r="1002" spans="1:12" ht="13.5" x14ac:dyDescent="0.25">
      <c r="A1002" s="3">
        <f>RSI!A1002</f>
        <v>43465</v>
      </c>
      <c r="B1002" s="2">
        <f>RSI!B1002</f>
        <v>7.0429000000000004</v>
      </c>
      <c r="C1002" s="2">
        <f>RSI!I1002</f>
        <v>35.108464762365713</v>
      </c>
      <c r="D1002" s="2">
        <f>MACD!E1002</f>
        <v>4.0010263513757138E-2</v>
      </c>
      <c r="E1002" s="2">
        <f>MACD!F1002</f>
        <v>6.1934116807868596E-2</v>
      </c>
      <c r="F1002" s="2">
        <f>'Moving Avg'!D1002</f>
        <v>7.1704999999999997</v>
      </c>
      <c r="G1002" s="2">
        <f>'Moving Avg'!F1002</f>
        <v>7.2253450000000017</v>
      </c>
      <c r="H1002" s="2">
        <f>'Moving Avg'!G1002</f>
        <v>7.4036220000000004</v>
      </c>
      <c r="I1002" s="2">
        <f>'Moving Avg'!H1002</f>
        <v>9.2378265000000042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</row>
    <row r="1003" spans="1:12" ht="13.5" x14ac:dyDescent="0.25">
      <c r="A1003" s="3">
        <f>RSI!A1003</f>
        <v>43467</v>
      </c>
      <c r="B1003" s="2">
        <f>RSI!B1003</f>
        <v>7.2305000000000001</v>
      </c>
      <c r="C1003" s="2">
        <f>RSI!I1003</f>
        <v>48.041190664628182</v>
      </c>
      <c r="D1003" s="2">
        <f>MACD!E1003</f>
        <v>3.2844157322207579E-2</v>
      </c>
      <c r="E1003" s="2">
        <f>MACD!F1003</f>
        <v>5.6116124910736399E-2</v>
      </c>
      <c r="F1003" s="2">
        <f>'Moving Avg'!D1003</f>
        <v>7.1761200000000001</v>
      </c>
      <c r="G1003" s="2">
        <f>'Moving Avg'!F1003</f>
        <v>7.2136200000000006</v>
      </c>
      <c r="H1003" s="2">
        <f>'Moving Avg'!G1003</f>
        <v>7.4008079999999996</v>
      </c>
      <c r="I1003" s="2">
        <f>'Moving Avg'!H1003</f>
        <v>9.2164905000000026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7.0335999999999999</v>
      </c>
      <c r="C1004" s="2">
        <f>RSI!I1004</f>
        <v>39.208719160746767</v>
      </c>
      <c r="D1004" s="2">
        <f>MACD!E1004</f>
        <v>3.8655394268176657E-2</v>
      </c>
      <c r="E1004" s="2">
        <f>MACD!F1004</f>
        <v>5.2623978782224454E-2</v>
      </c>
      <c r="F1004" s="2">
        <f>'Moving Avg'!D1004</f>
        <v>7.1423599999999992</v>
      </c>
      <c r="G1004" s="2">
        <f>'Moving Avg'!F1004</f>
        <v>7.1948650000000001</v>
      </c>
      <c r="H1004" s="2">
        <f>'Moving Avg'!G1004</f>
        <v>7.3933059999999999</v>
      </c>
      <c r="I1004" s="2">
        <f>'Moving Avg'!H1004</f>
        <v>9.1941700000000015</v>
      </c>
      <c r="J1004" s="6" t="str">
        <f>OBV!F1004</f>
        <v>BULLISH</v>
      </c>
      <c r="K1004" s="6" t="str">
        <f>OBV!G1004</f>
        <v>NEUTRAL</v>
      </c>
      <c r="L1004" s="6" t="str">
        <f>OBV!H1004</f>
        <v>BULLISH DIVERGENCE</v>
      </c>
    </row>
    <row r="1005" spans="1:12" ht="13.5" x14ac:dyDescent="0.25">
      <c r="A1005" s="3">
        <f>RSI!A1005</f>
        <v>43469</v>
      </c>
      <c r="B1005" s="2">
        <f>RSI!B1005</f>
        <v>6.9116</v>
      </c>
      <c r="C1005" s="2">
        <f>RSI!I1005</f>
        <v>34.924273307817316</v>
      </c>
      <c r="D1005" s="2">
        <f>MACD!E1005</f>
        <v>2.0757014162959386E-2</v>
      </c>
      <c r="E1005" s="2">
        <f>MACD!F1005</f>
        <v>4.625058585837144E-2</v>
      </c>
      <c r="F1005" s="2">
        <f>'Moving Avg'!D1005</f>
        <v>7.0842000000000001</v>
      </c>
      <c r="G1005" s="2">
        <f>'Moving Avg'!F1005</f>
        <v>7.1709499999999995</v>
      </c>
      <c r="H1005" s="2">
        <f>'Moving Avg'!G1005</f>
        <v>7.3852399999999996</v>
      </c>
      <c r="I1005" s="2">
        <f>'Moving Avg'!H1005</f>
        <v>9.1717460000000024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</row>
    <row r="1006" spans="1:12" ht="13.5" x14ac:dyDescent="0.25">
      <c r="A1006" s="3">
        <f>RSI!A1006</f>
        <v>43472</v>
      </c>
      <c r="B1006" s="2">
        <f>RSI!B1006</f>
        <v>7.0242000000000004</v>
      </c>
      <c r="C1006" s="2">
        <f>RSI!I1006</f>
        <v>41.299783567440244</v>
      </c>
      <c r="D1006" s="2">
        <f>MACD!E1006</f>
        <v>-7.7427525466600144E-4</v>
      </c>
      <c r="E1006" s="2">
        <f>MACD!F1006</f>
        <v>3.6845613635763955E-2</v>
      </c>
      <c r="F1006" s="2">
        <f>'Moving Avg'!D1006</f>
        <v>7.0485600000000002</v>
      </c>
      <c r="G1006" s="2">
        <f>'Moving Avg'!F1006</f>
        <v>7.1521950000000007</v>
      </c>
      <c r="H1006" s="2">
        <f>'Moving Avg'!G1006</f>
        <v>7.3769879999999999</v>
      </c>
      <c r="I1006" s="2">
        <f>'Moving Avg'!H1006</f>
        <v>9.1511735000000023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6.8178999999999998</v>
      </c>
      <c r="C1007" s="2">
        <f>RSI!I1007</f>
        <v>34.60960014205007</v>
      </c>
      <c r="D1007" s="2">
        <f>MACD!E1007</f>
        <v>2.9171002554940095E-2</v>
      </c>
      <c r="E1007" s="2">
        <f>MACD!F1007</f>
        <v>3.5310691419599187E-2</v>
      </c>
      <c r="F1007" s="2">
        <f>'Moving Avg'!D1007</f>
        <v>7.0035600000000002</v>
      </c>
      <c r="G1007" s="2">
        <f>'Moving Avg'!F1007</f>
        <v>7.1273450000000009</v>
      </c>
      <c r="H1007" s="2">
        <f>'Moving Avg'!G1007</f>
        <v>7.3659220000000003</v>
      </c>
      <c r="I1007" s="2">
        <f>'Moving Avg'!H1007</f>
        <v>9.1295695000000006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6.7991000000000001</v>
      </c>
      <c r="C1008" s="2">
        <f>RSI!I1008</f>
        <v>34.067998253239821</v>
      </c>
      <c r="D1008" s="2">
        <f>MACD!E1008</f>
        <v>5.6749542120244634E-2</v>
      </c>
      <c r="E1008" s="2">
        <f>MACD!F1008</f>
        <v>3.9598461559728279E-2</v>
      </c>
      <c r="F1008" s="2">
        <f>'Moving Avg'!D1008</f>
        <v>6.9172800000000008</v>
      </c>
      <c r="G1008" s="2">
        <f>'Moving Avg'!F1008</f>
        <v>7.1081200000000013</v>
      </c>
      <c r="H1008" s="2">
        <f>'Moving Avg'!G1008</f>
        <v>7.3490420000000016</v>
      </c>
      <c r="I1008" s="2">
        <f>'Moving Avg'!H1008</f>
        <v>9.1078714999999999</v>
      </c>
      <c r="J1008" s="6" t="str">
        <f>OBV!F1008</f>
        <v>BEARISH</v>
      </c>
      <c r="K1008" s="6" t="str">
        <f>OBV!G1008</f>
        <v>STRONG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6.7709999999999999</v>
      </c>
      <c r="C1009" s="2">
        <f>RSI!I1009</f>
        <v>33.230933070151821</v>
      </c>
      <c r="D1009" s="2">
        <f>MACD!E1009</f>
        <v>8.4387434462061428E-2</v>
      </c>
      <c r="E1009" s="2">
        <f>MACD!F1009</f>
        <v>4.855625614019491E-2</v>
      </c>
      <c r="F1009" s="2">
        <f>'Moving Avg'!D1009</f>
        <v>6.8647599999999995</v>
      </c>
      <c r="G1009" s="2">
        <f>'Moving Avg'!F1009</f>
        <v>7.0893650000000008</v>
      </c>
      <c r="H1009" s="2">
        <f>'Moving Avg'!G1009</f>
        <v>7.3291600000000017</v>
      </c>
      <c r="I1009" s="2">
        <f>'Moving Avg'!H1009</f>
        <v>9.0851124999999993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6.6584000000000003</v>
      </c>
      <c r="C1010" s="2">
        <f>RSI!I1010</f>
        <v>30.045232289405064</v>
      </c>
      <c r="D1010" s="2">
        <f>MACD!E1010</f>
        <v>0.11833635371035633</v>
      </c>
      <c r="E1010" s="2">
        <f>MACD!F1010</f>
        <v>6.2512275654227206E-2</v>
      </c>
      <c r="F1010" s="2">
        <f>'Moving Avg'!D1010</f>
        <v>6.81412</v>
      </c>
      <c r="G1010" s="2">
        <f>'Moving Avg'!F1010</f>
        <v>7.0645099999999985</v>
      </c>
      <c r="H1010" s="2">
        <f>'Moving Avg'!G1010</f>
        <v>7.3070260000000031</v>
      </c>
      <c r="I1010" s="2">
        <f>'Moving Avg'!H1010</f>
        <v>9.061790499999999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6.4709000000000003</v>
      </c>
      <c r="C1011" s="2">
        <f>RSI!I1011</f>
        <v>25.637755684237774</v>
      </c>
      <c r="D1011" s="2">
        <f>MACD!E1011</f>
        <v>0.16367426646944327</v>
      </c>
      <c r="E1011" s="2">
        <f>MACD!F1011</f>
        <v>8.2744673817270423E-2</v>
      </c>
      <c r="F1011" s="2">
        <f>'Moving Avg'!D1011</f>
        <v>6.7034600000000015</v>
      </c>
      <c r="G1011" s="2">
        <f>'Moving Avg'!F1011</f>
        <v>7.0246550000000001</v>
      </c>
      <c r="H1011" s="2">
        <f>'Moving Avg'!G1011</f>
        <v>7.2847060000000035</v>
      </c>
      <c r="I1011" s="2">
        <f>'Moving Avg'!H1011</f>
        <v>9.0368864999999996</v>
      </c>
      <c r="J1011" s="6" t="str">
        <f>OBV!F1011</f>
        <v>BEARISH</v>
      </c>
      <c r="K1011" s="6" t="str">
        <f>OBV!G1011</f>
        <v>STRONG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6.4989999999999997</v>
      </c>
      <c r="C1012" s="2">
        <f>RSI!I1012</f>
        <v>27.357620231523413</v>
      </c>
      <c r="D1012" s="2">
        <f>MACD!E1012</f>
        <v>0.17904642869984588</v>
      </c>
      <c r="E1012" s="2">
        <f>MACD!F1012</f>
        <v>0.10200502479378552</v>
      </c>
      <c r="F1012" s="2">
        <f>'Moving Avg'!D1012</f>
        <v>6.6396800000000002</v>
      </c>
      <c r="G1012" s="2">
        <f>'Moving Avg'!F1012</f>
        <v>6.9876099999999992</v>
      </c>
      <c r="H1012" s="2">
        <f>'Moving Avg'!G1012</f>
        <v>7.2627620000000022</v>
      </c>
      <c r="I1012" s="2">
        <f>'Moving Avg'!H1012</f>
        <v>9.0122149999999994</v>
      </c>
      <c r="J1012" s="6" t="str">
        <f>OBV!F1012</f>
        <v>BEARISH</v>
      </c>
      <c r="K1012" s="6" t="str">
        <f>OBV!G1012</f>
        <v>STRONG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6.6959999999999997</v>
      </c>
      <c r="C1013" s="2">
        <f>RSI!I1013</f>
        <v>38.15653597693025</v>
      </c>
      <c r="D1013" s="2">
        <f>MACD!E1013</f>
        <v>0.20951696687238552</v>
      </c>
      <c r="E1013" s="2">
        <f>MACD!F1013</f>
        <v>0.12350741320950553</v>
      </c>
      <c r="F1013" s="2">
        <f>'Moving Avg'!D1013</f>
        <v>6.6190600000000002</v>
      </c>
      <c r="G1013" s="2">
        <f>'Moving Avg'!F1013</f>
        <v>6.9604150000000002</v>
      </c>
      <c r="H1013" s="2">
        <f>'Moving Avg'!G1013</f>
        <v>7.2419440000000028</v>
      </c>
      <c r="I1013" s="2">
        <f>'Moving Avg'!H1013</f>
        <v>8.9885284999999993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6.7427999999999999</v>
      </c>
      <c r="C1014" s="2">
        <f>RSI!I1014</f>
        <v>40.422417894525687</v>
      </c>
      <c r="D1014" s="2">
        <f>MACD!E1014</f>
        <v>0.20333443163010223</v>
      </c>
      <c r="E1014" s="2">
        <f>MACD!F1014</f>
        <v>0.1394728168936249</v>
      </c>
      <c r="F1014" s="2">
        <f>'Moving Avg'!D1014</f>
        <v>6.6134200000000005</v>
      </c>
      <c r="G1014" s="2">
        <f>'Moving Avg'!F1014</f>
        <v>6.9364999999999997</v>
      </c>
      <c r="H1014" s="2">
        <f>'Moving Avg'!G1014</f>
        <v>7.2245000000000026</v>
      </c>
      <c r="I1014" s="2">
        <f>'Moving Avg'!H1014</f>
        <v>8.9666409999999992</v>
      </c>
      <c r="J1014" s="6" t="str">
        <f>OBV!F1014</f>
        <v>BULLISH</v>
      </c>
      <c r="K1014" s="6" t="str">
        <f>OBV!G1014</f>
        <v>WEAK</v>
      </c>
      <c r="L1014" s="6" t="str">
        <f>OBV!H1014</f>
        <v>BULLISH DIVERGENCE</v>
      </c>
    </row>
    <row r="1015" spans="1:12" ht="13.5" x14ac:dyDescent="0.25">
      <c r="A1015" s="3">
        <f>RSI!A1015</f>
        <v>43486</v>
      </c>
      <c r="B1015" s="2">
        <f>RSI!B1015</f>
        <v>6.7053000000000003</v>
      </c>
      <c r="C1015" s="2">
        <f>RSI!I1015</f>
        <v>39.183571164585686</v>
      </c>
      <c r="D1015" s="2">
        <f>MACD!E1015</f>
        <v>0.18349587060973693</v>
      </c>
      <c r="E1015" s="2">
        <f>MACD!F1015</f>
        <v>0.14827742763684731</v>
      </c>
      <c r="F1015" s="2">
        <f>'Moving Avg'!D1015</f>
        <v>6.6227999999999998</v>
      </c>
      <c r="G1015" s="2">
        <f>'Moving Avg'!F1015</f>
        <v>6.9214949999999984</v>
      </c>
      <c r="H1015" s="2">
        <f>'Moving Avg'!G1015</f>
        <v>7.2038680000000035</v>
      </c>
      <c r="I1015" s="2">
        <f>'Moving Avg'!H1015</f>
        <v>8.9449345000000005</v>
      </c>
      <c r="J1015" s="6" t="str">
        <f>OBV!F1015</f>
        <v>BULLISH</v>
      </c>
      <c r="K1015" s="6" t="str">
        <f>OBV!G1015</f>
        <v>WEAK</v>
      </c>
      <c r="L1015" s="6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6.7146999999999997</v>
      </c>
      <c r="C1016" s="2">
        <f>RSI!I1016</f>
        <v>39.682592629086805</v>
      </c>
      <c r="D1016" s="2">
        <f>MACD!E1016</f>
        <v>0.1848394952164627</v>
      </c>
      <c r="E1016" s="2">
        <f>MACD!F1016</f>
        <v>0.15558984115277039</v>
      </c>
      <c r="F1016" s="2">
        <f>'Moving Avg'!D1016</f>
        <v>6.6715599999999995</v>
      </c>
      <c r="G1016" s="2">
        <f>'Moving Avg'!F1016</f>
        <v>6.9069599999999998</v>
      </c>
      <c r="H1016" s="2">
        <f>'Moving Avg'!G1016</f>
        <v>7.1834240000000031</v>
      </c>
      <c r="I1016" s="2">
        <f>'Moving Avg'!H1016</f>
        <v>8.9232750000000003</v>
      </c>
      <c r="J1016" s="6" t="str">
        <f>OBV!F1016</f>
        <v>BULLISH</v>
      </c>
      <c r="K1016" s="6" t="str">
        <f>OBV!G1016</f>
        <v>WEAK</v>
      </c>
      <c r="L1016" s="6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6.7053000000000003</v>
      </c>
      <c r="C1017" s="2">
        <f>RSI!I1017</f>
        <v>39.335006671003192</v>
      </c>
      <c r="D1017" s="2">
        <f>MACD!E1017</f>
        <v>0.15627065984889388</v>
      </c>
      <c r="E1017" s="2">
        <f>MACD!F1017</f>
        <v>0.15572600489199509</v>
      </c>
      <c r="F1017" s="2">
        <f>'Moving Avg'!D1017</f>
        <v>6.7128200000000007</v>
      </c>
      <c r="G1017" s="2">
        <f>'Moving Avg'!F1017</f>
        <v>6.8816399999999991</v>
      </c>
      <c r="H1017" s="2">
        <f>'Moving Avg'!G1017</f>
        <v>7.1657920000000033</v>
      </c>
      <c r="I1017" s="2">
        <f>'Moving Avg'!H1017</f>
        <v>8.9015685000000015</v>
      </c>
      <c r="J1017" s="6" t="str">
        <f>OBV!F1017</f>
        <v>BULLISH</v>
      </c>
      <c r="K1017" s="6" t="str">
        <f>OBV!G1017</f>
        <v>WEAK</v>
      </c>
      <c r="L1017" s="6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6.6866000000000003</v>
      </c>
      <c r="C1018" s="2">
        <f>RSI!I1018</f>
        <v>38.610461258726914</v>
      </c>
      <c r="D1018" s="2">
        <f>MACD!E1018</f>
        <v>0.13188287533186571</v>
      </c>
      <c r="E1018" s="2">
        <f>MACD!F1018</f>
        <v>0.15095737897996922</v>
      </c>
      <c r="F1018" s="2">
        <f>'Moving Avg'!D1018</f>
        <v>6.7109400000000008</v>
      </c>
      <c r="G1018" s="2">
        <f>'Moving Avg'!F1018</f>
        <v>6.8558499999999993</v>
      </c>
      <c r="H1018" s="2">
        <f>'Moving Avg'!G1018</f>
        <v>7.149474000000005</v>
      </c>
      <c r="I1018" s="2">
        <f>'Moving Avg'!H1018</f>
        <v>8.878479500000001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6.6772</v>
      </c>
      <c r="C1019" s="2">
        <f>RSI!I1019</f>
        <v>38.229260974524422</v>
      </c>
      <c r="D1019" s="2">
        <f>MACD!E1019</f>
        <v>0.10892796865519827</v>
      </c>
      <c r="E1019" s="2">
        <f>MACD!F1019</f>
        <v>0.14255149691501504</v>
      </c>
      <c r="F1019" s="2">
        <f>'Moving Avg'!D1019</f>
        <v>6.6978200000000001</v>
      </c>
      <c r="G1019" s="2">
        <f>'Moving Avg'!F1019</f>
        <v>6.8295899999999987</v>
      </c>
      <c r="H1019" s="2">
        <f>'Moving Avg'!G1019</f>
        <v>7.1333440000000055</v>
      </c>
      <c r="I1019" s="2">
        <f>'Moving Avg'!H1019</f>
        <v>8.8553435000000018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6.6866000000000003</v>
      </c>
      <c r="C1020" s="2">
        <f>RSI!I1020</f>
        <v>38.879124964046994</v>
      </c>
      <c r="D1020" s="2">
        <f>MACD!E1020</f>
        <v>7.2751583439516487E-2</v>
      </c>
      <c r="E1020" s="2">
        <f>MACD!F1020</f>
        <v>0.12859151421991533</v>
      </c>
      <c r="F1020" s="2">
        <f>'Moving Avg'!D1020</f>
        <v>6.6940799999999996</v>
      </c>
      <c r="G1020" s="2">
        <f>'Moving Avg'!F1020</f>
        <v>6.8037999999999998</v>
      </c>
      <c r="H1020" s="2">
        <f>'Moving Avg'!G1020</f>
        <v>7.117214000000005</v>
      </c>
      <c r="I1020" s="2">
        <f>'Moving Avg'!H1020</f>
        <v>8.8322545000000012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6.6584000000000003</v>
      </c>
      <c r="C1021" s="2">
        <f>RSI!I1021</f>
        <v>37.601080572188472</v>
      </c>
      <c r="D1021" s="2">
        <f>MACD!E1021</f>
        <v>1.650055133675199E-2</v>
      </c>
      <c r="E1021" s="2">
        <f>MACD!F1021</f>
        <v>0.10617332164328266</v>
      </c>
      <c r="F1021" s="2">
        <f>'Moving Avg'!D1021</f>
        <v>6.6828199999999995</v>
      </c>
      <c r="G1021" s="2">
        <f>'Moving Avg'!F1021</f>
        <v>6.7765999999999993</v>
      </c>
      <c r="H1021" s="2">
        <f>'Moving Avg'!G1021</f>
        <v>7.100896000000005</v>
      </c>
      <c r="I1021" s="2">
        <f>'Moving Avg'!H1021</f>
        <v>8.8090244999999996</v>
      </c>
      <c r="J1021" s="6" t="str">
        <f>OBV!F1021</f>
        <v>BEARISH</v>
      </c>
      <c r="K1021" s="6" t="str">
        <f>OBV!G1021</f>
        <v>STRONG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6.6584000000000003</v>
      </c>
      <c r="C1022" s="2">
        <f>RSI!I1022</f>
        <v>37.601080572188465</v>
      </c>
      <c r="D1022" s="2">
        <f>MACD!E1022</f>
        <v>-2.5572485796032218E-2</v>
      </c>
      <c r="E1022" s="2">
        <f>MACD!F1022</f>
        <v>7.9824160155419682E-2</v>
      </c>
      <c r="F1022" s="2">
        <f>'Moving Avg'!D1022</f>
        <v>6.6734400000000011</v>
      </c>
      <c r="G1022" s="2">
        <f>'Moving Avg'!F1022</f>
        <v>6.7573749999999988</v>
      </c>
      <c r="H1022" s="2">
        <f>'Moving Avg'!G1022</f>
        <v>7.0845780000000058</v>
      </c>
      <c r="I1022" s="2">
        <f>'Moving Avg'!H1022</f>
        <v>8.7870834999999996</v>
      </c>
      <c r="J1022" s="6" t="str">
        <f>OBV!F1022</f>
        <v>BEARISH</v>
      </c>
      <c r="K1022" s="6" t="str">
        <f>OBV!G1022</f>
        <v>STRONG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6.6303000000000001</v>
      </c>
      <c r="C1023" s="2">
        <f>RSI!I1023</f>
        <v>36.224937218817161</v>
      </c>
      <c r="D1023" s="2">
        <f>MACD!E1023</f>
        <v>-2.7671617614640986E-2</v>
      </c>
      <c r="E1023" s="2">
        <f>MACD!F1023</f>
        <v>5.8325004601407548E-2</v>
      </c>
      <c r="F1023" s="2">
        <f>'Moving Avg'!D1023</f>
        <v>6.6621800000000011</v>
      </c>
      <c r="G1023" s="2">
        <f>'Moving Avg'!F1023</f>
        <v>6.7273649999999989</v>
      </c>
      <c r="H1023" s="2">
        <f>'Moving Avg'!G1023</f>
        <v>7.0680720000000052</v>
      </c>
      <c r="I1023" s="2">
        <f>'Moving Avg'!H1023</f>
        <v>8.7650020000000026</v>
      </c>
      <c r="J1023" s="6" t="str">
        <f>OBV!F1023</f>
        <v>BEARISH</v>
      </c>
      <c r="K1023" s="6" t="str">
        <f>OBV!G1023</f>
        <v>STRONG</v>
      </c>
      <c r="L1023" s="6" t="str">
        <f>OBV!H1023</f>
        <v>CONFIRMED BEARISH</v>
      </c>
    </row>
    <row r="1024" spans="1:12" ht="13.5" x14ac:dyDescent="0.25">
      <c r="A1024" s="3">
        <f>RSI!A1024</f>
        <v>43497</v>
      </c>
      <c r="B1024" s="2">
        <f>RSI!B1024</f>
        <v>6.8741000000000003</v>
      </c>
      <c r="C1024" s="2">
        <f>RSI!I1024</f>
        <v>52.476185012429966</v>
      </c>
      <c r="D1024" s="2">
        <f>MACD!E1024</f>
        <v>-3.9111431801702956E-2</v>
      </c>
      <c r="E1024" s="2">
        <f>MACD!F1024</f>
        <v>3.8837717320785448E-2</v>
      </c>
      <c r="F1024" s="2">
        <f>'Moving Avg'!D1024</f>
        <v>6.7015599999999989</v>
      </c>
      <c r="G1024" s="2">
        <f>'Moving Avg'!F1024</f>
        <v>6.7193899999999998</v>
      </c>
      <c r="H1024" s="2">
        <f>'Moving Avg'!G1024</f>
        <v>7.0558800000000028</v>
      </c>
      <c r="I1024" s="2">
        <f>'Moving Avg'!H1024</f>
        <v>8.7441395000000028</v>
      </c>
      <c r="J1024" s="6" t="str">
        <f>OBV!F1024</f>
        <v>BEARISH</v>
      </c>
      <c r="K1024" s="6" t="str">
        <f>OBV!G1024</f>
        <v>NEUTRAL</v>
      </c>
      <c r="L1024" s="6" t="str">
        <f>OBV!H1024</f>
        <v>BEARISH DIVERGENCE</v>
      </c>
    </row>
    <row r="1025" spans="1:12" ht="13.5" x14ac:dyDescent="0.25">
      <c r="A1025" s="3">
        <f>RSI!A1025</f>
        <v>43500</v>
      </c>
      <c r="B1025" s="2">
        <f>RSI!B1025</f>
        <v>6.6772</v>
      </c>
      <c r="C1025" s="2">
        <f>RSI!I1025</f>
        <v>42.955803311901988</v>
      </c>
      <c r="D1025" s="2">
        <f>MACD!E1025</f>
        <v>-4.0308876742543909E-2</v>
      </c>
      <c r="E1025" s="2">
        <f>MACD!F1025</f>
        <v>2.3008398508119574E-2</v>
      </c>
      <c r="F1025" s="2">
        <f>'Moving Avg'!D1025</f>
        <v>6.699679999999999</v>
      </c>
      <c r="G1025" s="2">
        <f>'Moving Avg'!F1025</f>
        <v>6.7076700000000002</v>
      </c>
      <c r="H1025" s="2">
        <f>'Moving Avg'!G1025</f>
        <v>7.0412500000000042</v>
      </c>
      <c r="I1025" s="2">
        <f>'Moving Avg'!H1025</f>
        <v>8.7222925000000036</v>
      </c>
      <c r="J1025" s="6" t="str">
        <f>OBV!F1025</f>
        <v>BEARISH</v>
      </c>
      <c r="K1025" s="6" t="str">
        <f>OBV!G1025</f>
        <v>STRONG</v>
      </c>
      <c r="L1025" s="6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6.6772</v>
      </c>
      <c r="C1026" s="2">
        <f>RSI!I1026</f>
        <v>42.955803311901995</v>
      </c>
      <c r="D1026" s="2">
        <f>MACD!E1026</f>
        <v>-3.9021303670638829E-2</v>
      </c>
      <c r="E1026" s="2">
        <f>MACD!F1026</f>
        <v>1.0602458072367895E-2</v>
      </c>
      <c r="F1026" s="2">
        <f>'Moving Avg'!D1026</f>
        <v>6.7034400000000005</v>
      </c>
      <c r="G1026" s="2">
        <f>'Moving Avg'!F1026</f>
        <v>6.6903199999999998</v>
      </c>
      <c r="H1026" s="2">
        <f>'Moving Avg'!G1026</f>
        <v>7.0275580000000044</v>
      </c>
      <c r="I1026" s="2">
        <f>'Moving Avg'!H1026</f>
        <v>8.6993405000000035</v>
      </c>
      <c r="J1026" s="6" t="str">
        <f>OBV!F1026</f>
        <v>BEARISH</v>
      </c>
      <c r="K1026" s="6" t="str">
        <f>OBV!G1026</f>
        <v>STRONG</v>
      </c>
      <c r="L1026" s="6" t="str">
        <f>OBV!H1026</f>
        <v>BEARISH DIVERGENCE</v>
      </c>
    </row>
    <row r="1027" spans="1:12" ht="13.5" x14ac:dyDescent="0.25">
      <c r="A1027" s="3">
        <f>RSI!A1027</f>
        <v>43502</v>
      </c>
      <c r="B1027" s="2">
        <f>RSI!B1027</f>
        <v>6.5178000000000003</v>
      </c>
      <c r="C1027" s="2">
        <f>RSI!I1027</f>
        <v>36.703850378717611</v>
      </c>
      <c r="D1027" s="2">
        <f>MACD!E1027</f>
        <v>-2.6779230139423404E-2</v>
      </c>
      <c r="E1027" s="2">
        <f>MACD!F1027</f>
        <v>3.1261204300096351E-3</v>
      </c>
      <c r="F1027" s="2">
        <f>'Moving Avg'!D1027</f>
        <v>6.6753199999999993</v>
      </c>
      <c r="G1027" s="2">
        <f>'Moving Avg'!F1027</f>
        <v>6.6753150000000003</v>
      </c>
      <c r="H1027" s="2">
        <f>'Moving Avg'!G1027</f>
        <v>7.0084280000000057</v>
      </c>
      <c r="I1027" s="2">
        <f>'Moving Avg'!H1027</f>
        <v>8.6766965000000038</v>
      </c>
      <c r="J1027" s="6" t="str">
        <f>OBV!F1027</f>
        <v>BEARISH</v>
      </c>
      <c r="K1027" s="6" t="str">
        <f>OBV!G1027</f>
        <v>STRONG</v>
      </c>
      <c r="L1027" s="6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6.4802999999999997</v>
      </c>
      <c r="C1028" s="2">
        <f>RSI!I1028</f>
        <v>35.39856015262346</v>
      </c>
      <c r="D1028" s="2">
        <f>MACD!E1028</f>
        <v>-1.4845078738733086E-2</v>
      </c>
      <c r="E1028" s="2">
        <f>MACD!F1028</f>
        <v>-4.6811940373890897E-4</v>
      </c>
      <c r="F1028" s="2">
        <f>'Moving Avg'!D1028</f>
        <v>6.6453200000000008</v>
      </c>
      <c r="G1028" s="2">
        <f>'Moving Avg'!F1028</f>
        <v>6.6593749999999998</v>
      </c>
      <c r="H1028" s="2">
        <f>'Moving Avg'!G1028</f>
        <v>6.9881720000000049</v>
      </c>
      <c r="I1028" s="2">
        <f>'Moving Avg'!H1028</f>
        <v>8.6529905000000031</v>
      </c>
      <c r="J1028" s="6" t="str">
        <f>OBV!F1028</f>
        <v>BEARISH</v>
      </c>
      <c r="K1028" s="6" t="str">
        <f>OBV!G1028</f>
        <v>STRONG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6.6303000000000001</v>
      </c>
      <c r="C1029" s="2">
        <f>RSI!I1029</f>
        <v>43.980395422167291</v>
      </c>
      <c r="D1029" s="2">
        <f>MACD!E1029</f>
        <v>-1.553205323974538E-2</v>
      </c>
      <c r="E1029" s="2">
        <f>MACD!F1029</f>
        <v>-3.4809061709402036E-3</v>
      </c>
      <c r="F1029" s="2">
        <f>'Moving Avg'!D1029</f>
        <v>6.5965599999999993</v>
      </c>
      <c r="G1029" s="2">
        <f>'Moving Avg'!F1029</f>
        <v>6.6523399999999997</v>
      </c>
      <c r="H1029" s="2">
        <f>'Moving Avg'!G1029</f>
        <v>6.9709160000000043</v>
      </c>
      <c r="I1029" s="2">
        <f>'Moving Avg'!H1029</f>
        <v>8.631369000000003</v>
      </c>
      <c r="J1029" s="6" t="str">
        <f>OBV!F1029</f>
        <v>BEARISH</v>
      </c>
      <c r="K1029" s="6" t="str">
        <f>OBV!G1029</f>
        <v>STRONG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6.4333999999999998</v>
      </c>
      <c r="C1030" s="2">
        <f>RSI!I1030</f>
        <v>37.027017316068644</v>
      </c>
      <c r="D1030" s="2">
        <f>MACD!E1030</f>
        <v>6.7253429638025608E-4</v>
      </c>
      <c r="E1030" s="2">
        <f>MACD!F1030</f>
        <v>-2.6502180774761117E-3</v>
      </c>
      <c r="F1030" s="2">
        <f>'Moving Avg'!D1030</f>
        <v>6.5477999999999996</v>
      </c>
      <c r="G1030" s="2">
        <f>'Moving Avg'!F1030</f>
        <v>6.6410900000000002</v>
      </c>
      <c r="H1030" s="2">
        <f>'Moving Avg'!G1030</f>
        <v>6.9500980000000023</v>
      </c>
      <c r="I1030" s="2">
        <f>'Moving Avg'!H1030</f>
        <v>8.6072440000000032</v>
      </c>
      <c r="J1030" s="6" t="str">
        <f>OBV!F1030</f>
        <v>BEARISH</v>
      </c>
      <c r="K1030" s="6" t="str">
        <f>OBV!G1030</f>
        <v>STRONG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6.5647000000000002</v>
      </c>
      <c r="C1031" s="2">
        <f>RSI!I1031</f>
        <v>43.447825794591928</v>
      </c>
      <c r="D1031" s="2">
        <f>MACD!E1031</f>
        <v>2.1818546247258652E-3</v>
      </c>
      <c r="E1031" s="2">
        <f>MACD!F1031</f>
        <v>-1.6838035370357165E-3</v>
      </c>
      <c r="F1031" s="2">
        <f>'Moving Avg'!D1031</f>
        <v>6.5252999999999997</v>
      </c>
      <c r="G1031" s="2">
        <f>'Moving Avg'!F1031</f>
        <v>6.6457799999999994</v>
      </c>
      <c r="H1031" s="2">
        <f>'Moving Avg'!G1031</f>
        <v>6.9322800000000031</v>
      </c>
      <c r="I1031" s="2">
        <f>'Moving Avg'!H1031</f>
        <v>8.5839140000000036</v>
      </c>
      <c r="J1031" s="6" t="str">
        <f>OBV!F1031</f>
        <v>BULLISH</v>
      </c>
      <c r="K1031" s="6" t="str">
        <f>OBV!G1031</f>
        <v>NEUTRAL</v>
      </c>
      <c r="L1031" s="6" t="str">
        <f>OBV!H1031</f>
        <v>BULLISH DIVERGENCE</v>
      </c>
    </row>
    <row r="1032" spans="1:12" ht="13.5" x14ac:dyDescent="0.25">
      <c r="A1032" s="3">
        <f>RSI!A1032</f>
        <v>43509</v>
      </c>
      <c r="B1032" s="2">
        <f>RSI!B1032</f>
        <v>6.4520999999999997</v>
      </c>
      <c r="C1032" s="2">
        <f>RSI!I1032</f>
        <v>39.708626091402998</v>
      </c>
      <c r="D1032" s="2">
        <f>MACD!E1032</f>
        <v>1.2748053119871372E-2</v>
      </c>
      <c r="E1032" s="2">
        <f>MACD!F1032</f>
        <v>1.2025677943457013E-3</v>
      </c>
      <c r="F1032" s="2">
        <f>'Moving Avg'!D1032</f>
        <v>6.5121599999999997</v>
      </c>
      <c r="G1032" s="2">
        <f>'Moving Avg'!F1032</f>
        <v>6.6434349999999993</v>
      </c>
      <c r="H1032" s="2">
        <f>'Moving Avg'!G1032</f>
        <v>6.911836000000001</v>
      </c>
      <c r="I1032" s="2">
        <f>'Moving Avg'!H1032</f>
        <v>8.5622300000000013</v>
      </c>
      <c r="J1032" s="6" t="str">
        <f>OBV!F1032</f>
        <v>BULLISH</v>
      </c>
      <c r="K1032" s="6" t="str">
        <f>OBV!G1032</f>
        <v>NEUTRAL</v>
      </c>
      <c r="L1032" s="6" t="str">
        <f>OBV!H1032</f>
        <v>BULLISH DIVERGENCE</v>
      </c>
    </row>
    <row r="1033" spans="1:12" ht="13.5" x14ac:dyDescent="0.25">
      <c r="A1033" s="3">
        <f>RSI!A1033</f>
        <v>43510</v>
      </c>
      <c r="B1033" s="2">
        <f>RSI!B1033</f>
        <v>6.6397000000000004</v>
      </c>
      <c r="C1033" s="2">
        <f>RSI!I1033</f>
        <v>47.77322781994279</v>
      </c>
      <c r="D1033" s="2">
        <f>MACD!E1033</f>
        <v>5.0127607372099092E-3</v>
      </c>
      <c r="E1033" s="2">
        <f>MACD!F1033</f>
        <v>1.964606382918543E-3</v>
      </c>
      <c r="F1033" s="2">
        <f>'Moving Avg'!D1033</f>
        <v>6.5440399999999999</v>
      </c>
      <c r="G1033" s="2">
        <f>'Moving Avg'!F1033</f>
        <v>6.6406200000000002</v>
      </c>
      <c r="H1033" s="2">
        <f>'Moving Avg'!G1033</f>
        <v>6.8953300000000004</v>
      </c>
      <c r="I1033" s="2">
        <f>'Moving Avg'!H1033</f>
        <v>8.5415760000000009</v>
      </c>
      <c r="J1033" s="6" t="str">
        <f>OBV!F1033</f>
        <v>BULLISH</v>
      </c>
      <c r="K1033" s="6" t="str">
        <f>OBV!G1033</f>
        <v>WEAK</v>
      </c>
      <c r="L1033" s="6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6.6772</v>
      </c>
      <c r="C1034" s="2">
        <f>RSI!I1034</f>
        <v>49.234985471512928</v>
      </c>
      <c r="D1034" s="2">
        <f>MACD!E1034</f>
        <v>3.3518013021594406E-2</v>
      </c>
      <c r="E1034" s="2">
        <f>MACD!F1034</f>
        <v>8.2752877106537157E-3</v>
      </c>
      <c r="F1034" s="2">
        <f>'Moving Avg'!D1034</f>
        <v>6.5534200000000009</v>
      </c>
      <c r="G1034" s="2">
        <f>'Moving Avg'!F1034</f>
        <v>6.63734</v>
      </c>
      <c r="H1034" s="2">
        <f>'Moving Avg'!G1034</f>
        <v>6.8807000000000018</v>
      </c>
      <c r="I1034" s="2">
        <f>'Moving Avg'!H1034</f>
        <v>8.5208795000000013</v>
      </c>
      <c r="J1034" s="6" t="str">
        <f>OBV!F1034</f>
        <v>BULLISH</v>
      </c>
      <c r="K1034" s="6" t="str">
        <f>OBV!G1034</f>
        <v>WEAK</v>
      </c>
      <c r="L1034" s="6" t="str">
        <f>OBV!H1034</f>
        <v>CONFIRMED BULLISH</v>
      </c>
    </row>
    <row r="1035" spans="1:12" ht="13.5" x14ac:dyDescent="0.25">
      <c r="A1035" s="3">
        <f>RSI!A1035</f>
        <v>43514</v>
      </c>
      <c r="B1035" s="2">
        <f>RSI!B1035</f>
        <v>6.4802999999999997</v>
      </c>
      <c r="C1035" s="2">
        <f>RSI!I1035</f>
        <v>42.507578678694486</v>
      </c>
      <c r="D1035" s="2">
        <f>MACD!E1035</f>
        <v>4.2005968366664703E-2</v>
      </c>
      <c r="E1035" s="2">
        <f>MACD!F1035</f>
        <v>1.5021423841855914E-2</v>
      </c>
      <c r="F1035" s="2">
        <f>'Moving Avg'!D1035</f>
        <v>6.5628000000000002</v>
      </c>
      <c r="G1035" s="2">
        <f>'Moving Avg'!F1035</f>
        <v>6.6260900000000005</v>
      </c>
      <c r="H1035" s="2">
        <f>'Moving Avg'!G1035</f>
        <v>6.8625080000000001</v>
      </c>
      <c r="I1035" s="2">
        <f>'Moving Avg'!H1035</f>
        <v>8.5002110000000002</v>
      </c>
      <c r="J1035" s="6" t="str">
        <f>OBV!F1035</f>
        <v>BULLISH</v>
      </c>
      <c r="K1035" s="6" t="str">
        <f>OBV!G1035</f>
        <v>WEAK</v>
      </c>
      <c r="L1035" s="6" t="str">
        <f>OBV!H1035</f>
        <v>CONFIRMED BULLISH</v>
      </c>
    </row>
    <row r="1036" spans="1:12" ht="13.5" x14ac:dyDescent="0.25">
      <c r="A1036" s="3">
        <f>RSI!A1036</f>
        <v>43515</v>
      </c>
      <c r="B1036" s="2">
        <f>RSI!B1036</f>
        <v>6.5647000000000002</v>
      </c>
      <c r="C1036" s="2">
        <f>RSI!I1036</f>
        <v>45.918738757869974</v>
      </c>
      <c r="D1036" s="2">
        <f>MACD!E1036</f>
        <v>4.4169398128566684E-2</v>
      </c>
      <c r="E1036" s="2">
        <f>MACD!F1036</f>
        <v>2.0851018699198066E-2</v>
      </c>
      <c r="F1036" s="2">
        <f>'Moving Avg'!D1036</f>
        <v>6.5628000000000002</v>
      </c>
      <c r="G1036" s="2">
        <f>'Moving Avg'!F1036</f>
        <v>6.6185900000000002</v>
      </c>
      <c r="H1036" s="2">
        <f>'Moving Avg'!G1036</f>
        <v>6.845816000000001</v>
      </c>
      <c r="I1036" s="2">
        <f>'Moving Avg'!H1036</f>
        <v>8.480102500000001</v>
      </c>
      <c r="J1036" s="6" t="str">
        <f>OBV!F1036</f>
        <v>BULLISH</v>
      </c>
      <c r="K1036" s="6" t="str">
        <f>OBV!G1036</f>
        <v>WEAK</v>
      </c>
      <c r="L1036" s="6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6.4709000000000003</v>
      </c>
      <c r="C1037" s="2">
        <f>RSI!I1037</f>
        <v>42.874127354153849</v>
      </c>
      <c r="D1037" s="2">
        <f>MACD!E1037</f>
        <v>2.9068160498960438E-2</v>
      </c>
      <c r="E1037" s="2">
        <f>MACD!F1037</f>
        <v>2.2494447059150539E-2</v>
      </c>
      <c r="F1037" s="2">
        <f>'Moving Avg'!D1037</f>
        <v>6.56656</v>
      </c>
      <c r="G1037" s="2">
        <f>'Moving Avg'!F1037</f>
        <v>6.6068700000000007</v>
      </c>
      <c r="H1037" s="2">
        <f>'Moving Avg'!G1037</f>
        <v>6.8289360000000014</v>
      </c>
      <c r="I1037" s="2">
        <f>'Moving Avg'!H1037</f>
        <v>8.4597555000000018</v>
      </c>
      <c r="J1037" s="6" t="str">
        <f>OBV!F1037</f>
        <v>BULLISH</v>
      </c>
      <c r="K1037" s="6" t="str">
        <f>OBV!G1037</f>
        <v>WEAK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6.4709000000000003</v>
      </c>
      <c r="C1038" s="2">
        <f>RSI!I1038</f>
        <v>42.874127354153849</v>
      </c>
      <c r="D1038" s="2">
        <f>MACD!E1038</f>
        <v>1.1670687592587825E-2</v>
      </c>
      <c r="E1038" s="2">
        <f>MACD!F1038</f>
        <v>2.0329695165837998E-2</v>
      </c>
      <c r="F1038" s="2">
        <f>'Moving Avg'!D1038</f>
        <v>6.5327999999999999</v>
      </c>
      <c r="G1038" s="2">
        <f>'Moving Avg'!F1038</f>
        <v>6.5960850000000004</v>
      </c>
      <c r="H1038" s="2">
        <f>'Moving Avg'!G1038</f>
        <v>6.8146820000000004</v>
      </c>
      <c r="I1038" s="2">
        <f>'Moving Avg'!H1038</f>
        <v>8.4391780000000001</v>
      </c>
      <c r="J1038" s="6" t="str">
        <f>OBV!F1038</f>
        <v>BULLISH</v>
      </c>
      <c r="K1038" s="6" t="str">
        <f>OBV!G1038</f>
        <v>NEUTRAL</v>
      </c>
      <c r="L1038" s="6" t="str">
        <f>OBV!H1038</f>
        <v>BULLISH DIVERGENCE</v>
      </c>
    </row>
    <row r="1039" spans="1:12" ht="13.5" x14ac:dyDescent="0.25">
      <c r="A1039" s="3">
        <f>RSI!A1039</f>
        <v>43518</v>
      </c>
      <c r="B1039" s="2">
        <f>RSI!B1039</f>
        <v>6.3301999999999996</v>
      </c>
      <c r="C1039" s="2">
        <f>RSI!I1039</f>
        <v>38.440203570662625</v>
      </c>
      <c r="D1039" s="2">
        <f>MACD!E1039</f>
        <v>3.1513457394232169E-2</v>
      </c>
      <c r="E1039" s="2">
        <f>MACD!F1039</f>
        <v>2.2566447611516834E-2</v>
      </c>
      <c r="F1039" s="2">
        <f>'Moving Avg'!D1039</f>
        <v>6.4634</v>
      </c>
      <c r="G1039" s="2">
        <f>'Moving Avg'!F1039</f>
        <v>6.578735</v>
      </c>
      <c r="H1039" s="2">
        <f>'Moving Avg'!G1039</f>
        <v>6.7983640000000012</v>
      </c>
      <c r="I1039" s="2">
        <f>'Moving Avg'!H1039</f>
        <v>8.4196465000000007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6.3208000000000002</v>
      </c>
      <c r="C1040" s="2">
        <f>RSI!I1040</f>
        <v>38.156295607350195</v>
      </c>
      <c r="D1040" s="2">
        <f>MACD!E1040</f>
        <v>2.0524590915242946E-2</v>
      </c>
      <c r="E1040" s="2">
        <f>MACD!F1040</f>
        <v>2.2158076272262055E-2</v>
      </c>
      <c r="F1040" s="2">
        <f>'Moving Avg'!D1040</f>
        <v>6.4314999999999998</v>
      </c>
      <c r="G1040" s="2">
        <f>'Moving Avg'!F1040</f>
        <v>6.5604449999999996</v>
      </c>
      <c r="H1040" s="2">
        <f>'Moving Avg'!G1040</f>
        <v>6.7816700000000001</v>
      </c>
      <c r="I1040" s="2">
        <f>'Moving Avg'!H1040</f>
        <v>8.4006200000000018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6.3301999999999996</v>
      </c>
      <c r="C1041" s="2">
        <f>RSI!I1041</f>
        <v>38.644308653977603</v>
      </c>
      <c r="D1041" s="2">
        <f>MACD!E1041</f>
        <v>3.2468076256032319E-2</v>
      </c>
      <c r="E1041" s="2">
        <f>MACD!F1041</f>
        <v>2.4220076269016108E-2</v>
      </c>
      <c r="F1041" s="2">
        <f>'Moving Avg'!D1041</f>
        <v>6.3845999999999989</v>
      </c>
      <c r="G1041" s="2">
        <f>'Moving Avg'!F1041</f>
        <v>6.5440350000000009</v>
      </c>
      <c r="H1041" s="2">
        <f>'Moving Avg'!G1041</f>
        <v>6.7629139999999994</v>
      </c>
      <c r="I1041" s="2">
        <f>'Moving Avg'!H1041</f>
        <v>8.3801215000000013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6.3301999999999996</v>
      </c>
      <c r="C1042" s="2">
        <f>RSI!I1042</f>
        <v>38.644308653977603</v>
      </c>
      <c r="D1042" s="2">
        <f>MACD!E1042</f>
        <v>2.6804788973106675E-2</v>
      </c>
      <c r="E1042" s="2">
        <f>MACD!F1042</f>
        <v>2.473701880983422E-2</v>
      </c>
      <c r="F1042" s="2">
        <f>'Moving Avg'!D1042</f>
        <v>6.3564600000000002</v>
      </c>
      <c r="G1042" s="2">
        <f>'Moving Avg'!F1042</f>
        <v>6.5276250000000005</v>
      </c>
      <c r="H1042" s="2">
        <f>'Moving Avg'!G1042</f>
        <v>6.7447200000000009</v>
      </c>
      <c r="I1042" s="2">
        <f>'Moving Avg'!H1042</f>
        <v>8.3596230000000027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6.3301999999999996</v>
      </c>
      <c r="C1043" s="2">
        <f>RSI!I1043</f>
        <v>38.644308653977603</v>
      </c>
      <c r="D1043" s="2">
        <f>MACD!E1043</f>
        <v>5.2312985102175524E-2</v>
      </c>
      <c r="E1043" s="2">
        <f>MACD!F1043</f>
        <v>3.0252212068302482E-2</v>
      </c>
      <c r="F1043" s="2">
        <f>'Moving Avg'!D1043</f>
        <v>6.3283199999999997</v>
      </c>
      <c r="G1043" s="2">
        <f>'Moving Avg'!F1043</f>
        <v>6.512620000000001</v>
      </c>
      <c r="H1043" s="2">
        <f>'Moving Avg'!G1043</f>
        <v>6.7265259999999998</v>
      </c>
      <c r="I1043" s="2">
        <f>'Moving Avg'!H1043</f>
        <v>8.3384805000000028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6.3301999999999996</v>
      </c>
      <c r="C1044" s="2">
        <f>RSI!I1044</f>
        <v>38.644308653977603</v>
      </c>
      <c r="D1044" s="2">
        <f>MACD!E1044</f>
        <v>8.0998175971364716E-2</v>
      </c>
      <c r="E1044" s="2">
        <f>MACD!F1044</f>
        <v>4.0401404848914933E-2</v>
      </c>
      <c r="F1044" s="2">
        <f>'Moving Avg'!D1044</f>
        <v>6.3283199999999997</v>
      </c>
      <c r="G1044" s="2">
        <f>'Moving Avg'!F1044</f>
        <v>6.4854250000000011</v>
      </c>
      <c r="H1044" s="2">
        <f>'Moving Avg'!G1044</f>
        <v>6.7087080000000006</v>
      </c>
      <c r="I1044" s="2">
        <f>'Moving Avg'!H1044</f>
        <v>8.3173840000000041</v>
      </c>
      <c r="J1044" s="6" t="str">
        <f>OBV!F1044</f>
        <v>BULLISH</v>
      </c>
      <c r="K1044" s="6" t="str">
        <f>OBV!G1044</f>
        <v>NEUTRAL</v>
      </c>
      <c r="L1044" s="6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6.3301999999999996</v>
      </c>
      <c r="C1045" s="2">
        <f>RSI!I1045</f>
        <v>38.644308653977603</v>
      </c>
      <c r="D1045" s="2">
        <f>MACD!E1045</f>
        <v>7.6211380487436919E-2</v>
      </c>
      <c r="E1045" s="2">
        <f>MACD!F1045</f>
        <v>4.7563399976619333E-2</v>
      </c>
      <c r="F1045" s="2">
        <f>'Moving Avg'!D1045</f>
        <v>6.3301999999999996</v>
      </c>
      <c r="G1045" s="2">
        <f>'Moving Avg'!F1045</f>
        <v>6.4680750000000016</v>
      </c>
      <c r="H1045" s="2">
        <f>'Moving Avg'!G1045</f>
        <v>6.6952040000000004</v>
      </c>
      <c r="I1045" s="2">
        <f>'Moving Avg'!H1045</f>
        <v>8.2962875000000036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43529</v>
      </c>
      <c r="B1046" s="2">
        <f>RSI!B1046</f>
        <v>6.4146000000000001</v>
      </c>
      <c r="C1046" s="2">
        <f>RSI!I1046</f>
        <v>44.355136021337955</v>
      </c>
      <c r="D1046" s="2">
        <f>MACD!E1046</f>
        <v>8.0035841228092153E-2</v>
      </c>
      <c r="E1046" s="2">
        <f>MACD!F1046</f>
        <v>5.4057888226913903E-2</v>
      </c>
      <c r="F1046" s="2">
        <f>'Moving Avg'!D1046</f>
        <v>6.3470800000000001</v>
      </c>
      <c r="G1046" s="2">
        <f>'Moving Avg'!F1046</f>
        <v>6.4549450000000022</v>
      </c>
      <c r="H1046" s="2">
        <f>'Moving Avg'!G1046</f>
        <v>6.6833879999999999</v>
      </c>
      <c r="I1046" s="2">
        <f>'Moving Avg'!H1046</f>
        <v>8.2778680000000051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</row>
    <row r="1047" spans="1:12" ht="13.5" x14ac:dyDescent="0.25">
      <c r="A1047" s="3">
        <f>RSI!A1047</f>
        <v>43530</v>
      </c>
      <c r="B1047" s="2">
        <f>RSI!B1047</f>
        <v>6.4146000000000001</v>
      </c>
      <c r="C1047" s="2">
        <f>RSI!I1047</f>
        <v>44.355136021337955</v>
      </c>
      <c r="D1047" s="2">
        <f>MACD!E1047</f>
        <v>6.9399896324298105E-2</v>
      </c>
      <c r="E1047" s="2">
        <f>MACD!F1047</f>
        <v>5.7126289846390746E-2</v>
      </c>
      <c r="F1047" s="2">
        <f>'Moving Avg'!D1047</f>
        <v>6.3639600000000005</v>
      </c>
      <c r="G1047" s="2">
        <f>'Moving Avg'!F1047</f>
        <v>6.4497850000000012</v>
      </c>
      <c r="H1047" s="2">
        <f>'Moving Avg'!G1047</f>
        <v>6.6674460000000009</v>
      </c>
      <c r="I1047" s="2">
        <f>'Moving Avg'!H1047</f>
        <v>8.2579300000000053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6.4146000000000001</v>
      </c>
      <c r="C1048" s="2">
        <f>RSI!I1048</f>
        <v>44.355136021337955</v>
      </c>
      <c r="D1048" s="2">
        <f>MACD!E1048</f>
        <v>6.0917604489993948E-2</v>
      </c>
      <c r="E1048" s="2">
        <f>MACD!F1048</f>
        <v>5.7884552775111391E-2</v>
      </c>
      <c r="F1048" s="2">
        <f>'Moving Avg'!D1048</f>
        <v>6.3808400000000001</v>
      </c>
      <c r="G1048" s="2">
        <f>'Moving Avg'!F1048</f>
        <v>6.4465000000000021</v>
      </c>
      <c r="H1048" s="2">
        <f>'Moving Avg'!G1048</f>
        <v>6.6516900000000012</v>
      </c>
      <c r="I1048" s="2">
        <f>'Moving Avg'!H1048</f>
        <v>8.2377615000000048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6.2270000000000003</v>
      </c>
      <c r="C1049" s="2">
        <f>RSI!I1049</f>
        <v>35.247312205700482</v>
      </c>
      <c r="D1049" s="2">
        <f>MACD!E1049</f>
        <v>4.6469454426193657E-2</v>
      </c>
      <c r="E1049" s="2">
        <f>MACD!F1049</f>
        <v>5.5601533105327852E-2</v>
      </c>
      <c r="F1049" s="2">
        <f>'Moving Avg'!D1049</f>
        <v>6.3601999999999999</v>
      </c>
      <c r="G1049" s="2">
        <f>'Moving Avg'!F1049</f>
        <v>6.4263350000000035</v>
      </c>
      <c r="H1049" s="2">
        <f>'Moving Avg'!G1049</f>
        <v>6.6321819999999976</v>
      </c>
      <c r="I1049" s="2">
        <f>'Moving Avg'!H1049</f>
        <v>8.2178980000000053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6.2270000000000003</v>
      </c>
      <c r="C1050" s="2">
        <f>RSI!I1050</f>
        <v>35.247312205700482</v>
      </c>
      <c r="D1050" s="2">
        <f>MACD!E1050</f>
        <v>3.435002683288868E-2</v>
      </c>
      <c r="E1050" s="2">
        <f>MACD!F1050</f>
        <v>5.1351231850840021E-2</v>
      </c>
      <c r="F1050" s="2">
        <f>'Moving Avg'!D1050</f>
        <v>6.3395600000000005</v>
      </c>
      <c r="G1050" s="2">
        <f>'Moving Avg'!F1050</f>
        <v>6.4160150000000034</v>
      </c>
      <c r="H1050" s="2">
        <f>'Moving Avg'!G1050</f>
        <v>6.6126739999999984</v>
      </c>
      <c r="I1050" s="2">
        <f>'Moving Avg'!H1050</f>
        <v>8.1970220000000058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6.1425999999999998</v>
      </c>
      <c r="C1051" s="2">
        <f>RSI!I1051</f>
        <v>31.83637803496238</v>
      </c>
      <c r="D1051" s="2">
        <f>MACD!E1051</f>
        <v>3.3230247073657182E-2</v>
      </c>
      <c r="E1051" s="2">
        <f>MACD!F1051</f>
        <v>4.7727034895403454E-2</v>
      </c>
      <c r="F1051" s="2">
        <f>'Moving Avg'!D1051</f>
        <v>6.2851600000000003</v>
      </c>
      <c r="G1051" s="2">
        <f>'Moving Avg'!F1051</f>
        <v>6.3949100000000021</v>
      </c>
      <c r="H1051" s="2">
        <f>'Moving Avg'!G1051</f>
        <v>6.5914779999999986</v>
      </c>
      <c r="I1051" s="2">
        <f>'Moving Avg'!H1051</f>
        <v>8.1773345000000059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6.0488999999999997</v>
      </c>
      <c r="C1052" s="2">
        <f>RSI!I1052</f>
        <v>28.534919740166259</v>
      </c>
      <c r="D1052" s="2">
        <f>MACD!E1052</f>
        <v>4.1052866953761757E-2</v>
      </c>
      <c r="E1052" s="2">
        <f>MACD!F1052</f>
        <v>4.6392201307075116E-2</v>
      </c>
      <c r="F1052" s="2">
        <f>'Moving Avg'!D1052</f>
        <v>6.2120200000000008</v>
      </c>
      <c r="G1052" s="2">
        <f>'Moving Avg'!F1052</f>
        <v>6.3747500000000024</v>
      </c>
      <c r="H1052" s="2">
        <f>'Moving Avg'!G1052</f>
        <v>6.5715979999999981</v>
      </c>
      <c r="I1052" s="2">
        <f>'Moving Avg'!H1052</f>
        <v>8.1560280000000045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6.2270000000000003</v>
      </c>
      <c r="C1053" s="2">
        <f>RSI!I1053</f>
        <v>41.048605793456005</v>
      </c>
      <c r="D1053" s="2">
        <f>MACD!E1053</f>
        <v>3.672696666662123E-2</v>
      </c>
      <c r="E1053" s="2">
        <f>MACD!F1053</f>
        <v>4.4459154378984345E-2</v>
      </c>
      <c r="F1053" s="2">
        <f>'Moving Avg'!D1053</f>
        <v>6.1745000000000001</v>
      </c>
      <c r="G1053" s="2">
        <f>'Moving Avg'!F1053</f>
        <v>6.354115000000002</v>
      </c>
      <c r="H1053" s="2">
        <f>'Moving Avg'!G1053</f>
        <v>6.5515279999999976</v>
      </c>
      <c r="I1053" s="2">
        <f>'Moving Avg'!H1053</f>
        <v>8.1369930000000039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6.1894999999999998</v>
      </c>
      <c r="C1054" s="2">
        <f>RSI!I1054</f>
        <v>39.481018450912522</v>
      </c>
      <c r="D1054" s="2">
        <f>MACD!E1054</f>
        <v>3.687303377308826E-2</v>
      </c>
      <c r="E1054" s="2">
        <f>MACD!F1054</f>
        <v>4.2941930257805128E-2</v>
      </c>
      <c r="F1054" s="2">
        <f>'Moving Avg'!D1054</f>
        <v>6.1669999999999998</v>
      </c>
      <c r="G1054" s="2">
        <f>'Moving Avg'!F1054</f>
        <v>6.3297300000000005</v>
      </c>
      <c r="H1054" s="2">
        <f>'Moving Avg'!G1054</f>
        <v>6.5346459999999977</v>
      </c>
      <c r="I1054" s="2">
        <f>'Moving Avg'!H1054</f>
        <v>8.1181385000000041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6.0957999999999997</v>
      </c>
      <c r="C1055" s="2">
        <f>RSI!I1055</f>
        <v>35.801987202109999</v>
      </c>
      <c r="D1055" s="2">
        <f>MACD!E1055</f>
        <v>4.5111427844843455E-2</v>
      </c>
      <c r="E1055" s="2">
        <f>MACD!F1055</f>
        <v>4.3375829775212794E-2</v>
      </c>
      <c r="F1055" s="2">
        <f>'Moving Avg'!D1055</f>
        <v>6.1407600000000002</v>
      </c>
      <c r="G1055" s="2">
        <f>'Moving Avg'!F1055</f>
        <v>6.3105050000000009</v>
      </c>
      <c r="H1055" s="2">
        <f>'Moving Avg'!G1055</f>
        <v>6.5183299999999988</v>
      </c>
      <c r="I1055" s="2">
        <f>'Moving Avg'!H1055</f>
        <v>8.0989075000000028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6.0019999999999998</v>
      </c>
      <c r="C1056" s="2">
        <f>RSI!I1056</f>
        <v>32.533656885602127</v>
      </c>
      <c r="D1056" s="2">
        <f>MACD!E1056</f>
        <v>7.3655908352971977E-2</v>
      </c>
      <c r="E1056" s="2">
        <f>MACD!F1056</f>
        <v>4.9431845490764632E-2</v>
      </c>
      <c r="F1056" s="2">
        <f>'Moving Avg'!D1056</f>
        <v>6.1126399999999999</v>
      </c>
      <c r="G1056" s="2">
        <f>'Moving Avg'!F1056</f>
        <v>6.2823699999999993</v>
      </c>
      <c r="H1056" s="2">
        <f>'Moving Avg'!G1056</f>
        <v>6.4978859999999985</v>
      </c>
      <c r="I1056" s="2">
        <f>'Moving Avg'!H1056</f>
        <v>8.0792075000000043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5.9926000000000004</v>
      </c>
      <c r="C1057" s="2">
        <f>RSI!I1057</f>
        <v>32.216259299033538</v>
      </c>
      <c r="D1057" s="2">
        <f>MACD!E1057</f>
        <v>0.10057872461030382</v>
      </c>
      <c r="E1057" s="2">
        <f>MACD!F1057</f>
        <v>5.9661221314672476E-2</v>
      </c>
      <c r="F1057" s="2">
        <f>'Moving Avg'!D1057</f>
        <v>6.1013799999999998</v>
      </c>
      <c r="G1057" s="2">
        <f>'Moving Avg'!F1057</f>
        <v>6.2584549999999997</v>
      </c>
      <c r="H1057" s="2">
        <f>'Moving Avg'!G1057</f>
        <v>6.4813799999999979</v>
      </c>
      <c r="I1057" s="2">
        <f>'Moving Avg'!H1057</f>
        <v>8.0590005000000033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5.8238000000000003</v>
      </c>
      <c r="C1058" s="2">
        <f>RSI!I1058</f>
        <v>27.102806270897844</v>
      </c>
      <c r="D1058" s="2">
        <f>MACD!E1058</f>
        <v>0.13783872339185699</v>
      </c>
      <c r="E1058" s="2">
        <f>MACD!F1058</f>
        <v>7.5296721730109373E-2</v>
      </c>
      <c r="F1058" s="2">
        <f>'Moving Avg'!D1058</f>
        <v>6.0207399999999991</v>
      </c>
      <c r="G1058" s="2">
        <f>'Moving Avg'!F1058</f>
        <v>6.2260999999999997</v>
      </c>
      <c r="H1058" s="2">
        <f>'Moving Avg'!G1058</f>
        <v>6.4618739999999981</v>
      </c>
      <c r="I1058" s="2">
        <f>'Moving Avg'!H1058</f>
        <v>8.0374890000000025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6.077</v>
      </c>
      <c r="C1059" s="2">
        <f>RSI!I1059</f>
        <v>41.979231343970206</v>
      </c>
      <c r="D1059" s="2">
        <f>MACD!E1059</f>
        <v>0.12457588798262531</v>
      </c>
      <c r="E1059" s="2">
        <f>MACD!F1059</f>
        <v>8.5152554980612555E-2</v>
      </c>
      <c r="F1059" s="2">
        <f>'Moving Avg'!D1059</f>
        <v>5.99824</v>
      </c>
      <c r="G1059" s="2">
        <f>'Moving Avg'!F1059</f>
        <v>6.2134400000000003</v>
      </c>
      <c r="H1059" s="2">
        <f>'Moving Avg'!G1059</f>
        <v>6.4479939999999978</v>
      </c>
      <c r="I1059" s="2">
        <f>'Moving Avg'!H1059</f>
        <v>8.0167635000000033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</row>
    <row r="1060" spans="1:12" ht="13.5" x14ac:dyDescent="0.25">
      <c r="A1060" s="3">
        <f>RSI!A1060</f>
        <v>43550</v>
      </c>
      <c r="B1060" s="2">
        <f>RSI!B1060</f>
        <v>6.0675999999999997</v>
      </c>
      <c r="C1060" s="2">
        <f>RSI!I1060</f>
        <v>41.639494961321091</v>
      </c>
      <c r="D1060" s="2">
        <f>MACD!E1060</f>
        <v>0.11517080738584706</v>
      </c>
      <c r="E1060" s="2">
        <f>MACD!F1060</f>
        <v>9.1156205461659465E-2</v>
      </c>
      <c r="F1060" s="2">
        <f>'Moving Avg'!D1060</f>
        <v>5.9926000000000004</v>
      </c>
      <c r="G1060" s="2">
        <f>'Moving Avg'!F1060</f>
        <v>6.20078</v>
      </c>
      <c r="H1060" s="2">
        <f>'Moving Avg'!G1060</f>
        <v>6.4361779999999991</v>
      </c>
      <c r="I1060" s="2">
        <f>'Moving Avg'!H1060</f>
        <v>7.9938810000000036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6.077</v>
      </c>
      <c r="C1061" s="2">
        <f>RSI!I1061</f>
        <v>42.143741130052298</v>
      </c>
      <c r="D1061" s="2">
        <f>MACD!E1061</f>
        <v>9.462527919878827E-2</v>
      </c>
      <c r="E1061" s="2">
        <f>MACD!F1061</f>
        <v>9.1850020209085226E-2</v>
      </c>
      <c r="F1061" s="2">
        <f>'Moving Avg'!D1061</f>
        <v>6.0075999999999992</v>
      </c>
      <c r="G1061" s="2">
        <f>'Moving Avg'!F1061</f>
        <v>6.1881199999999996</v>
      </c>
      <c r="H1061" s="2">
        <f>'Moving Avg'!G1061</f>
        <v>6.4282999999999992</v>
      </c>
      <c r="I1061" s="2">
        <f>'Moving Avg'!H1061</f>
        <v>7.9710455000000033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</row>
    <row r="1062" spans="1:12" ht="13.5" x14ac:dyDescent="0.25">
      <c r="A1062" s="3">
        <f>RSI!A1062</f>
        <v>43552</v>
      </c>
      <c r="B1062" s="2">
        <f>RSI!B1062</f>
        <v>6.077</v>
      </c>
      <c r="C1062" s="2">
        <f>RSI!I1062</f>
        <v>42.143741130052298</v>
      </c>
      <c r="D1062" s="2">
        <f>MACD!E1062</f>
        <v>6.3782198377602128E-2</v>
      </c>
      <c r="E1062" s="2">
        <f>MACD!F1062</f>
        <v>8.6236455842788606E-2</v>
      </c>
      <c r="F1062" s="2">
        <f>'Moving Avg'!D1062</f>
        <v>6.0244799999999996</v>
      </c>
      <c r="G1062" s="2">
        <f>'Moving Avg'!F1062</f>
        <v>6.1754599999999993</v>
      </c>
      <c r="H1062" s="2">
        <f>'Moving Avg'!G1062</f>
        <v>6.419859999999999</v>
      </c>
      <c r="I1062" s="2">
        <f>'Moving Avg'!H1062</f>
        <v>7.9494290000000039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6.0957999999999997</v>
      </c>
      <c r="C1063" s="2">
        <f>RSI!I1063</f>
        <v>43.280466565122325</v>
      </c>
      <c r="D1063" s="2">
        <f>MACD!E1063</f>
        <v>6.4577708294023317E-2</v>
      </c>
      <c r="E1063" s="2">
        <f>MACD!F1063</f>
        <v>8.1904706333035551E-2</v>
      </c>
      <c r="F1063" s="2">
        <f>'Moving Avg'!D1063</f>
        <v>6.0788799999999998</v>
      </c>
      <c r="G1063" s="2">
        <f>'Moving Avg'!F1063</f>
        <v>6.1637399999999989</v>
      </c>
      <c r="H1063" s="2">
        <f>'Moving Avg'!G1063</f>
        <v>6.4078559999999989</v>
      </c>
      <c r="I1063" s="2">
        <f>'Moving Avg'!H1063</f>
        <v>7.9269220000000038</v>
      </c>
      <c r="J1063" s="6" t="str">
        <f>OBV!F1063</f>
        <v>BULLISH</v>
      </c>
      <c r="K1063" s="6" t="str">
        <f>OBV!G1063</f>
        <v>WEAK</v>
      </c>
      <c r="L1063" s="6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6.0957999999999997</v>
      </c>
      <c r="C1064" s="2">
        <f>RSI!I1064</f>
        <v>43.280466565122332</v>
      </c>
      <c r="D1064" s="2">
        <f>MACD!E1064</f>
        <v>6.0190968675332357E-2</v>
      </c>
      <c r="E1064" s="2">
        <f>MACD!F1064</f>
        <v>7.7561958801494912E-2</v>
      </c>
      <c r="F1064" s="2">
        <f>'Moving Avg'!D1064</f>
        <v>6.0826400000000005</v>
      </c>
      <c r="G1064" s="2">
        <f>'Moving Avg'!F1064</f>
        <v>6.1520199999999994</v>
      </c>
      <c r="H1064" s="2">
        <f>'Moving Avg'!G1064</f>
        <v>6.3949159999999994</v>
      </c>
      <c r="I1064" s="2">
        <f>'Moving Avg'!H1064</f>
        <v>7.9059155000000034</v>
      </c>
      <c r="J1064" s="6" t="str">
        <f>OBV!F1064</f>
        <v>BEARISH</v>
      </c>
      <c r="K1064" s="6" t="str">
        <f>OBV!G1064</f>
        <v>NEUTRAL</v>
      </c>
      <c r="L1064" s="6" t="str">
        <f>OBV!H1064</f>
        <v>BEARISH DIVERGENCE</v>
      </c>
    </row>
    <row r="1065" spans="1:12" ht="13.5" x14ac:dyDescent="0.25">
      <c r="A1065" s="3">
        <f>RSI!A1065</f>
        <v>43557</v>
      </c>
      <c r="B1065" s="2">
        <f>RSI!B1065</f>
        <v>6.0957999999999997</v>
      </c>
      <c r="C1065" s="2">
        <f>RSI!I1065</f>
        <v>43.280466565122332</v>
      </c>
      <c r="D1065" s="2">
        <f>MACD!E1065</f>
        <v>4.2720549103134609E-2</v>
      </c>
      <c r="E1065" s="2">
        <f>MACD!F1065</f>
        <v>7.0593676861822857E-2</v>
      </c>
      <c r="F1065" s="2">
        <f>'Moving Avg'!D1065</f>
        <v>6.0882800000000001</v>
      </c>
      <c r="G1065" s="2">
        <f>'Moving Avg'!F1065</f>
        <v>6.1402999999999999</v>
      </c>
      <c r="H1065" s="2">
        <f>'Moving Avg'!G1065</f>
        <v>6.3827259999999999</v>
      </c>
      <c r="I1065" s="2">
        <f>'Moving Avg'!H1065</f>
        <v>7.8849090000000039</v>
      </c>
      <c r="J1065" s="6" t="str">
        <f>OBV!F1065</f>
        <v>BULLISH</v>
      </c>
      <c r="K1065" s="6" t="str">
        <f>OBV!G1065</f>
        <v>WEAK</v>
      </c>
      <c r="L1065" s="6" t="str">
        <f>OBV!H1065</f>
        <v>CONFIRMED BULLISH</v>
      </c>
    </row>
    <row r="1066" spans="1:12" ht="13.5" x14ac:dyDescent="0.25">
      <c r="A1066" s="3">
        <f>RSI!A1066</f>
        <v>43558</v>
      </c>
      <c r="B1066" s="2">
        <f>RSI!B1066</f>
        <v>6.0957999999999997</v>
      </c>
      <c r="C1066" s="2">
        <f>RSI!I1066</f>
        <v>43.280466565122325</v>
      </c>
      <c r="D1066" s="2">
        <f>MACD!E1066</f>
        <v>1.4115285345964956E-2</v>
      </c>
      <c r="E1066" s="2">
        <f>MACD!F1066</f>
        <v>5.9297998558651276E-2</v>
      </c>
      <c r="F1066" s="2">
        <f>'Moving Avg'!D1066</f>
        <v>6.0920399999999999</v>
      </c>
      <c r="G1066" s="2">
        <f>'Moving Avg'!F1066</f>
        <v>6.1243599999999994</v>
      </c>
      <c r="H1066" s="2">
        <f>'Moving Avg'!G1066</f>
        <v>6.370347999999999</v>
      </c>
      <c r="I1066" s="2">
        <f>'Moving Avg'!H1066</f>
        <v>7.8638085000000046</v>
      </c>
      <c r="J1066" s="6" t="str">
        <f>OBV!F1066</f>
        <v>BULLISH</v>
      </c>
      <c r="K1066" s="6" t="str">
        <f>OBV!G1066</f>
        <v>NEUTRAL</v>
      </c>
      <c r="L1066" s="6" t="str">
        <f>OBV!H1066</f>
        <v>CONFIRMED BULLISH</v>
      </c>
    </row>
    <row r="1067" spans="1:12" ht="13.5" x14ac:dyDescent="0.25">
      <c r="A1067" s="3">
        <f>RSI!A1067</f>
        <v>43559</v>
      </c>
      <c r="B1067" s="2">
        <f>RSI!B1067</f>
        <v>6.077</v>
      </c>
      <c r="C1067" s="2">
        <f>RSI!I1067</f>
        <v>42.166151684105067</v>
      </c>
      <c r="D1067" s="2">
        <f>MACD!E1067</f>
        <v>-9.5796111628834169E-3</v>
      </c>
      <c r="E1067" s="2">
        <f>MACD!F1067</f>
        <v>4.5522476614344345E-2</v>
      </c>
      <c r="F1067" s="2">
        <f>'Moving Avg'!D1067</f>
        <v>6.0920399999999999</v>
      </c>
      <c r="G1067" s="2">
        <f>'Moving Avg'!F1067</f>
        <v>6.1074799999999998</v>
      </c>
      <c r="H1067" s="2">
        <f>'Moving Avg'!G1067</f>
        <v>6.3577819999999994</v>
      </c>
      <c r="I1067" s="2">
        <f>'Moving Avg'!H1067</f>
        <v>7.8426140000000046</v>
      </c>
      <c r="J1067" s="6" t="str">
        <f>OBV!F1067</f>
        <v>BULLISH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6.077</v>
      </c>
      <c r="C1068" s="2">
        <f>RSI!I1068</f>
        <v>42.166151684105067</v>
      </c>
      <c r="D1068" s="2">
        <f>MACD!E1068</f>
        <v>-5.496587354260285E-2</v>
      </c>
      <c r="E1068" s="2">
        <f>MACD!F1068</f>
        <v>2.5424806582954908E-2</v>
      </c>
      <c r="F1068" s="2">
        <f>'Moving Avg'!D1068</f>
        <v>6.0882799999999992</v>
      </c>
      <c r="G1068" s="2">
        <f>'Moving Avg'!F1068</f>
        <v>6.0905999999999993</v>
      </c>
      <c r="H1068" s="2">
        <f>'Moving Avg'!G1068</f>
        <v>6.3455899999999996</v>
      </c>
      <c r="I1068" s="2">
        <f>'Moving Avg'!H1068</f>
        <v>7.8214195000000055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6.077</v>
      </c>
      <c r="C1069" s="2">
        <f>RSI!I1069</f>
        <v>42.166151684105067</v>
      </c>
      <c r="D1069" s="2">
        <f>MACD!E1069</f>
        <v>-5.3830143229932403E-2</v>
      </c>
      <c r="E1069" s="2">
        <f>MACD!F1069</f>
        <v>9.5738166203774445E-3</v>
      </c>
      <c r="F1069" s="2">
        <f>'Moving Avg'!D1069</f>
        <v>6.0845199999999995</v>
      </c>
      <c r="G1069" s="2">
        <f>'Moving Avg'!F1069</f>
        <v>6.0830999999999991</v>
      </c>
      <c r="H1069" s="2">
        <f>'Moving Avg'!G1069</f>
        <v>6.3335860000000004</v>
      </c>
      <c r="I1069" s="2">
        <f>'Moving Avg'!H1069</f>
        <v>7.8007410000000048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6.077</v>
      </c>
      <c r="C1070" s="2">
        <f>RSI!I1070</f>
        <v>42.166151684105067</v>
      </c>
      <c r="D1070" s="2">
        <f>MACD!E1070</f>
        <v>-5.3773030953853329E-2</v>
      </c>
      <c r="E1070" s="2">
        <f>MACD!F1070</f>
        <v>-3.0955528944687106E-3</v>
      </c>
      <c r="F1070" s="2">
        <f>'Moving Avg'!D1070</f>
        <v>6.0807599999999997</v>
      </c>
      <c r="G1070" s="2">
        <f>'Moving Avg'!F1070</f>
        <v>6.0755999999999997</v>
      </c>
      <c r="H1070" s="2">
        <f>'Moving Avg'!G1070</f>
        <v>6.3213940000000006</v>
      </c>
      <c r="I1070" s="2">
        <f>'Moving Avg'!H1070</f>
        <v>7.7809530000000056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6.077</v>
      </c>
      <c r="C1071" s="2">
        <f>RSI!I1071</f>
        <v>42.166151684105067</v>
      </c>
      <c r="D1071" s="2">
        <f>MACD!E1071</f>
        <v>-5.1776455456026049E-2</v>
      </c>
      <c r="E1071" s="2">
        <f>MACD!F1071</f>
        <v>-1.283173340678018E-2</v>
      </c>
      <c r="F1071" s="2">
        <f>'Moving Avg'!D1071</f>
        <v>6.077</v>
      </c>
      <c r="G1071" s="2">
        <f>'Moving Avg'!F1071</f>
        <v>6.0723199999999986</v>
      </c>
      <c r="H1071" s="2">
        <f>'Moving Avg'!G1071</f>
        <v>6.3097660000000007</v>
      </c>
      <c r="I1071" s="2">
        <f>'Moving Avg'!H1071</f>
        <v>7.7611650000000028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5.9081999999999999</v>
      </c>
      <c r="C1072" s="2">
        <f>RSI!I1072</f>
        <v>31.588614071602009</v>
      </c>
      <c r="D1072" s="2">
        <f>MACD!E1072</f>
        <v>-3.7118438123471265E-2</v>
      </c>
      <c r="E1072" s="2">
        <f>MACD!F1072</f>
        <v>-1.7689074350118399E-2</v>
      </c>
      <c r="F1072" s="2">
        <f>'Moving Avg'!D1072</f>
        <v>6.0432399999999999</v>
      </c>
      <c r="G1072" s="2">
        <f>'Moving Avg'!F1072</f>
        <v>6.0652849999999985</v>
      </c>
      <c r="H1072" s="2">
        <f>'Moving Avg'!G1072</f>
        <v>6.2947620000000004</v>
      </c>
      <c r="I1072" s="2">
        <f>'Moving Avg'!H1072</f>
        <v>7.7405330000000045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5.8613</v>
      </c>
      <c r="C1073" s="2">
        <f>RSI!I1073</f>
        <v>29.3831308200553</v>
      </c>
      <c r="D1073" s="2">
        <f>MACD!E1073</f>
        <v>-1.6921205875760847E-2</v>
      </c>
      <c r="E1073" s="2">
        <f>MACD!F1073</f>
        <v>-1.753550065524689E-2</v>
      </c>
      <c r="F1073" s="2">
        <f>'Moving Avg'!D1073</f>
        <v>6.0001000000000007</v>
      </c>
      <c r="G1073" s="2">
        <f>'Moving Avg'!F1073</f>
        <v>6.0469999999999988</v>
      </c>
      <c r="H1073" s="2">
        <f>'Moving Avg'!G1073</f>
        <v>6.2793820000000009</v>
      </c>
      <c r="I1073" s="2">
        <f>'Moving Avg'!H1073</f>
        <v>7.7196665000000051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6.0206999999999997</v>
      </c>
      <c r="C1074" s="2">
        <f>RSI!I1074</f>
        <v>43.756160176142394</v>
      </c>
      <c r="D1074" s="2">
        <f>MACD!E1074</f>
        <v>-1.0039371996491298E-2</v>
      </c>
      <c r="E1074" s="2">
        <f>MACD!F1074</f>
        <v>-1.6036274923495773E-2</v>
      </c>
      <c r="F1074" s="2">
        <f>'Moving Avg'!D1074</f>
        <v>5.9888400000000006</v>
      </c>
      <c r="G1074" s="2">
        <f>'Moving Avg'!F1074</f>
        <v>6.0385599999999986</v>
      </c>
      <c r="H1074" s="2">
        <f>'Moving Avg'!G1074</f>
        <v>6.2623139999999999</v>
      </c>
      <c r="I1074" s="2">
        <f>'Moving Avg'!H1074</f>
        <v>7.698331000000004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6.0019999999999998</v>
      </c>
      <c r="C1075" s="2">
        <f>RSI!I1075</f>
        <v>42.659200808184544</v>
      </c>
      <c r="D1075" s="2">
        <f>MACD!E1075</f>
        <v>-2.2921873674750515E-3</v>
      </c>
      <c r="E1075" s="2">
        <f>MACD!F1075</f>
        <v>-1.3287457412291629E-2</v>
      </c>
      <c r="F1075" s="2">
        <f>'Moving Avg'!D1075</f>
        <v>5.9738399999999992</v>
      </c>
      <c r="G1075" s="2">
        <f>'Moving Avg'!F1075</f>
        <v>6.0338699999999985</v>
      </c>
      <c r="H1075" s="2">
        <f>'Moving Avg'!G1075</f>
        <v>6.2488100000000006</v>
      </c>
      <c r="I1075" s="2">
        <f>'Moving Avg'!H1075</f>
        <v>7.6770900000000042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5.9081999999999999</v>
      </c>
      <c r="C1076" s="2">
        <f>RSI!I1076</f>
        <v>37.57114688319151</v>
      </c>
      <c r="D1076" s="2">
        <f>MACD!E1076</f>
        <v>1.1820759989930707E-2</v>
      </c>
      <c r="E1076" s="2">
        <f>MACD!F1076</f>
        <v>-8.2658139318471623E-3</v>
      </c>
      <c r="F1076" s="2">
        <f>'Moving Avg'!D1076</f>
        <v>5.94008</v>
      </c>
      <c r="G1076" s="2">
        <f>'Moving Avg'!F1076</f>
        <v>6.0291799999999984</v>
      </c>
      <c r="H1076" s="2">
        <f>'Moving Avg'!G1076</f>
        <v>6.233430000000002</v>
      </c>
      <c r="I1076" s="2">
        <f>'Moving Avg'!H1076</f>
        <v>7.6556140000000035</v>
      </c>
      <c r="J1076" s="6" t="str">
        <f>OBV!F1076</f>
        <v>BEARISH</v>
      </c>
      <c r="K1076" s="6" t="str">
        <f>OBV!G1076</f>
        <v>STRONG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5.9926000000000004</v>
      </c>
      <c r="C1077" s="2">
        <f>RSI!I1077</f>
        <v>44.038847813907594</v>
      </c>
      <c r="D1077" s="2">
        <f>MACD!E1077</f>
        <v>1.5736935156104082E-2</v>
      </c>
      <c r="E1077" s="2">
        <f>MACD!F1077</f>
        <v>-3.4652641142569138E-3</v>
      </c>
      <c r="F1077" s="2">
        <f>'Moving Avg'!D1077</f>
        <v>5.9569600000000005</v>
      </c>
      <c r="G1077" s="2">
        <f>'Moving Avg'!F1077</f>
        <v>6.0291799999999984</v>
      </c>
      <c r="H1077" s="2">
        <f>'Moving Avg'!G1077</f>
        <v>6.222926000000002</v>
      </c>
      <c r="I1077" s="2">
        <f>'Moving Avg'!H1077</f>
        <v>7.6356385000000042</v>
      </c>
      <c r="J1077" s="6" t="str">
        <f>OBV!F1077</f>
        <v>BEARISH</v>
      </c>
      <c r="K1077" s="6" t="str">
        <f>OBV!G1077</f>
        <v>NEUTRAL</v>
      </c>
      <c r="L1077" s="6" t="str">
        <f>OBV!H1077</f>
        <v>BEARISH DIVERGENCE</v>
      </c>
    </row>
    <row r="1078" spans="1:12" ht="13.5" x14ac:dyDescent="0.25">
      <c r="A1078" s="3">
        <f>RSI!A1078</f>
        <v>43577</v>
      </c>
      <c r="B1078" s="2">
        <f>RSI!B1078</f>
        <v>6.2552000000000003</v>
      </c>
      <c r="C1078" s="2">
        <f>RSI!I1078</f>
        <v>58.459212827970795</v>
      </c>
      <c r="D1078" s="2">
        <f>MACD!E1078</f>
        <v>1.3579678024555619E-4</v>
      </c>
      <c r="E1078" s="2">
        <f>MACD!F1078</f>
        <v>-2.74505193535642E-3</v>
      </c>
      <c r="F1078" s="2">
        <f>'Moving Avg'!D1078</f>
        <v>6.0357399999999997</v>
      </c>
      <c r="G1078" s="2">
        <f>'Moving Avg'!F1078</f>
        <v>6.050749999999999</v>
      </c>
      <c r="H1078" s="2">
        <f>'Moving Avg'!G1078</f>
        <v>6.2184240000000015</v>
      </c>
      <c r="I1078" s="2">
        <f>'Moving Avg'!H1078</f>
        <v>7.6169760000000064</v>
      </c>
      <c r="J1078" s="6" t="str">
        <f>OBV!F1078</f>
        <v>BULLISH</v>
      </c>
      <c r="K1078" s="6" t="str">
        <f>OBV!G1078</f>
        <v>WEAK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6.3771000000000004</v>
      </c>
      <c r="C1079" s="2">
        <f>RSI!I1079</f>
        <v>63.199812717481585</v>
      </c>
      <c r="D1079" s="2">
        <f>MACD!E1079</f>
        <v>-2.3149263733948544E-2</v>
      </c>
      <c r="E1079" s="2">
        <f>MACD!F1079</f>
        <v>-6.8258942950748455E-3</v>
      </c>
      <c r="F1079" s="2">
        <f>'Moving Avg'!D1079</f>
        <v>6.1070200000000003</v>
      </c>
      <c r="G1079" s="2">
        <f>'Moving Avg'!F1079</f>
        <v>6.0657549999999985</v>
      </c>
      <c r="H1079" s="2">
        <f>'Moving Avg'!G1079</f>
        <v>6.2133600000000024</v>
      </c>
      <c r="I1079" s="2">
        <f>'Moving Avg'!H1079</f>
        <v>7.5987355000000072</v>
      </c>
      <c r="J1079" s="6" t="str">
        <f>OBV!F1079</f>
        <v>BULLISH</v>
      </c>
      <c r="K1079" s="6" t="str">
        <f>OBV!G1079</f>
        <v>WEAK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6.7615999999999996</v>
      </c>
      <c r="C1080" s="2">
        <f>RSI!I1080</f>
        <v>73.480143209371903</v>
      </c>
      <c r="D1080" s="2">
        <f>MACD!E1080</f>
        <v>-7.3030159991691157E-2</v>
      </c>
      <c r="E1080" s="2">
        <f>MACD!F1080</f>
        <v>-2.0066747434398111E-2</v>
      </c>
      <c r="F1080" s="2">
        <f>'Moving Avg'!D1080</f>
        <v>6.2589399999999999</v>
      </c>
      <c r="G1080" s="2">
        <f>'Moving Avg'!F1080</f>
        <v>6.1004549999999984</v>
      </c>
      <c r="H1080" s="2">
        <f>'Moving Avg'!G1080</f>
        <v>6.2199239999999998</v>
      </c>
      <c r="I1080" s="2">
        <f>'Moving Avg'!H1080</f>
        <v>7.582699000000007</v>
      </c>
      <c r="J1080" s="6" t="str">
        <f>OBV!F1080</f>
        <v>BULLISH</v>
      </c>
      <c r="K1080" s="6" t="str">
        <f>OBV!G1080</f>
        <v>WEAK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7.1555</v>
      </c>
      <c r="C1081" s="2">
        <f>RSI!I1081</f>
        <v>79.727965897599333</v>
      </c>
      <c r="D1081" s="2">
        <f>MACD!E1081</f>
        <v>-0.14825786891166981</v>
      </c>
      <c r="E1081" s="2">
        <f>MACD!F1081</f>
        <v>-4.5704971729852453E-2</v>
      </c>
      <c r="F1081" s="2">
        <f>'Moving Avg'!D1081</f>
        <v>6.5084</v>
      </c>
      <c r="G1081" s="2">
        <f>'Moving Avg'!F1081</f>
        <v>6.1543799999999989</v>
      </c>
      <c r="H1081" s="2">
        <f>'Moving Avg'!G1081</f>
        <v>6.2317399999999994</v>
      </c>
      <c r="I1081" s="2">
        <f>'Moving Avg'!H1081</f>
        <v>7.5683505000000082</v>
      </c>
      <c r="J1081" s="6" t="str">
        <f>OBV!F1081</f>
        <v>BULLISH</v>
      </c>
      <c r="K1081" s="6" t="str">
        <f>OBV!G1081</f>
        <v>WEAK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7.5025000000000004</v>
      </c>
      <c r="C1082" s="2">
        <f>RSI!I1082</f>
        <v>83.431169246102456</v>
      </c>
      <c r="D1082" s="2">
        <f>MACD!E1082</f>
        <v>-0.26947094149670647</v>
      </c>
      <c r="E1082" s="2">
        <f>MACD!F1082</f>
        <v>-9.0458165683223263E-2</v>
      </c>
      <c r="F1082" s="2">
        <f>'Moving Avg'!D1082</f>
        <v>6.8103800000000003</v>
      </c>
      <c r="G1082" s="2">
        <f>'Moving Avg'!F1082</f>
        <v>6.2256549999999997</v>
      </c>
      <c r="H1082" s="2">
        <f>'Moving Avg'!G1082</f>
        <v>6.2527480000000004</v>
      </c>
      <c r="I1082" s="2">
        <f>'Moving Avg'!H1082</f>
        <v>7.5542835000000084</v>
      </c>
      <c r="J1082" s="6" t="str">
        <f>OBV!F1082</f>
        <v>BULLISH</v>
      </c>
      <c r="K1082" s="6" t="str">
        <f>OBV!G1082</f>
        <v>WEAK</v>
      </c>
      <c r="L1082" s="6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7.8494999999999999</v>
      </c>
      <c r="C1083" s="2">
        <f>RSI!I1083</f>
        <v>86.154883429743293</v>
      </c>
      <c r="D1083" s="2">
        <f>MACD!E1083</f>
        <v>-0.41245530387533336</v>
      </c>
      <c r="E1083" s="2">
        <f>MACD!F1083</f>
        <v>-0.15485759332164528</v>
      </c>
      <c r="F1083" s="2">
        <f>'Moving Avg'!D1083</f>
        <v>7.1292400000000002</v>
      </c>
      <c r="G1083" s="2">
        <f>'Moving Avg'!F1083</f>
        <v>6.3133399999999993</v>
      </c>
      <c r="H1083" s="2">
        <f>'Moving Avg'!G1083</f>
        <v>6.2769439999999994</v>
      </c>
      <c r="I1083" s="2">
        <f>'Moving Avg'!H1083</f>
        <v>7.541013500000008</v>
      </c>
      <c r="J1083" s="6" t="str">
        <f>OBV!F1083</f>
        <v>BULLISH</v>
      </c>
      <c r="K1083" s="6" t="str">
        <f>OBV!G1083</f>
        <v>WEAK</v>
      </c>
      <c r="L1083" s="6" t="str">
        <f>OBV!H1083</f>
        <v>CONFIRMED BULLISH</v>
      </c>
    </row>
    <row r="1084" spans="1:12" ht="13.5" x14ac:dyDescent="0.25">
      <c r="A1084" s="3">
        <f>RSI!A1084</f>
        <v>43585</v>
      </c>
      <c r="B1084" s="2">
        <f>RSI!B1084</f>
        <v>8.3184000000000005</v>
      </c>
      <c r="C1084" s="2">
        <f>RSI!I1084</f>
        <v>88.827593454130707</v>
      </c>
      <c r="D1084" s="2">
        <f>MACD!E1084</f>
        <v>-0.55264755013921096</v>
      </c>
      <c r="E1084" s="2">
        <f>MACD!F1084</f>
        <v>-0.23441558468515844</v>
      </c>
      <c r="F1084" s="2">
        <f>'Moving Avg'!D1084</f>
        <v>7.5175000000000001</v>
      </c>
      <c r="G1084" s="2">
        <f>'Moving Avg'!F1084</f>
        <v>6.4244699999999995</v>
      </c>
      <c r="H1084" s="2">
        <f>'Moving Avg'!G1084</f>
        <v>6.3097679999999992</v>
      </c>
      <c r="I1084" s="2">
        <f>'Moving Avg'!H1084</f>
        <v>7.5300880000000099</v>
      </c>
      <c r="J1084" s="6" t="str">
        <f>OBV!F1084</f>
        <v>BULLISH</v>
      </c>
      <c r="K1084" s="6" t="str">
        <f>OBV!G1084</f>
        <v>WEAK</v>
      </c>
      <c r="L1084" s="6" t="str">
        <f>OBV!H1084</f>
        <v>CONFIRMED BULLISH</v>
      </c>
    </row>
    <row r="1085" spans="1:12" ht="13.5" x14ac:dyDescent="0.25">
      <c r="A1085" s="3">
        <f>RSI!A1085</f>
        <v>43587</v>
      </c>
      <c r="B1085" s="2">
        <f>RSI!B1085</f>
        <v>8.6278000000000006</v>
      </c>
      <c r="C1085" s="2">
        <f>RSI!I1085</f>
        <v>90.17531076829394</v>
      </c>
      <c r="D1085" s="2">
        <f>MACD!E1085</f>
        <v>-0.70816685931872492</v>
      </c>
      <c r="E1085" s="2">
        <f>MACD!F1085</f>
        <v>-0.32916583961187174</v>
      </c>
      <c r="F1085" s="2">
        <f>'Moving Avg'!D1085</f>
        <v>7.8907399999999992</v>
      </c>
      <c r="G1085" s="2">
        <f>'Moving Avg'!F1085</f>
        <v>6.5510700000000002</v>
      </c>
      <c r="H1085" s="2">
        <f>'Moving Avg'!G1085</f>
        <v>6.3527179999999985</v>
      </c>
      <c r="I1085" s="2">
        <f>'Moving Avg'!H1085</f>
        <v>7.5220225000000083</v>
      </c>
      <c r="J1085" s="6" t="str">
        <f>OBV!F1085</f>
        <v>BULLISH</v>
      </c>
      <c r="K1085" s="6" t="str">
        <f>OBV!G1085</f>
        <v>WEAK</v>
      </c>
      <c r="L1085" s="6" t="str">
        <f>OBV!H1085</f>
        <v>CONFIRMED BULLISH</v>
      </c>
    </row>
    <row r="1086" spans="1:12" ht="13.5" x14ac:dyDescent="0.25">
      <c r="A1086" s="3">
        <f>RSI!A1086</f>
        <v>43588</v>
      </c>
      <c r="B1086" s="2">
        <f>RSI!B1086</f>
        <v>8.3840000000000003</v>
      </c>
      <c r="C1086" s="2">
        <f>RSI!I1086</f>
        <v>81.80170503554848</v>
      </c>
      <c r="D1086" s="2">
        <f>MACD!E1086</f>
        <v>-0.84823735101983999</v>
      </c>
      <c r="E1086" s="2">
        <f>MACD!F1086</f>
        <v>-0.43298014189346545</v>
      </c>
      <c r="F1086" s="2">
        <f>'Moving Avg'!D1086</f>
        <v>8.1364400000000003</v>
      </c>
      <c r="G1086" s="2">
        <f>'Moving Avg'!F1086</f>
        <v>6.6654799999999996</v>
      </c>
      <c r="H1086" s="2">
        <f>'Moving Avg'!G1086</f>
        <v>6.3891039999999988</v>
      </c>
      <c r="I1086" s="2">
        <f>'Moving Avg'!H1086</f>
        <v>7.5127380000000095</v>
      </c>
      <c r="J1086" s="6" t="str">
        <f>OBV!F1086</f>
        <v>BULLISH</v>
      </c>
      <c r="K1086" s="6" t="str">
        <f>OBV!G1086</f>
        <v>WEAK</v>
      </c>
      <c r="L1086" s="6" t="str">
        <f>OBV!H1086</f>
        <v>CONFIRMED BULLISH</v>
      </c>
    </row>
    <row r="1087" spans="1:12" ht="13.5" x14ac:dyDescent="0.25">
      <c r="A1087" s="3">
        <f>RSI!A1087</f>
        <v>43591</v>
      </c>
      <c r="B1087" s="2">
        <f>RSI!B1087</f>
        <v>8.5808999999999997</v>
      </c>
      <c r="C1087" s="2">
        <f>RSI!I1087</f>
        <v>83.161649299456812</v>
      </c>
      <c r="D1087" s="2">
        <f>MACD!E1087</f>
        <v>-0.97812748154328055</v>
      </c>
      <c r="E1087" s="2">
        <f>MACD!F1087</f>
        <v>-0.5420096098234285</v>
      </c>
      <c r="F1087" s="2">
        <f>'Moving Avg'!D1087</f>
        <v>8.3521199999999993</v>
      </c>
      <c r="G1087" s="2">
        <f>'Moving Avg'!F1087</f>
        <v>6.7906750000000002</v>
      </c>
      <c r="H1087" s="2">
        <f>'Moving Avg'!G1087</f>
        <v>6.431303999999999</v>
      </c>
      <c r="I1087" s="2">
        <f>'Moving Avg'!H1087</f>
        <v>7.5057510000000089</v>
      </c>
      <c r="J1087" s="6" t="str">
        <f>OBV!F1087</f>
        <v>BULLISH</v>
      </c>
      <c r="K1087" s="6" t="str">
        <f>OBV!G1087</f>
        <v>WEAK</v>
      </c>
      <c r="L1087" s="6" t="str">
        <f>OBV!H1087</f>
        <v>CONFIRMED BULLISH</v>
      </c>
    </row>
    <row r="1088" spans="1:12" ht="13.5" x14ac:dyDescent="0.25">
      <c r="A1088" s="3">
        <f>RSI!A1088</f>
        <v>43592</v>
      </c>
      <c r="B1088" s="2">
        <f>RSI!B1088</f>
        <v>8.5341000000000005</v>
      </c>
      <c r="C1088" s="2">
        <f>RSI!I1088</f>
        <v>81.600769415346704</v>
      </c>
      <c r="D1088" s="2">
        <f>MACD!E1088</f>
        <v>-1.0543761310241146</v>
      </c>
      <c r="E1088" s="2">
        <f>MACD!F1088</f>
        <v>-0.64448291406356573</v>
      </c>
      <c r="F1088" s="2">
        <f>'Moving Avg'!D1088</f>
        <v>8.489040000000001</v>
      </c>
      <c r="G1088" s="2">
        <f>'Moving Avg'!F1088</f>
        <v>6.9135299999999997</v>
      </c>
      <c r="H1088" s="2">
        <f>'Moving Avg'!G1088</f>
        <v>6.4725679999999999</v>
      </c>
      <c r="I1088" s="2">
        <f>'Moving Avg'!H1088</f>
        <v>7.4973110000000087</v>
      </c>
      <c r="J1088" s="6" t="str">
        <f>OBV!F1088</f>
        <v>BULLISH</v>
      </c>
      <c r="K1088" s="6" t="str">
        <f>OBV!G1088</f>
        <v>STRONG</v>
      </c>
      <c r="L1088" s="6" t="str">
        <f>OBV!H1088</f>
        <v>CONFIRMED BULLISH</v>
      </c>
    </row>
    <row r="1089" spans="1:12" ht="13.5" x14ac:dyDescent="0.25">
      <c r="A1089" s="3">
        <f>RSI!A1089</f>
        <v>43593</v>
      </c>
      <c r="B1089" s="2">
        <f>RSI!B1089</f>
        <v>8.2527000000000008</v>
      </c>
      <c r="C1089" s="2">
        <f>RSI!I1089</f>
        <v>72.757967952719909</v>
      </c>
      <c r="D1089" s="2">
        <f>MACD!E1089</f>
        <v>-1.0884714987823276</v>
      </c>
      <c r="E1089" s="2">
        <f>MACD!F1089</f>
        <v>-0.73328063100731811</v>
      </c>
      <c r="F1089" s="2">
        <f>'Moving Avg'!D1089</f>
        <v>8.4759000000000011</v>
      </c>
      <c r="G1089" s="2">
        <f>'Moving Avg'!F1089</f>
        <v>7.0223150000000008</v>
      </c>
      <c r="H1089" s="2">
        <f>'Moving Avg'!G1089</f>
        <v>6.5110179999999991</v>
      </c>
      <c r="I1089" s="2">
        <f>'Moving Avg'!H1089</f>
        <v>7.4875575000000083</v>
      </c>
      <c r="J1089" s="6" t="str">
        <f>OBV!F1089</f>
        <v>BULLISH</v>
      </c>
      <c r="K1089" s="6" t="str">
        <f>OBV!G1089</f>
        <v>STRONG</v>
      </c>
      <c r="L1089" s="6" t="str">
        <f>OBV!H1089</f>
        <v>BULLISH DIVERGENCE</v>
      </c>
    </row>
    <row r="1090" spans="1:12" ht="13.5" x14ac:dyDescent="0.25">
      <c r="A1090" s="3">
        <f>RSI!A1090</f>
        <v>43594</v>
      </c>
      <c r="B1090" s="2">
        <f>RSI!B1090</f>
        <v>8.234</v>
      </c>
      <c r="C1090" s="2">
        <f>RSI!I1090</f>
        <v>72.198051416528074</v>
      </c>
      <c r="D1090" s="2">
        <f>MACD!E1090</f>
        <v>-1.0636154877805595</v>
      </c>
      <c r="E1090" s="2">
        <f>MACD!F1090</f>
        <v>-0.79934760236196634</v>
      </c>
      <c r="F1090" s="2">
        <f>'Moving Avg'!D1090</f>
        <v>8.3971400000000003</v>
      </c>
      <c r="G1090" s="2">
        <f>'Moving Avg'!F1090</f>
        <v>7.1301650000000008</v>
      </c>
      <c r="H1090" s="2">
        <f>'Moving Avg'!G1090</f>
        <v>6.5492819999999998</v>
      </c>
      <c r="I1090" s="2">
        <f>'Moving Avg'!H1090</f>
        <v>7.4794925000000072</v>
      </c>
      <c r="J1090" s="6" t="str">
        <f>OBV!F1090</f>
        <v>BEARISH</v>
      </c>
      <c r="K1090" s="6" t="str">
        <f>OBV!G1090</f>
        <v>WEAK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8.2995999999999999</v>
      </c>
      <c r="C1091" s="2">
        <f>RSI!I1091</f>
        <v>72.983501710579731</v>
      </c>
      <c r="D1091" s="2">
        <f>MACD!E1091</f>
        <v>-0.99305917730589233</v>
      </c>
      <c r="E1091" s="2">
        <f>MACD!F1091</f>
        <v>-0.83808991735075156</v>
      </c>
      <c r="F1091" s="2">
        <f>'Moving Avg'!D1091</f>
        <v>8.3802599999999998</v>
      </c>
      <c r="G1091" s="2">
        <f>'Moving Avg'!F1091</f>
        <v>7.2412950000000009</v>
      </c>
      <c r="H1091" s="2">
        <f>'Moving Avg'!G1091</f>
        <v>6.5886699999999996</v>
      </c>
      <c r="I1091" s="2">
        <f>'Moving Avg'!H1091</f>
        <v>7.4712865000000068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8.2995999999999999</v>
      </c>
      <c r="C1092" s="2">
        <f>RSI!I1092</f>
        <v>72.983501710579731</v>
      </c>
      <c r="D1092" s="2">
        <f>MACD!E1092</f>
        <v>-0.88611666422966007</v>
      </c>
      <c r="E1092" s="2">
        <f>MACD!F1092</f>
        <v>-0.84769526672653339</v>
      </c>
      <c r="F1092" s="2">
        <f>'Moving Avg'!D1092</f>
        <v>8.3239999999999998</v>
      </c>
      <c r="G1092" s="2">
        <f>'Moving Avg'!F1092</f>
        <v>7.3608649999999995</v>
      </c>
      <c r="H1092" s="2">
        <f>'Moving Avg'!G1092</f>
        <v>6.6280579999999993</v>
      </c>
      <c r="I1092" s="2">
        <f>'Moving Avg'!H1092</f>
        <v>7.4620020000000071</v>
      </c>
      <c r="J1092" s="6" t="str">
        <f>OBV!F1092</f>
        <v>BEARISH</v>
      </c>
      <c r="K1092" s="6" t="str">
        <f>OBV!G1092</f>
        <v>WEAK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8.4403000000000006</v>
      </c>
      <c r="C1093" s="2">
        <f>RSI!I1093</f>
        <v>74.757432309936121</v>
      </c>
      <c r="D1093" s="2">
        <f>MACD!E1093</f>
        <v>-0.75835296692800203</v>
      </c>
      <c r="E1093" s="2">
        <f>MACD!F1093</f>
        <v>-0.82982680676682719</v>
      </c>
      <c r="F1093" s="2">
        <f>'Moving Avg'!D1093</f>
        <v>8.3052399999999995</v>
      </c>
      <c r="G1093" s="2">
        <f>'Moving Avg'!F1093</f>
        <v>7.4898150000000001</v>
      </c>
      <c r="H1093" s="2">
        <f>'Moving Avg'!G1093</f>
        <v>6.6702599999999999</v>
      </c>
      <c r="I1093" s="2">
        <f>'Moving Avg'!H1093</f>
        <v>7.4534210000000067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8.4403000000000006</v>
      </c>
      <c r="C1094" s="2">
        <f>RSI!I1094</f>
        <v>74.757432309936121</v>
      </c>
      <c r="D1094" s="2">
        <f>MACD!E1094</f>
        <v>-0.58420530702581264</v>
      </c>
      <c r="E1094" s="2">
        <f>MACD!F1094</f>
        <v>-0.78070250681862441</v>
      </c>
      <c r="F1094" s="2">
        <f>'Moving Avg'!D1094</f>
        <v>8.3427600000000002</v>
      </c>
      <c r="G1094" s="2">
        <f>'Moving Avg'!F1094</f>
        <v>7.6107950000000013</v>
      </c>
      <c r="H1094" s="2">
        <f>'Moving Avg'!G1094</f>
        <v>6.7124619999999995</v>
      </c>
      <c r="I1094" s="2">
        <f>'Moving Avg'!H1094</f>
        <v>7.4449810000000056</v>
      </c>
      <c r="J1094" s="6" t="str">
        <f>OBV!F1094</f>
        <v>BULLISH</v>
      </c>
      <c r="K1094" s="6" t="str">
        <f>OBV!G1094</f>
        <v>STRONG</v>
      </c>
      <c r="L1094" s="6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8.4403000000000006</v>
      </c>
      <c r="C1095" s="2">
        <f>RSI!I1095</f>
        <v>74.757432309936121</v>
      </c>
      <c r="D1095" s="2">
        <f>MACD!E1095</f>
        <v>-0.39489639619616845</v>
      </c>
      <c r="E1095" s="2">
        <f>MACD!F1095</f>
        <v>-0.70354128469413335</v>
      </c>
      <c r="F1095" s="2">
        <f>'Moving Avg'!D1095</f>
        <v>8.3840199999999996</v>
      </c>
      <c r="G1095" s="2">
        <f>'Moving Avg'!F1095</f>
        <v>7.7327100000000017</v>
      </c>
      <c r="H1095" s="2">
        <f>'Moving Avg'!G1095</f>
        <v>6.7546639999999991</v>
      </c>
      <c r="I1095" s="2">
        <f>'Moving Avg'!H1095</f>
        <v>7.4379475000000062</v>
      </c>
      <c r="J1095" s="6" t="str">
        <f>OBV!F1095</f>
        <v>BULLISH</v>
      </c>
      <c r="K1095" s="6" t="str">
        <f>OBV!G1095</f>
        <v>STRONG</v>
      </c>
      <c r="L1095" s="6" t="str">
        <f>OBV!H1095</f>
        <v>CONFIRMED BULLISH</v>
      </c>
    </row>
    <row r="1096" spans="1:12" ht="13.5" x14ac:dyDescent="0.25">
      <c r="A1096" s="3">
        <f>RSI!A1096</f>
        <v>43602</v>
      </c>
      <c r="B1096" s="2">
        <f>RSI!B1096</f>
        <v>8.4308999999999994</v>
      </c>
      <c r="C1096" s="2">
        <f>RSI!I1096</f>
        <v>74.350073814754708</v>
      </c>
      <c r="D1096" s="2">
        <f>MACD!E1096</f>
        <v>-0.27675184900831518</v>
      </c>
      <c r="E1096" s="2">
        <f>MACD!F1096</f>
        <v>-0.61818339755696983</v>
      </c>
      <c r="F1096" s="2">
        <f>'Moving Avg'!D1096</f>
        <v>8.4102800000000002</v>
      </c>
      <c r="G1096" s="2">
        <f>'Moving Avg'!F1096</f>
        <v>7.8588450000000005</v>
      </c>
      <c r="H1096" s="2">
        <f>'Moving Avg'!G1096</f>
        <v>6.7949899999999994</v>
      </c>
      <c r="I1096" s="2">
        <f>'Moving Avg'!H1096</f>
        <v>7.4303980000000056</v>
      </c>
      <c r="J1096" s="6" t="str">
        <f>OBV!F1096</f>
        <v>BULLISH</v>
      </c>
      <c r="K1096" s="6" t="str">
        <f>OBV!G1096</f>
        <v>STRONG</v>
      </c>
      <c r="L1096" s="6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8.2527000000000008</v>
      </c>
      <c r="C1097" s="2">
        <f>RSI!I1097</f>
        <v>66.906904963662583</v>
      </c>
      <c r="D1097" s="2">
        <f>MACD!E1097</f>
        <v>-0.13807675535391795</v>
      </c>
      <c r="E1097" s="2">
        <f>MACD!F1097</f>
        <v>-0.52216206911635943</v>
      </c>
      <c r="F1097" s="2">
        <f>'Moving Avg'!D1097</f>
        <v>8.4009000000000018</v>
      </c>
      <c r="G1097" s="2">
        <f>'Moving Avg'!F1097</f>
        <v>7.9718500000000017</v>
      </c>
      <c r="H1097" s="2">
        <f>'Moving Avg'!G1097</f>
        <v>6.8317519999999989</v>
      </c>
      <c r="I1097" s="2">
        <f>'Moving Avg'!H1097</f>
        <v>7.420551000000005</v>
      </c>
      <c r="J1097" s="6" t="str">
        <f>OBV!F1097</f>
        <v>BULLISH</v>
      </c>
      <c r="K1097" s="6" t="str">
        <f>OBV!G1097</f>
        <v>STRONG</v>
      </c>
      <c r="L1097" s="6" t="str">
        <f>OBV!H1097</f>
        <v>BULLISH DIVERGENCE</v>
      </c>
    </row>
    <row r="1098" spans="1:12" ht="13.5" x14ac:dyDescent="0.25">
      <c r="A1098" s="3">
        <f>RSI!A1098</f>
        <v>43606</v>
      </c>
      <c r="B1098" s="2">
        <f>RSI!B1098</f>
        <v>8.2902000000000005</v>
      </c>
      <c r="C1098" s="2">
        <f>RSI!I1098</f>
        <v>67.641045492072749</v>
      </c>
      <c r="D1098" s="2">
        <f>MACD!E1098</f>
        <v>-3.4092260264531937E-2</v>
      </c>
      <c r="E1098" s="2">
        <f>MACD!F1098</f>
        <v>-0.42454810734599396</v>
      </c>
      <c r="F1098" s="2">
        <f>'Moving Avg'!D1098</f>
        <v>8.3708799999999997</v>
      </c>
      <c r="G1098" s="2">
        <f>'Moving Avg'!F1098</f>
        <v>8.0736000000000008</v>
      </c>
      <c r="H1098" s="2">
        <f>'Moving Avg'!G1098</f>
        <v>6.8692639999999994</v>
      </c>
      <c r="I1098" s="2">
        <f>'Moving Avg'!H1098</f>
        <v>7.412298000000006</v>
      </c>
      <c r="J1098" s="6" t="str">
        <f>OBV!F1098</f>
        <v>BULLISH</v>
      </c>
      <c r="K1098" s="6" t="str">
        <f>OBV!G1098</f>
        <v>STRONG</v>
      </c>
      <c r="L1098" s="6" t="str">
        <f>OBV!H1098</f>
        <v>BULLISH DIVERGENCE</v>
      </c>
    </row>
    <row r="1099" spans="1:12" ht="13.5" x14ac:dyDescent="0.25">
      <c r="A1099" s="3">
        <f>RSI!A1099</f>
        <v>43607</v>
      </c>
      <c r="B1099" s="2">
        <f>RSI!B1099</f>
        <v>8.2527000000000008</v>
      </c>
      <c r="C1099" s="2">
        <f>RSI!I1099</f>
        <v>66.062768353691112</v>
      </c>
      <c r="D1099" s="2">
        <f>MACD!E1099</f>
        <v>1.0030546546406782E-2</v>
      </c>
      <c r="E1099" s="2">
        <f>MACD!F1099</f>
        <v>-0.33763237656751383</v>
      </c>
      <c r="F1099" s="2">
        <f>'Moving Avg'!D1099</f>
        <v>8.3333600000000025</v>
      </c>
      <c r="G1099" s="2">
        <f>'Moving Avg'!F1099</f>
        <v>8.1673800000000014</v>
      </c>
      <c r="H1099" s="2">
        <f>'Moving Avg'!G1099</f>
        <v>6.9097779999999975</v>
      </c>
      <c r="I1099" s="2">
        <f>'Moving Avg'!H1099</f>
        <v>7.4043265000000069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8.1495999999999995</v>
      </c>
      <c r="C1100" s="2">
        <f>RSI!I1100</f>
        <v>61.793735614521381</v>
      </c>
      <c r="D1100" s="2">
        <f>MACD!E1100</f>
        <v>4.9245502919120554E-2</v>
      </c>
      <c r="E1100" s="2">
        <f>MACD!F1100</f>
        <v>-0.26025680067018697</v>
      </c>
      <c r="F1100" s="2">
        <f>'Moving Avg'!D1100</f>
        <v>8.2752200000000009</v>
      </c>
      <c r="G1100" s="2">
        <f>'Moving Avg'!F1100</f>
        <v>8.2367799999999995</v>
      </c>
      <c r="H1100" s="2">
        <f>'Moving Avg'!G1100</f>
        <v>6.9482299999999997</v>
      </c>
      <c r="I1100" s="2">
        <f>'Moving Avg'!H1100</f>
        <v>7.3958865000000067</v>
      </c>
      <c r="J1100" s="6" t="str">
        <f>OBV!F1100</f>
        <v>BEARISH</v>
      </c>
      <c r="K1100" s="6" t="str">
        <f>OBV!G1100</f>
        <v>WEAK</v>
      </c>
      <c r="L1100" s="6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7.9901</v>
      </c>
      <c r="C1101" s="2">
        <f>RSI!I1101</f>
        <v>55.787575448951209</v>
      </c>
      <c r="D1101" s="2">
        <f>MACD!E1101</f>
        <v>0.10227721514367971</v>
      </c>
      <c r="E1101" s="2">
        <f>MACD!F1101</f>
        <v>-0.18774999750741364</v>
      </c>
      <c r="F1101" s="2">
        <f>'Moving Avg'!D1101</f>
        <v>8.1870599999999989</v>
      </c>
      <c r="G1101" s="2">
        <f>'Moving Avg'!F1101</f>
        <v>8.2785100000000007</v>
      </c>
      <c r="H1101" s="2">
        <f>'Moving Avg'!G1101</f>
        <v>6.9851799999999988</v>
      </c>
      <c r="I1101" s="2">
        <f>'Moving Avg'!H1101</f>
        <v>7.3866490000000082</v>
      </c>
      <c r="J1101" s="6" t="str">
        <f>OBV!F1101</f>
        <v>BEARISH</v>
      </c>
      <c r="K1101" s="6" t="str">
        <f>OBV!G1101</f>
        <v>WEAK</v>
      </c>
      <c r="L1101" s="6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7.9150999999999998</v>
      </c>
      <c r="C1102" s="2">
        <f>RSI!I1102</f>
        <v>53.170544687058268</v>
      </c>
      <c r="D1102" s="2">
        <f>MACD!E1102</f>
        <v>0.15174334620116969</v>
      </c>
      <c r="E1102" s="2">
        <f>MACD!F1102</f>
        <v>-0.11985132876569699</v>
      </c>
      <c r="F1102" s="2">
        <f>'Moving Avg'!D1102</f>
        <v>8.1195400000000006</v>
      </c>
      <c r="G1102" s="2">
        <f>'Moving Avg'!F1102</f>
        <v>8.2991400000000013</v>
      </c>
      <c r="H1102" s="2">
        <f>'Moving Avg'!G1102</f>
        <v>7.0225039999999987</v>
      </c>
      <c r="I1102" s="2">
        <f>'Moving Avg'!H1102</f>
        <v>7.3769895000000067</v>
      </c>
      <c r="J1102" s="6" t="str">
        <f>OBV!F1102</f>
        <v>BEARISH</v>
      </c>
      <c r="K1102" s="6" t="str">
        <f>OBV!G1102</f>
        <v>WEAK</v>
      </c>
      <c r="L1102" s="6" t="str">
        <f>OBV!H1102</f>
        <v>CONFIRMED BEARISH</v>
      </c>
    </row>
    <row r="1103" spans="1:12" ht="13.5" x14ac:dyDescent="0.25">
      <c r="A1103" s="3">
        <f>RSI!A1103</f>
        <v>43613</v>
      </c>
      <c r="B1103" s="2">
        <f>RSI!B1103</f>
        <v>7.8776000000000002</v>
      </c>
      <c r="C1103" s="2">
        <f>RSI!I1103</f>
        <v>51.860568793423987</v>
      </c>
      <c r="D1103" s="2">
        <f>MACD!E1103</f>
        <v>0.21757529109007301</v>
      </c>
      <c r="E1103" s="2">
        <f>MACD!F1103</f>
        <v>-5.2366004794542995E-2</v>
      </c>
      <c r="F1103" s="2">
        <f>'Moving Avg'!D1103</f>
        <v>8.0370200000000018</v>
      </c>
      <c r="G1103" s="2">
        <f>'Moving Avg'!F1103</f>
        <v>8.3005450000000014</v>
      </c>
      <c r="H1103" s="2">
        <f>'Moving Avg'!G1103</f>
        <v>7.055515999999999</v>
      </c>
      <c r="I1103" s="2">
        <f>'Moving Avg'!H1103</f>
        <v>7.3672365000000068</v>
      </c>
      <c r="J1103" s="6" t="str">
        <f>OBV!F1103</f>
        <v>BEARISH</v>
      </c>
      <c r="K1103" s="6" t="str">
        <f>OBV!G1103</f>
        <v>WEAK</v>
      </c>
      <c r="L1103" s="6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7.7838000000000003</v>
      </c>
      <c r="C1104" s="2">
        <f>RSI!I1104</f>
        <v>48.632972114139761</v>
      </c>
      <c r="D1104" s="2">
        <f>MACD!E1104</f>
        <v>0.28003421895357139</v>
      </c>
      <c r="E1104" s="2">
        <f>MACD!F1104</f>
        <v>1.4114039955079878E-2</v>
      </c>
      <c r="F1104" s="2">
        <f>'Moving Avg'!D1104</f>
        <v>7.9432400000000003</v>
      </c>
      <c r="G1104" s="2">
        <f>'Moving Avg'!F1104</f>
        <v>8.2738150000000026</v>
      </c>
      <c r="H1104" s="2">
        <f>'Moving Avg'!G1104</f>
        <v>7.0874019999999982</v>
      </c>
      <c r="I1104" s="2">
        <f>'Moving Avg'!H1104</f>
        <v>7.3573895000000071</v>
      </c>
      <c r="J1104" s="6" t="str">
        <f>OBV!F1104</f>
        <v>BEARISH</v>
      </c>
      <c r="K1104" s="6" t="str">
        <f>OBV!G1104</f>
        <v>WEAK</v>
      </c>
      <c r="L1104" s="6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7.9245000000000001</v>
      </c>
      <c r="C1105" s="2">
        <f>RSI!I1105</f>
        <v>53.32540907577981</v>
      </c>
      <c r="D1105" s="2">
        <f>MACD!E1105</f>
        <v>0.32283726250527511</v>
      </c>
      <c r="E1105" s="2">
        <f>MACD!F1105</f>
        <v>7.5858684465118925E-2</v>
      </c>
      <c r="F1105" s="2">
        <f>'Moving Avg'!D1105</f>
        <v>7.8982200000000002</v>
      </c>
      <c r="G1105" s="2">
        <f>'Moving Avg'!F1105</f>
        <v>8.2386500000000016</v>
      </c>
      <c r="H1105" s="2">
        <f>'Moving Avg'!G1105</f>
        <v>7.123975999999999</v>
      </c>
      <c r="I1105" s="2">
        <f>'Moving Avg'!H1105</f>
        <v>7.3487150000000065</v>
      </c>
      <c r="J1105" s="6" t="str">
        <f>OBV!F1105</f>
        <v>BEARISH</v>
      </c>
      <c r="K1105" s="6" t="str">
        <f>OBV!G1105</f>
        <v>WEAK</v>
      </c>
      <c r="L1105" s="6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7.9245000000000001</v>
      </c>
      <c r="C1106" s="2">
        <f>RSI!I1106</f>
        <v>53.32540907577981</v>
      </c>
      <c r="D1106" s="2">
        <f>MACD!E1106</f>
        <v>0.35712526229643426</v>
      </c>
      <c r="E1106" s="2">
        <f>MACD!F1106</f>
        <v>0.13211200003138202</v>
      </c>
      <c r="F1106" s="2">
        <f>'Moving Avg'!D1106</f>
        <v>7.8850999999999996</v>
      </c>
      <c r="G1106" s="2">
        <f>'Moving Avg'!F1106</f>
        <v>8.2156750000000009</v>
      </c>
      <c r="H1106" s="2">
        <f>'Moving Avg'!G1106</f>
        <v>7.1624259999999991</v>
      </c>
      <c r="I1106" s="2">
        <f>'Moving Avg'!H1106</f>
        <v>7.3395715000000061</v>
      </c>
      <c r="J1106" s="6" t="str">
        <f>OBV!F1106</f>
        <v>BEARISH</v>
      </c>
      <c r="K1106" s="6" t="str">
        <f>OBV!G1106</f>
        <v>WEAK</v>
      </c>
      <c r="L1106" s="6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7.7369000000000003</v>
      </c>
      <c r="C1107" s="2">
        <f>RSI!I1107</f>
        <v>46.724992414786186</v>
      </c>
      <c r="D1107" s="2">
        <f>MACD!E1107</f>
        <v>0.37217112808954944</v>
      </c>
      <c r="E1107" s="2">
        <f>MACD!F1107</f>
        <v>0.18012382564301552</v>
      </c>
      <c r="F1107" s="2">
        <f>'Moving Avg'!D1107</f>
        <v>7.8494600000000005</v>
      </c>
      <c r="G1107" s="2">
        <f>'Moving Avg'!F1107</f>
        <v>8.1734749999999998</v>
      </c>
      <c r="H1107" s="2">
        <f>'Moving Avg'!G1107</f>
        <v>7.1973119999999993</v>
      </c>
      <c r="I1107" s="2">
        <f>'Moving Avg'!H1107</f>
        <v>7.3294900000000052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7.6619000000000002</v>
      </c>
      <c r="C1108" s="2">
        <f>RSI!I1108</f>
        <v>44.36097148471606</v>
      </c>
      <c r="D1108" s="2">
        <f>MACD!E1108</f>
        <v>0.39692078216575499</v>
      </c>
      <c r="E1108" s="2">
        <f>MACD!F1108</f>
        <v>0.22348321694756343</v>
      </c>
      <c r="F1108" s="2">
        <f>'Moving Avg'!D1108</f>
        <v>7.8063200000000013</v>
      </c>
      <c r="G1108" s="2">
        <f>'Moving Avg'!F1108</f>
        <v>8.1298649999999988</v>
      </c>
      <c r="H1108" s="2">
        <f>'Moving Avg'!G1108</f>
        <v>7.2340739999999997</v>
      </c>
      <c r="I1108" s="2">
        <f>'Moving Avg'!H1108</f>
        <v>7.3195025000000058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7.8869999999999996</v>
      </c>
      <c r="C1109" s="2">
        <f>RSI!I1109</f>
        <v>52.180893929230663</v>
      </c>
      <c r="D1109" s="2">
        <f>MACD!E1109</f>
        <v>0.39650503214379995</v>
      </c>
      <c r="E1109" s="2">
        <f>MACD!F1109</f>
        <v>0.25808757998681076</v>
      </c>
      <c r="F1109" s="2">
        <f>'Moving Avg'!D1109</f>
        <v>7.8269599999999997</v>
      </c>
      <c r="G1109" s="2">
        <f>'Moving Avg'!F1109</f>
        <v>8.11158</v>
      </c>
      <c r="H1109" s="2">
        <f>'Moving Avg'!G1109</f>
        <v>7.2702739999999997</v>
      </c>
      <c r="I1109" s="2">
        <f>'Moving Avg'!H1109</f>
        <v>7.3106405000000052</v>
      </c>
      <c r="J1109" s="6" t="str">
        <f>OBV!F1109</f>
        <v>BEARISH</v>
      </c>
      <c r="K1109" s="6" t="str">
        <f>OBV!G1109</f>
        <v>NEUTRAL</v>
      </c>
      <c r="L1109" s="6" t="str">
        <f>OBV!H1109</f>
        <v>BEARISH DIVERGENCE</v>
      </c>
    </row>
    <row r="1110" spans="1:12" ht="13.5" x14ac:dyDescent="0.25">
      <c r="A1110" s="3">
        <f>RSI!A1110</f>
        <v>43627</v>
      </c>
      <c r="B1110" s="2">
        <f>RSI!B1110</f>
        <v>7.8776000000000002</v>
      </c>
      <c r="C1110" s="2">
        <f>RSI!I1110</f>
        <v>51.853149671775085</v>
      </c>
      <c r="D1110" s="2">
        <f>MACD!E1110</f>
        <v>0.38066300540701103</v>
      </c>
      <c r="E1110" s="2">
        <f>MACD!F1110</f>
        <v>0.28260266507085086</v>
      </c>
      <c r="F1110" s="2">
        <f>'Moving Avg'!D1110</f>
        <v>7.8175799999999995</v>
      </c>
      <c r="G1110" s="2">
        <f>'Moving Avg'!F1110</f>
        <v>8.0937599999999996</v>
      </c>
      <c r="H1110" s="2">
        <f>'Moving Avg'!G1110</f>
        <v>7.3064739999999997</v>
      </c>
      <c r="I1110" s="2">
        <f>'Moving Avg'!H1110</f>
        <v>7.3017315000000043</v>
      </c>
      <c r="J1110" s="6" t="str">
        <f>OBV!F1110</f>
        <v>BEARISH</v>
      </c>
      <c r="K1110" s="6" t="str">
        <f>OBV!G1110</f>
        <v>WEAK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7.69</v>
      </c>
      <c r="C1111" s="2">
        <f>RSI!I1111</f>
        <v>45.685851277147727</v>
      </c>
      <c r="D1111" s="2">
        <f>MACD!E1111</f>
        <v>0.35637067100745234</v>
      </c>
      <c r="E1111" s="2">
        <f>MACD!F1111</f>
        <v>0.29735626625817119</v>
      </c>
      <c r="F1111" s="2">
        <f>'Moving Avg'!D1111</f>
        <v>7.7706800000000005</v>
      </c>
      <c r="G1111" s="2">
        <f>'Moving Avg'!F1111</f>
        <v>8.0632799999999989</v>
      </c>
      <c r="H1111" s="2">
        <f>'Moving Avg'!G1111</f>
        <v>7.3387339999999996</v>
      </c>
      <c r="I1111" s="2">
        <f>'Moving Avg'!H1111</f>
        <v>7.2918845000000037</v>
      </c>
      <c r="J1111" s="6" t="str">
        <f>OBV!F1111</f>
        <v>BEARISH</v>
      </c>
      <c r="K1111" s="6" t="str">
        <f>OBV!G1111</f>
        <v>WEAK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7.69</v>
      </c>
      <c r="C1112" s="2">
        <f>RSI!I1112</f>
        <v>45.685851277147727</v>
      </c>
      <c r="D1112" s="2">
        <f>MACD!E1112</f>
        <v>0.32515849253477924</v>
      </c>
      <c r="E1112" s="2">
        <f>MACD!F1112</f>
        <v>0.30291671151349281</v>
      </c>
      <c r="F1112" s="2">
        <f>'Moving Avg'!D1112</f>
        <v>7.7613000000000003</v>
      </c>
      <c r="G1112" s="2">
        <f>'Moving Avg'!F1112</f>
        <v>8.0327999999999982</v>
      </c>
      <c r="H1112" s="2">
        <f>'Moving Avg'!G1112</f>
        <v>7.3709939999999996</v>
      </c>
      <c r="I1112" s="2">
        <f>'Moving Avg'!H1112</f>
        <v>7.2826940000000038</v>
      </c>
      <c r="J1112" s="6" t="str">
        <f>OBV!F1112</f>
        <v>BEARISH</v>
      </c>
      <c r="K1112" s="6" t="str">
        <f>OBV!G1112</f>
        <v>WEAK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7.6993999999999998</v>
      </c>
      <c r="C1113" s="2">
        <f>RSI!I1113</f>
        <v>46.058676941879099</v>
      </c>
      <c r="D1113" s="2">
        <f>MACD!E1113</f>
        <v>0.29309871176519486</v>
      </c>
      <c r="E1113" s="2">
        <f>MACD!F1113</f>
        <v>0.30095311156383325</v>
      </c>
      <c r="F1113" s="2">
        <f>'Moving Avg'!D1113</f>
        <v>7.7688000000000006</v>
      </c>
      <c r="G1113" s="2">
        <f>'Moving Avg'!F1113</f>
        <v>7.9957549999999999</v>
      </c>
      <c r="H1113" s="2">
        <f>'Moving Avg'!G1113</f>
        <v>7.4030659999999999</v>
      </c>
      <c r="I1113" s="2">
        <f>'Moving Avg'!H1113</f>
        <v>7.2722375000000037</v>
      </c>
      <c r="J1113" s="6" t="str">
        <f>OBV!F1113</f>
        <v>BEARISH</v>
      </c>
      <c r="K1113" s="6" t="str">
        <f>OBV!G1113</f>
        <v>WEAK</v>
      </c>
      <c r="L1113" s="6" t="str">
        <f>OBV!H1113</f>
        <v>BEARISH DIVERGENCE</v>
      </c>
    </row>
    <row r="1114" spans="1:12" ht="13.5" x14ac:dyDescent="0.25">
      <c r="A1114" s="3">
        <f>RSI!A1114</f>
        <v>43633</v>
      </c>
      <c r="B1114" s="2">
        <f>RSI!B1114</f>
        <v>7.8587999999999996</v>
      </c>
      <c r="C1114" s="2">
        <f>RSI!I1114</f>
        <v>52.06723734327467</v>
      </c>
      <c r="D1114" s="2">
        <f>MACD!E1114</f>
        <v>0.24043308624184156</v>
      </c>
      <c r="E1114" s="2">
        <f>MACD!F1114</f>
        <v>0.2888491064994349</v>
      </c>
      <c r="F1114" s="2">
        <f>'Moving Avg'!D1114</f>
        <v>7.7631600000000009</v>
      </c>
      <c r="G1114" s="2">
        <f>'Moving Avg'!F1114</f>
        <v>7.9666799999999993</v>
      </c>
      <c r="H1114" s="2">
        <f>'Moving Avg'!G1114</f>
        <v>7.438326</v>
      </c>
      <c r="I1114" s="2">
        <f>'Moving Avg'!H1114</f>
        <v>7.2637035000000036</v>
      </c>
      <c r="J1114" s="6" t="str">
        <f>OBV!F1114</f>
        <v>BEARISH</v>
      </c>
      <c r="K1114" s="6" t="str">
        <f>OBV!G1114</f>
        <v>WEAK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7.8587999999999996</v>
      </c>
      <c r="C1115" s="2">
        <f>RSI!I1115</f>
        <v>52.06723734327467</v>
      </c>
      <c r="D1115" s="2">
        <f>MACD!E1115</f>
        <v>0.21722231882335397</v>
      </c>
      <c r="E1115" s="2">
        <f>MACD!F1115</f>
        <v>0.27452374896421872</v>
      </c>
      <c r="F1115" s="2">
        <f>'Moving Avg'!D1115</f>
        <v>7.7593999999999994</v>
      </c>
      <c r="G1115" s="2">
        <f>'Moving Avg'!F1115</f>
        <v>7.9376050000000005</v>
      </c>
      <c r="H1115" s="2">
        <f>'Moving Avg'!G1115</f>
        <v>7.4735859999999992</v>
      </c>
      <c r="I1115" s="2">
        <f>'Moving Avg'!H1115</f>
        <v>7.2547005000000038</v>
      </c>
      <c r="J1115" s="6" t="str">
        <f>OBV!F1115</f>
        <v>BULLISH</v>
      </c>
      <c r="K1115" s="6" t="str">
        <f>OBV!G1115</f>
        <v>STRONG</v>
      </c>
      <c r="L1115" s="6" t="str">
        <f>OBV!H1115</f>
        <v>BULLISH DIVERGENCE</v>
      </c>
    </row>
    <row r="1116" spans="1:12" ht="13.5" x14ac:dyDescent="0.25">
      <c r="A1116" s="3">
        <f>RSI!A1116</f>
        <v>43635</v>
      </c>
      <c r="B1116" s="2">
        <f>RSI!B1116</f>
        <v>8.1402000000000001</v>
      </c>
      <c r="C1116" s="2">
        <f>RSI!I1116</f>
        <v>60.968793827464346</v>
      </c>
      <c r="D1116" s="2">
        <f>MACD!E1116</f>
        <v>0.17646605011857641</v>
      </c>
      <c r="E1116" s="2">
        <f>MACD!F1116</f>
        <v>0.25491220919509028</v>
      </c>
      <c r="F1116" s="2">
        <f>'Moving Avg'!D1116</f>
        <v>7.8494399999999995</v>
      </c>
      <c r="G1116" s="2">
        <f>'Moving Avg'!F1116</f>
        <v>7.9230700000000001</v>
      </c>
      <c r="H1116" s="2">
        <f>'Moving Avg'!G1116</f>
        <v>7.514473999999999</v>
      </c>
      <c r="I1116" s="2">
        <f>'Moving Avg'!H1116</f>
        <v>7.2471045000000034</v>
      </c>
      <c r="J1116" s="6" t="str">
        <f>OBV!F1116</f>
        <v>BULLISH</v>
      </c>
      <c r="K1116" s="6" t="str">
        <f>OBV!G1116</f>
        <v>STRONG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8.1588999999999992</v>
      </c>
      <c r="C1117" s="2">
        <f>RSI!I1117</f>
        <v>61.480727578991456</v>
      </c>
      <c r="D1117" s="2">
        <f>MACD!E1117</f>
        <v>0.10981864814054543</v>
      </c>
      <c r="E1117" s="2">
        <f>MACD!F1117</f>
        <v>0.22589349698418132</v>
      </c>
      <c r="F1117" s="2">
        <f>'Moving Avg'!D1117</f>
        <v>7.9432199999999993</v>
      </c>
      <c r="G1117" s="2">
        <f>'Moving Avg'!F1117</f>
        <v>7.9183799999999991</v>
      </c>
      <c r="H1117" s="2">
        <f>'Moving Avg'!G1117</f>
        <v>7.5561120000000006</v>
      </c>
      <c r="I1117" s="2">
        <f>'Moving Avg'!H1117</f>
        <v>7.241008500000004</v>
      </c>
      <c r="J1117" s="6" t="str">
        <f>OBV!F1117</f>
        <v>BULLISH</v>
      </c>
      <c r="K1117" s="6" t="str">
        <f>OBV!G1117</f>
        <v>STRONG</v>
      </c>
      <c r="L1117" s="6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8.2527000000000008</v>
      </c>
      <c r="C1118" s="2">
        <f>RSI!I1118</f>
        <v>64.029297897726281</v>
      </c>
      <c r="D1118" s="2">
        <f>MACD!E1118</f>
        <v>3.3054801597751649E-2</v>
      </c>
      <c r="E1118" s="2">
        <f>MACD!F1118</f>
        <v>0.1873257579068954</v>
      </c>
      <c r="F1118" s="2">
        <f>'Moving Avg'!D1118</f>
        <v>8.0538800000000013</v>
      </c>
      <c r="G1118" s="2">
        <f>'Moving Avg'!F1118</f>
        <v>7.916504999999999</v>
      </c>
      <c r="H1118" s="2">
        <f>'Moving Avg'!G1118</f>
        <v>7.5996260000000007</v>
      </c>
      <c r="I1118" s="2">
        <f>'Moving Avg'!H1118</f>
        <v>7.2335060000000029</v>
      </c>
      <c r="J1118" s="6" t="str">
        <f>OBV!F1118</f>
        <v>BULLISH</v>
      </c>
      <c r="K1118" s="6" t="str">
        <f>OBV!G1118</f>
        <v>STRONG</v>
      </c>
      <c r="L1118" s="6" t="str">
        <f>OBV!H1118</f>
        <v>CONFIRMED BULLISH</v>
      </c>
    </row>
    <row r="1119" spans="1:12" ht="13.5" x14ac:dyDescent="0.25">
      <c r="A1119" s="3">
        <f>RSI!A1119</f>
        <v>43640</v>
      </c>
      <c r="B1119" s="2">
        <f>RSI!B1119</f>
        <v>8.3370999999999995</v>
      </c>
      <c r="C1119" s="2">
        <f>RSI!I1119</f>
        <v>66.196523884809153</v>
      </c>
      <c r="D1119" s="2">
        <f>MACD!E1119</f>
        <v>-5.8183522645256502E-3</v>
      </c>
      <c r="E1119" s="2">
        <f>MACD!F1119</f>
        <v>0.14869693587261118</v>
      </c>
      <c r="F1119" s="2">
        <f>'Moving Avg'!D1119</f>
        <v>8.14954</v>
      </c>
      <c r="G1119" s="2">
        <f>'Moving Avg'!F1119</f>
        <v>7.9207249999999991</v>
      </c>
      <c r="H1119" s="2">
        <f>'Moving Avg'!G1119</f>
        <v>7.6448280000000013</v>
      </c>
      <c r="I1119" s="2">
        <f>'Moving Avg'!H1119</f>
        <v>7.2283010000000036</v>
      </c>
      <c r="J1119" s="6" t="str">
        <f>OBV!F1119</f>
        <v>BULLISH</v>
      </c>
      <c r="K1119" s="6" t="str">
        <f>OBV!G1119</f>
        <v>STRONG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8.4403000000000006</v>
      </c>
      <c r="C1120" s="2">
        <f>RSI!I1120</f>
        <v>68.681266508875268</v>
      </c>
      <c r="D1120" s="2">
        <f>MACD!E1120</f>
        <v>-5.0428163954178373E-2</v>
      </c>
      <c r="E1120" s="2">
        <f>MACD!F1120</f>
        <v>0.10887191590725327</v>
      </c>
      <c r="F1120" s="2">
        <f>'Moving Avg'!D1120</f>
        <v>8.2658400000000007</v>
      </c>
      <c r="G1120" s="2">
        <f>'Moving Avg'!F1120</f>
        <v>7.9352599999999995</v>
      </c>
      <c r="H1120" s="2">
        <f>'Moving Avg'!G1120</f>
        <v>7.6920940000000009</v>
      </c>
      <c r="I1120" s="2">
        <f>'Moving Avg'!H1120</f>
        <v>7.2246435000000027</v>
      </c>
      <c r="J1120" s="6" t="str">
        <f>OBV!F1120</f>
        <v>BULLISH</v>
      </c>
      <c r="K1120" s="6" t="str">
        <f>OBV!G1120</f>
        <v>STRONG</v>
      </c>
      <c r="L1120" s="6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8.4403000000000006</v>
      </c>
      <c r="C1121" s="2">
        <f>RSI!I1121</f>
        <v>68.681266508875268</v>
      </c>
      <c r="D1121" s="2">
        <f>MACD!E1121</f>
        <v>-0.12007826526140963</v>
      </c>
      <c r="E1121" s="2">
        <f>MACD!F1121</f>
        <v>6.3081879673520691E-2</v>
      </c>
      <c r="F1121" s="2">
        <f>'Moving Avg'!D1121</f>
        <v>8.3258600000000005</v>
      </c>
      <c r="G1121" s="2">
        <f>'Moving Avg'!F1121</f>
        <v>7.9577699999999991</v>
      </c>
      <c r="H1121" s="2">
        <f>'Moving Avg'!G1121</f>
        <v>7.7393600000000005</v>
      </c>
      <c r="I1121" s="2">
        <f>'Moving Avg'!H1121</f>
        <v>7.2209860000000035</v>
      </c>
      <c r="J1121" s="6" t="str">
        <f>OBV!F1121</f>
        <v>BULLISH</v>
      </c>
      <c r="K1121" s="6" t="str">
        <f>OBV!G1121</f>
        <v>STRONG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8.2058</v>
      </c>
      <c r="C1122" s="2">
        <f>RSI!I1122</f>
        <v>57.535961905288595</v>
      </c>
      <c r="D1122" s="2">
        <f>MACD!E1122</f>
        <v>-0.16445907665298432</v>
      </c>
      <c r="E1122" s="2">
        <f>MACD!F1122</f>
        <v>1.7573688408219691E-2</v>
      </c>
      <c r="F1122" s="2">
        <f>'Moving Avg'!D1122</f>
        <v>8.3352399999999989</v>
      </c>
      <c r="G1122" s="2">
        <f>'Moving Avg'!F1122</f>
        <v>7.9723050000000031</v>
      </c>
      <c r="H1122" s="2">
        <f>'Moving Avg'!G1122</f>
        <v>7.7853120000000002</v>
      </c>
      <c r="I1122" s="2">
        <f>'Moving Avg'!H1122</f>
        <v>7.217469000000003</v>
      </c>
      <c r="J1122" s="6" t="str">
        <f>OBV!F1122</f>
        <v>BEARISH</v>
      </c>
      <c r="K1122" s="6" t="str">
        <f>OBV!G1122</f>
        <v>WEAK</v>
      </c>
      <c r="L1122" s="6" t="str">
        <f>OBV!H1122</f>
        <v>BEARISH DIVERGENCE</v>
      </c>
    </row>
    <row r="1123" spans="1:12" ht="13.5" x14ac:dyDescent="0.25">
      <c r="A1123" s="3">
        <f>RSI!A1123</f>
        <v>43644</v>
      </c>
      <c r="B1123" s="2">
        <f>RSI!B1123</f>
        <v>8.4215</v>
      </c>
      <c r="C1123" s="2">
        <f>RSI!I1123</f>
        <v>63.416661142822484</v>
      </c>
      <c r="D1123" s="2">
        <f>MACD!E1123</f>
        <v>-0.21776587672726055</v>
      </c>
      <c r="E1123" s="2">
        <f>MACD!F1123</f>
        <v>-2.9494224618876359E-2</v>
      </c>
      <c r="F1123" s="2">
        <f>'Moving Avg'!D1123</f>
        <v>8.3690000000000015</v>
      </c>
      <c r="G1123" s="2">
        <f>'Moving Avg'!F1123</f>
        <v>7.9995000000000029</v>
      </c>
      <c r="H1123" s="2">
        <f>'Moving Avg'!G1123</f>
        <v>7.8365159999999996</v>
      </c>
      <c r="I1123" s="2">
        <f>'Moving Avg'!H1123</f>
        <v>7.2151245000000026</v>
      </c>
      <c r="J1123" s="6" t="str">
        <f>OBV!F1123</f>
        <v>BEARISH</v>
      </c>
      <c r="K1123" s="6" t="str">
        <f>OBV!G1123</f>
        <v>WEAK</v>
      </c>
      <c r="L1123" s="6" t="str">
        <f>OBV!H1123</f>
        <v>BEARISH DIVERGENCE</v>
      </c>
    </row>
    <row r="1124" spans="1:12" ht="13.5" x14ac:dyDescent="0.25">
      <c r="A1124" s="3">
        <f>RSI!A1124</f>
        <v>43647</v>
      </c>
      <c r="B1124" s="2">
        <f>RSI!B1124</f>
        <v>8.5246999999999993</v>
      </c>
      <c r="C1124" s="2">
        <f>RSI!I1124</f>
        <v>65.853192575908906</v>
      </c>
      <c r="D1124" s="2">
        <f>MACD!E1124</f>
        <v>-0.24839922861762354</v>
      </c>
      <c r="E1124" s="2">
        <f>MACD!F1124</f>
        <v>-7.32752254186258E-2</v>
      </c>
      <c r="F1124" s="2">
        <f>'Moving Avg'!D1124</f>
        <v>8.4065200000000004</v>
      </c>
      <c r="G1124" s="2">
        <f>'Moving Avg'!F1124</f>
        <v>8.036545000000002</v>
      </c>
      <c r="H1124" s="2">
        <f>'Moving Avg'!G1124</f>
        <v>7.8865959999999999</v>
      </c>
      <c r="I1124" s="2">
        <f>'Moving Avg'!H1124</f>
        <v>7.2146090000000029</v>
      </c>
      <c r="J1124" s="6" t="str">
        <f>OBV!F1124</f>
        <v>BEARISH</v>
      </c>
      <c r="K1124" s="6" t="str">
        <f>OBV!G1124</f>
        <v>WEAK</v>
      </c>
      <c r="L1124" s="6" t="str">
        <f>OBV!H1124</f>
        <v>BEARISH DIVERGENCE</v>
      </c>
    </row>
    <row r="1125" spans="1:12" ht="13.5" x14ac:dyDescent="0.25">
      <c r="A1125" s="3">
        <f>RSI!A1125</f>
        <v>43648</v>
      </c>
      <c r="B1125" s="2">
        <f>RSI!B1125</f>
        <v>8.6278000000000006</v>
      </c>
      <c r="C1125" s="2">
        <f>RSI!I1125</f>
        <v>68.136408848330959</v>
      </c>
      <c r="D1125" s="2">
        <f>MACD!E1125</f>
        <v>-0.284794598575969</v>
      </c>
      <c r="E1125" s="2">
        <f>MACD!F1125</f>
        <v>-0.11557910005009445</v>
      </c>
      <c r="F1125" s="2">
        <f>'Moving Avg'!D1125</f>
        <v>8.4440199999999983</v>
      </c>
      <c r="G1125" s="2">
        <f>'Moving Avg'!F1125</f>
        <v>8.0717100000000013</v>
      </c>
      <c r="H1125" s="2">
        <f>'Moving Avg'!G1125</f>
        <v>7.9391119999999988</v>
      </c>
      <c r="I1125" s="2">
        <f>'Moving Avg'!H1125</f>
        <v>7.2155465000000012</v>
      </c>
      <c r="J1125" s="6" t="str">
        <f>OBV!F1125</f>
        <v>BEARISH</v>
      </c>
      <c r="K1125" s="6" t="str">
        <f>OBV!G1125</f>
        <v>WEAK</v>
      </c>
      <c r="L1125" s="6" t="str">
        <f>OBV!H1125</f>
        <v>BEARISH DIVERGENCE</v>
      </c>
    </row>
    <row r="1126" spans="1:12" ht="13.5" x14ac:dyDescent="0.25">
      <c r="A1126" s="3">
        <f>RSI!A1126</f>
        <v>43649</v>
      </c>
      <c r="B1126" s="2">
        <f>RSI!B1126</f>
        <v>8.4403000000000006</v>
      </c>
      <c r="C1126" s="2">
        <f>RSI!I1126</f>
        <v>60.246755859533749</v>
      </c>
      <c r="D1126" s="2">
        <f>MACD!E1126</f>
        <v>-0.26164630326041571</v>
      </c>
      <c r="E1126" s="2">
        <f>MACD!F1126</f>
        <v>-0.14479254069215872</v>
      </c>
      <c r="F1126" s="2">
        <f>'Moving Avg'!D1126</f>
        <v>8.4440199999999983</v>
      </c>
      <c r="G1126" s="2">
        <f>'Moving Avg'!F1126</f>
        <v>8.0975000000000001</v>
      </c>
      <c r="H1126" s="2">
        <f>'Moving Avg'!G1126</f>
        <v>7.9897539999999978</v>
      </c>
      <c r="I1126" s="2">
        <f>'Moving Avg'!H1126</f>
        <v>7.2159215000000003</v>
      </c>
      <c r="J1126" s="6" t="str">
        <f>OBV!F1126</f>
        <v>BEARISH</v>
      </c>
      <c r="K1126" s="6" t="str">
        <f>OBV!G1126</f>
        <v>WEAK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8.1964000000000006</v>
      </c>
      <c r="C1127" s="2">
        <f>RSI!I1127</f>
        <v>51.838160471886269</v>
      </c>
      <c r="D1127" s="2">
        <f>MACD!E1127</f>
        <v>-0.22300480347460727</v>
      </c>
      <c r="E1127" s="2">
        <f>MACD!F1127</f>
        <v>-0.16043499324864843</v>
      </c>
      <c r="F1127" s="2">
        <f>'Moving Avg'!D1127</f>
        <v>8.4421400000000002</v>
      </c>
      <c r="G1127" s="2">
        <f>'Moving Avg'!F1127</f>
        <v>8.1204750000000026</v>
      </c>
      <c r="H1127" s="2">
        <f>'Moving Avg'!G1127</f>
        <v>8.0338299999999983</v>
      </c>
      <c r="I1127" s="2">
        <f>'Moving Avg'!H1127</f>
        <v>7.2154055000000019</v>
      </c>
      <c r="J1127" s="6" t="str">
        <f>OBV!F1127</f>
        <v>BULLISH</v>
      </c>
      <c r="K1127" s="6" t="str">
        <f>OBV!G1127</f>
        <v>STRONG</v>
      </c>
      <c r="L1127" s="6" t="str">
        <f>OBV!H1127</f>
        <v>BULLISH DIVERGENCE</v>
      </c>
    </row>
    <row r="1128" spans="1:12" ht="13.5" x14ac:dyDescent="0.25">
      <c r="A1128" s="3">
        <f>RSI!A1128</f>
        <v>43651</v>
      </c>
      <c r="B1128" s="2">
        <f>RSI!B1128</f>
        <v>7.9526000000000003</v>
      </c>
      <c r="C1128" s="2">
        <f>RSI!I1128</f>
        <v>45.06710957386003</v>
      </c>
      <c r="D1128" s="2">
        <f>MACD!E1128</f>
        <v>-0.15812608081080093</v>
      </c>
      <c r="E1128" s="2">
        <f>MACD!F1128</f>
        <v>-0.15997321076107893</v>
      </c>
      <c r="F1128" s="2">
        <f>'Moving Avg'!D1128</f>
        <v>8.3483599999999996</v>
      </c>
      <c r="G1128" s="2">
        <f>'Moving Avg'!F1128</f>
        <v>8.1350100000000012</v>
      </c>
      <c r="H1128" s="2">
        <f>'Moving Avg'!G1128</f>
        <v>8.0677779999999988</v>
      </c>
      <c r="I1128" s="2">
        <f>'Moving Avg'!H1128</f>
        <v>7.213670500000001</v>
      </c>
      <c r="J1128" s="6" t="str">
        <f>OBV!F1128</f>
        <v>BEARISH</v>
      </c>
      <c r="K1128" s="6" t="str">
        <f>OBV!G1128</f>
        <v>WEAK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7.7182000000000004</v>
      </c>
      <c r="C1129" s="2">
        <f>RSI!I1129</f>
        <v>39.698202046646387</v>
      </c>
      <c r="D1129" s="2">
        <f>MACD!E1129</f>
        <v>-7.1725644754419449E-2</v>
      </c>
      <c r="E1129" s="2">
        <f>MACD!F1129</f>
        <v>-0.14232369755974703</v>
      </c>
      <c r="F1129" s="2">
        <f>'Moving Avg'!D1129</f>
        <v>8.1870600000000007</v>
      </c>
      <c r="G1129" s="2">
        <f>'Moving Avg'!F1129</f>
        <v>8.126570000000001</v>
      </c>
      <c r="H1129" s="2">
        <f>'Moving Avg'!G1129</f>
        <v>8.0945999999999998</v>
      </c>
      <c r="I1129" s="2">
        <f>'Moving Avg'!H1129</f>
        <v>7.2100600000000012</v>
      </c>
      <c r="J1129" s="6" t="str">
        <f>OBV!F1129</f>
        <v>BEARISH</v>
      </c>
      <c r="K1129" s="6" t="str">
        <f>OBV!G1129</f>
        <v>WEAK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7.69</v>
      </c>
      <c r="C1130" s="2">
        <f>RSI!I1130</f>
        <v>39.094779995656992</v>
      </c>
      <c r="D1130" s="2">
        <f>MACD!E1130</f>
        <v>2.1803194261313052E-2</v>
      </c>
      <c r="E1130" s="2">
        <f>MACD!F1130</f>
        <v>-0.10949831919553502</v>
      </c>
      <c r="F1130" s="2">
        <f>'Moving Avg'!D1130</f>
        <v>7.9995000000000003</v>
      </c>
      <c r="G1130" s="2">
        <f>'Moving Avg'!F1130</f>
        <v>8.1171900000000008</v>
      </c>
      <c r="H1130" s="2">
        <f>'Moving Avg'!G1130</f>
        <v>8.1131679999999999</v>
      </c>
      <c r="I1130" s="2">
        <f>'Moving Avg'!H1130</f>
        <v>7.2063085000000013</v>
      </c>
      <c r="J1130" s="6" t="str">
        <f>OBV!F1130</f>
        <v>BEARISH</v>
      </c>
      <c r="K1130" s="6" t="str">
        <f>OBV!G1130</f>
        <v>WEAK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7.69</v>
      </c>
      <c r="C1131" s="2">
        <f>RSI!I1131</f>
        <v>39.094779995656992</v>
      </c>
      <c r="D1131" s="2">
        <f>MACD!E1131</f>
        <v>0.10338273258690123</v>
      </c>
      <c r="E1131" s="2">
        <f>MACD!F1131</f>
        <v>-6.6922108839047784E-2</v>
      </c>
      <c r="F1131" s="2">
        <f>'Moving Avg'!D1131</f>
        <v>7.8494399999999995</v>
      </c>
      <c r="G1131" s="2">
        <f>'Moving Avg'!F1131</f>
        <v>8.117189999999999</v>
      </c>
      <c r="H1131" s="2">
        <f>'Moving Avg'!G1131</f>
        <v>8.1238579999999985</v>
      </c>
      <c r="I1131" s="2">
        <f>'Moving Avg'!H1131</f>
        <v>7.2038230000000025</v>
      </c>
      <c r="J1131" s="6" t="str">
        <f>OBV!F1131</f>
        <v>BEARISH</v>
      </c>
      <c r="K1131" s="6" t="str">
        <f>OBV!G1131</f>
        <v>WEAK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7.69</v>
      </c>
      <c r="C1132" s="2">
        <f>RSI!I1132</f>
        <v>39.094779995656992</v>
      </c>
      <c r="D1132" s="2">
        <f>MACD!E1132</f>
        <v>0.1385936787669273</v>
      </c>
      <c r="E1132" s="2">
        <f>MACD!F1132</f>
        <v>-2.5818951317852772E-2</v>
      </c>
      <c r="F1132" s="2">
        <f>'Moving Avg'!D1132</f>
        <v>7.7481600000000004</v>
      </c>
      <c r="G1132" s="2">
        <f>'Moving Avg'!F1132</f>
        <v>8.117189999999999</v>
      </c>
      <c r="H1132" s="2">
        <f>'Moving Avg'!G1132</f>
        <v>8.1276079999999986</v>
      </c>
      <c r="I1132" s="2">
        <f>'Moving Avg'!H1132</f>
        <v>7.2013845000000023</v>
      </c>
      <c r="J1132" s="6" t="str">
        <f>OBV!F1132</f>
        <v>BEARISH</v>
      </c>
      <c r="K1132" s="6" t="str">
        <f>OBV!G1132</f>
        <v>WEAK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7.6430999999999996</v>
      </c>
      <c r="C1133" s="2">
        <f>RSI!I1133</f>
        <v>37.898186729088245</v>
      </c>
      <c r="D1133" s="2">
        <f>MACD!E1133</f>
        <v>0.20713793940635661</v>
      </c>
      <c r="E1133" s="2">
        <f>MACD!F1133</f>
        <v>2.0772426826989102E-2</v>
      </c>
      <c r="F1133" s="2">
        <f>'Moving Avg'!D1133</f>
        <v>7.6862599999999999</v>
      </c>
      <c r="G1133" s="2">
        <f>'Moving Avg'!F1133</f>
        <v>8.114374999999999</v>
      </c>
      <c r="H1133" s="2">
        <f>'Moving Avg'!G1133</f>
        <v>8.1234799999999989</v>
      </c>
      <c r="I1133" s="2">
        <f>'Moving Avg'!H1133</f>
        <v>7.1976330000000006</v>
      </c>
      <c r="J1133" s="6" t="str">
        <f>OBV!F1133</f>
        <v>BEARISH</v>
      </c>
      <c r="K1133" s="6" t="str">
        <f>OBV!G1133</f>
        <v>WEAK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7.6430999999999996</v>
      </c>
      <c r="C1134" s="2">
        <f>RSI!I1134</f>
        <v>37.898186729088245</v>
      </c>
      <c r="D1134" s="2">
        <f>MACD!E1134</f>
        <v>0.2832277397431584</v>
      </c>
      <c r="E1134" s="2">
        <f>MACD!F1134</f>
        <v>7.3263489410222968E-2</v>
      </c>
      <c r="F1134" s="2">
        <f>'Moving Avg'!D1134</f>
        <v>7.6712400000000001</v>
      </c>
      <c r="G1134" s="2">
        <f>'Moving Avg'!F1134</f>
        <v>8.1035900000000005</v>
      </c>
      <c r="H1134" s="2">
        <f>'Moving Avg'!G1134</f>
        <v>8.1099740000000011</v>
      </c>
      <c r="I1134" s="2">
        <f>'Moving Avg'!H1134</f>
        <v>7.1938815000000007</v>
      </c>
      <c r="J1134" s="6" t="str">
        <f>OBV!F1134</f>
        <v>BEARISH</v>
      </c>
      <c r="K1134" s="6" t="str">
        <f>OBV!G1134</f>
        <v>WEAK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7.9150999999999998</v>
      </c>
      <c r="C1135" s="2">
        <f>RSI!I1135</f>
        <v>48.500410709092506</v>
      </c>
      <c r="D1135" s="2">
        <f>MACD!E1135</f>
        <v>0.34537470308688523</v>
      </c>
      <c r="E1135" s="2">
        <f>MACD!F1135</f>
        <v>0.12768573214555543</v>
      </c>
      <c r="F1135" s="2">
        <f>'Moving Avg'!D1135</f>
        <v>7.7162600000000001</v>
      </c>
      <c r="G1135" s="2">
        <f>'Moving Avg'!F1135</f>
        <v>8.1064049999999988</v>
      </c>
      <c r="H1135" s="2">
        <f>'Moving Avg'!G1135</f>
        <v>8.0957199999999983</v>
      </c>
      <c r="I1135" s="2">
        <f>'Moving Avg'!H1135</f>
        <v>7.1917715000000006</v>
      </c>
      <c r="J1135" s="6" t="str">
        <f>OBV!F1135</f>
        <v>BULLISH</v>
      </c>
      <c r="K1135" s="6" t="str">
        <f>OBV!G1135</f>
        <v>STRONG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7.9245000000000001</v>
      </c>
      <c r="C1136" s="2">
        <f>RSI!I1136</f>
        <v>48.825564920823481</v>
      </c>
      <c r="D1136" s="2">
        <f>MACD!E1136</f>
        <v>0.36870893701046636</v>
      </c>
      <c r="E1136" s="2">
        <f>MACD!F1136</f>
        <v>0.17589037311853761</v>
      </c>
      <c r="F1136" s="2">
        <f>'Moving Avg'!D1136</f>
        <v>7.7631599999999992</v>
      </c>
      <c r="G1136" s="2">
        <f>'Moving Avg'!F1136</f>
        <v>8.0956200000000003</v>
      </c>
      <c r="H1136" s="2">
        <f>'Moving Avg'!G1136</f>
        <v>8.0865299999999998</v>
      </c>
      <c r="I1136" s="2">
        <f>'Moving Avg'!H1136</f>
        <v>7.1896615000000006</v>
      </c>
      <c r="J1136" s="6" t="str">
        <f>OBV!F1136</f>
        <v>BULLISH</v>
      </c>
      <c r="K1136" s="6" t="str">
        <f>OBV!G1136</f>
        <v>STRONG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7.9245000000000001</v>
      </c>
      <c r="C1137" s="2">
        <f>RSI!I1137</f>
        <v>48.825564920823481</v>
      </c>
      <c r="D1137" s="2">
        <f>MACD!E1137</f>
        <v>0.35114391872255446</v>
      </c>
      <c r="E1137" s="2">
        <f>MACD!F1137</f>
        <v>0.21094108223934099</v>
      </c>
      <c r="F1137" s="2">
        <f>'Moving Avg'!D1137</f>
        <v>7.81006</v>
      </c>
      <c r="G1137" s="2">
        <f>'Moving Avg'!F1137</f>
        <v>8.0838999999999999</v>
      </c>
      <c r="H1137" s="2">
        <f>'Moving Avg'!G1137</f>
        <v>8.073401999999998</v>
      </c>
      <c r="I1137" s="2">
        <f>'Moving Avg'!H1137</f>
        <v>7.1875515000000014</v>
      </c>
      <c r="J1137" s="6" t="str">
        <f>OBV!F1137</f>
        <v>BULLISH</v>
      </c>
      <c r="K1137" s="6" t="str">
        <f>OBV!G1137</f>
        <v>STRONG</v>
      </c>
      <c r="L1137" s="6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7.9714</v>
      </c>
      <c r="C1138" s="2">
        <f>RSI!I1138</f>
        <v>50.629286005839894</v>
      </c>
      <c r="D1138" s="2">
        <f>MACD!E1138</f>
        <v>0.29549732127507333</v>
      </c>
      <c r="E1138" s="2">
        <f>MACD!F1138</f>
        <v>0.22785233004648747</v>
      </c>
      <c r="F1138" s="2">
        <f>'Moving Avg'!D1138</f>
        <v>7.8757200000000012</v>
      </c>
      <c r="G1138" s="2">
        <f>'Moving Avg'!F1138</f>
        <v>8.0698349999999994</v>
      </c>
      <c r="H1138" s="2">
        <f>'Moving Avg'!G1138</f>
        <v>8.0621480000000005</v>
      </c>
      <c r="I1138" s="2">
        <f>'Moving Avg'!H1138</f>
        <v>7.1857230000000012</v>
      </c>
      <c r="J1138" s="6" t="str">
        <f>OBV!F1138</f>
        <v>BULLISH</v>
      </c>
      <c r="K1138" s="6" t="str">
        <f>OBV!G1138</f>
        <v>STRONG</v>
      </c>
      <c r="L1138" s="6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8.1495999999999995</v>
      </c>
      <c r="C1139" s="2">
        <f>RSI!I1139</f>
        <v>56.852209061648736</v>
      </c>
      <c r="D1139" s="2">
        <f>MACD!E1139</f>
        <v>0.19905628542562237</v>
      </c>
      <c r="E1139" s="2">
        <f>MACD!F1139</f>
        <v>0.22209312112231447</v>
      </c>
      <c r="F1139" s="2">
        <f>'Moving Avg'!D1139</f>
        <v>7.9770199999999987</v>
      </c>
      <c r="G1139" s="2">
        <f>'Moving Avg'!F1139</f>
        <v>8.0604599999999991</v>
      </c>
      <c r="H1139" s="2">
        <f>'Moving Avg'!G1139</f>
        <v>8.0600860000000001</v>
      </c>
      <c r="I1139" s="2">
        <f>'Moving Avg'!H1139</f>
        <v>7.186004500000001</v>
      </c>
      <c r="J1139" s="6" t="str">
        <f>OBV!F1139</f>
        <v>BULLISH</v>
      </c>
      <c r="K1139" s="6" t="str">
        <f>OBV!G1139</f>
        <v>STRONG</v>
      </c>
      <c r="L1139" s="6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7.7838000000000003</v>
      </c>
      <c r="C1140" s="2">
        <f>RSI!I1140</f>
        <v>44.462980178478297</v>
      </c>
      <c r="D1140" s="2">
        <f>MACD!E1140</f>
        <v>0.13907021704869482</v>
      </c>
      <c r="E1140" s="2">
        <f>MACD!F1140</f>
        <v>0.20548854030759056</v>
      </c>
      <c r="F1140" s="2">
        <f>'Moving Avg'!D1140</f>
        <v>7.9507599999999998</v>
      </c>
      <c r="G1140" s="2">
        <f>'Moving Avg'!F1140</f>
        <v>8.0276350000000001</v>
      </c>
      <c r="H1140" s="2">
        <f>'Moving Avg'!G1140</f>
        <v>8.051082000000001</v>
      </c>
      <c r="I1140" s="2">
        <f>'Moving Avg'!H1140</f>
        <v>7.1868485000000009</v>
      </c>
      <c r="J1140" s="6" t="str">
        <f>OBV!F1140</f>
        <v>BULLISH</v>
      </c>
      <c r="K1140" s="6" t="str">
        <f>OBV!G1140</f>
        <v>NEUTRAL</v>
      </c>
      <c r="L1140" s="6" t="str">
        <f>OBV!H1140</f>
        <v>BULLISH DIVERGENCE</v>
      </c>
    </row>
    <row r="1141" spans="1:12" ht="13.5" x14ac:dyDescent="0.25">
      <c r="A1141" s="3">
        <f>RSI!A1141</f>
        <v>43670</v>
      </c>
      <c r="B1141" s="2">
        <f>RSI!B1141</f>
        <v>7.9714</v>
      </c>
      <c r="C1141" s="2">
        <f>RSI!I1141</f>
        <v>50.429168430972545</v>
      </c>
      <c r="D1141" s="2">
        <f>MACD!E1141</f>
        <v>7.5522497185872339E-2</v>
      </c>
      <c r="E1141" s="2">
        <f>MACD!F1141</f>
        <v>0.17949533168324691</v>
      </c>
      <c r="F1141" s="2">
        <f>'Moving Avg'!D1141</f>
        <v>7.96014</v>
      </c>
      <c r="G1141" s="2">
        <f>'Moving Avg'!F1141</f>
        <v>8.0041899999999977</v>
      </c>
      <c r="H1141" s="2">
        <f>'Moving Avg'!G1141</f>
        <v>8.0445180000000001</v>
      </c>
      <c r="I1141" s="2">
        <f>'Moving Avg'!H1141</f>
        <v>7.190881000000001</v>
      </c>
      <c r="J1141" s="6" t="str">
        <f>OBV!F1141</f>
        <v>BULLISH</v>
      </c>
      <c r="K1141" s="6" t="str">
        <f>OBV!G1141</f>
        <v>STRONG</v>
      </c>
      <c r="L1141" s="6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7.9245000000000001</v>
      </c>
      <c r="C1142" s="2">
        <f>RSI!I1142</f>
        <v>49.011619284977861</v>
      </c>
      <c r="D1142" s="2">
        <f>MACD!E1142</f>
        <v>2.5140978806900804E-2</v>
      </c>
      <c r="E1142" s="2">
        <f>MACD!F1142</f>
        <v>0.1486244611079777</v>
      </c>
      <c r="F1142" s="2">
        <f>'Moving Avg'!D1142</f>
        <v>7.96014</v>
      </c>
      <c r="G1142" s="2">
        <f>'Moving Avg'!F1142</f>
        <v>7.9901250000000008</v>
      </c>
      <c r="H1142" s="2">
        <f>'Moving Avg'!G1142</f>
        <v>8.0370160000000013</v>
      </c>
      <c r="I1142" s="2">
        <f>'Moving Avg'!H1142</f>
        <v>7.1947260000000002</v>
      </c>
      <c r="J1142" s="6" t="str">
        <f>OBV!F1142</f>
        <v>BULLISH</v>
      </c>
      <c r="K1142" s="6" t="str">
        <f>OBV!G1142</f>
        <v>STRONG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7.9245000000000001</v>
      </c>
      <c r="C1143" s="2">
        <f>RSI!I1143</f>
        <v>49.011619284977861</v>
      </c>
      <c r="D1143" s="2">
        <f>MACD!E1143</f>
        <v>-2.4505976946502805E-2</v>
      </c>
      <c r="E1143" s="2">
        <f>MACD!F1143</f>
        <v>0.1139983734970816</v>
      </c>
      <c r="F1143" s="2">
        <f>'Moving Avg'!D1143</f>
        <v>7.9507599999999998</v>
      </c>
      <c r="G1143" s="2">
        <f>'Moving Avg'!F1143</f>
        <v>7.9652750000000001</v>
      </c>
      <c r="H1143" s="2">
        <f>'Moving Avg'!G1143</f>
        <v>8.0267000000000035</v>
      </c>
      <c r="I1143" s="2">
        <f>'Moving Avg'!H1143</f>
        <v>7.1984775000000001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7.9245000000000001</v>
      </c>
      <c r="C1144" s="2">
        <f>RSI!I1144</f>
        <v>49.011619284977868</v>
      </c>
      <c r="D1144" s="2">
        <f>MACD!E1144</f>
        <v>-6.6330731716873537E-2</v>
      </c>
      <c r="E1144" s="2">
        <f>MACD!F1144</f>
        <v>7.793255245429058E-2</v>
      </c>
      <c r="F1144" s="2">
        <f>'Moving Avg'!D1144</f>
        <v>7.9057399999999998</v>
      </c>
      <c r="G1144" s="2">
        <f>'Moving Avg'!F1144</f>
        <v>7.9352649999999993</v>
      </c>
      <c r="H1144" s="2">
        <f>'Moving Avg'!G1144</f>
        <v>8.016384000000004</v>
      </c>
      <c r="I1144" s="2">
        <f>'Moving Avg'!H1144</f>
        <v>7.2024635000000021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7.9245000000000001</v>
      </c>
      <c r="C1145" s="2">
        <f>RSI!I1145</f>
        <v>49.011619284977868</v>
      </c>
      <c r="D1145" s="2">
        <f>MACD!E1145</f>
        <v>-5.9704192215404461E-2</v>
      </c>
      <c r="E1145" s="2">
        <f>MACD!F1145</f>
        <v>5.040520352035157E-2</v>
      </c>
      <c r="F1145" s="2">
        <f>'Moving Avg'!D1145</f>
        <v>7.9338800000000003</v>
      </c>
      <c r="G1145" s="2">
        <f>'Moving Avg'!F1145</f>
        <v>7.9000999999999975</v>
      </c>
      <c r="H1145" s="2">
        <f>'Moving Avg'!G1145</f>
        <v>8.0060680000000044</v>
      </c>
      <c r="I1145" s="2">
        <f>'Moving Avg'!H1145</f>
        <v>7.2064960000000031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7.7275</v>
      </c>
      <c r="C1146" s="2">
        <f>RSI!I1146</f>
        <v>42.294643221667876</v>
      </c>
      <c r="D1146" s="2">
        <f>MACD!E1146</f>
        <v>-3.7900445401257699E-2</v>
      </c>
      <c r="E1146" s="2">
        <f>MACD!F1146</f>
        <v>3.2744073736029722E-2</v>
      </c>
      <c r="F1146" s="2">
        <f>'Moving Avg'!D1146</f>
        <v>7.8850999999999996</v>
      </c>
      <c r="G1146" s="2">
        <f>'Moving Avg'!F1146</f>
        <v>7.8644599999999985</v>
      </c>
      <c r="H1146" s="2">
        <f>'Moving Avg'!G1146</f>
        <v>7.9920000000000053</v>
      </c>
      <c r="I1146" s="2">
        <f>'Moving Avg'!H1146</f>
        <v>7.2104345000000025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7.9057000000000004</v>
      </c>
      <c r="C1147" s="2">
        <f>RSI!I1147</f>
        <v>49.091266506636416</v>
      </c>
      <c r="D1147" s="2">
        <f>MACD!E1147</f>
        <v>-3.1340809630615141E-2</v>
      </c>
      <c r="E1147" s="2">
        <f>MACD!F1147</f>
        <v>1.9927097062700752E-2</v>
      </c>
      <c r="F1147" s="2">
        <f>'Moving Avg'!D1147</f>
        <v>7.8813399999999998</v>
      </c>
      <c r="G1147" s="2">
        <f>'Moving Avg'!F1147</f>
        <v>7.8499249999999972</v>
      </c>
      <c r="H1147" s="2">
        <f>'Moving Avg'!G1147</f>
        <v>7.9850600000000052</v>
      </c>
      <c r="I1147" s="2">
        <f>'Moving Avg'!H1147</f>
        <v>7.2162955000000037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7.9057000000000004</v>
      </c>
      <c r="C1148" s="2">
        <f>RSI!I1148</f>
        <v>49.091266506636416</v>
      </c>
      <c r="D1148" s="2">
        <f>MACD!E1148</f>
        <v>-1.8414704002553961E-2</v>
      </c>
      <c r="E1148" s="2">
        <f>MACD!F1148</f>
        <v>1.2258736849649812E-2</v>
      </c>
      <c r="F1148" s="2">
        <f>'Moving Avg'!D1148</f>
        <v>7.87758</v>
      </c>
      <c r="G1148" s="2">
        <f>'Moving Avg'!F1148</f>
        <v>7.847579999999998</v>
      </c>
      <c r="H1148" s="2">
        <f>'Moving Avg'!G1148</f>
        <v>7.977370000000005</v>
      </c>
      <c r="I1148" s="2">
        <f>'Moving Avg'!H1148</f>
        <v>7.2221100000000025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7.8681999999999999</v>
      </c>
      <c r="C1149" s="2">
        <f>RSI!I1149</f>
        <v>47.719543926747583</v>
      </c>
      <c r="D1149" s="2">
        <f>MACD!E1149</f>
        <v>2.2864321250228414E-2</v>
      </c>
      <c r="E1149" s="2">
        <f>MACD!F1149</f>
        <v>1.4379853729765532E-2</v>
      </c>
      <c r="F1149" s="2">
        <f>'Moving Avg'!D1149</f>
        <v>7.86632</v>
      </c>
      <c r="G1149" s="2">
        <f>'Moving Avg'!F1149</f>
        <v>7.8550799999999983</v>
      </c>
      <c r="H1149" s="2">
        <f>'Moving Avg'!G1149</f>
        <v>7.9696800000000056</v>
      </c>
      <c r="I1149" s="2">
        <f>'Moving Avg'!H1149</f>
        <v>7.2277835000000019</v>
      </c>
      <c r="J1149" s="6" t="str">
        <f>OBV!F1149</f>
        <v>BEARISH</v>
      </c>
      <c r="K1149" s="6" t="str">
        <f>OBV!G1149</f>
        <v>WEAK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7.8776000000000002</v>
      </c>
      <c r="C1150" s="2">
        <f>RSI!I1150</f>
        <v>48.110942378681628</v>
      </c>
      <c r="D1150" s="2">
        <f>MACD!E1150</f>
        <v>1.1784940693564394E-3</v>
      </c>
      <c r="E1150" s="2">
        <f>MACD!F1150</f>
        <v>1.1739581797683715E-2</v>
      </c>
      <c r="F1150" s="2">
        <f>'Moving Avg'!D1150</f>
        <v>7.8569399999999998</v>
      </c>
      <c r="G1150" s="2">
        <f>'Moving Avg'!F1150</f>
        <v>7.8644599999999993</v>
      </c>
      <c r="H1150" s="2">
        <f>'Moving Avg'!G1150</f>
        <v>7.9642400000000055</v>
      </c>
      <c r="I1150" s="2">
        <f>'Moving Avg'!H1150</f>
        <v>7.2335510000000012</v>
      </c>
      <c r="J1150" s="6" t="str">
        <f>OBV!F1150</f>
        <v>BEARISH</v>
      </c>
      <c r="K1150" s="6" t="str">
        <f>OBV!G1150</f>
        <v>WEAK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7.9150999999999998</v>
      </c>
      <c r="C1151" s="2">
        <f>RSI!I1151</f>
        <v>49.72788637630331</v>
      </c>
      <c r="D1151" s="2">
        <f>MACD!E1151</f>
        <v>9.1895583114736112E-3</v>
      </c>
      <c r="E1151" s="2">
        <f>MACD!F1151</f>
        <v>1.1229577100441694E-2</v>
      </c>
      <c r="F1151" s="2">
        <f>'Moving Avg'!D1151</f>
        <v>7.8944600000000005</v>
      </c>
      <c r="G1151" s="2">
        <f>'Moving Avg'!F1151</f>
        <v>7.8757149999999996</v>
      </c>
      <c r="H1151" s="2">
        <f>'Moving Avg'!G1151</f>
        <v>7.9627400000000046</v>
      </c>
      <c r="I1151" s="2">
        <f>'Moving Avg'!H1151</f>
        <v>7.2374900000000011</v>
      </c>
      <c r="J1151" s="6" t="str">
        <f>OBV!F1151</f>
        <v>BEARISH</v>
      </c>
      <c r="K1151" s="6" t="str">
        <f>OBV!G1151</f>
        <v>NEUTRAL</v>
      </c>
      <c r="L1151" s="6" t="str">
        <f>OBV!H1151</f>
        <v>BEARISH DIVERGENCE</v>
      </c>
    </row>
    <row r="1152" spans="1:12" ht="13.5" x14ac:dyDescent="0.25">
      <c r="A1152" s="3">
        <f>RSI!A1152</f>
        <v>43686</v>
      </c>
      <c r="B1152" s="2">
        <f>RSI!B1152</f>
        <v>7.8776000000000002</v>
      </c>
      <c r="C1152" s="2">
        <f>RSI!I1152</f>
        <v>48.113272158030405</v>
      </c>
      <c r="D1152" s="2">
        <f>MACD!E1152</f>
        <v>1.1565297437787336E-2</v>
      </c>
      <c r="E1152" s="2">
        <f>MACD!F1152</f>
        <v>1.1296721167910823E-2</v>
      </c>
      <c r="F1152" s="2">
        <f>'Moving Avg'!D1152</f>
        <v>7.8888400000000001</v>
      </c>
      <c r="G1152" s="2">
        <f>'Moving Avg'!F1152</f>
        <v>7.885094999999998</v>
      </c>
      <c r="H1152" s="2">
        <f>'Moving Avg'!G1152</f>
        <v>7.9619900000000055</v>
      </c>
      <c r="I1152" s="2">
        <f>'Moving Avg'!H1152</f>
        <v>7.2399285000000013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7.8776000000000002</v>
      </c>
      <c r="C1153" s="2">
        <f>RSI!I1153</f>
        <v>48.113272158030405</v>
      </c>
      <c r="D1153" s="2">
        <f>MACD!E1153</f>
        <v>1.382930618418321E-2</v>
      </c>
      <c r="E1153" s="2">
        <f>MACD!F1153</f>
        <v>1.1803238171165301E-2</v>
      </c>
      <c r="F1153" s="2">
        <f>'Moving Avg'!D1153</f>
        <v>7.8832199999999997</v>
      </c>
      <c r="G1153" s="2">
        <f>'Moving Avg'!F1153</f>
        <v>7.89682</v>
      </c>
      <c r="H1153" s="2">
        <f>'Moving Avg'!G1153</f>
        <v>7.9619900000000037</v>
      </c>
      <c r="I1153" s="2">
        <f>'Moving Avg'!H1153</f>
        <v>7.2424605000000017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7.69</v>
      </c>
      <c r="C1154" s="2">
        <f>RSI!I1154</f>
        <v>40.486364534537998</v>
      </c>
      <c r="D1154" s="2">
        <f>MACD!E1154</f>
        <v>2.9876272510458435E-2</v>
      </c>
      <c r="E1154" s="2">
        <f>MACD!F1154</f>
        <v>1.5417845039023929E-2</v>
      </c>
      <c r="F1154" s="2">
        <f>'Moving Avg'!D1154</f>
        <v>7.8475800000000007</v>
      </c>
      <c r="G1154" s="2">
        <f>'Moving Avg'!F1154</f>
        <v>7.8991649999999991</v>
      </c>
      <c r="H1154" s="2">
        <f>'Moving Avg'!G1154</f>
        <v>7.9601140000000035</v>
      </c>
      <c r="I1154" s="2">
        <f>'Moving Avg'!H1154</f>
        <v>7.2438670000000025</v>
      </c>
      <c r="J1154" s="6" t="str">
        <f>OBV!F1154</f>
        <v>BULLISH</v>
      </c>
      <c r="K1154" s="6" t="str">
        <f>OBV!G1154</f>
        <v>STRONG</v>
      </c>
      <c r="L1154" s="6" t="str">
        <f>OBV!H1154</f>
        <v>BULLISH DIVERGENCE</v>
      </c>
    </row>
    <row r="1155" spans="1:12" ht="13.5" x14ac:dyDescent="0.25">
      <c r="A1155" s="3">
        <f>RSI!A1155</f>
        <v>43693</v>
      </c>
      <c r="B1155" s="2">
        <f>RSI!B1155</f>
        <v>7.69</v>
      </c>
      <c r="C1155" s="2">
        <f>RSI!I1155</f>
        <v>40.486364534537991</v>
      </c>
      <c r="D1155" s="2">
        <f>MACD!E1155</f>
        <v>4.4780576355711865E-2</v>
      </c>
      <c r="E1155" s="2">
        <f>MACD!F1155</f>
        <v>2.1290391302361517E-2</v>
      </c>
      <c r="F1155" s="2">
        <f>'Moving Avg'!D1155</f>
        <v>7.81006</v>
      </c>
      <c r="G1155" s="2">
        <f>'Moving Avg'!F1155</f>
        <v>7.8879099999999998</v>
      </c>
      <c r="H1155" s="2">
        <f>'Moving Avg'!G1155</f>
        <v>7.9554240000000025</v>
      </c>
      <c r="I1155" s="2">
        <f>'Moving Avg'!H1155</f>
        <v>7.2457425000000031</v>
      </c>
      <c r="J1155" s="6" t="str">
        <f>OBV!F1155</f>
        <v>BULLISH</v>
      </c>
      <c r="K1155" s="6" t="str">
        <f>OBV!G1155</f>
        <v>NEUTRAL</v>
      </c>
      <c r="L1155" s="6" t="str">
        <f>OBV!H1155</f>
        <v>BULLISH DIVERGENCE</v>
      </c>
    </row>
    <row r="1156" spans="1:12" ht="13.5" x14ac:dyDescent="0.25">
      <c r="A1156" s="3">
        <f>RSI!A1156</f>
        <v>43696</v>
      </c>
      <c r="B1156" s="2">
        <f>RSI!B1156</f>
        <v>7.69</v>
      </c>
      <c r="C1156" s="2">
        <f>RSI!I1156</f>
        <v>40.486364534537991</v>
      </c>
      <c r="D1156" s="2">
        <f>MACD!E1156</f>
        <v>2.8312089894235726E-2</v>
      </c>
      <c r="E1156" s="2">
        <f>MACD!F1156</f>
        <v>2.269473102073636E-2</v>
      </c>
      <c r="F1156" s="2">
        <f>'Moving Avg'!D1156</f>
        <v>7.7650400000000008</v>
      </c>
      <c r="G1156" s="2">
        <f>'Moving Avg'!F1156</f>
        <v>7.8761849999999995</v>
      </c>
      <c r="H1156" s="2">
        <f>'Moving Avg'!G1156</f>
        <v>7.9507340000000006</v>
      </c>
      <c r="I1156" s="2">
        <f>'Moving Avg'!H1156</f>
        <v>7.2470085000000042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7.8776000000000002</v>
      </c>
      <c r="C1157" s="2">
        <f>RSI!I1157</f>
        <v>50.321987168068247</v>
      </c>
      <c r="D1157" s="2">
        <f>MACD!E1157</f>
        <v>2.9033223408529096E-2</v>
      </c>
      <c r="E1157" s="2">
        <f>MACD!F1157</f>
        <v>2.3962429498294909E-2</v>
      </c>
      <c r="F1157" s="2">
        <f>'Moving Avg'!D1157</f>
        <v>7.7650400000000008</v>
      </c>
      <c r="G1157" s="2">
        <f>'Moving Avg'!F1157</f>
        <v>7.8738399999999995</v>
      </c>
      <c r="H1157" s="2">
        <f>'Moving Avg'!G1157</f>
        <v>7.9535480000000005</v>
      </c>
      <c r="I1157" s="2">
        <f>'Moving Avg'!H1157</f>
        <v>7.2495405000000037</v>
      </c>
      <c r="J1157" s="6" t="str">
        <f>OBV!F1157</f>
        <v>BULLISH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7.8776000000000002</v>
      </c>
      <c r="C1158" s="2">
        <f>RSI!I1158</f>
        <v>50.321987168068247</v>
      </c>
      <c r="D1158" s="2">
        <f>MACD!E1158</f>
        <v>2.9587579029032085E-2</v>
      </c>
      <c r="E1158" s="2">
        <f>MACD!F1158</f>
        <v>2.5087459404442344E-2</v>
      </c>
      <c r="F1158" s="2">
        <f>'Moving Avg'!D1158</f>
        <v>7.7650400000000008</v>
      </c>
      <c r="G1158" s="2">
        <f>'Moving Avg'!F1158</f>
        <v>7.8691500000000003</v>
      </c>
      <c r="H1158" s="2">
        <f>'Moving Avg'!G1158</f>
        <v>7.9578620000000004</v>
      </c>
      <c r="I1158" s="2">
        <f>'Moving Avg'!H1158</f>
        <v>7.2507130000000037</v>
      </c>
      <c r="J1158" s="6" t="str">
        <f>OBV!F1158</f>
        <v>BULLISH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7.8776000000000002</v>
      </c>
      <c r="C1159" s="2">
        <f>RSI!I1159</f>
        <v>50.321987168068247</v>
      </c>
      <c r="D1159" s="2">
        <f>MACD!E1159</f>
        <v>2.4235719996331007E-2</v>
      </c>
      <c r="E1159" s="2">
        <f>MACD!F1159</f>
        <v>2.4917111522820078E-2</v>
      </c>
      <c r="F1159" s="2">
        <f>'Moving Avg'!D1159</f>
        <v>7.8025599999999997</v>
      </c>
      <c r="G1159" s="2">
        <f>'Moving Avg'!F1159</f>
        <v>7.8555500000000009</v>
      </c>
      <c r="H1159" s="2">
        <f>'Moving Avg'!G1159</f>
        <v>7.9576739999999999</v>
      </c>
      <c r="I1159" s="2">
        <f>'Moving Avg'!H1159</f>
        <v>7.2512755000000038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7.7838000000000003</v>
      </c>
      <c r="C1160" s="2">
        <f>RSI!I1160</f>
        <v>45.614271991937542</v>
      </c>
      <c r="D1160" s="2">
        <f>MACD!E1160</f>
        <v>2.8053656993544784E-2</v>
      </c>
      <c r="E1160" s="2">
        <f>MACD!F1160</f>
        <v>2.5544420616965019E-2</v>
      </c>
      <c r="F1160" s="2">
        <f>'Moving Avg'!D1160</f>
        <v>7.8213200000000001</v>
      </c>
      <c r="G1160" s="2">
        <f>'Moving Avg'!F1160</f>
        <v>7.8555500000000009</v>
      </c>
      <c r="H1160" s="2">
        <f>'Moving Avg'!G1160</f>
        <v>7.9557979999999988</v>
      </c>
      <c r="I1160" s="2">
        <f>'Moving Avg'!H1160</f>
        <v>7.2513690000000031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7.8776000000000002</v>
      </c>
      <c r="C1161" s="2">
        <f>RSI!I1161</f>
        <v>50.592033239542005</v>
      </c>
      <c r="D1161" s="2">
        <f>MACD!E1161</f>
        <v>3.0615246868928025E-2</v>
      </c>
      <c r="E1161" s="2">
        <f>MACD!F1161</f>
        <v>2.6558585867357622E-2</v>
      </c>
      <c r="F1161" s="2">
        <f>'Moving Avg'!D1161</f>
        <v>7.8588399999999989</v>
      </c>
      <c r="G1161" s="2">
        <f>'Moving Avg'!F1161</f>
        <v>7.8508599999999999</v>
      </c>
      <c r="H1161" s="2">
        <f>'Moving Avg'!G1161</f>
        <v>7.9595499999999966</v>
      </c>
      <c r="I1161" s="2">
        <f>'Moving Avg'!H1161</f>
        <v>7.2528225000000033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7.69</v>
      </c>
      <c r="C1162" s="2">
        <f>RSI!I1162</f>
        <v>42.260924733335365</v>
      </c>
      <c r="D1162" s="2">
        <f>MACD!E1162</f>
        <v>4.0827714755693911E-2</v>
      </c>
      <c r="E1162" s="2">
        <f>MACD!F1162</f>
        <v>2.941241164502488E-2</v>
      </c>
      <c r="F1162" s="2">
        <f>'Moving Avg'!D1162</f>
        <v>7.8213200000000001</v>
      </c>
      <c r="G1162" s="2">
        <f>'Moving Avg'!F1162</f>
        <v>7.8391350000000006</v>
      </c>
      <c r="H1162" s="2">
        <f>'Moving Avg'!G1162</f>
        <v>7.9595499999999966</v>
      </c>
      <c r="I1162" s="2">
        <f>'Moving Avg'!H1162</f>
        <v>7.253291500000004</v>
      </c>
      <c r="J1162" s="6" t="str">
        <f>OBV!F1162</f>
        <v>BEARISH</v>
      </c>
      <c r="K1162" s="6" t="str">
        <f>OBV!G1162</f>
        <v>WEAK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7.8776000000000002</v>
      </c>
      <c r="C1163" s="2">
        <f>RSI!I1163</f>
        <v>50.958004848497808</v>
      </c>
      <c r="D1163" s="2">
        <f>MACD!E1163</f>
        <v>3.660525837346551E-2</v>
      </c>
      <c r="E1163" s="2">
        <f>MACD!F1163</f>
        <v>3.0850980990713008E-2</v>
      </c>
      <c r="F1163" s="2">
        <f>'Moving Avg'!D1163</f>
        <v>7.8213200000000001</v>
      </c>
      <c r="G1163" s="2">
        <f>'Moving Avg'!F1163</f>
        <v>7.8367900000000006</v>
      </c>
      <c r="H1163" s="2">
        <f>'Moving Avg'!G1163</f>
        <v>7.9631139999999956</v>
      </c>
      <c r="I1163" s="2">
        <f>'Moving Avg'!H1163</f>
        <v>7.2539950000000024</v>
      </c>
      <c r="J1163" s="6" t="str">
        <f>OBV!F1163</f>
        <v>BEARISH</v>
      </c>
      <c r="K1163" s="6" t="str">
        <f>OBV!G1163</f>
        <v>WEAK</v>
      </c>
      <c r="L1163" s="6" t="str">
        <f>OBV!H1163</f>
        <v>NEUTRAL</v>
      </c>
    </row>
    <row r="1164" spans="1:12" ht="13.5" x14ac:dyDescent="0.25">
      <c r="A1164" s="3">
        <f>RSI!A1164</f>
        <v>43706</v>
      </c>
      <c r="B1164" s="2">
        <f>RSI!B1164</f>
        <v>7.8681999999999999</v>
      </c>
      <c r="C1164" s="2">
        <f>RSI!I1164</f>
        <v>50.547157876007887</v>
      </c>
      <c r="D1164" s="2">
        <f>MACD!E1164</f>
        <v>4.714669944386074E-3</v>
      </c>
      <c r="E1164" s="2">
        <f>MACD!F1164</f>
        <v>2.5623718781447626E-2</v>
      </c>
      <c r="F1164" s="2">
        <f>'Moving Avg'!D1164</f>
        <v>7.8194400000000002</v>
      </c>
      <c r="G1164" s="2">
        <f>'Moving Avg'!F1164</f>
        <v>7.8339749999999997</v>
      </c>
      <c r="H1164" s="2">
        <f>'Moving Avg'!G1164</f>
        <v>7.9633019999999952</v>
      </c>
      <c r="I1164" s="2">
        <f>'Moving Avg'!H1164</f>
        <v>7.2552610000000017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7.69</v>
      </c>
      <c r="C1165" s="2">
        <f>RSI!I1165</f>
        <v>43.402987142710742</v>
      </c>
      <c r="D1165" s="2">
        <f>MACD!E1165</f>
        <v>-9.1553314737744529E-3</v>
      </c>
      <c r="E1165" s="2">
        <f>MACD!F1165</f>
        <v>1.8667908730403211E-2</v>
      </c>
      <c r="F1165" s="2">
        <f>'Moving Avg'!D1165</f>
        <v>7.8006799999999998</v>
      </c>
      <c r="G1165" s="2">
        <f>'Moving Avg'!F1165</f>
        <v>7.8222500000000013</v>
      </c>
      <c r="H1165" s="2">
        <f>'Moving Avg'!G1165</f>
        <v>7.9599259999999949</v>
      </c>
      <c r="I1165" s="2">
        <f>'Moving Avg'!H1165</f>
        <v>7.2550265000000023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7.69</v>
      </c>
      <c r="C1166" s="2">
        <f>RSI!I1166</f>
        <v>43.402987142710742</v>
      </c>
      <c r="D1166" s="2">
        <f>MACD!E1166</f>
        <v>-1.9917807439868263E-2</v>
      </c>
      <c r="E1166" s="2">
        <f>MACD!F1166</f>
        <v>1.0950765496348916E-2</v>
      </c>
      <c r="F1166" s="2">
        <f>'Moving Avg'!D1166</f>
        <v>7.7631600000000009</v>
      </c>
      <c r="G1166" s="2">
        <f>'Moving Avg'!F1166</f>
        <v>7.8203750000000003</v>
      </c>
      <c r="H1166" s="2">
        <f>'Moving Avg'!G1166</f>
        <v>7.950921999999994</v>
      </c>
      <c r="I1166" s="2">
        <f>'Moving Avg'!H1166</f>
        <v>7.2547920000000037</v>
      </c>
      <c r="J1166" s="6" t="str">
        <f>OBV!F1166</f>
        <v>BEARISH</v>
      </c>
      <c r="K1166" s="6" t="str">
        <f>OBV!G1166</f>
        <v>WEAK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7.69</v>
      </c>
      <c r="C1167" s="2">
        <f>RSI!I1167</f>
        <v>43.402987142710749</v>
      </c>
      <c r="D1167" s="2">
        <f>MACD!E1167</f>
        <v>7.3857529256393661E-4</v>
      </c>
      <c r="E1167" s="2">
        <f>MACD!F1167</f>
        <v>8.9083274555919207E-3</v>
      </c>
      <c r="F1167" s="2">
        <f>'Moving Avg'!D1167</f>
        <v>7.7631600000000009</v>
      </c>
      <c r="G1167" s="2">
        <f>'Moving Avg'!F1167</f>
        <v>7.80959</v>
      </c>
      <c r="H1167" s="2">
        <f>'Moving Avg'!G1167</f>
        <v>7.9415439999999933</v>
      </c>
      <c r="I1167" s="2">
        <f>'Moving Avg'!H1167</f>
        <v>7.2553075000000034</v>
      </c>
      <c r="J1167" s="6" t="str">
        <f>OBV!F1167</f>
        <v>BEARISH</v>
      </c>
      <c r="K1167" s="6" t="str">
        <f>OBV!G1167</f>
        <v>NEUTRAL</v>
      </c>
      <c r="L1167" s="6" t="str">
        <f>OBV!H1167</f>
        <v>NEUTRAL</v>
      </c>
    </row>
    <row r="1168" spans="1:12" ht="13.5" x14ac:dyDescent="0.25">
      <c r="A1168" s="3">
        <f>RSI!A1168</f>
        <v>43712</v>
      </c>
      <c r="B1168" s="2">
        <f>RSI!B1168</f>
        <v>7.5961999999999996</v>
      </c>
      <c r="C1168" s="2">
        <f>RSI!I1168</f>
        <v>39.712905814258832</v>
      </c>
      <c r="D1168" s="2">
        <f>MACD!E1168</f>
        <v>2.5999974011220672E-2</v>
      </c>
      <c r="E1168" s="2">
        <f>MACD!F1168</f>
        <v>1.2326656766717672E-2</v>
      </c>
      <c r="F1168" s="2">
        <f>'Moving Avg'!D1168</f>
        <v>7.7068800000000008</v>
      </c>
      <c r="G1168" s="2">
        <f>'Moving Avg'!F1168</f>
        <v>7.7941150000000006</v>
      </c>
      <c r="H1168" s="2">
        <f>'Moving Avg'!G1168</f>
        <v>7.9284139999999947</v>
      </c>
      <c r="I1168" s="2">
        <f>'Moving Avg'!H1168</f>
        <v>7.2557760000000044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7.4555999999999996</v>
      </c>
      <c r="C1169" s="2">
        <f>RSI!I1169</f>
        <v>34.920399565222979</v>
      </c>
      <c r="D1169" s="2">
        <f>MACD!E1169</f>
        <v>5.9117024585539468E-2</v>
      </c>
      <c r="E1169" s="2">
        <f>MACD!F1169</f>
        <v>2.168473033048203E-2</v>
      </c>
      <c r="F1169" s="2">
        <f>'Moving Avg'!D1169</f>
        <v>7.6243600000000002</v>
      </c>
      <c r="G1169" s="2">
        <f>'Moving Avg'!F1169</f>
        <v>7.7734850000000009</v>
      </c>
      <c r="H1169" s="2">
        <f>'Moving Avg'!G1169</f>
        <v>7.9107839999999952</v>
      </c>
      <c r="I1169" s="2">
        <f>'Moving Avg'!H1169</f>
        <v>7.255635500000003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7.4555999999999996</v>
      </c>
      <c r="C1170" s="2">
        <f>RSI!I1170</f>
        <v>34.920399565222979</v>
      </c>
      <c r="D1170" s="2">
        <f>MACD!E1170</f>
        <v>7.4768081023134592E-2</v>
      </c>
      <c r="E1170" s="2">
        <f>MACD!F1170</f>
        <v>3.2301400469012545E-2</v>
      </c>
      <c r="F1170" s="2">
        <f>'Moving Avg'!D1170</f>
        <v>7.5774799999999995</v>
      </c>
      <c r="G1170" s="2">
        <f>'Moving Avg'!F1170</f>
        <v>7.7523850000000012</v>
      </c>
      <c r="H1170" s="2">
        <f>'Moving Avg'!G1170</f>
        <v>7.8910899999999957</v>
      </c>
      <c r="I1170" s="2">
        <f>'Moving Avg'!H1170</f>
        <v>7.2554480000000039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7.2398999999999996</v>
      </c>
      <c r="C1171" s="2">
        <f>RSI!I1171</f>
        <v>28.747779827102718</v>
      </c>
      <c r="D1171" s="2">
        <f>MACD!E1171</f>
        <v>0.12032696477312221</v>
      </c>
      <c r="E1171" s="2">
        <f>MACD!F1171</f>
        <v>4.9906513329834479E-2</v>
      </c>
      <c r="F1171" s="2">
        <f>'Moving Avg'!D1171</f>
        <v>7.4874600000000004</v>
      </c>
      <c r="G1171" s="2">
        <f>'Moving Avg'!F1171</f>
        <v>7.7186250000000012</v>
      </c>
      <c r="H1171" s="2">
        <f>'Moving Avg'!G1171</f>
        <v>7.8670819999999955</v>
      </c>
      <c r="I1171" s="2">
        <f>'Moving Avg'!H1171</f>
        <v>7.2542760000000044</v>
      </c>
      <c r="J1171" s="6" t="str">
        <f>OBV!F1171</f>
        <v>BEARISH</v>
      </c>
      <c r="K1171" s="6" t="str">
        <f>OBV!G1171</f>
        <v>WEAK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7.4180999999999999</v>
      </c>
      <c r="C1172" s="2">
        <f>RSI!I1172</f>
        <v>38.430515461376075</v>
      </c>
      <c r="D1172" s="2">
        <f>MACD!E1172</f>
        <v>0.11985569745732239</v>
      </c>
      <c r="E1172" s="2">
        <f>MACD!F1172</f>
        <v>6.3896350155332071E-2</v>
      </c>
      <c r="F1172" s="2">
        <f>'Moving Avg'!D1172</f>
        <v>7.4330799999999995</v>
      </c>
      <c r="G1172" s="2">
        <f>'Moving Avg'!F1172</f>
        <v>7.6956500000000005</v>
      </c>
      <c r="H1172" s="2">
        <f>'Moving Avg'!G1172</f>
        <v>7.8513279999999961</v>
      </c>
      <c r="I1172" s="2">
        <f>'Moving Avg'!H1172</f>
        <v>7.2539950000000042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</row>
    <row r="1173" spans="1:12" ht="13.5" x14ac:dyDescent="0.25">
      <c r="A1173" s="3">
        <f>RSI!A1173</f>
        <v>43719</v>
      </c>
      <c r="B1173" s="2">
        <f>RSI!B1173</f>
        <v>7.8026</v>
      </c>
      <c r="C1173" s="2">
        <f>RSI!I1173</f>
        <v>53.206554388384404</v>
      </c>
      <c r="D1173" s="2">
        <f>MACD!E1173</f>
        <v>0.12159922651238109</v>
      </c>
      <c r="E1173" s="2">
        <f>MACD!F1173</f>
        <v>7.543692542674188E-2</v>
      </c>
      <c r="F1173" s="2">
        <f>'Moving Avg'!D1173</f>
        <v>7.4743599999999999</v>
      </c>
      <c r="G1173" s="2">
        <f>'Moving Avg'!F1173</f>
        <v>7.6919000000000013</v>
      </c>
      <c r="H1173" s="2">
        <f>'Moving Avg'!G1173</f>
        <v>7.8389499999999952</v>
      </c>
      <c r="I1173" s="2">
        <f>'Moving Avg'!H1173</f>
        <v>7.2557300000000051</v>
      </c>
      <c r="J1173" s="6" t="str">
        <f>OBV!F1173</f>
        <v>BULLISH</v>
      </c>
      <c r="K1173" s="6" t="str">
        <f>OBV!G1173</f>
        <v>STRONG</v>
      </c>
      <c r="L1173" s="6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7.7744</v>
      </c>
      <c r="C1174" s="2">
        <f>RSI!I1174</f>
        <v>52.216771429532358</v>
      </c>
      <c r="D1174" s="2">
        <f>MACD!E1174</f>
        <v>0.12307692903116063</v>
      </c>
      <c r="E1174" s="2">
        <f>MACD!F1174</f>
        <v>8.496492614762563E-2</v>
      </c>
      <c r="F1174" s="2">
        <f>'Moving Avg'!D1174</f>
        <v>7.5381199999999993</v>
      </c>
      <c r="G1174" s="2">
        <f>'Moving Avg'!F1174</f>
        <v>7.6961200000000023</v>
      </c>
      <c r="H1174" s="2">
        <f>'Moving Avg'!G1174</f>
        <v>7.8239439999999956</v>
      </c>
      <c r="I1174" s="2">
        <f>'Moving Avg'!H1174</f>
        <v>7.2571835000000053</v>
      </c>
      <c r="J1174" s="6" t="str">
        <f>OBV!F1174</f>
        <v>BULLISH</v>
      </c>
      <c r="K1174" s="6" t="str">
        <f>OBV!G1174</f>
        <v>STRONG</v>
      </c>
      <c r="L1174" s="6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7.5494000000000003</v>
      </c>
      <c r="C1175" s="2">
        <f>RSI!I1175</f>
        <v>45.020561311504899</v>
      </c>
      <c r="D1175" s="2">
        <f>MACD!E1175</f>
        <v>0.11315231500420886</v>
      </c>
      <c r="E1175" s="2">
        <f>MACD!F1175</f>
        <v>9.0602403918942281E-2</v>
      </c>
      <c r="F1175" s="2">
        <f>'Moving Avg'!D1175</f>
        <v>7.5568799999999996</v>
      </c>
      <c r="G1175" s="2">
        <f>'Moving Avg'!F1175</f>
        <v>7.689090000000002</v>
      </c>
      <c r="H1175" s="2">
        <f>'Moving Avg'!G1175</f>
        <v>7.8023759999999962</v>
      </c>
      <c r="I1175" s="2">
        <f>'Moving Avg'!H1175</f>
        <v>7.2578870000000064</v>
      </c>
      <c r="J1175" s="6" t="str">
        <f>OBV!F1175</f>
        <v>BULLISH</v>
      </c>
      <c r="K1175" s="6" t="str">
        <f>OBV!G1175</f>
        <v>STRONG</v>
      </c>
      <c r="L1175" s="6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7.6712999999999996</v>
      </c>
      <c r="C1176" s="2">
        <f>RSI!I1176</f>
        <v>49.11234030932097</v>
      </c>
      <c r="D1176" s="2">
        <f>MACD!E1176</f>
        <v>9.6659784755123823E-2</v>
      </c>
      <c r="E1176" s="2">
        <f>MACD!F1176</f>
        <v>9.1813880086178593E-2</v>
      </c>
      <c r="F1176" s="2">
        <f>'Moving Avg'!D1176</f>
        <v>7.64316</v>
      </c>
      <c r="G1176" s="2">
        <f>'Moving Avg'!F1176</f>
        <v>7.6881549999999992</v>
      </c>
      <c r="H1176" s="2">
        <f>'Moving Avg'!G1176</f>
        <v>7.7869959999999958</v>
      </c>
      <c r="I1176" s="2">
        <f>'Moving Avg'!H1176</f>
        <v>7.2594345000000056</v>
      </c>
      <c r="J1176" s="6" t="str">
        <f>OBV!F1176</f>
        <v>BULLISH</v>
      </c>
      <c r="K1176" s="6" t="str">
        <f>OBV!G1176</f>
        <v>STRONG</v>
      </c>
      <c r="L1176" s="6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7.6712999999999996</v>
      </c>
      <c r="C1177" s="2">
        <f>RSI!I1177</f>
        <v>49.11234030932097</v>
      </c>
      <c r="D1177" s="2">
        <f>MACD!E1177</f>
        <v>8.2849856101224972E-2</v>
      </c>
      <c r="E1177" s="2">
        <f>MACD!F1177</f>
        <v>9.0021075289187874E-2</v>
      </c>
      <c r="F1177" s="2">
        <f>'Moving Avg'!D1177</f>
        <v>7.6938000000000004</v>
      </c>
      <c r="G1177" s="2">
        <f>'Moving Avg'!F1177</f>
        <v>7.6778400000000007</v>
      </c>
      <c r="H1177" s="2">
        <f>'Moving Avg'!G1177</f>
        <v>7.776493999999996</v>
      </c>
      <c r="I1177" s="2">
        <f>'Moving Avg'!H1177</f>
        <v>7.2604195000000065</v>
      </c>
      <c r="J1177" s="6" t="str">
        <f>OBV!F1177</f>
        <v>BULLISH</v>
      </c>
      <c r="K1177" s="6" t="str">
        <f>OBV!G1177</f>
        <v>STRONG</v>
      </c>
      <c r="L1177" s="6" t="str">
        <f>OBV!H1177</f>
        <v>CONFIRMED BULLISH</v>
      </c>
    </row>
    <row r="1178" spans="1:12" ht="13.5" x14ac:dyDescent="0.25">
      <c r="A1178" s="3">
        <f>RSI!A1178</f>
        <v>43726</v>
      </c>
      <c r="B1178" s="2">
        <f>RSI!B1178</f>
        <v>7.4649999999999999</v>
      </c>
      <c r="C1178" s="2">
        <f>RSI!I1178</f>
        <v>42.852629970794105</v>
      </c>
      <c r="D1178" s="2">
        <f>MACD!E1178</f>
        <v>7.2149771188897205E-2</v>
      </c>
      <c r="E1178" s="2">
        <f>MACD!F1178</f>
        <v>8.6446814469129746E-2</v>
      </c>
      <c r="F1178" s="2">
        <f>'Moving Avg'!D1178</f>
        <v>7.6262799999999995</v>
      </c>
      <c r="G1178" s="2">
        <f>'Moving Avg'!F1178</f>
        <v>7.657210000000001</v>
      </c>
      <c r="H1178" s="2">
        <f>'Moving Avg'!G1178</f>
        <v>7.7667419999999963</v>
      </c>
      <c r="I1178" s="2">
        <f>'Moving Avg'!H1178</f>
        <v>7.2602790000000059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7.4649999999999999</v>
      </c>
      <c r="C1179" s="2">
        <f>RSI!I1179</f>
        <v>42.852629970794105</v>
      </c>
      <c r="D1179" s="2">
        <f>MACD!E1179</f>
        <v>4.2808681628652145E-2</v>
      </c>
      <c r="E1179" s="2">
        <f>MACD!F1179</f>
        <v>7.7719187901034228E-2</v>
      </c>
      <c r="F1179" s="2">
        <f>'Moving Avg'!D1179</f>
        <v>7.5644000000000009</v>
      </c>
      <c r="G1179" s="2">
        <f>'Moving Avg'!F1179</f>
        <v>7.6365800000000004</v>
      </c>
      <c r="H1179" s="2">
        <f>'Moving Avg'!G1179</f>
        <v>7.7616779999999963</v>
      </c>
      <c r="I1179" s="2">
        <f>'Moving Avg'!H1179</f>
        <v>7.2601385000000063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7.5025000000000004</v>
      </c>
      <c r="C1180" s="2">
        <f>RSI!I1180</f>
        <v>44.347990337413044</v>
      </c>
      <c r="D1180" s="2">
        <f>MACD!E1180</f>
        <v>1.6447899988817127E-2</v>
      </c>
      <c r="E1180" s="2">
        <f>MACD!F1180</f>
        <v>6.5464930318590811E-2</v>
      </c>
      <c r="F1180" s="2">
        <f>'Moving Avg'!D1180</f>
        <v>7.5550200000000007</v>
      </c>
      <c r="G1180" s="2">
        <f>'Moving Avg'!F1180</f>
        <v>7.6225149999999999</v>
      </c>
      <c r="H1180" s="2">
        <f>'Moving Avg'!G1180</f>
        <v>7.757927999999997</v>
      </c>
      <c r="I1180" s="2">
        <f>'Moving Avg'!H1180</f>
        <v>7.2602795000000064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</row>
    <row r="1181" spans="1:12" ht="13.5" x14ac:dyDescent="0.25">
      <c r="A1181" s="3">
        <f>RSI!A1181</f>
        <v>43731</v>
      </c>
      <c r="B1181" s="2">
        <f>RSI!B1181</f>
        <v>7.2774000000000001</v>
      </c>
      <c r="C1181" s="2">
        <f>RSI!I1181</f>
        <v>37.931740090589898</v>
      </c>
      <c r="D1181" s="2">
        <f>MACD!E1181</f>
        <v>-2.143758876021451E-2</v>
      </c>
      <c r="E1181" s="2">
        <f>MACD!F1181</f>
        <v>4.808442650282975E-2</v>
      </c>
      <c r="F1181" s="2">
        <f>'Moving Avg'!D1181</f>
        <v>7.4762399999999998</v>
      </c>
      <c r="G1181" s="2">
        <f>'Moving Avg'!F1181</f>
        <v>7.5925050000000001</v>
      </c>
      <c r="H1181" s="2">
        <f>'Moving Avg'!G1181</f>
        <v>7.7496759999999973</v>
      </c>
      <c r="I1181" s="2">
        <f>'Moving Avg'!H1181</f>
        <v>7.2593885000000054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7.3148999999999997</v>
      </c>
      <c r="C1182" s="2">
        <f>RSI!I1182</f>
        <v>39.502060901305299</v>
      </c>
      <c r="D1182" s="2">
        <f>MACD!E1182</f>
        <v>-2.6665392324153991E-2</v>
      </c>
      <c r="E1182" s="2">
        <f>MACD!F1182</f>
        <v>3.3134462737433007E-2</v>
      </c>
      <c r="F1182" s="2">
        <f>'Moving Avg'!D1182</f>
        <v>7.40496</v>
      </c>
      <c r="G1182" s="2">
        <f>'Moving Avg'!F1182</f>
        <v>7.5737499999999995</v>
      </c>
      <c r="H1182" s="2">
        <f>'Moving Avg'!G1182</f>
        <v>7.7421739999999977</v>
      </c>
      <c r="I1182" s="2">
        <f>'Moving Avg'!H1182</f>
        <v>7.258591500000005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</row>
    <row r="1183" spans="1:12" ht="13.5" x14ac:dyDescent="0.25">
      <c r="A1183" s="3">
        <f>RSI!A1183</f>
        <v>43733</v>
      </c>
      <c r="B1183" s="2">
        <f>RSI!B1183</f>
        <v>7.4931000000000001</v>
      </c>
      <c r="C1183" s="2">
        <f>RSI!I1183</f>
        <v>46.437030725961904</v>
      </c>
      <c r="D1183" s="2">
        <f>MACD!E1183</f>
        <v>1.6672543827451314E-2</v>
      </c>
      <c r="E1183" s="2">
        <f>MACD!F1183</f>
        <v>2.9842078955436668E-2</v>
      </c>
      <c r="F1183" s="2">
        <f>'Moving Avg'!D1183</f>
        <v>7.4105800000000004</v>
      </c>
      <c r="G1183" s="2">
        <f>'Moving Avg'!F1183</f>
        <v>7.5545250000000008</v>
      </c>
      <c r="H1183" s="2">
        <f>'Moving Avg'!G1183</f>
        <v>7.7391739999999984</v>
      </c>
      <c r="I1183" s="2">
        <f>'Moving Avg'!H1183</f>
        <v>7.2587320000000046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7.4462000000000002</v>
      </c>
      <c r="C1184" s="2">
        <f>RSI!I1184</f>
        <v>44.975754627934975</v>
      </c>
      <c r="D1184" s="2">
        <f>MACD!E1184</f>
        <v>5.3099444871273604E-2</v>
      </c>
      <c r="E1184" s="2">
        <f>MACD!F1184</f>
        <v>3.4493552138604056E-2</v>
      </c>
      <c r="F1184" s="2">
        <f>'Moving Avg'!D1184</f>
        <v>7.4068199999999988</v>
      </c>
      <c r="G1184" s="2">
        <f>'Moving Avg'!F1184</f>
        <v>7.5334250000000011</v>
      </c>
      <c r="H1184" s="2">
        <f>'Moving Avg'!G1184</f>
        <v>7.7352359999999978</v>
      </c>
      <c r="I1184" s="2">
        <f>'Moving Avg'!H1184</f>
        <v>7.2589195000000055</v>
      </c>
      <c r="J1184" s="6" t="str">
        <f>OBV!F1184</f>
        <v>BULLISH</v>
      </c>
      <c r="K1184" s="6" t="str">
        <f>OBV!G1184</f>
        <v>NEUTRAL</v>
      </c>
      <c r="L1184" s="6" t="str">
        <f>OBV!H1184</f>
        <v>BULLISH DIVERGENCE</v>
      </c>
    </row>
    <row r="1185" spans="1:12" ht="13.5" x14ac:dyDescent="0.25">
      <c r="A1185" s="3">
        <f>RSI!A1185</f>
        <v>43735</v>
      </c>
      <c r="B1185" s="2">
        <f>RSI!B1185</f>
        <v>7.4555999999999996</v>
      </c>
      <c r="C1185" s="2">
        <f>RSI!I1185</f>
        <v>45.346966455485521</v>
      </c>
      <c r="D1185" s="2">
        <f>MACD!E1185</f>
        <v>4.9462407855792812E-2</v>
      </c>
      <c r="E1185" s="2">
        <f>MACD!F1185</f>
        <v>3.748732328204181E-2</v>
      </c>
      <c r="F1185" s="2">
        <f>'Moving Avg'!D1185</f>
        <v>7.3974400000000005</v>
      </c>
      <c r="G1185" s="2">
        <f>'Moving Avg'!F1185</f>
        <v>7.5217050000000016</v>
      </c>
      <c r="H1185" s="2">
        <f>'Moving Avg'!G1185</f>
        <v>7.7260459999999975</v>
      </c>
      <c r="I1185" s="2">
        <f>'Moving Avg'!H1185</f>
        <v>7.2592480000000048</v>
      </c>
      <c r="J1185" s="6" t="str">
        <f>OBV!F1185</f>
        <v>BULLISH</v>
      </c>
      <c r="K1185" s="6" t="str">
        <f>OBV!G1185</f>
        <v>NEUTRAL</v>
      </c>
      <c r="L1185" s="6" t="str">
        <f>OBV!H1185</f>
        <v>BULLISH DIVERGENCE</v>
      </c>
    </row>
    <row r="1186" spans="1:12" ht="13.5" x14ac:dyDescent="0.25">
      <c r="A1186" s="3">
        <f>RSI!A1186</f>
        <v>43738</v>
      </c>
      <c r="B1186" s="2">
        <f>RSI!B1186</f>
        <v>7.4462000000000002</v>
      </c>
      <c r="C1186" s="2">
        <f>RSI!I1186</f>
        <v>45.019884362127648</v>
      </c>
      <c r="D1186" s="2">
        <f>MACD!E1186</f>
        <v>6.6568291586047046E-2</v>
      </c>
      <c r="E1186" s="2">
        <f>MACD!F1186</f>
        <v>4.330351694284286E-2</v>
      </c>
      <c r="F1186" s="2">
        <f>'Moving Avg'!D1186</f>
        <v>7.4311999999999996</v>
      </c>
      <c r="G1186" s="2">
        <f>'Moving Avg'!F1186</f>
        <v>7.5095150000000004</v>
      </c>
      <c r="H1186" s="2">
        <f>'Moving Avg'!G1186</f>
        <v>7.7164799999999971</v>
      </c>
      <c r="I1186" s="2">
        <f>'Moving Avg'!H1186</f>
        <v>7.2594825000000052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7.5025000000000004</v>
      </c>
      <c r="C1187" s="2">
        <f>RSI!I1187</f>
        <v>47.46404843716757</v>
      </c>
      <c r="D1187" s="2">
        <f>MACD!E1187</f>
        <v>7.7606596028997998E-2</v>
      </c>
      <c r="E1187" s="2">
        <f>MACD!F1187</f>
        <v>5.0164132760073886E-2</v>
      </c>
      <c r="F1187" s="2">
        <f>'Moving Avg'!D1187</f>
        <v>7.4687200000000002</v>
      </c>
      <c r="G1187" s="2">
        <f>'Moving Avg'!F1187</f>
        <v>7.50014</v>
      </c>
      <c r="H1187" s="2">
        <f>'Moving Avg'!G1187</f>
        <v>7.7080399999999978</v>
      </c>
      <c r="I1187" s="2">
        <f>'Moving Avg'!H1187</f>
        <v>7.2604205000000048</v>
      </c>
      <c r="J1187" s="6" t="str">
        <f>OBV!F1187</f>
        <v>BULLISH</v>
      </c>
      <c r="K1187" s="6" t="str">
        <f>OBV!G1187</f>
        <v>STRONG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7.5025000000000004</v>
      </c>
      <c r="C1188" s="2">
        <f>RSI!I1188</f>
        <v>47.464048437167577</v>
      </c>
      <c r="D1188" s="2">
        <f>MACD!E1188</f>
        <v>5.5555619783116406E-2</v>
      </c>
      <c r="E1188" s="2">
        <f>MACD!F1188</f>
        <v>5.1242430164682391E-2</v>
      </c>
      <c r="F1188" s="2">
        <f>'Moving Avg'!D1188</f>
        <v>7.4706000000000001</v>
      </c>
      <c r="G1188" s="2">
        <f>'Moving Avg'!F1188</f>
        <v>7.4954549999999998</v>
      </c>
      <c r="H1188" s="2">
        <f>'Moving Avg'!G1188</f>
        <v>7.6986619999999979</v>
      </c>
      <c r="I1188" s="2">
        <f>'Moving Avg'!H1188</f>
        <v>7.2620150000000043</v>
      </c>
      <c r="J1188" s="6" t="str">
        <f>OBV!F1188</f>
        <v>BULLISH</v>
      </c>
      <c r="K1188" s="6" t="str">
        <f>OBV!G1188</f>
        <v>STRONG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7.5025000000000004</v>
      </c>
      <c r="C1189" s="2">
        <f>RSI!I1189</f>
        <v>47.464048437167577</v>
      </c>
      <c r="D1189" s="2">
        <f>MACD!E1189</f>
        <v>3.7218750988957439E-2</v>
      </c>
      <c r="E1189" s="2">
        <f>MACD!F1189</f>
        <v>4.8437694329537408E-2</v>
      </c>
      <c r="F1189" s="2">
        <f>'Moving Avg'!D1189</f>
        <v>7.4818600000000002</v>
      </c>
      <c r="G1189" s="2">
        <f>'Moving Avg'!F1189</f>
        <v>7.4978000000000007</v>
      </c>
      <c r="H1189" s="2">
        <f>'Moving Avg'!G1189</f>
        <v>7.685719999999999</v>
      </c>
      <c r="I1189" s="2">
        <f>'Moving Avg'!H1189</f>
        <v>7.2637970000000056</v>
      </c>
      <c r="J1189" s="6" t="str">
        <f>OBV!F1189</f>
        <v>BULLISH</v>
      </c>
      <c r="K1189" s="6" t="str">
        <f>OBV!G1189</f>
        <v>STRONG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7.4555999999999996</v>
      </c>
      <c r="C1190" s="2">
        <f>RSI!I1190</f>
        <v>45.365731327542782</v>
      </c>
      <c r="D1190" s="2">
        <f>MACD!E1190</f>
        <v>3.1244067449500257E-2</v>
      </c>
      <c r="E1190" s="2">
        <f>MACD!F1190</f>
        <v>4.4998968953529977E-2</v>
      </c>
      <c r="F1190" s="2">
        <f>'Moving Avg'!D1190</f>
        <v>7.4818600000000002</v>
      </c>
      <c r="G1190" s="2">
        <f>'Moving Avg'!F1190</f>
        <v>7.4978000000000007</v>
      </c>
      <c r="H1190" s="2">
        <f>'Moving Avg'!G1190</f>
        <v>7.679155999999999</v>
      </c>
      <c r="I1190" s="2">
        <f>'Moving Avg'!H1190</f>
        <v>7.2652975000000053</v>
      </c>
      <c r="J1190" s="6" t="str">
        <f>OBV!F1190</f>
        <v>BULLISH</v>
      </c>
      <c r="K1190" s="6" t="str">
        <f>OBV!G1190</f>
        <v>NEUTRAL</v>
      </c>
      <c r="L1190" s="6" t="str">
        <f>OBV!H1190</f>
        <v>NEUTRAL</v>
      </c>
    </row>
    <row r="1191" spans="1:12" ht="13.5" x14ac:dyDescent="0.25">
      <c r="A1191" s="3">
        <f>RSI!A1191</f>
        <v>43745</v>
      </c>
      <c r="B1191" s="2">
        <f>RSI!B1191</f>
        <v>7.2774000000000001</v>
      </c>
      <c r="C1191" s="2">
        <f>RSI!I1191</f>
        <v>38.416406367147239</v>
      </c>
      <c r="D1191" s="2">
        <f>MACD!E1191</f>
        <v>5.3106935373952169E-3</v>
      </c>
      <c r="E1191" s="2">
        <f>MACD!F1191</f>
        <v>3.706131387030303E-2</v>
      </c>
      <c r="F1191" s="2">
        <f>'Moving Avg'!D1191</f>
        <v>7.4480999999999993</v>
      </c>
      <c r="G1191" s="2">
        <f>'Moving Avg'!F1191</f>
        <v>7.4996750000000008</v>
      </c>
      <c r="H1191" s="2">
        <f>'Moving Avg'!G1191</f>
        <v>7.6652759999999986</v>
      </c>
      <c r="I1191" s="2">
        <f>'Moving Avg'!H1191</f>
        <v>7.2653445000000048</v>
      </c>
      <c r="J1191" s="6" t="str">
        <f>OBV!F1191</f>
        <v>BULLISH</v>
      </c>
      <c r="K1191" s="6" t="str">
        <f>OBV!G1191</f>
        <v>NEUTRAL</v>
      </c>
      <c r="L1191" s="6" t="str">
        <f>OBV!H1191</f>
        <v>BULLISH DIVERGENCE</v>
      </c>
    </row>
    <row r="1192" spans="1:12" ht="13.5" x14ac:dyDescent="0.25">
      <c r="A1192" s="3">
        <f>RSI!A1192</f>
        <v>43746</v>
      </c>
      <c r="B1192" s="2">
        <f>RSI!B1192</f>
        <v>7.4086999999999996</v>
      </c>
      <c r="C1192" s="2">
        <f>RSI!I1192</f>
        <v>45.090659051704385</v>
      </c>
      <c r="D1192" s="2">
        <f>MACD!E1192</f>
        <v>-1.9024692787328767E-2</v>
      </c>
      <c r="E1192" s="2">
        <f>MACD!F1192</f>
        <v>2.5844112538776672E-2</v>
      </c>
      <c r="F1192" s="2">
        <f>'Moving Avg'!D1192</f>
        <v>7.4293399999999989</v>
      </c>
      <c r="G1192" s="2">
        <f>'Moving Avg'!F1192</f>
        <v>7.4992050000000008</v>
      </c>
      <c r="H1192" s="2">
        <f>'Moving Avg'!G1192</f>
        <v>7.6549599999999991</v>
      </c>
      <c r="I1192" s="2">
        <f>'Moving Avg'!H1192</f>
        <v>7.2661885000000037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7.4931000000000001</v>
      </c>
      <c r="C1193" s="2">
        <f>RSI!I1193</f>
        <v>48.922682037023684</v>
      </c>
      <c r="D1193" s="2">
        <f>MACD!E1193</f>
        <v>-1.7779486143880696E-2</v>
      </c>
      <c r="E1193" s="2">
        <f>MACD!F1193</f>
        <v>1.7119392802245198E-2</v>
      </c>
      <c r="F1193" s="2">
        <f>'Moving Avg'!D1193</f>
        <v>7.4274600000000008</v>
      </c>
      <c r="G1193" s="2">
        <f>'Moving Avg'!F1193</f>
        <v>7.4837300000000013</v>
      </c>
      <c r="H1193" s="2">
        <f>'Moving Avg'!G1193</f>
        <v>7.646332000000001</v>
      </c>
      <c r="I1193" s="2">
        <f>'Moving Avg'!H1193</f>
        <v>7.267454500000003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7.3148999999999997</v>
      </c>
      <c r="C1194" s="2">
        <f>RSI!I1194</f>
        <v>42.222644425733272</v>
      </c>
      <c r="D1194" s="2">
        <f>MACD!E1194</f>
        <v>-1.0616666281990206E-2</v>
      </c>
      <c r="E1194" s="2">
        <f>MACD!F1194</f>
        <v>1.1572180985398117E-2</v>
      </c>
      <c r="F1194" s="2">
        <f>'Moving Avg'!D1194</f>
        <v>7.3899400000000002</v>
      </c>
      <c r="G1194" s="2">
        <f>'Moving Avg'!F1194</f>
        <v>7.4607550000000007</v>
      </c>
      <c r="H1194" s="2">
        <f>'Moving Avg'!G1194</f>
        <v>7.6341400000000013</v>
      </c>
      <c r="I1194" s="2">
        <f>'Moving Avg'!H1194</f>
        <v>7.2679235000000038</v>
      </c>
      <c r="J1194" s="6" t="str">
        <f>OBV!F1194</f>
        <v>BEARISH</v>
      </c>
      <c r="K1194" s="6" t="str">
        <f>OBV!G1194</f>
        <v>WEAK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7.2679999999999998</v>
      </c>
      <c r="C1195" s="2">
        <f>RSI!I1195</f>
        <v>40.644948210587579</v>
      </c>
      <c r="D1195" s="2">
        <f>MACD!E1195</f>
        <v>1.5327414876615819E-3</v>
      </c>
      <c r="E1195" s="2">
        <f>MACD!F1195</f>
        <v>9.5642930858508106E-3</v>
      </c>
      <c r="F1195" s="2">
        <f>'Moving Avg'!D1195</f>
        <v>7.3524200000000004</v>
      </c>
      <c r="G1195" s="2">
        <f>'Moving Avg'!F1195</f>
        <v>7.4466850000000004</v>
      </c>
      <c r="H1195" s="2">
        <f>'Moving Avg'!G1195</f>
        <v>7.6210100000000018</v>
      </c>
      <c r="I1195" s="2">
        <f>'Moving Avg'!H1195</f>
        <v>7.2692365000000052</v>
      </c>
      <c r="J1195" s="6" t="str">
        <f>OBV!F1195</f>
        <v>BEARISH</v>
      </c>
      <c r="K1195" s="6" t="str">
        <f>OBV!G1195</f>
        <v>WEAK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7.2679999999999998</v>
      </c>
      <c r="C1196" s="2">
        <f>RSI!I1196</f>
        <v>40.644948210587579</v>
      </c>
      <c r="D1196" s="2">
        <f>MACD!E1196</f>
        <v>1.1725779011033666E-2</v>
      </c>
      <c r="E1196" s="2">
        <f>MACD!F1196</f>
        <v>9.9965902708873816E-3</v>
      </c>
      <c r="F1196" s="2">
        <f>'Moving Avg'!D1196</f>
        <v>7.3505399999999996</v>
      </c>
      <c r="G1196" s="2">
        <f>'Moving Avg'!F1196</f>
        <v>7.4265199999999991</v>
      </c>
      <c r="H1196" s="2">
        <f>'Moving Avg'!G1196</f>
        <v>7.6118200000000016</v>
      </c>
      <c r="I1196" s="2">
        <f>'Moving Avg'!H1196</f>
        <v>7.2705495000000049</v>
      </c>
      <c r="J1196" s="6" t="str">
        <f>OBV!F1196</f>
        <v>BEARISH</v>
      </c>
      <c r="K1196" s="6" t="str">
        <f>OBV!G1196</f>
        <v>WEAK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7.4555999999999996</v>
      </c>
      <c r="C1197" s="2">
        <f>RSI!I1197</f>
        <v>49.413742161174554</v>
      </c>
      <c r="D1197" s="2">
        <f>MACD!E1197</f>
        <v>1.6374161355431127E-2</v>
      </c>
      <c r="E1197" s="2">
        <f>MACD!F1197</f>
        <v>1.1272104487796131E-2</v>
      </c>
      <c r="F1197" s="2">
        <f>'Moving Avg'!D1197</f>
        <v>7.3599199999999998</v>
      </c>
      <c r="G1197" s="2">
        <f>'Moving Avg'!F1197</f>
        <v>7.4157349999999997</v>
      </c>
      <c r="H1197" s="2">
        <f>'Moving Avg'!G1197</f>
        <v>7.602818000000001</v>
      </c>
      <c r="I1197" s="2">
        <f>'Moving Avg'!H1197</f>
        <v>7.2717690000000061</v>
      </c>
      <c r="J1197" s="6" t="str">
        <f>OBV!F1197</f>
        <v>BEARISH</v>
      </c>
      <c r="K1197" s="6" t="str">
        <f>OBV!G1197</f>
        <v>WEAK</v>
      </c>
      <c r="L1197" s="6" t="str">
        <f>OBV!H1197</f>
        <v>BEARISH DIVERGENCE</v>
      </c>
    </row>
    <row r="1198" spans="1:12" ht="13.5" x14ac:dyDescent="0.25">
      <c r="A1198" s="3">
        <f>RSI!A1198</f>
        <v>43755</v>
      </c>
      <c r="B1198" s="2">
        <f>RSI!B1198</f>
        <v>7.3148999999999997</v>
      </c>
      <c r="C1198" s="2">
        <f>RSI!I1198</f>
        <v>44.146054473339056</v>
      </c>
      <c r="D1198" s="2">
        <f>MACD!E1198</f>
        <v>3.0786151381891003E-2</v>
      </c>
      <c r="E1198" s="2">
        <f>MACD!F1198</f>
        <v>1.5174913866615106E-2</v>
      </c>
      <c r="F1198" s="2">
        <f>'Moving Avg'!D1198</f>
        <v>7.3242799999999999</v>
      </c>
      <c r="G1198" s="2">
        <f>'Moving Avg'!F1198</f>
        <v>7.4082299999999988</v>
      </c>
      <c r="H1198" s="2">
        <f>'Moving Avg'!G1198</f>
        <v>7.5910020000000022</v>
      </c>
      <c r="I1198" s="2">
        <f>'Moving Avg'!H1198</f>
        <v>7.2723315000000062</v>
      </c>
      <c r="J1198" s="6" t="str">
        <f>OBV!F1198</f>
        <v>BEARISH</v>
      </c>
      <c r="K1198" s="6" t="str">
        <f>OBV!G1198</f>
        <v>WEAK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7.5025000000000004</v>
      </c>
      <c r="C1199" s="2">
        <f>RSI!I1199</f>
        <v>51.560746769438467</v>
      </c>
      <c r="D1199" s="2">
        <f>MACD!E1199</f>
        <v>2.9968352668923615E-2</v>
      </c>
      <c r="E1199" s="2">
        <f>MACD!F1199</f>
        <v>1.813360162707681E-2</v>
      </c>
      <c r="F1199" s="2">
        <f>'Moving Avg'!D1199</f>
        <v>7.3617999999999997</v>
      </c>
      <c r="G1199" s="2">
        <f>'Moving Avg'!F1199</f>
        <v>7.4101049999999988</v>
      </c>
      <c r="H1199" s="2">
        <f>'Moving Avg'!G1199</f>
        <v>7.5836880000000004</v>
      </c>
      <c r="I1199" s="2">
        <f>'Moving Avg'!H1199</f>
        <v>7.2738320000000058</v>
      </c>
      <c r="J1199" s="6" t="str">
        <f>OBV!F1199</f>
        <v>BEARISH</v>
      </c>
      <c r="K1199" s="6" t="str">
        <f>OBV!G1199</f>
        <v>WEAK</v>
      </c>
      <c r="L1199" s="6" t="str">
        <f>OBV!H1199</f>
        <v>BEARISH DIVERGENCE</v>
      </c>
    </row>
    <row r="1200" spans="1:12" ht="13.5" x14ac:dyDescent="0.25">
      <c r="A1200" s="3">
        <f>RSI!A1200</f>
        <v>43759</v>
      </c>
      <c r="B1200" s="2">
        <f>RSI!B1200</f>
        <v>7.3148999999999997</v>
      </c>
      <c r="C1200" s="2">
        <f>RSI!I1200</f>
        <v>45.111470996159127</v>
      </c>
      <c r="D1200" s="2">
        <f>MACD!E1200</f>
        <v>3.5667019173933667E-2</v>
      </c>
      <c r="E1200" s="2">
        <f>MACD!F1200</f>
        <v>2.1640285136448181E-2</v>
      </c>
      <c r="F1200" s="2">
        <f>'Moving Avg'!D1200</f>
        <v>7.3711799999999998</v>
      </c>
      <c r="G1200" s="2">
        <f>'Moving Avg'!F1200</f>
        <v>7.4007249999999996</v>
      </c>
      <c r="H1200" s="2">
        <f>'Moving Avg'!G1200</f>
        <v>7.5724340000000003</v>
      </c>
      <c r="I1200" s="2">
        <f>'Moving Avg'!H1200</f>
        <v>7.274394500000005</v>
      </c>
      <c r="J1200" s="6" t="str">
        <f>OBV!F1200</f>
        <v>BEARISH</v>
      </c>
      <c r="K1200" s="6" t="str">
        <f>OBV!G1200</f>
        <v>WEAK</v>
      </c>
      <c r="L1200" s="6" t="str">
        <f>OBV!H1200</f>
        <v>BEARISH DIVERGENCE</v>
      </c>
    </row>
    <row r="1201" spans="1:12" ht="13.5" x14ac:dyDescent="0.25">
      <c r="A1201" s="3">
        <f>RSI!A1201</f>
        <v>43760</v>
      </c>
      <c r="B1201" s="2">
        <f>RSI!B1201</f>
        <v>7.3148999999999997</v>
      </c>
      <c r="C1201" s="2">
        <f>RSI!I1201</f>
        <v>45.111470996159127</v>
      </c>
      <c r="D1201" s="2">
        <f>MACD!E1201</f>
        <v>1.391335880977973E-2</v>
      </c>
      <c r="E1201" s="2">
        <f>MACD!F1201</f>
        <v>2.0094899871114492E-2</v>
      </c>
      <c r="F1201" s="2">
        <f>'Moving Avg'!D1201</f>
        <v>7.38056</v>
      </c>
      <c r="G1201" s="2">
        <f>'Moving Avg'!F1201</f>
        <v>7.4025999999999978</v>
      </c>
      <c r="H1201" s="2">
        <f>'Moving Avg'!G1201</f>
        <v>7.5604300000000011</v>
      </c>
      <c r="I1201" s="2">
        <f>'Moving Avg'!H1201</f>
        <v>7.274957000000005</v>
      </c>
      <c r="J1201" s="6" t="str">
        <f>OBV!F1201</f>
        <v>BEARISH</v>
      </c>
      <c r="K1201" s="6" t="str">
        <f>OBV!G1201</f>
        <v>WEAK</v>
      </c>
      <c r="L1201" s="6" t="str">
        <f>OBV!H1201</f>
        <v>BEARISH DIVERGENCE</v>
      </c>
    </row>
    <row r="1202" spans="1:12" ht="13.5" x14ac:dyDescent="0.25">
      <c r="A1202" s="3">
        <f>RSI!A1202</f>
        <v>43761</v>
      </c>
      <c r="B1202" s="2">
        <f>RSI!B1202</f>
        <v>7.5025000000000004</v>
      </c>
      <c r="C1202" s="2">
        <f>RSI!I1202</f>
        <v>52.065119932881494</v>
      </c>
      <c r="D1202" s="2">
        <f>MACD!E1202</f>
        <v>2.5876891933078738E-3</v>
      </c>
      <c r="E1202" s="2">
        <f>MACD!F1202</f>
        <v>1.6593457735553169E-2</v>
      </c>
      <c r="F1202" s="2">
        <f>'Moving Avg'!D1202</f>
        <v>7.3899400000000002</v>
      </c>
      <c r="G1202" s="2">
        <f>'Moving Avg'!F1202</f>
        <v>7.411979999999998</v>
      </c>
      <c r="H1202" s="2">
        <f>'Moving Avg'!G1202</f>
        <v>7.5529280000000014</v>
      </c>
      <c r="I1202" s="2">
        <f>'Moving Avg'!H1202</f>
        <v>7.2772550000000047</v>
      </c>
      <c r="J1202" s="6" t="str">
        <f>OBV!F1202</f>
        <v>BEARISH</v>
      </c>
      <c r="K1202" s="6" t="str">
        <f>OBV!G1202</f>
        <v>WEAK</v>
      </c>
      <c r="L1202" s="6" t="str">
        <f>OBV!H1202</f>
        <v>BEARISH DIVERGENCE</v>
      </c>
    </row>
    <row r="1203" spans="1:12" ht="13.5" x14ac:dyDescent="0.25">
      <c r="A1203" s="3">
        <f>RSI!A1203</f>
        <v>43762</v>
      </c>
      <c r="B1203" s="2">
        <f>RSI!B1203</f>
        <v>7.6430999999999996</v>
      </c>
      <c r="C1203" s="2">
        <f>RSI!I1203</f>
        <v>56.511836113826583</v>
      </c>
      <c r="D1203" s="2">
        <f>MACD!E1203</f>
        <v>-4.8143333175261205E-3</v>
      </c>
      <c r="E1203" s="2">
        <f>MACD!F1203</f>
        <v>1.2311899524937312E-2</v>
      </c>
      <c r="F1203" s="2">
        <f>'Moving Avg'!D1203</f>
        <v>7.4555800000000003</v>
      </c>
      <c r="G1203" s="2">
        <f>'Moving Avg'!F1203</f>
        <v>7.4194799999999983</v>
      </c>
      <c r="H1203" s="2">
        <f>'Moving Avg'!G1203</f>
        <v>7.5482380000000022</v>
      </c>
      <c r="I1203" s="2">
        <f>'Moving Avg'!H1203</f>
        <v>7.2793180000000044</v>
      </c>
      <c r="J1203" s="6" t="str">
        <f>OBV!F1203</f>
        <v>BULLISH</v>
      </c>
      <c r="K1203" s="6" t="str">
        <f>OBV!G1203</f>
        <v>STRONG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7.6430999999999996</v>
      </c>
      <c r="C1204" s="2">
        <f>RSI!I1204</f>
        <v>56.51183611382659</v>
      </c>
      <c r="D1204" s="2">
        <f>MACD!E1204</f>
        <v>-3.968356083094271E-2</v>
      </c>
      <c r="E1204" s="2">
        <f>MACD!F1204</f>
        <v>1.912807453761307E-3</v>
      </c>
      <c r="F1204" s="2">
        <f>'Moving Avg'!D1204</f>
        <v>7.4837000000000007</v>
      </c>
      <c r="G1204" s="2">
        <f>'Moving Avg'!F1204</f>
        <v>7.4293250000000004</v>
      </c>
      <c r="H1204" s="2">
        <f>'Moving Avg'!G1204</f>
        <v>7.5473000000000026</v>
      </c>
      <c r="I1204" s="2">
        <f>'Moving Avg'!H1204</f>
        <v>7.2823655000000045</v>
      </c>
      <c r="J1204" s="6" t="str">
        <f>OBV!F1204</f>
        <v>BULLISH</v>
      </c>
      <c r="K1204" s="6" t="str">
        <f>OBV!G1204</f>
        <v>STRONG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7.6430999999999996</v>
      </c>
      <c r="C1205" s="2">
        <f>RSI!I1205</f>
        <v>56.511836113826583</v>
      </c>
      <c r="D1205" s="2">
        <f>MACD!E1205</f>
        <v>-7.7506077420303576E-2</v>
      </c>
      <c r="E1205" s="2">
        <f>MACD!F1205</f>
        <v>-1.397096952105167E-2</v>
      </c>
      <c r="F1205" s="2">
        <f>'Moving Avg'!D1205</f>
        <v>7.5493399999999991</v>
      </c>
      <c r="G1205" s="2">
        <f>'Moving Avg'!F1205</f>
        <v>7.438699999999999</v>
      </c>
      <c r="H1205" s="2">
        <f>'Moving Avg'!G1205</f>
        <v>7.5463620000000029</v>
      </c>
      <c r="I1205" s="2">
        <f>'Moving Avg'!H1205</f>
        <v>7.2860230000000046</v>
      </c>
      <c r="J1205" s="6" t="str">
        <f>OBV!F1205</f>
        <v>BULLISH</v>
      </c>
      <c r="K1205" s="6" t="str">
        <f>OBV!G1205</f>
        <v>STRONG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7.7275</v>
      </c>
      <c r="C1206" s="2">
        <f>RSI!I1206</f>
        <v>59.339767082142224</v>
      </c>
      <c r="D1206" s="2">
        <f>MACD!E1206</f>
        <v>-0.11678233882313371</v>
      </c>
      <c r="E1206" s="2">
        <f>MACD!F1206</f>
        <v>-3.4533243381468078E-2</v>
      </c>
      <c r="F1206" s="2">
        <f>'Moving Avg'!D1206</f>
        <v>7.6318600000000005</v>
      </c>
      <c r="G1206" s="2">
        <f>'Moving Avg'!F1206</f>
        <v>7.4527649999999976</v>
      </c>
      <c r="H1206" s="2">
        <f>'Moving Avg'!G1206</f>
        <v>7.547112000000002</v>
      </c>
      <c r="I1206" s="2">
        <f>'Moving Avg'!H1206</f>
        <v>7.2895395000000045</v>
      </c>
      <c r="J1206" s="6" t="str">
        <f>OBV!F1206</f>
        <v>BULLISH</v>
      </c>
      <c r="K1206" s="6" t="str">
        <f>OBV!G1206</f>
        <v>STRONG</v>
      </c>
      <c r="L1206" s="6" t="str">
        <f>OBV!H1206</f>
        <v>CONFIRMED BULLISH</v>
      </c>
    </row>
    <row r="1207" spans="1:12" ht="13.5" x14ac:dyDescent="0.25">
      <c r="A1207" s="3">
        <f>RSI!A1207</f>
        <v>43768</v>
      </c>
      <c r="B1207" s="2">
        <f>RSI!B1207</f>
        <v>7.5025000000000004</v>
      </c>
      <c r="C1207" s="2">
        <f>RSI!I1207</f>
        <v>50.004412539160477</v>
      </c>
      <c r="D1207" s="2">
        <f>MACD!E1207</f>
        <v>-0.10593174774189595</v>
      </c>
      <c r="E1207" s="2">
        <f>MACD!F1207</f>
        <v>-4.8812944253553661E-2</v>
      </c>
      <c r="F1207" s="2">
        <f>'Moving Avg'!D1207</f>
        <v>7.6318599999999988</v>
      </c>
      <c r="G1207" s="2">
        <f>'Moving Avg'!F1207</f>
        <v>7.4527649999999976</v>
      </c>
      <c r="H1207" s="2">
        <f>'Moving Avg'!G1207</f>
        <v>7.5396100000000024</v>
      </c>
      <c r="I1207" s="2">
        <f>'Moving Avg'!H1207</f>
        <v>7.2929625000000042</v>
      </c>
      <c r="J1207" s="6" t="str">
        <f>OBV!F1207</f>
        <v>BULLISH</v>
      </c>
      <c r="K1207" s="6" t="str">
        <f>OBV!G1207</f>
        <v>STRONG</v>
      </c>
      <c r="L1207" s="6" t="str">
        <f>OBV!H1207</f>
        <v>NEUTRAL</v>
      </c>
    </row>
    <row r="1208" spans="1:12" ht="13.5" x14ac:dyDescent="0.25">
      <c r="A1208" s="3">
        <f>RSI!A1208</f>
        <v>43769</v>
      </c>
      <c r="B1208" s="2">
        <f>RSI!B1208</f>
        <v>7.5025000000000004</v>
      </c>
      <c r="C1208" s="2">
        <f>RSI!I1208</f>
        <v>50.004412539160477</v>
      </c>
      <c r="D1208" s="2">
        <f>MACD!E1208</f>
        <v>-0.11840399976950877</v>
      </c>
      <c r="E1208" s="2">
        <f>MACD!F1208</f>
        <v>-6.2731155356744686E-2</v>
      </c>
      <c r="F1208" s="2">
        <f>'Moving Avg'!D1208</f>
        <v>7.6037400000000002</v>
      </c>
      <c r="G1208" s="2">
        <f>'Moving Avg'!F1208</f>
        <v>7.4527649999999994</v>
      </c>
      <c r="H1208" s="2">
        <f>'Moving Avg'!G1208</f>
        <v>7.5321080000000018</v>
      </c>
      <c r="I1208" s="2">
        <f>'Moving Avg'!H1208</f>
        <v>7.2964795000000064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7.6712999999999996</v>
      </c>
      <c r="C1209" s="2">
        <f>RSI!I1209</f>
        <v>56.023917891008104</v>
      </c>
      <c r="D1209" s="2">
        <f>MACD!E1209</f>
        <v>-0.1126064308479009</v>
      </c>
      <c r="E1209" s="2">
        <f>MACD!F1209</f>
        <v>-7.2706210454975939E-2</v>
      </c>
      <c r="F1209" s="2">
        <f>'Moving Avg'!D1209</f>
        <v>7.6093799999999998</v>
      </c>
      <c r="G1209" s="2">
        <f>'Moving Avg'!F1209</f>
        <v>7.4612049999999996</v>
      </c>
      <c r="H1209" s="2">
        <f>'Moving Avg'!G1209</f>
        <v>7.5279820000000015</v>
      </c>
      <c r="I1209" s="2">
        <f>'Moving Avg'!H1209</f>
        <v>7.3009810000000046</v>
      </c>
      <c r="J1209" s="6" t="str">
        <f>OBV!F1209</f>
        <v>BEARISH</v>
      </c>
      <c r="K1209" s="6" t="str">
        <f>OBV!G1209</f>
        <v>NEUTRAL</v>
      </c>
      <c r="L1209" s="6" t="str">
        <f>OBV!H1209</f>
        <v>BEARISH DIVERGENCE</v>
      </c>
    </row>
    <row r="1210" spans="1:12" ht="13.5" x14ac:dyDescent="0.25">
      <c r="A1210" s="3">
        <f>RSI!A1210</f>
        <v>43773</v>
      </c>
      <c r="B1210" s="2">
        <f>RSI!B1210</f>
        <v>7.5025000000000004</v>
      </c>
      <c r="C1210" s="2">
        <f>RSI!I1210</f>
        <v>49.593508198815805</v>
      </c>
      <c r="D1210" s="2">
        <f>MACD!E1210</f>
        <v>-0.12506239330706226</v>
      </c>
      <c r="E1210" s="2">
        <f>MACD!F1210</f>
        <v>-8.3177447025393203E-2</v>
      </c>
      <c r="F1210" s="2">
        <f>'Moving Avg'!D1210</f>
        <v>7.5812600000000003</v>
      </c>
      <c r="G1210" s="2">
        <f>'Moving Avg'!F1210</f>
        <v>7.4635500000000006</v>
      </c>
      <c r="H1210" s="2">
        <f>'Moving Avg'!G1210</f>
        <v>7.5223560000000012</v>
      </c>
      <c r="I1210" s="2">
        <f>'Moving Avg'!H1210</f>
        <v>7.3052015000000061</v>
      </c>
      <c r="J1210" s="6" t="str">
        <f>OBV!F1210</f>
        <v>BEARISH</v>
      </c>
      <c r="K1210" s="6" t="str">
        <f>OBV!G1210</f>
        <v>WEAK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7.5869</v>
      </c>
      <c r="C1211" s="2">
        <f>RSI!I1211</f>
        <v>52.527519479390833</v>
      </c>
      <c r="D1211" s="2">
        <f>MACD!E1211</f>
        <v>-0.14178586938410387</v>
      </c>
      <c r="E1211" s="2">
        <f>MACD!F1211</f>
        <v>-9.4899131497135331E-2</v>
      </c>
      <c r="F1211" s="2">
        <f>'Moving Avg'!D1211</f>
        <v>7.5531400000000009</v>
      </c>
      <c r="G1211" s="2">
        <f>'Moving Avg'!F1211</f>
        <v>7.4790249999999983</v>
      </c>
      <c r="H1211" s="2">
        <f>'Moving Avg'!G1211</f>
        <v>7.5165420000000021</v>
      </c>
      <c r="I1211" s="2">
        <f>'Moving Avg'!H1211</f>
        <v>7.3107815000000063</v>
      </c>
      <c r="J1211" s="6" t="str">
        <f>OBV!F1211</f>
        <v>BEARISH</v>
      </c>
      <c r="K1211" s="6" t="str">
        <f>OBV!G1211</f>
        <v>WEAK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7.6430999999999996</v>
      </c>
      <c r="C1212" s="2">
        <f>RSI!I1212</f>
        <v>54.4296328012733</v>
      </c>
      <c r="D1212" s="2">
        <f>MACD!E1212</f>
        <v>-0.1316736541238468</v>
      </c>
      <c r="E1212" s="2">
        <f>MACD!F1212</f>
        <v>-0.10225403602247764</v>
      </c>
      <c r="F1212" s="2">
        <f>'Moving Avg'!D1212</f>
        <v>7.5812600000000003</v>
      </c>
      <c r="G1212" s="2">
        <f>'Moving Avg'!F1212</f>
        <v>7.4907450000000013</v>
      </c>
      <c r="H1212" s="2">
        <f>'Moving Avg'!G1212</f>
        <v>7.5156040000000015</v>
      </c>
      <c r="I1212" s="2">
        <f>'Moving Avg'!H1212</f>
        <v>7.3165020000000061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</row>
    <row r="1213" spans="1:12" ht="13.5" x14ac:dyDescent="0.25">
      <c r="A1213" s="3">
        <f>RSI!A1213</f>
        <v>43776</v>
      </c>
      <c r="B1213" s="2">
        <f>RSI!B1213</f>
        <v>7.5961999999999996</v>
      </c>
      <c r="C1213" s="2">
        <f>RSI!I1213</f>
        <v>52.53777979806447</v>
      </c>
      <c r="D1213" s="2">
        <f>MACD!E1213</f>
        <v>-9.8747859784627856E-2</v>
      </c>
      <c r="E1213" s="2">
        <f>MACD!F1213</f>
        <v>-0.10155280077490769</v>
      </c>
      <c r="F1213" s="2">
        <f>'Moving Avg'!D1213</f>
        <v>7.6</v>
      </c>
      <c r="G1213" s="2">
        <f>'Moving Avg'!F1213</f>
        <v>7.4959000000000016</v>
      </c>
      <c r="H1213" s="2">
        <f>'Moving Avg'!G1213</f>
        <v>7.5099760000000026</v>
      </c>
      <c r="I1213" s="2">
        <f>'Moving Avg'!H1213</f>
        <v>7.3210030000000055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</row>
    <row r="1214" spans="1:12" ht="13.5" x14ac:dyDescent="0.25">
      <c r="A1214" s="3">
        <f>RSI!A1214</f>
        <v>43777</v>
      </c>
      <c r="B1214" s="2">
        <f>RSI!B1214</f>
        <v>7.5869</v>
      </c>
      <c r="C1214" s="2">
        <f>RSI!I1214</f>
        <v>52.150694329033051</v>
      </c>
      <c r="D1214" s="2">
        <f>MACD!E1214</f>
        <v>-7.0602603709346567E-2</v>
      </c>
      <c r="E1214" s="2">
        <f>MACD!F1214</f>
        <v>-9.5362761361795473E-2</v>
      </c>
      <c r="F1214" s="2">
        <f>'Moving Avg'!D1214</f>
        <v>7.5831199999999992</v>
      </c>
      <c r="G1214" s="2">
        <f>'Moving Avg'!F1214</f>
        <v>7.5095000000000001</v>
      </c>
      <c r="H1214" s="2">
        <f>'Moving Avg'!G1214</f>
        <v>7.5043500000000032</v>
      </c>
      <c r="I1214" s="2">
        <f>'Moving Avg'!H1214</f>
        <v>7.3252235000000052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7.4086999999999996</v>
      </c>
      <c r="C1215" s="2">
        <f>RSI!I1215</f>
        <v>45.26831072447694</v>
      </c>
      <c r="D1215" s="2">
        <f>MACD!E1215</f>
        <v>-3.3906433237723022E-2</v>
      </c>
      <c r="E1215" s="2">
        <f>MACD!F1215</f>
        <v>-8.3071495736980985E-2</v>
      </c>
      <c r="F1215" s="2">
        <f>'Moving Avg'!D1215</f>
        <v>7.5643599999999989</v>
      </c>
      <c r="G1215" s="2">
        <f>'Moving Avg'!F1215</f>
        <v>7.516535000000002</v>
      </c>
      <c r="H1215" s="2">
        <f>'Moving Avg'!G1215</f>
        <v>7.4987240000000019</v>
      </c>
      <c r="I1215" s="2">
        <f>'Moving Avg'!H1215</f>
        <v>7.3287405000000057</v>
      </c>
      <c r="J1215" s="6" t="str">
        <f>OBV!F1215</f>
        <v>BEARISH</v>
      </c>
      <c r="K1215" s="6" t="str">
        <f>OBV!G1215</f>
        <v>WEAK</v>
      </c>
      <c r="L1215" s="6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7.5025000000000004</v>
      </c>
      <c r="C1216" s="2">
        <f>RSI!I1216</f>
        <v>49.077791882905778</v>
      </c>
      <c r="D1216" s="2">
        <f>MACD!E1216</f>
        <v>3.9382180803597677E-3</v>
      </c>
      <c r="E1216" s="2">
        <f>MACD!F1216</f>
        <v>-6.5669552973512846E-2</v>
      </c>
      <c r="F1216" s="2">
        <f>'Moving Avg'!D1216</f>
        <v>7.5474800000000002</v>
      </c>
      <c r="G1216" s="2">
        <f>'Moving Avg'!F1216</f>
        <v>7.5282600000000004</v>
      </c>
      <c r="H1216" s="2">
        <f>'Moving Avg'!G1216</f>
        <v>7.4949740000000009</v>
      </c>
      <c r="I1216" s="2">
        <f>'Moving Avg'!H1216</f>
        <v>7.3326795000000047</v>
      </c>
      <c r="J1216" s="6" t="str">
        <f>OBV!F1216</f>
        <v>BEARISH</v>
      </c>
      <c r="K1216" s="6" t="str">
        <f>OBV!G1216</f>
        <v>WEAK</v>
      </c>
      <c r="L1216" s="6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7.5025000000000004</v>
      </c>
      <c r="C1217" s="2">
        <f>RSI!I1217</f>
        <v>49.077791882905771</v>
      </c>
      <c r="D1217" s="2">
        <f>MACD!E1217</f>
        <v>1.4924238927562783E-3</v>
      </c>
      <c r="E1217" s="2">
        <f>MACD!F1217</f>
        <v>-5.2237157600259029E-2</v>
      </c>
      <c r="F1217" s="2">
        <f>'Moving Avg'!D1217</f>
        <v>7.5193600000000007</v>
      </c>
      <c r="G1217" s="2">
        <f>'Moving Avg'!F1217</f>
        <v>7.5306049999999995</v>
      </c>
      <c r="H1217" s="2">
        <f>'Moving Avg'!G1217</f>
        <v>7.4912240000000008</v>
      </c>
      <c r="I1217" s="2">
        <f>'Moving Avg'!H1217</f>
        <v>7.3366655000000058</v>
      </c>
      <c r="J1217" s="6" t="str">
        <f>OBV!F1217</f>
        <v>BEARISH</v>
      </c>
      <c r="K1217" s="6" t="str">
        <f>OBV!G1217</f>
        <v>WEAK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7.3617999999999997</v>
      </c>
      <c r="C1218" s="2">
        <f>RSI!I1218</f>
        <v>43.777077887582884</v>
      </c>
      <c r="D1218" s="2">
        <f>MACD!E1218</f>
        <v>9.9814179179356088E-3</v>
      </c>
      <c r="E1218" s="2">
        <f>MACD!F1218</f>
        <v>-3.9793442496620104E-2</v>
      </c>
      <c r="F1218" s="2">
        <f>'Moving Avg'!D1218</f>
        <v>7.47248</v>
      </c>
      <c r="G1218" s="2">
        <f>'Moving Avg'!F1218</f>
        <v>7.5329499999999996</v>
      </c>
      <c r="H1218" s="2">
        <f>'Moving Avg'!G1218</f>
        <v>7.486536000000001</v>
      </c>
      <c r="I1218" s="2">
        <f>'Moving Avg'!H1218</f>
        <v>7.3400415000000052</v>
      </c>
      <c r="J1218" s="6" t="str">
        <f>OBV!F1218</f>
        <v>BEARISH</v>
      </c>
      <c r="K1218" s="6" t="str">
        <f>OBV!G1218</f>
        <v>WEAK</v>
      </c>
      <c r="L1218" s="6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7.5025000000000004</v>
      </c>
      <c r="C1219" s="2">
        <f>RSI!I1219</f>
        <v>49.635233039016292</v>
      </c>
      <c r="D1219" s="2">
        <f>MACD!E1219</f>
        <v>3.3669018160821018E-2</v>
      </c>
      <c r="E1219" s="2">
        <f>MACD!F1219</f>
        <v>-2.5100950365131883E-2</v>
      </c>
      <c r="F1219" s="2">
        <f>'Moving Avg'!D1219</f>
        <v>7.4555999999999996</v>
      </c>
      <c r="G1219" s="2">
        <f>'Moving Avg'!F1219</f>
        <v>7.5329499999999996</v>
      </c>
      <c r="H1219" s="2">
        <f>'Moving Avg'!G1219</f>
        <v>7.4874740000000006</v>
      </c>
      <c r="I1219" s="2">
        <f>'Moving Avg'!H1219</f>
        <v>7.3441680000000069</v>
      </c>
      <c r="J1219" s="6" t="str">
        <f>OBV!F1219</f>
        <v>BEARISH</v>
      </c>
      <c r="K1219" s="6" t="str">
        <f>OBV!G1219</f>
        <v>WEAK</v>
      </c>
      <c r="L1219" s="6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7.5025000000000004</v>
      </c>
      <c r="C1220" s="2">
        <f>RSI!I1220</f>
        <v>49.635233039016292</v>
      </c>
      <c r="D1220" s="2">
        <f>MACD!E1220</f>
        <v>2.7798402759539265E-2</v>
      </c>
      <c r="E1220" s="2">
        <f>MACD!F1220</f>
        <v>-1.4521079740197656E-2</v>
      </c>
      <c r="F1220" s="2">
        <f>'Moving Avg'!D1220</f>
        <v>7.4743599999999999</v>
      </c>
      <c r="G1220" s="2">
        <f>'Moving Avg'!F1220</f>
        <v>7.542329999999998</v>
      </c>
      <c r="H1220" s="2">
        <f>'Moving Avg'!G1220</f>
        <v>7.4884120000000003</v>
      </c>
      <c r="I1220" s="2">
        <f>'Moving Avg'!H1220</f>
        <v>7.3482475000000065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7.5025000000000004</v>
      </c>
      <c r="C1221" s="2">
        <f>RSI!I1221</f>
        <v>49.635233039016292</v>
      </c>
      <c r="D1221" s="2">
        <f>MACD!E1221</f>
        <v>3.5866742228511939E-2</v>
      </c>
      <c r="E1221" s="2">
        <f>MACD!F1221</f>
        <v>-4.4435153464557377E-3</v>
      </c>
      <c r="F1221" s="2">
        <f>'Moving Avg'!D1221</f>
        <v>7.4743599999999999</v>
      </c>
      <c r="G1221" s="2">
        <f>'Moving Avg'!F1221</f>
        <v>7.5517099999999981</v>
      </c>
      <c r="H1221" s="2">
        <f>'Moving Avg'!G1221</f>
        <v>7.4936640000000008</v>
      </c>
      <c r="I1221" s="2">
        <f>'Moving Avg'!H1221</f>
        <v>7.3524680000000071</v>
      </c>
      <c r="J1221" s="6" t="str">
        <f>OBV!F1221</f>
        <v>BULLISH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43789</v>
      </c>
      <c r="B1222" s="2">
        <f>RSI!B1222</f>
        <v>7.6712999999999996</v>
      </c>
      <c r="C1222" s="2">
        <f>RSI!I1222</f>
        <v>56.436673301578949</v>
      </c>
      <c r="D1222" s="2">
        <f>MACD!E1222</f>
        <v>3.8883626516414971E-2</v>
      </c>
      <c r="E1222" s="2">
        <f>MACD!F1222</f>
        <v>4.2219130261184033E-3</v>
      </c>
      <c r="F1222" s="2">
        <f>'Moving Avg'!D1222</f>
        <v>7.5081200000000008</v>
      </c>
      <c r="G1222" s="2">
        <f>'Moving Avg'!F1222</f>
        <v>7.5601499999999984</v>
      </c>
      <c r="H1222" s="2">
        <f>'Moving Avg'!G1222</f>
        <v>7.4987279999999998</v>
      </c>
      <c r="I1222" s="2">
        <f>'Moving Avg'!H1222</f>
        <v>7.3575325000000067</v>
      </c>
      <c r="J1222" s="6" t="str">
        <f>OBV!F1222</f>
        <v>BULLISH</v>
      </c>
      <c r="K1222" s="6" t="str">
        <f>OBV!G1222</f>
        <v>STRONG</v>
      </c>
      <c r="L1222" s="6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7.5025000000000004</v>
      </c>
      <c r="C1223" s="2">
        <f>RSI!I1223</f>
        <v>49.271099168885776</v>
      </c>
      <c r="D1223" s="2">
        <f>MACD!E1223</f>
        <v>4.5771115613586488E-2</v>
      </c>
      <c r="E1223" s="2">
        <f>MACD!F1223</f>
        <v>1.253175354361202E-2</v>
      </c>
      <c r="F1223" s="2">
        <f>'Moving Avg'!D1223</f>
        <v>7.5362600000000004</v>
      </c>
      <c r="G1223" s="2">
        <f>'Moving Avg'!F1223</f>
        <v>7.5531199999999998</v>
      </c>
      <c r="H1223" s="2">
        <f>'Moving Avg'!G1223</f>
        <v>7.4927260000000002</v>
      </c>
      <c r="I1223" s="2">
        <f>'Moving Avg'!H1223</f>
        <v>7.3618935000000079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7.5025000000000004</v>
      </c>
      <c r="C1224" s="2">
        <f>RSI!I1224</f>
        <v>49.271099168885783</v>
      </c>
      <c r="D1224" s="2">
        <f>MACD!E1224</f>
        <v>5.0282725412071017E-2</v>
      </c>
      <c r="E1224" s="2">
        <f>MACD!F1224</f>
        <v>2.0081947917303819E-2</v>
      </c>
      <c r="F1224" s="2">
        <f>'Moving Avg'!D1224</f>
        <v>7.5362600000000004</v>
      </c>
      <c r="G1224" s="2">
        <f>'Moving Avg'!F1224</f>
        <v>7.5460899999999995</v>
      </c>
      <c r="H1224" s="2">
        <f>'Moving Avg'!G1224</f>
        <v>7.4872879999999995</v>
      </c>
      <c r="I1224" s="2">
        <f>'Moving Avg'!H1224</f>
        <v>7.3650355000000083</v>
      </c>
      <c r="J1224" s="6" t="str">
        <f>OBV!F1224</f>
        <v>BULLISH</v>
      </c>
      <c r="K1224" s="6" t="str">
        <f>OBV!G1224</f>
        <v>STRONG</v>
      </c>
      <c r="L1224" s="6" t="str">
        <f>OBV!H1224</f>
        <v>NEUTRAL</v>
      </c>
    </row>
    <row r="1225" spans="1:12" ht="13.5" x14ac:dyDescent="0.25">
      <c r="A1225" s="3">
        <f>RSI!A1225</f>
        <v>43794</v>
      </c>
      <c r="B1225" s="2">
        <f>RSI!B1225</f>
        <v>7.5025000000000004</v>
      </c>
      <c r="C1225" s="2">
        <f>RSI!I1225</f>
        <v>49.271099168885776</v>
      </c>
      <c r="D1225" s="2">
        <f>MACD!E1225</f>
        <v>2.6790878668295548E-2</v>
      </c>
      <c r="E1225" s="2">
        <f>MACD!F1225</f>
        <v>2.1423734067502163E-2</v>
      </c>
      <c r="F1225" s="2">
        <f>'Moving Avg'!D1225</f>
        <v>7.5362600000000004</v>
      </c>
      <c r="G1225" s="2">
        <f>'Moving Avg'!F1225</f>
        <v>7.5390599999999992</v>
      </c>
      <c r="H1225" s="2">
        <f>'Moving Avg'!G1225</f>
        <v>7.4863500000000007</v>
      </c>
      <c r="I1225" s="2">
        <f>'Moving Avg'!H1225</f>
        <v>7.3691620000000091</v>
      </c>
      <c r="J1225" s="6" t="str">
        <f>OBV!F1225</f>
        <v>BULLISH</v>
      </c>
      <c r="K1225" s="6" t="str">
        <f>OBV!G1225</f>
        <v>STRONG</v>
      </c>
      <c r="L1225" s="6" t="str">
        <f>OBV!H1225</f>
        <v>NEUTRAL</v>
      </c>
    </row>
    <row r="1226" spans="1:12" ht="13.5" x14ac:dyDescent="0.25">
      <c r="A1226" s="3">
        <f>RSI!A1226</f>
        <v>43795</v>
      </c>
      <c r="B1226" s="2">
        <f>RSI!B1226</f>
        <v>7.5025000000000004</v>
      </c>
      <c r="C1226" s="2">
        <f>RSI!I1226</f>
        <v>49.271099168885776</v>
      </c>
      <c r="D1226" s="2">
        <f>MACD!E1226</f>
        <v>2.1442099838633766E-2</v>
      </c>
      <c r="E1226" s="2">
        <f>MACD!F1226</f>
        <v>2.1427407221728485E-2</v>
      </c>
      <c r="F1226" s="2">
        <f>'Moving Avg'!D1226</f>
        <v>7.5362600000000004</v>
      </c>
      <c r="G1226" s="2">
        <f>'Moving Avg'!F1226</f>
        <v>7.5278099999999997</v>
      </c>
      <c r="H1226" s="2">
        <f>'Moving Avg'!G1226</f>
        <v>7.4829739999999996</v>
      </c>
      <c r="I1226" s="2">
        <f>'Moving Avg'!H1226</f>
        <v>7.373288500000009</v>
      </c>
      <c r="J1226" s="6" t="str">
        <f>OBV!F1226</f>
        <v>BULLISH</v>
      </c>
      <c r="K1226" s="6" t="str">
        <f>OBV!G1226</f>
        <v>STRONG</v>
      </c>
      <c r="L1226" s="6" t="str">
        <f>OBV!H1226</f>
        <v>NEUTRAL</v>
      </c>
    </row>
    <row r="1227" spans="1:12" ht="13.5" x14ac:dyDescent="0.25">
      <c r="A1227" s="3">
        <f>RSI!A1227</f>
        <v>43796</v>
      </c>
      <c r="B1227" s="2">
        <f>RSI!B1227</f>
        <v>7.5025000000000004</v>
      </c>
      <c r="C1227" s="2">
        <f>RSI!I1227</f>
        <v>49.271099168885783</v>
      </c>
      <c r="D1227" s="2">
        <f>MACD!E1227</f>
        <v>1.7007106740309474E-2</v>
      </c>
      <c r="E1227" s="2">
        <f>MACD!F1227</f>
        <v>2.0543347125444686E-2</v>
      </c>
      <c r="F1227" s="2">
        <f>'Moving Avg'!D1227</f>
        <v>7.5025000000000004</v>
      </c>
      <c r="G1227" s="2">
        <f>'Moving Avg'!F1227</f>
        <v>7.5278099999999997</v>
      </c>
      <c r="H1227" s="2">
        <f>'Moving Avg'!G1227</f>
        <v>7.4795979999999993</v>
      </c>
      <c r="I1227" s="2">
        <f>'Moving Avg'!H1227</f>
        <v>7.3782120000000084</v>
      </c>
      <c r="J1227" s="6" t="str">
        <f>OBV!F1227</f>
        <v>BEARISH</v>
      </c>
      <c r="K1227" s="6" t="str">
        <f>OBV!G1227</f>
        <v>WEAK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7.5025000000000004</v>
      </c>
      <c r="C1228" s="2">
        <f>RSI!I1228</f>
        <v>49.271099168885783</v>
      </c>
      <c r="D1228" s="2">
        <f>MACD!E1228</f>
        <v>-8.3075699804888714E-3</v>
      </c>
      <c r="E1228" s="2">
        <f>MACD!F1228</f>
        <v>1.4773163704257977E-2</v>
      </c>
      <c r="F1228" s="2">
        <f>'Moving Avg'!D1228</f>
        <v>7.5025000000000004</v>
      </c>
      <c r="G1228" s="2">
        <f>'Moving Avg'!F1228</f>
        <v>7.5278099999999997</v>
      </c>
      <c r="H1228" s="2">
        <f>'Moving Avg'!G1228</f>
        <v>7.4803479999999993</v>
      </c>
      <c r="I1228" s="2">
        <f>'Moving Avg'!H1228</f>
        <v>7.3833230000000096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</row>
    <row r="1229" spans="1:12" ht="13.5" x14ac:dyDescent="0.25">
      <c r="A1229" s="3">
        <f>RSI!A1229</f>
        <v>43798</v>
      </c>
      <c r="B1229" s="2">
        <f>RSI!B1229</f>
        <v>7.5025000000000004</v>
      </c>
      <c r="C1229" s="2">
        <f>RSI!I1229</f>
        <v>49.271099168885783</v>
      </c>
      <c r="D1229" s="2">
        <f>MACD!E1229</f>
        <v>-8.0035979528476631E-3</v>
      </c>
      <c r="E1229" s="2">
        <f>MACD!F1229</f>
        <v>1.021781137283685E-2</v>
      </c>
      <c r="F1229" s="2">
        <f>'Moving Avg'!D1229</f>
        <v>7.5025000000000004</v>
      </c>
      <c r="G1229" s="2">
        <f>'Moving Avg'!F1229</f>
        <v>7.5193699999999994</v>
      </c>
      <c r="H1229" s="2">
        <f>'Moving Avg'!G1229</f>
        <v>7.4810979999999994</v>
      </c>
      <c r="I1229" s="2">
        <f>'Moving Avg'!H1229</f>
        <v>7.3876840000000099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7.4086999999999996</v>
      </c>
      <c r="C1230" s="2">
        <f>RSI!I1230</f>
        <v>44.050035064513587</v>
      </c>
      <c r="D1230" s="2">
        <f>MACD!E1230</f>
        <v>-7.2608598870882446E-4</v>
      </c>
      <c r="E1230" s="2">
        <f>MACD!F1230</f>
        <v>8.0290319005277156E-3</v>
      </c>
      <c r="F1230" s="2">
        <f>'Moving Avg'!D1230</f>
        <v>7.4837400000000001</v>
      </c>
      <c r="G1230" s="2">
        <f>'Moving Avg'!F1230</f>
        <v>7.5146800000000002</v>
      </c>
      <c r="H1230" s="2">
        <f>'Moving Avg'!G1230</f>
        <v>7.479222</v>
      </c>
      <c r="I1230" s="2">
        <f>'Moving Avg'!H1230</f>
        <v>7.392560500000009</v>
      </c>
      <c r="J1230" s="6" t="str">
        <f>OBV!F1230</f>
        <v>BEARISH</v>
      </c>
      <c r="K1230" s="6" t="str">
        <f>OBV!G1230</f>
        <v>WEAK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7.4086999999999996</v>
      </c>
      <c r="C1231" s="2">
        <f>RSI!I1231</f>
        <v>44.050035064513587</v>
      </c>
      <c r="D1231" s="2">
        <f>MACD!E1231</f>
        <v>6.0528887522970365E-3</v>
      </c>
      <c r="E1231" s="2">
        <f>MACD!F1231</f>
        <v>7.63380327088158E-3</v>
      </c>
      <c r="F1231" s="2">
        <f>'Moving Avg'!D1231</f>
        <v>7.4649799999999997</v>
      </c>
      <c r="G1231" s="2">
        <f>'Moving Avg'!F1231</f>
        <v>7.5057700000000009</v>
      </c>
      <c r="H1231" s="2">
        <f>'Moving Avg'!G1231</f>
        <v>7.4818480000000003</v>
      </c>
      <c r="I1231" s="2">
        <f>'Moving Avg'!H1231</f>
        <v>7.3967805000000091</v>
      </c>
      <c r="J1231" s="6" t="str">
        <f>OBV!F1231</f>
        <v>BEARISH</v>
      </c>
      <c r="K1231" s="6" t="str">
        <f>OBV!G1231</f>
        <v>WEAK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7.4086999999999996</v>
      </c>
      <c r="C1232" s="2">
        <f>RSI!I1232</f>
        <v>44.050035064513594</v>
      </c>
      <c r="D1232" s="2">
        <f>MACD!E1232</f>
        <v>3.8333249147646242E-2</v>
      </c>
      <c r="E1232" s="2">
        <f>MACD!F1232</f>
        <v>1.3773692446234512E-2</v>
      </c>
      <c r="F1232" s="2">
        <f>'Moving Avg'!D1232</f>
        <v>7.4462199999999994</v>
      </c>
      <c r="G1232" s="2">
        <f>'Moving Avg'!F1232</f>
        <v>7.4940499999999997</v>
      </c>
      <c r="H1232" s="2">
        <f>'Moving Avg'!G1232</f>
        <v>7.4837239999999996</v>
      </c>
      <c r="I1232" s="2">
        <f>'Moving Avg'!H1232</f>
        <v>7.4015635000000088</v>
      </c>
      <c r="J1232" s="6" t="str">
        <f>OBV!F1232</f>
        <v>BEARISH</v>
      </c>
      <c r="K1232" s="6" t="str">
        <f>OBV!G1232</f>
        <v>WEAK</v>
      </c>
      <c r="L1232" s="6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7.3617999999999997</v>
      </c>
      <c r="C1233" s="2">
        <f>RSI!I1233</f>
        <v>41.31597037243759</v>
      </c>
      <c r="D1233" s="2">
        <f>MACD!E1233</f>
        <v>4.3684719552577356E-2</v>
      </c>
      <c r="E1233" s="2">
        <f>MACD!F1233</f>
        <v>1.9755897867503081E-2</v>
      </c>
      <c r="F1233" s="2">
        <f>'Moving Avg'!D1233</f>
        <v>7.4180800000000007</v>
      </c>
      <c r="G1233" s="2">
        <f>'Moving Avg'!F1233</f>
        <v>7.4823299999999993</v>
      </c>
      <c r="H1233" s="2">
        <f>'Moving Avg'!G1233</f>
        <v>7.4810980000000002</v>
      </c>
      <c r="I1233" s="2">
        <f>'Moving Avg'!H1233</f>
        <v>7.4051740000000086</v>
      </c>
      <c r="J1233" s="6" t="str">
        <f>OBV!F1233</f>
        <v>BEARISH</v>
      </c>
      <c r="K1233" s="6" t="str">
        <f>OBV!G1233</f>
        <v>WEAK</v>
      </c>
      <c r="L1233" s="6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7.4086999999999996</v>
      </c>
      <c r="C1234" s="2">
        <f>RSI!I1234</f>
        <v>44.992746383731763</v>
      </c>
      <c r="D1234" s="2">
        <f>MACD!E1234</f>
        <v>4.5508980188319725E-2</v>
      </c>
      <c r="E1234" s="2">
        <f>MACD!F1234</f>
        <v>2.4906514331666414E-2</v>
      </c>
      <c r="F1234" s="2">
        <f>'Moving Avg'!D1234</f>
        <v>7.3993200000000003</v>
      </c>
      <c r="G1234" s="2">
        <f>'Moving Avg'!F1234</f>
        <v>7.4734199999999991</v>
      </c>
      <c r="H1234" s="2">
        <f>'Moving Avg'!G1234</f>
        <v>7.4803480000000011</v>
      </c>
      <c r="I1234" s="2">
        <f>'Moving Avg'!H1234</f>
        <v>7.4088315000000078</v>
      </c>
      <c r="J1234" s="6" t="str">
        <f>OBV!F1234</f>
        <v>BEARISH</v>
      </c>
      <c r="K1234" s="6" t="str">
        <f>OBV!G1234</f>
        <v>WEAK</v>
      </c>
      <c r="L1234" s="6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7.4086999999999996</v>
      </c>
      <c r="C1235" s="2">
        <f>RSI!I1235</f>
        <v>44.992746383731763</v>
      </c>
      <c r="D1235" s="2">
        <f>MACD!E1235</f>
        <v>4.7488569231271427E-2</v>
      </c>
      <c r="E1235" s="2">
        <f>MACD!F1235</f>
        <v>2.9422925311587418E-2</v>
      </c>
      <c r="F1235" s="2">
        <f>'Moving Avg'!D1235</f>
        <v>7.3993200000000003</v>
      </c>
      <c r="G1235" s="2">
        <f>'Moving Avg'!F1235</f>
        <v>7.47342</v>
      </c>
      <c r="H1235" s="2">
        <f>'Moving Avg'!G1235</f>
        <v>7.4794100000000006</v>
      </c>
      <c r="I1235" s="2">
        <f>'Moving Avg'!H1235</f>
        <v>7.4134735000000065</v>
      </c>
      <c r="J1235" s="6" t="str">
        <f>OBV!F1235</f>
        <v>BEARISH</v>
      </c>
      <c r="K1235" s="6" t="str">
        <f>OBV!G1235</f>
        <v>WEAK</v>
      </c>
      <c r="L1235" s="6" t="str">
        <f>OBV!H1235</f>
        <v>NEUTRAL</v>
      </c>
    </row>
    <row r="1236" spans="1:12" ht="13.5" x14ac:dyDescent="0.25">
      <c r="A1236" s="3">
        <f>RSI!A1236</f>
        <v>43809</v>
      </c>
      <c r="B1236" s="2">
        <f>RSI!B1236</f>
        <v>7.3898999999999999</v>
      </c>
      <c r="C1236" s="2">
        <f>RSI!I1236</f>
        <v>43.719316655331632</v>
      </c>
      <c r="D1236" s="2">
        <f>MACD!E1236</f>
        <v>5.0959887493055689E-2</v>
      </c>
      <c r="E1236" s="2">
        <f>MACD!F1236</f>
        <v>3.3730317747881072E-2</v>
      </c>
      <c r="F1236" s="2">
        <f>'Moving Avg'!D1236</f>
        <v>7.3955599999999988</v>
      </c>
      <c r="G1236" s="2">
        <f>'Moving Avg'!F1236</f>
        <v>7.4677900000000008</v>
      </c>
      <c r="H1236" s="2">
        <f>'Moving Avg'!G1236</f>
        <v>7.4782840000000013</v>
      </c>
      <c r="I1236" s="2">
        <f>'Moving Avg'!H1236</f>
        <v>7.4175995000000068</v>
      </c>
      <c r="J1236" s="6" t="str">
        <f>OBV!F1236</f>
        <v>BEARISH</v>
      </c>
      <c r="K1236" s="6" t="str">
        <f>OBV!G1236</f>
        <v>WEAK</v>
      </c>
      <c r="L1236" s="6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7.3617999999999997</v>
      </c>
      <c r="C1237" s="2">
        <f>RSI!I1237</f>
        <v>41.81433486898603</v>
      </c>
      <c r="D1237" s="2">
        <f>MACD!E1237</f>
        <v>5.6463514193962894E-2</v>
      </c>
      <c r="E1237" s="2">
        <f>MACD!F1237</f>
        <v>3.8276957037097437E-2</v>
      </c>
      <c r="F1237" s="2">
        <f>'Moving Avg'!D1237</f>
        <v>7.3861800000000004</v>
      </c>
      <c r="G1237" s="2">
        <f>'Moving Avg'!F1237</f>
        <v>7.4607549999999989</v>
      </c>
      <c r="H1237" s="2">
        <f>'Moving Avg'!G1237</f>
        <v>7.4754700000000014</v>
      </c>
      <c r="I1237" s="2">
        <f>'Moving Avg'!H1237</f>
        <v>7.4220540000000064</v>
      </c>
      <c r="J1237" s="6" t="str">
        <f>OBV!F1237</f>
        <v>BEARISH</v>
      </c>
      <c r="K1237" s="6" t="str">
        <f>OBV!G1237</f>
        <v>WEAK</v>
      </c>
      <c r="L1237" s="6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7.4086999999999996</v>
      </c>
      <c r="C1238" s="2">
        <f>RSI!I1238</f>
        <v>46.040410867842148</v>
      </c>
      <c r="D1238" s="2">
        <f>MACD!E1238</f>
        <v>5.8261358313545841E-2</v>
      </c>
      <c r="E1238" s="2">
        <f>MACD!F1238</f>
        <v>4.2273837292387123E-2</v>
      </c>
      <c r="F1238" s="2">
        <f>'Moving Avg'!D1238</f>
        <v>7.3955600000000006</v>
      </c>
      <c r="G1238" s="2">
        <f>'Moving Avg'!F1238</f>
        <v>7.463099999999999</v>
      </c>
      <c r="H1238" s="2">
        <f>'Moving Avg'!G1238</f>
        <v>7.4735940000000021</v>
      </c>
      <c r="I1238" s="2">
        <f>'Moving Avg'!H1238</f>
        <v>7.4267430000000054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7.3617999999999997</v>
      </c>
      <c r="C1239" s="2">
        <f>RSI!I1239</f>
        <v>42.700470995515445</v>
      </c>
      <c r="D1239" s="2">
        <f>MACD!E1239</f>
        <v>6.3548998483434538E-2</v>
      </c>
      <c r="E1239" s="2">
        <f>MACD!F1239</f>
        <v>4.6528869530596609E-2</v>
      </c>
      <c r="F1239" s="2">
        <f>'Moving Avg'!D1239</f>
        <v>7.3861800000000004</v>
      </c>
      <c r="G1239" s="2">
        <f>'Moving Avg'!F1239</f>
        <v>7.4560649999999979</v>
      </c>
      <c r="H1239" s="2">
        <f>'Moving Avg'!G1239</f>
        <v>7.4707800000000022</v>
      </c>
      <c r="I1239" s="2">
        <f>'Moving Avg'!H1239</f>
        <v>7.4319010000000052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7.3148999999999997</v>
      </c>
      <c r="C1240" s="2">
        <f>RSI!I1240</f>
        <v>39.606272885077686</v>
      </c>
      <c r="D1240" s="2">
        <f>MACD!E1240</f>
        <v>5.7614255044078355E-2</v>
      </c>
      <c r="E1240" s="2">
        <f>MACD!F1240</f>
        <v>4.8745946633292958E-2</v>
      </c>
      <c r="F1240" s="2">
        <f>'Moving Avg'!D1240</f>
        <v>7.3674200000000001</v>
      </c>
      <c r="G1240" s="2">
        <f>'Moving Avg'!F1240</f>
        <v>7.4466849999999978</v>
      </c>
      <c r="H1240" s="2">
        <f>'Moving Avg'!G1240</f>
        <v>7.4679660000000032</v>
      </c>
      <c r="I1240" s="2">
        <f>'Moving Avg'!H1240</f>
        <v>7.4368715000000059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7.3055000000000003</v>
      </c>
      <c r="C1241" s="2">
        <f>RSI!I1241</f>
        <v>38.996344225390708</v>
      </c>
      <c r="D1241" s="2">
        <f>MACD!E1241</f>
        <v>5.4073196736388773E-2</v>
      </c>
      <c r="E1241" s="2">
        <f>MACD!F1241</f>
        <v>4.9811396653912127E-2</v>
      </c>
      <c r="F1241" s="2">
        <f>'Moving Avg'!D1241</f>
        <v>7.3505399999999996</v>
      </c>
      <c r="G1241" s="2">
        <f>'Moving Avg'!F1241</f>
        <v>7.4368349999999976</v>
      </c>
      <c r="H1241" s="2">
        <f>'Moving Avg'!G1241</f>
        <v>7.4685280000000027</v>
      </c>
      <c r="I1241" s="2">
        <f>'Moving Avg'!H1241</f>
        <v>7.4417480000000058</v>
      </c>
      <c r="J1241" s="6" t="str">
        <f>OBV!F1241</f>
        <v>BULLISH</v>
      </c>
      <c r="K1241" s="6" t="str">
        <f>OBV!G1241</f>
        <v>STRONG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7.4086999999999996</v>
      </c>
      <c r="C1242" s="2">
        <f>RSI!I1242</f>
        <v>48.392760006101604</v>
      </c>
      <c r="D1242" s="2">
        <f>MACD!E1242</f>
        <v>4.4214268469835005E-2</v>
      </c>
      <c r="E1242" s="2">
        <f>MACD!F1242</f>
        <v>4.8691971017096707E-2</v>
      </c>
      <c r="F1242" s="2">
        <f>'Moving Avg'!D1242</f>
        <v>7.3599199999999998</v>
      </c>
      <c r="G1242" s="2">
        <f>'Moving Avg'!F1242</f>
        <v>7.423705</v>
      </c>
      <c r="H1242" s="2">
        <f>'Moving Avg'!G1242</f>
        <v>7.4685280000000036</v>
      </c>
      <c r="I1242" s="2">
        <f>'Moving Avg'!H1242</f>
        <v>7.4471405000000059</v>
      </c>
      <c r="J1242" s="6" t="str">
        <f>OBV!F1242</f>
        <v>BULLISH</v>
      </c>
      <c r="K1242" s="6" t="str">
        <f>OBV!G1242</f>
        <v>STRONG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7.3993000000000002</v>
      </c>
      <c r="C1243" s="2">
        <f>RSI!I1243</f>
        <v>47.672470868397838</v>
      </c>
      <c r="D1243" s="2">
        <f>MACD!E1243</f>
        <v>2.946708229552808E-2</v>
      </c>
      <c r="E1243" s="2">
        <f>MACD!F1243</f>
        <v>4.4846993272782978E-2</v>
      </c>
      <c r="F1243" s="2">
        <f>'Moving Avg'!D1243</f>
        <v>7.3580399999999999</v>
      </c>
      <c r="G1243" s="2">
        <f>'Moving Avg'!F1243</f>
        <v>7.4185449999999999</v>
      </c>
      <c r="H1243" s="2">
        <f>'Moving Avg'!G1243</f>
        <v>7.4666520000000025</v>
      </c>
      <c r="I1243" s="2">
        <f>'Moving Avg'!H1243</f>
        <v>7.4524860000000066</v>
      </c>
      <c r="J1243" s="6" t="str">
        <f>OBV!F1243</f>
        <v>BEARISH</v>
      </c>
      <c r="K1243" s="6" t="str">
        <f>OBV!G1243</f>
        <v>WEAK</v>
      </c>
      <c r="L1243" s="6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7.4086999999999996</v>
      </c>
      <c r="C1244" s="2">
        <f>RSI!I1244</f>
        <v>48.498005327857065</v>
      </c>
      <c r="D1244" s="2">
        <f>MACD!E1244</f>
        <v>2.366894973964051E-2</v>
      </c>
      <c r="E1244" s="2">
        <f>MACD!F1244</f>
        <v>4.0611384566154485E-2</v>
      </c>
      <c r="F1244" s="2">
        <f>'Moving Avg'!D1244</f>
        <v>7.3674200000000001</v>
      </c>
      <c r="G1244" s="2">
        <f>'Moving Avg'!F1244</f>
        <v>7.4138549999999999</v>
      </c>
      <c r="H1244" s="2">
        <f>'Moving Avg'!G1244</f>
        <v>7.4685280000000027</v>
      </c>
      <c r="I1244" s="2">
        <f>'Moving Avg'!H1244</f>
        <v>7.4578785000000059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</row>
    <row r="1245" spans="1:12" ht="13.5" x14ac:dyDescent="0.25">
      <c r="A1245" s="3">
        <f>RSI!A1245</f>
        <v>43822</v>
      </c>
      <c r="B1245" s="2">
        <f>RSI!B1245</f>
        <v>7.4086999999999996</v>
      </c>
      <c r="C1245" s="2">
        <f>RSI!I1245</f>
        <v>48.498005327857065</v>
      </c>
      <c r="D1245" s="2">
        <f>MACD!E1245</f>
        <v>1.8856521671755999E-2</v>
      </c>
      <c r="E1245" s="2">
        <f>MACD!F1245</f>
        <v>3.6260411987274789E-2</v>
      </c>
      <c r="F1245" s="2">
        <f>'Moving Avg'!D1245</f>
        <v>7.3861800000000004</v>
      </c>
      <c r="G1245" s="2">
        <f>'Moving Avg'!F1245</f>
        <v>7.4091649999999998</v>
      </c>
      <c r="H1245" s="2">
        <f>'Moving Avg'!G1245</f>
        <v>7.4713420000000035</v>
      </c>
      <c r="I1245" s="2">
        <f>'Moving Avg'!H1245</f>
        <v>7.4632710000000051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7.3993000000000002</v>
      </c>
      <c r="C1246" s="2">
        <f>RSI!I1246</f>
        <v>47.626592684003434</v>
      </c>
      <c r="D1246" s="2">
        <f>MACD!E1246</f>
        <v>1.2675200288977173E-2</v>
      </c>
      <c r="E1246" s="2">
        <f>MACD!F1246</f>
        <v>3.1543369647615269E-2</v>
      </c>
      <c r="F1246" s="2">
        <f>'Moving Avg'!D1246</f>
        <v>7.404939999999999</v>
      </c>
      <c r="G1246" s="2">
        <f>'Moving Avg'!F1246</f>
        <v>7.4040049999999997</v>
      </c>
      <c r="H1246" s="2">
        <f>'Moving Avg'!G1246</f>
        <v>7.4739680000000019</v>
      </c>
      <c r="I1246" s="2">
        <f>'Moving Avg'!H1246</f>
        <v>7.4681945000000063</v>
      </c>
      <c r="J1246" s="6" t="str">
        <f>OBV!F1246</f>
        <v>BULLISH</v>
      </c>
      <c r="K1246" s="6" t="str">
        <f>OBV!G1246</f>
        <v>NEUTRAL</v>
      </c>
      <c r="L1246" s="6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7.3993000000000002</v>
      </c>
      <c r="C1247" s="2">
        <f>RSI!I1247</f>
        <v>47.626592684003434</v>
      </c>
      <c r="D1247" s="2">
        <f>MACD!E1247</f>
        <v>3.2576385185487666E-3</v>
      </c>
      <c r="E1247" s="2">
        <f>MACD!F1247</f>
        <v>2.5886223421801968E-2</v>
      </c>
      <c r="F1247" s="2">
        <f>'Moving Avg'!D1247</f>
        <v>7.4030599999999991</v>
      </c>
      <c r="G1247" s="2">
        <f>'Moving Avg'!F1247</f>
        <v>7.3988449999999997</v>
      </c>
      <c r="H1247" s="2">
        <f>'Moving Avg'!G1247</f>
        <v>7.4728420000000018</v>
      </c>
      <c r="I1247" s="2">
        <f>'Moving Avg'!H1247</f>
        <v>7.4731180000000066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7.3898999999999999</v>
      </c>
      <c r="C1248" s="2">
        <f>RSI!I1248</f>
        <v>46.654378933160437</v>
      </c>
      <c r="D1248" s="2">
        <f>MACD!E1248</f>
        <v>3.3264133306811772E-3</v>
      </c>
      <c r="E1248" s="2">
        <f>MACD!F1248</f>
        <v>2.1374261403577812E-2</v>
      </c>
      <c r="F1248" s="2">
        <f>'Moving Avg'!D1248</f>
        <v>7.4011799999999992</v>
      </c>
      <c r="G1248" s="2">
        <f>'Moving Avg'!F1248</f>
        <v>7.3932149999999996</v>
      </c>
      <c r="H1248" s="2">
        <f>'Moving Avg'!G1248</f>
        <v>7.4743420000000018</v>
      </c>
      <c r="I1248" s="2">
        <f>'Moving Avg'!H1248</f>
        <v>7.4779945000000057</v>
      </c>
      <c r="J1248" s="6" t="str">
        <f>OBV!F1248</f>
        <v>BULLISH</v>
      </c>
      <c r="K1248" s="6" t="str">
        <f>OBV!G1248</f>
        <v>STRONG</v>
      </c>
      <c r="L1248" s="6" t="str">
        <f>OBV!H1248</f>
        <v>BULLISH DIVERGENCE</v>
      </c>
    </row>
    <row r="1249" spans="1:12" ht="13.5" x14ac:dyDescent="0.25">
      <c r="A1249" s="3">
        <f>RSI!A1249</f>
        <v>43826</v>
      </c>
      <c r="B1249" s="2">
        <f>RSI!B1249</f>
        <v>7.3055000000000003</v>
      </c>
      <c r="C1249" s="2">
        <f>RSI!I1249</f>
        <v>38.963595980056667</v>
      </c>
      <c r="D1249" s="2">
        <f>MACD!E1249</f>
        <v>2.593101136987741E-3</v>
      </c>
      <c r="E1249" s="2">
        <f>MACD!F1249</f>
        <v>1.7618029350259801E-2</v>
      </c>
      <c r="F1249" s="2">
        <f>'Moving Avg'!D1249</f>
        <v>7.3805400000000008</v>
      </c>
      <c r="G1249" s="2">
        <f>'Moving Avg'!F1249</f>
        <v>7.3833649999999995</v>
      </c>
      <c r="H1249" s="2">
        <f>'Moving Avg'!G1249</f>
        <v>7.4704020000000018</v>
      </c>
      <c r="I1249" s="2">
        <f>'Moving Avg'!H1249</f>
        <v>7.4833870000000049</v>
      </c>
      <c r="J1249" s="6" t="str">
        <f>OBV!F1249</f>
        <v>BEARISH</v>
      </c>
      <c r="K1249" s="6" t="str">
        <f>OBV!G1249</f>
        <v>WEAK</v>
      </c>
      <c r="L1249" s="6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7.4086999999999996</v>
      </c>
      <c r="C1250" s="2">
        <f>RSI!I1250</f>
        <v>49.849723316400635</v>
      </c>
      <c r="D1250" s="2">
        <f>MACD!E1250</f>
        <v>-1.2229215836840446E-2</v>
      </c>
      <c r="E1250" s="2">
        <f>MACD!F1250</f>
        <v>1.1648580312839751E-2</v>
      </c>
      <c r="F1250" s="2">
        <f>'Moving Avg'!D1250</f>
        <v>7.380539999999999</v>
      </c>
      <c r="G1250" s="2">
        <f>'Moving Avg'!F1250</f>
        <v>7.3833649999999995</v>
      </c>
      <c r="H1250" s="2">
        <f>'Moving Avg'!G1250</f>
        <v>7.4722780000000011</v>
      </c>
      <c r="I1250" s="2">
        <f>'Moving Avg'!H1250</f>
        <v>7.4892955000000043</v>
      </c>
      <c r="J1250" s="6" t="str">
        <f>OBV!F1250</f>
        <v>BEARISH</v>
      </c>
      <c r="K1250" s="6" t="str">
        <f>OBV!G1250</f>
        <v>WEAK</v>
      </c>
      <c r="L1250" s="6" t="str">
        <f>OBV!H1250</f>
        <v>NEUTRAL</v>
      </c>
    </row>
    <row r="1251" spans="1:12" ht="13.5" x14ac:dyDescent="0.25">
      <c r="A1251" s="3">
        <f>RSI!A1251</f>
        <v>43830</v>
      </c>
      <c r="B1251" s="2">
        <f>RSI!B1251</f>
        <v>7.3148999999999997</v>
      </c>
      <c r="C1251" s="2">
        <f>RSI!I1251</f>
        <v>42.440498512947777</v>
      </c>
      <c r="D1251" s="2">
        <f>MACD!E1251</f>
        <v>-1.9269729524746815E-2</v>
      </c>
      <c r="E1251" s="2">
        <f>MACD!F1251</f>
        <v>5.4649183453224382E-3</v>
      </c>
      <c r="F1251" s="2">
        <f>'Moving Avg'!D1251</f>
        <v>7.3636600000000003</v>
      </c>
      <c r="G1251" s="2">
        <f>'Moving Avg'!F1251</f>
        <v>7.3786749999999985</v>
      </c>
      <c r="H1251" s="2">
        <f>'Moving Avg'!G1251</f>
        <v>7.4722780000000011</v>
      </c>
      <c r="I1251" s="2">
        <f>'Moving Avg'!H1251</f>
        <v>7.4951570000000052</v>
      </c>
      <c r="J1251" s="6" t="str">
        <f>OBV!F1251</f>
        <v>BEARISH</v>
      </c>
      <c r="K1251" s="6" t="str">
        <f>OBV!G1251</f>
        <v>WEAK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7.3148999999999997</v>
      </c>
      <c r="C1252" s="2">
        <f>RSI!I1252</f>
        <v>42.440498512947777</v>
      </c>
      <c r="D1252" s="2">
        <f>MACD!E1252</f>
        <v>-8.7964028753884094E-3</v>
      </c>
      <c r="E1252" s="2">
        <f>MACD!F1252</f>
        <v>2.6126541011802689E-3</v>
      </c>
      <c r="F1252" s="2">
        <f>'Moving Avg'!D1252</f>
        <v>7.3467799999999999</v>
      </c>
      <c r="G1252" s="2">
        <f>'Moving Avg'!F1252</f>
        <v>7.3739849999999993</v>
      </c>
      <c r="H1252" s="2">
        <f>'Moving Avg'!G1252</f>
        <v>7.4685260000000016</v>
      </c>
      <c r="I1252" s="2">
        <f>'Moving Avg'!H1252</f>
        <v>7.5014870000000053</v>
      </c>
      <c r="J1252" s="6" t="str">
        <f>OBV!F1252</f>
        <v>BEARISH</v>
      </c>
      <c r="K1252" s="6" t="str">
        <f>OBV!G1252</f>
        <v>WEAK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7.3712</v>
      </c>
      <c r="C1253" s="2">
        <f>RSI!I1253</f>
        <v>47.837396425256472</v>
      </c>
      <c r="D1253" s="2">
        <f>MACD!E1253</f>
        <v>-5.0381395133518581E-3</v>
      </c>
      <c r="E1253" s="2">
        <f>MACD!F1253</f>
        <v>1.0824953782738434E-3</v>
      </c>
      <c r="F1253" s="2">
        <f>'Moving Avg'!D1253</f>
        <v>7.3430400000000002</v>
      </c>
      <c r="G1253" s="2">
        <f>'Moving Avg'!F1253</f>
        <v>7.3744549999999975</v>
      </c>
      <c r="H1253" s="2">
        <f>'Moving Avg'!G1253</f>
        <v>7.4630880000000017</v>
      </c>
      <c r="I1253" s="2">
        <f>'Moving Avg'!H1253</f>
        <v>7.5072080000000048</v>
      </c>
      <c r="J1253" s="6" t="str">
        <f>OBV!F1253</f>
        <v>BEARISH</v>
      </c>
      <c r="K1253" s="6" t="str">
        <f>OBV!G1253</f>
        <v>WEAK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7.3617999999999997</v>
      </c>
      <c r="C1254" s="2">
        <f>RSI!I1254</f>
        <v>47.044277838994304</v>
      </c>
      <c r="D1254" s="2">
        <f>MACD!E1254</f>
        <v>4.2646157671466511E-4</v>
      </c>
      <c r="E1254" s="2">
        <f>MACD!F1254</f>
        <v>9.5128861796200774E-4</v>
      </c>
      <c r="F1254" s="2">
        <f>'Moving Avg'!D1254</f>
        <v>7.3543000000000003</v>
      </c>
      <c r="G1254" s="2">
        <f>'Moving Avg'!F1254</f>
        <v>7.3721099999999975</v>
      </c>
      <c r="H1254" s="2">
        <f>'Moving Avg'!G1254</f>
        <v>7.4574620000000014</v>
      </c>
      <c r="I1254" s="2">
        <f>'Moving Avg'!H1254</f>
        <v>7.5130695000000047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7.1741999999999999</v>
      </c>
      <c r="C1255" s="2">
        <f>RSI!I1255</f>
        <v>34.684814104501982</v>
      </c>
      <c r="D1255" s="2">
        <f>MACD!E1255</f>
        <v>1.9133753466919146E-2</v>
      </c>
      <c r="E1255" s="2">
        <f>MACD!F1255</f>
        <v>4.5877815877534353E-3</v>
      </c>
      <c r="F1255" s="2">
        <f>'Moving Avg'!D1255</f>
        <v>7.3073999999999995</v>
      </c>
      <c r="G1255" s="2">
        <f>'Moving Avg'!F1255</f>
        <v>7.3603849999999982</v>
      </c>
      <c r="H1255" s="2">
        <f>'Moving Avg'!G1255</f>
        <v>7.4480840000000015</v>
      </c>
      <c r="I1255" s="2">
        <f>'Moving Avg'!H1255</f>
        <v>7.5184615000000043</v>
      </c>
      <c r="J1255" s="6" t="str">
        <f>OBV!F1255</f>
        <v>BEARISH</v>
      </c>
      <c r="K1255" s="6" t="str">
        <f>OBV!G1255</f>
        <v>WEAK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7.0711000000000004</v>
      </c>
      <c r="C1256" s="2">
        <f>RSI!I1256</f>
        <v>30.017399310242325</v>
      </c>
      <c r="D1256" s="2">
        <f>MACD!E1256</f>
        <v>4.2435663027998061E-2</v>
      </c>
      <c r="E1256" s="2">
        <f>MACD!F1256</f>
        <v>1.215735787580236E-2</v>
      </c>
      <c r="F1256" s="2">
        <f>'Moving Avg'!D1256</f>
        <v>7.2586399999999998</v>
      </c>
      <c r="G1256" s="2">
        <f>'Moving Avg'!F1256</f>
        <v>7.3444449999999986</v>
      </c>
      <c r="H1256" s="2">
        <f>'Moving Avg'!G1256</f>
        <v>7.4349560000000006</v>
      </c>
      <c r="I1256" s="2">
        <f>'Moving Avg'!H1256</f>
        <v>7.5238070000000041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7.4462000000000002</v>
      </c>
      <c r="C1257" s="2">
        <f>RSI!I1257</f>
        <v>54.177141192004605</v>
      </c>
      <c r="D1257" s="2">
        <f>MACD!E1257</f>
        <v>3.6163533333366971E-2</v>
      </c>
      <c r="E1257" s="2">
        <f>MACD!F1257</f>
        <v>1.6958592967315285E-2</v>
      </c>
      <c r="F1257" s="2">
        <f>'Moving Avg'!D1257</f>
        <v>7.2849000000000004</v>
      </c>
      <c r="G1257" s="2">
        <f>'Moving Avg'!F1257</f>
        <v>7.3486649999999987</v>
      </c>
      <c r="H1257" s="2">
        <f>'Moving Avg'!G1257</f>
        <v>7.4338300000000004</v>
      </c>
      <c r="I1257" s="2">
        <f>'Moving Avg'!H1257</f>
        <v>7.531075000000004</v>
      </c>
      <c r="J1257" s="6" t="str">
        <f>OBV!F1257</f>
        <v>BEARISH</v>
      </c>
      <c r="K1257" s="6" t="str">
        <f>OBV!G1257</f>
        <v>WEAK</v>
      </c>
      <c r="L1257" s="6" t="str">
        <f>OBV!H1257</f>
        <v>BEARISH DIVERGENCE</v>
      </c>
    </row>
    <row r="1258" spans="1:12" ht="13.5" x14ac:dyDescent="0.25">
      <c r="A1258" s="3">
        <f>RSI!A1258</f>
        <v>43840</v>
      </c>
      <c r="B1258" s="2">
        <f>RSI!B1258</f>
        <v>7.4462000000000002</v>
      </c>
      <c r="C1258" s="2">
        <f>RSI!I1258</f>
        <v>54.177141192004605</v>
      </c>
      <c r="D1258" s="2">
        <f>MACD!E1258</f>
        <v>2.8856724788190569E-2</v>
      </c>
      <c r="E1258" s="2">
        <f>MACD!F1258</f>
        <v>1.9338219331490342E-2</v>
      </c>
      <c r="F1258" s="2">
        <f>'Moving Avg'!D1258</f>
        <v>7.2998999999999992</v>
      </c>
      <c r="G1258" s="2">
        <f>'Moving Avg'!F1258</f>
        <v>7.3505399999999979</v>
      </c>
      <c r="H1258" s="2">
        <f>'Moving Avg'!G1258</f>
        <v>7.4327040000000002</v>
      </c>
      <c r="I1258" s="2">
        <f>'Moving Avg'!H1258</f>
        <v>7.5391870000000036</v>
      </c>
      <c r="J1258" s="6" t="str">
        <f>OBV!F1258</f>
        <v>BEARISH</v>
      </c>
      <c r="K1258" s="6" t="str">
        <f>OBV!G1258</f>
        <v>WEAK</v>
      </c>
      <c r="L1258" s="6" t="str">
        <f>OBV!H1258</f>
        <v>BEARISH DIVERGENCE</v>
      </c>
    </row>
    <row r="1259" spans="1:12" ht="13.5" x14ac:dyDescent="0.25">
      <c r="A1259" s="3">
        <f>RSI!A1259</f>
        <v>43843</v>
      </c>
      <c r="B1259" s="2">
        <f>RSI!B1259</f>
        <v>7.5961999999999996</v>
      </c>
      <c r="C1259" s="2">
        <f>RSI!I1259</f>
        <v>60.501247394918302</v>
      </c>
      <c r="D1259" s="2">
        <f>MACD!E1259</f>
        <v>-1.9341562633092835E-3</v>
      </c>
      <c r="E1259" s="2">
        <f>MACD!F1259</f>
        <v>1.5083744212530417E-2</v>
      </c>
      <c r="F1259" s="2">
        <f>'Moving Avg'!D1259</f>
        <v>7.3467800000000008</v>
      </c>
      <c r="G1259" s="2">
        <f>'Moving Avg'!F1259</f>
        <v>7.3622599999999991</v>
      </c>
      <c r="H1259" s="2">
        <f>'Moving Avg'!G1259</f>
        <v>7.4312020000000008</v>
      </c>
      <c r="I1259" s="2">
        <f>'Moving Avg'!H1259</f>
        <v>7.546783000000004</v>
      </c>
      <c r="J1259" s="6" t="str">
        <f>OBV!F1259</f>
        <v>BEARISH</v>
      </c>
      <c r="K1259" s="6" t="str">
        <f>OBV!G1259</f>
        <v>WEAK</v>
      </c>
      <c r="L1259" s="6" t="str">
        <f>OBV!H1259</f>
        <v>BEARISH DIVERGENCE</v>
      </c>
    </row>
    <row r="1260" spans="1:12" ht="13.5" x14ac:dyDescent="0.25">
      <c r="A1260" s="3">
        <f>RSI!A1260</f>
        <v>43845</v>
      </c>
      <c r="B1260" s="2">
        <f>RSI!B1260</f>
        <v>7.5494000000000003</v>
      </c>
      <c r="C1260" s="2">
        <f>RSI!I1260</f>
        <v>57.820015038605376</v>
      </c>
      <c r="D1260" s="2">
        <f>MACD!E1260</f>
        <v>-1.0005255021454218E-2</v>
      </c>
      <c r="E1260" s="2">
        <f>MACD!F1260</f>
        <v>1.0065944365733491E-2</v>
      </c>
      <c r="F1260" s="2">
        <f>'Moving Avg'!D1260</f>
        <v>7.4218199999999994</v>
      </c>
      <c r="G1260" s="2">
        <f>'Moving Avg'!F1260</f>
        <v>7.3739849999999993</v>
      </c>
      <c r="H1260" s="2">
        <f>'Moving Avg'!G1260</f>
        <v>7.4321400000000004</v>
      </c>
      <c r="I1260" s="2">
        <f>'Moving Avg'!H1260</f>
        <v>7.5541920000000049</v>
      </c>
      <c r="J1260" s="6" t="str">
        <f>OBV!F1260</f>
        <v>BULLISH</v>
      </c>
      <c r="K1260" s="6" t="str">
        <f>OBV!G1260</f>
        <v>STRONG</v>
      </c>
      <c r="L1260" s="6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7.5025000000000004</v>
      </c>
      <c r="C1261" s="2">
        <f>RSI!I1261</f>
        <v>55.180828933596139</v>
      </c>
      <c r="D1261" s="2">
        <f>MACD!E1261</f>
        <v>-2.8774859404372854E-2</v>
      </c>
      <c r="E1261" s="2">
        <f>MACD!F1261</f>
        <v>2.2977836117122211E-3</v>
      </c>
      <c r="F1261" s="2">
        <f>'Moving Avg'!D1261</f>
        <v>7.5080999999999989</v>
      </c>
      <c r="G1261" s="2">
        <f>'Moving Avg'!F1261</f>
        <v>7.3838349999999995</v>
      </c>
      <c r="H1261" s="2">
        <f>'Moving Avg'!G1261</f>
        <v>7.4304520000000016</v>
      </c>
      <c r="I1261" s="2">
        <f>'Moving Avg'!H1261</f>
        <v>7.5613195000000051</v>
      </c>
      <c r="J1261" s="6" t="str">
        <f>OBV!F1261</f>
        <v>BULLISH</v>
      </c>
      <c r="K1261" s="6" t="str">
        <f>OBV!G1261</f>
        <v>STRONG</v>
      </c>
      <c r="L1261" s="6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7.5212000000000003</v>
      </c>
      <c r="C1262" s="2">
        <f>RSI!I1262</f>
        <v>56.042376904395987</v>
      </c>
      <c r="D1262" s="2">
        <f>MACD!E1262</f>
        <v>-4.6675548201196904E-2</v>
      </c>
      <c r="E1262" s="2">
        <f>MACD!F1262</f>
        <v>-7.4968827508696051E-3</v>
      </c>
      <c r="F1262" s="2">
        <f>'Moving Avg'!D1262</f>
        <v>7.5230999999999995</v>
      </c>
      <c r="G1262" s="2">
        <f>'Moving Avg'!F1262</f>
        <v>7.3894599999999997</v>
      </c>
      <c r="H1262" s="2">
        <f>'Moving Avg'!G1262</f>
        <v>7.4280140000000019</v>
      </c>
      <c r="I1262" s="2">
        <f>'Moving Avg'!H1262</f>
        <v>7.5685405000000046</v>
      </c>
      <c r="J1262" s="6" t="str">
        <f>OBV!F1262</f>
        <v>BULLISH</v>
      </c>
      <c r="K1262" s="6" t="str">
        <f>OBV!G1262</f>
        <v>STRONG</v>
      </c>
      <c r="L1262" s="6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7.5025000000000004</v>
      </c>
      <c r="C1263" s="2">
        <f>RSI!I1263</f>
        <v>54.905749426107697</v>
      </c>
      <c r="D1263" s="2">
        <f>MACD!E1263</f>
        <v>-5.2472662806101411E-2</v>
      </c>
      <c r="E1263" s="2">
        <f>MACD!F1263</f>
        <v>-1.6492038761915968E-2</v>
      </c>
      <c r="F1263" s="2">
        <f>'Moving Avg'!D1263</f>
        <v>7.5343599999999995</v>
      </c>
      <c r="G1263" s="2">
        <f>'Moving Avg'!F1263</f>
        <v>7.3946200000000006</v>
      </c>
      <c r="H1263" s="2">
        <f>'Moving Avg'!G1263</f>
        <v>7.4261400000000011</v>
      </c>
      <c r="I1263" s="2">
        <f>'Moving Avg'!H1263</f>
        <v>7.5755740000000049</v>
      </c>
      <c r="J1263" s="6" t="str">
        <f>OBV!F1263</f>
        <v>BULLISH</v>
      </c>
      <c r="K1263" s="6" t="str">
        <f>OBV!G1263</f>
        <v>STRONG</v>
      </c>
      <c r="L1263" s="6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7.5025000000000004</v>
      </c>
      <c r="C1264" s="2">
        <f>RSI!I1264</f>
        <v>54.905749426107697</v>
      </c>
      <c r="D1264" s="2">
        <f>MACD!E1264</f>
        <v>-5.935903279221133E-2</v>
      </c>
      <c r="E1264" s="2">
        <f>MACD!F1264</f>
        <v>-2.5065437567975041E-2</v>
      </c>
      <c r="F1264" s="2">
        <f>'Moving Avg'!D1264</f>
        <v>7.5156200000000002</v>
      </c>
      <c r="G1264" s="2">
        <f>'Moving Avg'!F1264</f>
        <v>7.3993100000000016</v>
      </c>
      <c r="H1264" s="2">
        <f>'Moving Avg'!G1264</f>
        <v>7.4244520000000014</v>
      </c>
      <c r="I1264" s="2">
        <f>'Moving Avg'!H1264</f>
        <v>7.5826075000000053</v>
      </c>
      <c r="J1264" s="6" t="str">
        <f>OBV!F1264</f>
        <v>BULLISH</v>
      </c>
      <c r="K1264" s="6" t="str">
        <f>OBV!G1264</f>
        <v>STRONG</v>
      </c>
      <c r="L1264" s="6" t="str">
        <f>OBV!H1264</f>
        <v>BULLISH DIVERGENCE</v>
      </c>
    </row>
    <row r="1265" spans="1:12" ht="13.5" x14ac:dyDescent="0.25">
      <c r="A1265" s="3">
        <f>RSI!A1265</f>
        <v>43852</v>
      </c>
      <c r="B1265" s="2">
        <f>RSI!B1265</f>
        <v>7.3148999999999997</v>
      </c>
      <c r="C1265" s="2">
        <f>RSI!I1265</f>
        <v>44.423100024461547</v>
      </c>
      <c r="D1265" s="2">
        <f>MACD!E1265</f>
        <v>-8.0646541666886229E-2</v>
      </c>
      <c r="E1265" s="2">
        <f>MACD!F1265</f>
        <v>-3.6181658387757283E-2</v>
      </c>
      <c r="F1265" s="2">
        <f>'Moving Avg'!D1265</f>
        <v>7.4687200000000002</v>
      </c>
      <c r="G1265" s="2">
        <f>'Moving Avg'!F1265</f>
        <v>7.3946200000000006</v>
      </c>
      <c r="H1265" s="2">
        <f>'Moving Avg'!G1265</f>
        <v>7.4225760000000012</v>
      </c>
      <c r="I1265" s="2">
        <f>'Moving Avg'!H1265</f>
        <v>7.5887030000000042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7.5025000000000004</v>
      </c>
      <c r="C1266" s="2">
        <f>RSI!I1266</f>
        <v>53.901313238704198</v>
      </c>
      <c r="D1266" s="2">
        <f>MACD!E1266</f>
        <v>-0.12776699401408997</v>
      </c>
      <c r="E1266" s="2">
        <f>MACD!F1266</f>
        <v>-5.449872551302383E-2</v>
      </c>
      <c r="F1266" s="2">
        <f>'Moving Avg'!D1266</f>
        <v>7.4687200000000002</v>
      </c>
      <c r="G1266" s="2">
        <f>'Moving Avg'!F1266</f>
        <v>7.3997799999999998</v>
      </c>
      <c r="H1266" s="2">
        <f>'Moving Avg'!G1266</f>
        <v>7.4225760000000012</v>
      </c>
      <c r="I1266" s="2">
        <f>'Moving Avg'!H1266</f>
        <v>7.5957365000000037</v>
      </c>
      <c r="J1266" s="6" t="str">
        <f>OBV!F1266</f>
        <v>BULLISH</v>
      </c>
      <c r="K1266" s="6" t="str">
        <f>OBV!G1266</f>
        <v>NEUTRAL</v>
      </c>
      <c r="L1266" s="6" t="str">
        <f>OBV!H1266</f>
        <v>NEUTRAL</v>
      </c>
    </row>
    <row r="1267" spans="1:12" ht="13.5" x14ac:dyDescent="0.25">
      <c r="A1267" s="3">
        <f>RSI!A1267</f>
        <v>43854</v>
      </c>
      <c r="B1267" s="2">
        <f>RSI!B1267</f>
        <v>7.4836999999999998</v>
      </c>
      <c r="C1267" s="2">
        <f>RSI!I1267</f>
        <v>52.927175051487453</v>
      </c>
      <c r="D1267" s="2">
        <f>MACD!E1267</f>
        <v>-0.10904464763068411</v>
      </c>
      <c r="E1267" s="2">
        <f>MACD!F1267</f>
        <v>-6.5407909936555889E-2</v>
      </c>
      <c r="F1267" s="2">
        <f>'Moving Avg'!D1267</f>
        <v>7.46122</v>
      </c>
      <c r="G1267" s="2">
        <f>'Moving Avg'!F1267</f>
        <v>7.403999999999999</v>
      </c>
      <c r="H1267" s="2">
        <f>'Moving Avg'!G1267</f>
        <v>7.4222000000000001</v>
      </c>
      <c r="I1267" s="2">
        <f>'Moving Avg'!H1267</f>
        <v>7.602770000000004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7.3617999999999997</v>
      </c>
      <c r="C1268" s="2">
        <f>RSI!I1268</f>
        <v>46.996340565923312</v>
      </c>
      <c r="D1268" s="2">
        <f>MACD!E1268</f>
        <v>-8.4531189380088634E-2</v>
      </c>
      <c r="E1268" s="2">
        <f>MACD!F1268</f>
        <v>-6.9232565825262438E-2</v>
      </c>
      <c r="F1268" s="2">
        <f>'Moving Avg'!D1268</f>
        <v>7.4330799999999995</v>
      </c>
      <c r="G1268" s="2">
        <f>'Moving Avg'!F1268</f>
        <v>7.4025949999999998</v>
      </c>
      <c r="H1268" s="2">
        <f>'Moving Avg'!G1268</f>
        <v>7.4222000000000001</v>
      </c>
      <c r="I1268" s="2">
        <f>'Moving Avg'!H1268</f>
        <v>7.6091940000000022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7.3148999999999997</v>
      </c>
      <c r="C1269" s="2">
        <f>RSI!I1269</f>
        <v>44.911153053125389</v>
      </c>
      <c r="D1269" s="2">
        <f>MACD!E1269</f>
        <v>-3.6849349561186351E-2</v>
      </c>
      <c r="E1269" s="2">
        <f>MACD!F1269</f>
        <v>-6.275592257244722E-2</v>
      </c>
      <c r="F1269" s="2">
        <f>'Moving Avg'!D1269</f>
        <v>7.3955599999999988</v>
      </c>
      <c r="G1269" s="2">
        <f>'Moving Avg'!F1269</f>
        <v>7.403064999999998</v>
      </c>
      <c r="H1269" s="2">
        <f>'Moving Avg'!G1269</f>
        <v>7.4184480000000006</v>
      </c>
      <c r="I1269" s="2">
        <f>'Moving Avg'!H1269</f>
        <v>7.6153835000000027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7.3148999999999997</v>
      </c>
      <c r="C1270" s="2">
        <f>RSI!I1270</f>
        <v>44.911153053125389</v>
      </c>
      <c r="D1270" s="2">
        <f>MACD!E1270</f>
        <v>-3.0661491382719674E-3</v>
      </c>
      <c r="E1270" s="2">
        <f>MACD!F1270</f>
        <v>-5.0817967885612172E-2</v>
      </c>
      <c r="F1270" s="2">
        <f>'Moving Avg'!D1270</f>
        <v>7.3955600000000006</v>
      </c>
      <c r="G1270" s="2">
        <f>'Moving Avg'!F1270</f>
        <v>7.3983749999999988</v>
      </c>
      <c r="H1270" s="2">
        <f>'Moving Avg'!G1270</f>
        <v>7.4146960000000011</v>
      </c>
      <c r="I1270" s="2">
        <f>'Moving Avg'!H1270</f>
        <v>7.6215730000000033</v>
      </c>
      <c r="J1270" s="6" t="str">
        <f>OBV!F1270</f>
        <v>BEARISH</v>
      </c>
      <c r="K1270" s="6" t="str">
        <f>OBV!G1270</f>
        <v>WEAK</v>
      </c>
      <c r="L1270" s="6" t="str">
        <f>OBV!H1270</f>
        <v>NEUTRAL</v>
      </c>
    </row>
    <row r="1271" spans="1:12" ht="13.5" x14ac:dyDescent="0.25">
      <c r="A1271" s="3">
        <f>RSI!A1271</f>
        <v>43860</v>
      </c>
      <c r="B1271" s="2">
        <f>RSI!B1271</f>
        <v>7.3148999999999997</v>
      </c>
      <c r="C1271" s="2">
        <f>RSI!I1271</f>
        <v>44.911153053125389</v>
      </c>
      <c r="D1271" s="2">
        <f>MACD!E1271</f>
        <v>1.88940922088916E-2</v>
      </c>
      <c r="E1271" s="2">
        <f>MACD!F1271</f>
        <v>-3.6875555866711422E-2</v>
      </c>
      <c r="F1271" s="2">
        <f>'Moving Avg'!D1271</f>
        <v>7.3580399999999999</v>
      </c>
      <c r="G1271" s="2">
        <f>'Moving Avg'!F1271</f>
        <v>7.3983749999999988</v>
      </c>
      <c r="H1271" s="2">
        <f>'Moving Avg'!G1271</f>
        <v>7.4109440000000015</v>
      </c>
      <c r="I1271" s="2">
        <f>'Moving Avg'!H1271</f>
        <v>7.6277625000000047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7.2774000000000001</v>
      </c>
      <c r="C1272" s="2">
        <f>RSI!I1272</f>
        <v>43.005610441399533</v>
      </c>
      <c r="D1272" s="2">
        <f>MACD!E1272</f>
        <v>4.3676684806140287E-2</v>
      </c>
      <c r="E1272" s="2">
        <f>MACD!F1272</f>
        <v>-2.0765107732141082E-2</v>
      </c>
      <c r="F1272" s="2">
        <f>'Moving Avg'!D1272</f>
        <v>7.3167799999999996</v>
      </c>
      <c r="G1272" s="2">
        <f>'Moving Avg'!F1272</f>
        <v>7.3964999999999987</v>
      </c>
      <c r="H1272" s="2">
        <f>'Moving Avg'!G1272</f>
        <v>7.4030660000000026</v>
      </c>
      <c r="I1272" s="2">
        <f>'Moving Avg'!H1272</f>
        <v>7.6346085000000041</v>
      </c>
      <c r="J1272" s="6" t="str">
        <f>OBV!F1272</f>
        <v>BEARISH</v>
      </c>
      <c r="K1272" s="6" t="str">
        <f>OBV!G1272</f>
        <v>WEAK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7.3148999999999997</v>
      </c>
      <c r="C1273" s="2">
        <f>RSI!I1273</f>
        <v>45.496056110891089</v>
      </c>
      <c r="D1273" s="2">
        <f>MACD!E1273</f>
        <v>5.9719152683686438E-2</v>
      </c>
      <c r="E1273" s="2">
        <f>MACD!F1273</f>
        <v>-4.6682556489755778E-3</v>
      </c>
      <c r="F1273" s="2">
        <f>'Moving Avg'!D1273</f>
        <v>7.3073999999999995</v>
      </c>
      <c r="G1273" s="2">
        <f>'Moving Avg'!F1273</f>
        <v>7.3936849999999978</v>
      </c>
      <c r="H1273" s="2">
        <f>'Moving Avg'!G1273</f>
        <v>7.3993140000000039</v>
      </c>
      <c r="I1273" s="2">
        <f>'Moving Avg'!H1273</f>
        <v>7.6418765000000057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</row>
    <row r="1274" spans="1:12" ht="13.5" x14ac:dyDescent="0.25">
      <c r="A1274" s="3">
        <f>RSI!A1274</f>
        <v>43865</v>
      </c>
      <c r="B1274" s="2">
        <f>RSI!B1274</f>
        <v>7.3148999999999997</v>
      </c>
      <c r="C1274" s="2">
        <f>RSI!I1274</f>
        <v>45.496056110891089</v>
      </c>
      <c r="D1274" s="2">
        <f>MACD!E1274</f>
        <v>7.3745369366281288E-2</v>
      </c>
      <c r="E1274" s="2">
        <f>MACD!F1274</f>
        <v>1.1014469354075795E-2</v>
      </c>
      <c r="F1274" s="2">
        <f>'Moving Avg'!D1274</f>
        <v>7.3073999999999995</v>
      </c>
      <c r="G1274" s="2">
        <f>'Moving Avg'!F1274</f>
        <v>7.3913399999999978</v>
      </c>
      <c r="H1274" s="2">
        <f>'Moving Avg'!G1274</f>
        <v>7.3955620000000035</v>
      </c>
      <c r="I1274" s="2">
        <f>'Moving Avg'!H1274</f>
        <v>7.6483475000000052</v>
      </c>
      <c r="J1274" s="6" t="str">
        <f>OBV!F1274</f>
        <v>BULLISH</v>
      </c>
      <c r="K1274" s="6" t="str">
        <f>OBV!G1274</f>
        <v>STRONG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7.3148999999999997</v>
      </c>
      <c r="C1275" s="2">
        <f>RSI!I1275</f>
        <v>45.496056110891089</v>
      </c>
      <c r="D1275" s="2">
        <f>MACD!E1275</f>
        <v>5.7170520677529701E-2</v>
      </c>
      <c r="E1275" s="2">
        <f>MACD!F1275</f>
        <v>2.0245679618766575E-2</v>
      </c>
      <c r="F1275" s="2">
        <f>'Moving Avg'!D1275</f>
        <v>7.3073999999999995</v>
      </c>
      <c r="G1275" s="2">
        <f>'Moving Avg'!F1275</f>
        <v>7.3983749999999988</v>
      </c>
      <c r="H1275" s="2">
        <f>'Moving Avg'!G1275</f>
        <v>7.3918100000000049</v>
      </c>
      <c r="I1275" s="2">
        <f>'Moving Avg'!H1275</f>
        <v>7.6549120000000048</v>
      </c>
      <c r="J1275" s="6" t="str">
        <f>OBV!F1275</f>
        <v>BULLISH</v>
      </c>
      <c r="K1275" s="6" t="str">
        <f>OBV!G1275</f>
        <v>STRONG</v>
      </c>
      <c r="L1275" s="6" t="str">
        <f>OBV!H1275</f>
        <v>NEUTRAL</v>
      </c>
    </row>
    <row r="1276" spans="1:12" ht="13.5" x14ac:dyDescent="0.25">
      <c r="A1276" s="3">
        <f>RSI!A1276</f>
        <v>43867</v>
      </c>
      <c r="B1276" s="2">
        <f>RSI!B1276</f>
        <v>7.3993000000000002</v>
      </c>
      <c r="C1276" s="2">
        <f>RSI!I1276</f>
        <v>51.458488772775389</v>
      </c>
      <c r="D1276" s="2">
        <f>MACD!E1276</f>
        <v>6.6142698819647627E-2</v>
      </c>
      <c r="E1276" s="2">
        <f>MACD!F1276</f>
        <v>2.9425083458942784E-2</v>
      </c>
      <c r="F1276" s="2">
        <f>'Moving Avg'!D1276</f>
        <v>7.324279999999999</v>
      </c>
      <c r="G1276" s="2">
        <f>'Moving Avg'!F1276</f>
        <v>7.4147849999999993</v>
      </c>
      <c r="H1276" s="2">
        <f>'Moving Avg'!G1276</f>
        <v>7.3897460000000033</v>
      </c>
      <c r="I1276" s="2">
        <f>'Moving Avg'!H1276</f>
        <v>7.6623675000000047</v>
      </c>
      <c r="J1276" s="6" t="str">
        <f>OBV!F1276</f>
        <v>BULLISH</v>
      </c>
      <c r="K1276" s="6" t="str">
        <f>OBV!G1276</f>
        <v>STRONG</v>
      </c>
      <c r="L1276" s="6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7.3148999999999997</v>
      </c>
      <c r="C1277" s="2">
        <f>RSI!I1277</f>
        <v>46.035115696491353</v>
      </c>
      <c r="D1277" s="2">
        <f>MACD!E1277</f>
        <v>7.6954032705129016E-2</v>
      </c>
      <c r="E1277" s="2">
        <f>MACD!F1277</f>
        <v>3.8930873308180028E-2</v>
      </c>
      <c r="F1277" s="2">
        <f>'Moving Avg'!D1277</f>
        <v>7.3317799999999993</v>
      </c>
      <c r="G1277" s="2">
        <f>'Moving Avg'!F1277</f>
        <v>7.4082199999999983</v>
      </c>
      <c r="H1277" s="2">
        <f>'Moving Avg'!G1277</f>
        <v>7.3859940000000037</v>
      </c>
      <c r="I1277" s="2">
        <f>'Moving Avg'!H1277</f>
        <v>7.6689790000000073</v>
      </c>
      <c r="J1277" s="6" t="str">
        <f>OBV!F1277</f>
        <v>BULLISH</v>
      </c>
      <c r="K1277" s="6" t="str">
        <f>OBV!G1277</f>
        <v>STRONG</v>
      </c>
      <c r="L1277" s="6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7.3055000000000003</v>
      </c>
      <c r="C1278" s="2">
        <f>RSI!I1278</f>
        <v>45.460448693084153</v>
      </c>
      <c r="D1278" s="2">
        <f>MACD!E1278</f>
        <v>6.8413578823895094E-2</v>
      </c>
      <c r="E1278" s="2">
        <f>MACD!F1278</f>
        <v>4.4827414411323041E-2</v>
      </c>
      <c r="F1278" s="2">
        <f>'Moving Avg'!D1278</f>
        <v>7.3299000000000003</v>
      </c>
      <c r="G1278" s="2">
        <f>'Moving Avg'!F1278</f>
        <v>7.4011849999999981</v>
      </c>
      <c r="H1278" s="2">
        <f>'Moving Avg'!G1278</f>
        <v>7.3820540000000028</v>
      </c>
      <c r="I1278" s="2">
        <f>'Moving Avg'!H1278</f>
        <v>7.6742305000000055</v>
      </c>
      <c r="J1278" s="6" t="str">
        <f>OBV!F1278</f>
        <v>BEARISH</v>
      </c>
      <c r="K1278" s="6" t="str">
        <f>OBV!G1278</f>
        <v>WEAK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7.1741999999999999</v>
      </c>
      <c r="C1279" s="2">
        <f>RSI!I1279</f>
        <v>38.273469172218981</v>
      </c>
      <c r="D1279" s="2">
        <f>MACD!E1279</f>
        <v>6.4094834856273764E-2</v>
      </c>
      <c r="E1279" s="2">
        <f>MACD!F1279</f>
        <v>4.8680898500313187E-2</v>
      </c>
      <c r="F1279" s="2">
        <f>'Moving Avg'!D1279</f>
        <v>7.3017599999999998</v>
      </c>
      <c r="G1279" s="2">
        <f>'Moving Avg'!F1279</f>
        <v>7.3800849999999985</v>
      </c>
      <c r="H1279" s="2">
        <f>'Moving Avg'!G1279</f>
        <v>7.3754880000000025</v>
      </c>
      <c r="I1279" s="2">
        <f>'Moving Avg'!H1279</f>
        <v>7.6782160000000053</v>
      </c>
      <c r="J1279" s="6" t="str">
        <f>OBV!F1279</f>
        <v>BEARISH</v>
      </c>
      <c r="K1279" s="6" t="str">
        <f>OBV!G1279</f>
        <v>WEAK</v>
      </c>
      <c r="L1279" s="6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7.2210999999999999</v>
      </c>
      <c r="C1280" s="2">
        <f>RSI!I1280</f>
        <v>41.812122402084398</v>
      </c>
      <c r="D1280" s="2">
        <f>MACD!E1280</f>
        <v>5.8110122803507025E-2</v>
      </c>
      <c r="E1280" s="2">
        <f>MACD!F1280</f>
        <v>5.0566743360951953E-2</v>
      </c>
      <c r="F1280" s="2">
        <f>'Moving Avg'!D1280</f>
        <v>7.2829999999999995</v>
      </c>
      <c r="G1280" s="2">
        <f>'Moving Avg'!F1280</f>
        <v>7.363669999999999</v>
      </c>
      <c r="H1280" s="2">
        <f>'Moving Avg'!G1280</f>
        <v>7.3717360000000021</v>
      </c>
      <c r="I1280" s="2">
        <f>'Moving Avg'!H1280</f>
        <v>7.6805135000000053</v>
      </c>
      <c r="J1280" s="6" t="str">
        <f>OBV!F1280</f>
        <v>BEARISH</v>
      </c>
      <c r="K1280" s="6" t="str">
        <f>OBV!G1280</f>
        <v>WEAK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7.2210999999999999</v>
      </c>
      <c r="C1281" s="2">
        <f>RSI!I1281</f>
        <v>41.812122402084398</v>
      </c>
      <c r="D1281" s="2">
        <f>MACD!E1281</f>
        <v>5.3827968086341826E-2</v>
      </c>
      <c r="E1281" s="2">
        <f>MACD!F1281</f>
        <v>5.1218988306029931E-2</v>
      </c>
      <c r="F1281" s="2">
        <f>'Moving Avg'!D1281</f>
        <v>7.2473600000000005</v>
      </c>
      <c r="G1281" s="2">
        <f>'Moving Avg'!F1281</f>
        <v>7.3495999999999997</v>
      </c>
      <c r="H1281" s="2">
        <f>'Moving Avg'!G1281</f>
        <v>7.3679840000000016</v>
      </c>
      <c r="I1281" s="2">
        <f>'Moving Avg'!H1281</f>
        <v>7.6808415000000059</v>
      </c>
      <c r="J1281" s="6" t="str">
        <f>OBV!F1281</f>
        <v>BEARISH</v>
      </c>
      <c r="K1281" s="6" t="str">
        <f>OBV!G1281</f>
        <v>WEAK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7.3148999999999997</v>
      </c>
      <c r="C1282" s="2">
        <f>RSI!I1282</f>
        <v>48.641454260899714</v>
      </c>
      <c r="D1282" s="2">
        <f>MACD!E1282</f>
        <v>3.8211146378178462E-2</v>
      </c>
      <c r="E1282" s="2">
        <f>MACD!F1282</f>
        <v>4.8617419920459641E-2</v>
      </c>
      <c r="F1282" s="2">
        <f>'Moving Avg'!D1282</f>
        <v>7.2473600000000005</v>
      </c>
      <c r="G1282" s="2">
        <f>'Moving Avg'!F1282</f>
        <v>7.3392849999999985</v>
      </c>
      <c r="H1282" s="2">
        <f>'Moving Avg'!G1282</f>
        <v>7.3661080000000014</v>
      </c>
      <c r="I1282" s="2">
        <f>'Moving Avg'!H1282</f>
        <v>7.6799035000000071</v>
      </c>
      <c r="J1282" s="6" t="str">
        <f>OBV!F1282</f>
        <v>BEARISH</v>
      </c>
      <c r="K1282" s="6" t="str">
        <f>OBV!G1282</f>
        <v>WEAK</v>
      </c>
      <c r="L1282" s="6" t="str">
        <f>OBV!H1282</f>
        <v>NEUTRAL</v>
      </c>
    </row>
    <row r="1283" spans="1:12" ht="13.5" x14ac:dyDescent="0.25">
      <c r="A1283" s="3">
        <f>RSI!A1283</f>
        <v>43878</v>
      </c>
      <c r="B1283" s="2">
        <f>RSI!B1283</f>
        <v>7.3148999999999997</v>
      </c>
      <c r="C1283" s="2">
        <f>RSI!I1283</f>
        <v>48.641454260899714</v>
      </c>
      <c r="D1283" s="2">
        <f>MACD!E1283</f>
        <v>3.088217043727326E-2</v>
      </c>
      <c r="E1283" s="2">
        <f>MACD!F1283</f>
        <v>4.5070370023822373E-2</v>
      </c>
      <c r="F1283" s="2">
        <f>'Moving Avg'!D1283</f>
        <v>7.2492400000000004</v>
      </c>
      <c r="G1283" s="2">
        <f>'Moving Avg'!F1283</f>
        <v>7.3299049999999983</v>
      </c>
      <c r="H1283" s="2">
        <f>'Moving Avg'!G1283</f>
        <v>7.3651700000000018</v>
      </c>
      <c r="I1283" s="2">
        <f>'Moving Avg'!H1283</f>
        <v>7.6772305000000074</v>
      </c>
      <c r="J1283" s="6" t="str">
        <f>OBV!F1283</f>
        <v>BEARISH</v>
      </c>
      <c r="K1283" s="6" t="str">
        <f>OBV!G1283</f>
        <v>WEAK</v>
      </c>
      <c r="L1283" s="6" t="str">
        <f>OBV!H1283</f>
        <v>BEARISH DIVERGENCE</v>
      </c>
    </row>
    <row r="1284" spans="1:12" ht="13.5" x14ac:dyDescent="0.25">
      <c r="A1284" s="3">
        <f>RSI!A1284</f>
        <v>43879</v>
      </c>
      <c r="B1284" s="2">
        <f>RSI!B1284</f>
        <v>7.1836000000000002</v>
      </c>
      <c r="C1284" s="2">
        <f>RSI!I1284</f>
        <v>40.856770272478833</v>
      </c>
      <c r="D1284" s="2">
        <f>MACD!E1284</f>
        <v>3.4514087629586854E-2</v>
      </c>
      <c r="E1284" s="2">
        <f>MACD!F1284</f>
        <v>4.2959113544975273E-2</v>
      </c>
      <c r="F1284" s="2">
        <f>'Moving Avg'!D1284</f>
        <v>7.2511200000000002</v>
      </c>
      <c r="G1284" s="2">
        <f>'Moving Avg'!F1284</f>
        <v>7.3139599999999989</v>
      </c>
      <c r="H1284" s="2">
        <f>'Moving Avg'!G1284</f>
        <v>7.3606680000000013</v>
      </c>
      <c r="I1284" s="2">
        <f>'Moving Avg'!H1284</f>
        <v>7.6715565000000083</v>
      </c>
      <c r="J1284" s="6" t="str">
        <f>OBV!F1284</f>
        <v>BULLISH</v>
      </c>
      <c r="K1284" s="6" t="str">
        <f>OBV!G1284</f>
        <v>STRONG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7.1836000000000002</v>
      </c>
      <c r="C1285" s="2">
        <f>RSI!I1285</f>
        <v>40.856770272478833</v>
      </c>
      <c r="D1285" s="2">
        <f>MACD!E1285</f>
        <v>3.8462580157699655E-2</v>
      </c>
      <c r="E1285" s="2">
        <f>MACD!F1285</f>
        <v>4.2059806867520151E-2</v>
      </c>
      <c r="F1285" s="2">
        <f>'Moving Avg'!D1285</f>
        <v>7.2436199999999999</v>
      </c>
      <c r="G1285" s="2">
        <f>'Moving Avg'!F1285</f>
        <v>7.3073949999999996</v>
      </c>
      <c r="H1285" s="2">
        <f>'Moving Avg'!G1285</f>
        <v>7.3561660000000009</v>
      </c>
      <c r="I1285" s="2">
        <f>'Moving Avg'!H1285</f>
        <v>7.664335500000008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</row>
    <row r="1286" spans="1:12" ht="13.5" x14ac:dyDescent="0.25">
      <c r="A1286" s="3">
        <f>RSI!A1286</f>
        <v>43881</v>
      </c>
      <c r="B1286" s="2">
        <f>RSI!B1286</f>
        <v>7.3148999999999997</v>
      </c>
      <c r="C1286" s="2">
        <f>RSI!I1286</f>
        <v>50.115824037400756</v>
      </c>
      <c r="D1286" s="2">
        <f>MACD!E1286</f>
        <v>4.5872794187900467E-2</v>
      </c>
      <c r="E1286" s="2">
        <f>MACD!F1286</f>
        <v>4.2822404331596217E-2</v>
      </c>
      <c r="F1286" s="2">
        <f>'Moving Avg'!D1286</f>
        <v>7.2623800000000003</v>
      </c>
      <c r="G1286" s="2">
        <f>'Moving Avg'!F1286</f>
        <v>7.2980149999999995</v>
      </c>
      <c r="H1286" s="2">
        <f>'Moving Avg'!G1286</f>
        <v>7.3546660000000008</v>
      </c>
      <c r="I1286" s="2">
        <f>'Moving Avg'!H1286</f>
        <v>7.6589900000000091</v>
      </c>
      <c r="J1286" s="6" t="str">
        <f>OBV!F1286</f>
        <v>BULLISH</v>
      </c>
      <c r="K1286" s="6" t="str">
        <f>OBV!G1286</f>
        <v>STRONG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7.1741999999999999</v>
      </c>
      <c r="C1287" s="2">
        <f>RSI!I1287</f>
        <v>42.447091949188192</v>
      </c>
      <c r="D1287" s="2">
        <f>MACD!E1287</f>
        <v>4.9555180745033844E-2</v>
      </c>
      <c r="E1287" s="2">
        <f>MACD!F1287</f>
        <v>4.4168959614283743E-2</v>
      </c>
      <c r="F1287" s="2">
        <f>'Moving Avg'!D1287</f>
        <v>7.2342399999999998</v>
      </c>
      <c r="G1287" s="2">
        <f>'Moving Avg'!F1287</f>
        <v>7.28254</v>
      </c>
      <c r="H1287" s="2">
        <f>'Moving Avg'!G1287</f>
        <v>7.3509140000000004</v>
      </c>
      <c r="I1287" s="2">
        <f>'Moving Avg'!H1287</f>
        <v>7.6519565000000078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</row>
    <row r="1288" spans="1:12" ht="13.5" x14ac:dyDescent="0.25">
      <c r="A1288" s="3">
        <f>RSI!A1288</f>
        <v>43885</v>
      </c>
      <c r="B1288" s="2">
        <f>RSI!B1288</f>
        <v>6.9679000000000002</v>
      </c>
      <c r="C1288" s="2">
        <f>RSI!I1288</f>
        <v>34.186776133407506</v>
      </c>
      <c r="D1288" s="2">
        <f>MACD!E1288</f>
        <v>6.7314256472188028E-2</v>
      </c>
      <c r="E1288" s="2">
        <f>MACD!F1288</f>
        <v>4.8798018985864597E-2</v>
      </c>
      <c r="F1288" s="2">
        <f>'Moving Avg'!D1288</f>
        <v>7.1648399999999999</v>
      </c>
      <c r="G1288" s="2">
        <f>'Moving Avg'!F1288</f>
        <v>7.2628449999999987</v>
      </c>
      <c r="H1288" s="2">
        <f>'Moving Avg'!G1288</f>
        <v>7.342098</v>
      </c>
      <c r="I1288" s="2">
        <f>'Moving Avg'!H1288</f>
        <v>7.6441255000000083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6.9679000000000002</v>
      </c>
      <c r="C1289" s="2">
        <f>RSI!I1289</f>
        <v>34.186776133407491</v>
      </c>
      <c r="D1289" s="2">
        <f>MACD!E1289</f>
        <v>6.410824165474871E-2</v>
      </c>
      <c r="E1289" s="2">
        <f>MACD!F1289</f>
        <v>5.1860063519641425E-2</v>
      </c>
      <c r="F1289" s="2">
        <f>'Moving Avg'!D1289</f>
        <v>7.1216999999999997</v>
      </c>
      <c r="G1289" s="2">
        <f>'Moving Avg'!F1289</f>
        <v>7.245495</v>
      </c>
      <c r="H1289" s="2">
        <f>'Moving Avg'!G1289</f>
        <v>7.3342199999999993</v>
      </c>
      <c r="I1289" s="2">
        <f>'Moving Avg'!H1289</f>
        <v>7.6377015000000084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6.9679000000000002</v>
      </c>
      <c r="C1290" s="2">
        <f>RSI!I1290</f>
        <v>34.186776133407477</v>
      </c>
      <c r="D1290" s="2">
        <f>MACD!E1290</f>
        <v>7.0432210197726164E-2</v>
      </c>
      <c r="E1290" s="2">
        <f>MACD!F1290</f>
        <v>5.5574492855258374E-2</v>
      </c>
      <c r="F1290" s="2">
        <f>'Moving Avg'!D1290</f>
        <v>7.0785600000000004</v>
      </c>
      <c r="G1290" s="2">
        <f>'Moving Avg'!F1290</f>
        <v>7.2281449999999978</v>
      </c>
      <c r="H1290" s="2">
        <f>'Moving Avg'!G1290</f>
        <v>7.3272799999999982</v>
      </c>
      <c r="I1290" s="2">
        <f>'Moving Avg'!H1290</f>
        <v>7.6313710000000095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6.9303999999999997</v>
      </c>
      <c r="C1291" s="2">
        <f>RSI!I1291</f>
        <v>32.740280280936716</v>
      </c>
      <c r="D1291" s="2">
        <f>MACD!E1291</f>
        <v>8.0247487999800526E-2</v>
      </c>
      <c r="E1291" s="2">
        <f>MACD!F1291</f>
        <v>6.050909188416681E-2</v>
      </c>
      <c r="F1291" s="2">
        <f>'Moving Avg'!D1291</f>
        <v>7.0016599999999993</v>
      </c>
      <c r="G1291" s="2">
        <f>'Moving Avg'!F1291</f>
        <v>7.2089199999999991</v>
      </c>
      <c r="H1291" s="2">
        <f>'Moving Avg'!G1291</f>
        <v>7.3197779999999986</v>
      </c>
      <c r="I1291" s="2">
        <f>'Moving Avg'!H1291</f>
        <v>7.6245250000000091</v>
      </c>
      <c r="J1291" s="6" t="str">
        <f>OBV!F1291</f>
        <v>BEARISH</v>
      </c>
      <c r="K1291" s="6" t="str">
        <f>OBV!G1291</f>
        <v>WEAK</v>
      </c>
      <c r="L1291" s="6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7.0335999999999999</v>
      </c>
      <c r="C1292" s="2">
        <f>RSI!I1292</f>
        <v>40.234749829863738</v>
      </c>
      <c r="D1292" s="2">
        <f>MACD!E1292</f>
        <v>9.7122164477211115E-2</v>
      </c>
      <c r="E1292" s="2">
        <f>MACD!F1292</f>
        <v>6.7831706402775679E-2</v>
      </c>
      <c r="F1292" s="2">
        <f>'Moving Avg'!D1292</f>
        <v>6.9735399999999998</v>
      </c>
      <c r="G1292" s="2">
        <f>'Moving Avg'!F1292</f>
        <v>7.1967299999999996</v>
      </c>
      <c r="H1292" s="2">
        <f>'Moving Avg'!G1292</f>
        <v>7.312275999999998</v>
      </c>
      <c r="I1292" s="2">
        <f>'Moving Avg'!H1292</f>
        <v>7.6181950000000089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7.0335999999999999</v>
      </c>
      <c r="C1293" s="2">
        <f>RSI!I1293</f>
        <v>40.234749829863738</v>
      </c>
      <c r="D1293" s="2">
        <f>MACD!E1293</f>
        <v>0.1124419575637603</v>
      </c>
      <c r="E1293" s="2">
        <f>MACD!F1293</f>
        <v>7.6753756634972609E-2</v>
      </c>
      <c r="F1293" s="2">
        <f>'Moving Avg'!D1293</f>
        <v>6.9866799999999998</v>
      </c>
      <c r="G1293" s="2">
        <f>'Moving Avg'!F1293</f>
        <v>7.1826650000000001</v>
      </c>
      <c r="H1293" s="2">
        <f>'Moving Avg'!G1293</f>
        <v>7.304961999999998</v>
      </c>
      <c r="I1293" s="2">
        <f>'Moving Avg'!H1293</f>
        <v>7.6111615000000077</v>
      </c>
      <c r="J1293" s="6" t="str">
        <f>OBV!F1293</f>
        <v>BULLISH</v>
      </c>
      <c r="K1293" s="6" t="str">
        <f>OBV!G1293</f>
        <v>STRONG</v>
      </c>
      <c r="L1293" s="6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7.0148000000000001</v>
      </c>
      <c r="C1294" s="2">
        <f>RSI!I1294</f>
        <v>39.309350391118741</v>
      </c>
      <c r="D1294" s="2">
        <f>MACD!E1294</f>
        <v>0.10756154522343664</v>
      </c>
      <c r="E1294" s="2">
        <f>MACD!F1294</f>
        <v>8.2915314352665415E-2</v>
      </c>
      <c r="F1294" s="2">
        <f>'Moving Avg'!D1294</f>
        <v>6.9960599999999999</v>
      </c>
      <c r="G1294" s="2">
        <f>'Moving Avg'!F1294</f>
        <v>7.1676600000000006</v>
      </c>
      <c r="H1294" s="2">
        <f>'Moving Avg'!G1294</f>
        <v>7.297083999999999</v>
      </c>
      <c r="I1294" s="2">
        <f>'Moving Avg'!H1294</f>
        <v>7.6040340000000075</v>
      </c>
      <c r="J1294" s="6" t="str">
        <f>OBV!F1294</f>
        <v>BULLISH</v>
      </c>
      <c r="K1294" s="6" t="str">
        <f>OBV!G1294</f>
        <v>STRONG</v>
      </c>
      <c r="L1294" s="6" t="str">
        <f>OBV!H1294</f>
        <v>CONFIRMED BULLISH</v>
      </c>
    </row>
    <row r="1295" spans="1:12" ht="13.5" x14ac:dyDescent="0.25">
      <c r="A1295" s="3">
        <f>RSI!A1295</f>
        <v>43894</v>
      </c>
      <c r="B1295" s="2">
        <f>RSI!B1295</f>
        <v>7.0053999999999998</v>
      </c>
      <c r="C1295" s="2">
        <f>RSI!I1295</f>
        <v>38.828474567515585</v>
      </c>
      <c r="D1295" s="2">
        <f>MACD!E1295</f>
        <v>0.10513203076622002</v>
      </c>
      <c r="E1295" s="2">
        <f>MACD!F1295</f>
        <v>8.7358657635376341E-2</v>
      </c>
      <c r="F1295" s="2">
        <f>'Moving Avg'!D1295</f>
        <v>7.0035600000000002</v>
      </c>
      <c r="G1295" s="2">
        <f>'Moving Avg'!F1295</f>
        <v>7.1521850000000011</v>
      </c>
      <c r="H1295" s="2">
        <f>'Moving Avg'!G1295</f>
        <v>7.2890179999999987</v>
      </c>
      <c r="I1295" s="2">
        <f>'Moving Avg'!H1295</f>
        <v>7.596859500000007</v>
      </c>
      <c r="J1295" s="6" t="str">
        <f>OBV!F1295</f>
        <v>BEARISH</v>
      </c>
      <c r="K1295" s="6" t="str">
        <f>OBV!G1295</f>
        <v>WEAK</v>
      </c>
      <c r="L1295" s="6" t="str">
        <f>OBV!H1295</f>
        <v>BEARISH DIVERGENCE</v>
      </c>
    </row>
    <row r="1296" spans="1:12" ht="13.5" x14ac:dyDescent="0.25">
      <c r="A1296" s="3">
        <f>RSI!A1296</f>
        <v>43895</v>
      </c>
      <c r="B1296" s="2">
        <f>RSI!B1296</f>
        <v>6.9398</v>
      </c>
      <c r="C1296" s="2">
        <f>RSI!I1296</f>
        <v>35.5592115049879</v>
      </c>
      <c r="D1296" s="2">
        <f>MACD!E1296</f>
        <v>0.12912050769271843</v>
      </c>
      <c r="E1296" s="2">
        <f>MACD!F1296</f>
        <v>9.5711027646844762E-2</v>
      </c>
      <c r="F1296" s="2">
        <f>'Moving Avg'!D1296</f>
        <v>7.0054400000000001</v>
      </c>
      <c r="G1296" s="2">
        <f>'Moving Avg'!F1296</f>
        <v>7.1292100000000005</v>
      </c>
      <c r="H1296" s="2">
        <f>'Moving Avg'!G1296</f>
        <v>7.2798279999999984</v>
      </c>
      <c r="I1296" s="2">
        <f>'Moving Avg'!H1296</f>
        <v>7.5894040000000071</v>
      </c>
      <c r="J1296" s="6" t="str">
        <f>OBV!F1296</f>
        <v>BEARISH</v>
      </c>
      <c r="K1296" s="6" t="str">
        <f>OBV!G1296</f>
        <v>WEAK</v>
      </c>
      <c r="L1296" s="6" t="str">
        <f>OBV!H1296</f>
        <v>BEARISH DIVERGENCE</v>
      </c>
    </row>
    <row r="1297" spans="1:12" ht="13.5" x14ac:dyDescent="0.25">
      <c r="A1297" s="3">
        <f>RSI!A1297</f>
        <v>43896</v>
      </c>
      <c r="B1297" s="2">
        <f>RSI!B1297</f>
        <v>6.8834999999999997</v>
      </c>
      <c r="C1297" s="2">
        <f>RSI!I1297</f>
        <v>32.991803809973618</v>
      </c>
      <c r="D1297" s="2">
        <f>MACD!E1297</f>
        <v>0.13324230006883298</v>
      </c>
      <c r="E1297" s="2">
        <f>MACD!F1297</f>
        <v>0.10321728213124241</v>
      </c>
      <c r="F1297" s="2">
        <f>'Moving Avg'!D1297</f>
        <v>6.9754199999999997</v>
      </c>
      <c r="G1297" s="2">
        <f>'Moving Avg'!F1297</f>
        <v>7.1076399999999991</v>
      </c>
      <c r="H1297" s="2">
        <f>'Moving Avg'!G1297</f>
        <v>7.2695119999999998</v>
      </c>
      <c r="I1297" s="2">
        <f>'Moving Avg'!H1297</f>
        <v>7.5825580000000068</v>
      </c>
      <c r="J1297" s="6" t="str">
        <f>OBV!F1297</f>
        <v>BEARISH</v>
      </c>
      <c r="K1297" s="6" t="str">
        <f>OBV!G1297</f>
        <v>WEAK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6.6772</v>
      </c>
      <c r="C1298" s="2">
        <f>RSI!I1298</f>
        <v>25.676215663520324</v>
      </c>
      <c r="D1298" s="2">
        <f>MACD!E1298</f>
        <v>0.12180903426585843</v>
      </c>
      <c r="E1298" s="2">
        <f>MACD!F1298</f>
        <v>0.10693563255816563</v>
      </c>
      <c r="F1298" s="2">
        <f>'Moving Avg'!D1298</f>
        <v>6.9041399999999999</v>
      </c>
      <c r="G1298" s="2">
        <f>'Moving Avg'!F1298</f>
        <v>7.0762250000000009</v>
      </c>
      <c r="H1298" s="2">
        <f>'Moving Avg'!G1298</f>
        <v>7.2552580000000004</v>
      </c>
      <c r="I1298" s="2">
        <f>'Moving Avg'!H1298</f>
        <v>7.5744930000000066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6.8460000000000001</v>
      </c>
      <c r="C1299" s="2">
        <f>RSI!I1299</f>
        <v>37.824626886995233</v>
      </c>
      <c r="D1299" s="2">
        <f>MACD!E1299</f>
        <v>0.10227232704967282</v>
      </c>
      <c r="E1299" s="2">
        <f>MACD!F1299</f>
        <v>0.10600297145646707</v>
      </c>
      <c r="F1299" s="2">
        <f>'Moving Avg'!D1299</f>
        <v>6.8703799999999999</v>
      </c>
      <c r="G1299" s="2">
        <f>'Moving Avg'!F1299</f>
        <v>7.0598150000000004</v>
      </c>
      <c r="H1299" s="2">
        <f>'Moving Avg'!G1299</f>
        <v>7.2460679999999993</v>
      </c>
      <c r="I1299" s="2">
        <f>'Moving Avg'!H1299</f>
        <v>7.5674595000000071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6.8929</v>
      </c>
      <c r="C1300" s="2">
        <f>RSI!I1300</f>
        <v>40.72369155400596</v>
      </c>
      <c r="D1300" s="2">
        <f>MACD!E1300</f>
        <v>8.371539316747878E-2</v>
      </c>
      <c r="E1300" s="2">
        <f>MACD!F1300</f>
        <v>0.10154545579866942</v>
      </c>
      <c r="F1300" s="2">
        <f>'Moving Avg'!D1300</f>
        <v>6.8478799999999991</v>
      </c>
      <c r="G1300" s="2">
        <f>'Moving Avg'!F1300</f>
        <v>7.0434049999999999</v>
      </c>
      <c r="H1300" s="2">
        <f>'Moving Avg'!G1300</f>
        <v>7.2357519999999989</v>
      </c>
      <c r="I1300" s="2">
        <f>'Moving Avg'!H1300</f>
        <v>7.5611760000000068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6.8929</v>
      </c>
      <c r="C1301" s="2">
        <f>RSI!I1301</f>
        <v>40.72369155400596</v>
      </c>
      <c r="D1301" s="2">
        <f>MACD!E1301</f>
        <v>6.3307933366131053E-2</v>
      </c>
      <c r="E1301" s="2">
        <f>MACD!F1301</f>
        <v>9.3897951312161748E-2</v>
      </c>
      <c r="F1301" s="2">
        <f>'Moving Avg'!D1301</f>
        <v>6.8385000000000007</v>
      </c>
      <c r="G1301" s="2">
        <f>'Moving Avg'!F1301</f>
        <v>7.0269950000000012</v>
      </c>
      <c r="H1301" s="2">
        <f>'Moving Avg'!G1301</f>
        <v>7.2273119999999995</v>
      </c>
      <c r="I1301" s="2">
        <f>'Moving Avg'!H1301</f>
        <v>7.5556900000000073</v>
      </c>
      <c r="J1301" s="6" t="str">
        <f>OBV!F1301</f>
        <v>BULLISH</v>
      </c>
      <c r="K1301" s="6" t="str">
        <f>OBV!G1301</f>
        <v>NEUTRAL</v>
      </c>
      <c r="L1301" s="6" t="str">
        <f>OBV!H1301</f>
        <v>BULLISH DIVERGENCE</v>
      </c>
    </row>
    <row r="1302" spans="1:12" ht="13.5" x14ac:dyDescent="0.25">
      <c r="A1302" s="3">
        <f>RSI!A1302</f>
        <v>43903</v>
      </c>
      <c r="B1302" s="2">
        <f>RSI!B1302</f>
        <v>6.6772</v>
      </c>
      <c r="C1302" s="2">
        <f>RSI!I1302</f>
        <v>32.612715282682473</v>
      </c>
      <c r="D1302" s="2">
        <f>MACD!E1302</f>
        <v>7.8879776161471682E-2</v>
      </c>
      <c r="E1302" s="2">
        <f>MACD!F1302</f>
        <v>9.089431628202374E-2</v>
      </c>
      <c r="F1302" s="2">
        <f>'Moving Avg'!D1302</f>
        <v>6.7972400000000004</v>
      </c>
      <c r="G1302" s="2">
        <f>'Moving Avg'!F1302</f>
        <v>6.9951100000000013</v>
      </c>
      <c r="H1302" s="2">
        <f>'Moving Avg'!G1302</f>
        <v>7.2145579999999994</v>
      </c>
      <c r="I1302" s="2">
        <f>'Moving Avg'!H1302</f>
        <v>7.5495005000000086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6.4802999999999997</v>
      </c>
      <c r="C1303" s="2">
        <f>RSI!I1303</f>
        <v>27.272783481031013</v>
      </c>
      <c r="D1303" s="2">
        <f>MACD!E1303</f>
        <v>0.10882774671438611</v>
      </c>
      <c r="E1303" s="2">
        <f>MACD!F1303</f>
        <v>9.4481002368496214E-2</v>
      </c>
      <c r="F1303" s="2">
        <f>'Moving Avg'!D1303</f>
        <v>6.7578599999999991</v>
      </c>
      <c r="G1303" s="2">
        <f>'Moving Avg'!F1303</f>
        <v>6.9533800000000001</v>
      </c>
      <c r="H1303" s="2">
        <f>'Moving Avg'!G1303</f>
        <v>7.1967400000000001</v>
      </c>
      <c r="I1303" s="2">
        <f>'Moving Avg'!H1303</f>
        <v>7.5425140000000077</v>
      </c>
      <c r="J1303" s="6" t="str">
        <f>OBV!F1303</f>
        <v>BULLISH</v>
      </c>
      <c r="K1303" s="6" t="str">
        <f>OBV!G1303</f>
        <v>STRONG</v>
      </c>
      <c r="L1303" s="6" t="str">
        <f>OBV!H1303</f>
        <v>BULLISH DIVERGENCE</v>
      </c>
    </row>
    <row r="1304" spans="1:12" ht="13.5" x14ac:dyDescent="0.25">
      <c r="A1304" s="3">
        <f>RSI!A1304</f>
        <v>43907</v>
      </c>
      <c r="B1304" s="2">
        <f>RSI!B1304</f>
        <v>6.2739000000000003</v>
      </c>
      <c r="C1304" s="2">
        <f>RSI!I1304</f>
        <v>23.018103083359208</v>
      </c>
      <c r="D1304" s="2">
        <f>MACD!E1304</f>
        <v>0.14975304846707527</v>
      </c>
      <c r="E1304" s="2">
        <f>MACD!F1304</f>
        <v>0.10553541158821203</v>
      </c>
      <c r="F1304" s="2">
        <f>'Moving Avg'!D1304</f>
        <v>6.64344</v>
      </c>
      <c r="G1304" s="2">
        <f>'Moving Avg'!F1304</f>
        <v>6.907894999999999</v>
      </c>
      <c r="H1304" s="2">
        <f>'Moving Avg'!G1304</f>
        <v>7.1749820000000009</v>
      </c>
      <c r="I1304" s="2">
        <f>'Moving Avg'!H1304</f>
        <v>7.5349645000000081</v>
      </c>
      <c r="J1304" s="6" t="str">
        <f>OBV!F1304</f>
        <v>BEARISH</v>
      </c>
      <c r="K1304" s="6" t="str">
        <f>OBV!G1304</f>
        <v>WEAK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6.4520999999999997</v>
      </c>
      <c r="C1305" s="2">
        <f>RSI!I1305</f>
        <v>32.769885815988843</v>
      </c>
      <c r="D1305" s="2">
        <f>MACD!E1305</f>
        <v>0.17390759487197904</v>
      </c>
      <c r="E1305" s="2">
        <f>MACD!F1305</f>
        <v>0.11920984824496544</v>
      </c>
      <c r="F1305" s="2">
        <f>'Moving Avg'!D1305</f>
        <v>6.5552800000000007</v>
      </c>
      <c r="G1305" s="2">
        <f>'Moving Avg'!F1305</f>
        <v>6.8713199999999999</v>
      </c>
      <c r="H1305" s="2">
        <f>'Moving Avg'!G1305</f>
        <v>7.160540000000001</v>
      </c>
      <c r="I1305" s="2">
        <f>'Moving Avg'!H1305</f>
        <v>7.5276025000000084</v>
      </c>
      <c r="J1305" s="6" t="str">
        <f>OBV!F1305</f>
        <v>BEARISH</v>
      </c>
      <c r="K1305" s="6" t="str">
        <f>OBV!G1305</f>
        <v>WEAK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6.6303000000000001</v>
      </c>
      <c r="C1306" s="2">
        <f>RSI!I1306</f>
        <v>40.840467298405656</v>
      </c>
      <c r="D1306" s="2">
        <f>MACD!E1306</f>
        <v>0.1738633495211559</v>
      </c>
      <c r="E1306" s="2">
        <f>MACD!F1306</f>
        <v>0.13014054850020354</v>
      </c>
      <c r="F1306" s="2">
        <f>'Moving Avg'!D1306</f>
        <v>6.5027599999999994</v>
      </c>
      <c r="G1306" s="2">
        <f>'Moving Avg'!F1306</f>
        <v>6.837089999999999</v>
      </c>
      <c r="H1306" s="2">
        <f>'Moving Avg'!G1306</f>
        <v>7.1517240000000006</v>
      </c>
      <c r="I1306" s="2">
        <f>'Moving Avg'!H1306</f>
        <v>7.5211315000000081</v>
      </c>
      <c r="J1306" s="6" t="str">
        <f>OBV!F1306</f>
        <v>BULLISH</v>
      </c>
      <c r="K1306" s="6" t="str">
        <f>OBV!G1306</f>
        <v>STRONG</v>
      </c>
      <c r="L1306" s="6" t="str">
        <f>OBV!H1306</f>
        <v>BULLISH DIVERGENCE</v>
      </c>
    </row>
    <row r="1307" spans="1:12" ht="13.5" x14ac:dyDescent="0.25">
      <c r="A1307" s="3">
        <f>RSI!A1307</f>
        <v>43913</v>
      </c>
      <c r="B1307" s="2">
        <f>RSI!B1307</f>
        <v>6.6584000000000003</v>
      </c>
      <c r="C1307" s="2">
        <f>RSI!I1307</f>
        <v>42.02237803940902</v>
      </c>
      <c r="D1307" s="2">
        <f>MACD!E1307</f>
        <v>0.16463138123180698</v>
      </c>
      <c r="E1307" s="2">
        <f>MACD!F1307</f>
        <v>0.13703871504652423</v>
      </c>
      <c r="F1307" s="2">
        <f>'Moving Avg'!D1307</f>
        <v>6.4989999999999997</v>
      </c>
      <c r="G1307" s="2">
        <f>'Moving Avg'!F1307</f>
        <v>6.8113000000000001</v>
      </c>
      <c r="H1307" s="2">
        <f>'Moving Avg'!G1307</f>
        <v>7.1359680000000001</v>
      </c>
      <c r="I1307" s="2">
        <f>'Moving Avg'!H1307</f>
        <v>7.5157390000000079</v>
      </c>
      <c r="J1307" s="6" t="str">
        <f>OBV!F1307</f>
        <v>BULLISH</v>
      </c>
      <c r="K1307" s="6" t="str">
        <f>OBV!G1307</f>
        <v>STRONG</v>
      </c>
      <c r="L1307" s="6" t="str">
        <f>OBV!H1307</f>
        <v>BULLISH DIVERGENCE</v>
      </c>
    </row>
    <row r="1308" spans="1:12" ht="13.5" x14ac:dyDescent="0.25">
      <c r="A1308" s="3">
        <f>RSI!A1308</f>
        <v>43914</v>
      </c>
      <c r="B1308" s="2">
        <f>RSI!B1308</f>
        <v>6.8554000000000004</v>
      </c>
      <c r="C1308" s="2">
        <f>RSI!I1308</f>
        <v>49.621292494417396</v>
      </c>
      <c r="D1308" s="2">
        <f>MACD!E1308</f>
        <v>0.1117564045808157</v>
      </c>
      <c r="E1308" s="2">
        <f>MACD!F1308</f>
        <v>0.13198225295338253</v>
      </c>
      <c r="F1308" s="2">
        <f>'Moving Avg'!D1308</f>
        <v>6.57402</v>
      </c>
      <c r="G1308" s="2">
        <f>'Moving Avg'!F1308</f>
        <v>6.8056750000000008</v>
      </c>
      <c r="H1308" s="2">
        <f>'Moving Avg'!G1308</f>
        <v>7.1241520000000005</v>
      </c>
      <c r="I1308" s="2">
        <f>'Moving Avg'!H1308</f>
        <v>7.5117065000000069</v>
      </c>
      <c r="J1308" s="6" t="str">
        <f>OBV!F1308</f>
        <v>BULLISH</v>
      </c>
      <c r="K1308" s="6" t="str">
        <f>OBV!G1308</f>
        <v>STRONG</v>
      </c>
      <c r="L1308" s="6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7.0335999999999999</v>
      </c>
      <c r="C1309" s="2">
        <f>RSI!I1309</f>
        <v>55.325286847452041</v>
      </c>
      <c r="D1309" s="2">
        <f>MACD!E1309</f>
        <v>7.9795025101197403E-2</v>
      </c>
      <c r="E1309" s="2">
        <f>MACD!F1309</f>
        <v>0.12154480738294551</v>
      </c>
      <c r="F1309" s="2">
        <f>'Moving Avg'!D1309</f>
        <v>6.7259600000000006</v>
      </c>
      <c r="G1309" s="2">
        <f>'Moving Avg'!F1309</f>
        <v>6.8089600000000008</v>
      </c>
      <c r="H1309" s="2">
        <f>'Moving Avg'!G1309</f>
        <v>7.1129000000000007</v>
      </c>
      <c r="I1309" s="2">
        <f>'Moving Avg'!H1309</f>
        <v>7.5074395000000074</v>
      </c>
      <c r="J1309" s="6" t="str">
        <f>OBV!F1309</f>
        <v>BULLISH</v>
      </c>
      <c r="K1309" s="6" t="str">
        <f>OBV!G1309</f>
        <v>STRONG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7.2210999999999999</v>
      </c>
      <c r="C1310" s="2">
        <f>RSI!I1310</f>
        <v>60.405119008887667</v>
      </c>
      <c r="D1310" s="2">
        <f>MACD!E1310</f>
        <v>4.5033317245641413E-2</v>
      </c>
      <c r="E1310" s="2">
        <f>MACD!F1310</f>
        <v>0.10624250935548471</v>
      </c>
      <c r="F1310" s="2">
        <f>'Moving Avg'!D1310</f>
        <v>6.8797600000000001</v>
      </c>
      <c r="G1310" s="2">
        <f>'Moving Avg'!F1310</f>
        <v>6.8216200000000002</v>
      </c>
      <c r="H1310" s="2">
        <f>'Moving Avg'!G1310</f>
        <v>7.1063340000000004</v>
      </c>
      <c r="I1310" s="2">
        <f>'Moving Avg'!H1310</f>
        <v>7.5041570000000073</v>
      </c>
      <c r="J1310" s="6" t="str">
        <f>OBV!F1310</f>
        <v>BULLISH</v>
      </c>
      <c r="K1310" s="6" t="str">
        <f>OBV!G1310</f>
        <v>STRONG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7.0429000000000004</v>
      </c>
      <c r="C1311" s="2">
        <f>RSI!I1311</f>
        <v>54.108022313996337</v>
      </c>
      <c r="D1311" s="2">
        <f>MACD!E1311</f>
        <v>2.6744989811851916E-2</v>
      </c>
      <c r="E1311" s="2">
        <f>MACD!F1311</f>
        <v>9.0343005446758162E-2</v>
      </c>
      <c r="F1311" s="2">
        <f>'Moving Avg'!D1311</f>
        <v>6.9622799999999998</v>
      </c>
      <c r="G1311" s="2">
        <f>'Moving Avg'!F1311</f>
        <v>6.8272450000000005</v>
      </c>
      <c r="H1311" s="2">
        <f>'Moving Avg'!G1311</f>
        <v>7.097141999999999</v>
      </c>
      <c r="I1311" s="2">
        <f>'Moving Avg'!H1311</f>
        <v>7.5009215000000067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7.0335999999999999</v>
      </c>
      <c r="C1312" s="2">
        <f>RSI!I1312</f>
        <v>53.792847803788774</v>
      </c>
      <c r="D1312" s="2">
        <f>MACD!E1312</f>
        <v>-2.2093386266607951E-2</v>
      </c>
      <c r="E1312" s="2">
        <f>MACD!F1312</f>
        <v>6.785572710408494E-2</v>
      </c>
      <c r="F1312" s="2">
        <f>'Moving Avg'!D1312</f>
        <v>7.0373199999999994</v>
      </c>
      <c r="G1312" s="2">
        <f>'Moving Avg'!F1312</f>
        <v>6.8272450000000005</v>
      </c>
      <c r="H1312" s="2">
        <f>'Moving Avg'!G1312</f>
        <v>7.0873899999999983</v>
      </c>
      <c r="I1312" s="2">
        <f>'Moving Avg'!H1312</f>
        <v>7.4976395000000062</v>
      </c>
      <c r="J1312" s="6" t="str">
        <f>OBV!F1312</f>
        <v>BULLISH</v>
      </c>
      <c r="K1312" s="6" t="str">
        <f>OBV!G1312</f>
        <v>STRONG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7.0242000000000004</v>
      </c>
      <c r="C1313" s="2">
        <f>RSI!I1313</f>
        <v>53.453926687433004</v>
      </c>
      <c r="D1313" s="2">
        <f>MACD!E1313</f>
        <v>-9.3762844604244222E-2</v>
      </c>
      <c r="E1313" s="2">
        <f>MACD!F1313</f>
        <v>3.5532012762419109E-2</v>
      </c>
      <c r="F1313" s="2">
        <f>'Moving Avg'!D1313</f>
        <v>7.0710800000000003</v>
      </c>
      <c r="G1313" s="2">
        <f>'Moving Avg'!F1313</f>
        <v>6.8267750000000005</v>
      </c>
      <c r="H1313" s="2">
        <f>'Moving Avg'!G1313</f>
        <v>7.077823999999997</v>
      </c>
      <c r="I1313" s="2">
        <f>'Moving Avg'!H1313</f>
        <v>7.494263500000006</v>
      </c>
      <c r="J1313" s="6" t="str">
        <f>OBV!F1313</f>
        <v>BEARISH</v>
      </c>
      <c r="K1313" s="6" t="str">
        <f>OBV!G1313</f>
        <v>WEAK</v>
      </c>
      <c r="L1313" s="6" t="str">
        <f>OBV!H1313</f>
        <v>BEARISH DIVERGENCE</v>
      </c>
    </row>
    <row r="1314" spans="1:12" ht="13.5" x14ac:dyDescent="0.25">
      <c r="A1314" s="3">
        <f>RSI!A1314</f>
        <v>43922</v>
      </c>
      <c r="B1314" s="2">
        <f>RSI!B1314</f>
        <v>7.0335999999999999</v>
      </c>
      <c r="C1314" s="2">
        <f>RSI!I1314</f>
        <v>53.767619832000463</v>
      </c>
      <c r="D1314" s="2">
        <f>MACD!E1314</f>
        <v>-0.18749404022940919</v>
      </c>
      <c r="E1314" s="2">
        <f>MACD!F1314</f>
        <v>-9.0731978359465532E-3</v>
      </c>
      <c r="F1314" s="2">
        <f>'Moving Avg'!D1314</f>
        <v>7.0710800000000003</v>
      </c>
      <c r="G1314" s="2">
        <f>'Moving Avg'!F1314</f>
        <v>6.8277150000000022</v>
      </c>
      <c r="H1314" s="2">
        <f>'Moving Avg'!G1314</f>
        <v>7.068445999999998</v>
      </c>
      <c r="I1314" s="2">
        <f>'Moving Avg'!H1314</f>
        <v>7.4901375000000057</v>
      </c>
      <c r="J1314" s="6" t="str">
        <f>OBV!F1314</f>
        <v>BEARISH</v>
      </c>
      <c r="K1314" s="6" t="str">
        <f>OBV!G1314</f>
        <v>WEAK</v>
      </c>
      <c r="L1314" s="6" t="str">
        <f>OBV!H1314</f>
        <v>NEUTRAL</v>
      </c>
    </row>
    <row r="1315" spans="1:12" ht="13.5" x14ac:dyDescent="0.25">
      <c r="A1315" s="3">
        <f>RSI!A1315</f>
        <v>43923</v>
      </c>
      <c r="B1315" s="2">
        <f>RSI!B1315</f>
        <v>7.0242000000000004</v>
      </c>
      <c r="C1315" s="2">
        <f>RSI!I1315</f>
        <v>53.380195562853253</v>
      </c>
      <c r="D1315" s="2">
        <f>MACD!E1315</f>
        <v>-0.23933934688468739</v>
      </c>
      <c r="E1315" s="2">
        <f>MACD!F1315</f>
        <v>-5.5126427645694726E-2</v>
      </c>
      <c r="F1315" s="2">
        <f>'Moving Avg'!D1315</f>
        <v>7.0317000000000007</v>
      </c>
      <c r="G1315" s="2">
        <f>'Moving Avg'!F1315</f>
        <v>6.8286550000000021</v>
      </c>
      <c r="H1315" s="2">
        <f>'Moving Avg'!G1315</f>
        <v>7.0626319999999962</v>
      </c>
      <c r="I1315" s="2">
        <f>'Moving Avg'!H1315</f>
        <v>7.4859645000000068</v>
      </c>
      <c r="J1315" s="6" t="str">
        <f>OBV!F1315</f>
        <v>BEARISH</v>
      </c>
      <c r="K1315" s="6" t="str">
        <f>OBV!G1315</f>
        <v>WEAK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6.8178999999999998</v>
      </c>
      <c r="C1316" s="2">
        <f>RSI!I1316</f>
        <v>45.612289873036332</v>
      </c>
      <c r="D1316" s="2">
        <f>MACD!E1316</f>
        <v>-0.24105416723415463</v>
      </c>
      <c r="E1316" s="2">
        <f>MACD!F1316</f>
        <v>-9.2311975563386717E-2</v>
      </c>
      <c r="F1316" s="2">
        <f>'Moving Avg'!D1316</f>
        <v>6.9867000000000008</v>
      </c>
      <c r="G1316" s="2">
        <f>'Moving Avg'!F1316</f>
        <v>6.8225600000000028</v>
      </c>
      <c r="H1316" s="2">
        <f>'Moving Avg'!G1316</f>
        <v>7.0489399999999982</v>
      </c>
      <c r="I1316" s="2">
        <f>'Moving Avg'!H1316</f>
        <v>7.4793530000000068</v>
      </c>
      <c r="J1316" s="6" t="str">
        <f>OBV!F1316</f>
        <v>BEARISH</v>
      </c>
      <c r="K1316" s="6" t="str">
        <f>OBV!G1316</f>
        <v>WEAK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7.0148000000000001</v>
      </c>
      <c r="C1317" s="2">
        <f>RSI!I1317</f>
        <v>52.688796970679462</v>
      </c>
      <c r="D1317" s="2">
        <f>MACD!E1317</f>
        <v>-0.25205063141411621</v>
      </c>
      <c r="E1317" s="2">
        <f>MACD!F1317</f>
        <v>-0.12425970673353262</v>
      </c>
      <c r="F1317" s="2">
        <f>'Moving Avg'!D1317</f>
        <v>6.982940000000001</v>
      </c>
      <c r="G1317" s="2">
        <f>'Moving Avg'!F1317</f>
        <v>6.829125000000003</v>
      </c>
      <c r="H1317" s="2">
        <f>'Moving Avg'!G1317</f>
        <v>7.0395619999999948</v>
      </c>
      <c r="I1317" s="2">
        <f>'Moving Avg'!H1317</f>
        <v>7.473632500000007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6.8085000000000004</v>
      </c>
      <c r="C1318" s="2">
        <f>RSI!I1318</f>
        <v>45.94377939639336</v>
      </c>
      <c r="D1318" s="2">
        <f>MACD!E1318</f>
        <v>-0.21626608760737298</v>
      </c>
      <c r="E1318" s="2">
        <f>MACD!F1318</f>
        <v>-0.1426609829083007</v>
      </c>
      <c r="F1318" s="2">
        <f>'Moving Avg'!D1318</f>
        <v>6.9398000000000009</v>
      </c>
      <c r="G1318" s="2">
        <f>'Moving Avg'!F1318</f>
        <v>6.8356900000000014</v>
      </c>
      <c r="H1318" s="2">
        <f>'Moving Avg'!G1318</f>
        <v>7.0284959999999943</v>
      </c>
      <c r="I1318" s="2">
        <f>'Moving Avg'!H1318</f>
        <v>7.4664115000000058</v>
      </c>
      <c r="J1318" s="6" t="str">
        <f>OBV!F1318</f>
        <v>BEARISH</v>
      </c>
      <c r="K1318" s="6" t="str">
        <f>OBV!G1318</f>
        <v>WEAK</v>
      </c>
      <c r="L1318" s="6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6.8085000000000004</v>
      </c>
      <c r="C1319" s="2">
        <f>RSI!I1319</f>
        <v>45.943779396393367</v>
      </c>
      <c r="D1319" s="2">
        <f>MACD!E1319</f>
        <v>-0.15781533576325923</v>
      </c>
      <c r="E1319" s="2">
        <f>MACD!F1319</f>
        <v>-0.14569185347929242</v>
      </c>
      <c r="F1319" s="2">
        <f>'Moving Avg'!D1319</f>
        <v>6.8947799999999999</v>
      </c>
      <c r="G1319" s="2">
        <f>'Moving Avg'!F1319</f>
        <v>6.8338150000000031</v>
      </c>
      <c r="H1319" s="2">
        <f>'Moving Avg'!G1319</f>
        <v>7.0183679999999971</v>
      </c>
      <c r="I1319" s="2">
        <f>'Moving Avg'!H1319</f>
        <v>7.4587685000000068</v>
      </c>
      <c r="J1319" s="6" t="str">
        <f>OBV!F1319</f>
        <v>BEARISH</v>
      </c>
      <c r="K1319" s="6" t="str">
        <f>OBV!G1319</f>
        <v>WEAK</v>
      </c>
      <c r="L1319" s="6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6.8929</v>
      </c>
      <c r="C1320" s="2">
        <f>RSI!I1320</f>
        <v>49.03915939196694</v>
      </c>
      <c r="D1320" s="2">
        <f>MACD!E1320</f>
        <v>-8.5062577643076231E-2</v>
      </c>
      <c r="E1320" s="2">
        <f>MACD!F1320</f>
        <v>-0.13356599831204918</v>
      </c>
      <c r="F1320" s="2">
        <f>'Moving Avg'!D1320</f>
        <v>6.8685199999999993</v>
      </c>
      <c r="G1320" s="2">
        <f>'Moving Avg'!F1320</f>
        <v>6.8338149999999995</v>
      </c>
      <c r="H1320" s="2">
        <f>'Moving Avg'!G1320</f>
        <v>7.0099279999999951</v>
      </c>
      <c r="I1320" s="2">
        <f>'Moving Avg'!H1320</f>
        <v>7.451031500000008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6.8085000000000004</v>
      </c>
      <c r="C1321" s="2">
        <f>RSI!I1321</f>
        <v>46.190715518572162</v>
      </c>
      <c r="D1321" s="2">
        <f>MACD!E1321</f>
        <v>-4.4516541194008497E-2</v>
      </c>
      <c r="E1321" s="2">
        <f>MACD!F1321</f>
        <v>-0.11575610688844105</v>
      </c>
      <c r="F1321" s="2">
        <f>'Moving Avg'!D1321</f>
        <v>6.8666399999999994</v>
      </c>
      <c r="G1321" s="2">
        <f>'Moving Avg'!F1321</f>
        <v>6.8295950000000003</v>
      </c>
      <c r="H1321" s="2">
        <f>'Moving Avg'!G1321</f>
        <v>6.9997999999999969</v>
      </c>
      <c r="I1321" s="2">
        <f>'Moving Avg'!H1321</f>
        <v>7.4428725000000089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7.0053999999999998</v>
      </c>
      <c r="C1322" s="2">
        <f>RSI!I1322</f>
        <v>53.043241783505415</v>
      </c>
      <c r="D1322" s="2">
        <f>MACD!E1322</f>
        <v>-2.5587121854209194E-2</v>
      </c>
      <c r="E1322" s="2">
        <f>MACD!F1322</f>
        <v>-9.7722309881594693E-2</v>
      </c>
      <c r="F1322" s="2">
        <f>'Moving Avg'!D1322</f>
        <v>6.8647600000000013</v>
      </c>
      <c r="G1322" s="2">
        <f>'Moving Avg'!F1322</f>
        <v>6.8460050000000008</v>
      </c>
      <c r="H1322" s="2">
        <f>'Moving Avg'!G1322</f>
        <v>6.9943599999999968</v>
      </c>
      <c r="I1322" s="2">
        <f>'Moving Avg'!H1322</f>
        <v>7.4368705000000093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6.7991000000000001</v>
      </c>
      <c r="C1323" s="2">
        <f>RSI!I1323</f>
        <v>46.378968844807567</v>
      </c>
      <c r="D1323" s="2">
        <f>MACD!E1323</f>
        <v>3.6919060827198535E-3</v>
      </c>
      <c r="E1323" s="2">
        <f>MACD!F1323</f>
        <v>-7.7439466688731792E-2</v>
      </c>
      <c r="F1323" s="2">
        <f>'Moving Avg'!D1323</f>
        <v>6.8628800000000014</v>
      </c>
      <c r="G1323" s="2">
        <f>'Moving Avg'!F1323</f>
        <v>6.8619450000000004</v>
      </c>
      <c r="H1323" s="2">
        <f>'Moving Avg'!G1323</f>
        <v>6.9840439999999981</v>
      </c>
      <c r="I1323" s="2">
        <f>'Moving Avg'!H1323</f>
        <v>7.4287585000000078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</row>
    <row r="1324" spans="1:12" ht="13.5" x14ac:dyDescent="0.25">
      <c r="A1324" s="3">
        <f>RSI!A1324</f>
        <v>43938</v>
      </c>
      <c r="B1324" s="2">
        <f>RSI!B1324</f>
        <v>6.6021999999999998</v>
      </c>
      <c r="C1324" s="2">
        <f>RSI!I1324</f>
        <v>41.074670138356289</v>
      </c>
      <c r="D1324" s="2">
        <f>MACD!E1324</f>
        <v>4.5185823627802435E-2</v>
      </c>
      <c r="E1324" s="2">
        <f>MACD!F1324</f>
        <v>-5.2914408625424951E-2</v>
      </c>
      <c r="F1324" s="2">
        <f>'Moving Avg'!D1324</f>
        <v>6.8216200000000002</v>
      </c>
      <c r="G1324" s="2">
        <f>'Moving Avg'!F1324</f>
        <v>6.8783599999999989</v>
      </c>
      <c r="H1324" s="2">
        <f>'Moving Avg'!G1324</f>
        <v>6.9697899999999979</v>
      </c>
      <c r="I1324" s="2">
        <f>'Moving Avg'!H1324</f>
        <v>7.4191460000000076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6.5647000000000002</v>
      </c>
      <c r="C1325" s="2">
        <f>RSI!I1325</f>
        <v>40.133254309201583</v>
      </c>
      <c r="D1325" s="2">
        <f>MACD!E1325</f>
        <v>8.3428228272779847E-2</v>
      </c>
      <c r="E1325" s="2">
        <f>MACD!F1325</f>
        <v>-2.5645881245783993E-2</v>
      </c>
      <c r="F1325" s="2">
        <f>'Moving Avg'!D1325</f>
        <v>6.7559799999999992</v>
      </c>
      <c r="G1325" s="2">
        <f>'Moving Avg'!F1325</f>
        <v>6.8839899999999972</v>
      </c>
      <c r="H1325" s="2">
        <f>'Moving Avg'!G1325</f>
        <v>6.9547859999999995</v>
      </c>
      <c r="I1325" s="2">
        <f>'Moving Avg'!H1325</f>
        <v>7.4088305000000059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6.7615999999999996</v>
      </c>
      <c r="C1326" s="2">
        <f>RSI!I1326</f>
        <v>47.001840208717468</v>
      </c>
      <c r="D1326" s="2">
        <f>MACD!E1326</f>
        <v>7.1352297686674504E-2</v>
      </c>
      <c r="E1326" s="2">
        <f>MACD!F1326</f>
        <v>-6.2462454592922927E-3</v>
      </c>
      <c r="F1326" s="2">
        <f>'Moving Avg'!D1326</f>
        <v>6.7466000000000008</v>
      </c>
      <c r="G1326" s="2">
        <f>'Moving Avg'!F1326</f>
        <v>6.8905549999999973</v>
      </c>
      <c r="H1326" s="2">
        <f>'Moving Avg'!G1326</f>
        <v>6.9420319999999993</v>
      </c>
      <c r="I1326" s="2">
        <f>'Moving Avg'!H1326</f>
        <v>7.4004370000000073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6.5647000000000002</v>
      </c>
      <c r="C1327" s="2">
        <f>RSI!I1327</f>
        <v>41.833081876058174</v>
      </c>
      <c r="D1327" s="2">
        <f>MACD!E1327</f>
        <v>0.10659705523104623</v>
      </c>
      <c r="E1327" s="2">
        <f>MACD!F1327</f>
        <v>1.6322414678775415E-2</v>
      </c>
      <c r="F1327" s="2">
        <f>'Moving Avg'!D1327</f>
        <v>6.6584600000000007</v>
      </c>
      <c r="G1327" s="2">
        <f>'Moving Avg'!F1327</f>
        <v>6.885869999999997</v>
      </c>
      <c r="H1327" s="2">
        <f>'Moving Avg'!G1327</f>
        <v>6.9270279999999991</v>
      </c>
      <c r="I1327" s="2">
        <f>'Moving Avg'!H1327</f>
        <v>7.3922785000000069</v>
      </c>
      <c r="J1327" s="6" t="str">
        <f>OBV!F1327</f>
        <v>BEARISH</v>
      </c>
      <c r="K1327" s="6" t="str">
        <f>OBV!G1327</f>
        <v>WEAK</v>
      </c>
      <c r="L1327" s="6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6.5647000000000002</v>
      </c>
      <c r="C1328" s="2">
        <f>RSI!I1328</f>
        <v>41.833081876058174</v>
      </c>
      <c r="D1328" s="2">
        <f>MACD!E1328</f>
        <v>0.10638657119622597</v>
      </c>
      <c r="E1328" s="2">
        <f>MACD!F1328</f>
        <v>3.4335245982265526E-2</v>
      </c>
      <c r="F1328" s="2">
        <f>'Moving Avg'!D1328</f>
        <v>6.6115800000000009</v>
      </c>
      <c r="G1328" s="2">
        <f>'Moving Avg'!F1328</f>
        <v>6.8713349999999975</v>
      </c>
      <c r="H1328" s="2">
        <f>'Moving Avg'!G1328</f>
        <v>6.9122120000000002</v>
      </c>
      <c r="I1328" s="2">
        <f>'Moving Avg'!H1328</f>
        <v>7.3853390000000072</v>
      </c>
      <c r="J1328" s="6" t="str">
        <f>OBV!F1328</f>
        <v>BEARISH</v>
      </c>
      <c r="K1328" s="6" t="str">
        <f>OBV!G1328</f>
        <v>WEAK</v>
      </c>
      <c r="L1328" s="6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6.7522000000000002</v>
      </c>
      <c r="C1329" s="2">
        <f>RSI!I1329</f>
        <v>48.132385767310673</v>
      </c>
      <c r="D1329" s="2">
        <f>MACD!E1329</f>
        <v>9.3898738163860074E-2</v>
      </c>
      <c r="E1329" s="2">
        <f>MACD!F1329</f>
        <v>4.6247944418584437E-2</v>
      </c>
      <c r="F1329" s="2">
        <f>'Moving Avg'!D1329</f>
        <v>6.6415800000000003</v>
      </c>
      <c r="G1329" s="2">
        <f>'Moving Avg'!F1329</f>
        <v>6.8572649999999982</v>
      </c>
      <c r="H1329" s="2">
        <f>'Moving Avg'!G1329</f>
        <v>6.903772</v>
      </c>
      <c r="I1329" s="2">
        <f>'Moving Avg'!H1329</f>
        <v>7.3805090000000062</v>
      </c>
      <c r="J1329" s="6" t="str">
        <f>OBV!F1329</f>
        <v>BEARISH</v>
      </c>
      <c r="K1329" s="6" t="str">
        <f>OBV!G1329</f>
        <v>WEAK</v>
      </c>
      <c r="L1329" s="6" t="str">
        <f>OBV!H1329</f>
        <v>BEARISH DIVERGENCE</v>
      </c>
    </row>
    <row r="1330" spans="1:12" ht="13.5" x14ac:dyDescent="0.25">
      <c r="A1330" s="3">
        <f>RSI!A1330</f>
        <v>43948</v>
      </c>
      <c r="B1330" s="2">
        <f>RSI!B1330</f>
        <v>6.7522000000000002</v>
      </c>
      <c r="C1330" s="2">
        <f>RSI!I1330</f>
        <v>48.132385767310673</v>
      </c>
      <c r="D1330" s="2">
        <f>MACD!E1330</f>
        <v>9.667096313093726E-2</v>
      </c>
      <c r="E1330" s="2">
        <f>MACD!F1330</f>
        <v>5.6332548161054999E-2</v>
      </c>
      <c r="F1330" s="2">
        <f>'Moving Avg'!D1330</f>
        <v>6.6790800000000008</v>
      </c>
      <c r="G1330" s="2">
        <f>'Moving Avg'!F1330</f>
        <v>6.8338199999999985</v>
      </c>
      <c r="H1330" s="2">
        <f>'Moving Avg'!G1330</f>
        <v>6.894394000000001</v>
      </c>
      <c r="I1330" s="2">
        <f>'Moving Avg'!H1330</f>
        <v>7.3758200000000054</v>
      </c>
      <c r="J1330" s="6" t="str">
        <f>OBV!F1330</f>
        <v>BEARISH</v>
      </c>
      <c r="K1330" s="6" t="str">
        <f>OBV!G1330</f>
        <v>WEAK</v>
      </c>
      <c r="L1330" s="6" t="str">
        <f>OBV!H1330</f>
        <v>BEARISH DIVERGENCE</v>
      </c>
    </row>
    <row r="1331" spans="1:12" ht="13.5" x14ac:dyDescent="0.25">
      <c r="A1331" s="3">
        <f>RSI!A1331</f>
        <v>43949</v>
      </c>
      <c r="B1331" s="2">
        <f>RSI!B1331</f>
        <v>6.7522000000000002</v>
      </c>
      <c r="C1331" s="2">
        <f>RSI!I1331</f>
        <v>48.132385767310673</v>
      </c>
      <c r="D1331" s="2">
        <f>MACD!E1331</f>
        <v>8.6360074280288579E-2</v>
      </c>
      <c r="E1331" s="2">
        <f>MACD!F1331</f>
        <v>6.2338053384901712E-2</v>
      </c>
      <c r="F1331" s="2">
        <f>'Moving Avg'!D1331</f>
        <v>6.6772000000000009</v>
      </c>
      <c r="G1331" s="2">
        <f>'Moving Avg'!F1331</f>
        <v>6.8192849999999989</v>
      </c>
      <c r="H1331" s="2">
        <f>'Moving Avg'!G1331</f>
        <v>6.8850160000000029</v>
      </c>
      <c r="I1331" s="2">
        <f>'Moving Avg'!H1331</f>
        <v>7.3711310000000063</v>
      </c>
      <c r="J1331" s="6" t="str">
        <f>OBV!F1331</f>
        <v>BEARISH</v>
      </c>
      <c r="K1331" s="6" t="str">
        <f>OBV!G1331</f>
        <v>WEAK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6.7522000000000002</v>
      </c>
      <c r="C1332" s="2">
        <f>RSI!I1332</f>
        <v>48.132385767310673</v>
      </c>
      <c r="D1332" s="2">
        <f>MACD!E1332</f>
        <v>0.10823148530293913</v>
      </c>
      <c r="E1332" s="2">
        <f>MACD!F1332</f>
        <v>7.1516739768509197E-2</v>
      </c>
      <c r="F1332" s="2">
        <f>'Moving Avg'!D1332</f>
        <v>6.7147000000000006</v>
      </c>
      <c r="G1332" s="2">
        <f>'Moving Avg'!F1332</f>
        <v>6.8052149999999996</v>
      </c>
      <c r="H1332" s="2">
        <f>'Moving Avg'!G1332</f>
        <v>6.8737620000000037</v>
      </c>
      <c r="I1332" s="2">
        <f>'Moving Avg'!H1332</f>
        <v>7.3664420000000055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</row>
    <row r="1333" spans="1:12" ht="13.5" x14ac:dyDescent="0.25">
      <c r="A1333" s="3">
        <f>RSI!A1333</f>
        <v>43951</v>
      </c>
      <c r="B1333" s="2">
        <f>RSI!B1333</f>
        <v>6.5647000000000002</v>
      </c>
      <c r="C1333" s="2">
        <f>RSI!I1333</f>
        <v>42.012617471753465</v>
      </c>
      <c r="D1333" s="2">
        <f>MACD!E1333</f>
        <v>0.10916969638560925</v>
      </c>
      <c r="E1333" s="2">
        <f>MACD!F1333</f>
        <v>7.9047331091929213E-2</v>
      </c>
      <c r="F1333" s="2">
        <f>'Moving Avg'!D1333</f>
        <v>6.7147000000000006</v>
      </c>
      <c r="G1333" s="2">
        <f>'Moving Avg'!F1333</f>
        <v>6.7822399999999998</v>
      </c>
      <c r="H1333" s="2">
        <f>'Moving Avg'!G1333</f>
        <v>6.8587580000000035</v>
      </c>
      <c r="I1333" s="2">
        <f>'Moving Avg'!H1333</f>
        <v>7.361050000000005</v>
      </c>
      <c r="J1333" s="6" t="str">
        <f>OBV!F1333</f>
        <v>BEARISH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6.3771000000000004</v>
      </c>
      <c r="C1334" s="2">
        <f>RSI!I1334</f>
        <v>36.95048015099799</v>
      </c>
      <c r="D1334" s="2">
        <f>MACD!E1334</f>
        <v>9.493587661977454E-2</v>
      </c>
      <c r="E1334" s="2">
        <f>MACD!F1334</f>
        <v>8.2225040197498281E-2</v>
      </c>
      <c r="F1334" s="2">
        <f>'Moving Avg'!D1334</f>
        <v>6.6396800000000002</v>
      </c>
      <c r="G1334" s="2">
        <f>'Moving Avg'!F1334</f>
        <v>6.7494150000000017</v>
      </c>
      <c r="H1334" s="2">
        <f>'Moving Avg'!G1334</f>
        <v>6.842628000000003</v>
      </c>
      <c r="I1334" s="2">
        <f>'Moving Avg'!H1334</f>
        <v>7.3547200000000039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6.5178000000000003</v>
      </c>
      <c r="C1335" s="2">
        <f>RSI!I1335</f>
        <v>42.542243621410925</v>
      </c>
      <c r="D1335" s="2">
        <f>MACD!E1335</f>
        <v>6.9075922368823761E-2</v>
      </c>
      <c r="E1335" s="2">
        <f>MACD!F1335</f>
        <v>7.9595216631763388E-2</v>
      </c>
      <c r="F1335" s="2">
        <f>'Moving Avg'!D1335</f>
        <v>6.5927999999999995</v>
      </c>
      <c r="G1335" s="2">
        <f>'Moving Avg'!F1335</f>
        <v>6.724095000000001</v>
      </c>
      <c r="H1335" s="2">
        <f>'Moving Avg'!G1335</f>
        <v>6.8293120000000043</v>
      </c>
      <c r="I1335" s="2">
        <f>'Moving Avg'!H1335</f>
        <v>7.3477335000000039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6.6959999999999997</v>
      </c>
      <c r="C1336" s="2">
        <f>RSI!I1336</f>
        <v>48.742666426927286</v>
      </c>
      <c r="D1336" s="2">
        <f>MACD!E1336</f>
        <v>6.5654865079688207E-2</v>
      </c>
      <c r="E1336" s="2">
        <f>MACD!F1336</f>
        <v>7.6807146321348357E-2</v>
      </c>
      <c r="F1336" s="2">
        <f>'Moving Avg'!D1336</f>
        <v>6.5815600000000005</v>
      </c>
      <c r="G1336" s="2">
        <f>'Moving Avg'!F1336</f>
        <v>6.7180000000000009</v>
      </c>
      <c r="H1336" s="2">
        <f>'Moving Avg'!G1336</f>
        <v>6.8169340000000043</v>
      </c>
      <c r="I1336" s="2">
        <f>'Moving Avg'!H1336</f>
        <v>7.3415910000000029</v>
      </c>
      <c r="J1336" s="6" t="str">
        <f>OBV!F1336</f>
        <v>BULLISH</v>
      </c>
      <c r="K1336" s="6" t="str">
        <f>OBV!G1336</f>
        <v>NEUTRAL</v>
      </c>
      <c r="L1336" s="6" t="str">
        <f>OBV!H1336</f>
        <v>BULLISH DIVERGENCE</v>
      </c>
    </row>
    <row r="1337" spans="1:12" ht="13.5" x14ac:dyDescent="0.25">
      <c r="A1337" s="3">
        <f>RSI!A1337</f>
        <v>43958</v>
      </c>
      <c r="B1337" s="2">
        <f>RSI!B1337</f>
        <v>6.6959999999999997</v>
      </c>
      <c r="C1337" s="2">
        <f>RSI!I1337</f>
        <v>48.742666426927286</v>
      </c>
      <c r="D1337" s="2">
        <f>MACD!E1337</f>
        <v>3.2681616604385511E-2</v>
      </c>
      <c r="E1337" s="2">
        <f>MACD!F1337</f>
        <v>6.7982040377955785E-2</v>
      </c>
      <c r="F1337" s="2">
        <f>'Moving Avg'!D1337</f>
        <v>6.5703199999999997</v>
      </c>
      <c r="G1337" s="2">
        <f>'Moving Avg'!F1337</f>
        <v>6.7020600000000012</v>
      </c>
      <c r="H1337" s="2">
        <f>'Moving Avg'!G1337</f>
        <v>6.807370000000005</v>
      </c>
      <c r="I1337" s="2">
        <f>'Moving Avg'!H1337</f>
        <v>7.3354485000000018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</row>
    <row r="1338" spans="1:12" ht="13.5" x14ac:dyDescent="0.25">
      <c r="A1338" s="3">
        <f>RSI!A1338</f>
        <v>43959</v>
      </c>
      <c r="B1338" s="2">
        <f>RSI!B1338</f>
        <v>6.5458999999999996</v>
      </c>
      <c r="C1338" s="2">
        <f>RSI!I1338</f>
        <v>44.094328104487332</v>
      </c>
      <c r="D1338" s="2">
        <f>MACD!E1338</f>
        <v>1.6097657068415039E-2</v>
      </c>
      <c r="E1338" s="2">
        <f>MACD!F1338</f>
        <v>5.7605163716047639E-2</v>
      </c>
      <c r="F1338" s="2">
        <f>'Moving Avg'!D1338</f>
        <v>6.5665599999999982</v>
      </c>
      <c r="G1338" s="2">
        <f>'Moving Avg'!F1338</f>
        <v>6.6889300000000009</v>
      </c>
      <c r="H1338" s="2">
        <f>'Moving Avg'!G1338</f>
        <v>6.7989300000000057</v>
      </c>
      <c r="I1338" s="2">
        <f>'Moving Avg'!H1338</f>
        <v>7.3283210000000016</v>
      </c>
      <c r="J1338" s="6" t="str">
        <f>OBV!F1338</f>
        <v>BULLISH</v>
      </c>
      <c r="K1338" s="6" t="str">
        <f>OBV!G1338</f>
        <v>NEUTRAL</v>
      </c>
      <c r="L1338" s="6" t="str">
        <f>OBV!H1338</f>
        <v>BULLISH DIVERGENCE</v>
      </c>
    </row>
    <row r="1339" spans="1:12" ht="13.5" x14ac:dyDescent="0.25">
      <c r="A1339" s="3">
        <f>RSI!A1339</f>
        <v>43962</v>
      </c>
      <c r="B1339" s="2">
        <f>RSI!B1339</f>
        <v>6.5458999999999996</v>
      </c>
      <c r="C1339" s="2">
        <f>RSI!I1339</f>
        <v>44.094328104487339</v>
      </c>
      <c r="D1339" s="2">
        <f>MACD!E1339</f>
        <v>3.1981476154838262E-2</v>
      </c>
      <c r="E1339" s="2">
        <f>MACD!F1339</f>
        <v>5.2480426203805768E-2</v>
      </c>
      <c r="F1339" s="2">
        <f>'Moving Avg'!D1339</f>
        <v>6.6003199999999991</v>
      </c>
      <c r="G1339" s="2">
        <f>'Moving Avg'!F1339</f>
        <v>6.6757999999999997</v>
      </c>
      <c r="H1339" s="2">
        <f>'Moving Avg'!G1339</f>
        <v>6.7904900000000055</v>
      </c>
      <c r="I1339" s="2">
        <f>'Moving Avg'!H1339</f>
        <v>7.3203025000000013</v>
      </c>
      <c r="J1339" s="6" t="str">
        <f>OBV!F1339</f>
        <v>BULLISH</v>
      </c>
      <c r="K1339" s="6" t="str">
        <f>OBV!G1339</f>
        <v>STRONG</v>
      </c>
      <c r="L1339" s="6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6.3582999999999998</v>
      </c>
      <c r="C1340" s="2">
        <f>RSI!I1340</f>
        <v>38.739300326588207</v>
      </c>
      <c r="D1340" s="2">
        <f>MACD!E1340</f>
        <v>6.0308895938733009E-2</v>
      </c>
      <c r="E1340" s="2">
        <f>MACD!F1340</f>
        <v>5.4046120150791223E-2</v>
      </c>
      <c r="F1340" s="2">
        <f>'Moving Avg'!D1340</f>
        <v>6.5684200000000006</v>
      </c>
      <c r="G1340" s="2">
        <f>'Moving Avg'!F1340</f>
        <v>6.64907</v>
      </c>
      <c r="H1340" s="2">
        <f>'Moving Avg'!G1340</f>
        <v>6.7782980000000039</v>
      </c>
      <c r="I1340" s="2">
        <f>'Moving Avg'!H1340</f>
        <v>7.313175000000002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6.5458999999999996</v>
      </c>
      <c r="C1341" s="2">
        <f>RSI!I1341</f>
        <v>45.82470943525891</v>
      </c>
      <c r="D1341" s="2">
        <f>MACD!E1341</f>
        <v>7.240805507496173E-2</v>
      </c>
      <c r="E1341" s="2">
        <f>MACD!F1341</f>
        <v>5.7718507135625326E-2</v>
      </c>
      <c r="F1341" s="2">
        <f>'Moving Avg'!D1341</f>
        <v>6.5383999999999984</v>
      </c>
      <c r="G1341" s="2">
        <f>'Moving Avg'!F1341</f>
        <v>6.6359400000000006</v>
      </c>
      <c r="H1341" s="2">
        <f>'Moving Avg'!G1341</f>
        <v>6.7706080000000046</v>
      </c>
      <c r="I1341" s="2">
        <f>'Moving Avg'!H1341</f>
        <v>7.3060475000000018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6.5647000000000002</v>
      </c>
      <c r="C1342" s="2">
        <f>RSI!I1342</f>
        <v>46.492601849223689</v>
      </c>
      <c r="D1342" s="2">
        <f>MACD!E1342</f>
        <v>8.2020694796223204E-2</v>
      </c>
      <c r="E1342" s="2">
        <f>MACD!F1342</f>
        <v>6.2578944667744912E-2</v>
      </c>
      <c r="F1342" s="2">
        <f>'Moving Avg'!D1342</f>
        <v>6.5121399999999996</v>
      </c>
      <c r="G1342" s="2">
        <f>'Moving Avg'!F1342</f>
        <v>6.6139049999999999</v>
      </c>
      <c r="H1342" s="2">
        <f>'Moving Avg'!G1342</f>
        <v>6.7612300000000038</v>
      </c>
      <c r="I1342" s="2">
        <f>'Moving Avg'!H1342</f>
        <v>7.2992485000000018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</row>
    <row r="1343" spans="1:12" ht="13.5" x14ac:dyDescent="0.25">
      <c r="A1343" s="3">
        <f>RSI!A1343</f>
        <v>43966</v>
      </c>
      <c r="B1343" s="2">
        <f>RSI!B1343</f>
        <v>6.5647000000000002</v>
      </c>
      <c r="C1343" s="2">
        <f>RSI!I1343</f>
        <v>46.492601849223689</v>
      </c>
      <c r="D1343" s="2">
        <f>MACD!E1343</f>
        <v>6.1907854751100722E-2</v>
      </c>
      <c r="E1343" s="2">
        <f>MACD!F1343</f>
        <v>6.2444726684416078E-2</v>
      </c>
      <c r="F1343" s="2">
        <f>'Moving Avg'!D1343</f>
        <v>6.5159000000000002</v>
      </c>
      <c r="G1343" s="2">
        <f>'Moving Avg'!F1343</f>
        <v>6.6021850000000004</v>
      </c>
      <c r="H1343" s="2">
        <f>'Moving Avg'!G1343</f>
        <v>6.7518520000000031</v>
      </c>
      <c r="I1343" s="2">
        <f>'Moving Avg'!H1343</f>
        <v>7.2924495000000027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6.5647000000000002</v>
      </c>
      <c r="C1344" s="2">
        <f>RSI!I1344</f>
        <v>46.492601849223689</v>
      </c>
      <c r="D1344" s="2">
        <f>MACD!E1344</f>
        <v>1.6582890559040386E-2</v>
      </c>
      <c r="E1344" s="2">
        <f>MACD!F1344</f>
        <v>5.3272359459340946E-2</v>
      </c>
      <c r="F1344" s="2">
        <f>'Moving Avg'!D1344</f>
        <v>6.51966</v>
      </c>
      <c r="G1344" s="2">
        <f>'Moving Avg'!F1344</f>
        <v>6.6003100000000003</v>
      </c>
      <c r="H1344" s="2">
        <f>'Moving Avg'!G1344</f>
        <v>6.7428500000000042</v>
      </c>
      <c r="I1344" s="2">
        <f>'Moving Avg'!H1344</f>
        <v>7.2856505000000018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6.6490999999999998</v>
      </c>
      <c r="C1345" s="2">
        <f>RSI!I1345</f>
        <v>49.952224171820689</v>
      </c>
      <c r="D1345" s="2">
        <f>MACD!E1345</f>
        <v>-5.8606898257247408E-3</v>
      </c>
      <c r="E1345" s="2">
        <f>MACD!F1345</f>
        <v>4.144574960232781E-2</v>
      </c>
      <c r="F1345" s="2">
        <f>'Moving Avg'!D1345</f>
        <v>6.57782</v>
      </c>
      <c r="G1345" s="2">
        <f>'Moving Avg'!F1345</f>
        <v>6.6045300000000013</v>
      </c>
      <c r="H1345" s="2">
        <f>'Moving Avg'!G1345</f>
        <v>6.735724000000002</v>
      </c>
      <c r="I1345" s="2">
        <f>'Moving Avg'!H1345</f>
        <v>7.2792735000000031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6.6490999999999998</v>
      </c>
      <c r="C1346" s="2">
        <f>RSI!I1346</f>
        <v>49.952224171820696</v>
      </c>
      <c r="D1346" s="2">
        <f>MACD!E1346</f>
        <v>2.5411852554499959E-3</v>
      </c>
      <c r="E1346" s="2">
        <f>MACD!F1346</f>
        <v>3.3664836732952251E-2</v>
      </c>
      <c r="F1346" s="2">
        <f>'Moving Avg'!D1346</f>
        <v>6.5984600000000002</v>
      </c>
      <c r="G1346" s="2">
        <f>'Moving Avg'!F1346</f>
        <v>6.5989050000000002</v>
      </c>
      <c r="H1346" s="2">
        <f>'Moving Avg'!G1346</f>
        <v>6.7299100000000021</v>
      </c>
      <c r="I1346" s="2">
        <f>'Moving Avg'!H1346</f>
        <v>7.2738815000000026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6.4520999999999997</v>
      </c>
      <c r="C1347" s="2">
        <f>RSI!I1347</f>
        <v>42.511511270133418</v>
      </c>
      <c r="D1347" s="2">
        <f>MACD!E1347</f>
        <v>2.4221957068274236E-2</v>
      </c>
      <c r="E1347" s="2">
        <f>MACD!F1347</f>
        <v>3.1776260800016651E-2</v>
      </c>
      <c r="F1347" s="2">
        <f>'Moving Avg'!D1347</f>
        <v>6.5759400000000001</v>
      </c>
      <c r="G1347" s="2">
        <f>'Moving Avg'!F1347</f>
        <v>6.5932750000000011</v>
      </c>
      <c r="H1347" s="2">
        <f>'Moving Avg'!G1347</f>
        <v>6.7212820000000022</v>
      </c>
      <c r="I1347" s="2">
        <f>'Moving Avg'!H1347</f>
        <v>7.2666135000000018</v>
      </c>
      <c r="J1347" s="6" t="str">
        <f>OBV!F1347</f>
        <v>BULLISH</v>
      </c>
      <c r="K1347" s="6" t="str">
        <f>OBV!G1347</f>
        <v>STRONG</v>
      </c>
      <c r="L1347" s="6" t="str">
        <f>OBV!H1347</f>
        <v>BULLISH DIVERGENCE</v>
      </c>
    </row>
    <row r="1348" spans="1:12" ht="13.5" x14ac:dyDescent="0.25">
      <c r="A1348" s="3">
        <f>RSI!A1348</f>
        <v>43973</v>
      </c>
      <c r="B1348" s="2">
        <f>RSI!B1348</f>
        <v>6.5365000000000002</v>
      </c>
      <c r="C1348" s="2">
        <f>RSI!I1348</f>
        <v>46.20838967922225</v>
      </c>
      <c r="D1348" s="2">
        <f>MACD!E1348</f>
        <v>1.4367610687229693E-2</v>
      </c>
      <c r="E1348" s="2">
        <f>MACD!F1348</f>
        <v>2.8294530777459262E-2</v>
      </c>
      <c r="F1348" s="2">
        <f>'Moving Avg'!D1348</f>
        <v>6.5703000000000005</v>
      </c>
      <c r="G1348" s="2">
        <f>'Moving Avg'!F1348</f>
        <v>6.5918650000000012</v>
      </c>
      <c r="H1348" s="2">
        <f>'Moving Avg'!G1348</f>
        <v>6.7184680000000006</v>
      </c>
      <c r="I1348" s="2">
        <f>'Moving Avg'!H1348</f>
        <v>7.2597675000000006</v>
      </c>
      <c r="J1348" s="6" t="str">
        <f>OBV!F1348</f>
        <v>BULLISH</v>
      </c>
      <c r="K1348" s="6" t="str">
        <f>OBV!G1348</f>
        <v>STRONG</v>
      </c>
      <c r="L1348" s="6" t="str">
        <f>OBV!H1348</f>
        <v>BULLISH DIVERGENCE</v>
      </c>
    </row>
    <row r="1349" spans="1:12" ht="13.5" x14ac:dyDescent="0.25">
      <c r="A1349" s="3">
        <f>RSI!A1349</f>
        <v>43977</v>
      </c>
      <c r="B1349" s="2">
        <f>RSI!B1349</f>
        <v>6.6584000000000003</v>
      </c>
      <c r="C1349" s="2">
        <f>RSI!I1349</f>
        <v>51.09956202649974</v>
      </c>
      <c r="D1349" s="2">
        <f>MACD!E1349</f>
        <v>-2.4392716419319171E-3</v>
      </c>
      <c r="E1349" s="2">
        <f>MACD!F1349</f>
        <v>2.2147770293581028E-2</v>
      </c>
      <c r="F1349" s="2">
        <f>'Moving Avg'!D1349</f>
        <v>6.5890399999999998</v>
      </c>
      <c r="G1349" s="2">
        <f>'Moving Avg'!F1349</f>
        <v>6.587175000000002</v>
      </c>
      <c r="H1349" s="2">
        <f>'Moving Avg'!G1349</f>
        <v>6.714716000000001</v>
      </c>
      <c r="I1349" s="2">
        <f>'Moving Avg'!H1349</f>
        <v>7.2537184999999997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6.5647000000000002</v>
      </c>
      <c r="C1350" s="2">
        <f>RSI!I1350</f>
        <v>47.522562829902355</v>
      </c>
      <c r="D1350" s="2">
        <f>MACD!E1350</f>
        <v>-3.878210797797621E-2</v>
      </c>
      <c r="E1350" s="2">
        <f>MACD!F1350</f>
        <v>9.9617946392695812E-3</v>
      </c>
      <c r="F1350" s="2">
        <f>'Moving Avg'!D1350</f>
        <v>6.5721599999999993</v>
      </c>
      <c r="G1350" s="2">
        <f>'Moving Avg'!F1350</f>
        <v>6.5778000000000008</v>
      </c>
      <c r="H1350" s="2">
        <f>'Moving Avg'!G1350</f>
        <v>6.7081519999999975</v>
      </c>
      <c r="I1350" s="2">
        <f>'Moving Avg'!H1350</f>
        <v>7.2471539999999992</v>
      </c>
      <c r="J1350" s="6" t="str">
        <f>OBV!F1350</f>
        <v>BEARISH</v>
      </c>
      <c r="K1350" s="6" t="str">
        <f>OBV!G1350</f>
        <v>WEAK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6.5647000000000002</v>
      </c>
      <c r="C1351" s="2">
        <f>RSI!I1351</f>
        <v>47.522562829902355</v>
      </c>
      <c r="D1351" s="2">
        <f>MACD!E1351</f>
        <v>-4.0304477096211322E-2</v>
      </c>
      <c r="E1351" s="2">
        <f>MACD!F1351</f>
        <v>-9.1459707826599748E-5</v>
      </c>
      <c r="F1351" s="2">
        <f>'Moving Avg'!D1351</f>
        <v>6.5552800000000007</v>
      </c>
      <c r="G1351" s="2">
        <f>'Moving Avg'!F1351</f>
        <v>6.5684250000000004</v>
      </c>
      <c r="H1351" s="2">
        <f>'Moving Avg'!G1351</f>
        <v>6.7015879999999992</v>
      </c>
      <c r="I1351" s="2">
        <f>'Moving Avg'!H1351</f>
        <v>7.2404019999999978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6.4709000000000003</v>
      </c>
      <c r="C1352" s="2">
        <f>RSI!I1352</f>
        <v>43.950659662387203</v>
      </c>
      <c r="D1352" s="2">
        <f>MACD!E1352</f>
        <v>-3.1411695327351552E-2</v>
      </c>
      <c r="E1352" s="2">
        <f>MACD!F1352</f>
        <v>-6.3555068317315911E-3</v>
      </c>
      <c r="F1352" s="2">
        <f>'Moving Avg'!D1352</f>
        <v>6.5590400000000004</v>
      </c>
      <c r="G1352" s="2">
        <f>'Moving Avg'!F1352</f>
        <v>6.5543600000000009</v>
      </c>
      <c r="H1352" s="2">
        <f>'Moving Avg'!G1352</f>
        <v>6.697461999999998</v>
      </c>
      <c r="I1352" s="2">
        <f>'Moving Avg'!H1352</f>
        <v>7.2333684999999983</v>
      </c>
      <c r="J1352" s="6" t="str">
        <f>OBV!F1352</f>
        <v>BEARISH</v>
      </c>
      <c r="K1352" s="6" t="str">
        <f>OBV!G1352</f>
        <v>NEUTRAL</v>
      </c>
      <c r="L1352" s="6" t="str">
        <f>OBV!H1352</f>
        <v>BEARISH DIVERGENCE</v>
      </c>
    </row>
    <row r="1353" spans="1:12" ht="13.5" x14ac:dyDescent="0.25">
      <c r="A1353" s="3">
        <f>RSI!A1353</f>
        <v>43983</v>
      </c>
      <c r="B1353" s="2">
        <f>RSI!B1353</f>
        <v>6.6584000000000003</v>
      </c>
      <c r="C1353" s="2">
        <f>RSI!I1353</f>
        <v>51.756532244459308</v>
      </c>
      <c r="D1353" s="2">
        <f>MACD!E1353</f>
        <v>-3.6906391145739015E-2</v>
      </c>
      <c r="E1353" s="2">
        <f>MACD!F1353</f>
        <v>-1.2465683694533075E-2</v>
      </c>
      <c r="F1353" s="2">
        <f>'Moving Avg'!D1353</f>
        <v>6.5834200000000012</v>
      </c>
      <c r="G1353" s="2">
        <f>'Moving Avg'!F1353</f>
        <v>6.5590450000000002</v>
      </c>
      <c r="H1353" s="2">
        <f>'Moving Avg'!G1353</f>
        <v>6.7010240000000003</v>
      </c>
      <c r="I1353" s="2">
        <f>'Moving Avg'!H1353</f>
        <v>7.227272499999998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6.4709000000000003</v>
      </c>
      <c r="C1354" s="2">
        <f>RSI!I1354</f>
        <v>45.006432032188421</v>
      </c>
      <c r="D1354" s="2">
        <f>MACD!E1354</f>
        <v>-2.7969683981845961E-2</v>
      </c>
      <c r="E1354" s="2">
        <f>MACD!F1354</f>
        <v>-1.5566483751995652E-2</v>
      </c>
      <c r="F1354" s="2">
        <f>'Moving Avg'!D1354</f>
        <v>6.5459200000000006</v>
      </c>
      <c r="G1354" s="2">
        <f>'Moving Avg'!F1354</f>
        <v>6.5637350000000012</v>
      </c>
      <c r="H1354" s="2">
        <f>'Moving Avg'!G1354</f>
        <v>6.7049639999999977</v>
      </c>
      <c r="I1354" s="2">
        <f>'Moving Avg'!H1354</f>
        <v>7.2211769999999982</v>
      </c>
      <c r="J1354" s="6" t="str">
        <f>OBV!F1354</f>
        <v>BEARISH</v>
      </c>
      <c r="K1354" s="6" t="str">
        <f>OBV!G1354</f>
        <v>WEAK</v>
      </c>
      <c r="L1354" s="6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6.6584000000000003</v>
      </c>
      <c r="C1355" s="2">
        <f>RSI!I1355</f>
        <v>51.779171934325497</v>
      </c>
      <c r="D1355" s="2">
        <f>MACD!E1355</f>
        <v>-2.0484575132848626E-2</v>
      </c>
      <c r="E1355" s="2">
        <f>MACD!F1355</f>
        <v>-1.6550102028166248E-2</v>
      </c>
      <c r="F1355" s="2">
        <f>'Moving Avg'!D1355</f>
        <v>6.5646600000000008</v>
      </c>
      <c r="G1355" s="2">
        <f>'Moving Avg'!F1355</f>
        <v>6.5707650000000015</v>
      </c>
      <c r="H1355" s="2">
        <f>'Moving Avg'!G1355</f>
        <v>6.7090899999999989</v>
      </c>
      <c r="I1355" s="2">
        <f>'Moving Avg'!H1355</f>
        <v>7.2160189999999975</v>
      </c>
      <c r="J1355" s="6" t="str">
        <f>OBV!F1355</f>
        <v>BEARISH</v>
      </c>
      <c r="K1355" s="6" t="str">
        <f>OBV!G1355</f>
        <v>WEAK</v>
      </c>
      <c r="L1355" s="6" t="str">
        <f>OBV!H1355</f>
        <v>BEARISH DIVERGENCE</v>
      </c>
    </row>
    <row r="1356" spans="1:12" ht="13.5" x14ac:dyDescent="0.25">
      <c r="A1356" s="3">
        <f>RSI!A1356</f>
        <v>43986</v>
      </c>
      <c r="B1356" s="2">
        <f>RSI!B1356</f>
        <v>6.7427999999999999</v>
      </c>
      <c r="C1356" s="2">
        <f>RSI!I1356</f>
        <v>54.495797982927321</v>
      </c>
      <c r="D1356" s="2">
        <f>MACD!E1356</f>
        <v>-2.0744565919157409E-2</v>
      </c>
      <c r="E1356" s="2">
        <f>MACD!F1356</f>
        <v>-1.738899480636448E-2</v>
      </c>
      <c r="F1356" s="2">
        <f>'Moving Avg'!D1356</f>
        <v>6.6002800000000006</v>
      </c>
      <c r="G1356" s="2">
        <f>'Moving Avg'!F1356</f>
        <v>6.573105</v>
      </c>
      <c r="H1356" s="2">
        <f>'Moving Avg'!G1356</f>
        <v>6.7113399999999981</v>
      </c>
      <c r="I1356" s="2">
        <f>'Moving Avg'!H1356</f>
        <v>7.2112829999999972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6.7709999999999999</v>
      </c>
      <c r="C1357" s="2">
        <f>RSI!I1357</f>
        <v>55.399910071605021</v>
      </c>
      <c r="D1357" s="2">
        <f>MACD!E1357</f>
        <v>-5.4176244558925113E-2</v>
      </c>
      <c r="E1357" s="2">
        <f>MACD!F1357</f>
        <v>-2.4746444756876609E-2</v>
      </c>
      <c r="F1357" s="2">
        <f>'Moving Avg'!D1357</f>
        <v>6.6602999999999994</v>
      </c>
      <c r="G1357" s="2">
        <f>'Moving Avg'!F1357</f>
        <v>6.5768550000000001</v>
      </c>
      <c r="H1357" s="2">
        <f>'Moving Avg'!G1357</f>
        <v>6.7135919999999976</v>
      </c>
      <c r="I1357" s="2">
        <f>'Moving Avg'!H1357</f>
        <v>7.2057499999999974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6.5739999999999998</v>
      </c>
      <c r="C1358" s="2">
        <f>RSI!I1358</f>
        <v>48.195779388366475</v>
      </c>
      <c r="D1358" s="2">
        <f>MACD!E1358</f>
        <v>-5.580874213072029E-2</v>
      </c>
      <c r="E1358" s="2">
        <f>MACD!F1358</f>
        <v>-3.0958904231645344E-2</v>
      </c>
      <c r="F1358" s="2">
        <f>'Moving Avg'!D1358</f>
        <v>6.6434200000000008</v>
      </c>
      <c r="G1358" s="2">
        <f>'Moving Avg'!F1358</f>
        <v>6.5782600000000002</v>
      </c>
      <c r="H1358" s="2">
        <f>'Moving Avg'!G1358</f>
        <v>6.7079639999999996</v>
      </c>
      <c r="I1358" s="2">
        <f>'Moving Avg'!H1358</f>
        <v>7.1992319999999976</v>
      </c>
      <c r="J1358" s="6" t="str">
        <f>OBV!F1358</f>
        <v>BULLISH</v>
      </c>
      <c r="K1358" s="6" t="str">
        <f>OBV!G1358</f>
        <v>STRONG</v>
      </c>
      <c r="L1358" s="6" t="str">
        <f>OBV!H1358</f>
        <v>BULLISH DIVERGENCE</v>
      </c>
    </row>
    <row r="1359" spans="1:12" ht="13.5" x14ac:dyDescent="0.25">
      <c r="A1359" s="3">
        <f>RSI!A1359</f>
        <v>43991</v>
      </c>
      <c r="B1359" s="2">
        <f>RSI!B1359</f>
        <v>6.7709999999999999</v>
      </c>
      <c r="C1359" s="2">
        <f>RSI!I1359</f>
        <v>54.559361226988621</v>
      </c>
      <c r="D1359" s="2">
        <f>MACD!E1359</f>
        <v>-5.2717864249583357E-2</v>
      </c>
      <c r="E1359" s="2">
        <f>MACD!F1359</f>
        <v>-3.5310696235232947E-2</v>
      </c>
      <c r="F1359" s="2">
        <f>'Moving Avg'!D1359</f>
        <v>6.7034400000000005</v>
      </c>
      <c r="G1359" s="2">
        <f>'Moving Avg'!F1359</f>
        <v>6.5895150000000005</v>
      </c>
      <c r="H1359" s="2">
        <f>'Moving Avg'!G1359</f>
        <v>6.702712</v>
      </c>
      <c r="I1359" s="2">
        <f>'Moving Avg'!H1359</f>
        <v>7.1936989999999961</v>
      </c>
      <c r="J1359" s="6" t="str">
        <f>OBV!F1359</f>
        <v>BULLISH</v>
      </c>
      <c r="K1359" s="6" t="str">
        <f>OBV!G1359</f>
        <v>STRONG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6.7709999999999999</v>
      </c>
      <c r="C1360" s="2">
        <f>RSI!I1360</f>
        <v>54.559361226988621</v>
      </c>
      <c r="D1360" s="2">
        <f>MACD!E1360</f>
        <v>-6.5394038396846099E-2</v>
      </c>
      <c r="E1360" s="2">
        <f>MACD!F1360</f>
        <v>-4.1327364667555579E-2</v>
      </c>
      <c r="F1360" s="2">
        <f>'Moving Avg'!D1360</f>
        <v>6.7259600000000006</v>
      </c>
      <c r="G1360" s="2">
        <f>'Moving Avg'!F1360</f>
        <v>6.61015</v>
      </c>
      <c r="H1360" s="2">
        <f>'Moving Avg'!G1360</f>
        <v>6.6937100000000012</v>
      </c>
      <c r="I1360" s="2">
        <f>'Moving Avg'!H1360</f>
        <v>7.1886349999999943</v>
      </c>
      <c r="J1360" s="6" t="str">
        <f>OBV!F1360</f>
        <v>BULLISH</v>
      </c>
      <c r="K1360" s="6" t="str">
        <f>OBV!G1360</f>
        <v>STRONG</v>
      </c>
      <c r="L1360" s="6" t="str">
        <f>OBV!H1360</f>
        <v>CONFIRMED BULLISH</v>
      </c>
    </row>
    <row r="1361" spans="1:12" ht="13.5" x14ac:dyDescent="0.25">
      <c r="A1361" s="3">
        <f>RSI!A1361</f>
        <v>43993</v>
      </c>
      <c r="B1361" s="2">
        <f>RSI!B1361</f>
        <v>6.7709999999999999</v>
      </c>
      <c r="C1361" s="2">
        <f>RSI!I1361</f>
        <v>54.559361226988621</v>
      </c>
      <c r="D1361" s="2">
        <f>MACD!E1361</f>
        <v>-7.6931279812542996E-2</v>
      </c>
      <c r="E1361" s="2">
        <f>MACD!F1361</f>
        <v>-4.8448147696553069E-2</v>
      </c>
      <c r="F1361" s="2">
        <f>'Moving Avg'!D1361</f>
        <v>6.7316000000000003</v>
      </c>
      <c r="G1361" s="2">
        <f>'Moving Avg'!F1361</f>
        <v>6.6214050000000002</v>
      </c>
      <c r="H1361" s="2">
        <f>'Moving Avg'!G1361</f>
        <v>6.6882720000000004</v>
      </c>
      <c r="I1361" s="2">
        <f>'Moving Avg'!H1361</f>
        <v>7.1831019999999945</v>
      </c>
      <c r="J1361" s="6" t="str">
        <f>OBV!F1361</f>
        <v>BULLISH</v>
      </c>
      <c r="K1361" s="6" t="str">
        <f>OBV!G1361</f>
        <v>STRONG</v>
      </c>
      <c r="L1361" s="6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6.7615999999999996</v>
      </c>
      <c r="C1362" s="2">
        <f>RSI!I1362</f>
        <v>54.162851643313239</v>
      </c>
      <c r="D1362" s="2">
        <f>MACD!E1362</f>
        <v>-0.10117918941387227</v>
      </c>
      <c r="E1362" s="2">
        <f>MACD!F1362</f>
        <v>-5.8994356040016918E-2</v>
      </c>
      <c r="F1362" s="2">
        <f>'Moving Avg'!D1362</f>
        <v>6.7297200000000004</v>
      </c>
      <c r="G1362" s="2">
        <f>'Moving Avg'!F1362</f>
        <v>6.6312499999999996</v>
      </c>
      <c r="H1362" s="2">
        <f>'Moving Avg'!G1362</f>
        <v>6.6828320000000012</v>
      </c>
      <c r="I1362" s="2">
        <f>'Moving Avg'!H1362</f>
        <v>7.1784599999999941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6.7615999999999996</v>
      </c>
      <c r="C1363" s="2">
        <f>RSI!I1363</f>
        <v>54.162851643313225</v>
      </c>
      <c r="D1363" s="2">
        <f>MACD!E1363</f>
        <v>-9.3490466857491406E-2</v>
      </c>
      <c r="E1363" s="2">
        <f>MACD!F1363</f>
        <v>-6.5893578203511827E-2</v>
      </c>
      <c r="F1363" s="2">
        <f>'Moving Avg'!D1363</f>
        <v>6.7672399999999993</v>
      </c>
      <c r="G1363" s="2">
        <f>'Moving Avg'!F1363</f>
        <v>6.641095</v>
      </c>
      <c r="H1363" s="2">
        <f>'Moving Avg'!G1363</f>
        <v>6.6775800000000016</v>
      </c>
      <c r="I1363" s="2">
        <f>'Moving Avg'!H1363</f>
        <v>7.1728799999999957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</row>
    <row r="1364" spans="1:12" ht="13.5" x14ac:dyDescent="0.25">
      <c r="A1364" s="3">
        <f>RSI!A1364</f>
        <v>43998</v>
      </c>
      <c r="B1364" s="2">
        <f>RSI!B1364</f>
        <v>6.5647000000000002</v>
      </c>
      <c r="C1364" s="2">
        <f>RSI!I1364</f>
        <v>46.035254175401967</v>
      </c>
      <c r="D1364" s="2">
        <f>MACD!E1364</f>
        <v>-0.10183815754001202</v>
      </c>
      <c r="E1364" s="2">
        <f>MACD!F1364</f>
        <v>-7.3082494070811868E-2</v>
      </c>
      <c r="F1364" s="2">
        <f>'Moving Avg'!D1364</f>
        <v>6.7259799999999998</v>
      </c>
      <c r="G1364" s="2">
        <f>'Moving Avg'!F1364</f>
        <v>6.641095</v>
      </c>
      <c r="H1364" s="2">
        <f>'Moving Avg'!G1364</f>
        <v>6.668202</v>
      </c>
      <c r="I1364" s="2">
        <f>'Moving Avg'!H1364</f>
        <v>7.1663624999999946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6.6490999999999998</v>
      </c>
      <c r="C1365" s="2">
        <f>RSI!I1365</f>
        <v>49.531202734803102</v>
      </c>
      <c r="D1365" s="2">
        <f>MACD!E1365</f>
        <v>-8.5692466108482357E-2</v>
      </c>
      <c r="E1365" s="2">
        <f>MACD!F1365</f>
        <v>-7.5604488478345971E-2</v>
      </c>
      <c r="F1365" s="2">
        <f>'Moving Avg'!D1365</f>
        <v>6.7015999999999991</v>
      </c>
      <c r="G1365" s="2">
        <f>'Moving Avg'!F1365</f>
        <v>6.641095</v>
      </c>
      <c r="H1365" s="2">
        <f>'Moving Avg'!G1365</f>
        <v>6.6607000000000003</v>
      </c>
      <c r="I1365" s="2">
        <f>'Moving Avg'!H1365</f>
        <v>7.1611579999999968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6.7427999999999999</v>
      </c>
      <c r="C1366" s="2">
        <f>RSI!I1366</f>
        <v>53.159154087363888</v>
      </c>
      <c r="D1366" s="2">
        <f>MACD!E1366</f>
        <v>-6.5916297994225381E-2</v>
      </c>
      <c r="E1366" s="2">
        <f>MACD!F1366</f>
        <v>-7.3666850381521862E-2</v>
      </c>
      <c r="F1366" s="2">
        <f>'Moving Avg'!D1366</f>
        <v>6.6959599999999995</v>
      </c>
      <c r="G1366" s="2">
        <f>'Moving Avg'!F1366</f>
        <v>6.6457800000000002</v>
      </c>
      <c r="H1366" s="2">
        <f>'Moving Avg'!G1366</f>
        <v>6.6591979999999991</v>
      </c>
      <c r="I1366" s="2">
        <f>'Moving Avg'!H1366</f>
        <v>7.1564219999999956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6.6116000000000001</v>
      </c>
      <c r="C1367" s="2">
        <f>RSI!I1367</f>
        <v>47.960389749596203</v>
      </c>
      <c r="D1367" s="2">
        <f>MACD!E1367</f>
        <v>-3.5613986246654683E-2</v>
      </c>
      <c r="E1367" s="2">
        <f>MACD!F1367</f>
        <v>-6.6056277554548432E-2</v>
      </c>
      <c r="F1367" s="2">
        <f>'Moving Avg'!D1367</f>
        <v>6.6659600000000001</v>
      </c>
      <c r="G1367" s="2">
        <f>'Moving Avg'!F1367</f>
        <v>6.6537550000000012</v>
      </c>
      <c r="H1367" s="2">
        <f>'Moving Avg'!G1367</f>
        <v>6.6511339999999999</v>
      </c>
      <c r="I1367" s="2">
        <f>'Moving Avg'!H1367</f>
        <v>7.1510299999999951</v>
      </c>
      <c r="J1367" s="6" t="str">
        <f>OBV!F1367</f>
        <v>BEARISH</v>
      </c>
      <c r="K1367" s="6" t="str">
        <f>OBV!G1367</f>
        <v>WEAK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6.6116000000000001</v>
      </c>
      <c r="C1368" s="2">
        <f>RSI!I1368</f>
        <v>47.960389749596203</v>
      </c>
      <c r="D1368" s="2">
        <f>MACD!E1368</f>
        <v>-3.9958169507142038E-2</v>
      </c>
      <c r="E1368" s="2">
        <f>MACD!F1368</f>
        <v>-6.083665594506716E-2</v>
      </c>
      <c r="F1368" s="2">
        <f>'Moving Avg'!D1368</f>
        <v>6.6359599999999999</v>
      </c>
      <c r="G1368" s="2">
        <f>'Moving Avg'!F1368</f>
        <v>6.6575100000000003</v>
      </c>
      <c r="H1368" s="2">
        <f>'Moving Avg'!G1368</f>
        <v>6.6471959999999992</v>
      </c>
      <c r="I1368" s="2">
        <f>'Moving Avg'!H1368</f>
        <v>7.1461069999999962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6.5647000000000002</v>
      </c>
      <c r="C1369" s="2">
        <f>RSI!I1369</f>
        <v>46.091633971755471</v>
      </c>
      <c r="D1369" s="2">
        <f>MACD!E1369</f>
        <v>-9.5530917823714034E-3</v>
      </c>
      <c r="E1369" s="2">
        <f>MACD!F1369</f>
        <v>-5.0579943112528017E-2</v>
      </c>
      <c r="F1369" s="2">
        <f>'Moving Avg'!D1369</f>
        <v>6.6359599999999999</v>
      </c>
      <c r="G1369" s="2">
        <f>'Moving Avg'!F1369</f>
        <v>6.652825</v>
      </c>
      <c r="H1369" s="2">
        <f>'Moving Avg'!G1369</f>
        <v>6.6423199999999989</v>
      </c>
      <c r="I1369" s="2">
        <f>'Moving Avg'!H1369</f>
        <v>7.1416524999999957</v>
      </c>
      <c r="J1369" s="6" t="str">
        <f>OBV!F1369</f>
        <v>BEARISH</v>
      </c>
      <c r="K1369" s="6" t="str">
        <f>OBV!G1369</f>
        <v>WEAK</v>
      </c>
      <c r="L1369" s="6" t="str">
        <f>OBV!H1369</f>
        <v>NEUTRAL</v>
      </c>
    </row>
    <row r="1370" spans="1:12" ht="13.5" x14ac:dyDescent="0.25">
      <c r="A1370" s="3">
        <f>RSI!A1370</f>
        <v>44006</v>
      </c>
      <c r="B1370" s="2">
        <f>RSI!B1370</f>
        <v>6.3677000000000001</v>
      </c>
      <c r="C1370" s="2">
        <f>RSI!I1370</f>
        <v>39.184982124498276</v>
      </c>
      <c r="D1370" s="2">
        <f>MACD!E1370</f>
        <v>3.1321007196093653E-2</v>
      </c>
      <c r="E1370" s="2">
        <f>MACD!F1370</f>
        <v>-3.419975305080368E-2</v>
      </c>
      <c r="F1370" s="2">
        <f>'Moving Avg'!D1370</f>
        <v>6.5796800000000006</v>
      </c>
      <c r="G1370" s="2">
        <f>'Moving Avg'!F1370</f>
        <v>6.6429750000000016</v>
      </c>
      <c r="H1370" s="2">
        <f>'Moving Avg'!G1370</f>
        <v>6.6318159999999988</v>
      </c>
      <c r="I1370" s="2">
        <f>'Moving Avg'!H1370</f>
        <v>7.1362129999999953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6.3301999999999996</v>
      </c>
      <c r="C1371" s="2">
        <f>RSI!I1371</f>
        <v>38.017164808311655</v>
      </c>
      <c r="D1371" s="2">
        <f>MACD!E1371</f>
        <v>7.0361728535961454E-2</v>
      </c>
      <c r="E1371" s="2">
        <f>MACD!F1371</f>
        <v>-1.3287456733450654E-2</v>
      </c>
      <c r="F1371" s="2">
        <f>'Moving Avg'!D1371</f>
        <v>6.4971599999999992</v>
      </c>
      <c r="G1371" s="2">
        <f>'Moving Avg'!F1371</f>
        <v>6.6312499999999996</v>
      </c>
      <c r="H1371" s="2">
        <f>'Moving Avg'!G1371</f>
        <v>6.6222499999999993</v>
      </c>
      <c r="I1371" s="2">
        <f>'Moving Avg'!H1371</f>
        <v>7.1316644999999967</v>
      </c>
      <c r="J1371" s="6" t="str">
        <f>OBV!F1371</f>
        <v>BEARISH</v>
      </c>
      <c r="K1371" s="6" t="str">
        <f>OBV!G1371</f>
        <v>WEAK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6.1894999999999998</v>
      </c>
      <c r="C1372" s="2">
        <f>RSI!I1372</f>
        <v>33.931138130346184</v>
      </c>
      <c r="D1372" s="2">
        <f>MACD!E1372</f>
        <v>0.11414677541436546</v>
      </c>
      <c r="E1372" s="2">
        <f>MACD!F1372</f>
        <v>1.2199389696112568E-2</v>
      </c>
      <c r="F1372" s="2">
        <f>'Moving Avg'!D1372</f>
        <v>6.4127400000000012</v>
      </c>
      <c r="G1372" s="2">
        <f>'Moving Avg'!F1372</f>
        <v>6.6171800000000003</v>
      </c>
      <c r="H1372" s="2">
        <f>'Moving Avg'!G1372</f>
        <v>6.6059319999999984</v>
      </c>
      <c r="I1372" s="2">
        <f>'Moving Avg'!H1372</f>
        <v>7.1255214999999978</v>
      </c>
      <c r="J1372" s="6" t="str">
        <f>OBV!F1372</f>
        <v>BEARISH</v>
      </c>
      <c r="K1372" s="6" t="str">
        <f>OBV!G1372</f>
        <v>WEAK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6.4240000000000004</v>
      </c>
      <c r="C1373" s="2">
        <f>RSI!I1373</f>
        <v>44.615387725723231</v>
      </c>
      <c r="D1373" s="2">
        <f>MACD!E1373</f>
        <v>0.13629976911779451</v>
      </c>
      <c r="E1373" s="2">
        <f>MACD!F1373</f>
        <v>3.7019465580448961E-2</v>
      </c>
      <c r="F1373" s="2">
        <f>'Moving Avg'!D1373</f>
        <v>6.3752199999999997</v>
      </c>
      <c r="G1373" s="2">
        <f>'Moving Avg'!F1373</f>
        <v>6.6054600000000008</v>
      </c>
      <c r="H1373" s="2">
        <f>'Moving Avg'!G1373</f>
        <v>6.5984299999999987</v>
      </c>
      <c r="I1373" s="2">
        <f>'Moving Avg'!H1373</f>
        <v>7.1186284999999963</v>
      </c>
      <c r="J1373" s="6" t="str">
        <f>OBV!F1373</f>
        <v>BEARISH</v>
      </c>
      <c r="K1373" s="6" t="str">
        <f>OBV!G1373</f>
        <v>WEAK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6.4146000000000001</v>
      </c>
      <c r="C1374" s="2">
        <f>RSI!I1374</f>
        <v>44.306087462274412</v>
      </c>
      <c r="D1374" s="2">
        <f>MACD!E1374</f>
        <v>0.12635411154506482</v>
      </c>
      <c r="E1374" s="2">
        <f>MACD!F1374</f>
        <v>5.4886394773372135E-2</v>
      </c>
      <c r="F1374" s="2">
        <f>'Moving Avg'!D1374</f>
        <v>6.3452000000000002</v>
      </c>
      <c r="G1374" s="2">
        <f>'Moving Avg'!F1374</f>
        <v>6.6026450000000008</v>
      </c>
      <c r="H1374" s="2">
        <f>'Moving Avg'!G1374</f>
        <v>6.5946779999999992</v>
      </c>
      <c r="I1374" s="2">
        <f>'Moving Avg'!H1374</f>
        <v>7.1118294999999963</v>
      </c>
      <c r="J1374" s="6" t="str">
        <f>OBV!F1374</f>
        <v>BEARISH</v>
      </c>
      <c r="K1374" s="6" t="str">
        <f>OBV!G1374</f>
        <v>WEAK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6.2270000000000003</v>
      </c>
      <c r="C1375" s="2">
        <f>RSI!I1375</f>
        <v>38.56057485590086</v>
      </c>
      <c r="D1375" s="2">
        <f>MACD!E1375</f>
        <v>0.14571344978244039</v>
      </c>
      <c r="E1375" s="2">
        <f>MACD!F1375</f>
        <v>7.3051805775185788E-2</v>
      </c>
      <c r="F1375" s="2">
        <f>'Moving Avg'!D1375</f>
        <v>6.3170599999999997</v>
      </c>
      <c r="G1375" s="2">
        <f>'Moving Avg'!F1375</f>
        <v>6.5810750000000011</v>
      </c>
      <c r="H1375" s="2">
        <f>'Moving Avg'!G1375</f>
        <v>6.5879239999999983</v>
      </c>
      <c r="I1375" s="2">
        <f>'Moving Avg'!H1375</f>
        <v>7.1052174999999966</v>
      </c>
      <c r="J1375" s="6" t="str">
        <f>OBV!F1375</f>
        <v>BEARISH</v>
      </c>
      <c r="K1375" s="6" t="str">
        <f>OBV!G1375</f>
        <v>WEAK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6.0957999999999997</v>
      </c>
      <c r="C1376" s="2">
        <f>RSI!I1376</f>
        <v>35.129551525046352</v>
      </c>
      <c r="D1376" s="2">
        <f>MACD!E1376</f>
        <v>0.1881646298854287</v>
      </c>
      <c r="E1376" s="2">
        <f>MACD!F1376</f>
        <v>9.6074370597234379E-2</v>
      </c>
      <c r="F1376" s="2">
        <f>'Moving Avg'!D1376</f>
        <v>6.2701800000000008</v>
      </c>
      <c r="G1376" s="2">
        <f>'Moving Avg'!F1376</f>
        <v>6.5487250000000001</v>
      </c>
      <c r="H1376" s="2">
        <f>'Moving Avg'!G1376</f>
        <v>6.5746079999999969</v>
      </c>
      <c r="I1376" s="2">
        <f>'Moving Avg'!H1376</f>
        <v>7.0973399999999973</v>
      </c>
      <c r="J1376" s="6" t="str">
        <f>OBV!F1376</f>
        <v>BEARISH</v>
      </c>
      <c r="K1376" s="6" t="str">
        <f>OBV!G1376</f>
        <v>WEAK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6.0957999999999997</v>
      </c>
      <c r="C1377" s="2">
        <f>RSI!I1377</f>
        <v>35.129551525046352</v>
      </c>
      <c r="D1377" s="2">
        <f>MACD!E1377</f>
        <v>0.20646837919819294</v>
      </c>
      <c r="E1377" s="2">
        <f>MACD!F1377</f>
        <v>0.11815317231742609</v>
      </c>
      <c r="F1377" s="2">
        <f>'Moving Avg'!D1377</f>
        <v>6.2514400000000006</v>
      </c>
      <c r="G1377" s="2">
        <f>'Moving Avg'!F1377</f>
        <v>6.514965000000001</v>
      </c>
      <c r="H1377" s="2">
        <f>'Moving Avg'!G1377</f>
        <v>6.5652299999999979</v>
      </c>
      <c r="I1377" s="2">
        <f>'Moving Avg'!H1377</f>
        <v>7.0894624999999971</v>
      </c>
      <c r="J1377" s="6" t="str">
        <f>OBV!F1377</f>
        <v>BEARISH</v>
      </c>
      <c r="K1377" s="6" t="str">
        <f>OBV!G1377</f>
        <v>WEAK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6.2739000000000003</v>
      </c>
      <c r="C1378" s="2">
        <f>RSI!I1378</f>
        <v>43.100146981343698</v>
      </c>
      <c r="D1378" s="2">
        <f>MACD!E1378</f>
        <v>0.21114147761476687</v>
      </c>
      <c r="E1378" s="2">
        <f>MACD!F1378</f>
        <v>0.13675083337689425</v>
      </c>
      <c r="F1378" s="2">
        <f>'Moving Avg'!D1378</f>
        <v>6.2214200000000002</v>
      </c>
      <c r="G1378" s="2">
        <f>'Moving Avg'!F1378</f>
        <v>6.4999599999999997</v>
      </c>
      <c r="H1378" s="2">
        <f>'Moving Avg'!G1378</f>
        <v>6.5594139999999985</v>
      </c>
      <c r="I1378" s="2">
        <f>'Moving Avg'!H1378</f>
        <v>7.0835069999999964</v>
      </c>
      <c r="J1378" s="6" t="str">
        <f>OBV!F1378</f>
        <v>BEARISH</v>
      </c>
      <c r="K1378" s="6" t="str">
        <f>OBV!G1378</f>
        <v>WEAK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6.4146000000000001</v>
      </c>
      <c r="C1379" s="2">
        <f>RSI!I1379</f>
        <v>48.485208563178865</v>
      </c>
      <c r="D1379" s="2">
        <f>MACD!E1379</f>
        <v>0.19860739258370774</v>
      </c>
      <c r="E1379" s="2">
        <f>MACD!F1379</f>
        <v>0.14912214521825695</v>
      </c>
      <c r="F1379" s="2">
        <f>'Moving Avg'!D1379</f>
        <v>6.2214200000000002</v>
      </c>
      <c r="G1379" s="2">
        <f>'Moving Avg'!F1379</f>
        <v>6.4821400000000011</v>
      </c>
      <c r="H1379" s="2">
        <f>'Moving Avg'!G1379</f>
        <v>6.5526619999999989</v>
      </c>
      <c r="I1379" s="2">
        <f>'Moving Avg'!H1379</f>
        <v>7.078254999999996</v>
      </c>
      <c r="J1379" s="6" t="str">
        <f>OBV!F1379</f>
        <v>BULLISH</v>
      </c>
      <c r="K1379" s="6" t="str">
        <f>OBV!G1379</f>
        <v>STRONG</v>
      </c>
      <c r="L1379" s="6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6.4146000000000001</v>
      </c>
      <c r="C1380" s="2">
        <f>RSI!I1380</f>
        <v>48.485208563178865</v>
      </c>
      <c r="D1380" s="2">
        <f>MACD!E1380</f>
        <v>0.15792675738748052</v>
      </c>
      <c r="E1380" s="2">
        <f>MACD!F1380</f>
        <v>0.15088306765210166</v>
      </c>
      <c r="F1380" s="2">
        <f>'Moving Avg'!D1380</f>
        <v>6.2589399999999999</v>
      </c>
      <c r="G1380" s="2">
        <f>'Moving Avg'!F1380</f>
        <v>6.4643200000000007</v>
      </c>
      <c r="H1380" s="2">
        <f>'Moving Avg'!G1380</f>
        <v>6.5459099999999992</v>
      </c>
      <c r="I1380" s="2">
        <f>'Moving Avg'!H1380</f>
        <v>7.0728154999999955</v>
      </c>
      <c r="J1380" s="6" t="str">
        <f>OBV!F1380</f>
        <v>BULLISH</v>
      </c>
      <c r="K1380" s="6" t="str">
        <f>OBV!G1380</f>
        <v>STRONG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6.2270000000000003</v>
      </c>
      <c r="C1381" s="2">
        <f>RSI!I1381</f>
        <v>42.295355837673263</v>
      </c>
      <c r="D1381" s="2">
        <f>MACD!E1381</f>
        <v>0.13184732232049257</v>
      </c>
      <c r="E1381" s="2">
        <f>MACD!F1381</f>
        <v>0.14707591858577984</v>
      </c>
      <c r="F1381" s="2">
        <f>'Moving Avg'!D1381</f>
        <v>6.2851800000000004</v>
      </c>
      <c r="G1381" s="2">
        <f>'Moving Avg'!F1381</f>
        <v>6.437120000000002</v>
      </c>
      <c r="H1381" s="2">
        <f>'Moving Avg'!G1381</f>
        <v>6.5354059999999983</v>
      </c>
      <c r="I1381" s="2">
        <f>'Moving Avg'!H1381</f>
        <v>7.067563499999995</v>
      </c>
      <c r="J1381" s="6" t="str">
        <f>OBV!F1381</f>
        <v>BULLISH</v>
      </c>
      <c r="K1381" s="6" t="str">
        <f>OBV!G1381</f>
        <v>STRONG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6.4051999999999998</v>
      </c>
      <c r="C1382" s="2">
        <f>RSI!I1382</f>
        <v>48.960872773889058</v>
      </c>
      <c r="D1382" s="2">
        <f>MACD!E1382</f>
        <v>7.6242097440996304E-2</v>
      </c>
      <c r="E1382" s="2">
        <f>MACD!F1382</f>
        <v>0.13290915435682316</v>
      </c>
      <c r="F1382" s="2">
        <f>'Moving Avg'!D1382</f>
        <v>6.3470600000000008</v>
      </c>
      <c r="G1382" s="2">
        <f>'Moving Avg'!F1382</f>
        <v>6.4193000000000016</v>
      </c>
      <c r="H1382" s="2">
        <f>'Moving Avg'!G1382</f>
        <v>6.5284659999999981</v>
      </c>
      <c r="I1382" s="2">
        <f>'Moving Avg'!H1382</f>
        <v>7.0630149999999965</v>
      </c>
      <c r="J1382" s="6" t="str">
        <f>OBV!F1382</f>
        <v>BULLISH</v>
      </c>
      <c r="K1382" s="6" t="str">
        <f>OBV!G1382</f>
        <v>STRONG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6.4051999999999998</v>
      </c>
      <c r="C1383" s="2">
        <f>RSI!I1383</f>
        <v>48.960872773889058</v>
      </c>
      <c r="D1383" s="2">
        <f>MACD!E1383</f>
        <v>6.5426697920695887E-2</v>
      </c>
      <c r="E1383" s="2">
        <f>MACD!F1383</f>
        <v>0.11941266306959772</v>
      </c>
      <c r="F1383" s="2">
        <f>'Moving Avg'!D1383</f>
        <v>6.3733200000000005</v>
      </c>
      <c r="G1383" s="2">
        <f>'Moving Avg'!F1383</f>
        <v>6.4014800000000012</v>
      </c>
      <c r="H1383" s="2">
        <f>'Moving Avg'!G1383</f>
        <v>6.5252759999999963</v>
      </c>
      <c r="I1383" s="2">
        <f>'Moving Avg'!H1383</f>
        <v>7.057575499999996</v>
      </c>
      <c r="J1383" s="6" t="str">
        <f>OBV!F1383</f>
        <v>BULLISH</v>
      </c>
      <c r="K1383" s="6" t="str">
        <f>OBV!G1383</f>
        <v>STRONG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6.2176999999999998</v>
      </c>
      <c r="C1384" s="2">
        <f>RSI!I1384</f>
        <v>42.912118236880779</v>
      </c>
      <c r="D1384" s="2">
        <f>MACD!E1384</f>
        <v>6.8864470969796088E-2</v>
      </c>
      <c r="E1384" s="2">
        <f>MACD!F1384</f>
        <v>0.1093030246496374</v>
      </c>
      <c r="F1384" s="2">
        <f>'Moving Avg'!D1384</f>
        <v>6.3339400000000001</v>
      </c>
      <c r="G1384" s="2">
        <f>'Moving Avg'!F1384</f>
        <v>6.3841299999999999</v>
      </c>
      <c r="H1384" s="2">
        <f>'Moving Avg'!G1384</f>
        <v>6.5220879999999974</v>
      </c>
      <c r="I1384" s="2">
        <f>'Moving Avg'!H1384</f>
        <v>7.0514329999999958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6.3301999999999996</v>
      </c>
      <c r="C1385" s="2">
        <f>RSI!I1385</f>
        <v>47.132408026859494</v>
      </c>
      <c r="D1385" s="2">
        <f>MACD!E1385</f>
        <v>3.582210545590403E-2</v>
      </c>
      <c r="E1385" s="2">
        <f>MACD!F1385</f>
        <v>9.4606840810890727E-2</v>
      </c>
      <c r="F1385" s="2">
        <f>'Moving Avg'!D1385</f>
        <v>6.3170600000000006</v>
      </c>
      <c r="G1385" s="2">
        <f>'Moving Avg'!F1385</f>
        <v>6.3681849999999995</v>
      </c>
      <c r="H1385" s="2">
        <f>'Moving Avg'!G1385</f>
        <v>6.518335999999997</v>
      </c>
      <c r="I1385" s="2">
        <f>'Moving Avg'!H1385</f>
        <v>7.0458059999999962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</row>
    <row r="1386" spans="1:12" ht="13.5" x14ac:dyDescent="0.25">
      <c r="A1386" s="3">
        <f>RSI!A1386</f>
        <v>44028</v>
      </c>
      <c r="B1386" s="2">
        <f>RSI!B1386</f>
        <v>6.1520000000000001</v>
      </c>
      <c r="C1386" s="2">
        <f>RSI!I1386</f>
        <v>41.854299857818376</v>
      </c>
      <c r="D1386" s="2">
        <f>MACD!E1386</f>
        <v>1.3652993643251676E-3</v>
      </c>
      <c r="E1386" s="2">
        <f>MACD!F1386</f>
        <v>7.5958532521577624E-2</v>
      </c>
      <c r="F1386" s="2">
        <f>'Moving Avg'!D1386</f>
        <v>6.30206</v>
      </c>
      <c r="G1386" s="2">
        <f>'Moving Avg'!F1386</f>
        <v>6.3386449999999988</v>
      </c>
      <c r="H1386" s="2">
        <f>'Moving Avg'!G1386</f>
        <v>6.5074559999999977</v>
      </c>
      <c r="I1386" s="2">
        <f>'Moving Avg'!H1386</f>
        <v>7.0393349999999977</v>
      </c>
      <c r="J1386" s="6" t="str">
        <f>OBV!F1386</f>
        <v>BEARISH</v>
      </c>
      <c r="K1386" s="6" t="str">
        <f>OBV!G1386</f>
        <v>WEAK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6.1520000000000001</v>
      </c>
      <c r="C1387" s="2">
        <f>RSI!I1387</f>
        <v>41.854299857818376</v>
      </c>
      <c r="D1387" s="2">
        <f>MACD!E1387</f>
        <v>-2.6286788591918686E-2</v>
      </c>
      <c r="E1387" s="2">
        <f>MACD!F1387</f>
        <v>5.5509468298878366E-2</v>
      </c>
      <c r="F1387" s="2">
        <f>'Moving Avg'!D1387</f>
        <v>6.2514200000000004</v>
      </c>
      <c r="G1387" s="2">
        <f>'Moving Avg'!F1387</f>
        <v>6.3156650000000001</v>
      </c>
      <c r="H1387" s="2">
        <f>'Moving Avg'!G1387</f>
        <v>6.4965759999999975</v>
      </c>
      <c r="I1387" s="2">
        <f>'Moving Avg'!H1387</f>
        <v>7.0325824999999975</v>
      </c>
      <c r="J1387" s="6" t="str">
        <f>OBV!F1387</f>
        <v>BEARISH</v>
      </c>
      <c r="K1387" s="6" t="str">
        <f>OBV!G1387</f>
        <v>WEAK</v>
      </c>
      <c r="L1387" s="6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6.1707999999999998</v>
      </c>
      <c r="C1388" s="2">
        <f>RSI!I1388</f>
        <v>42.640232909758872</v>
      </c>
      <c r="D1388" s="2">
        <f>MACD!E1388</f>
        <v>-2.2285013758867933E-2</v>
      </c>
      <c r="E1388" s="2">
        <f>MACD!F1388</f>
        <v>3.9950571887329103E-2</v>
      </c>
      <c r="F1388" s="2">
        <f>'Moving Avg'!D1388</f>
        <v>6.2045399999999997</v>
      </c>
      <c r="G1388" s="2">
        <f>'Moving Avg'!F1388</f>
        <v>6.2936249999999996</v>
      </c>
      <c r="H1388" s="2">
        <f>'Moving Avg'!G1388</f>
        <v>6.4890739999999969</v>
      </c>
      <c r="I1388" s="2">
        <f>'Moving Avg'!H1388</f>
        <v>7.0259239999999998</v>
      </c>
      <c r="J1388" s="6" t="str">
        <f>OBV!F1388</f>
        <v>BEARISH</v>
      </c>
      <c r="K1388" s="6" t="str">
        <f>OBV!G1388</f>
        <v>WEAK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6.1707999999999998</v>
      </c>
      <c r="C1389" s="2">
        <f>RSI!I1389</f>
        <v>42.640232909758872</v>
      </c>
      <c r="D1389" s="2">
        <f>MACD!E1389</f>
        <v>3.9253228055891043E-3</v>
      </c>
      <c r="E1389" s="2">
        <f>MACD!F1389</f>
        <v>3.2745522070981102E-2</v>
      </c>
      <c r="F1389" s="2">
        <f>'Moving Avg'!D1389</f>
        <v>6.1951599999999996</v>
      </c>
      <c r="G1389" s="2">
        <f>'Moving Avg'!F1389</f>
        <v>6.2739299999999991</v>
      </c>
      <c r="H1389" s="2">
        <f>'Moving Avg'!G1389</f>
        <v>6.4815719999999963</v>
      </c>
      <c r="I1389" s="2">
        <f>'Moving Avg'!H1389</f>
        <v>7.0192655000000004</v>
      </c>
      <c r="J1389" s="6" t="str">
        <f>OBV!F1389</f>
        <v>BEARISH</v>
      </c>
      <c r="K1389" s="6" t="str">
        <f>OBV!G1389</f>
        <v>WEAK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5.9926000000000004</v>
      </c>
      <c r="C1390" s="2">
        <f>RSI!I1390</f>
        <v>37.12400735283552</v>
      </c>
      <c r="D1390" s="2">
        <f>MACD!E1390</f>
        <v>4.0394101335513355E-2</v>
      </c>
      <c r="E1390" s="2">
        <f>MACD!F1390</f>
        <v>3.4275237923887557E-2</v>
      </c>
      <c r="F1390" s="2">
        <f>'Moving Avg'!D1390</f>
        <v>6.1276400000000004</v>
      </c>
      <c r="G1390" s="2">
        <f>'Moving Avg'!F1390</f>
        <v>6.2551749999999995</v>
      </c>
      <c r="H1390" s="2">
        <f>'Moving Avg'!G1390</f>
        <v>6.4742579999999963</v>
      </c>
      <c r="I1390" s="2">
        <f>'Moving Avg'!H1390</f>
        <v>7.0119505000000011</v>
      </c>
      <c r="J1390" s="6" t="str">
        <f>OBV!F1390</f>
        <v>BEARISH</v>
      </c>
      <c r="K1390" s="6" t="str">
        <f>OBV!G1390</f>
        <v>WEAK</v>
      </c>
      <c r="L1390" s="6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6.0957999999999997</v>
      </c>
      <c r="C1391" s="2">
        <f>RSI!I1391</f>
        <v>41.818253740483016</v>
      </c>
      <c r="D1391" s="2">
        <f>MACD!E1391</f>
        <v>3.6809308430633791E-2</v>
      </c>
      <c r="E1391" s="2">
        <f>MACD!F1391</f>
        <v>3.4782052025236807E-2</v>
      </c>
      <c r="F1391" s="2">
        <f>'Moving Avg'!D1391</f>
        <v>6.1164000000000005</v>
      </c>
      <c r="G1391" s="2">
        <f>'Moving Avg'!F1391</f>
        <v>6.2434549999999991</v>
      </c>
      <c r="H1391" s="2">
        <f>'Moving Avg'!G1391</f>
        <v>6.4652559999999974</v>
      </c>
      <c r="I1391" s="2">
        <f>'Moving Avg'!H1391</f>
        <v>7.0060425000000022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6.1707999999999998</v>
      </c>
      <c r="C1392" s="2">
        <f>RSI!I1392</f>
        <v>45.030222096465749</v>
      </c>
      <c r="D1392" s="2">
        <f>MACD!E1392</f>
        <v>5.6936216457515343E-2</v>
      </c>
      <c r="E1392" s="2">
        <f>MACD!F1392</f>
        <v>3.9212884911692517E-2</v>
      </c>
      <c r="F1392" s="2">
        <f>'Moving Avg'!D1392</f>
        <v>6.1201600000000003</v>
      </c>
      <c r="G1392" s="2">
        <f>'Moving Avg'!F1392</f>
        <v>6.2425199999999998</v>
      </c>
      <c r="H1392" s="2">
        <f>'Moving Avg'!G1392</f>
        <v>6.4573779999999976</v>
      </c>
      <c r="I1392" s="2">
        <f>'Moving Avg'!H1392</f>
        <v>6.9998530000000043</v>
      </c>
      <c r="J1392" s="6" t="str">
        <f>OBV!F1392</f>
        <v>BULLISH</v>
      </c>
      <c r="K1392" s="6" t="str">
        <f>OBV!G1392</f>
        <v>STRONG</v>
      </c>
      <c r="L1392" s="6" t="str">
        <f>OBV!H1392</f>
        <v>CONFIRMED BULLISH</v>
      </c>
    </row>
    <row r="1393" spans="1:12" ht="13.5" x14ac:dyDescent="0.25">
      <c r="A1393" s="3">
        <f>RSI!A1393</f>
        <v>44039</v>
      </c>
      <c r="B1393" s="2">
        <f>RSI!B1393</f>
        <v>6.0957999999999997</v>
      </c>
      <c r="C1393" s="2">
        <f>RSI!I1393</f>
        <v>42.503300072749035</v>
      </c>
      <c r="D1393" s="2">
        <f>MACD!E1393</f>
        <v>8.0283096348006566E-2</v>
      </c>
      <c r="E1393" s="2">
        <f>MACD!F1393</f>
        <v>4.7426927198955332E-2</v>
      </c>
      <c r="F1393" s="2">
        <f>'Moving Avg'!D1393</f>
        <v>6.1051599999999997</v>
      </c>
      <c r="G1393" s="2">
        <f>'Moving Avg'!F1393</f>
        <v>6.2261100000000003</v>
      </c>
      <c r="H1393" s="2">
        <f>'Moving Avg'!G1393</f>
        <v>6.4479999999999986</v>
      </c>
      <c r="I1393" s="2">
        <f>'Moving Avg'!H1393</f>
        <v>6.9928665000000034</v>
      </c>
      <c r="J1393" s="6" t="str">
        <f>OBV!F1393</f>
        <v>BULLISH</v>
      </c>
      <c r="K1393" s="6" t="str">
        <f>OBV!G1393</f>
        <v>NEUTRAL</v>
      </c>
      <c r="L1393" s="6" t="str">
        <f>OBV!H1393</f>
        <v>BULLISH DIVERGENCE</v>
      </c>
    </row>
    <row r="1394" spans="1:12" ht="13.5" x14ac:dyDescent="0.25">
      <c r="A1394" s="3">
        <f>RSI!A1394</f>
        <v>44040</v>
      </c>
      <c r="B1394" s="2">
        <f>RSI!B1394</f>
        <v>6.0957999999999997</v>
      </c>
      <c r="C1394" s="2">
        <f>RSI!I1394</f>
        <v>42.503300072749035</v>
      </c>
      <c r="D1394" s="2">
        <f>MACD!E1394</f>
        <v>7.2339676360807736E-2</v>
      </c>
      <c r="E1394" s="2">
        <f>MACD!F1394</f>
        <v>5.2409477031325813E-2</v>
      </c>
      <c r="F1394" s="2">
        <f>'Moving Avg'!D1394</f>
        <v>6.09016</v>
      </c>
      <c r="G1394" s="2">
        <f>'Moving Avg'!F1394</f>
        <v>6.2101699999999997</v>
      </c>
      <c r="H1394" s="2">
        <f>'Moving Avg'!G1394</f>
        <v>6.4386219999999987</v>
      </c>
      <c r="I1394" s="2">
        <f>'Moving Avg'!H1394</f>
        <v>6.9867710000000036</v>
      </c>
      <c r="J1394" s="6" t="str">
        <f>OBV!F1394</f>
        <v>BULLISH</v>
      </c>
      <c r="K1394" s="6" t="str">
        <f>OBV!G1394</f>
        <v>NEUTRAL</v>
      </c>
      <c r="L1394" s="6" t="str">
        <f>OBV!H1394</f>
        <v>BULLISH DIVERGENCE</v>
      </c>
    </row>
    <row r="1395" spans="1:12" ht="13.5" x14ac:dyDescent="0.25">
      <c r="A1395" s="3">
        <f>RSI!A1395</f>
        <v>44041</v>
      </c>
      <c r="B1395" s="2">
        <f>RSI!B1395</f>
        <v>6.0957999999999997</v>
      </c>
      <c r="C1395" s="2">
        <f>RSI!I1395</f>
        <v>42.503300072749035</v>
      </c>
      <c r="D1395" s="2">
        <f>MACD!E1395</f>
        <v>8.3988681483534222E-2</v>
      </c>
      <c r="E1395" s="2">
        <f>MACD!F1395</f>
        <v>5.8725317921767495E-2</v>
      </c>
      <c r="F1395" s="2">
        <f>'Moving Avg'!D1395</f>
        <v>6.1108000000000002</v>
      </c>
      <c r="G1395" s="2">
        <f>'Moving Avg'!F1395</f>
        <v>6.2036099999999994</v>
      </c>
      <c r="H1395" s="2">
        <f>'Moving Avg'!G1395</f>
        <v>6.4275559999999992</v>
      </c>
      <c r="I1395" s="2">
        <f>'Moving Avg'!H1395</f>
        <v>6.9809100000000033</v>
      </c>
      <c r="J1395" s="6" t="str">
        <f>OBV!F1395</f>
        <v>BULLISH</v>
      </c>
      <c r="K1395" s="6" t="str">
        <f>OBV!G1395</f>
        <v>STRONG</v>
      </c>
      <c r="L1395" s="6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6.0864000000000003</v>
      </c>
      <c r="C1396" s="2">
        <f>RSI!I1396</f>
        <v>42.133188454962863</v>
      </c>
      <c r="D1396" s="2">
        <f>MACD!E1396</f>
        <v>6.8110395679590319E-2</v>
      </c>
      <c r="E1396" s="2">
        <f>MACD!F1396</f>
        <v>6.0602333473332062E-2</v>
      </c>
      <c r="F1396" s="2">
        <f>'Moving Avg'!D1396</f>
        <v>6.1089200000000003</v>
      </c>
      <c r="G1396" s="2">
        <f>'Moving Avg'!F1396</f>
        <v>6.2031399999999994</v>
      </c>
      <c r="H1396" s="2">
        <f>'Moving Avg'!G1396</f>
        <v>6.4163020000000008</v>
      </c>
      <c r="I1396" s="2">
        <f>'Moving Avg'!H1396</f>
        <v>6.9750020000000026</v>
      </c>
      <c r="J1396" s="6" t="str">
        <f>OBV!F1396</f>
        <v>BULLISH</v>
      </c>
      <c r="K1396" s="6" t="str">
        <f>OBV!G1396</f>
        <v>STRONG</v>
      </c>
      <c r="L1396" s="6" t="str">
        <f>OBV!H1396</f>
        <v>BULLISH DIVERGENCE</v>
      </c>
    </row>
    <row r="1397" spans="1:12" ht="13.5" x14ac:dyDescent="0.25">
      <c r="A1397" s="3">
        <f>RSI!A1397</f>
        <v>44046</v>
      </c>
      <c r="B1397" s="2">
        <f>RSI!B1397</f>
        <v>6.0957999999999997</v>
      </c>
      <c r="C1397" s="2">
        <f>RSI!I1397</f>
        <v>42.670802507942128</v>
      </c>
      <c r="D1397" s="2">
        <f>MACD!E1397</f>
        <v>5.494523847502375E-2</v>
      </c>
      <c r="E1397" s="2">
        <f>MACD!F1397</f>
        <v>5.9470914473670401E-2</v>
      </c>
      <c r="F1397" s="2">
        <f>'Moving Avg'!D1397</f>
        <v>6.0939199999999998</v>
      </c>
      <c r="G1397" s="2">
        <f>'Moving Avg'!F1397</f>
        <v>6.2031399999999994</v>
      </c>
      <c r="H1397" s="2">
        <f>'Moving Avg'!G1397</f>
        <v>6.4091759999999995</v>
      </c>
      <c r="I1397" s="2">
        <f>'Moving Avg'!H1397</f>
        <v>6.9682030000000017</v>
      </c>
      <c r="J1397" s="6" t="str">
        <f>OBV!F1397</f>
        <v>BULLISH</v>
      </c>
      <c r="K1397" s="6" t="str">
        <f>OBV!G1397</f>
        <v>STRONG</v>
      </c>
      <c r="L1397" s="6" t="str">
        <f>OBV!H1397</f>
        <v>BULLISH DIVERGENCE</v>
      </c>
    </row>
    <row r="1398" spans="1:12" ht="13.5" x14ac:dyDescent="0.25">
      <c r="A1398" s="3">
        <f>RSI!A1398</f>
        <v>44047</v>
      </c>
      <c r="B1398" s="2">
        <f>RSI!B1398</f>
        <v>6.0957999999999997</v>
      </c>
      <c r="C1398" s="2">
        <f>RSI!I1398</f>
        <v>42.670802507942128</v>
      </c>
      <c r="D1398" s="2">
        <f>MACD!E1398</f>
        <v>4.7537263588539602E-2</v>
      </c>
      <c r="E1398" s="2">
        <f>MACD!F1398</f>
        <v>5.7084184296644247E-2</v>
      </c>
      <c r="F1398" s="2">
        <f>'Moving Avg'!D1398</f>
        <v>6.0939199999999998</v>
      </c>
      <c r="G1398" s="2">
        <f>'Moving Avg'!F1398</f>
        <v>6.194234999999999</v>
      </c>
      <c r="H1398" s="2">
        <f>'Moving Avg'!G1398</f>
        <v>6.4003620000000003</v>
      </c>
      <c r="I1398" s="2">
        <f>'Moving Avg'!H1398</f>
        <v>6.9621075000000019</v>
      </c>
      <c r="J1398" s="6" t="str">
        <f>OBV!F1398</f>
        <v>BULLISH</v>
      </c>
      <c r="K1398" s="6" t="str">
        <f>OBV!G1398</f>
        <v>STRONG</v>
      </c>
      <c r="L1398" s="6" t="str">
        <f>OBV!H1398</f>
        <v>NEUTRAL</v>
      </c>
    </row>
    <row r="1399" spans="1:12" ht="13.5" x14ac:dyDescent="0.25">
      <c r="A1399" s="3">
        <f>RSI!A1399</f>
        <v>44048</v>
      </c>
      <c r="B1399" s="2">
        <f>RSI!B1399</f>
        <v>6.1707999999999998</v>
      </c>
      <c r="C1399" s="2">
        <f>RSI!I1399</f>
        <v>47.20919565427976</v>
      </c>
      <c r="D1399" s="2">
        <f>MACD!E1399</f>
        <v>3.6490704761937387E-2</v>
      </c>
      <c r="E1399" s="2">
        <f>MACD!F1399</f>
        <v>5.2965488389702879E-2</v>
      </c>
      <c r="F1399" s="2">
        <f>'Moving Avg'!D1399</f>
        <v>6.1089199999999995</v>
      </c>
      <c r="G1399" s="2">
        <f>'Moving Avg'!F1399</f>
        <v>6.1820449999999996</v>
      </c>
      <c r="H1399" s="2">
        <f>'Moving Avg'!G1399</f>
        <v>6.3906099999999988</v>
      </c>
      <c r="I1399" s="2">
        <f>'Moving Avg'!H1399</f>
        <v>6.9554490000000024</v>
      </c>
      <c r="J1399" s="6" t="str">
        <f>OBV!F1399</f>
        <v>BULLISH</v>
      </c>
      <c r="K1399" s="6" t="str">
        <f>OBV!G1399</f>
        <v>STRONG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6.0395000000000003</v>
      </c>
      <c r="C1400" s="2">
        <f>RSI!I1400</f>
        <v>41.078263935791831</v>
      </c>
      <c r="D1400" s="2">
        <f>MACD!E1400</f>
        <v>9.7306862537793748E-3</v>
      </c>
      <c r="E1400" s="2">
        <f>MACD!F1400</f>
        <v>4.431852796251818E-2</v>
      </c>
      <c r="F1400" s="2">
        <f>'Moving Avg'!D1400</f>
        <v>6.0976599999999994</v>
      </c>
      <c r="G1400" s="2">
        <f>'Moving Avg'!F1400</f>
        <v>6.1632899999999999</v>
      </c>
      <c r="H1400" s="2">
        <f>'Moving Avg'!G1400</f>
        <v>6.3801059999999996</v>
      </c>
      <c r="I1400" s="2">
        <f>'Moving Avg'!H1400</f>
        <v>6.9490720000000037</v>
      </c>
      <c r="J1400" s="6" t="str">
        <f>OBV!F1400</f>
        <v>BULLISH</v>
      </c>
      <c r="K1400" s="6" t="str">
        <f>OBV!G1400</f>
        <v>STRONG</v>
      </c>
      <c r="L1400" s="6" t="str">
        <f>OBV!H1400</f>
        <v>BULLISH DIVERGENCE</v>
      </c>
    </row>
    <row r="1401" spans="1:12" ht="13.5" x14ac:dyDescent="0.25">
      <c r="A1401" s="3">
        <f>RSI!A1401</f>
        <v>44050</v>
      </c>
      <c r="B1401" s="2">
        <f>RSI!B1401</f>
        <v>6.0957999999999997</v>
      </c>
      <c r="C1401" s="2">
        <f>RSI!I1401</f>
        <v>44.411841159927199</v>
      </c>
      <c r="D1401" s="2">
        <f>MACD!E1401</f>
        <v>-1.7395145208531915E-4</v>
      </c>
      <c r="E1401" s="2">
        <f>MACD!F1401</f>
        <v>3.5420032079597479E-2</v>
      </c>
      <c r="F1401" s="2">
        <f>'Moving Avg'!D1401</f>
        <v>6.0995400000000002</v>
      </c>
      <c r="G1401" s="2">
        <f>'Moving Avg'!F1401</f>
        <v>6.1567299999999996</v>
      </c>
      <c r="H1401" s="2">
        <f>'Moving Avg'!G1401</f>
        <v>6.3707280000000006</v>
      </c>
      <c r="I1401" s="2">
        <f>'Moving Avg'!H1401</f>
        <v>6.9429765000000039</v>
      </c>
      <c r="J1401" s="6" t="str">
        <f>OBV!F1401</f>
        <v>BULLISH</v>
      </c>
      <c r="K1401" s="6" t="str">
        <f>OBV!G1401</f>
        <v>STRONG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5.9550999999999998</v>
      </c>
      <c r="C1402" s="2">
        <f>RSI!I1402</f>
        <v>38.543017224047411</v>
      </c>
      <c r="D1402" s="2">
        <f>MACD!E1402</f>
        <v>1.4028670874682625E-2</v>
      </c>
      <c r="E1402" s="2">
        <f>MACD!F1402</f>
        <v>3.1141759838614509E-2</v>
      </c>
      <c r="F1402" s="2">
        <f>'Moving Avg'!D1402</f>
        <v>6.0713999999999997</v>
      </c>
      <c r="G1402" s="2">
        <f>'Moving Avg'!F1402</f>
        <v>6.1342249999999989</v>
      </c>
      <c r="H1402" s="2">
        <f>'Moving Avg'!G1402</f>
        <v>6.3604120000000002</v>
      </c>
      <c r="I1402" s="2">
        <f>'Moving Avg'!H1402</f>
        <v>6.9352395000000033</v>
      </c>
      <c r="J1402" s="6" t="str">
        <f>OBV!F1402</f>
        <v>BULLISH</v>
      </c>
      <c r="K1402" s="6" t="str">
        <f>OBV!G1402</f>
        <v>NEUTRAL</v>
      </c>
      <c r="L1402" s="6" t="str">
        <f>OBV!H1402</f>
        <v>BULLISH DIVERGENCE</v>
      </c>
    </row>
    <row r="1403" spans="1:12" ht="13.5" x14ac:dyDescent="0.25">
      <c r="A1403" s="3">
        <f>RSI!A1403</f>
        <v>44054</v>
      </c>
      <c r="B1403" s="2">
        <f>RSI!B1403</f>
        <v>6.077</v>
      </c>
      <c r="C1403" s="2">
        <f>RSI!I1403</f>
        <v>45.28866839984633</v>
      </c>
      <c r="D1403" s="2">
        <f>MACD!E1403</f>
        <v>6.8862391264268297E-3</v>
      </c>
      <c r="E1403" s="2">
        <f>MACD!F1403</f>
        <v>2.6290655696176973E-2</v>
      </c>
      <c r="F1403" s="2">
        <f>'Moving Avg'!D1403</f>
        <v>6.0676399999999999</v>
      </c>
      <c r="G1403" s="2">
        <f>'Moving Avg'!F1403</f>
        <v>6.1178149999999993</v>
      </c>
      <c r="H1403" s="2">
        <f>'Moving Avg'!G1403</f>
        <v>6.3487840000000002</v>
      </c>
      <c r="I1403" s="2">
        <f>'Moving Avg'!H1403</f>
        <v>6.9274090000000035</v>
      </c>
      <c r="J1403" s="6" t="str">
        <f>OBV!F1403</f>
        <v>BULLISH</v>
      </c>
      <c r="K1403" s="6" t="str">
        <f>OBV!G1403</f>
        <v>STRONG</v>
      </c>
      <c r="L1403" s="6" t="str">
        <f>OBV!H1403</f>
        <v>BULLISH DIVERGENCE</v>
      </c>
    </row>
    <row r="1404" spans="1:12" ht="13.5" x14ac:dyDescent="0.25">
      <c r="A1404" s="3">
        <f>RSI!A1404</f>
        <v>44055</v>
      </c>
      <c r="B1404" s="2">
        <f>RSI!B1404</f>
        <v>6.1144999999999996</v>
      </c>
      <c r="C1404" s="2">
        <f>RSI!I1404</f>
        <v>47.20835394149676</v>
      </c>
      <c r="D1404" s="2">
        <f>MACD!E1404</f>
        <v>-1.3516916065530182E-3</v>
      </c>
      <c r="E1404" s="2">
        <f>MACD!F1404</f>
        <v>2.0762186235630975E-2</v>
      </c>
      <c r="F1404" s="2">
        <f>'Moving Avg'!D1404</f>
        <v>6.0563799999999999</v>
      </c>
      <c r="G1404" s="2">
        <f>'Moving Avg'!F1404</f>
        <v>6.1126549999999993</v>
      </c>
      <c r="H1404" s="2">
        <f>'Moving Avg'!G1404</f>
        <v>6.3416560000000004</v>
      </c>
      <c r="I1404" s="2">
        <f>'Moving Avg'!H1404</f>
        <v>6.9197660000000027</v>
      </c>
      <c r="J1404" s="6" t="str">
        <f>OBV!F1404</f>
        <v>BULLISH</v>
      </c>
      <c r="K1404" s="6" t="str">
        <f>OBV!G1404</f>
        <v>STRONG</v>
      </c>
      <c r="L1404" s="6" t="str">
        <f>OBV!H1404</f>
        <v>BULLISH DIVERGENCE</v>
      </c>
    </row>
    <row r="1405" spans="1:12" ht="13.5" x14ac:dyDescent="0.25">
      <c r="A1405" s="3">
        <f>RSI!A1405</f>
        <v>44057</v>
      </c>
      <c r="B1405" s="2">
        <f>RSI!B1405</f>
        <v>6.1425999999999998</v>
      </c>
      <c r="C1405" s="2">
        <f>RSI!I1405</f>
        <v>48.661976613291927</v>
      </c>
      <c r="D1405" s="2">
        <f>MACD!E1405</f>
        <v>-1.0085093843429149E-2</v>
      </c>
      <c r="E1405" s="2">
        <f>MACD!F1405</f>
        <v>1.4592730219818953E-2</v>
      </c>
      <c r="F1405" s="2">
        <f>'Moving Avg'!D1405</f>
        <v>6.077</v>
      </c>
      <c r="G1405" s="2">
        <f>'Moving Avg'!F1405</f>
        <v>6.103275</v>
      </c>
      <c r="H1405" s="2">
        <f>'Moving Avg'!G1405</f>
        <v>6.3313400000000009</v>
      </c>
      <c r="I1405" s="2">
        <f>'Moving Avg'!H1405</f>
        <v>6.9122635000000034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6.1425999999999998</v>
      </c>
      <c r="C1406" s="2">
        <f>RSI!I1406</f>
        <v>48.661976613291927</v>
      </c>
      <c r="D1406" s="2">
        <f>MACD!E1406</f>
        <v>-1.8792060338491012E-2</v>
      </c>
      <c r="E1406" s="2">
        <f>MACD!F1406</f>
        <v>7.9157721081569606E-3</v>
      </c>
      <c r="F1406" s="2">
        <f>'Moving Avg'!D1406</f>
        <v>6.0863600000000009</v>
      </c>
      <c r="G1406" s="2">
        <f>'Moving Avg'!F1406</f>
        <v>6.1028049999999991</v>
      </c>
      <c r="H1406" s="2">
        <f>'Moving Avg'!G1406</f>
        <v>6.3193360000000007</v>
      </c>
      <c r="I1406" s="2">
        <f>'Moving Avg'!H1406</f>
        <v>6.9043390000000047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6.1614000000000004</v>
      </c>
      <c r="C1407" s="2">
        <f>RSI!I1407</f>
        <v>49.735880609977769</v>
      </c>
      <c r="D1407" s="2">
        <f>MACD!E1407</f>
        <v>-2.598649778803086E-2</v>
      </c>
      <c r="E1407" s="2">
        <f>MACD!F1407</f>
        <v>1.1353181289193966E-3</v>
      </c>
      <c r="F1407" s="2">
        <f>'Moving Avg'!D1407</f>
        <v>6.1276200000000003</v>
      </c>
      <c r="G1407" s="2">
        <f>'Moving Avg'!F1407</f>
        <v>6.103275</v>
      </c>
      <c r="H1407" s="2">
        <f>'Moving Avg'!G1407</f>
        <v>6.3071440000000019</v>
      </c>
      <c r="I1407" s="2">
        <f>'Moving Avg'!H1407</f>
        <v>6.897633500000004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6.1614000000000004</v>
      </c>
      <c r="C1408" s="2">
        <f>RSI!I1408</f>
        <v>49.735880609977769</v>
      </c>
      <c r="D1408" s="2">
        <f>MACD!E1408</f>
        <v>-3.2074601228120336E-2</v>
      </c>
      <c r="E1408" s="2">
        <f>MACD!F1408</f>
        <v>-5.5066657424885498E-3</v>
      </c>
      <c r="F1408" s="2">
        <f>'Moving Avg'!D1408</f>
        <v>6.1444999999999999</v>
      </c>
      <c r="G1408" s="2">
        <f>'Moving Avg'!F1408</f>
        <v>6.1028049999999991</v>
      </c>
      <c r="H1408" s="2">
        <f>'Moving Avg'!G1408</f>
        <v>6.2988920000000022</v>
      </c>
      <c r="I1408" s="2">
        <f>'Moving Avg'!H1408</f>
        <v>6.8909280000000033</v>
      </c>
      <c r="J1408" s="6" t="str">
        <f>OBV!F1408</f>
        <v>BULLISH</v>
      </c>
      <c r="K1408" s="6" t="str">
        <f>OBV!G1408</f>
        <v>STRONG</v>
      </c>
      <c r="L1408" s="6" t="str">
        <f>OBV!H1408</f>
        <v>CONFIRMED BULLISH</v>
      </c>
    </row>
    <row r="1409" spans="1:12" ht="13.5" x14ac:dyDescent="0.25">
      <c r="A1409" s="3">
        <f>RSI!A1409</f>
        <v>44064</v>
      </c>
      <c r="B1409" s="2">
        <f>RSI!B1409</f>
        <v>6.1707999999999998</v>
      </c>
      <c r="C1409" s="2">
        <f>RSI!I1409</f>
        <v>50.338284001471301</v>
      </c>
      <c r="D1409" s="2">
        <f>MACD!E1409</f>
        <v>-2.638437342501998E-2</v>
      </c>
      <c r="E1409" s="2">
        <f>MACD!F1409</f>
        <v>-9.6822072789948359E-3</v>
      </c>
      <c r="F1409" s="2">
        <f>'Moving Avg'!D1409</f>
        <v>6.1557599999999999</v>
      </c>
      <c r="G1409" s="2">
        <f>'Moving Avg'!F1409</f>
        <v>6.102805</v>
      </c>
      <c r="H1409" s="2">
        <f>'Moving Avg'!G1409</f>
        <v>6.2868880000000011</v>
      </c>
      <c r="I1409" s="2">
        <f>'Moving Avg'!H1409</f>
        <v>6.883425500000004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</row>
    <row r="1410" spans="1:12" ht="13.5" x14ac:dyDescent="0.25">
      <c r="A1410" s="3">
        <f>RSI!A1410</f>
        <v>44067</v>
      </c>
      <c r="B1410" s="2">
        <f>RSI!B1410</f>
        <v>6.1425999999999998</v>
      </c>
      <c r="C1410" s="2">
        <f>RSI!I1410</f>
        <v>48.461841833756175</v>
      </c>
      <c r="D1410" s="2">
        <f>MACD!E1410</f>
        <v>-3.9736652229714231E-2</v>
      </c>
      <c r="E1410" s="2">
        <f>MACD!F1410</f>
        <v>-1.5693096269138715E-2</v>
      </c>
      <c r="F1410" s="2">
        <f>'Moving Avg'!D1410</f>
        <v>6.1557600000000008</v>
      </c>
      <c r="G1410" s="2">
        <f>'Moving Avg'!F1410</f>
        <v>6.1103049999999994</v>
      </c>
      <c r="H1410" s="2">
        <f>'Moving Avg'!G1410</f>
        <v>6.2743200000000021</v>
      </c>
      <c r="I1410" s="2">
        <f>'Moving Avg'!H1410</f>
        <v>6.8766260000000035</v>
      </c>
      <c r="J1410" s="6" t="str">
        <f>OBV!F1410</f>
        <v>BEARISH</v>
      </c>
      <c r="K1410" s="6" t="str">
        <f>OBV!G1410</f>
        <v>WEAK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5.9176000000000002</v>
      </c>
      <c r="C1411" s="2">
        <f>RSI!I1411</f>
        <v>36.705216861545807</v>
      </c>
      <c r="D1411" s="2">
        <f>MACD!E1411</f>
        <v>-2.5591723632483188E-2</v>
      </c>
      <c r="E1411" s="2">
        <f>MACD!F1411</f>
        <v>-1.767282174180761E-2</v>
      </c>
      <c r="F1411" s="2">
        <f>'Moving Avg'!D1411</f>
        <v>6.1107600000000009</v>
      </c>
      <c r="G1411" s="2">
        <f>'Moving Avg'!F1411</f>
        <v>6.1013949999999992</v>
      </c>
      <c r="H1411" s="2">
        <f>'Moving Avg'!G1411</f>
        <v>6.257252000000002</v>
      </c>
      <c r="I1411" s="2">
        <f>'Moving Avg'!H1411</f>
        <v>6.8682795000000043</v>
      </c>
      <c r="J1411" s="6" t="str">
        <f>OBV!F1411</f>
        <v>BEARISH</v>
      </c>
      <c r="K1411" s="6" t="str">
        <f>OBV!G1411</f>
        <v>WEAK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6.0864000000000003</v>
      </c>
      <c r="C1412" s="2">
        <f>RSI!I1412</f>
        <v>47.077966182820255</v>
      </c>
      <c r="D1412" s="2">
        <f>MACD!E1412</f>
        <v>-4.6336959362487384E-2</v>
      </c>
      <c r="E1412" s="2">
        <f>MACD!F1412</f>
        <v>-2.3405649265943566E-2</v>
      </c>
      <c r="F1412" s="2">
        <f>'Moving Avg'!D1412</f>
        <v>6.0957600000000003</v>
      </c>
      <c r="G1412" s="2">
        <f>'Moving Avg'!F1412</f>
        <v>6.097175</v>
      </c>
      <c r="H1412" s="2">
        <f>'Moving Avg'!G1412</f>
        <v>6.2437480000000019</v>
      </c>
      <c r="I1412" s="2">
        <f>'Moving Avg'!H1412</f>
        <v>6.8604960000000039</v>
      </c>
      <c r="J1412" s="6" t="str">
        <f>OBV!F1412</f>
        <v>BEARISH</v>
      </c>
      <c r="K1412" s="6" t="str">
        <f>OBV!G1412</f>
        <v>WEAK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6.3301999999999996</v>
      </c>
      <c r="C1413" s="2">
        <f>RSI!I1413</f>
        <v>57.827729298107833</v>
      </c>
      <c r="D1413" s="2">
        <f>MACD!E1413</f>
        <v>-6.2864002064199731E-2</v>
      </c>
      <c r="E1413" s="2">
        <f>MACD!F1413</f>
        <v>-3.1297319825594798E-2</v>
      </c>
      <c r="F1413" s="2">
        <f>'Moving Avg'!D1413</f>
        <v>6.1295200000000012</v>
      </c>
      <c r="G1413" s="2">
        <f>'Moving Avg'!F1413</f>
        <v>6.1088950000000004</v>
      </c>
      <c r="H1413" s="2">
        <f>'Moving Avg'!G1413</f>
        <v>6.235120000000002</v>
      </c>
      <c r="I1413" s="2">
        <f>'Moving Avg'!H1413</f>
        <v>6.8541660000000038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</row>
    <row r="1414" spans="1:12" ht="13.5" x14ac:dyDescent="0.25">
      <c r="A1414" s="3">
        <f>RSI!A1414</f>
        <v>44071</v>
      </c>
      <c r="B1414" s="2">
        <f>RSI!B1414</f>
        <v>6.5178000000000003</v>
      </c>
      <c r="C1414" s="2">
        <f>RSI!I1414</f>
        <v>63.903618580374783</v>
      </c>
      <c r="D1414" s="2">
        <f>MACD!E1414</f>
        <v>-8.61086765220751E-2</v>
      </c>
      <c r="E1414" s="2">
        <f>MACD!F1414</f>
        <v>-4.2259591164890864E-2</v>
      </c>
      <c r="F1414" s="2">
        <f>'Moving Avg'!D1414</f>
        <v>6.1989199999999993</v>
      </c>
      <c r="G1414" s="2">
        <f>'Moving Avg'!F1414</f>
        <v>6.1299950000000001</v>
      </c>
      <c r="H1414" s="2">
        <f>'Moving Avg'!G1414</f>
        <v>6.2341820000000006</v>
      </c>
      <c r="I1414" s="2">
        <f>'Moving Avg'!H1414</f>
        <v>6.8488205000000049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6.4709000000000003</v>
      </c>
      <c r="C1415" s="2">
        <f>RSI!I1415</f>
        <v>61.517424823947714</v>
      </c>
      <c r="D1415" s="2">
        <f>MACD!E1415</f>
        <v>-0.10013788099451748</v>
      </c>
      <c r="E1415" s="2">
        <f>MACD!F1415</f>
        <v>-5.3835249130816186E-2</v>
      </c>
      <c r="F1415" s="2">
        <f>'Moving Avg'!D1415</f>
        <v>6.2645800000000005</v>
      </c>
      <c r="G1415" s="2">
        <f>'Moving Avg'!F1415</f>
        <v>6.1487500000000006</v>
      </c>
      <c r="H1415" s="2">
        <f>'Moving Avg'!G1415</f>
        <v>6.2306179999999998</v>
      </c>
      <c r="I1415" s="2">
        <f>'Moving Avg'!H1415</f>
        <v>6.8441315000000058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6.3771000000000004</v>
      </c>
      <c r="C1416" s="2">
        <f>RSI!I1416</f>
        <v>56.938134611070495</v>
      </c>
      <c r="D1416" s="2">
        <f>MACD!E1416</f>
        <v>-0.10678141292028354</v>
      </c>
      <c r="E1416" s="2">
        <f>MACD!F1416</f>
        <v>-6.4424481888709667E-2</v>
      </c>
      <c r="F1416" s="2">
        <f>'Moving Avg'!D1416</f>
        <v>6.3564800000000004</v>
      </c>
      <c r="G1416" s="2">
        <f>'Moving Avg'!F1416</f>
        <v>6.1632850000000001</v>
      </c>
      <c r="H1416" s="2">
        <f>'Moving Avg'!G1416</f>
        <v>6.2233039999999997</v>
      </c>
      <c r="I1416" s="2">
        <f>'Moving Avg'!H1416</f>
        <v>6.8385045000000044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6.3771000000000004</v>
      </c>
      <c r="C1417" s="2">
        <f>RSI!I1417</f>
        <v>56.93813461107051</v>
      </c>
      <c r="D1417" s="2">
        <f>MACD!E1417</f>
        <v>-0.11054963408240415</v>
      </c>
      <c r="E1417" s="2">
        <f>MACD!F1417</f>
        <v>-7.3649512327448569E-2</v>
      </c>
      <c r="F1417" s="2">
        <f>'Moving Avg'!D1417</f>
        <v>6.4146199999999993</v>
      </c>
      <c r="G1417" s="2">
        <f>'Moving Avg'!F1417</f>
        <v>6.1773499999999988</v>
      </c>
      <c r="H1417" s="2">
        <f>'Moving Avg'!G1417</f>
        <v>6.2186139999999996</v>
      </c>
      <c r="I1417" s="2">
        <f>'Moving Avg'!H1417</f>
        <v>6.8328775000000039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6.1894999999999998</v>
      </c>
      <c r="C1418" s="2">
        <f>RSI!I1418</f>
        <v>48.554557165457062</v>
      </c>
      <c r="D1418" s="2">
        <f>MACD!E1418</f>
        <v>-0.10080394258170156</v>
      </c>
      <c r="E1418" s="2">
        <f>MACD!F1418</f>
        <v>-7.9080398378299166E-2</v>
      </c>
      <c r="F1418" s="2">
        <f>'Moving Avg'!D1418</f>
        <v>6.3864799999999997</v>
      </c>
      <c r="G1418" s="2">
        <f>'Moving Avg'!F1418</f>
        <v>6.1820350000000008</v>
      </c>
      <c r="H1418" s="2">
        <f>'Moving Avg'!G1418</f>
        <v>6.2101719999999991</v>
      </c>
      <c r="I1418" s="2">
        <f>'Moving Avg'!H1418</f>
        <v>6.827016000000004</v>
      </c>
      <c r="J1418" s="6" t="str">
        <f>OBV!F1418</f>
        <v>BULLISH</v>
      </c>
      <c r="K1418" s="6" t="str">
        <f>OBV!G1418</f>
        <v>STRONG</v>
      </c>
      <c r="L1418" s="6" t="str">
        <f>OBV!H1418</f>
        <v>BULLISH DIVERGENCE</v>
      </c>
    </row>
    <row r="1419" spans="1:12" ht="13.5" x14ac:dyDescent="0.25">
      <c r="A1419" s="3">
        <f>RSI!A1419</f>
        <v>44078</v>
      </c>
      <c r="B1419" s="2">
        <f>RSI!B1419</f>
        <v>6.2363999999999997</v>
      </c>
      <c r="C1419" s="2">
        <f>RSI!I1419</f>
        <v>50.516173691464054</v>
      </c>
      <c r="D1419" s="2">
        <f>MACD!E1419</f>
        <v>-9.4367814567401176E-2</v>
      </c>
      <c r="E1419" s="2">
        <f>MACD!F1419</f>
        <v>-8.2137881616119568E-2</v>
      </c>
      <c r="F1419" s="2">
        <f>'Moving Avg'!D1419</f>
        <v>6.3301999999999996</v>
      </c>
      <c r="G1419" s="2">
        <f>'Moving Avg'!F1419</f>
        <v>6.1853150000000001</v>
      </c>
      <c r="H1419" s="2">
        <f>'Moving Avg'!G1419</f>
        <v>6.2036059999999988</v>
      </c>
      <c r="I1419" s="2">
        <f>'Moving Avg'!H1419</f>
        <v>6.8206855000000042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6.1894999999999998</v>
      </c>
      <c r="C1420" s="2">
        <f>RSI!I1420</f>
        <v>48.52364183524751</v>
      </c>
      <c r="D1420" s="2">
        <f>MACD!E1420</f>
        <v>-8.9861813250584177E-2</v>
      </c>
      <c r="E1420" s="2">
        <f>MACD!F1420</f>
        <v>-8.3682667943012504E-2</v>
      </c>
      <c r="F1420" s="2">
        <f>'Moving Avg'!D1420</f>
        <v>6.2739199999999995</v>
      </c>
      <c r="G1420" s="2">
        <f>'Moving Avg'!F1420</f>
        <v>6.1928149999999995</v>
      </c>
      <c r="H1420" s="2">
        <f>'Moving Avg'!G1420</f>
        <v>6.2000419999999989</v>
      </c>
      <c r="I1420" s="2">
        <f>'Moving Avg'!H1420</f>
        <v>6.814120500000004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6.1425999999999998</v>
      </c>
      <c r="C1421" s="2">
        <f>RSI!I1421</f>
        <v>46.546461946082374</v>
      </c>
      <c r="D1421" s="2">
        <f>MACD!E1421</f>
        <v>-0.1169831875664622</v>
      </c>
      <c r="E1421" s="2">
        <f>MACD!F1421</f>
        <v>-9.0342771867702454E-2</v>
      </c>
      <c r="F1421" s="2">
        <f>'Moving Avg'!D1421</f>
        <v>6.2270200000000004</v>
      </c>
      <c r="G1421" s="2">
        <f>'Moving Avg'!F1421</f>
        <v>6.1951549999999997</v>
      </c>
      <c r="H1421" s="2">
        <f>'Moving Avg'!G1421</f>
        <v>6.1962899999999994</v>
      </c>
      <c r="I1421" s="2">
        <f>'Moving Avg'!H1421</f>
        <v>6.8073210000000026</v>
      </c>
      <c r="J1421" s="6" t="str">
        <f>OBV!F1421</f>
        <v>BEARISH</v>
      </c>
      <c r="K1421" s="6" t="str">
        <f>OBV!G1421</f>
        <v>WEAK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6.1894999999999998</v>
      </c>
      <c r="C1422" s="2">
        <f>RSI!I1422</f>
        <v>48.793461064708858</v>
      </c>
      <c r="D1422" s="2">
        <f>MACD!E1422</f>
        <v>-0.11696793168783159</v>
      </c>
      <c r="E1422" s="2">
        <f>MACD!F1422</f>
        <v>-9.5667803831728279E-2</v>
      </c>
      <c r="F1422" s="2">
        <f>'Moving Avg'!D1422</f>
        <v>6.1894999999999989</v>
      </c>
      <c r="G1422" s="2">
        <f>'Moving Avg'!F1422</f>
        <v>6.2068749999999993</v>
      </c>
      <c r="H1422" s="2">
        <f>'Moving Avg'!G1422</f>
        <v>6.1962899999999976</v>
      </c>
      <c r="I1422" s="2">
        <f>'Moving Avg'!H1422</f>
        <v>6.7999120000000035</v>
      </c>
      <c r="J1422" s="6" t="str">
        <f>OBV!F1422</f>
        <v>BEARISH</v>
      </c>
      <c r="K1422" s="6" t="str">
        <f>OBV!G1422</f>
        <v>WEAK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6.2927</v>
      </c>
      <c r="C1423" s="2">
        <f>RSI!I1423</f>
        <v>53.432236653885035</v>
      </c>
      <c r="D1423" s="2">
        <f>MACD!E1423</f>
        <v>-8.6934692105566924E-2</v>
      </c>
      <c r="E1423" s="2">
        <f>MACD!F1423</f>
        <v>-9.3921181486496016E-2</v>
      </c>
      <c r="F1423" s="2">
        <f>'Moving Avg'!D1423</f>
        <v>6.21014</v>
      </c>
      <c r="G1423" s="2">
        <f>'Moving Avg'!F1423</f>
        <v>6.2176599999999986</v>
      </c>
      <c r="H1423" s="2">
        <f>'Moving Avg'!G1423</f>
        <v>6.1936639999999992</v>
      </c>
      <c r="I1423" s="2">
        <f>'Moving Avg'!H1423</f>
        <v>6.7938630000000035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6.2363999999999997</v>
      </c>
      <c r="C1424" s="2">
        <f>RSI!I1424</f>
        <v>50.732168376287504</v>
      </c>
      <c r="D1424" s="2">
        <f>MACD!E1424</f>
        <v>-2.8954408192333858E-2</v>
      </c>
      <c r="E1424" s="2">
        <f>MACD!F1424</f>
        <v>-8.0927826827663599E-2</v>
      </c>
      <c r="F1424" s="2">
        <f>'Moving Avg'!D1424</f>
        <v>6.21014</v>
      </c>
      <c r="G1424" s="2">
        <f>'Moving Avg'!F1424</f>
        <v>6.2237549999999988</v>
      </c>
      <c r="H1424" s="2">
        <f>'Moving Avg'!G1424</f>
        <v>6.1900999999999984</v>
      </c>
      <c r="I1424" s="2">
        <f>'Moving Avg'!H1424</f>
        <v>6.7875325000000029</v>
      </c>
      <c r="J1424" s="6" t="str">
        <f>OBV!F1424</f>
        <v>BULLISH</v>
      </c>
      <c r="K1424" s="6" t="str">
        <f>OBV!G1424</f>
        <v>STRONG</v>
      </c>
      <c r="L1424" s="6" t="str">
        <f>OBV!H1424</f>
        <v>NEUTRAL</v>
      </c>
    </row>
    <row r="1425" spans="1:12" ht="13.5" x14ac:dyDescent="0.25">
      <c r="A1425" s="3">
        <f>RSI!A1425</f>
        <v>44088</v>
      </c>
      <c r="B1425" s="2">
        <f>RSI!B1425</f>
        <v>6.1614000000000004</v>
      </c>
      <c r="C1425" s="2">
        <f>RSI!I1425</f>
        <v>47.302935069302997</v>
      </c>
      <c r="D1425" s="2">
        <f>MACD!E1425</f>
        <v>1.8348713485467627E-2</v>
      </c>
      <c r="E1425" s="2">
        <f>MACD!F1425</f>
        <v>-6.1072518765037359E-2</v>
      </c>
      <c r="F1425" s="2">
        <f>'Moving Avg'!D1425</f>
        <v>6.2045200000000005</v>
      </c>
      <c r="G1425" s="2">
        <f>'Moving Avg'!F1425</f>
        <v>6.2246949999999996</v>
      </c>
      <c r="H1425" s="2">
        <f>'Moving Avg'!G1425</f>
        <v>6.1887879999999997</v>
      </c>
      <c r="I1425" s="2">
        <f>'Moving Avg'!H1425</f>
        <v>6.780827000000003</v>
      </c>
      <c r="J1425" s="6" t="str">
        <f>OBV!F1425</f>
        <v>BULLISH</v>
      </c>
      <c r="K1425" s="6" t="str">
        <f>OBV!G1425</f>
        <v>STRONG</v>
      </c>
      <c r="L1425" s="6" t="str">
        <f>OBV!H1425</f>
        <v>BULLISH DIVERGENCE</v>
      </c>
    </row>
    <row r="1426" spans="1:12" ht="13.5" x14ac:dyDescent="0.25">
      <c r="A1426" s="3">
        <f>RSI!A1426</f>
        <v>44089</v>
      </c>
      <c r="B1426" s="2">
        <f>RSI!B1426</f>
        <v>6.077</v>
      </c>
      <c r="C1426" s="2">
        <f>RSI!I1426</f>
        <v>43.721367020230289</v>
      </c>
      <c r="D1426" s="2">
        <f>MACD!E1426</f>
        <v>5.0548609802999245E-2</v>
      </c>
      <c r="E1426" s="2">
        <f>MACD!F1426</f>
        <v>-3.8748293051430037E-2</v>
      </c>
      <c r="F1426" s="2">
        <f>'Moving Avg'!D1426</f>
        <v>6.1913999999999998</v>
      </c>
      <c r="G1426" s="2">
        <f>'Moving Avg'!F1426</f>
        <v>6.2214149999999995</v>
      </c>
      <c r="H1426" s="2">
        <f>'Moving Avg'!G1426</f>
        <v>6.1884119999999996</v>
      </c>
      <c r="I1426" s="2">
        <f>'Moving Avg'!H1426</f>
        <v>6.7736995000000029</v>
      </c>
      <c r="J1426" s="6" t="str">
        <f>OBV!F1426</f>
        <v>BULLISH</v>
      </c>
      <c r="K1426" s="6" t="str">
        <f>OBV!G1426</f>
        <v>STRONG</v>
      </c>
      <c r="L1426" s="6" t="str">
        <f>OBV!H1426</f>
        <v>BULLISH DIVERGENCE</v>
      </c>
    </row>
    <row r="1427" spans="1:12" ht="13.5" x14ac:dyDescent="0.25">
      <c r="A1427" s="3">
        <f>RSI!A1427</f>
        <v>44090</v>
      </c>
      <c r="B1427" s="2">
        <f>RSI!B1427</f>
        <v>6.0019999999999998</v>
      </c>
      <c r="C1427" s="2">
        <f>RSI!I1427</f>
        <v>40.767425427912833</v>
      </c>
      <c r="D1427" s="2">
        <f>MACD!E1427</f>
        <v>8.4175894840347709E-2</v>
      </c>
      <c r="E1427" s="2">
        <f>MACD!F1427</f>
        <v>-1.4163455473074488E-2</v>
      </c>
      <c r="F1427" s="2">
        <f>'Moving Avg'!D1427</f>
        <v>6.1538999999999993</v>
      </c>
      <c r="G1427" s="2">
        <f>'Moving Avg'!F1427</f>
        <v>6.2134449999999992</v>
      </c>
      <c r="H1427" s="2">
        <f>'Moving Avg'!G1427</f>
        <v>6.1865360000000003</v>
      </c>
      <c r="I1427" s="2">
        <f>'Moving Avg'!H1427</f>
        <v>6.7661970000000027</v>
      </c>
      <c r="J1427" s="6" t="str">
        <f>OBV!F1427</f>
        <v>BULLISH</v>
      </c>
      <c r="K1427" s="6" t="str">
        <f>OBV!G1427</f>
        <v>STRONG</v>
      </c>
      <c r="L1427" s="6" t="str">
        <f>OBV!H1427</f>
        <v>BULLISH DIVERGENCE</v>
      </c>
    </row>
    <row r="1428" spans="1:12" ht="13.5" x14ac:dyDescent="0.25">
      <c r="A1428" s="3">
        <f>RSI!A1428</f>
        <v>44091</v>
      </c>
      <c r="B1428" s="2">
        <f>RSI!B1428</f>
        <v>6.0675999999999997</v>
      </c>
      <c r="C1428" s="2">
        <f>RSI!I1428</f>
        <v>44.311485418284207</v>
      </c>
      <c r="D1428" s="2">
        <f>MACD!E1428</f>
        <v>8.0116635028123717E-2</v>
      </c>
      <c r="E1428" s="2">
        <f>MACD!F1428</f>
        <v>4.692562627165154E-3</v>
      </c>
      <c r="F1428" s="2">
        <f>'Moving Avg'!D1428</f>
        <v>6.1088800000000001</v>
      </c>
      <c r="G1428" s="2">
        <f>'Moving Avg'!F1428</f>
        <v>6.2087549999999991</v>
      </c>
      <c r="H1428" s="2">
        <f>'Moving Avg'!G1428</f>
        <v>6.1824100000000008</v>
      </c>
      <c r="I1428" s="2">
        <f>'Moving Avg'!H1428</f>
        <v>6.7590225000000022</v>
      </c>
      <c r="J1428" s="6" t="str">
        <f>OBV!F1428</f>
        <v>BEARISH</v>
      </c>
      <c r="K1428" s="6" t="str">
        <f>OBV!G1428</f>
        <v>WEAK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6.0488999999999997</v>
      </c>
      <c r="C1429" s="2">
        <f>RSI!I1429</f>
        <v>43.512250497291298</v>
      </c>
      <c r="D1429" s="2">
        <f>MACD!E1429</f>
        <v>8.6013036770363094E-2</v>
      </c>
      <c r="E1429" s="2">
        <f>MACD!F1429</f>
        <v>2.0956657455804745E-2</v>
      </c>
      <c r="F1429" s="2">
        <f>'Moving Avg'!D1429</f>
        <v>6.0713799999999996</v>
      </c>
      <c r="G1429" s="2">
        <f>'Moving Avg'!F1429</f>
        <v>6.2026599999999998</v>
      </c>
      <c r="H1429" s="2">
        <f>'Moving Avg'!G1429</f>
        <v>6.1750960000000008</v>
      </c>
      <c r="I1429" s="2">
        <f>'Moving Avg'!H1429</f>
        <v>6.7517545000000014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6.0019999999999998</v>
      </c>
      <c r="C1430" s="2">
        <f>RSI!I1430</f>
        <v>41.490965275622287</v>
      </c>
      <c r="D1430" s="2">
        <f>MACD!E1430</f>
        <v>8.80479607932525E-2</v>
      </c>
      <c r="E1430" s="2">
        <f>MACD!F1430</f>
        <v>3.4374918123294296E-2</v>
      </c>
      <c r="F1430" s="2">
        <f>'Moving Avg'!D1430</f>
        <v>6.0394999999999994</v>
      </c>
      <c r="G1430" s="2">
        <f>'Moving Avg'!F1430</f>
        <v>6.1956299999999995</v>
      </c>
      <c r="H1430" s="2">
        <f>'Moving Avg'!G1430</f>
        <v>6.1668440000000011</v>
      </c>
      <c r="I1430" s="2">
        <f>'Moving Avg'!H1430</f>
        <v>6.7447210000000011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6.0019999999999998</v>
      </c>
      <c r="C1431" s="2">
        <f>RSI!I1431</f>
        <v>41.490965275622287</v>
      </c>
      <c r="D1431" s="2">
        <f>MACD!E1431</f>
        <v>8.356024644317106E-2</v>
      </c>
      <c r="E1431" s="2">
        <f>MACD!F1431</f>
        <v>4.4211983787269649E-2</v>
      </c>
      <c r="F1431" s="2">
        <f>'Moving Avg'!D1431</f>
        <v>6.0244999999999989</v>
      </c>
      <c r="G1431" s="2">
        <f>'Moving Avg'!F1431</f>
        <v>6.1998499999999996</v>
      </c>
      <c r="H1431" s="2">
        <f>'Moving Avg'!G1431</f>
        <v>6.1623440000000009</v>
      </c>
      <c r="I1431" s="2">
        <f>'Moving Avg'!H1431</f>
        <v>6.7376875000000007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6.0488999999999997</v>
      </c>
      <c r="C1432" s="2">
        <f>RSI!I1432</f>
        <v>44.481985485749952</v>
      </c>
      <c r="D1432" s="2">
        <f>MACD!E1432</f>
        <v>8.4435567149595769E-2</v>
      </c>
      <c r="E1432" s="2">
        <f>MACD!F1432</f>
        <v>5.2256700459734878E-2</v>
      </c>
      <c r="F1432" s="2">
        <f>'Moving Avg'!D1432</f>
        <v>6.033879999999999</v>
      </c>
      <c r="G1432" s="2">
        <f>'Moving Avg'!F1432</f>
        <v>6.1979749999999996</v>
      </c>
      <c r="H1432" s="2">
        <f>'Moving Avg'!G1432</f>
        <v>6.1552180000000014</v>
      </c>
      <c r="I1432" s="2">
        <f>'Moving Avg'!H1432</f>
        <v>6.7308885000000007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6.1894999999999998</v>
      </c>
      <c r="C1433" s="2">
        <f>RSI!I1433</f>
        <v>52.346755866220619</v>
      </c>
      <c r="D1433" s="2">
        <f>MACD!E1433</f>
        <v>9.1223518504778056E-2</v>
      </c>
      <c r="E1433" s="2">
        <f>MACD!F1433</f>
        <v>6.0050064068743511E-2</v>
      </c>
      <c r="F1433" s="2">
        <f>'Moving Avg'!D1433</f>
        <v>6.0582599999999989</v>
      </c>
      <c r="G1433" s="2">
        <f>'Moving Avg'!F1433</f>
        <v>6.1909399999999994</v>
      </c>
      <c r="H1433" s="2">
        <f>'Moving Avg'!G1433</f>
        <v>6.1509040000000015</v>
      </c>
      <c r="I1433" s="2">
        <f>'Moving Avg'!H1433</f>
        <v>6.7250269999999999</v>
      </c>
      <c r="J1433" s="6" t="str">
        <f>OBV!F1433</f>
        <v>BEARISH</v>
      </c>
      <c r="K1433" s="6" t="str">
        <f>OBV!G1433</f>
        <v>WEAK</v>
      </c>
      <c r="L1433" s="6" t="str">
        <f>OBV!H1433</f>
        <v>BEARISH DIVERGENCE</v>
      </c>
    </row>
    <row r="1434" spans="1:12" ht="13.5" x14ac:dyDescent="0.25">
      <c r="A1434" s="3">
        <f>RSI!A1434</f>
        <v>44099</v>
      </c>
      <c r="B1434" s="2">
        <f>RSI!B1434</f>
        <v>6.0114000000000001</v>
      </c>
      <c r="C1434" s="2">
        <f>RSI!I1434</f>
        <v>43.869127074423595</v>
      </c>
      <c r="D1434" s="2">
        <f>MACD!E1434</f>
        <v>0.10120925226163102</v>
      </c>
      <c r="E1434" s="2">
        <f>MACD!F1434</f>
        <v>6.8281901707321013E-2</v>
      </c>
      <c r="F1434" s="2">
        <f>'Moving Avg'!D1434</f>
        <v>6.0507599999999995</v>
      </c>
      <c r="G1434" s="2">
        <f>'Moving Avg'!F1434</f>
        <v>6.1656199999999988</v>
      </c>
      <c r="H1434" s="2">
        <f>'Moving Avg'!G1434</f>
        <v>6.1467780000000003</v>
      </c>
      <c r="I1434" s="2">
        <f>'Moving Avg'!H1434</f>
        <v>6.7180405000000007</v>
      </c>
      <c r="J1434" s="6" t="str">
        <f>OBV!F1434</f>
        <v>BEARISH</v>
      </c>
      <c r="K1434" s="6" t="str">
        <f>OBV!G1434</f>
        <v>WEAK</v>
      </c>
      <c r="L1434" s="6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6.0114000000000001</v>
      </c>
      <c r="C1435" s="2">
        <f>RSI!I1435</f>
        <v>43.869127074423595</v>
      </c>
      <c r="D1435" s="2">
        <f>MACD!E1435</f>
        <v>9.8905092073849232E-2</v>
      </c>
      <c r="E1435" s="2">
        <f>MACD!F1435</f>
        <v>7.4406539780626668E-2</v>
      </c>
      <c r="F1435" s="2">
        <f>'Moving Avg'!D1435</f>
        <v>6.0526399999999994</v>
      </c>
      <c r="G1435" s="2">
        <f>'Moving Avg'!F1435</f>
        <v>6.142644999999999</v>
      </c>
      <c r="H1435" s="2">
        <f>'Moving Avg'!G1435</f>
        <v>6.1404020000000017</v>
      </c>
      <c r="I1435" s="2">
        <f>'Moving Avg'!H1435</f>
        <v>6.7110540000000016</v>
      </c>
      <c r="J1435" s="6" t="str">
        <f>OBV!F1435</f>
        <v>BEARISH</v>
      </c>
      <c r="K1435" s="6" t="str">
        <f>OBV!G1435</f>
        <v>NEUTRAL</v>
      </c>
      <c r="L1435" s="6" t="str">
        <f>OBV!H1435</f>
        <v>BEARISH DIVERGENCE</v>
      </c>
    </row>
    <row r="1436" spans="1:12" ht="13.5" x14ac:dyDescent="0.25">
      <c r="A1436" s="3">
        <f>RSI!A1436</f>
        <v>44103</v>
      </c>
      <c r="B1436" s="2">
        <f>RSI!B1436</f>
        <v>6.0395000000000003</v>
      </c>
      <c r="C1436" s="2">
        <f>RSI!I1436</f>
        <v>45.484657481646416</v>
      </c>
      <c r="D1436" s="2">
        <f>MACD!E1436</f>
        <v>8.2616019652379968E-2</v>
      </c>
      <c r="E1436" s="2">
        <f>MACD!F1436</f>
        <v>7.6048435754977328E-2</v>
      </c>
      <c r="F1436" s="2">
        <f>'Moving Avg'!D1436</f>
        <v>6.0601400000000005</v>
      </c>
      <c r="G1436" s="2">
        <f>'Moving Avg'!F1436</f>
        <v>6.1257649999999995</v>
      </c>
      <c r="H1436" s="2">
        <f>'Moving Avg'!G1436</f>
        <v>6.1381519999999998</v>
      </c>
      <c r="I1436" s="2">
        <f>'Moving Avg'!H1436</f>
        <v>6.7043020000000011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6.0019999999999998</v>
      </c>
      <c r="C1437" s="2">
        <f>RSI!I1437</f>
        <v>43.677960484857991</v>
      </c>
      <c r="D1437" s="2">
        <f>MACD!E1437</f>
        <v>6.0579099440090545E-2</v>
      </c>
      <c r="E1437" s="2">
        <f>MACD!F1437</f>
        <v>7.2954568491999966E-2</v>
      </c>
      <c r="F1437" s="2">
        <f>'Moving Avg'!D1437</f>
        <v>6.0507599999999995</v>
      </c>
      <c r="G1437" s="2">
        <f>'Moving Avg'!F1437</f>
        <v>6.1070099999999989</v>
      </c>
      <c r="H1437" s="2">
        <f>'Moving Avg'!G1437</f>
        <v>6.1351519999999997</v>
      </c>
      <c r="I1437" s="2">
        <f>'Moving Avg'!H1437</f>
        <v>6.6975030000000002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5.8238000000000003</v>
      </c>
      <c r="C1438" s="2">
        <f>RSI!I1438</f>
        <v>36.299268485697006</v>
      </c>
      <c r="D1438" s="2">
        <f>MACD!E1438</f>
        <v>6.5915653696102083E-2</v>
      </c>
      <c r="E1438" s="2">
        <f>MACD!F1438</f>
        <v>7.1546785532820401E-2</v>
      </c>
      <c r="F1438" s="2">
        <f>'Moving Avg'!D1438</f>
        <v>5.9776199999999999</v>
      </c>
      <c r="G1438" s="2">
        <f>'Moving Avg'!F1438</f>
        <v>6.0887249999999984</v>
      </c>
      <c r="H1438" s="2">
        <f>'Moving Avg'!G1438</f>
        <v>6.1282119999999995</v>
      </c>
      <c r="I1438" s="2">
        <f>'Moving Avg'!H1438</f>
        <v>6.6895784999999997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5.6550000000000002</v>
      </c>
      <c r="C1439" s="2">
        <f>RSI!I1439</f>
        <v>30.963295367766236</v>
      </c>
      <c r="D1439" s="2">
        <f>MACD!E1439</f>
        <v>8.1750667387324505E-2</v>
      </c>
      <c r="E1439" s="2">
        <f>MACD!F1439</f>
        <v>7.3587561903721219E-2</v>
      </c>
      <c r="F1439" s="2">
        <f>'Moving Avg'!D1439</f>
        <v>5.9063400000000001</v>
      </c>
      <c r="G1439" s="2">
        <f>'Moving Avg'!F1439</f>
        <v>6.0596549999999993</v>
      </c>
      <c r="H1439" s="2">
        <f>'Moving Avg'!G1439</f>
        <v>6.1178959999999991</v>
      </c>
      <c r="I1439" s="2">
        <f>'Moving Avg'!H1439</f>
        <v>6.6810444999999996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5.8049999999999997</v>
      </c>
      <c r="C1440" s="2">
        <f>RSI!I1440</f>
        <v>39.477363111816523</v>
      </c>
      <c r="D1440" s="2">
        <f>MACD!E1440</f>
        <v>7.9387778770620088E-2</v>
      </c>
      <c r="E1440" s="2">
        <f>MACD!F1440</f>
        <v>7.474760527710099E-2</v>
      </c>
      <c r="F1440" s="2">
        <f>'Moving Avg'!D1440</f>
        <v>5.8650599999999997</v>
      </c>
      <c r="G1440" s="2">
        <f>'Moving Avg'!F1440</f>
        <v>6.0404300000000006</v>
      </c>
      <c r="H1440" s="2">
        <f>'Moving Avg'!G1440</f>
        <v>6.1141439999999987</v>
      </c>
      <c r="I1440" s="2">
        <f>'Moving Avg'!H1440</f>
        <v>6.6734949999999982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5.9550999999999998</v>
      </c>
      <c r="C1441" s="2">
        <f>RSI!I1441</f>
        <v>46.577336228297128</v>
      </c>
      <c r="D1441" s="2">
        <f>MACD!E1441</f>
        <v>6.7758304455303175E-2</v>
      </c>
      <c r="E1441" s="2">
        <f>MACD!F1441</f>
        <v>7.3349745112741421E-2</v>
      </c>
      <c r="F1441" s="2">
        <f>'Moving Avg'!D1441</f>
        <v>5.848180000000001</v>
      </c>
      <c r="G1441" s="2">
        <f>'Moving Avg'!F1441</f>
        <v>6.0310550000000003</v>
      </c>
      <c r="H1441" s="2">
        <f>'Moving Avg'!G1441</f>
        <v>6.1113299999999988</v>
      </c>
      <c r="I1441" s="2">
        <f>'Moving Avg'!H1441</f>
        <v>6.6667429999999976</v>
      </c>
      <c r="J1441" s="6" t="str">
        <f>OBV!F1441</f>
        <v>BULLISH</v>
      </c>
      <c r="K1441" s="6" t="str">
        <f>OBV!G1441</f>
        <v>STRONG</v>
      </c>
      <c r="L1441" s="6" t="str">
        <f>OBV!H1441</f>
        <v>BULLISH DIVERGENCE</v>
      </c>
    </row>
    <row r="1442" spans="1:12" ht="13.5" x14ac:dyDescent="0.25">
      <c r="A1442" s="3">
        <f>RSI!A1442</f>
        <v>44111</v>
      </c>
      <c r="B1442" s="2">
        <f>RSI!B1442</f>
        <v>5.7769000000000004</v>
      </c>
      <c r="C1442" s="2">
        <f>RSI!I1442</f>
        <v>40.502526635890426</v>
      </c>
      <c r="D1442" s="2">
        <f>MACD!E1442</f>
        <v>7.8824576094808307E-2</v>
      </c>
      <c r="E1442" s="2">
        <f>MACD!F1442</f>
        <v>7.4444711309154796E-2</v>
      </c>
      <c r="F1442" s="2">
        <f>'Moving Avg'!D1442</f>
        <v>5.8031600000000001</v>
      </c>
      <c r="G1442" s="2">
        <f>'Moving Avg'!F1442</f>
        <v>6.0104249999999997</v>
      </c>
      <c r="H1442" s="2">
        <f>'Moving Avg'!G1442</f>
        <v>6.1034520000000008</v>
      </c>
      <c r="I1442" s="2">
        <f>'Moving Avg'!H1442</f>
        <v>6.6585839999999985</v>
      </c>
      <c r="J1442" s="6" t="str">
        <f>OBV!F1442</f>
        <v>BULLISH</v>
      </c>
      <c r="K1442" s="6" t="str">
        <f>OBV!G1442</f>
        <v>STRONG</v>
      </c>
      <c r="L1442" s="6" t="str">
        <f>OBV!H1442</f>
        <v>BULLISH DIVERGENCE</v>
      </c>
    </row>
    <row r="1443" spans="1:12" ht="13.5" x14ac:dyDescent="0.25">
      <c r="A1443" s="3">
        <f>RSI!A1443</f>
        <v>44112</v>
      </c>
      <c r="B1443" s="2">
        <f>RSI!B1443</f>
        <v>5.8049999999999997</v>
      </c>
      <c r="C1443" s="2">
        <f>RSI!I1443</f>
        <v>41.791743324154503</v>
      </c>
      <c r="D1443" s="2">
        <f>MACD!E1443</f>
        <v>0.10924544901926669</v>
      </c>
      <c r="E1443" s="2">
        <f>MACD!F1443</f>
        <v>8.1404858851177181E-2</v>
      </c>
      <c r="F1443" s="2">
        <f>'Moving Avg'!D1443</f>
        <v>5.7994000000000003</v>
      </c>
      <c r="G1443" s="2">
        <f>'Moving Avg'!F1443</f>
        <v>5.9860400000000009</v>
      </c>
      <c r="H1443" s="2">
        <f>'Moving Avg'!G1443</f>
        <v>6.0976360000000023</v>
      </c>
      <c r="I1443" s="2">
        <f>'Moving Avg'!H1443</f>
        <v>6.6506124999999985</v>
      </c>
      <c r="J1443" s="6" t="str">
        <f>OBV!F1443</f>
        <v>BULLISH</v>
      </c>
      <c r="K1443" s="6" t="str">
        <f>OBV!G1443</f>
        <v>STRONG</v>
      </c>
      <c r="L1443" s="6" t="str">
        <f>OBV!H1443</f>
        <v>BULLISH DIVERGENCE</v>
      </c>
    </row>
    <row r="1444" spans="1:12" ht="13.5" x14ac:dyDescent="0.25">
      <c r="A1444" s="3">
        <f>RSI!A1444</f>
        <v>44113</v>
      </c>
      <c r="B1444" s="2">
        <f>RSI!B1444</f>
        <v>5.8144</v>
      </c>
      <c r="C1444" s="2">
        <f>RSI!I1444</f>
        <v>42.242602825149149</v>
      </c>
      <c r="D1444" s="2">
        <f>MACD!E1444</f>
        <v>0.10811997397125861</v>
      </c>
      <c r="E1444" s="2">
        <f>MACD!F1444</f>
        <v>8.6747881875193472E-2</v>
      </c>
      <c r="F1444" s="2">
        <f>'Moving Avg'!D1444</f>
        <v>5.8312799999999996</v>
      </c>
      <c r="G1444" s="2">
        <f>'Moving Avg'!F1444</f>
        <v>5.9649400000000012</v>
      </c>
      <c r="H1444" s="2">
        <f>'Moving Avg'!G1444</f>
        <v>6.0920080000000034</v>
      </c>
      <c r="I1444" s="2">
        <f>'Moving Avg'!H1444</f>
        <v>6.6426409999999985</v>
      </c>
      <c r="J1444" s="6" t="str">
        <f>OBV!F1444</f>
        <v>BULLISH</v>
      </c>
      <c r="K1444" s="6" t="str">
        <f>OBV!G1444</f>
        <v>STRONG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5.8144</v>
      </c>
      <c r="C1445" s="2">
        <f>RSI!I1445</f>
        <v>42.242602825149149</v>
      </c>
      <c r="D1445" s="2">
        <f>MACD!E1445</f>
        <v>0.10825106931573814</v>
      </c>
      <c r="E1445" s="2">
        <f>MACD!F1445</f>
        <v>9.104851936330241E-2</v>
      </c>
      <c r="F1445" s="2">
        <f>'Moving Avg'!D1445</f>
        <v>5.8331599999999995</v>
      </c>
      <c r="G1445" s="2">
        <f>'Moving Avg'!F1445</f>
        <v>5.9475900000000008</v>
      </c>
      <c r="H1445" s="2">
        <f>'Moving Avg'!G1445</f>
        <v>6.0863800000000019</v>
      </c>
      <c r="I1445" s="2">
        <f>'Moving Avg'!H1445</f>
        <v>6.6346694999999984</v>
      </c>
      <c r="J1445" s="6" t="str">
        <f>OBV!F1445</f>
        <v>BULLISH</v>
      </c>
      <c r="K1445" s="6" t="str">
        <f>OBV!G1445</f>
        <v>STRONG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5.8894000000000002</v>
      </c>
      <c r="C1446" s="2">
        <f>RSI!I1446</f>
        <v>46.105422890143849</v>
      </c>
      <c r="D1446" s="2">
        <f>MACD!E1446</f>
        <v>0.10813268453644831</v>
      </c>
      <c r="E1446" s="2">
        <f>MACD!F1446</f>
        <v>9.4465352397931593E-2</v>
      </c>
      <c r="F1446" s="2">
        <f>'Moving Avg'!D1446</f>
        <v>5.8200199999999995</v>
      </c>
      <c r="G1446" s="2">
        <f>'Moving Avg'!F1446</f>
        <v>5.9382100000000007</v>
      </c>
      <c r="H1446" s="2">
        <f>'Moving Avg'!G1446</f>
        <v>6.0824400000000027</v>
      </c>
      <c r="I1446" s="2">
        <f>'Moving Avg'!H1446</f>
        <v>6.6271199999999988</v>
      </c>
      <c r="J1446" s="6" t="str">
        <f>OBV!F1446</f>
        <v>BULLISH</v>
      </c>
      <c r="K1446" s="6" t="str">
        <f>OBV!G1446</f>
        <v>STRONG</v>
      </c>
      <c r="L1446" s="6" t="str">
        <f>OBV!H1446</f>
        <v>BULLISH DIVERGENCE</v>
      </c>
    </row>
    <row r="1447" spans="1:12" ht="13.5" x14ac:dyDescent="0.25">
      <c r="A1447" s="3">
        <f>RSI!A1447</f>
        <v>44118</v>
      </c>
      <c r="B1447" s="2">
        <f>RSI!B1447</f>
        <v>5.6737000000000002</v>
      </c>
      <c r="C1447" s="2">
        <f>RSI!I1447</f>
        <v>38.193834386578985</v>
      </c>
      <c r="D1447" s="2">
        <f>MACD!E1447</f>
        <v>0.11872673994257266</v>
      </c>
      <c r="E1447" s="2">
        <f>MACD!F1447</f>
        <v>9.9317629906859814E-2</v>
      </c>
      <c r="F1447" s="2">
        <f>'Moving Avg'!D1447</f>
        <v>5.7993800000000002</v>
      </c>
      <c r="G1447" s="2">
        <f>'Moving Avg'!F1447</f>
        <v>5.9217950000000004</v>
      </c>
      <c r="H1447" s="2">
        <f>'Moving Avg'!G1447</f>
        <v>6.0739980000000013</v>
      </c>
      <c r="I1447" s="2">
        <f>'Moving Avg'!H1447</f>
        <v>6.6184919999999998</v>
      </c>
      <c r="J1447" s="6" t="str">
        <f>OBV!F1447</f>
        <v>BULLISH</v>
      </c>
      <c r="K1447" s="6" t="str">
        <f>OBV!G1447</f>
        <v>NEUTRAL</v>
      </c>
      <c r="L1447" s="6" t="str">
        <f>OBV!H1447</f>
        <v>BULLISH DIVERGENCE</v>
      </c>
    </row>
    <row r="1448" spans="1:12" ht="13.5" x14ac:dyDescent="0.25">
      <c r="A1448" s="3">
        <f>RSI!A1448</f>
        <v>44120</v>
      </c>
      <c r="B1448" s="2">
        <f>RSI!B1448</f>
        <v>5.7675000000000001</v>
      </c>
      <c r="C1448" s="2">
        <f>RSI!I1448</f>
        <v>42.791227950821209</v>
      </c>
      <c r="D1448" s="2">
        <f>MACD!E1448</f>
        <v>9.5051692298453005E-2</v>
      </c>
      <c r="E1448" s="2">
        <f>MACD!F1448</f>
        <v>9.8464442385178458E-2</v>
      </c>
      <c r="F1448" s="2">
        <f>'Moving Avg'!D1448</f>
        <v>5.7918800000000008</v>
      </c>
      <c r="G1448" s="2">
        <f>'Moving Avg'!F1448</f>
        <v>5.90679</v>
      </c>
      <c r="H1448" s="2">
        <f>'Moving Avg'!G1448</f>
        <v>6.067432000000001</v>
      </c>
      <c r="I1448" s="2">
        <f>'Moving Avg'!H1448</f>
        <v>6.6103799999999993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5.7675000000000001</v>
      </c>
      <c r="C1449" s="2">
        <f>RSI!I1449</f>
        <v>42.791227950821217</v>
      </c>
      <c r="D1449" s="2">
        <f>MACD!E1449</f>
        <v>5.0092020300370521E-2</v>
      </c>
      <c r="E1449" s="2">
        <f>MACD!F1449</f>
        <v>8.8789957968216884E-2</v>
      </c>
      <c r="F1449" s="2">
        <f>'Moving Avg'!D1449</f>
        <v>5.7825000000000006</v>
      </c>
      <c r="G1449" s="2">
        <f>'Moving Avg'!F1449</f>
        <v>5.8927199999999997</v>
      </c>
      <c r="H1449" s="2">
        <f>'Moving Avg'!G1449</f>
        <v>6.0593660000000007</v>
      </c>
      <c r="I1449" s="2">
        <f>'Moving Avg'!H1449</f>
        <v>6.6026899999999964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5.6081000000000003</v>
      </c>
      <c r="C1450" s="2">
        <f>RSI!I1450</f>
        <v>37.320092804450603</v>
      </c>
      <c r="D1450" s="2">
        <f>MACD!E1450</f>
        <v>4.7898636024945596E-2</v>
      </c>
      <c r="E1450" s="2">
        <f>MACD!F1450</f>
        <v>8.0611693579562632E-2</v>
      </c>
      <c r="F1450" s="2">
        <f>'Moving Avg'!D1450</f>
        <v>5.7412400000000003</v>
      </c>
      <c r="G1450" s="2">
        <f>'Moving Avg'!F1450</f>
        <v>5.8730250000000002</v>
      </c>
      <c r="H1450" s="2">
        <f>'Moving Avg'!G1450</f>
        <v>6.0507379999999999</v>
      </c>
      <c r="I1450" s="2">
        <f>'Moving Avg'!H1450</f>
        <v>6.5936869999999965</v>
      </c>
      <c r="J1450" s="6" t="str">
        <f>OBV!F1450</f>
        <v>BEARISH</v>
      </c>
      <c r="K1450" s="6" t="str">
        <f>OBV!G1450</f>
        <v>WEAK</v>
      </c>
      <c r="L1450" s="6" t="str">
        <f>OBV!H1450</f>
        <v>CONFIRMED BEARISH</v>
      </c>
    </row>
    <row r="1451" spans="1:12" ht="13.5" x14ac:dyDescent="0.25">
      <c r="A1451" s="3">
        <f>RSI!A1451</f>
        <v>44125</v>
      </c>
      <c r="B1451" s="2">
        <f>RSI!B1451</f>
        <v>5.7769000000000004</v>
      </c>
      <c r="C1451" s="2">
        <f>RSI!I1451</f>
        <v>45.296488769162806</v>
      </c>
      <c r="D1451" s="2">
        <f>MACD!E1451</f>
        <v>5.8466797791777658E-2</v>
      </c>
      <c r="E1451" s="2">
        <f>MACD!F1451</f>
        <v>7.6182714422005637E-2</v>
      </c>
      <c r="F1451" s="2">
        <f>'Moving Avg'!D1451</f>
        <v>5.7187400000000004</v>
      </c>
      <c r="G1451" s="2">
        <f>'Moving Avg'!F1451</f>
        <v>5.8617700000000008</v>
      </c>
      <c r="H1451" s="2">
        <f>'Moving Avg'!G1451</f>
        <v>6.0443600000000002</v>
      </c>
      <c r="I1451" s="2">
        <f>'Moving Avg'!H1451</f>
        <v>6.5859969999999972</v>
      </c>
      <c r="J1451" s="6" t="str">
        <f>OBV!F1451</f>
        <v>BEARISH</v>
      </c>
      <c r="K1451" s="6" t="str">
        <f>OBV!G1451</f>
        <v>WEAK</v>
      </c>
      <c r="L1451" s="6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5.6174999999999997</v>
      </c>
      <c r="C1452" s="2">
        <f>RSI!I1452</f>
        <v>40.106211506880896</v>
      </c>
      <c r="D1452" s="2">
        <f>MACD!E1452</f>
        <v>5.2503200340813905E-2</v>
      </c>
      <c r="E1452" s="2">
        <f>MACD!F1452</f>
        <v>7.1446811605767296E-2</v>
      </c>
      <c r="F1452" s="2">
        <f>'Moving Avg'!D1452</f>
        <v>5.7075000000000005</v>
      </c>
      <c r="G1452" s="2">
        <f>'Moving Avg'!F1452</f>
        <v>5.8402000000000003</v>
      </c>
      <c r="H1452" s="2">
        <f>'Moving Avg'!G1452</f>
        <v>6.0376080000000014</v>
      </c>
      <c r="I1452" s="2">
        <f>'Moving Avg'!H1452</f>
        <v>6.5775099999999984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5.7580999999999998</v>
      </c>
      <c r="C1453" s="2">
        <f>RSI!I1453</f>
        <v>45.985418153513805</v>
      </c>
      <c r="D1453" s="2">
        <f>MACD!E1453</f>
        <v>4.2957325410961644E-2</v>
      </c>
      <c r="E1453" s="2">
        <f>MACD!F1453</f>
        <v>6.574891436680616E-2</v>
      </c>
      <c r="F1453" s="2">
        <f>'Moving Avg'!D1453</f>
        <v>5.7056199999999997</v>
      </c>
      <c r="G1453" s="2">
        <f>'Moving Avg'!F1453</f>
        <v>5.8186299999999997</v>
      </c>
      <c r="H1453" s="2">
        <f>'Moving Avg'!G1453</f>
        <v>6.0312300000000016</v>
      </c>
      <c r="I1453" s="2">
        <f>'Moving Avg'!H1453</f>
        <v>6.5694444999999986</v>
      </c>
      <c r="J1453" s="6" t="str">
        <f>OBV!F1453</f>
        <v>BEARISH</v>
      </c>
      <c r="K1453" s="6" t="str">
        <f>OBV!G1453</f>
        <v>WEAK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5.7580999999999998</v>
      </c>
      <c r="C1454" s="2">
        <f>RSI!I1454</f>
        <v>45.985418153513812</v>
      </c>
      <c r="D1454" s="2">
        <f>MACD!E1454</f>
        <v>3.6969448182035514E-2</v>
      </c>
      <c r="E1454" s="2">
        <f>MACD!F1454</f>
        <v>5.9993021129852032E-2</v>
      </c>
      <c r="F1454" s="2">
        <f>'Moving Avg'!D1454</f>
        <v>5.7037399999999998</v>
      </c>
      <c r="G1454" s="2">
        <f>'Moving Avg'!F1454</f>
        <v>5.8059649999999987</v>
      </c>
      <c r="H1454" s="2">
        <f>'Moving Avg'!G1454</f>
        <v>6.0241020000000018</v>
      </c>
      <c r="I1454" s="2">
        <f>'Moving Avg'!H1454</f>
        <v>6.561426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5.7580999999999998</v>
      </c>
      <c r="C1455" s="2">
        <f>RSI!I1455</f>
        <v>45.985418153513812</v>
      </c>
      <c r="D1455" s="2">
        <f>MACD!E1455</f>
        <v>3.2498382567553996E-2</v>
      </c>
      <c r="E1455" s="2">
        <f>MACD!F1455</f>
        <v>5.4494093417392427E-2</v>
      </c>
      <c r="F1455" s="2">
        <f>'Moving Avg'!D1455</f>
        <v>5.7337399999999992</v>
      </c>
      <c r="G1455" s="2">
        <f>'Moving Avg'!F1455</f>
        <v>5.7932999999999986</v>
      </c>
      <c r="H1455" s="2">
        <f>'Moving Avg'!G1455</f>
        <v>6.0164120000000025</v>
      </c>
      <c r="I1455" s="2">
        <f>'Moving Avg'!H1455</f>
        <v>6.5543454999999993</v>
      </c>
      <c r="J1455" s="6" t="str">
        <f>OBV!F1455</f>
        <v>BEARISH</v>
      </c>
      <c r="K1455" s="6" t="str">
        <f>OBV!G1455</f>
        <v>NEUTRAL</v>
      </c>
      <c r="L1455" s="6" t="str">
        <f>OBV!H1455</f>
        <v>BEARISH DIVERGENCE</v>
      </c>
    </row>
    <row r="1456" spans="1:12" ht="13.5" x14ac:dyDescent="0.25">
      <c r="A1456" s="3">
        <f>RSI!A1456</f>
        <v>44132</v>
      </c>
      <c r="B1456" s="2">
        <f>RSI!B1456</f>
        <v>5.7580999999999998</v>
      </c>
      <c r="C1456" s="2">
        <f>RSI!I1456</f>
        <v>45.985418153513812</v>
      </c>
      <c r="D1456" s="2">
        <f>MACD!E1456</f>
        <v>4.0805115974241524E-2</v>
      </c>
      <c r="E1456" s="2">
        <f>MACD!F1456</f>
        <v>5.1756297928762254E-2</v>
      </c>
      <c r="F1456" s="2">
        <f>'Moving Avg'!D1456</f>
        <v>5.7299799999999994</v>
      </c>
      <c r="G1456" s="2">
        <f>'Moving Avg'!F1456</f>
        <v>5.7792300000000001</v>
      </c>
      <c r="H1456" s="2">
        <f>'Moving Avg'!G1456</f>
        <v>6.0087220000000023</v>
      </c>
      <c r="I1456" s="2">
        <f>'Moving Avg'!H1456</f>
        <v>6.5477804999999991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5.7580999999999998</v>
      </c>
      <c r="C1457" s="2">
        <f>RSI!I1457</f>
        <v>45.985418153513812</v>
      </c>
      <c r="D1457" s="2">
        <f>MACD!E1457</f>
        <v>1.5159905783193928E-2</v>
      </c>
      <c r="E1457" s="2">
        <f>MACD!F1457</f>
        <v>4.4437019499648595E-2</v>
      </c>
      <c r="F1457" s="2">
        <f>'Moving Avg'!D1457</f>
        <v>5.7580999999999998</v>
      </c>
      <c r="G1457" s="2">
        <f>'Moving Avg'!F1457</f>
        <v>5.767034999999999</v>
      </c>
      <c r="H1457" s="2">
        <f>'Moving Avg'!G1457</f>
        <v>6.0006560000000038</v>
      </c>
      <c r="I1457" s="2">
        <f>'Moving Avg'!H1457</f>
        <v>6.5393399999999993</v>
      </c>
      <c r="J1457" s="6" t="str">
        <f>OBV!F1457</f>
        <v>BULLISH</v>
      </c>
      <c r="K1457" s="6" t="str">
        <f>OBV!G1457</f>
        <v>NEUTRAL</v>
      </c>
      <c r="L1457" s="6" t="str">
        <f>OBV!H1457</f>
        <v>CONFIRMED BULLISH</v>
      </c>
    </row>
    <row r="1458" spans="1:12" ht="13.5" x14ac:dyDescent="0.25">
      <c r="A1458" s="3">
        <f>RSI!A1458</f>
        <v>44137</v>
      </c>
      <c r="B1458" s="2">
        <f>RSI!B1458</f>
        <v>5.6269</v>
      </c>
      <c r="C1458" s="2">
        <f>RSI!I1458</f>
        <v>40.598735626528018</v>
      </c>
      <c r="D1458" s="2">
        <f>MACD!E1458</f>
        <v>1.8082206564757897E-2</v>
      </c>
      <c r="E1458" s="2">
        <f>MACD!F1458</f>
        <v>3.9166056912670458E-2</v>
      </c>
      <c r="F1458" s="2">
        <f>'Moving Avg'!D1458</f>
        <v>5.7318599999999993</v>
      </c>
      <c r="G1458" s="2">
        <f>'Moving Avg'!F1458</f>
        <v>5.7571899999999996</v>
      </c>
      <c r="H1458" s="2">
        <f>'Moving Avg'!G1458</f>
        <v>5.9899660000000026</v>
      </c>
      <c r="I1458" s="2">
        <f>'Moving Avg'!H1458</f>
        <v>6.5302435000000001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5.6269</v>
      </c>
      <c r="C1459" s="2">
        <f>RSI!I1459</f>
        <v>40.598735626528018</v>
      </c>
      <c r="D1459" s="2">
        <f>MACD!E1459</f>
        <v>2.1767972629347376E-2</v>
      </c>
      <c r="E1459" s="2">
        <f>MACD!F1459</f>
        <v>3.5686440056005846E-2</v>
      </c>
      <c r="F1459" s="2">
        <f>'Moving Avg'!D1459</f>
        <v>5.7056199999999997</v>
      </c>
      <c r="G1459" s="2">
        <f>'Moving Avg'!F1459</f>
        <v>5.7557850000000013</v>
      </c>
      <c r="H1459" s="2">
        <f>'Moving Avg'!G1459</f>
        <v>5.9790880000000026</v>
      </c>
      <c r="I1459" s="2">
        <f>'Moving Avg'!H1459</f>
        <v>6.520397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5.4580000000000002</v>
      </c>
      <c r="C1460" s="2">
        <f>RSI!I1460</f>
        <v>34.555333292964562</v>
      </c>
      <c r="D1460" s="2">
        <f>MACD!E1460</f>
        <v>1.3997926410671546E-2</v>
      </c>
      <c r="E1460" s="2">
        <f>MACD!F1460</f>
        <v>3.1348737326938991E-2</v>
      </c>
      <c r="F1460" s="2">
        <f>'Moving Avg'!D1460</f>
        <v>5.6456</v>
      </c>
      <c r="G1460" s="2">
        <f>'Moving Avg'!F1460</f>
        <v>5.738435</v>
      </c>
      <c r="H1460" s="2">
        <f>'Moving Avg'!G1460</f>
        <v>5.9653960000000028</v>
      </c>
      <c r="I1460" s="2">
        <f>'Moving Avg'!H1460</f>
        <v>6.5099400000000003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5.4862000000000002</v>
      </c>
      <c r="C1461" s="2">
        <f>RSI!I1461</f>
        <v>36.261322157432041</v>
      </c>
      <c r="D1461" s="2">
        <f>MACD!E1461</f>
        <v>3.3341646023838933E-2</v>
      </c>
      <c r="E1461" s="2">
        <f>MACD!F1461</f>
        <v>3.1747319066318981E-2</v>
      </c>
      <c r="F1461" s="2">
        <f>'Moving Avg'!D1461</f>
        <v>5.5912200000000007</v>
      </c>
      <c r="G1461" s="2">
        <f>'Moving Avg'!F1461</f>
        <v>5.7149899999999993</v>
      </c>
      <c r="H1461" s="2">
        <f>'Moving Avg'!G1461</f>
        <v>5.9567680000000029</v>
      </c>
      <c r="I1461" s="2">
        <f>'Moving Avg'!H1461</f>
        <v>6.4998584999999993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5.6174999999999997</v>
      </c>
      <c r="C1462" s="2">
        <f>RSI!I1462</f>
        <v>43.629410275791265</v>
      </c>
      <c r="D1462" s="2">
        <f>MACD!E1462</f>
        <v>1.7180837788868253E-2</v>
      </c>
      <c r="E1462" s="2">
        <f>MACD!F1462</f>
        <v>2.8834022810828835E-2</v>
      </c>
      <c r="F1462" s="2">
        <f>'Moving Avg'!D1462</f>
        <v>5.5631000000000004</v>
      </c>
      <c r="G1462" s="2">
        <f>'Moving Avg'!F1462</f>
        <v>5.70702</v>
      </c>
      <c r="H1462" s="2">
        <f>'Moving Avg'!G1462</f>
        <v>5.9473900000000022</v>
      </c>
      <c r="I1462" s="2">
        <f>'Moving Avg'!H1462</f>
        <v>6.4903399999999998</v>
      </c>
      <c r="J1462" s="6" t="str">
        <f>OBV!F1462</f>
        <v>BULLISH</v>
      </c>
      <c r="K1462" s="6" t="str">
        <f>OBV!G1462</f>
        <v>STRONG</v>
      </c>
      <c r="L1462" s="6" t="str">
        <f>OBV!H1462</f>
        <v>BULLISH DIVERGENCE</v>
      </c>
    </row>
    <row r="1463" spans="1:12" ht="13.5" x14ac:dyDescent="0.25">
      <c r="A1463" s="3">
        <f>RSI!A1463</f>
        <v>44144</v>
      </c>
      <c r="B1463" s="2">
        <f>RSI!B1463</f>
        <v>5.4673999999999996</v>
      </c>
      <c r="C1463" s="2">
        <f>RSI!I1463</f>
        <v>38.193833211591276</v>
      </c>
      <c r="D1463" s="2">
        <f>MACD!E1463</f>
        <v>3.7072730621425798E-2</v>
      </c>
      <c r="E1463" s="2">
        <f>MACD!F1463</f>
        <v>3.0481764372948229E-2</v>
      </c>
      <c r="F1463" s="2">
        <f>'Moving Avg'!D1463</f>
        <v>5.5312000000000001</v>
      </c>
      <c r="G1463" s="2">
        <f>'Moving Avg'!F1463</f>
        <v>5.6901399999999995</v>
      </c>
      <c r="H1463" s="2">
        <f>'Moving Avg'!G1463</f>
        <v>5.9301340000000025</v>
      </c>
      <c r="I1463" s="2">
        <f>'Moving Avg'!H1463</f>
        <v>6.4801645000000008</v>
      </c>
      <c r="J1463" s="6" t="str">
        <f>OBV!F1463</f>
        <v>BULLISH</v>
      </c>
      <c r="K1463" s="6" t="str">
        <f>OBV!G1463</f>
        <v>STRONG</v>
      </c>
      <c r="L1463" s="6" t="str">
        <f>OBV!H1463</f>
        <v>BULLISH DIVERGENCE</v>
      </c>
    </row>
    <row r="1464" spans="1:12" ht="13.5" x14ac:dyDescent="0.25">
      <c r="A1464" s="3">
        <f>RSI!A1464</f>
        <v>44145</v>
      </c>
      <c r="B1464" s="2">
        <f>RSI!B1464</f>
        <v>5.6174999999999997</v>
      </c>
      <c r="C1464" s="2">
        <f>RSI!I1464</f>
        <v>45.505311169600859</v>
      </c>
      <c r="D1464" s="2">
        <f>MACD!E1464</f>
        <v>4.4429367676888987E-2</v>
      </c>
      <c r="E1464" s="2">
        <f>MACD!F1464</f>
        <v>3.3271285033736386E-2</v>
      </c>
      <c r="F1464" s="2">
        <f>'Moving Avg'!D1464</f>
        <v>5.5293200000000002</v>
      </c>
      <c r="G1464" s="2">
        <f>'Moving Avg'!F1464</f>
        <v>5.680295000000001</v>
      </c>
      <c r="H1464" s="2">
        <f>'Moving Avg'!G1464</f>
        <v>5.9121280000000027</v>
      </c>
      <c r="I1464" s="2">
        <f>'Moving Avg'!H1464</f>
        <v>6.4707395000000023</v>
      </c>
      <c r="J1464" s="6" t="str">
        <f>OBV!F1464</f>
        <v>BULLISH</v>
      </c>
      <c r="K1464" s="6" t="str">
        <f>OBV!G1464</f>
        <v>STRONG</v>
      </c>
      <c r="L1464" s="6" t="str">
        <f>OBV!H1464</f>
        <v>BULLISH DIVERGENCE</v>
      </c>
    </row>
    <row r="1465" spans="1:12" ht="13.5" x14ac:dyDescent="0.25">
      <c r="A1465" s="3">
        <f>RSI!A1465</f>
        <v>44146</v>
      </c>
      <c r="B1465" s="2">
        <f>RSI!B1465</f>
        <v>5.7957000000000001</v>
      </c>
      <c r="C1465" s="2">
        <f>RSI!I1465</f>
        <v>52.664617527416397</v>
      </c>
      <c r="D1465" s="2">
        <f>MACD!E1465</f>
        <v>3.8089076279582024E-2</v>
      </c>
      <c r="E1465" s="2">
        <f>MACD!F1465</f>
        <v>3.4234843282905512E-2</v>
      </c>
      <c r="F1465" s="2">
        <f>'Moving Avg'!D1465</f>
        <v>5.5968600000000004</v>
      </c>
      <c r="G1465" s="2">
        <f>'Moving Avg'!F1465</f>
        <v>5.6793600000000009</v>
      </c>
      <c r="H1465" s="2">
        <f>'Moving Avg'!G1465</f>
        <v>5.8986240000000034</v>
      </c>
      <c r="I1465" s="2">
        <f>'Moving Avg'!H1465</f>
        <v>6.463143500000001</v>
      </c>
      <c r="J1465" s="6" t="str">
        <f>OBV!F1465</f>
        <v>BULLISH</v>
      </c>
      <c r="K1465" s="6" t="str">
        <f>OBV!G1465</f>
        <v>STRONG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6.1425999999999998</v>
      </c>
      <c r="C1466" s="2">
        <f>RSI!I1466</f>
        <v>62.886483071352657</v>
      </c>
      <c r="D1466" s="2">
        <f>MACD!E1466</f>
        <v>6.5627616374790421E-3</v>
      </c>
      <c r="E1466" s="2">
        <f>MACD!F1466</f>
        <v>2.8700426953820222E-2</v>
      </c>
      <c r="F1466" s="2">
        <f>'Moving Avg'!D1466</f>
        <v>5.7281399999999989</v>
      </c>
      <c r="G1466" s="2">
        <f>'Moving Avg'!F1466</f>
        <v>5.6920200000000012</v>
      </c>
      <c r="H1466" s="2">
        <f>'Moving Avg'!G1466</f>
        <v>5.8939340000000042</v>
      </c>
      <c r="I1466" s="2">
        <f>'Moving Avg'!H1466</f>
        <v>6.4563440000000014</v>
      </c>
      <c r="J1466" s="6" t="str">
        <f>OBV!F1466</f>
        <v>BULLISH</v>
      </c>
      <c r="K1466" s="6" t="str">
        <f>OBV!G1466</f>
        <v>STRONG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6.1894999999999998</v>
      </c>
      <c r="C1467" s="2">
        <f>RSI!I1467</f>
        <v>64.017802341331119</v>
      </c>
      <c r="D1467" s="2">
        <f>MACD!E1467</f>
        <v>-2.6067972189095734E-2</v>
      </c>
      <c r="E1467" s="2">
        <f>MACD!F1467</f>
        <v>1.7746747125237033E-2</v>
      </c>
      <c r="F1467" s="2">
        <f>'Moving Avg'!D1467</f>
        <v>5.8425400000000005</v>
      </c>
      <c r="G1467" s="2">
        <f>'Moving Avg'!F1467</f>
        <v>5.7178099999999992</v>
      </c>
      <c r="H1467" s="2">
        <f>'Moving Avg'!G1467</f>
        <v>5.8901820000000029</v>
      </c>
      <c r="I1467" s="2">
        <f>'Moving Avg'!H1467</f>
        <v>6.4498730000000011</v>
      </c>
      <c r="J1467" s="6" t="str">
        <f>OBV!F1467</f>
        <v>BULLISH</v>
      </c>
      <c r="K1467" s="6" t="str">
        <f>OBV!G1467</f>
        <v>STRONG</v>
      </c>
      <c r="L1467" s="6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6.1802000000000001</v>
      </c>
      <c r="C1468" s="2">
        <f>RSI!I1468</f>
        <v>63.603773357643881</v>
      </c>
      <c r="D1468" s="2">
        <f>MACD!E1468</f>
        <v>-7.5748256843089834E-2</v>
      </c>
      <c r="E1468" s="2">
        <f>MACD!F1468</f>
        <v>-9.5225366842834058E-4</v>
      </c>
      <c r="F1468" s="2">
        <f>'Moving Avg'!D1468</f>
        <v>5.9850999999999992</v>
      </c>
      <c r="G1468" s="2">
        <f>'Moving Avg'!F1468</f>
        <v>5.7384450000000005</v>
      </c>
      <c r="H1468" s="2">
        <f>'Moving Avg'!G1468</f>
        <v>5.8899960000000036</v>
      </c>
      <c r="I1468" s="2">
        <f>'Moving Avg'!H1468</f>
        <v>6.4439650000000022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6.0957999999999997</v>
      </c>
      <c r="C1469" s="2">
        <f>RSI!I1469</f>
        <v>59.822494690188051</v>
      </c>
      <c r="D1469" s="2">
        <f>MACD!E1469</f>
        <v>-0.11386189004102754</v>
      </c>
      <c r="E1469" s="2">
        <f>MACD!F1469</f>
        <v>-2.353418094294818E-2</v>
      </c>
      <c r="F1469" s="2">
        <f>'Moving Avg'!D1469</f>
        <v>6.0807599999999997</v>
      </c>
      <c r="G1469" s="2">
        <f>'Moving Avg'!F1469</f>
        <v>5.754859999999999</v>
      </c>
      <c r="H1469" s="2">
        <f>'Moving Avg'!G1469</f>
        <v>5.887184000000004</v>
      </c>
      <c r="I1469" s="2">
        <f>'Moving Avg'!H1469</f>
        <v>6.4378695000000015</v>
      </c>
      <c r="J1469" s="6" t="str">
        <f>OBV!F1469</f>
        <v>BULLISH</v>
      </c>
      <c r="K1469" s="6" t="str">
        <f>OBV!G1469</f>
        <v>STRONG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6.1144999999999996</v>
      </c>
      <c r="C1470" s="2">
        <f>RSI!I1470</f>
        <v>60.384454538422624</v>
      </c>
      <c r="D1470" s="2">
        <f>MACD!E1470</f>
        <v>-0.17513881758880157</v>
      </c>
      <c r="E1470" s="2">
        <f>MACD!F1470</f>
        <v>-5.3855108272118861E-2</v>
      </c>
      <c r="F1470" s="2">
        <f>'Moving Avg'!D1470</f>
        <v>6.14452</v>
      </c>
      <c r="G1470" s="2">
        <f>'Moving Avg'!F1470</f>
        <v>5.7801799999999988</v>
      </c>
      <c r="H1470" s="2">
        <f>'Moving Avg'!G1470</f>
        <v>5.8856840000000048</v>
      </c>
      <c r="I1470" s="2">
        <f>'Moving Avg'!H1470</f>
        <v>6.4318675000000018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6.0675999999999997</v>
      </c>
      <c r="C1471" s="2">
        <f>RSI!I1471</f>
        <v>58.186296298011307</v>
      </c>
      <c r="D1471" s="2">
        <f>MACD!E1471</f>
        <v>-0.22082086831610326</v>
      </c>
      <c r="E1471" s="2">
        <f>MACD!F1471</f>
        <v>-8.7248260280915743E-2</v>
      </c>
      <c r="F1471" s="2">
        <f>'Moving Avg'!D1471</f>
        <v>6.1295199999999994</v>
      </c>
      <c r="G1471" s="2">
        <f>'Moving Avg'!F1471</f>
        <v>5.7947149999999992</v>
      </c>
      <c r="H1471" s="2">
        <f>'Moving Avg'!G1471</f>
        <v>5.8841840000000047</v>
      </c>
      <c r="I1471" s="2">
        <f>'Moving Avg'!H1471</f>
        <v>6.4256310000000028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44155</v>
      </c>
      <c r="B1472" s="2">
        <f>RSI!B1472</f>
        <v>6.0864000000000003</v>
      </c>
      <c r="C1472" s="2">
        <f>RSI!I1472</f>
        <v>58.833216085475726</v>
      </c>
      <c r="D1472" s="2">
        <f>MACD!E1472</f>
        <v>-0.24191340528688254</v>
      </c>
      <c r="E1472" s="2">
        <f>MACD!F1472</f>
        <v>-0.11818128928210911</v>
      </c>
      <c r="F1472" s="2">
        <f>'Moving Avg'!D1472</f>
        <v>6.1089000000000002</v>
      </c>
      <c r="G1472" s="2">
        <f>'Moving Avg'!F1472</f>
        <v>5.8181599999999989</v>
      </c>
      <c r="H1472" s="2">
        <f>'Moving Avg'!G1472</f>
        <v>5.8821220000000052</v>
      </c>
      <c r="I1472" s="2">
        <f>'Moving Avg'!H1472</f>
        <v>6.4196760000000017</v>
      </c>
      <c r="J1472" s="6" t="str">
        <f>OBV!F1472</f>
        <v>BEARISH</v>
      </c>
      <c r="K1472" s="6" t="str">
        <f>OBV!G1472</f>
        <v>WEAK</v>
      </c>
      <c r="L1472" s="6" t="str">
        <f>OBV!H1472</f>
        <v>CONFIRMED BEARISH</v>
      </c>
    </row>
    <row r="1473" spans="1:12" ht="13.5" x14ac:dyDescent="0.25">
      <c r="A1473" s="3">
        <f>RSI!A1473</f>
        <v>44158</v>
      </c>
      <c r="B1473" s="2">
        <f>RSI!B1473</f>
        <v>5.9081999999999999</v>
      </c>
      <c r="C1473" s="2">
        <f>RSI!I1473</f>
        <v>50.808930372024186</v>
      </c>
      <c r="D1473" s="2">
        <f>MACD!E1473</f>
        <v>-0.27091794672795633</v>
      </c>
      <c r="E1473" s="2">
        <f>MACD!F1473</f>
        <v>-0.14872862077127857</v>
      </c>
      <c r="F1473" s="2">
        <f>'Moving Avg'!D1473</f>
        <v>6.0545</v>
      </c>
      <c r="G1473" s="2">
        <f>'Moving Avg'!F1473</f>
        <v>5.825664999999999</v>
      </c>
      <c r="H1473" s="2">
        <f>'Moving Avg'!G1473</f>
        <v>5.874432000000005</v>
      </c>
      <c r="I1473" s="2">
        <f>'Moving Avg'!H1473</f>
        <v>6.4126425000000014</v>
      </c>
      <c r="J1473" s="6" t="str">
        <f>OBV!F1473</f>
        <v>BEARISH</v>
      </c>
      <c r="K1473" s="6" t="str">
        <f>OBV!G1473</f>
        <v>WEAK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5.7675000000000001</v>
      </c>
      <c r="C1474" s="2">
        <f>RSI!I1474</f>
        <v>45.528838856754689</v>
      </c>
      <c r="D1474" s="2">
        <f>MACD!E1474</f>
        <v>-0.26206375045839359</v>
      </c>
      <c r="E1474" s="2">
        <f>MACD!F1474</f>
        <v>-0.17139564670870158</v>
      </c>
      <c r="F1474" s="2">
        <f>'Moving Avg'!D1474</f>
        <v>5.9888400000000006</v>
      </c>
      <c r="G1474" s="2">
        <f>'Moving Avg'!F1474</f>
        <v>5.826134999999999</v>
      </c>
      <c r="H1474" s="2">
        <f>'Moving Avg'!G1474</f>
        <v>5.8650540000000042</v>
      </c>
      <c r="I1474" s="2">
        <f>'Moving Avg'!H1474</f>
        <v>6.4049055000000008</v>
      </c>
      <c r="J1474" s="6" t="str">
        <f>OBV!F1474</f>
        <v>BEARISH</v>
      </c>
      <c r="K1474" s="6" t="str">
        <f>OBV!G1474</f>
        <v>WEAK</v>
      </c>
      <c r="L1474" s="6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5.8613</v>
      </c>
      <c r="C1475" s="2">
        <f>RSI!I1475</f>
        <v>49.31074486682656</v>
      </c>
      <c r="D1475" s="2">
        <f>MACD!E1475</f>
        <v>-0.2333823858545081</v>
      </c>
      <c r="E1475" s="2">
        <f>MACD!F1475</f>
        <v>-0.18379299453786288</v>
      </c>
      <c r="F1475" s="2">
        <f>'Moving Avg'!D1475</f>
        <v>5.9382000000000001</v>
      </c>
      <c r="G1475" s="2">
        <f>'Moving Avg'!F1475</f>
        <v>5.831294999999999</v>
      </c>
      <c r="H1475" s="2">
        <f>'Moving Avg'!G1475</f>
        <v>5.8590520000000064</v>
      </c>
      <c r="I1475" s="2">
        <f>'Moving Avg'!H1475</f>
        <v>6.397637500000001</v>
      </c>
      <c r="J1475" s="6" t="str">
        <f>OBV!F1475</f>
        <v>BEARISH</v>
      </c>
      <c r="K1475" s="6" t="str">
        <f>OBV!G1475</f>
        <v>WEAK</v>
      </c>
      <c r="L1475" s="6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5.9081999999999999</v>
      </c>
      <c r="C1476" s="2">
        <f>RSI!I1476</f>
        <v>51.137476211427092</v>
      </c>
      <c r="D1476" s="2">
        <f>MACD!E1476</f>
        <v>-0.15910402457392081</v>
      </c>
      <c r="E1476" s="2">
        <f>MACD!F1476</f>
        <v>-0.17885520054507448</v>
      </c>
      <c r="F1476" s="2">
        <f>'Moving Avg'!D1476</f>
        <v>5.90632</v>
      </c>
      <c r="G1476" s="2">
        <f>'Moving Avg'!F1476</f>
        <v>5.8388</v>
      </c>
      <c r="H1476" s="2">
        <f>'Moving Avg'!G1476</f>
        <v>5.8556760000000043</v>
      </c>
      <c r="I1476" s="2">
        <f>'Moving Avg'!H1476</f>
        <v>6.390182000000002</v>
      </c>
      <c r="J1476" s="6" t="str">
        <f>OBV!F1476</f>
        <v>BULLISH</v>
      </c>
      <c r="K1476" s="6" t="str">
        <f>OBV!G1476</f>
        <v>NEUTRAL</v>
      </c>
      <c r="L1476" s="6" t="str">
        <f>OBV!H1476</f>
        <v>BULLISH DIVERGENCE</v>
      </c>
    </row>
    <row r="1477" spans="1:12" ht="13.5" x14ac:dyDescent="0.25">
      <c r="A1477" s="3">
        <f>RSI!A1477</f>
        <v>44162</v>
      </c>
      <c r="B1477" s="2">
        <f>RSI!B1477</f>
        <v>5.9081999999999999</v>
      </c>
      <c r="C1477" s="2">
        <f>RSI!I1477</f>
        <v>51.137476211427092</v>
      </c>
      <c r="D1477" s="2">
        <f>MACD!E1477</f>
        <v>-8.9208966310510007E-2</v>
      </c>
      <c r="E1477" s="2">
        <f>MACD!F1477</f>
        <v>-0.16092595369816159</v>
      </c>
      <c r="F1477" s="2">
        <f>'Moving Avg'!D1477</f>
        <v>5.8706800000000001</v>
      </c>
      <c r="G1477" s="2">
        <f>'Moving Avg'!F1477</f>
        <v>5.8463049999999992</v>
      </c>
      <c r="H1477" s="2">
        <f>'Moving Avg'!G1477</f>
        <v>5.8538000000000032</v>
      </c>
      <c r="I1477" s="2">
        <f>'Moving Avg'!H1477</f>
        <v>6.3831485000000017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</row>
    <row r="1478" spans="1:12" ht="13.5" x14ac:dyDescent="0.25">
      <c r="A1478" s="3">
        <f>RSI!A1478</f>
        <v>44165</v>
      </c>
      <c r="B1478" s="2">
        <f>RSI!B1478</f>
        <v>5.8987999999999996</v>
      </c>
      <c r="C1478" s="2">
        <f>RSI!I1478</f>
        <v>50.712661495374007</v>
      </c>
      <c r="D1478" s="2">
        <f>MACD!E1478</f>
        <v>-3.096002930857189E-2</v>
      </c>
      <c r="E1478" s="2">
        <f>MACD!F1478</f>
        <v>-0.13493276882024366</v>
      </c>
      <c r="F1478" s="2">
        <f>'Moving Avg'!D1478</f>
        <v>5.8688000000000002</v>
      </c>
      <c r="G1478" s="2">
        <f>'Moving Avg'!F1478</f>
        <v>5.8598999999999979</v>
      </c>
      <c r="H1478" s="2">
        <f>'Moving Avg'!G1478</f>
        <v>5.8504240000000038</v>
      </c>
      <c r="I1478" s="2">
        <f>'Moving Avg'!H1478</f>
        <v>6.3761150000000013</v>
      </c>
      <c r="J1478" s="6" t="str">
        <f>OBV!F1478</f>
        <v>BULLISH</v>
      </c>
      <c r="K1478" s="6" t="str">
        <f>OBV!G1478</f>
        <v>NEUTRAL</v>
      </c>
      <c r="L1478" s="6" t="str">
        <f>OBV!H1478</f>
        <v>BULLISH DIVERGENCE</v>
      </c>
    </row>
    <row r="1479" spans="1:12" ht="13.5" x14ac:dyDescent="0.25">
      <c r="A1479" s="3">
        <f>RSI!A1479</f>
        <v>44166</v>
      </c>
      <c r="B1479" s="2">
        <f>RSI!B1479</f>
        <v>5.8894000000000002</v>
      </c>
      <c r="C1479" s="2">
        <f>RSI!I1479</f>
        <v>50.262992147826893</v>
      </c>
      <c r="D1479" s="2">
        <f>MACD!E1479</f>
        <v>5.9479416109926575E-3</v>
      </c>
      <c r="E1479" s="2">
        <f>MACD!F1479</f>
        <v>-0.1067566267339964</v>
      </c>
      <c r="F1479" s="2">
        <f>'Moving Avg'!D1479</f>
        <v>5.893180000000001</v>
      </c>
      <c r="G1479" s="2">
        <f>'Moving Avg'!F1479</f>
        <v>5.8730249999999984</v>
      </c>
      <c r="H1479" s="2">
        <f>'Moving Avg'!G1479</f>
        <v>5.8472340000000038</v>
      </c>
      <c r="I1479" s="2">
        <f>'Moving Avg'!H1479</f>
        <v>6.3696910000000004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5.8894000000000002</v>
      </c>
      <c r="C1480" s="2">
        <f>RSI!I1480</f>
        <v>50.262992147826893</v>
      </c>
      <c r="D1480" s="2">
        <f>MACD!E1480</f>
        <v>4.0025720062377701E-2</v>
      </c>
      <c r="E1480" s="2">
        <f>MACD!F1480</f>
        <v>-7.7400157374721584E-2</v>
      </c>
      <c r="F1480" s="2">
        <f>'Moving Avg'!D1480</f>
        <v>5.8987999999999996</v>
      </c>
      <c r="G1480" s="2">
        <f>'Moving Avg'!F1480</f>
        <v>5.894594999999998</v>
      </c>
      <c r="H1480" s="2">
        <f>'Moving Avg'!G1480</f>
        <v>5.8449820000000035</v>
      </c>
      <c r="I1480" s="2">
        <f>'Moving Avg'!H1480</f>
        <v>6.3630325000000001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5.8800999999999997</v>
      </c>
      <c r="C1481" s="2">
        <f>RSI!I1481</f>
        <v>49.756755714734361</v>
      </c>
      <c r="D1481" s="2">
        <f>MACD!E1481</f>
        <v>6.2307447110472758E-2</v>
      </c>
      <c r="E1481" s="2">
        <f>MACD!F1481</f>
        <v>-4.945863647768272E-2</v>
      </c>
      <c r="F1481" s="2">
        <f>'Moving Avg'!D1481</f>
        <v>5.8931799999999992</v>
      </c>
      <c r="G1481" s="2">
        <f>'Moving Avg'!F1481</f>
        <v>5.9142899999999976</v>
      </c>
      <c r="H1481" s="2">
        <f>'Moving Avg'!G1481</f>
        <v>5.8425440000000046</v>
      </c>
      <c r="I1481" s="2">
        <f>'Moving Avg'!H1481</f>
        <v>6.3563275000000026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5.7206000000000001</v>
      </c>
      <c r="C1482" s="2">
        <f>RSI!I1482</f>
        <v>41.952593390121457</v>
      </c>
      <c r="D1482" s="2">
        <f>MACD!E1482</f>
        <v>9.5898458933220354E-2</v>
      </c>
      <c r="E1482" s="2">
        <f>MACD!F1482</f>
        <v>-2.0387217395502106E-2</v>
      </c>
      <c r="F1482" s="2">
        <f>'Moving Avg'!D1482</f>
        <v>5.8556599999999994</v>
      </c>
      <c r="G1482" s="2">
        <f>'Moving Avg'!F1482</f>
        <v>5.9194449999999978</v>
      </c>
      <c r="H1482" s="2">
        <f>'Moving Avg'!G1482</f>
        <v>5.8359780000000034</v>
      </c>
      <c r="I1482" s="2">
        <f>'Moving Avg'!H1482</f>
        <v>6.3483560000000034</v>
      </c>
      <c r="J1482" s="6" t="str">
        <f>OBV!F1482</f>
        <v>BEARISH</v>
      </c>
      <c r="K1482" s="6" t="str">
        <f>OBV!G1482</f>
        <v>WEAK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5.7019000000000002</v>
      </c>
      <c r="C1483" s="2">
        <f>RSI!I1483</f>
        <v>41.137922502701393</v>
      </c>
      <c r="D1483" s="2">
        <f>MACD!E1483</f>
        <v>9.9261804846389801E-2</v>
      </c>
      <c r="E1483" s="2">
        <f>MACD!F1483</f>
        <v>3.5425870528762761E-3</v>
      </c>
      <c r="F1483" s="2">
        <f>'Moving Avg'!D1483</f>
        <v>5.8162800000000008</v>
      </c>
      <c r="G1483" s="2">
        <f>'Moving Avg'!F1483</f>
        <v>5.9311699999999981</v>
      </c>
      <c r="H1483" s="2">
        <f>'Moving Avg'!G1483</f>
        <v>5.8262260000000028</v>
      </c>
      <c r="I1483" s="2">
        <f>'Moving Avg'!H1483</f>
        <v>6.3402910000000032</v>
      </c>
      <c r="J1483" s="6" t="str">
        <f>OBV!F1483</f>
        <v>BEARISH</v>
      </c>
      <c r="K1483" s="6" t="str">
        <f>OBV!G1483</f>
        <v>WEAK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5.5331000000000001</v>
      </c>
      <c r="C1484" s="2">
        <f>RSI!I1484</f>
        <v>34.605376435666756</v>
      </c>
      <c r="D1484" s="2">
        <f>MACD!E1484</f>
        <v>9.3974263270139247E-2</v>
      </c>
      <c r="E1484" s="2">
        <f>MACD!F1484</f>
        <v>2.1628922296328873E-2</v>
      </c>
      <c r="F1484" s="2">
        <f>'Moving Avg'!D1484</f>
        <v>5.7450200000000002</v>
      </c>
      <c r="G1484" s="2">
        <f>'Moving Avg'!F1484</f>
        <v>5.9269499999999979</v>
      </c>
      <c r="H1484" s="2">
        <f>'Moving Avg'!G1484</f>
        <v>5.8166600000000015</v>
      </c>
      <c r="I1484" s="2">
        <f>'Moving Avg'!H1484</f>
        <v>6.332038500000003</v>
      </c>
      <c r="J1484" s="6" t="str">
        <f>OBV!F1484</f>
        <v>BEARISH</v>
      </c>
      <c r="K1484" s="6" t="str">
        <f>OBV!G1484</f>
        <v>WEAK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5.5331000000000001</v>
      </c>
      <c r="C1485" s="2">
        <f>RSI!I1485</f>
        <v>34.605376435666756</v>
      </c>
      <c r="D1485" s="2">
        <f>MACD!E1485</f>
        <v>0.10586266501786223</v>
      </c>
      <c r="E1485" s="2">
        <f>MACD!F1485</f>
        <v>3.8475670840635551E-2</v>
      </c>
      <c r="F1485" s="2">
        <f>'Moving Avg'!D1485</f>
        <v>5.6737599999999997</v>
      </c>
      <c r="G1485" s="2">
        <f>'Moving Avg'!F1485</f>
        <v>5.9138199999999994</v>
      </c>
      <c r="H1485" s="2">
        <f>'Moving Avg'!G1485</f>
        <v>5.8070940000000011</v>
      </c>
      <c r="I1485" s="2">
        <f>'Moving Avg'!H1485</f>
        <v>6.3237860000000046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5.6924999999999999</v>
      </c>
      <c r="C1486" s="2">
        <f>RSI!I1486</f>
        <v>44.293339816110574</v>
      </c>
      <c r="D1486" s="2">
        <f>MACD!E1486</f>
        <v>0.11311867590262636</v>
      </c>
      <c r="E1486" s="2">
        <f>MACD!F1486</f>
        <v>5.3404271853033716E-2</v>
      </c>
      <c r="F1486" s="2">
        <f>'Moving Avg'!D1486</f>
        <v>5.6362399999999999</v>
      </c>
      <c r="G1486" s="2">
        <f>'Moving Avg'!F1486</f>
        <v>5.8913149999999987</v>
      </c>
      <c r="H1486" s="2">
        <f>'Moving Avg'!G1486</f>
        <v>5.800154</v>
      </c>
      <c r="I1486" s="2">
        <f>'Moving Avg'!H1486</f>
        <v>6.3156740000000049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5.7019000000000002</v>
      </c>
      <c r="C1487" s="2">
        <f>RSI!I1487</f>
        <v>44.81256396350927</v>
      </c>
      <c r="D1487" s="2">
        <f>MACD!E1487</f>
        <v>0.11927630635761055</v>
      </c>
      <c r="E1487" s="2">
        <f>MACD!F1487</f>
        <v>6.6578678753949086E-2</v>
      </c>
      <c r="F1487" s="2">
        <f>'Moving Avg'!D1487</f>
        <v>5.6325000000000003</v>
      </c>
      <c r="G1487" s="2">
        <f>'Moving Avg'!F1487</f>
        <v>5.8669349999999998</v>
      </c>
      <c r="H1487" s="2">
        <f>'Moving Avg'!G1487</f>
        <v>5.7941520000000004</v>
      </c>
      <c r="I1487" s="2">
        <f>'Moving Avg'!H1487</f>
        <v>6.308312500000004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5.6924999999999999</v>
      </c>
      <c r="C1488" s="2">
        <f>RSI!I1488</f>
        <v>44.367220923151898</v>
      </c>
      <c r="D1488" s="2">
        <f>MACD!E1488</f>
        <v>0.12434252615729768</v>
      </c>
      <c r="E1488" s="2">
        <f>MACD!F1488</f>
        <v>7.8131448234618817E-2</v>
      </c>
      <c r="F1488" s="2">
        <f>'Moving Avg'!D1488</f>
        <v>5.6306199999999995</v>
      </c>
      <c r="G1488" s="2">
        <f>'Moving Avg'!F1488</f>
        <v>5.8425499999999992</v>
      </c>
      <c r="H1488" s="2">
        <f>'Moving Avg'!G1488</f>
        <v>5.7915260000000002</v>
      </c>
      <c r="I1488" s="2">
        <f>'Moving Avg'!H1488</f>
        <v>6.3019355000000052</v>
      </c>
      <c r="J1488" s="6" t="str">
        <f>OBV!F1488</f>
        <v>BULLISH</v>
      </c>
      <c r="K1488" s="6" t="str">
        <f>OBV!G1488</f>
        <v>STRONG</v>
      </c>
      <c r="L1488" s="6" t="str">
        <f>OBV!H1488</f>
        <v>BULLISH DIVERGENCE</v>
      </c>
    </row>
    <row r="1489" spans="1:12" ht="13.5" x14ac:dyDescent="0.25">
      <c r="A1489" s="3">
        <f>RSI!A1489</f>
        <v>44180</v>
      </c>
      <c r="B1489" s="2">
        <f>RSI!B1489</f>
        <v>5.58</v>
      </c>
      <c r="C1489" s="2">
        <f>RSI!I1489</f>
        <v>39.329617743346589</v>
      </c>
      <c r="D1489" s="2">
        <f>MACD!E1489</f>
        <v>0.13613295447719853</v>
      </c>
      <c r="E1489" s="2">
        <f>MACD!F1489</f>
        <v>8.9731749483134754E-2</v>
      </c>
      <c r="F1489" s="2">
        <f>'Moving Avg'!D1489</f>
        <v>5.6400000000000006</v>
      </c>
      <c r="G1489" s="2">
        <f>'Moving Avg'!F1489</f>
        <v>5.8167600000000004</v>
      </c>
      <c r="H1489" s="2">
        <f>'Moving Avg'!G1489</f>
        <v>5.7900259999999992</v>
      </c>
      <c r="I1489" s="2">
        <f>'Moving Avg'!H1489</f>
        <v>6.2949960000000056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5.6830999999999996</v>
      </c>
      <c r="C1490" s="2">
        <f>RSI!I1490</f>
        <v>45.443271946645865</v>
      </c>
      <c r="D1490" s="2">
        <f>MACD!E1490</f>
        <v>0.13970798573094179</v>
      </c>
      <c r="E1490" s="2">
        <f>MACD!F1490</f>
        <v>9.9726996732696166E-2</v>
      </c>
      <c r="F1490" s="2">
        <f>'Moving Avg'!D1490</f>
        <v>5.67</v>
      </c>
      <c r="G1490" s="2">
        <f>'Moving Avg'!F1490</f>
        <v>5.7951899999999998</v>
      </c>
      <c r="H1490" s="2">
        <f>'Moving Avg'!G1490</f>
        <v>5.7875879999999995</v>
      </c>
      <c r="I1490" s="2">
        <f>'Moving Avg'!H1490</f>
        <v>6.2885720000000056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</row>
    <row r="1491" spans="1:12" ht="13.5" x14ac:dyDescent="0.25">
      <c r="A1491" s="3">
        <f>RSI!A1491</f>
        <v>44182</v>
      </c>
      <c r="B1491" s="2">
        <f>RSI!B1491</f>
        <v>5.7675000000000001</v>
      </c>
      <c r="C1491" s="2">
        <f>RSI!I1491</f>
        <v>49.894482671796808</v>
      </c>
      <c r="D1491" s="2">
        <f>MACD!E1491</f>
        <v>0.13558519841429018</v>
      </c>
      <c r="E1491" s="2">
        <f>MACD!F1491</f>
        <v>0.10689863706901498</v>
      </c>
      <c r="F1491" s="2">
        <f>'Moving Avg'!D1491</f>
        <v>5.6850000000000005</v>
      </c>
      <c r="G1491" s="2">
        <f>'Moving Avg'!F1491</f>
        <v>5.7801849999999995</v>
      </c>
      <c r="H1491" s="2">
        <f>'Moving Avg'!G1491</f>
        <v>5.7838359999999991</v>
      </c>
      <c r="I1491" s="2">
        <f>'Moving Avg'!H1491</f>
        <v>6.2827575000000051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5.7206000000000001</v>
      </c>
      <c r="C1492" s="2">
        <f>RSI!I1492</f>
        <v>47.571776429895905</v>
      </c>
      <c r="D1492" s="2">
        <f>MACD!E1492</f>
        <v>0.11102876734381706</v>
      </c>
      <c r="E1492" s="2">
        <f>MACD!F1492</f>
        <v>0.1077246631239754</v>
      </c>
      <c r="F1492" s="2">
        <f>'Moving Avg'!D1492</f>
        <v>5.688740000000001</v>
      </c>
      <c r="G1492" s="2">
        <f>'Moving Avg'!F1492</f>
        <v>5.761895</v>
      </c>
      <c r="H1492" s="2">
        <f>'Moving Avg'!G1492</f>
        <v>5.782709999999998</v>
      </c>
      <c r="I1492" s="2">
        <f>'Moving Avg'!H1492</f>
        <v>6.2761925000000041</v>
      </c>
      <c r="J1492" s="6" t="str">
        <f>OBV!F1492</f>
        <v>BEARISH</v>
      </c>
      <c r="K1492" s="6" t="str">
        <f>OBV!G1492</f>
        <v>WEAK</v>
      </c>
      <c r="L1492" s="6" t="str">
        <f>OBV!H1492</f>
        <v>BEARISH DIVERGENCE</v>
      </c>
    </row>
    <row r="1493" spans="1:12" ht="13.5" x14ac:dyDescent="0.25">
      <c r="A1493" s="3">
        <f>RSI!A1493</f>
        <v>44186</v>
      </c>
      <c r="B1493" s="2">
        <f>RSI!B1493</f>
        <v>5.7393999999999998</v>
      </c>
      <c r="C1493" s="2">
        <f>RSI!I1493</f>
        <v>48.604622294458252</v>
      </c>
      <c r="D1493" s="2">
        <f>MACD!E1493</f>
        <v>8.6254597504058061E-2</v>
      </c>
      <c r="E1493" s="2">
        <f>MACD!F1493</f>
        <v>0.10343064999999194</v>
      </c>
      <c r="F1493" s="2">
        <f>'Moving Avg'!D1493</f>
        <v>5.6981200000000003</v>
      </c>
      <c r="G1493" s="2">
        <f>'Moving Avg'!F1493</f>
        <v>5.7534549999999998</v>
      </c>
      <c r="H1493" s="2">
        <f>'Moving Avg'!G1493</f>
        <v>5.7813979999999985</v>
      </c>
      <c r="I1493" s="2">
        <f>'Moving Avg'!H1493</f>
        <v>6.2697215000000037</v>
      </c>
      <c r="J1493" s="6" t="str">
        <f>OBV!F1493</f>
        <v>BEARISH</v>
      </c>
      <c r="K1493" s="6" t="str">
        <f>OBV!G1493</f>
        <v>NEUTRAL</v>
      </c>
      <c r="L1493" s="6" t="str">
        <f>OBV!H1493</f>
        <v>BEARISH DIVERGENCE</v>
      </c>
    </row>
    <row r="1494" spans="1:12" ht="13.5" x14ac:dyDescent="0.25">
      <c r="A1494" s="3">
        <f>RSI!A1494</f>
        <v>44187</v>
      </c>
      <c r="B1494" s="2">
        <f>RSI!B1494</f>
        <v>5.7393999999999998</v>
      </c>
      <c r="C1494" s="2">
        <f>RSI!I1494</f>
        <v>48.60462229445826</v>
      </c>
      <c r="D1494" s="2">
        <f>MACD!E1494</f>
        <v>3.9465095806194839E-2</v>
      </c>
      <c r="E1494" s="2">
        <f>MACD!F1494</f>
        <v>9.0637539161232517E-2</v>
      </c>
      <c r="F1494" s="2">
        <f>'Moving Avg'!D1494</f>
        <v>5.7299999999999995</v>
      </c>
      <c r="G1494" s="2">
        <f>'Moving Avg'!F1494</f>
        <v>5.7520499999999997</v>
      </c>
      <c r="H1494" s="2">
        <f>'Moving Avg'!G1494</f>
        <v>5.7798979999999984</v>
      </c>
      <c r="I1494" s="2">
        <f>'Moving Avg'!H1494</f>
        <v>6.2633445000000041</v>
      </c>
      <c r="J1494" s="6" t="str">
        <f>OBV!F1494</f>
        <v>BEARISH</v>
      </c>
      <c r="K1494" s="6" t="str">
        <f>OBV!G1494</f>
        <v>NEUTRAL</v>
      </c>
      <c r="L1494" s="6" t="str">
        <f>OBV!H1494</f>
        <v>BEARISH DIVERGENCE</v>
      </c>
    </row>
    <row r="1495" spans="1:12" ht="13.5" x14ac:dyDescent="0.25">
      <c r="A1495" s="3">
        <f>RSI!A1495</f>
        <v>44188</v>
      </c>
      <c r="B1495" s="2">
        <f>RSI!B1495</f>
        <v>5.7675000000000001</v>
      </c>
      <c r="C1495" s="2">
        <f>RSI!I1495</f>
        <v>50.301805860805601</v>
      </c>
      <c r="D1495" s="2">
        <f>MACD!E1495</f>
        <v>-2.075569009011069E-3</v>
      </c>
      <c r="E1495" s="2">
        <f>MACD!F1495</f>
        <v>7.2094917527183805E-2</v>
      </c>
      <c r="F1495" s="2">
        <f>'Moving Avg'!D1495</f>
        <v>5.74688</v>
      </c>
      <c r="G1495" s="2">
        <f>'Moving Avg'!F1495</f>
        <v>5.7473599999999996</v>
      </c>
      <c r="H1495" s="2">
        <f>'Moving Avg'!G1495</f>
        <v>5.778959999999997</v>
      </c>
      <c r="I1495" s="2">
        <f>'Moving Avg'!H1495</f>
        <v>6.2571550000000036</v>
      </c>
      <c r="J1495" s="6" t="str">
        <f>OBV!F1495</f>
        <v>BEARISH</v>
      </c>
      <c r="K1495" s="6" t="str">
        <f>OBV!G1495</f>
        <v>NEUTRAL</v>
      </c>
      <c r="L1495" s="6" t="str">
        <f>OBV!H1495</f>
        <v>BEARISH DIVERGENCE</v>
      </c>
    </row>
    <row r="1496" spans="1:12" ht="13.5" x14ac:dyDescent="0.25">
      <c r="A1496" s="3">
        <f>RSI!A1496</f>
        <v>44189</v>
      </c>
      <c r="B1496" s="2">
        <f>RSI!B1496</f>
        <v>5.7206000000000001</v>
      </c>
      <c r="C1496" s="2">
        <f>RSI!I1496</f>
        <v>47.483435301826333</v>
      </c>
      <c r="D1496" s="2">
        <f>MACD!E1496</f>
        <v>-9.2720947872031445E-3</v>
      </c>
      <c r="E1496" s="2">
        <f>MACD!F1496</f>
        <v>5.5821515064306416E-2</v>
      </c>
      <c r="F1496" s="2">
        <f>'Moving Avg'!D1496</f>
        <v>5.7375000000000007</v>
      </c>
      <c r="G1496" s="2">
        <f>'Moving Avg'!F1496</f>
        <v>5.7379800000000003</v>
      </c>
      <c r="H1496" s="2">
        <f>'Moving Avg'!G1496</f>
        <v>5.7755839999999976</v>
      </c>
      <c r="I1496" s="2">
        <f>'Moving Avg'!H1496</f>
        <v>6.2510590000000033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</row>
    <row r="1497" spans="1:12" ht="13.5" x14ac:dyDescent="0.25">
      <c r="A1497" s="3">
        <f>RSI!A1497</f>
        <v>44190</v>
      </c>
      <c r="B1497" s="2">
        <f>RSI!B1497</f>
        <v>5.7488000000000001</v>
      </c>
      <c r="C1497" s="2">
        <f>RSI!I1497</f>
        <v>49.322065429746495</v>
      </c>
      <c r="D1497" s="2">
        <f>MACD!E1497</f>
        <v>-1.5767696524679131E-2</v>
      </c>
      <c r="E1497" s="2">
        <f>MACD!F1497</f>
        <v>4.1503672746509311E-2</v>
      </c>
      <c r="F1497" s="2">
        <f>'Moving Avg'!D1497</f>
        <v>5.7431399999999995</v>
      </c>
      <c r="G1497" s="2">
        <f>'Moving Avg'!F1497</f>
        <v>5.7300100000000009</v>
      </c>
      <c r="H1497" s="2">
        <f>'Moving Avg'!G1497</f>
        <v>5.7770859999999979</v>
      </c>
      <c r="I1497" s="2">
        <f>'Moving Avg'!H1497</f>
        <v>6.2453855000000056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5.7488000000000001</v>
      </c>
      <c r="C1498" s="2">
        <f>RSI!I1498</f>
        <v>49.322065429746495</v>
      </c>
      <c r="D1498" s="2">
        <f>MACD!E1498</f>
        <v>-2.2657781116437903E-2</v>
      </c>
      <c r="E1498" s="2">
        <f>MACD!F1498</f>
        <v>2.8671381973919871E-2</v>
      </c>
      <c r="F1498" s="2">
        <f>'Moving Avg'!D1498</f>
        <v>5.7450199999999993</v>
      </c>
      <c r="G1498" s="2">
        <f>'Moving Avg'!F1498</f>
        <v>5.7225100000000015</v>
      </c>
      <c r="H1498" s="2">
        <f>'Moving Avg'!G1498</f>
        <v>5.776711999999999</v>
      </c>
      <c r="I1498" s="2">
        <f>'Moving Avg'!H1498</f>
        <v>6.2407435000000051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5.7393999999999998</v>
      </c>
      <c r="C1499" s="2">
        <f>RSI!I1499</f>
        <v>48.663424310418677</v>
      </c>
      <c r="D1499" s="2">
        <f>MACD!E1499</f>
        <v>-4.5050778661360091E-2</v>
      </c>
      <c r="E1499" s="2">
        <f>MACD!F1499</f>
        <v>1.392694984686388E-2</v>
      </c>
      <c r="F1499" s="2">
        <f>'Moving Avg'!D1499</f>
        <v>5.7450199999999993</v>
      </c>
      <c r="G1499" s="2">
        <f>'Moving Avg'!F1499</f>
        <v>5.7150100000000013</v>
      </c>
      <c r="H1499" s="2">
        <f>'Moving Avg'!G1499</f>
        <v>5.7761499999999977</v>
      </c>
      <c r="I1499" s="2">
        <f>'Moving Avg'!H1499</f>
        <v>6.2352105000000044</v>
      </c>
      <c r="J1499" s="6" t="str">
        <f>OBV!F1499</f>
        <v>BULLISH</v>
      </c>
      <c r="K1499" s="6" t="str">
        <f>OBV!G1499</f>
        <v>STRONG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5.7206000000000001</v>
      </c>
      <c r="C1500" s="2">
        <f>RSI!I1500</f>
        <v>47.302888656722423</v>
      </c>
      <c r="D1500" s="2">
        <f>MACD!E1500</f>
        <v>-4.664414393260774E-2</v>
      </c>
      <c r="E1500" s="2">
        <f>MACD!F1500</f>
        <v>1.8127310909695563E-3</v>
      </c>
      <c r="F1500" s="2">
        <f>'Moving Avg'!D1500</f>
        <v>5.7356400000000001</v>
      </c>
      <c r="G1500" s="2">
        <f>'Moving Avg'!F1500</f>
        <v>5.706570000000001</v>
      </c>
      <c r="H1500" s="2">
        <f>'Moving Avg'!G1500</f>
        <v>5.7783999999999978</v>
      </c>
      <c r="I1500" s="2">
        <f>'Moving Avg'!H1500</f>
        <v>6.2293490000000027</v>
      </c>
      <c r="J1500" s="6" t="str">
        <f>OBV!F1500</f>
        <v>BEARISH</v>
      </c>
      <c r="K1500" s="6" t="str">
        <f>OBV!G1500</f>
        <v>WEAK</v>
      </c>
      <c r="L1500" s="6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5.7769000000000004</v>
      </c>
      <c r="C1501" s="2">
        <f>RSI!I1501</f>
        <v>51.661385067083209</v>
      </c>
      <c r="D1501" s="2">
        <f>MACD!E1501</f>
        <v>-3.8974055254155537E-2</v>
      </c>
      <c r="E1501" s="2">
        <f>MACD!F1501</f>
        <v>-6.3446261780554626E-3</v>
      </c>
      <c r="F1501" s="2">
        <f>'Moving Avg'!D1501</f>
        <v>5.746900000000001</v>
      </c>
      <c r="G1501" s="2">
        <f>'Moving Avg'!F1501</f>
        <v>5.701410000000001</v>
      </c>
      <c r="H1501" s="2">
        <f>'Moving Avg'!G1501</f>
        <v>5.7783999999999995</v>
      </c>
      <c r="I1501" s="2">
        <f>'Moving Avg'!H1501</f>
        <v>6.2237690000000034</v>
      </c>
      <c r="J1501" s="6" t="str">
        <f>OBV!F1501</f>
        <v>BULLISH</v>
      </c>
      <c r="K1501" s="6" t="str">
        <f>OBV!G1501</f>
        <v>STRONG</v>
      </c>
      <c r="L1501" s="6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5.6456</v>
      </c>
      <c r="C1502" s="2">
        <f>RSI!I1502</f>
        <v>42.775749019805495</v>
      </c>
      <c r="D1502" s="2">
        <f>MACD!E1502</f>
        <v>-3.0117158936231903E-2</v>
      </c>
      <c r="E1502" s="2">
        <f>MACD!F1502</f>
        <v>-1.1099132729690752E-2</v>
      </c>
      <c r="F1502" s="2">
        <f>'Moving Avg'!D1502</f>
        <v>5.7262600000000008</v>
      </c>
      <c r="G1502" s="2">
        <f>'Moving Avg'!F1502</f>
        <v>5.6976600000000008</v>
      </c>
      <c r="H1502" s="2">
        <f>'Moving Avg'!G1502</f>
        <v>5.7789619999999982</v>
      </c>
      <c r="I1502" s="2">
        <f>'Moving Avg'!H1502</f>
        <v>6.2186110000000028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5.5423999999999998</v>
      </c>
      <c r="C1503" s="2">
        <f>RSI!I1503</f>
        <v>37.339595219948535</v>
      </c>
      <c r="D1503" s="2">
        <f>MACD!E1503</f>
        <v>-1.144332667647685E-2</v>
      </c>
      <c r="E1503" s="2">
        <f>MACD!F1503</f>
        <v>-1.1167971519047972E-2</v>
      </c>
      <c r="F1503" s="2">
        <f>'Moving Avg'!D1503</f>
        <v>5.6849800000000004</v>
      </c>
      <c r="G1503" s="2">
        <f>'Moving Avg'!F1503</f>
        <v>5.6896850000000008</v>
      </c>
      <c r="H1503" s="2">
        <f>'Moving Avg'!G1503</f>
        <v>5.7746479999999973</v>
      </c>
      <c r="I1503" s="2">
        <f>'Moving Avg'!H1503</f>
        <v>6.213921500000005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5.5331000000000001</v>
      </c>
      <c r="C1504" s="2">
        <f>RSI!I1504</f>
        <v>36.884682483436606</v>
      </c>
      <c r="D1504" s="2">
        <f>MACD!E1504</f>
        <v>6.2514800988466845E-3</v>
      </c>
      <c r="E1504" s="2">
        <f>MACD!F1504</f>
        <v>-7.6840811954690409E-3</v>
      </c>
      <c r="F1504" s="2">
        <f>'Moving Avg'!D1504</f>
        <v>5.6437200000000001</v>
      </c>
      <c r="G1504" s="2">
        <f>'Moving Avg'!F1504</f>
        <v>5.6896850000000008</v>
      </c>
      <c r="H1504" s="2">
        <f>'Moving Avg'!G1504</f>
        <v>5.7701479999999972</v>
      </c>
      <c r="I1504" s="2">
        <f>'Moving Avg'!H1504</f>
        <v>6.2102175000000042</v>
      </c>
      <c r="J1504" s="6" t="str">
        <f>OBV!F1504</f>
        <v>BEARISH</v>
      </c>
      <c r="K1504" s="6" t="str">
        <f>OBV!G1504</f>
        <v>WEAK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5.5331000000000001</v>
      </c>
      <c r="C1505" s="2">
        <f>RSI!I1505</f>
        <v>36.884682483436606</v>
      </c>
      <c r="D1505" s="2">
        <f>MACD!E1505</f>
        <v>2.6717764836222457E-2</v>
      </c>
      <c r="E1505" s="2">
        <f>MACD!F1505</f>
        <v>-8.0371198913074121E-4</v>
      </c>
      <c r="F1505" s="2">
        <f>'Moving Avg'!D1505</f>
        <v>5.6062200000000004</v>
      </c>
      <c r="G1505" s="2">
        <f>'Moving Avg'!F1505</f>
        <v>5.6896850000000008</v>
      </c>
      <c r="H1505" s="2">
        <f>'Moving Avg'!G1505</f>
        <v>5.7656479999999979</v>
      </c>
      <c r="I1505" s="2">
        <f>'Moving Avg'!H1505</f>
        <v>6.2056225000000049</v>
      </c>
      <c r="J1505" s="6" t="str">
        <f>OBV!F1505</f>
        <v>BULLISH</v>
      </c>
      <c r="K1505" s="6" t="str">
        <f>OBV!G1505</f>
        <v>STRONG</v>
      </c>
      <c r="L1505" s="6" t="str">
        <f>OBV!H1505</f>
        <v>BULLISH DIVERGENCE</v>
      </c>
    </row>
    <row r="1506" spans="1:12" ht="13.5" x14ac:dyDescent="0.25">
      <c r="A1506" s="3">
        <f>RSI!A1506</f>
        <v>44204</v>
      </c>
      <c r="B1506" s="2">
        <f>RSI!B1506</f>
        <v>5.6081000000000003</v>
      </c>
      <c r="C1506" s="2">
        <f>RSI!I1506</f>
        <v>43.340869173410468</v>
      </c>
      <c r="D1506" s="2">
        <f>MACD!E1506</f>
        <v>3.2348412253410785E-2</v>
      </c>
      <c r="E1506" s="2">
        <f>MACD!F1506</f>
        <v>5.8267128593775643E-3</v>
      </c>
      <c r="F1506" s="2">
        <f>'Moving Avg'!D1506</f>
        <v>5.5724600000000004</v>
      </c>
      <c r="G1506" s="2">
        <f>'Moving Avg'!F1506</f>
        <v>5.6854650000000007</v>
      </c>
      <c r="H1506" s="2">
        <f>'Moving Avg'!G1506</f>
        <v>5.7626479999999969</v>
      </c>
      <c r="I1506" s="2">
        <f>'Moving Avg'!H1506</f>
        <v>6.2005115000000037</v>
      </c>
      <c r="J1506" s="6" t="str">
        <f>OBV!F1506</f>
        <v>BEARISH</v>
      </c>
      <c r="K1506" s="6" t="str">
        <f>OBV!G1506</f>
        <v>WEAK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5.7206000000000001</v>
      </c>
      <c r="C1507" s="2">
        <f>RSI!I1507</f>
        <v>51.375602772995713</v>
      </c>
      <c r="D1507" s="2">
        <f>MACD!E1507</f>
        <v>3.367842476256655E-2</v>
      </c>
      <c r="E1507" s="2">
        <f>MACD!F1507</f>
        <v>1.1397055240015361E-2</v>
      </c>
      <c r="F1507" s="2">
        <f>'Moving Avg'!D1507</f>
        <v>5.5874600000000001</v>
      </c>
      <c r="G1507" s="2">
        <f>'Moving Avg'!F1507</f>
        <v>5.6864000000000008</v>
      </c>
      <c r="H1507" s="2">
        <f>'Moving Avg'!G1507</f>
        <v>5.7618979999999969</v>
      </c>
      <c r="I1507" s="2">
        <f>'Moving Avg'!H1507</f>
        <v>6.1958225000000047</v>
      </c>
      <c r="J1507" s="6" t="str">
        <f>OBV!F1507</f>
        <v>BULLISH</v>
      </c>
      <c r="K1507" s="6" t="str">
        <f>OBV!G1507</f>
        <v>NEUTRAL</v>
      </c>
      <c r="L1507" s="6" t="str">
        <f>OBV!H1507</f>
        <v>CONFIRMED BULLISH</v>
      </c>
    </row>
    <row r="1508" spans="1:12" ht="13.5" x14ac:dyDescent="0.25">
      <c r="A1508" s="3">
        <f>RSI!A1508</f>
        <v>44208</v>
      </c>
      <c r="B1508" s="2">
        <f>RSI!B1508</f>
        <v>5.6081000000000003</v>
      </c>
      <c r="C1508" s="2">
        <f>RSI!I1508</f>
        <v>44.569153082901451</v>
      </c>
      <c r="D1508" s="2">
        <f>MACD!E1508</f>
        <v>4.2991358497516785E-2</v>
      </c>
      <c r="E1508" s="2">
        <f>MACD!F1508</f>
        <v>1.7715915891515645E-2</v>
      </c>
      <c r="F1508" s="2">
        <f>'Moving Avg'!D1508</f>
        <v>5.6006000000000009</v>
      </c>
      <c r="G1508" s="2">
        <f>'Moving Avg'!F1508</f>
        <v>5.6821800000000007</v>
      </c>
      <c r="H1508" s="2">
        <f>'Moving Avg'!G1508</f>
        <v>5.7615219999999967</v>
      </c>
      <c r="I1508" s="2">
        <f>'Moving Avg'!H1508</f>
        <v>6.1895860000000047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5.7488000000000001</v>
      </c>
      <c r="C1509" s="2">
        <f>RSI!I1509</f>
        <v>52.962483996924895</v>
      </c>
      <c r="D1509" s="2">
        <f>MACD!E1509</f>
        <v>3.9532929275639006E-2</v>
      </c>
      <c r="E1509" s="2">
        <f>MACD!F1509</f>
        <v>2.207931856834032E-2</v>
      </c>
      <c r="F1509" s="2">
        <f>'Moving Avg'!D1509</f>
        <v>5.6437400000000002</v>
      </c>
      <c r="G1509" s="2">
        <f>'Moving Avg'!F1509</f>
        <v>5.6906200000000009</v>
      </c>
      <c r="H1509" s="2">
        <f>'Moving Avg'!G1509</f>
        <v>5.7639599999999964</v>
      </c>
      <c r="I1509" s="2">
        <f>'Moving Avg'!H1509</f>
        <v>6.1831620000000047</v>
      </c>
      <c r="J1509" s="6" t="str">
        <f>OBV!F1509</f>
        <v>BULLISH</v>
      </c>
      <c r="K1509" s="6" t="str">
        <f>OBV!G1509</f>
        <v>STRONG</v>
      </c>
      <c r="L1509" s="6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5.7206000000000001</v>
      </c>
      <c r="C1510" s="2">
        <f>RSI!I1510</f>
        <v>51.286291761094155</v>
      </c>
      <c r="D1510" s="2">
        <f>MACD!E1510</f>
        <v>3.5462274708348396E-2</v>
      </c>
      <c r="E1510" s="2">
        <f>MACD!F1510</f>
        <v>2.4755909796341936E-2</v>
      </c>
      <c r="F1510" s="2">
        <f>'Moving Avg'!D1510</f>
        <v>5.6812400000000007</v>
      </c>
      <c r="G1510" s="2">
        <f>'Moving Avg'!F1510</f>
        <v>5.692495000000001</v>
      </c>
      <c r="H1510" s="2">
        <f>'Moving Avg'!G1510</f>
        <v>5.7692119999999969</v>
      </c>
      <c r="I1510" s="2">
        <f>'Moving Avg'!H1510</f>
        <v>6.1756595000000054</v>
      </c>
      <c r="J1510" s="6" t="str">
        <f>OBV!F1510</f>
        <v>BULLISH</v>
      </c>
      <c r="K1510" s="6" t="str">
        <f>OBV!G1510</f>
        <v>STRONG</v>
      </c>
      <c r="L1510" s="6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5.6269</v>
      </c>
      <c r="C1511" s="2">
        <f>RSI!I1511</f>
        <v>46.069061443112517</v>
      </c>
      <c r="D1511" s="2">
        <f>MACD!E1511</f>
        <v>4.7471166147555088E-2</v>
      </c>
      <c r="E1511" s="2">
        <f>MACD!F1511</f>
        <v>2.929896106658457E-2</v>
      </c>
      <c r="F1511" s="2">
        <f>'Moving Avg'!D1511</f>
        <v>5.6850000000000005</v>
      </c>
      <c r="G1511" s="2">
        <f>'Moving Avg'!F1511</f>
        <v>5.6854650000000007</v>
      </c>
      <c r="H1511" s="2">
        <f>'Moving Avg'!G1511</f>
        <v>5.7720259999999959</v>
      </c>
      <c r="I1511" s="2">
        <f>'Moving Avg'!H1511</f>
        <v>6.1685795000000052</v>
      </c>
      <c r="J1511" s="6" t="str">
        <f>OBV!F1511</f>
        <v>BULLISH</v>
      </c>
      <c r="K1511" s="6" t="str">
        <f>OBV!G1511</f>
        <v>STRONG</v>
      </c>
      <c r="L1511" s="6" t="str">
        <f>OBV!H1511</f>
        <v>CONFIRMED BULLISH</v>
      </c>
    </row>
    <row r="1512" spans="1:12" ht="13.5" x14ac:dyDescent="0.25">
      <c r="A1512" s="3">
        <f>RSI!A1512</f>
        <v>44215</v>
      </c>
      <c r="B1512" s="2">
        <f>RSI!B1512</f>
        <v>5.73</v>
      </c>
      <c r="C1512" s="2">
        <f>RSI!I1512</f>
        <v>51.870716035112316</v>
      </c>
      <c r="D1512" s="2">
        <f>MACD!E1512</f>
        <v>3.0211224498528644E-2</v>
      </c>
      <c r="E1512" s="2">
        <f>MACD!F1512</f>
        <v>2.9481413752973386E-2</v>
      </c>
      <c r="F1512" s="2">
        <f>'Moving Avg'!D1512</f>
        <v>5.6868800000000004</v>
      </c>
      <c r="G1512" s="2">
        <f>'Moving Avg'!F1512</f>
        <v>5.6859350000000015</v>
      </c>
      <c r="H1512" s="2">
        <f>'Moving Avg'!G1512</f>
        <v>5.7742759999999977</v>
      </c>
      <c r="I1512" s="2">
        <f>'Moving Avg'!H1512</f>
        <v>6.1620615000000054</v>
      </c>
      <c r="J1512" s="6" t="str">
        <f>OBV!F1512</f>
        <v>BULLISH</v>
      </c>
      <c r="K1512" s="6" t="str">
        <f>OBV!G1512</f>
        <v>STRONG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5.7488000000000001</v>
      </c>
      <c r="C1513" s="2">
        <f>RSI!I1513</f>
        <v>52.866415395200271</v>
      </c>
      <c r="D1513" s="2">
        <f>MACD!E1513</f>
        <v>-1.887148297700314E-3</v>
      </c>
      <c r="E1513" s="2">
        <f>MACD!F1513</f>
        <v>2.3207701342838647E-2</v>
      </c>
      <c r="F1513" s="2">
        <f>'Moving Avg'!D1513</f>
        <v>5.71502</v>
      </c>
      <c r="G1513" s="2">
        <f>'Moving Avg'!F1513</f>
        <v>5.6864050000000006</v>
      </c>
      <c r="H1513" s="2">
        <f>'Moving Avg'!G1513</f>
        <v>5.7799039999999984</v>
      </c>
      <c r="I1513" s="2">
        <f>'Moving Avg'!H1513</f>
        <v>6.155684500000004</v>
      </c>
      <c r="J1513" s="6" t="str">
        <f>OBV!F1513</f>
        <v>BULLISH</v>
      </c>
      <c r="K1513" s="6" t="str">
        <f>OBV!G1513</f>
        <v>STRONG</v>
      </c>
      <c r="L1513" s="6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5.58</v>
      </c>
      <c r="C1514" s="2">
        <f>RSI!I1514</f>
        <v>44.053856429143245</v>
      </c>
      <c r="D1514" s="2">
        <f>MACD!E1514</f>
        <v>-1.8293142388218442E-2</v>
      </c>
      <c r="E1514" s="2">
        <f>MACD!F1514</f>
        <v>1.4907532596627228E-2</v>
      </c>
      <c r="F1514" s="2">
        <f>'Moving Avg'!D1514</f>
        <v>5.68126</v>
      </c>
      <c r="G1514" s="2">
        <f>'Moving Avg'!F1514</f>
        <v>5.6784350000000012</v>
      </c>
      <c r="H1514" s="2">
        <f>'Moving Avg'!G1514</f>
        <v>5.7791539999999975</v>
      </c>
      <c r="I1514" s="2">
        <f>'Moving Avg'!H1514</f>
        <v>6.1484165000000042</v>
      </c>
      <c r="J1514" s="6" t="str">
        <f>OBV!F1514</f>
        <v>BULLISH</v>
      </c>
      <c r="K1514" s="6" t="str">
        <f>OBV!G1514</f>
        <v>STRONG</v>
      </c>
      <c r="L1514" s="6" t="str">
        <f>OBV!H1514</f>
        <v>BULLISH DIVERGENCE</v>
      </c>
    </row>
    <row r="1515" spans="1:12" ht="13.5" x14ac:dyDescent="0.25">
      <c r="A1515" s="3">
        <f>RSI!A1515</f>
        <v>44218</v>
      </c>
      <c r="B1515" s="2">
        <f>RSI!B1515</f>
        <v>5.6643999999999997</v>
      </c>
      <c r="C1515" s="2">
        <f>RSI!I1515</f>
        <v>48.661900723275416</v>
      </c>
      <c r="D1515" s="2">
        <f>MACD!E1515</f>
        <v>-3.7724697389186268E-2</v>
      </c>
      <c r="E1515" s="2">
        <f>MACD!F1515</f>
        <v>4.3810865994645285E-3</v>
      </c>
      <c r="F1515" s="2">
        <f>'Moving Avg'!D1515</f>
        <v>5.6700199999999992</v>
      </c>
      <c r="G1515" s="2">
        <f>'Moving Avg'!F1515</f>
        <v>5.6732800000000001</v>
      </c>
      <c r="H1515" s="2">
        <f>'Moving Avg'!G1515</f>
        <v>5.7765279999999981</v>
      </c>
      <c r="I1515" s="2">
        <f>'Moving Avg'!H1515</f>
        <v>6.1416175000000033</v>
      </c>
      <c r="J1515" s="6" t="str">
        <f>OBV!F1515</f>
        <v>BULLISH</v>
      </c>
      <c r="K1515" s="6" t="str">
        <f>OBV!G1515</f>
        <v>STRONG</v>
      </c>
      <c r="L1515" s="6" t="str">
        <f>OBV!H1515</f>
        <v>BULLISH DIVERGENCE</v>
      </c>
    </row>
    <row r="1516" spans="1:12" ht="13.5" x14ac:dyDescent="0.25">
      <c r="A1516" s="3">
        <f>RSI!A1516</f>
        <v>44221</v>
      </c>
      <c r="B1516" s="2">
        <f>RSI!B1516</f>
        <v>5.5423999999999998</v>
      </c>
      <c r="C1516" s="2">
        <f>RSI!I1516</f>
        <v>43.13165216585498</v>
      </c>
      <c r="D1516" s="2">
        <f>MACD!E1516</f>
        <v>-3.3439736807161502E-2</v>
      </c>
      <c r="E1516" s="2">
        <f>MACD!F1516</f>
        <v>-3.1830780818606773E-3</v>
      </c>
      <c r="F1516" s="2">
        <f>'Moving Avg'!D1516</f>
        <v>5.6531199999999995</v>
      </c>
      <c r="G1516" s="2">
        <f>'Moving Avg'!F1516</f>
        <v>5.6643700000000008</v>
      </c>
      <c r="H1516" s="2">
        <f>'Moving Avg'!G1516</f>
        <v>5.764523999999998</v>
      </c>
      <c r="I1516" s="2">
        <f>'Moving Avg'!H1516</f>
        <v>6.1352400000000022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</row>
    <row r="1517" spans="1:12" ht="13.5" x14ac:dyDescent="0.25">
      <c r="A1517" s="3">
        <f>RSI!A1517</f>
        <v>44222</v>
      </c>
      <c r="B1517" s="2">
        <f>RSI!B1517</f>
        <v>5.5331000000000001</v>
      </c>
      <c r="C1517" s="2">
        <f>RSI!I1517</f>
        <v>42.732970315574839</v>
      </c>
      <c r="D1517" s="2">
        <f>MACD!E1517</f>
        <v>-1.0956195190964912E-2</v>
      </c>
      <c r="E1517" s="2">
        <f>MACD!F1517</f>
        <v>-4.737701503681524E-3</v>
      </c>
      <c r="F1517" s="2">
        <f>'Moving Avg'!D1517</f>
        <v>5.6137400000000008</v>
      </c>
      <c r="G1517" s="2">
        <f>'Moving Avg'!F1517</f>
        <v>5.6535850000000014</v>
      </c>
      <c r="H1517" s="2">
        <f>'Moving Avg'!G1517</f>
        <v>5.7513959999999971</v>
      </c>
      <c r="I1517" s="2">
        <f>'Moving Avg'!H1517</f>
        <v>6.1278315000000019</v>
      </c>
      <c r="J1517" s="6" t="str">
        <f>OBV!F1517</f>
        <v>BEARISH</v>
      </c>
      <c r="K1517" s="6" t="str">
        <f>OBV!G1517</f>
        <v>WEAK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5.5987</v>
      </c>
      <c r="C1518" s="2">
        <f>RSI!I1518</f>
        <v>46.490212352150479</v>
      </c>
      <c r="D1518" s="2">
        <f>MACD!E1518</f>
        <v>-1.3246227312849967E-2</v>
      </c>
      <c r="E1518" s="2">
        <f>MACD!F1518</f>
        <v>-6.4394066655152132E-3</v>
      </c>
      <c r="F1518" s="2">
        <f>'Moving Avg'!D1518</f>
        <v>5.5837200000000005</v>
      </c>
      <c r="G1518" s="2">
        <f>'Moving Avg'!F1518</f>
        <v>5.6460800000000004</v>
      </c>
      <c r="H1518" s="2">
        <f>'Moving Avg'!G1518</f>
        <v>5.7397659999999977</v>
      </c>
      <c r="I1518" s="2">
        <f>'Moving Avg'!H1518</f>
        <v>6.1217825000000019</v>
      </c>
      <c r="J1518" s="6" t="str">
        <f>OBV!F1518</f>
        <v>BEARISH</v>
      </c>
      <c r="K1518" s="6" t="str">
        <f>OBV!G1518</f>
        <v>WEAK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5.4955999999999996</v>
      </c>
      <c r="C1519" s="2">
        <f>RSI!I1519</f>
        <v>41.843632516102879</v>
      </c>
      <c r="D1519" s="2">
        <f>MACD!E1519</f>
        <v>1.4500855523995604E-2</v>
      </c>
      <c r="E1519" s="2">
        <f>MACD!F1519</f>
        <v>-2.2513542276130505E-3</v>
      </c>
      <c r="F1519" s="2">
        <f>'Moving Avg'!D1519</f>
        <v>5.56684</v>
      </c>
      <c r="G1519" s="2">
        <f>'Moving Avg'!F1519</f>
        <v>5.6338900000000001</v>
      </c>
      <c r="H1519" s="2">
        <f>'Moving Avg'!G1519</f>
        <v>5.7277619999999976</v>
      </c>
      <c r="I1519" s="2">
        <f>'Moving Avg'!H1519</f>
        <v>6.1152180000000014</v>
      </c>
      <c r="J1519" s="6" t="str">
        <f>OBV!F1519</f>
        <v>BEARISH</v>
      </c>
      <c r="K1519" s="6" t="str">
        <f>OBV!G1519</f>
        <v>WEAK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5.6269</v>
      </c>
      <c r="C1520" s="2">
        <f>RSI!I1520</f>
        <v>48.85447569491533</v>
      </c>
      <c r="D1520" s="2">
        <f>MACD!E1520</f>
        <v>2.4895853695039882E-2</v>
      </c>
      <c r="E1520" s="2">
        <f>MACD!F1520</f>
        <v>3.1780873569175368E-3</v>
      </c>
      <c r="F1520" s="2">
        <f>'Moving Avg'!D1520</f>
        <v>5.5593399999999997</v>
      </c>
      <c r="G1520" s="2">
        <f>'Moving Avg'!F1520</f>
        <v>5.6292050000000007</v>
      </c>
      <c r="H1520" s="2">
        <f>'Moving Avg'!G1520</f>
        <v>5.7180099999999978</v>
      </c>
      <c r="I1520" s="2">
        <f>'Moving Avg'!H1520</f>
        <v>6.1088879999999994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5.4580000000000002</v>
      </c>
      <c r="C1521" s="2">
        <f>RSI!I1521</f>
        <v>41.863219567592246</v>
      </c>
      <c r="D1521" s="2">
        <f>MACD!E1521</f>
        <v>3.1919902362438357E-2</v>
      </c>
      <c r="E1521" s="2">
        <f>MACD!F1521</f>
        <v>8.9264503580217015E-3</v>
      </c>
      <c r="F1521" s="2">
        <f>'Moving Avg'!D1521</f>
        <v>5.5424600000000002</v>
      </c>
      <c r="G1521" s="2">
        <f>'Moving Avg'!F1521</f>
        <v>5.6132600000000004</v>
      </c>
      <c r="H1521" s="2">
        <f>'Moving Avg'!G1521</f>
        <v>5.7058179999999989</v>
      </c>
      <c r="I1521" s="2">
        <f>'Moving Avg'!H1521</f>
        <v>6.1021354999999993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5.4486999999999997</v>
      </c>
      <c r="C1522" s="2">
        <f>RSI!I1522</f>
        <v>41.510968993350048</v>
      </c>
      <c r="D1522" s="2">
        <f>MACD!E1522</f>
        <v>5.55345284994333E-2</v>
      </c>
      <c r="E1522" s="2">
        <f>MACD!F1522</f>
        <v>1.8248065986304022E-2</v>
      </c>
      <c r="F1522" s="2">
        <f>'Moving Avg'!D1522</f>
        <v>5.5255799999999997</v>
      </c>
      <c r="G1522" s="2">
        <f>'Moving Avg'!F1522</f>
        <v>5.603415</v>
      </c>
      <c r="H1522" s="2">
        <f>'Moving Avg'!G1522</f>
        <v>5.6930639999999979</v>
      </c>
      <c r="I1522" s="2">
        <f>'Moving Avg'!H1522</f>
        <v>6.0943519999999989</v>
      </c>
      <c r="J1522" s="6" t="str">
        <f>OBV!F1522</f>
        <v>BULLISH</v>
      </c>
      <c r="K1522" s="6" t="str">
        <f>OBV!G1522</f>
        <v>STRONG</v>
      </c>
      <c r="L1522" s="6" t="str">
        <f>OBV!H1522</f>
        <v>BULLISH DIVERGENCE</v>
      </c>
    </row>
    <row r="1523" spans="1:12" ht="13.5" x14ac:dyDescent="0.25">
      <c r="A1523" s="3">
        <f>RSI!A1523</f>
        <v>44230</v>
      </c>
      <c r="B1523" s="2">
        <f>RSI!B1523</f>
        <v>5.4486999999999997</v>
      </c>
      <c r="C1523" s="2">
        <f>RSI!I1523</f>
        <v>41.510968993350041</v>
      </c>
      <c r="D1523" s="2">
        <f>MACD!E1523</f>
        <v>7.9501149791957104E-2</v>
      </c>
      <c r="E1523" s="2">
        <f>MACD!F1523</f>
        <v>3.0498682747434638E-2</v>
      </c>
      <c r="F1523" s="2">
        <f>'Moving Avg'!D1523</f>
        <v>5.4955799999999995</v>
      </c>
      <c r="G1523" s="2">
        <f>'Moving Avg'!F1523</f>
        <v>5.5987300000000007</v>
      </c>
      <c r="H1523" s="2">
        <f>'Moving Avg'!G1523</f>
        <v>5.6838739999999977</v>
      </c>
      <c r="I1523" s="2">
        <f>'Moving Avg'!H1523</f>
        <v>6.0875999999999983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5.5236999999999998</v>
      </c>
      <c r="C1524" s="2">
        <f>RSI!I1524</f>
        <v>45.778150289561829</v>
      </c>
      <c r="D1524" s="2">
        <f>MACD!E1524</f>
        <v>6.926757787251514E-2</v>
      </c>
      <c r="E1524" s="2">
        <f>MACD!F1524</f>
        <v>3.8252461772450744E-2</v>
      </c>
      <c r="F1524" s="2">
        <f>'Moving Avg'!D1524</f>
        <v>5.5011999999999999</v>
      </c>
      <c r="G1524" s="2">
        <f>'Moving Avg'!F1524</f>
        <v>5.5982600000000007</v>
      </c>
      <c r="H1524" s="2">
        <f>'Moving Avg'!G1524</f>
        <v>5.6789979999999982</v>
      </c>
      <c r="I1524" s="2">
        <f>'Moving Avg'!H1524</f>
        <v>6.0822074999999982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5.3643000000000001</v>
      </c>
      <c r="C1525" s="2">
        <f>RSI!I1525</f>
        <v>39.227698765782215</v>
      </c>
      <c r="D1525" s="2">
        <f>MACD!E1525</f>
        <v>8.5894066221984033E-2</v>
      </c>
      <c r="E1525" s="2">
        <f>MACD!F1525</f>
        <v>4.7780782662357399E-2</v>
      </c>
      <c r="F1525" s="2">
        <f>'Moving Avg'!D1525</f>
        <v>5.4486800000000004</v>
      </c>
      <c r="G1525" s="2">
        <f>'Moving Avg'!F1525</f>
        <v>5.5898200000000013</v>
      </c>
      <c r="H1525" s="2">
        <f>'Moving Avg'!G1525</f>
        <v>5.6690579999999988</v>
      </c>
      <c r="I1525" s="2">
        <f>'Moving Avg'!H1525</f>
        <v>6.0762054999999986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5.5143000000000004</v>
      </c>
      <c r="C1526" s="2">
        <f>RSI!I1526</f>
        <v>46.924259237728243</v>
      </c>
      <c r="D1526" s="2">
        <f>MACD!E1526</f>
        <v>7.1481268590121161E-2</v>
      </c>
      <c r="E1526" s="2">
        <f>MACD!F1526</f>
        <v>5.2520879847910151E-2</v>
      </c>
      <c r="F1526" s="2">
        <f>'Moving Avg'!D1526</f>
        <v>5.4599400000000005</v>
      </c>
      <c r="G1526" s="2">
        <f>'Moving Avg'!F1526</f>
        <v>5.5851300000000013</v>
      </c>
      <c r="H1526" s="2">
        <f>'Moving Avg'!G1526</f>
        <v>5.6611799999999981</v>
      </c>
      <c r="I1526" s="2">
        <f>'Moving Avg'!H1526</f>
        <v>6.0699689999999986</v>
      </c>
      <c r="J1526" s="6" t="str">
        <f>OBV!F1526</f>
        <v>BEARISH</v>
      </c>
      <c r="K1526" s="6" t="str">
        <f>OBV!G1526</f>
        <v>NEUTRAL</v>
      </c>
      <c r="L1526" s="6" t="str">
        <f>OBV!H1526</f>
        <v>BEARISH DIVERGENCE</v>
      </c>
    </row>
    <row r="1527" spans="1:12" ht="13.5" x14ac:dyDescent="0.25">
      <c r="A1527" s="3">
        <f>RSI!A1527</f>
        <v>44236</v>
      </c>
      <c r="B1527" s="2">
        <f>RSI!B1527</f>
        <v>5.4955999999999996</v>
      </c>
      <c r="C1527" s="2">
        <f>RSI!I1527</f>
        <v>46.139744298091522</v>
      </c>
      <c r="D1527" s="2">
        <f>MACD!E1527</f>
        <v>5.9649233196608975E-2</v>
      </c>
      <c r="E1527" s="2">
        <f>MACD!F1527</f>
        <v>5.3946550517649919E-2</v>
      </c>
      <c r="F1527" s="2">
        <f>'Moving Avg'!D1527</f>
        <v>5.4693199999999997</v>
      </c>
      <c r="G1527" s="2">
        <f>'Moving Avg'!F1527</f>
        <v>5.5738800000000008</v>
      </c>
      <c r="H1527" s="2">
        <f>'Moving Avg'!G1527</f>
        <v>5.6529280000000002</v>
      </c>
      <c r="I1527" s="2">
        <f>'Moving Avg'!H1527</f>
        <v>6.0646234999999988</v>
      </c>
      <c r="J1527" s="6" t="str">
        <f>OBV!F1527</f>
        <v>BEARISH</v>
      </c>
      <c r="K1527" s="6" t="str">
        <f>OBV!G1527</f>
        <v>NEUTRAL</v>
      </c>
      <c r="L1527" s="6" t="str">
        <f>OBV!H1527</f>
        <v>BEARISH DIVERGENCE</v>
      </c>
    </row>
    <row r="1528" spans="1:12" ht="13.5" x14ac:dyDescent="0.25">
      <c r="A1528" s="3">
        <f>RSI!A1528</f>
        <v>44237</v>
      </c>
      <c r="B1528" s="2">
        <f>RSI!B1528</f>
        <v>5.3361000000000001</v>
      </c>
      <c r="C1528" s="2">
        <f>RSI!I1528</f>
        <v>39.997336711040504</v>
      </c>
      <c r="D1528" s="2">
        <f>MACD!E1528</f>
        <v>7.2033829589764231E-2</v>
      </c>
      <c r="E1528" s="2">
        <f>MACD!F1528</f>
        <v>5.7564006332072787E-2</v>
      </c>
      <c r="F1528" s="2">
        <f>'Moving Avg'!D1528</f>
        <v>5.4468000000000005</v>
      </c>
      <c r="G1528" s="2">
        <f>'Moving Avg'!F1528</f>
        <v>5.5602800000000006</v>
      </c>
      <c r="H1528" s="2">
        <f>'Moving Avg'!G1528</f>
        <v>5.6416740000000001</v>
      </c>
      <c r="I1528" s="2">
        <f>'Moving Avg'!H1528</f>
        <v>6.0584805000000008</v>
      </c>
      <c r="J1528" s="6" t="str">
        <f>OBV!F1528</f>
        <v>BEARISH</v>
      </c>
      <c r="K1528" s="6" t="str">
        <f>OBV!G1528</f>
        <v>NEUTRAL</v>
      </c>
      <c r="L1528" s="6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5.2798999999999996</v>
      </c>
      <c r="C1529" s="2">
        <f>RSI!I1529</f>
        <v>38.074012883860021</v>
      </c>
      <c r="D1529" s="2">
        <f>MACD!E1529</f>
        <v>7.2209979703037774E-2</v>
      </c>
      <c r="E1529" s="2">
        <f>MACD!F1529</f>
        <v>6.049320100626579E-2</v>
      </c>
      <c r="F1529" s="2">
        <f>'Moving Avg'!D1529</f>
        <v>5.3980399999999999</v>
      </c>
      <c r="G1529" s="2">
        <f>'Moving Avg'!F1529</f>
        <v>5.5368350000000008</v>
      </c>
      <c r="H1529" s="2">
        <f>'Moving Avg'!G1529</f>
        <v>5.6294839999999988</v>
      </c>
      <c r="I1529" s="2">
        <f>'Moving Avg'!H1529</f>
        <v>6.0511190000000008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5.4112</v>
      </c>
      <c r="C1530" s="2">
        <f>RSI!I1530</f>
        <v>44.757563712187846</v>
      </c>
      <c r="D1530" s="2">
        <f>MACD!E1530</f>
        <v>8.4457277031636302E-2</v>
      </c>
      <c r="E1530" s="2">
        <f>MACD!F1530</f>
        <v>6.5286016211339892E-2</v>
      </c>
      <c r="F1530" s="2">
        <f>'Moving Avg'!D1530</f>
        <v>5.4074200000000001</v>
      </c>
      <c r="G1530" s="2">
        <f>'Moving Avg'!F1530</f>
        <v>5.5213649999999994</v>
      </c>
      <c r="H1530" s="2">
        <f>'Moving Avg'!G1530</f>
        <v>5.6199199999999996</v>
      </c>
      <c r="I1530" s="2">
        <f>'Moving Avg'!H1530</f>
        <v>6.0444140000000006</v>
      </c>
      <c r="J1530" s="6" t="str">
        <f>OBV!F1530</f>
        <v>BEARISH</v>
      </c>
      <c r="K1530" s="6" t="str">
        <f>OBV!G1530</f>
        <v>WEAK</v>
      </c>
      <c r="L1530" s="6" t="str">
        <f>OBV!H1530</f>
        <v>BEARISH DIVERGENCE</v>
      </c>
    </row>
    <row r="1531" spans="1:12" ht="13.5" x14ac:dyDescent="0.25">
      <c r="A1531" s="3">
        <f>RSI!A1531</f>
        <v>44242</v>
      </c>
      <c r="B1531" s="2">
        <f>RSI!B1531</f>
        <v>5.3924000000000003</v>
      </c>
      <c r="C1531" s="2">
        <f>RSI!I1531</f>
        <v>44.024890342590126</v>
      </c>
      <c r="D1531" s="2">
        <f>MACD!E1531</f>
        <v>7.0956358676188103E-2</v>
      </c>
      <c r="E1531" s="2">
        <f>MACD!F1531</f>
        <v>6.6420084704309545E-2</v>
      </c>
      <c r="F1531" s="2">
        <f>'Moving Avg'!D1531</f>
        <v>5.3830399999999994</v>
      </c>
      <c r="G1531" s="2">
        <f>'Moving Avg'!F1531</f>
        <v>5.5096399999999992</v>
      </c>
      <c r="H1531" s="2">
        <f>'Moving Avg'!G1531</f>
        <v>5.6101659999999995</v>
      </c>
      <c r="I1531" s="2">
        <f>'Moving Avg'!H1531</f>
        <v>6.0376149999999988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5.4112</v>
      </c>
      <c r="C1532" s="2">
        <f>RSI!I1532</f>
        <v>44.994583012556575</v>
      </c>
      <c r="D1532" s="2">
        <f>MACD!E1532</f>
        <v>5.7494313142134601E-2</v>
      </c>
      <c r="E1532" s="2">
        <f>MACD!F1532</f>
        <v>6.4634930391874568E-2</v>
      </c>
      <c r="F1532" s="2">
        <f>'Moving Avg'!D1532</f>
        <v>5.3661600000000007</v>
      </c>
      <c r="G1532" s="2">
        <f>'Moving Avg'!F1532</f>
        <v>5.4936999999999987</v>
      </c>
      <c r="H1532" s="2">
        <f>'Moving Avg'!G1532</f>
        <v>5.6039779999999997</v>
      </c>
      <c r="I1532" s="2">
        <f>'Moving Avg'!H1532</f>
        <v>6.0309099999999987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5.4673999999999996</v>
      </c>
      <c r="C1533" s="2">
        <f>RSI!I1533</f>
        <v>47.900199997362058</v>
      </c>
      <c r="D1533" s="2">
        <f>MACD!E1533</f>
        <v>4.2556308086768802E-2</v>
      </c>
      <c r="E1533" s="2">
        <f>MACD!F1533</f>
        <v>6.021920593085342E-2</v>
      </c>
      <c r="F1533" s="2">
        <f>'Moving Avg'!D1533</f>
        <v>5.3924199999999995</v>
      </c>
      <c r="G1533" s="2">
        <f>'Moving Avg'!F1533</f>
        <v>5.4796299999999993</v>
      </c>
      <c r="H1533" s="2">
        <f>'Moving Avg'!G1533</f>
        <v>5.5992880000000005</v>
      </c>
      <c r="I1533" s="2">
        <f>'Moving Avg'!H1533</f>
        <v>6.0254234999999987</v>
      </c>
      <c r="J1533" s="6" t="str">
        <f>OBV!F1533</f>
        <v>BEARISH</v>
      </c>
      <c r="K1533" s="6" t="str">
        <f>OBV!G1533</f>
        <v>WEAK</v>
      </c>
      <c r="L1533" s="6" t="str">
        <f>OBV!H1533</f>
        <v>BEARISH DIVERGENCE</v>
      </c>
    </row>
    <row r="1534" spans="1:12" ht="13.5" x14ac:dyDescent="0.25">
      <c r="A1534" s="3">
        <f>RSI!A1534</f>
        <v>44245</v>
      </c>
      <c r="B1534" s="2">
        <f>RSI!B1534</f>
        <v>5.3079999999999998</v>
      </c>
      <c r="C1534" s="2">
        <f>RSI!I1534</f>
        <v>41.245266721974623</v>
      </c>
      <c r="D1534" s="2">
        <f>MACD!E1534</f>
        <v>5.3500534233285713E-2</v>
      </c>
      <c r="E1534" s="2">
        <f>MACD!F1534</f>
        <v>5.8875471591339879E-2</v>
      </c>
      <c r="F1534" s="2">
        <f>'Moving Avg'!D1534</f>
        <v>5.3980399999999999</v>
      </c>
      <c r="G1534" s="2">
        <f>'Moving Avg'!F1534</f>
        <v>5.4660299999999991</v>
      </c>
      <c r="H1534" s="2">
        <f>'Moving Avg'!G1534</f>
        <v>5.5947859999999991</v>
      </c>
      <c r="I1534" s="2">
        <f>'Moving Avg'!H1534</f>
        <v>6.0200779999999989</v>
      </c>
      <c r="J1534" s="6" t="str">
        <f>OBV!F1534</f>
        <v>BEARISH</v>
      </c>
      <c r="K1534" s="6" t="str">
        <f>OBV!G1534</f>
        <v>WEAK</v>
      </c>
      <c r="L1534" s="6" t="str">
        <f>OBV!H1534</f>
        <v>BEARISH DIVERGENCE</v>
      </c>
    </row>
    <row r="1535" spans="1:12" ht="13.5" x14ac:dyDescent="0.25">
      <c r="A1535" s="3">
        <f>RSI!A1535</f>
        <v>44246</v>
      </c>
      <c r="B1535" s="2">
        <f>RSI!B1535</f>
        <v>5.3079999999999998</v>
      </c>
      <c r="C1535" s="2">
        <f>RSI!I1535</f>
        <v>41.245266721974623</v>
      </c>
      <c r="D1535" s="2">
        <f>MACD!E1535</f>
        <v>3.9400420425191207E-2</v>
      </c>
      <c r="E1535" s="2">
        <f>MACD!F1535</f>
        <v>5.4980461358110147E-2</v>
      </c>
      <c r="F1535" s="2">
        <f>'Moving Avg'!D1535</f>
        <v>5.3773999999999997</v>
      </c>
      <c r="G1535" s="2">
        <f>'Moving Avg'!F1535</f>
        <v>5.4482099999999987</v>
      </c>
      <c r="H1535" s="2">
        <f>'Moving Avg'!G1535</f>
        <v>5.5902839999999978</v>
      </c>
      <c r="I1535" s="2">
        <f>'Moving Avg'!H1535</f>
        <v>6.0140289999999972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5.1578999999999997</v>
      </c>
      <c r="C1536" s="2">
        <f>RSI!I1536</f>
        <v>35.811612509013443</v>
      </c>
      <c r="D1536" s="2">
        <f>MACD!E1536</f>
        <v>6.2741352109160431E-2</v>
      </c>
      <c r="E1536" s="2">
        <f>MACD!F1536</f>
        <v>5.6532639508320201E-2</v>
      </c>
      <c r="F1536" s="2">
        <f>'Moving Avg'!D1536</f>
        <v>5.3304999999999989</v>
      </c>
      <c r="G1536" s="2">
        <f>'Moving Avg'!F1536</f>
        <v>5.4289849999999982</v>
      </c>
      <c r="H1536" s="2">
        <f>'Moving Avg'!G1536</f>
        <v>5.5795919999999981</v>
      </c>
      <c r="I1536" s="2">
        <f>'Moving Avg'!H1536</f>
        <v>6.0063384999999974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5.3079999999999998</v>
      </c>
      <c r="C1537" s="2">
        <f>RSI!I1537</f>
        <v>43.786799536391058</v>
      </c>
      <c r="D1537" s="2">
        <f>MACD!E1537</f>
        <v>7.0379502549772432E-2</v>
      </c>
      <c r="E1537" s="2">
        <f>MACD!F1537</f>
        <v>5.9302012116610653E-2</v>
      </c>
      <c r="F1537" s="2">
        <f>'Moving Avg'!D1537</f>
        <v>5.3098599999999987</v>
      </c>
      <c r="G1537" s="2">
        <f>'Moving Avg'!F1537</f>
        <v>5.4177299999999988</v>
      </c>
      <c r="H1537" s="2">
        <f>'Moving Avg'!G1537</f>
        <v>5.5717139999999992</v>
      </c>
      <c r="I1537" s="2">
        <f>'Moving Avg'!H1537</f>
        <v>5.9993984999999963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5.3079999999999998</v>
      </c>
      <c r="C1538" s="2">
        <f>RSI!I1538</f>
        <v>43.786799536391058</v>
      </c>
      <c r="D1538" s="2">
        <f>MACD!E1538</f>
        <v>5.3161193036864063E-2</v>
      </c>
      <c r="E1538" s="2">
        <f>MACD!F1538</f>
        <v>5.807384830066134E-2</v>
      </c>
      <c r="F1538" s="2">
        <f>'Moving Avg'!D1538</f>
        <v>5.2779799999999994</v>
      </c>
      <c r="G1538" s="2">
        <f>'Moving Avg'!F1538</f>
        <v>5.4031949999999984</v>
      </c>
      <c r="H1538" s="2">
        <f>'Moving Avg'!G1538</f>
        <v>5.5640239999999999</v>
      </c>
      <c r="I1538" s="2">
        <f>'Moving Avg'!H1538</f>
        <v>5.9932089999999958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5.1673</v>
      </c>
      <c r="C1539" s="2">
        <f>RSI!I1539</f>
        <v>38.576211299843536</v>
      </c>
      <c r="D1539" s="2">
        <f>MACD!E1539</f>
        <v>4.1161535235732849E-2</v>
      </c>
      <c r="E1539" s="2">
        <f>MACD!F1539</f>
        <v>5.4691385687675648E-2</v>
      </c>
      <c r="F1539" s="2">
        <f>'Moving Avg'!D1539</f>
        <v>5.2498399999999998</v>
      </c>
      <c r="G1539" s="2">
        <f>'Moving Avg'!F1539</f>
        <v>5.3867799999999999</v>
      </c>
      <c r="H1539" s="2">
        <f>'Moving Avg'!G1539</f>
        <v>5.5557699999999999</v>
      </c>
      <c r="I1539" s="2">
        <f>'Moving Avg'!H1539</f>
        <v>5.9863159999999969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5.2986000000000004</v>
      </c>
      <c r="C1540" s="2">
        <f>RSI!I1540</f>
        <v>45.137301778120204</v>
      </c>
      <c r="D1540" s="2">
        <f>MACD!E1540</f>
        <v>4.3048281571191005E-2</v>
      </c>
      <c r="E1540" s="2">
        <f>MACD!F1540</f>
        <v>5.2362764864378727E-2</v>
      </c>
      <c r="F1540" s="2">
        <f>'Moving Avg'!D1540</f>
        <v>5.24796</v>
      </c>
      <c r="G1540" s="2">
        <f>'Moving Avg'!F1540</f>
        <v>5.3703649999999996</v>
      </c>
      <c r="H1540" s="2">
        <f>'Moving Avg'!G1540</f>
        <v>5.5480800000000015</v>
      </c>
      <c r="I1540" s="2">
        <f>'Moving Avg'!H1540</f>
        <v>5.9810174999999965</v>
      </c>
      <c r="J1540" s="6" t="str">
        <f>OBV!F1540</f>
        <v>BULLISH</v>
      </c>
      <c r="K1540" s="6" t="str">
        <f>OBV!G1540</f>
        <v>NEUTRAL</v>
      </c>
      <c r="L1540" s="6" t="str">
        <f>OBV!H1540</f>
        <v>BULLISH DIVERGENCE</v>
      </c>
    </row>
    <row r="1541" spans="1:12" ht="13.5" x14ac:dyDescent="0.25">
      <c r="A1541" s="3">
        <f>RSI!A1541</f>
        <v>44256</v>
      </c>
      <c r="B1541" s="2">
        <f>RSI!B1541</f>
        <v>5.2986000000000004</v>
      </c>
      <c r="C1541" s="2">
        <f>RSI!I1541</f>
        <v>45.137301778120197</v>
      </c>
      <c r="D1541" s="2">
        <f>MACD!E1541</f>
        <v>4.2426806118103677E-2</v>
      </c>
      <c r="E1541" s="2">
        <f>MACD!F1541</f>
        <v>5.0375573115123723E-2</v>
      </c>
      <c r="F1541" s="2">
        <f>'Moving Avg'!D1541</f>
        <v>5.2761000000000005</v>
      </c>
      <c r="G1541" s="2">
        <f>'Moving Avg'!F1541</f>
        <v>5.3623949999999994</v>
      </c>
      <c r="H1541" s="2">
        <f>'Moving Avg'!G1541</f>
        <v>5.5387020000000007</v>
      </c>
      <c r="I1541" s="2">
        <f>'Moving Avg'!H1541</f>
        <v>5.9747809999999966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5.2986000000000004</v>
      </c>
      <c r="C1542" s="2">
        <f>RSI!I1542</f>
        <v>45.137301778120204</v>
      </c>
      <c r="D1542" s="2">
        <f>MACD!E1542</f>
        <v>4.5417652345819626E-2</v>
      </c>
      <c r="E1542" s="2">
        <f>MACD!F1542</f>
        <v>4.9383988961262906E-2</v>
      </c>
      <c r="F1542" s="2">
        <f>'Moving Avg'!D1542</f>
        <v>5.2742200000000006</v>
      </c>
      <c r="G1542" s="2">
        <f>'Moving Avg'!F1542</f>
        <v>5.3548899999999993</v>
      </c>
      <c r="H1542" s="2">
        <f>'Moving Avg'!G1542</f>
        <v>5.5302620000000013</v>
      </c>
      <c r="I1542" s="2">
        <f>'Moving Avg'!H1542</f>
        <v>5.9684504999999994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</row>
    <row r="1543" spans="1:12" ht="13.5" x14ac:dyDescent="0.25">
      <c r="A1543" s="3">
        <f>RSI!A1543</f>
        <v>44258</v>
      </c>
      <c r="B1543" s="2">
        <f>RSI!B1543</f>
        <v>5.2892000000000001</v>
      </c>
      <c r="C1543" s="2">
        <f>RSI!I1543</f>
        <v>44.710266394985702</v>
      </c>
      <c r="D1543" s="2">
        <f>MACD!E1543</f>
        <v>5.786896887926396E-2</v>
      </c>
      <c r="E1543" s="2">
        <f>MACD!F1543</f>
        <v>5.1080984944863121E-2</v>
      </c>
      <c r="F1543" s="2">
        <f>'Moving Avg'!D1543</f>
        <v>5.2704600000000008</v>
      </c>
      <c r="G1543" s="2">
        <f>'Moving Avg'!F1543</f>
        <v>5.3469149999999983</v>
      </c>
      <c r="H1543" s="2">
        <f>'Moving Avg'!G1543</f>
        <v>5.5212580000000013</v>
      </c>
      <c r="I1543" s="2">
        <f>'Moving Avg'!H1543</f>
        <v>5.9620729999999984</v>
      </c>
      <c r="J1543" s="6" t="str">
        <f>OBV!F1543</f>
        <v>BULLISH</v>
      </c>
      <c r="K1543" s="6" t="str">
        <f>OBV!G1543</f>
        <v>NEUTRAL</v>
      </c>
      <c r="L1543" s="6" t="str">
        <f>OBV!H1543</f>
        <v>BULLISH DIVERGENCE</v>
      </c>
    </row>
    <row r="1544" spans="1:12" ht="13.5" x14ac:dyDescent="0.25">
      <c r="A1544" s="3">
        <f>RSI!A1544</f>
        <v>44259</v>
      </c>
      <c r="B1544" s="2">
        <f>RSI!B1544</f>
        <v>5.2986000000000004</v>
      </c>
      <c r="C1544" s="2">
        <f>RSI!I1544</f>
        <v>45.267907783983404</v>
      </c>
      <c r="D1544" s="2">
        <f>MACD!E1544</f>
        <v>4.3776194438181371E-2</v>
      </c>
      <c r="E1544" s="2">
        <f>MACD!F1544</f>
        <v>4.9620026843526774E-2</v>
      </c>
      <c r="F1544" s="2">
        <f>'Moving Avg'!D1544</f>
        <v>5.2967200000000005</v>
      </c>
      <c r="G1544" s="2">
        <f>'Moving Avg'!F1544</f>
        <v>5.335659999999999</v>
      </c>
      <c r="H1544" s="2">
        <f>'Moving Avg'!G1544</f>
        <v>5.512442000000001</v>
      </c>
      <c r="I1544" s="2">
        <f>'Moving Avg'!H1544</f>
        <v>5.9557424999999986</v>
      </c>
      <c r="J1544" s="6" t="str">
        <f>OBV!F1544</f>
        <v>BULLISH</v>
      </c>
      <c r="K1544" s="6" t="str">
        <f>OBV!G1544</f>
        <v>STRONG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5.2798999999999996</v>
      </c>
      <c r="C1545" s="2">
        <f>RSI!I1545</f>
        <v>44.310459785414835</v>
      </c>
      <c r="D1545" s="2">
        <f>MACD!E1545</f>
        <v>3.3728280623223306E-2</v>
      </c>
      <c r="E1545" s="2">
        <f>MACD!F1545</f>
        <v>4.6441677599466089E-2</v>
      </c>
      <c r="F1545" s="2">
        <f>'Moving Avg'!D1545</f>
        <v>5.29298</v>
      </c>
      <c r="G1545" s="2">
        <f>'Moving Avg'!F1545</f>
        <v>5.3314399999999988</v>
      </c>
      <c r="H1545" s="2">
        <f>'Moving Avg'!G1545</f>
        <v>5.5026900000000003</v>
      </c>
      <c r="I1545" s="2">
        <f>'Moving Avg'!H1545</f>
        <v>5.9488965</v>
      </c>
      <c r="J1545" s="6" t="str">
        <f>OBV!F1545</f>
        <v>BULLISH</v>
      </c>
      <c r="K1545" s="6" t="str">
        <f>OBV!G1545</f>
        <v>NEUTRAL</v>
      </c>
      <c r="L1545" s="6" t="str">
        <f>OBV!H1545</f>
        <v>BULLISH DIVERGENCE</v>
      </c>
    </row>
    <row r="1546" spans="1:12" ht="13.5" x14ac:dyDescent="0.25">
      <c r="A1546" s="3">
        <f>RSI!A1546</f>
        <v>44263</v>
      </c>
      <c r="B1546" s="2">
        <f>RSI!B1546</f>
        <v>5.2516999999999996</v>
      </c>
      <c r="C1546" s="2">
        <f>RSI!I1546</f>
        <v>42.838974170352934</v>
      </c>
      <c r="D1546" s="2">
        <f>MACD!E1546</f>
        <v>4.7884247212106601E-3</v>
      </c>
      <c r="E1546" s="2">
        <f>MACD!F1546</f>
        <v>3.8111027023815004E-2</v>
      </c>
      <c r="F1546" s="2">
        <f>'Moving Avg'!D1546</f>
        <v>5.2835999999999999</v>
      </c>
      <c r="G1546" s="2">
        <f>'Moving Avg'!F1546</f>
        <v>5.3183099999999985</v>
      </c>
      <c r="H1546" s="2">
        <f>'Moving Avg'!G1546</f>
        <v>5.4933120000000004</v>
      </c>
      <c r="I1546" s="2">
        <f>'Moving Avg'!H1546</f>
        <v>5.9419095000000004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5.1578999999999997</v>
      </c>
      <c r="C1547" s="2">
        <f>RSI!I1547</f>
        <v>38.284753847606943</v>
      </c>
      <c r="D1547" s="2">
        <f>MACD!E1547</f>
        <v>1.1031689473522732E-2</v>
      </c>
      <c r="E1547" s="2">
        <f>MACD!F1547</f>
        <v>3.2695159513756553E-2</v>
      </c>
      <c r="F1547" s="2">
        <f>'Moving Avg'!D1547</f>
        <v>5.2554599999999994</v>
      </c>
      <c r="G1547" s="2">
        <f>'Moving Avg'!F1547</f>
        <v>5.3014249999999983</v>
      </c>
      <c r="H1547" s="2">
        <f>'Moving Avg'!G1547</f>
        <v>5.4814939999999988</v>
      </c>
      <c r="I1547" s="2">
        <f>'Moving Avg'!H1547</f>
        <v>5.9354384999999992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5.2798999999999996</v>
      </c>
      <c r="C1548" s="2">
        <f>RSI!I1548</f>
        <v>46.283539169620703</v>
      </c>
      <c r="D1548" s="2">
        <f>MACD!E1548</f>
        <v>8.4709232313340266E-3</v>
      </c>
      <c r="E1548" s="2">
        <f>MACD!F1548</f>
        <v>2.7850312257272049E-2</v>
      </c>
      <c r="F1548" s="2">
        <f>'Moving Avg'!D1548</f>
        <v>5.2536000000000005</v>
      </c>
      <c r="G1548" s="2">
        <f>'Moving Avg'!F1548</f>
        <v>5.298614999999999</v>
      </c>
      <c r="H1548" s="2">
        <f>'Moving Avg'!G1548</f>
        <v>5.4721159999999998</v>
      </c>
      <c r="I1548" s="2">
        <f>'Moving Avg'!H1548</f>
        <v>5.9291554999999994</v>
      </c>
      <c r="J1548" s="6" t="str">
        <f>OBV!F1548</f>
        <v>BULLISH</v>
      </c>
      <c r="K1548" s="6" t="str">
        <f>OBV!G1548</f>
        <v>NEUTRAL</v>
      </c>
      <c r="L1548" s="6" t="str">
        <f>OBV!H1548</f>
        <v>BULLISH DIVERGENCE</v>
      </c>
    </row>
    <row r="1549" spans="1:12" ht="13.5" x14ac:dyDescent="0.25">
      <c r="A1549" s="3">
        <f>RSI!A1549</f>
        <v>44266</v>
      </c>
      <c r="B1549" s="2">
        <f>RSI!B1549</f>
        <v>5.2516999999999996</v>
      </c>
      <c r="C1549" s="2">
        <f>RSI!I1549</f>
        <v>44.836961650031064</v>
      </c>
      <c r="D1549" s="2">
        <f>MACD!E1549</f>
        <v>-1.2868946881279264E-2</v>
      </c>
      <c r="E1549" s="2">
        <f>MACD!F1549</f>
        <v>1.9706460429561787E-2</v>
      </c>
      <c r="F1549" s="2">
        <f>'Moving Avg'!D1549</f>
        <v>5.2442200000000003</v>
      </c>
      <c r="G1549" s="2">
        <f>'Moving Avg'!F1549</f>
        <v>5.2972049999999991</v>
      </c>
      <c r="H1549" s="2">
        <f>'Moving Avg'!G1549</f>
        <v>5.4623619999999979</v>
      </c>
      <c r="I1549" s="2">
        <f>'Moving Avg'!H1549</f>
        <v>5.9221220000000008</v>
      </c>
      <c r="J1549" s="6" t="str">
        <f>OBV!F1549</f>
        <v>BEARISH</v>
      </c>
      <c r="K1549" s="6" t="str">
        <f>OBV!G1549</f>
        <v>WEAK</v>
      </c>
      <c r="L1549" s="6" t="str">
        <f>OBV!H1549</f>
        <v>CONFIRMED BEARISH</v>
      </c>
    </row>
    <row r="1550" spans="1:12" ht="13.5" x14ac:dyDescent="0.25">
      <c r="A1550" s="3">
        <f>RSI!A1550</f>
        <v>44267</v>
      </c>
      <c r="B1550" s="2">
        <f>RSI!B1550</f>
        <v>5.2516999999999996</v>
      </c>
      <c r="C1550" s="2">
        <f>RSI!I1550</f>
        <v>44.836961650031071</v>
      </c>
      <c r="D1550" s="2">
        <f>MACD!E1550</f>
        <v>-1.0203387033540068E-2</v>
      </c>
      <c r="E1550" s="2">
        <f>MACD!F1550</f>
        <v>1.3724490936941417E-2</v>
      </c>
      <c r="F1550" s="2">
        <f>'Moving Avg'!D1550</f>
        <v>5.2385799999999998</v>
      </c>
      <c r="G1550" s="2">
        <f>'Moving Avg'!F1550</f>
        <v>5.2892299999999999</v>
      </c>
      <c r="H1550" s="2">
        <f>'Moving Avg'!G1550</f>
        <v>5.4529839999999989</v>
      </c>
      <c r="I1550" s="2">
        <f>'Moving Avg'!H1550</f>
        <v>5.9155569999999997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5.2047999999999996</v>
      </c>
      <c r="C1551" s="2">
        <f>RSI!I1551</f>
        <v>42.287656241106568</v>
      </c>
      <c r="D1551" s="2">
        <f>MACD!E1551</f>
        <v>-3.9901605199723633E-3</v>
      </c>
      <c r="E1551" s="2">
        <f>MACD!F1551</f>
        <v>1.0181560645558661E-2</v>
      </c>
      <c r="F1551" s="2">
        <f>'Moving Avg'!D1551</f>
        <v>5.2291999999999996</v>
      </c>
      <c r="G1551" s="2">
        <f>'Moving Avg'!F1551</f>
        <v>5.2798499999999997</v>
      </c>
      <c r="H1551" s="2">
        <f>'Moving Avg'!G1551</f>
        <v>5.4415419999999992</v>
      </c>
      <c r="I1551" s="2">
        <f>'Moving Avg'!H1551</f>
        <v>5.9087575000000001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5.2047999999999996</v>
      </c>
      <c r="C1552" s="2">
        <f>RSI!I1552</f>
        <v>42.287656241106568</v>
      </c>
      <c r="D1552" s="2">
        <f>MACD!E1552</f>
        <v>1.9921697743621181E-3</v>
      </c>
      <c r="E1552" s="2">
        <f>MACD!F1552</f>
        <v>8.5436824713193537E-3</v>
      </c>
      <c r="F1552" s="2">
        <f>'Moving Avg'!D1552</f>
        <v>5.2385799999999998</v>
      </c>
      <c r="G1552" s="2">
        <f>'Moving Avg'!F1552</f>
        <v>5.2695300000000005</v>
      </c>
      <c r="H1552" s="2">
        <f>'Moving Avg'!G1552</f>
        <v>5.4327259999999988</v>
      </c>
      <c r="I1552" s="2">
        <f>'Moving Avg'!H1552</f>
        <v>5.9024270000000012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</row>
    <row r="1553" spans="1:12" ht="13.5" x14ac:dyDescent="0.25">
      <c r="A1553" s="3">
        <f>RSI!A1553</f>
        <v>44272</v>
      </c>
      <c r="B1553" s="2">
        <f>RSI!B1553</f>
        <v>5.3174000000000001</v>
      </c>
      <c r="C1553" s="2">
        <f>RSI!I1553</f>
        <v>50.175582419961351</v>
      </c>
      <c r="D1553" s="2">
        <f>MACD!E1553</f>
        <v>-2.0614708186741382E-3</v>
      </c>
      <c r="E1553" s="2">
        <f>MACD!F1553</f>
        <v>6.4226518133206562E-3</v>
      </c>
      <c r="F1553" s="2">
        <f>'Moving Avg'!D1553</f>
        <v>5.2460799999999992</v>
      </c>
      <c r="G1553" s="2">
        <f>'Moving Avg'!F1553</f>
        <v>5.2620300000000011</v>
      </c>
      <c r="H1553" s="2">
        <f>'Moving Avg'!G1553</f>
        <v>5.4282259999999996</v>
      </c>
      <c r="I1553" s="2">
        <f>'Moving Avg'!H1553</f>
        <v>5.895722000000001</v>
      </c>
      <c r="J1553" s="6" t="str">
        <f>OBV!F1553</f>
        <v>BULLISH</v>
      </c>
      <c r="K1553" s="6" t="str">
        <f>OBV!G1553</f>
        <v>STRONG</v>
      </c>
      <c r="L1553" s="6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5.3174000000000001</v>
      </c>
      <c r="C1554" s="2">
        <f>RSI!I1554</f>
        <v>50.175582419961351</v>
      </c>
      <c r="D1554" s="2">
        <f>MACD!E1554</f>
        <v>-4.0891211885041301E-3</v>
      </c>
      <c r="E1554" s="2">
        <f>MACD!F1554</f>
        <v>4.3202972129556989E-3</v>
      </c>
      <c r="F1554" s="2">
        <f>'Moving Avg'!D1554</f>
        <v>5.2592199999999991</v>
      </c>
      <c r="G1554" s="2">
        <f>'Moving Avg'!F1554</f>
        <v>5.2625000000000011</v>
      </c>
      <c r="H1554" s="2">
        <f>'Moving Avg'!G1554</f>
        <v>5.4239120000000005</v>
      </c>
      <c r="I1554" s="2">
        <f>'Moving Avg'!H1554</f>
        <v>5.8899545</v>
      </c>
      <c r="J1554" s="6" t="str">
        <f>OBV!F1554</f>
        <v>BULLISH</v>
      </c>
      <c r="K1554" s="6" t="str">
        <f>OBV!G1554</f>
        <v>STRONG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5.3174000000000001</v>
      </c>
      <c r="C1555" s="2">
        <f>RSI!I1555</f>
        <v>50.175582419961351</v>
      </c>
      <c r="D1555" s="2">
        <f>MACD!E1555</f>
        <v>-8.722304570126127E-3</v>
      </c>
      <c r="E1555" s="2">
        <f>MACD!F1555</f>
        <v>1.711776856339334E-3</v>
      </c>
      <c r="F1555" s="2">
        <f>'Moving Avg'!D1555</f>
        <v>5.2723599999999999</v>
      </c>
      <c r="G1555" s="2">
        <f>'Moving Avg'!F1555</f>
        <v>5.262970000000001</v>
      </c>
      <c r="H1555" s="2">
        <f>'Moving Avg'!G1555</f>
        <v>5.4195980000000006</v>
      </c>
      <c r="I1555" s="2">
        <f>'Moving Avg'!H1555</f>
        <v>5.8832495000000007</v>
      </c>
      <c r="J1555" s="6" t="str">
        <f>OBV!F1555</f>
        <v>BULLISH</v>
      </c>
      <c r="K1555" s="6" t="str">
        <f>OBV!G1555</f>
        <v>STRONG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5.4673999999999996</v>
      </c>
      <c r="C1556" s="2">
        <f>RSI!I1556</f>
        <v>59.406719394453994</v>
      </c>
      <c r="D1556" s="2">
        <f>MACD!E1556</f>
        <v>-2.812981514467161E-2</v>
      </c>
      <c r="E1556" s="2">
        <f>MACD!F1556</f>
        <v>-4.2565415438628549E-3</v>
      </c>
      <c r="F1556" s="2">
        <f>'Moving Avg'!D1556</f>
        <v>5.3248800000000003</v>
      </c>
      <c r="G1556" s="2">
        <f>'Moving Avg'!F1556</f>
        <v>5.2784450000000014</v>
      </c>
      <c r="H1556" s="2">
        <f>'Moving Avg'!G1556</f>
        <v>5.4167839999999998</v>
      </c>
      <c r="I1556" s="2">
        <f>'Moving Avg'!H1556</f>
        <v>5.8768724999999993</v>
      </c>
      <c r="J1556" s="6" t="str">
        <f>OBV!F1556</f>
        <v>BULLISH</v>
      </c>
      <c r="K1556" s="6" t="str">
        <f>OBV!G1556</f>
        <v>STRONG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5.4673999999999996</v>
      </c>
      <c r="C1557" s="2">
        <f>RSI!I1557</f>
        <v>59.406719394453994</v>
      </c>
      <c r="D1557" s="2">
        <f>MACD!E1557</f>
        <v>-5.9903450892310417E-2</v>
      </c>
      <c r="E1557" s="2">
        <f>MACD!F1557</f>
        <v>-1.5385923413552369E-2</v>
      </c>
      <c r="F1557" s="2">
        <f>'Moving Avg'!D1557</f>
        <v>5.3773999999999997</v>
      </c>
      <c r="G1557" s="2">
        <f>'Moving Avg'!F1557</f>
        <v>5.2864150000000008</v>
      </c>
      <c r="H1557" s="2">
        <f>'Moving Avg'!G1557</f>
        <v>5.411719999999999</v>
      </c>
      <c r="I1557" s="2">
        <f>'Moving Avg'!H1557</f>
        <v>5.8703545000000013</v>
      </c>
      <c r="J1557" s="6" t="str">
        <f>OBV!F1557</f>
        <v>BULLISH</v>
      </c>
      <c r="K1557" s="6" t="str">
        <f>OBV!G1557</f>
        <v>STRONG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5.3079999999999998</v>
      </c>
      <c r="C1558" s="2">
        <f>RSI!I1558</f>
        <v>48.363470780220105</v>
      </c>
      <c r="D1558" s="2">
        <f>MACD!E1558</f>
        <v>-5.7065091994965123E-2</v>
      </c>
      <c r="E1558" s="2">
        <f>MACD!F1558</f>
        <v>-2.372175712983492E-2</v>
      </c>
      <c r="F1558" s="2">
        <f>'Moving Avg'!D1558</f>
        <v>5.3755199999999999</v>
      </c>
      <c r="G1558" s="2">
        <f>'Moving Avg'!F1558</f>
        <v>5.2864150000000008</v>
      </c>
      <c r="H1558" s="2">
        <f>'Moving Avg'!G1558</f>
        <v>5.4057179999999994</v>
      </c>
      <c r="I1558" s="2">
        <f>'Moving Avg'!H1558</f>
        <v>5.8640245000000002</v>
      </c>
      <c r="J1558" s="6" t="str">
        <f>OBV!F1558</f>
        <v>BEARISH</v>
      </c>
      <c r="K1558" s="6" t="str">
        <f>OBV!G1558</f>
        <v>WEAK</v>
      </c>
      <c r="L1558" s="6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5.4580000000000002</v>
      </c>
      <c r="C1559" s="2">
        <f>RSI!I1559</f>
        <v>56.549030412402175</v>
      </c>
      <c r="D1559" s="2">
        <f>MACD!E1559</f>
        <v>-6.9960792665193061E-2</v>
      </c>
      <c r="E1559" s="2">
        <f>MACD!F1559</f>
        <v>-3.296956423690655E-2</v>
      </c>
      <c r="F1559" s="2">
        <f>'Moving Avg'!D1559</f>
        <v>5.4036400000000002</v>
      </c>
      <c r="G1559" s="2">
        <f>'Moving Avg'!F1559</f>
        <v>5.3009500000000003</v>
      </c>
      <c r="H1559" s="2">
        <f>'Moving Avg'!G1559</f>
        <v>5.399902</v>
      </c>
      <c r="I1559" s="2">
        <f>'Moving Avg'!H1559</f>
        <v>5.8574595</v>
      </c>
      <c r="J1559" s="6" t="str">
        <f>OBV!F1559</f>
        <v>BULLISH</v>
      </c>
      <c r="K1559" s="6" t="str">
        <f>OBV!G1559</f>
        <v>STRONG</v>
      </c>
      <c r="L1559" s="6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5.6269</v>
      </c>
      <c r="C1560" s="2">
        <f>RSI!I1560</f>
        <v>63.554785055605713</v>
      </c>
      <c r="D1560" s="2">
        <f>MACD!E1560</f>
        <v>-9.4129096122890665E-2</v>
      </c>
      <c r="E1560" s="2">
        <f>MACD!F1560</f>
        <v>-4.5201470614103373E-2</v>
      </c>
      <c r="F1560" s="2">
        <f>'Moving Avg'!D1560</f>
        <v>5.4655399999999998</v>
      </c>
      <c r="G1560" s="2">
        <f>'Moving Avg'!F1560</f>
        <v>5.3173650000000006</v>
      </c>
      <c r="H1560" s="2">
        <f>'Moving Avg'!G1560</f>
        <v>5.3980279999999992</v>
      </c>
      <c r="I1560" s="2">
        <f>'Moving Avg'!H1560</f>
        <v>5.8517390000000011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5.6269</v>
      </c>
      <c r="C1561" s="2">
        <f>RSI!I1561</f>
        <v>63.554785055605706</v>
      </c>
      <c r="D1561" s="2">
        <f>MACD!E1561</f>
        <v>-0.12348284844874602</v>
      </c>
      <c r="E1561" s="2">
        <f>MACD!F1561</f>
        <v>-6.0857746181031902E-2</v>
      </c>
      <c r="F1561" s="2">
        <f>'Moving Avg'!D1561</f>
        <v>5.4974399999999992</v>
      </c>
      <c r="G1561" s="2">
        <f>'Moving Avg'!F1561</f>
        <v>5.33378</v>
      </c>
      <c r="H1561" s="2">
        <f>'Moving Avg'!G1561</f>
        <v>5.3980279999999983</v>
      </c>
      <c r="I1561" s="2">
        <f>'Moving Avg'!H1561</f>
        <v>5.8460185000000013</v>
      </c>
      <c r="J1561" s="6" t="str">
        <f>OBV!F1561</f>
        <v>BULLISH</v>
      </c>
      <c r="K1561" s="6" t="str">
        <f>OBV!G1561</f>
        <v>STRONG</v>
      </c>
      <c r="L1561" s="6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5.4580000000000002</v>
      </c>
      <c r="C1562" s="2">
        <f>RSI!I1562</f>
        <v>53.542689215713658</v>
      </c>
      <c r="D1562" s="2">
        <f>MACD!E1562</f>
        <v>-0.13737273590121113</v>
      </c>
      <c r="E1562" s="2">
        <f>MACD!F1562</f>
        <v>-7.616074412506775E-2</v>
      </c>
      <c r="F1562" s="2">
        <f>'Moving Avg'!D1562</f>
        <v>5.4955600000000002</v>
      </c>
      <c r="G1562" s="2">
        <f>'Moving Avg'!F1562</f>
        <v>5.3417500000000002</v>
      </c>
      <c r="H1562" s="2">
        <f>'Moving Avg'!G1562</f>
        <v>5.3925879999999982</v>
      </c>
      <c r="I1562" s="2">
        <f>'Moving Avg'!H1562</f>
        <v>5.8395005000000015</v>
      </c>
      <c r="J1562" s="6" t="str">
        <f>OBV!F1562</f>
        <v>BULLISH</v>
      </c>
      <c r="K1562" s="6" t="str">
        <f>OBV!G1562</f>
        <v>STRONG</v>
      </c>
      <c r="L1562" s="6" t="str">
        <f>OBV!H1562</f>
        <v>BULLISH DIVERGENCE</v>
      </c>
    </row>
    <row r="1563" spans="1:12" ht="13.5" x14ac:dyDescent="0.25">
      <c r="A1563" s="3">
        <f>RSI!A1563</f>
        <v>44286</v>
      </c>
      <c r="B1563" s="2">
        <f>RSI!B1563</f>
        <v>5.6174999999999997</v>
      </c>
      <c r="C1563" s="2">
        <f>RSI!I1563</f>
        <v>59.957879380735911</v>
      </c>
      <c r="D1563" s="2">
        <f>MACD!E1563</f>
        <v>-0.14406683306879842</v>
      </c>
      <c r="E1563" s="2">
        <f>MACD!F1563</f>
        <v>-8.9741961913813895E-2</v>
      </c>
      <c r="F1563" s="2">
        <f>'Moving Avg'!D1563</f>
        <v>5.5574600000000007</v>
      </c>
      <c r="G1563" s="2">
        <f>'Moving Avg'!F1563</f>
        <v>5.3581650000000014</v>
      </c>
      <c r="H1563" s="2">
        <f>'Moving Avg'!G1563</f>
        <v>5.3899619999999997</v>
      </c>
      <c r="I1563" s="2">
        <f>'Moving Avg'!H1563</f>
        <v>5.8337800000000026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5.6174999999999997</v>
      </c>
      <c r="C1564" s="2">
        <f>RSI!I1564</f>
        <v>59.957879380735911</v>
      </c>
      <c r="D1564" s="2">
        <f>MACD!E1564</f>
        <v>-0.15108965184033973</v>
      </c>
      <c r="E1564" s="2">
        <f>MACD!F1564</f>
        <v>-0.10201149989911906</v>
      </c>
      <c r="F1564" s="2">
        <f>'Moving Avg'!D1564</f>
        <v>5.5893600000000001</v>
      </c>
      <c r="G1564" s="2">
        <f>'Moving Avg'!F1564</f>
        <v>5.3741099999999999</v>
      </c>
      <c r="H1564" s="2">
        <f>'Moving Avg'!G1564</f>
        <v>5.3907119999999997</v>
      </c>
      <c r="I1564" s="2">
        <f>'Moving Avg'!H1564</f>
        <v>5.8290440000000023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5.5987</v>
      </c>
      <c r="C1565" s="2">
        <f>RSI!I1565</f>
        <v>58.847051669266108</v>
      </c>
      <c r="D1565" s="2">
        <f>MACD!E1565</f>
        <v>-0.15689739131274116</v>
      </c>
      <c r="E1565" s="2">
        <f>MACD!F1565</f>
        <v>-0.11298867818184349</v>
      </c>
      <c r="F1565" s="2">
        <f>'Moving Avg'!D1565</f>
        <v>5.5837200000000005</v>
      </c>
      <c r="G1565" s="2">
        <f>'Moving Avg'!F1565</f>
        <v>5.3900500000000005</v>
      </c>
      <c r="H1565" s="2">
        <f>'Moving Avg'!G1565</f>
        <v>5.389397999999999</v>
      </c>
      <c r="I1565" s="2">
        <f>'Moving Avg'!H1565</f>
        <v>5.823792000000001</v>
      </c>
      <c r="J1565" s="6" t="str">
        <f>OBV!F1565</f>
        <v>BULLISH</v>
      </c>
      <c r="K1565" s="6" t="str">
        <f>OBV!G1565</f>
        <v>NEUTRAL</v>
      </c>
      <c r="L1565" s="6" t="str">
        <f>OBV!H1565</f>
        <v>BULLISH DIVERGENCE</v>
      </c>
    </row>
    <row r="1566" spans="1:12" ht="13.5" x14ac:dyDescent="0.25">
      <c r="A1566" s="3">
        <f>RSI!A1566</f>
        <v>44291</v>
      </c>
      <c r="B1566" s="2">
        <f>RSI!B1566</f>
        <v>5.5892999999999997</v>
      </c>
      <c r="C1566" s="2">
        <f>RSI!I1566</f>
        <v>58.265793864914457</v>
      </c>
      <c r="D1566" s="2">
        <f>MACD!E1566</f>
        <v>-0.13909208871917755</v>
      </c>
      <c r="E1566" s="2">
        <f>MACD!F1566</f>
        <v>-0.11820936028931031</v>
      </c>
      <c r="F1566" s="2">
        <f>'Moving Avg'!D1566</f>
        <v>5.5762</v>
      </c>
      <c r="G1566" s="2">
        <f>'Moving Avg'!F1566</f>
        <v>5.40693</v>
      </c>
      <c r="H1566" s="2">
        <f>'Moving Avg'!G1566</f>
        <v>5.3903359999999987</v>
      </c>
      <c r="I1566" s="2">
        <f>'Moving Avg'!H1566</f>
        <v>5.8180244999999999</v>
      </c>
      <c r="J1566" s="6" t="str">
        <f>OBV!F1566</f>
        <v>BULLISH</v>
      </c>
      <c r="K1566" s="6" t="str">
        <f>OBV!G1566</f>
        <v>NEUTRAL</v>
      </c>
      <c r="L1566" s="6" t="str">
        <f>OBV!H1566</f>
        <v>BULLISH DIVERGENCE</v>
      </c>
    </row>
    <row r="1567" spans="1:12" ht="13.5" x14ac:dyDescent="0.25">
      <c r="A1567" s="3">
        <f>RSI!A1567</f>
        <v>44292</v>
      </c>
      <c r="B1567" s="2">
        <f>RSI!B1567</f>
        <v>5.5705999999999998</v>
      </c>
      <c r="C1567" s="2">
        <f>RSI!I1567</f>
        <v>57.058364201168935</v>
      </c>
      <c r="D1567" s="2">
        <f>MACD!E1567</f>
        <v>-0.12356095889551177</v>
      </c>
      <c r="E1567" s="2">
        <f>MACD!F1567</f>
        <v>-0.11927968001055061</v>
      </c>
      <c r="F1567" s="2">
        <f>'Moving Avg'!D1567</f>
        <v>5.5987200000000001</v>
      </c>
      <c r="G1567" s="2">
        <f>'Moving Avg'!F1567</f>
        <v>5.4275649999999995</v>
      </c>
      <c r="H1567" s="2">
        <f>'Moving Avg'!G1567</f>
        <v>5.3910859999999987</v>
      </c>
      <c r="I1567" s="2">
        <f>'Moving Avg'!H1567</f>
        <v>5.8128194999999998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5.4393000000000002</v>
      </c>
      <c r="C1568" s="2">
        <f>RSI!I1568</f>
        <v>49.328776641255104</v>
      </c>
      <c r="D1568" s="2">
        <f>MACD!E1568</f>
        <v>-0.12595781206619616</v>
      </c>
      <c r="E1568" s="2">
        <f>MACD!F1568</f>
        <v>-0.12061530642167974</v>
      </c>
      <c r="F1568" s="2">
        <f>'Moving Avg'!D1568</f>
        <v>5.5630800000000002</v>
      </c>
      <c r="G1568" s="2">
        <f>'Moving Avg'!F1568</f>
        <v>5.4355349999999998</v>
      </c>
      <c r="H1568" s="2">
        <f>'Moving Avg'!G1568</f>
        <v>5.387897999999999</v>
      </c>
      <c r="I1568" s="2">
        <f>'Moving Avg'!H1568</f>
        <v>5.8069579999999998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5.5705999999999998</v>
      </c>
      <c r="C1569" s="2">
        <f>RSI!I1569</f>
        <v>55.779978577305393</v>
      </c>
      <c r="D1569" s="2">
        <f>MACD!E1569</f>
        <v>-0.11454557096555007</v>
      </c>
      <c r="E1569" s="2">
        <f>MACD!F1569</f>
        <v>-0.11940135933045382</v>
      </c>
      <c r="F1569" s="2">
        <f>'Moving Avg'!D1569</f>
        <v>5.5536999999999992</v>
      </c>
      <c r="G1569" s="2">
        <f>'Moving Avg'!F1569</f>
        <v>5.4514799999999992</v>
      </c>
      <c r="H1569" s="2">
        <f>'Moving Avg'!G1569</f>
        <v>5.3893979999999999</v>
      </c>
      <c r="I1569" s="2">
        <f>'Moving Avg'!H1569</f>
        <v>5.8019875000000001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5.5705999999999998</v>
      </c>
      <c r="C1570" s="2">
        <f>RSI!I1570</f>
        <v>55.779978577305393</v>
      </c>
      <c r="D1570" s="2">
        <f>MACD!E1570</f>
        <v>-7.9597569294495685E-2</v>
      </c>
      <c r="E1570" s="2">
        <f>MACD!F1570</f>
        <v>-0.1114406013232622</v>
      </c>
      <c r="F1570" s="2">
        <f>'Moving Avg'!D1570</f>
        <v>5.5480799999999997</v>
      </c>
      <c r="G1570" s="2">
        <f>'Moving Avg'!F1570</f>
        <v>5.4674249999999995</v>
      </c>
      <c r="H1570" s="2">
        <f>'Moving Avg'!G1570</f>
        <v>5.3882720000000006</v>
      </c>
      <c r="I1570" s="2">
        <f>'Moving Avg'!H1570</f>
        <v>5.7980020000000003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5.58</v>
      </c>
      <c r="C1571" s="2">
        <f>RSI!I1571</f>
        <v>56.242534135291457</v>
      </c>
      <c r="D1571" s="2">
        <f>MACD!E1571</f>
        <v>-5.1364262352279866E-2</v>
      </c>
      <c r="E1571" s="2">
        <f>MACD!F1571</f>
        <v>-9.942533352906574E-2</v>
      </c>
      <c r="F1571" s="2">
        <f>'Moving Avg'!D1571</f>
        <v>5.5462199999999999</v>
      </c>
      <c r="G1571" s="2">
        <f>'Moving Avg'!F1571</f>
        <v>5.486184999999999</v>
      </c>
      <c r="H1571" s="2">
        <f>'Moving Avg'!G1571</f>
        <v>5.3907119999999997</v>
      </c>
      <c r="I1571" s="2">
        <f>'Moving Avg'!H1571</f>
        <v>5.7942509999999992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5.5705999999999998</v>
      </c>
      <c r="C1572" s="2">
        <f>RSI!I1572</f>
        <v>55.616021895629572</v>
      </c>
      <c r="D1572" s="2">
        <f>MACD!E1572</f>
        <v>-5.341264851034655E-2</v>
      </c>
      <c r="E1572" s="2">
        <f>MACD!F1572</f>
        <v>-9.0222796525321919E-2</v>
      </c>
      <c r="F1572" s="2">
        <f>'Moving Avg'!D1572</f>
        <v>5.5462199999999999</v>
      </c>
      <c r="G1572" s="2">
        <f>'Moving Avg'!F1572</f>
        <v>5.5044749999999985</v>
      </c>
      <c r="H1572" s="2">
        <f>'Moving Avg'!G1572</f>
        <v>5.3931500000000003</v>
      </c>
      <c r="I1572" s="2">
        <f>'Moving Avg'!H1572</f>
        <v>5.7911564999999996</v>
      </c>
      <c r="J1572" s="6" t="str">
        <f>OBV!F1572</f>
        <v>BEARISH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5.5705999999999998</v>
      </c>
      <c r="C1573" s="2">
        <f>RSI!I1573</f>
        <v>55.616021895629579</v>
      </c>
      <c r="D1573" s="2">
        <f>MACD!E1573</f>
        <v>-3.1153547654013458E-2</v>
      </c>
      <c r="E1573" s="2">
        <f>MACD!F1573</f>
        <v>-7.8408946751060235E-2</v>
      </c>
      <c r="F1573" s="2">
        <f>'Moving Avg'!D1573</f>
        <v>5.5724799999999997</v>
      </c>
      <c r="G1573" s="2">
        <f>'Moving Avg'!F1573</f>
        <v>5.5171349999999988</v>
      </c>
      <c r="H1573" s="2">
        <f>'Moving Avg'!G1573</f>
        <v>5.3955880000000009</v>
      </c>
      <c r="I1573" s="2">
        <f>'Moving Avg'!H1573</f>
        <v>5.7868895</v>
      </c>
      <c r="J1573" s="6" t="str">
        <f>OBV!F1573</f>
        <v>BEARISH</v>
      </c>
      <c r="K1573" s="6" t="str">
        <f>OBV!G1573</f>
        <v>NEUTRAL</v>
      </c>
      <c r="L1573" s="6" t="str">
        <f>OBV!H1573</f>
        <v>BEARISH DIVERGENCE</v>
      </c>
    </row>
    <row r="1574" spans="1:12" ht="13.5" x14ac:dyDescent="0.25">
      <c r="A1574" s="3">
        <f>RSI!A1574</f>
        <v>44302</v>
      </c>
      <c r="B1574" s="2">
        <f>RSI!B1574</f>
        <v>5.4862000000000002</v>
      </c>
      <c r="C1574" s="2">
        <f>RSI!I1574</f>
        <v>49.835256589816829</v>
      </c>
      <c r="D1574" s="2">
        <f>MACD!E1574</f>
        <v>-6.572730200716137E-3</v>
      </c>
      <c r="E1574" s="2">
        <f>MACD!F1574</f>
        <v>-6.4041703440991415E-2</v>
      </c>
      <c r="F1574" s="2">
        <f>'Moving Avg'!D1574</f>
        <v>5.5556000000000001</v>
      </c>
      <c r="G1574" s="2">
        <f>'Moving Avg'!F1574</f>
        <v>5.525574999999999</v>
      </c>
      <c r="H1574" s="2">
        <f>'Moving Avg'!G1574</f>
        <v>5.3948380000000009</v>
      </c>
      <c r="I1574" s="2">
        <f>'Moving Avg'!H1574</f>
        <v>5.7822474999999995</v>
      </c>
      <c r="J1574" s="6" t="str">
        <f>OBV!F1574</f>
        <v>BEARISH</v>
      </c>
      <c r="K1574" s="6" t="str">
        <f>OBV!G1574</f>
        <v>WEAK</v>
      </c>
      <c r="L1574" s="6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5.4862000000000002</v>
      </c>
      <c r="C1575" s="2">
        <f>RSI!I1575</f>
        <v>49.835256589816829</v>
      </c>
      <c r="D1575" s="2">
        <f>MACD!E1575</f>
        <v>1.1364636524239913E-2</v>
      </c>
      <c r="E1575" s="2">
        <f>MACD!F1575</f>
        <v>-4.8960435447945157E-2</v>
      </c>
      <c r="F1575" s="2">
        <f>'Moving Avg'!D1575</f>
        <v>5.5387199999999996</v>
      </c>
      <c r="G1575" s="2">
        <f>'Moving Avg'!F1575</f>
        <v>5.5340149999999992</v>
      </c>
      <c r="H1575" s="2">
        <f>'Moving Avg'!G1575</f>
        <v>5.3972760000000006</v>
      </c>
      <c r="I1575" s="2">
        <f>'Moving Avg'!H1575</f>
        <v>5.7785435000000005</v>
      </c>
      <c r="J1575" s="6" t="str">
        <f>OBV!F1575</f>
        <v>BEARISH</v>
      </c>
      <c r="K1575" s="6" t="str">
        <f>OBV!G1575</f>
        <v>WEAK</v>
      </c>
      <c r="L1575" s="6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5.2047999999999996</v>
      </c>
      <c r="C1576" s="2">
        <f>RSI!I1576</f>
        <v>35.547935312981082</v>
      </c>
      <c r="D1576" s="2">
        <f>MACD!E1576</f>
        <v>4.596895932556766E-2</v>
      </c>
      <c r="E1576" s="2">
        <f>MACD!F1576</f>
        <v>-2.9974556493242595E-2</v>
      </c>
      <c r="F1576" s="2">
        <f>'Moving Avg'!D1576</f>
        <v>5.4636800000000001</v>
      </c>
      <c r="G1576" s="2">
        <f>'Moving Avg'!F1576</f>
        <v>5.5208849999999998</v>
      </c>
      <c r="H1576" s="2">
        <f>'Moving Avg'!G1576</f>
        <v>5.3910860000000005</v>
      </c>
      <c r="I1576" s="2">
        <f>'Moving Avg'!H1576</f>
        <v>5.7740885000000004</v>
      </c>
      <c r="J1576" s="6" t="str">
        <f>OBV!F1576</f>
        <v>BEARISH</v>
      </c>
      <c r="K1576" s="6" t="str">
        <f>OBV!G1576</f>
        <v>WEAK</v>
      </c>
      <c r="L1576" s="6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5.4298999999999999</v>
      </c>
      <c r="C1577" s="2">
        <f>RSI!I1577</f>
        <v>48.313200430909063</v>
      </c>
      <c r="D1577" s="2">
        <f>MACD!E1577</f>
        <v>5.738751469042036E-2</v>
      </c>
      <c r="E1577" s="2">
        <f>MACD!F1577</f>
        <v>-1.2502142256510005E-2</v>
      </c>
      <c r="F1577" s="2">
        <f>'Moving Avg'!D1577</f>
        <v>5.4355399999999996</v>
      </c>
      <c r="G1577" s="2">
        <f>'Moving Avg'!F1577</f>
        <v>5.5190099999999997</v>
      </c>
      <c r="H1577" s="2">
        <f>'Moving Avg'!G1577</f>
        <v>5.3897720000000007</v>
      </c>
      <c r="I1577" s="2">
        <f>'Moving Avg'!H1577</f>
        <v>5.7707590000000017</v>
      </c>
      <c r="J1577" s="6" t="str">
        <f>OBV!F1577</f>
        <v>BULLISH</v>
      </c>
      <c r="K1577" s="6" t="str">
        <f>OBV!G1577</f>
        <v>NEUTRAL</v>
      </c>
      <c r="L1577" s="6" t="str">
        <f>OBV!H1577</f>
        <v>BULLISH DIVERGENCE</v>
      </c>
    </row>
    <row r="1578" spans="1:12" ht="13.5" x14ac:dyDescent="0.25">
      <c r="A1578" s="3">
        <f>RSI!A1578</f>
        <v>44308</v>
      </c>
      <c r="B1578" s="2">
        <f>RSI!B1578</f>
        <v>5.58</v>
      </c>
      <c r="C1578" s="2">
        <f>RSI!I1578</f>
        <v>54.749111004934178</v>
      </c>
      <c r="D1578" s="2">
        <f>MACD!E1578</f>
        <v>3.5964587814558691E-2</v>
      </c>
      <c r="E1578" s="2">
        <f>MACD!F1578</f>
        <v>-2.8087962422962669E-3</v>
      </c>
      <c r="F1578" s="2">
        <f>'Moving Avg'!D1578</f>
        <v>5.4374200000000004</v>
      </c>
      <c r="G1578" s="2">
        <f>'Moving Avg'!F1578</f>
        <v>5.53261</v>
      </c>
      <c r="H1578" s="2">
        <f>'Moving Avg'!G1578</f>
        <v>5.3946500000000004</v>
      </c>
      <c r="I1578" s="2">
        <f>'Moving Avg'!H1578</f>
        <v>5.7672895000000031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5.4393000000000002</v>
      </c>
      <c r="C1579" s="2">
        <f>RSI!I1579</f>
        <v>48.635699693839776</v>
      </c>
      <c r="D1579" s="2">
        <f>MACD!E1579</f>
        <v>4.778919396236514E-2</v>
      </c>
      <c r="E1579" s="2">
        <f>MACD!F1579</f>
        <v>7.3108017986360154E-3</v>
      </c>
      <c r="F1579" s="2">
        <f>'Moving Avg'!D1579</f>
        <v>5.4280399999999993</v>
      </c>
      <c r="G1579" s="2">
        <f>'Moving Avg'!F1579</f>
        <v>5.5316749999999999</v>
      </c>
      <c r="H1579" s="2">
        <f>'Moving Avg'!G1579</f>
        <v>5.3978380000000019</v>
      </c>
      <c r="I1579" s="2">
        <f>'Moving Avg'!H1579</f>
        <v>5.7624130000000022</v>
      </c>
      <c r="J1579" s="6" t="str">
        <f>OBV!F1579</f>
        <v>BULLISH</v>
      </c>
      <c r="K1579" s="6" t="str">
        <f>OBV!G1579</f>
        <v>NEUTRAL</v>
      </c>
      <c r="L1579" s="6" t="str">
        <f>OBV!H1579</f>
        <v>BULLISH DIVERGENCE</v>
      </c>
    </row>
    <row r="1580" spans="1:12" ht="13.5" x14ac:dyDescent="0.25">
      <c r="A1580" s="3">
        <f>RSI!A1580</f>
        <v>44312</v>
      </c>
      <c r="B1580" s="2">
        <f>RSI!B1580</f>
        <v>5.4862000000000002</v>
      </c>
      <c r="C1580" s="2">
        <f>RSI!I1580</f>
        <v>50.615233740484186</v>
      </c>
      <c r="D1580" s="2">
        <f>MACD!E1580</f>
        <v>5.453110255152982E-2</v>
      </c>
      <c r="E1580" s="2">
        <f>MACD!F1580</f>
        <v>1.6754861949214779E-2</v>
      </c>
      <c r="F1580" s="2">
        <f>'Moving Avg'!D1580</f>
        <v>5.4280400000000002</v>
      </c>
      <c r="G1580" s="2">
        <f>'Moving Avg'!F1580</f>
        <v>5.5246399999999998</v>
      </c>
      <c r="H1580" s="2">
        <f>'Moving Avg'!G1580</f>
        <v>5.3993380000000029</v>
      </c>
      <c r="I1580" s="2">
        <f>'Moving Avg'!H1580</f>
        <v>5.7577710000000035</v>
      </c>
      <c r="J1580" s="6" t="str">
        <f>OBV!F1580</f>
        <v>BULLISH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5.5705999999999998</v>
      </c>
      <c r="C1581" s="2">
        <f>RSI!I1581</f>
        <v>54.047382776234684</v>
      </c>
      <c r="D1581" s="2">
        <f>MACD!E1581</f>
        <v>5.5347912955560297E-2</v>
      </c>
      <c r="E1581" s="2">
        <f>MACD!F1581</f>
        <v>2.4473472150483885E-2</v>
      </c>
      <c r="F1581" s="2">
        <f>'Moving Avg'!D1581</f>
        <v>5.5011999999999999</v>
      </c>
      <c r="G1581" s="2">
        <f>'Moving Avg'!F1581</f>
        <v>5.5218249999999998</v>
      </c>
      <c r="H1581" s="2">
        <f>'Moving Avg'!G1581</f>
        <v>5.4029020000000028</v>
      </c>
      <c r="I1581" s="2">
        <f>'Moving Avg'!H1581</f>
        <v>5.7544890000000031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5.5612000000000004</v>
      </c>
      <c r="C1582" s="2">
        <f>RSI!I1582</f>
        <v>53.600583211799865</v>
      </c>
      <c r="D1582" s="2">
        <f>MACD!E1582</f>
        <v>5.471438363728609E-2</v>
      </c>
      <c r="E1582" s="2">
        <f>MACD!F1582</f>
        <v>3.0521654447844326E-2</v>
      </c>
      <c r="F1582" s="2">
        <f>'Moving Avg'!D1582</f>
        <v>5.5274599999999996</v>
      </c>
      <c r="G1582" s="2">
        <f>'Moving Avg'!F1582</f>
        <v>5.5269849999999998</v>
      </c>
      <c r="H1582" s="2">
        <f>'Moving Avg'!G1582</f>
        <v>5.4059020000000029</v>
      </c>
      <c r="I1582" s="2">
        <f>'Moving Avg'!H1582</f>
        <v>5.750269000000003</v>
      </c>
      <c r="J1582" s="6" t="str">
        <f>OBV!F1582</f>
        <v>BULLISH</v>
      </c>
      <c r="K1582" s="6" t="str">
        <f>OBV!G1582</f>
        <v>STRONG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5.5423999999999998</v>
      </c>
      <c r="C1583" s="2">
        <f>RSI!I1583</f>
        <v>52.662897067973269</v>
      </c>
      <c r="D1583" s="2">
        <f>MACD!E1583</f>
        <v>5.509421811855475E-2</v>
      </c>
      <c r="E1583" s="2">
        <f>MACD!F1583</f>
        <v>3.5436167181986417E-2</v>
      </c>
      <c r="F1583" s="2">
        <f>'Moving Avg'!D1583</f>
        <v>5.5199400000000001</v>
      </c>
      <c r="G1583" s="2">
        <f>'Moving Avg'!F1583</f>
        <v>5.5232299999999999</v>
      </c>
      <c r="H1583" s="2">
        <f>'Moving Avg'!G1583</f>
        <v>5.4074020000000029</v>
      </c>
      <c r="I1583" s="2">
        <f>'Moving Avg'!H1583</f>
        <v>5.7459550000000039</v>
      </c>
      <c r="J1583" s="6" t="str">
        <f>OBV!F1583</f>
        <v>BULLISH</v>
      </c>
      <c r="K1583" s="6" t="str">
        <f>OBV!G1583</f>
        <v>STRONG</v>
      </c>
      <c r="L1583" s="6" t="str">
        <f>OBV!H1583</f>
        <v>BULLISH DIVERGENCE</v>
      </c>
    </row>
    <row r="1584" spans="1:12" ht="13.5" x14ac:dyDescent="0.25">
      <c r="A1584" s="3">
        <f>RSI!A1584</f>
        <v>44316</v>
      </c>
      <c r="B1584" s="2">
        <f>RSI!B1584</f>
        <v>5.5143000000000004</v>
      </c>
      <c r="C1584" s="2">
        <f>RSI!I1584</f>
        <v>51.220564216273466</v>
      </c>
      <c r="D1584" s="2">
        <f>MACD!E1584</f>
        <v>4.4182188517059018E-2</v>
      </c>
      <c r="E1584" s="2">
        <f>MACD!F1584</f>
        <v>3.7185371449000942E-2</v>
      </c>
      <c r="F1584" s="2">
        <f>'Moving Avg'!D1584</f>
        <v>5.5349400000000006</v>
      </c>
      <c r="G1584" s="2">
        <f>'Moving Avg'!F1584</f>
        <v>5.5180699999999998</v>
      </c>
      <c r="H1584" s="2">
        <f>'Moving Avg'!G1584</f>
        <v>5.4115280000000032</v>
      </c>
      <c r="I1584" s="2">
        <f>'Moving Avg'!H1584</f>
        <v>5.7424380000000035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5.5143000000000004</v>
      </c>
      <c r="C1585" s="2">
        <f>RSI!I1585</f>
        <v>51.220564216273473</v>
      </c>
      <c r="D1585" s="2">
        <f>MACD!E1585</f>
        <v>3.4809148931647549E-2</v>
      </c>
      <c r="E1585" s="2">
        <f>MACD!F1585</f>
        <v>3.6710126945530268E-2</v>
      </c>
      <c r="F1585" s="2">
        <f>'Moving Avg'!D1585</f>
        <v>5.5405599999999993</v>
      </c>
      <c r="G1585" s="2">
        <f>'Moving Avg'!F1585</f>
        <v>5.5138499999999997</v>
      </c>
      <c r="H1585" s="2">
        <f>'Moving Avg'!G1585</f>
        <v>5.4156540000000026</v>
      </c>
      <c r="I1585" s="2">
        <f>'Moving Avg'!H1585</f>
        <v>5.738358500000003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5.5143000000000004</v>
      </c>
      <c r="C1586" s="2">
        <f>RSI!I1586</f>
        <v>51.220564216273466</v>
      </c>
      <c r="D1586" s="2">
        <f>MACD!E1586</f>
        <v>-1.6543621671528896E-2</v>
      </c>
      <c r="E1586" s="2">
        <f>MACD!F1586</f>
        <v>2.6059377222118436E-2</v>
      </c>
      <c r="F1586" s="2">
        <f>'Moving Avg'!D1586</f>
        <v>5.5292999999999992</v>
      </c>
      <c r="G1586" s="2">
        <f>'Moving Avg'!F1586</f>
        <v>5.5100999999999996</v>
      </c>
      <c r="H1586" s="2">
        <f>'Moving Avg'!G1586</f>
        <v>5.4227820000000033</v>
      </c>
      <c r="I1586" s="2">
        <f>'Moving Avg'!H1586</f>
        <v>5.7351700000000028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5.2705000000000002</v>
      </c>
      <c r="C1587" s="2">
        <f>RSI!I1587</f>
        <v>39.498111039617335</v>
      </c>
      <c r="D1587" s="2">
        <f>MACD!E1587</f>
        <v>-7.4257795894414613E-3</v>
      </c>
      <c r="E1587" s="2">
        <f>MACD!F1587</f>
        <v>1.9362345859806458E-2</v>
      </c>
      <c r="F1587" s="2">
        <f>'Moving Avg'!D1587</f>
        <v>5.4711599999999994</v>
      </c>
      <c r="G1587" s="2">
        <f>'Moving Avg'!F1587</f>
        <v>5.4950950000000001</v>
      </c>
      <c r="H1587" s="2">
        <f>'Moving Avg'!G1587</f>
        <v>5.4220320000000042</v>
      </c>
      <c r="I1587" s="2">
        <f>'Moving Avg'!H1587</f>
        <v>5.7307625000000026</v>
      </c>
      <c r="J1587" s="6" t="str">
        <f>OBV!F1587</f>
        <v>BEARISH</v>
      </c>
      <c r="K1587" s="6" t="str">
        <f>OBV!G1587</f>
        <v>WEAK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5.1578999999999997</v>
      </c>
      <c r="C1588" s="2">
        <f>RSI!I1588</f>
        <v>35.461468960414877</v>
      </c>
      <c r="D1588" s="2">
        <f>MACD!E1588</f>
        <v>3.3052025797828399E-2</v>
      </c>
      <c r="E1588" s="2">
        <f>MACD!F1588</f>
        <v>2.2100281847410849E-2</v>
      </c>
      <c r="F1588" s="2">
        <f>'Moving Avg'!D1588</f>
        <v>5.3942600000000001</v>
      </c>
      <c r="G1588" s="2">
        <f>'Moving Avg'!F1588</f>
        <v>5.4810250000000007</v>
      </c>
      <c r="H1588" s="2">
        <f>'Moving Avg'!G1588</f>
        <v>5.4190300000000038</v>
      </c>
      <c r="I1588" s="2">
        <f>'Moving Avg'!H1588</f>
        <v>5.7256980000000022</v>
      </c>
      <c r="J1588" s="6" t="str">
        <f>OBV!F1588</f>
        <v>BEARISH</v>
      </c>
      <c r="K1588" s="6" t="str">
        <f>OBV!G1588</f>
        <v>WEAK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5.1578999999999997</v>
      </c>
      <c r="C1589" s="2">
        <f>RSI!I1589</f>
        <v>35.461468960414877</v>
      </c>
      <c r="D1589" s="2">
        <f>MACD!E1589</f>
        <v>4.7552847388448782E-2</v>
      </c>
      <c r="E1589" s="2">
        <f>MACD!F1589</f>
        <v>2.7190794955618436E-2</v>
      </c>
      <c r="F1589" s="2">
        <f>'Moving Avg'!D1589</f>
        <v>5.3229799999999994</v>
      </c>
      <c r="G1589" s="2">
        <f>'Moving Avg'!F1589</f>
        <v>5.4603900000000003</v>
      </c>
      <c r="H1589" s="2">
        <f>'Moving Avg'!G1589</f>
        <v>5.4188420000000015</v>
      </c>
      <c r="I1589" s="2">
        <f>'Moving Avg'!H1589</f>
        <v>5.7206335000000017</v>
      </c>
      <c r="J1589" s="6" t="str">
        <f>OBV!F1589</f>
        <v>BEARISH</v>
      </c>
      <c r="K1589" s="6" t="str">
        <f>OBV!G1589</f>
        <v>WEAK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5.1391999999999998</v>
      </c>
      <c r="C1590" s="2">
        <f>RSI!I1590</f>
        <v>34.776915207170006</v>
      </c>
      <c r="D1590" s="2">
        <f>MACD!E1590</f>
        <v>7.0179384561858349E-2</v>
      </c>
      <c r="E1590" s="2">
        <f>MACD!F1590</f>
        <v>3.5788512876866421E-2</v>
      </c>
      <c r="F1590" s="2">
        <f>'Moving Avg'!D1590</f>
        <v>5.24796</v>
      </c>
      <c r="G1590" s="2">
        <f>'Moving Avg'!F1590</f>
        <v>5.4388200000000007</v>
      </c>
      <c r="H1590" s="2">
        <f>'Moving Avg'!G1590</f>
        <v>5.4156540000000026</v>
      </c>
      <c r="I1590" s="2">
        <f>'Moving Avg'!H1590</f>
        <v>5.7163665000000012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5.1486000000000001</v>
      </c>
      <c r="C1591" s="2">
        <f>RSI!I1591</f>
        <v>35.451455994147906</v>
      </c>
      <c r="D1591" s="2">
        <f>MACD!E1591</f>
        <v>0.10334969847764253</v>
      </c>
      <c r="E1591" s="2">
        <f>MACD!F1591</f>
        <v>4.9300749997021651E-2</v>
      </c>
      <c r="F1591" s="2">
        <f>'Moving Avg'!D1591</f>
        <v>5.1748199999999995</v>
      </c>
      <c r="G1591" s="2">
        <f>'Moving Avg'!F1591</f>
        <v>5.417250000000001</v>
      </c>
      <c r="H1591" s="2">
        <f>'Moving Avg'!G1591</f>
        <v>5.4126540000000025</v>
      </c>
      <c r="I1591" s="2">
        <f>'Moving Avg'!H1591</f>
        <v>5.7116305000000018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5.1486000000000001</v>
      </c>
      <c r="C1592" s="2">
        <f>RSI!I1592</f>
        <v>35.451455994147906</v>
      </c>
      <c r="D1592" s="2">
        <f>MACD!E1592</f>
        <v>0.13152302478228695</v>
      </c>
      <c r="E1592" s="2">
        <f>MACD!F1592</f>
        <v>6.574520495407471E-2</v>
      </c>
      <c r="F1592" s="2">
        <f>'Moving Avg'!D1592</f>
        <v>5.1504400000000006</v>
      </c>
      <c r="G1592" s="2">
        <f>'Moving Avg'!F1592</f>
        <v>5.3961500000000004</v>
      </c>
      <c r="H1592" s="2">
        <f>'Moving Avg'!G1592</f>
        <v>5.4096540000000015</v>
      </c>
      <c r="I1592" s="2">
        <f>'Moving Avg'!H1592</f>
        <v>5.7065195000000024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5.1578999999999997</v>
      </c>
      <c r="C1593" s="2">
        <f>RSI!I1593</f>
        <v>36.208453540672906</v>
      </c>
      <c r="D1593" s="2">
        <f>MACD!E1593</f>
        <v>0.15321810351347853</v>
      </c>
      <c r="E1593" s="2">
        <f>MACD!F1593</f>
        <v>8.3239784665955482E-2</v>
      </c>
      <c r="F1593" s="2">
        <f>'Moving Avg'!D1593</f>
        <v>5.1504400000000006</v>
      </c>
      <c r="G1593" s="2">
        <f>'Moving Avg'!F1593</f>
        <v>5.375515</v>
      </c>
      <c r="H1593" s="2">
        <f>'Moving Avg'!G1593</f>
        <v>5.4070280000000013</v>
      </c>
      <c r="I1593" s="2">
        <f>'Moving Avg'!H1593</f>
        <v>5.701830000000002</v>
      </c>
      <c r="J1593" s="6" t="str">
        <f>OBV!F1593</f>
        <v>BULLISH</v>
      </c>
      <c r="K1593" s="6" t="str">
        <f>OBV!G1593</f>
        <v>STRONG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5.1578999999999997</v>
      </c>
      <c r="C1594" s="2">
        <f>RSI!I1594</f>
        <v>36.208453540672906</v>
      </c>
      <c r="D1594" s="2">
        <f>MACD!E1594</f>
        <v>0.16852828652494178</v>
      </c>
      <c r="E1594" s="2">
        <f>MACD!F1594</f>
        <v>0.10029748503775274</v>
      </c>
      <c r="F1594" s="2">
        <f>'Moving Avg'!D1594</f>
        <v>5.1504400000000006</v>
      </c>
      <c r="G1594" s="2">
        <f>'Moving Avg'!F1594</f>
        <v>5.3590999999999998</v>
      </c>
      <c r="H1594" s="2">
        <f>'Moving Avg'!G1594</f>
        <v>5.4042140000000005</v>
      </c>
      <c r="I1594" s="2">
        <f>'Moving Avg'!H1594</f>
        <v>5.6971405000000015</v>
      </c>
      <c r="J1594" s="6" t="str">
        <f>OBV!F1594</f>
        <v>BULLISH</v>
      </c>
      <c r="K1594" s="6" t="str">
        <f>OBV!G1594</f>
        <v>STRONG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5.1486000000000001</v>
      </c>
      <c r="C1595" s="2">
        <f>RSI!I1595</f>
        <v>35.72258335934859</v>
      </c>
      <c r="D1595" s="2">
        <f>MACD!E1595</f>
        <v>0.18335332123164427</v>
      </c>
      <c r="E1595" s="2">
        <f>MACD!F1595</f>
        <v>0.11690865227653105</v>
      </c>
      <c r="F1595" s="2">
        <f>'Moving Avg'!D1595</f>
        <v>5.1523200000000005</v>
      </c>
      <c r="G1595" s="2">
        <f>'Moving Avg'!F1595</f>
        <v>5.3422199999999993</v>
      </c>
      <c r="H1595" s="2">
        <f>'Moving Avg'!G1595</f>
        <v>5.4015880000000003</v>
      </c>
      <c r="I1595" s="2">
        <f>'Moving Avg'!H1595</f>
        <v>5.6924045000000021</v>
      </c>
      <c r="J1595" s="6" t="str">
        <f>OBV!F1595</f>
        <v>BULLISH</v>
      </c>
      <c r="K1595" s="6" t="str">
        <f>OBV!G1595</f>
        <v>STRONG</v>
      </c>
      <c r="L1595" s="6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5.0266999999999999</v>
      </c>
      <c r="C1596" s="2">
        <f>RSI!I1596</f>
        <v>30.033727319412321</v>
      </c>
      <c r="D1596" s="2">
        <f>MACD!E1596</f>
        <v>0.20607603137243125</v>
      </c>
      <c r="E1596" s="2">
        <f>MACD!F1596</f>
        <v>0.13474212809571109</v>
      </c>
      <c r="F1596" s="2">
        <f>'Moving Avg'!D1596</f>
        <v>5.1279399999999997</v>
      </c>
      <c r="G1596" s="2">
        <f>'Moving Avg'!F1596</f>
        <v>5.3333150000000007</v>
      </c>
      <c r="H1596" s="2">
        <f>'Moving Avg'!G1596</f>
        <v>5.397088000000001</v>
      </c>
      <c r="I1596" s="2">
        <f>'Moving Avg'!H1596</f>
        <v>5.6871060000000027</v>
      </c>
      <c r="J1596" s="6" t="str">
        <f>OBV!F1596</f>
        <v>BULLISH</v>
      </c>
      <c r="K1596" s="6" t="str">
        <f>OBV!G1596</f>
        <v>STRONG</v>
      </c>
      <c r="L1596" s="6" t="str">
        <f>OBV!H1596</f>
        <v>BULLISH DIVERGENCE</v>
      </c>
    </row>
    <row r="1597" spans="1:12" ht="13.5" x14ac:dyDescent="0.25">
      <c r="A1597" s="3">
        <f>RSI!A1597</f>
        <v>44340</v>
      </c>
      <c r="B1597" s="2">
        <f>RSI!B1597</f>
        <v>5.1486000000000001</v>
      </c>
      <c r="C1597" s="2">
        <f>RSI!I1597</f>
        <v>40.276388978154031</v>
      </c>
      <c r="D1597" s="2">
        <f>MACD!E1597</f>
        <v>0.18054965292008696</v>
      </c>
      <c r="E1597" s="2">
        <f>MACD!F1597</f>
        <v>0.14390363306058629</v>
      </c>
      <c r="F1597" s="2">
        <f>'Moving Avg'!D1597</f>
        <v>5.1279399999999997</v>
      </c>
      <c r="G1597" s="2">
        <f>'Moving Avg'!F1597</f>
        <v>5.3192500000000003</v>
      </c>
      <c r="H1597" s="2">
        <f>'Moving Avg'!G1597</f>
        <v>5.3969019999999999</v>
      </c>
      <c r="I1597" s="2">
        <f>'Moving Avg'!H1597</f>
        <v>5.6823700000000024</v>
      </c>
      <c r="J1597" s="6" t="str">
        <f>OBV!F1597</f>
        <v>BULLISH</v>
      </c>
      <c r="K1597" s="6" t="str">
        <f>OBV!G1597</f>
        <v>STRONG</v>
      </c>
      <c r="L1597" s="6" t="str">
        <f>OBV!H1597</f>
        <v>NEUTRAL</v>
      </c>
    </row>
    <row r="1598" spans="1:12" ht="13.5" x14ac:dyDescent="0.25">
      <c r="A1598" s="3">
        <f>RSI!A1598</f>
        <v>44341</v>
      </c>
      <c r="B1598" s="2">
        <f>RSI!B1598</f>
        <v>5.1486000000000001</v>
      </c>
      <c r="C1598" s="2">
        <f>RSI!I1598</f>
        <v>40.276388978154031</v>
      </c>
      <c r="D1598" s="2">
        <f>MACD!E1598</f>
        <v>0.14255890452671149</v>
      </c>
      <c r="E1598" s="2">
        <f>MACD!F1598</f>
        <v>0.14363468735381135</v>
      </c>
      <c r="F1598" s="2">
        <f>'Moving Avg'!D1598</f>
        <v>5.12608</v>
      </c>
      <c r="G1598" s="2">
        <f>'Moving Avg'!F1598</f>
        <v>5.2976799999999997</v>
      </c>
      <c r="H1598" s="2">
        <f>'Moving Avg'!G1598</f>
        <v>5.3942759999999996</v>
      </c>
      <c r="I1598" s="2">
        <f>'Moving Avg'!H1598</f>
        <v>5.6776340000000012</v>
      </c>
      <c r="J1598" s="6" t="str">
        <f>OBV!F1598</f>
        <v>BEARISH</v>
      </c>
      <c r="K1598" s="6" t="str">
        <f>OBV!G1598</f>
        <v>WEAK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5.1578999999999997</v>
      </c>
      <c r="C1599" s="2">
        <f>RSI!I1599</f>
        <v>41.040100656820478</v>
      </c>
      <c r="D1599" s="2">
        <f>MACD!E1599</f>
        <v>0.11058656428088387</v>
      </c>
      <c r="E1599" s="2">
        <f>MACD!F1599</f>
        <v>0.13702506273922585</v>
      </c>
      <c r="F1599" s="2">
        <f>'Moving Avg'!D1599</f>
        <v>5.12608</v>
      </c>
      <c r="G1599" s="2">
        <f>'Moving Avg'!F1599</f>
        <v>5.2836100000000004</v>
      </c>
      <c r="H1599" s="2">
        <f>'Moving Avg'!G1599</f>
        <v>5.3923999999999985</v>
      </c>
      <c r="I1599" s="2">
        <f>'Moving Avg'!H1599</f>
        <v>5.6725695000000007</v>
      </c>
      <c r="J1599" s="6" t="str">
        <f>OBV!F1599</f>
        <v>BULLISH</v>
      </c>
      <c r="K1599" s="6" t="str">
        <f>OBV!G1599</f>
        <v>STRONG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5.0359999999999996</v>
      </c>
      <c r="C1600" s="2">
        <f>RSI!I1600</f>
        <v>34.764873303560506</v>
      </c>
      <c r="D1600" s="2">
        <f>MACD!E1600</f>
        <v>9.0429470763147002E-2</v>
      </c>
      <c r="E1600" s="2">
        <f>MACD!F1600</f>
        <v>0.12770594434401009</v>
      </c>
      <c r="F1600" s="2">
        <f>'Moving Avg'!D1600</f>
        <v>5.1035599999999999</v>
      </c>
      <c r="G1600" s="2">
        <f>'Moving Avg'!F1600</f>
        <v>5.2610999999999999</v>
      </c>
      <c r="H1600" s="2">
        <f>'Moving Avg'!G1600</f>
        <v>5.3880859999999995</v>
      </c>
      <c r="I1600" s="2">
        <f>'Moving Avg'!H1600</f>
        <v>5.6675520000000015</v>
      </c>
      <c r="J1600" s="6" t="str">
        <f>OBV!F1600</f>
        <v>BULLISH</v>
      </c>
      <c r="K1600" s="6" t="str">
        <f>OBV!G1600</f>
        <v>STRONG</v>
      </c>
      <c r="L1600" s="6" t="str">
        <f>OBV!H1600</f>
        <v>BULLISH DIVERGENCE</v>
      </c>
    </row>
    <row r="1601" spans="1:12" ht="13.5" x14ac:dyDescent="0.25">
      <c r="A1601" s="3">
        <f>RSI!A1601</f>
        <v>44344</v>
      </c>
      <c r="B1601" s="2">
        <f>RSI!B1601</f>
        <v>5.1578999999999997</v>
      </c>
      <c r="C1601" s="2">
        <f>RSI!I1601</f>
        <v>43.988157488358802</v>
      </c>
      <c r="D1601" s="2">
        <f>MACD!E1601</f>
        <v>6.7198933439982511E-2</v>
      </c>
      <c r="E1601" s="2">
        <f>MACD!F1601</f>
        <v>0.11560454216320458</v>
      </c>
      <c r="F1601" s="2">
        <f>'Moving Avg'!D1601</f>
        <v>5.1298000000000004</v>
      </c>
      <c r="G1601" s="2">
        <f>'Moving Avg'!F1601</f>
        <v>5.2404650000000004</v>
      </c>
      <c r="H1601" s="2">
        <f>'Moving Avg'!G1601</f>
        <v>5.3871479999999989</v>
      </c>
      <c r="I1601" s="2">
        <f>'Moving Avg'!H1601</f>
        <v>5.662862500000001</v>
      </c>
      <c r="J1601" s="6" t="str">
        <f>OBV!F1601</f>
        <v>BULLISH</v>
      </c>
      <c r="K1601" s="6" t="str">
        <f>OBV!G1601</f>
        <v>STRONG</v>
      </c>
      <c r="L1601" s="6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5.1578999999999997</v>
      </c>
      <c r="C1602" s="2">
        <f>RSI!I1602</f>
        <v>43.988157488358794</v>
      </c>
      <c r="D1602" s="2">
        <f>MACD!E1602</f>
        <v>4.812658729288799E-2</v>
      </c>
      <c r="E1602" s="2">
        <f>MACD!F1602</f>
        <v>0.10210895118914128</v>
      </c>
      <c r="F1602" s="2">
        <f>'Moving Avg'!D1602</f>
        <v>5.1316599999999992</v>
      </c>
      <c r="G1602" s="2">
        <f>'Moving Avg'!F1602</f>
        <v>5.2202999999999999</v>
      </c>
      <c r="H1602" s="2">
        <f>'Moving Avg'!G1602</f>
        <v>5.3862099999999984</v>
      </c>
      <c r="I1602" s="2">
        <f>'Moving Avg'!H1602</f>
        <v>5.6588765000000016</v>
      </c>
      <c r="J1602" s="6" t="str">
        <f>OBV!F1602</f>
        <v>BULLISH</v>
      </c>
      <c r="K1602" s="6" t="str">
        <f>OBV!G1602</f>
        <v>STRONG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5.2986000000000004</v>
      </c>
      <c r="C1603" s="2">
        <f>RSI!I1603</f>
        <v>52.902023249668581</v>
      </c>
      <c r="D1603" s="2">
        <f>MACD!E1603</f>
        <v>2.3537978917896218E-2</v>
      </c>
      <c r="E1603" s="2">
        <f>MACD!F1603</f>
        <v>8.6394756734892261E-2</v>
      </c>
      <c r="F1603" s="2">
        <f>'Moving Avg'!D1603</f>
        <v>5.1616599999999995</v>
      </c>
      <c r="G1603" s="2">
        <f>'Moving Avg'!F1603</f>
        <v>5.2081100000000005</v>
      </c>
      <c r="H1603" s="2">
        <f>'Moving Avg'!G1603</f>
        <v>5.385834</v>
      </c>
      <c r="I1603" s="2">
        <f>'Moving Avg'!H1603</f>
        <v>5.6549845000000003</v>
      </c>
      <c r="J1603" s="6" t="str">
        <f>OBV!F1603</f>
        <v>BULLISH</v>
      </c>
      <c r="K1603" s="6" t="str">
        <f>OBV!G1603</f>
        <v>STRONG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5.2986000000000004</v>
      </c>
      <c r="C1604" s="2">
        <f>RSI!I1604</f>
        <v>52.902023249668581</v>
      </c>
      <c r="D1604" s="2">
        <f>MACD!E1604</f>
        <v>2.4017418273141189E-3</v>
      </c>
      <c r="E1604" s="2">
        <f>MACD!F1604</f>
        <v>6.9596153753376633E-2</v>
      </c>
      <c r="F1604" s="2">
        <f>'Moving Avg'!D1604</f>
        <v>5.1898</v>
      </c>
      <c r="G1604" s="2">
        <f>'Moving Avg'!F1604</f>
        <v>5.1973249999999993</v>
      </c>
      <c r="H1604" s="2">
        <f>'Moving Avg'!G1604</f>
        <v>5.3854580000000007</v>
      </c>
      <c r="I1604" s="2">
        <f>'Moving Avg'!H1604</f>
        <v>5.6509050000000016</v>
      </c>
      <c r="J1604" s="6" t="str">
        <f>OBV!F1604</f>
        <v>BEARISH</v>
      </c>
      <c r="K1604" s="6" t="str">
        <f>OBV!G1604</f>
        <v>NEUTRAL</v>
      </c>
      <c r="L1604" s="6" t="str">
        <f>OBV!H1604</f>
        <v>BEARISH DIVERGENCE</v>
      </c>
    </row>
    <row r="1605" spans="1:12" ht="13.5" x14ac:dyDescent="0.25">
      <c r="A1605" s="3">
        <f>RSI!A1605</f>
        <v>44350</v>
      </c>
      <c r="B1605" s="2">
        <f>RSI!B1605</f>
        <v>5.2986000000000004</v>
      </c>
      <c r="C1605" s="2">
        <f>RSI!I1605</f>
        <v>52.902023249668581</v>
      </c>
      <c r="D1605" s="2">
        <f>MACD!E1605</f>
        <v>-1.7219546398383301E-2</v>
      </c>
      <c r="E1605" s="2">
        <f>MACD!F1605</f>
        <v>5.2233013723024649E-2</v>
      </c>
      <c r="F1605" s="2">
        <f>'Moving Avg'!D1605</f>
        <v>5.2423200000000003</v>
      </c>
      <c r="G1605" s="2">
        <f>'Moving Avg'!F1605</f>
        <v>5.186539999999999</v>
      </c>
      <c r="H1605" s="2">
        <f>'Moving Avg'!G1605</f>
        <v>5.3850820000000006</v>
      </c>
      <c r="I1605" s="2">
        <f>'Moving Avg'!H1605</f>
        <v>5.6466850000000015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5.2986000000000004</v>
      </c>
      <c r="C1606" s="2">
        <f>RSI!I1606</f>
        <v>52.902023249668581</v>
      </c>
      <c r="D1606" s="2">
        <f>MACD!E1606</f>
        <v>-5.2859364280072541E-2</v>
      </c>
      <c r="E1606" s="2">
        <f>MACD!F1606</f>
        <v>3.1214538122405214E-2</v>
      </c>
      <c r="F1606" s="2">
        <f>'Moving Avg'!D1606</f>
        <v>5.2704599999999999</v>
      </c>
      <c r="G1606" s="2">
        <f>'Moving Avg'!F1606</f>
        <v>5.1757549999999997</v>
      </c>
      <c r="H1606" s="2">
        <f>'Moving Avg'!G1606</f>
        <v>5.3817060000000012</v>
      </c>
      <c r="I1606" s="2">
        <f>'Moving Avg'!H1606</f>
        <v>5.6424650000000005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</row>
    <row r="1607" spans="1:12" ht="13.5" x14ac:dyDescent="0.25">
      <c r="A1607" s="3">
        <f>RSI!A1607</f>
        <v>44354</v>
      </c>
      <c r="B1607" s="2">
        <f>RSI!B1607</f>
        <v>5.2892000000000001</v>
      </c>
      <c r="C1607" s="2">
        <f>RSI!I1607</f>
        <v>52.156151330671157</v>
      </c>
      <c r="D1607" s="2">
        <f>MACD!E1607</f>
        <v>-6.3828345648574647E-2</v>
      </c>
      <c r="E1607" s="2">
        <f>MACD!F1607</f>
        <v>1.2205961368209242E-2</v>
      </c>
      <c r="F1607" s="2">
        <f>'Moving Avg'!D1607</f>
        <v>5.2967200000000005</v>
      </c>
      <c r="G1607" s="2">
        <f>'Moving Avg'!F1607</f>
        <v>5.176689999999998</v>
      </c>
      <c r="H1607" s="2">
        <f>'Moving Avg'!G1607</f>
        <v>5.3781420000000004</v>
      </c>
      <c r="I1607" s="2">
        <f>'Moving Avg'!H1607</f>
        <v>5.6381040000000011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5.2705000000000002</v>
      </c>
      <c r="C1608" s="2">
        <f>RSI!I1608</f>
        <v>50.626924337724709</v>
      </c>
      <c r="D1608" s="2">
        <f>MACD!E1608</f>
        <v>-7.1911982382887096E-2</v>
      </c>
      <c r="E1608" s="2">
        <f>MACD!F1608</f>
        <v>-4.6176273820100252E-3</v>
      </c>
      <c r="F1608" s="2">
        <f>'Moving Avg'!D1608</f>
        <v>5.2911000000000001</v>
      </c>
      <c r="G1608" s="2">
        <f>'Moving Avg'!F1608</f>
        <v>5.1823199999999989</v>
      </c>
      <c r="H1608" s="2">
        <f>'Moving Avg'!G1608</f>
        <v>5.3773919999999995</v>
      </c>
      <c r="I1608" s="2">
        <f>'Moving Avg'!H1608</f>
        <v>5.6336495000000015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5.2705000000000002</v>
      </c>
      <c r="C1609" s="2">
        <f>RSI!I1609</f>
        <v>50.626924337724724</v>
      </c>
      <c r="D1609" s="2">
        <f>MACD!E1609</f>
        <v>-7.738421079429525E-2</v>
      </c>
      <c r="E1609" s="2">
        <f>MACD!F1609</f>
        <v>-1.9170944064467069E-2</v>
      </c>
      <c r="F1609" s="2">
        <f>'Moving Avg'!D1609</f>
        <v>5.2854799999999997</v>
      </c>
      <c r="G1609" s="2">
        <f>'Moving Avg'!F1609</f>
        <v>5.187949999999999</v>
      </c>
      <c r="H1609" s="2">
        <f>'Moving Avg'!G1609</f>
        <v>5.3736420000000003</v>
      </c>
      <c r="I1609" s="2">
        <f>'Moving Avg'!H1609</f>
        <v>5.6291480000000025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5.2610999999999999</v>
      </c>
      <c r="C1610" s="2">
        <f>RSI!I1610</f>
        <v>49.776094232511447</v>
      </c>
      <c r="D1610" s="2">
        <f>MACD!E1610</f>
        <v>-0.10013043862893944</v>
      </c>
      <c r="E1610" s="2">
        <f>MACD!F1610</f>
        <v>-3.5362842977361544E-2</v>
      </c>
      <c r="F1610" s="2">
        <f>'Moving Avg'!D1610</f>
        <v>5.2779800000000003</v>
      </c>
      <c r="G1610" s="2">
        <f>'Moving Avg'!F1610</f>
        <v>5.1940449999999982</v>
      </c>
      <c r="H1610" s="2">
        <f>'Moving Avg'!G1610</f>
        <v>5.3663259999999999</v>
      </c>
      <c r="I1610" s="2">
        <f>'Moving Avg'!H1610</f>
        <v>5.6247405000000015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5.2610999999999999</v>
      </c>
      <c r="C1611" s="2">
        <f>RSI!I1611</f>
        <v>49.776094232511447</v>
      </c>
      <c r="D1611" s="2">
        <f>MACD!E1611</f>
        <v>-0.1006218656944986</v>
      </c>
      <c r="E1611" s="2">
        <f>MACD!F1611</f>
        <v>-4.8414647520788959E-2</v>
      </c>
      <c r="F1611" s="2">
        <f>'Moving Avg'!D1611</f>
        <v>5.2704800000000001</v>
      </c>
      <c r="G1611" s="2">
        <f>'Moving Avg'!F1611</f>
        <v>5.1996699999999993</v>
      </c>
      <c r="H1611" s="2">
        <f>'Moving Avg'!G1611</f>
        <v>5.3590099999999996</v>
      </c>
      <c r="I1611" s="2">
        <f>'Moving Avg'!H1611</f>
        <v>5.6214580000000023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5.2610999999999999</v>
      </c>
      <c r="C1612" s="2">
        <f>RSI!I1612</f>
        <v>49.776094232511447</v>
      </c>
      <c r="D1612" s="2">
        <f>MACD!E1612</f>
        <v>-0.10103626734763527</v>
      </c>
      <c r="E1612" s="2">
        <f>MACD!F1612</f>
        <v>-5.8938971486158218E-2</v>
      </c>
      <c r="F1612" s="2">
        <f>'Moving Avg'!D1612</f>
        <v>5.2648599999999997</v>
      </c>
      <c r="G1612" s="2">
        <f>'Moving Avg'!F1612</f>
        <v>5.2052949999999996</v>
      </c>
      <c r="H1612" s="2">
        <f>'Moving Avg'!G1612</f>
        <v>5.3550719999999998</v>
      </c>
      <c r="I1612" s="2">
        <f>'Moving Avg'!H1612</f>
        <v>5.6173315000000015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5.2610999999999999</v>
      </c>
      <c r="C1613" s="2">
        <f>RSI!I1613</f>
        <v>49.776094232511447</v>
      </c>
      <c r="D1613" s="2">
        <f>MACD!E1613</f>
        <v>-7.9739445083309768E-2</v>
      </c>
      <c r="E1613" s="2">
        <f>MACD!F1613</f>
        <v>-6.3099066205588528E-2</v>
      </c>
      <c r="F1613" s="2">
        <f>'Moving Avg'!D1613</f>
        <v>5.2629799999999998</v>
      </c>
      <c r="G1613" s="2">
        <f>'Moving Avg'!F1613</f>
        <v>5.2104549999999987</v>
      </c>
      <c r="H1613" s="2">
        <f>'Moving Avg'!G1613</f>
        <v>5.347944</v>
      </c>
      <c r="I1613" s="2">
        <f>'Moving Avg'!H1613</f>
        <v>5.6119860000000026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5.1578999999999997</v>
      </c>
      <c r="C1614" s="2">
        <f>RSI!I1614</f>
        <v>39.879211139897969</v>
      </c>
      <c r="D1614" s="2">
        <f>MACD!E1614</f>
        <v>-5.4073394077548187E-2</v>
      </c>
      <c r="E1614" s="2">
        <f>MACD!F1614</f>
        <v>-6.1293931779980465E-2</v>
      </c>
      <c r="F1614" s="2">
        <f>'Moving Avg'!D1614</f>
        <v>5.2404600000000006</v>
      </c>
      <c r="G1614" s="2">
        <f>'Moving Avg'!F1614</f>
        <v>5.2104549999999996</v>
      </c>
      <c r="H1614" s="2">
        <f>'Moving Avg'!G1614</f>
        <v>5.3387519999999995</v>
      </c>
      <c r="I1614" s="2">
        <f>'Moving Avg'!H1614</f>
        <v>5.6051865000000021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5.1578999999999997</v>
      </c>
      <c r="C1615" s="2">
        <f>RSI!I1615</f>
        <v>39.879211139897976</v>
      </c>
      <c r="D1615" s="2">
        <f>MACD!E1615</f>
        <v>-3.1745024838532032E-2</v>
      </c>
      <c r="E1615" s="2">
        <f>MACD!F1615</f>
        <v>-5.5384150391690784E-2</v>
      </c>
      <c r="F1615" s="2">
        <f>'Moving Avg'!D1615</f>
        <v>5.2198200000000003</v>
      </c>
      <c r="G1615" s="2">
        <f>'Moving Avg'!F1615</f>
        <v>5.2109199999999998</v>
      </c>
      <c r="H1615" s="2">
        <f>'Moving Avg'!G1615</f>
        <v>5.3299359999999991</v>
      </c>
      <c r="I1615" s="2">
        <f>'Moving Avg'!H1615</f>
        <v>5.5986215000000028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5.1578999999999997</v>
      </c>
      <c r="C1616" s="2">
        <f>RSI!I1616</f>
        <v>39.879211139897976</v>
      </c>
      <c r="D1616" s="2">
        <f>MACD!E1616</f>
        <v>-1.2286102787011366E-2</v>
      </c>
      <c r="E1616" s="2">
        <f>MACD!F1616</f>
        <v>-4.6764540870754906E-2</v>
      </c>
      <c r="F1616" s="2">
        <f>'Moving Avg'!D1616</f>
        <v>5.1991800000000001</v>
      </c>
      <c r="G1616" s="2">
        <f>'Moving Avg'!F1616</f>
        <v>5.2174800000000001</v>
      </c>
      <c r="H1616" s="2">
        <f>'Moving Avg'!G1616</f>
        <v>5.3213079999999993</v>
      </c>
      <c r="I1616" s="2">
        <f>'Moving Avg'!H1616</f>
        <v>5.5925255000000016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5.1298000000000004</v>
      </c>
      <c r="C1617" s="2">
        <f>RSI!I1617</f>
        <v>37.353467760289846</v>
      </c>
      <c r="D1617" s="2">
        <f>MACD!E1617</f>
        <v>5.3382504190180313E-3</v>
      </c>
      <c r="E1617" s="2">
        <f>MACD!F1617</f>
        <v>-3.6343982612800321E-2</v>
      </c>
      <c r="F1617" s="2">
        <f>'Moving Avg'!D1617</f>
        <v>5.1729199999999995</v>
      </c>
      <c r="G1617" s="2">
        <f>'Moving Avg'!F1617</f>
        <v>5.2165400000000002</v>
      </c>
      <c r="H1617" s="2">
        <f>'Moving Avg'!G1617</f>
        <v>5.3124919999999998</v>
      </c>
      <c r="I1617" s="2">
        <f>'Moving Avg'!H1617</f>
        <v>5.5862890000000016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5.2516999999999996</v>
      </c>
      <c r="C1618" s="2">
        <f>RSI!I1618</f>
        <v>51.657382048573858</v>
      </c>
      <c r="D1618" s="2">
        <f>MACD!E1618</f>
        <v>8.9956411027269922E-3</v>
      </c>
      <c r="E1618" s="2">
        <f>MACD!F1618</f>
        <v>-2.7276057869694861E-2</v>
      </c>
      <c r="F1618" s="2">
        <f>'Moving Avg'!D1618</f>
        <v>5.1710399999999996</v>
      </c>
      <c r="G1618" s="2">
        <f>'Moving Avg'!F1618</f>
        <v>5.2216949999999995</v>
      </c>
      <c r="H1618" s="2">
        <f>'Moving Avg'!G1618</f>
        <v>5.3087400000000002</v>
      </c>
      <c r="I1618" s="2">
        <f>'Moving Avg'!H1618</f>
        <v>5.5816000000000017</v>
      </c>
      <c r="J1618" s="6" t="str">
        <f>OBV!F1618</f>
        <v>BULLISH</v>
      </c>
      <c r="K1618" s="6" t="str">
        <f>OBV!G1618</f>
        <v>NEUTRAL</v>
      </c>
      <c r="L1618" s="6" t="str">
        <f>OBV!H1618</f>
        <v>BULLISH DIVERGENCE</v>
      </c>
    </row>
    <row r="1619" spans="1:12" ht="13.5" x14ac:dyDescent="0.25">
      <c r="A1619" s="3">
        <f>RSI!A1619</f>
        <v>44370</v>
      </c>
      <c r="B1619" s="2">
        <f>RSI!B1619</f>
        <v>5.1578999999999997</v>
      </c>
      <c r="C1619" s="2">
        <f>RSI!I1619</f>
        <v>43.438440299950472</v>
      </c>
      <c r="D1619" s="2">
        <f>MACD!E1619</f>
        <v>1.8920996867994866E-2</v>
      </c>
      <c r="E1619" s="2">
        <f>MACD!F1619</f>
        <v>-1.8036646922156917E-2</v>
      </c>
      <c r="F1619" s="2">
        <f>'Moving Avg'!D1619</f>
        <v>5.1710399999999996</v>
      </c>
      <c r="G1619" s="2">
        <f>'Moving Avg'!F1619</f>
        <v>5.2216949999999995</v>
      </c>
      <c r="H1619" s="2">
        <f>'Moving Avg'!G1619</f>
        <v>5.3004859999999994</v>
      </c>
      <c r="I1619" s="2">
        <f>'Moving Avg'!H1619</f>
        <v>5.5762075000000015</v>
      </c>
      <c r="J1619" s="6" t="str">
        <f>OBV!F1619</f>
        <v>BULLISH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5.0172999999999996</v>
      </c>
      <c r="C1620" s="2">
        <f>RSI!I1620</f>
        <v>34.561825916285883</v>
      </c>
      <c r="D1620" s="2">
        <f>MACD!E1620</f>
        <v>3.6733500708383993E-2</v>
      </c>
      <c r="E1620" s="2">
        <f>MACD!F1620</f>
        <v>-7.0826173960487357E-3</v>
      </c>
      <c r="F1620" s="2">
        <f>'Moving Avg'!D1620</f>
        <v>5.1429199999999993</v>
      </c>
      <c r="G1620" s="2">
        <f>'Moving Avg'!F1620</f>
        <v>5.2207600000000003</v>
      </c>
      <c r="H1620" s="2">
        <f>'Moving Avg'!G1620</f>
        <v>5.2894199999999998</v>
      </c>
      <c r="I1620" s="2">
        <f>'Moving Avg'!H1620</f>
        <v>5.5703465000000021</v>
      </c>
      <c r="J1620" s="6" t="str">
        <f>OBV!F1620</f>
        <v>BULLISH</v>
      </c>
      <c r="K1620" s="6" t="str">
        <f>OBV!G1620</f>
        <v>NEUTRAL</v>
      </c>
      <c r="L1620" s="6" t="str">
        <f>OBV!H1620</f>
        <v>BULLISH DIVERGENCE</v>
      </c>
    </row>
    <row r="1621" spans="1:12" ht="13.5" x14ac:dyDescent="0.25">
      <c r="A1621" s="3">
        <f>RSI!A1621</f>
        <v>44372</v>
      </c>
      <c r="B1621" s="2">
        <f>RSI!B1621</f>
        <v>5.1578999999999997</v>
      </c>
      <c r="C1621" s="2">
        <f>RSI!I1621</f>
        <v>46.365162311803246</v>
      </c>
      <c r="D1621" s="2">
        <f>MACD!E1621</f>
        <v>4.2634083481243756E-2</v>
      </c>
      <c r="E1621" s="2">
        <f>MACD!F1621</f>
        <v>2.860722779409762E-3</v>
      </c>
      <c r="F1621" s="2">
        <f>'Moving Avg'!D1621</f>
        <v>5.1429199999999993</v>
      </c>
      <c r="G1621" s="2">
        <f>'Moving Avg'!F1621</f>
        <v>5.2207600000000003</v>
      </c>
      <c r="H1621" s="2">
        <f>'Moving Avg'!G1621</f>
        <v>5.2809780000000002</v>
      </c>
      <c r="I1621" s="2">
        <f>'Moving Avg'!H1621</f>
        <v>5.5654230000000009</v>
      </c>
      <c r="J1621" s="6" t="str">
        <f>OBV!F1621</f>
        <v>BULLISH</v>
      </c>
      <c r="K1621" s="6" t="str">
        <f>OBV!G1621</f>
        <v>NEUTRAL</v>
      </c>
      <c r="L1621" s="6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5.1578999999999997</v>
      </c>
      <c r="C1622" s="2">
        <f>RSI!I1622</f>
        <v>46.365162311803246</v>
      </c>
      <c r="D1622" s="2">
        <f>MACD!E1622</f>
        <v>4.7947257067030513E-2</v>
      </c>
      <c r="E1622" s="2">
        <f>MACD!F1622</f>
        <v>1.1878029636933914E-2</v>
      </c>
      <c r="F1622" s="2">
        <f>'Moving Avg'!D1622</f>
        <v>5.1485399999999997</v>
      </c>
      <c r="G1622" s="2">
        <f>'Moving Avg'!F1622</f>
        <v>5.2207600000000003</v>
      </c>
      <c r="H1622" s="2">
        <f>'Moving Avg'!G1622</f>
        <v>5.2727240000000002</v>
      </c>
      <c r="I1622" s="2">
        <f>'Moving Avg'!H1622</f>
        <v>5.5602649999999993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5.2516999999999996</v>
      </c>
      <c r="C1623" s="2">
        <f>RSI!I1623</f>
        <v>52.93372467291173</v>
      </c>
      <c r="D1623" s="2">
        <f>MACD!E1623</f>
        <v>4.5791512644874466E-2</v>
      </c>
      <c r="E1623" s="2">
        <f>MACD!F1623</f>
        <v>1.8660726238522024E-2</v>
      </c>
      <c r="F1623" s="2">
        <f>'Moving Avg'!D1623</f>
        <v>5.1485399999999997</v>
      </c>
      <c r="G1623" s="2">
        <f>'Moving Avg'!F1623</f>
        <v>5.2184149999999994</v>
      </c>
      <c r="H1623" s="2">
        <f>'Moving Avg'!G1623</f>
        <v>5.2663460000000013</v>
      </c>
      <c r="I1623" s="2">
        <f>'Moving Avg'!H1623</f>
        <v>5.5550599999999983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5.2516999999999996</v>
      </c>
      <c r="C1624" s="2">
        <f>RSI!I1624</f>
        <v>52.93372467291173</v>
      </c>
      <c r="D1624" s="2">
        <f>MACD!E1624</f>
        <v>2.7810897925010458E-2</v>
      </c>
      <c r="E1624" s="2">
        <f>MACD!F1624</f>
        <v>2.0490760575819712E-2</v>
      </c>
      <c r="F1624" s="2">
        <f>'Moving Avg'!D1624</f>
        <v>5.1673</v>
      </c>
      <c r="G1624" s="2">
        <f>'Moving Avg'!F1624</f>
        <v>5.2160699999999993</v>
      </c>
      <c r="H1624" s="2">
        <f>'Moving Avg'!G1624</f>
        <v>5.2616560000000003</v>
      </c>
      <c r="I1624" s="2">
        <f>'Moving Avg'!H1624</f>
        <v>5.5501364999999998</v>
      </c>
      <c r="J1624" s="6" t="str">
        <f>OBV!F1624</f>
        <v>BEARISH</v>
      </c>
      <c r="K1624" s="6" t="str">
        <f>OBV!G1624</f>
        <v>NEUTRAL</v>
      </c>
      <c r="L1624" s="6" t="str">
        <f>OBV!H1624</f>
        <v>BEARISH DIVERGENCE</v>
      </c>
    </row>
    <row r="1625" spans="1:12" ht="13.5" x14ac:dyDescent="0.25">
      <c r="A1625" s="3">
        <f>RSI!A1625</f>
        <v>44378</v>
      </c>
      <c r="B1625" s="2">
        <f>RSI!B1625</f>
        <v>5.2705000000000002</v>
      </c>
      <c r="C1625" s="2">
        <f>RSI!I1625</f>
        <v>54.236492537112625</v>
      </c>
      <c r="D1625" s="2">
        <f>MACD!E1625</f>
        <v>1.0945049948763774E-2</v>
      </c>
      <c r="E1625" s="2">
        <f>MACD!F1625</f>
        <v>1.8581618450408524E-2</v>
      </c>
      <c r="F1625" s="2">
        <f>'Moving Avg'!D1625</f>
        <v>5.2179400000000005</v>
      </c>
      <c r="G1625" s="2">
        <f>'Moving Avg'!F1625</f>
        <v>5.2146650000000001</v>
      </c>
      <c r="H1625" s="2">
        <f>'Moving Avg'!G1625</f>
        <v>5.2573420000000022</v>
      </c>
      <c r="I1625" s="2">
        <f>'Moving Avg'!H1625</f>
        <v>5.5456819999999993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5.2705000000000002</v>
      </c>
      <c r="C1626" s="2">
        <f>RSI!I1626</f>
        <v>54.236492537112625</v>
      </c>
      <c r="D1626" s="2">
        <f>MACD!E1626</f>
        <v>-3.6768543055467617E-3</v>
      </c>
      <c r="E1626" s="2">
        <f>MACD!F1626</f>
        <v>1.4129923899217467E-2</v>
      </c>
      <c r="F1626" s="2">
        <f>'Moving Avg'!D1626</f>
        <v>5.2404600000000006</v>
      </c>
      <c r="G1626" s="2">
        <f>'Moving Avg'!F1626</f>
        <v>5.21326</v>
      </c>
      <c r="H1626" s="2">
        <f>'Moving Avg'!G1626</f>
        <v>5.258656000000002</v>
      </c>
      <c r="I1626" s="2">
        <f>'Moving Avg'!H1626</f>
        <v>5.5416494999999983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5.2516999999999996</v>
      </c>
      <c r="C1627" s="2">
        <f>RSI!I1627</f>
        <v>52.549567745162953</v>
      </c>
      <c r="D1627" s="2">
        <f>MACD!E1627</f>
        <v>-1.9304535937208378E-2</v>
      </c>
      <c r="E1627" s="2">
        <f>MACD!F1627</f>
        <v>7.4430319319322997E-3</v>
      </c>
      <c r="F1627" s="2">
        <f>'Moving Avg'!D1627</f>
        <v>5.25922</v>
      </c>
      <c r="G1627" s="2">
        <f>'Moving Avg'!F1627</f>
        <v>5.211384999999999</v>
      </c>
      <c r="H1627" s="2">
        <f>'Moving Avg'!G1627</f>
        <v>5.2550920000000021</v>
      </c>
      <c r="I1627" s="2">
        <f>'Moving Avg'!H1627</f>
        <v>5.5378979999999993</v>
      </c>
      <c r="J1627" s="6" t="str">
        <f>OBV!F1627</f>
        <v>BEARISH</v>
      </c>
      <c r="K1627" s="6" t="str">
        <f>OBV!G1627</f>
        <v>NEUTRAL</v>
      </c>
      <c r="L1627" s="6" t="str">
        <f>OBV!H1627</f>
        <v>BEARISH DIVERGENCE</v>
      </c>
    </row>
    <row r="1628" spans="1:12" ht="13.5" x14ac:dyDescent="0.25">
      <c r="A1628" s="3">
        <f>RSI!A1628</f>
        <v>44383</v>
      </c>
      <c r="B1628" s="2">
        <f>RSI!B1628</f>
        <v>5.2516999999999996</v>
      </c>
      <c r="C1628" s="2">
        <f>RSI!I1628</f>
        <v>52.549567745162946</v>
      </c>
      <c r="D1628" s="2">
        <f>MACD!E1628</f>
        <v>-1.3963778971277208E-2</v>
      </c>
      <c r="E1628" s="2">
        <f>MACD!F1628</f>
        <v>3.1616697512903986E-3</v>
      </c>
      <c r="F1628" s="2">
        <f>'Moving Avg'!D1628</f>
        <v>5.25922</v>
      </c>
      <c r="G1628" s="2">
        <f>'Moving Avg'!F1628</f>
        <v>5.2104449999999991</v>
      </c>
      <c r="H1628" s="2">
        <f>'Moving Avg'!G1628</f>
        <v>5.2485260000000018</v>
      </c>
      <c r="I1628" s="2">
        <f>'Moving Avg'!H1628</f>
        <v>5.5338185000000006</v>
      </c>
      <c r="J1628" s="6" t="str">
        <f>OBV!F1628</f>
        <v>BEARISH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5.2516999999999996</v>
      </c>
      <c r="C1629" s="2">
        <f>RSI!I1629</f>
        <v>52.549567745162946</v>
      </c>
      <c r="D1629" s="2">
        <f>MACD!E1629</f>
        <v>-2.4051063069521206E-2</v>
      </c>
      <c r="E1629" s="2">
        <f>MACD!F1629</f>
        <v>-2.2808768128719219E-3</v>
      </c>
      <c r="F1629" s="2">
        <f>'Moving Avg'!D1629</f>
        <v>5.25922</v>
      </c>
      <c r="G1629" s="2">
        <f>'Moving Avg'!F1629</f>
        <v>5.2095049999999992</v>
      </c>
      <c r="H1629" s="2">
        <f>'Moving Avg'!G1629</f>
        <v>5.2447739999999996</v>
      </c>
      <c r="I1629" s="2">
        <f>'Moving Avg'!H1629</f>
        <v>5.5298325000000013</v>
      </c>
      <c r="J1629" s="6" t="str">
        <f>OBV!F1629</f>
        <v>BEARISH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5.2423000000000002</v>
      </c>
      <c r="C1630" s="2">
        <f>RSI!I1630</f>
        <v>51.548317412528945</v>
      </c>
      <c r="D1630" s="2">
        <f>MACD!E1630</f>
        <v>-5.3683538496128946E-2</v>
      </c>
      <c r="E1630" s="2">
        <f>MACD!F1630</f>
        <v>-1.2561409149523327E-2</v>
      </c>
      <c r="F1630" s="2">
        <f>'Moving Avg'!D1630</f>
        <v>5.2535799999999995</v>
      </c>
      <c r="G1630" s="2">
        <f>'Moving Avg'!F1630</f>
        <v>5.2085649999999992</v>
      </c>
      <c r="H1630" s="2">
        <f>'Moving Avg'!G1630</f>
        <v>5.2398960000000008</v>
      </c>
      <c r="I1630" s="2">
        <f>'Moving Avg'!H1630</f>
        <v>5.5260340000000019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5.2329999999999997</v>
      </c>
      <c r="C1631" s="2">
        <f>RSI!I1631</f>
        <v>50.522666507568154</v>
      </c>
      <c r="D1631" s="2">
        <f>MACD!E1631</f>
        <v>-5.6532531625281379E-2</v>
      </c>
      <c r="E1631" s="2">
        <f>MACD!F1631</f>
        <v>-2.1355633644674937E-2</v>
      </c>
      <c r="F1631" s="2">
        <f>'Moving Avg'!D1631</f>
        <v>5.2460800000000001</v>
      </c>
      <c r="G1631" s="2">
        <f>'Moving Avg'!F1631</f>
        <v>5.2071599999999991</v>
      </c>
      <c r="H1631" s="2">
        <f>'Moving Avg'!G1631</f>
        <v>5.2331440000000011</v>
      </c>
      <c r="I1631" s="2">
        <f>'Moving Avg'!H1631</f>
        <v>5.5221890000000018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5.2329999999999997</v>
      </c>
      <c r="C1632" s="2">
        <f>RSI!I1632</f>
        <v>50.522666507568154</v>
      </c>
      <c r="D1632" s="2">
        <f>MACD!E1632</f>
        <v>-5.8976243830453967E-2</v>
      </c>
      <c r="E1632" s="2">
        <f>MACD!F1632</f>
        <v>-2.8879755681830745E-2</v>
      </c>
      <c r="F1632" s="2">
        <f>'Moving Avg'!D1632</f>
        <v>5.2423400000000004</v>
      </c>
      <c r="G1632" s="2">
        <f>'Moving Avg'!F1632</f>
        <v>5.2057549999999999</v>
      </c>
      <c r="H1632" s="2">
        <f>'Moving Avg'!G1632</f>
        <v>5.2265800000000002</v>
      </c>
      <c r="I1632" s="2">
        <f>'Moving Avg'!H1632</f>
        <v>5.5181095000000031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5.2236000000000002</v>
      </c>
      <c r="C1633" s="2">
        <f>RSI!I1633</f>
        <v>49.371143728516934</v>
      </c>
      <c r="D1633" s="2">
        <f>MACD!E1633</f>
        <v>-4.594751414698095E-2</v>
      </c>
      <c r="E1633" s="2">
        <f>MACD!F1633</f>
        <v>-3.2293307374860789E-2</v>
      </c>
      <c r="F1633" s="2">
        <f>'Moving Avg'!D1633</f>
        <v>5.23672</v>
      </c>
      <c r="G1633" s="2">
        <f>'Moving Avg'!F1633</f>
        <v>5.2038799999999998</v>
      </c>
      <c r="H1633" s="2">
        <f>'Moving Avg'!G1633</f>
        <v>5.2202040000000007</v>
      </c>
      <c r="I1633" s="2">
        <f>'Moving Avg'!H1633</f>
        <v>5.5132800000000035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5.2236000000000002</v>
      </c>
      <c r="C1634" s="2">
        <f>RSI!I1634</f>
        <v>49.371143728516934</v>
      </c>
      <c r="D1634" s="2">
        <f>MACD!E1634</f>
        <v>-3.4895973635462596E-2</v>
      </c>
      <c r="E1634" s="2">
        <f>MACD!F1634</f>
        <v>-3.2813840626981151E-2</v>
      </c>
      <c r="F1634" s="2">
        <f>'Moving Avg'!D1634</f>
        <v>5.2311000000000005</v>
      </c>
      <c r="G1634" s="2">
        <f>'Moving Avg'!F1634</f>
        <v>5.2071650000000007</v>
      </c>
      <c r="H1634" s="2">
        <f>'Moving Avg'!G1634</f>
        <v>5.2143900000000007</v>
      </c>
      <c r="I1634" s="2">
        <f>'Moving Avg'!H1634</f>
        <v>5.5093410000000036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5.1486000000000001</v>
      </c>
      <c r="C1635" s="2">
        <f>RSI!I1635</f>
        <v>40.772067797872545</v>
      </c>
      <c r="D1635" s="2">
        <f>MACD!E1635</f>
        <v>-1.707159319326923E-2</v>
      </c>
      <c r="E1635" s="2">
        <f>MACD!F1635</f>
        <v>-2.9665391140238771E-2</v>
      </c>
      <c r="F1635" s="2">
        <f>'Moving Avg'!D1635</f>
        <v>5.2123599999999994</v>
      </c>
      <c r="G1635" s="2">
        <f>'Moving Avg'!F1635</f>
        <v>5.2066999999999997</v>
      </c>
      <c r="H1635" s="2">
        <f>'Moving Avg'!G1635</f>
        <v>5.2070760000000007</v>
      </c>
      <c r="I1635" s="2">
        <f>'Moving Avg'!H1635</f>
        <v>5.5050270000000019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5.1391999999999998</v>
      </c>
      <c r="C1636" s="2">
        <f>RSI!I1636</f>
        <v>39.835582336434385</v>
      </c>
      <c r="D1636" s="2">
        <f>MACD!E1636</f>
        <v>-8.2660460530270541E-4</v>
      </c>
      <c r="E1636" s="2">
        <f>MACD!F1636</f>
        <v>-2.3897633833251559E-2</v>
      </c>
      <c r="F1636" s="2">
        <f>'Moving Avg'!D1636</f>
        <v>5.1936</v>
      </c>
      <c r="G1636" s="2">
        <f>'Moving Avg'!F1636</f>
        <v>5.2057650000000013</v>
      </c>
      <c r="H1636" s="2">
        <f>'Moving Avg'!G1636</f>
        <v>5.199574000000001</v>
      </c>
      <c r="I1636" s="2">
        <f>'Moving Avg'!H1636</f>
        <v>5.5005255000000037</v>
      </c>
      <c r="J1636" s="6" t="str">
        <f>OBV!F1636</f>
        <v>BEARISH</v>
      </c>
      <c r="K1636" s="6" t="str">
        <f>OBV!G1636</f>
        <v>WEAK</v>
      </c>
      <c r="L1636" s="6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5.0641999999999996</v>
      </c>
      <c r="C1637" s="2">
        <f>RSI!I1637</f>
        <v>33.269546155764473</v>
      </c>
      <c r="D1637" s="2">
        <f>MACD!E1637</f>
        <v>1.6069914711255073E-2</v>
      </c>
      <c r="E1637" s="2">
        <f>MACD!F1637</f>
        <v>-1.5904124124350234E-2</v>
      </c>
      <c r="F1637" s="2">
        <f>'Moving Avg'!D1637</f>
        <v>5.15984</v>
      </c>
      <c r="G1637" s="2">
        <f>'Moving Avg'!F1637</f>
        <v>5.2024850000000011</v>
      </c>
      <c r="H1637" s="2">
        <f>'Moving Avg'!G1637</f>
        <v>5.1954479999999998</v>
      </c>
      <c r="I1637" s="2">
        <f>'Moving Avg'!H1637</f>
        <v>5.4958365000000038</v>
      </c>
      <c r="J1637" s="6" t="str">
        <f>OBV!F1637</f>
        <v>BEARISH</v>
      </c>
      <c r="K1637" s="6" t="str">
        <f>OBV!G1637</f>
        <v>WEAK</v>
      </c>
      <c r="L1637" s="6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5.1111000000000004</v>
      </c>
      <c r="C1638" s="2">
        <f>RSI!I1638</f>
        <v>39.936659608701191</v>
      </c>
      <c r="D1638" s="2">
        <f>MACD!E1638</f>
        <v>2.7787473552304931E-2</v>
      </c>
      <c r="E1638" s="2">
        <f>MACD!F1638</f>
        <v>-7.165804589019201E-3</v>
      </c>
      <c r="F1638" s="2">
        <f>'Moving Avg'!D1638</f>
        <v>5.13734</v>
      </c>
      <c r="G1638" s="2">
        <f>'Moving Avg'!F1638</f>
        <v>5.1954550000000008</v>
      </c>
      <c r="H1638" s="2">
        <f>'Moving Avg'!G1638</f>
        <v>5.1945120000000005</v>
      </c>
      <c r="I1638" s="2">
        <f>'Moving Avg'!H1638</f>
        <v>5.4922730000000062</v>
      </c>
      <c r="J1638" s="6" t="str">
        <f>OBV!F1638</f>
        <v>BEARISH</v>
      </c>
      <c r="K1638" s="6" t="str">
        <f>OBV!G1638</f>
        <v>WEAK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5.0641999999999996</v>
      </c>
      <c r="C1639" s="2">
        <f>RSI!I1639</f>
        <v>36.057045030634384</v>
      </c>
      <c r="D1639" s="2">
        <f>MACD!E1639</f>
        <v>4.1727584056804545E-2</v>
      </c>
      <c r="E1639" s="2">
        <f>MACD!F1639</f>
        <v>2.6128731401455487E-3</v>
      </c>
      <c r="F1639" s="2">
        <f>'Moving Avg'!D1639</f>
        <v>5.1054599999999999</v>
      </c>
      <c r="G1639" s="2">
        <f>'Moving Avg'!F1639</f>
        <v>5.1907700000000006</v>
      </c>
      <c r="H1639" s="2">
        <f>'Moving Avg'!G1639</f>
        <v>5.1926380000000005</v>
      </c>
      <c r="I1639" s="2">
        <f>'Moving Avg'!H1639</f>
        <v>5.4893190000000054</v>
      </c>
      <c r="J1639" s="6" t="str">
        <f>OBV!F1639</f>
        <v>BEARISH</v>
      </c>
      <c r="K1639" s="6" t="str">
        <f>OBV!G1639</f>
        <v>WEAK</v>
      </c>
      <c r="L1639" s="6" t="str">
        <f>OBV!H1639</f>
        <v>CONFIRMED BEARISH</v>
      </c>
    </row>
    <row r="1640" spans="1:12" ht="13.5" x14ac:dyDescent="0.25">
      <c r="A1640" s="3">
        <f>RSI!A1640</f>
        <v>44403</v>
      </c>
      <c r="B1640" s="2">
        <f>RSI!B1640</f>
        <v>4.9234999999999998</v>
      </c>
      <c r="C1640" s="2">
        <f>RSI!I1640</f>
        <v>27.443796567285077</v>
      </c>
      <c r="D1640" s="2">
        <f>MACD!E1640</f>
        <v>6.3286615545438352E-2</v>
      </c>
      <c r="E1640" s="2">
        <f>MACD!F1640</f>
        <v>1.474762162120411E-2</v>
      </c>
      <c r="F1640" s="2">
        <f>'Moving Avg'!D1640</f>
        <v>5.0604399999999998</v>
      </c>
      <c r="G1640" s="2">
        <f>'Moving Avg'!F1640</f>
        <v>5.1860800000000005</v>
      </c>
      <c r="H1640" s="2">
        <f>'Moving Avg'!G1640</f>
        <v>5.1883239999999997</v>
      </c>
      <c r="I1640" s="2">
        <f>'Moving Avg'!H1640</f>
        <v>5.4849115000000044</v>
      </c>
      <c r="J1640" s="6" t="str">
        <f>OBV!F1640</f>
        <v>BEARISH</v>
      </c>
      <c r="K1640" s="6" t="str">
        <f>OBV!G1640</f>
        <v>WEAK</v>
      </c>
      <c r="L1640" s="6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4.9234999999999998</v>
      </c>
      <c r="C1641" s="2">
        <f>RSI!I1641</f>
        <v>27.443796567285077</v>
      </c>
      <c r="D1641" s="2">
        <f>MACD!E1641</f>
        <v>8.1658658842282072E-2</v>
      </c>
      <c r="E1641" s="2">
        <f>MACD!F1641</f>
        <v>2.8129829065419703E-2</v>
      </c>
      <c r="F1641" s="2">
        <f>'Moving Avg'!D1641</f>
        <v>5.0173000000000005</v>
      </c>
      <c r="G1641" s="2">
        <f>'Moving Avg'!F1641</f>
        <v>5.1743600000000001</v>
      </c>
      <c r="H1641" s="2">
        <f>'Moving Avg'!G1641</f>
        <v>5.1838220000000002</v>
      </c>
      <c r="I1641" s="2">
        <f>'Moving Avg'!H1641</f>
        <v>5.4797535000000037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5.0453999999999999</v>
      </c>
      <c r="C1642" s="2">
        <f>RSI!I1642</f>
        <v>41.488095169022372</v>
      </c>
      <c r="D1642" s="2">
        <f>MACD!E1642</f>
        <v>8.9619562749014392E-2</v>
      </c>
      <c r="E1642" s="2">
        <f>MACD!F1642</f>
        <v>4.0427775802138646E-2</v>
      </c>
      <c r="F1642" s="2">
        <f>'Moving Avg'!D1642</f>
        <v>5.0135400000000008</v>
      </c>
      <c r="G1642" s="2">
        <f>'Moving Avg'!F1642</f>
        <v>5.1687349999999999</v>
      </c>
      <c r="H1642" s="2">
        <f>'Moving Avg'!G1642</f>
        <v>5.1817579999999994</v>
      </c>
      <c r="I1642" s="2">
        <f>'Moving Avg'!H1642</f>
        <v>5.4760960000000045</v>
      </c>
      <c r="J1642" s="6" t="str">
        <f>OBV!F1642</f>
        <v>BULLISH</v>
      </c>
      <c r="K1642" s="6" t="str">
        <f>OBV!G1642</f>
        <v>STRONG</v>
      </c>
      <c r="L1642" s="6" t="str">
        <f>OBV!H1642</f>
        <v>BULLISH DIVERGENCE</v>
      </c>
    </row>
    <row r="1643" spans="1:12" ht="13.5" x14ac:dyDescent="0.25">
      <c r="A1643" s="3">
        <f>RSI!A1643</f>
        <v>44406</v>
      </c>
      <c r="B1643" s="2">
        <f>RSI!B1643</f>
        <v>5.0641999999999996</v>
      </c>
      <c r="C1643" s="2">
        <f>RSI!I1643</f>
        <v>43.310589852195882</v>
      </c>
      <c r="D1643" s="2">
        <f>MACD!E1643</f>
        <v>9.4134577915268025E-2</v>
      </c>
      <c r="E1643" s="2">
        <f>MACD!F1643</f>
        <v>5.1169136224764523E-2</v>
      </c>
      <c r="F1643" s="2">
        <f>'Moving Avg'!D1643</f>
        <v>5.0041600000000006</v>
      </c>
      <c r="G1643" s="2">
        <f>'Moving Avg'!F1643</f>
        <v>5.1593599999999995</v>
      </c>
      <c r="H1643" s="2">
        <f>'Moving Avg'!G1643</f>
        <v>5.1798839999999995</v>
      </c>
      <c r="I1643" s="2">
        <f>'Moving Avg'!H1643</f>
        <v>5.4723920000000055</v>
      </c>
      <c r="J1643" s="6" t="str">
        <f>OBV!F1643</f>
        <v>BULLISH</v>
      </c>
      <c r="K1643" s="6" t="str">
        <f>OBV!G1643</f>
        <v>STRONG</v>
      </c>
      <c r="L1643" s="6" t="str">
        <f>OBV!H1643</f>
        <v>BULLISH DIVERGENCE</v>
      </c>
    </row>
    <row r="1644" spans="1:12" ht="13.5" x14ac:dyDescent="0.25">
      <c r="A1644" s="3">
        <f>RSI!A1644</f>
        <v>44407</v>
      </c>
      <c r="B1644" s="2">
        <f>RSI!B1644</f>
        <v>5.1391999999999998</v>
      </c>
      <c r="C1644" s="2">
        <f>RSI!I1644</f>
        <v>50.001254175248036</v>
      </c>
      <c r="D1644" s="2">
        <f>MACD!E1644</f>
        <v>9.2860192898341687E-2</v>
      </c>
      <c r="E1644" s="2">
        <f>MACD!F1644</f>
        <v>5.9507347559479964E-2</v>
      </c>
      <c r="F1644" s="2">
        <f>'Moving Avg'!D1644</f>
        <v>5.0191599999999994</v>
      </c>
      <c r="G1644" s="2">
        <f>'Moving Avg'!F1644</f>
        <v>5.1537349999999993</v>
      </c>
      <c r="H1644" s="2">
        <f>'Moving Avg'!G1644</f>
        <v>5.1795100000000005</v>
      </c>
      <c r="I1644" s="2">
        <f>'Moving Avg'!H1644</f>
        <v>5.4690160000000061</v>
      </c>
      <c r="J1644" s="6" t="str">
        <f>OBV!F1644</f>
        <v>BULLISH</v>
      </c>
      <c r="K1644" s="6" t="str">
        <f>OBV!G1644</f>
        <v>STRONG</v>
      </c>
      <c r="L1644" s="6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5.1111000000000004</v>
      </c>
      <c r="C1645" s="2">
        <f>RSI!I1645</f>
        <v>47.728388278809504</v>
      </c>
      <c r="D1645" s="2">
        <f>MACD!E1645</f>
        <v>8.2308350587093848E-2</v>
      </c>
      <c r="E1645" s="2">
        <f>MACD!F1645</f>
        <v>6.406754816500275E-2</v>
      </c>
      <c r="F1645" s="2">
        <f>'Moving Avg'!D1645</f>
        <v>5.0566800000000001</v>
      </c>
      <c r="G1645" s="2">
        <f>'Moving Avg'!F1645</f>
        <v>5.1457649999999999</v>
      </c>
      <c r="H1645" s="2">
        <f>'Moving Avg'!G1645</f>
        <v>5.1787599999999996</v>
      </c>
      <c r="I1645" s="2">
        <f>'Moving Avg'!H1645</f>
        <v>5.4654995000000053</v>
      </c>
      <c r="J1645" s="6" t="str">
        <f>OBV!F1645</f>
        <v>BULLISH</v>
      </c>
      <c r="K1645" s="6" t="str">
        <f>OBV!G1645</f>
        <v>STRONG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5.1111000000000004</v>
      </c>
      <c r="C1646" s="2">
        <f>RSI!I1646</f>
        <v>47.728388278809504</v>
      </c>
      <c r="D1646" s="2">
        <f>MACD!E1646</f>
        <v>7.2084447345096336E-2</v>
      </c>
      <c r="E1646" s="2">
        <f>MACD!F1646</f>
        <v>6.5670928001021464E-2</v>
      </c>
      <c r="F1646" s="2">
        <f>'Moving Avg'!D1646</f>
        <v>5.0941999999999998</v>
      </c>
      <c r="G1646" s="2">
        <f>'Moving Avg'!F1646</f>
        <v>5.1377949999999997</v>
      </c>
      <c r="H1646" s="2">
        <f>'Moving Avg'!G1646</f>
        <v>5.1804479999999993</v>
      </c>
      <c r="I1646" s="2">
        <f>'Moving Avg'!H1646</f>
        <v>5.4616080000000053</v>
      </c>
      <c r="J1646" s="6" t="str">
        <f>OBV!F1646</f>
        <v>BULLISH</v>
      </c>
      <c r="K1646" s="6" t="str">
        <f>OBV!G1646</f>
        <v>STRONG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5.1111000000000004</v>
      </c>
      <c r="C1647" s="2">
        <f>RSI!I1647</f>
        <v>47.728388278809504</v>
      </c>
      <c r="D1647" s="2">
        <f>MACD!E1647</f>
        <v>5.2034557940737969E-2</v>
      </c>
      <c r="E1647" s="2">
        <f>MACD!F1647</f>
        <v>6.2943653988964773E-2</v>
      </c>
      <c r="F1647" s="2">
        <f>'Moving Avg'!D1647</f>
        <v>5.1073399999999998</v>
      </c>
      <c r="G1647" s="2">
        <f>'Moving Avg'!F1647</f>
        <v>5.1307649999999994</v>
      </c>
      <c r="H1647" s="2">
        <f>'Moving Avg'!G1647</f>
        <v>5.1796979999999984</v>
      </c>
      <c r="I1647" s="2">
        <f>'Moving Avg'!H1647</f>
        <v>5.4587950000000056</v>
      </c>
      <c r="J1647" s="6" t="str">
        <f>OBV!F1647</f>
        <v>BULLISH</v>
      </c>
      <c r="K1647" s="6" t="str">
        <f>OBV!G1647</f>
        <v>STRONG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4.9703999999999997</v>
      </c>
      <c r="C1648" s="2">
        <f>RSI!I1648</f>
        <v>37.16375681710246</v>
      </c>
      <c r="D1648" s="2">
        <f>MACD!E1648</f>
        <v>5.2836102618909919E-2</v>
      </c>
      <c r="E1648" s="2">
        <f>MACD!F1648</f>
        <v>6.0922143714953809E-2</v>
      </c>
      <c r="F1648" s="2">
        <f>'Moving Avg'!D1648</f>
        <v>5.0885800000000003</v>
      </c>
      <c r="G1648" s="2">
        <f>'Moving Avg'!F1648</f>
        <v>5.1166999999999998</v>
      </c>
      <c r="H1648" s="2">
        <f>'Moving Avg'!G1648</f>
        <v>5.1761339999999985</v>
      </c>
      <c r="I1648" s="2">
        <f>'Moving Avg'!H1648</f>
        <v>5.4548095000000068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</row>
    <row r="1649" spans="1:12" ht="13.5" x14ac:dyDescent="0.25">
      <c r="A1649" s="3">
        <f>RSI!A1649</f>
        <v>44414</v>
      </c>
      <c r="B1649" s="2">
        <f>RSI!B1649</f>
        <v>5.0922999999999998</v>
      </c>
      <c r="C1649" s="2">
        <f>RSI!I1649</f>
        <v>47.919635379237462</v>
      </c>
      <c r="D1649" s="2">
        <f>MACD!E1649</f>
        <v>3.8220377194470245E-2</v>
      </c>
      <c r="E1649" s="2">
        <f>MACD!F1649</f>
        <v>5.6381790410857099E-2</v>
      </c>
      <c r="F1649" s="2">
        <f>'Moving Avg'!D1649</f>
        <v>5.0792000000000002</v>
      </c>
      <c r="G1649" s="2">
        <f>'Moving Avg'!F1649</f>
        <v>5.1087299999999995</v>
      </c>
      <c r="H1649" s="2">
        <f>'Moving Avg'!G1649</f>
        <v>5.1748219999999989</v>
      </c>
      <c r="I1649" s="2">
        <f>'Moving Avg'!H1649</f>
        <v>5.4514335000000065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5.0922999999999998</v>
      </c>
      <c r="C1650" s="2">
        <f>RSI!I1650</f>
        <v>47.919635379237462</v>
      </c>
      <c r="D1650" s="2">
        <f>MACD!E1650</f>
        <v>4.3673686460401484E-3</v>
      </c>
      <c r="E1650" s="2">
        <f>MACD!F1650</f>
        <v>4.5978906057893711E-2</v>
      </c>
      <c r="F1650" s="2">
        <f>'Moving Avg'!D1650</f>
        <v>5.0754400000000004</v>
      </c>
      <c r="G1650" s="2">
        <f>'Moving Avg'!F1650</f>
        <v>5.1012299999999993</v>
      </c>
      <c r="H1650" s="2">
        <f>'Moving Avg'!G1650</f>
        <v>5.1759479999999982</v>
      </c>
      <c r="I1650" s="2">
        <f>'Moving Avg'!H1650</f>
        <v>5.4488545000000057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5.0641999999999996</v>
      </c>
      <c r="C1651" s="2">
        <f>RSI!I1651</f>
        <v>45.822684819973716</v>
      </c>
      <c r="D1651" s="2">
        <f>MACD!E1651</f>
        <v>-2.2047579574478782E-2</v>
      </c>
      <c r="E1651" s="2">
        <f>MACD!F1651</f>
        <v>3.2373608931419211E-2</v>
      </c>
      <c r="F1651" s="2">
        <f>'Moving Avg'!D1651</f>
        <v>5.0660600000000002</v>
      </c>
      <c r="G1651" s="2">
        <f>'Moving Avg'!F1651</f>
        <v>5.092789999999999</v>
      </c>
      <c r="H1651" s="2">
        <f>'Moving Avg'!G1651</f>
        <v>5.1740739999999983</v>
      </c>
      <c r="I1651" s="2">
        <f>'Moving Avg'!H1651</f>
        <v>5.4452910000000063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5.0641999999999996</v>
      </c>
      <c r="C1652" s="2">
        <f>RSI!I1652</f>
        <v>45.822684819973716</v>
      </c>
      <c r="D1652" s="2">
        <f>MACD!E1652</f>
        <v>-2.5341370008510111E-2</v>
      </c>
      <c r="E1652" s="2">
        <f>MACD!F1652</f>
        <v>2.083061314343335E-2</v>
      </c>
      <c r="F1652" s="2">
        <f>'Moving Avg'!D1652</f>
        <v>5.0566800000000001</v>
      </c>
      <c r="G1652" s="2">
        <f>'Moving Avg'!F1652</f>
        <v>5.0843499999999988</v>
      </c>
      <c r="H1652" s="2">
        <f>'Moving Avg'!G1652</f>
        <v>5.1721999999999984</v>
      </c>
      <c r="I1652" s="2">
        <f>'Moving Avg'!H1652</f>
        <v>5.4425245000000064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5.0172999999999996</v>
      </c>
      <c r="C1653" s="2">
        <f>RSI!I1653</f>
        <v>42.244363418997416</v>
      </c>
      <c r="D1653" s="2">
        <f>MACD!E1653</f>
        <v>-2.1481047755873561E-2</v>
      </c>
      <c r="E1653" s="2">
        <f>MACD!F1653</f>
        <v>1.2368280963571968E-2</v>
      </c>
      <c r="F1653" s="2">
        <f>'Moving Avg'!D1653</f>
        <v>5.0660599999999993</v>
      </c>
      <c r="G1653" s="2">
        <f>'Moving Avg'!F1653</f>
        <v>5.0740350000000003</v>
      </c>
      <c r="H1653" s="2">
        <f>'Moving Avg'!G1653</f>
        <v>5.166573999999998</v>
      </c>
      <c r="I1653" s="2">
        <f>'Moving Avg'!H1653</f>
        <v>5.4388205000000047</v>
      </c>
      <c r="J1653" s="6" t="str">
        <f>OBV!F1653</f>
        <v>BEARISH</v>
      </c>
      <c r="K1653" s="6" t="str">
        <f>OBV!G1653</f>
        <v>NEUTRAL</v>
      </c>
      <c r="L1653" s="6" t="str">
        <f>OBV!H1653</f>
        <v>BEARISH DIVERGENCE</v>
      </c>
    </row>
    <row r="1654" spans="1:12" ht="13.5" x14ac:dyDescent="0.25">
      <c r="A1654" s="3">
        <f>RSI!A1654</f>
        <v>44425</v>
      </c>
      <c r="B1654" s="2">
        <f>RSI!B1654</f>
        <v>5.0172999999999996</v>
      </c>
      <c r="C1654" s="2">
        <f>RSI!I1654</f>
        <v>42.244363418997416</v>
      </c>
      <c r="D1654" s="2">
        <f>MACD!E1654</f>
        <v>-6.1388460165616721E-3</v>
      </c>
      <c r="E1654" s="2">
        <f>MACD!F1654</f>
        <v>8.6668555675452411E-3</v>
      </c>
      <c r="F1654" s="2">
        <f>'Moving Avg'!D1654</f>
        <v>5.0510599999999997</v>
      </c>
      <c r="G1654" s="2">
        <f>'Moving Avg'!F1654</f>
        <v>5.06372</v>
      </c>
      <c r="H1654" s="2">
        <f>'Moving Avg'!G1654</f>
        <v>5.1609479999999985</v>
      </c>
      <c r="I1654" s="2">
        <f>'Moving Avg'!H1654</f>
        <v>5.4351165000000048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5.0172999999999996</v>
      </c>
      <c r="C1655" s="2">
        <f>RSI!I1655</f>
        <v>42.244363418997416</v>
      </c>
      <c r="D1655" s="2">
        <f>MACD!E1655</f>
        <v>3.0174527366488846E-3</v>
      </c>
      <c r="E1655" s="2">
        <f>MACD!F1655</f>
        <v>7.5369750013659703E-3</v>
      </c>
      <c r="F1655" s="2">
        <f>'Moving Avg'!D1655</f>
        <v>5.0360599999999991</v>
      </c>
      <c r="G1655" s="2">
        <f>'Moving Avg'!F1655</f>
        <v>5.0571549999999998</v>
      </c>
      <c r="H1655" s="2">
        <f>'Moving Avg'!G1655</f>
        <v>5.1553219999999991</v>
      </c>
      <c r="I1655" s="2">
        <f>'Moving Avg'!H1655</f>
        <v>5.4314125000000049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5.0079000000000002</v>
      </c>
      <c r="C1656" s="2">
        <f>RSI!I1656</f>
        <v>41.434393552481112</v>
      </c>
      <c r="D1656" s="2">
        <f>MACD!E1656</f>
        <v>1.1922046315527624E-2</v>
      </c>
      <c r="E1656" s="2">
        <f>MACD!F1656</f>
        <v>8.4139892641983023E-3</v>
      </c>
      <c r="F1656" s="2">
        <f>'Moving Avg'!D1656</f>
        <v>5.024799999999999</v>
      </c>
      <c r="G1656" s="2">
        <f>'Moving Avg'!F1656</f>
        <v>5.0505900000000015</v>
      </c>
      <c r="H1656" s="2">
        <f>'Moving Avg'!G1656</f>
        <v>5.1495079999999982</v>
      </c>
      <c r="I1656" s="2">
        <f>'Moving Avg'!H1656</f>
        <v>5.4276615000000046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4.8672000000000004</v>
      </c>
      <c r="C1657" s="2">
        <f>RSI!I1657</f>
        <v>31.651878770818158</v>
      </c>
      <c r="D1657" s="2">
        <f>MACD!E1657</f>
        <v>3.0361006568887738E-2</v>
      </c>
      <c r="E1657" s="2">
        <f>MACD!F1657</f>
        <v>1.2803392725136191E-2</v>
      </c>
      <c r="F1657" s="2">
        <f>'Moving Avg'!D1657</f>
        <v>4.9854000000000003</v>
      </c>
      <c r="G1657" s="2">
        <f>'Moving Avg'!F1657</f>
        <v>5.0407400000000013</v>
      </c>
      <c r="H1657" s="2">
        <f>'Moving Avg'!G1657</f>
        <v>5.1410679999999989</v>
      </c>
      <c r="I1657" s="2">
        <f>'Moving Avg'!H1657</f>
        <v>5.4232070000000032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4.8672000000000004</v>
      </c>
      <c r="C1658" s="2">
        <f>RSI!I1658</f>
        <v>31.651878770818158</v>
      </c>
      <c r="D1658" s="2">
        <f>MACD!E1658</f>
        <v>2.5594824356347523E-2</v>
      </c>
      <c r="E1658" s="2">
        <f>MACD!F1658</f>
        <v>1.5361679051378458E-2</v>
      </c>
      <c r="F1658" s="2">
        <f>'Moving Avg'!D1658</f>
        <v>4.9553799999999999</v>
      </c>
      <c r="G1658" s="2">
        <f>'Moving Avg'!F1658</f>
        <v>5.0285450000000012</v>
      </c>
      <c r="H1658" s="2">
        <f>'Moving Avg'!G1658</f>
        <v>5.1330019999999994</v>
      </c>
      <c r="I1658" s="2">
        <f>'Moving Avg'!H1658</f>
        <v>5.4194085000000021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4.8672000000000004</v>
      </c>
      <c r="C1659" s="2">
        <f>RSI!I1659</f>
        <v>31.651878770818158</v>
      </c>
      <c r="D1659" s="2">
        <f>MACD!E1659</f>
        <v>4.1498871633059764E-2</v>
      </c>
      <c r="E1659" s="2">
        <f>MACD!F1659</f>
        <v>2.058911756771472E-2</v>
      </c>
      <c r="F1659" s="2">
        <f>'Moving Avg'!D1659</f>
        <v>4.9253599999999995</v>
      </c>
      <c r="G1659" s="2">
        <f>'Moving Avg'!F1659</f>
        <v>5.018695000000001</v>
      </c>
      <c r="H1659" s="2">
        <f>'Moving Avg'!G1659</f>
        <v>5.124935999999999</v>
      </c>
      <c r="I1659" s="2">
        <f>'Moving Avg'!H1659</f>
        <v>5.4156100000000018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4.8578000000000001</v>
      </c>
      <c r="C1660" s="2">
        <f>RSI!I1660</f>
        <v>31.04036788555922</v>
      </c>
      <c r="D1660" s="2">
        <f>MACD!E1660</f>
        <v>5.6747924381104653E-2</v>
      </c>
      <c r="E1660" s="2">
        <f>MACD!F1660</f>
        <v>2.7820878930392708E-2</v>
      </c>
      <c r="F1660" s="2">
        <f>'Moving Avg'!D1660</f>
        <v>4.8934600000000001</v>
      </c>
      <c r="G1660" s="2">
        <f>'Moving Avg'!F1660</f>
        <v>5.015410000000001</v>
      </c>
      <c r="H1660" s="2">
        <f>'Moving Avg'!G1660</f>
        <v>5.1168699999999987</v>
      </c>
      <c r="I1660" s="2">
        <f>'Moving Avg'!H1660</f>
        <v>5.4126090000000007</v>
      </c>
      <c r="J1660" s="6" t="str">
        <f>OBV!F1660</f>
        <v>BEARISH</v>
      </c>
      <c r="K1660" s="6" t="str">
        <f>OBV!G1660</f>
        <v>WEAK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4.7266000000000004</v>
      </c>
      <c r="C1661" s="2">
        <f>RSI!I1661</f>
        <v>24.054857386404493</v>
      </c>
      <c r="D1661" s="2">
        <f>MACD!E1661</f>
        <v>7.6116294205002433E-2</v>
      </c>
      <c r="E1661" s="2">
        <f>MACD!F1661</f>
        <v>3.7479961985314655E-2</v>
      </c>
      <c r="F1661" s="2">
        <f>'Moving Avg'!D1661</f>
        <v>4.8372000000000011</v>
      </c>
      <c r="G1661" s="2">
        <f>'Moving Avg'!F1661</f>
        <v>5.0055650000000007</v>
      </c>
      <c r="H1661" s="2">
        <f>'Moving Avg'!G1661</f>
        <v>5.1061799999999984</v>
      </c>
      <c r="I1661" s="2">
        <f>'Moving Avg'!H1661</f>
        <v>5.4088110000000009</v>
      </c>
      <c r="J1661" s="6" t="str">
        <f>OBV!F1661</f>
        <v>BEARISH</v>
      </c>
      <c r="K1661" s="6" t="str">
        <f>OBV!G1661</f>
        <v>WEAK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4.8578000000000001</v>
      </c>
      <c r="C1662" s="2">
        <f>RSI!I1662</f>
        <v>38.870124459640671</v>
      </c>
      <c r="D1662" s="2">
        <f>MACD!E1662</f>
        <v>8.455229570002043E-2</v>
      </c>
      <c r="E1662" s="2">
        <f>MACD!F1662</f>
        <v>4.6894428728255812E-2</v>
      </c>
      <c r="F1662" s="2">
        <f>'Moving Avg'!D1662</f>
        <v>4.8353200000000012</v>
      </c>
      <c r="G1662" s="2">
        <f>'Moving Avg'!F1662</f>
        <v>4.9961849999999997</v>
      </c>
      <c r="H1662" s="2">
        <f>'Moving Avg'!G1662</f>
        <v>5.0981139999999989</v>
      </c>
      <c r="I1662" s="2">
        <f>'Moving Avg'!H1662</f>
        <v>5.4050125000000016</v>
      </c>
      <c r="J1662" s="6" t="str">
        <f>OBV!F1662</f>
        <v>BEARISH</v>
      </c>
      <c r="K1662" s="6" t="str">
        <f>OBV!G1662</f>
        <v>WEAK</v>
      </c>
      <c r="L1662" s="6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4.8578000000000001</v>
      </c>
      <c r="C1663" s="2">
        <f>RSI!I1663</f>
        <v>38.870124459640685</v>
      </c>
      <c r="D1663" s="2">
        <f>MACD!E1663</f>
        <v>8.5334891792128609E-2</v>
      </c>
      <c r="E1663" s="2">
        <f>MACD!F1663</f>
        <v>5.4582521341030373E-2</v>
      </c>
      <c r="F1663" s="2">
        <f>'Moving Avg'!D1663</f>
        <v>4.8334400000000013</v>
      </c>
      <c r="G1663" s="2">
        <f>'Moving Avg'!F1663</f>
        <v>4.9858649999999995</v>
      </c>
      <c r="H1663" s="2">
        <f>'Moving Avg'!G1663</f>
        <v>5.0900479999999995</v>
      </c>
      <c r="I1663" s="2">
        <f>'Moving Avg'!H1663</f>
        <v>5.4019645000000018</v>
      </c>
      <c r="J1663" s="6" t="str">
        <f>OBV!F1663</f>
        <v>BEARISH</v>
      </c>
      <c r="K1663" s="6" t="str">
        <f>OBV!G1663</f>
        <v>WEAK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4.8296999999999999</v>
      </c>
      <c r="C1664" s="2">
        <f>RSI!I1664</f>
        <v>37.073667229955099</v>
      </c>
      <c r="D1664" s="2">
        <f>MACD!E1664</f>
        <v>8.8874704778342917E-2</v>
      </c>
      <c r="E1664" s="2">
        <f>MACD!F1664</f>
        <v>6.1440958028492892E-2</v>
      </c>
      <c r="F1664" s="2">
        <f>'Moving Avg'!D1664</f>
        <v>4.8259400000000001</v>
      </c>
      <c r="G1664" s="2">
        <f>'Moving Avg'!F1664</f>
        <v>4.9703900000000001</v>
      </c>
      <c r="H1664" s="2">
        <f>'Moving Avg'!G1664</f>
        <v>5.0834839999999994</v>
      </c>
      <c r="I1664" s="2">
        <f>'Moving Avg'!H1664</f>
        <v>5.3980255000000019</v>
      </c>
      <c r="J1664" s="6" t="str">
        <f>OBV!F1664</f>
        <v>BEARISH</v>
      </c>
      <c r="K1664" s="6" t="str">
        <f>OBV!G1664</f>
        <v>WEAK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4.7827999999999999</v>
      </c>
      <c r="C1665" s="2">
        <f>RSI!I1665</f>
        <v>34.230119199288751</v>
      </c>
      <c r="D1665" s="2">
        <f>MACD!E1665</f>
        <v>9.6247211194570248E-2</v>
      </c>
      <c r="E1665" s="2">
        <f>MACD!F1665</f>
        <v>6.8402208661708361E-2</v>
      </c>
      <c r="F1665" s="2">
        <f>'Moving Avg'!D1665</f>
        <v>4.8109399999999996</v>
      </c>
      <c r="G1665" s="2">
        <f>'Moving Avg'!F1665</f>
        <v>4.9539749999999989</v>
      </c>
      <c r="H1665" s="2">
        <f>'Moving Avg'!G1665</f>
        <v>5.0759819999999989</v>
      </c>
      <c r="I1665" s="2">
        <f>'Moving Avg'!H1665</f>
        <v>5.3929610000000014</v>
      </c>
      <c r="J1665" s="6" t="str">
        <f>OBV!F1665</f>
        <v>BEARISH</v>
      </c>
      <c r="K1665" s="6" t="str">
        <f>OBV!G1665</f>
        <v>WEAK</v>
      </c>
      <c r="L1665" s="6" t="str">
        <f>OBV!H1665</f>
        <v>CONFIRMED BEARISH</v>
      </c>
    </row>
    <row r="1666" spans="1:12" ht="13.5" x14ac:dyDescent="0.25">
      <c r="A1666" s="3">
        <f>RSI!A1666</f>
        <v>44441</v>
      </c>
      <c r="B1666" s="2">
        <f>RSI!B1666</f>
        <v>4.7827999999999999</v>
      </c>
      <c r="C1666" s="2">
        <f>RSI!I1666</f>
        <v>34.230119199288751</v>
      </c>
      <c r="D1666" s="2">
        <f>MACD!E1666</f>
        <v>0.10215276794580763</v>
      </c>
      <c r="E1666" s="2">
        <f>MACD!F1666</f>
        <v>7.5152320518528215E-2</v>
      </c>
      <c r="F1666" s="2">
        <f>'Moving Avg'!D1666</f>
        <v>4.8221800000000004</v>
      </c>
      <c r="G1666" s="2">
        <f>'Moving Avg'!F1666</f>
        <v>4.9375599999999995</v>
      </c>
      <c r="H1666" s="2">
        <f>'Moving Avg'!G1666</f>
        <v>5.0684800000000001</v>
      </c>
      <c r="I1666" s="2">
        <f>'Moving Avg'!H1666</f>
        <v>5.3861620000000006</v>
      </c>
      <c r="J1666" s="6" t="str">
        <f>OBV!F1666</f>
        <v>BEARISH</v>
      </c>
      <c r="K1666" s="6" t="str">
        <f>OBV!G1666</f>
        <v>WEAK</v>
      </c>
      <c r="L1666" s="6" t="str">
        <f>OBV!H1666</f>
        <v>BEARISH DIVERGENCE</v>
      </c>
    </row>
    <row r="1667" spans="1:12" ht="13.5" x14ac:dyDescent="0.25">
      <c r="A1667" s="3">
        <f>RSI!A1667</f>
        <v>44442</v>
      </c>
      <c r="B1667" s="2">
        <f>RSI!B1667</f>
        <v>4.7827999999999999</v>
      </c>
      <c r="C1667" s="2">
        <f>RSI!I1667</f>
        <v>34.230119199288751</v>
      </c>
      <c r="D1667" s="2">
        <f>MACD!E1667</f>
        <v>8.6534582859787434E-2</v>
      </c>
      <c r="E1667" s="2">
        <f>MACD!F1667</f>
        <v>7.7428772986780053E-2</v>
      </c>
      <c r="F1667" s="2">
        <f>'Moving Avg'!D1667</f>
        <v>4.8071799999999998</v>
      </c>
      <c r="G1667" s="2">
        <f>'Moving Avg'!F1667</f>
        <v>4.9211449999999983</v>
      </c>
      <c r="H1667" s="2">
        <f>'Moving Avg'!G1667</f>
        <v>5.0615400000000008</v>
      </c>
      <c r="I1667" s="2">
        <f>'Moving Avg'!H1667</f>
        <v>5.3791285000000002</v>
      </c>
      <c r="J1667" s="6" t="str">
        <f>OBV!F1667</f>
        <v>BEARISH</v>
      </c>
      <c r="K1667" s="6" t="str">
        <f>OBV!G1667</f>
        <v>WEAK</v>
      </c>
      <c r="L1667" s="6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4.7641</v>
      </c>
      <c r="C1668" s="2">
        <f>RSI!I1668</f>
        <v>32.970767893233472</v>
      </c>
      <c r="D1668" s="2">
        <f>MACD!E1668</f>
        <v>7.5658972517637757E-2</v>
      </c>
      <c r="E1668" s="2">
        <f>MACD!F1668</f>
        <v>7.7074812892951594E-2</v>
      </c>
      <c r="F1668" s="2">
        <f>'Moving Avg'!D1668</f>
        <v>4.7884399999999996</v>
      </c>
      <c r="G1668" s="2">
        <f>'Moving Avg'!F1668</f>
        <v>4.9108299999999989</v>
      </c>
      <c r="H1668" s="2">
        <f>'Moving Avg'!G1668</f>
        <v>5.0517880000000011</v>
      </c>
      <c r="I1668" s="2">
        <f>'Moving Avg'!H1668</f>
        <v>5.3720480000000022</v>
      </c>
      <c r="J1668" s="6" t="str">
        <f>OBV!F1668</f>
        <v>BEARISH</v>
      </c>
      <c r="K1668" s="6" t="str">
        <f>OBV!G1668</f>
        <v>WEAK</v>
      </c>
      <c r="L1668" s="6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4.6703000000000001</v>
      </c>
      <c r="C1669" s="2">
        <f>RSI!I1669</f>
        <v>27.504528947335444</v>
      </c>
      <c r="D1669" s="2">
        <f>MACD!E1669</f>
        <v>7.4399061594100147E-2</v>
      </c>
      <c r="E1669" s="2">
        <f>MACD!F1669</f>
        <v>7.6539662633181307E-2</v>
      </c>
      <c r="F1669" s="2">
        <f>'Moving Avg'!D1669</f>
        <v>4.7565600000000003</v>
      </c>
      <c r="G1669" s="2">
        <f>'Moving Avg'!F1669</f>
        <v>4.8897299999999984</v>
      </c>
      <c r="H1669" s="2">
        <f>'Moving Avg'!G1669</f>
        <v>5.0420360000000004</v>
      </c>
      <c r="I1669" s="2">
        <f>'Moving Avg'!H1669</f>
        <v>5.3649205000000029</v>
      </c>
      <c r="J1669" s="6" t="str">
        <f>OBV!F1669</f>
        <v>BEARISH</v>
      </c>
      <c r="K1669" s="6" t="str">
        <f>OBV!G1669</f>
        <v>WEAK</v>
      </c>
      <c r="L1669" s="6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4.7359</v>
      </c>
      <c r="C1670" s="2">
        <f>RSI!I1670</f>
        <v>35.551921848993388</v>
      </c>
      <c r="D1670" s="2">
        <f>MACD!E1670</f>
        <v>6.8502560880854269E-2</v>
      </c>
      <c r="E1670" s="2">
        <f>MACD!F1670</f>
        <v>7.4932242282715902E-2</v>
      </c>
      <c r="F1670" s="2">
        <f>'Moving Avg'!D1670</f>
        <v>4.7471800000000002</v>
      </c>
      <c r="G1670" s="2">
        <f>'Moving Avg'!F1670</f>
        <v>4.871909999999998</v>
      </c>
      <c r="H1670" s="2">
        <f>'Moving Avg'!G1670</f>
        <v>5.0364080000000007</v>
      </c>
      <c r="I1670" s="2">
        <f>'Moving Avg'!H1670</f>
        <v>5.3580275000000031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4.7359</v>
      </c>
      <c r="C1671" s="2">
        <f>RSI!I1671</f>
        <v>35.551921848993388</v>
      </c>
      <c r="D1671" s="2">
        <f>MACD!E1671</f>
        <v>4.4306697804882944E-2</v>
      </c>
      <c r="E1671" s="2">
        <f>MACD!F1671</f>
        <v>6.8807133387149319E-2</v>
      </c>
      <c r="F1671" s="2">
        <f>'Moving Avg'!D1671</f>
        <v>4.7378000000000009</v>
      </c>
      <c r="G1671" s="2">
        <f>'Moving Avg'!F1671</f>
        <v>4.8554949999999995</v>
      </c>
      <c r="H1671" s="2">
        <f>'Moving Avg'!G1671</f>
        <v>5.0279680000000004</v>
      </c>
      <c r="I1671" s="2">
        <f>'Moving Avg'!H1671</f>
        <v>5.3513690000000027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4.7359</v>
      </c>
      <c r="C1672" s="2">
        <f>RSI!I1672</f>
        <v>35.551921848993388</v>
      </c>
      <c r="D1672" s="2">
        <f>MACD!E1672</f>
        <v>4.4923537870092289E-2</v>
      </c>
      <c r="E1672" s="2">
        <f>MACD!F1672</f>
        <v>6.4030414283737916E-2</v>
      </c>
      <c r="F1672" s="2">
        <f>'Moving Avg'!D1672</f>
        <v>4.7284200000000007</v>
      </c>
      <c r="G1672" s="2">
        <f>'Moving Avg'!F1672</f>
        <v>4.8390799999999992</v>
      </c>
      <c r="H1672" s="2">
        <f>'Moving Avg'!G1672</f>
        <v>5.0195279999999993</v>
      </c>
      <c r="I1672" s="2">
        <f>'Moving Avg'!H1672</f>
        <v>5.3446165000000034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4.5952999999999999</v>
      </c>
      <c r="C1673" s="2">
        <f>RSI!I1673</f>
        <v>27.40765868941277</v>
      </c>
      <c r="D1673" s="2">
        <f>MACD!E1673</f>
        <v>5.6698856577932055E-2</v>
      </c>
      <c r="E1673" s="2">
        <f>MACD!F1673</f>
        <v>6.2564102742576747E-2</v>
      </c>
      <c r="F1673" s="2">
        <f>'Moving Avg'!D1673</f>
        <v>4.6946600000000007</v>
      </c>
      <c r="G1673" s="2">
        <f>'Moving Avg'!F1673</f>
        <v>4.8179799999999995</v>
      </c>
      <c r="H1673" s="2">
        <f>'Moving Avg'!G1673</f>
        <v>5.0064000000000002</v>
      </c>
      <c r="I1673" s="2">
        <f>'Moving Avg'!H1673</f>
        <v>5.3380520000000011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4.6890000000000001</v>
      </c>
      <c r="C1674" s="2">
        <f>RSI!I1674</f>
        <v>37.657393418728496</v>
      </c>
      <c r="D1674" s="2">
        <f>MACD!E1674</f>
        <v>5.7006028140166087E-2</v>
      </c>
      <c r="E1674" s="2">
        <f>MACD!F1674</f>
        <v>6.1452487822094622E-2</v>
      </c>
      <c r="F1674" s="2">
        <f>'Moving Avg'!D1674</f>
        <v>4.6983999999999995</v>
      </c>
      <c r="G1674" s="2">
        <f>'Moving Avg'!F1674</f>
        <v>4.8015649999999992</v>
      </c>
      <c r="H1674" s="2">
        <f>'Moving Avg'!G1674</f>
        <v>4.9951460000000001</v>
      </c>
      <c r="I1674" s="2">
        <f>'Moving Avg'!H1674</f>
        <v>5.3326595000000028</v>
      </c>
      <c r="J1674" s="6" t="str">
        <f>OBV!F1674</f>
        <v>BEARISH</v>
      </c>
      <c r="K1674" s="6" t="str">
        <f>OBV!G1674</f>
        <v>NEUTRAL</v>
      </c>
      <c r="L1674" s="6" t="str">
        <f>OBV!H1674</f>
        <v>BEARISH DIVERGENCE</v>
      </c>
    </row>
    <row r="1675" spans="1:12" ht="13.5" x14ac:dyDescent="0.25">
      <c r="A1675" s="3">
        <f>RSI!A1675</f>
        <v>44454</v>
      </c>
      <c r="B1675" s="2">
        <f>RSI!B1675</f>
        <v>4.6890000000000001</v>
      </c>
      <c r="C1675" s="2">
        <f>RSI!I1675</f>
        <v>37.657393418728496</v>
      </c>
      <c r="D1675" s="2">
        <f>MACD!E1675</f>
        <v>5.0985082462257303E-2</v>
      </c>
      <c r="E1675" s="2">
        <f>MACD!F1675</f>
        <v>5.9359006750127161E-2</v>
      </c>
      <c r="F1675" s="2">
        <f>'Moving Avg'!D1675</f>
        <v>4.6890200000000002</v>
      </c>
      <c r="G1675" s="2">
        <f>'Moving Avg'!F1675</f>
        <v>4.7851499999999998</v>
      </c>
      <c r="H1675" s="2">
        <f>'Moving Avg'!G1675</f>
        <v>4.9835159999999998</v>
      </c>
      <c r="I1675" s="2">
        <f>'Moving Avg'!H1675</f>
        <v>5.3267980000000037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4.6890000000000001</v>
      </c>
      <c r="C1676" s="2">
        <f>RSI!I1676</f>
        <v>37.657393418728496</v>
      </c>
      <c r="D1676" s="2">
        <f>MACD!E1676</f>
        <v>4.6755736618171895E-2</v>
      </c>
      <c r="E1676" s="2">
        <f>MACD!F1676</f>
        <v>5.6838352723736114E-2</v>
      </c>
      <c r="F1676" s="2">
        <f>'Moving Avg'!D1676</f>
        <v>4.67964</v>
      </c>
      <c r="G1676" s="2">
        <f>'Moving Avg'!F1676</f>
        <v>4.7692049999999995</v>
      </c>
      <c r="H1676" s="2">
        <f>'Moving Avg'!G1676</f>
        <v>4.9718859999999987</v>
      </c>
      <c r="I1676" s="2">
        <f>'Moving Avg'!H1676</f>
        <v>5.3207020000000034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4.6608999999999998</v>
      </c>
      <c r="C1677" s="2">
        <f>RSI!I1677</f>
        <v>35.765871356841771</v>
      </c>
      <c r="D1677" s="2">
        <f>MACD!E1677</f>
        <v>4.6059745012485109E-2</v>
      </c>
      <c r="E1677" s="2">
        <f>MACD!F1677</f>
        <v>5.4682631181485912E-2</v>
      </c>
      <c r="F1677" s="2">
        <f>'Moving Avg'!D1677</f>
        <v>4.6646400000000003</v>
      </c>
      <c r="G1677" s="2">
        <f>'Moving Avg'!F1677</f>
        <v>4.7588899999999992</v>
      </c>
      <c r="H1677" s="2">
        <f>'Moving Avg'!G1677</f>
        <v>4.9600699999999991</v>
      </c>
      <c r="I1677" s="2">
        <f>'Moving Avg'!H1677</f>
        <v>5.3144655000000034</v>
      </c>
      <c r="J1677" s="6" t="str">
        <f>OBV!F1677</f>
        <v>BEARISH</v>
      </c>
      <c r="K1677" s="6" t="str">
        <f>OBV!G1677</f>
        <v>WEAK</v>
      </c>
      <c r="L1677" s="6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4.6515000000000004</v>
      </c>
      <c r="C1678" s="2">
        <f>RSI!I1678</f>
        <v>35.13017792825616</v>
      </c>
      <c r="D1678" s="2">
        <f>MACD!E1678</f>
        <v>4.4198102073414347E-2</v>
      </c>
      <c r="E1678" s="2">
        <f>MACD!F1678</f>
        <v>5.2585725359871605E-2</v>
      </c>
      <c r="F1678" s="2">
        <f>'Moving Avg'!D1678</f>
        <v>4.6758799999999994</v>
      </c>
      <c r="G1678" s="2">
        <f>'Moving Avg'!F1678</f>
        <v>4.7481049999999998</v>
      </c>
      <c r="H1678" s="2">
        <f>'Moving Avg'!G1678</f>
        <v>4.948065999999999</v>
      </c>
      <c r="I1678" s="2">
        <f>'Moving Avg'!H1678</f>
        <v>5.3082290000000034</v>
      </c>
      <c r="J1678" s="6" t="str">
        <f>OBV!F1678</f>
        <v>BEARISH</v>
      </c>
      <c r="K1678" s="6" t="str">
        <f>OBV!G1678</f>
        <v>WEAK</v>
      </c>
      <c r="L1678" s="6" t="str">
        <f>OBV!H1678</f>
        <v>BEARISH DIVERGENCE</v>
      </c>
    </row>
    <row r="1679" spans="1:12" ht="13.5" x14ac:dyDescent="0.25">
      <c r="A1679" s="3">
        <f>RSI!A1679</f>
        <v>44460</v>
      </c>
      <c r="B1679" s="2">
        <f>RSI!B1679</f>
        <v>4.6515000000000004</v>
      </c>
      <c r="C1679" s="2">
        <f>RSI!I1679</f>
        <v>35.13017792825616</v>
      </c>
      <c r="D1679" s="2">
        <f>MACD!E1679</f>
        <v>2.9088289490684538E-2</v>
      </c>
      <c r="E1679" s="2">
        <f>MACD!F1679</f>
        <v>4.7886238186034193E-2</v>
      </c>
      <c r="F1679" s="2">
        <f>'Moving Avg'!D1679</f>
        <v>4.6683800000000009</v>
      </c>
      <c r="G1679" s="2">
        <f>'Moving Avg'!F1679</f>
        <v>4.7373199999999995</v>
      </c>
      <c r="H1679" s="2">
        <f>'Moving Avg'!G1679</f>
        <v>4.9360619999999988</v>
      </c>
      <c r="I1679" s="2">
        <f>'Moving Avg'!H1679</f>
        <v>5.3020395000000029</v>
      </c>
      <c r="J1679" s="6" t="str">
        <f>OBV!F1679</f>
        <v>BEARISH</v>
      </c>
      <c r="K1679" s="6" t="str">
        <f>OBV!G1679</f>
        <v>WEAK</v>
      </c>
      <c r="L1679" s="6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4.6327999999999996</v>
      </c>
      <c r="C1680" s="2">
        <f>RSI!I1680</f>
        <v>33.746329348910635</v>
      </c>
      <c r="D1680" s="2">
        <f>MACD!E1680</f>
        <v>2.8610364652469578E-2</v>
      </c>
      <c r="E1680" s="2">
        <f>MACD!F1680</f>
        <v>4.4031063479321272E-2</v>
      </c>
      <c r="F1680" s="2">
        <f>'Moving Avg'!D1680</f>
        <v>4.6571400000000001</v>
      </c>
      <c r="G1680" s="2">
        <f>'Moving Avg'!F1680</f>
        <v>4.72607</v>
      </c>
      <c r="H1680" s="2">
        <f>'Moving Avg'!G1680</f>
        <v>4.9238719999999994</v>
      </c>
      <c r="I1680" s="2">
        <f>'Moving Avg'!H1680</f>
        <v>5.2957565000000049</v>
      </c>
      <c r="J1680" s="6" t="str">
        <f>OBV!F1680</f>
        <v>BEARISH</v>
      </c>
      <c r="K1680" s="6" t="str">
        <f>OBV!G1680</f>
        <v>WEAK</v>
      </c>
      <c r="L1680" s="6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4.6327999999999996</v>
      </c>
      <c r="C1681" s="2">
        <f>RSI!I1681</f>
        <v>33.746329348910635</v>
      </c>
      <c r="D1681" s="2">
        <f>MACD!E1681</f>
        <v>2.9084806848711509E-2</v>
      </c>
      <c r="E1681" s="2">
        <f>MACD!F1681</f>
        <v>4.1041812153199318E-2</v>
      </c>
      <c r="F1681" s="2">
        <f>'Moving Avg'!D1681</f>
        <v>4.6458999999999993</v>
      </c>
      <c r="G1681" s="2">
        <f>'Moving Avg'!F1681</f>
        <v>4.7213800000000008</v>
      </c>
      <c r="H1681" s="2">
        <f>'Moving Avg'!G1681</f>
        <v>4.9118679999999992</v>
      </c>
      <c r="I1681" s="2">
        <f>'Moving Avg'!H1681</f>
        <v>5.2895200000000049</v>
      </c>
      <c r="J1681" s="6" t="str">
        <f>OBV!F1681</f>
        <v>BEARISH</v>
      </c>
      <c r="K1681" s="6" t="str">
        <f>OBV!G1681</f>
        <v>WEAK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4.5952999999999999</v>
      </c>
      <c r="C1682" s="2">
        <f>RSI!I1682</f>
        <v>30.914127245813788</v>
      </c>
      <c r="D1682" s="2">
        <f>MACD!E1682</f>
        <v>3.3077776582533858E-2</v>
      </c>
      <c r="E1682" s="2">
        <f>MACD!F1682</f>
        <v>3.9449005039066232E-2</v>
      </c>
      <c r="F1682" s="2">
        <f>'Moving Avg'!D1682</f>
        <v>4.6327799999999995</v>
      </c>
      <c r="G1682" s="2">
        <f>'Moving Avg'!F1682</f>
        <v>4.7082549999999994</v>
      </c>
      <c r="H1682" s="2">
        <f>'Moving Avg'!G1682</f>
        <v>4.899114</v>
      </c>
      <c r="I1682" s="2">
        <f>'Moving Avg'!H1682</f>
        <v>5.283893500000004</v>
      </c>
      <c r="J1682" s="6" t="str">
        <f>OBV!F1682</f>
        <v>BEARISH</v>
      </c>
      <c r="K1682" s="6" t="str">
        <f>OBV!G1682</f>
        <v>WEAK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4.5952999999999999</v>
      </c>
      <c r="C1683" s="2">
        <f>RSI!I1683</f>
        <v>30.914127245813788</v>
      </c>
      <c r="D1683" s="2">
        <f>MACD!E1683</f>
        <v>1.5800726925757402E-2</v>
      </c>
      <c r="E1683" s="2">
        <f>MACD!F1683</f>
        <v>3.471934941640447E-2</v>
      </c>
      <c r="F1683" s="2">
        <f>'Moving Avg'!D1683</f>
        <v>4.6215400000000004</v>
      </c>
      <c r="G1683" s="2">
        <f>'Moving Avg'!F1683</f>
        <v>4.6951299999999998</v>
      </c>
      <c r="H1683" s="2">
        <f>'Moving Avg'!G1683</f>
        <v>4.8865480000000003</v>
      </c>
      <c r="I1683" s="2">
        <f>'Moving Avg'!H1683</f>
        <v>5.2783605000000025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4.5952999999999999</v>
      </c>
      <c r="C1684" s="2">
        <f>RSI!I1684</f>
        <v>30.914127245813773</v>
      </c>
      <c r="D1684" s="2">
        <f>MACD!E1684</f>
        <v>1.6499896261037428E-2</v>
      </c>
      <c r="E1684" s="2">
        <f>MACD!F1684</f>
        <v>3.1075458785331064E-2</v>
      </c>
      <c r="F1684" s="2">
        <f>'Moving Avg'!D1684</f>
        <v>4.6102999999999996</v>
      </c>
      <c r="G1684" s="2">
        <f>'Moving Avg'!F1684</f>
        <v>4.6834100000000003</v>
      </c>
      <c r="H1684" s="2">
        <f>'Moving Avg'!G1684</f>
        <v>4.8739820000000007</v>
      </c>
      <c r="I1684" s="2">
        <f>'Moving Avg'!H1684</f>
        <v>5.2736715000000016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4.5952999999999999</v>
      </c>
      <c r="C1685" s="2">
        <f>RSI!I1685</f>
        <v>30.914127245813788</v>
      </c>
      <c r="D1685" s="2">
        <f>MACD!E1685</f>
        <v>1.7927451765760161E-2</v>
      </c>
      <c r="E1685" s="2">
        <f>MACD!F1685</f>
        <v>2.8445857381416886E-2</v>
      </c>
      <c r="F1685" s="2">
        <f>'Moving Avg'!D1685</f>
        <v>4.6028000000000002</v>
      </c>
      <c r="G1685" s="2">
        <f>'Moving Avg'!F1685</f>
        <v>4.6740349999999991</v>
      </c>
      <c r="H1685" s="2">
        <f>'Moving Avg'!G1685</f>
        <v>4.8629160000000002</v>
      </c>
      <c r="I1685" s="2">
        <f>'Moving Avg'!H1685</f>
        <v>5.2689825000000017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4.5858999999999996</v>
      </c>
      <c r="C1686" s="2">
        <f>RSI!I1686</f>
        <v>30.063436626207761</v>
      </c>
      <c r="D1686" s="2">
        <f>MACD!E1686</f>
        <v>2.0605708052757521E-2</v>
      </c>
      <c r="E1686" s="2">
        <f>MACD!F1686</f>
        <v>2.6877827515685012E-2</v>
      </c>
      <c r="F1686" s="2">
        <f>'Moving Avg'!D1686</f>
        <v>4.5934200000000001</v>
      </c>
      <c r="G1686" s="2">
        <f>'Moving Avg'!F1686</f>
        <v>4.6641899999999987</v>
      </c>
      <c r="H1686" s="2">
        <f>'Moving Avg'!G1686</f>
        <v>4.8518500000000016</v>
      </c>
      <c r="I1686" s="2">
        <f>'Moving Avg'!H1686</f>
        <v>5.2634495000000019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4.5484</v>
      </c>
      <c r="C1687" s="2">
        <f>RSI!I1687</f>
        <v>26.885005003731237</v>
      </c>
      <c r="D1687" s="2">
        <f>MACD!E1687</f>
        <v>2.2098863741398134E-2</v>
      </c>
      <c r="E1687" s="2">
        <f>MACD!F1687</f>
        <v>2.5922034760827641E-2</v>
      </c>
      <c r="F1687" s="2">
        <f>'Moving Avg'!D1687</f>
        <v>4.5840399999999999</v>
      </c>
      <c r="G1687" s="2">
        <f>'Moving Avg'!F1687</f>
        <v>4.6524699999999992</v>
      </c>
      <c r="H1687" s="2">
        <f>'Moving Avg'!G1687</f>
        <v>4.8415340000000011</v>
      </c>
      <c r="I1687" s="2">
        <f>'Moving Avg'!H1687</f>
        <v>5.2576820000000009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4.5858999999999996</v>
      </c>
      <c r="C1688" s="2">
        <f>RSI!I1688</f>
        <v>34.358711358826966</v>
      </c>
      <c r="D1688" s="2">
        <f>MACD!E1688</f>
        <v>2.0074995819491903E-2</v>
      </c>
      <c r="E1688" s="2">
        <f>MACD!F1688</f>
        <v>2.4752626972560497E-2</v>
      </c>
      <c r="F1688" s="2">
        <f>'Moving Avg'!D1688</f>
        <v>4.58216</v>
      </c>
      <c r="G1688" s="2">
        <f>'Moving Avg'!F1688</f>
        <v>4.643559999999999</v>
      </c>
      <c r="H1688" s="2">
        <f>'Moving Avg'!G1688</f>
        <v>4.831030000000001</v>
      </c>
      <c r="I1688" s="2">
        <f>'Moving Avg'!H1688</f>
        <v>5.252149000000002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4.5858999999999996</v>
      </c>
      <c r="C1689" s="2">
        <f>RSI!I1689</f>
        <v>34.358711358826966</v>
      </c>
      <c r="D1689" s="2">
        <f>MACD!E1689</f>
        <v>1.9008147780168905E-2</v>
      </c>
      <c r="E1689" s="2">
        <f>MACD!F1689</f>
        <v>2.3603731134082182E-2</v>
      </c>
      <c r="F1689" s="2">
        <f>'Moving Avg'!D1689</f>
        <v>4.5802800000000001</v>
      </c>
      <c r="G1689" s="2">
        <f>'Moving Avg'!F1689</f>
        <v>4.6393399999999989</v>
      </c>
      <c r="H1689" s="2">
        <f>'Moving Avg'!G1689</f>
        <v>4.8214640000000006</v>
      </c>
      <c r="I1689" s="2">
        <f>'Moving Avg'!H1689</f>
        <v>5.2471785000000013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4.5858999999999996</v>
      </c>
      <c r="C1690" s="2">
        <f>RSI!I1690</f>
        <v>34.358711358826966</v>
      </c>
      <c r="D1690" s="2">
        <f>MACD!E1690</f>
        <v>1.5826336378646388E-2</v>
      </c>
      <c r="E1690" s="2">
        <f>MACD!F1690</f>
        <v>2.2048252182995026E-2</v>
      </c>
      <c r="F1690" s="2">
        <f>'Moving Avg'!D1690</f>
        <v>4.5783999999999994</v>
      </c>
      <c r="G1690" s="2">
        <f>'Moving Avg'!F1690</f>
        <v>4.6318399999999986</v>
      </c>
      <c r="H1690" s="2">
        <f>'Moving Avg'!G1690</f>
        <v>4.814712000000001</v>
      </c>
      <c r="I1690" s="2">
        <f>'Moving Avg'!H1690</f>
        <v>5.2416925000000019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4.5858999999999996</v>
      </c>
      <c r="C1691" s="2">
        <f>RSI!I1691</f>
        <v>34.358711358826966</v>
      </c>
      <c r="D1691" s="2">
        <f>MACD!E1691</f>
        <v>1.3687580022710755E-2</v>
      </c>
      <c r="E1691" s="2">
        <f>MACD!F1691</f>
        <v>2.0376117750938172E-2</v>
      </c>
      <c r="F1691" s="2">
        <f>'Moving Avg'!D1691</f>
        <v>4.5783999999999994</v>
      </c>
      <c r="G1691" s="2">
        <f>'Moving Avg'!F1691</f>
        <v>4.6243399999999992</v>
      </c>
      <c r="H1691" s="2">
        <f>'Moving Avg'!G1691</f>
        <v>4.8079600000000005</v>
      </c>
      <c r="I1691" s="2">
        <f>'Moving Avg'!H1691</f>
        <v>5.2357844999999994</v>
      </c>
      <c r="J1691" s="6" t="str">
        <f>OBV!F1691</f>
        <v>BEARISH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44477</v>
      </c>
      <c r="B1692" s="2">
        <f>RSI!B1692</f>
        <v>4.5484</v>
      </c>
      <c r="C1692" s="2">
        <f>RSI!I1692</f>
        <v>30.205749642835073</v>
      </c>
      <c r="D1692" s="2">
        <f>MACD!E1692</f>
        <v>9.3989523361770466E-3</v>
      </c>
      <c r="E1692" s="2">
        <f>MACD!F1692</f>
        <v>1.8180684667985947E-2</v>
      </c>
      <c r="F1692" s="2">
        <f>'Moving Avg'!D1692</f>
        <v>4.5784000000000002</v>
      </c>
      <c r="G1692" s="2">
        <f>'Moving Avg'!F1692</f>
        <v>4.6149649999999998</v>
      </c>
      <c r="H1692" s="2">
        <f>'Moving Avg'!G1692</f>
        <v>4.7980199999999993</v>
      </c>
      <c r="I1692" s="2">
        <f>'Moving Avg'!H1692</f>
        <v>5.2299234999999999</v>
      </c>
      <c r="J1692" s="6" t="str">
        <f>OBV!F1692</f>
        <v>BEARISH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4.5484</v>
      </c>
      <c r="C1693" s="2">
        <f>RSI!I1693</f>
        <v>30.205749642835073</v>
      </c>
      <c r="D1693" s="2">
        <f>MACD!E1693</f>
        <v>6.4662787659734988E-3</v>
      </c>
      <c r="E1693" s="2">
        <f>MACD!F1693</f>
        <v>1.5837803487583457E-2</v>
      </c>
      <c r="F1693" s="2">
        <f>'Moving Avg'!D1693</f>
        <v>4.5709</v>
      </c>
      <c r="G1693" s="2">
        <f>'Moving Avg'!F1693</f>
        <v>4.6126199999999988</v>
      </c>
      <c r="H1693" s="2">
        <f>'Moving Avg'!G1693</f>
        <v>4.7877039999999997</v>
      </c>
      <c r="I1693" s="2">
        <f>'Moving Avg'!H1693</f>
        <v>5.2239684999999998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4.5484</v>
      </c>
      <c r="C1694" s="2">
        <f>RSI!I1694</f>
        <v>30.205749642835073</v>
      </c>
      <c r="D1694" s="2">
        <f>MACD!E1694</f>
        <v>4.6293831908466032E-3</v>
      </c>
      <c r="E1694" s="2">
        <f>MACD!F1694</f>
        <v>1.3596119428236087E-2</v>
      </c>
      <c r="F1694" s="2">
        <f>'Moving Avg'!D1694</f>
        <v>4.5633999999999997</v>
      </c>
      <c r="G1694" s="2">
        <f>'Moving Avg'!F1694</f>
        <v>4.6055900000000003</v>
      </c>
      <c r="H1694" s="2">
        <f>'Moving Avg'!G1694</f>
        <v>4.7758879999999992</v>
      </c>
      <c r="I1694" s="2">
        <f>'Moving Avg'!H1694</f>
        <v>5.2180134999999996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4.5484</v>
      </c>
      <c r="C1695" s="2">
        <f>RSI!I1695</f>
        <v>30.205749642835059</v>
      </c>
      <c r="D1695" s="2">
        <f>MACD!E1695</f>
        <v>3.6719364218331663E-3</v>
      </c>
      <c r="E1695" s="2">
        <f>MACD!F1695</f>
        <v>1.1611282826955505E-2</v>
      </c>
      <c r="F1695" s="2">
        <f>'Moving Avg'!D1695</f>
        <v>4.5559000000000003</v>
      </c>
      <c r="G1695" s="2">
        <f>'Moving Avg'!F1695</f>
        <v>4.5985600000000009</v>
      </c>
      <c r="H1695" s="2">
        <f>'Moving Avg'!G1695</f>
        <v>4.7646339999999991</v>
      </c>
      <c r="I1695" s="2">
        <f>'Moving Avg'!H1695</f>
        <v>5.2119179999999981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4.5484</v>
      </c>
      <c r="C1696" s="2">
        <f>RSI!I1696</f>
        <v>30.205749642835073</v>
      </c>
      <c r="D1696" s="2">
        <f>MACD!E1696</f>
        <v>1.968273723355729E-3</v>
      </c>
      <c r="E1696" s="2">
        <f>MACD!F1696</f>
        <v>9.6826810062355505E-3</v>
      </c>
      <c r="F1696" s="2">
        <f>'Moving Avg'!D1696</f>
        <v>4.5484</v>
      </c>
      <c r="G1696" s="2">
        <f>'Moving Avg'!F1696</f>
        <v>4.5915300000000006</v>
      </c>
      <c r="H1696" s="2">
        <f>'Moving Avg'!G1696</f>
        <v>4.7533799999999991</v>
      </c>
      <c r="I1696" s="2">
        <f>'Moving Avg'!H1696</f>
        <v>5.2060569999999986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4.5389999999999997</v>
      </c>
      <c r="C1697" s="2">
        <f>RSI!I1697</f>
        <v>28.935827852265078</v>
      </c>
      <c r="D1697" s="2">
        <f>MACD!E1697</f>
        <v>-4.0345192594788415E-3</v>
      </c>
      <c r="E1697" s="2">
        <f>MACD!F1697</f>
        <v>6.9392409530926718E-3</v>
      </c>
      <c r="F1697" s="2">
        <f>'Moving Avg'!D1697</f>
        <v>4.5465199999999992</v>
      </c>
      <c r="G1697" s="2">
        <f>'Moving Avg'!F1697</f>
        <v>4.5854350000000013</v>
      </c>
      <c r="H1697" s="2">
        <f>'Moving Avg'!G1697</f>
        <v>4.7419379999999993</v>
      </c>
      <c r="I1697" s="2">
        <f>'Moving Avg'!H1697</f>
        <v>5.2000079999999995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4.5389999999999997</v>
      </c>
      <c r="C1698" s="2">
        <f>RSI!I1698</f>
        <v>28.935827852265078</v>
      </c>
      <c r="D1698" s="2">
        <f>MACD!E1698</f>
        <v>-2.8152314909366538E-3</v>
      </c>
      <c r="E1698" s="2">
        <f>MACD!F1698</f>
        <v>4.9883464642868072E-3</v>
      </c>
      <c r="F1698" s="2">
        <f>'Moving Avg'!D1698</f>
        <v>4.5446399999999993</v>
      </c>
      <c r="G1698" s="2">
        <f>'Moving Avg'!F1698</f>
        <v>4.579810000000001</v>
      </c>
      <c r="H1698" s="2">
        <f>'Moving Avg'!G1698</f>
        <v>4.7333099999999986</v>
      </c>
      <c r="I1698" s="2">
        <f>'Moving Avg'!H1698</f>
        <v>5.1939589999999995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4.5202</v>
      </c>
      <c r="C1699" s="2">
        <f>RSI!I1699</f>
        <v>26.364776163861293</v>
      </c>
      <c r="D1699" s="2">
        <f>MACD!E1699</f>
        <v>9.9198886022833221E-5</v>
      </c>
      <c r="E1699" s="2">
        <f>MACD!F1699</f>
        <v>4.0105169486340129E-3</v>
      </c>
      <c r="F1699" s="2">
        <f>'Moving Avg'!D1699</f>
        <v>4.5389999999999997</v>
      </c>
      <c r="G1699" s="2">
        <f>'Moving Avg'!F1699</f>
        <v>4.5732450000000009</v>
      </c>
      <c r="H1699" s="2">
        <f>'Moving Avg'!G1699</f>
        <v>4.721867999999998</v>
      </c>
      <c r="I1699" s="2">
        <f>'Moving Avg'!H1699</f>
        <v>5.1878630000000001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4.5202</v>
      </c>
      <c r="C1700" s="2">
        <f>RSI!I1700</f>
        <v>26.364776163861293</v>
      </c>
      <c r="D1700" s="2">
        <f>MACD!E1700</f>
        <v>3.1301719860801214E-3</v>
      </c>
      <c r="E1700" s="2">
        <f>MACD!F1700</f>
        <v>3.8344479561232348E-3</v>
      </c>
      <c r="F1700" s="2">
        <f>'Moving Avg'!D1700</f>
        <v>4.5333600000000001</v>
      </c>
      <c r="G1700" s="2">
        <f>'Moving Avg'!F1700</f>
        <v>4.5676150000000009</v>
      </c>
      <c r="H1700" s="2">
        <f>'Moving Avg'!G1700</f>
        <v>4.7104259999999982</v>
      </c>
      <c r="I1700" s="2">
        <f>'Moving Avg'!H1700</f>
        <v>5.1818610000000005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4.5202</v>
      </c>
      <c r="C1701" s="2">
        <f>RSI!I1701</f>
        <v>26.364776163861293</v>
      </c>
      <c r="D1701" s="2">
        <f>MACD!E1701</f>
        <v>6.2179124834349508E-3</v>
      </c>
      <c r="E1701" s="2">
        <f>MACD!F1701</f>
        <v>4.3111408615855787E-3</v>
      </c>
      <c r="F1701" s="2">
        <f>'Moving Avg'!D1701</f>
        <v>4.5277199999999995</v>
      </c>
      <c r="G1701" s="2">
        <f>'Moving Avg'!F1701</f>
        <v>4.5619850000000008</v>
      </c>
      <c r="H1701" s="2">
        <f>'Moving Avg'!G1701</f>
        <v>4.699545999999998</v>
      </c>
      <c r="I1701" s="2">
        <f>'Moving Avg'!H1701</f>
        <v>5.1755774999999993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4.5202</v>
      </c>
      <c r="C1702" s="2">
        <f>RSI!I1702</f>
        <v>26.364776163861293</v>
      </c>
      <c r="D1702" s="2">
        <f>MACD!E1702</f>
        <v>3.5457101667359936E-3</v>
      </c>
      <c r="E1702" s="2">
        <f>MACD!F1702</f>
        <v>4.1580547226156622E-3</v>
      </c>
      <c r="F1702" s="2">
        <f>'Moving Avg'!D1702</f>
        <v>4.5239599999999998</v>
      </c>
      <c r="G1702" s="2">
        <f>'Moving Avg'!F1702</f>
        <v>4.5582300000000009</v>
      </c>
      <c r="H1702" s="2">
        <f>'Moving Avg'!G1702</f>
        <v>4.6886659999999978</v>
      </c>
      <c r="I1702" s="2">
        <f>'Moving Avg'!H1702</f>
        <v>5.1699504999999997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4.5202</v>
      </c>
      <c r="C1703" s="2">
        <f>RSI!I1703</f>
        <v>26.364776163861293</v>
      </c>
      <c r="D1703" s="2">
        <f>MACD!E1703</f>
        <v>1.7330649309545976E-3</v>
      </c>
      <c r="E1703" s="2">
        <f>MACD!F1703</f>
        <v>3.6730567642834491E-3</v>
      </c>
      <c r="F1703" s="2">
        <f>'Moving Avg'!D1703</f>
        <v>4.5202</v>
      </c>
      <c r="G1703" s="2">
        <f>'Moving Avg'!F1703</f>
        <v>4.5544750000000009</v>
      </c>
      <c r="H1703" s="2">
        <f>'Moving Avg'!G1703</f>
        <v>4.6787239999999981</v>
      </c>
      <c r="I1703" s="2">
        <f>'Moving Avg'!H1703</f>
        <v>5.1648395000000002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4.5015000000000001</v>
      </c>
      <c r="C1704" s="2">
        <f>RSI!I1704</f>
        <v>23.372588165902556</v>
      </c>
      <c r="D1704" s="2">
        <f>MACD!E1704</f>
        <v>1.9997039635368807E-3</v>
      </c>
      <c r="E1704" s="2">
        <f>MACD!F1704</f>
        <v>3.3383862041341354E-3</v>
      </c>
      <c r="F1704" s="2">
        <f>'Moving Avg'!D1704</f>
        <v>4.5164600000000004</v>
      </c>
      <c r="G1704" s="2">
        <f>'Moving Avg'!F1704</f>
        <v>4.5497850000000017</v>
      </c>
      <c r="H1704" s="2">
        <f>'Moving Avg'!G1704</f>
        <v>4.6684079999999977</v>
      </c>
      <c r="I1704" s="2">
        <f>'Moving Avg'!H1704</f>
        <v>5.1596815000000014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4.5015000000000001</v>
      </c>
      <c r="C1705" s="2">
        <f>RSI!I1705</f>
        <v>23.372588165902556</v>
      </c>
      <c r="D1705" s="2">
        <f>MACD!E1705</f>
        <v>2.7202934738106421E-3</v>
      </c>
      <c r="E1705" s="2">
        <f>MACD!F1705</f>
        <v>3.2147676580694369E-3</v>
      </c>
      <c r="F1705" s="2">
        <f>'Moving Avg'!D1705</f>
        <v>4.5127199999999998</v>
      </c>
      <c r="G1705" s="2">
        <f>'Moving Avg'!F1705</f>
        <v>4.5450950000000008</v>
      </c>
      <c r="H1705" s="2">
        <f>'Moving Avg'!G1705</f>
        <v>4.6580919999999981</v>
      </c>
      <c r="I1705" s="2">
        <f>'Moving Avg'!H1705</f>
        <v>5.1545235000000016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4.4920999999999998</v>
      </c>
      <c r="C1706" s="2">
        <f>RSI!I1706</f>
        <v>21.922136442731158</v>
      </c>
      <c r="D1706" s="2">
        <f>MACD!E1706</f>
        <v>4.4846266402771562E-3</v>
      </c>
      <c r="E1706" s="2">
        <f>MACD!F1706</f>
        <v>3.4687394545109807E-3</v>
      </c>
      <c r="F1706" s="2">
        <f>'Moving Avg'!D1706</f>
        <v>4.5070999999999994</v>
      </c>
      <c r="G1706" s="2">
        <f>'Moving Avg'!F1706</f>
        <v>4.5404049999999998</v>
      </c>
      <c r="H1706" s="2">
        <f>'Moving Avg'!G1706</f>
        <v>4.6477759999999968</v>
      </c>
      <c r="I1706" s="2">
        <f>'Moving Avg'!H1706</f>
        <v>5.1489435000000006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4.4920999999999998</v>
      </c>
      <c r="C1707" s="2">
        <f>RSI!I1707</f>
        <v>21.922136442731158</v>
      </c>
      <c r="D1707" s="2">
        <f>MACD!E1707</f>
        <v>5.0112736893286325E-3</v>
      </c>
      <c r="E1707" s="2">
        <f>MACD!F1707</f>
        <v>3.7772463014745113E-3</v>
      </c>
      <c r="F1707" s="2">
        <f>'Moving Avg'!D1707</f>
        <v>4.5014799999999999</v>
      </c>
      <c r="G1707" s="2">
        <f>'Moving Avg'!F1707</f>
        <v>4.5375899999999998</v>
      </c>
      <c r="H1707" s="2">
        <f>'Moving Avg'!G1707</f>
        <v>4.6402739999999962</v>
      </c>
      <c r="I1707" s="2">
        <f>'Moving Avg'!H1707</f>
        <v>5.1428009999999995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4.4920999999999998</v>
      </c>
      <c r="C1708" s="2">
        <f>RSI!I1708</f>
        <v>21.922136442731158</v>
      </c>
      <c r="D1708" s="2">
        <f>MACD!E1708</f>
        <v>5.9012533011006951E-3</v>
      </c>
      <c r="E1708" s="2">
        <f>MACD!F1708</f>
        <v>4.2020477013997486E-3</v>
      </c>
      <c r="F1708" s="2">
        <f>'Moving Avg'!D1708</f>
        <v>4.4958600000000004</v>
      </c>
      <c r="G1708" s="2">
        <f>'Moving Avg'!F1708</f>
        <v>4.5328999999999997</v>
      </c>
      <c r="H1708" s="2">
        <f>'Moving Avg'!G1708</f>
        <v>4.6327719999999966</v>
      </c>
      <c r="I1708" s="2">
        <f>'Moving Avg'!H1708</f>
        <v>5.1372210000000003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4.4920999999999998</v>
      </c>
      <c r="C1709" s="2">
        <f>RSI!I1709</f>
        <v>21.922136442731158</v>
      </c>
      <c r="D1709" s="2">
        <f>MACD!E1709</f>
        <v>4.1734452670061373E-3</v>
      </c>
      <c r="E1709" s="2">
        <f>MACD!F1709</f>
        <v>4.1963272145210265E-3</v>
      </c>
      <c r="F1709" s="2">
        <f>'Moving Avg'!D1709</f>
        <v>4.4939800000000005</v>
      </c>
      <c r="G1709" s="2">
        <f>'Moving Avg'!F1709</f>
        <v>4.5282099999999996</v>
      </c>
      <c r="H1709" s="2">
        <f>'Moving Avg'!G1709</f>
        <v>4.6252699999999969</v>
      </c>
      <c r="I1709" s="2">
        <f>'Moving Avg'!H1709</f>
        <v>5.1309375000000008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4.4920999999999998</v>
      </c>
      <c r="C1710" s="2">
        <f>RSI!I1710</f>
        <v>21.922136442731158</v>
      </c>
      <c r="D1710" s="2">
        <f>MACD!E1710</f>
        <v>3.0924168042023581E-3</v>
      </c>
      <c r="E1710" s="2">
        <f>MACD!F1710</f>
        <v>3.975545132457293E-3</v>
      </c>
      <c r="F1710" s="2">
        <f>'Moving Avg'!D1710</f>
        <v>4.4920999999999998</v>
      </c>
      <c r="G1710" s="2">
        <f>'Moving Avg'!F1710</f>
        <v>4.5235199999999995</v>
      </c>
      <c r="H1710" s="2">
        <f>'Moving Avg'!G1710</f>
        <v>4.617955999999996</v>
      </c>
      <c r="I1710" s="2">
        <f>'Moving Avg'!H1710</f>
        <v>5.1247950000000024</v>
      </c>
      <c r="J1710" s="6" t="str">
        <f>OBV!F1710</f>
        <v>BEARISH</v>
      </c>
      <c r="K1710" s="6" t="str">
        <f>OBV!G1710</f>
        <v>NEUTRAL</v>
      </c>
      <c r="L1710" s="6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4.4920999999999998</v>
      </c>
      <c r="C1711" s="2">
        <f>RSI!I1711</f>
        <v>21.922136442731158</v>
      </c>
      <c r="D1711" s="2">
        <f>MACD!E1711</f>
        <v>2.5304438854334421E-3</v>
      </c>
      <c r="E1711" s="2">
        <f>MACD!F1711</f>
        <v>3.6865248830525231E-3</v>
      </c>
      <c r="F1711" s="2">
        <f>'Moving Avg'!D1711</f>
        <v>4.4920999999999998</v>
      </c>
      <c r="G1711" s="2">
        <f>'Moving Avg'!F1711</f>
        <v>4.5188299999999995</v>
      </c>
      <c r="H1711" s="2">
        <f>'Moving Avg'!G1711</f>
        <v>4.6132659999999959</v>
      </c>
      <c r="I1711" s="2">
        <f>'Moving Avg'!H1711</f>
        <v>5.1191210000000025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4.4920999999999998</v>
      </c>
      <c r="C1712" s="2">
        <f>RSI!I1712</f>
        <v>21.922136442731158</v>
      </c>
      <c r="D1712" s="2">
        <f>MACD!E1712</f>
        <v>2.3815426654820726E-3</v>
      </c>
      <c r="E1712" s="2">
        <f>MACD!F1712</f>
        <v>3.4255284395384332E-3</v>
      </c>
      <c r="F1712" s="2">
        <f>'Moving Avg'!D1712</f>
        <v>4.4920999999999998</v>
      </c>
      <c r="G1712" s="2">
        <f>'Moving Avg'!F1712</f>
        <v>4.5160149999999986</v>
      </c>
      <c r="H1712" s="2">
        <f>'Moving Avg'!G1712</f>
        <v>4.6059519999999949</v>
      </c>
      <c r="I1712" s="2">
        <f>'Moving Avg'!H1712</f>
        <v>5.1129315000000028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4.5015000000000001</v>
      </c>
      <c r="C1713" s="2">
        <f>RSI!I1713</f>
        <v>29.29351174362229</v>
      </c>
      <c r="D1713" s="2">
        <f>MACD!E1713</f>
        <v>1.8616737020957785E-3</v>
      </c>
      <c r="E1713" s="2">
        <f>MACD!F1713</f>
        <v>3.1127574920499024E-3</v>
      </c>
      <c r="F1713" s="2">
        <f>'Moving Avg'!D1713</f>
        <v>4.4939799999999996</v>
      </c>
      <c r="G1713" s="2">
        <f>'Moving Avg'!F1713</f>
        <v>4.5136699999999994</v>
      </c>
      <c r="H1713" s="2">
        <f>'Moving Avg'!G1713</f>
        <v>4.5988259999999954</v>
      </c>
      <c r="I1713" s="2">
        <f>'Moving Avg'!H1713</f>
        <v>5.1066950000000029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4.5015000000000001</v>
      </c>
      <c r="C1714" s="2">
        <f>RSI!I1714</f>
        <v>29.29351174362229</v>
      </c>
      <c r="D1714" s="2">
        <f>MACD!E1714</f>
        <v>-1.2306643598414269E-3</v>
      </c>
      <c r="E1714" s="2">
        <f>MACD!F1714</f>
        <v>2.2440731216716368E-3</v>
      </c>
      <c r="F1714" s="2">
        <f>'Moving Avg'!D1714</f>
        <v>4.4958599999999995</v>
      </c>
      <c r="G1714" s="2">
        <f>'Moving Avg'!F1714</f>
        <v>4.5113249999999976</v>
      </c>
      <c r="H1714" s="2">
        <f>'Moving Avg'!G1714</f>
        <v>4.5922619999999945</v>
      </c>
      <c r="I1714" s="2">
        <f>'Moving Avg'!H1714</f>
        <v>5.1013025000000027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4.4920999999999998</v>
      </c>
      <c r="C1715" s="2">
        <f>RSI!I1715</f>
        <v>26.402589011725766</v>
      </c>
      <c r="D1715" s="2">
        <f>MACD!E1715</f>
        <v>-2.9431153843235691E-3</v>
      </c>
      <c r="E1715" s="2">
        <f>MACD!F1715</f>
        <v>1.2066354204725957E-3</v>
      </c>
      <c r="F1715" s="2">
        <f>'Moving Avg'!D1715</f>
        <v>4.4958600000000004</v>
      </c>
      <c r="G1715" s="2">
        <f>'Moving Avg'!F1715</f>
        <v>4.5085099999999985</v>
      </c>
      <c r="H1715" s="2">
        <f>'Moving Avg'!G1715</f>
        <v>4.5864479999999954</v>
      </c>
      <c r="I1715" s="2">
        <f>'Moving Avg'!H1715</f>
        <v>5.0954410000000028</v>
      </c>
      <c r="J1715" s="6" t="str">
        <f>OBV!F1715</f>
        <v>BEARISH</v>
      </c>
      <c r="K1715" s="6" t="str">
        <f>OBV!G1715</f>
        <v>NEUTRAL</v>
      </c>
      <c r="L1715" s="6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4.4546000000000001</v>
      </c>
      <c r="C1716" s="2">
        <f>RSI!I1716</f>
        <v>18.541305581056932</v>
      </c>
      <c r="D1716" s="2">
        <f>MACD!E1716</f>
        <v>-2.812493077186673E-3</v>
      </c>
      <c r="E1716" s="2">
        <f>MACD!F1716</f>
        <v>4.0280972094074207E-4</v>
      </c>
      <c r="F1716" s="2">
        <f>'Moving Avg'!D1716</f>
        <v>4.4883600000000001</v>
      </c>
      <c r="G1716" s="2">
        <f>'Moving Avg'!F1716</f>
        <v>4.5038199999999993</v>
      </c>
      <c r="H1716" s="2">
        <f>'Moving Avg'!G1716</f>
        <v>4.5798839999999954</v>
      </c>
      <c r="I1716" s="2">
        <f>'Moving Avg'!H1716</f>
        <v>5.0900020000000019</v>
      </c>
      <c r="J1716" s="6" t="str">
        <f>OBV!F1716</f>
        <v>BEARISH</v>
      </c>
      <c r="K1716" s="6" t="str">
        <f>OBV!G1716</f>
        <v>WEAK</v>
      </c>
      <c r="L1716" s="6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4.5015000000000001</v>
      </c>
      <c r="C1717" s="2">
        <f>RSI!I1717</f>
        <v>41.857853740734896</v>
      </c>
      <c r="D1717" s="2">
        <f>MACD!E1717</f>
        <v>-5.7248261063280736E-3</v>
      </c>
      <c r="E1717" s="2">
        <f>MACD!F1717</f>
        <v>-8.2271744451302105E-4</v>
      </c>
      <c r="F1717" s="2">
        <f>'Moving Avg'!D1717</f>
        <v>4.49024</v>
      </c>
      <c r="G1717" s="2">
        <f>'Moving Avg'!F1717</f>
        <v>4.5019449999999992</v>
      </c>
      <c r="H1717" s="2">
        <f>'Moving Avg'!G1717</f>
        <v>4.5742579999999951</v>
      </c>
      <c r="I1717" s="2">
        <f>'Moving Avg'!H1717</f>
        <v>5.0848440000000021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4.4920999999999998</v>
      </c>
      <c r="C1718" s="2">
        <f>RSI!I1718</f>
        <v>39.422243232596507</v>
      </c>
      <c r="D1718" s="2">
        <f>MACD!E1718</f>
        <v>-7.3521545353560924E-3</v>
      </c>
      <c r="E1718" s="2">
        <f>MACD!F1718</f>
        <v>-2.1286048626816354E-3</v>
      </c>
      <c r="F1718" s="2">
        <f>'Moving Avg'!D1718</f>
        <v>4.4883600000000001</v>
      </c>
      <c r="G1718" s="2">
        <f>'Moving Avg'!F1718</f>
        <v>4.4995999999999992</v>
      </c>
      <c r="H1718" s="2">
        <f>'Moving Avg'!G1718</f>
        <v>4.5688179999999958</v>
      </c>
      <c r="I1718" s="2">
        <f>'Moving Avg'!H1718</f>
        <v>5.0793110000000015</v>
      </c>
      <c r="J1718" s="6" t="str">
        <f>OBV!F1718</f>
        <v>BEARISH</v>
      </c>
      <c r="K1718" s="6" t="str">
        <f>OBV!G1718</f>
        <v>WEAK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4.4920999999999998</v>
      </c>
      <c r="C1719" s="2">
        <f>RSI!I1719</f>
        <v>39.422243232596507</v>
      </c>
      <c r="D1719" s="2">
        <f>MACD!E1719</f>
        <v>-8.5433417143905288E-3</v>
      </c>
      <c r="E1719" s="2">
        <f>MACD!F1719</f>
        <v>-3.4115522330234144E-3</v>
      </c>
      <c r="F1719" s="2">
        <f>'Moving Avg'!D1719</f>
        <v>4.4864800000000002</v>
      </c>
      <c r="G1719" s="2">
        <f>'Moving Avg'!F1719</f>
        <v>4.4981949999999982</v>
      </c>
      <c r="H1719" s="2">
        <f>'Moving Avg'!G1719</f>
        <v>4.5652539999999959</v>
      </c>
      <c r="I1719" s="2">
        <f>'Moving Avg'!H1719</f>
        <v>5.0742935000000022</v>
      </c>
      <c r="J1719" s="6" t="str">
        <f>OBV!F1719</f>
        <v>BEARISH</v>
      </c>
      <c r="K1719" s="6" t="str">
        <f>OBV!G1719</f>
        <v>WEAK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4.4920999999999998</v>
      </c>
      <c r="C1720" s="2">
        <f>RSI!I1720</f>
        <v>39.422243232596522</v>
      </c>
      <c r="D1720" s="2">
        <f>MACD!E1720</f>
        <v>-9.3792480032144354E-3</v>
      </c>
      <c r="E1720" s="2">
        <f>MACD!F1720</f>
        <v>-4.6050913870616193E-3</v>
      </c>
      <c r="F1720" s="2">
        <f>'Moving Avg'!D1720</f>
        <v>4.4864800000000002</v>
      </c>
      <c r="G1720" s="2">
        <f>'Moving Avg'!F1720</f>
        <v>4.496789999999999</v>
      </c>
      <c r="H1720" s="2">
        <f>'Moving Avg'!G1720</f>
        <v>4.5603779999999965</v>
      </c>
      <c r="I1720" s="2">
        <f>'Moving Avg'!H1720</f>
        <v>5.0686195000000023</v>
      </c>
      <c r="J1720" s="6" t="str">
        <f>OBV!F1720</f>
        <v>BEARISH</v>
      </c>
      <c r="K1720" s="6" t="str">
        <f>OBV!G1720</f>
        <v>WEAK</v>
      </c>
      <c r="L1720" s="6" t="str">
        <f>OBV!H1720</f>
        <v>NEUTRAL</v>
      </c>
    </row>
    <row r="1721" spans="1:12" ht="13.5" x14ac:dyDescent="0.25">
      <c r="A1721" s="3">
        <f>RSI!A1721</f>
        <v>44522</v>
      </c>
      <c r="B1721" s="2">
        <f>RSI!B1721</f>
        <v>4.4920999999999998</v>
      </c>
      <c r="C1721" s="2">
        <f>RSI!I1721</f>
        <v>39.422243232596522</v>
      </c>
      <c r="D1721" s="2">
        <f>MACD!E1721</f>
        <v>-9.9272743206322289E-3</v>
      </c>
      <c r="E1721" s="2">
        <f>MACD!F1721</f>
        <v>-5.6695279737757412E-3</v>
      </c>
      <c r="F1721" s="2">
        <f>'Moving Avg'!D1721</f>
        <v>4.4939800000000005</v>
      </c>
      <c r="G1721" s="2">
        <f>'Moving Avg'!F1721</f>
        <v>4.4953849999999989</v>
      </c>
      <c r="H1721" s="2">
        <f>'Moving Avg'!G1721</f>
        <v>4.5555019999999971</v>
      </c>
      <c r="I1721" s="2">
        <f>'Moving Avg'!H1721</f>
        <v>5.0637900000000018</v>
      </c>
      <c r="J1721" s="6" t="str">
        <f>OBV!F1721</f>
        <v>BEARISH</v>
      </c>
      <c r="K1721" s="6" t="str">
        <f>OBV!G1721</f>
        <v>WEAK</v>
      </c>
      <c r="L1721" s="6" t="str">
        <f>OBV!H1721</f>
        <v>BEARISH DIVERGENCE</v>
      </c>
    </row>
    <row r="1722" spans="1:12" ht="13.5" x14ac:dyDescent="0.25">
      <c r="A1722" s="3">
        <f>RSI!A1722</f>
        <v>44523</v>
      </c>
      <c r="B1722" s="2">
        <f>RSI!B1722</f>
        <v>4.4827000000000004</v>
      </c>
      <c r="C1722" s="2">
        <f>RSI!I1722</f>
        <v>36.560798948533645</v>
      </c>
      <c r="D1722" s="2">
        <f>MACD!E1722</f>
        <v>-9.5472120414505923E-3</v>
      </c>
      <c r="E1722" s="2">
        <f>MACD!F1722</f>
        <v>-6.4450647873107118E-3</v>
      </c>
      <c r="F1722" s="2">
        <f>'Moving Avg'!D1722</f>
        <v>4.4902199999999999</v>
      </c>
      <c r="G1722" s="2">
        <f>'Moving Avg'!F1722</f>
        <v>4.4935099999999988</v>
      </c>
      <c r="H1722" s="2">
        <f>'Moving Avg'!G1722</f>
        <v>4.5504379999999971</v>
      </c>
      <c r="I1722" s="2">
        <f>'Moving Avg'!H1722</f>
        <v>5.0589600000000017</v>
      </c>
      <c r="J1722" s="6" t="str">
        <f>OBV!F1722</f>
        <v>BEARISH</v>
      </c>
      <c r="K1722" s="6" t="str">
        <f>OBV!G1722</f>
        <v>WEAK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4.4827000000000004</v>
      </c>
      <c r="C1723" s="2">
        <f>RSI!I1723</f>
        <v>36.560798948533645</v>
      </c>
      <c r="D1723" s="2">
        <f>MACD!E1723</f>
        <v>-7.5873659589982267E-3</v>
      </c>
      <c r="E1723" s="2">
        <f>MACD!F1723</f>
        <v>-6.6735250216482158E-3</v>
      </c>
      <c r="F1723" s="2">
        <f>'Moving Avg'!D1723</f>
        <v>4.48834</v>
      </c>
      <c r="G1723" s="2">
        <f>'Moving Avg'!F1723</f>
        <v>4.4916349999999987</v>
      </c>
      <c r="H1723" s="2">
        <f>'Moving Avg'!G1723</f>
        <v>4.5481859999999967</v>
      </c>
      <c r="I1723" s="2">
        <f>'Moving Avg'!H1723</f>
        <v>5.0541300000000025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4.4920999999999998</v>
      </c>
      <c r="C1724" s="2">
        <f>RSI!I1724</f>
        <v>41.486514160956055</v>
      </c>
      <c r="D1724" s="2">
        <f>MACD!E1724</f>
        <v>-6.4474595871750751E-3</v>
      </c>
      <c r="E1724" s="2">
        <f>MACD!F1724</f>
        <v>-6.6283119347535883E-3</v>
      </c>
      <c r="F1724" s="2">
        <f>'Moving Avg'!D1724</f>
        <v>4.48834</v>
      </c>
      <c r="G1724" s="2">
        <f>'Moving Avg'!F1724</f>
        <v>4.4911649999999987</v>
      </c>
      <c r="H1724" s="2">
        <f>'Moving Avg'!G1724</f>
        <v>4.544247999999997</v>
      </c>
      <c r="I1724" s="2">
        <f>'Moving Avg'!H1724</f>
        <v>5.0489720000000027</v>
      </c>
      <c r="J1724" s="6" t="str">
        <f>OBV!F1724</f>
        <v>BULLISH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4.4920999999999998</v>
      </c>
      <c r="C1725" s="2">
        <f>RSI!I1725</f>
        <v>41.486514160956055</v>
      </c>
      <c r="D1725" s="2">
        <f>MACD!E1725</f>
        <v>-6.8199265655222163E-3</v>
      </c>
      <c r="E1725" s="2">
        <f>MACD!F1725</f>
        <v>-6.6666348609073145E-3</v>
      </c>
      <c r="F1725" s="2">
        <f>'Moving Avg'!D1725</f>
        <v>4.48834</v>
      </c>
      <c r="G1725" s="2">
        <f>'Moving Avg'!F1725</f>
        <v>4.4906949999999988</v>
      </c>
      <c r="H1725" s="2">
        <f>'Moving Avg'!G1725</f>
        <v>4.5403099999999981</v>
      </c>
      <c r="I1725" s="2">
        <f>'Moving Avg'!H1725</f>
        <v>5.0446110000000024</v>
      </c>
      <c r="J1725" s="6" t="str">
        <f>OBV!F1725</f>
        <v>BULLISH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4.4546000000000001</v>
      </c>
      <c r="C1726" s="2">
        <f>RSI!I1726</f>
        <v>30.521851961452825</v>
      </c>
      <c r="D1726" s="2">
        <f>MACD!E1726</f>
        <v>-1.0025478453793646E-2</v>
      </c>
      <c r="E1726" s="2">
        <f>MACD!F1726</f>
        <v>-7.3384035794845821E-3</v>
      </c>
      <c r="F1726" s="2">
        <f>'Moving Avg'!D1726</f>
        <v>4.4808399999999997</v>
      </c>
      <c r="G1726" s="2">
        <f>'Moving Avg'!F1726</f>
        <v>4.4888199999999987</v>
      </c>
      <c r="H1726" s="2">
        <f>'Moving Avg'!G1726</f>
        <v>4.5356219999999983</v>
      </c>
      <c r="I1726" s="2">
        <f>'Moving Avg'!H1726</f>
        <v>5.0393125000000012</v>
      </c>
      <c r="J1726" s="6" t="str">
        <f>OBV!F1726</f>
        <v>BULLISH</v>
      </c>
      <c r="K1726" s="6" t="str">
        <f>OBV!G1726</f>
        <v>NEUTRAL</v>
      </c>
      <c r="L1726" s="6" t="str">
        <f>OBV!H1726</f>
        <v>BULLISH DIVERGENCE</v>
      </c>
    </row>
    <row r="1727" spans="1:12" ht="13.5" x14ac:dyDescent="0.25">
      <c r="A1727" s="3">
        <f>RSI!A1727</f>
        <v>44530</v>
      </c>
      <c r="B1727" s="2">
        <f>RSI!B1727</f>
        <v>4.4827000000000004</v>
      </c>
      <c r="C1727" s="2">
        <f>RSI!I1727</f>
        <v>42.735224606804763</v>
      </c>
      <c r="D1727" s="2">
        <f>MACD!E1727</f>
        <v>-7.2887971303154941E-3</v>
      </c>
      <c r="E1727" s="2">
        <f>MACD!F1727</f>
        <v>-7.3284822896507651E-3</v>
      </c>
      <c r="F1727" s="2">
        <f>'Moving Avg'!D1727</f>
        <v>4.4808399999999997</v>
      </c>
      <c r="G1727" s="2">
        <f>'Moving Avg'!F1727</f>
        <v>4.4883499999999987</v>
      </c>
      <c r="H1727" s="2">
        <f>'Moving Avg'!G1727</f>
        <v>4.5320579999999975</v>
      </c>
      <c r="I1727" s="2">
        <f>'Moving Avg'!H1727</f>
        <v>5.0342480000000016</v>
      </c>
      <c r="J1727" s="6" t="str">
        <f>OBV!F1727</f>
        <v>BULLISH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4.4733000000000001</v>
      </c>
      <c r="C1728" s="2">
        <f>RSI!I1728</f>
        <v>40.190080001831731</v>
      </c>
      <c r="D1728" s="2">
        <f>MACD!E1728</f>
        <v>-5.5972229067329238E-3</v>
      </c>
      <c r="E1728" s="2">
        <f>MACD!F1728</f>
        <v>-6.9822304130671975E-3</v>
      </c>
      <c r="F1728" s="2">
        <f>'Moving Avg'!D1728</f>
        <v>4.4789600000000007</v>
      </c>
      <c r="G1728" s="2">
        <f>'Moving Avg'!F1728</f>
        <v>4.4874099999999988</v>
      </c>
      <c r="H1728" s="2">
        <f>'Moving Avg'!G1728</f>
        <v>4.5284939999999976</v>
      </c>
      <c r="I1728" s="2">
        <f>'Moving Avg'!H1728</f>
        <v>5.0299340000000017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4.4733000000000001</v>
      </c>
      <c r="C1729" s="2">
        <f>RSI!I1729</f>
        <v>40.190080001831724</v>
      </c>
      <c r="D1729" s="2">
        <f>MACD!E1729</f>
        <v>-3.9938844363280879E-3</v>
      </c>
      <c r="E1729" s="2">
        <f>MACD!F1729</f>
        <v>-6.3845612177193759E-3</v>
      </c>
      <c r="F1729" s="2">
        <f>'Moving Avg'!D1729</f>
        <v>4.475200000000001</v>
      </c>
      <c r="G1729" s="2">
        <f>'Moving Avg'!F1729</f>
        <v>4.4864699999999988</v>
      </c>
      <c r="H1729" s="2">
        <f>'Moving Avg'!G1729</f>
        <v>4.5249299999999977</v>
      </c>
      <c r="I1729" s="2">
        <f>'Moving Avg'!H1729</f>
        <v>5.0259010000000028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4.4733000000000001</v>
      </c>
      <c r="C1730" s="2">
        <f>RSI!I1730</f>
        <v>40.190080001831717</v>
      </c>
      <c r="D1730" s="2">
        <f>MACD!E1730</f>
        <v>-2.4779482052545987E-3</v>
      </c>
      <c r="E1730" s="2">
        <f>MACD!F1730</f>
        <v>-5.603238615226421E-3</v>
      </c>
      <c r="F1730" s="2">
        <f>'Moving Avg'!D1730</f>
        <v>4.4714399999999994</v>
      </c>
      <c r="G1730" s="2">
        <f>'Moving Avg'!F1730</f>
        <v>4.4855299999999989</v>
      </c>
      <c r="H1730" s="2">
        <f>'Moving Avg'!G1730</f>
        <v>4.5217399999999977</v>
      </c>
      <c r="I1730" s="2">
        <f>'Moving Avg'!H1730</f>
        <v>5.0212115000000033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4.3888999999999996</v>
      </c>
      <c r="C1731" s="2">
        <f>RSI!I1731</f>
        <v>24.096579596224075</v>
      </c>
      <c r="D1731" s="2">
        <f>MACD!E1731</f>
        <v>5.2040867131681878E-3</v>
      </c>
      <c r="E1731" s="2">
        <f>MACD!F1731</f>
        <v>-3.4417735495474991E-3</v>
      </c>
      <c r="F1731" s="2">
        <f>'Moving Avg'!D1731</f>
        <v>4.4582999999999995</v>
      </c>
      <c r="G1731" s="2">
        <f>'Moving Avg'!F1731</f>
        <v>4.4803699999999989</v>
      </c>
      <c r="H1731" s="2">
        <f>'Moving Avg'!G1731</f>
        <v>4.5168619999999979</v>
      </c>
      <c r="I1731" s="2">
        <f>'Moving Avg'!H1731</f>
        <v>5.0161940000000032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4.4733000000000001</v>
      </c>
      <c r="C1732" s="2">
        <f>RSI!I1732</f>
        <v>46.966572286000137</v>
      </c>
      <c r="D1732" s="2">
        <f>MACD!E1732</f>
        <v>4.6415318861408039E-3</v>
      </c>
      <c r="E1732" s="2">
        <f>MACD!F1732</f>
        <v>-1.8251124624098385E-3</v>
      </c>
      <c r="F1732" s="2">
        <f>'Moving Avg'!D1732</f>
        <v>4.4564199999999996</v>
      </c>
      <c r="G1732" s="2">
        <f>'Moving Avg'!F1732</f>
        <v>4.4794299999999989</v>
      </c>
      <c r="H1732" s="2">
        <f>'Moving Avg'!G1732</f>
        <v>4.514421999999997</v>
      </c>
      <c r="I1732" s="2">
        <f>'Moving Avg'!H1732</f>
        <v>5.0115045000000036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4.4733000000000001</v>
      </c>
      <c r="C1733" s="2">
        <f>RSI!I1733</f>
        <v>46.966572286000137</v>
      </c>
      <c r="D1733" s="2">
        <f>MACD!E1733</f>
        <v>4.2550113591399708E-3</v>
      </c>
      <c r="E1733" s="2">
        <f>MACD!F1733</f>
        <v>-6.0908769809987686E-4</v>
      </c>
      <c r="F1733" s="2">
        <f>'Moving Avg'!D1733</f>
        <v>4.4564199999999996</v>
      </c>
      <c r="G1733" s="2">
        <f>'Moving Avg'!F1733</f>
        <v>4.478019999999999</v>
      </c>
      <c r="H1733" s="2">
        <f>'Moving Avg'!G1733</f>
        <v>4.5119819999999971</v>
      </c>
      <c r="I1733" s="2">
        <f>'Moving Avg'!H1733</f>
        <v>5.0065340000000029</v>
      </c>
      <c r="J1733" s="6" t="str">
        <f>OBV!F1733</f>
        <v>BULLISH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4.4640000000000004</v>
      </c>
      <c r="C1734" s="2">
        <f>RSI!I1734</f>
        <v>45.225186812929238</v>
      </c>
      <c r="D1734" s="2">
        <f>MACD!E1734</f>
        <v>6.1458569706456245E-3</v>
      </c>
      <c r="E1734" s="2">
        <f>MACD!F1734</f>
        <v>7.4190123564922355E-4</v>
      </c>
      <c r="F1734" s="2">
        <f>'Moving Avg'!D1734</f>
        <v>4.454559999999999</v>
      </c>
      <c r="G1734" s="2">
        <f>'Moving Avg'!F1734</f>
        <v>4.4761449999999998</v>
      </c>
      <c r="H1734" s="2">
        <f>'Moving Avg'!G1734</f>
        <v>4.5093559999999977</v>
      </c>
      <c r="I1734" s="2">
        <f>'Moving Avg'!H1734</f>
        <v>5.0023140000000037</v>
      </c>
      <c r="J1734" s="6" t="str">
        <f>OBV!F1734</f>
        <v>BULLISH</v>
      </c>
      <c r="K1734" s="6" t="str">
        <f>OBV!G1734</f>
        <v>NEUTRAL</v>
      </c>
      <c r="L1734" s="6" t="str">
        <f>OBV!H1734</f>
        <v>BULLISH DIVERGENCE</v>
      </c>
    </row>
    <row r="1735" spans="1:12" ht="13.5" x14ac:dyDescent="0.25">
      <c r="A1735" s="3">
        <f>RSI!A1735</f>
        <v>44540</v>
      </c>
      <c r="B1735" s="2">
        <f>RSI!B1735</f>
        <v>4.4358000000000004</v>
      </c>
      <c r="C1735" s="2">
        <f>RSI!I1735</f>
        <v>40.340886765731334</v>
      </c>
      <c r="D1735" s="2">
        <f>MACD!E1735</f>
        <v>9.9663672705929685E-3</v>
      </c>
      <c r="E1735" s="2">
        <f>MACD!F1735</f>
        <v>2.5867944426379726E-3</v>
      </c>
      <c r="F1735" s="2">
        <f>'Moving Avg'!D1735</f>
        <v>4.4470600000000005</v>
      </c>
      <c r="G1735" s="2">
        <f>'Moving Avg'!F1735</f>
        <v>4.4733299999999998</v>
      </c>
      <c r="H1735" s="2">
        <f>'Moving Avg'!G1735</f>
        <v>4.5061659999999968</v>
      </c>
      <c r="I1735" s="2">
        <f>'Moving Avg'!H1735</f>
        <v>4.9979530000000043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4.4546000000000001</v>
      </c>
      <c r="C1736" s="2">
        <f>RSI!I1736</f>
        <v>44.633873355353273</v>
      </c>
      <c r="D1736" s="2">
        <f>MACD!E1736</f>
        <v>6.3258398159007356E-3</v>
      </c>
      <c r="E1736" s="2">
        <f>MACD!F1736</f>
        <v>3.3346035172905257E-3</v>
      </c>
      <c r="F1736" s="2">
        <f>'Moving Avg'!D1736</f>
        <v>4.4602000000000004</v>
      </c>
      <c r="G1736" s="2">
        <f>'Moving Avg'!F1736</f>
        <v>4.4733299999999998</v>
      </c>
      <c r="H1736" s="2">
        <f>'Moving Avg'!G1736</f>
        <v>4.5035399999999974</v>
      </c>
      <c r="I1736" s="2">
        <f>'Moving Avg'!H1736</f>
        <v>4.9944365000000044</v>
      </c>
      <c r="J1736" s="6" t="str">
        <f>OBV!F1736</f>
        <v>BEARISH</v>
      </c>
      <c r="K1736" s="6" t="str">
        <f>OBV!G1736</f>
        <v>NEUTRAL</v>
      </c>
      <c r="L1736" s="6" t="str">
        <f>OBV!H1736</f>
        <v>BEARISH DIVERGENCE</v>
      </c>
    </row>
    <row r="1737" spans="1:12" ht="13.5" x14ac:dyDescent="0.25">
      <c r="A1737" s="3">
        <f>RSI!A1737</f>
        <v>44544</v>
      </c>
      <c r="B1737" s="2">
        <f>RSI!B1737</f>
        <v>4.4451999999999998</v>
      </c>
      <c r="C1737" s="2">
        <f>RSI!I1737</f>
        <v>42.96895767104585</v>
      </c>
      <c r="D1737" s="2">
        <f>MACD!E1737</f>
        <v>8.4208585928129409E-3</v>
      </c>
      <c r="E1737" s="2">
        <f>MACD!F1737</f>
        <v>4.3518545323950088E-3</v>
      </c>
      <c r="F1737" s="2">
        <f>'Moving Avg'!D1737</f>
        <v>4.45458</v>
      </c>
      <c r="G1737" s="2">
        <f>'Moving Avg'!F1737</f>
        <v>4.4705149999999998</v>
      </c>
      <c r="H1737" s="2">
        <f>'Moving Avg'!G1737</f>
        <v>4.5014759999999976</v>
      </c>
      <c r="I1737" s="2">
        <f>'Moving Avg'!H1737</f>
        <v>4.9901225000000036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4.4451999999999998</v>
      </c>
      <c r="C1738" s="2">
        <f>RSI!I1738</f>
        <v>42.96895767104585</v>
      </c>
      <c r="D1738" s="2">
        <f>MACD!E1738</f>
        <v>8.9474874511594749E-3</v>
      </c>
      <c r="E1738" s="2">
        <f>MACD!F1738</f>
        <v>5.2709811161479022E-3</v>
      </c>
      <c r="F1738" s="2">
        <f>'Moving Avg'!D1738</f>
        <v>4.4489600000000005</v>
      </c>
      <c r="G1738" s="2">
        <f>'Moving Avg'!F1738</f>
        <v>4.4681700000000006</v>
      </c>
      <c r="H1738" s="2">
        <f>'Moving Avg'!G1738</f>
        <v>4.4986619999999968</v>
      </c>
      <c r="I1738" s="2">
        <f>'Moving Avg'!H1738</f>
        <v>4.9858085000000036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4.4451999999999998</v>
      </c>
      <c r="C1739" s="2">
        <f>RSI!I1739</f>
        <v>42.96895767104585</v>
      </c>
      <c r="D1739" s="2">
        <f>MACD!E1739</f>
        <v>9.5783506598214885E-3</v>
      </c>
      <c r="E1739" s="2">
        <f>MACD!F1739</f>
        <v>6.1324550248826196E-3</v>
      </c>
      <c r="F1739" s="2">
        <f>'Moving Avg'!D1739</f>
        <v>4.4451999999999998</v>
      </c>
      <c r="G1739" s="2">
        <f>'Moving Avg'!F1739</f>
        <v>4.4658250000000006</v>
      </c>
      <c r="H1739" s="2">
        <f>'Moving Avg'!G1739</f>
        <v>4.4958479999999978</v>
      </c>
      <c r="I1739" s="2">
        <f>'Moving Avg'!H1739</f>
        <v>4.9821980000000039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4.4077000000000002</v>
      </c>
      <c r="C1740" s="2">
        <f>RSI!I1740</f>
        <v>36.23443752970973</v>
      </c>
      <c r="D1740" s="2">
        <f>MACD!E1740</f>
        <v>1.3061467411225713E-2</v>
      </c>
      <c r="E1740" s="2">
        <f>MACD!F1740</f>
        <v>7.5182575021512394E-3</v>
      </c>
      <c r="F1740" s="2">
        <f>'Moving Avg'!D1740</f>
        <v>4.4395799999999994</v>
      </c>
      <c r="G1740" s="2">
        <f>'Moving Avg'!F1740</f>
        <v>4.4616050000000005</v>
      </c>
      <c r="H1740" s="2">
        <f>'Moving Avg'!G1740</f>
        <v>4.4922839999999971</v>
      </c>
      <c r="I1740" s="2">
        <f>'Moving Avg'!H1740</f>
        <v>4.9777435000000034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4.4077000000000002</v>
      </c>
      <c r="C1741" s="2">
        <f>RSI!I1741</f>
        <v>36.23443752970973</v>
      </c>
      <c r="D1741" s="2">
        <f>MACD!E1741</f>
        <v>3.4045193684653086E-3</v>
      </c>
      <c r="E1741" s="2">
        <f>MACD!F1741</f>
        <v>6.6955098754140534E-3</v>
      </c>
      <c r="F1741" s="2">
        <f>'Moving Avg'!D1741</f>
        <v>4.4301999999999992</v>
      </c>
      <c r="G1741" s="2">
        <f>'Moving Avg'!F1741</f>
        <v>4.4573850000000004</v>
      </c>
      <c r="H1741" s="2">
        <f>'Moving Avg'!G1741</f>
        <v>4.488719999999998</v>
      </c>
      <c r="I1741" s="2">
        <f>'Moving Avg'!H1741</f>
        <v>4.973289000000003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4.3888999999999996</v>
      </c>
      <c r="C1742" s="2">
        <f>RSI!I1742</f>
        <v>33.208263167190026</v>
      </c>
      <c r="D1742" s="2">
        <f>MACD!E1742</f>
        <v>9.9626994561212712E-3</v>
      </c>
      <c r="E1742" s="2">
        <f>MACD!F1742</f>
        <v>7.348947791555498E-3</v>
      </c>
      <c r="F1742" s="2">
        <f>'Moving Avg'!D1742</f>
        <v>4.4189400000000001</v>
      </c>
      <c r="G1742" s="2">
        <f>'Moving Avg'!F1742</f>
        <v>4.4526950000000012</v>
      </c>
      <c r="H1742" s="2">
        <f>'Moving Avg'!G1742</f>
        <v>4.485529999999998</v>
      </c>
      <c r="I1742" s="2">
        <f>'Moving Avg'!H1742</f>
        <v>4.9687405000000036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4.3888999999999996</v>
      </c>
      <c r="C1743" s="2">
        <f>RSI!I1743</f>
        <v>33.208263167190026</v>
      </c>
      <c r="D1743" s="2">
        <f>MACD!E1743</f>
        <v>1.5949163063758931E-2</v>
      </c>
      <c r="E1743" s="2">
        <f>MACD!F1743</f>
        <v>9.0689908459961853E-3</v>
      </c>
      <c r="F1743" s="2">
        <f>'Moving Avg'!D1743</f>
        <v>4.40768</v>
      </c>
      <c r="G1743" s="2">
        <f>'Moving Avg'!F1743</f>
        <v>4.448005000000002</v>
      </c>
      <c r="H1743" s="2">
        <f>'Moving Avg'!G1743</f>
        <v>4.482339999999998</v>
      </c>
      <c r="I1743" s="2">
        <f>'Moving Avg'!H1743</f>
        <v>4.9642390000000036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4.3888999999999996</v>
      </c>
      <c r="C1744" s="2">
        <f>RSI!I1744</f>
        <v>33.208263167190026</v>
      </c>
      <c r="D1744" s="2">
        <f>MACD!E1744</f>
        <v>1.9988709616025169E-2</v>
      </c>
      <c r="E1744" s="2">
        <f>MACD!F1744</f>
        <v>1.1252934600001983E-2</v>
      </c>
      <c r="F1744" s="2">
        <f>'Moving Avg'!D1744</f>
        <v>4.39642</v>
      </c>
      <c r="G1744" s="2">
        <f>'Moving Avg'!F1744</f>
        <v>4.442845000000001</v>
      </c>
      <c r="H1744" s="2">
        <f>'Moving Avg'!G1744</f>
        <v>4.479149999999998</v>
      </c>
      <c r="I1744" s="2">
        <f>'Moving Avg'!H1744</f>
        <v>4.9596905000000042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4.3888999999999996</v>
      </c>
      <c r="C1745" s="2">
        <f>RSI!I1745</f>
        <v>33.208263167190026</v>
      </c>
      <c r="D1745" s="2">
        <f>MACD!E1745</f>
        <v>1.944318387075139E-2</v>
      </c>
      <c r="E1745" s="2">
        <f>MACD!F1745</f>
        <v>1.2890984454151865E-2</v>
      </c>
      <c r="F1745" s="2">
        <f>'Moving Avg'!D1745</f>
        <v>4.3926599999999993</v>
      </c>
      <c r="G1745" s="2">
        <f>'Moving Avg'!F1745</f>
        <v>4.4376850000000019</v>
      </c>
      <c r="H1745" s="2">
        <f>'Moving Avg'!G1745</f>
        <v>4.4759599999999979</v>
      </c>
      <c r="I1745" s="2">
        <f>'Moving Avg'!H1745</f>
        <v>4.9552355000000041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4.3888999999999996</v>
      </c>
      <c r="C1746" s="2">
        <f>RSI!I1746</f>
        <v>33.20826316719004</v>
      </c>
      <c r="D1746" s="2">
        <f>MACD!E1746</f>
        <v>2.2220983541882511E-2</v>
      </c>
      <c r="E1746" s="2">
        <f>MACD!F1746</f>
        <v>1.4756984271697995E-2</v>
      </c>
      <c r="F1746" s="2">
        <f>'Moving Avg'!D1746</f>
        <v>4.3888999999999996</v>
      </c>
      <c r="G1746" s="2">
        <f>'Moving Avg'!F1746</f>
        <v>4.434400000000001</v>
      </c>
      <c r="H1746" s="2">
        <f>'Moving Avg'!G1746</f>
        <v>4.4727699999999988</v>
      </c>
      <c r="I1746" s="2">
        <f>'Moving Avg'!H1746</f>
        <v>4.9509215000000042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4.3888999999999996</v>
      </c>
      <c r="C1747" s="2">
        <f>RSI!I1747</f>
        <v>33.20826316719004</v>
      </c>
      <c r="D1747" s="2">
        <f>MACD!E1747</f>
        <v>2.3446655836449892E-2</v>
      </c>
      <c r="E1747" s="2">
        <f>MACD!F1747</f>
        <v>1.6494918584648376E-2</v>
      </c>
      <c r="F1747" s="2">
        <f>'Moving Avg'!D1747</f>
        <v>4.3888999999999996</v>
      </c>
      <c r="G1747" s="2">
        <f>'Moving Avg'!F1747</f>
        <v>4.4297100000000018</v>
      </c>
      <c r="H1747" s="2">
        <f>'Moving Avg'!G1747</f>
        <v>4.4697679999999993</v>
      </c>
      <c r="I1747" s="2">
        <f>'Moving Avg'!H1747</f>
        <v>4.9470765000000041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4.3795999999999999</v>
      </c>
      <c r="C1748" s="2">
        <f>RSI!I1748</f>
        <v>31.197654426731475</v>
      </c>
      <c r="D1748" s="2">
        <f>MACD!E1748</f>
        <v>2.547022637109464E-2</v>
      </c>
      <c r="E1748" s="2">
        <f>MACD!F1748</f>
        <v>1.8289980141937629E-2</v>
      </c>
      <c r="F1748" s="2">
        <f>'Moving Avg'!D1748</f>
        <v>4.3870399999999998</v>
      </c>
      <c r="G1748" s="2">
        <f>'Moving Avg'!F1748</f>
        <v>4.4250249999999998</v>
      </c>
      <c r="H1748" s="2">
        <f>'Moving Avg'!G1748</f>
        <v>4.4665799999999996</v>
      </c>
      <c r="I1748" s="2">
        <f>'Moving Avg'!H1748</f>
        <v>4.9425750000000042</v>
      </c>
      <c r="J1748" s="6" t="str">
        <f>OBV!F1748</f>
        <v>BEARISH</v>
      </c>
      <c r="K1748" s="6" t="str">
        <f>OBV!G1748</f>
        <v>WEAK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4.3608000000000002</v>
      </c>
      <c r="C1749" s="2">
        <f>RSI!I1749</f>
        <v>27.564446416207318</v>
      </c>
      <c r="D1749" s="2">
        <f>MACD!E1749</f>
        <v>2.8905556831331225E-2</v>
      </c>
      <c r="E1749" s="2">
        <f>MACD!F1749</f>
        <v>2.0413095479816349E-2</v>
      </c>
      <c r="F1749" s="2">
        <f>'Moving Avg'!D1749</f>
        <v>4.3814200000000003</v>
      </c>
      <c r="G1749" s="2">
        <f>'Moving Avg'!F1749</f>
        <v>4.4194000000000004</v>
      </c>
      <c r="H1749" s="2">
        <f>'Moving Avg'!G1749</f>
        <v>4.4633919999999998</v>
      </c>
      <c r="I1749" s="2">
        <f>'Moving Avg'!H1749</f>
        <v>4.9381205000000046</v>
      </c>
      <c r="J1749" s="6" t="str">
        <f>OBV!F1749</f>
        <v>BEARISH</v>
      </c>
      <c r="K1749" s="6" t="str">
        <f>OBV!G1749</f>
        <v>WEAK</v>
      </c>
      <c r="L1749" s="6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4.3608000000000002</v>
      </c>
      <c r="C1750" s="2">
        <f>RSI!I1750</f>
        <v>27.564446416207318</v>
      </c>
      <c r="D1750" s="2">
        <f>MACD!E1750</f>
        <v>2.6460239592697832E-2</v>
      </c>
      <c r="E1750" s="2">
        <f>MACD!F1750</f>
        <v>2.162252430239265E-2</v>
      </c>
      <c r="F1750" s="2">
        <f>'Moving Avg'!D1750</f>
        <v>4.3757999999999999</v>
      </c>
      <c r="G1750" s="2">
        <f>'Moving Avg'!F1750</f>
        <v>4.4137750000000002</v>
      </c>
      <c r="H1750" s="2">
        <f>'Moving Avg'!G1750</f>
        <v>4.4602040000000001</v>
      </c>
      <c r="I1750" s="2">
        <f>'Moving Avg'!H1750</f>
        <v>4.9336660000000059</v>
      </c>
      <c r="J1750" s="6" t="str">
        <f>OBV!F1750</f>
        <v>BEARISH</v>
      </c>
      <c r="K1750" s="6" t="str">
        <f>OBV!G1750</f>
        <v>WEAK</v>
      </c>
      <c r="L1750" s="6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4.3513999999999999</v>
      </c>
      <c r="C1751" s="2">
        <f>RSI!I1751</f>
        <v>25.82072867915808</v>
      </c>
      <c r="D1751" s="2">
        <f>MACD!E1751</f>
        <v>2.5473620792141993E-2</v>
      </c>
      <c r="E1751" s="2">
        <f>MACD!F1751</f>
        <v>2.2392743600342518E-2</v>
      </c>
      <c r="F1751" s="2">
        <f>'Moving Avg'!D1751</f>
        <v>4.3683000000000005</v>
      </c>
      <c r="G1751" s="2">
        <f>'Moving Avg'!F1751</f>
        <v>4.4119000000000002</v>
      </c>
      <c r="H1751" s="2">
        <f>'Moving Avg'!G1751</f>
        <v>4.4568280000000007</v>
      </c>
      <c r="I1751" s="2">
        <f>'Moving Avg'!H1751</f>
        <v>4.9293990000000054</v>
      </c>
      <c r="J1751" s="6" t="str">
        <f>OBV!F1751</f>
        <v>BEARISH</v>
      </c>
      <c r="K1751" s="6" t="str">
        <f>OBV!G1751</f>
        <v>WEAK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4.3513999999999999</v>
      </c>
      <c r="C1752" s="2">
        <f>RSI!I1752</f>
        <v>25.82072867915808</v>
      </c>
      <c r="D1752" s="2">
        <f>MACD!E1752</f>
        <v>2.2159618930826852E-2</v>
      </c>
      <c r="E1752" s="2">
        <f>MACD!F1752</f>
        <v>2.2346118666439384E-2</v>
      </c>
      <c r="F1752" s="2">
        <f>'Moving Avg'!D1752</f>
        <v>4.3608000000000002</v>
      </c>
      <c r="G1752" s="2">
        <f>'Moving Avg'!F1752</f>
        <v>4.4058049999999991</v>
      </c>
      <c r="H1752" s="2">
        <f>'Moving Avg'!G1752</f>
        <v>4.4534520000000004</v>
      </c>
      <c r="I1752" s="2">
        <f>'Moving Avg'!H1752</f>
        <v>4.925132000000005</v>
      </c>
      <c r="J1752" s="6" t="str">
        <f>OBV!F1752</f>
        <v>BEARISH</v>
      </c>
      <c r="K1752" s="6" t="str">
        <f>OBV!G1752</f>
        <v>WEAK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4.3513999999999999</v>
      </c>
      <c r="C1753" s="2">
        <f>RSI!I1753</f>
        <v>25.82072867915808</v>
      </c>
      <c r="D1753" s="2">
        <f>MACD!E1753</f>
        <v>1.9737997883577663E-2</v>
      </c>
      <c r="E1753" s="2">
        <f>MACD!F1753</f>
        <v>2.1824494509867041E-2</v>
      </c>
      <c r="F1753" s="2">
        <f>'Moving Avg'!D1753</f>
        <v>4.3551599999999997</v>
      </c>
      <c r="G1753" s="2">
        <f>'Moving Avg'!F1753</f>
        <v>4.3997099999999998</v>
      </c>
      <c r="H1753" s="2">
        <f>'Moving Avg'!G1753</f>
        <v>4.450076000000001</v>
      </c>
      <c r="I1753" s="2">
        <f>'Moving Avg'!H1753</f>
        <v>4.9203020000000057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4.3513999999999999</v>
      </c>
      <c r="C1754" s="2">
        <f>RSI!I1754</f>
        <v>25.820728679158094</v>
      </c>
      <c r="D1754" s="2">
        <f>MACD!E1754</f>
        <v>1.8043132414836904E-2</v>
      </c>
      <c r="E1754" s="2">
        <f>MACD!F1754</f>
        <v>2.1068222090861014E-2</v>
      </c>
      <c r="F1754" s="2">
        <f>'Moving Avg'!D1754</f>
        <v>4.3532799999999998</v>
      </c>
      <c r="G1754" s="2">
        <f>'Moving Avg'!F1754</f>
        <v>4.3940799999999989</v>
      </c>
      <c r="H1754" s="2">
        <f>'Moving Avg'!G1754</f>
        <v>4.4470740000000015</v>
      </c>
      <c r="I1754" s="2">
        <f>'Moving Avg'!H1754</f>
        <v>4.9154720000000056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4.3513999999999999</v>
      </c>
      <c r="C1755" s="2">
        <f>RSI!I1755</f>
        <v>25.820728679158094</v>
      </c>
      <c r="D1755" s="2">
        <f>MACD!E1755</f>
        <v>1.6936977048559676E-2</v>
      </c>
      <c r="E1755" s="2">
        <f>MACD!F1755</f>
        <v>2.0241973082400749E-2</v>
      </c>
      <c r="F1755" s="2">
        <f>'Moving Avg'!D1755</f>
        <v>4.3513999999999999</v>
      </c>
      <c r="G1755" s="2">
        <f>'Moving Avg'!F1755</f>
        <v>4.3898599999999988</v>
      </c>
      <c r="H1755" s="2">
        <f>'Moving Avg'!G1755</f>
        <v>4.444072000000002</v>
      </c>
      <c r="I1755" s="2">
        <f>'Moving Avg'!H1755</f>
        <v>4.9106420000000055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4.3139000000000003</v>
      </c>
      <c r="C1756" s="2">
        <f>RSI!I1756</f>
        <v>18.908584831026047</v>
      </c>
      <c r="D1756" s="2">
        <f>MACD!E1756</f>
        <v>1.9082445327988751E-2</v>
      </c>
      <c r="E1756" s="2">
        <f>MACD!F1756</f>
        <v>2.001006753151835E-2</v>
      </c>
      <c r="F1756" s="2">
        <f>'Moving Avg'!D1756</f>
        <v>4.3438999999999997</v>
      </c>
      <c r="G1756" s="2">
        <f>'Moving Avg'!F1756</f>
        <v>4.3828249999999986</v>
      </c>
      <c r="H1756" s="2">
        <f>'Moving Avg'!G1756</f>
        <v>4.4405080000000012</v>
      </c>
      <c r="I1756" s="2">
        <f>'Moving Avg'!H1756</f>
        <v>4.9048745000000054</v>
      </c>
      <c r="J1756" s="6" t="str">
        <f>OBV!F1756</f>
        <v>BEARISH</v>
      </c>
      <c r="K1756" s="6" t="str">
        <f>OBV!G1756</f>
        <v>WEAK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4.2201000000000004</v>
      </c>
      <c r="C1757" s="2">
        <f>RSI!I1757</f>
        <v>10.986283795718506</v>
      </c>
      <c r="D1757" s="2">
        <f>MACD!E1757</f>
        <v>2.834875300756412E-2</v>
      </c>
      <c r="E1757" s="2">
        <f>MACD!F1757</f>
        <v>2.1677804626727505E-2</v>
      </c>
      <c r="F1757" s="2">
        <f>'Moving Avg'!D1757</f>
        <v>4.3176399999999999</v>
      </c>
      <c r="G1757" s="2">
        <f>'Moving Avg'!F1757</f>
        <v>4.3715699999999993</v>
      </c>
      <c r="H1757" s="2">
        <f>'Moving Avg'!G1757</f>
        <v>4.435068000000002</v>
      </c>
      <c r="I1757" s="2">
        <f>'Moving Avg'!H1757</f>
        <v>4.8986380000000054</v>
      </c>
      <c r="J1757" s="6" t="str">
        <f>OBV!F1757</f>
        <v>BEARISH</v>
      </c>
      <c r="K1757" s="6" t="str">
        <f>OBV!G1757</f>
        <v>WEAK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4.2670000000000003</v>
      </c>
      <c r="C1758" s="2">
        <f>RSI!I1758</f>
        <v>27.371558511900147</v>
      </c>
      <c r="D1758" s="2">
        <f>MACD!E1758</f>
        <v>3.2304421383213544E-2</v>
      </c>
      <c r="E1758" s="2">
        <f>MACD!F1758</f>
        <v>2.3803127978024714E-2</v>
      </c>
      <c r="F1758" s="2">
        <f>'Moving Avg'!D1758</f>
        <v>4.3007600000000004</v>
      </c>
      <c r="G1758" s="2">
        <f>'Moving Avg'!F1758</f>
        <v>4.36266</v>
      </c>
      <c r="H1758" s="2">
        <f>'Moving Avg'!G1758</f>
        <v>4.4305660000000016</v>
      </c>
      <c r="I1758" s="2">
        <f>'Moving Avg'!H1758</f>
        <v>4.8934330000000053</v>
      </c>
      <c r="J1758" s="6" t="str">
        <f>OBV!F1758</f>
        <v>BEARISH</v>
      </c>
      <c r="K1758" s="6" t="str">
        <f>OBV!G1758</f>
        <v>WEAK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4.2670000000000003</v>
      </c>
      <c r="C1759" s="2">
        <f>RSI!I1759</f>
        <v>27.371558511900147</v>
      </c>
      <c r="D1759" s="2">
        <f>MACD!E1759</f>
        <v>3.3426333399654951E-2</v>
      </c>
      <c r="E1759" s="2">
        <f>MACD!F1759</f>
        <v>2.5727769062350761E-2</v>
      </c>
      <c r="F1759" s="2">
        <f>'Moving Avg'!D1759</f>
        <v>4.2838799999999999</v>
      </c>
      <c r="G1759" s="2">
        <f>'Moving Avg'!F1759</f>
        <v>4.3537499999999989</v>
      </c>
      <c r="H1759" s="2">
        <f>'Moving Avg'!G1759</f>
        <v>4.426064000000002</v>
      </c>
      <c r="I1759" s="2">
        <f>'Moving Avg'!H1759</f>
        <v>4.8874780000000051</v>
      </c>
      <c r="J1759" s="6" t="str">
        <f>OBV!F1759</f>
        <v>BEARISH</v>
      </c>
      <c r="K1759" s="6" t="str">
        <f>OBV!G1759</f>
        <v>WEAK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4.2201000000000004</v>
      </c>
      <c r="C1760" s="2">
        <f>RSI!I1760</f>
        <v>22.556168281691512</v>
      </c>
      <c r="D1760" s="2">
        <f>MACD!E1760</f>
        <v>3.8467417362397782E-2</v>
      </c>
      <c r="E1760" s="2">
        <f>MACD!F1760</f>
        <v>2.8275698722360167E-2</v>
      </c>
      <c r="F1760" s="2">
        <f>'Moving Avg'!D1760</f>
        <v>4.2576200000000002</v>
      </c>
      <c r="G1760" s="2">
        <f>'Moving Avg'!F1760</f>
        <v>4.3443699999999996</v>
      </c>
      <c r="H1760" s="2">
        <f>'Moving Avg'!G1760</f>
        <v>4.4206240000000019</v>
      </c>
      <c r="I1760" s="2">
        <f>'Moving Avg'!H1760</f>
        <v>4.880444000000006</v>
      </c>
      <c r="J1760" s="6" t="str">
        <f>OBV!F1760</f>
        <v>BEARISH</v>
      </c>
      <c r="K1760" s="6" t="str">
        <f>OBV!G1760</f>
        <v>WEAK</v>
      </c>
      <c r="L1760" s="6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4.2201000000000004</v>
      </c>
      <c r="C1761" s="2">
        <f>RSI!I1761</f>
        <v>22.556168281691512</v>
      </c>
      <c r="D1761" s="2">
        <f>MACD!E1761</f>
        <v>4.2135874400303308E-2</v>
      </c>
      <c r="E1761" s="2">
        <f>MACD!F1761</f>
        <v>3.1047733857948796E-2</v>
      </c>
      <c r="F1761" s="2">
        <f>'Moving Avg'!D1761</f>
        <v>4.2388600000000007</v>
      </c>
      <c r="G1761" s="2">
        <f>'Moving Avg'!F1761</f>
        <v>4.3349899999999995</v>
      </c>
      <c r="H1761" s="2">
        <f>'Moving Avg'!G1761</f>
        <v>4.4151840000000018</v>
      </c>
      <c r="I1761" s="2">
        <f>'Moving Avg'!H1761</f>
        <v>4.8734100000000051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4.2201000000000004</v>
      </c>
      <c r="C1762" s="2">
        <f>RSI!I1762</f>
        <v>22.556168281691512</v>
      </c>
      <c r="D1762" s="2">
        <f>MACD!E1762</f>
        <v>4.6026137043673643E-2</v>
      </c>
      <c r="E1762" s="2">
        <f>MACD!F1762</f>
        <v>3.4043414495093766E-2</v>
      </c>
      <c r="F1762" s="2">
        <f>'Moving Avg'!D1762</f>
        <v>4.2388600000000007</v>
      </c>
      <c r="G1762" s="2">
        <f>'Moving Avg'!F1762</f>
        <v>4.3265499999999992</v>
      </c>
      <c r="H1762" s="2">
        <f>'Moving Avg'!G1762</f>
        <v>4.4097440000000026</v>
      </c>
      <c r="I1762" s="2">
        <f>'Moving Avg'!H1762</f>
        <v>4.8672205000000055</v>
      </c>
      <c r="J1762" s="6" t="str">
        <f>OBV!F1762</f>
        <v>BULLISH</v>
      </c>
      <c r="K1762" s="6" t="str">
        <f>OBV!G1762</f>
        <v>STRONG</v>
      </c>
      <c r="L1762" s="6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4.2201000000000004</v>
      </c>
      <c r="C1763" s="2">
        <f>RSI!I1763</f>
        <v>22.556168281691512</v>
      </c>
      <c r="D1763" s="2">
        <f>MACD!E1763</f>
        <v>5.0045845530146238E-2</v>
      </c>
      <c r="E1763" s="2">
        <f>MACD!F1763</f>
        <v>3.724390070210426E-2</v>
      </c>
      <c r="F1763" s="2">
        <f>'Moving Avg'!D1763</f>
        <v>4.2294800000000006</v>
      </c>
      <c r="G1763" s="2">
        <f>'Moving Avg'!F1763</f>
        <v>4.3181099999999999</v>
      </c>
      <c r="H1763" s="2">
        <f>'Moving Avg'!G1763</f>
        <v>4.4041160000000028</v>
      </c>
      <c r="I1763" s="2">
        <f>'Moving Avg'!H1763</f>
        <v>4.8602335000000059</v>
      </c>
      <c r="J1763" s="6" t="str">
        <f>OBV!F1763</f>
        <v>BEARISH</v>
      </c>
      <c r="K1763" s="6" t="str">
        <f>OBV!G1763</f>
        <v>WEAK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4.1356999999999999</v>
      </c>
      <c r="C1764" s="2">
        <f>RSI!I1764</f>
        <v>15.819631763809625</v>
      </c>
      <c r="D1764" s="2">
        <f>MACD!E1764</f>
        <v>6.0373014908093658E-2</v>
      </c>
      <c r="E1764" s="2">
        <f>MACD!F1764</f>
        <v>4.1869723543302144E-2</v>
      </c>
      <c r="F1764" s="2">
        <f>'Moving Avg'!D1764</f>
        <v>4.20322</v>
      </c>
      <c r="G1764" s="2">
        <f>'Moving Avg'!F1764</f>
        <v>4.3054500000000004</v>
      </c>
      <c r="H1764" s="2">
        <f>'Moving Avg'!G1764</f>
        <v>4.3968000000000025</v>
      </c>
      <c r="I1764" s="2">
        <f>'Moving Avg'!H1764</f>
        <v>4.8528245000000059</v>
      </c>
      <c r="J1764" s="6" t="str">
        <f>OBV!F1764</f>
        <v>BEARISH</v>
      </c>
      <c r="K1764" s="6" t="str">
        <f>OBV!G1764</f>
        <v>WEAK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4.1264000000000003</v>
      </c>
      <c r="C1765" s="2">
        <f>RSI!I1765</f>
        <v>15.278169913145348</v>
      </c>
      <c r="D1765" s="2">
        <f>MACD!E1765</f>
        <v>7.0923099008671997E-2</v>
      </c>
      <c r="E1765" s="2">
        <f>MACD!F1765</f>
        <v>4.7680398636376117E-2</v>
      </c>
      <c r="F1765" s="2">
        <f>'Moving Avg'!D1765</f>
        <v>4.1844799999999998</v>
      </c>
      <c r="G1765" s="2">
        <f>'Moving Avg'!F1765</f>
        <v>4.2923250000000008</v>
      </c>
      <c r="H1765" s="2">
        <f>'Moving Avg'!G1765</f>
        <v>4.3894860000000024</v>
      </c>
      <c r="I1765" s="2">
        <f>'Moving Avg'!H1765</f>
        <v>4.8454630000000058</v>
      </c>
      <c r="J1765" s="6" t="str">
        <f>OBV!F1765</f>
        <v>BEARISH</v>
      </c>
      <c r="K1765" s="6" t="str">
        <f>OBV!G1765</f>
        <v>WEAK</v>
      </c>
      <c r="L1765" s="6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4.2576999999999998</v>
      </c>
      <c r="C1766" s="2">
        <f>RSI!I1766</f>
        <v>44.276647195209115</v>
      </c>
      <c r="D1766" s="2">
        <f>MACD!E1766</f>
        <v>6.5449539839510962E-2</v>
      </c>
      <c r="E1766" s="2">
        <f>MACD!F1766</f>
        <v>5.1234226877003089E-2</v>
      </c>
      <c r="F1766" s="2">
        <f>'Moving Avg'!D1766</f>
        <v>4.1920000000000002</v>
      </c>
      <c r="G1766" s="2">
        <f>'Moving Avg'!F1766</f>
        <v>4.2857650000000005</v>
      </c>
      <c r="H1766" s="2">
        <f>'Moving Avg'!G1766</f>
        <v>4.3855480000000027</v>
      </c>
      <c r="I1766" s="2">
        <f>'Moving Avg'!H1766</f>
        <v>4.838805000000006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4.2576999999999998</v>
      </c>
      <c r="C1767" s="2">
        <f>RSI!I1767</f>
        <v>44.276647195209115</v>
      </c>
      <c r="D1767" s="2">
        <f>MACD!E1767</f>
        <v>4.6624961688863209E-2</v>
      </c>
      <c r="E1767" s="2">
        <f>MACD!F1767</f>
        <v>5.0312373839375112E-2</v>
      </c>
      <c r="F1767" s="2">
        <f>'Moving Avg'!D1767</f>
        <v>4.1995199999999997</v>
      </c>
      <c r="G1767" s="2">
        <f>'Moving Avg'!F1767</f>
        <v>4.279205000000001</v>
      </c>
      <c r="H1767" s="2">
        <f>'Moving Avg'!G1767</f>
        <v>4.3806720000000015</v>
      </c>
      <c r="I1767" s="2">
        <f>'Moving Avg'!H1767</f>
        <v>4.8322405000000073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4.2107999999999999</v>
      </c>
      <c r="C1768" s="2">
        <f>RSI!I1768</f>
        <v>38.778145266686934</v>
      </c>
      <c r="D1768" s="2">
        <f>MACD!E1768</f>
        <v>4.1605990639907553E-2</v>
      </c>
      <c r="E1768" s="2">
        <f>MACD!F1768</f>
        <v>4.8571097199481598E-2</v>
      </c>
      <c r="F1768" s="2">
        <f>'Moving Avg'!D1768</f>
        <v>4.1976599999999999</v>
      </c>
      <c r="G1768" s="2">
        <f>'Moving Avg'!F1768</f>
        <v>4.2707650000000008</v>
      </c>
      <c r="H1768" s="2">
        <f>'Moving Avg'!G1768</f>
        <v>4.3750460000000029</v>
      </c>
      <c r="I1768" s="2">
        <f>'Moving Avg'!H1768</f>
        <v>4.8260980000000071</v>
      </c>
      <c r="J1768" s="6" t="str">
        <f>OBV!F1768</f>
        <v>BEARISH</v>
      </c>
      <c r="K1768" s="6" t="str">
        <f>OBV!G1768</f>
        <v>WEAK</v>
      </c>
      <c r="L1768" s="6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4.1075999999999997</v>
      </c>
      <c r="C1769" s="2">
        <f>RSI!I1769</f>
        <v>29.961164682448228</v>
      </c>
      <c r="D1769" s="2">
        <f>MACD!E1769</f>
        <v>4.5484506306509687E-2</v>
      </c>
      <c r="E1769" s="2">
        <f>MACD!F1769</f>
        <v>4.7953779020887217E-2</v>
      </c>
      <c r="F1769" s="2">
        <f>'Moving Avg'!D1769</f>
        <v>4.1920400000000004</v>
      </c>
      <c r="G1769" s="2">
        <f>'Moving Avg'!F1769</f>
        <v>4.2581050000000014</v>
      </c>
      <c r="H1769" s="2">
        <f>'Moving Avg'!G1769</f>
        <v>4.3673560000000018</v>
      </c>
      <c r="I1769" s="2">
        <f>'Moving Avg'!H1769</f>
        <v>4.8187830000000078</v>
      </c>
      <c r="J1769" s="6" t="str">
        <f>OBV!F1769</f>
        <v>BEARISH</v>
      </c>
      <c r="K1769" s="6" t="str">
        <f>OBV!G1769</f>
        <v>WEAK</v>
      </c>
      <c r="L1769" s="6" t="str">
        <f>OBV!H1769</f>
        <v>CONFIRMED BEARISH</v>
      </c>
    </row>
    <row r="1770" spans="1:12" ht="13.5" x14ac:dyDescent="0.25">
      <c r="A1770" s="3">
        <f>RSI!A1770</f>
        <v>44592</v>
      </c>
      <c r="B1770" s="2">
        <f>RSI!B1770</f>
        <v>4.0982000000000003</v>
      </c>
      <c r="C1770" s="2">
        <f>RSI!I1770</f>
        <v>29.307515541335448</v>
      </c>
      <c r="D1770" s="2">
        <f>MACD!E1770</f>
        <v>4.330232335234907E-2</v>
      </c>
      <c r="E1770" s="2">
        <f>MACD!F1770</f>
        <v>4.7023487887179596E-2</v>
      </c>
      <c r="F1770" s="2">
        <f>'Moving Avg'!D1770</f>
        <v>4.186399999999999</v>
      </c>
      <c r="G1770" s="2">
        <f>'Moving Avg'!F1770</f>
        <v>4.2449750000000019</v>
      </c>
      <c r="H1770" s="2">
        <f>'Moving Avg'!G1770</f>
        <v>4.359478000000002</v>
      </c>
      <c r="I1770" s="2">
        <f>'Moving Avg'!H1770</f>
        <v>4.8114210000000073</v>
      </c>
      <c r="J1770" s="6" t="str">
        <f>OBV!F1770</f>
        <v>BEARISH</v>
      </c>
      <c r="K1770" s="6" t="str">
        <f>OBV!G1770</f>
        <v>WEAK</v>
      </c>
      <c r="L1770" s="6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4.1075999999999997</v>
      </c>
      <c r="C1771" s="2">
        <f>RSI!I1771</f>
        <v>30.930290567613469</v>
      </c>
      <c r="D1771" s="2">
        <f>MACD!E1771</f>
        <v>4.1792039575130779E-2</v>
      </c>
      <c r="E1771" s="2">
        <f>MACD!F1771</f>
        <v>4.5977198224769839E-2</v>
      </c>
      <c r="F1771" s="2">
        <f>'Moving Avg'!D1771</f>
        <v>4.1563800000000004</v>
      </c>
      <c r="G1771" s="2">
        <f>'Moving Avg'!F1771</f>
        <v>4.2327850000000016</v>
      </c>
      <c r="H1771" s="2">
        <f>'Moving Avg'!G1771</f>
        <v>4.3517880000000018</v>
      </c>
      <c r="I1771" s="2">
        <f>'Moving Avg'!H1771</f>
        <v>4.8040590000000076</v>
      </c>
      <c r="J1771" s="6" t="str">
        <f>OBV!F1771</f>
        <v>BEARISH</v>
      </c>
      <c r="K1771" s="6" t="str">
        <f>OBV!G1771</f>
        <v>WEAK</v>
      </c>
      <c r="L1771" s="6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4.1075999999999997</v>
      </c>
      <c r="C1772" s="2">
        <f>RSI!I1772</f>
        <v>30.930290567613469</v>
      </c>
      <c r="D1772" s="2">
        <f>MACD!E1772</f>
        <v>4.1414557532294616E-2</v>
      </c>
      <c r="E1772" s="2">
        <f>MACD!F1772</f>
        <v>4.5064670086274794E-2</v>
      </c>
      <c r="F1772" s="2">
        <f>'Moving Avg'!D1772</f>
        <v>4.12636</v>
      </c>
      <c r="G1772" s="2">
        <f>'Moving Avg'!F1772</f>
        <v>4.2205950000000012</v>
      </c>
      <c r="H1772" s="2">
        <f>'Moving Avg'!G1772</f>
        <v>4.3442860000000012</v>
      </c>
      <c r="I1772" s="2">
        <f>'Moving Avg'!H1772</f>
        <v>4.7967440000000083</v>
      </c>
      <c r="J1772" s="6" t="str">
        <f>OBV!F1772</f>
        <v>BEARISH</v>
      </c>
      <c r="K1772" s="6" t="str">
        <f>OBV!G1772</f>
        <v>WEAK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4.0232000000000001</v>
      </c>
      <c r="C1773" s="2">
        <f>RSI!I1773</f>
        <v>24.963126180827217</v>
      </c>
      <c r="D1773" s="2">
        <f>MACD!E1773</f>
        <v>4.8180751857340276E-2</v>
      </c>
      <c r="E1773" s="2">
        <f>MACD!F1773</f>
        <v>4.5687886440487893E-2</v>
      </c>
      <c r="F1773" s="2">
        <f>'Moving Avg'!D1773</f>
        <v>4.0888399999999994</v>
      </c>
      <c r="G1773" s="2">
        <f>'Moving Avg'!F1773</f>
        <v>4.2041850000000007</v>
      </c>
      <c r="H1773" s="2">
        <f>'Moving Avg'!G1773</f>
        <v>4.3350960000000009</v>
      </c>
      <c r="I1773" s="2">
        <f>'Moving Avg'!H1773</f>
        <v>4.7890070000000087</v>
      </c>
      <c r="J1773" s="6" t="str">
        <f>OBV!F1773</f>
        <v>BEARISH</v>
      </c>
      <c r="K1773" s="6" t="str">
        <f>OBV!G1773</f>
        <v>WEAK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4.1075999999999997</v>
      </c>
      <c r="C1774" s="2">
        <f>RSI!I1774</f>
        <v>37.871205184798576</v>
      </c>
      <c r="D1774" s="2">
        <f>MACD!E1774</f>
        <v>3.5940240267477108E-2</v>
      </c>
      <c r="E1774" s="2">
        <f>MACD!F1774</f>
        <v>4.3738357205885744E-2</v>
      </c>
      <c r="F1774" s="2">
        <f>'Moving Avg'!D1774</f>
        <v>4.0888400000000003</v>
      </c>
      <c r="G1774" s="2">
        <f>'Moving Avg'!F1774</f>
        <v>4.1919950000000012</v>
      </c>
      <c r="H1774" s="2">
        <f>'Moving Avg'!G1774</f>
        <v>4.3274059999999999</v>
      </c>
      <c r="I1774" s="2">
        <f>'Moving Avg'!H1774</f>
        <v>4.7821140000000089</v>
      </c>
      <c r="J1774" s="6" t="str">
        <f>OBV!F1774</f>
        <v>BULLISH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44599</v>
      </c>
      <c r="B1775" s="2">
        <f>RSI!B1775</f>
        <v>4.0326000000000004</v>
      </c>
      <c r="C1775" s="2">
        <f>RSI!I1775</f>
        <v>32.517996617625684</v>
      </c>
      <c r="D1775" s="2">
        <f>MACD!E1775</f>
        <v>3.0385534716815599E-2</v>
      </c>
      <c r="E1775" s="2">
        <f>MACD!F1775</f>
        <v>4.1067792708071718E-2</v>
      </c>
      <c r="F1775" s="2">
        <f>'Moving Avg'!D1775</f>
        <v>4.0757199999999996</v>
      </c>
      <c r="G1775" s="2">
        <f>'Moving Avg'!F1775</f>
        <v>4.1760550000000007</v>
      </c>
      <c r="H1775" s="2">
        <f>'Moving Avg'!G1775</f>
        <v>4.3182159999999996</v>
      </c>
      <c r="I1775" s="2">
        <f>'Moving Avg'!H1775</f>
        <v>4.7748460000000099</v>
      </c>
      <c r="J1775" s="6" t="str">
        <f>OBV!F1775</f>
        <v>BULLISH</v>
      </c>
      <c r="K1775" s="6" t="str">
        <f>OBV!G1775</f>
        <v>NEUTRAL</v>
      </c>
      <c r="L1775" s="6" t="str">
        <f>OBV!H1775</f>
        <v>BULLISH DIVERGENCE</v>
      </c>
    </row>
    <row r="1776" spans="1:12" ht="13.5" x14ac:dyDescent="0.25">
      <c r="A1776" s="3">
        <f>RSI!A1776</f>
        <v>44600</v>
      </c>
      <c r="B1776" s="2">
        <f>RSI!B1776</f>
        <v>4.0232000000000001</v>
      </c>
      <c r="C1776" s="2">
        <f>RSI!I1776</f>
        <v>31.909200004022281</v>
      </c>
      <c r="D1776" s="2">
        <f>MACD!E1776</f>
        <v>4.7652525698869574E-2</v>
      </c>
      <c r="E1776" s="2">
        <f>MACD!F1776</f>
        <v>4.2384739306231295E-2</v>
      </c>
      <c r="F1776" s="2">
        <f>'Moving Avg'!D1776</f>
        <v>4.05884</v>
      </c>
      <c r="G1776" s="2">
        <f>'Moving Avg'!F1776</f>
        <v>4.1615200000000012</v>
      </c>
      <c r="H1776" s="2">
        <f>'Moving Avg'!G1776</f>
        <v>4.3095879999999998</v>
      </c>
      <c r="I1776" s="2">
        <f>'Moving Avg'!H1776</f>
        <v>4.7689380000000092</v>
      </c>
      <c r="J1776" s="6" t="str">
        <f>OBV!F1776</f>
        <v>BEARISH</v>
      </c>
      <c r="K1776" s="6" t="str">
        <f>OBV!G1776</f>
        <v>WEAK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3.9575999999999998</v>
      </c>
      <c r="C1777" s="2">
        <f>RSI!I1777</f>
        <v>27.973230383020905</v>
      </c>
      <c r="D1777" s="2">
        <f>MACD!E1777</f>
        <v>6.8169370192514123E-2</v>
      </c>
      <c r="E1777" s="2">
        <f>MACD!F1777</f>
        <v>4.7541665483487858E-2</v>
      </c>
      <c r="F1777" s="2">
        <f>'Moving Avg'!D1777</f>
        <v>4.0288400000000006</v>
      </c>
      <c r="G1777" s="2">
        <f>'Moving Avg'!F1777</f>
        <v>4.1483949999999998</v>
      </c>
      <c r="H1777" s="2">
        <f>'Moving Avg'!G1777</f>
        <v>4.2990859999999991</v>
      </c>
      <c r="I1777" s="2">
        <f>'Moving Avg'!H1777</f>
        <v>4.7615765000000092</v>
      </c>
      <c r="J1777" s="6" t="str">
        <f>OBV!F1777</f>
        <v>BEARISH</v>
      </c>
      <c r="K1777" s="6" t="str">
        <f>OBV!G1777</f>
        <v>WEAK</v>
      </c>
      <c r="L1777" s="6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3.9857</v>
      </c>
      <c r="C1778" s="2">
        <f>RSI!I1778</f>
        <v>31.851003966283201</v>
      </c>
      <c r="D1778" s="2">
        <f>MACD!E1778</f>
        <v>7.7590039010127398E-2</v>
      </c>
      <c r="E1778" s="2">
        <f>MACD!F1778</f>
        <v>5.3551340188815771E-2</v>
      </c>
      <c r="F1778" s="2">
        <f>'Moving Avg'!D1778</f>
        <v>4.0213400000000004</v>
      </c>
      <c r="G1778" s="2">
        <f>'Moving Avg'!F1778</f>
        <v>4.1343300000000003</v>
      </c>
      <c r="H1778" s="2">
        <f>'Moving Avg'!G1778</f>
        <v>4.2893339999999993</v>
      </c>
      <c r="I1778" s="2">
        <f>'Moving Avg'!H1778</f>
        <v>4.7536050000000083</v>
      </c>
      <c r="J1778" s="6" t="str">
        <f>OBV!F1778</f>
        <v>BEARISH</v>
      </c>
      <c r="K1778" s="6" t="str">
        <f>OBV!G1778</f>
        <v>WEAK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3.9857</v>
      </c>
      <c r="C1779" s="2">
        <f>RSI!I1779</f>
        <v>31.851003966283201</v>
      </c>
      <c r="D1779" s="2">
        <f>MACD!E1779</f>
        <v>7.0775007012415792E-2</v>
      </c>
      <c r="E1779" s="2">
        <f>MACD!F1779</f>
        <v>5.6996073553535781E-2</v>
      </c>
      <c r="F1779" s="2">
        <f>'Moving Avg'!D1779</f>
        <v>3.9969600000000001</v>
      </c>
      <c r="G1779" s="2">
        <f>'Moving Avg'!F1779</f>
        <v>4.120264999999999</v>
      </c>
      <c r="H1779" s="2">
        <f>'Moving Avg'!G1779</f>
        <v>4.2795819999999996</v>
      </c>
      <c r="I1779" s="2">
        <f>'Moving Avg'!H1779</f>
        <v>4.7463370000000076</v>
      </c>
      <c r="J1779" s="6" t="str">
        <f>OBV!F1779</f>
        <v>BEARISH</v>
      </c>
      <c r="K1779" s="6" t="str">
        <f>OBV!G1779</f>
        <v>WEAK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3.9668999999999999</v>
      </c>
      <c r="C1780" s="2">
        <f>RSI!I1780</f>
        <v>30.573804041356425</v>
      </c>
      <c r="D1780" s="2">
        <f>MACD!E1780</f>
        <v>6.5964654227742336E-2</v>
      </c>
      <c r="E1780" s="2">
        <f>MACD!F1780</f>
        <v>5.87897896883771E-2</v>
      </c>
      <c r="F1780" s="2">
        <f>'Moving Avg'!D1780</f>
        <v>3.9838200000000001</v>
      </c>
      <c r="G1780" s="2">
        <f>'Moving Avg'!F1780</f>
        <v>4.1076049999999986</v>
      </c>
      <c r="H1780" s="2">
        <f>'Moving Avg'!G1780</f>
        <v>4.2694539999999996</v>
      </c>
      <c r="I1780" s="2">
        <f>'Moving Avg'!H1780</f>
        <v>4.7387405000000085</v>
      </c>
      <c r="J1780" s="6" t="str">
        <f>OBV!F1780</f>
        <v>BEARISH</v>
      </c>
      <c r="K1780" s="6" t="str">
        <f>OBV!G1780</f>
        <v>WEAK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3.9388000000000001</v>
      </c>
      <c r="C1781" s="2">
        <f>RSI!I1781</f>
        <v>28.72004200877312</v>
      </c>
      <c r="D1781" s="2">
        <f>MACD!E1781</f>
        <v>6.6468056983593371E-2</v>
      </c>
      <c r="E1781" s="2">
        <f>MACD!F1781</f>
        <v>6.032544314742036E-2</v>
      </c>
      <c r="F1781" s="2">
        <f>'Moving Avg'!D1781</f>
        <v>3.9669400000000001</v>
      </c>
      <c r="G1781" s="2">
        <f>'Moving Avg'!F1781</f>
        <v>4.0935399999999991</v>
      </c>
      <c r="H1781" s="2">
        <f>'Moving Avg'!G1781</f>
        <v>4.260451999999999</v>
      </c>
      <c r="I1781" s="2">
        <f>'Moving Avg'!H1781</f>
        <v>4.7305815000000084</v>
      </c>
      <c r="J1781" s="6" t="str">
        <f>OBV!F1781</f>
        <v>BEARISH</v>
      </c>
      <c r="K1781" s="6" t="str">
        <f>OBV!G1781</f>
        <v>WEAK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3.9388000000000001</v>
      </c>
      <c r="C1782" s="2">
        <f>RSI!I1782</f>
        <v>28.72004200877312</v>
      </c>
      <c r="D1782" s="2">
        <f>MACD!E1782</f>
        <v>6.8028636840928414E-2</v>
      </c>
      <c r="E1782" s="2">
        <f>MACD!F1782</f>
        <v>6.1866081886121971E-2</v>
      </c>
      <c r="F1782" s="2">
        <f>'Moving Avg'!D1782</f>
        <v>3.9631799999999999</v>
      </c>
      <c r="G1782" s="2">
        <f>'Moving Avg'!F1782</f>
        <v>4.0794749999999995</v>
      </c>
      <c r="H1782" s="2">
        <f>'Moving Avg'!G1782</f>
        <v>4.2497619999999987</v>
      </c>
      <c r="I1782" s="2">
        <f>'Moving Avg'!H1782</f>
        <v>4.7224695000000088</v>
      </c>
      <c r="J1782" s="6" t="str">
        <f>OBV!F1782</f>
        <v>BEARISH</v>
      </c>
      <c r="K1782" s="6" t="str">
        <f>OBV!G1782</f>
        <v>WEAK</v>
      </c>
      <c r="L1782" s="6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3.9388000000000001</v>
      </c>
      <c r="C1783" s="2">
        <f>RSI!I1783</f>
        <v>28.72004200877312</v>
      </c>
      <c r="D1783" s="2">
        <f>MACD!E1783</f>
        <v>5.7415089585667545E-2</v>
      </c>
      <c r="E1783" s="2">
        <f>MACD!F1783</f>
        <v>6.0975883426031094E-2</v>
      </c>
      <c r="F1783" s="2">
        <f>'Moving Avg'!D1783</f>
        <v>3.9538000000000002</v>
      </c>
      <c r="G1783" s="2">
        <f>'Moving Avg'!F1783</f>
        <v>4.06541</v>
      </c>
      <c r="H1783" s="2">
        <f>'Moving Avg'!G1783</f>
        <v>4.2390719999999984</v>
      </c>
      <c r="I1783" s="2">
        <f>'Moving Avg'!H1783</f>
        <v>4.7144515000000098</v>
      </c>
      <c r="J1783" s="6" t="str">
        <f>OBV!F1783</f>
        <v>BEARISH</v>
      </c>
      <c r="K1783" s="6" t="str">
        <f>OBV!G1783</f>
        <v>WEAK</v>
      </c>
      <c r="L1783" s="6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3.9293999999999998</v>
      </c>
      <c r="C1784" s="2">
        <f>RSI!I1784</f>
        <v>28.010463609903042</v>
      </c>
      <c r="D1784" s="2">
        <f>MACD!E1784</f>
        <v>6.308806436190828E-2</v>
      </c>
      <c r="E1784" s="2">
        <f>MACD!F1784</f>
        <v>6.1398319613206534E-2</v>
      </c>
      <c r="F1784" s="2">
        <f>'Moving Avg'!D1784</f>
        <v>3.9425400000000002</v>
      </c>
      <c r="G1784" s="2">
        <f>'Moving Avg'!F1784</f>
        <v>4.0550949999999997</v>
      </c>
      <c r="H1784" s="2">
        <f>'Moving Avg'!G1784</f>
        <v>4.2283799999999987</v>
      </c>
      <c r="I1784" s="2">
        <f>'Moving Avg'!H1784</f>
        <v>4.7065270000000092</v>
      </c>
      <c r="J1784" s="6" t="str">
        <f>OBV!F1784</f>
        <v>BEARISH</v>
      </c>
      <c r="K1784" s="6" t="str">
        <f>OBV!G1784</f>
        <v>WEAK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3.9106999999999998</v>
      </c>
      <c r="C1785" s="2">
        <f>RSI!I1785</f>
        <v>26.602362136789807</v>
      </c>
      <c r="D1785" s="2">
        <f>MACD!E1785</f>
        <v>5.8691243296434159E-2</v>
      </c>
      <c r="E1785" s="2">
        <f>MACD!F1785</f>
        <v>6.085690434985206E-2</v>
      </c>
      <c r="F1785" s="2">
        <f>'Moving Avg'!D1785</f>
        <v>3.9312999999999994</v>
      </c>
      <c r="G1785" s="2">
        <f>'Moving Avg'!F1785</f>
        <v>4.0443100000000003</v>
      </c>
      <c r="H1785" s="2">
        <f>'Moving Avg'!G1785</f>
        <v>4.217877999999998</v>
      </c>
      <c r="I1785" s="2">
        <f>'Moving Avg'!H1785</f>
        <v>4.6985090000000094</v>
      </c>
      <c r="J1785" s="6" t="str">
        <f>OBV!F1785</f>
        <v>BEARISH</v>
      </c>
      <c r="K1785" s="6" t="str">
        <f>OBV!G1785</f>
        <v>WEAK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3.8919000000000001</v>
      </c>
      <c r="C1786" s="2">
        <f>RSI!I1786</f>
        <v>25.229211269722498</v>
      </c>
      <c r="D1786" s="2">
        <f>MACD!E1786</f>
        <v>5.5913206925518821E-2</v>
      </c>
      <c r="E1786" s="2">
        <f>MACD!F1786</f>
        <v>5.9868164864985418E-2</v>
      </c>
      <c r="F1786" s="2">
        <f>'Moving Avg'!D1786</f>
        <v>3.9219200000000001</v>
      </c>
      <c r="G1786" s="2">
        <f>'Moving Avg'!F1786</f>
        <v>4.0260200000000008</v>
      </c>
      <c r="H1786" s="2">
        <f>'Moving Avg'!G1786</f>
        <v>4.2066239999999979</v>
      </c>
      <c r="I1786" s="2">
        <f>'Moving Avg'!H1786</f>
        <v>4.6903970000000088</v>
      </c>
      <c r="J1786" s="6" t="str">
        <f>OBV!F1786</f>
        <v>BEARISH</v>
      </c>
      <c r="K1786" s="6" t="str">
        <f>OBV!G1786</f>
        <v>WEAK</v>
      </c>
      <c r="L1786" s="6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3.7887</v>
      </c>
      <c r="C1787" s="2">
        <f>RSI!I1787</f>
        <v>19.330598504738816</v>
      </c>
      <c r="D1787" s="2">
        <f>MACD!E1787</f>
        <v>5.214792820841474E-2</v>
      </c>
      <c r="E1787" s="2">
        <f>MACD!F1787</f>
        <v>5.8324117533671282E-2</v>
      </c>
      <c r="F1787" s="2">
        <f>'Moving Avg'!D1787</f>
        <v>3.8918999999999997</v>
      </c>
      <c r="G1787" s="2">
        <f>'Moving Avg'!F1787</f>
        <v>4.0025700000000013</v>
      </c>
      <c r="H1787" s="2">
        <f>'Moving Avg'!G1787</f>
        <v>4.1934939999999985</v>
      </c>
      <c r="I1787" s="2">
        <f>'Moving Avg'!H1787</f>
        <v>4.6829880000000079</v>
      </c>
      <c r="J1787" s="6" t="str">
        <f>OBV!F1787</f>
        <v>BEARISH</v>
      </c>
      <c r="K1787" s="6" t="str">
        <f>OBV!G1787</f>
        <v>WEAK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3.7887</v>
      </c>
      <c r="C1788" s="2">
        <f>RSI!I1788</f>
        <v>19.330598504738816</v>
      </c>
      <c r="D1788" s="2">
        <f>MACD!E1788</f>
        <v>5.4851508379249125E-2</v>
      </c>
      <c r="E1788" s="2">
        <f>MACD!F1788</f>
        <v>5.7629595702786848E-2</v>
      </c>
      <c r="F1788" s="2">
        <f>'Moving Avg'!D1788</f>
        <v>3.8618800000000002</v>
      </c>
      <c r="G1788" s="2">
        <f>'Moving Avg'!F1788</f>
        <v>3.9814650000000014</v>
      </c>
      <c r="H1788" s="2">
        <f>'Moving Avg'!G1788</f>
        <v>4.1803639999999991</v>
      </c>
      <c r="I1788" s="2">
        <f>'Moving Avg'!H1788</f>
        <v>4.6761420000000076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3.77</v>
      </c>
      <c r="C1789" s="2">
        <f>RSI!I1789</f>
        <v>18.425299496417608</v>
      </c>
      <c r="D1789" s="2">
        <f>MACD!E1789</f>
        <v>5.9974808987404593E-2</v>
      </c>
      <c r="E1789" s="2">
        <f>MACD!F1789</f>
        <v>5.8098638359710401E-2</v>
      </c>
      <c r="F1789" s="2">
        <f>'Moving Avg'!D1789</f>
        <v>3.8300000000000005</v>
      </c>
      <c r="G1789" s="2">
        <f>'Moving Avg'!F1789</f>
        <v>3.9645850000000018</v>
      </c>
      <c r="H1789" s="2">
        <f>'Moving Avg'!G1789</f>
        <v>4.1668599999999989</v>
      </c>
      <c r="I1789" s="2">
        <f>'Moving Avg'!H1789</f>
        <v>4.669202500000007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3.7606000000000002</v>
      </c>
      <c r="C1790" s="2">
        <f>RSI!I1790</f>
        <v>17.96972530532291</v>
      </c>
      <c r="D1790" s="2">
        <f>MACD!E1790</f>
        <v>6.3567425600774996E-2</v>
      </c>
      <c r="E1790" s="2">
        <f>MACD!F1790</f>
        <v>5.9192395807923327E-2</v>
      </c>
      <c r="F1790" s="2">
        <f>'Moving Avg'!D1790</f>
        <v>3.7999800000000001</v>
      </c>
      <c r="G1790" s="2">
        <f>'Moving Avg'!F1790</f>
        <v>3.947705</v>
      </c>
      <c r="H1790" s="2">
        <f>'Moving Avg'!G1790</f>
        <v>4.153918</v>
      </c>
      <c r="I1790" s="2">
        <f>'Moving Avg'!H1790</f>
        <v>4.6623095000000072</v>
      </c>
      <c r="J1790" s="6" t="str">
        <f>OBV!F1790</f>
        <v>BEARISH</v>
      </c>
      <c r="K1790" s="6" t="str">
        <f>OBV!G1790</f>
        <v>WEAK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3.7606000000000002</v>
      </c>
      <c r="C1791" s="2">
        <f>RSI!I1791</f>
        <v>17.96972530532291</v>
      </c>
      <c r="D1791" s="2">
        <f>MACD!E1791</f>
        <v>6.3685658838021464E-2</v>
      </c>
      <c r="E1791" s="2">
        <f>MACD!F1791</f>
        <v>6.0091048413942957E-2</v>
      </c>
      <c r="F1791" s="2">
        <f>'Moving Avg'!D1791</f>
        <v>3.77372</v>
      </c>
      <c r="G1791" s="2">
        <f>'Moving Avg'!F1791</f>
        <v>3.9303549999999996</v>
      </c>
      <c r="H1791" s="2">
        <f>'Moving Avg'!G1791</f>
        <v>4.1409760000000002</v>
      </c>
      <c r="I1791" s="2">
        <f>'Moving Avg'!H1791</f>
        <v>4.655369500000007</v>
      </c>
      <c r="J1791" s="6" t="str">
        <f>OBV!F1791</f>
        <v>BEARISH</v>
      </c>
      <c r="K1791" s="6" t="str">
        <f>OBV!G1791</f>
        <v>WEAK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3.7511999999999999</v>
      </c>
      <c r="C1792" s="2">
        <f>RSI!I1792</f>
        <v>17.468795487270071</v>
      </c>
      <c r="D1792" s="2">
        <f>MACD!E1792</f>
        <v>6.5779594749390657E-2</v>
      </c>
      <c r="E1792" s="2">
        <f>MACD!F1792</f>
        <v>6.1228757681032496E-2</v>
      </c>
      <c r="F1792" s="2">
        <f>'Moving Avg'!D1792</f>
        <v>3.7662199999999997</v>
      </c>
      <c r="G1792" s="2">
        <f>'Moving Avg'!F1792</f>
        <v>3.9125349999999997</v>
      </c>
      <c r="H1792" s="2">
        <f>'Moving Avg'!G1792</f>
        <v>4.1282220000000009</v>
      </c>
      <c r="I1792" s="2">
        <f>'Moving Avg'!H1792</f>
        <v>4.6483825000000074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3.7511999999999999</v>
      </c>
      <c r="C1793" s="2">
        <f>RSI!I1793</f>
        <v>17.468795487270071</v>
      </c>
      <c r="D1793" s="2">
        <f>MACD!E1793</f>
        <v>6.880840955460199E-2</v>
      </c>
      <c r="E1793" s="2">
        <f>MACD!F1793</f>
        <v>6.27446880557464E-2</v>
      </c>
      <c r="F1793" s="2">
        <f>'Moving Avg'!D1793</f>
        <v>3.7587200000000003</v>
      </c>
      <c r="G1793" s="2">
        <f>'Moving Avg'!F1793</f>
        <v>3.8989349999999994</v>
      </c>
      <c r="H1793" s="2">
        <f>'Moving Avg'!G1793</f>
        <v>4.1154680000000017</v>
      </c>
      <c r="I1793" s="2">
        <f>'Moving Avg'!H1793</f>
        <v>4.6413490000000071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3.7511999999999999</v>
      </c>
      <c r="C1794" s="2">
        <f>RSI!I1794</f>
        <v>17.468795487270071</v>
      </c>
      <c r="D1794" s="2">
        <f>MACD!E1794</f>
        <v>7.1089009079430276E-2</v>
      </c>
      <c r="E1794" s="2">
        <f>MACD!F1794</f>
        <v>6.4413552260483176E-2</v>
      </c>
      <c r="F1794" s="2">
        <f>'Moving Avg'!D1794</f>
        <v>3.7549600000000005</v>
      </c>
      <c r="G1794" s="2">
        <f>'Moving Avg'!F1794</f>
        <v>3.881114999999999</v>
      </c>
      <c r="H1794" s="2">
        <f>'Moving Avg'!G1794</f>
        <v>4.1027140000000024</v>
      </c>
      <c r="I1794" s="2">
        <f>'Moving Avg'!H1794</f>
        <v>4.6343155000000085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3.6387</v>
      </c>
      <c r="C1795" s="2">
        <f>RSI!I1795</f>
        <v>12.330702293475326</v>
      </c>
      <c r="D1795" s="2">
        <f>MACD!E1795</f>
        <v>7.9552851908518463E-2</v>
      </c>
      <c r="E1795" s="2">
        <f>MACD!F1795</f>
        <v>6.7441412190090241E-2</v>
      </c>
      <c r="F1795" s="2">
        <f>'Moving Avg'!D1795</f>
        <v>3.7305799999999998</v>
      </c>
      <c r="G1795" s="2">
        <f>'Moving Avg'!F1795</f>
        <v>3.8614199999999999</v>
      </c>
      <c r="H1795" s="2">
        <f>'Moving Avg'!G1795</f>
        <v>4.0877100000000022</v>
      </c>
      <c r="I1795" s="2">
        <f>'Moving Avg'!H1795</f>
        <v>4.626766000000007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3.5636999999999999</v>
      </c>
      <c r="C1796" s="2">
        <f>RSI!I1796</f>
        <v>10.180817885924682</v>
      </c>
      <c r="D1796" s="2">
        <f>MACD!E1796</f>
        <v>9.1040445556282545E-2</v>
      </c>
      <c r="E1796" s="2">
        <f>MACD!F1796</f>
        <v>7.2161218863328713E-2</v>
      </c>
      <c r="F1796" s="2">
        <f>'Moving Avg'!D1796</f>
        <v>3.6911999999999998</v>
      </c>
      <c r="G1796" s="2">
        <f>'Moving Avg'!F1796</f>
        <v>3.8384449999999992</v>
      </c>
      <c r="H1796" s="2">
        <f>'Moving Avg'!G1796</f>
        <v>4.0712060000000019</v>
      </c>
      <c r="I1796" s="2">
        <f>'Moving Avg'!H1796</f>
        <v>4.6194510000000069</v>
      </c>
      <c r="J1796" s="6" t="str">
        <f>OBV!F1796</f>
        <v>BEARISH</v>
      </c>
      <c r="K1796" s="6" t="str">
        <f>OBV!G1796</f>
        <v>WEAK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3.4699</v>
      </c>
      <c r="C1797" s="2">
        <f>RSI!I1797</f>
        <v>8.2447122157911679</v>
      </c>
      <c r="D1797" s="2">
        <f>MACD!E1797</f>
        <v>9.3814595046054716E-2</v>
      </c>
      <c r="E1797" s="2">
        <f>MACD!F1797</f>
        <v>7.6491894099873919E-2</v>
      </c>
      <c r="F1797" s="2">
        <f>'Moving Avg'!D1797</f>
        <v>3.6349399999999994</v>
      </c>
      <c r="G1797" s="2">
        <f>'Moving Avg'!F1797</f>
        <v>3.8140599999999991</v>
      </c>
      <c r="H1797" s="2">
        <f>'Moving Avg'!G1797</f>
        <v>4.0528260000000014</v>
      </c>
      <c r="I1797" s="2">
        <f>'Moving Avg'!H1797</f>
        <v>4.6110575000000065</v>
      </c>
      <c r="J1797" s="6" t="str">
        <f>OBV!F1797</f>
        <v>BEARISH</v>
      </c>
      <c r="K1797" s="6" t="str">
        <f>OBV!G1797</f>
        <v>WEAK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3.5636999999999999</v>
      </c>
      <c r="C1798" s="2">
        <f>RSI!I1798</f>
        <v>23.84192596692904</v>
      </c>
      <c r="D1798" s="2">
        <f>MACD!E1798</f>
        <v>9.1603862081676368E-2</v>
      </c>
      <c r="E1798" s="2">
        <f>MACD!F1798</f>
        <v>7.9514287696234406E-2</v>
      </c>
      <c r="F1798" s="2">
        <f>'Moving Avg'!D1798</f>
        <v>3.5974400000000002</v>
      </c>
      <c r="G1798" s="2">
        <f>'Moving Avg'!F1798</f>
        <v>3.7929599999999994</v>
      </c>
      <c r="H1798" s="2">
        <f>'Moving Avg'!G1798</f>
        <v>4.0365080000000013</v>
      </c>
      <c r="I1798" s="2">
        <f>'Moving Avg'!H1798</f>
        <v>4.6031330000000068</v>
      </c>
      <c r="J1798" s="6" t="str">
        <f>OBV!F1798</f>
        <v>BEARISH</v>
      </c>
      <c r="K1798" s="6" t="str">
        <f>OBV!G1798</f>
        <v>WEAK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3.5636999999999999</v>
      </c>
      <c r="C1799" s="2">
        <f>RSI!I1799</f>
        <v>23.84192596692904</v>
      </c>
      <c r="D1799" s="2">
        <f>MACD!E1799</f>
        <v>8.8515067171332174E-2</v>
      </c>
      <c r="E1799" s="2">
        <f>MACD!F1799</f>
        <v>8.1314443591253963E-2</v>
      </c>
      <c r="F1799" s="2">
        <f>'Moving Avg'!D1799</f>
        <v>3.5599400000000001</v>
      </c>
      <c r="G1799" s="2">
        <f>'Moving Avg'!F1799</f>
        <v>3.7718599999999989</v>
      </c>
      <c r="H1799" s="2">
        <f>'Moving Avg'!G1799</f>
        <v>4.0205660000000014</v>
      </c>
      <c r="I1799" s="2">
        <f>'Moving Avg'!H1799</f>
        <v>4.5951620000000064</v>
      </c>
      <c r="J1799" s="6" t="str">
        <f>OBV!F1799</f>
        <v>BEARISH</v>
      </c>
      <c r="K1799" s="6" t="str">
        <f>OBV!G1799</f>
        <v>WEAK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3.7606000000000002</v>
      </c>
      <c r="C1800" s="2">
        <f>RSI!I1800</f>
        <v>46.133724694729082</v>
      </c>
      <c r="D1800" s="2">
        <f>MACD!E1800</f>
        <v>7.1406010564408984E-2</v>
      </c>
      <c r="E1800" s="2">
        <f>MACD!F1800</f>
        <v>7.9332756985884961E-2</v>
      </c>
      <c r="F1800" s="2">
        <f>'Moving Avg'!D1800</f>
        <v>3.5843200000000004</v>
      </c>
      <c r="G1800" s="2">
        <f>'Moving Avg'!F1800</f>
        <v>3.7615449999999981</v>
      </c>
      <c r="H1800" s="2">
        <f>'Moving Avg'!G1800</f>
        <v>4.0085620000000013</v>
      </c>
      <c r="I1800" s="2">
        <f>'Moving Avg'!H1800</f>
        <v>4.5887850000000059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</row>
    <row r="1801" spans="1:12" ht="13.5" x14ac:dyDescent="0.25">
      <c r="A1801" s="3">
        <f>RSI!A1801</f>
        <v>44635</v>
      </c>
      <c r="B1801" s="2">
        <f>RSI!B1801</f>
        <v>3.8450000000000002</v>
      </c>
      <c r="C1801" s="2">
        <f>RSI!I1801</f>
        <v>52.545625925211198</v>
      </c>
      <c r="D1801" s="2">
        <f>MACD!E1801</f>
        <v>5.0935883472780663E-2</v>
      </c>
      <c r="E1801" s="2">
        <f>MACD!F1801</f>
        <v>7.3653382283264096E-2</v>
      </c>
      <c r="F1801" s="2">
        <f>'Moving Avg'!D1801</f>
        <v>3.6405799999999999</v>
      </c>
      <c r="G1801" s="2">
        <f>'Moving Avg'!F1801</f>
        <v>3.7568549999999994</v>
      </c>
      <c r="H1801" s="2">
        <f>'Moving Avg'!G1801</f>
        <v>3.9984340000000018</v>
      </c>
      <c r="I1801" s="2">
        <f>'Moving Avg'!H1801</f>
        <v>4.5822205000000062</v>
      </c>
      <c r="J1801" s="6" t="str">
        <f>OBV!F1801</f>
        <v>BULLISH</v>
      </c>
      <c r="K1801" s="6" t="str">
        <f>OBV!G1801</f>
        <v>STRONG</v>
      </c>
      <c r="L1801" s="6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3.9668999999999999</v>
      </c>
      <c r="C1802" s="2">
        <f>RSI!I1802</f>
        <v>59.959069424478628</v>
      </c>
      <c r="D1802" s="2">
        <f>MACD!E1802</f>
        <v>2.2879961865690301E-2</v>
      </c>
      <c r="E1802" s="2">
        <f>MACD!F1802</f>
        <v>6.3498698199749334E-2</v>
      </c>
      <c r="F1802" s="2">
        <f>'Moving Avg'!D1802</f>
        <v>3.7399800000000001</v>
      </c>
      <c r="G1802" s="2">
        <f>'Moving Avg'!F1802</f>
        <v>3.758259999999999</v>
      </c>
      <c r="H1802" s="2">
        <f>'Moving Avg'!G1802</f>
        <v>3.9907440000000025</v>
      </c>
      <c r="I1802" s="2">
        <f>'Moving Avg'!H1802</f>
        <v>4.5762655000000061</v>
      </c>
      <c r="J1802" s="6" t="str">
        <f>OBV!F1802</f>
        <v>BULLISH</v>
      </c>
      <c r="K1802" s="6" t="str">
        <f>OBV!G1802</f>
        <v>STRONG</v>
      </c>
      <c r="L1802" s="6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3.9388000000000001</v>
      </c>
      <c r="C1803" s="2">
        <f>RSI!I1803</f>
        <v>57.720546905492256</v>
      </c>
      <c r="D1803" s="2">
        <f>MACD!E1803</f>
        <v>2.6144822063978168E-4</v>
      </c>
      <c r="E1803" s="2">
        <f>MACD!F1803</f>
        <v>5.0851248203927425E-2</v>
      </c>
      <c r="F1803" s="2">
        <f>'Moving Avg'!D1803</f>
        <v>3.8149999999999999</v>
      </c>
      <c r="G1803" s="2">
        <f>'Moving Avg'!F1803</f>
        <v>3.758259999999999</v>
      </c>
      <c r="H1803" s="2">
        <f>'Moving Avg'!G1803</f>
        <v>3.9824920000000024</v>
      </c>
      <c r="I1803" s="2">
        <f>'Moving Avg'!H1803</f>
        <v>4.5694665000000061</v>
      </c>
      <c r="J1803" s="6" t="str">
        <f>OBV!F1803</f>
        <v>BULLISH</v>
      </c>
      <c r="K1803" s="6" t="str">
        <f>OBV!G1803</f>
        <v>STRONG</v>
      </c>
      <c r="L1803" s="6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3.9388000000000001</v>
      </c>
      <c r="C1804" s="2">
        <f>RSI!I1804</f>
        <v>57.720546905492256</v>
      </c>
      <c r="D1804" s="2">
        <f>MACD!E1804</f>
        <v>-1.9600480683267474E-2</v>
      </c>
      <c r="E1804" s="2">
        <f>MACD!F1804</f>
        <v>3.6760902426488454E-2</v>
      </c>
      <c r="F1804" s="2">
        <f>'Moving Avg'!D1804</f>
        <v>3.8900200000000007</v>
      </c>
      <c r="G1804" s="2">
        <f>'Moving Avg'!F1804</f>
        <v>3.758729999999999</v>
      </c>
      <c r="H1804" s="2">
        <f>'Moving Avg'!G1804</f>
        <v>3.9742400000000027</v>
      </c>
      <c r="I1804" s="2">
        <f>'Moving Avg'!H1804</f>
        <v>4.5626675000000061</v>
      </c>
      <c r="J1804" s="6" t="str">
        <f>OBV!F1804</f>
        <v>BULLISH</v>
      </c>
      <c r="K1804" s="6" t="str">
        <f>OBV!G1804</f>
        <v>STRONG</v>
      </c>
      <c r="L1804" s="6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3.9388000000000001</v>
      </c>
      <c r="C1805" s="2">
        <f>RSI!I1805</f>
        <v>57.720546905492256</v>
      </c>
      <c r="D1805" s="2">
        <f>MACD!E1805</f>
        <v>-5.4384037736946667E-2</v>
      </c>
      <c r="E1805" s="2">
        <f>MACD!F1805</f>
        <v>1.8531914393801429E-2</v>
      </c>
      <c r="F1805" s="2">
        <f>'Moving Avg'!D1805</f>
        <v>3.9256599999999997</v>
      </c>
      <c r="G1805" s="2">
        <f>'Moving Avg'!F1805</f>
        <v>3.7601349999999996</v>
      </c>
      <c r="H1805" s="2">
        <f>'Moving Avg'!G1805</f>
        <v>3.9659880000000021</v>
      </c>
      <c r="I1805" s="2">
        <f>'Moving Avg'!H1805</f>
        <v>4.5558685000000061</v>
      </c>
      <c r="J1805" s="6" t="str">
        <f>OBV!F1805</f>
        <v>BULLISH</v>
      </c>
      <c r="K1805" s="6" t="str">
        <f>OBV!G1805</f>
        <v>STRONG</v>
      </c>
      <c r="L1805" s="6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3.8544</v>
      </c>
      <c r="C1806" s="2">
        <f>RSI!I1806</f>
        <v>50.629642631545096</v>
      </c>
      <c r="D1806" s="2">
        <f>MACD!E1806</f>
        <v>-8.9722903944393639E-2</v>
      </c>
      <c r="E1806" s="2">
        <f>MACD!F1806</f>
        <v>-3.1190492738375833E-3</v>
      </c>
      <c r="F1806" s="2">
        <f>'Moving Avg'!D1806</f>
        <v>3.9275400000000005</v>
      </c>
      <c r="G1806" s="2">
        <f>'Moving Avg'!F1806</f>
        <v>3.7582599999999999</v>
      </c>
      <c r="H1806" s="2">
        <f>'Moving Avg'!G1806</f>
        <v>3.9567980000000018</v>
      </c>
      <c r="I1806" s="2">
        <f>'Moving Avg'!H1806</f>
        <v>4.5486475000000057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3.6575000000000002</v>
      </c>
      <c r="C1807" s="2">
        <f>RSI!I1807</f>
        <v>38.688602025374301</v>
      </c>
      <c r="D1807" s="2">
        <f>MACD!E1807</f>
        <v>-0.1195459711559903</v>
      </c>
      <c r="E1807" s="2">
        <f>MACD!F1807</f>
        <v>-2.6404433650268129E-2</v>
      </c>
      <c r="F1807" s="2">
        <f>'Moving Avg'!D1807</f>
        <v>3.8656599999999997</v>
      </c>
      <c r="G1807" s="2">
        <f>'Moving Avg'!F1807</f>
        <v>3.7516999999999996</v>
      </c>
      <c r="H1807" s="2">
        <f>'Moving Avg'!G1807</f>
        <v>3.9455460000000016</v>
      </c>
      <c r="I1807" s="2">
        <f>'Moving Avg'!H1807</f>
        <v>4.5404890000000053</v>
      </c>
      <c r="J1807" s="6" t="str">
        <f>OBV!F1807</f>
        <v>BEARISH</v>
      </c>
      <c r="K1807" s="6" t="str">
        <f>OBV!G1807</f>
        <v>WEAK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3.8450000000000002</v>
      </c>
      <c r="C1808" s="2">
        <f>RSI!I1808</f>
        <v>50.629679124084632</v>
      </c>
      <c r="D1808" s="2">
        <f>MACD!E1808</f>
        <v>-0.14314528625161715</v>
      </c>
      <c r="E1808" s="2">
        <f>MACD!F1808</f>
        <v>-4.9752604170537937E-2</v>
      </c>
      <c r="F1808" s="2">
        <f>'Moving Avg'!D1808</f>
        <v>3.8469000000000002</v>
      </c>
      <c r="G1808" s="2">
        <f>'Moving Avg'!F1808</f>
        <v>3.754515</v>
      </c>
      <c r="H1808" s="2">
        <f>'Moving Avg'!G1808</f>
        <v>3.9371060000000013</v>
      </c>
      <c r="I1808" s="2">
        <f>'Moving Avg'!H1808</f>
        <v>4.533361500000006</v>
      </c>
      <c r="J1808" s="6" t="str">
        <f>OBV!F1808</f>
        <v>BEARISH</v>
      </c>
      <c r="K1808" s="6" t="str">
        <f>OBV!G1808</f>
        <v>WEAK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3.8450000000000002</v>
      </c>
      <c r="C1809" s="2">
        <f>RSI!I1809</f>
        <v>50.629679124084632</v>
      </c>
      <c r="D1809" s="2">
        <f>MACD!E1809</f>
        <v>-0.16320919082794472</v>
      </c>
      <c r="E1809" s="2">
        <f>MACD!F1809</f>
        <v>-7.2443921502019296E-2</v>
      </c>
      <c r="F1809" s="2">
        <f>'Moving Avg'!D1809</f>
        <v>3.8281400000000003</v>
      </c>
      <c r="G1809" s="2">
        <f>'Moving Avg'!F1809</f>
        <v>3.7582650000000002</v>
      </c>
      <c r="H1809" s="2">
        <f>'Moving Avg'!G1809</f>
        <v>3.9286660000000007</v>
      </c>
      <c r="I1809" s="2">
        <f>'Moving Avg'!H1809</f>
        <v>4.5262340000000059</v>
      </c>
      <c r="J1809" s="6" t="str">
        <f>OBV!F1809</f>
        <v>BEARISH</v>
      </c>
      <c r="K1809" s="6" t="str">
        <f>OBV!G1809</f>
        <v>WEAK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3.7511999999999999</v>
      </c>
      <c r="C1810" s="2">
        <f>RSI!I1810</f>
        <v>45.489434848892515</v>
      </c>
      <c r="D1810" s="2">
        <f>MACD!E1810</f>
        <v>-0.14303408255209948</v>
      </c>
      <c r="E1810" s="2">
        <f>MACD!F1810</f>
        <v>-8.6561953712035331E-2</v>
      </c>
      <c r="F1810" s="2">
        <f>'Moving Avg'!D1810</f>
        <v>3.7906200000000005</v>
      </c>
      <c r="G1810" s="2">
        <f>'Moving Avg'!F1810</f>
        <v>3.7577950000000002</v>
      </c>
      <c r="H1810" s="2">
        <f>'Moving Avg'!G1810</f>
        <v>3.9192880000000008</v>
      </c>
      <c r="I1810" s="2">
        <f>'Moving Avg'!H1810</f>
        <v>4.5186845000000053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3.7042999999999999</v>
      </c>
      <c r="C1811" s="2">
        <f>RSI!I1811</f>
        <v>43.131520428275742</v>
      </c>
      <c r="D1811" s="2">
        <f>MACD!E1811</f>
        <v>-0.10903154378837909</v>
      </c>
      <c r="E1811" s="2">
        <f>MACD!F1811</f>
        <v>-9.1055871727304089E-2</v>
      </c>
      <c r="F1811" s="2">
        <f>'Moving Avg'!D1811</f>
        <v>3.7606000000000002</v>
      </c>
      <c r="G1811" s="2">
        <f>'Moving Avg'!F1811</f>
        <v>3.7549800000000007</v>
      </c>
      <c r="H1811" s="2">
        <f>'Moving Avg'!G1811</f>
        <v>3.9089719999999999</v>
      </c>
      <c r="I1811" s="2">
        <f>'Moving Avg'!H1811</f>
        <v>4.5109005000000062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3.4885999999999999</v>
      </c>
      <c r="C1812" s="2">
        <f>RSI!I1812</f>
        <v>34.320388913271785</v>
      </c>
      <c r="D1812" s="2">
        <f>MACD!E1812</f>
        <v>-4.481381063972778E-2</v>
      </c>
      <c r="E1812" s="2">
        <f>MACD!F1812</f>
        <v>-8.1807459509788835E-2</v>
      </c>
      <c r="F1812" s="2">
        <f>'Moving Avg'!D1812</f>
        <v>3.72682</v>
      </c>
      <c r="G1812" s="2">
        <f>'Moving Avg'!F1812</f>
        <v>3.7418500000000003</v>
      </c>
      <c r="H1812" s="2">
        <f>'Moving Avg'!G1812</f>
        <v>3.894342</v>
      </c>
      <c r="I1812" s="2">
        <f>'Moving Avg'!H1812</f>
        <v>4.502038000000006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3.6480999999999999</v>
      </c>
      <c r="C1813" s="2">
        <f>RSI!I1813</f>
        <v>43.510119828973302</v>
      </c>
      <c r="D1813" s="2">
        <f>MACD!E1813</f>
        <v>-4.6772526384799562E-3</v>
      </c>
      <c r="E1813" s="2">
        <f>MACD!F1813</f>
        <v>-6.6381418135527059E-2</v>
      </c>
      <c r="F1813" s="2">
        <f>'Moving Avg'!D1813</f>
        <v>3.6874400000000001</v>
      </c>
      <c r="G1813" s="2">
        <f>'Moving Avg'!F1813</f>
        <v>3.7366950000000001</v>
      </c>
      <c r="H1813" s="2">
        <f>'Moving Avg'!G1813</f>
        <v>3.8829019999999996</v>
      </c>
      <c r="I1813" s="2">
        <f>'Moving Avg'!H1813</f>
        <v>4.4939730000000058</v>
      </c>
      <c r="J1813" s="6" t="str">
        <f>OBV!F1813</f>
        <v>BEARISH</v>
      </c>
      <c r="K1813" s="6" t="str">
        <f>OBV!G1813</f>
        <v>WEAK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3.6387</v>
      </c>
      <c r="C1814" s="2">
        <f>RSI!I1814</f>
        <v>43.127141022818314</v>
      </c>
      <c r="D1814" s="2">
        <f>MACD!E1814</f>
        <v>3.0831187421055617E-2</v>
      </c>
      <c r="E1814" s="2">
        <f>MACD!F1814</f>
        <v>-4.693889702421053E-2</v>
      </c>
      <c r="F1814" s="2">
        <f>'Moving Avg'!D1814</f>
        <v>3.6461799999999998</v>
      </c>
      <c r="G1814" s="2">
        <f>'Moving Avg'!F1814</f>
        <v>3.7310699999999999</v>
      </c>
      <c r="H1814" s="2">
        <f>'Moving Avg'!G1814</f>
        <v>3.8729619999999998</v>
      </c>
      <c r="I1814" s="2">
        <f>'Moving Avg'!H1814</f>
        <v>4.4863770000000054</v>
      </c>
      <c r="J1814" s="6" t="str">
        <f>OBV!F1814</f>
        <v>BEARISH</v>
      </c>
      <c r="K1814" s="6" t="str">
        <f>OBV!G1814</f>
        <v>WEAK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3.6387</v>
      </c>
      <c r="C1815" s="2">
        <f>RSI!I1815</f>
        <v>43.127141022818307</v>
      </c>
      <c r="D1815" s="2">
        <f>MACD!E1815</f>
        <v>6.1719780773443311E-2</v>
      </c>
      <c r="E1815" s="2">
        <f>MACD!F1815</f>
        <v>-2.5207161464679766E-2</v>
      </c>
      <c r="F1815" s="2">
        <f>'Moving Avg'!D1815</f>
        <v>3.6236800000000002</v>
      </c>
      <c r="G1815" s="2">
        <f>'Moving Avg'!F1815</f>
        <v>3.7310699999999999</v>
      </c>
      <c r="H1815" s="2">
        <f>'Moving Avg'!G1815</f>
        <v>3.8632079999999998</v>
      </c>
      <c r="I1815" s="2">
        <f>'Moving Avg'!H1815</f>
        <v>4.478781000000005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3.6387</v>
      </c>
      <c r="C1816" s="2">
        <f>RSI!I1816</f>
        <v>43.127141022818314</v>
      </c>
      <c r="D1816" s="2">
        <f>MACD!E1816</f>
        <v>7.5652213960943904E-2</v>
      </c>
      <c r="E1816" s="2">
        <f>MACD!F1816</f>
        <v>-5.0352863795550332E-3</v>
      </c>
      <c r="F1816" s="2">
        <f>'Moving Avg'!D1816</f>
        <v>3.6105599999999995</v>
      </c>
      <c r="G1816" s="2">
        <f>'Moving Avg'!F1816</f>
        <v>3.7348199999999991</v>
      </c>
      <c r="H1816" s="2">
        <f>'Moving Avg'!G1816</f>
        <v>3.8508279999999995</v>
      </c>
      <c r="I1816" s="2">
        <f>'Moving Avg'!H1816</f>
        <v>4.4711850000000046</v>
      </c>
      <c r="J1816" s="6" t="str">
        <f>OBV!F1816</f>
        <v>BEARISH</v>
      </c>
      <c r="K1816" s="6" t="str">
        <f>OBV!G1816</f>
        <v>WEAK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3.4980000000000002</v>
      </c>
      <c r="C1817" s="2">
        <f>RSI!I1817</f>
        <v>37.033227117751004</v>
      </c>
      <c r="D1817" s="2">
        <f>MACD!E1817</f>
        <v>6.8293838663846973E-2</v>
      </c>
      <c r="E1817" s="2">
        <f>MACD!F1817</f>
        <v>9.6305386291253691E-3</v>
      </c>
      <c r="F1817" s="2">
        <f>'Moving Avg'!D1817</f>
        <v>3.6124400000000003</v>
      </c>
      <c r="G1817" s="2">
        <f>'Moving Avg'!F1817</f>
        <v>3.7362249999999997</v>
      </c>
      <c r="H1817" s="2">
        <f>'Moving Avg'!G1817</f>
        <v>3.8356339999999989</v>
      </c>
      <c r="I1817" s="2">
        <f>'Moving Avg'!H1817</f>
        <v>4.4630260000000046</v>
      </c>
      <c r="J1817" s="6" t="str">
        <f>OBV!F1817</f>
        <v>BEARISH</v>
      </c>
      <c r="K1817" s="6" t="str">
        <f>OBV!G1817</f>
        <v>WEAK</v>
      </c>
      <c r="L1817" s="6" t="str">
        <f>OBV!H1817</f>
        <v>BEARISH DIVERGENCE</v>
      </c>
    </row>
    <row r="1818" spans="1:12" ht="13.5" x14ac:dyDescent="0.25">
      <c r="A1818" s="3">
        <f>RSI!A1818</f>
        <v>44658</v>
      </c>
      <c r="B1818" s="2">
        <f>RSI!B1818</f>
        <v>3.4980000000000002</v>
      </c>
      <c r="C1818" s="2">
        <f>RSI!I1818</f>
        <v>37.033227117751004</v>
      </c>
      <c r="D1818" s="2">
        <f>MACD!E1818</f>
        <v>9.2414270112972208E-2</v>
      </c>
      <c r="E1818" s="2">
        <f>MACD!F1818</f>
        <v>2.6187284925894741E-2</v>
      </c>
      <c r="F1818" s="2">
        <f>'Moving Avg'!D1818</f>
        <v>3.5824200000000004</v>
      </c>
      <c r="G1818" s="2">
        <f>'Moving Avg'!F1818</f>
        <v>3.7329400000000006</v>
      </c>
      <c r="H1818" s="2">
        <f>'Moving Avg'!G1818</f>
        <v>3.8213779999999984</v>
      </c>
      <c r="I1818" s="2">
        <f>'Moving Avg'!H1818</f>
        <v>4.4542575000000051</v>
      </c>
      <c r="J1818" s="6" t="str">
        <f>OBV!F1818</f>
        <v>BEARISH</v>
      </c>
      <c r="K1818" s="6" t="str">
        <f>OBV!G1818</f>
        <v>WEAK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3.4980000000000002</v>
      </c>
      <c r="C1819" s="2">
        <f>RSI!I1819</f>
        <v>37.033227117751004</v>
      </c>
      <c r="D1819" s="2">
        <f>MACD!E1819</f>
        <v>0.11421330591940393</v>
      </c>
      <c r="E1819" s="2">
        <f>MACD!F1819</f>
        <v>4.379248912459658E-2</v>
      </c>
      <c r="F1819" s="2">
        <f>'Moving Avg'!D1819</f>
        <v>3.5542800000000008</v>
      </c>
      <c r="G1819" s="2">
        <f>'Moving Avg'!F1819</f>
        <v>3.7296550000000002</v>
      </c>
      <c r="H1819" s="2">
        <f>'Moving Avg'!G1819</f>
        <v>3.8091859999999986</v>
      </c>
      <c r="I1819" s="2">
        <f>'Moving Avg'!H1819</f>
        <v>4.4459580000000054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3.6480999999999999</v>
      </c>
      <c r="C1820" s="2">
        <f>RSI!I1820</f>
        <v>47.009809072723229</v>
      </c>
      <c r="D1820" s="2">
        <f>MACD!E1820</f>
        <v>0.1083958746461593</v>
      </c>
      <c r="E1820" s="2">
        <f>MACD!F1820</f>
        <v>5.6713166228909123E-2</v>
      </c>
      <c r="F1820" s="2">
        <f>'Moving Avg'!D1820</f>
        <v>3.5561599999999998</v>
      </c>
      <c r="G1820" s="2">
        <f>'Moving Avg'!F1820</f>
        <v>3.72403</v>
      </c>
      <c r="H1820" s="2">
        <f>'Moving Avg'!G1820</f>
        <v>3.800183999999998</v>
      </c>
      <c r="I1820" s="2">
        <f>'Moving Avg'!H1820</f>
        <v>4.4391120000000051</v>
      </c>
      <c r="J1820" s="6" t="str">
        <f>OBV!F1820</f>
        <v>BULLISH</v>
      </c>
      <c r="K1820" s="6" t="str">
        <f>OBV!G1820</f>
        <v>STRONG</v>
      </c>
      <c r="L1820" s="6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3.8637999999999999</v>
      </c>
      <c r="C1821" s="2">
        <f>RSI!I1821</f>
        <v>57.44451124181915</v>
      </c>
      <c r="D1821" s="2">
        <f>MACD!E1821</f>
        <v>8.0584543880555248E-2</v>
      </c>
      <c r="E1821" s="2">
        <f>MACD!F1821</f>
        <v>6.148744175923835E-2</v>
      </c>
      <c r="F1821" s="2">
        <f>'Moving Avg'!D1821</f>
        <v>3.6011800000000003</v>
      </c>
      <c r="G1821" s="2">
        <f>'Moving Avg'!F1821</f>
        <v>3.724969999999999</v>
      </c>
      <c r="H1821" s="2">
        <f>'Moving Avg'!G1821</f>
        <v>3.7953079999999981</v>
      </c>
      <c r="I1821" s="2">
        <f>'Moving Avg'!H1821</f>
        <v>4.4326415000000052</v>
      </c>
      <c r="J1821" s="6" t="str">
        <f>OBV!F1821</f>
        <v>BULLISH</v>
      </c>
      <c r="K1821" s="6" t="str">
        <f>OBV!G1821</f>
        <v>STRONG</v>
      </c>
      <c r="L1821" s="6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3.92</v>
      </c>
      <c r="C1822" s="2">
        <f>RSI!I1822</f>
        <v>59.672712614783727</v>
      </c>
      <c r="D1822" s="2">
        <f>MACD!E1822</f>
        <v>1.8711455173822777E-2</v>
      </c>
      <c r="E1822" s="2">
        <f>MACD!F1822</f>
        <v>5.2932244442155239E-2</v>
      </c>
      <c r="F1822" s="2">
        <f>'Moving Avg'!D1822</f>
        <v>3.6855800000000003</v>
      </c>
      <c r="G1822" s="2">
        <f>'Moving Avg'!F1822</f>
        <v>3.7226249999999994</v>
      </c>
      <c r="H1822" s="2">
        <f>'Moving Avg'!G1822</f>
        <v>3.7915559999999981</v>
      </c>
      <c r="I1822" s="2">
        <f>'Moving Avg'!H1822</f>
        <v>4.4264520000000047</v>
      </c>
      <c r="J1822" s="6" t="str">
        <f>OBV!F1822</f>
        <v>BULLISH</v>
      </c>
      <c r="K1822" s="6" t="str">
        <f>OBV!G1822</f>
        <v>STRONG</v>
      </c>
      <c r="L1822" s="6" t="str">
        <f>OBV!H1822</f>
        <v>CONFIRMED BULLISH</v>
      </c>
    </row>
    <row r="1823" spans="1:12" ht="13.5" x14ac:dyDescent="0.25">
      <c r="A1823" s="3">
        <f>RSI!A1823</f>
        <v>44665</v>
      </c>
      <c r="B1823" s="2">
        <f>RSI!B1823</f>
        <v>3.8919000000000001</v>
      </c>
      <c r="C1823" s="2">
        <f>RSI!I1823</f>
        <v>58.036444965024145</v>
      </c>
      <c r="D1823" s="2">
        <f>MACD!E1823</f>
        <v>-8.2741437294444609E-3</v>
      </c>
      <c r="E1823" s="2">
        <f>MACD!F1823</f>
        <v>4.0690966807835308E-2</v>
      </c>
      <c r="F1823" s="2">
        <f>'Moving Avg'!D1823</f>
        <v>3.7643599999999999</v>
      </c>
      <c r="G1823" s="2">
        <f>'Moving Avg'!F1823</f>
        <v>3.7202800000000003</v>
      </c>
      <c r="H1823" s="2">
        <f>'Moving Avg'!G1823</f>
        <v>3.7889299999999979</v>
      </c>
      <c r="I1823" s="2">
        <f>'Moving Avg'!H1823</f>
        <v>4.4196530000000038</v>
      </c>
      <c r="J1823" s="6" t="str">
        <f>OBV!F1823</f>
        <v>BULLISH</v>
      </c>
      <c r="K1823" s="6" t="str">
        <f>OBV!G1823</f>
        <v>STRONG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3.8919000000000001</v>
      </c>
      <c r="C1824" s="2">
        <f>RSI!I1824</f>
        <v>58.036444965024145</v>
      </c>
      <c r="D1824" s="2">
        <f>MACD!E1824</f>
        <v>-3.3546916161013574E-2</v>
      </c>
      <c r="E1824" s="2">
        <f>MACD!F1824</f>
        <v>2.584339021406553E-2</v>
      </c>
      <c r="F1824" s="2">
        <f>'Moving Avg'!D1824</f>
        <v>3.8431399999999996</v>
      </c>
      <c r="G1824" s="2">
        <f>'Moving Avg'!F1824</f>
        <v>3.7179349999999998</v>
      </c>
      <c r="H1824" s="2">
        <f>'Moving Avg'!G1824</f>
        <v>3.784615999999998</v>
      </c>
      <c r="I1824" s="2">
        <f>'Moving Avg'!H1824</f>
        <v>4.4128540000000029</v>
      </c>
      <c r="J1824" s="6" t="str">
        <f>OBV!F1824</f>
        <v>BULLISH</v>
      </c>
      <c r="K1824" s="6" t="str">
        <f>OBV!G1824</f>
        <v>STRONG</v>
      </c>
      <c r="L1824" s="6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3.8919000000000001</v>
      </c>
      <c r="C1825" s="2">
        <f>RSI!I1825</f>
        <v>58.036444965024145</v>
      </c>
      <c r="D1825" s="2">
        <f>MACD!E1825</f>
        <v>-5.5850690389040558E-2</v>
      </c>
      <c r="E1825" s="2">
        <f>MACD!F1825</f>
        <v>9.5045740934443148E-3</v>
      </c>
      <c r="F1825" s="2">
        <f>'Moving Avg'!D1825</f>
        <v>3.8918999999999997</v>
      </c>
      <c r="G1825" s="2">
        <f>'Moving Avg'!F1825</f>
        <v>3.7155900000000002</v>
      </c>
      <c r="H1825" s="2">
        <f>'Moving Avg'!G1825</f>
        <v>3.7818019999999977</v>
      </c>
      <c r="I1825" s="2">
        <f>'Moving Avg'!H1825</f>
        <v>4.4059610000000022</v>
      </c>
      <c r="J1825" s="6" t="str">
        <f>OBV!F1825</f>
        <v>BULLISH</v>
      </c>
      <c r="K1825" s="6" t="str">
        <f>OBV!G1825</f>
        <v>STRONG</v>
      </c>
      <c r="L1825" s="6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3.8355999999999999</v>
      </c>
      <c r="C1826" s="2">
        <f>RSI!I1826</f>
        <v>54.309841174362951</v>
      </c>
      <c r="D1826" s="2">
        <f>MACD!E1826</f>
        <v>-7.1403781987762205E-2</v>
      </c>
      <c r="E1826" s="2">
        <f>MACD!F1826</f>
        <v>-6.6770971227969886E-3</v>
      </c>
      <c r="F1826" s="2">
        <f>'Moving Avg'!D1826</f>
        <v>3.88626</v>
      </c>
      <c r="G1826" s="2">
        <f>'Moving Avg'!F1826</f>
        <v>3.7146500000000002</v>
      </c>
      <c r="H1826" s="2">
        <f>'Moving Avg'!G1826</f>
        <v>3.7780499999999977</v>
      </c>
      <c r="I1826" s="2">
        <f>'Moving Avg'!H1826</f>
        <v>4.3987865000000026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3.8075000000000001</v>
      </c>
      <c r="C1827" s="2">
        <f>RSI!I1827</f>
        <v>52.497928773497975</v>
      </c>
      <c r="D1827" s="2">
        <f>MACD!E1827</f>
        <v>-0.10458408130883656</v>
      </c>
      <c r="E1827" s="2">
        <f>MACD!F1827</f>
        <v>-2.6258493960004906E-2</v>
      </c>
      <c r="F1827" s="2">
        <f>'Moving Avg'!D1827</f>
        <v>3.8637600000000001</v>
      </c>
      <c r="G1827" s="2">
        <f>'Moving Avg'!F1827</f>
        <v>3.7221500000000001</v>
      </c>
      <c r="H1827" s="2">
        <f>'Moving Avg'!G1827</f>
        <v>3.7750479999999977</v>
      </c>
      <c r="I1827" s="2">
        <f>'Moving Avg'!H1827</f>
        <v>4.3915655000000022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3.7136999999999998</v>
      </c>
      <c r="C1828" s="2">
        <f>RSI!I1828</f>
        <v>46.87594136242118</v>
      </c>
      <c r="D1828" s="2">
        <f>MACD!E1828</f>
        <v>-0.12596711831185781</v>
      </c>
      <c r="E1828" s="2">
        <f>MACD!F1828</f>
        <v>-4.6200218830375492E-2</v>
      </c>
      <c r="F1828" s="2">
        <f>'Moving Avg'!D1828</f>
        <v>3.8281199999999997</v>
      </c>
      <c r="G1828" s="2">
        <f>'Moving Avg'!F1828</f>
        <v>3.7155849999999999</v>
      </c>
      <c r="H1828" s="2">
        <f>'Moving Avg'!G1828</f>
        <v>3.7696079999999976</v>
      </c>
      <c r="I1828" s="2">
        <f>'Moving Avg'!H1828</f>
        <v>4.3838755000000029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3.7136999999999998</v>
      </c>
      <c r="C1829" s="2">
        <f>RSI!I1829</f>
        <v>46.87594136242118</v>
      </c>
      <c r="D1829" s="2">
        <f>MACD!E1829</f>
        <v>-0.14374280692320607</v>
      </c>
      <c r="E1829" s="2">
        <f>MACD!F1829</f>
        <v>-6.570873644894161E-2</v>
      </c>
      <c r="F1829" s="2">
        <f>'Moving Avg'!D1829</f>
        <v>3.7924799999999999</v>
      </c>
      <c r="G1829" s="2">
        <f>'Moving Avg'!F1829</f>
        <v>3.7090200000000002</v>
      </c>
      <c r="H1829" s="2">
        <f>'Moving Avg'!G1829</f>
        <v>3.764167999999998</v>
      </c>
      <c r="I1829" s="2">
        <f>'Moving Avg'!H1829</f>
        <v>4.3761855000000027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3.7511999999999999</v>
      </c>
      <c r="C1830" s="2">
        <f>RSI!I1830</f>
        <v>49.3889326996458</v>
      </c>
      <c r="D1830" s="2">
        <f>MACD!E1830</f>
        <v>-0.13817512356260186</v>
      </c>
      <c r="E1830" s="2">
        <f>MACD!F1830</f>
        <v>-8.0202013871673666E-2</v>
      </c>
      <c r="F1830" s="2">
        <f>'Moving Avg'!D1830</f>
        <v>3.7643399999999998</v>
      </c>
      <c r="G1830" s="2">
        <f>'Moving Avg'!F1830</f>
        <v>3.7090199999999998</v>
      </c>
      <c r="H1830" s="2">
        <f>'Moving Avg'!G1830</f>
        <v>3.759853999999998</v>
      </c>
      <c r="I1830" s="2">
        <f>'Moving Avg'!H1830</f>
        <v>4.3687300000000029</v>
      </c>
      <c r="J1830" s="6" t="str">
        <f>OBV!F1830</f>
        <v>BULLISH</v>
      </c>
      <c r="K1830" s="6" t="str">
        <f>OBV!G1830</f>
        <v>NEUTRAL</v>
      </c>
      <c r="L1830" s="6" t="str">
        <f>OBV!H1830</f>
        <v>BULLISH DIVERGENCE</v>
      </c>
    </row>
    <row r="1831" spans="1:12" ht="13.5" x14ac:dyDescent="0.25">
      <c r="A1831" s="3">
        <f>RSI!A1831</f>
        <v>44677</v>
      </c>
      <c r="B1831" s="2">
        <f>RSI!B1831</f>
        <v>3.7511999999999999</v>
      </c>
      <c r="C1831" s="2">
        <f>RSI!I1831</f>
        <v>49.3889326996458</v>
      </c>
      <c r="D1831" s="2">
        <f>MACD!E1831</f>
        <v>-0.10022864658705632</v>
      </c>
      <c r="E1831" s="2">
        <f>MACD!F1831</f>
        <v>-8.4207340414750198E-2</v>
      </c>
      <c r="F1831" s="2">
        <f>'Moving Avg'!D1831</f>
        <v>3.7474600000000002</v>
      </c>
      <c r="G1831" s="2">
        <f>'Moving Avg'!F1831</f>
        <v>3.7113649999999998</v>
      </c>
      <c r="H1831" s="2">
        <f>'Moving Avg'!G1831</f>
        <v>3.7561019999999985</v>
      </c>
      <c r="I1831" s="2">
        <f>'Moving Avg'!H1831</f>
        <v>4.3613210000000038</v>
      </c>
      <c r="J1831" s="6" t="str">
        <f>OBV!F1831</f>
        <v>BULLISH</v>
      </c>
      <c r="K1831" s="6" t="str">
        <f>OBV!G1831</f>
        <v>NEUTRAL</v>
      </c>
      <c r="L1831" s="6" t="str">
        <f>OBV!H1831</f>
        <v>BULLISH DIVERGENCE</v>
      </c>
    </row>
    <row r="1832" spans="1:12" ht="13.5" x14ac:dyDescent="0.25">
      <c r="A1832" s="3">
        <f>RSI!A1832</f>
        <v>44678</v>
      </c>
      <c r="B1832" s="2">
        <f>RSI!B1832</f>
        <v>3.7511999999999999</v>
      </c>
      <c r="C1832" s="2">
        <f>RSI!I1832</f>
        <v>49.3889326996458</v>
      </c>
      <c r="D1832" s="2">
        <f>MACD!E1832</f>
        <v>-5.9426949280437569E-2</v>
      </c>
      <c r="E1832" s="2">
        <f>MACD!F1832</f>
        <v>-7.9251262187887681E-2</v>
      </c>
      <c r="F1832" s="2">
        <f>'Moving Avg'!D1832</f>
        <v>3.7362000000000002</v>
      </c>
      <c r="G1832" s="2">
        <f>'Moving Avg'!F1832</f>
        <v>3.7244950000000001</v>
      </c>
      <c r="H1832" s="2">
        <f>'Moving Avg'!G1832</f>
        <v>3.752349999999999</v>
      </c>
      <c r="I1832" s="2">
        <f>'Moving Avg'!H1832</f>
        <v>4.3539120000000038</v>
      </c>
      <c r="J1832" s="6" t="str">
        <f>OBV!F1832</f>
        <v>BULLISH</v>
      </c>
      <c r="K1832" s="6" t="str">
        <f>OBV!G1832</f>
        <v>STRONG</v>
      </c>
      <c r="L1832" s="6" t="str">
        <f>OBV!H1832</f>
        <v>BULLISH DIVERGENCE</v>
      </c>
    </row>
    <row r="1833" spans="1:12" ht="13.5" x14ac:dyDescent="0.25">
      <c r="A1833" s="3">
        <f>RSI!A1833</f>
        <v>44679</v>
      </c>
      <c r="B1833" s="2">
        <f>RSI!B1833</f>
        <v>3.7511999999999999</v>
      </c>
      <c r="C1833" s="2">
        <f>RSI!I1833</f>
        <v>49.3889326996458</v>
      </c>
      <c r="D1833" s="2">
        <f>MACD!E1833</f>
        <v>-2.9182007524192866E-2</v>
      </c>
      <c r="E1833" s="2">
        <f>MACD!F1833</f>
        <v>-6.923741125514872E-2</v>
      </c>
      <c r="F1833" s="2">
        <f>'Moving Avg'!D1833</f>
        <v>3.7437000000000005</v>
      </c>
      <c r="G1833" s="2">
        <f>'Moving Avg'!F1833</f>
        <v>3.7296500000000004</v>
      </c>
      <c r="H1833" s="2">
        <f>'Moving Avg'!G1833</f>
        <v>3.7485979999999994</v>
      </c>
      <c r="I1833" s="2">
        <f>'Moving Avg'!H1833</f>
        <v>4.3465500000000041</v>
      </c>
      <c r="J1833" s="6" t="str">
        <f>OBV!F1833</f>
        <v>BULLISH</v>
      </c>
      <c r="K1833" s="6" t="str">
        <f>OBV!G1833</f>
        <v>STRONG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3.8169</v>
      </c>
      <c r="C1834" s="2">
        <f>RSI!I1834</f>
        <v>54.464900614176493</v>
      </c>
      <c r="D1834" s="2">
        <f>MACD!E1834</f>
        <v>-8.4165174584827085E-3</v>
      </c>
      <c r="E1834" s="2">
        <f>MACD!F1834</f>
        <v>-5.7073232495815522E-2</v>
      </c>
      <c r="F1834" s="2">
        <f>'Moving Avg'!D1834</f>
        <v>3.7643399999999998</v>
      </c>
      <c r="G1834" s="2">
        <f>'Moving Avg'!F1834</f>
        <v>3.7385600000000005</v>
      </c>
      <c r="H1834" s="2">
        <f>'Moving Avg'!G1834</f>
        <v>3.7463479999999998</v>
      </c>
      <c r="I1834" s="2">
        <f>'Moving Avg'!H1834</f>
        <v>4.3395165000000038</v>
      </c>
      <c r="J1834" s="6" t="str">
        <f>OBV!F1834</f>
        <v>BULLISH</v>
      </c>
      <c r="K1834" s="6" t="str">
        <f>OBV!G1834</f>
        <v>STRONG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3.8355999999999999</v>
      </c>
      <c r="C1835" s="2">
        <f>RSI!I1835</f>
        <v>55.822996844860832</v>
      </c>
      <c r="D1835" s="2">
        <f>MACD!E1835</f>
        <v>7.4181715383949687E-3</v>
      </c>
      <c r="E1835" s="2">
        <f>MACD!F1835</f>
        <v>-4.4174951688973431E-2</v>
      </c>
      <c r="F1835" s="2">
        <f>'Moving Avg'!D1835</f>
        <v>3.7812199999999998</v>
      </c>
      <c r="G1835" s="2">
        <f>'Moving Avg'!F1835</f>
        <v>3.7484049999999995</v>
      </c>
      <c r="H1835" s="2">
        <f>'Moving Avg'!G1835</f>
        <v>3.7448459999999999</v>
      </c>
      <c r="I1835" s="2">
        <f>'Moving Avg'!H1835</f>
        <v>4.3329515000000036</v>
      </c>
      <c r="J1835" s="6" t="str">
        <f>OBV!F1835</f>
        <v>BULLISH</v>
      </c>
      <c r="K1835" s="6" t="str">
        <f>OBV!G1835</f>
        <v>STRONG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3.7793999999999999</v>
      </c>
      <c r="C1836" s="2">
        <f>RSI!I1836</f>
        <v>50.908759147432107</v>
      </c>
      <c r="D1836" s="2">
        <f>MACD!E1836</f>
        <v>1.5882749281950215E-2</v>
      </c>
      <c r="E1836" s="2">
        <f>MACD!F1836</f>
        <v>-3.2163411494788706E-2</v>
      </c>
      <c r="F1836" s="2">
        <f>'Moving Avg'!D1836</f>
        <v>3.7868599999999999</v>
      </c>
      <c r="G1836" s="2">
        <f>'Moving Avg'!F1836</f>
        <v>3.7554399999999992</v>
      </c>
      <c r="H1836" s="2">
        <f>'Moving Avg'!G1836</f>
        <v>3.7425960000000003</v>
      </c>
      <c r="I1836" s="2">
        <f>'Moving Avg'!H1836</f>
        <v>4.3261525000000027</v>
      </c>
      <c r="J1836" s="6" t="str">
        <f>OBV!F1836</f>
        <v>BULLISH</v>
      </c>
      <c r="K1836" s="6" t="str">
        <f>OBV!G1836</f>
        <v>STRONG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4.0044000000000004</v>
      </c>
      <c r="C1837" s="2">
        <f>RSI!I1837</f>
        <v>64.415143764597033</v>
      </c>
      <c r="D1837" s="2">
        <f>MACD!E1837</f>
        <v>1.9842532202689611E-3</v>
      </c>
      <c r="E1837" s="2">
        <f>MACD!F1837</f>
        <v>-2.5333878551777173E-2</v>
      </c>
      <c r="F1837" s="2">
        <f>'Moving Avg'!D1837</f>
        <v>3.8374999999999999</v>
      </c>
      <c r="G1837" s="2">
        <f>'Moving Avg'!F1837</f>
        <v>3.7807599999999995</v>
      </c>
      <c r="H1837" s="2">
        <f>'Moving Avg'!G1837</f>
        <v>3.7469100000000002</v>
      </c>
      <c r="I1837" s="2">
        <f>'Moving Avg'!H1837</f>
        <v>4.3208535000000037</v>
      </c>
      <c r="J1837" s="6" t="str">
        <f>OBV!F1837</f>
        <v>BULLISH</v>
      </c>
      <c r="K1837" s="6" t="str">
        <f>OBV!G1837</f>
        <v>STRONG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4.2389000000000001</v>
      </c>
      <c r="C1838" s="2">
        <f>RSI!I1838</f>
        <v>72.811123438029213</v>
      </c>
      <c r="D1838" s="2">
        <f>MACD!E1838</f>
        <v>-4.2972508688117195E-2</v>
      </c>
      <c r="E1838" s="2">
        <f>MACD!F1838</f>
        <v>-2.8861604579045179E-2</v>
      </c>
      <c r="F1838" s="2">
        <f>'Moving Avg'!D1838</f>
        <v>3.9350399999999999</v>
      </c>
      <c r="G1838" s="2">
        <f>'Moving Avg'!F1838</f>
        <v>3.8178049999999999</v>
      </c>
      <c r="H1838" s="2">
        <f>'Moving Avg'!G1838</f>
        <v>3.7559140000000006</v>
      </c>
      <c r="I1838" s="2">
        <f>'Moving Avg'!H1838</f>
        <v>4.3164925000000025</v>
      </c>
      <c r="J1838" s="6" t="str">
        <f>OBV!F1838</f>
        <v>BULLISH</v>
      </c>
      <c r="K1838" s="6" t="str">
        <f>OBV!G1838</f>
        <v>STRONG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4.3982999999999999</v>
      </c>
      <c r="C1839" s="2">
        <f>RSI!I1839</f>
        <v>76.815493236864981</v>
      </c>
      <c r="D1839" s="2">
        <f>MACD!E1839</f>
        <v>-9.5497920340692044E-2</v>
      </c>
      <c r="E1839" s="2">
        <f>MACD!F1839</f>
        <v>-4.2188867731374556E-2</v>
      </c>
      <c r="F1839" s="2">
        <f>'Moving Avg'!D1839</f>
        <v>4.0513199999999996</v>
      </c>
      <c r="G1839" s="2">
        <f>'Moving Avg'!F1839</f>
        <v>3.8628200000000001</v>
      </c>
      <c r="H1839" s="2">
        <f>'Moving Avg'!G1839</f>
        <v>3.7684800000000012</v>
      </c>
      <c r="I1839" s="2">
        <f>'Moving Avg'!H1839</f>
        <v>4.3131630000000021</v>
      </c>
      <c r="J1839" s="6" t="str">
        <f>OBV!F1839</f>
        <v>BULLISH</v>
      </c>
      <c r="K1839" s="6" t="str">
        <f>OBV!G1839</f>
        <v>STRONG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4.2858000000000001</v>
      </c>
      <c r="C1840" s="2">
        <f>RSI!I1840</f>
        <v>69.082304341190891</v>
      </c>
      <c r="D1840" s="2">
        <f>MACD!E1840</f>
        <v>-0.12926115829822882</v>
      </c>
      <c r="E1840" s="2">
        <f>MACD!F1840</f>
        <v>-5.9603325844745411E-2</v>
      </c>
      <c r="F1840" s="2">
        <f>'Moving Avg'!D1840</f>
        <v>4.1413600000000006</v>
      </c>
      <c r="G1840" s="2">
        <f>'Moving Avg'!F1840</f>
        <v>3.8947049999999996</v>
      </c>
      <c r="H1840" s="2">
        <f>'Moving Avg'!G1840</f>
        <v>3.7789840000000017</v>
      </c>
      <c r="I1840" s="2">
        <f>'Moving Avg'!H1840</f>
        <v>4.3099745000000018</v>
      </c>
      <c r="J1840" s="6" t="str">
        <f>OBV!F1840</f>
        <v>BULLISH</v>
      </c>
      <c r="K1840" s="6" t="str">
        <f>OBV!G1840</f>
        <v>STRONG</v>
      </c>
      <c r="L1840" s="6" t="str">
        <f>OBV!H1840</f>
        <v>CONFIRMED BULLISH</v>
      </c>
    </row>
    <row r="1841" spans="1:12" ht="13.5" x14ac:dyDescent="0.25">
      <c r="A1841" s="3">
        <f>RSI!A1841</f>
        <v>44693</v>
      </c>
      <c r="B1841" s="2">
        <f>RSI!B1841</f>
        <v>4.2483000000000004</v>
      </c>
      <c r="C1841" s="2">
        <f>RSI!I1841</f>
        <v>66.67283103027917</v>
      </c>
      <c r="D1841" s="2">
        <f>MACD!E1841</f>
        <v>-0.15755530589119049</v>
      </c>
      <c r="E1841" s="2">
        <f>MACD!F1841</f>
        <v>-7.9193721854034421E-2</v>
      </c>
      <c r="F1841" s="2">
        <f>'Moving Avg'!D1841</f>
        <v>4.2351399999999995</v>
      </c>
      <c r="G1841" s="2">
        <f>'Moving Avg'!F1841</f>
        <v>3.9139299999999997</v>
      </c>
      <c r="H1841" s="2">
        <f>'Moving Avg'!G1841</f>
        <v>3.7887380000000017</v>
      </c>
      <c r="I1841" s="2">
        <f>'Moving Avg'!H1841</f>
        <v>4.3065985000000016</v>
      </c>
      <c r="J1841" s="6" t="str">
        <f>OBV!F1841</f>
        <v>BULLISH</v>
      </c>
      <c r="K1841" s="6" t="str">
        <f>OBV!G1841</f>
        <v>STRONG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4.1264000000000003</v>
      </c>
      <c r="C1842" s="2">
        <f>RSI!I1842</f>
        <v>59.417953057034779</v>
      </c>
      <c r="D1842" s="2">
        <f>MACD!E1842</f>
        <v>-0.17456291091825538</v>
      </c>
      <c r="E1842" s="2">
        <f>MACD!F1842</f>
        <v>-9.8267559666878612E-2</v>
      </c>
      <c r="F1842" s="2">
        <f>'Moving Avg'!D1842</f>
        <v>4.2595400000000003</v>
      </c>
      <c r="G1842" s="2">
        <f>'Moving Avg'!F1842</f>
        <v>3.9242499999999998</v>
      </c>
      <c r="H1842" s="2">
        <f>'Moving Avg'!G1842</f>
        <v>3.7962420000000012</v>
      </c>
      <c r="I1842" s="2">
        <f>'Moving Avg'!H1842</f>
        <v>4.3020035000000014</v>
      </c>
      <c r="J1842" s="6" t="str">
        <f>OBV!F1842</f>
        <v>BULLISH</v>
      </c>
      <c r="K1842" s="6" t="str">
        <f>OBV!G1842</f>
        <v>STRONG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4.1731999999999996</v>
      </c>
      <c r="C1843" s="2">
        <f>RSI!I1843</f>
        <v>61.16510309926506</v>
      </c>
      <c r="D1843" s="2">
        <f>MACD!E1843</f>
        <v>-0.19364108681218628</v>
      </c>
      <c r="E1843" s="2">
        <f>MACD!F1843</f>
        <v>-0.11734226509594015</v>
      </c>
      <c r="F1843" s="2">
        <f>'Moving Avg'!D1843</f>
        <v>4.2463999999999995</v>
      </c>
      <c r="G1843" s="2">
        <f>'Moving Avg'!F1843</f>
        <v>3.9383150000000002</v>
      </c>
      <c r="H1843" s="2">
        <f>'Moving Avg'!G1843</f>
        <v>3.8046820000000019</v>
      </c>
      <c r="I1843" s="2">
        <f>'Moving Avg'!H1843</f>
        <v>4.2975485000000013</v>
      </c>
      <c r="J1843" s="6" t="str">
        <f>OBV!F1843</f>
        <v>BULLISH</v>
      </c>
      <c r="K1843" s="6" t="str">
        <f>OBV!G1843</f>
        <v>NEUTRAL</v>
      </c>
      <c r="L1843" s="6" t="str">
        <f>OBV!H1843</f>
        <v>BULLISH DIVERGENCE</v>
      </c>
    </row>
    <row r="1844" spans="1:12" ht="13.5" x14ac:dyDescent="0.25">
      <c r="A1844" s="3">
        <f>RSI!A1844</f>
        <v>44698</v>
      </c>
      <c r="B1844" s="2">
        <f>RSI!B1844</f>
        <v>4.3888999999999996</v>
      </c>
      <c r="C1844" s="2">
        <f>RSI!I1844</f>
        <v>68.002636029933399</v>
      </c>
      <c r="D1844" s="2">
        <f>MACD!E1844</f>
        <v>-0.21706084186512742</v>
      </c>
      <c r="E1844" s="2">
        <f>MACD!F1844</f>
        <v>-0.13728598044977761</v>
      </c>
      <c r="F1844" s="2">
        <f>'Moving Avg'!D1844</f>
        <v>4.2445199999999996</v>
      </c>
      <c r="G1844" s="2">
        <f>'Moving Avg'!F1844</f>
        <v>3.9631649999999992</v>
      </c>
      <c r="H1844" s="2">
        <f>'Moving Avg'!G1844</f>
        <v>3.817436000000002</v>
      </c>
      <c r="I1844" s="2">
        <f>'Moving Avg'!H1844</f>
        <v>4.2937970000000014</v>
      </c>
      <c r="J1844" s="6" t="str">
        <f>OBV!F1844</f>
        <v>BEARISH</v>
      </c>
      <c r="K1844" s="6" t="str">
        <f>OBV!G1844</f>
        <v>WEAK</v>
      </c>
      <c r="L1844" s="6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4.3888999999999996</v>
      </c>
      <c r="C1845" s="2">
        <f>RSI!I1845</f>
        <v>68.002636029933399</v>
      </c>
      <c r="D1845" s="2">
        <f>MACD!E1845</f>
        <v>-0.23657762041811381</v>
      </c>
      <c r="E1845" s="2">
        <f>MACD!F1845</f>
        <v>-0.15714430844344485</v>
      </c>
      <c r="F1845" s="2">
        <f>'Moving Avg'!D1845</f>
        <v>4.2651399999999997</v>
      </c>
      <c r="G1845" s="2">
        <f>'Moving Avg'!F1845</f>
        <v>3.9880149999999999</v>
      </c>
      <c r="H1845" s="2">
        <f>'Moving Avg'!G1845</f>
        <v>3.8324400000000018</v>
      </c>
      <c r="I1845" s="2">
        <f>'Moving Avg'!H1845</f>
        <v>4.2901860000000012</v>
      </c>
      <c r="J1845" s="6" t="str">
        <f>OBV!F1845</f>
        <v>BEARISH</v>
      </c>
      <c r="K1845" s="6" t="str">
        <f>OBV!G1845</f>
        <v>WEAK</v>
      </c>
      <c r="L1845" s="6" t="str">
        <f>OBV!H1845</f>
        <v>BEARISH DIVERGENCE</v>
      </c>
    </row>
    <row r="1846" spans="1:12" ht="13.5" x14ac:dyDescent="0.25">
      <c r="A1846" s="3">
        <f>RSI!A1846</f>
        <v>44700</v>
      </c>
      <c r="B1846" s="2">
        <f>RSI!B1846</f>
        <v>4.3888999999999996</v>
      </c>
      <c r="C1846" s="2">
        <f>RSI!I1846</f>
        <v>68.002636029933385</v>
      </c>
      <c r="D1846" s="2">
        <f>MACD!E1846</f>
        <v>-0.26412406947907874</v>
      </c>
      <c r="E1846" s="2">
        <f>MACD!F1846</f>
        <v>-0.17854026065057163</v>
      </c>
      <c r="F1846" s="2">
        <f>'Moving Avg'!D1846</f>
        <v>4.2932599999999992</v>
      </c>
      <c r="G1846" s="2">
        <f>'Moving Avg'!F1846</f>
        <v>4.0156800000000006</v>
      </c>
      <c r="H1846" s="2">
        <f>'Moving Avg'!G1846</f>
        <v>3.8489440000000017</v>
      </c>
      <c r="I1846" s="2">
        <f>'Moving Avg'!H1846</f>
        <v>4.2865750000000018</v>
      </c>
      <c r="J1846" s="6" t="str">
        <f>OBV!F1846</f>
        <v>BEARISH</v>
      </c>
      <c r="K1846" s="6" t="str">
        <f>OBV!G1846</f>
        <v>WEAK</v>
      </c>
      <c r="L1846" s="6" t="str">
        <f>OBV!H1846</f>
        <v>BEARISH DIVERGENCE</v>
      </c>
    </row>
    <row r="1847" spans="1:12" ht="13.5" x14ac:dyDescent="0.25">
      <c r="A1847" s="3">
        <f>RSI!A1847</f>
        <v>44701</v>
      </c>
      <c r="B1847" s="2">
        <f>RSI!B1847</f>
        <v>4.2294999999999998</v>
      </c>
      <c r="C1847" s="2">
        <f>RSI!I1847</f>
        <v>58.496587482718603</v>
      </c>
      <c r="D1847" s="2">
        <f>MACD!E1847</f>
        <v>-0.24321916125642629</v>
      </c>
      <c r="E1847" s="2">
        <f>MACD!F1847</f>
        <v>-0.19147604077174257</v>
      </c>
      <c r="F1847" s="2">
        <f>'Moving Avg'!D1847</f>
        <v>4.3138800000000002</v>
      </c>
      <c r="G1847" s="2">
        <f>'Moving Avg'!F1847</f>
        <v>4.0367800000000003</v>
      </c>
      <c r="H1847" s="2">
        <f>'Moving Avg'!G1847</f>
        <v>3.8641360000000016</v>
      </c>
      <c r="I1847" s="2">
        <f>'Moving Avg'!H1847</f>
        <v>4.2821670000000012</v>
      </c>
      <c r="J1847" s="6" t="str">
        <f>OBV!F1847</f>
        <v>BULLISH</v>
      </c>
      <c r="K1847" s="6" t="str">
        <f>OBV!G1847</f>
        <v>STRONG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4.2201000000000004</v>
      </c>
      <c r="C1848" s="2">
        <f>RSI!I1848</f>
        <v>57.981844391863007</v>
      </c>
      <c r="D1848" s="2">
        <f>MACD!E1848</f>
        <v>-0.18986096636681138</v>
      </c>
      <c r="E1848" s="2">
        <f>MACD!F1848</f>
        <v>-0.19115302589075633</v>
      </c>
      <c r="F1848" s="2">
        <f>'Moving Avg'!D1848</f>
        <v>4.3232600000000003</v>
      </c>
      <c r="G1848" s="2">
        <f>'Moving Avg'!F1848</f>
        <v>4.0621000000000009</v>
      </c>
      <c r="H1848" s="2">
        <f>'Moving Avg'!G1848</f>
        <v>3.877264000000002</v>
      </c>
      <c r="I1848" s="2">
        <f>'Moving Avg'!H1848</f>
        <v>4.2784155000000013</v>
      </c>
      <c r="J1848" s="6" t="str">
        <f>OBV!F1848</f>
        <v>BEARISH</v>
      </c>
      <c r="K1848" s="6" t="str">
        <f>OBV!G1848</f>
        <v>WEAK</v>
      </c>
      <c r="L1848" s="6" t="str">
        <f>OBV!H1848</f>
        <v>BEARISH DIVERGENCE</v>
      </c>
    </row>
    <row r="1849" spans="1:12" ht="13.5" x14ac:dyDescent="0.25">
      <c r="A1849" s="3">
        <f>RSI!A1849</f>
        <v>44705</v>
      </c>
      <c r="B1849" s="2">
        <f>RSI!B1849</f>
        <v>4.2483000000000004</v>
      </c>
      <c r="C1849" s="2">
        <f>RSI!I1849</f>
        <v>59.143369181401425</v>
      </c>
      <c r="D1849" s="2">
        <f>MACD!E1849</f>
        <v>-0.12324402203601004</v>
      </c>
      <c r="E1849" s="2">
        <f>MACD!F1849</f>
        <v>-0.17757122511980711</v>
      </c>
      <c r="F1849" s="2">
        <f>'Moving Avg'!D1849</f>
        <v>4.29514</v>
      </c>
      <c r="G1849" s="2">
        <f>'Moving Avg'!F1849</f>
        <v>4.0888299999999997</v>
      </c>
      <c r="H1849" s="2">
        <f>'Moving Avg'!G1849</f>
        <v>3.890956000000001</v>
      </c>
      <c r="I1849" s="2">
        <f>'Moving Avg'!H1849</f>
        <v>4.2741955000000011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4.2201000000000004</v>
      </c>
      <c r="C1850" s="2">
        <f>RSI!I1850</f>
        <v>57.433581894318053</v>
      </c>
      <c r="D1850" s="2">
        <f>MACD!E1850</f>
        <v>-8.3156170813460939E-2</v>
      </c>
      <c r="E1850" s="2">
        <f>MACD!F1850</f>
        <v>-0.15868821425853788</v>
      </c>
      <c r="F1850" s="2">
        <f>'Moving Avg'!D1850</f>
        <v>4.2613799999999999</v>
      </c>
      <c r="G1850" s="2">
        <f>'Moving Avg'!F1850</f>
        <v>4.1122750000000003</v>
      </c>
      <c r="H1850" s="2">
        <f>'Moving Avg'!G1850</f>
        <v>3.9001460000000012</v>
      </c>
      <c r="I1850" s="2">
        <f>'Moving Avg'!H1850</f>
        <v>4.2698345000000009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4.2952000000000004</v>
      </c>
      <c r="C1851" s="2">
        <f>RSI!I1851</f>
        <v>60.692593622068586</v>
      </c>
      <c r="D1851" s="2">
        <f>MACD!E1851</f>
        <v>-6.1384137282250784E-2</v>
      </c>
      <c r="E1851" s="2">
        <f>MACD!F1851</f>
        <v>-0.13922739886328045</v>
      </c>
      <c r="F1851" s="2">
        <f>'Moving Avg'!D1851</f>
        <v>4.2426399999999997</v>
      </c>
      <c r="G1851" s="2">
        <f>'Moving Avg'!F1851</f>
        <v>4.139475</v>
      </c>
      <c r="H1851" s="2">
        <f>'Moving Avg'!G1851</f>
        <v>3.9091500000000008</v>
      </c>
      <c r="I1851" s="2">
        <f>'Moving Avg'!H1851</f>
        <v>4.2659895000000008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4.2201000000000004</v>
      </c>
      <c r="C1852" s="2">
        <f>RSI!I1852</f>
        <v>56.069524634476728</v>
      </c>
      <c r="D1852" s="2">
        <f>MACD!E1852</f>
        <v>-5.7352098050878375E-2</v>
      </c>
      <c r="E1852" s="2">
        <f>MACD!F1852</f>
        <v>-0.12285233870080003</v>
      </c>
      <c r="F1852" s="2">
        <f>'Moving Avg'!D1852</f>
        <v>4.2407599999999999</v>
      </c>
      <c r="G1852" s="2">
        <f>'Moving Avg'!F1852</f>
        <v>4.1629200000000006</v>
      </c>
      <c r="H1852" s="2">
        <f>'Moving Avg'!G1852</f>
        <v>3.9142140000000007</v>
      </c>
      <c r="I1852" s="2">
        <f>'Moving Avg'!H1852</f>
        <v>4.261769000000001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4.2201000000000004</v>
      </c>
      <c r="C1853" s="2">
        <f>RSI!I1853</f>
        <v>56.069524634476728</v>
      </c>
      <c r="D1853" s="2">
        <f>MACD!E1853</f>
        <v>-4.7407314059906724E-2</v>
      </c>
      <c r="E1853" s="2">
        <f>MACD!F1853</f>
        <v>-0.10776333377262137</v>
      </c>
      <c r="F1853" s="2">
        <f>'Moving Avg'!D1853</f>
        <v>4.2407599999999999</v>
      </c>
      <c r="G1853" s="2">
        <f>'Moving Avg'!F1853</f>
        <v>4.1863650000000003</v>
      </c>
      <c r="H1853" s="2">
        <f>'Moving Avg'!G1853</f>
        <v>3.9198400000000011</v>
      </c>
      <c r="I1853" s="2">
        <f>'Moving Avg'!H1853</f>
        <v>4.2577830000000008</v>
      </c>
      <c r="J1853" s="6" t="str">
        <f>OBV!F1853</f>
        <v>BULLISH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44712</v>
      </c>
      <c r="B1854" s="2">
        <f>RSI!B1854</f>
        <v>4.2858000000000001</v>
      </c>
      <c r="C1854" s="2">
        <f>RSI!I1854</f>
        <v>59.221081718767422</v>
      </c>
      <c r="D1854" s="2">
        <f>MACD!E1854</f>
        <v>-1.129208655632663E-2</v>
      </c>
      <c r="E1854" s="2">
        <f>MACD!F1854</f>
        <v>-8.846908432936243E-2</v>
      </c>
      <c r="F1854" s="2">
        <f>'Moving Avg'!D1854</f>
        <v>4.2482600000000001</v>
      </c>
      <c r="G1854" s="2">
        <f>'Moving Avg'!F1854</f>
        <v>4.2098100000000001</v>
      </c>
      <c r="H1854" s="2">
        <f>'Moving Avg'!G1854</f>
        <v>3.9267800000000004</v>
      </c>
      <c r="I1854" s="2">
        <f>'Moving Avg'!H1854</f>
        <v>4.2541255000000007</v>
      </c>
      <c r="J1854" s="6" t="str">
        <f>OBV!F1854</f>
        <v>BEARISH</v>
      </c>
      <c r="K1854" s="6" t="str">
        <f>OBV!G1854</f>
        <v>NEUTRAL</v>
      </c>
      <c r="L1854" s="6" t="str">
        <f>OBV!H1854</f>
        <v>BEARISH DIVERGENCE</v>
      </c>
    </row>
    <row r="1855" spans="1:12" ht="13.5" x14ac:dyDescent="0.25">
      <c r="A1855" s="3">
        <f>RSI!A1855</f>
        <v>44713</v>
      </c>
      <c r="B1855" s="2">
        <f>RSI!B1855</f>
        <v>4.2201000000000004</v>
      </c>
      <c r="C1855" s="2">
        <f>RSI!I1855</f>
        <v>54.973903053152874</v>
      </c>
      <c r="D1855" s="2">
        <f>MACD!E1855</f>
        <v>2.3173599796123767E-2</v>
      </c>
      <c r="E1855" s="2">
        <f>MACD!F1855</f>
        <v>-6.6140547504265193E-2</v>
      </c>
      <c r="F1855" s="2">
        <f>'Moving Avg'!D1855</f>
        <v>4.2482600000000001</v>
      </c>
      <c r="G1855" s="2">
        <f>'Moving Avg'!F1855</f>
        <v>4.2290350000000005</v>
      </c>
      <c r="H1855" s="2">
        <f>'Moving Avg'!G1855</f>
        <v>3.9324060000000003</v>
      </c>
      <c r="I1855" s="2">
        <f>'Moving Avg'!H1855</f>
        <v>4.2501395000000004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4.3608000000000002</v>
      </c>
      <c r="C1856" s="2">
        <f>RSI!I1856</f>
        <v>61.364281763897516</v>
      </c>
      <c r="D1856" s="2">
        <f>MACD!E1856</f>
        <v>4.1413968308201099E-2</v>
      </c>
      <c r="E1856" s="2">
        <f>MACD!F1856</f>
        <v>-4.462964434177194E-2</v>
      </c>
      <c r="F1856" s="2">
        <f>'Moving Avg'!D1856</f>
        <v>4.2613800000000008</v>
      </c>
      <c r="G1856" s="2">
        <f>'Moving Avg'!F1856</f>
        <v>4.2581049999999996</v>
      </c>
      <c r="H1856" s="2">
        <f>'Moving Avg'!G1856</f>
        <v>3.9425340000000011</v>
      </c>
      <c r="I1856" s="2">
        <f>'Moving Avg'!H1856</f>
        <v>4.2469040000000007</v>
      </c>
      <c r="J1856" s="6" t="str">
        <f>OBV!F1856</f>
        <v>BULLISH</v>
      </c>
      <c r="K1856" s="6" t="str">
        <f>OBV!G1856</f>
        <v>STRONG</v>
      </c>
      <c r="L1856" s="6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4.3139000000000003</v>
      </c>
      <c r="C1857" s="2">
        <f>RSI!I1857</f>
        <v>58.38946500837455</v>
      </c>
      <c r="D1857" s="2">
        <f>MACD!E1857</f>
        <v>3.4504126335519025E-2</v>
      </c>
      <c r="E1857" s="2">
        <f>MACD!F1857</f>
        <v>-2.8802890206313748E-2</v>
      </c>
      <c r="F1857" s="2">
        <f>'Moving Avg'!D1857</f>
        <v>4.2801400000000003</v>
      </c>
      <c r="G1857" s="2">
        <f>'Moving Avg'!F1857</f>
        <v>4.2735800000000008</v>
      </c>
      <c r="H1857" s="2">
        <f>'Moving Avg'!G1857</f>
        <v>3.9556620000000002</v>
      </c>
      <c r="I1857" s="2">
        <f>'Moving Avg'!H1857</f>
        <v>4.2441374999999999</v>
      </c>
      <c r="J1857" s="6" t="str">
        <f>OBV!F1857</f>
        <v>BULLISH</v>
      </c>
      <c r="K1857" s="6" t="str">
        <f>OBV!G1857</f>
        <v>STRONG</v>
      </c>
      <c r="L1857" s="6" t="str">
        <f>OBV!H1857</f>
        <v>CONFIRMED BULLISH</v>
      </c>
    </row>
    <row r="1858" spans="1:12" ht="13.5" x14ac:dyDescent="0.25">
      <c r="A1858" s="3">
        <f>RSI!A1858</f>
        <v>44718</v>
      </c>
      <c r="B1858" s="2">
        <f>RSI!B1858</f>
        <v>4.4358000000000004</v>
      </c>
      <c r="C1858" s="2">
        <f>RSI!I1858</f>
        <v>63.361133266566284</v>
      </c>
      <c r="D1858" s="2">
        <f>MACD!E1858</f>
        <v>1.7259616227742747E-2</v>
      </c>
      <c r="E1858" s="2">
        <f>MACD!F1858</f>
        <v>-1.959038891950245E-2</v>
      </c>
      <c r="F1858" s="2">
        <f>'Moving Avg'!D1858</f>
        <v>4.3232800000000005</v>
      </c>
      <c r="G1858" s="2">
        <f>'Moving Avg'!F1858</f>
        <v>4.2834250000000003</v>
      </c>
      <c r="H1858" s="2">
        <f>'Moving Avg'!G1858</f>
        <v>3.9674780000000003</v>
      </c>
      <c r="I1858" s="2">
        <f>'Moving Avg'!H1858</f>
        <v>4.2419804999999995</v>
      </c>
      <c r="J1858" s="6" t="str">
        <f>OBV!F1858</f>
        <v>BULLISH</v>
      </c>
      <c r="K1858" s="6" t="str">
        <f>OBV!G1858</f>
        <v>STRONG</v>
      </c>
      <c r="L1858" s="6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4.6984000000000004</v>
      </c>
      <c r="C1859" s="2">
        <f>RSI!I1859</f>
        <v>71.31286498838179</v>
      </c>
      <c r="D1859" s="2">
        <f>MACD!E1859</f>
        <v>-1.4019240594336679E-2</v>
      </c>
      <c r="E1859" s="2">
        <f>MACD!F1859</f>
        <v>-1.8476159254469299E-2</v>
      </c>
      <c r="F1859" s="2">
        <f>'Moving Avg'!D1859</f>
        <v>4.4058000000000002</v>
      </c>
      <c r="G1859" s="2">
        <f>'Moving Avg'!F1859</f>
        <v>4.2984300000000015</v>
      </c>
      <c r="H1859" s="2">
        <f>'Moving Avg'!G1859</f>
        <v>3.9845460000000004</v>
      </c>
      <c r="I1859" s="2">
        <f>'Moving Avg'!H1859</f>
        <v>4.2411364999999996</v>
      </c>
      <c r="J1859" s="6" t="str">
        <f>OBV!F1859</f>
        <v>BULLISH</v>
      </c>
      <c r="K1859" s="6" t="str">
        <f>OBV!G1859</f>
        <v>STRONG</v>
      </c>
      <c r="L1859" s="6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4.8296999999999999</v>
      </c>
      <c r="C1860" s="2">
        <f>RSI!I1860</f>
        <v>74.314527950462718</v>
      </c>
      <c r="D1860" s="2">
        <f>MACD!E1860</f>
        <v>-5.7559436217396787E-2</v>
      </c>
      <c r="E1860" s="2">
        <f>MACD!F1860</f>
        <v>-2.6292814647054796E-2</v>
      </c>
      <c r="F1860" s="2">
        <f>'Moving Avg'!D1860</f>
        <v>4.5277200000000004</v>
      </c>
      <c r="G1860" s="2">
        <f>'Moving Avg'!F1860</f>
        <v>4.3256250000000014</v>
      </c>
      <c r="H1860" s="2">
        <f>'Moving Avg'!G1860</f>
        <v>4.0061160000000005</v>
      </c>
      <c r="I1860" s="2">
        <f>'Moving Avg'!H1860</f>
        <v>4.2409959999999991</v>
      </c>
      <c r="J1860" s="6" t="str">
        <f>OBV!F1860</f>
        <v>BULLISH</v>
      </c>
      <c r="K1860" s="6" t="str">
        <f>OBV!G1860</f>
        <v>STRONG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4.9610000000000003</v>
      </c>
      <c r="C1861" s="2">
        <f>RSI!I1861</f>
        <v>76.915738021767879</v>
      </c>
      <c r="D1861" s="2">
        <f>MACD!E1861</f>
        <v>-9.6135265423869853E-2</v>
      </c>
      <c r="E1861" s="2">
        <f>MACD!F1861</f>
        <v>-4.0261304802417811E-2</v>
      </c>
      <c r="F1861" s="2">
        <f>'Moving Avg'!D1861</f>
        <v>4.6477599999999999</v>
      </c>
      <c r="G1861" s="2">
        <f>'Moving Avg'!F1861</f>
        <v>4.3612600000000006</v>
      </c>
      <c r="H1861" s="2">
        <f>'Moving Avg'!G1861</f>
        <v>4.0312500000000009</v>
      </c>
      <c r="I1861" s="2">
        <f>'Moving Avg'!H1861</f>
        <v>4.2421679999999995</v>
      </c>
      <c r="J1861" s="6" t="str">
        <f>OBV!F1861</f>
        <v>BULLISH</v>
      </c>
      <c r="K1861" s="6" t="str">
        <f>OBV!G1861</f>
        <v>STRONG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4.6703000000000001</v>
      </c>
      <c r="C1862" s="2">
        <f>RSI!I1862</f>
        <v>61.955660180066403</v>
      </c>
      <c r="D1862" s="2">
        <f>MACD!E1862</f>
        <v>-0.12287091206228773</v>
      </c>
      <c r="E1862" s="2">
        <f>MACD!F1862</f>
        <v>-5.6783226254391798E-2</v>
      </c>
      <c r="F1862" s="2">
        <f>'Moving Avg'!D1862</f>
        <v>4.7190400000000006</v>
      </c>
      <c r="G1862" s="2">
        <f>'Moving Avg'!F1862</f>
        <v>4.3884550000000013</v>
      </c>
      <c r="H1862" s="2">
        <f>'Moving Avg'!G1862</f>
        <v>4.0548840000000004</v>
      </c>
      <c r="I1862" s="2">
        <f>'Moving Avg'!H1862</f>
        <v>4.2412304999999986</v>
      </c>
      <c r="J1862" s="6" t="str">
        <f>OBV!F1862</f>
        <v>BULLISH</v>
      </c>
      <c r="K1862" s="6" t="str">
        <f>OBV!G1862</f>
        <v>STRONG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4.7172000000000001</v>
      </c>
      <c r="C1863" s="2">
        <f>RSI!I1863</f>
        <v>63.199279492615275</v>
      </c>
      <c r="D1863" s="2">
        <f>MACD!E1863</f>
        <v>-0.15102196384951228</v>
      </c>
      <c r="E1863" s="2">
        <f>MACD!F1863</f>
        <v>-7.5630973773415905E-2</v>
      </c>
      <c r="F1863" s="2">
        <f>'Moving Avg'!D1863</f>
        <v>4.7753200000000007</v>
      </c>
      <c r="G1863" s="2">
        <f>'Moving Avg'!F1863</f>
        <v>4.415655000000001</v>
      </c>
      <c r="H1863" s="2">
        <f>'Moving Avg'!G1863</f>
        <v>4.0762660000000004</v>
      </c>
      <c r="I1863" s="2">
        <f>'Moving Avg'!H1863</f>
        <v>4.2405274999999998</v>
      </c>
      <c r="J1863" s="6" t="str">
        <f>OBV!F1863</f>
        <v>BULLISH</v>
      </c>
      <c r="K1863" s="6" t="str">
        <f>OBV!G1863</f>
        <v>STRONG</v>
      </c>
      <c r="L1863" s="6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4.8109999999999999</v>
      </c>
      <c r="C1864" s="2">
        <f>RSI!I1864</f>
        <v>65.619861008734688</v>
      </c>
      <c r="D1864" s="2">
        <f>MACD!E1864</f>
        <v>-0.17386199628851084</v>
      </c>
      <c r="E1864" s="2">
        <f>MACD!F1864</f>
        <v>-9.5277178276434893E-2</v>
      </c>
      <c r="F1864" s="2">
        <f>'Moving Avg'!D1864</f>
        <v>4.7978400000000008</v>
      </c>
      <c r="G1864" s="2">
        <f>'Moving Avg'!F1864</f>
        <v>4.4367600000000014</v>
      </c>
      <c r="H1864" s="2">
        <f>'Moving Avg'!G1864</f>
        <v>4.0997120000000002</v>
      </c>
      <c r="I1864" s="2">
        <f>'Moving Avg'!H1864</f>
        <v>4.2404339999999996</v>
      </c>
      <c r="J1864" s="6" t="str">
        <f>OBV!F1864</f>
        <v>BULLISH</v>
      </c>
      <c r="K1864" s="6" t="str">
        <f>OBV!G1864</f>
        <v>STRONG</v>
      </c>
      <c r="L1864" s="6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4.8109999999999999</v>
      </c>
      <c r="C1865" s="2">
        <f>RSI!I1865</f>
        <v>65.619861008734702</v>
      </c>
      <c r="D1865" s="2">
        <f>MACD!E1865</f>
        <v>-0.20586815280010828</v>
      </c>
      <c r="E1865" s="2">
        <f>MACD!F1865</f>
        <v>-0.11739537318116958</v>
      </c>
      <c r="F1865" s="2">
        <f>'Moving Avg'!D1865</f>
        <v>4.7941000000000003</v>
      </c>
      <c r="G1865" s="2">
        <f>'Moving Avg'!F1865</f>
        <v>4.4578650000000009</v>
      </c>
      <c r="H1865" s="2">
        <f>'Moving Avg'!G1865</f>
        <v>4.1231580000000001</v>
      </c>
      <c r="I1865" s="2">
        <f>'Moving Avg'!H1865</f>
        <v>4.2405749999999998</v>
      </c>
      <c r="J1865" s="6" t="str">
        <f>OBV!F1865</f>
        <v>BULLISH</v>
      </c>
      <c r="K1865" s="6" t="str">
        <f>OBV!G1865</f>
        <v>STRONG</v>
      </c>
      <c r="L1865" s="6" t="str">
        <f>OBV!H1865</f>
        <v>BULLISH DIVERGENCE</v>
      </c>
    </row>
    <row r="1866" spans="1:12" ht="13.5" x14ac:dyDescent="0.25">
      <c r="A1866" s="3">
        <f>RSI!A1866</f>
        <v>44728</v>
      </c>
      <c r="B1866" s="2">
        <f>RSI!B1866</f>
        <v>4.7641</v>
      </c>
      <c r="C1866" s="2">
        <f>RSI!I1866</f>
        <v>63.208949154596603</v>
      </c>
      <c r="D1866" s="2">
        <f>MACD!E1866</f>
        <v>-0.21021180074736989</v>
      </c>
      <c r="E1866" s="2">
        <f>MACD!F1866</f>
        <v>-0.13595865869440965</v>
      </c>
      <c r="F1866" s="2">
        <f>'Moving Avg'!D1866</f>
        <v>4.7547199999999998</v>
      </c>
      <c r="G1866" s="2">
        <f>'Moving Avg'!F1866</f>
        <v>4.4766250000000003</v>
      </c>
      <c r="H1866" s="2">
        <f>'Moving Avg'!G1866</f>
        <v>4.1456660000000003</v>
      </c>
      <c r="I1866" s="2">
        <f>'Moving Avg'!H1866</f>
        <v>4.2404814999999996</v>
      </c>
      <c r="J1866" s="6" t="str">
        <f>OBV!F1866</f>
        <v>BULLISH</v>
      </c>
      <c r="K1866" s="6" t="str">
        <f>OBV!G1866</f>
        <v>NEUTRAL</v>
      </c>
      <c r="L1866" s="6" t="str">
        <f>OBV!H1866</f>
        <v>BULLISH DIVERGENCE</v>
      </c>
    </row>
    <row r="1867" spans="1:12" ht="13.5" x14ac:dyDescent="0.25">
      <c r="A1867" s="3">
        <f>RSI!A1867</f>
        <v>44729</v>
      </c>
      <c r="B1867" s="2">
        <f>RSI!B1867</f>
        <v>4.5109000000000004</v>
      </c>
      <c r="C1867" s="2">
        <f>RSI!I1867</f>
        <v>52.083411852223122</v>
      </c>
      <c r="D1867" s="2">
        <f>MACD!E1867</f>
        <v>-0.20427520810494038</v>
      </c>
      <c r="E1867" s="2">
        <f>MACD!F1867</f>
        <v>-0.1496219685765158</v>
      </c>
      <c r="F1867" s="2">
        <f>'Moving Avg'!D1867</f>
        <v>4.7228399999999997</v>
      </c>
      <c r="G1867" s="2">
        <f>'Moving Avg'!F1867</f>
        <v>4.4906950000000005</v>
      </c>
      <c r="H1867" s="2">
        <f>'Moving Avg'!G1867</f>
        <v>4.1659240000000004</v>
      </c>
      <c r="I1867" s="2">
        <f>'Moving Avg'!H1867</f>
        <v>4.2391220000000001</v>
      </c>
      <c r="J1867" s="6" t="str">
        <f>OBV!F1867</f>
        <v>BULLISH</v>
      </c>
      <c r="K1867" s="6" t="str">
        <f>OBV!G1867</f>
        <v>STRONG</v>
      </c>
      <c r="L1867" s="6" t="str">
        <f>OBV!H1867</f>
        <v>BULLISH DIVERGENCE</v>
      </c>
    </row>
    <row r="1868" spans="1:12" ht="13.5" x14ac:dyDescent="0.25">
      <c r="A1868" s="3">
        <f>RSI!A1868</f>
        <v>44732</v>
      </c>
      <c r="B1868" s="2">
        <f>RSI!B1868</f>
        <v>4.5952999999999999</v>
      </c>
      <c r="C1868" s="2">
        <f>RSI!I1868</f>
        <v>54.931040690551697</v>
      </c>
      <c r="D1868" s="2">
        <f>MACD!E1868</f>
        <v>-0.1870391288767701</v>
      </c>
      <c r="E1868" s="2">
        <f>MACD!F1868</f>
        <v>-0.15710540063656667</v>
      </c>
      <c r="F1868" s="2">
        <f>'Moving Avg'!D1868</f>
        <v>4.6984599999999999</v>
      </c>
      <c r="G1868" s="2">
        <f>'Moving Avg'!F1868</f>
        <v>4.5094550000000009</v>
      </c>
      <c r="H1868" s="2">
        <f>'Moving Avg'!G1868</f>
        <v>4.1878700000000011</v>
      </c>
      <c r="I1868" s="2">
        <f>'Moving Avg'!H1868</f>
        <v>4.2382779999999993</v>
      </c>
      <c r="J1868" s="6" t="str">
        <f>OBV!F1868</f>
        <v>BULLISH</v>
      </c>
      <c r="K1868" s="6" t="str">
        <f>OBV!G1868</f>
        <v>NEUTRAL</v>
      </c>
      <c r="L1868" s="6" t="str">
        <f>OBV!H1868</f>
        <v>BULLISH DIVERGENCE</v>
      </c>
    </row>
    <row r="1869" spans="1:12" ht="13.5" x14ac:dyDescent="0.25">
      <c r="A1869" s="3">
        <f>RSI!A1869</f>
        <v>44733</v>
      </c>
      <c r="B1869" s="2">
        <f>RSI!B1869</f>
        <v>4.5109000000000004</v>
      </c>
      <c r="C1869" s="2">
        <f>RSI!I1869</f>
        <v>51.626902176642012</v>
      </c>
      <c r="D1869" s="2">
        <f>MACD!E1869</f>
        <v>-0.12656939012106072</v>
      </c>
      <c r="E1869" s="2">
        <f>MACD!F1869</f>
        <v>-0.15099819853346549</v>
      </c>
      <c r="F1869" s="2">
        <f>'Moving Avg'!D1869</f>
        <v>4.6384400000000001</v>
      </c>
      <c r="G1869" s="2">
        <f>'Moving Avg'!F1869</f>
        <v>4.5225850000000012</v>
      </c>
      <c r="H1869" s="2">
        <f>'Moving Avg'!G1869</f>
        <v>4.2081280000000003</v>
      </c>
      <c r="I1869" s="2">
        <f>'Moving Avg'!H1869</f>
        <v>4.2374809999999998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4.5296000000000003</v>
      </c>
      <c r="C1870" s="2">
        <f>RSI!I1870</f>
        <v>52.31134835797954</v>
      </c>
      <c r="D1870" s="2">
        <f>MACD!E1870</f>
        <v>-5.6798861009083268E-2</v>
      </c>
      <c r="E1870" s="2">
        <f>MACD!F1870</f>
        <v>-0.13215833102858907</v>
      </c>
      <c r="F1870" s="2">
        <f>'Moving Avg'!D1870</f>
        <v>4.58216</v>
      </c>
      <c r="G1870" s="2">
        <f>'Moving Avg'!F1870</f>
        <v>4.5380600000000006</v>
      </c>
      <c r="H1870" s="2">
        <f>'Moving Avg'!G1870</f>
        <v>4.2257579999999999</v>
      </c>
      <c r="I1870" s="2">
        <f>'Moving Avg'!H1870</f>
        <v>4.2364495</v>
      </c>
      <c r="J1870" s="6" t="str">
        <f>OBV!F1870</f>
        <v>BULLISH</v>
      </c>
      <c r="K1870" s="6" t="str">
        <f>OBV!G1870</f>
        <v>STRONG</v>
      </c>
      <c r="L1870" s="6" t="str">
        <f>OBV!H1870</f>
        <v>BULLISH DIVERGENCE</v>
      </c>
    </row>
    <row r="1871" spans="1:12" ht="13.5" x14ac:dyDescent="0.25">
      <c r="A1871" s="3">
        <f>RSI!A1871</f>
        <v>44735</v>
      </c>
      <c r="B1871" s="2">
        <f>RSI!B1871</f>
        <v>4.5484</v>
      </c>
      <c r="C1871" s="2">
        <f>RSI!I1871</f>
        <v>53.030878134229781</v>
      </c>
      <c r="D1871" s="2">
        <f>MACD!E1871</f>
        <v>2.0739289845133513E-2</v>
      </c>
      <c r="E1871" s="2">
        <f>MACD!F1871</f>
        <v>-0.10157880685384456</v>
      </c>
      <c r="F1871" s="2">
        <f>'Moving Avg'!D1871</f>
        <v>4.5390200000000007</v>
      </c>
      <c r="G1871" s="2">
        <f>'Moving Avg'!F1871</f>
        <v>4.5507200000000001</v>
      </c>
      <c r="H1871" s="2">
        <f>'Moving Avg'!G1871</f>
        <v>4.2394499999999997</v>
      </c>
      <c r="I1871" s="2">
        <f>'Moving Avg'!H1871</f>
        <v>4.2355120000000008</v>
      </c>
      <c r="J1871" s="6" t="str">
        <f>OBV!F1871</f>
        <v>BULLISH</v>
      </c>
      <c r="K1871" s="6" t="str">
        <f>OBV!G1871</f>
        <v>STRONG</v>
      </c>
      <c r="L1871" s="6" t="str">
        <f>OBV!H1871</f>
        <v>BULLISH DIVERGENCE</v>
      </c>
    </row>
    <row r="1872" spans="1:12" ht="13.5" x14ac:dyDescent="0.25">
      <c r="A1872" s="3">
        <f>RSI!A1872</f>
        <v>44736</v>
      </c>
      <c r="B1872" s="2">
        <f>RSI!B1872</f>
        <v>4.4170999999999996</v>
      </c>
      <c r="C1872" s="2">
        <f>RSI!I1872</f>
        <v>47.626184533004498</v>
      </c>
      <c r="D1872" s="2">
        <f>MACD!E1872</f>
        <v>5.0957051456327562E-2</v>
      </c>
      <c r="E1872" s="2">
        <f>MACD!F1872</f>
        <v>-7.1071635191810145E-2</v>
      </c>
      <c r="F1872" s="2">
        <f>'Moving Avg'!D1872</f>
        <v>4.5202600000000004</v>
      </c>
      <c r="G1872" s="2">
        <f>'Moving Avg'!F1872</f>
        <v>4.5605700000000002</v>
      </c>
      <c r="H1872" s="2">
        <f>'Moving Avg'!G1872</f>
        <v>4.2493920000000003</v>
      </c>
      <c r="I1872" s="2">
        <f>'Moving Avg'!H1872</f>
        <v>4.233918000000001</v>
      </c>
      <c r="J1872" s="6" t="str">
        <f>OBV!F1872</f>
        <v>BULLISH</v>
      </c>
      <c r="K1872" s="6" t="str">
        <f>OBV!G1872</f>
        <v>STRONG</v>
      </c>
      <c r="L1872" s="6" t="str">
        <f>OBV!H1872</f>
        <v>BULLISH DIVERGENCE</v>
      </c>
    </row>
    <row r="1873" spans="1:12" ht="13.5" x14ac:dyDescent="0.25">
      <c r="A1873" s="3">
        <f>RSI!A1873</f>
        <v>44739</v>
      </c>
      <c r="B1873" s="2">
        <f>RSI!B1873</f>
        <v>4.4264999999999999</v>
      </c>
      <c r="C1873" s="2">
        <f>RSI!I1873</f>
        <v>48.034508721839131</v>
      </c>
      <c r="D1873" s="2">
        <f>MACD!E1873</f>
        <v>8.3455787174997909E-2</v>
      </c>
      <c r="E1873" s="2">
        <f>MACD!F1873</f>
        <v>-4.0166150718448534E-2</v>
      </c>
      <c r="F1873" s="2">
        <f>'Moving Avg'!D1873</f>
        <v>4.4865000000000004</v>
      </c>
      <c r="G1873" s="2">
        <f>'Moving Avg'!F1873</f>
        <v>4.5708900000000003</v>
      </c>
      <c r="H1873" s="2">
        <f>'Moving Avg'!G1873</f>
        <v>4.2600840000000009</v>
      </c>
      <c r="I1873" s="2">
        <f>'Moving Avg'!H1873</f>
        <v>4.2330740000000011</v>
      </c>
      <c r="J1873" s="6" t="str">
        <f>OBV!F1873</f>
        <v>BULLISH</v>
      </c>
      <c r="K1873" s="6" t="str">
        <f>OBV!G1873</f>
        <v>STRONG</v>
      </c>
      <c r="L1873" s="6" t="str">
        <f>OBV!H1873</f>
        <v>BULLISH DIVERGENCE</v>
      </c>
    </row>
    <row r="1874" spans="1:12" ht="13.5" x14ac:dyDescent="0.25">
      <c r="A1874" s="3">
        <f>RSI!A1874</f>
        <v>44740</v>
      </c>
      <c r="B1874" s="2">
        <f>RSI!B1874</f>
        <v>4.5389999999999997</v>
      </c>
      <c r="C1874" s="2">
        <f>RSI!I1874</f>
        <v>52.779454423940614</v>
      </c>
      <c r="D1874" s="2">
        <f>MACD!E1874</f>
        <v>0.11737695291270178</v>
      </c>
      <c r="E1874" s="2">
        <f>MACD!F1874</f>
        <v>-8.6575299922184677E-3</v>
      </c>
      <c r="F1874" s="2">
        <f>'Moving Avg'!D1874</f>
        <v>4.4921199999999999</v>
      </c>
      <c r="G1874" s="2">
        <f>'Moving Avg'!F1874</f>
        <v>4.5835500000000007</v>
      </c>
      <c r="H1874" s="2">
        <f>'Moving Avg'!G1874</f>
        <v>4.2730259999999998</v>
      </c>
      <c r="I1874" s="2">
        <f>'Moving Avg'!H1874</f>
        <v>4.232324000000002</v>
      </c>
      <c r="J1874" s="6" t="str">
        <f>OBV!F1874</f>
        <v>BULLISH</v>
      </c>
      <c r="K1874" s="6" t="str">
        <f>OBV!G1874</f>
        <v>STRONG</v>
      </c>
      <c r="L1874" s="6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4.4733000000000001</v>
      </c>
      <c r="C1875" s="2">
        <f>RSI!I1875</f>
        <v>49.913110023092713</v>
      </c>
      <c r="D1875" s="2">
        <f>MACD!E1875</f>
        <v>0.15058211748882044</v>
      </c>
      <c r="E1875" s="2">
        <f>MACD!F1875</f>
        <v>2.3190399503989316E-2</v>
      </c>
      <c r="F1875" s="2">
        <f>'Moving Avg'!D1875</f>
        <v>4.4808599999999998</v>
      </c>
      <c r="G1875" s="2">
        <f>'Moving Avg'!F1875</f>
        <v>4.596210000000001</v>
      </c>
      <c r="H1875" s="2">
        <f>'Moving Avg'!G1875</f>
        <v>4.2846539999999997</v>
      </c>
      <c r="I1875" s="2">
        <f>'Moving Avg'!H1875</f>
        <v>4.2312455000000009</v>
      </c>
      <c r="J1875" s="6" t="str">
        <f>OBV!F1875</f>
        <v>BULLISH</v>
      </c>
      <c r="K1875" s="6" t="str">
        <f>OBV!G1875</f>
        <v>STRONG</v>
      </c>
      <c r="L1875" s="6" t="str">
        <f>OBV!H1875</f>
        <v>BULLISH DIVERGENCE</v>
      </c>
    </row>
    <row r="1876" spans="1:12" ht="13.5" x14ac:dyDescent="0.25">
      <c r="A1876" s="3">
        <f>RSI!A1876</f>
        <v>44742</v>
      </c>
      <c r="B1876" s="2">
        <f>RSI!B1876</f>
        <v>4.4733000000000001</v>
      </c>
      <c r="C1876" s="2">
        <f>RSI!I1876</f>
        <v>49.913110023092713</v>
      </c>
      <c r="D1876" s="2">
        <f>MACD!E1876</f>
        <v>0.1715145727266485</v>
      </c>
      <c r="E1876" s="2">
        <f>MACD!F1876</f>
        <v>5.2855234148521155E-2</v>
      </c>
      <c r="F1876" s="2">
        <f>'Moving Avg'!D1876</f>
        <v>4.46584</v>
      </c>
      <c r="G1876" s="2">
        <f>'Moving Avg'!F1876</f>
        <v>4.6018349999999995</v>
      </c>
      <c r="H1876" s="2">
        <f>'Moving Avg'!G1876</f>
        <v>4.2974079999999999</v>
      </c>
      <c r="I1876" s="2">
        <f>'Moving Avg'!H1876</f>
        <v>4.2301670000000016</v>
      </c>
      <c r="J1876" s="6" t="str">
        <f>OBV!F1876</f>
        <v>BULLISH</v>
      </c>
      <c r="K1876" s="6" t="str">
        <f>OBV!G1876</f>
        <v>STRONG</v>
      </c>
      <c r="L1876" s="6" t="str">
        <f>OBV!H1876</f>
        <v>BULLISH DIVERGENCE</v>
      </c>
    </row>
    <row r="1877" spans="1:12" ht="13.5" x14ac:dyDescent="0.25">
      <c r="A1877" s="3">
        <f>RSI!A1877</f>
        <v>44743</v>
      </c>
      <c r="B1877" s="2">
        <f>RSI!B1877</f>
        <v>4.4546000000000001</v>
      </c>
      <c r="C1877" s="2">
        <f>RSI!I1877</f>
        <v>49.034073237615708</v>
      </c>
      <c r="D1877" s="2">
        <f>MACD!E1877</f>
        <v>0.15170536161410109</v>
      </c>
      <c r="E1877" s="2">
        <f>MACD!F1877</f>
        <v>7.2625259641637144E-2</v>
      </c>
      <c r="F1877" s="2">
        <f>'Moving Avg'!D1877</f>
        <v>4.4733399999999994</v>
      </c>
      <c r="G1877" s="2">
        <f>'Moving Avg'!F1877</f>
        <v>4.6088700000000005</v>
      </c>
      <c r="H1877" s="2">
        <f>'Moving Avg'!G1877</f>
        <v>4.3103499999999997</v>
      </c>
      <c r="I1877" s="2">
        <f>'Moving Avg'!H1877</f>
        <v>4.2291355000000017</v>
      </c>
      <c r="J1877" s="6" t="str">
        <f>OBV!F1877</f>
        <v>BULLISH</v>
      </c>
      <c r="K1877" s="6" t="str">
        <f>OBV!G1877</f>
        <v>STRONG</v>
      </c>
      <c r="L1877" s="6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4.4546000000000001</v>
      </c>
      <c r="C1878" s="2">
        <f>RSI!I1878</f>
        <v>49.034073237615708</v>
      </c>
      <c r="D1878" s="2">
        <f>MACD!E1878</f>
        <v>0.14808269921408179</v>
      </c>
      <c r="E1878" s="2">
        <f>MACD!F1878</f>
        <v>8.7716747556126073E-2</v>
      </c>
      <c r="F1878" s="2">
        <f>'Moving Avg'!D1878</f>
        <v>4.4789599999999998</v>
      </c>
      <c r="G1878" s="2">
        <f>'Moving Avg'!F1878</f>
        <v>4.6098100000000004</v>
      </c>
      <c r="H1878" s="2">
        <f>'Moving Avg'!G1878</f>
        <v>4.3251679999999997</v>
      </c>
      <c r="I1878" s="2">
        <f>'Moving Avg'!H1878</f>
        <v>4.2281510000000004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4.4920999999999998</v>
      </c>
      <c r="C1879" s="2">
        <f>RSI!I1879</f>
        <v>51.039457789894762</v>
      </c>
      <c r="D1879" s="2">
        <f>MACD!E1879</f>
        <v>0.12939790446518806</v>
      </c>
      <c r="E1879" s="2">
        <f>MACD!F1879</f>
        <v>9.6052978937938474E-2</v>
      </c>
      <c r="F1879" s="2">
        <f>'Moving Avg'!D1879</f>
        <v>4.4695799999999997</v>
      </c>
      <c r="G1879" s="2">
        <f>'Moving Avg'!F1879</f>
        <v>4.5994949999999992</v>
      </c>
      <c r="H1879" s="2">
        <f>'Moving Avg'!G1879</f>
        <v>4.3407359999999997</v>
      </c>
      <c r="I1879" s="2">
        <f>'Moving Avg'!H1879</f>
        <v>4.2273540000000009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4.2294999999999998</v>
      </c>
      <c r="C1880" s="2">
        <f>RSI!I1880</f>
        <v>39.360035565431836</v>
      </c>
      <c r="D1880" s="2">
        <f>MACD!E1880</f>
        <v>0.13582722020932891</v>
      </c>
      <c r="E1880" s="2">
        <f>MACD!F1880</f>
        <v>0.10400782719221657</v>
      </c>
      <c r="F1880" s="2">
        <f>'Moving Avg'!D1880</f>
        <v>4.4208200000000009</v>
      </c>
      <c r="G1880" s="2">
        <f>'Moving Avg'!F1880</f>
        <v>4.5694849999999985</v>
      </c>
      <c r="H1880" s="2">
        <f>'Moving Avg'!G1880</f>
        <v>4.3503020000000001</v>
      </c>
      <c r="I1880" s="2">
        <f>'Moving Avg'!H1880</f>
        <v>4.2253375000000002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4.2763999999999998</v>
      </c>
      <c r="C1881" s="2">
        <f>RSI!I1881</f>
        <v>41.916450012501294</v>
      </c>
      <c r="D1881" s="2">
        <f>MACD!E1881</f>
        <v>0.14215472148796593</v>
      </c>
      <c r="E1881" s="2">
        <f>MACD!F1881</f>
        <v>0.11163720605136646</v>
      </c>
      <c r="F1881" s="2">
        <f>'Moving Avg'!D1881</f>
        <v>4.3814399999999996</v>
      </c>
      <c r="G1881" s="2">
        <f>'Moving Avg'!F1881</f>
        <v>4.5352549999999985</v>
      </c>
      <c r="H1881" s="2">
        <f>'Moving Avg'!G1881</f>
        <v>4.3608059999999993</v>
      </c>
      <c r="I1881" s="2">
        <f>'Moving Avg'!H1881</f>
        <v>4.2235555000000007</v>
      </c>
      <c r="J1881" s="6" t="str">
        <f>OBV!F1881</f>
        <v>BULLISH</v>
      </c>
      <c r="K1881" s="6" t="str">
        <f>OBV!G1881</f>
        <v>NEUTRAL</v>
      </c>
      <c r="L1881" s="6" t="str">
        <f>OBV!H1881</f>
        <v>BULLISH DIVERGENCE</v>
      </c>
    </row>
    <row r="1882" spans="1:12" ht="13.5" x14ac:dyDescent="0.25">
      <c r="A1882" s="3">
        <f>RSI!A1882</f>
        <v>44750</v>
      </c>
      <c r="B1882" s="2">
        <f>RSI!B1882</f>
        <v>4.4733000000000001</v>
      </c>
      <c r="C1882" s="2">
        <f>RSI!I1882</f>
        <v>51.215017287381748</v>
      </c>
      <c r="D1882" s="2">
        <f>MACD!E1882</f>
        <v>0.11380669859814585</v>
      </c>
      <c r="E1882" s="2">
        <f>MACD!F1882</f>
        <v>0.11207110456072233</v>
      </c>
      <c r="F1882" s="2">
        <f>'Moving Avg'!D1882</f>
        <v>4.3851800000000001</v>
      </c>
      <c r="G1882" s="2">
        <f>'Moving Avg'!F1882</f>
        <v>4.5254049999999992</v>
      </c>
      <c r="H1882" s="2">
        <f>'Moving Avg'!G1882</f>
        <v>4.375248</v>
      </c>
      <c r="I1882" s="2">
        <f>'Moving Avg'!H1882</f>
        <v>4.2229454999999998</v>
      </c>
      <c r="J1882" s="6" t="str">
        <f>OBV!F1882</f>
        <v>BULLISH</v>
      </c>
      <c r="K1882" s="6" t="str">
        <f>OBV!G1882</f>
        <v>STRONG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4.6045999999999996</v>
      </c>
      <c r="C1883" s="2">
        <f>RSI!I1883</f>
        <v>56.245288524306247</v>
      </c>
      <c r="D1883" s="2">
        <f>MACD!E1883</f>
        <v>8.1379538800160134E-2</v>
      </c>
      <c r="E1883" s="2">
        <f>MACD!F1883</f>
        <v>0.10593279140860991</v>
      </c>
      <c r="F1883" s="2">
        <f>'Moving Avg'!D1883</f>
        <v>4.4151799999999994</v>
      </c>
      <c r="G1883" s="2">
        <f>'Moving Avg'!F1883</f>
        <v>4.5197750000000001</v>
      </c>
      <c r="H1883" s="2">
        <f>'Moving Avg'!G1883</f>
        <v>4.3923159999999992</v>
      </c>
      <c r="I1883" s="2">
        <f>'Moving Avg'!H1883</f>
        <v>4.2229920000000005</v>
      </c>
      <c r="J1883" s="6" t="str">
        <f>OBV!F1883</f>
        <v>BULLISH</v>
      </c>
      <c r="K1883" s="6" t="str">
        <f>OBV!G1883</f>
        <v>STRONG</v>
      </c>
      <c r="L1883" s="6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4.6045999999999996</v>
      </c>
      <c r="C1884" s="2">
        <f>RSI!I1884</f>
        <v>56.245288524306247</v>
      </c>
      <c r="D1884" s="2">
        <f>MACD!E1884</f>
        <v>7.0324304898033319E-2</v>
      </c>
      <c r="E1884" s="2">
        <f>MACD!F1884</f>
        <v>9.8811094106494607E-2</v>
      </c>
      <c r="F1884" s="2">
        <f>'Moving Avg'!D1884</f>
        <v>4.4376800000000003</v>
      </c>
      <c r="G1884" s="2">
        <f>'Moving Avg'!F1884</f>
        <v>4.509455</v>
      </c>
      <c r="H1884" s="2">
        <f>'Moving Avg'!G1884</f>
        <v>4.4080699999999995</v>
      </c>
      <c r="I1884" s="2">
        <f>'Moving Avg'!H1884</f>
        <v>4.2230385000000004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4.5952999999999999</v>
      </c>
      <c r="C1885" s="2">
        <f>RSI!I1885</f>
        <v>55.772881960263796</v>
      </c>
      <c r="D1885" s="2">
        <f>MACD!E1885</f>
        <v>5.0694998508639344E-2</v>
      </c>
      <c r="E1885" s="2">
        <f>MACD!F1885</f>
        <v>8.9187874986923557E-2</v>
      </c>
      <c r="F1885" s="2">
        <f>'Moving Avg'!D1885</f>
        <v>4.51084</v>
      </c>
      <c r="G1885" s="2">
        <f>'Moving Avg'!F1885</f>
        <v>4.4986699999999997</v>
      </c>
      <c r="H1885" s="2">
        <f>'Moving Avg'!G1885</f>
        <v>4.4232639999999996</v>
      </c>
      <c r="I1885" s="2">
        <f>'Moving Avg'!H1885</f>
        <v>4.2230385000000004</v>
      </c>
      <c r="J1885" s="6" t="str">
        <f>OBV!F1885</f>
        <v>BULLISH</v>
      </c>
      <c r="K1885" s="6" t="str">
        <f>OBV!G1885</f>
        <v>STRONG</v>
      </c>
      <c r="L1885" s="6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4.4077000000000002</v>
      </c>
      <c r="C1886" s="2">
        <f>RSI!I1886</f>
        <v>47.166879126089114</v>
      </c>
      <c r="D1886" s="2">
        <f>MACD!E1886</f>
        <v>4.7244174431379626E-2</v>
      </c>
      <c r="E1886" s="2">
        <f>MACD!F1886</f>
        <v>8.0799134875814776E-2</v>
      </c>
      <c r="F1886" s="2">
        <f>'Moving Avg'!D1886</f>
        <v>4.5370999999999997</v>
      </c>
      <c r="G1886" s="2">
        <f>'Moving Avg'!F1886</f>
        <v>4.4808500000000002</v>
      </c>
      <c r="H1886" s="2">
        <f>'Moving Avg'!G1886</f>
        <v>4.4358299999999993</v>
      </c>
      <c r="I1886" s="2">
        <f>'Moving Avg'!H1886</f>
        <v>4.2221475000000002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4.5576999999999996</v>
      </c>
      <c r="C1887" s="2">
        <f>RSI!I1887</f>
        <v>53.36340592892121</v>
      </c>
      <c r="D1887" s="2">
        <f>MACD!E1887</f>
        <v>3.076168634314147E-2</v>
      </c>
      <c r="E1887" s="2">
        <f>MACD!F1887</f>
        <v>7.0791645169280118E-2</v>
      </c>
      <c r="F1887" s="2">
        <f>'Moving Avg'!D1887</f>
        <v>4.5539800000000001</v>
      </c>
      <c r="G1887" s="2">
        <f>'Moving Avg'!F1887</f>
        <v>4.4831900000000005</v>
      </c>
      <c r="H1887" s="2">
        <f>'Moving Avg'!G1887</f>
        <v>4.4468960000000006</v>
      </c>
      <c r="I1887" s="2">
        <f>'Moving Avg'!H1887</f>
        <v>4.2221940000000009</v>
      </c>
      <c r="J1887" s="6" t="str">
        <f>OBV!F1887</f>
        <v>BEARISH</v>
      </c>
      <c r="K1887" s="6" t="str">
        <f>OBV!G1887</f>
        <v>NEUTRAL</v>
      </c>
      <c r="L1887" s="6" t="str">
        <f>OBV!H1887</f>
        <v>BEARISH DIVERGENCE</v>
      </c>
    </row>
    <row r="1888" spans="1:12" ht="13.5" x14ac:dyDescent="0.25">
      <c r="A1888" s="3">
        <f>RSI!A1888</f>
        <v>44760</v>
      </c>
      <c r="B1888" s="2">
        <f>RSI!B1888</f>
        <v>4.6421999999999999</v>
      </c>
      <c r="C1888" s="2">
        <f>RSI!I1888</f>
        <v>56.461307288461434</v>
      </c>
      <c r="D1888" s="2">
        <f>MACD!E1888</f>
        <v>1.0063307512262476E-2</v>
      </c>
      <c r="E1888" s="2">
        <f>MACD!F1888</f>
        <v>5.8645977637876594E-2</v>
      </c>
      <c r="F1888" s="2">
        <f>'Moving Avg'!D1888</f>
        <v>4.5614999999999997</v>
      </c>
      <c r="G1888" s="2">
        <f>'Moving Avg'!F1888</f>
        <v>4.4855350000000005</v>
      </c>
      <c r="H1888" s="2">
        <f>'Moving Avg'!G1888</f>
        <v>4.4549620000000001</v>
      </c>
      <c r="I1888" s="2">
        <f>'Moving Avg'!H1888</f>
        <v>4.2224755000000007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</row>
    <row r="1889" spans="1:12" ht="13.5" x14ac:dyDescent="0.25">
      <c r="A1889" s="3">
        <f>RSI!A1889</f>
        <v>44761</v>
      </c>
      <c r="B1889" s="2">
        <f>RSI!B1889</f>
        <v>4.4546000000000001</v>
      </c>
      <c r="C1889" s="2">
        <f>RSI!I1889</f>
        <v>48.72315964246345</v>
      </c>
      <c r="D1889" s="2">
        <f>MACD!E1889</f>
        <v>1.1259582701605986E-2</v>
      </c>
      <c r="E1889" s="2">
        <f>MACD!F1889</f>
        <v>4.9168698650622476E-2</v>
      </c>
      <c r="F1889" s="2">
        <f>'Moving Avg'!D1889</f>
        <v>4.5314999999999994</v>
      </c>
      <c r="G1889" s="2">
        <f>'Moving Avg'!F1889</f>
        <v>4.4827200000000005</v>
      </c>
      <c r="H1889" s="2">
        <f>'Moving Avg'!G1889</f>
        <v>4.4560880000000003</v>
      </c>
      <c r="I1889" s="2">
        <f>'Moving Avg'!H1889</f>
        <v>4.2218190000000009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4.4546000000000001</v>
      </c>
      <c r="C1890" s="2">
        <f>RSI!I1890</f>
        <v>48.72315964246345</v>
      </c>
      <c r="D1890" s="2">
        <f>MACD!E1890</f>
        <v>-2.7904128562601827E-2</v>
      </c>
      <c r="E1890" s="2">
        <f>MACD!F1890</f>
        <v>3.375413320797762E-2</v>
      </c>
      <c r="F1890" s="2">
        <f>'Moving Avg'!D1890</f>
        <v>4.5033599999999989</v>
      </c>
      <c r="G1890" s="2">
        <f>'Moving Avg'!F1890</f>
        <v>4.4789700000000003</v>
      </c>
      <c r="H1890" s="2">
        <f>'Moving Avg'!G1890</f>
        <v>4.4594640000000005</v>
      </c>
      <c r="I1890" s="2">
        <f>'Moving Avg'!H1890</f>
        <v>4.221162500000001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4.5015000000000001</v>
      </c>
      <c r="C1891" s="2">
        <f>RSI!I1891</f>
        <v>50.682875923545645</v>
      </c>
      <c r="D1891" s="2">
        <f>MACD!E1891</f>
        <v>-5.7093883785983124E-2</v>
      </c>
      <c r="E1891" s="2">
        <f>MACD!F1891</f>
        <v>1.5584529809185474E-2</v>
      </c>
      <c r="F1891" s="2">
        <f>'Moving Avg'!D1891</f>
        <v>4.5221199999999993</v>
      </c>
      <c r="G1891" s="2">
        <f>'Moving Avg'!F1891</f>
        <v>4.4766250000000003</v>
      </c>
      <c r="H1891" s="2">
        <f>'Moving Avg'!G1891</f>
        <v>4.4645280000000005</v>
      </c>
      <c r="I1891" s="2">
        <f>'Moving Avg'!H1891</f>
        <v>4.2207405000000016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4.5015000000000001</v>
      </c>
      <c r="C1892" s="2">
        <f>RSI!I1892</f>
        <v>50.682875923545645</v>
      </c>
      <c r="D1892" s="2">
        <f>MACD!E1892</f>
        <v>-5.1585642051755087E-2</v>
      </c>
      <c r="E1892" s="2">
        <f>MACD!F1892</f>
        <v>2.1504954369973607E-3</v>
      </c>
      <c r="F1892" s="2">
        <f>'Moving Avg'!D1892</f>
        <v>4.5108800000000002</v>
      </c>
      <c r="G1892" s="2">
        <f>'Moving Avg'!F1892</f>
        <v>4.4808449999999995</v>
      </c>
      <c r="H1892" s="2">
        <f>'Moving Avg'!G1892</f>
        <v>4.4720300000000011</v>
      </c>
      <c r="I1892" s="2">
        <f>'Moving Avg'!H1892</f>
        <v>4.2205060000000012</v>
      </c>
      <c r="J1892" s="6" t="str">
        <f>OBV!F1892</f>
        <v>BULLISH</v>
      </c>
      <c r="K1892" s="6" t="str">
        <f>OBV!G1892</f>
        <v>NEUTRAL</v>
      </c>
      <c r="L1892" s="6" t="str">
        <f>OBV!H1892</f>
        <v>BULLISH DIVERGENCE</v>
      </c>
    </row>
    <row r="1893" spans="1:12" ht="13.5" x14ac:dyDescent="0.25">
      <c r="A1893" s="3">
        <f>RSI!A1893</f>
        <v>44768</v>
      </c>
      <c r="B1893" s="2">
        <f>RSI!B1893</f>
        <v>4.5484</v>
      </c>
      <c r="C1893" s="2">
        <f>RSI!I1893</f>
        <v>52.776042034120429</v>
      </c>
      <c r="D1893" s="2">
        <f>MACD!E1893</f>
        <v>-3.0277639074205887E-2</v>
      </c>
      <c r="E1893" s="2">
        <f>MACD!F1893</f>
        <v>-4.3351314652432891E-3</v>
      </c>
      <c r="F1893" s="2">
        <f>'Moving Avg'!D1893</f>
        <v>4.4921199999999999</v>
      </c>
      <c r="G1893" s="2">
        <f>'Moving Avg'!F1893</f>
        <v>4.4869399999999988</v>
      </c>
      <c r="H1893" s="2">
        <f>'Moving Avg'!G1893</f>
        <v>4.4795340000000001</v>
      </c>
      <c r="I1893" s="2">
        <f>'Moving Avg'!H1893</f>
        <v>4.2205060000000012</v>
      </c>
      <c r="J1893" s="6" t="str">
        <f>OBV!F1893</f>
        <v>BULLISH</v>
      </c>
      <c r="K1893" s="6" t="str">
        <f>OBV!G1893</f>
        <v>NEUTRAL</v>
      </c>
      <c r="L1893" s="6" t="str">
        <f>OBV!H1893</f>
        <v>BULLISH DIVERGENCE</v>
      </c>
    </row>
    <row r="1894" spans="1:12" ht="13.5" x14ac:dyDescent="0.25">
      <c r="A1894" s="3">
        <f>RSI!A1894</f>
        <v>44769</v>
      </c>
      <c r="B1894" s="2">
        <f>RSI!B1894</f>
        <v>4.4077000000000002</v>
      </c>
      <c r="C1894" s="2">
        <f>RSI!I1894</f>
        <v>46.411882291220422</v>
      </c>
      <c r="D1894" s="2">
        <f>MACD!E1894</f>
        <v>-2.1756123644536274E-3</v>
      </c>
      <c r="E1894" s="2">
        <f>MACD!F1894</f>
        <v>-3.9032276450853571E-3</v>
      </c>
      <c r="F1894" s="2">
        <f>'Moving Avg'!D1894</f>
        <v>4.4827399999999997</v>
      </c>
      <c r="G1894" s="2">
        <f>'Moving Avg'!F1894</f>
        <v>4.4803750000000004</v>
      </c>
      <c r="H1894" s="2">
        <f>'Moving Avg'!G1894</f>
        <v>4.4799100000000003</v>
      </c>
      <c r="I1894" s="2">
        <f>'Moving Avg'!H1894</f>
        <v>4.219802500000001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4.6139999999999999</v>
      </c>
      <c r="C1895" s="2">
        <f>RSI!I1895</f>
        <v>54.983549764547355</v>
      </c>
      <c r="D1895" s="2">
        <f>MACD!E1895</f>
        <v>5.3980622641498499E-3</v>
      </c>
      <c r="E1895" s="2">
        <f>MACD!F1895</f>
        <v>-2.0429696632383153E-3</v>
      </c>
      <c r="F1895" s="2">
        <f>'Moving Avg'!D1895</f>
        <v>4.5146199999999999</v>
      </c>
      <c r="G1895" s="2">
        <f>'Moving Avg'!F1895</f>
        <v>4.4874100000000006</v>
      </c>
      <c r="H1895" s="2">
        <f>'Moving Avg'!G1895</f>
        <v>4.4844120000000007</v>
      </c>
      <c r="I1895" s="2">
        <f>'Moving Avg'!H1895</f>
        <v>4.2201305000000007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4.5015000000000001</v>
      </c>
      <c r="C1896" s="2">
        <f>RSI!I1896</f>
        <v>50.262099536221449</v>
      </c>
      <c r="D1896" s="2">
        <f>MACD!E1896</f>
        <v>-9.470973992804943E-3</v>
      </c>
      <c r="E1896" s="2">
        <f>MACD!F1896</f>
        <v>-3.5285705291516409E-3</v>
      </c>
      <c r="F1896" s="2">
        <f>'Moving Avg'!D1896</f>
        <v>4.5146199999999999</v>
      </c>
      <c r="G1896" s="2">
        <f>'Moving Avg'!F1896</f>
        <v>4.4888199999999996</v>
      </c>
      <c r="H1896" s="2">
        <f>'Moving Avg'!G1896</f>
        <v>4.4866640000000011</v>
      </c>
      <c r="I1896" s="2">
        <f>'Moving Avg'!H1896</f>
        <v>4.2198960000000003</v>
      </c>
      <c r="J1896" s="6" t="str">
        <f>OBV!F1896</f>
        <v>BULLISH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4.5015000000000001</v>
      </c>
      <c r="C1897" s="2">
        <f>RSI!I1897</f>
        <v>50.262099536221463</v>
      </c>
      <c r="D1897" s="2">
        <f>MACD!E1897</f>
        <v>9.9540471177839152E-4</v>
      </c>
      <c r="E1897" s="2">
        <f>MACD!F1897</f>
        <v>-2.6237754809656346E-3</v>
      </c>
      <c r="F1897" s="2">
        <f>'Moving Avg'!D1897</f>
        <v>4.5146199999999999</v>
      </c>
      <c r="G1897" s="2">
        <f>'Moving Avg'!F1897</f>
        <v>4.4911649999999996</v>
      </c>
      <c r="H1897" s="2">
        <f>'Moving Avg'!G1897</f>
        <v>4.4921040000000003</v>
      </c>
      <c r="I1897" s="2">
        <f>'Moving Avg'!H1897</f>
        <v>4.2197085000000003</v>
      </c>
      <c r="J1897" s="6" t="str">
        <f>OBV!F1897</f>
        <v>BULLISH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4.5015000000000001</v>
      </c>
      <c r="C1898" s="2">
        <f>RSI!I1898</f>
        <v>50.262099536221463</v>
      </c>
      <c r="D1898" s="2">
        <f>MACD!E1898</f>
        <v>2.2824671164523025E-2</v>
      </c>
      <c r="E1898" s="2">
        <f>MACD!F1898</f>
        <v>2.4659138481320972E-3</v>
      </c>
      <c r="F1898" s="2">
        <f>'Moving Avg'!D1898</f>
        <v>4.5052399999999997</v>
      </c>
      <c r="G1898" s="2">
        <f>'Moving Avg'!F1898</f>
        <v>4.4935099999999988</v>
      </c>
      <c r="H1898" s="2">
        <f>'Moving Avg'!G1898</f>
        <v>4.4977320000000001</v>
      </c>
      <c r="I1898" s="2">
        <f>'Moving Avg'!H1898</f>
        <v>4.2195210000000012</v>
      </c>
      <c r="J1898" s="6" t="str">
        <f>OBV!F1898</f>
        <v>BULLISH</v>
      </c>
      <c r="K1898" s="6" t="str">
        <f>OBV!G1898</f>
        <v>NEUTRAL</v>
      </c>
      <c r="L1898" s="6" t="str">
        <f>OBV!H1898</f>
        <v>BULLISH DIVERGENCE</v>
      </c>
    </row>
    <row r="1899" spans="1:12" ht="13.5" x14ac:dyDescent="0.25">
      <c r="A1899" s="3">
        <f>RSI!A1899</f>
        <v>44776</v>
      </c>
      <c r="B1899" s="2">
        <f>RSI!B1899</f>
        <v>4.4920999999999998</v>
      </c>
      <c r="C1899" s="2">
        <f>RSI!I1899</f>
        <v>49.815685202437002</v>
      </c>
      <c r="D1899" s="2">
        <f>MACD!E1899</f>
        <v>1.3105439226763771E-2</v>
      </c>
      <c r="E1899" s="2">
        <f>MACD!F1899</f>
        <v>4.593818923858432E-3</v>
      </c>
      <c r="F1899" s="2">
        <f>'Moving Avg'!D1899</f>
        <v>4.5221200000000001</v>
      </c>
      <c r="G1899" s="2">
        <f>'Moving Avg'!F1899</f>
        <v>4.4935099999999988</v>
      </c>
      <c r="H1899" s="2">
        <f>'Moving Avg'!G1899</f>
        <v>4.5026080000000004</v>
      </c>
      <c r="I1899" s="2">
        <f>'Moving Avg'!H1899</f>
        <v>4.2193805000000015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4.6327999999999996</v>
      </c>
      <c r="C1900" s="2">
        <f>RSI!I1900</f>
        <v>56.100696490773188</v>
      </c>
      <c r="D1900" s="2">
        <f>MACD!E1900</f>
        <v>-5.5082660148046969E-3</v>
      </c>
      <c r="E1900" s="2">
        <f>MACD!F1900</f>
        <v>2.5734019361258061E-3</v>
      </c>
      <c r="F1900" s="2">
        <f>'Moving Avg'!D1900</f>
        <v>4.5258799999999999</v>
      </c>
      <c r="G1900" s="2">
        <f>'Moving Avg'!F1900</f>
        <v>4.5136749999999992</v>
      </c>
      <c r="H1900" s="2">
        <f>'Moving Avg'!G1900</f>
        <v>4.5108620000000004</v>
      </c>
      <c r="I1900" s="2">
        <f>'Moving Avg'!H1900</f>
        <v>4.2199435000000012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4.5015000000000001</v>
      </c>
      <c r="C1901" s="2">
        <f>RSI!I1901</f>
        <v>49.829121677077765</v>
      </c>
      <c r="D1901" s="2">
        <f>MACD!E1901</f>
        <v>-5.1183397395107022E-3</v>
      </c>
      <c r="E1901" s="2">
        <f>MACD!F1901</f>
        <v>1.0350536009985044E-3</v>
      </c>
      <c r="F1901" s="2">
        <f>'Moving Avg'!D1901</f>
        <v>4.5258799999999999</v>
      </c>
      <c r="G1901" s="2">
        <f>'Moving Avg'!F1901</f>
        <v>4.5249299999999995</v>
      </c>
      <c r="H1901" s="2">
        <f>'Moving Avg'!G1901</f>
        <v>4.5149879999999998</v>
      </c>
      <c r="I1901" s="2">
        <f>'Moving Avg'!H1901</f>
        <v>4.2198500000000019</v>
      </c>
      <c r="J1901" s="6" t="str">
        <f>OBV!F1901</f>
        <v>BEARISH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4.5015000000000001</v>
      </c>
      <c r="C1902" s="2">
        <f>RSI!I1902</f>
        <v>49.829121677077765</v>
      </c>
      <c r="D1902" s="2">
        <f>MACD!E1902</f>
        <v>-4.7545132874784457E-3</v>
      </c>
      <c r="E1902" s="2">
        <f>MACD!F1902</f>
        <v>-1.2285977669688564E-4</v>
      </c>
      <c r="F1902" s="2">
        <f>'Moving Avg'!D1902</f>
        <v>4.5258799999999999</v>
      </c>
      <c r="G1902" s="2">
        <f>'Moving Avg'!F1902</f>
        <v>4.5263399999999994</v>
      </c>
      <c r="H1902" s="2">
        <f>'Moving Avg'!G1902</f>
        <v>4.5206159999999995</v>
      </c>
      <c r="I1902" s="2">
        <f>'Moving Avg'!H1902</f>
        <v>4.2197565000000017</v>
      </c>
      <c r="J1902" s="6" t="str">
        <f>OBV!F1902</f>
        <v>BEARISH</v>
      </c>
      <c r="K1902" s="6" t="str">
        <f>OBV!G1902</f>
        <v>NEUTRAL</v>
      </c>
      <c r="L1902" s="6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4.5015000000000001</v>
      </c>
      <c r="C1903" s="2">
        <f>RSI!I1903</f>
        <v>49.829121677077765</v>
      </c>
      <c r="D1903" s="2">
        <f>MACD!E1903</f>
        <v>2.8001030300677243E-3</v>
      </c>
      <c r="E1903" s="2">
        <f>MACD!F1903</f>
        <v>4.6173278465603634E-4</v>
      </c>
      <c r="F1903" s="2">
        <f>'Moving Avg'!D1903</f>
        <v>4.5258799999999999</v>
      </c>
      <c r="G1903" s="2">
        <f>'Moving Avg'!F1903</f>
        <v>4.5211849999999982</v>
      </c>
      <c r="H1903" s="2">
        <f>'Moving Avg'!G1903</f>
        <v>4.5262439999999993</v>
      </c>
      <c r="I1903" s="2">
        <f>'Moving Avg'!H1903</f>
        <v>4.2196630000000006</v>
      </c>
      <c r="J1903" s="6" t="str">
        <f>OBV!F1903</f>
        <v>BEARISH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4.5015000000000001</v>
      </c>
      <c r="C1904" s="2">
        <f>RSI!I1904</f>
        <v>49.829121677077765</v>
      </c>
      <c r="D1904" s="2">
        <f>MACD!E1904</f>
        <v>-1.2424628949403882E-2</v>
      </c>
      <c r="E1904" s="2">
        <f>MACD!F1904</f>
        <v>-2.1155395621559473E-3</v>
      </c>
      <c r="F1904" s="2">
        <f>'Moving Avg'!D1904</f>
        <v>4.5277599999999998</v>
      </c>
      <c r="G1904" s="2">
        <f>'Moving Avg'!F1904</f>
        <v>4.5160299999999989</v>
      </c>
      <c r="H1904" s="2">
        <f>'Moving Avg'!G1904</f>
        <v>4.5305579999999983</v>
      </c>
      <c r="I1904" s="2">
        <f>'Moving Avg'!H1904</f>
        <v>4.2196630000000006</v>
      </c>
      <c r="J1904" s="6" t="str">
        <f>OBV!F1904</f>
        <v>BEARISH</v>
      </c>
      <c r="K1904" s="6" t="str">
        <f>OBV!G1904</f>
        <v>NEUTRAL</v>
      </c>
      <c r="L1904" s="6" t="str">
        <f>OBV!H1904</f>
        <v>BEARISH DIVERGENCE</v>
      </c>
    </row>
    <row r="1905" spans="1:12" ht="13.5" x14ac:dyDescent="0.25">
      <c r="A1905" s="3">
        <f>RSI!A1905</f>
        <v>44784</v>
      </c>
      <c r="B1905" s="2">
        <f>RSI!B1905</f>
        <v>4.6045999999999996</v>
      </c>
      <c r="C1905" s="2">
        <f>RSI!I1905</f>
        <v>55.12726352875589</v>
      </c>
      <c r="D1905" s="2">
        <f>MACD!E1905</f>
        <v>-1.1787679196526568E-3</v>
      </c>
      <c r="E1905" s="2">
        <f>MACD!F1905</f>
        <v>-1.9281852336552891E-3</v>
      </c>
      <c r="F1905" s="2">
        <f>'Moving Avg'!D1905</f>
        <v>4.5221199999999993</v>
      </c>
      <c r="G1905" s="2">
        <f>'Moving Avg'!F1905</f>
        <v>4.516494999999999</v>
      </c>
      <c r="H1905" s="2">
        <f>'Moving Avg'!G1905</f>
        <v>4.5382479999999994</v>
      </c>
      <c r="I1905" s="2">
        <f>'Moving Avg'!H1905</f>
        <v>4.2201785000000012</v>
      </c>
      <c r="J1905" s="6" t="str">
        <f>OBV!F1905</f>
        <v>BULLISH</v>
      </c>
      <c r="K1905" s="6" t="str">
        <f>OBV!G1905</f>
        <v>NEUTRAL</v>
      </c>
      <c r="L1905" s="6" t="str">
        <f>OBV!H1905</f>
        <v>BULLISH DIVERGENCE</v>
      </c>
    </row>
    <row r="1906" spans="1:12" ht="13.5" x14ac:dyDescent="0.25">
      <c r="A1906" s="3">
        <f>RSI!A1906</f>
        <v>44785</v>
      </c>
      <c r="B1906" s="2">
        <f>RSI!B1906</f>
        <v>4.6045999999999996</v>
      </c>
      <c r="C1906" s="2">
        <f>RSI!I1906</f>
        <v>55.12726352875589</v>
      </c>
      <c r="D1906" s="2">
        <f>MACD!E1906</f>
        <v>-9.5550446864320904E-3</v>
      </c>
      <c r="E1906" s="2">
        <f>MACD!F1906</f>
        <v>-3.4535571242106499E-3</v>
      </c>
      <c r="F1906" s="2">
        <f>'Moving Avg'!D1906</f>
        <v>4.5427399999999993</v>
      </c>
      <c r="G1906" s="2">
        <f>'Moving Avg'!F1906</f>
        <v>4.5263399999999994</v>
      </c>
      <c r="H1906" s="2">
        <f>'Moving Avg'!G1906</f>
        <v>4.5431239999999988</v>
      </c>
      <c r="I1906" s="2">
        <f>'Moving Avg'!H1906</f>
        <v>4.2207410000000012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4.5484</v>
      </c>
      <c r="C1907" s="2">
        <f>RSI!I1907</f>
        <v>51.677268681618315</v>
      </c>
      <c r="D1907" s="2">
        <f>MACD!E1907</f>
        <v>-1.3020731102725946E-2</v>
      </c>
      <c r="E1907" s="2">
        <f>MACD!F1907</f>
        <v>-5.3669919199137092E-3</v>
      </c>
      <c r="F1907" s="2">
        <f>'Moving Avg'!D1907</f>
        <v>4.5521200000000004</v>
      </c>
      <c r="G1907" s="2">
        <f>'Moving Avg'!F1907</f>
        <v>4.5258750000000001</v>
      </c>
      <c r="H1907" s="2">
        <f>'Moving Avg'!G1907</f>
        <v>4.5478139999999989</v>
      </c>
      <c r="I1907" s="2">
        <f>'Moving Avg'!H1907</f>
        <v>4.221022500000001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4.5484</v>
      </c>
      <c r="C1908" s="2">
        <f>RSI!I1908</f>
        <v>51.677268681618315</v>
      </c>
      <c r="D1908" s="2">
        <f>MACD!E1908</f>
        <v>-1.6122101017455037E-2</v>
      </c>
      <c r="E1908" s="2">
        <f>MACD!F1908</f>
        <v>-7.5180137394219746E-3</v>
      </c>
      <c r="F1908" s="2">
        <f>'Moving Avg'!D1908</f>
        <v>4.5615000000000006</v>
      </c>
      <c r="G1908" s="2">
        <f>'Moving Avg'!F1908</f>
        <v>4.521185</v>
      </c>
      <c r="H1908" s="2">
        <f>'Moving Avg'!G1908</f>
        <v>4.5500659999999984</v>
      </c>
      <c r="I1908" s="2">
        <f>'Moving Avg'!H1908</f>
        <v>4.2213040000000008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4.5389999999999997</v>
      </c>
      <c r="C1909" s="2">
        <f>RSI!I1909</f>
        <v>51.057439600699077</v>
      </c>
      <c r="D1909" s="2">
        <f>MACD!E1909</f>
        <v>-1.9652552078652796E-2</v>
      </c>
      <c r="E1909" s="2">
        <f>MACD!F1909</f>
        <v>-9.9449214072681383E-3</v>
      </c>
      <c r="F1909" s="2">
        <f>'Moving Avg'!D1909</f>
        <v>4.569</v>
      </c>
      <c r="G1909" s="2">
        <f>'Moving Avg'!F1909</f>
        <v>4.525405000000001</v>
      </c>
      <c r="H1909" s="2">
        <f>'Moving Avg'!G1909</f>
        <v>4.5468779999999978</v>
      </c>
      <c r="I1909" s="2">
        <f>'Moving Avg'!H1909</f>
        <v>4.2215385000000003</v>
      </c>
      <c r="J1909" s="6" t="str">
        <f>OBV!F1909</f>
        <v>BEARISH</v>
      </c>
      <c r="K1909" s="6" t="str">
        <f>OBV!G1909</f>
        <v>NEUTRAL</v>
      </c>
      <c r="L1909" s="6" t="str">
        <f>OBV!H1909</f>
        <v>BEARISH DIVERGENCE</v>
      </c>
    </row>
    <row r="1910" spans="1:12" ht="13.5" x14ac:dyDescent="0.25">
      <c r="A1910" s="3">
        <f>RSI!A1910</f>
        <v>44791</v>
      </c>
      <c r="B1910" s="2">
        <f>RSI!B1910</f>
        <v>4.5389999999999997</v>
      </c>
      <c r="C1910" s="2">
        <f>RSI!I1910</f>
        <v>51.057439600699077</v>
      </c>
      <c r="D1910" s="2">
        <f>MACD!E1910</f>
        <v>-1.0829333707178534E-3</v>
      </c>
      <c r="E1910" s="2">
        <f>MACD!F1910</f>
        <v>-8.1725237999580817E-3</v>
      </c>
      <c r="F1910" s="2">
        <f>'Moving Avg'!D1910</f>
        <v>4.5558800000000002</v>
      </c>
      <c r="G1910" s="2">
        <f>'Moving Avg'!F1910</f>
        <v>4.5296250000000011</v>
      </c>
      <c r="H1910" s="2">
        <f>'Moving Avg'!G1910</f>
        <v>4.5410639999999969</v>
      </c>
      <c r="I1910" s="2">
        <f>'Moving Avg'!H1910</f>
        <v>4.2217729999999998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</row>
    <row r="1911" spans="1:12" ht="13.5" x14ac:dyDescent="0.25">
      <c r="A1911" s="3">
        <f>RSI!A1911</f>
        <v>44792</v>
      </c>
      <c r="B1911" s="2">
        <f>RSI!B1911</f>
        <v>4.5389999999999997</v>
      </c>
      <c r="C1911" s="2">
        <f>RSI!I1911</f>
        <v>51.057439600699077</v>
      </c>
      <c r="D1911" s="2">
        <f>MACD!E1911</f>
        <v>-5.6527998146922442E-3</v>
      </c>
      <c r="E1911" s="2">
        <f>MACD!F1911</f>
        <v>-7.668579002904915E-3</v>
      </c>
      <c r="F1911" s="2">
        <f>'Moving Avg'!D1911</f>
        <v>4.5427599999999995</v>
      </c>
      <c r="G1911" s="2">
        <f>'Moving Avg'!F1911</f>
        <v>4.5314999999999994</v>
      </c>
      <c r="H1911" s="2">
        <f>'Moving Avg'!G1911</f>
        <v>4.5326239999999975</v>
      </c>
      <c r="I1911" s="2">
        <f>'Moving Avg'!H1911</f>
        <v>4.2220075000000001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4.5389999999999997</v>
      </c>
      <c r="C1912" s="2">
        <f>RSI!I1912</f>
        <v>51.057439600699077</v>
      </c>
      <c r="D1912" s="2">
        <f>MACD!E1912</f>
        <v>-9.5961105635078425E-3</v>
      </c>
      <c r="E1912" s="2">
        <f>MACD!F1912</f>
        <v>-8.0540853150255012E-3</v>
      </c>
      <c r="F1912" s="2">
        <f>'Moving Avg'!D1912</f>
        <v>4.5408799999999996</v>
      </c>
      <c r="G1912" s="2">
        <f>'Moving Avg'!F1912</f>
        <v>4.5333750000000004</v>
      </c>
      <c r="H1912" s="2">
        <f>'Moving Avg'!G1912</f>
        <v>4.5299979999999973</v>
      </c>
      <c r="I1912" s="2">
        <f>'Moving Avg'!H1912</f>
        <v>4.2222419999999996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4.5389999999999997</v>
      </c>
      <c r="C1913" s="2">
        <f>RSI!I1913</f>
        <v>51.057439600699077</v>
      </c>
      <c r="D1913" s="2">
        <f>MACD!E1913</f>
        <v>-1.3003592083935978E-2</v>
      </c>
      <c r="E1913" s="2">
        <f>MACD!F1913</f>
        <v>-9.0439866688075965E-3</v>
      </c>
      <c r="F1913" s="2">
        <f>'Moving Avg'!D1913</f>
        <v>4.5389999999999997</v>
      </c>
      <c r="G1913" s="2">
        <f>'Moving Avg'!F1913</f>
        <v>4.5329050000000004</v>
      </c>
      <c r="H1913" s="2">
        <f>'Moving Avg'!G1913</f>
        <v>4.5264339999999974</v>
      </c>
      <c r="I1913" s="2">
        <f>'Moving Avg'!H1913</f>
        <v>4.2224295000000005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4.5389999999999997</v>
      </c>
      <c r="C1914" s="2">
        <f>RSI!I1914</f>
        <v>51.057439600699077</v>
      </c>
      <c r="D1914" s="2">
        <f>MACD!E1914</f>
        <v>-1.5952432681605622E-2</v>
      </c>
      <c r="E1914" s="2">
        <f>MACD!F1914</f>
        <v>-1.0425675871367201E-2</v>
      </c>
      <c r="F1914" s="2">
        <f>'Moving Avg'!D1914</f>
        <v>4.5389999999999997</v>
      </c>
      <c r="G1914" s="2">
        <f>'Moving Avg'!F1914</f>
        <v>4.5394699999999997</v>
      </c>
      <c r="H1914" s="2">
        <f>'Moving Avg'!G1914</f>
        <v>4.5209939999999964</v>
      </c>
      <c r="I1914" s="2">
        <f>'Moving Avg'!H1914</f>
        <v>4.2226170000000005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4.5389999999999997</v>
      </c>
      <c r="C1915" s="2">
        <f>RSI!I1915</f>
        <v>51.057439600699077</v>
      </c>
      <c r="D1915" s="2">
        <f>MACD!E1915</f>
        <v>-2.6467957403877307E-3</v>
      </c>
      <c r="E1915" s="2">
        <f>MACD!F1915</f>
        <v>-8.8698998451713085E-3</v>
      </c>
      <c r="F1915" s="2">
        <f>'Moving Avg'!D1915</f>
        <v>4.5389999999999997</v>
      </c>
      <c r="G1915" s="2">
        <f>'Moving Avg'!F1915</f>
        <v>4.5357199999999995</v>
      </c>
      <c r="H1915" s="2">
        <f>'Moving Avg'!G1915</f>
        <v>4.5155539999999972</v>
      </c>
      <c r="I1915" s="2">
        <f>'Moving Avg'!H1915</f>
        <v>4.2228515000000009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4.5389999999999997</v>
      </c>
      <c r="C1916" s="2">
        <f>RSI!I1916</f>
        <v>51.057439600699077</v>
      </c>
      <c r="D1916" s="2">
        <f>MACD!E1916</f>
        <v>8.5555898487754689E-3</v>
      </c>
      <c r="E1916" s="2">
        <f>MACD!F1916</f>
        <v>-5.3848019063819537E-3</v>
      </c>
      <c r="F1916" s="2">
        <f>'Moving Avg'!D1916</f>
        <v>4.5389999999999997</v>
      </c>
      <c r="G1916" s="2">
        <f>'Moving Avg'!F1916</f>
        <v>4.5375950000000005</v>
      </c>
      <c r="H1916" s="2">
        <f>'Moving Avg'!G1916</f>
        <v>4.5110519999999958</v>
      </c>
      <c r="I1916" s="2">
        <f>'Moving Avg'!H1916</f>
        <v>4.2232735000000003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4.5389999999999997</v>
      </c>
      <c r="C1917" s="2">
        <f>RSI!I1917</f>
        <v>51.057439600699077</v>
      </c>
      <c r="D1917" s="2">
        <f>MACD!E1917</f>
        <v>9.3363125770515865E-3</v>
      </c>
      <c r="E1917" s="2">
        <f>MACD!F1917</f>
        <v>-2.4405790096952455E-3</v>
      </c>
      <c r="F1917" s="2">
        <f>'Moving Avg'!D1917</f>
        <v>4.5389999999999997</v>
      </c>
      <c r="G1917" s="2">
        <f>'Moving Avg'!F1917</f>
        <v>4.5394700000000006</v>
      </c>
      <c r="H1917" s="2">
        <f>'Moving Avg'!G1917</f>
        <v>4.5116139999999971</v>
      </c>
      <c r="I1917" s="2">
        <f>'Moving Avg'!H1917</f>
        <v>4.2234609999999995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4.5389999999999997</v>
      </c>
      <c r="C1918" s="2">
        <f>RSI!I1918</f>
        <v>51.057439600699077</v>
      </c>
      <c r="D1918" s="2">
        <f>MACD!E1918</f>
        <v>9.9487157108626434E-3</v>
      </c>
      <c r="E1918" s="2">
        <f>MACD!F1918</f>
        <v>3.7279934416332376E-5</v>
      </c>
      <c r="F1918" s="2">
        <f>'Moving Avg'!D1918</f>
        <v>4.5389999999999997</v>
      </c>
      <c r="G1918" s="2">
        <f>'Moving Avg'!F1918</f>
        <v>4.5413450000000006</v>
      </c>
      <c r="H1918" s="2">
        <f>'Moving Avg'!G1918</f>
        <v>4.5104879999999969</v>
      </c>
      <c r="I1918" s="2">
        <f>'Moving Avg'!H1918</f>
        <v>4.2236954999999998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4.5389999999999997</v>
      </c>
      <c r="C1919" s="2">
        <f>RSI!I1919</f>
        <v>51.057439600699077</v>
      </c>
      <c r="D1919" s="2">
        <f>MACD!E1919</f>
        <v>8.9761117192797002E-3</v>
      </c>
      <c r="E1919" s="2">
        <f>MACD!F1919</f>
        <v>1.8250462913890061E-3</v>
      </c>
      <c r="F1919" s="2">
        <f>'Moving Avg'!D1919</f>
        <v>4.5389999999999997</v>
      </c>
      <c r="G1919" s="2">
        <f>'Moving Avg'!F1919</f>
        <v>4.5436900000000007</v>
      </c>
      <c r="H1919" s="2">
        <f>'Moving Avg'!G1919</f>
        <v>4.5110499999999965</v>
      </c>
      <c r="I1919" s="2">
        <f>'Moving Avg'!H1919</f>
        <v>4.2239299999999993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4.5389999999999997</v>
      </c>
      <c r="C1920" s="2">
        <f>RSI!I1920</f>
        <v>51.057439600699077</v>
      </c>
      <c r="D1920" s="2">
        <f>MACD!E1920</f>
        <v>8.1118081735187531E-3</v>
      </c>
      <c r="E1920" s="2">
        <f>MACD!F1920</f>
        <v>3.0823986678149553E-3</v>
      </c>
      <c r="F1920" s="2">
        <f>'Moving Avg'!D1920</f>
        <v>4.5389999999999997</v>
      </c>
      <c r="G1920" s="2">
        <f>'Moving Avg'!F1920</f>
        <v>4.5390000000000006</v>
      </c>
      <c r="H1920" s="2">
        <f>'Moving Avg'!G1920</f>
        <v>4.5112379999999961</v>
      </c>
      <c r="I1920" s="2">
        <f>'Moving Avg'!H1920</f>
        <v>4.2241644999999997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4.5389999999999997</v>
      </c>
      <c r="C1921" s="2">
        <f>RSI!I1921</f>
        <v>51.057439600699077</v>
      </c>
      <c r="D1921" s="2">
        <f>MACD!E1921</f>
        <v>7.3422050174540843E-3</v>
      </c>
      <c r="E1921" s="2">
        <f>MACD!F1921</f>
        <v>3.9343599377427811E-3</v>
      </c>
      <c r="F1921" s="2">
        <f>'Moving Avg'!D1921</f>
        <v>4.5389999999999997</v>
      </c>
      <c r="G1921" s="2">
        <f>'Moving Avg'!F1921</f>
        <v>4.5408750000000007</v>
      </c>
      <c r="H1921" s="2">
        <f>'Moving Avg'!G1921</f>
        <v>4.5110499999999956</v>
      </c>
      <c r="I1921" s="2">
        <f>'Moving Avg'!H1921</f>
        <v>4.2243989999999982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4.5389999999999997</v>
      </c>
      <c r="C1922" s="2">
        <f>RSI!I1922</f>
        <v>51.057439600699063</v>
      </c>
      <c r="D1922" s="2">
        <f>MACD!E1922</f>
        <v>6.6555677297408522E-3</v>
      </c>
      <c r="E1922" s="2">
        <f>MACD!F1922</f>
        <v>4.478601496142395E-3</v>
      </c>
      <c r="F1922" s="2">
        <f>'Moving Avg'!D1922</f>
        <v>4.5389999999999997</v>
      </c>
      <c r="G1922" s="2">
        <f>'Moving Avg'!F1922</f>
        <v>4.5427500000000007</v>
      </c>
      <c r="H1922" s="2">
        <f>'Moving Avg'!G1922</f>
        <v>4.5134879999999953</v>
      </c>
      <c r="I1922" s="2">
        <f>'Moving Avg'!H1922</f>
        <v>4.224680499999999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4.5389999999999997</v>
      </c>
      <c r="C1923" s="2">
        <f>RSI!I1923</f>
        <v>51.057439600699063</v>
      </c>
      <c r="D1923" s="2">
        <f>MACD!E1923</f>
        <v>6.0417571170914286E-3</v>
      </c>
      <c r="E1923" s="2">
        <f>MACD!F1923</f>
        <v>4.7912326203322017E-3</v>
      </c>
      <c r="F1923" s="2">
        <f>'Moving Avg'!D1923</f>
        <v>4.5389999999999997</v>
      </c>
      <c r="G1923" s="2">
        <f>'Moving Avg'!F1923</f>
        <v>4.5446250000000008</v>
      </c>
      <c r="H1923" s="2">
        <f>'Moving Avg'!G1923</f>
        <v>4.5157379999999954</v>
      </c>
      <c r="I1923" s="2">
        <f>'Moving Avg'!H1923</f>
        <v>4.2249619999999988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4.5389999999999997</v>
      </c>
      <c r="C1924" s="2">
        <f>RSI!I1924</f>
        <v>51.057439600699055</v>
      </c>
      <c r="D1924" s="2">
        <f>MACD!E1924</f>
        <v>5.4919994334809985E-3</v>
      </c>
      <c r="E1924" s="2">
        <f>MACD!F1924</f>
        <v>4.9313859829619609E-3</v>
      </c>
      <c r="F1924" s="2">
        <f>'Moving Avg'!D1924</f>
        <v>4.5389999999999997</v>
      </c>
      <c r="G1924" s="2">
        <f>'Moving Avg'!F1924</f>
        <v>4.5465000000000009</v>
      </c>
      <c r="H1924" s="2">
        <f>'Moving Avg'!G1924</f>
        <v>4.5157379999999954</v>
      </c>
      <c r="I1924" s="2">
        <f>'Moving Avg'!H1924</f>
        <v>4.2251964999999982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4.5389999999999997</v>
      </c>
      <c r="C1925" s="2">
        <f>RSI!I1925</f>
        <v>51.057439600699063</v>
      </c>
      <c r="D1925" s="2">
        <f>MACD!E1925</f>
        <v>4.9986907134620395E-3</v>
      </c>
      <c r="E1925" s="2">
        <f>MACD!F1925</f>
        <v>4.9448469290619768E-3</v>
      </c>
      <c r="F1925" s="2">
        <f>'Moving Avg'!D1925</f>
        <v>4.5389999999999997</v>
      </c>
      <c r="G1925" s="2">
        <f>'Moving Avg'!F1925</f>
        <v>4.5432200000000007</v>
      </c>
      <c r="H1925" s="2">
        <f>'Moving Avg'!G1925</f>
        <v>4.5170519999999952</v>
      </c>
      <c r="I1925" s="2">
        <f>'Moving Avg'!H1925</f>
        <v>4.2254309999999977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4.5389999999999997</v>
      </c>
      <c r="C1926" s="2">
        <f>RSI!I1926</f>
        <v>51.057439600699063</v>
      </c>
      <c r="D1926" s="2">
        <f>MACD!E1926</f>
        <v>4.5552301412135066E-3</v>
      </c>
      <c r="E1926" s="2">
        <f>MACD!F1926</f>
        <v>4.8669235714922827E-3</v>
      </c>
      <c r="F1926" s="2">
        <f>'Moving Avg'!D1926</f>
        <v>4.5389999999999997</v>
      </c>
      <c r="G1926" s="2">
        <f>'Moving Avg'!F1926</f>
        <v>4.5399400000000005</v>
      </c>
      <c r="H1926" s="2">
        <f>'Moving Avg'!G1926</f>
        <v>4.5183659999999941</v>
      </c>
      <c r="I1926" s="2">
        <f>'Moving Avg'!H1926</f>
        <v>4.2258529999999981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4.5389999999999997</v>
      </c>
      <c r="C1927" s="2">
        <f>RSI!I1927</f>
        <v>51.057439600699063</v>
      </c>
      <c r="D1927" s="2">
        <f>MACD!E1927</f>
        <v>4.1558780673298656E-3</v>
      </c>
      <c r="E1927" s="2">
        <f>MACD!F1927</f>
        <v>4.7247144706597998E-3</v>
      </c>
      <c r="F1927" s="2">
        <f>'Moving Avg'!D1927</f>
        <v>4.5389999999999997</v>
      </c>
      <c r="G1927" s="2">
        <f>'Moving Avg'!F1927</f>
        <v>4.5394700000000006</v>
      </c>
      <c r="H1927" s="2">
        <f>'Moving Avg'!G1927</f>
        <v>4.5200539999999938</v>
      </c>
      <c r="I1927" s="2">
        <f>'Moving Avg'!H1927</f>
        <v>4.2261344999999979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4.5389999999999997</v>
      </c>
      <c r="C1928" s="2">
        <f>RSI!I1928</f>
        <v>51.057439600699063</v>
      </c>
      <c r="D1928" s="2">
        <f>MACD!E1928</f>
        <v>3.7956349545451573E-3</v>
      </c>
      <c r="E1928" s="2">
        <f>MACD!F1928</f>
        <v>4.5388985674368713E-3</v>
      </c>
      <c r="F1928" s="2">
        <f>'Moving Avg'!D1928</f>
        <v>4.5389999999999997</v>
      </c>
      <c r="G1928" s="2">
        <f>'Moving Avg'!F1928</f>
        <v>4.5390000000000006</v>
      </c>
      <c r="H1928" s="2">
        <f>'Moving Avg'!G1928</f>
        <v>4.5217419999999935</v>
      </c>
      <c r="I1928" s="2">
        <f>'Moving Avg'!H1928</f>
        <v>4.2264629999999981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44818</v>
      </c>
      <c r="B1929" s="2">
        <f>RSI!B1929</f>
        <v>4.5389999999999997</v>
      </c>
      <c r="C1929" s="2">
        <f>RSI!I1929</f>
        <v>51.057439600699077</v>
      </c>
      <c r="D1929" s="2">
        <f>MACD!E1929</f>
        <v>3.4701381003179321E-3</v>
      </c>
      <c r="E1929" s="2">
        <f>MACD!F1929</f>
        <v>4.3251464740130833E-3</v>
      </c>
      <c r="F1929" s="2">
        <f>'Moving Avg'!D1929</f>
        <v>4.5389999999999997</v>
      </c>
      <c r="G1929" s="2">
        <f>'Moving Avg'!F1929</f>
        <v>4.5390000000000006</v>
      </c>
      <c r="H1929" s="2">
        <f>'Moving Avg'!G1929</f>
        <v>4.522679999999994</v>
      </c>
      <c r="I1929" s="2">
        <f>'Moving Avg'!H1929</f>
        <v>4.2267914999999974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4.5389999999999997</v>
      </c>
      <c r="C1930" s="2">
        <f>RSI!I1930</f>
        <v>51.057439600699077</v>
      </c>
      <c r="D1930" s="2">
        <f>MACD!E1930</f>
        <v>3.1755734640963595E-3</v>
      </c>
      <c r="E1930" s="2">
        <f>MACD!F1930</f>
        <v>4.0952318720297387E-3</v>
      </c>
      <c r="F1930" s="2">
        <f>'Moving Avg'!D1930</f>
        <v>4.5389999999999997</v>
      </c>
      <c r="G1930" s="2">
        <f>'Moving Avg'!F1930</f>
        <v>4.5390000000000006</v>
      </c>
      <c r="H1930" s="2">
        <f>'Moving Avg'!G1930</f>
        <v>4.5288699999999942</v>
      </c>
      <c r="I1930" s="2">
        <f>'Moving Avg'!H1930</f>
        <v>4.2271199999999975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4.5389999999999997</v>
      </c>
      <c r="C1931" s="2">
        <f>RSI!I1931</f>
        <v>51.057439600699077</v>
      </c>
      <c r="D1931" s="2">
        <f>MACD!E1931</f>
        <v>2.908600333562994E-3</v>
      </c>
      <c r="E1931" s="2">
        <f>MACD!F1931</f>
        <v>3.8579055643363901E-3</v>
      </c>
      <c r="F1931" s="2">
        <f>'Moving Avg'!D1931</f>
        <v>4.5389999999999997</v>
      </c>
      <c r="G1931" s="2">
        <f>'Moving Avg'!F1931</f>
        <v>4.5390000000000006</v>
      </c>
      <c r="H1931" s="2">
        <f>'Moving Avg'!G1931</f>
        <v>4.5341219999999938</v>
      </c>
      <c r="I1931" s="2">
        <f>'Moving Avg'!H1931</f>
        <v>4.2278704999999972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</row>
    <row r="1932" spans="1:12" ht="13.5" x14ac:dyDescent="0.25">
      <c r="A1932" s="3">
        <f>RSI!A1932</f>
        <v>44823</v>
      </c>
      <c r="B1932" s="2">
        <f>RSI!B1932</f>
        <v>4.5389999999999997</v>
      </c>
      <c r="C1932" s="2">
        <f>RSI!I1932</f>
        <v>51.057439600699077</v>
      </c>
      <c r="D1932" s="2">
        <f>MACD!E1932</f>
        <v>2.6662869084033147E-3</v>
      </c>
      <c r="E1932" s="2">
        <f>MACD!F1932</f>
        <v>3.6195818331497751E-3</v>
      </c>
      <c r="F1932" s="2">
        <f>'Moving Avg'!D1932</f>
        <v>4.5389999999999997</v>
      </c>
      <c r="G1932" s="2">
        <f>'Moving Avg'!F1932</f>
        <v>4.5390000000000006</v>
      </c>
      <c r="H1932" s="2">
        <f>'Moving Avg'!G1932</f>
        <v>4.5354359999999936</v>
      </c>
      <c r="I1932" s="2">
        <f>'Moving Avg'!H1932</f>
        <v>4.2281989999999983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4.5389999999999997</v>
      </c>
      <c r="C1933" s="2">
        <f>RSI!I1933</f>
        <v>51.057439600699077</v>
      </c>
      <c r="D1933" s="2">
        <f>MACD!E1933</f>
        <v>2.4460551717861989E-3</v>
      </c>
      <c r="E1933" s="2">
        <f>MACD!F1933</f>
        <v>3.3848765008770601E-3</v>
      </c>
      <c r="F1933" s="2">
        <f>'Moving Avg'!D1933</f>
        <v>4.5389999999999997</v>
      </c>
      <c r="G1933" s="2">
        <f>'Moving Avg'!F1933</f>
        <v>4.5390000000000006</v>
      </c>
      <c r="H1933" s="2">
        <f>'Moving Avg'!G1933</f>
        <v>4.534123999999994</v>
      </c>
      <c r="I1933" s="2">
        <f>'Moving Avg'!H1933</f>
        <v>4.2285274999999976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4.5389999999999997</v>
      </c>
      <c r="C1934" s="2">
        <f>RSI!I1934</f>
        <v>51.057439600699077</v>
      </c>
      <c r="D1934" s="2">
        <f>MACD!E1934</f>
        <v>2.2456336667815435E-3</v>
      </c>
      <c r="E1934" s="2">
        <f>MACD!F1934</f>
        <v>3.157027934057957E-3</v>
      </c>
      <c r="F1934" s="2">
        <f>'Moving Avg'!D1934</f>
        <v>4.5389999999999997</v>
      </c>
      <c r="G1934" s="2">
        <f>'Moving Avg'!F1934</f>
        <v>4.5390000000000006</v>
      </c>
      <c r="H1934" s="2">
        <f>'Moving Avg'!G1934</f>
        <v>4.5328119999999945</v>
      </c>
      <c r="I1934" s="2">
        <f>'Moving Avg'!H1934</f>
        <v>4.2289024999999976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5.1578999999999997</v>
      </c>
      <c r="C1935" s="2">
        <f>RSI!I1935</f>
        <v>92.380511686164752</v>
      </c>
      <c r="D1935" s="2">
        <f>MACD!E1935</f>
        <v>-4.3781427440180209E-2</v>
      </c>
      <c r="E1935" s="2">
        <f>MACD!F1935</f>
        <v>-6.2306631407896777E-3</v>
      </c>
      <c r="F1935" s="2">
        <f>'Moving Avg'!D1935</f>
        <v>4.6627799999999997</v>
      </c>
      <c r="G1935" s="2">
        <f>'Moving Avg'!F1935</f>
        <v>4.5699450000000006</v>
      </c>
      <c r="H1935" s="2">
        <f>'Moving Avg'!G1935</f>
        <v>4.5440639999999952</v>
      </c>
      <c r="I1935" s="2">
        <f>'Moving Avg'!H1935</f>
        <v>4.2325129999999982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5.4486999999999997</v>
      </c>
      <c r="C1936" s="2">
        <f>RSI!I1936</f>
        <v>94.661355402428455</v>
      </c>
      <c r="D1936" s="2">
        <f>MACD!E1936</f>
        <v>-0.10793731374973525</v>
      </c>
      <c r="E1936" s="2">
        <f>MACD!F1936</f>
        <v>-2.6571993262578794E-2</v>
      </c>
      <c r="F1936" s="2">
        <f>'Moving Avg'!D1936</f>
        <v>4.8447199999999997</v>
      </c>
      <c r="G1936" s="2">
        <f>'Moving Avg'!F1936</f>
        <v>4.6154300000000008</v>
      </c>
      <c r="H1936" s="2">
        <f>'Moving Avg'!G1936</f>
        <v>4.5648839999999948</v>
      </c>
      <c r="I1936" s="2">
        <f>'Moving Avg'!H1936</f>
        <v>4.2374834999999988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5.1767000000000003</v>
      </c>
      <c r="C1937" s="2">
        <f>RSI!I1937</f>
        <v>72.730891549906929</v>
      </c>
      <c r="D1937" s="2">
        <f>MACD!E1937</f>
        <v>-0.14719064560195338</v>
      </c>
      <c r="E1937" s="2">
        <f>MACD!F1937</f>
        <v>-5.0695723730453709E-2</v>
      </c>
      <c r="F1937" s="2">
        <f>'Moving Avg'!D1937</f>
        <v>4.9722600000000003</v>
      </c>
      <c r="G1937" s="2">
        <f>'Moving Avg'!F1937</f>
        <v>4.6473150000000008</v>
      </c>
      <c r="H1937" s="2">
        <f>'Moving Avg'!G1937</f>
        <v>4.577263999999996</v>
      </c>
      <c r="I1937" s="2">
        <f>'Moving Avg'!H1937</f>
        <v>4.2411409999999981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5.1673</v>
      </c>
      <c r="C1938" s="2">
        <f>RSI!I1938</f>
        <v>72.109151111813773</v>
      </c>
      <c r="D1938" s="2">
        <f>MACD!E1938</f>
        <v>-0.1828382344251791</v>
      </c>
      <c r="E1938" s="2">
        <f>MACD!F1938</f>
        <v>-7.7124225869398794E-2</v>
      </c>
      <c r="F1938" s="2">
        <f>'Moving Avg'!D1938</f>
        <v>5.0979200000000002</v>
      </c>
      <c r="G1938" s="2">
        <f>'Moving Avg'!F1938</f>
        <v>4.6787299999999998</v>
      </c>
      <c r="H1938" s="2">
        <f>'Moving Avg'!G1938</f>
        <v>4.5877659999999967</v>
      </c>
      <c r="I1938" s="2">
        <f>'Moving Avg'!H1938</f>
        <v>4.2447514999999978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5.1673</v>
      </c>
      <c r="C1939" s="2">
        <f>RSI!I1939</f>
        <v>72.109151111813787</v>
      </c>
      <c r="D1939" s="2">
        <f>MACD!E1939</f>
        <v>-0.21584374436445675</v>
      </c>
      <c r="E1939" s="2">
        <f>MACD!F1939</f>
        <v>-0.10486812956841038</v>
      </c>
      <c r="F1939" s="2">
        <f>'Moving Avg'!D1939</f>
        <v>5.2235800000000001</v>
      </c>
      <c r="G1939" s="2">
        <f>'Moving Avg'!F1939</f>
        <v>4.7101449999999998</v>
      </c>
      <c r="H1939" s="2">
        <f>'Moving Avg'!G1939</f>
        <v>4.6020199999999969</v>
      </c>
      <c r="I1939" s="2">
        <f>'Moving Avg'!H1939</f>
        <v>4.2483619999999975</v>
      </c>
      <c r="J1939" s="6" t="str">
        <f>OBV!F1939</f>
        <v>BULLISH</v>
      </c>
      <c r="K1939" s="6" t="str">
        <f>OBV!G1939</f>
        <v>STRONG</v>
      </c>
      <c r="L1939" s="6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5.1673</v>
      </c>
      <c r="C1940" s="2">
        <f>RSI!I1940</f>
        <v>72.109151111813787</v>
      </c>
      <c r="D1940" s="2">
        <f>MACD!E1940</f>
        <v>-0.24640311831272932</v>
      </c>
      <c r="E1940" s="2">
        <f>MACD!F1940</f>
        <v>-0.13317512731727418</v>
      </c>
      <c r="F1940" s="2">
        <f>'Moving Avg'!D1940</f>
        <v>5.22546</v>
      </c>
      <c r="G1940" s="2">
        <f>'Moving Avg'!F1940</f>
        <v>4.7415600000000007</v>
      </c>
      <c r="H1940" s="2">
        <f>'Moving Avg'!G1940</f>
        <v>4.616273999999998</v>
      </c>
      <c r="I1940" s="2">
        <f>'Moving Avg'!H1940</f>
        <v>4.2521599999999973</v>
      </c>
      <c r="J1940" s="6" t="str">
        <f>OBV!F1940</f>
        <v>BULLISH</v>
      </c>
      <c r="K1940" s="6" t="str">
        <f>OBV!G1940</f>
        <v>STRONG</v>
      </c>
      <c r="L1940" s="6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5.1767000000000003</v>
      </c>
      <c r="C1941" s="2">
        <f>RSI!I1941</f>
        <v>72.403792435231537</v>
      </c>
      <c r="D1941" s="2">
        <f>MACD!E1941</f>
        <v>-0.27539404527148648</v>
      </c>
      <c r="E1941" s="2">
        <f>MACD!F1941</f>
        <v>-0.16161891090811664</v>
      </c>
      <c r="F1941" s="2">
        <f>'Moving Avg'!D1941</f>
        <v>5.1710600000000007</v>
      </c>
      <c r="G1941" s="2">
        <f>'Moving Avg'!F1941</f>
        <v>4.7734450000000006</v>
      </c>
      <c r="H1941" s="2">
        <f>'Moving Avg'!G1941</f>
        <v>4.6297779999999982</v>
      </c>
      <c r="I1941" s="2">
        <f>'Moving Avg'!H1941</f>
        <v>4.2560049999999965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5.1860999999999997</v>
      </c>
      <c r="C1942" s="2">
        <f>RSI!I1942</f>
        <v>72.714214842516256</v>
      </c>
      <c r="D1942" s="2">
        <f>MACD!E1942</f>
        <v>-0.30293287356941345</v>
      </c>
      <c r="E1942" s="2">
        <f>MACD!F1942</f>
        <v>-0.18988170344037603</v>
      </c>
      <c r="F1942" s="2">
        <f>'Moving Avg'!D1942</f>
        <v>5.1729399999999996</v>
      </c>
      <c r="G1942" s="2">
        <f>'Moving Avg'!F1942</f>
        <v>4.8057999999999996</v>
      </c>
      <c r="H1942" s="2">
        <f>'Moving Avg'!G1942</f>
        <v>4.6434699999999989</v>
      </c>
      <c r="I1942" s="2">
        <f>'Moving Avg'!H1942</f>
        <v>4.2599909999999968</v>
      </c>
      <c r="J1942" s="6" t="str">
        <f>OBV!F1942</f>
        <v>BEARISH</v>
      </c>
      <c r="K1942" s="6" t="str">
        <f>OBV!G1942</f>
        <v>NEUTRAL</v>
      </c>
      <c r="L1942" s="6" t="str">
        <f>OBV!H1942</f>
        <v>BEARISH DIVERGENCE</v>
      </c>
    </row>
    <row r="1943" spans="1:12" ht="13.5" x14ac:dyDescent="0.25">
      <c r="A1943" s="3">
        <f>RSI!A1943</f>
        <v>44838</v>
      </c>
      <c r="B1943" s="2">
        <f>RSI!B1943</f>
        <v>5.2986000000000004</v>
      </c>
      <c r="C1943" s="2">
        <f>RSI!I1943</f>
        <v>76.169237851401363</v>
      </c>
      <c r="D1943" s="2">
        <f>MACD!E1943</f>
        <v>-0.33676434447440595</v>
      </c>
      <c r="E1943" s="2">
        <f>MACD!F1943</f>
        <v>-0.219258231647182</v>
      </c>
      <c r="F1943" s="2">
        <f>'Moving Avg'!D1943</f>
        <v>5.1992000000000003</v>
      </c>
      <c r="G1943" s="2">
        <f>'Moving Avg'!F1943</f>
        <v>4.8437799999999998</v>
      </c>
      <c r="H1943" s="2">
        <f>'Moving Avg'!G1943</f>
        <v>4.6584739999999991</v>
      </c>
      <c r="I1943" s="2">
        <f>'Moving Avg'!H1943</f>
        <v>4.264539499999997</v>
      </c>
      <c r="J1943" s="6" t="str">
        <f>OBV!F1943</f>
        <v>BULLISH</v>
      </c>
      <c r="K1943" s="6" t="str">
        <f>OBV!G1943</f>
        <v>STRONG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5.3455000000000004</v>
      </c>
      <c r="C1944" s="2">
        <f>RSI!I1944</f>
        <v>77.45110985652866</v>
      </c>
      <c r="D1944" s="2">
        <f>MACD!E1944</f>
        <v>-0.37156319667091608</v>
      </c>
      <c r="E1944" s="2">
        <f>MACD!F1944</f>
        <v>-0.24971922465192883</v>
      </c>
      <c r="F1944" s="2">
        <f>'Moving Avg'!D1944</f>
        <v>5.2348400000000002</v>
      </c>
      <c r="G1944" s="2">
        <f>'Moving Avg'!F1944</f>
        <v>4.8841049999999999</v>
      </c>
      <c r="H1944" s="2">
        <f>'Moving Avg'!G1944</f>
        <v>4.677229999999998</v>
      </c>
      <c r="I1944" s="2">
        <f>'Moving Avg'!H1944</f>
        <v>4.2693224999999968</v>
      </c>
      <c r="J1944" s="6" t="str">
        <f>OBV!F1944</f>
        <v>BULLISH</v>
      </c>
      <c r="K1944" s="6" t="str">
        <f>OBV!G1944</f>
        <v>STRONG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5.3455000000000004</v>
      </c>
      <c r="C1945" s="2">
        <f>RSI!I1945</f>
        <v>77.45110985652866</v>
      </c>
      <c r="D1945" s="2">
        <f>MACD!E1945</f>
        <v>-0.30856841481153374</v>
      </c>
      <c r="E1945" s="2">
        <f>MACD!F1945</f>
        <v>-0.26148906268384986</v>
      </c>
      <c r="F1945" s="2">
        <f>'Moving Avg'!D1945</f>
        <v>5.2704800000000009</v>
      </c>
      <c r="G1945" s="2">
        <f>'Moving Avg'!F1945</f>
        <v>4.9244299999999992</v>
      </c>
      <c r="H1945" s="2">
        <f>'Moving Avg'!G1945</f>
        <v>4.6918599999999984</v>
      </c>
      <c r="I1945" s="2">
        <f>'Moving Avg'!H1945</f>
        <v>4.2741054999999966</v>
      </c>
      <c r="J1945" s="6" t="str">
        <f>OBV!F1945</f>
        <v>BULLISH</v>
      </c>
      <c r="K1945" s="6" t="str">
        <f>OBV!G1945</f>
        <v>STRONG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5.2986000000000004</v>
      </c>
      <c r="C1946" s="2">
        <f>RSI!I1946</f>
        <v>72.903093135500669</v>
      </c>
      <c r="D1946" s="2">
        <f>MACD!E1946</f>
        <v>-0.20962243569308292</v>
      </c>
      <c r="E1946" s="2">
        <f>MACD!F1946</f>
        <v>-0.25111573728569647</v>
      </c>
      <c r="F1946" s="2">
        <f>'Moving Avg'!D1946</f>
        <v>5.2948600000000008</v>
      </c>
      <c r="G1946" s="2">
        <f>'Moving Avg'!F1946</f>
        <v>4.9624100000000002</v>
      </c>
      <c r="H1946" s="2">
        <f>'Moving Avg'!G1946</f>
        <v>4.7078019999999983</v>
      </c>
      <c r="I1946" s="2">
        <f>'Moving Avg'!H1946</f>
        <v>4.278653999999996</v>
      </c>
      <c r="J1946" s="6" t="str">
        <f>OBV!F1946</f>
        <v>BULLISH</v>
      </c>
      <c r="K1946" s="6" t="str">
        <f>OBV!G1946</f>
        <v>STRONG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5.1955</v>
      </c>
      <c r="C1947" s="2">
        <f>RSI!I1947</f>
        <v>64.005326152519672</v>
      </c>
      <c r="D1947" s="2">
        <f>MACD!E1947</f>
        <v>-0.16221037301403296</v>
      </c>
      <c r="E1947" s="2">
        <f>MACD!F1947</f>
        <v>-0.23333466443136378</v>
      </c>
      <c r="F1947" s="2">
        <f>'Moving Avg'!D1947</f>
        <v>5.2967400000000007</v>
      </c>
      <c r="G1947" s="2">
        <f>'Moving Avg'!F1947</f>
        <v>4.9952349999999992</v>
      </c>
      <c r="H1947" s="2">
        <f>'Moving Avg'!G1947</f>
        <v>4.7216819999999995</v>
      </c>
      <c r="I1947" s="2">
        <f>'Moving Avg'!H1947</f>
        <v>4.2826869999999966</v>
      </c>
      <c r="J1947" s="6" t="str">
        <f>OBV!F1947</f>
        <v>BEARISH</v>
      </c>
      <c r="K1947" s="6" t="str">
        <f>OBV!G1947</f>
        <v>WEAK</v>
      </c>
      <c r="L1947" s="6" t="str">
        <f>OBV!H1947</f>
        <v>BEARISH DIVERGENCE</v>
      </c>
    </row>
    <row r="1948" spans="1:12" ht="13.5" x14ac:dyDescent="0.25">
      <c r="A1948" s="3">
        <f>RSI!A1948</f>
        <v>44845</v>
      </c>
      <c r="B1948" s="2">
        <f>RSI!B1948</f>
        <v>5.2516999999999996</v>
      </c>
      <c r="C1948" s="2">
        <f>RSI!I1948</f>
        <v>66.411815465623818</v>
      </c>
      <c r="D1948" s="2">
        <f>MACD!E1948</f>
        <v>-0.12903898062430486</v>
      </c>
      <c r="E1948" s="2">
        <f>MACD!F1948</f>
        <v>-0.21247552766995201</v>
      </c>
      <c r="F1948" s="2">
        <f>'Moving Avg'!D1948</f>
        <v>5.2873600000000005</v>
      </c>
      <c r="G1948" s="2">
        <f>'Moving Avg'!F1948</f>
        <v>5.0308699999999993</v>
      </c>
      <c r="H1948" s="2">
        <f>'Moving Avg'!G1948</f>
        <v>4.7366859999999997</v>
      </c>
      <c r="I1948" s="2">
        <f>'Moving Avg'!H1948</f>
        <v>4.2870474999999963</v>
      </c>
      <c r="J1948" s="6" t="str">
        <f>OBV!F1948</f>
        <v>BEARISH</v>
      </c>
      <c r="K1948" s="6" t="str">
        <f>OBV!G1948</f>
        <v>WEAK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5.1955</v>
      </c>
      <c r="C1949" s="2">
        <f>RSI!I1949</f>
        <v>61.951340693097919</v>
      </c>
      <c r="D1949" s="2">
        <f>MACD!E1949</f>
        <v>-9.8378328687915406E-2</v>
      </c>
      <c r="E1949" s="2">
        <f>MACD!F1949</f>
        <v>-0.18965608787354471</v>
      </c>
      <c r="F1949" s="2">
        <f>'Moving Avg'!D1949</f>
        <v>5.2573600000000003</v>
      </c>
      <c r="G1949" s="2">
        <f>'Moving Avg'!F1949</f>
        <v>5.0636949999999983</v>
      </c>
      <c r="H1949" s="2">
        <f>'Moving Avg'!G1949</f>
        <v>4.7507539999999997</v>
      </c>
      <c r="I1949" s="2">
        <f>'Moving Avg'!H1949</f>
        <v>4.2912209999999966</v>
      </c>
      <c r="J1949" s="6" t="str">
        <f>OBV!F1949</f>
        <v>BEARISH</v>
      </c>
      <c r="K1949" s="6" t="str">
        <f>OBV!G1949</f>
        <v>WEAK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5.1955</v>
      </c>
      <c r="C1950" s="2">
        <f>RSI!I1950</f>
        <v>61.951340693097912</v>
      </c>
      <c r="D1950" s="2">
        <f>MACD!E1950</f>
        <v>-7.3556697356694123E-2</v>
      </c>
      <c r="E1950" s="2">
        <f>MACD!F1950</f>
        <v>-0.16643620977017459</v>
      </c>
      <c r="F1950" s="2">
        <f>'Moving Avg'!D1950</f>
        <v>5.2273599999999991</v>
      </c>
      <c r="G1950" s="2">
        <f>'Moving Avg'!F1950</f>
        <v>5.0965199999999991</v>
      </c>
      <c r="H1950" s="2">
        <f>'Moving Avg'!G1950</f>
        <v>4.7620080000000007</v>
      </c>
      <c r="I1950" s="2">
        <f>'Moving Avg'!H1950</f>
        <v>4.2953944999999969</v>
      </c>
      <c r="J1950" s="6" t="str">
        <f>OBV!F1950</f>
        <v>BEARISH</v>
      </c>
      <c r="K1950" s="6" t="str">
        <f>OBV!G1950</f>
        <v>WEAK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5.2047999999999996</v>
      </c>
      <c r="C1951" s="2">
        <f>RSI!I1951</f>
        <v>62.435545196918163</v>
      </c>
      <c r="D1951" s="2">
        <f>MACD!E1951</f>
        <v>-5.2835399905091229E-2</v>
      </c>
      <c r="E1951" s="2">
        <f>MACD!F1951</f>
        <v>-0.14371604779715794</v>
      </c>
      <c r="F1951" s="2">
        <f>'Moving Avg'!D1951</f>
        <v>5.2085999999999988</v>
      </c>
      <c r="G1951" s="2">
        <f>'Moving Avg'!F1951</f>
        <v>5.1298099999999982</v>
      </c>
      <c r="H1951" s="2">
        <f>'Moving Avg'!G1951</f>
        <v>4.7760740000000013</v>
      </c>
      <c r="I1951" s="2">
        <f>'Moving Avg'!H1951</f>
        <v>4.2996614999999965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5.1767000000000003</v>
      </c>
      <c r="C1952" s="2">
        <f>RSI!I1952</f>
        <v>59.952938101384731</v>
      </c>
      <c r="D1952" s="2">
        <f>MACD!E1952</f>
        <v>-3.279124492272345E-2</v>
      </c>
      <c r="E1952" s="2">
        <f>MACD!F1952</f>
        <v>-0.12153108722227104</v>
      </c>
      <c r="F1952" s="2">
        <f>'Moving Avg'!D1952</f>
        <v>5.204839999999999</v>
      </c>
      <c r="G1952" s="2">
        <f>'Moving Avg'!F1952</f>
        <v>5.161694999999999</v>
      </c>
      <c r="H1952" s="2">
        <f>'Moving Avg'!G1952</f>
        <v>4.7895780000000014</v>
      </c>
      <c r="I1952" s="2">
        <f>'Moving Avg'!H1952</f>
        <v>4.3037879999999973</v>
      </c>
      <c r="J1952" s="6" t="str">
        <f>OBV!F1952</f>
        <v>BULLISH</v>
      </c>
      <c r="K1952" s="6" t="str">
        <f>OBV!G1952</f>
        <v>STRONG</v>
      </c>
      <c r="L1952" s="6" t="str">
        <f>OBV!H1952</f>
        <v>BULLISH DIVERGENCE</v>
      </c>
    </row>
    <row r="1953" spans="1:12" ht="13.5" x14ac:dyDescent="0.25">
      <c r="A1953" s="3">
        <f>RSI!A1953</f>
        <v>44852</v>
      </c>
      <c r="B1953" s="2">
        <f>RSI!B1953</f>
        <v>5.1767000000000003</v>
      </c>
      <c r="C1953" s="2">
        <f>RSI!I1953</f>
        <v>59.952938101384738</v>
      </c>
      <c r="D1953" s="2">
        <f>MACD!E1953</f>
        <v>7.0136932184095002E-4</v>
      </c>
      <c r="E1953" s="2">
        <f>MACD!F1953</f>
        <v>-9.708459591344866E-2</v>
      </c>
      <c r="F1953" s="2">
        <f>'Moving Avg'!D1953</f>
        <v>5.1898400000000002</v>
      </c>
      <c r="G1953" s="2">
        <f>'Moving Avg'!F1953</f>
        <v>5.193579999999999</v>
      </c>
      <c r="H1953" s="2">
        <f>'Moving Avg'!G1953</f>
        <v>4.8030820000000016</v>
      </c>
      <c r="I1953" s="2">
        <f>'Moving Avg'!H1953</f>
        <v>4.3079144999999972</v>
      </c>
      <c r="J1953" s="6" t="str">
        <f>OBV!F1953</f>
        <v>BULLISH</v>
      </c>
      <c r="K1953" s="6" t="str">
        <f>OBV!G1953</f>
        <v>NEUTRAL</v>
      </c>
      <c r="L1953" s="6" t="str">
        <f>OBV!H1953</f>
        <v>BULLISH DIVERGENCE</v>
      </c>
    </row>
    <row r="1954" spans="1:12" ht="13.5" x14ac:dyDescent="0.25">
      <c r="A1954" s="3">
        <f>RSI!A1954</f>
        <v>44853</v>
      </c>
      <c r="B1954" s="2">
        <f>RSI!B1954</f>
        <v>5.2047999999999996</v>
      </c>
      <c r="C1954" s="2">
        <f>RSI!I1954</f>
        <v>61.718311335051581</v>
      </c>
      <c r="D1954" s="2">
        <f>MACD!E1954</f>
        <v>3.3457105618046157E-2</v>
      </c>
      <c r="E1954" s="2">
        <f>MACD!F1954</f>
        <v>-7.0976255607149694E-2</v>
      </c>
      <c r="F1954" s="2">
        <f>'Moving Avg'!D1954</f>
        <v>5.1917</v>
      </c>
      <c r="G1954" s="2">
        <f>'Moving Avg'!F1954</f>
        <v>5.2268699999999999</v>
      </c>
      <c r="H1954" s="2">
        <f>'Moving Avg'!G1954</f>
        <v>4.8171480000000022</v>
      </c>
      <c r="I1954" s="2">
        <f>'Moving Avg'!H1954</f>
        <v>4.3121814999999968</v>
      </c>
      <c r="J1954" s="6" t="str">
        <f>OBV!F1954</f>
        <v>BULLISH</v>
      </c>
      <c r="K1954" s="6" t="str">
        <f>OBV!G1954</f>
        <v>STRONG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5.4393000000000002</v>
      </c>
      <c r="C1955" s="2">
        <f>RSI!I1955</f>
        <v>72.581024511221813</v>
      </c>
      <c r="D1955" s="2">
        <f>MACD!E1955</f>
        <v>4.297220265218904E-2</v>
      </c>
      <c r="E1955" s="2">
        <f>MACD!F1955</f>
        <v>-4.8186563955281952E-2</v>
      </c>
      <c r="F1955" s="2">
        <f>'Moving Avg'!D1955</f>
        <v>5.2404599999999997</v>
      </c>
      <c r="G1955" s="2">
        <f>'Moving Avg'!F1955</f>
        <v>5.2409400000000002</v>
      </c>
      <c r="H1955" s="2">
        <f>'Moving Avg'!G1955</f>
        <v>4.8338420000000024</v>
      </c>
      <c r="I1955" s="2">
        <f>'Moving Avg'!H1955</f>
        <v>4.3176209999999964</v>
      </c>
      <c r="J1955" s="6" t="str">
        <f>OBV!F1955</f>
        <v>BULLISH</v>
      </c>
      <c r="K1955" s="6" t="str">
        <f>OBV!G1955</f>
        <v>STRONG</v>
      </c>
      <c r="L1955" s="6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5.4393000000000002</v>
      </c>
      <c r="C1956" s="2">
        <f>RSI!I1956</f>
        <v>72.581024511221813</v>
      </c>
      <c r="D1956" s="2">
        <f>MACD!E1956</f>
        <v>4.1653008560395222E-2</v>
      </c>
      <c r="E1956" s="2">
        <f>MACD!F1956</f>
        <v>-3.0218649452146518E-2</v>
      </c>
      <c r="F1956" s="2">
        <f>'Moving Avg'!D1956</f>
        <v>5.2873599999999996</v>
      </c>
      <c r="G1956" s="2">
        <f>'Moving Avg'!F1956</f>
        <v>5.2404700000000002</v>
      </c>
      <c r="H1956" s="2">
        <f>'Moving Avg'!G1956</f>
        <v>4.8505360000000026</v>
      </c>
      <c r="I1956" s="2">
        <f>'Moving Avg'!H1956</f>
        <v>4.3232479999999969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5.4862000000000002</v>
      </c>
      <c r="C1957" s="2">
        <f>RSI!I1957</f>
        <v>74.274249397530639</v>
      </c>
      <c r="D1957" s="2">
        <f>MACD!E1957</f>
        <v>1.92057424365073E-2</v>
      </c>
      <c r="E1957" s="2">
        <f>MACD!F1957</f>
        <v>-2.0333771074415759E-2</v>
      </c>
      <c r="F1957" s="2">
        <f>'Moving Avg'!D1957</f>
        <v>5.3492599999999992</v>
      </c>
      <c r="G1957" s="2">
        <f>'Moving Avg'!F1957</f>
        <v>5.2559450000000005</v>
      </c>
      <c r="H1957" s="2">
        <f>'Moving Avg'!G1957</f>
        <v>4.8692920000000024</v>
      </c>
      <c r="I1957" s="2">
        <f>'Moving Avg'!H1957</f>
        <v>4.3295784999999958</v>
      </c>
      <c r="J1957" s="6" t="str">
        <f>OBV!F1957</f>
        <v>BULLISH</v>
      </c>
      <c r="K1957" s="6" t="str">
        <f>OBV!G1957</f>
        <v>STRONG</v>
      </c>
      <c r="L1957" s="6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5.4862000000000002</v>
      </c>
      <c r="C1958" s="2">
        <f>RSI!I1958</f>
        <v>74.274249397530639</v>
      </c>
      <c r="D1958" s="2">
        <f>MACD!E1958</f>
        <v>6.7333174968622345E-3</v>
      </c>
      <c r="E1958" s="2">
        <f>MACD!F1958</f>
        <v>-1.4920353360160159E-2</v>
      </c>
      <c r="F1958" s="2">
        <f>'Moving Avg'!D1958</f>
        <v>5.4111600000000006</v>
      </c>
      <c r="G1958" s="2">
        <f>'Moving Avg'!F1958</f>
        <v>5.2718900000000009</v>
      </c>
      <c r="H1958" s="2">
        <f>'Moving Avg'!G1958</f>
        <v>4.8880480000000022</v>
      </c>
      <c r="I1958" s="2">
        <f>'Moving Avg'!H1958</f>
        <v>4.3356744999999961</v>
      </c>
      <c r="J1958" s="6" t="str">
        <f>OBV!F1958</f>
        <v>BULLISH</v>
      </c>
      <c r="K1958" s="6" t="str">
        <f>OBV!G1958</f>
        <v>STRONG</v>
      </c>
      <c r="L1958" s="6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5.4393000000000002</v>
      </c>
      <c r="C1959" s="2">
        <f>RSI!I1959</f>
        <v>69.310265662483658</v>
      </c>
      <c r="D1959" s="2">
        <f>MACD!E1959</f>
        <v>-1.095970281193992E-2</v>
      </c>
      <c r="E1959" s="2">
        <f>MACD!F1959</f>
        <v>-1.4128223250516114E-2</v>
      </c>
      <c r="F1959" s="2">
        <f>'Moving Avg'!D1959</f>
        <v>5.4580600000000006</v>
      </c>
      <c r="G1959" s="2">
        <f>'Moving Avg'!F1959</f>
        <v>5.2854900000000011</v>
      </c>
      <c r="H1959" s="2">
        <f>'Moving Avg'!G1959</f>
        <v>4.9060540000000019</v>
      </c>
      <c r="I1959" s="2">
        <f>'Moving Avg'!H1959</f>
        <v>4.3415359999999961</v>
      </c>
      <c r="J1959" s="6" t="str">
        <f>OBV!F1959</f>
        <v>BULLISH</v>
      </c>
      <c r="K1959" s="6" t="str">
        <f>OBV!G1959</f>
        <v>STRONG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5.3455000000000004</v>
      </c>
      <c r="C1960" s="2">
        <f>RSI!I1960</f>
        <v>60.588630889750881</v>
      </c>
      <c r="D1960" s="2">
        <f>MACD!E1960</f>
        <v>-2.0527058292489464E-2</v>
      </c>
      <c r="E1960" s="2">
        <f>MACD!F1960</f>
        <v>-1.5407990258910785E-2</v>
      </c>
      <c r="F1960" s="2">
        <f>'Moving Avg'!D1960</f>
        <v>5.4393000000000002</v>
      </c>
      <c r="G1960" s="2">
        <f>'Moving Avg'!F1960</f>
        <v>5.2944000000000013</v>
      </c>
      <c r="H1960" s="2">
        <f>'Moving Avg'!G1960</f>
        <v>4.9221840000000014</v>
      </c>
      <c r="I1960" s="2">
        <f>'Moving Avg'!H1960</f>
        <v>4.3471629999999966</v>
      </c>
      <c r="J1960" s="6" t="str">
        <f>OBV!F1960</f>
        <v>BULLISH</v>
      </c>
      <c r="K1960" s="6" t="str">
        <f>OBV!G1960</f>
        <v>NEUTRAL</v>
      </c>
      <c r="L1960" s="6" t="str">
        <f>OBV!H1960</f>
        <v>BULLISH DIVERGENCE</v>
      </c>
    </row>
    <row r="1961" spans="1:12" ht="13.5" x14ac:dyDescent="0.25">
      <c r="A1961" s="3">
        <f>RSI!A1961</f>
        <v>44862</v>
      </c>
      <c r="B1961" s="2">
        <f>RSI!B1961</f>
        <v>5.4393000000000002</v>
      </c>
      <c r="C1961" s="2">
        <f>RSI!I1961</f>
        <v>65.292052859687288</v>
      </c>
      <c r="D1961" s="2">
        <f>MACD!E1961</f>
        <v>-3.5015703659957431E-2</v>
      </c>
      <c r="E1961" s="2">
        <f>MACD!F1961</f>
        <v>-1.9329532939120115E-2</v>
      </c>
      <c r="F1961" s="2">
        <f>'Moving Avg'!D1961</f>
        <v>5.4393000000000002</v>
      </c>
      <c r="G1961" s="2">
        <f>'Moving Avg'!F1961</f>
        <v>5.3075300000000007</v>
      </c>
      <c r="H1961" s="2">
        <f>'Moving Avg'!G1961</f>
        <v>4.9401900000000012</v>
      </c>
      <c r="I1961" s="2">
        <f>'Moving Avg'!H1961</f>
        <v>4.3532589999999969</v>
      </c>
      <c r="J1961" s="6" t="str">
        <f>OBV!F1961</f>
        <v>BULLISH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5.6174999999999997</v>
      </c>
      <c r="C1962" s="2">
        <f>RSI!I1962</f>
        <v>72.10340285748417</v>
      </c>
      <c r="D1962" s="2">
        <f>MACD!E1962</f>
        <v>-6.6163608678230901E-2</v>
      </c>
      <c r="E1962" s="2">
        <f>MACD!F1962</f>
        <v>-2.8696348086942273E-2</v>
      </c>
      <c r="F1962" s="2">
        <f>'Moving Avg'!D1962</f>
        <v>5.46556</v>
      </c>
      <c r="G1962" s="2">
        <f>'Moving Avg'!F1962</f>
        <v>5.3290999999999995</v>
      </c>
      <c r="H1962" s="2">
        <f>'Moving Avg'!G1962</f>
        <v>4.9617600000000008</v>
      </c>
      <c r="I1962" s="2">
        <f>'Moving Avg'!H1962</f>
        <v>4.3602459999999965</v>
      </c>
      <c r="J1962" s="6" t="str">
        <f>OBV!F1962</f>
        <v>BEARISH</v>
      </c>
      <c r="K1962" s="6" t="str">
        <f>OBV!G1962</f>
        <v>NEUTRAL</v>
      </c>
      <c r="L1962" s="6" t="str">
        <f>OBV!H1962</f>
        <v>BEARISH DIVERGENCE</v>
      </c>
    </row>
    <row r="1963" spans="1:12" ht="13.5" x14ac:dyDescent="0.25">
      <c r="A1963" s="3">
        <f>RSI!A1963</f>
        <v>44866</v>
      </c>
      <c r="B1963" s="2">
        <f>RSI!B1963</f>
        <v>5.6174999999999997</v>
      </c>
      <c r="C1963" s="2">
        <f>RSI!I1963</f>
        <v>72.10340285748417</v>
      </c>
      <c r="D1963" s="2">
        <f>MACD!E1963</f>
        <v>-9.4836598550915419E-2</v>
      </c>
      <c r="E1963" s="2">
        <f>MACD!F1963</f>
        <v>-4.1924398179736908E-2</v>
      </c>
      <c r="F1963" s="2">
        <f>'Moving Avg'!D1963</f>
        <v>5.4918199999999997</v>
      </c>
      <c r="G1963" s="2">
        <f>'Moving Avg'!F1963</f>
        <v>5.3450450000000007</v>
      </c>
      <c r="H1963" s="2">
        <f>'Moving Avg'!G1963</f>
        <v>4.9833300000000005</v>
      </c>
      <c r="I1963" s="2">
        <f>'Moving Avg'!H1963</f>
        <v>4.3672329999999961</v>
      </c>
      <c r="J1963" s="6" t="str">
        <f>OBV!F1963</f>
        <v>BEARISH</v>
      </c>
      <c r="K1963" s="6" t="str">
        <f>OBV!G1963</f>
        <v>NEUTRAL</v>
      </c>
      <c r="L1963" s="6" t="str">
        <f>OBV!H1963</f>
        <v>BEARISH DIVERGENCE</v>
      </c>
    </row>
    <row r="1964" spans="1:12" ht="13.5" x14ac:dyDescent="0.25">
      <c r="A1964" s="3">
        <f>RSI!A1964</f>
        <v>44867</v>
      </c>
      <c r="B1964" s="2">
        <f>RSI!B1964</f>
        <v>5.5331000000000001</v>
      </c>
      <c r="C1964" s="2">
        <f>RSI!I1964</f>
        <v>65.087173240418281</v>
      </c>
      <c r="D1964" s="2">
        <f>MACD!E1964</f>
        <v>-0.11066886584659841</v>
      </c>
      <c r="E1964" s="2">
        <f>MACD!F1964</f>
        <v>-5.567329171310921E-2</v>
      </c>
      <c r="F1964" s="2">
        <f>'Moving Avg'!D1964</f>
        <v>5.51058</v>
      </c>
      <c r="G1964" s="2">
        <f>'Moving Avg'!F1964</f>
        <v>5.3544250000000009</v>
      </c>
      <c r="H1964" s="2">
        <f>'Moving Avg'!G1964</f>
        <v>5.0032120000000004</v>
      </c>
      <c r="I1964" s="2">
        <f>'Moving Avg'!H1964</f>
        <v>4.3742199999999958</v>
      </c>
      <c r="J1964" s="6" t="str">
        <f>OBV!F1964</f>
        <v>BEARISH</v>
      </c>
      <c r="K1964" s="6" t="str">
        <f>OBV!G1964</f>
        <v>NEUTRAL</v>
      </c>
      <c r="L1964" s="6" t="str">
        <f>OBV!H1964</f>
        <v>BEARISH DIVERGENCE</v>
      </c>
    </row>
    <row r="1965" spans="1:12" ht="13.5" x14ac:dyDescent="0.25">
      <c r="A1965" s="3">
        <f>RSI!A1965</f>
        <v>44868</v>
      </c>
      <c r="B1965" s="2">
        <f>RSI!B1965</f>
        <v>5.4298999999999999</v>
      </c>
      <c r="C1965" s="2">
        <f>RSI!I1965</f>
        <v>57.69445670098812</v>
      </c>
      <c r="D1965" s="2">
        <f>MACD!E1965</f>
        <v>-8.1831823233852852E-2</v>
      </c>
      <c r="E1965" s="2">
        <f>MACD!F1965</f>
        <v>-6.0904998017257947E-2</v>
      </c>
      <c r="F1965" s="2">
        <f>'Moving Avg'!D1965</f>
        <v>5.5274599999999996</v>
      </c>
      <c r="G1965" s="2">
        <f>'Moving Avg'!F1965</f>
        <v>5.358645000000001</v>
      </c>
      <c r="H1965" s="2">
        <f>'Moving Avg'!G1965</f>
        <v>5.0210300000000005</v>
      </c>
      <c r="I1965" s="2">
        <f>'Moving Avg'!H1965</f>
        <v>4.380737499999996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5.4298999999999999</v>
      </c>
      <c r="C1966" s="2">
        <f>RSI!I1966</f>
        <v>57.69445670098812</v>
      </c>
      <c r="D1966" s="2">
        <f>MACD!E1966</f>
        <v>-5.8199019782454897E-2</v>
      </c>
      <c r="E1966" s="2">
        <f>MACD!F1966</f>
        <v>-6.0363802370297343E-2</v>
      </c>
      <c r="F1966" s="2">
        <f>'Moving Avg'!D1966</f>
        <v>5.5255799999999997</v>
      </c>
      <c r="G1966" s="2">
        <f>'Moving Avg'!F1966</f>
        <v>5.3652100000000011</v>
      </c>
      <c r="H1966" s="2">
        <f>'Moving Avg'!G1966</f>
        <v>5.0388480000000007</v>
      </c>
      <c r="I1966" s="2">
        <f>'Moving Avg'!H1966</f>
        <v>4.3865984999999963</v>
      </c>
      <c r="J1966" s="6" t="str">
        <f>OBV!F1966</f>
        <v>BULLISH</v>
      </c>
      <c r="K1966" s="6" t="str">
        <f>OBV!G1966</f>
        <v>NEUTRAL</v>
      </c>
      <c r="L1966" s="6" t="str">
        <f>OBV!H1966</f>
        <v>BULLISH DIVERGENCE</v>
      </c>
    </row>
    <row r="1967" spans="1:12" ht="13.5" x14ac:dyDescent="0.25">
      <c r="A1967" s="3">
        <f>RSI!A1967</f>
        <v>44872</v>
      </c>
      <c r="B1967" s="2">
        <f>RSI!B1967</f>
        <v>5.4862000000000002</v>
      </c>
      <c r="C1967" s="2">
        <f>RSI!I1967</f>
        <v>60.53083800331013</v>
      </c>
      <c r="D1967" s="2">
        <f>MACD!E1967</f>
        <v>-3.586791713782933E-2</v>
      </c>
      <c r="E1967" s="2">
        <f>MACD!F1967</f>
        <v>-5.5464625323803744E-2</v>
      </c>
      <c r="F1967" s="2">
        <f>'Moving Avg'!D1967</f>
        <v>5.49932</v>
      </c>
      <c r="G1967" s="2">
        <f>'Moving Avg'!F1967</f>
        <v>5.3797450000000007</v>
      </c>
      <c r="H1967" s="2">
        <f>'Moving Avg'!G1967</f>
        <v>5.057792000000001</v>
      </c>
      <c r="I1967" s="2">
        <f>'Moving Avg'!H1967</f>
        <v>4.3927409999999973</v>
      </c>
      <c r="J1967" s="6" t="str">
        <f>OBV!F1967</f>
        <v>BULLISH</v>
      </c>
      <c r="K1967" s="6" t="str">
        <f>OBV!G1967</f>
        <v>NEUTRAL</v>
      </c>
      <c r="L1967" s="6" t="str">
        <f>OBV!H1967</f>
        <v>BULLISH DIVERGENCE</v>
      </c>
    </row>
    <row r="1968" spans="1:12" ht="13.5" x14ac:dyDescent="0.25">
      <c r="A1968" s="3">
        <f>RSI!A1968</f>
        <v>44873</v>
      </c>
      <c r="B1968" s="2">
        <f>RSI!B1968</f>
        <v>5.2892000000000001</v>
      </c>
      <c r="C1968" s="2">
        <f>RSI!I1968</f>
        <v>48.322439370518225</v>
      </c>
      <c r="D1968" s="2">
        <f>MACD!E1968</f>
        <v>-3.3706952124061829E-3</v>
      </c>
      <c r="E1968" s="2">
        <f>MACD!F1968</f>
        <v>-4.5045839301524233E-2</v>
      </c>
      <c r="F1968" s="2">
        <f>'Moving Avg'!D1968</f>
        <v>5.4336600000000006</v>
      </c>
      <c r="G1968" s="2">
        <f>'Moving Avg'!F1968</f>
        <v>5.3816199999999998</v>
      </c>
      <c r="H1968" s="2">
        <f>'Moving Avg'!G1968</f>
        <v>5.0727960000000003</v>
      </c>
      <c r="I1968" s="2">
        <f>'Moving Avg'!H1968</f>
        <v>4.398132999999997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5.2892000000000001</v>
      </c>
      <c r="C1969" s="2">
        <f>RSI!I1969</f>
        <v>48.322439370518225</v>
      </c>
      <c r="D1969" s="2">
        <f>MACD!E1969</f>
        <v>1.7158133307084711E-2</v>
      </c>
      <c r="E1969" s="2">
        <f>MACD!F1969</f>
        <v>-3.2605044779802445E-2</v>
      </c>
      <c r="F1969" s="2">
        <f>'Moving Avg'!D1969</f>
        <v>5.3848800000000008</v>
      </c>
      <c r="G1969" s="2">
        <f>'Moving Avg'!F1969</f>
        <v>5.386305000000001</v>
      </c>
      <c r="H1969" s="2">
        <f>'Moving Avg'!G1969</f>
        <v>5.0878000000000005</v>
      </c>
      <c r="I1969" s="2">
        <f>'Moving Avg'!H1969</f>
        <v>4.4040409999999977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5.5331000000000001</v>
      </c>
      <c r="C1970" s="2">
        <f>RSI!I1970</f>
        <v>59.927416700059851</v>
      </c>
      <c r="D1970" s="2">
        <f>MACD!E1970</f>
        <v>2.2595444456365854E-3</v>
      </c>
      <c r="E1970" s="2">
        <f>MACD!F1970</f>
        <v>-2.5632126934714641E-2</v>
      </c>
      <c r="F1970" s="2">
        <f>'Moving Avg'!D1970</f>
        <v>5.405520000000001</v>
      </c>
      <c r="G1970" s="2">
        <f>'Moving Avg'!F1970</f>
        <v>5.4031850000000006</v>
      </c>
      <c r="H1970" s="2">
        <f>'Moving Avg'!G1970</f>
        <v>5.1076820000000005</v>
      </c>
      <c r="I1970" s="2">
        <f>'Moving Avg'!H1970</f>
        <v>4.4112154999999973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5.7206000000000001</v>
      </c>
      <c r="C1971" s="2">
        <f>RSI!I1971</f>
        <v>66.209589939495672</v>
      </c>
      <c r="D1971" s="2">
        <f>MACD!E1971</f>
        <v>-1.103490032553367E-2</v>
      </c>
      <c r="E1971" s="2">
        <f>MACD!F1971</f>
        <v>-2.2712681612878448E-2</v>
      </c>
      <c r="F1971" s="2">
        <f>'Moving Avg'!D1971</f>
        <v>5.4636600000000008</v>
      </c>
      <c r="G1971" s="2">
        <f>'Moving Avg'!F1971</f>
        <v>5.4289750000000003</v>
      </c>
      <c r="H1971" s="2">
        <f>'Moving Avg'!G1971</f>
        <v>5.1313140000000006</v>
      </c>
      <c r="I1971" s="2">
        <f>'Moving Avg'!H1971</f>
        <v>4.4192804999999966</v>
      </c>
      <c r="J1971" s="6" t="str">
        <f>OBV!F1971</f>
        <v>BULLISH</v>
      </c>
      <c r="K1971" s="6" t="str">
        <f>OBV!G1971</f>
        <v>STRONG</v>
      </c>
      <c r="L1971" s="6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5.8144</v>
      </c>
      <c r="C1972" s="2">
        <f>RSI!I1972</f>
        <v>68.841244720101457</v>
      </c>
      <c r="D1972" s="2">
        <f>MACD!E1972</f>
        <v>-4.0634835470996222E-3</v>
      </c>
      <c r="E1972" s="2">
        <f>MACD!F1972</f>
        <v>-1.8982841999722683E-2</v>
      </c>
      <c r="F1972" s="2">
        <f>'Moving Avg'!D1972</f>
        <v>5.5293000000000001</v>
      </c>
      <c r="G1972" s="2">
        <f>'Moving Avg'!F1972</f>
        <v>5.4608600000000012</v>
      </c>
      <c r="H1972" s="2">
        <f>'Moving Avg'!G1972</f>
        <v>5.156822</v>
      </c>
      <c r="I1972" s="2">
        <f>'Moving Avg'!H1972</f>
        <v>4.4278144999999975</v>
      </c>
      <c r="J1972" s="6" t="str">
        <f>OBV!F1972</f>
        <v>BULLISH</v>
      </c>
      <c r="K1972" s="6" t="str">
        <f>OBV!G1972</f>
        <v>STRONG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5.7206000000000001</v>
      </c>
      <c r="C1973" s="2">
        <f>RSI!I1973</f>
        <v>63.514147615159473</v>
      </c>
      <c r="D1973" s="2">
        <f>MACD!E1973</f>
        <v>6.1490336844034488E-3</v>
      </c>
      <c r="E1973" s="2">
        <f>MACD!F1973</f>
        <v>-1.3956466862897457E-2</v>
      </c>
      <c r="F1973" s="2">
        <f>'Moving Avg'!D1973</f>
        <v>5.6155799999999996</v>
      </c>
      <c r="G1973" s="2">
        <f>'Moving Avg'!F1973</f>
        <v>5.488055000000001</v>
      </c>
      <c r="H1973" s="2">
        <f>'Moving Avg'!G1973</f>
        <v>5.1804540000000001</v>
      </c>
      <c r="I1973" s="2">
        <f>'Moving Avg'!H1973</f>
        <v>4.4363014999999981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5.7206000000000001</v>
      </c>
      <c r="C1974" s="2">
        <f>RSI!I1974</f>
        <v>63.514147615159473</v>
      </c>
      <c r="D1974" s="2">
        <f>MACD!E1974</f>
        <v>-7.9324993870422134E-5</v>
      </c>
      <c r="E1974" s="2">
        <f>MACD!F1974</f>
        <v>-1.1181038489092052E-2</v>
      </c>
      <c r="F1974" s="2">
        <f>'Moving Avg'!D1974</f>
        <v>5.7018600000000008</v>
      </c>
      <c r="G1974" s="2">
        <f>'Moving Avg'!F1974</f>
        <v>5.5138450000000008</v>
      </c>
      <c r="H1974" s="2">
        <f>'Moving Avg'!G1974</f>
        <v>5.2040860000000002</v>
      </c>
      <c r="I1974" s="2">
        <f>'Moving Avg'!H1974</f>
        <v>4.4443664999999974</v>
      </c>
      <c r="J1974" s="6" t="str">
        <f>OBV!F1974</f>
        <v>BULLISH</v>
      </c>
      <c r="K1974" s="6" t="str">
        <f>OBV!G1974</f>
        <v>STRONG</v>
      </c>
      <c r="L1974" s="6" t="str">
        <f>OBV!H1974</f>
        <v>CONFIRMED BULLISH</v>
      </c>
    </row>
    <row r="1975" spans="1:12" ht="13.5" x14ac:dyDescent="0.25">
      <c r="A1975" s="3">
        <f>RSI!A1975</f>
        <v>44882</v>
      </c>
      <c r="B1975" s="2">
        <f>RSI!B1975</f>
        <v>5.4580000000000002</v>
      </c>
      <c r="C1975" s="2">
        <f>RSI!I1975</f>
        <v>50.760626092093446</v>
      </c>
      <c r="D1975" s="2">
        <f>MACD!E1975</f>
        <v>-3.5200125623893186E-3</v>
      </c>
      <c r="E1975" s="2">
        <f>MACD!F1975</f>
        <v>-9.6488333037515073E-3</v>
      </c>
      <c r="F1975" s="2">
        <f>'Moving Avg'!D1975</f>
        <v>5.686840000000001</v>
      </c>
      <c r="G1975" s="2">
        <f>'Moving Avg'!F1975</f>
        <v>5.51478</v>
      </c>
      <c r="H1975" s="2">
        <f>'Moving Avg'!G1975</f>
        <v>5.2224659999999998</v>
      </c>
      <c r="I1975" s="2">
        <f>'Moving Avg'!H1975</f>
        <v>4.4514934999999971</v>
      </c>
      <c r="J1975" s="6" t="str">
        <f>OBV!F1975</f>
        <v>BULLISH</v>
      </c>
      <c r="K1975" s="6" t="str">
        <f>OBV!G1975</f>
        <v>NEUTRAL</v>
      </c>
      <c r="L1975" s="6" t="str">
        <f>OBV!H1975</f>
        <v>BULLISH DIVERGENCE</v>
      </c>
    </row>
    <row r="1976" spans="1:12" ht="13.5" x14ac:dyDescent="0.25">
      <c r="A1976" s="3">
        <f>RSI!A1976</f>
        <v>44883</v>
      </c>
      <c r="B1976" s="2">
        <f>RSI!B1976</f>
        <v>5.7580999999999998</v>
      </c>
      <c r="C1976" s="2">
        <f>RSI!I1976</f>
        <v>60.517672110060879</v>
      </c>
      <c r="D1976" s="2">
        <f>MACD!E1976</f>
        <v>-2.8725451397412449E-2</v>
      </c>
      <c r="E1976" s="2">
        <f>MACD!F1976</f>
        <v>-1.3464156922483697E-2</v>
      </c>
      <c r="F1976" s="2">
        <f>'Moving Avg'!D1976</f>
        <v>5.6943399999999995</v>
      </c>
      <c r="G1976" s="2">
        <f>'Moving Avg'!F1976</f>
        <v>5.5307200000000005</v>
      </c>
      <c r="H1976" s="2">
        <f>'Moving Avg'!G1976</f>
        <v>5.246848</v>
      </c>
      <c r="I1976" s="2">
        <f>'Moving Avg'!H1976</f>
        <v>4.4601679999999977</v>
      </c>
      <c r="J1976" s="6" t="str">
        <f>OBV!F1976</f>
        <v>BEARISH</v>
      </c>
      <c r="K1976" s="6" t="str">
        <f>OBV!G1976</f>
        <v>NEUTRAL</v>
      </c>
      <c r="L1976" s="6" t="str">
        <f>OBV!H1976</f>
        <v>BEARISH DIVERGENCE</v>
      </c>
    </row>
    <row r="1977" spans="1:12" ht="13.5" x14ac:dyDescent="0.25">
      <c r="A1977" s="3">
        <f>RSI!A1977</f>
        <v>44886</v>
      </c>
      <c r="B1977" s="2">
        <f>RSI!B1977</f>
        <v>5.4393000000000002</v>
      </c>
      <c r="C1977" s="2">
        <f>RSI!I1977</f>
        <v>49.333900586427333</v>
      </c>
      <c r="D1977" s="2">
        <f>MACD!E1977</f>
        <v>-1.9609764428869525E-2</v>
      </c>
      <c r="E1977" s="2">
        <f>MACD!F1977</f>
        <v>-1.4693278423760864E-2</v>
      </c>
      <c r="F1977" s="2">
        <f>'Moving Avg'!D1977</f>
        <v>5.6193200000000001</v>
      </c>
      <c r="G1977" s="2">
        <f>'Moving Avg'!F1977</f>
        <v>5.5283750000000014</v>
      </c>
      <c r="H1977" s="2">
        <f>'Moving Avg'!G1977</f>
        <v>5.2648539999999988</v>
      </c>
      <c r="I1977" s="2">
        <f>'Moving Avg'!H1977</f>
        <v>4.4675764999999972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5.6269</v>
      </c>
      <c r="C1978" s="2">
        <f>RSI!I1978</f>
        <v>54.645503789498022</v>
      </c>
      <c r="D1978" s="2">
        <f>MACD!E1978</f>
        <v>-5.5913887009881869E-2</v>
      </c>
      <c r="E1978" s="2">
        <f>MACD!F1978</f>
        <v>-2.2937400140985068E-2</v>
      </c>
      <c r="F1978" s="2">
        <f>'Moving Avg'!D1978</f>
        <v>5.600579999999999</v>
      </c>
      <c r="G1978" s="2">
        <f>'Moving Avg'!F1978</f>
        <v>5.5354100000000015</v>
      </c>
      <c r="H1978" s="2">
        <f>'Moving Avg'!G1978</f>
        <v>5.2866119999999981</v>
      </c>
      <c r="I1978" s="2">
        <f>'Moving Avg'!H1978</f>
        <v>4.4757824999999976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5.6361999999999997</v>
      </c>
      <c r="C1979" s="2">
        <f>RSI!I1979</f>
        <v>54.897932877385216</v>
      </c>
      <c r="D1979" s="2">
        <f>MACD!E1979</f>
        <v>-8.8257414536203171E-2</v>
      </c>
      <c r="E1979" s="2">
        <f>MACD!F1979</f>
        <v>-3.6001403020028688E-2</v>
      </c>
      <c r="F1979" s="2">
        <f>'Moving Avg'!D1979</f>
        <v>5.5836999999999994</v>
      </c>
      <c r="G1979" s="2">
        <f>'Moving Avg'!F1979</f>
        <v>5.5452550000000009</v>
      </c>
      <c r="H1979" s="2">
        <f>'Moving Avg'!G1979</f>
        <v>5.3085559999999976</v>
      </c>
      <c r="I1979" s="2">
        <f>'Moving Avg'!H1979</f>
        <v>4.4840349999999987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5.6269</v>
      </c>
      <c r="C1980" s="2">
        <f>RSI!I1980</f>
        <v>54.570845026704596</v>
      </c>
      <c r="D1980" s="2">
        <f>MACD!E1980</f>
        <v>-7.8334452745871808E-2</v>
      </c>
      <c r="E1980" s="2">
        <f>MACD!F1980</f>
        <v>-4.4468012965197312E-2</v>
      </c>
      <c r="F1980" s="2">
        <f>'Moving Avg'!D1980</f>
        <v>5.6174799999999996</v>
      </c>
      <c r="G1980" s="2">
        <f>'Moving Avg'!F1980</f>
        <v>5.5593250000000012</v>
      </c>
      <c r="H1980" s="2">
        <f>'Moving Avg'!G1980</f>
        <v>5.3303139999999987</v>
      </c>
      <c r="I1980" s="2">
        <f>'Moving Avg'!H1980</f>
        <v>4.4923349999999997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5.6269</v>
      </c>
      <c r="C1981" s="2">
        <f>RSI!I1981</f>
        <v>54.570845026704596</v>
      </c>
      <c r="D1981" s="2">
        <f>MACD!E1981</f>
        <v>-4.1890144189391521E-2</v>
      </c>
      <c r="E1981" s="2">
        <f>MACD!F1981</f>
        <v>-4.3952439210036158E-2</v>
      </c>
      <c r="F1981" s="2">
        <f>'Moving Avg'!D1981</f>
        <v>5.59124</v>
      </c>
      <c r="G1981" s="2">
        <f>'Moving Avg'!F1981</f>
        <v>5.5687050000000013</v>
      </c>
      <c r="H1981" s="2">
        <f>'Moving Avg'!G1981</f>
        <v>5.3520719999999971</v>
      </c>
      <c r="I1981" s="2">
        <f>'Moving Avg'!H1981</f>
        <v>4.5007754999999996</v>
      </c>
      <c r="J1981" s="6" t="str">
        <f>OBV!F1981</f>
        <v>BULLISH</v>
      </c>
      <c r="K1981" s="6" t="str">
        <f>OBV!G1981</f>
        <v>NEUTRAL</v>
      </c>
      <c r="L1981" s="6" t="str">
        <f>OBV!H1981</f>
        <v>BULLISH DIVERGENCE</v>
      </c>
    </row>
    <row r="1982" spans="1:12" ht="13.5" x14ac:dyDescent="0.25">
      <c r="A1982" s="3">
        <f>RSI!A1982</f>
        <v>44893</v>
      </c>
      <c r="B1982" s="2">
        <f>RSI!B1982</f>
        <v>5.6269</v>
      </c>
      <c r="C1982" s="2">
        <f>RSI!I1982</f>
        <v>54.570845026704596</v>
      </c>
      <c r="D1982" s="2">
        <f>MACD!E1982</f>
        <v>2.6390450692685974E-3</v>
      </c>
      <c r="E1982" s="2">
        <f>MACD!F1982</f>
        <v>-3.463414235417521E-2</v>
      </c>
      <c r="F1982" s="2">
        <f>'Moving Avg'!D1982</f>
        <v>5.6287599999999998</v>
      </c>
      <c r="G1982" s="2">
        <f>'Moving Avg'!F1982</f>
        <v>5.5691750000000013</v>
      </c>
      <c r="H1982" s="2">
        <f>'Moving Avg'!G1982</f>
        <v>5.3738299999999981</v>
      </c>
      <c r="I1982" s="2">
        <f>'Moving Avg'!H1982</f>
        <v>4.5092159999999986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5.6269</v>
      </c>
      <c r="C1983" s="2">
        <f>RSI!I1983</f>
        <v>54.570845026704596</v>
      </c>
      <c r="D1983" s="2">
        <f>MACD!E1983</f>
        <v>2.5202494829536626E-2</v>
      </c>
      <c r="E1983" s="2">
        <f>MACD!F1983</f>
        <v>-2.2666814917432845E-2</v>
      </c>
      <c r="F1983" s="2">
        <f>'Moving Avg'!D1983</f>
        <v>5.6287599999999998</v>
      </c>
      <c r="G1983" s="2">
        <f>'Moving Avg'!F1983</f>
        <v>5.5696450000000013</v>
      </c>
      <c r="H1983" s="2">
        <f>'Moving Avg'!G1983</f>
        <v>5.3955879999999992</v>
      </c>
      <c r="I1983" s="2">
        <f>'Moving Avg'!H1983</f>
        <v>4.5176564999999984</v>
      </c>
      <c r="J1983" s="6" t="str">
        <f>OBV!F1983</f>
        <v>BULLISH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5.6269</v>
      </c>
      <c r="C1984" s="2">
        <f>RSI!I1984</f>
        <v>54.570845026704596</v>
      </c>
      <c r="D1984" s="2">
        <f>MACD!E1984</f>
        <v>4.3661009657900429E-2</v>
      </c>
      <c r="E1984" s="2">
        <f>MACD!F1984</f>
        <v>-9.4012500023661905E-3</v>
      </c>
      <c r="F1984" s="2">
        <f>'Moving Avg'!D1984</f>
        <v>5.6269</v>
      </c>
      <c r="G1984" s="2">
        <f>'Moving Avg'!F1984</f>
        <v>5.5743350000000023</v>
      </c>
      <c r="H1984" s="2">
        <f>'Moving Avg'!G1984</f>
        <v>5.4173459999999984</v>
      </c>
      <c r="I1984" s="2">
        <f>'Moving Avg'!H1984</f>
        <v>4.5261439999999986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5.6269</v>
      </c>
      <c r="C1985" s="2">
        <f>RSI!I1985</f>
        <v>54.570845026704582</v>
      </c>
      <c r="D1985" s="2">
        <f>MACD!E1985</f>
        <v>1.8293053929035352E-2</v>
      </c>
      <c r="E1985" s="2">
        <f>MACD!F1985</f>
        <v>-3.8623892160858822E-3</v>
      </c>
      <c r="F1985" s="2">
        <f>'Moving Avg'!D1985</f>
        <v>5.6269</v>
      </c>
      <c r="G1985" s="2">
        <f>'Moving Avg'!F1985</f>
        <v>5.5841850000000024</v>
      </c>
      <c r="H1985" s="2">
        <f>'Moving Avg'!G1985</f>
        <v>5.4267259999999986</v>
      </c>
      <c r="I1985" s="2">
        <f>'Moving Avg'!H1985</f>
        <v>4.5347249999999981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5.6269</v>
      </c>
      <c r="C1986" s="2">
        <f>RSI!I1986</f>
        <v>54.570845026704596</v>
      </c>
      <c r="D1986" s="2">
        <f>MACD!E1986</f>
        <v>4.2453851532585851E-2</v>
      </c>
      <c r="E1986" s="2">
        <f>MACD!F1986</f>
        <v>5.4008589336484655E-3</v>
      </c>
      <c r="F1986" s="2">
        <f>'Moving Avg'!D1986</f>
        <v>5.6269</v>
      </c>
      <c r="G1986" s="2">
        <f>'Moving Avg'!F1986</f>
        <v>5.5940350000000025</v>
      </c>
      <c r="H1986" s="2">
        <f>'Moving Avg'!G1986</f>
        <v>5.4302899999999985</v>
      </c>
      <c r="I1986" s="2">
        <f>'Moving Avg'!H1986</f>
        <v>4.5433999999999983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5.6269</v>
      </c>
      <c r="C1987" s="2">
        <f>RSI!I1987</f>
        <v>54.570845026704596</v>
      </c>
      <c r="D1987" s="2">
        <f>MACD!E1987</f>
        <v>1.3348449637559767E-2</v>
      </c>
      <c r="E1987" s="2">
        <f>MACD!F1987</f>
        <v>6.9903770744307262E-3</v>
      </c>
      <c r="F1987" s="2">
        <f>'Moving Avg'!D1987</f>
        <v>5.6269</v>
      </c>
      <c r="G1987" s="2">
        <f>'Moving Avg'!F1987</f>
        <v>5.6010700000000018</v>
      </c>
      <c r="H1987" s="2">
        <f>'Moving Avg'!G1987</f>
        <v>5.4392940000000003</v>
      </c>
      <c r="I1987" s="2">
        <f>'Moving Avg'!H1987</f>
        <v>4.5525909999999987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5.6269</v>
      </c>
      <c r="C1988" s="2">
        <f>RSI!I1988</f>
        <v>54.570845026704596</v>
      </c>
      <c r="D1988" s="2">
        <f>MACD!E1988</f>
        <v>1.7116599723935089E-2</v>
      </c>
      <c r="E1988" s="2">
        <f>MACD!F1988</f>
        <v>9.0156216043316001E-3</v>
      </c>
      <c r="F1988" s="2">
        <f>'Moving Avg'!D1988</f>
        <v>5.6269</v>
      </c>
      <c r="G1988" s="2">
        <f>'Moving Avg'!F1988</f>
        <v>5.6179550000000029</v>
      </c>
      <c r="H1988" s="2">
        <f>'Moving Avg'!G1988</f>
        <v>5.4484859999999991</v>
      </c>
      <c r="I1988" s="2">
        <f>'Moving Avg'!H1988</f>
        <v>4.5617819999999982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5.6361999999999997</v>
      </c>
      <c r="C1989" s="2">
        <f>RSI!I1989</f>
        <v>55.092151147077033</v>
      </c>
      <c r="D1989" s="2">
        <f>MACD!E1989</f>
        <v>2.0615673441477966E-2</v>
      </c>
      <c r="E1989" s="2">
        <f>MACD!F1989</f>
        <v>1.1335631971760875E-2</v>
      </c>
      <c r="F1989" s="2">
        <f>'Moving Avg'!D1989</f>
        <v>5.6287599999999998</v>
      </c>
      <c r="G1989" s="2">
        <f>'Moving Avg'!F1989</f>
        <v>5.6353050000000025</v>
      </c>
      <c r="H1989" s="2">
        <f>'Moving Avg'!G1989</f>
        <v>5.4578639999999998</v>
      </c>
      <c r="I1989" s="2">
        <f>'Moving Avg'!H1989</f>
        <v>4.5711129999999986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5.6456</v>
      </c>
      <c r="C1990" s="2">
        <f>RSI!I1990</f>
        <v>55.64616286554709</v>
      </c>
      <c r="D1990" s="2">
        <f>MACD!E1990</f>
        <v>2.0995110987228394E-2</v>
      </c>
      <c r="E1990" s="2">
        <f>MACD!F1990</f>
        <v>1.326752777485438E-2</v>
      </c>
      <c r="F1990" s="2">
        <f>'Moving Avg'!D1990</f>
        <v>5.6325000000000003</v>
      </c>
      <c r="G1990" s="2">
        <f>'Moving Avg'!F1990</f>
        <v>5.6409300000000027</v>
      </c>
      <c r="H1990" s="2">
        <f>'Moving Avg'!G1990</f>
        <v>5.4674299999999993</v>
      </c>
      <c r="I1990" s="2">
        <f>'Moving Avg'!H1990</f>
        <v>4.5805379999999989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5.6361999999999997</v>
      </c>
      <c r="C1991" s="2">
        <f>RSI!I1991</f>
        <v>54.916563023911316</v>
      </c>
      <c r="D1991" s="2">
        <f>MACD!E1991</f>
        <v>2.1536321474784792E-2</v>
      </c>
      <c r="E1991" s="2">
        <f>MACD!F1991</f>
        <v>1.4921286514840464E-2</v>
      </c>
      <c r="F1991" s="2">
        <f>'Moving Avg'!D1991</f>
        <v>5.63436</v>
      </c>
      <c r="G1991" s="2">
        <f>'Moving Avg'!F1991</f>
        <v>5.6367100000000026</v>
      </c>
      <c r="H1991" s="2">
        <f>'Moving Avg'!G1991</f>
        <v>5.4766199999999996</v>
      </c>
      <c r="I1991" s="2">
        <f>'Moving Avg'!H1991</f>
        <v>4.5899159999999988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5.6269</v>
      </c>
      <c r="C1992" s="2">
        <f>RSI!I1992</f>
        <v>54.159960774720581</v>
      </c>
      <c r="D1992" s="2">
        <f>MACD!E1992</f>
        <v>2.2297824603499272E-2</v>
      </c>
      <c r="E1992" s="2">
        <f>MACD!F1992</f>
        <v>1.6396594132572228E-2</v>
      </c>
      <c r="F1992" s="2">
        <f>'Moving Avg'!D1992</f>
        <v>5.6343599999999991</v>
      </c>
      <c r="G1992" s="2">
        <f>'Moving Avg'!F1992</f>
        <v>5.6273350000000022</v>
      </c>
      <c r="H1992" s="2">
        <f>'Moving Avg'!G1992</f>
        <v>5.485436</v>
      </c>
      <c r="I1992" s="2">
        <f>'Moving Avg'!H1992</f>
        <v>4.5992944999999983</v>
      </c>
      <c r="J1992" s="6" t="str">
        <f>OBV!F1992</f>
        <v>BEARISH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5.6361999999999997</v>
      </c>
      <c r="C1993" s="2">
        <f>RSI!I1993</f>
        <v>54.830150257712162</v>
      </c>
      <c r="D1993" s="2">
        <f>MACD!E1993</f>
        <v>2.1951448711711841E-2</v>
      </c>
      <c r="E1993" s="2">
        <f>MACD!F1993</f>
        <v>1.7507565048400151E-2</v>
      </c>
      <c r="F1993" s="2">
        <f>'Moving Avg'!D1993</f>
        <v>5.6362199999999998</v>
      </c>
      <c r="G1993" s="2">
        <f>'Moving Avg'!F1993</f>
        <v>5.6231150000000012</v>
      </c>
      <c r="H1993" s="2">
        <f>'Moving Avg'!G1993</f>
        <v>5.4921879999999996</v>
      </c>
      <c r="I1993" s="2">
        <f>'Moving Avg'!H1993</f>
        <v>4.6087194999999994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5.6361999999999997</v>
      </c>
      <c r="C1994" s="2">
        <f>RSI!I1994</f>
        <v>54.83015025771217</v>
      </c>
      <c r="D1994" s="2">
        <f>MACD!E1994</f>
        <v>2.1323929722855794E-2</v>
      </c>
      <c r="E1994" s="2">
        <f>MACD!F1994</f>
        <v>1.827083798329128E-2</v>
      </c>
      <c r="F1994" s="2">
        <f>'Moving Avg'!D1994</f>
        <v>5.6362199999999998</v>
      </c>
      <c r="G1994" s="2">
        <f>'Moving Avg'!F1994</f>
        <v>5.6188950000000011</v>
      </c>
      <c r="H1994" s="2">
        <f>'Moving Avg'!G1994</f>
        <v>5.4980020000000005</v>
      </c>
      <c r="I1994" s="2">
        <f>'Moving Avg'!H1994</f>
        <v>4.6181444999999988</v>
      </c>
      <c r="J1994" s="6" t="str">
        <f>OBV!F1994</f>
        <v>BULLISH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5.6269</v>
      </c>
      <c r="C1995" s="2">
        <f>RSI!I1995</f>
        <v>53.915954311616062</v>
      </c>
      <c r="D1995" s="2">
        <f>MACD!E1995</f>
        <v>2.11721820281916E-2</v>
      </c>
      <c r="E1995" s="2">
        <f>MACD!F1995</f>
        <v>1.8851106792271345E-2</v>
      </c>
      <c r="F1995" s="2">
        <f>'Moving Avg'!D1995</f>
        <v>5.6324799999999993</v>
      </c>
      <c r="G1995" s="2">
        <f>'Moving Avg'!F1995</f>
        <v>5.627340000000002</v>
      </c>
      <c r="H1995" s="2">
        <f>'Moving Avg'!G1995</f>
        <v>5.5036299999999994</v>
      </c>
      <c r="I1995" s="2">
        <f>'Moving Avg'!H1995</f>
        <v>4.6280854999999992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5.6361999999999997</v>
      </c>
      <c r="C1996" s="2">
        <f>RSI!I1996</f>
        <v>54.728833902327139</v>
      </c>
      <c r="D1996" s="2">
        <f>MACD!E1996</f>
        <v>2.0123124067665366E-2</v>
      </c>
      <c r="E1996" s="2">
        <f>MACD!F1996</f>
        <v>1.910551024735015E-2</v>
      </c>
      <c r="F1996" s="2">
        <f>'Moving Avg'!D1996</f>
        <v>5.6324799999999993</v>
      </c>
      <c r="G1996" s="2">
        <f>'Moving Avg'!F1996</f>
        <v>5.6212450000000009</v>
      </c>
      <c r="H1996" s="2">
        <f>'Moving Avg'!G1996</f>
        <v>5.5103819999999999</v>
      </c>
      <c r="I1996" s="2">
        <f>'Moving Avg'!H1996</f>
        <v>4.6384479999999995</v>
      </c>
      <c r="J1996" s="6" t="str">
        <f>OBV!F1996</f>
        <v>BULLISH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5.6456</v>
      </c>
      <c r="C1997" s="2">
        <f>RSI!I1997</f>
        <v>55.581673586824827</v>
      </c>
      <c r="D1997" s="2">
        <f>MACD!E1997</f>
        <v>1.8269610006652393E-2</v>
      </c>
      <c r="E1997" s="2">
        <f>MACD!F1997</f>
        <v>1.8938330199210599E-2</v>
      </c>
      <c r="F1997" s="2">
        <f>'Moving Avg'!D1997</f>
        <v>5.6362199999999998</v>
      </c>
      <c r="G1997" s="2">
        <f>'Moving Avg'!F1997</f>
        <v>5.6315600000000012</v>
      </c>
      <c r="H1997" s="2">
        <f>'Moving Avg'!G1997</f>
        <v>5.5193839999999996</v>
      </c>
      <c r="I1997" s="2">
        <f>'Moving Avg'!H1997</f>
        <v>4.649326499999999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5.6737000000000002</v>
      </c>
      <c r="C1998" s="2">
        <f>RSI!I1998</f>
        <v>58.12147767856581</v>
      </c>
      <c r="D1998" s="2">
        <f>MACD!E1998</f>
        <v>1.4314639047093181E-2</v>
      </c>
      <c r="E1998" s="2">
        <f>MACD!F1998</f>
        <v>1.8013591968787115E-2</v>
      </c>
      <c r="F1998" s="2">
        <f>'Moving Avg'!D1998</f>
        <v>5.6437200000000001</v>
      </c>
      <c r="G1998" s="2">
        <f>'Moving Avg'!F1998</f>
        <v>5.6339000000000006</v>
      </c>
      <c r="H1998" s="2">
        <f>'Moving Avg'!G1998</f>
        <v>5.5278240000000007</v>
      </c>
      <c r="I1998" s="2">
        <f>'Moving Avg'!H1998</f>
        <v>4.6598764999999993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5.6737000000000002</v>
      </c>
      <c r="C1999" s="2">
        <f>RSI!I1999</f>
        <v>58.12147767856581</v>
      </c>
      <c r="D1999" s="2">
        <f>MACD!E1999</f>
        <v>1.1950321183653578E-2</v>
      </c>
      <c r="E1999" s="2">
        <f>MACD!F1999</f>
        <v>1.6800937811760411E-2</v>
      </c>
      <c r="F1999" s="2">
        <f>'Moving Avg'!D1999</f>
        <v>5.6512200000000004</v>
      </c>
      <c r="G1999" s="2">
        <f>'Moving Avg'!F1999</f>
        <v>5.6357750000000006</v>
      </c>
      <c r="H1999" s="2">
        <f>'Moving Avg'!G1999</f>
        <v>5.5373880000000018</v>
      </c>
      <c r="I1999" s="2">
        <f>'Moving Avg'!H1999</f>
        <v>4.6704264999999996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5.7206000000000001</v>
      </c>
      <c r="C2000" s="2">
        <f>RSI!I2000</f>
        <v>62.294741491491628</v>
      </c>
      <c r="D2000" s="2">
        <f>MACD!E2000</f>
        <v>7.5064787415444201E-3</v>
      </c>
      <c r="E2000" s="2">
        <f>MACD!F2000</f>
        <v>1.4942045997717212E-2</v>
      </c>
      <c r="F2000" s="2">
        <f>'Moving Avg'!D2000</f>
        <v>5.6699600000000006</v>
      </c>
      <c r="G2000" s="2">
        <f>'Moving Avg'!F2000</f>
        <v>5.6404600000000009</v>
      </c>
      <c r="H2000" s="2">
        <f>'Moving Avg'!G2000</f>
        <v>5.5478900000000024</v>
      </c>
      <c r="I2000" s="2">
        <f>'Moving Avg'!H2000</f>
        <v>4.6802264999999998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5.7019000000000002</v>
      </c>
      <c r="C2001" s="2">
        <f>RSI!I2001</f>
        <v>59.738554348722978</v>
      </c>
      <c r="D2001" s="2">
        <f>MACD!E2001</f>
        <v>3.0236223696169517E-3</v>
      </c>
      <c r="E2001" s="2">
        <f>MACD!F2001</f>
        <v>1.2558361272097161E-2</v>
      </c>
      <c r="F2001" s="2">
        <f>'Moving Avg'!D2001</f>
        <v>5.6831000000000005</v>
      </c>
      <c r="G2001" s="2">
        <f>'Moving Avg'!F2001</f>
        <v>5.6442100000000002</v>
      </c>
      <c r="H2001" s="2">
        <f>'Moving Avg'!G2001</f>
        <v>5.557832000000003</v>
      </c>
      <c r="I2001" s="2">
        <f>'Moving Avg'!H2001</f>
        <v>4.6895109999999995</v>
      </c>
      <c r="J2001" s="6" t="str">
        <f>OBV!F2001</f>
        <v>BEARISH</v>
      </c>
      <c r="K2001" s="6" t="str">
        <f>OBV!G2001</f>
        <v>NEUTRAL</v>
      </c>
      <c r="L2001" s="6" t="str">
        <f>OBV!H2001</f>
        <v>BEARISH DIVERGENCE</v>
      </c>
    </row>
    <row r="2002" spans="1:12" ht="13.5" x14ac:dyDescent="0.25">
      <c r="A2002" s="3">
        <f>RSI!A2002</f>
        <v>44921</v>
      </c>
      <c r="B2002" s="2">
        <f>RSI!B2002</f>
        <v>5.6361999999999997</v>
      </c>
      <c r="C2002" s="2">
        <f>RSI!I2002</f>
        <v>51.710209772740491</v>
      </c>
      <c r="D2002" s="2">
        <f>MACD!E2002</f>
        <v>2.1641352136105851E-3</v>
      </c>
      <c r="E2002" s="2">
        <f>MACD!F2002</f>
        <v>1.0479516060399848E-2</v>
      </c>
      <c r="F2002" s="2">
        <f>'Moving Avg'!D2002</f>
        <v>5.6812199999999997</v>
      </c>
      <c r="G2002" s="2">
        <f>'Moving Avg'!F2002</f>
        <v>5.6446750000000012</v>
      </c>
      <c r="H2002" s="2">
        <f>'Moving Avg'!G2002</f>
        <v>5.5670220000000032</v>
      </c>
      <c r="I2002" s="2">
        <f>'Moving Avg'!H2002</f>
        <v>4.6978574999999996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5.7112999999999996</v>
      </c>
      <c r="C2003" s="2">
        <f>RSI!I2003</f>
        <v>58.565050388764512</v>
      </c>
      <c r="D2003" s="2">
        <f>MACD!E2003</f>
        <v>-2.7720913070625741E-3</v>
      </c>
      <c r="E2003" s="2">
        <f>MACD!F2003</f>
        <v>7.8291945869073641E-3</v>
      </c>
      <c r="F2003" s="2">
        <f>'Moving Avg'!D2003</f>
        <v>5.6887400000000001</v>
      </c>
      <c r="G2003" s="2">
        <f>'Moving Avg'!F2003</f>
        <v>5.6488950000000004</v>
      </c>
      <c r="H2003" s="2">
        <f>'Moving Avg'!G2003</f>
        <v>5.5777140000000021</v>
      </c>
      <c r="I2003" s="2">
        <f>'Moving Avg'!H2003</f>
        <v>4.7067200000000007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</row>
    <row r="2004" spans="1:12" ht="13.5" x14ac:dyDescent="0.25">
      <c r="A2004" s="3">
        <f>RSI!A2004</f>
        <v>44923</v>
      </c>
      <c r="B2004" s="2">
        <f>RSI!B2004</f>
        <v>5.7112999999999996</v>
      </c>
      <c r="C2004" s="2">
        <f>RSI!I2004</f>
        <v>58.565050388764512</v>
      </c>
      <c r="D2004" s="2">
        <f>MACD!E2004</f>
        <v>-7.4637549194740416E-3</v>
      </c>
      <c r="E2004" s="2">
        <f>MACD!F2004</f>
        <v>4.7706046856310826E-3</v>
      </c>
      <c r="F2004" s="2">
        <f>'Moving Avg'!D2004</f>
        <v>5.6962599999999997</v>
      </c>
      <c r="G2004" s="2">
        <f>'Moving Avg'!F2004</f>
        <v>5.6531149999999997</v>
      </c>
      <c r="H2004" s="2">
        <f>'Moving Avg'!G2004</f>
        <v>5.5878440000000014</v>
      </c>
      <c r="I2004" s="2">
        <f>'Moving Avg'!H2004</f>
        <v>4.7155825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</row>
    <row r="2005" spans="1:12" ht="13.5" x14ac:dyDescent="0.25">
      <c r="A2005" s="3">
        <f>RSI!A2005</f>
        <v>44924</v>
      </c>
      <c r="B2005" s="2">
        <f>RSI!B2005</f>
        <v>5.7206000000000001</v>
      </c>
      <c r="C2005" s="2">
        <f>RSI!I2005</f>
        <v>59.392909240886532</v>
      </c>
      <c r="D2005" s="2">
        <f>MACD!E2005</f>
        <v>-1.4030001283392934E-2</v>
      </c>
      <c r="E2005" s="2">
        <f>MACD!F2005</f>
        <v>1.0104834918262793E-3</v>
      </c>
      <c r="F2005" s="2">
        <f>'Moving Avg'!D2005</f>
        <v>5.6962600000000005</v>
      </c>
      <c r="G2005" s="2">
        <f>'Moving Avg'!F2005</f>
        <v>5.6577999999999999</v>
      </c>
      <c r="H2005" s="2">
        <f>'Moving Avg'!G2005</f>
        <v>5.5934700000000008</v>
      </c>
      <c r="I2005" s="2">
        <f>'Moving Avg'!H2005</f>
        <v>4.7244915000000001</v>
      </c>
      <c r="J2005" s="6" t="str">
        <f>OBV!F2005</f>
        <v>BEARISH</v>
      </c>
      <c r="K2005" s="6" t="str">
        <f>OBV!G2005</f>
        <v>NEUTRAL</v>
      </c>
      <c r="L2005" s="6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5.7206000000000001</v>
      </c>
      <c r="C2006" s="2">
        <f>RSI!I2006</f>
        <v>59.392909240886532</v>
      </c>
      <c r="D2006" s="2">
        <f>MACD!E2006</f>
        <v>-1.8651647280384154E-2</v>
      </c>
      <c r="E2006" s="2">
        <f>MACD!F2006</f>
        <v>-2.9219426626158076E-3</v>
      </c>
      <c r="F2006" s="2">
        <f>'Moving Avg'!D2006</f>
        <v>5.7</v>
      </c>
      <c r="G2006" s="2">
        <f>'Moving Avg'!F2006</f>
        <v>5.6624850000000002</v>
      </c>
      <c r="H2006" s="2">
        <f>'Moving Avg'!G2006</f>
        <v>5.5990960000000003</v>
      </c>
      <c r="I2006" s="2">
        <f>'Moving Avg'!H2006</f>
        <v>4.7338225000000005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</row>
    <row r="2007" spans="1:12" ht="13.5" x14ac:dyDescent="0.25">
      <c r="A2007" s="3">
        <f>RSI!A2007</f>
        <v>44928</v>
      </c>
      <c r="B2007" s="2">
        <f>RSI!B2007</f>
        <v>5.6550000000000002</v>
      </c>
      <c r="C2007" s="2">
        <f>RSI!I2007</f>
        <v>51.04904281768065</v>
      </c>
      <c r="D2007" s="2">
        <f>MACD!E2007</f>
        <v>-1.671645087027418E-2</v>
      </c>
      <c r="E2007" s="2">
        <f>MACD!F2007</f>
        <v>-5.6808443041474824E-3</v>
      </c>
      <c r="F2007" s="2">
        <f>'Moving Avg'!D2007</f>
        <v>5.7037600000000008</v>
      </c>
      <c r="G2007" s="2">
        <f>'Moving Avg'!F2007</f>
        <v>5.6638900000000003</v>
      </c>
      <c r="H2007" s="2">
        <f>'Moving Avg'!G2007</f>
        <v>5.6024720000000015</v>
      </c>
      <c r="I2007" s="2">
        <f>'Moving Avg'!H2007</f>
        <v>4.7438099999999999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</row>
    <row r="2008" spans="1:12" ht="13.5" x14ac:dyDescent="0.25">
      <c r="A2008" s="3">
        <f>RSI!A2008</f>
        <v>44929</v>
      </c>
      <c r="B2008" s="2">
        <f>RSI!B2008</f>
        <v>5.6550000000000002</v>
      </c>
      <c r="C2008" s="2">
        <f>RSI!I2008</f>
        <v>51.04904281768065</v>
      </c>
      <c r="D2008" s="2">
        <f>MACD!E2008</f>
        <v>-1.0793816066110296E-2</v>
      </c>
      <c r="E2008" s="2">
        <f>MACD!F2008</f>
        <v>-6.7034386565400454E-3</v>
      </c>
      <c r="F2008" s="2">
        <f>'Moving Avg'!D2008</f>
        <v>5.6925000000000008</v>
      </c>
      <c r="G2008" s="2">
        <f>'Moving Avg'!F2008</f>
        <v>5.6652949999999995</v>
      </c>
      <c r="H2008" s="2">
        <f>'Moving Avg'!G2008</f>
        <v>5.6058480000000008</v>
      </c>
      <c r="I2008" s="2">
        <f>'Moving Avg'!H2008</f>
        <v>4.7528599999999992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5.6550000000000002</v>
      </c>
      <c r="C2009" s="2">
        <f>RSI!I2009</f>
        <v>51.04904281768065</v>
      </c>
      <c r="D2009" s="2">
        <f>MACD!E2009</f>
        <v>-5.8174632586753816E-3</v>
      </c>
      <c r="E2009" s="2">
        <f>MACD!F2009</f>
        <v>-6.5262435769671123E-3</v>
      </c>
      <c r="F2009" s="2">
        <f>'Moving Avg'!D2009</f>
        <v>5.6812400000000007</v>
      </c>
      <c r="G2009" s="2">
        <f>'Moving Avg'!F2009</f>
        <v>5.6662350000000004</v>
      </c>
      <c r="H2009" s="2">
        <f>'Moving Avg'!G2009</f>
        <v>5.610161999999999</v>
      </c>
      <c r="I2009" s="2">
        <f>'Moving Avg'!H2009</f>
        <v>4.7619099999999994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5.7206000000000001</v>
      </c>
      <c r="C2010" s="2">
        <f>RSI!I2010</f>
        <v>58.356038209762964</v>
      </c>
      <c r="D2010" s="2">
        <f>MACD!E2010</f>
        <v>7.1691530280393323E-4</v>
      </c>
      <c r="E2010" s="2">
        <f>MACD!F2010</f>
        <v>-5.0776118010129037E-3</v>
      </c>
      <c r="F2010" s="2">
        <f>'Moving Avg'!D2010</f>
        <v>5.6812400000000007</v>
      </c>
      <c r="G2010" s="2">
        <f>'Moving Avg'!F2010</f>
        <v>5.6699850000000005</v>
      </c>
      <c r="H2010" s="2">
        <f>'Moving Avg'!G2010</f>
        <v>5.6176639999999995</v>
      </c>
      <c r="I2010" s="2">
        <f>'Moving Avg'!H2010</f>
        <v>4.7717569999999991</v>
      </c>
      <c r="J2010" s="6" t="str">
        <f>OBV!F2010</f>
        <v>BEARISH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44932</v>
      </c>
      <c r="B2011" s="2">
        <f>RSI!B2011</f>
        <v>5.7112999999999996</v>
      </c>
      <c r="C2011" s="2">
        <f>RSI!I2011</f>
        <v>57.055746394823835</v>
      </c>
      <c r="D2011" s="2">
        <f>MACD!E2011</f>
        <v>3.6402385027907158E-3</v>
      </c>
      <c r="E2011" s="2">
        <f>MACD!F2011</f>
        <v>-3.3340417402521797E-3</v>
      </c>
      <c r="F2011" s="2">
        <f>'Moving Avg'!D2011</f>
        <v>5.6793800000000001</v>
      </c>
      <c r="G2011" s="2">
        <f>'Moving Avg'!F2011</f>
        <v>5.6737400000000004</v>
      </c>
      <c r="H2011" s="2">
        <f>'Moving Avg'!G2011</f>
        <v>5.6231039999999997</v>
      </c>
      <c r="I2011" s="2">
        <f>'Moving Avg'!H2011</f>
        <v>4.7817919999999994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5.7112999999999996</v>
      </c>
      <c r="C2012" s="2">
        <f>RSI!I2012</f>
        <v>57.055746394823835</v>
      </c>
      <c r="D2012" s="2">
        <f>MACD!E2012</f>
        <v>-4.3257075770224418E-3</v>
      </c>
      <c r="E2012" s="2">
        <f>MACD!F2012</f>
        <v>-3.5323749076062324E-3</v>
      </c>
      <c r="F2012" s="2">
        <f>'Moving Avg'!D2012</f>
        <v>5.6906400000000001</v>
      </c>
      <c r="G2012" s="2">
        <f>'Moving Avg'!F2012</f>
        <v>5.6779600000000006</v>
      </c>
      <c r="H2012" s="2">
        <f>'Moving Avg'!G2012</f>
        <v>5.624979999999999</v>
      </c>
      <c r="I2012" s="2">
        <f>'Moving Avg'!H2012</f>
        <v>4.7929054999999998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</row>
    <row r="2013" spans="1:12" ht="13.5" x14ac:dyDescent="0.25">
      <c r="A2013" s="3">
        <f>RSI!A2013</f>
        <v>44936</v>
      </c>
      <c r="B2013" s="2">
        <f>RSI!B2013</f>
        <v>5.7206000000000001</v>
      </c>
      <c r="C2013" s="2">
        <f>RSI!I2013</f>
        <v>58.137551488339845</v>
      </c>
      <c r="D2013" s="2">
        <f>MACD!E2013</f>
        <v>-5.0842080107038612E-4</v>
      </c>
      <c r="E2013" s="2">
        <f>MACD!F2013</f>
        <v>-2.9275840862990634E-3</v>
      </c>
      <c r="F2013" s="2">
        <f>'Moving Avg'!D2013</f>
        <v>5.7037600000000008</v>
      </c>
      <c r="G2013" s="2">
        <f>'Moving Avg'!F2013</f>
        <v>5.6821800000000007</v>
      </c>
      <c r="H2013" s="2">
        <f>'Moving Avg'!G2013</f>
        <v>5.6270420000000003</v>
      </c>
      <c r="I2013" s="2">
        <f>'Moving Avg'!H2013</f>
        <v>4.8032680000000001</v>
      </c>
      <c r="J2013" s="6" t="str">
        <f>OBV!F2013</f>
        <v>BULLISH</v>
      </c>
      <c r="K2013" s="6" t="str">
        <f>OBV!G2013</f>
        <v>NEUTRAL</v>
      </c>
      <c r="L2013" s="6" t="str">
        <f>OBV!H2013</f>
        <v>CONFIRMED BULLISH</v>
      </c>
    </row>
    <row r="2014" spans="1:12" ht="13.5" x14ac:dyDescent="0.25">
      <c r="A2014" s="3">
        <f>RSI!A2014</f>
        <v>44937</v>
      </c>
      <c r="B2014" s="2">
        <f>RSI!B2014</f>
        <v>5.6643999999999997</v>
      </c>
      <c r="C2014" s="2">
        <f>RSI!I2014</f>
        <v>49.948972020967467</v>
      </c>
      <c r="D2014" s="2">
        <f>MACD!E2014</f>
        <v>6.5451049726936716E-3</v>
      </c>
      <c r="E2014" s="2">
        <f>MACD!F2014</f>
        <v>-1.0330462745005162E-3</v>
      </c>
      <c r="F2014" s="2">
        <f>'Moving Avg'!D2014</f>
        <v>5.7056400000000007</v>
      </c>
      <c r="G2014" s="2">
        <f>'Moving Avg'!F2014</f>
        <v>5.6835900000000006</v>
      </c>
      <c r="H2014" s="2">
        <f>'Moving Avg'!G2014</f>
        <v>5.6296680000000006</v>
      </c>
      <c r="I2014" s="2">
        <f>'Moving Avg'!H2014</f>
        <v>4.8133964999999996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</row>
    <row r="2015" spans="1:12" ht="13.5" x14ac:dyDescent="0.25">
      <c r="A2015" s="3">
        <f>RSI!A2015</f>
        <v>44938</v>
      </c>
      <c r="B2015" s="2">
        <f>RSI!B2015</f>
        <v>5.7206000000000001</v>
      </c>
      <c r="C2015" s="2">
        <f>RSI!I2015</f>
        <v>56.540963112927614</v>
      </c>
      <c r="D2015" s="2">
        <f>MACD!E2015</f>
        <v>9.7990627159827426E-3</v>
      </c>
      <c r="E2015" s="2">
        <f>MACD!F2015</f>
        <v>1.1333755235961355E-3</v>
      </c>
      <c r="F2015" s="2">
        <f>'Moving Avg'!D2015</f>
        <v>5.7056400000000007</v>
      </c>
      <c r="G2015" s="2">
        <f>'Moving Avg'!F2015</f>
        <v>5.688275</v>
      </c>
      <c r="H2015" s="2">
        <f>'Moving Avg'!G2015</f>
        <v>5.6354820000000005</v>
      </c>
      <c r="I2015" s="2">
        <f>'Moving Avg'!H2015</f>
        <v>4.8238059999999994</v>
      </c>
      <c r="J2015" s="6" t="str">
        <f>OBV!F2015</f>
        <v>BULLISH</v>
      </c>
      <c r="K2015" s="6" t="str">
        <f>OBV!G2015</f>
        <v>NEUTRAL</v>
      </c>
      <c r="L2015" s="6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5.7206000000000001</v>
      </c>
      <c r="C2016" s="2">
        <f>RSI!I2016</f>
        <v>56.540963112927606</v>
      </c>
      <c r="D2016" s="2">
        <f>MACD!E2016</f>
        <v>1.2236789577920959E-2</v>
      </c>
      <c r="E2016" s="2">
        <f>MACD!F2016</f>
        <v>3.3540583344611003E-3</v>
      </c>
      <c r="F2016" s="2">
        <f>'Moving Avg'!D2016</f>
        <v>5.7075000000000005</v>
      </c>
      <c r="G2016" s="2">
        <f>'Moving Avg'!F2016</f>
        <v>5.6924950000000001</v>
      </c>
      <c r="H2016" s="2">
        <f>'Moving Avg'!G2016</f>
        <v>5.6412959999999996</v>
      </c>
      <c r="I2016" s="2">
        <f>'Moving Avg'!H2016</f>
        <v>4.8342155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5.7206000000000001</v>
      </c>
      <c r="C2017" s="2">
        <f>RSI!I2017</f>
        <v>56.540963112927614</v>
      </c>
      <c r="D2017" s="2">
        <f>MACD!E2017</f>
        <v>3.9149312551902682E-3</v>
      </c>
      <c r="E2017" s="2">
        <f>MACD!F2017</f>
        <v>3.4662329186069341E-3</v>
      </c>
      <c r="F2017" s="2">
        <f>'Moving Avg'!D2017</f>
        <v>5.7093600000000002</v>
      </c>
      <c r="G2017" s="2">
        <f>'Moving Avg'!F2017</f>
        <v>5.6962450000000002</v>
      </c>
      <c r="H2017" s="2">
        <f>'Moving Avg'!G2017</f>
        <v>5.6459839999999994</v>
      </c>
      <c r="I2017" s="2">
        <f>'Moving Avg'!H2017</f>
        <v>4.845328499999999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5.7206000000000001</v>
      </c>
      <c r="C2018" s="2">
        <f>RSI!I2018</f>
        <v>56.540963112927614</v>
      </c>
      <c r="D2018" s="2">
        <f>MACD!E2018</f>
        <v>-3.3972361629626135E-3</v>
      </c>
      <c r="E2018" s="2">
        <f>MACD!F2018</f>
        <v>2.0935391022930249E-3</v>
      </c>
      <c r="F2018" s="2">
        <f>'Moving Avg'!D2018</f>
        <v>5.7093600000000002</v>
      </c>
      <c r="G2018" s="2">
        <f>'Moving Avg'!F2018</f>
        <v>5.6985900000000012</v>
      </c>
      <c r="H2018" s="2">
        <f>'Moving Avg'!G2018</f>
        <v>5.6546119999999984</v>
      </c>
      <c r="I2018" s="2">
        <f>'Moving Avg'!H2018</f>
        <v>4.856441499999999</v>
      </c>
      <c r="J2018" s="6" t="str">
        <f>OBV!F2018</f>
        <v>BULLISH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5.7206000000000001</v>
      </c>
      <c r="C2019" s="2">
        <f>RSI!I2019</f>
        <v>56.540963112927614</v>
      </c>
      <c r="D2019" s="2">
        <f>MACD!E2019</f>
        <v>-9.8350056653560003E-3</v>
      </c>
      <c r="E2019" s="2">
        <f>MACD!F2019</f>
        <v>-2.9216985123678017E-4</v>
      </c>
      <c r="F2019" s="2">
        <f>'Moving Avg'!D2019</f>
        <v>5.7206000000000001</v>
      </c>
      <c r="G2019" s="2">
        <f>'Moving Avg'!F2019</f>
        <v>5.7009350000000003</v>
      </c>
      <c r="H2019" s="2">
        <f>'Moving Avg'!G2019</f>
        <v>5.6632399999999992</v>
      </c>
      <c r="I2019" s="2">
        <f>'Moving Avg'!H2019</f>
        <v>4.8675544999999989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5.7488000000000001</v>
      </c>
      <c r="C2020" s="2">
        <f>RSI!I2020</f>
        <v>60.337757551036802</v>
      </c>
      <c r="D2020" s="2">
        <f>MACD!E2020</f>
        <v>-7.5109218775981645E-3</v>
      </c>
      <c r="E2020" s="2">
        <f>MACD!F2020</f>
        <v>-1.735920256509057E-3</v>
      </c>
      <c r="F2020" s="2">
        <f>'Moving Avg'!D2020</f>
        <v>5.7262399999999998</v>
      </c>
      <c r="G2020" s="2">
        <f>'Moving Avg'!F2020</f>
        <v>5.702345000000002</v>
      </c>
      <c r="H2020" s="2">
        <f>'Moving Avg'!G2020</f>
        <v>5.6675539999999991</v>
      </c>
      <c r="I2020" s="2">
        <f>'Moving Avg'!H2020</f>
        <v>4.8780579999999985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5.9081999999999999</v>
      </c>
      <c r="C2021" s="2">
        <f>RSI!I2021</f>
        <v>74.107687258784154</v>
      </c>
      <c r="D2021" s="2">
        <f>MACD!E2021</f>
        <v>-1.9164008119354037E-2</v>
      </c>
      <c r="E2021" s="2">
        <f>MACD!F2021</f>
        <v>-5.2215378290780537E-3</v>
      </c>
      <c r="F2021" s="2">
        <f>'Moving Avg'!D2021</f>
        <v>5.7637599999999996</v>
      </c>
      <c r="G2021" s="2">
        <f>'Moving Avg'!F2021</f>
        <v>5.7126600000000014</v>
      </c>
      <c r="H2021" s="2">
        <f>'Moving Avg'!G2021</f>
        <v>5.6713059999999995</v>
      </c>
      <c r="I2021" s="2">
        <f>'Moving Avg'!H2021</f>
        <v>4.8882799999999982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</row>
    <row r="2022" spans="1:12" ht="13.5" x14ac:dyDescent="0.25">
      <c r="A2022" s="3">
        <f>RSI!A2022</f>
        <v>44949</v>
      </c>
      <c r="B2022" s="2">
        <f>RSI!B2022</f>
        <v>5.9081999999999999</v>
      </c>
      <c r="C2022" s="2">
        <f>RSI!I2022</f>
        <v>74.107687258784154</v>
      </c>
      <c r="D2022" s="2">
        <f>MACD!E2022</f>
        <v>-3.0319400381476846E-2</v>
      </c>
      <c r="E2022" s="2">
        <f>MACD!F2022</f>
        <v>-1.0241110339557814E-2</v>
      </c>
      <c r="F2022" s="2">
        <f>'Moving Avg'!D2022</f>
        <v>5.8012800000000002</v>
      </c>
      <c r="G2022" s="2">
        <f>'Moving Avg'!F2022</f>
        <v>5.7262600000000008</v>
      </c>
      <c r="H2022" s="2">
        <f>'Moving Avg'!G2022</f>
        <v>5.6731820000000006</v>
      </c>
      <c r="I2022" s="2">
        <f>'Moving Avg'!H2022</f>
        <v>4.8982209999999986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</row>
    <row r="2023" spans="1:12" ht="13.5" x14ac:dyDescent="0.25">
      <c r="A2023" s="3">
        <f>RSI!A2023</f>
        <v>44950</v>
      </c>
      <c r="B2023" s="2">
        <f>RSI!B2023</f>
        <v>5.8144</v>
      </c>
      <c r="C2023" s="2">
        <f>RSI!I2023</f>
        <v>59.912112545954663</v>
      </c>
      <c r="D2023" s="2">
        <f>MACD!E2023</f>
        <v>-3.2578817106712954E-2</v>
      </c>
      <c r="E2023" s="2">
        <f>MACD!F2023</f>
        <v>-1.4708651692988843E-2</v>
      </c>
      <c r="F2023" s="2">
        <f>'Moving Avg'!D2023</f>
        <v>5.8200400000000005</v>
      </c>
      <c r="G2023" s="2">
        <f>'Moving Avg'!F2023</f>
        <v>5.7314150000000001</v>
      </c>
      <c r="H2023" s="2">
        <f>'Moving Avg'!G2023</f>
        <v>5.675057999999999</v>
      </c>
      <c r="I2023" s="2">
        <f>'Moving Avg'!H2023</f>
        <v>4.9078334999999988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5.8144</v>
      </c>
      <c r="C2024" s="2">
        <f>RSI!I2024</f>
        <v>59.912112545954663</v>
      </c>
      <c r="D2024" s="2">
        <f>MACD!E2024</f>
        <v>-4.3692846539798325E-2</v>
      </c>
      <c r="E2024" s="2">
        <f>MACD!F2024</f>
        <v>-2.0505490662350738E-2</v>
      </c>
      <c r="F2024" s="2">
        <f>'Moving Avg'!D2024</f>
        <v>5.8388</v>
      </c>
      <c r="G2024" s="2">
        <f>'Moving Avg'!F2024</f>
        <v>5.7365700000000013</v>
      </c>
      <c r="H2024" s="2">
        <f>'Moving Avg'!G2024</f>
        <v>5.6769339999999975</v>
      </c>
      <c r="I2024" s="2">
        <f>'Moving Avg'!H2024</f>
        <v>4.9174459999999991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5.8144</v>
      </c>
      <c r="C2025" s="2">
        <f>RSI!I2025</f>
        <v>59.912112545954663</v>
      </c>
      <c r="D2025" s="2">
        <f>MACD!E2025</f>
        <v>-4.4965743143614567E-2</v>
      </c>
      <c r="E2025" s="2">
        <f>MACD!F2025</f>
        <v>-2.5397541158603505E-2</v>
      </c>
      <c r="F2025" s="2">
        <f>'Moving Avg'!D2025</f>
        <v>5.8519199999999998</v>
      </c>
      <c r="G2025" s="2">
        <f>'Moving Avg'!F2025</f>
        <v>5.7412600000000005</v>
      </c>
      <c r="H2025" s="2">
        <f>'Moving Avg'!G2025</f>
        <v>5.6840619999999982</v>
      </c>
      <c r="I2025" s="2">
        <f>'Moving Avg'!H2025</f>
        <v>4.9270584999999985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5.9081999999999999</v>
      </c>
      <c r="C2026" s="2">
        <f>RSI!I2026</f>
        <v>67.651375295052461</v>
      </c>
      <c r="D2026" s="2">
        <f>MACD!E2026</f>
        <v>-5.3467690703373094E-2</v>
      </c>
      <c r="E2026" s="2">
        <f>MACD!F2026</f>
        <v>-3.1011571067557427E-2</v>
      </c>
      <c r="F2026" s="2">
        <f>'Moving Avg'!D2026</f>
        <v>5.8519199999999998</v>
      </c>
      <c r="G2026" s="2">
        <f>'Moving Avg'!F2026</f>
        <v>5.7506399999999998</v>
      </c>
      <c r="H2026" s="2">
        <f>'Moving Avg'!G2026</f>
        <v>5.6870639999999968</v>
      </c>
      <c r="I2026" s="2">
        <f>'Moving Avg'!H2026</f>
        <v>4.9374214999999984</v>
      </c>
      <c r="J2026" s="6" t="str">
        <f>OBV!F2026</f>
        <v>BULLISH</v>
      </c>
      <c r="K2026" s="6" t="str">
        <f>OBV!G2026</f>
        <v>NEUTRAL</v>
      </c>
      <c r="L2026" s="6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5.9081999999999999</v>
      </c>
      <c r="C2027" s="2">
        <f>RSI!I2027</f>
        <v>67.651375295052461</v>
      </c>
      <c r="D2027" s="2">
        <f>MACD!E2027</f>
        <v>-6.1657334054142865E-2</v>
      </c>
      <c r="E2027" s="2">
        <f>MACD!F2027</f>
        <v>-3.7140723664874517E-2</v>
      </c>
      <c r="F2027" s="2">
        <f>'Moving Avg'!D2027</f>
        <v>5.8519200000000007</v>
      </c>
      <c r="G2027" s="2">
        <f>'Moving Avg'!F2027</f>
        <v>5.7632999999999992</v>
      </c>
      <c r="H2027" s="2">
        <f>'Moving Avg'!G2027</f>
        <v>5.6964419999999976</v>
      </c>
      <c r="I2027" s="2">
        <f>'Moving Avg'!H2027</f>
        <v>4.9479249999999988</v>
      </c>
      <c r="J2027" s="6" t="str">
        <f>OBV!F2027</f>
        <v>BULLISH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5.9081999999999999</v>
      </c>
      <c r="C2028" s="2">
        <f>RSI!I2028</f>
        <v>67.651375295052461</v>
      </c>
      <c r="D2028" s="2">
        <f>MACD!E2028</f>
        <v>-6.9508965351136709E-2</v>
      </c>
      <c r="E2028" s="2">
        <f>MACD!F2028</f>
        <v>-4.3614372002126957E-2</v>
      </c>
      <c r="F2028" s="2">
        <f>'Moving Avg'!D2028</f>
        <v>5.8706800000000001</v>
      </c>
      <c r="G2028" s="2">
        <f>'Moving Avg'!F2028</f>
        <v>5.7759599999999987</v>
      </c>
      <c r="H2028" s="2">
        <f>'Moving Avg'!G2028</f>
        <v>5.7020679999999979</v>
      </c>
      <c r="I2028" s="2">
        <f>'Moving Avg'!H2028</f>
        <v>4.9588974999999982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5.9081999999999999</v>
      </c>
      <c r="C2029" s="2">
        <f>RSI!I2029</f>
        <v>67.651375295052461</v>
      </c>
      <c r="D2029" s="2">
        <f>MACD!E2029</f>
        <v>-7.7006295109737444E-2</v>
      </c>
      <c r="E2029" s="2">
        <f>MACD!F2029</f>
        <v>-5.0292756623649057E-2</v>
      </c>
      <c r="F2029" s="2">
        <f>'Moving Avg'!D2029</f>
        <v>5.8894400000000005</v>
      </c>
      <c r="G2029" s="2">
        <f>'Moving Avg'!F2029</f>
        <v>5.788619999999999</v>
      </c>
      <c r="H2029" s="2">
        <f>'Moving Avg'!G2029</f>
        <v>5.7075079999999989</v>
      </c>
      <c r="I2029" s="2">
        <f>'Moving Avg'!H2029</f>
        <v>4.9698699999999976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5.9081999999999999</v>
      </c>
      <c r="C2030" s="2">
        <f>RSI!I2030</f>
        <v>67.651375295052461</v>
      </c>
      <c r="D2030" s="2">
        <f>MACD!E2030</f>
        <v>-7.9802136999128415E-2</v>
      </c>
      <c r="E2030" s="2">
        <f>MACD!F2030</f>
        <v>-5.6194632698744931E-2</v>
      </c>
      <c r="F2030" s="2">
        <f>'Moving Avg'!D2030</f>
        <v>5.9081999999999999</v>
      </c>
      <c r="G2030" s="2">
        <f>'Moving Avg'!F2030</f>
        <v>5.7979999999999992</v>
      </c>
      <c r="H2030" s="2">
        <f>'Moving Avg'!G2030</f>
        <v>5.7131340000000002</v>
      </c>
      <c r="I2030" s="2">
        <f>'Moving Avg'!H2030</f>
        <v>4.9806549999999978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5.9081999999999999</v>
      </c>
      <c r="C2031" s="2">
        <f>RSI!I2031</f>
        <v>67.651375295052446</v>
      </c>
      <c r="D2031" s="2">
        <f>MACD!E2031</f>
        <v>-5.8376632644672632E-2</v>
      </c>
      <c r="E2031" s="2">
        <f>MACD!F2031</f>
        <v>-5.6631032687930474E-2</v>
      </c>
      <c r="F2031" s="2">
        <f>'Moving Avg'!D2031</f>
        <v>5.9081999999999999</v>
      </c>
      <c r="G2031" s="2">
        <f>'Moving Avg'!F2031</f>
        <v>5.8078449999999986</v>
      </c>
      <c r="H2031" s="2">
        <f>'Moving Avg'!G2031</f>
        <v>5.7187600000000005</v>
      </c>
      <c r="I2031" s="2">
        <f>'Moving Avg'!H2031</f>
        <v>4.9914399999999981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</row>
    <row r="2032" spans="1:12" ht="13.5" x14ac:dyDescent="0.25">
      <c r="A2032" s="3">
        <f>RSI!A2032</f>
        <v>44963</v>
      </c>
      <c r="B2032" s="2">
        <f>RSI!B2032</f>
        <v>5.9081999999999999</v>
      </c>
      <c r="C2032" s="2">
        <f>RSI!I2032</f>
        <v>67.651375295052446</v>
      </c>
      <c r="D2032" s="2">
        <f>MACD!E2032</f>
        <v>-4.092500806332211E-2</v>
      </c>
      <c r="E2032" s="2">
        <f>MACD!F2032</f>
        <v>-5.3489827763008806E-2</v>
      </c>
      <c r="F2032" s="2">
        <f>'Moving Avg'!D2032</f>
        <v>5.9081999999999999</v>
      </c>
      <c r="G2032" s="2">
        <f>'Moving Avg'!F2032</f>
        <v>5.817689999999998</v>
      </c>
      <c r="H2032" s="2">
        <f>'Moving Avg'!G2032</f>
        <v>5.7243860000000009</v>
      </c>
      <c r="I2032" s="2">
        <f>'Moving Avg'!H2032</f>
        <v>5.0022249999999975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</row>
    <row r="2033" spans="1:12" ht="13.5" x14ac:dyDescent="0.25">
      <c r="A2033" s="3">
        <f>RSI!A2033</f>
        <v>44964</v>
      </c>
      <c r="B2033" s="2">
        <f>RSI!B2033</f>
        <v>5.9081999999999999</v>
      </c>
      <c r="C2033" s="2">
        <f>RSI!I2033</f>
        <v>67.651375295052446</v>
      </c>
      <c r="D2033" s="2">
        <f>MACD!E2033</f>
        <v>-4.1216470194020971E-2</v>
      </c>
      <c r="E2033" s="2">
        <f>MACD!F2033</f>
        <v>-5.103515624921124E-2</v>
      </c>
      <c r="F2033" s="2">
        <f>'Moving Avg'!D2033</f>
        <v>5.9081999999999999</v>
      </c>
      <c r="G2033" s="2">
        <f>'Moving Avg'!F2033</f>
        <v>5.8270699999999973</v>
      </c>
      <c r="H2033" s="2">
        <f>'Moving Avg'!G2033</f>
        <v>5.7300120000000003</v>
      </c>
      <c r="I2033" s="2">
        <f>'Moving Avg'!H2033</f>
        <v>5.0130099999999977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5.8707000000000003</v>
      </c>
      <c r="C2034" s="2">
        <f>RSI!I2034</f>
        <v>59.362351048812556</v>
      </c>
      <c r="D2034" s="2">
        <f>MACD!E2034</f>
        <v>-3.9266288442356689E-2</v>
      </c>
      <c r="E2034" s="2">
        <f>MACD!F2034</f>
        <v>-4.8681382687840336E-2</v>
      </c>
      <c r="F2034" s="2">
        <f>'Moving Avg'!D2034</f>
        <v>5.9006999999999996</v>
      </c>
      <c r="G2034" s="2">
        <f>'Moving Avg'!F2034</f>
        <v>5.8373849999999976</v>
      </c>
      <c r="H2034" s="2">
        <f>'Moving Avg'!G2034</f>
        <v>5.7348879999999998</v>
      </c>
      <c r="I2034" s="2">
        <f>'Moving Avg'!H2034</f>
        <v>5.0232789999999978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5.8144</v>
      </c>
      <c r="C2035" s="2">
        <f>RSI!I2035</f>
        <v>49.546997784351305</v>
      </c>
      <c r="D2035" s="2">
        <f>MACD!E2035</f>
        <v>-3.3762114267208432E-2</v>
      </c>
      <c r="E2035" s="2">
        <f>MACD!F2035</f>
        <v>-4.569752900371396E-2</v>
      </c>
      <c r="F2035" s="2">
        <f>'Moving Avg'!D2035</f>
        <v>5.8819399999999993</v>
      </c>
      <c r="G2035" s="2">
        <f>'Moving Avg'!F2035</f>
        <v>5.8420749999999986</v>
      </c>
      <c r="H2035" s="2">
        <f>'Moving Avg'!G2035</f>
        <v>5.7386379999999981</v>
      </c>
      <c r="I2035" s="2">
        <f>'Moving Avg'!H2035</f>
        <v>5.033172999999997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5.7957000000000001</v>
      </c>
      <c r="C2036" s="2">
        <f>RSI!I2036</f>
        <v>46.780215686543251</v>
      </c>
      <c r="D2036" s="2">
        <f>MACD!E2036</f>
        <v>-1.324901923805033E-2</v>
      </c>
      <c r="E2036" s="2">
        <f>MACD!F2036</f>
        <v>-3.9207827050581234E-2</v>
      </c>
      <c r="F2036" s="2">
        <f>'Moving Avg'!D2036</f>
        <v>5.8594400000000002</v>
      </c>
      <c r="G2036" s="2">
        <f>'Moving Avg'!F2036</f>
        <v>5.8458299999999976</v>
      </c>
      <c r="H2036" s="2">
        <f>'Moving Avg'!G2036</f>
        <v>5.7420139999999984</v>
      </c>
      <c r="I2036" s="2">
        <f>'Moving Avg'!H2036</f>
        <v>5.0432544999999971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5.6269</v>
      </c>
      <c r="C2037" s="2">
        <f>RSI!I2037</f>
        <v>30.32081537801011</v>
      </c>
      <c r="D2037" s="2">
        <f>MACD!E2037</f>
        <v>1.6759234921409849E-2</v>
      </c>
      <c r="E2037" s="2">
        <f>MACD!F2037</f>
        <v>-2.8014414656183016E-2</v>
      </c>
      <c r="F2037" s="2">
        <f>'Moving Avg'!D2037</f>
        <v>5.8031799999999993</v>
      </c>
      <c r="G2037" s="2">
        <f>'Moving Avg'!F2037</f>
        <v>5.8411449999999991</v>
      </c>
      <c r="H2037" s="2">
        <f>'Moving Avg'!G2037</f>
        <v>5.7420139999999984</v>
      </c>
      <c r="I2037" s="2">
        <f>'Moving Avg'!H2037</f>
        <v>5.0513669999999973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5.8331999999999997</v>
      </c>
      <c r="C2038" s="2">
        <f>RSI!I2038</f>
        <v>52.375251286788789</v>
      </c>
      <c r="D2038" s="2">
        <f>MACD!E2038</f>
        <v>2.8003203451796743E-2</v>
      </c>
      <c r="E2038" s="2">
        <f>MACD!F2038</f>
        <v>-1.6810891034587064E-2</v>
      </c>
      <c r="F2038" s="2">
        <f>'Moving Avg'!D2038</f>
        <v>5.7881799999999997</v>
      </c>
      <c r="G2038" s="2">
        <f>'Moving Avg'!F2038</f>
        <v>5.8467749999999992</v>
      </c>
      <c r="H2038" s="2">
        <f>'Moving Avg'!G2038</f>
        <v>5.7461399999999969</v>
      </c>
      <c r="I2038" s="2">
        <f>'Moving Avg'!H2038</f>
        <v>5.0593384999999964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5.8331999999999997</v>
      </c>
      <c r="C2039" s="2">
        <f>RSI!I2039</f>
        <v>52.375251286788789</v>
      </c>
      <c r="D2039" s="2">
        <f>MACD!E2039</f>
        <v>3.7348156534558363E-2</v>
      </c>
      <c r="E2039" s="2">
        <f>MACD!F2039</f>
        <v>-5.9790815207579782E-3</v>
      </c>
      <c r="F2039" s="2">
        <f>'Moving Avg'!D2039</f>
        <v>5.7806799999999994</v>
      </c>
      <c r="G2039" s="2">
        <f>'Moving Avg'!F2039</f>
        <v>5.8524050000000001</v>
      </c>
      <c r="H2039" s="2">
        <f>'Moving Avg'!G2039</f>
        <v>5.750079999999997</v>
      </c>
      <c r="I2039" s="2">
        <f>'Moving Avg'!H2039</f>
        <v>5.0665129999999969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5.4862000000000002</v>
      </c>
      <c r="C2040" s="2">
        <f>RSI!I2040</f>
        <v>32.381637048544363</v>
      </c>
      <c r="D2040" s="2">
        <f>MACD!E2040</f>
        <v>7.0802485513536517E-2</v>
      </c>
      <c r="E2040" s="2">
        <f>MACD!F2040</f>
        <v>9.3772318861009216E-3</v>
      </c>
      <c r="F2040" s="2">
        <f>'Moving Avg'!D2040</f>
        <v>5.7150400000000001</v>
      </c>
      <c r="G2040" s="2">
        <f>'Moving Avg'!F2040</f>
        <v>5.8392749999999998</v>
      </c>
      <c r="H2040" s="2">
        <f>'Moving Avg'!G2040</f>
        <v>5.7468919999999972</v>
      </c>
      <c r="I2040" s="2">
        <f>'Moving Avg'!H2040</f>
        <v>5.0725149999999966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5.6269</v>
      </c>
      <c r="C2041" s="2">
        <f>RSI!I2041</f>
        <v>42.042656681152522</v>
      </c>
      <c r="D2041" s="2">
        <f>MACD!E2041</f>
        <v>9.0593170776114285E-2</v>
      </c>
      <c r="E2041" s="2">
        <f>MACD!F2041</f>
        <v>2.5620419664103593E-2</v>
      </c>
      <c r="F2041" s="2">
        <f>'Moving Avg'!D2041</f>
        <v>5.6812800000000001</v>
      </c>
      <c r="G2041" s="2">
        <f>'Moving Avg'!F2041</f>
        <v>5.8252100000000002</v>
      </c>
      <c r="H2041" s="2">
        <f>'Moving Avg'!G2041</f>
        <v>5.7467059999999961</v>
      </c>
      <c r="I2041" s="2">
        <f>'Moving Avg'!H2041</f>
        <v>5.0794079999999973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5.6081000000000003</v>
      </c>
      <c r="C2042" s="2">
        <f>RSI!I2042</f>
        <v>41.195704899210092</v>
      </c>
      <c r="D2042" s="2">
        <f>MACD!E2042</f>
        <v>0.10966458320945982</v>
      </c>
      <c r="E2042" s="2">
        <f>MACD!F2042</f>
        <v>4.2429252373174839E-2</v>
      </c>
      <c r="F2042" s="2">
        <f>'Moving Avg'!D2042</f>
        <v>5.6775199999999995</v>
      </c>
      <c r="G2042" s="2">
        <f>'Moving Avg'!F2042</f>
        <v>5.8102050000000007</v>
      </c>
      <c r="H2042" s="2">
        <f>'Moving Avg'!G2042</f>
        <v>5.7463299999999968</v>
      </c>
      <c r="I2042" s="2">
        <f>'Moving Avg'!H2042</f>
        <v>5.0868164999999967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5.6081000000000003</v>
      </c>
      <c r="C2043" s="2">
        <f>RSI!I2043</f>
        <v>41.195704899210092</v>
      </c>
      <c r="D2043" s="2">
        <f>MACD!E2043</f>
        <v>0.12677677718761426</v>
      </c>
      <c r="E2043" s="2">
        <f>MACD!F2043</f>
        <v>5.9298757336062727E-2</v>
      </c>
      <c r="F2043" s="2">
        <f>'Moving Avg'!D2043</f>
        <v>5.6325000000000003</v>
      </c>
      <c r="G2043" s="2">
        <f>'Moving Avg'!F2043</f>
        <v>5.7998900000000022</v>
      </c>
      <c r="H2043" s="2">
        <f>'Moving Avg'!G2043</f>
        <v>5.7457679999999973</v>
      </c>
      <c r="I2043" s="2">
        <f>'Moving Avg'!H2043</f>
        <v>5.0939909999999973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5.6081000000000003</v>
      </c>
      <c r="C2044" s="2">
        <f>RSI!I2044</f>
        <v>41.195704899210092</v>
      </c>
      <c r="D2044" s="2">
        <f>MACD!E2044</f>
        <v>0.13638972942477157</v>
      </c>
      <c r="E2044" s="2">
        <f>MACD!F2044</f>
        <v>7.4716951753804495E-2</v>
      </c>
      <c r="F2044" s="2">
        <f>'Moving Avg'!D2044</f>
        <v>5.5874800000000002</v>
      </c>
      <c r="G2044" s="2">
        <f>'Moving Avg'!F2044</f>
        <v>5.7895750000000019</v>
      </c>
      <c r="H2044" s="2">
        <f>'Moving Avg'!G2044</f>
        <v>5.7452059999999969</v>
      </c>
      <c r="I2044" s="2">
        <f>'Moving Avg'!H2044</f>
        <v>5.1000869999999976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5.6174999999999997</v>
      </c>
      <c r="C2045" s="2">
        <f>RSI!I2045</f>
        <v>41.926292242061002</v>
      </c>
      <c r="D2045" s="2">
        <f>MACD!E2045</f>
        <v>0.13600170363422759</v>
      </c>
      <c r="E2045" s="2">
        <f>MACD!F2045</f>
        <v>8.6973902129889119E-2</v>
      </c>
      <c r="F2045" s="2">
        <f>'Moving Avg'!D2045</f>
        <v>5.61374</v>
      </c>
      <c r="G2045" s="2">
        <f>'Moving Avg'!F2045</f>
        <v>5.7797300000000025</v>
      </c>
      <c r="H2045" s="2">
        <f>'Moving Avg'!G2045</f>
        <v>5.7450179999999982</v>
      </c>
      <c r="I2045" s="2">
        <f>'Moving Avg'!H2045</f>
        <v>5.1062299999999974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</row>
    <row r="2046" spans="1:12" ht="13.5" x14ac:dyDescent="0.25">
      <c r="A2046" s="3">
        <f>RSI!A2046</f>
        <v>44981</v>
      </c>
      <c r="B2046" s="2">
        <f>RSI!B2046</f>
        <v>5.6269</v>
      </c>
      <c r="C2046" s="2">
        <f>RSI!I2046</f>
        <v>42.693044590686263</v>
      </c>
      <c r="D2046" s="2">
        <f>MACD!E2046</f>
        <v>0.13281847313013451</v>
      </c>
      <c r="E2046" s="2">
        <f>MACD!F2046</f>
        <v>9.6142816329938208E-2</v>
      </c>
      <c r="F2046" s="2">
        <f>'Moving Avg'!D2046</f>
        <v>5.61374</v>
      </c>
      <c r="G2046" s="2">
        <f>'Moving Avg'!F2046</f>
        <v>5.7656650000000029</v>
      </c>
      <c r="H2046" s="2">
        <f>'Moving Avg'!G2046</f>
        <v>5.7448319999999979</v>
      </c>
      <c r="I2046" s="2">
        <f>'Moving Avg'!H2046</f>
        <v>5.1124199999999966</v>
      </c>
      <c r="J2046" s="6" t="str">
        <f>OBV!F2046</f>
        <v>BULLISH</v>
      </c>
      <c r="K2046" s="6" t="str">
        <f>OBV!G2046</f>
        <v>NEUTRAL</v>
      </c>
      <c r="L2046" s="6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5.4862000000000002</v>
      </c>
      <c r="C2047" s="2">
        <f>RSI!I2047</f>
        <v>35.201268326078761</v>
      </c>
      <c r="D2047" s="2">
        <f>MACD!E2047</f>
        <v>0.11518752646020225</v>
      </c>
      <c r="E2047" s="2">
        <f>MACD!F2047</f>
        <v>9.9951758355991016E-2</v>
      </c>
      <c r="F2047" s="2">
        <f>'Moving Avg'!D2047</f>
        <v>5.5893600000000001</v>
      </c>
      <c r="G2047" s="2">
        <f>'Moving Avg'!F2047</f>
        <v>5.7445650000000015</v>
      </c>
      <c r="H2047" s="2">
        <f>'Moving Avg'!G2047</f>
        <v>5.7416439999999991</v>
      </c>
      <c r="I2047" s="2">
        <f>'Moving Avg'!H2047</f>
        <v>5.118703499999997</v>
      </c>
      <c r="J2047" s="6" t="str">
        <f>OBV!F2047</f>
        <v>BULLISH</v>
      </c>
      <c r="K2047" s="6" t="str">
        <f>OBV!G2047</f>
        <v>NEUTRAL</v>
      </c>
      <c r="L2047" s="6" t="str">
        <f>OBV!H2047</f>
        <v>BULLISH DIVERGENCE</v>
      </c>
    </row>
    <row r="2048" spans="1:12" ht="13.5" x14ac:dyDescent="0.25">
      <c r="A2048" s="3">
        <f>RSI!A2048</f>
        <v>44985</v>
      </c>
      <c r="B2048" s="2">
        <f>RSI!B2048</f>
        <v>5.6174999999999997</v>
      </c>
      <c r="C2048" s="2">
        <f>RSI!I2048</f>
        <v>44.915574901034404</v>
      </c>
      <c r="D2048" s="2">
        <f>MACD!E2048</f>
        <v>0.12367738275629314</v>
      </c>
      <c r="E2048" s="2">
        <f>MACD!F2048</f>
        <v>0.10469688323605145</v>
      </c>
      <c r="F2048" s="2">
        <f>'Moving Avg'!D2048</f>
        <v>5.59124</v>
      </c>
      <c r="G2048" s="2">
        <f>'Moving Avg'!F2048</f>
        <v>5.730030000000002</v>
      </c>
      <c r="H2048" s="2">
        <f>'Moving Avg'!G2048</f>
        <v>5.7405200000000001</v>
      </c>
      <c r="I2048" s="2">
        <f>'Moving Avg'!H2048</f>
        <v>5.1256904999999957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5.5331000000000001</v>
      </c>
      <c r="C2049" s="2">
        <f>RSI!I2049</f>
        <v>40.692559096990301</v>
      </c>
      <c r="D2049" s="2">
        <f>MACD!E2049</f>
        <v>0.13762952221612146</v>
      </c>
      <c r="E2049" s="2">
        <f>MACD!F2049</f>
        <v>0.11128341103206546</v>
      </c>
      <c r="F2049" s="2">
        <f>'Moving Avg'!D2049</f>
        <v>5.5762400000000003</v>
      </c>
      <c r="G2049" s="2">
        <f>'Moving Avg'!F2049</f>
        <v>5.7112750000000023</v>
      </c>
      <c r="H2049" s="2">
        <f>'Moving Avg'!G2049</f>
        <v>5.7377080000000005</v>
      </c>
      <c r="I2049" s="2">
        <f>'Moving Avg'!H2049</f>
        <v>5.1321144999999966</v>
      </c>
      <c r="J2049" s="6" t="str">
        <f>OBV!F2049</f>
        <v>BULLISH</v>
      </c>
      <c r="K2049" s="6" t="str">
        <f>OBV!G2049</f>
        <v>NEUTRAL</v>
      </c>
      <c r="L2049" s="6" t="str">
        <f>OBV!H2049</f>
        <v>BULLISH DIVERGENCE</v>
      </c>
    </row>
    <row r="2050" spans="1:12" ht="13.5" x14ac:dyDescent="0.25">
      <c r="A2050" s="3">
        <f>RSI!A2050</f>
        <v>44987</v>
      </c>
      <c r="B2050" s="2">
        <f>RSI!B2050</f>
        <v>5.5331000000000001</v>
      </c>
      <c r="C2050" s="2">
        <f>RSI!I2050</f>
        <v>40.692559096990301</v>
      </c>
      <c r="D2050" s="2">
        <f>MACD!E2050</f>
        <v>9.7027585642298853E-2</v>
      </c>
      <c r="E2050" s="2">
        <f>MACD!F2050</f>
        <v>0.10843224595411215</v>
      </c>
      <c r="F2050" s="2">
        <f>'Moving Avg'!D2050</f>
        <v>5.5593599999999999</v>
      </c>
      <c r="G2050" s="2">
        <f>'Moving Avg'!F2050</f>
        <v>5.6925200000000018</v>
      </c>
      <c r="H2050" s="2">
        <f>'Moving Avg'!G2050</f>
        <v>5.7339580000000003</v>
      </c>
      <c r="I2050" s="2">
        <f>'Moving Avg'!H2050</f>
        <v>5.1386794999999958</v>
      </c>
      <c r="J2050" s="6" t="str">
        <f>OBV!F2050</f>
        <v>BULLISH</v>
      </c>
      <c r="K2050" s="6" t="str">
        <f>OBV!G2050</f>
        <v>NEUTRAL</v>
      </c>
      <c r="L2050" s="6" t="str">
        <f>OBV!H2050</f>
        <v>BULLISH DIVERGENCE</v>
      </c>
    </row>
    <row r="2051" spans="1:12" ht="13.5" x14ac:dyDescent="0.25">
      <c r="A2051" s="3">
        <f>RSI!A2051</f>
        <v>44988</v>
      </c>
      <c r="B2051" s="2">
        <f>RSI!B2051</f>
        <v>5.5331000000000001</v>
      </c>
      <c r="C2051" s="2">
        <f>RSI!I2051</f>
        <v>40.692559096990301</v>
      </c>
      <c r="D2051" s="2">
        <f>MACD!E2051</f>
        <v>8.5222905014463279E-2</v>
      </c>
      <c r="E2051" s="2">
        <f>MACD!F2051</f>
        <v>0.10379037776618238</v>
      </c>
      <c r="F2051" s="2">
        <f>'Moving Avg'!D2051</f>
        <v>5.5406000000000004</v>
      </c>
      <c r="G2051" s="2">
        <f>'Moving Avg'!F2051</f>
        <v>5.6737650000000022</v>
      </c>
      <c r="H2051" s="2">
        <f>'Moving Avg'!G2051</f>
        <v>5.730582000000001</v>
      </c>
      <c r="I2051" s="2">
        <f>'Moving Avg'!H2051</f>
        <v>5.1448689999999964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5.5331000000000001</v>
      </c>
      <c r="C2052" s="2">
        <f>RSI!I2052</f>
        <v>40.692559096990301</v>
      </c>
      <c r="D2052" s="2">
        <f>MACD!E2052</f>
        <v>7.3179660590780848E-2</v>
      </c>
      <c r="E2052" s="2">
        <f>MACD!F2052</f>
        <v>9.7668234331102083E-2</v>
      </c>
      <c r="F2052" s="2">
        <f>'Moving Avg'!D2052</f>
        <v>5.5499800000000006</v>
      </c>
      <c r="G2052" s="2">
        <f>'Moving Avg'!F2052</f>
        <v>5.6550100000000016</v>
      </c>
      <c r="H2052" s="2">
        <f>'Moving Avg'!G2052</f>
        <v>5.7285200000000005</v>
      </c>
      <c r="I2052" s="2">
        <f>'Moving Avg'!H2052</f>
        <v>5.1514339999999974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</row>
    <row r="2053" spans="1:12" ht="13.5" x14ac:dyDescent="0.25">
      <c r="A2053" s="3">
        <f>RSI!A2053</f>
        <v>44992</v>
      </c>
      <c r="B2053" s="2">
        <f>RSI!B2053</f>
        <v>5.5331000000000001</v>
      </c>
      <c r="C2053" s="2">
        <f>RSI!I2053</f>
        <v>40.692559096990301</v>
      </c>
      <c r="D2053" s="2">
        <f>MACD!E2053</f>
        <v>6.3764814838997985E-2</v>
      </c>
      <c r="E2053" s="2">
        <f>MACD!F2053</f>
        <v>9.0887550432681263E-2</v>
      </c>
      <c r="F2053" s="2">
        <f>'Moving Avg'!D2053</f>
        <v>5.5331000000000001</v>
      </c>
      <c r="G2053" s="2">
        <f>'Moving Avg'!F2053</f>
        <v>5.636255000000002</v>
      </c>
      <c r="H2053" s="2">
        <f>'Moving Avg'!G2053</f>
        <v>5.7249559999999997</v>
      </c>
      <c r="I2053" s="2">
        <f>'Moving Avg'!H2053</f>
        <v>5.1579989999999967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5.5331000000000001</v>
      </c>
      <c r="C2054" s="2">
        <f>RSI!I2054</f>
        <v>40.692559096990308</v>
      </c>
      <c r="D2054" s="2">
        <f>MACD!E2054</f>
        <v>5.6516547485447433E-2</v>
      </c>
      <c r="E2054" s="2">
        <f>MACD!F2054</f>
        <v>8.4013349843234511E-2</v>
      </c>
      <c r="F2054" s="2">
        <f>'Moving Avg'!D2054</f>
        <v>5.5331000000000001</v>
      </c>
      <c r="G2054" s="2">
        <f>'Moving Avg'!F2054</f>
        <v>5.6193750000000007</v>
      </c>
      <c r="H2054" s="2">
        <f>'Moving Avg'!G2054</f>
        <v>5.7213920000000007</v>
      </c>
      <c r="I2054" s="2">
        <f>'Moving Avg'!H2054</f>
        <v>5.1642354999999966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5.2047999999999996</v>
      </c>
      <c r="C2055" s="2">
        <f>RSI!I2055</f>
        <v>25.910431953802274</v>
      </c>
      <c r="D2055" s="2">
        <f>MACD!E2055</f>
        <v>7.6813015541947749E-2</v>
      </c>
      <c r="E2055" s="2">
        <f>MACD!F2055</f>
        <v>8.2573282982977156E-2</v>
      </c>
      <c r="F2055" s="2">
        <f>'Moving Avg'!D2055</f>
        <v>5.4674399999999999</v>
      </c>
      <c r="G2055" s="2">
        <f>'Moving Avg'!F2055</f>
        <v>5.5888950000000026</v>
      </c>
      <c r="H2055" s="2">
        <f>'Moving Avg'!G2055</f>
        <v>5.7110759999999994</v>
      </c>
      <c r="I2055" s="2">
        <f>'Moving Avg'!H2055</f>
        <v>5.1691589999999961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5.2798999999999996</v>
      </c>
      <c r="C2056" s="2">
        <f>RSI!I2056</f>
        <v>31.996115806246536</v>
      </c>
      <c r="D2056" s="2">
        <f>MACD!E2056</f>
        <v>9.2425769540152913E-2</v>
      </c>
      <c r="E2056" s="2">
        <f>MACD!F2056</f>
        <v>8.4543780294412313E-2</v>
      </c>
      <c r="F2056" s="2">
        <f>'Moving Avg'!D2056</f>
        <v>5.4167999999999994</v>
      </c>
      <c r="G2056" s="2">
        <f>'Moving Avg'!F2056</f>
        <v>5.563105000000002</v>
      </c>
      <c r="H2056" s="2">
        <f>'Moving Avg'!G2056</f>
        <v>5.7022619999999993</v>
      </c>
      <c r="I2056" s="2">
        <f>'Moving Avg'!H2056</f>
        <v>5.1737544999999967</v>
      </c>
      <c r="J2056" s="6" t="str">
        <f>OBV!F2056</f>
        <v>BULLISH</v>
      </c>
      <c r="K2056" s="6" t="str">
        <f>OBV!G2056</f>
        <v>NEUTRAL</v>
      </c>
      <c r="L2056" s="6" t="str">
        <f>OBV!H2056</f>
        <v>BULLISH DIVERGENCE</v>
      </c>
    </row>
    <row r="2057" spans="1:12" ht="13.5" x14ac:dyDescent="0.25">
      <c r="A2057" s="3">
        <f>RSI!A2057</f>
        <v>44998</v>
      </c>
      <c r="B2057" s="2">
        <f>RSI!B2057</f>
        <v>5.0266999999999999</v>
      </c>
      <c r="C2057" s="2">
        <f>RSI!I2057</f>
        <v>24.645830073890608</v>
      </c>
      <c r="D2057" s="2">
        <f>MACD!E2057</f>
        <v>0.1046685167519632</v>
      </c>
      <c r="E2057" s="2">
        <f>MACD!F2057</f>
        <v>8.8568727585922491E-2</v>
      </c>
      <c r="F2057" s="2">
        <f>'Moving Avg'!D2057</f>
        <v>5.3155199999999994</v>
      </c>
      <c r="G2057" s="2">
        <f>'Moving Avg'!F2057</f>
        <v>5.5330950000000012</v>
      </c>
      <c r="H2057" s="2">
        <f>'Moving Avg'!G2057</f>
        <v>5.6896959999999988</v>
      </c>
      <c r="I2057" s="2">
        <f>'Moving Avg'!H2057</f>
        <v>5.1773184999999957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4.8860000000000001</v>
      </c>
      <c r="C2058" s="2">
        <f>RSI!I2058</f>
        <v>21.66715017349793</v>
      </c>
      <c r="D2058" s="2">
        <f>MACD!E2058</f>
        <v>0.14892629856461337</v>
      </c>
      <c r="E2058" s="2">
        <f>MACD!F2058</f>
        <v>0.10064024178166067</v>
      </c>
      <c r="F2058" s="2">
        <f>'Moving Avg'!D2058</f>
        <v>5.1860999999999997</v>
      </c>
      <c r="G2058" s="2">
        <f>'Moving Avg'!F2058</f>
        <v>5.4857350000000009</v>
      </c>
      <c r="H2058" s="2">
        <f>'Moving Avg'!G2058</f>
        <v>5.6743160000000001</v>
      </c>
      <c r="I2058" s="2">
        <f>'Moving Avg'!H2058</f>
        <v>5.1795694999999959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5.1486000000000001</v>
      </c>
      <c r="C2059" s="2">
        <f>RSI!I2059</f>
        <v>36.976825132323064</v>
      </c>
      <c r="D2059" s="2">
        <f>MACD!E2059</f>
        <v>0.15780374814928688</v>
      </c>
      <c r="E2059" s="2">
        <f>MACD!F2059</f>
        <v>0.11207294305518592</v>
      </c>
      <c r="F2059" s="2">
        <f>'Moving Avg'!D2059</f>
        <v>5.1091999999999995</v>
      </c>
      <c r="G2059" s="2">
        <f>'Moving Avg'!F2059</f>
        <v>5.4515050000000009</v>
      </c>
      <c r="H2059" s="2">
        <f>'Moving Avg'!G2059</f>
        <v>5.6641879999999993</v>
      </c>
      <c r="I2059" s="2">
        <f>'Moving Avg'!H2059</f>
        <v>5.1818204999999953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5.4393000000000002</v>
      </c>
      <c r="C2060" s="2">
        <f>RSI!I2060</f>
        <v>48.886338790149949</v>
      </c>
      <c r="D2060" s="2">
        <f>MACD!E2060</f>
        <v>0.14580911465409674</v>
      </c>
      <c r="E2060" s="2">
        <f>MACD!F2060</f>
        <v>0.11882017737496808</v>
      </c>
      <c r="F2060" s="2">
        <f>'Moving Avg'!D2060</f>
        <v>5.1561000000000003</v>
      </c>
      <c r="G2060" s="2">
        <f>'Moving Avg'!F2060</f>
        <v>5.4491600000000009</v>
      </c>
      <c r="H2060" s="2">
        <f>'Moving Avg'!G2060</f>
        <v>5.6585619999999999</v>
      </c>
      <c r="I2060" s="2">
        <f>'Moving Avg'!H2060</f>
        <v>5.1848684999999959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5.2141999999999999</v>
      </c>
      <c r="C2061" s="2">
        <f>RSI!I2061</f>
        <v>42.231395904296122</v>
      </c>
      <c r="D2061" s="2">
        <f>MACD!E2061</f>
        <v>0.15249298738972694</v>
      </c>
      <c r="E2061" s="2">
        <f>MACD!F2061</f>
        <v>0.12555473937791986</v>
      </c>
      <c r="F2061" s="2">
        <f>'Moving Avg'!D2061</f>
        <v>5.1429600000000004</v>
      </c>
      <c r="G2061" s="2">
        <f>'Moving Avg'!F2061</f>
        <v>5.4285250000000005</v>
      </c>
      <c r="H2061" s="2">
        <f>'Moving Avg'!G2061</f>
        <v>5.6486200000000011</v>
      </c>
      <c r="I2061" s="2">
        <f>'Moving Avg'!H2061</f>
        <v>5.1861344999999952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5.2986000000000004</v>
      </c>
      <c r="C2062" s="2">
        <f>RSI!I2062</f>
        <v>45.241358637688293</v>
      </c>
      <c r="D2062" s="2">
        <f>MACD!E2062</f>
        <v>0.15337416417815852</v>
      </c>
      <c r="E2062" s="2">
        <f>MACD!F2062</f>
        <v>0.13111862433796762</v>
      </c>
      <c r="F2062" s="2">
        <f>'Moving Avg'!D2062</f>
        <v>5.1973399999999996</v>
      </c>
      <c r="G2062" s="2">
        <f>'Moving Avg'!F2062</f>
        <v>5.4130500000000001</v>
      </c>
      <c r="H2062" s="2">
        <f>'Moving Avg'!G2062</f>
        <v>5.6403660000000002</v>
      </c>
      <c r="I2062" s="2">
        <f>'Moving Avg'!H2062</f>
        <v>5.1892759999999942</v>
      </c>
      <c r="J2062" s="6" t="str">
        <f>OBV!F2062</f>
        <v>BEARISH</v>
      </c>
      <c r="K2062" s="6" t="str">
        <f>OBV!G2062</f>
        <v>NEUTRAL</v>
      </c>
      <c r="L2062" s="6" t="str">
        <f>OBV!H2062</f>
        <v>BEARISH DIVERGENCE</v>
      </c>
    </row>
    <row r="2063" spans="1:12" ht="13.5" x14ac:dyDescent="0.25">
      <c r="A2063" s="3">
        <f>RSI!A2063</f>
        <v>45007</v>
      </c>
      <c r="B2063" s="2">
        <f>RSI!B2063</f>
        <v>5.2986000000000004</v>
      </c>
      <c r="C2063" s="2">
        <f>RSI!I2063</f>
        <v>45.241358637688293</v>
      </c>
      <c r="D2063" s="2">
        <f>MACD!E2063</f>
        <v>0.15498905580239253</v>
      </c>
      <c r="E2063" s="2">
        <f>MACD!F2063</f>
        <v>0.13589271063085262</v>
      </c>
      <c r="F2063" s="2">
        <f>'Moving Avg'!D2063</f>
        <v>5.2798600000000011</v>
      </c>
      <c r="G2063" s="2">
        <f>'Moving Avg'!F2063</f>
        <v>5.3975749999999989</v>
      </c>
      <c r="H2063" s="2">
        <f>'Moving Avg'!G2063</f>
        <v>5.6319260000000009</v>
      </c>
      <c r="I2063" s="2">
        <f>'Moving Avg'!H2063</f>
        <v>5.1921829999999956</v>
      </c>
      <c r="J2063" s="6" t="str">
        <f>OBV!F2063</f>
        <v>BEARISH</v>
      </c>
      <c r="K2063" s="6" t="str">
        <f>OBV!G2063</f>
        <v>NEUTRAL</v>
      </c>
      <c r="L2063" s="6" t="str">
        <f>OBV!H2063</f>
        <v>BEARISH DIVERGENCE</v>
      </c>
    </row>
    <row r="2064" spans="1:12" ht="13.5" x14ac:dyDescent="0.25">
      <c r="A2064" s="3">
        <f>RSI!A2064</f>
        <v>45008</v>
      </c>
      <c r="B2064" s="2">
        <f>RSI!B2064</f>
        <v>5.2047999999999996</v>
      </c>
      <c r="C2064" s="2">
        <f>RSI!I2064</f>
        <v>42.394238197791076</v>
      </c>
      <c r="D2064" s="2">
        <f>MACD!E2064</f>
        <v>0.16410854005724929</v>
      </c>
      <c r="E2064" s="2">
        <f>MACD!F2064</f>
        <v>0.14153587651613198</v>
      </c>
      <c r="F2064" s="2">
        <f>'Moving Avg'!D2064</f>
        <v>5.2911000000000001</v>
      </c>
      <c r="G2064" s="2">
        <f>'Moving Avg'!F2064</f>
        <v>5.3774100000000002</v>
      </c>
      <c r="H2064" s="2">
        <f>'Moving Avg'!G2064</f>
        <v>5.6227339999999995</v>
      </c>
      <c r="I2064" s="2">
        <f>'Moving Avg'!H2064</f>
        <v>5.1941519999999954</v>
      </c>
      <c r="J2064" s="6" t="str">
        <f>OBV!F2064</f>
        <v>BEARISH</v>
      </c>
      <c r="K2064" s="6" t="str">
        <f>OBV!G2064</f>
        <v>NEUTRAL</v>
      </c>
      <c r="L2064" s="6" t="str">
        <f>OBV!H2064</f>
        <v>BEARISH DIVERGENCE</v>
      </c>
    </row>
    <row r="2065" spans="1:12" ht="13.5" x14ac:dyDescent="0.25">
      <c r="A2065" s="3">
        <f>RSI!A2065</f>
        <v>45009</v>
      </c>
      <c r="B2065" s="2">
        <f>RSI!B2065</f>
        <v>5.5049000000000001</v>
      </c>
      <c r="C2065" s="2">
        <f>RSI!I2065</f>
        <v>52.659128053096261</v>
      </c>
      <c r="D2065" s="2">
        <f>MACD!E2065</f>
        <v>0.10038724094003193</v>
      </c>
      <c r="E2065" s="2">
        <f>MACD!F2065</f>
        <v>0.13330614940091196</v>
      </c>
      <c r="F2065" s="2">
        <f>'Moving Avg'!D2065</f>
        <v>5.3042199999999999</v>
      </c>
      <c r="G2065" s="2">
        <f>'Moving Avg'!F2065</f>
        <v>5.3717800000000002</v>
      </c>
      <c r="H2065" s="2">
        <f>'Moving Avg'!G2065</f>
        <v>5.6184199999999995</v>
      </c>
      <c r="I2065" s="2">
        <f>'Moving Avg'!H2065</f>
        <v>5.1976214999999941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5.4393000000000002</v>
      </c>
      <c r="C2066" s="2">
        <f>RSI!I2066</f>
        <v>50.539115026246087</v>
      </c>
      <c r="D2066" s="2">
        <f>MACD!E2066</f>
        <v>6.2312294441469795E-2</v>
      </c>
      <c r="E2066" s="2">
        <f>MACD!F2066</f>
        <v>0.11910737840902354</v>
      </c>
      <c r="F2066" s="2">
        <f>'Moving Avg'!D2066</f>
        <v>5.34924</v>
      </c>
      <c r="G2066" s="2">
        <f>'Moving Avg'!F2066</f>
        <v>5.3624000000000001</v>
      </c>
      <c r="H2066" s="2">
        <f>'Moving Avg'!G2066</f>
        <v>5.6127940000000001</v>
      </c>
      <c r="I2066" s="2">
        <f>'Moving Avg'!H2066</f>
        <v>5.2009974999999944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5.4393000000000002</v>
      </c>
      <c r="C2067" s="2">
        <f>RSI!I2067</f>
        <v>50.539115026246087</v>
      </c>
      <c r="D2067" s="2">
        <f>MACD!E2067</f>
        <v>-8.9989860852259795E-3</v>
      </c>
      <c r="E2067" s="2">
        <f>MACD!F2067</f>
        <v>9.3486105510173639E-2</v>
      </c>
      <c r="F2067" s="2">
        <f>'Moving Avg'!D2067</f>
        <v>5.3773799999999996</v>
      </c>
      <c r="G2067" s="2">
        <f>'Moving Avg'!F2067</f>
        <v>5.3600550000000009</v>
      </c>
      <c r="H2067" s="2">
        <f>'Moving Avg'!G2067</f>
        <v>5.6071679999999988</v>
      </c>
      <c r="I2067" s="2">
        <f>'Moving Avg'!H2067</f>
        <v>5.2056394999999949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5.4393000000000002</v>
      </c>
      <c r="C2068" s="2">
        <f>RSI!I2068</f>
        <v>50.53911502624608</v>
      </c>
      <c r="D2068" s="2">
        <f>MACD!E2068</f>
        <v>-9.1115243066709262E-2</v>
      </c>
      <c r="E2068" s="2">
        <f>MACD!F2068</f>
        <v>5.6565835794797056E-2</v>
      </c>
      <c r="F2068" s="2">
        <f>'Moving Avg'!D2068</f>
        <v>5.4055200000000001</v>
      </c>
      <c r="G2068" s="2">
        <f>'Moving Avg'!F2068</f>
        <v>5.3511450000000007</v>
      </c>
      <c r="H2068" s="2">
        <f>'Moving Avg'!G2068</f>
        <v>5.6015419999999994</v>
      </c>
      <c r="I2068" s="2">
        <f>'Moving Avg'!H2068</f>
        <v>5.2098594999999941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5.4393000000000002</v>
      </c>
      <c r="C2069" s="2">
        <f>RSI!I2069</f>
        <v>50.53911502624608</v>
      </c>
      <c r="D2069" s="2">
        <f>MACD!E2069</f>
        <v>-0.12031840459845</v>
      </c>
      <c r="E2069" s="2">
        <f>MACD!F2069</f>
        <v>2.1188987716147648E-2</v>
      </c>
      <c r="F2069" s="2">
        <f>'Moving Avg'!D2069</f>
        <v>5.45242</v>
      </c>
      <c r="G2069" s="2">
        <f>'Moving Avg'!F2069</f>
        <v>5.3464550000000006</v>
      </c>
      <c r="H2069" s="2">
        <f>'Moving Avg'!G2069</f>
        <v>5.5959159999999999</v>
      </c>
      <c r="I2069" s="2">
        <f>'Moving Avg'!H2069</f>
        <v>5.2145014999999946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5.3455000000000004</v>
      </c>
      <c r="C2070" s="2">
        <f>RSI!I2070</f>
        <v>46.907150098753853</v>
      </c>
      <c r="D2070" s="2">
        <f>MACD!E2070</f>
        <v>-9.3468819991142205E-2</v>
      </c>
      <c r="E2070" s="2">
        <f>MACD!F2070</f>
        <v>-1.7425738253103243E-3</v>
      </c>
      <c r="F2070" s="2">
        <f>'Moving Avg'!D2070</f>
        <v>5.4205400000000008</v>
      </c>
      <c r="G2070" s="2">
        <f>'Moving Avg'!F2070</f>
        <v>5.3370750000000013</v>
      </c>
      <c r="H2070" s="2">
        <f>'Moving Avg'!G2070</f>
        <v>5.5878499999999995</v>
      </c>
      <c r="I2070" s="2">
        <f>'Moving Avg'!H2070</f>
        <v>5.218580999999995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5.3455000000000004</v>
      </c>
      <c r="C2071" s="2">
        <f>RSI!I2071</f>
        <v>46.907150098753853</v>
      </c>
      <c r="D2071" s="2">
        <f>MACD!E2071</f>
        <v>-0.10492947227896376</v>
      </c>
      <c r="E2071" s="2">
        <f>MACD!F2071</f>
        <v>-2.2379953516041017E-2</v>
      </c>
      <c r="F2071" s="2">
        <f>'Moving Avg'!D2071</f>
        <v>5.4017800000000005</v>
      </c>
      <c r="G2071" s="2">
        <f>'Moving Avg'!F2071</f>
        <v>5.3276950000000012</v>
      </c>
      <c r="H2071" s="2">
        <f>'Moving Avg'!G2071</f>
        <v>5.5765959999999994</v>
      </c>
      <c r="I2071" s="2">
        <f>'Moving Avg'!H2071</f>
        <v>5.2225664999999939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5.3455000000000004</v>
      </c>
      <c r="C2072" s="2">
        <f>RSI!I2072</f>
        <v>46.907150098753853</v>
      </c>
      <c r="D2072" s="2">
        <f>MACD!E2072</f>
        <v>-0.10122451925912213</v>
      </c>
      <c r="E2072" s="2">
        <f>MACD!F2072</f>
        <v>-3.8148866664657236E-2</v>
      </c>
      <c r="F2072" s="2">
        <f>'Moving Avg'!D2072</f>
        <v>5.3830200000000001</v>
      </c>
      <c r="G2072" s="2">
        <f>'Moving Avg'!F2072</f>
        <v>5.3183150000000001</v>
      </c>
      <c r="H2072" s="2">
        <f>'Moving Avg'!G2072</f>
        <v>5.5653420000000002</v>
      </c>
      <c r="I2072" s="2">
        <f>'Moving Avg'!H2072</f>
        <v>5.2272084999999935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</row>
    <row r="2073" spans="1:12" ht="13.5" x14ac:dyDescent="0.25">
      <c r="A2073" s="3">
        <f>RSI!A2073</f>
        <v>45021</v>
      </c>
      <c r="B2073" s="2">
        <f>RSI!B2073</f>
        <v>5.4393000000000002</v>
      </c>
      <c r="C2073" s="2">
        <f>RSI!I2073</f>
        <v>51.280099534729537</v>
      </c>
      <c r="D2073" s="2">
        <f>MACD!E2073</f>
        <v>-0.10465084359674925</v>
      </c>
      <c r="E2073" s="2">
        <f>MACD!F2073</f>
        <v>-5.1449262051075639E-2</v>
      </c>
      <c r="F2073" s="2">
        <f>'Moving Avg'!D2073</f>
        <v>5.3830200000000001</v>
      </c>
      <c r="G2073" s="2">
        <f>'Moving Avg'!F2073</f>
        <v>5.313625</v>
      </c>
      <c r="H2073" s="2">
        <f>'Moving Avg'!G2073</f>
        <v>5.5578400000000014</v>
      </c>
      <c r="I2073" s="2">
        <f>'Moving Avg'!H2073</f>
        <v>5.2322724999999934</v>
      </c>
      <c r="J2073" s="6" t="str">
        <f>OBV!F2073</f>
        <v>BULLISH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5.4393000000000002</v>
      </c>
      <c r="C2074" s="2">
        <f>RSI!I2074</f>
        <v>51.280099534729537</v>
      </c>
      <c r="D2074" s="2">
        <f>MACD!E2074</f>
        <v>-0.12217687156956991</v>
      </c>
      <c r="E2074" s="2">
        <f>MACD!F2074</f>
        <v>-6.5594783954774499E-2</v>
      </c>
      <c r="F2074" s="2">
        <f>'Moving Avg'!D2074</f>
        <v>5.3830200000000001</v>
      </c>
      <c r="G2074" s="2">
        <f>'Moving Avg'!F2074</f>
        <v>5.3089350000000008</v>
      </c>
      <c r="H2074" s="2">
        <f>'Moving Avg'!G2074</f>
        <v>5.550338</v>
      </c>
      <c r="I2074" s="2">
        <f>'Moving Avg'!H2074</f>
        <v>5.2367739999999934</v>
      </c>
      <c r="J2074" s="6" t="str">
        <f>OBV!F2074</f>
        <v>BULLISH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5.4393000000000002</v>
      </c>
      <c r="C2075" s="2">
        <f>RSI!I2075</f>
        <v>51.280099534729537</v>
      </c>
      <c r="D2075" s="2">
        <f>MACD!E2075</f>
        <v>-9.1018894949193019E-2</v>
      </c>
      <c r="E2075" s="2">
        <f>MACD!F2075</f>
        <v>-7.0679606153658203E-2</v>
      </c>
      <c r="F2075" s="2">
        <f>'Moving Avg'!D2075</f>
        <v>5.4017800000000005</v>
      </c>
      <c r="G2075" s="2">
        <f>'Moving Avg'!F2075</f>
        <v>5.3206600000000011</v>
      </c>
      <c r="H2075" s="2">
        <f>'Moving Avg'!G2075</f>
        <v>5.5428359999999994</v>
      </c>
      <c r="I2075" s="2">
        <f>'Moving Avg'!H2075</f>
        <v>5.2416039999999944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5.4393000000000002</v>
      </c>
      <c r="C2076" s="2">
        <f>RSI!I2076</f>
        <v>51.280099534729537</v>
      </c>
      <c r="D2076" s="2">
        <f>MACD!E2076</f>
        <v>-7.4914851785658598E-2</v>
      </c>
      <c r="E2076" s="2">
        <f>MACD!F2076</f>
        <v>-7.1526655280058291E-2</v>
      </c>
      <c r="F2076" s="2">
        <f>'Moving Avg'!D2076</f>
        <v>5.4205399999999999</v>
      </c>
      <c r="G2076" s="2">
        <f>'Moving Avg'!F2076</f>
        <v>5.3286300000000013</v>
      </c>
      <c r="H2076" s="2">
        <f>'Moving Avg'!G2076</f>
        <v>5.5334579999999995</v>
      </c>
      <c r="I2076" s="2">
        <f>'Moving Avg'!H2076</f>
        <v>5.2464339999999945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5.7393999999999998</v>
      </c>
      <c r="C2077" s="2">
        <f>RSI!I2077</f>
        <v>64.029435415660743</v>
      </c>
      <c r="D2077" s="2">
        <f>MACD!E2077</f>
        <v>-8.3673623075930514E-2</v>
      </c>
      <c r="E2077" s="2">
        <f>MACD!F2077</f>
        <v>-7.3956048839232735E-2</v>
      </c>
      <c r="F2077" s="2">
        <f>'Moving Avg'!D2077</f>
        <v>5.49932</v>
      </c>
      <c r="G2077" s="2">
        <f>'Moving Avg'!F2077</f>
        <v>5.3642650000000014</v>
      </c>
      <c r="H2077" s="2">
        <f>'Moving Avg'!G2077</f>
        <v>5.5300819999999984</v>
      </c>
      <c r="I2077" s="2">
        <f>'Moving Avg'!H2077</f>
        <v>5.2528579999999945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5.7393999999999998</v>
      </c>
      <c r="C2078" s="2">
        <f>RSI!I2078</f>
        <v>64.029435415660728</v>
      </c>
      <c r="D2078" s="2">
        <f>MACD!E2078</f>
        <v>-9.3002305732685642E-2</v>
      </c>
      <c r="E2078" s="2">
        <f>MACD!F2078</f>
        <v>-7.7765300217923328E-2</v>
      </c>
      <c r="F2078" s="2">
        <f>'Moving Avg'!D2078</f>
        <v>5.5593400000000006</v>
      </c>
      <c r="G2078" s="2">
        <f>'Moving Avg'!F2078</f>
        <v>5.4069350000000016</v>
      </c>
      <c r="H2078" s="2">
        <f>'Moving Avg'!G2078</f>
        <v>5.526705999999999</v>
      </c>
      <c r="I2078" s="2">
        <f>'Moving Avg'!H2078</f>
        <v>5.2592819999999936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5.7393999999999998</v>
      </c>
      <c r="C2079" s="2">
        <f>RSI!I2079</f>
        <v>64.029435415660714</v>
      </c>
      <c r="D2079" s="2">
        <f>MACD!E2079</f>
        <v>-0.10267119036994199</v>
      </c>
      <c r="E2079" s="2">
        <f>MACD!F2079</f>
        <v>-8.2746478248327066E-2</v>
      </c>
      <c r="F2079" s="2">
        <f>'Moving Avg'!D2079</f>
        <v>5.6193600000000004</v>
      </c>
      <c r="G2079" s="2">
        <f>'Moving Avg'!F2079</f>
        <v>5.4364750000000015</v>
      </c>
      <c r="H2079" s="2">
        <f>'Moving Avg'!G2079</f>
        <v>5.5233299999999996</v>
      </c>
      <c r="I2079" s="2">
        <f>'Moving Avg'!H2079</f>
        <v>5.2655184999999936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5.7393999999999998</v>
      </c>
      <c r="C2080" s="2">
        <f>RSI!I2080</f>
        <v>64.029435415660714</v>
      </c>
      <c r="D2080" s="2">
        <f>MACD!E2080</f>
        <v>-0.1269271975316677</v>
      </c>
      <c r="E2080" s="2">
        <f>MACD!F2080</f>
        <v>-9.1582622104995196E-2</v>
      </c>
      <c r="F2080" s="2">
        <f>'Moving Avg'!D2080</f>
        <v>5.6793800000000001</v>
      </c>
      <c r="G2080" s="2">
        <f>'Moving Avg'!F2080</f>
        <v>5.4514800000000019</v>
      </c>
      <c r="H2080" s="2">
        <f>'Moving Avg'!G2080</f>
        <v>5.5199539999999994</v>
      </c>
      <c r="I2080" s="2">
        <f>'Moving Avg'!H2080</f>
        <v>5.2730679999999941</v>
      </c>
      <c r="J2080" s="6" t="str">
        <f>OBV!F2080</f>
        <v>BULLISH</v>
      </c>
      <c r="K2080" s="6" t="str">
        <f>OBV!G2080</f>
        <v>NEUTRAL</v>
      </c>
      <c r="L2080" s="6" t="str">
        <f>OBV!H2080</f>
        <v>CONFIRMED BULLISH</v>
      </c>
    </row>
    <row r="2081" spans="1:12" ht="13.5" x14ac:dyDescent="0.25">
      <c r="A2081" s="3">
        <f>RSI!A2081</f>
        <v>45033</v>
      </c>
      <c r="B2081" s="2">
        <f>RSI!B2081</f>
        <v>5.4017999999999997</v>
      </c>
      <c r="C2081" s="2">
        <f>RSI!I2081</f>
        <v>45.867521298020883</v>
      </c>
      <c r="D2081" s="2">
        <f>MACD!E2081</f>
        <v>-0.1239662094386409</v>
      </c>
      <c r="E2081" s="2">
        <f>MACD!F2081</f>
        <v>-9.805933957172433E-2</v>
      </c>
      <c r="F2081" s="2">
        <f>'Moving Avg'!D2081</f>
        <v>5.6718799999999998</v>
      </c>
      <c r="G2081" s="2">
        <f>'Moving Avg'!F2081</f>
        <v>5.4608600000000012</v>
      </c>
      <c r="H2081" s="2">
        <f>'Moving Avg'!G2081</f>
        <v>5.5098259999999994</v>
      </c>
      <c r="I2081" s="2">
        <f>'Moving Avg'!H2081</f>
        <v>5.2786949999999946</v>
      </c>
      <c r="J2081" s="6" t="str">
        <f>OBV!F2081</f>
        <v>BULLISH</v>
      </c>
      <c r="K2081" s="6" t="str">
        <f>OBV!G2081</f>
        <v>NEUTRAL</v>
      </c>
      <c r="L2081" s="6" t="str">
        <f>OBV!H2081</f>
        <v>BULLISH DIVERGENCE</v>
      </c>
    </row>
    <row r="2082" spans="1:12" ht="13.5" x14ac:dyDescent="0.25">
      <c r="A2082" s="3">
        <f>RSI!A2082</f>
        <v>45034</v>
      </c>
      <c r="B2082" s="2">
        <f>RSI!B2082</f>
        <v>5.4017999999999997</v>
      </c>
      <c r="C2082" s="2">
        <f>RSI!I2082</f>
        <v>45.867521298020883</v>
      </c>
      <c r="D2082" s="2">
        <f>MACD!E2082</f>
        <v>-0.12087522207870727</v>
      </c>
      <c r="E2082" s="2">
        <f>MACD!F2082</f>
        <v>-0.10262251607312092</v>
      </c>
      <c r="F2082" s="2">
        <f>'Moving Avg'!D2082</f>
        <v>5.6043599999999998</v>
      </c>
      <c r="G2082" s="2">
        <f>'Moving Avg'!F2082</f>
        <v>5.4660200000000012</v>
      </c>
      <c r="H2082" s="2">
        <f>'Moving Avg'!G2082</f>
        <v>5.4996979999999986</v>
      </c>
      <c r="I2082" s="2">
        <f>'Moving Avg'!H2082</f>
        <v>5.2833374999999956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5.6269</v>
      </c>
      <c r="C2083" s="2">
        <f>RSI!I2083</f>
        <v>55.605218979345267</v>
      </c>
      <c r="D2083" s="2">
        <f>MACD!E2083</f>
        <v>-0.11996091321176561</v>
      </c>
      <c r="E2083" s="2">
        <f>MACD!F2083</f>
        <v>-0.10609019550084986</v>
      </c>
      <c r="F2083" s="2">
        <f>'Moving Avg'!D2083</f>
        <v>5.5818600000000007</v>
      </c>
      <c r="G2083" s="2">
        <f>'Moving Avg'!F2083</f>
        <v>5.4824350000000006</v>
      </c>
      <c r="H2083" s="2">
        <f>'Moving Avg'!G2083</f>
        <v>5.4940719999999992</v>
      </c>
      <c r="I2083" s="2">
        <f>'Moving Avg'!H2083</f>
        <v>5.2884489999999964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</row>
    <row r="2084" spans="1:12" ht="13.5" x14ac:dyDescent="0.25">
      <c r="A2084" s="3">
        <f>RSI!A2084</f>
        <v>45036</v>
      </c>
      <c r="B2084" s="2">
        <f>RSI!B2084</f>
        <v>5.6737000000000002</v>
      </c>
      <c r="C2084" s="2">
        <f>RSI!I2084</f>
        <v>57.32406304792611</v>
      </c>
      <c r="D2084" s="2">
        <f>MACD!E2084</f>
        <v>-0.12348205682642099</v>
      </c>
      <c r="E2084" s="2">
        <f>MACD!F2084</f>
        <v>-0.1095685677659641</v>
      </c>
      <c r="F2084" s="2">
        <f>'Moving Avg'!D2084</f>
        <v>5.5687199999999999</v>
      </c>
      <c r="G2084" s="2">
        <f>'Moving Avg'!F2084</f>
        <v>5.5058800000000003</v>
      </c>
      <c r="H2084" s="2">
        <f>'Moving Avg'!G2084</f>
        <v>5.4901319999999973</v>
      </c>
      <c r="I2084" s="2">
        <f>'Moving Avg'!H2084</f>
        <v>5.2937944999999971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</row>
    <row r="2085" spans="1:12" ht="13.5" x14ac:dyDescent="0.25">
      <c r="A2085" s="3">
        <f>RSI!A2085</f>
        <v>45040</v>
      </c>
      <c r="B2085" s="2">
        <f>RSI!B2085</f>
        <v>5.6643999999999997</v>
      </c>
      <c r="C2085" s="2">
        <f>RSI!I2085</f>
        <v>56.852999258730584</v>
      </c>
      <c r="D2085" s="2">
        <f>MACD!E2085</f>
        <v>-0.1268159208341828</v>
      </c>
      <c r="E2085" s="2">
        <f>MACD!F2085</f>
        <v>-0.11301803837960786</v>
      </c>
      <c r="F2085" s="2">
        <f>'Moving Avg'!D2085</f>
        <v>5.5537200000000002</v>
      </c>
      <c r="G2085" s="2">
        <f>'Moving Avg'!F2085</f>
        <v>5.5138550000000013</v>
      </c>
      <c r="H2085" s="2">
        <f>'Moving Avg'!G2085</f>
        <v>5.487131999999999</v>
      </c>
      <c r="I2085" s="2">
        <f>'Moving Avg'!H2085</f>
        <v>5.2991399999999969</v>
      </c>
      <c r="J2085" s="6" t="str">
        <f>OBV!F2085</f>
        <v>BULLISH</v>
      </c>
      <c r="K2085" s="6" t="str">
        <f>OBV!G2085</f>
        <v>NEUTRAL</v>
      </c>
      <c r="L2085" s="6" t="str">
        <f>OBV!H2085</f>
        <v>BULLISH DIVERGENCE</v>
      </c>
    </row>
    <row r="2086" spans="1:12" ht="13.5" x14ac:dyDescent="0.25">
      <c r="A2086" s="3">
        <f>RSI!A2086</f>
        <v>45041</v>
      </c>
      <c r="B2086" s="2">
        <f>RSI!B2086</f>
        <v>5.6269</v>
      </c>
      <c r="C2086" s="2">
        <f>RSI!I2086</f>
        <v>54.894146486132655</v>
      </c>
      <c r="D2086" s="2">
        <f>MACD!E2086</f>
        <v>-0.12777019125810885</v>
      </c>
      <c r="E2086" s="2">
        <f>MACD!F2086</f>
        <v>-0.11596846895530806</v>
      </c>
      <c r="F2086" s="2">
        <f>'Moving Avg'!D2086</f>
        <v>5.5987400000000003</v>
      </c>
      <c r="G2086" s="2">
        <f>'Moving Avg'!F2086</f>
        <v>5.5232350000000014</v>
      </c>
      <c r="H2086" s="2">
        <f>'Moving Avg'!G2086</f>
        <v>5.4837559999999987</v>
      </c>
      <c r="I2086" s="2">
        <f>'Moving Avg'!H2086</f>
        <v>5.3052359999999963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</row>
    <row r="2087" spans="1:12" ht="13.5" x14ac:dyDescent="0.25">
      <c r="A2087" s="3">
        <f>RSI!A2087</f>
        <v>45042</v>
      </c>
      <c r="B2087" s="2">
        <f>RSI!B2087</f>
        <v>5.6269</v>
      </c>
      <c r="C2087" s="2">
        <f>RSI!I2087</f>
        <v>54.894146486132655</v>
      </c>
      <c r="D2087" s="2">
        <f>MACD!E2087</f>
        <v>-8.3030429439154396E-2</v>
      </c>
      <c r="E2087" s="2">
        <f>MACD!F2087</f>
        <v>-0.10938086105207734</v>
      </c>
      <c r="F2087" s="2">
        <f>'Moving Avg'!D2087</f>
        <v>5.6437599999999994</v>
      </c>
      <c r="G2087" s="2">
        <f>'Moving Avg'!F2087</f>
        <v>5.5326150000000016</v>
      </c>
      <c r="H2087" s="2">
        <f>'Moving Avg'!G2087</f>
        <v>5.4837559999999987</v>
      </c>
      <c r="I2087" s="2">
        <f>'Moving Avg'!H2087</f>
        <v>5.3105819999999975</v>
      </c>
      <c r="J2087" s="6" t="str">
        <f>OBV!F2087</f>
        <v>BEARISH</v>
      </c>
      <c r="K2087" s="6" t="str">
        <f>OBV!G2087</f>
        <v>NEUTRAL</v>
      </c>
      <c r="L2087" s="6" t="str">
        <f>OBV!H2087</f>
        <v>BEARISH DIVERGENCE</v>
      </c>
    </row>
    <row r="2088" spans="1:12" ht="13.5" x14ac:dyDescent="0.25">
      <c r="A2088" s="3">
        <f>RSI!A2088</f>
        <v>45043</v>
      </c>
      <c r="B2088" s="2">
        <f>RSI!B2088</f>
        <v>5.6269</v>
      </c>
      <c r="C2088" s="2">
        <f>RSI!I2088</f>
        <v>54.894146486132641</v>
      </c>
      <c r="D2088" s="2">
        <f>MACD!E2088</f>
        <v>-4.5749642493373877E-2</v>
      </c>
      <c r="E2088" s="2">
        <f>MACD!F2088</f>
        <v>-9.6654617340336646E-2</v>
      </c>
      <c r="F2088" s="2">
        <f>'Moving Avg'!D2088</f>
        <v>5.6437599999999994</v>
      </c>
      <c r="G2088" s="2">
        <f>'Moving Avg'!F2088</f>
        <v>5.5419950000000018</v>
      </c>
      <c r="H2088" s="2">
        <f>'Moving Avg'!G2088</f>
        <v>5.4796299999999984</v>
      </c>
      <c r="I2088" s="2">
        <f>'Moving Avg'!H2088</f>
        <v>5.315505499999996</v>
      </c>
      <c r="J2088" s="6" t="str">
        <f>OBV!F2088</f>
        <v>BEARISH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5.5612000000000004</v>
      </c>
      <c r="C2089" s="2">
        <f>RSI!I2089</f>
        <v>51.045615300926642</v>
      </c>
      <c r="D2089" s="2">
        <f>MACD!E2089</f>
        <v>-9.8709673364991701E-3</v>
      </c>
      <c r="E2089" s="2">
        <f>MACD!F2089</f>
        <v>-7.9297887339569162E-2</v>
      </c>
      <c r="F2089" s="2">
        <f>'Moving Avg'!D2089</f>
        <v>5.6212599999999995</v>
      </c>
      <c r="G2089" s="2">
        <f>'Moving Avg'!F2089</f>
        <v>5.5480900000000011</v>
      </c>
      <c r="H2089" s="2">
        <f>'Moving Avg'!G2089</f>
        <v>5.4741899999999983</v>
      </c>
      <c r="I2089" s="2">
        <f>'Moving Avg'!H2089</f>
        <v>5.3210384999999967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5.5612000000000004</v>
      </c>
      <c r="C2090" s="2">
        <f>RSI!I2090</f>
        <v>51.045615300926642</v>
      </c>
      <c r="D2090" s="2">
        <f>MACD!E2090</f>
        <v>2.0382364679132792E-2</v>
      </c>
      <c r="E2090" s="2">
        <f>MACD!F2090</f>
        <v>-5.936183693582877E-2</v>
      </c>
      <c r="F2090" s="2">
        <f>'Moving Avg'!D2090</f>
        <v>5.6006200000000002</v>
      </c>
      <c r="G2090" s="2">
        <f>'Moving Avg'!F2090</f>
        <v>5.5588750000000022</v>
      </c>
      <c r="H2090" s="2">
        <f>'Moving Avg'!G2090</f>
        <v>5.4756899999999984</v>
      </c>
      <c r="I2090" s="2">
        <f>'Moving Avg'!H2090</f>
        <v>5.3265714999999974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5.5518000000000001</v>
      </c>
      <c r="C2091" s="2">
        <f>RSI!I2091</f>
        <v>50.458617904916764</v>
      </c>
      <c r="D2091" s="2">
        <f>MACD!E2091</f>
        <v>-5.3585559887245893E-3</v>
      </c>
      <c r="E2091" s="2">
        <f>MACD!F2091</f>
        <v>-4.8561180746407938E-2</v>
      </c>
      <c r="F2091" s="2">
        <f>'Moving Avg'!D2091</f>
        <v>5.5856000000000003</v>
      </c>
      <c r="G2091" s="2">
        <f>'Moving Avg'!F2091</f>
        <v>5.5691900000000016</v>
      </c>
      <c r="H2091" s="2">
        <f>'Moving Avg'!G2091</f>
        <v>5.4741879999999989</v>
      </c>
      <c r="I2091" s="2">
        <f>'Moving Avg'!H2091</f>
        <v>5.3318229999999964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5.8661000000000003</v>
      </c>
      <c r="C2092" s="2">
        <f>RSI!I2092</f>
        <v>64.965518537742284</v>
      </c>
      <c r="D2092" s="2">
        <f>MACD!E2092</f>
        <v>-5.0455761002131005E-2</v>
      </c>
      <c r="E2092" s="2">
        <f>MACD!F2092</f>
        <v>-4.8940096797552554E-2</v>
      </c>
      <c r="F2092" s="2">
        <f>'Moving Avg'!D2092</f>
        <v>5.6334400000000002</v>
      </c>
      <c r="G2092" s="2">
        <f>'Moving Avg'!F2092</f>
        <v>5.5952200000000021</v>
      </c>
      <c r="H2092" s="2">
        <f>'Moving Avg'!G2092</f>
        <v>5.4793479999999999</v>
      </c>
      <c r="I2092" s="2">
        <f>'Moving Avg'!H2092</f>
        <v>5.3386459999999962</v>
      </c>
      <c r="J2092" s="6" t="str">
        <f>OBV!F2092</f>
        <v>BEARISH</v>
      </c>
      <c r="K2092" s="6" t="str">
        <f>OBV!G2092</f>
        <v>NEUTRAL</v>
      </c>
      <c r="L2092" s="6" t="str">
        <f>OBV!H2092</f>
        <v>BEARISH DIVERGENCE</v>
      </c>
    </row>
    <row r="2093" spans="1:12" ht="13.5" x14ac:dyDescent="0.25">
      <c r="A2093" s="3">
        <f>RSI!A2093</f>
        <v>45051</v>
      </c>
      <c r="B2093" s="2">
        <f>RSI!B2093</f>
        <v>5.7137000000000002</v>
      </c>
      <c r="C2093" s="2">
        <f>RSI!I2093</f>
        <v>56.349237927905079</v>
      </c>
      <c r="D2093" s="2">
        <f>MACD!E2093</f>
        <v>-4.4584844576712968E-2</v>
      </c>
      <c r="E2093" s="2">
        <f>MACD!F2093</f>
        <v>-4.8069046353384645E-2</v>
      </c>
      <c r="F2093" s="2">
        <f>'Moving Avg'!D2093</f>
        <v>5.6507999999999994</v>
      </c>
      <c r="G2093" s="2">
        <f>'Moving Avg'!F2093</f>
        <v>5.6089400000000023</v>
      </c>
      <c r="H2093" s="2">
        <f>'Moving Avg'!G2093</f>
        <v>5.4814600000000011</v>
      </c>
      <c r="I2093" s="2">
        <f>'Moving Avg'!H2093</f>
        <v>5.3444724999999975</v>
      </c>
      <c r="J2093" s="6" t="str">
        <f>OBV!F2093</f>
        <v>BEARISH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5.7137000000000002</v>
      </c>
      <c r="C2094" s="2">
        <f>RSI!I2094</f>
        <v>56.349237927905079</v>
      </c>
      <c r="D2094" s="2">
        <f>MACD!E2094</f>
        <v>-3.3266208122875618E-2</v>
      </c>
      <c r="E2094" s="2">
        <f>MACD!F2094</f>
        <v>-4.5108478707282844E-2</v>
      </c>
      <c r="F2094" s="2">
        <f>'Moving Avg'!D2094</f>
        <v>5.6812999999999994</v>
      </c>
      <c r="G2094" s="2">
        <f>'Moving Avg'!F2094</f>
        <v>5.6226600000000015</v>
      </c>
      <c r="H2094" s="2">
        <f>'Moving Avg'!G2094</f>
        <v>5.4835720000000014</v>
      </c>
      <c r="I2094" s="2">
        <f>'Moving Avg'!H2094</f>
        <v>5.3510024999999972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</row>
    <row r="2095" spans="1:12" ht="13.5" x14ac:dyDescent="0.25">
      <c r="A2095" s="3">
        <f>RSI!A2095</f>
        <v>45055</v>
      </c>
      <c r="B2095" s="2">
        <f>RSI!B2095</f>
        <v>5.7137000000000002</v>
      </c>
      <c r="C2095" s="2">
        <f>RSI!I2095</f>
        <v>56.349237927905079</v>
      </c>
      <c r="D2095" s="2">
        <f>MACD!E2095</f>
        <v>-2.5905838159066441E-2</v>
      </c>
      <c r="E2095" s="2">
        <f>MACD!F2095</f>
        <v>-4.1267950597639567E-2</v>
      </c>
      <c r="F2095" s="2">
        <f>'Moving Avg'!D2095</f>
        <v>5.7117999999999993</v>
      </c>
      <c r="G2095" s="2">
        <f>'Moving Avg'!F2095</f>
        <v>5.6363800000000008</v>
      </c>
      <c r="H2095" s="2">
        <f>'Moving Avg'!G2095</f>
        <v>5.4854960000000013</v>
      </c>
      <c r="I2095" s="2">
        <f>'Moving Avg'!H2095</f>
        <v>5.3565009999999971</v>
      </c>
      <c r="J2095" s="6" t="str">
        <f>OBV!F2095</f>
        <v>BEARISH</v>
      </c>
      <c r="K2095" s="6" t="str">
        <f>OBV!G2095</f>
        <v>NEUTRAL</v>
      </c>
      <c r="L2095" s="6" t="str">
        <f>OBV!H2095</f>
        <v>BEARISH DIVERGENCE</v>
      </c>
    </row>
    <row r="2096" spans="1:12" ht="13.5" x14ac:dyDescent="0.25">
      <c r="A2096" s="3">
        <f>RSI!A2096</f>
        <v>45056</v>
      </c>
      <c r="B2096" s="2">
        <f>RSI!B2096</f>
        <v>5.7137000000000002</v>
      </c>
      <c r="C2096" s="2">
        <f>RSI!I2096</f>
        <v>56.349237927905079</v>
      </c>
      <c r="D2096" s="2">
        <f>MACD!E2096</f>
        <v>-2.6174997439170511E-2</v>
      </c>
      <c r="E2096" s="2">
        <f>MACD!F2096</f>
        <v>-3.8249359965945758E-2</v>
      </c>
      <c r="F2096" s="2">
        <f>'Moving Avg'!D2096</f>
        <v>5.7441800000000001</v>
      </c>
      <c r="G2096" s="2">
        <f>'Moving Avg'!F2096</f>
        <v>5.650100000000001</v>
      </c>
      <c r="H2096" s="2">
        <f>'Moving Avg'!G2096</f>
        <v>5.4872320000000014</v>
      </c>
      <c r="I2096" s="2">
        <f>'Moving Avg'!H2096</f>
        <v>5.3625619999999969</v>
      </c>
      <c r="J2096" s="6" t="str">
        <f>OBV!F2096</f>
        <v>BEARISH</v>
      </c>
      <c r="K2096" s="6" t="str">
        <f>OBV!G2096</f>
        <v>NEUTRAL</v>
      </c>
      <c r="L2096" s="6" t="str">
        <f>OBV!H2096</f>
        <v>BEARISH DIVERGENCE</v>
      </c>
    </row>
    <row r="2097" spans="1:12" ht="13.5" x14ac:dyDescent="0.25">
      <c r="A2097" s="3">
        <f>RSI!A2097</f>
        <v>45057</v>
      </c>
      <c r="B2097" s="2">
        <f>RSI!B2097</f>
        <v>5.7137000000000002</v>
      </c>
      <c r="C2097" s="2">
        <f>RSI!I2097</f>
        <v>56.349237927905079</v>
      </c>
      <c r="D2097" s="2">
        <f>MACD!E2097</f>
        <v>-2.7076760437096503E-2</v>
      </c>
      <c r="E2097" s="2">
        <f>MACD!F2097</f>
        <v>-3.6014840060175905E-2</v>
      </c>
      <c r="F2097" s="2">
        <f>'Moving Avg'!D2097</f>
        <v>5.7137000000000002</v>
      </c>
      <c r="G2097" s="2">
        <f>'Moving Avg'!F2097</f>
        <v>5.6488150000000008</v>
      </c>
      <c r="H2097" s="2">
        <f>'Moving Avg'!G2097</f>
        <v>5.4917820000000015</v>
      </c>
      <c r="I2097" s="2">
        <f>'Moving Avg'!H2097</f>
        <v>5.3686229999999977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5.7137000000000002</v>
      </c>
      <c r="C2098" s="2">
        <f>RSI!I2098</f>
        <v>56.349237927905079</v>
      </c>
      <c r="D2098" s="2">
        <f>MACD!E2098</f>
        <v>-2.8463876627071727E-2</v>
      </c>
      <c r="E2098" s="2">
        <f>MACD!F2098</f>
        <v>-3.4504647373555075E-2</v>
      </c>
      <c r="F2098" s="2">
        <f>'Moving Avg'!D2098</f>
        <v>5.7137000000000002</v>
      </c>
      <c r="G2098" s="2">
        <f>'Moving Avg'!F2098</f>
        <v>5.6475300000000015</v>
      </c>
      <c r="H2098" s="2">
        <f>'Moving Avg'!G2098</f>
        <v>5.4937060000000004</v>
      </c>
      <c r="I2098" s="2">
        <f>'Moving Avg'!H2098</f>
        <v>5.3746839999999976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5.7137000000000002</v>
      </c>
      <c r="C2099" s="2">
        <f>RSI!I2099</f>
        <v>56.349237927905079</v>
      </c>
      <c r="D2099" s="2">
        <f>MACD!E2099</f>
        <v>-4.0323140005233959E-2</v>
      </c>
      <c r="E2099" s="2">
        <f>MACD!F2099</f>
        <v>-3.5668345899890853E-2</v>
      </c>
      <c r="F2099" s="2">
        <f>'Moving Avg'!D2099</f>
        <v>5.7137000000000002</v>
      </c>
      <c r="G2099" s="2">
        <f>'Moving Avg'!F2099</f>
        <v>5.6462450000000004</v>
      </c>
      <c r="H2099" s="2">
        <f>'Moving Avg'!G2099</f>
        <v>5.4973180000000017</v>
      </c>
      <c r="I2099" s="2">
        <f>'Moving Avg'!H2099</f>
        <v>5.3807919999999969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5.7137000000000002</v>
      </c>
      <c r="C2100" s="2">
        <f>RSI!I2100</f>
        <v>56.349237927905079</v>
      </c>
      <c r="D2100" s="2">
        <f>MACD!E2100</f>
        <v>-5.0892954446753791E-2</v>
      </c>
      <c r="E2100" s="2">
        <f>MACD!F2100</f>
        <v>-3.8713267609263441E-2</v>
      </c>
      <c r="F2100" s="2">
        <f>'Moving Avg'!D2100</f>
        <v>5.7137000000000002</v>
      </c>
      <c r="G2100" s="2">
        <f>'Moving Avg'!F2100</f>
        <v>5.6449600000000011</v>
      </c>
      <c r="H2100" s="2">
        <f>'Moving Avg'!G2100</f>
        <v>5.5009300000000003</v>
      </c>
      <c r="I2100" s="2">
        <f>'Moving Avg'!H2100</f>
        <v>5.3861964999999978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5.8564999999999996</v>
      </c>
      <c r="C2101" s="2">
        <f>RSI!I2101</f>
        <v>64.361829920225873</v>
      </c>
      <c r="D2101" s="2">
        <f>MACD!E2101</f>
        <v>-7.2355994770488152E-2</v>
      </c>
      <c r="E2101" s="2">
        <f>MACD!F2101</f>
        <v>-4.5441813041508385E-2</v>
      </c>
      <c r="F2101" s="2">
        <f>'Moving Avg'!D2101</f>
        <v>5.7422599999999999</v>
      </c>
      <c r="G2101" s="2">
        <f>'Moving Avg'!F2101</f>
        <v>5.667695000000001</v>
      </c>
      <c r="H2101" s="2">
        <f>'Moving Avg'!G2101</f>
        <v>5.5073980000000002</v>
      </c>
      <c r="I2101" s="2">
        <f>'Moving Avg'!H2101</f>
        <v>5.392971499999998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5.5137</v>
      </c>
      <c r="C2102" s="2">
        <f>RSI!I2102</f>
        <v>43.648568292829815</v>
      </c>
      <c r="D2102" s="2">
        <f>MACD!E2102</f>
        <v>-1.8073123288850468E-2</v>
      </c>
      <c r="E2102" s="2">
        <f>MACD!F2102</f>
        <v>-3.9968075090976801E-2</v>
      </c>
      <c r="F2102" s="2">
        <f>'Moving Avg'!D2102</f>
        <v>5.7022600000000008</v>
      </c>
      <c r="G2102" s="2">
        <f>'Moving Avg'!F2102</f>
        <v>5.6732900000000006</v>
      </c>
      <c r="H2102" s="2">
        <f>'Moving Avg'!G2102</f>
        <v>5.5070099999999975</v>
      </c>
      <c r="I2102" s="2">
        <f>'Moving Avg'!H2102</f>
        <v>5.3980324999999967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5.8280000000000003</v>
      </c>
      <c r="C2103" s="2">
        <f>RSI!I2103</f>
        <v>57.237170661607841</v>
      </c>
      <c r="D2103" s="2">
        <f>MACD!E2103</f>
        <v>-1.8049527418179778E-2</v>
      </c>
      <c r="E2103" s="2">
        <f>MACD!F2103</f>
        <v>-3.5584365556417398E-2</v>
      </c>
      <c r="F2103" s="2">
        <f>'Moving Avg'!D2103</f>
        <v>5.7251199999999995</v>
      </c>
      <c r="G2103" s="2">
        <f>'Moving Avg'!F2103</f>
        <v>5.683345000000001</v>
      </c>
      <c r="H2103" s="2">
        <f>'Moving Avg'!G2103</f>
        <v>5.5129079999999977</v>
      </c>
      <c r="I2103" s="2">
        <f>'Moving Avg'!H2103</f>
        <v>5.4046649999999969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5.7708000000000004</v>
      </c>
      <c r="C2104" s="2">
        <f>RSI!I2104</f>
        <v>54.65414187106969</v>
      </c>
      <c r="D2104" s="2">
        <f>MACD!E2104</f>
        <v>-1.4890875070295628E-2</v>
      </c>
      <c r="E2104" s="2">
        <f>MACD!F2104</f>
        <v>-3.1445667459193048E-2</v>
      </c>
      <c r="F2104" s="2">
        <f>'Moving Avg'!D2104</f>
        <v>5.7365399999999998</v>
      </c>
      <c r="G2104" s="2">
        <f>'Moving Avg'!F2104</f>
        <v>5.6882000000000001</v>
      </c>
      <c r="H2104" s="2">
        <f>'Moving Avg'!G2104</f>
        <v>5.5176620000000005</v>
      </c>
      <c r="I2104" s="2">
        <f>'Moving Avg'!H2104</f>
        <v>5.4110114999999972</v>
      </c>
      <c r="J2104" s="6" t="str">
        <f>OBV!F2104</f>
        <v>BEARISH</v>
      </c>
      <c r="K2104" s="6" t="str">
        <f>OBV!G2104</f>
        <v>NEUTRAL</v>
      </c>
      <c r="L2104" s="6" t="str">
        <f>OBV!H2104</f>
        <v>BEARISH DIVERGENCE</v>
      </c>
    </row>
    <row r="2105" spans="1:12" ht="13.5" x14ac:dyDescent="0.25">
      <c r="A2105" s="3">
        <f>RSI!A2105</f>
        <v>45069</v>
      </c>
      <c r="B2105" s="2">
        <f>RSI!B2105</f>
        <v>5.7708000000000004</v>
      </c>
      <c r="C2105" s="2">
        <f>RSI!I2105</f>
        <v>54.65414187106969</v>
      </c>
      <c r="D2105" s="2">
        <f>MACD!E2105</f>
        <v>-1.2897163116024402E-2</v>
      </c>
      <c r="E2105" s="2">
        <f>MACD!F2105</f>
        <v>-2.7735966590559321E-2</v>
      </c>
      <c r="F2105" s="2">
        <f>'Moving Avg'!D2105</f>
        <v>5.7479600000000008</v>
      </c>
      <c r="G2105" s="2">
        <f>'Moving Avg'!F2105</f>
        <v>5.6935200000000012</v>
      </c>
      <c r="H2105" s="2">
        <f>'Moving Avg'!G2105</f>
        <v>5.5289819999999983</v>
      </c>
      <c r="I2105" s="2">
        <f>'Moving Avg'!H2105</f>
        <v>5.4168424999999969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</row>
    <row r="2106" spans="1:12" ht="13.5" x14ac:dyDescent="0.25">
      <c r="A2106" s="3">
        <f>RSI!A2106</f>
        <v>45070</v>
      </c>
      <c r="B2106" s="2">
        <f>RSI!B2106</f>
        <v>5.5232000000000001</v>
      </c>
      <c r="C2106" s="2">
        <f>RSI!I2106</f>
        <v>44.559036450051558</v>
      </c>
      <c r="D2106" s="2">
        <f>MACD!E2106</f>
        <v>6.5018666272482761E-3</v>
      </c>
      <c r="E2106" s="2">
        <f>MACD!F2106</f>
        <v>-2.0888399946997805E-2</v>
      </c>
      <c r="F2106" s="2">
        <f>'Moving Avg'!D2106</f>
        <v>5.6813000000000002</v>
      </c>
      <c r="G2106" s="2">
        <f>'Moving Avg'!F2106</f>
        <v>5.6883350000000004</v>
      </c>
      <c r="H2106" s="2">
        <f>'Moving Avg'!G2106</f>
        <v>5.5338480000000008</v>
      </c>
      <c r="I2106" s="2">
        <f>'Moving Avg'!H2106</f>
        <v>5.4214354999999967</v>
      </c>
      <c r="J2106" s="6" t="str">
        <f>OBV!F2106</f>
        <v>BEARISH</v>
      </c>
      <c r="K2106" s="6" t="str">
        <f>OBV!G2106</f>
        <v>WEAK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5.7137000000000002</v>
      </c>
      <c r="C2107" s="2">
        <f>RSI!I2107</f>
        <v>51.917745390969515</v>
      </c>
      <c r="D2107" s="2">
        <f>MACD!E2107</f>
        <v>9.6862703676787731E-3</v>
      </c>
      <c r="E2107" s="2">
        <f>MACD!F2107</f>
        <v>-1.4773465884062491E-2</v>
      </c>
      <c r="F2107" s="2">
        <f>'Moving Avg'!D2107</f>
        <v>5.7213000000000003</v>
      </c>
      <c r="G2107" s="2">
        <f>'Moving Avg'!F2107</f>
        <v>5.6926750000000004</v>
      </c>
      <c r="H2107" s="2">
        <f>'Moving Avg'!G2107</f>
        <v>5.5475880000000011</v>
      </c>
      <c r="I2107" s="2">
        <f>'Moving Avg'!H2107</f>
        <v>5.4272619999999971</v>
      </c>
      <c r="J2107" s="6" t="str">
        <f>OBV!F2107</f>
        <v>BEARISH</v>
      </c>
      <c r="K2107" s="6" t="str">
        <f>OBV!G2107</f>
        <v>WEAK</v>
      </c>
      <c r="L2107" s="6" t="str">
        <f>OBV!H2107</f>
        <v>BEARISH DIVERGENCE</v>
      </c>
    </row>
    <row r="2108" spans="1:12" ht="13.5" x14ac:dyDescent="0.25">
      <c r="A2108" s="3">
        <f>RSI!A2108</f>
        <v>45072</v>
      </c>
      <c r="B2108" s="2">
        <f>RSI!B2108</f>
        <v>5.7137000000000002</v>
      </c>
      <c r="C2108" s="2">
        <f>RSI!I2108</f>
        <v>51.9177453909695</v>
      </c>
      <c r="D2108" s="2">
        <f>MACD!E2108</f>
        <v>1.2070788735621285E-2</v>
      </c>
      <c r="E2108" s="2">
        <f>MACD!F2108</f>
        <v>-9.4046149601257362E-3</v>
      </c>
      <c r="F2108" s="2">
        <f>'Moving Avg'!D2108</f>
        <v>5.6984399999999997</v>
      </c>
      <c r="G2108" s="2">
        <f>'Moving Avg'!F2108</f>
        <v>5.6970150000000004</v>
      </c>
      <c r="H2108" s="2">
        <f>'Moving Avg'!G2108</f>
        <v>5.5641420000000004</v>
      </c>
      <c r="I2108" s="2">
        <f>'Moving Avg'!H2108</f>
        <v>5.4330884999999967</v>
      </c>
      <c r="J2108" s="6" t="str">
        <f>OBV!F2108</f>
        <v>BEARISH</v>
      </c>
      <c r="K2108" s="6" t="str">
        <f>OBV!G2108</f>
        <v>WEAK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5.8756000000000004</v>
      </c>
      <c r="C2109" s="2">
        <f>RSI!I2109</f>
        <v>57.480390562526239</v>
      </c>
      <c r="D2109" s="2">
        <f>MACD!E2109</f>
        <v>1.8088496935737552E-3</v>
      </c>
      <c r="E2109" s="2">
        <f>MACD!F2109</f>
        <v>-7.1619220293858378E-3</v>
      </c>
      <c r="F2109" s="2">
        <f>'Moving Avg'!D2109</f>
        <v>5.7194000000000003</v>
      </c>
      <c r="G2109" s="2">
        <f>'Moving Avg'!F2109</f>
        <v>5.7127350000000003</v>
      </c>
      <c r="H2109" s="2">
        <f>'Moving Avg'!G2109</f>
        <v>5.5786819999999997</v>
      </c>
      <c r="I2109" s="2">
        <f>'Moving Avg'!H2109</f>
        <v>5.4397714999999973</v>
      </c>
      <c r="J2109" s="6" t="str">
        <f>OBV!F2109</f>
        <v>BEARISH</v>
      </c>
      <c r="K2109" s="6" t="str">
        <f>OBV!G2109</f>
        <v>WEAK</v>
      </c>
      <c r="L2109" s="6" t="str">
        <f>OBV!H2109</f>
        <v>BEARISH DIVERGENCE</v>
      </c>
    </row>
    <row r="2110" spans="1:12" ht="13.5" x14ac:dyDescent="0.25">
      <c r="A2110" s="3">
        <f>RSI!A2110</f>
        <v>45076</v>
      </c>
      <c r="B2110" s="2">
        <f>RSI!B2110</f>
        <v>5.5994000000000002</v>
      </c>
      <c r="C2110" s="2">
        <f>RSI!I2110</f>
        <v>47.404611519028521</v>
      </c>
      <c r="D2110" s="2">
        <f>MACD!E2110</f>
        <v>1.2362500305148849E-2</v>
      </c>
      <c r="E2110" s="2">
        <f>MACD!F2110</f>
        <v>-3.2570375624789006E-3</v>
      </c>
      <c r="F2110" s="2">
        <f>'Moving Avg'!D2110</f>
        <v>5.6851199999999995</v>
      </c>
      <c r="G2110" s="2">
        <f>'Moving Avg'!F2110</f>
        <v>5.7146450000000009</v>
      </c>
      <c r="H2110" s="2">
        <f>'Moving Avg'!G2110</f>
        <v>5.5818840000000014</v>
      </c>
      <c r="I2110" s="2">
        <f>'Moving Avg'!H2110</f>
        <v>5.4450734999999977</v>
      </c>
      <c r="J2110" s="6" t="str">
        <f>OBV!F2110</f>
        <v>BEARISH</v>
      </c>
      <c r="K2110" s="6" t="str">
        <f>OBV!G2110</f>
        <v>WEAK</v>
      </c>
      <c r="L2110" s="6" t="str">
        <f>OBV!H2110</f>
        <v>CONFIRMED BEARISH</v>
      </c>
    </row>
    <row r="2111" spans="1:12" ht="13.5" x14ac:dyDescent="0.25">
      <c r="A2111" s="3">
        <f>RSI!A2111</f>
        <v>45077</v>
      </c>
      <c r="B2111" s="2">
        <f>RSI!B2111</f>
        <v>5.5994000000000002</v>
      </c>
      <c r="C2111" s="2">
        <f>RSI!I2111</f>
        <v>47.404611519028521</v>
      </c>
      <c r="D2111" s="2">
        <f>MACD!E2111</f>
        <v>4.3761941664016035E-2</v>
      </c>
      <c r="E2111" s="2">
        <f>MACD!F2111</f>
        <v>6.1467582828200855E-3</v>
      </c>
      <c r="F2111" s="2">
        <f>'Moving Avg'!D2111</f>
        <v>5.7003599999999999</v>
      </c>
      <c r="G2111" s="2">
        <f>'Moving Avg'!F2111</f>
        <v>5.7170250000000014</v>
      </c>
      <c r="H2111" s="2">
        <f>'Moving Avg'!G2111</f>
        <v>5.589588</v>
      </c>
      <c r="I2111" s="2">
        <f>'Moving Avg'!H2111</f>
        <v>5.450375499999998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5.8089000000000004</v>
      </c>
      <c r="C2112" s="2">
        <f>RSI!I2112</f>
        <v>54.431364251276051</v>
      </c>
      <c r="D2112" s="2">
        <f>MACD!E2112</f>
        <v>2.536866470376431E-3</v>
      </c>
      <c r="E2112" s="2">
        <f>MACD!F2112</f>
        <v>5.4247799203313548E-3</v>
      </c>
      <c r="F2112" s="2">
        <f>'Moving Avg'!D2112</f>
        <v>5.7194000000000003</v>
      </c>
      <c r="G2112" s="2">
        <f>'Moving Avg'!F2112</f>
        <v>5.7141650000000004</v>
      </c>
      <c r="H2112" s="2">
        <f>'Moving Avg'!G2112</f>
        <v>5.5997940000000002</v>
      </c>
      <c r="I2112" s="2">
        <f>'Moving Avg'!H2112</f>
        <v>5.4567249999999978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5.8089000000000004</v>
      </c>
      <c r="C2113" s="2">
        <f>RSI!I2113</f>
        <v>54.431364251276058</v>
      </c>
      <c r="D2113" s="2">
        <f>MACD!E2113</f>
        <v>1.5198851814728798E-2</v>
      </c>
      <c r="E2113" s="2">
        <f>MACD!F2113</f>
        <v>7.3795942992108433E-3</v>
      </c>
      <c r="F2113" s="2">
        <f>'Moving Avg'!D2113</f>
        <v>5.7384400000000007</v>
      </c>
      <c r="G2113" s="2">
        <f>'Moving Avg'!F2113</f>
        <v>5.7189250000000005</v>
      </c>
      <c r="H2113" s="2">
        <f>'Moving Avg'!G2113</f>
        <v>5.6099999999999985</v>
      </c>
      <c r="I2113" s="2">
        <f>'Moving Avg'!H2113</f>
        <v>5.4630744999999976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5.8089000000000004</v>
      </c>
      <c r="C2114" s="2">
        <f>RSI!I2114</f>
        <v>54.431364251276051</v>
      </c>
      <c r="D2114" s="2">
        <f>MACD!E2114</f>
        <v>1.636366823193125E-2</v>
      </c>
      <c r="E2114" s="2">
        <f>MACD!F2114</f>
        <v>9.1764090857549239E-3</v>
      </c>
      <c r="F2114" s="2">
        <f>'Moving Avg'!D2114</f>
        <v>5.7251000000000003</v>
      </c>
      <c r="G2114" s="2">
        <f>'Moving Avg'!F2114</f>
        <v>5.7236850000000006</v>
      </c>
      <c r="H2114" s="2">
        <f>'Moving Avg'!G2114</f>
        <v>5.6220819999999989</v>
      </c>
      <c r="I2114" s="2">
        <f>'Moving Avg'!H2114</f>
        <v>5.4694239999999965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5.8089000000000004</v>
      </c>
      <c r="C2115" s="2">
        <f>RSI!I2115</f>
        <v>54.431364251276051</v>
      </c>
      <c r="D2115" s="2">
        <f>MACD!E2115</f>
        <v>1.6655605103164994E-2</v>
      </c>
      <c r="E2115" s="2">
        <f>MACD!F2115</f>
        <v>1.0672248289236939E-2</v>
      </c>
      <c r="F2115" s="2">
        <f>'Moving Avg'!D2115</f>
        <v>5.7670000000000012</v>
      </c>
      <c r="G2115" s="2">
        <f>'Moving Avg'!F2115</f>
        <v>5.7284449999999998</v>
      </c>
      <c r="H2115" s="2">
        <f>'Moving Avg'!G2115</f>
        <v>5.6281619999999988</v>
      </c>
      <c r="I2115" s="2">
        <f>'Moving Avg'!H2115</f>
        <v>5.4757734999999972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5.8089000000000004</v>
      </c>
      <c r="C2116" s="2">
        <f>RSI!I2116</f>
        <v>54.431364251276051</v>
      </c>
      <c r="D2116" s="2">
        <f>MACD!E2116</f>
        <v>-2.1831972619979823E-2</v>
      </c>
      <c r="E2116" s="2">
        <f>MACD!F2116</f>
        <v>4.1714041073935863E-3</v>
      </c>
      <c r="F2116" s="2">
        <f>'Moving Avg'!D2116</f>
        <v>5.8089000000000004</v>
      </c>
      <c r="G2116" s="2">
        <f>'Moving Avg'!F2116</f>
        <v>5.7332049999999999</v>
      </c>
      <c r="H2116" s="2">
        <f>'Moving Avg'!G2116</f>
        <v>5.6355539999999982</v>
      </c>
      <c r="I2116" s="2">
        <f>'Moving Avg'!H2116</f>
        <v>5.482122999999997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5.8089000000000004</v>
      </c>
      <c r="C2117" s="2">
        <f>RSI!I2117</f>
        <v>54.431364251276051</v>
      </c>
      <c r="D2117" s="2">
        <f>MACD!E2117</f>
        <v>-2.5685408470079274E-2</v>
      </c>
      <c r="E2117" s="2">
        <f>MACD!F2117</f>
        <v>-1.7999584081009861E-3</v>
      </c>
      <c r="F2117" s="2">
        <f>'Moving Avg'!D2117</f>
        <v>5.8089000000000004</v>
      </c>
      <c r="G2117" s="2">
        <f>'Moving Avg'!F2117</f>
        <v>5.7379649999999991</v>
      </c>
      <c r="H2117" s="2">
        <f>'Moving Avg'!G2117</f>
        <v>5.6429459999999985</v>
      </c>
      <c r="I2117" s="2">
        <f>'Moving Avg'!H2117</f>
        <v>5.4884724999999968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5.8089000000000004</v>
      </c>
      <c r="C2118" s="2">
        <f>RSI!I2118</f>
        <v>54.431364251276051</v>
      </c>
      <c r="D2118" s="2">
        <f>MACD!E2118</f>
        <v>-2.9496671219073178E-2</v>
      </c>
      <c r="E2118" s="2">
        <f>MACD!F2118</f>
        <v>-7.3393009702954247E-3</v>
      </c>
      <c r="F2118" s="2">
        <f>'Moving Avg'!D2118</f>
        <v>5.8089000000000004</v>
      </c>
      <c r="G2118" s="2">
        <f>'Moving Avg'!F2118</f>
        <v>5.7427249999999983</v>
      </c>
      <c r="H2118" s="2">
        <f>'Moving Avg'!G2118</f>
        <v>5.6503379999999979</v>
      </c>
      <c r="I2118" s="2">
        <f>'Moving Avg'!H2118</f>
        <v>5.4948219999999957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5.5994000000000002</v>
      </c>
      <c r="C2119" s="2">
        <f>RSI!I2119</f>
        <v>44.454097469562598</v>
      </c>
      <c r="D2119" s="2">
        <f>MACD!E2119</f>
        <v>7.1947516552937074E-3</v>
      </c>
      <c r="E2119" s="2">
        <f>MACD!F2119</f>
        <v>-4.4324904451775986E-3</v>
      </c>
      <c r="F2119" s="2">
        <f>'Moving Avg'!D2119</f>
        <v>5.7670000000000003</v>
      </c>
      <c r="G2119" s="2">
        <f>'Moving Avg'!F2119</f>
        <v>5.7370099999999988</v>
      </c>
      <c r="H2119" s="2">
        <f>'Moving Avg'!G2119</f>
        <v>5.6535399999999978</v>
      </c>
      <c r="I2119" s="2">
        <f>'Moving Avg'!H2119</f>
        <v>5.5001239999999969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5.5994000000000002</v>
      </c>
      <c r="C2120" s="2">
        <f>RSI!I2120</f>
        <v>44.454097469562591</v>
      </c>
      <c r="D2120" s="2">
        <f>MACD!E2120</f>
        <v>-3.4851278779539641E-3</v>
      </c>
      <c r="E2120" s="2">
        <f>MACD!F2120</f>
        <v>-4.2430179317328714E-3</v>
      </c>
      <c r="F2120" s="2">
        <f>'Moving Avg'!D2120</f>
        <v>5.7250999999999994</v>
      </c>
      <c r="G2120" s="2">
        <f>'Moving Avg'!F2120</f>
        <v>5.7312949999999994</v>
      </c>
      <c r="H2120" s="2">
        <f>'Moving Avg'!G2120</f>
        <v>5.6586179999999988</v>
      </c>
      <c r="I2120" s="2">
        <f>'Moving Avg'!H2120</f>
        <v>5.5054259999999964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5.5994000000000002</v>
      </c>
      <c r="C2121" s="2">
        <f>RSI!I2121</f>
        <v>44.454097469562591</v>
      </c>
      <c r="D2121" s="2">
        <f>MACD!E2121</f>
        <v>-1.1812838305679918E-2</v>
      </c>
      <c r="E2121" s="2">
        <f>MACD!F2121</f>
        <v>-5.7569820065222817E-3</v>
      </c>
      <c r="F2121" s="2">
        <f>'Moving Avg'!D2121</f>
        <v>5.6832000000000003</v>
      </c>
      <c r="G2121" s="2">
        <f>'Moving Avg'!F2121</f>
        <v>5.7184399999999993</v>
      </c>
      <c r="H2121" s="2">
        <f>'Moving Avg'!G2121</f>
        <v>5.663695999999999</v>
      </c>
      <c r="I2121" s="2">
        <f>'Moving Avg'!H2121</f>
        <v>5.5107279999999967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5.5994000000000002</v>
      </c>
      <c r="C2122" s="2">
        <f>RSI!I2122</f>
        <v>44.454097469562591</v>
      </c>
      <c r="D2122" s="2">
        <f>MACD!E2122</f>
        <v>1.402799071311911E-2</v>
      </c>
      <c r="E2122" s="2">
        <f>MACD!F2122</f>
        <v>-1.7999874625940033E-3</v>
      </c>
      <c r="F2122" s="2">
        <f>'Moving Avg'!D2122</f>
        <v>5.6412999999999993</v>
      </c>
      <c r="G2122" s="2">
        <f>'Moving Avg'!F2122</f>
        <v>5.7227249999999996</v>
      </c>
      <c r="H2122" s="2">
        <f>'Moving Avg'!G2122</f>
        <v>5.668774</v>
      </c>
      <c r="I2122" s="2">
        <f>'Moving Avg'!H2122</f>
        <v>5.5160299999999971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5.5994000000000002</v>
      </c>
      <c r="C2123" s="2">
        <f>RSI!I2123</f>
        <v>44.454097469562591</v>
      </c>
      <c r="D2123" s="2">
        <f>MACD!E2123</f>
        <v>3.6501255719720405E-2</v>
      </c>
      <c r="E2123" s="2">
        <f>MACD!F2123</f>
        <v>5.8602611738688788E-3</v>
      </c>
      <c r="F2123" s="2">
        <f>'Moving Avg'!D2123</f>
        <v>5.5994000000000002</v>
      </c>
      <c r="G2123" s="2">
        <f>'Moving Avg'!F2123</f>
        <v>5.7112950000000007</v>
      </c>
      <c r="H2123" s="2">
        <f>'Moving Avg'!G2123</f>
        <v>5.6719759999999999</v>
      </c>
      <c r="I2123" s="2">
        <f>'Moving Avg'!H2123</f>
        <v>5.5213319999999975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5.5994000000000002</v>
      </c>
      <c r="C2124" s="2">
        <f>RSI!I2124</f>
        <v>44.454097469562598</v>
      </c>
      <c r="D2124" s="2">
        <f>MACD!E2124</f>
        <v>5.608001028934062E-2</v>
      </c>
      <c r="E2124" s="2">
        <f>MACD!F2124</f>
        <v>1.5904210996963229E-2</v>
      </c>
      <c r="F2124" s="2">
        <f>'Moving Avg'!D2124</f>
        <v>5.5994000000000002</v>
      </c>
      <c r="G2124" s="2">
        <f>'Moving Avg'!F2124</f>
        <v>5.7027250000000009</v>
      </c>
      <c r="H2124" s="2">
        <f>'Moving Avg'!G2124</f>
        <v>5.6751779999999998</v>
      </c>
      <c r="I2124" s="2">
        <f>'Moving Avg'!H2124</f>
        <v>5.5266339999999969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</row>
    <row r="2125" spans="1:12" ht="13.5" x14ac:dyDescent="0.25">
      <c r="A2125" s="3">
        <f>RSI!A2125</f>
        <v>45097</v>
      </c>
      <c r="B2125" s="2">
        <f>RSI!B2125</f>
        <v>5.7137000000000002</v>
      </c>
      <c r="C2125" s="2">
        <f>RSI!I2125</f>
        <v>51.950031803053321</v>
      </c>
      <c r="D2125" s="2">
        <f>MACD!E2125</f>
        <v>6.4701199649705998E-2</v>
      </c>
      <c r="E2125" s="2">
        <f>MACD!F2125</f>
        <v>2.5663608727511784E-2</v>
      </c>
      <c r="F2125" s="2">
        <f>'Moving Avg'!D2125</f>
        <v>5.6222599999999998</v>
      </c>
      <c r="G2125" s="2">
        <f>'Moving Avg'!F2125</f>
        <v>5.6998700000000007</v>
      </c>
      <c r="H2125" s="2">
        <f>'Moving Avg'!G2125</f>
        <v>5.6806659999999995</v>
      </c>
      <c r="I2125" s="2">
        <f>'Moving Avg'!H2125</f>
        <v>5.5325074999999968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5.7137000000000002</v>
      </c>
      <c r="C2126" s="2">
        <f>RSI!I2126</f>
        <v>51.950031803053321</v>
      </c>
      <c r="D2126" s="2">
        <f>MACD!E2126</f>
        <v>7.1803257414668309E-2</v>
      </c>
      <c r="E2126" s="2">
        <f>MACD!F2126</f>
        <v>3.4891538464943091E-2</v>
      </c>
      <c r="F2126" s="2">
        <f>'Moving Avg'!D2126</f>
        <v>5.6451200000000004</v>
      </c>
      <c r="G2126" s="2">
        <f>'Moving Avg'!F2126</f>
        <v>5.7093950000000016</v>
      </c>
      <c r="H2126" s="2">
        <f>'Moving Avg'!G2126</f>
        <v>5.6861540000000002</v>
      </c>
      <c r="I2126" s="2">
        <f>'Moving Avg'!H2126</f>
        <v>5.5383809999999976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5.6947000000000001</v>
      </c>
      <c r="C2127" s="2">
        <f>RSI!I2127</f>
        <v>50.632740226274692</v>
      </c>
      <c r="D2127" s="2">
        <f>MACD!E2127</f>
        <v>7.9041584638900986E-2</v>
      </c>
      <c r="E2127" s="2">
        <f>MACD!F2127</f>
        <v>4.3721547699734672E-2</v>
      </c>
      <c r="F2127" s="2">
        <f>'Moving Avg'!D2127</f>
        <v>5.66418</v>
      </c>
      <c r="G2127" s="2">
        <f>'Moving Avg'!F2127</f>
        <v>5.7084450000000011</v>
      </c>
      <c r="H2127" s="2">
        <f>'Moving Avg'!G2127</f>
        <v>5.6852600000000004</v>
      </c>
      <c r="I2127" s="2">
        <f>'Moving Avg'!H2127</f>
        <v>5.5441594999999975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</row>
    <row r="2128" spans="1:12" ht="13.5" x14ac:dyDescent="0.25">
      <c r="A2128" s="3">
        <f>RSI!A2128</f>
        <v>45100</v>
      </c>
      <c r="B2128" s="2">
        <f>RSI!B2128</f>
        <v>5.5232000000000001</v>
      </c>
      <c r="C2128" s="2">
        <f>RSI!I2128</f>
        <v>40.620401836089236</v>
      </c>
      <c r="D2128" s="2">
        <f>MACD!E2128</f>
        <v>9.7817008137785599E-2</v>
      </c>
      <c r="E2128" s="2">
        <f>MACD!F2128</f>
        <v>5.4540639787344858E-2</v>
      </c>
      <c r="F2128" s="2">
        <f>'Moving Avg'!D2128</f>
        <v>5.6489400000000005</v>
      </c>
      <c r="G2128" s="2">
        <f>'Moving Avg'!F2128</f>
        <v>5.6989200000000011</v>
      </c>
      <c r="H2128" s="2">
        <f>'Moving Avg'!G2128</f>
        <v>5.680936</v>
      </c>
      <c r="I2128" s="2">
        <f>'Moving Avg'!H2128</f>
        <v>5.5490804999999979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5.4946999999999999</v>
      </c>
      <c r="C2129" s="2">
        <f>RSI!I2129</f>
        <v>39.232016131437895</v>
      </c>
      <c r="D2129" s="2">
        <f>MACD!E2129</f>
        <v>8.4548556370384276E-2</v>
      </c>
      <c r="E2129" s="2">
        <f>MACD!F2129</f>
        <v>6.0542223103952741E-2</v>
      </c>
      <c r="F2129" s="2">
        <f>'Moving Avg'!D2129</f>
        <v>5.6280000000000001</v>
      </c>
      <c r="G2129" s="2">
        <f>'Moving Avg'!F2129</f>
        <v>5.6798750000000009</v>
      </c>
      <c r="H2129" s="2">
        <f>'Moving Avg'!G2129</f>
        <v>5.6760419999999998</v>
      </c>
      <c r="I2129" s="2">
        <f>'Moving Avg'!H2129</f>
        <v>5.5538589999999974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5.4946999999999999</v>
      </c>
      <c r="C2130" s="2">
        <f>RSI!I2130</f>
        <v>39.232016131437902</v>
      </c>
      <c r="D2130" s="2">
        <f>MACD!E2130</f>
        <v>7.4382691807658219E-2</v>
      </c>
      <c r="E2130" s="2">
        <f>MACD!F2130</f>
        <v>6.3310316844693834E-2</v>
      </c>
      <c r="F2130" s="2">
        <f>'Moving Avg'!D2130</f>
        <v>5.5842000000000001</v>
      </c>
      <c r="G2130" s="2">
        <f>'Moving Avg'!F2130</f>
        <v>5.674640000000001</v>
      </c>
      <c r="H2130" s="2">
        <f>'Moving Avg'!G2130</f>
        <v>5.6711480000000005</v>
      </c>
      <c r="I2130" s="2">
        <f>'Moving Avg'!H2130</f>
        <v>5.5586374999999979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5.4946999999999999</v>
      </c>
      <c r="C2131" s="2">
        <f>RSI!I2131</f>
        <v>39.232016131437909</v>
      </c>
      <c r="D2131" s="2">
        <f>MACD!E2131</f>
        <v>6.6763479494324152E-2</v>
      </c>
      <c r="E2131" s="2">
        <f>MACD!F2131</f>
        <v>6.4000949374619906E-2</v>
      </c>
      <c r="F2131" s="2">
        <f>'Moving Avg'!D2131</f>
        <v>5.5404000000000009</v>
      </c>
      <c r="G2131" s="2">
        <f>'Moving Avg'!F2131</f>
        <v>5.6694050000000002</v>
      </c>
      <c r="H2131" s="2">
        <f>'Moving Avg'!G2131</f>
        <v>5.673006</v>
      </c>
      <c r="I2131" s="2">
        <f>'Moving Avg'!H2131</f>
        <v>5.5634159999999975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5.5994000000000002</v>
      </c>
      <c r="C2132" s="2">
        <f>RSI!I2132</f>
        <v>47.470135333729921</v>
      </c>
      <c r="D2132" s="2">
        <f>MACD!E2132</f>
        <v>5.3470780622117964E-2</v>
      </c>
      <c r="E2132" s="2">
        <f>MACD!F2132</f>
        <v>6.1894915624119522E-2</v>
      </c>
      <c r="F2132" s="2">
        <f>'Moving Avg'!D2132</f>
        <v>5.5213400000000004</v>
      </c>
      <c r="G2132" s="2">
        <f>'Moving Avg'!F2132</f>
        <v>5.6589299999999998</v>
      </c>
      <c r="H2132" s="2">
        <f>'Moving Avg'!G2132</f>
        <v>5.6769579999999999</v>
      </c>
      <c r="I2132" s="2">
        <f>'Moving Avg'!H2132</f>
        <v>5.5687179999999978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5.4756</v>
      </c>
      <c r="C2133" s="2">
        <f>RSI!I2133</f>
        <v>40.481827871151317</v>
      </c>
      <c r="D2133" s="2">
        <f>MACD!E2133</f>
        <v>5.1617289703756342E-2</v>
      </c>
      <c r="E2133" s="2">
        <f>MACD!F2133</f>
        <v>5.9839390440046887E-2</v>
      </c>
      <c r="F2133" s="2">
        <f>'Moving Avg'!D2133</f>
        <v>5.5118199999999993</v>
      </c>
      <c r="G2133" s="2">
        <f>'Moving Avg'!F2133</f>
        <v>5.6422650000000001</v>
      </c>
      <c r="H2133" s="2">
        <f>'Moving Avg'!G2133</f>
        <v>5.6739319999999998</v>
      </c>
      <c r="I2133" s="2">
        <f>'Moving Avg'!H2133</f>
        <v>5.5734009999999978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5.4756</v>
      </c>
      <c r="C2134" s="2">
        <f>RSI!I2134</f>
        <v>40.481827871151317</v>
      </c>
      <c r="D2134" s="2">
        <f>MACD!E2134</f>
        <v>5.0987719443458701E-2</v>
      </c>
      <c r="E2134" s="2">
        <f>MACD!F2134</f>
        <v>5.8069056240729257E-2</v>
      </c>
      <c r="F2134" s="2">
        <f>'Moving Avg'!D2134</f>
        <v>5.508</v>
      </c>
      <c r="G2134" s="2">
        <f>'Moving Avg'!F2134</f>
        <v>5.6256000000000004</v>
      </c>
      <c r="H2134" s="2">
        <f>'Moving Avg'!G2134</f>
        <v>5.6699699999999993</v>
      </c>
      <c r="I2134" s="2">
        <f>'Moving Avg'!H2134</f>
        <v>5.5780839999999987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5.4756</v>
      </c>
      <c r="C2135" s="2">
        <f>RSI!I2135</f>
        <v>40.481827871151317</v>
      </c>
      <c r="D2135" s="2">
        <f>MACD!E2135</f>
        <v>6.8908851354126277E-2</v>
      </c>
      <c r="E2135" s="2">
        <f>MACD!F2135</f>
        <v>6.0237015263408668E-2</v>
      </c>
      <c r="F2135" s="2">
        <f>'Moving Avg'!D2135</f>
        <v>5.5041799999999999</v>
      </c>
      <c r="G2135" s="2">
        <f>'Moving Avg'!F2135</f>
        <v>5.6089350000000007</v>
      </c>
      <c r="H2135" s="2">
        <f>'Moving Avg'!G2135</f>
        <v>5.6661939999999991</v>
      </c>
      <c r="I2135" s="2">
        <f>'Moving Avg'!H2135</f>
        <v>5.5796724999999983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5.4756</v>
      </c>
      <c r="C2136" s="2">
        <f>RSI!I2136</f>
        <v>40.481827871151317</v>
      </c>
      <c r="D2136" s="2">
        <f>MACD!E2136</f>
        <v>8.4877728476682179E-2</v>
      </c>
      <c r="E2136" s="2">
        <f>MACD!F2136</f>
        <v>6.5165157906063365E-2</v>
      </c>
      <c r="F2136" s="2">
        <f>'Moving Avg'!D2136</f>
        <v>5.5003599999999997</v>
      </c>
      <c r="G2136" s="2">
        <f>'Moving Avg'!F2136</f>
        <v>5.5922700000000001</v>
      </c>
      <c r="H2136" s="2">
        <f>'Moving Avg'!G2136</f>
        <v>5.663167999999998</v>
      </c>
      <c r="I2136" s="2">
        <f>'Moving Avg'!H2136</f>
        <v>5.5798069999999989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5.4756</v>
      </c>
      <c r="C2137" s="2">
        <f>RSI!I2137</f>
        <v>40.481827871151317</v>
      </c>
      <c r="D2137" s="2">
        <f>MACD!E2137</f>
        <v>9.62120028208302E-2</v>
      </c>
      <c r="E2137" s="2">
        <f>MACD!F2137</f>
        <v>7.1374526889016743E-2</v>
      </c>
      <c r="F2137" s="2">
        <f>'Moving Avg'!D2137</f>
        <v>5.4756</v>
      </c>
      <c r="G2137" s="2">
        <f>'Moving Avg'!F2137</f>
        <v>5.5756050000000004</v>
      </c>
      <c r="H2137" s="2">
        <f>'Moving Avg'!G2137</f>
        <v>5.6601419999999987</v>
      </c>
      <c r="I2137" s="2">
        <f>'Moving Avg'!H2137</f>
        <v>5.5813014999999977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5.4756</v>
      </c>
      <c r="C2138" s="2">
        <f>RSI!I2138</f>
        <v>40.481827871151317</v>
      </c>
      <c r="D2138" s="2">
        <f>MACD!E2138</f>
        <v>8.0107949924412836E-2</v>
      </c>
      <c r="E2138" s="2">
        <f>MACD!F2138</f>
        <v>7.3121211496095961E-2</v>
      </c>
      <c r="F2138" s="2">
        <f>'Moving Avg'!D2138</f>
        <v>5.4756</v>
      </c>
      <c r="G2138" s="2">
        <f>'Moving Avg'!F2138</f>
        <v>5.5589400000000007</v>
      </c>
      <c r="H2138" s="2">
        <f>'Moving Avg'!G2138</f>
        <v>5.6571159999999976</v>
      </c>
      <c r="I2138" s="2">
        <f>'Moving Avg'!H2138</f>
        <v>5.5828429999999969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5.4756</v>
      </c>
      <c r="C2139" s="2">
        <f>RSI!I2139</f>
        <v>40.481827871151317</v>
      </c>
      <c r="D2139" s="2">
        <f>MACD!E2139</f>
        <v>6.2735738111841854E-2</v>
      </c>
      <c r="E2139" s="2">
        <f>MACD!F2139</f>
        <v>7.1044116819245148E-2</v>
      </c>
      <c r="F2139" s="2">
        <f>'Moving Avg'!D2139</f>
        <v>5.4756</v>
      </c>
      <c r="G2139" s="2">
        <f>'Moving Avg'!F2139</f>
        <v>5.5527500000000005</v>
      </c>
      <c r="H2139" s="2">
        <f>'Moving Avg'!G2139</f>
        <v>5.6554039999999972</v>
      </c>
      <c r="I2139" s="2">
        <f>'Moving Avg'!H2139</f>
        <v>5.5843844999999979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5.4565999999999999</v>
      </c>
      <c r="C2140" s="2">
        <f>RSI!I2140</f>
        <v>39.001497804252288</v>
      </c>
      <c r="D2140" s="2">
        <f>MACD!E2140</f>
        <v>5.0035164889891348E-2</v>
      </c>
      <c r="E2140" s="2">
        <f>MACD!F2140</f>
        <v>6.6842326433374386E-2</v>
      </c>
      <c r="F2140" s="2">
        <f>'Moving Avg'!D2140</f>
        <v>5.4718</v>
      </c>
      <c r="G2140" s="2">
        <f>'Moving Avg'!F2140</f>
        <v>5.5456099999999999</v>
      </c>
      <c r="H2140" s="2">
        <f>'Moving Avg'!G2140</f>
        <v>5.653311999999997</v>
      </c>
      <c r="I2140" s="2">
        <f>'Moving Avg'!H2140</f>
        <v>5.5858309999999971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5.4375</v>
      </c>
      <c r="C2141" s="2">
        <f>RSI!I2141</f>
        <v>37.516304613718809</v>
      </c>
      <c r="D2141" s="2">
        <f>MACD!E2141</f>
        <v>4.1363374873949255E-2</v>
      </c>
      <c r="E2141" s="2">
        <f>MACD!F2141</f>
        <v>6.1746536121489365E-2</v>
      </c>
      <c r="F2141" s="2">
        <f>'Moving Avg'!D2141</f>
        <v>5.4641800000000007</v>
      </c>
      <c r="G2141" s="2">
        <f>'Moving Avg'!F2141</f>
        <v>5.537515</v>
      </c>
      <c r="H2141" s="2">
        <f>'Moving Avg'!G2141</f>
        <v>5.6510259999999972</v>
      </c>
      <c r="I2141" s="2">
        <f>'Moving Avg'!H2141</f>
        <v>5.5871349999999964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5.4279999999999999</v>
      </c>
      <c r="C2142" s="2">
        <f>RSI!I2142</f>
        <v>36.766363333940788</v>
      </c>
      <c r="D2142" s="2">
        <f>MACD!E2142</f>
        <v>5.1561107768878678E-2</v>
      </c>
      <c r="E2142" s="2">
        <f>MACD!F2142</f>
        <v>5.9709450450967233E-2</v>
      </c>
      <c r="F2142" s="2">
        <f>'Moving Avg'!D2142</f>
        <v>5.4546600000000005</v>
      </c>
      <c r="G2142" s="2">
        <f>'Moving Avg'!F2142</f>
        <v>5.5289450000000002</v>
      </c>
      <c r="H2142" s="2">
        <f>'Moving Avg'!G2142</f>
        <v>5.6422639999999982</v>
      </c>
      <c r="I2142" s="2">
        <f>'Moving Avg'!H2142</f>
        <v>5.5883444999999972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5.4279999999999999</v>
      </c>
      <c r="C2143" s="2">
        <f>RSI!I2143</f>
        <v>36.766363333940788</v>
      </c>
      <c r="D2143" s="2">
        <f>MACD!E2143</f>
        <v>4.1870316073807423E-2</v>
      </c>
      <c r="E2143" s="2">
        <f>MACD!F2143</f>
        <v>5.6141623575535274E-2</v>
      </c>
      <c r="F2143" s="2">
        <f>'Moving Avg'!D2143</f>
        <v>5.4451400000000003</v>
      </c>
      <c r="G2143" s="2">
        <f>'Moving Avg'!F2143</f>
        <v>5.5203749999999996</v>
      </c>
      <c r="H2143" s="2">
        <f>'Moving Avg'!G2143</f>
        <v>5.6365499999999971</v>
      </c>
      <c r="I2143" s="2">
        <f>'Moving Avg'!H2143</f>
        <v>5.5889914999999988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5.4279999999999999</v>
      </c>
      <c r="C2144" s="2">
        <f>RSI!I2144</f>
        <v>36.766363333940788</v>
      </c>
      <c r="D2144" s="2">
        <f>MACD!E2144</f>
        <v>3.4343111001329696E-2</v>
      </c>
      <c r="E2144" s="2">
        <f>MACD!F2144</f>
        <v>5.178192106069416E-2</v>
      </c>
      <c r="F2144" s="2">
        <f>'Moving Avg'!D2144</f>
        <v>5.4356200000000001</v>
      </c>
      <c r="G2144" s="2">
        <f>'Moving Avg'!F2144</f>
        <v>5.5118049999999998</v>
      </c>
      <c r="H2144" s="2">
        <f>'Moving Avg'!G2144</f>
        <v>5.6308359999999968</v>
      </c>
      <c r="I2144" s="2">
        <f>'Moving Avg'!H2144</f>
        <v>5.5894039999999983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5.4184999999999999</v>
      </c>
      <c r="C2145" s="2">
        <f>RSI!I2145</f>
        <v>35.870787899805379</v>
      </c>
      <c r="D2145" s="2">
        <f>MACD!E2145</f>
        <v>2.9300507471595516E-2</v>
      </c>
      <c r="E2145" s="2">
        <f>MACD!F2145</f>
        <v>4.7285638342874435E-2</v>
      </c>
      <c r="F2145" s="2">
        <f>'Moving Avg'!D2145</f>
        <v>5.4279999999999999</v>
      </c>
      <c r="G2145" s="2">
        <f>'Moving Avg'!F2145</f>
        <v>5.4970449999999991</v>
      </c>
      <c r="H2145" s="2">
        <f>'Moving Avg'!G2145</f>
        <v>5.6249319999999985</v>
      </c>
      <c r="I2145" s="2">
        <f>'Moving Avg'!H2145</f>
        <v>5.5897689999999987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5.4184999999999999</v>
      </c>
      <c r="C2146" s="2">
        <f>RSI!I2146</f>
        <v>35.870787899805379</v>
      </c>
      <c r="D2146" s="2">
        <f>MACD!E2146</f>
        <v>2.5666553054035646E-2</v>
      </c>
      <c r="E2146" s="2">
        <f>MACD!F2146</f>
        <v>4.2961821285106679E-2</v>
      </c>
      <c r="F2146" s="2">
        <f>'Moving Avg'!D2146</f>
        <v>5.4242000000000008</v>
      </c>
      <c r="G2146" s="2">
        <f>'Moving Avg'!F2146</f>
        <v>5.4822849999999992</v>
      </c>
      <c r="H2146" s="2">
        <f>'Moving Avg'!G2146</f>
        <v>5.6190279999999984</v>
      </c>
      <c r="I2146" s="2">
        <f>'Moving Avg'!H2146</f>
        <v>5.5903684999999985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5.4184999999999999</v>
      </c>
      <c r="C2147" s="2">
        <f>RSI!I2147</f>
        <v>35.870787899805379</v>
      </c>
      <c r="D2147" s="2">
        <f>MACD!E2147</f>
        <v>2.3177653689235633E-2</v>
      </c>
      <c r="E2147" s="2">
        <f>MACD!F2147</f>
        <v>3.9004987765932475E-2</v>
      </c>
      <c r="F2147" s="2">
        <f>'Moving Avg'!D2147</f>
        <v>5.4222999999999999</v>
      </c>
      <c r="G2147" s="2">
        <f>'Moving Avg'!F2147</f>
        <v>5.4684749999999989</v>
      </c>
      <c r="H2147" s="2">
        <f>'Moving Avg'!G2147</f>
        <v>5.6131239999999982</v>
      </c>
      <c r="I2147" s="2">
        <f>'Moving Avg'!H2147</f>
        <v>5.5914834999999981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5.4184999999999999</v>
      </c>
      <c r="C2148" s="2">
        <f>RSI!I2148</f>
        <v>35.870787899805379</v>
      </c>
      <c r="D2148" s="2">
        <f>MACD!E2148</f>
        <v>2.161424075454299E-2</v>
      </c>
      <c r="E2148" s="2">
        <f>MACD!F2148</f>
        <v>3.5526838363654577E-2</v>
      </c>
      <c r="F2148" s="2">
        <f>'Moving Avg'!D2148</f>
        <v>5.4204000000000008</v>
      </c>
      <c r="G2148" s="2">
        <f>'Moving Avg'!F2148</f>
        <v>5.4632399999999981</v>
      </c>
      <c r="H2148" s="2">
        <f>'Moving Avg'!G2148</f>
        <v>5.6072199999999972</v>
      </c>
      <c r="I2148" s="2">
        <f>'Moving Avg'!H2148</f>
        <v>5.5923174999999983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5.4184999999999999</v>
      </c>
      <c r="C2149" s="2">
        <f>RSI!I2149</f>
        <v>35.870787899805379</v>
      </c>
      <c r="D2149" s="2">
        <f>MACD!E2149</f>
        <v>2.0793740697395258E-2</v>
      </c>
      <c r="E2149" s="2">
        <f>MACD!F2149</f>
        <v>3.2580218830402713E-2</v>
      </c>
      <c r="F2149" s="2">
        <f>'Moving Avg'!D2149</f>
        <v>5.4184999999999999</v>
      </c>
      <c r="G2149" s="2">
        <f>'Moving Avg'!F2149</f>
        <v>5.4594299999999985</v>
      </c>
      <c r="H2149" s="2">
        <f>'Moving Avg'!G2149</f>
        <v>5.6013159999999971</v>
      </c>
      <c r="I2149" s="2">
        <f>'Moving Avg'!H2149</f>
        <v>5.5934324999999978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5.4184999999999999</v>
      </c>
      <c r="C2150" s="2">
        <f>RSI!I2150</f>
        <v>35.870787899805379</v>
      </c>
      <c r="D2150" s="2">
        <f>MACD!E2150</f>
        <v>1.7641568393962359E-2</v>
      </c>
      <c r="E2150" s="2">
        <f>MACD!F2150</f>
        <v>2.9592488743114643E-2</v>
      </c>
      <c r="F2150" s="2">
        <f>'Moving Avg'!D2150</f>
        <v>5.4184999999999999</v>
      </c>
      <c r="G2150" s="2">
        <f>'Moving Avg'!F2150</f>
        <v>5.4556199999999979</v>
      </c>
      <c r="H2150" s="2">
        <f>'Moving Avg'!G2150</f>
        <v>5.5954119999999978</v>
      </c>
      <c r="I2150" s="2">
        <f>'Moving Avg'!H2150</f>
        <v>5.5945474999999973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5.4184999999999999</v>
      </c>
      <c r="C2151" s="2">
        <f>RSI!I2151</f>
        <v>35.870787899805379</v>
      </c>
      <c r="D2151" s="2">
        <f>MACD!E2151</f>
        <v>1.2466600710144604E-2</v>
      </c>
      <c r="E2151" s="2">
        <f>MACD!F2151</f>
        <v>2.6167311136520637E-2</v>
      </c>
      <c r="F2151" s="2">
        <f>'Moving Avg'!D2151</f>
        <v>5.4184999999999999</v>
      </c>
      <c r="G2151" s="2">
        <f>'Moving Avg'!F2151</f>
        <v>5.4518099999999983</v>
      </c>
      <c r="H2151" s="2">
        <f>'Moving Avg'!G2151</f>
        <v>5.5866519999999982</v>
      </c>
      <c r="I2151" s="2">
        <f>'Moving Avg'!H2151</f>
        <v>5.5956159999999979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5.4184999999999999</v>
      </c>
      <c r="C2152" s="2">
        <f>RSI!I2152</f>
        <v>35.870787899805379</v>
      </c>
      <c r="D2152" s="2">
        <f>MACD!E2152</f>
        <v>7.0250550808275136E-3</v>
      </c>
      <c r="E2152" s="2">
        <f>MACD!F2152</f>
        <v>2.2338859925382017E-2</v>
      </c>
      <c r="F2152" s="2">
        <f>'Moving Avg'!D2152</f>
        <v>5.4184999999999999</v>
      </c>
      <c r="G2152" s="2">
        <f>'Moving Avg'!F2152</f>
        <v>5.4427649999999979</v>
      </c>
      <c r="H2152" s="2">
        <f>'Moving Avg'!G2152</f>
        <v>5.5847479999999976</v>
      </c>
      <c r="I2152" s="2">
        <f>'Moving Avg'!H2152</f>
        <v>5.5968249999999982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5.2851999999999997</v>
      </c>
      <c r="C2153" s="2">
        <f>RSI!I2153</f>
        <v>22.165014867587374</v>
      </c>
      <c r="D2153" s="2">
        <f>MACD!E2153</f>
        <v>1.2664014430156634E-2</v>
      </c>
      <c r="E2153" s="2">
        <f>MACD!F2153</f>
        <v>2.0403890826336944E-2</v>
      </c>
      <c r="F2153" s="2">
        <f>'Moving Avg'!D2153</f>
        <v>5.3918400000000002</v>
      </c>
      <c r="G2153" s="2">
        <f>'Moving Avg'!F2153</f>
        <v>5.4332449999999977</v>
      </c>
      <c r="H2153" s="2">
        <f>'Moving Avg'!G2153</f>
        <v>5.5738919999999972</v>
      </c>
      <c r="I2153" s="2">
        <f>'Moving Avg'!H2153</f>
        <v>5.5973674999999972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5.2851999999999997</v>
      </c>
      <c r="C2154" s="2">
        <f>RSI!I2154</f>
        <v>22.165014867587374</v>
      </c>
      <c r="D2154" s="2">
        <f>MACD!E2154</f>
        <v>1.8565033698945577E-2</v>
      </c>
      <c r="E2154" s="2">
        <f>MACD!F2154</f>
        <v>2.0036119400858674E-2</v>
      </c>
      <c r="F2154" s="2">
        <f>'Moving Avg'!D2154</f>
        <v>5.3651799999999996</v>
      </c>
      <c r="G2154" s="2">
        <f>'Moving Avg'!F2154</f>
        <v>5.4237249999999984</v>
      </c>
      <c r="H2154" s="2">
        <f>'Moving Avg'!G2154</f>
        <v>5.5641799999999977</v>
      </c>
      <c r="I2154" s="2">
        <f>'Moving Avg'!H2154</f>
        <v>5.5977694999999974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5.2851999999999997</v>
      </c>
      <c r="C2155" s="2">
        <f>RSI!I2155</f>
        <v>22.165014867587374</v>
      </c>
      <c r="D2155" s="2">
        <f>MACD!E2155</f>
        <v>2.3142584024077095E-2</v>
      </c>
      <c r="E2155" s="2">
        <f>MACD!F2155</f>
        <v>2.0657412325502358E-2</v>
      </c>
      <c r="F2155" s="2">
        <f>'Moving Avg'!D2155</f>
        <v>5.3385199999999999</v>
      </c>
      <c r="G2155" s="2">
        <f>'Moving Avg'!F2155</f>
        <v>5.414204999999999</v>
      </c>
      <c r="H2155" s="2">
        <f>'Moving Avg'!G2155</f>
        <v>5.5544679999999964</v>
      </c>
      <c r="I2155" s="2">
        <f>'Moving Avg'!H2155</f>
        <v>5.5969989999999976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5.2851999999999997</v>
      </c>
      <c r="C2156" s="2">
        <f>RSI!I2156</f>
        <v>22.165014867587374</v>
      </c>
      <c r="D2156" s="2">
        <f>MACD!E2156</f>
        <v>2.7984339019276661E-2</v>
      </c>
      <c r="E2156" s="2">
        <f>MACD!F2156</f>
        <v>2.2122797664257218E-2</v>
      </c>
      <c r="F2156" s="2">
        <f>'Moving Avg'!D2156</f>
        <v>5.3118599999999994</v>
      </c>
      <c r="G2156" s="2">
        <f>'Moving Avg'!F2156</f>
        <v>5.4046849999999989</v>
      </c>
      <c r="H2156" s="2">
        <f>'Moving Avg'!G2156</f>
        <v>5.5497079999999963</v>
      </c>
      <c r="I2156" s="2">
        <f>'Moving Avg'!H2156</f>
        <v>5.5962284999999978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5.2851999999999997</v>
      </c>
      <c r="C2157" s="2">
        <f>RSI!I2157</f>
        <v>22.165014867587374</v>
      </c>
      <c r="D2157" s="2">
        <f>MACD!E2157</f>
        <v>3.2977915280253178E-2</v>
      </c>
      <c r="E2157" s="2">
        <f>MACD!F2157</f>
        <v>2.4293821187456412E-2</v>
      </c>
      <c r="F2157" s="2">
        <f>'Moving Avg'!D2157</f>
        <v>5.2851999999999997</v>
      </c>
      <c r="G2157" s="2">
        <f>'Moving Avg'!F2157</f>
        <v>5.3951650000000004</v>
      </c>
      <c r="H2157" s="2">
        <f>'Moving Avg'!G2157</f>
        <v>5.5411379999999966</v>
      </c>
      <c r="I2157" s="2">
        <f>'Moving Avg'!H2157</f>
        <v>5.5952234999999986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5.2851999999999997</v>
      </c>
      <c r="C2158" s="2">
        <f>RSI!I2158</f>
        <v>22.165014867587374</v>
      </c>
      <c r="D2158" s="2">
        <f>MACD!E2158</f>
        <v>3.8033532974405482E-2</v>
      </c>
      <c r="E2158" s="2">
        <f>MACD!F2158</f>
        <v>2.7041763544846227E-2</v>
      </c>
      <c r="F2158" s="2">
        <f>'Moving Avg'!D2158</f>
        <v>5.2851999999999997</v>
      </c>
      <c r="G2158" s="2">
        <f>'Moving Avg'!F2158</f>
        <v>5.3856450000000011</v>
      </c>
      <c r="H2158" s="2">
        <f>'Moving Avg'!G2158</f>
        <v>5.5325679999999968</v>
      </c>
      <c r="I2158" s="2">
        <f>'Moving Avg'!H2158</f>
        <v>5.5942184999999984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5.2851999999999997</v>
      </c>
      <c r="C2159" s="2">
        <f>RSI!I2159</f>
        <v>22.165014867587374</v>
      </c>
      <c r="D2159" s="2">
        <f>MACD!E2159</f>
        <v>4.3080144752167371E-2</v>
      </c>
      <c r="E2159" s="2">
        <f>MACD!F2159</f>
        <v>3.0249439786310457E-2</v>
      </c>
      <c r="F2159" s="2">
        <f>'Moving Avg'!D2159</f>
        <v>5.2851999999999997</v>
      </c>
      <c r="G2159" s="2">
        <f>'Moving Avg'!F2159</f>
        <v>5.3761250000000009</v>
      </c>
      <c r="H2159" s="2">
        <f>'Moving Avg'!G2159</f>
        <v>5.5207599999999957</v>
      </c>
      <c r="I2159" s="2">
        <f>'Moving Avg'!H2159</f>
        <v>5.5934479999999978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5.2851999999999997</v>
      </c>
      <c r="C2160" s="2">
        <f>RSI!I2160</f>
        <v>22.165014867587374</v>
      </c>
      <c r="D2160" s="2">
        <f>MACD!E2160</f>
        <v>4.8062189367198194E-2</v>
      </c>
      <c r="E2160" s="2">
        <f>MACD!F2160</f>
        <v>3.3811989702488006E-2</v>
      </c>
      <c r="F2160" s="2">
        <f>'Moving Avg'!D2160</f>
        <v>5.2851999999999997</v>
      </c>
      <c r="G2160" s="2">
        <f>'Moving Avg'!F2160</f>
        <v>5.3675550000000012</v>
      </c>
      <c r="H2160" s="2">
        <f>'Moving Avg'!G2160</f>
        <v>5.5144759999999966</v>
      </c>
      <c r="I2160" s="2">
        <f>'Moving Avg'!H2160</f>
        <v>5.5931464999999978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5.2851999999999997</v>
      </c>
      <c r="C2161" s="2">
        <f>RSI!I2161</f>
        <v>22.165014867587374</v>
      </c>
      <c r="D2161" s="2">
        <f>MACD!E2161</f>
        <v>5.2936871736613433E-2</v>
      </c>
      <c r="E2161" s="2">
        <f>MACD!F2161</f>
        <v>3.7636966109313094E-2</v>
      </c>
      <c r="F2161" s="2">
        <f>'Moving Avg'!D2161</f>
        <v>5.2851999999999997</v>
      </c>
      <c r="G2161" s="2">
        <f>'Moving Avg'!F2161</f>
        <v>5.3599400000000017</v>
      </c>
      <c r="H2161" s="2">
        <f>'Moving Avg'!G2161</f>
        <v>5.5081919999999966</v>
      </c>
      <c r="I2161" s="2">
        <f>'Moving Avg'!H2161</f>
        <v>5.5923759999999971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</row>
    <row r="2162" spans="1:12" ht="13.5" x14ac:dyDescent="0.25">
      <c r="A2162" s="3">
        <f>RSI!A2162</f>
        <v>45154</v>
      </c>
      <c r="B2162" s="2">
        <f>RSI!B2162</f>
        <v>5.1803999999999997</v>
      </c>
      <c r="C2162" s="2">
        <f>RSI!I2162</f>
        <v>13.981859024806411</v>
      </c>
      <c r="D2162" s="2">
        <f>MACD!E2162</f>
        <v>6.5434849413657403E-2</v>
      </c>
      <c r="E2162" s="2">
        <f>MACD!F2162</f>
        <v>4.3196542770181957E-2</v>
      </c>
      <c r="F2162" s="2">
        <f>'Moving Avg'!D2162</f>
        <v>5.2642399999999991</v>
      </c>
      <c r="G2162" s="2">
        <f>'Moving Avg'!F2162</f>
        <v>5.3475600000000023</v>
      </c>
      <c r="H2162" s="2">
        <f>'Moving Avg'!G2162</f>
        <v>5.4956219999999982</v>
      </c>
      <c r="I2162" s="2">
        <f>'Moving Avg'!H2162</f>
        <v>5.5901904999999967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5.1803999999999997</v>
      </c>
      <c r="C2163" s="2">
        <f>RSI!I2163</f>
        <v>13.981859024806411</v>
      </c>
      <c r="D2163" s="2">
        <f>MACD!E2163</f>
        <v>5.668671398212588E-2</v>
      </c>
      <c r="E2163" s="2">
        <f>MACD!F2163</f>
        <v>4.5894577012570742E-2</v>
      </c>
      <c r="F2163" s="2">
        <f>'Moving Avg'!D2163</f>
        <v>5.2432799999999995</v>
      </c>
      <c r="G2163" s="2">
        <f>'Moving Avg'!F2163</f>
        <v>5.3351800000000029</v>
      </c>
      <c r="H2163" s="2">
        <f>'Moving Avg'!G2163</f>
        <v>5.4830519999999989</v>
      </c>
      <c r="I2163" s="2">
        <f>'Moving Avg'!H2163</f>
        <v>5.5880049999999972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5.1803999999999997</v>
      </c>
      <c r="C2164" s="2">
        <f>RSI!I2164</f>
        <v>13.981859024806411</v>
      </c>
      <c r="D2164" s="2">
        <f>MACD!E2164</f>
        <v>5.0381061276713268E-2</v>
      </c>
      <c r="E2164" s="2">
        <f>MACD!F2164</f>
        <v>4.679187386539925E-2</v>
      </c>
      <c r="F2164" s="2">
        <f>'Moving Avg'!D2164</f>
        <v>5.222319999999999</v>
      </c>
      <c r="G2164" s="2">
        <f>'Moving Avg'!F2164</f>
        <v>5.3228000000000026</v>
      </c>
      <c r="H2164" s="2">
        <f>'Moving Avg'!G2164</f>
        <v>5.4704820000000005</v>
      </c>
      <c r="I2164" s="2">
        <f>'Moving Avg'!H2164</f>
        <v>5.5862414999999963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5.3327999999999998</v>
      </c>
      <c r="C2165" s="2">
        <f>RSI!I2165</f>
        <v>48.509058911587665</v>
      </c>
      <c r="D2165" s="2">
        <f>MACD!E2165</f>
        <v>3.4772005039974907E-2</v>
      </c>
      <c r="E2165" s="2">
        <f>MACD!F2165</f>
        <v>4.438790010031439E-2</v>
      </c>
      <c r="F2165" s="2">
        <f>'Moving Avg'!D2165</f>
        <v>5.2318399999999992</v>
      </c>
      <c r="G2165" s="2">
        <f>'Moving Avg'!F2165</f>
        <v>5.3185150000000032</v>
      </c>
      <c r="H2165" s="2">
        <f>'Moving Avg'!G2165</f>
        <v>5.4609600000000009</v>
      </c>
      <c r="I2165" s="2">
        <f>'Moving Avg'!H2165</f>
        <v>5.5857559999999964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</row>
    <row r="2166" spans="1:12" ht="13.5" x14ac:dyDescent="0.25">
      <c r="A2166" s="3">
        <f>RSI!A2166</f>
        <v>45160</v>
      </c>
      <c r="B2166" s="2">
        <f>RSI!B2166</f>
        <v>5.3327999999999998</v>
      </c>
      <c r="C2166" s="2">
        <f>RSI!I2166</f>
        <v>48.509058911587665</v>
      </c>
      <c r="D2166" s="2">
        <f>MACD!E2166</f>
        <v>2.1603975167431066E-2</v>
      </c>
      <c r="E2166" s="2">
        <f>MACD!F2166</f>
        <v>3.9831115113737728E-2</v>
      </c>
      <c r="F2166" s="2">
        <f>'Moving Avg'!D2166</f>
        <v>5.2413599999999994</v>
      </c>
      <c r="G2166" s="2">
        <f>'Moving Avg'!F2166</f>
        <v>5.3142300000000029</v>
      </c>
      <c r="H2166" s="2">
        <f>'Moving Avg'!G2166</f>
        <v>5.4514380000000005</v>
      </c>
      <c r="I2166" s="2">
        <f>'Moving Avg'!H2166</f>
        <v>5.5852704999999956</v>
      </c>
      <c r="J2166" s="6" t="str">
        <f>OBV!F2166</f>
        <v>BEARISH</v>
      </c>
      <c r="K2166" s="6" t="str">
        <f>OBV!G2166</f>
        <v>NEUTRAL</v>
      </c>
      <c r="L2166" s="6" t="str">
        <f>OBV!H2166</f>
        <v>BEARISH DIVERGENCE</v>
      </c>
    </row>
    <row r="2167" spans="1:12" ht="13.5" x14ac:dyDescent="0.25">
      <c r="A2167" s="3">
        <f>RSI!A2167</f>
        <v>45161</v>
      </c>
      <c r="B2167" s="2">
        <f>RSI!B2167</f>
        <v>5.3327999999999998</v>
      </c>
      <c r="C2167" s="2">
        <f>RSI!I2167</f>
        <v>48.509058911587658</v>
      </c>
      <c r="D2167" s="2">
        <f>MACD!E2167</f>
        <v>1.0498493356550398E-2</v>
      </c>
      <c r="E2167" s="2">
        <f>MACD!F2167</f>
        <v>3.3964590762300267E-2</v>
      </c>
      <c r="F2167" s="2">
        <f>'Moving Avg'!D2167</f>
        <v>5.2718399999999992</v>
      </c>
      <c r="G2167" s="2">
        <f>'Moving Avg'!F2167</f>
        <v>5.3099450000000035</v>
      </c>
      <c r="H2167" s="2">
        <f>'Moving Avg'!G2167</f>
        <v>5.441916</v>
      </c>
      <c r="I2167" s="2">
        <f>'Moving Avg'!H2167</f>
        <v>5.584503499999995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5.3327999999999998</v>
      </c>
      <c r="C2168" s="2">
        <f>RSI!I2168</f>
        <v>48.509058911587658</v>
      </c>
      <c r="D2168" s="2">
        <f>MACD!E2168</f>
        <v>1.1355262015122491E-3</v>
      </c>
      <c r="E2168" s="2">
        <f>MACD!F2168</f>
        <v>2.7398777850142664E-2</v>
      </c>
      <c r="F2168" s="2">
        <f>'Moving Avg'!D2168</f>
        <v>5.3023199999999999</v>
      </c>
      <c r="G2168" s="2">
        <f>'Moving Avg'!F2168</f>
        <v>5.3056600000000032</v>
      </c>
      <c r="H2168" s="2">
        <f>'Moving Avg'!G2168</f>
        <v>5.4323940000000004</v>
      </c>
      <c r="I2168" s="2">
        <f>'Moving Avg'!H2168</f>
        <v>5.5847214999999952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5.5042</v>
      </c>
      <c r="C2169" s="2">
        <f>RSI!I2169</f>
        <v>67.962446373033913</v>
      </c>
      <c r="D2169" s="2">
        <f>MACD!E2169</f>
        <v>-1.9451818734219195E-2</v>
      </c>
      <c r="E2169" s="2">
        <f>MACD!F2169</f>
        <v>1.8028658533270292E-2</v>
      </c>
      <c r="F2169" s="2">
        <f>'Moving Avg'!D2169</f>
        <v>5.3670799999999996</v>
      </c>
      <c r="G2169" s="2">
        <f>'Moving Avg'!F2169</f>
        <v>5.3099450000000026</v>
      </c>
      <c r="H2169" s="2">
        <f>'Moving Avg'!G2169</f>
        <v>5.4304899999999998</v>
      </c>
      <c r="I2169" s="2">
        <f>'Moving Avg'!H2169</f>
        <v>5.5857964999999954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5.5042</v>
      </c>
      <c r="C2170" s="2">
        <f>RSI!I2170</f>
        <v>67.962446373033913</v>
      </c>
      <c r="D2170" s="2">
        <f>MACD!E2170</f>
        <v>-3.7855558285186497E-2</v>
      </c>
      <c r="E2170" s="2">
        <f>MACD!F2170</f>
        <v>6.8518151695789349E-3</v>
      </c>
      <c r="F2170" s="2">
        <f>'Moving Avg'!D2170</f>
        <v>5.4013600000000004</v>
      </c>
      <c r="G2170" s="2">
        <f>'Moving Avg'!F2170</f>
        <v>5.3142300000000011</v>
      </c>
      <c r="H2170" s="2">
        <f>'Moving Avg'!G2170</f>
        <v>5.4285860000000001</v>
      </c>
      <c r="I2170" s="2">
        <f>'Moving Avg'!H2170</f>
        <v>5.5856519999999952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5.5042</v>
      </c>
      <c r="C2171" s="2">
        <f>RSI!I2171</f>
        <v>67.962446373033913</v>
      </c>
      <c r="D2171" s="2">
        <f>MACD!E2171</f>
        <v>-5.4338766670870342E-2</v>
      </c>
      <c r="E2171" s="2">
        <f>MACD!F2171</f>
        <v>-5.3863011985109208E-3</v>
      </c>
      <c r="F2171" s="2">
        <f>'Moving Avg'!D2171</f>
        <v>5.4356400000000002</v>
      </c>
      <c r="G2171" s="2">
        <f>'Moving Avg'!F2171</f>
        <v>5.3185150000000014</v>
      </c>
      <c r="H2171" s="2">
        <f>'Moving Avg'!G2171</f>
        <v>5.4266819999999996</v>
      </c>
      <c r="I2171" s="2">
        <f>'Moving Avg'!H2171</f>
        <v>5.5845699999999958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5.5042</v>
      </c>
      <c r="C2172" s="2">
        <f>RSI!I2172</f>
        <v>67.962446373033913</v>
      </c>
      <c r="D2172" s="2">
        <f>MACD!E2172</f>
        <v>-8.5252519489616319E-2</v>
      </c>
      <c r="E2172" s="2">
        <f>MACD!F2172</f>
        <v>-2.1359544856732002E-2</v>
      </c>
      <c r="F2172" s="2">
        <f>'Moving Avg'!D2172</f>
        <v>5.4699200000000001</v>
      </c>
      <c r="G2172" s="2">
        <f>'Moving Avg'!F2172</f>
        <v>5.3228</v>
      </c>
      <c r="H2172" s="2">
        <f>'Moving Avg'!G2172</f>
        <v>5.4247779999999999</v>
      </c>
      <c r="I2172" s="2">
        <f>'Moving Avg'!H2172</f>
        <v>5.5830189999999966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5.5042</v>
      </c>
      <c r="C2173" s="2">
        <f>RSI!I2173</f>
        <v>67.962446373033913</v>
      </c>
      <c r="D2173" s="2">
        <f>MACD!E2173</f>
        <v>-0.11219118600584643</v>
      </c>
      <c r="E2173" s="2">
        <f>MACD!F2173</f>
        <v>-3.9525873086554891E-2</v>
      </c>
      <c r="F2173" s="2">
        <f>'Moving Avg'!D2173</f>
        <v>5.5042</v>
      </c>
      <c r="G2173" s="2">
        <f>'Moving Avg'!F2173</f>
        <v>5.3337500000000002</v>
      </c>
      <c r="H2173" s="2">
        <f>'Moving Avg'!G2173</f>
        <v>5.4228739999999993</v>
      </c>
      <c r="I2173" s="2">
        <f>'Moving Avg'!H2173</f>
        <v>5.5819369999999973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5.5042</v>
      </c>
      <c r="C2174" s="2">
        <f>RSI!I2174</f>
        <v>67.962446373033927</v>
      </c>
      <c r="D2174" s="2">
        <f>MACD!E2174</f>
        <v>-0.13570847531621588</v>
      </c>
      <c r="E2174" s="2">
        <f>MACD!F2174</f>
        <v>-5.8762393532487092E-2</v>
      </c>
      <c r="F2174" s="2">
        <f>'Moving Avg'!D2174</f>
        <v>5.5042</v>
      </c>
      <c r="G2174" s="2">
        <f>'Moving Avg'!F2174</f>
        <v>5.3446999999999987</v>
      </c>
      <c r="H2174" s="2">
        <f>'Moving Avg'!G2174</f>
        <v>5.4209699999999996</v>
      </c>
      <c r="I2174" s="2">
        <f>'Moving Avg'!H2174</f>
        <v>5.580854999999997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5.2375999999999996</v>
      </c>
      <c r="C2175" s="2">
        <f>RSI!I2175</f>
        <v>35.458261721390144</v>
      </c>
      <c r="D2175" s="2">
        <f>MACD!E2175</f>
        <v>-0.1130828931483725</v>
      </c>
      <c r="E2175" s="2">
        <f>MACD!F2175</f>
        <v>-6.9626493455664185E-2</v>
      </c>
      <c r="F2175" s="2">
        <f>'Moving Avg'!D2175</f>
        <v>5.4508799999999997</v>
      </c>
      <c r="G2175" s="2">
        <f>'Moving Avg'!F2175</f>
        <v>5.3423199999999991</v>
      </c>
      <c r="H2175" s="2">
        <f>'Moving Avg'!G2175</f>
        <v>5.4114479999999991</v>
      </c>
      <c r="I2175" s="2">
        <f>'Moving Avg'!H2175</f>
        <v>5.5797529999999975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5.2375999999999996</v>
      </c>
      <c r="C2176" s="2">
        <f>RSI!I2176</f>
        <v>35.458261721390144</v>
      </c>
      <c r="D2176" s="2">
        <f>MACD!E2176</f>
        <v>-9.2982703208912554E-2</v>
      </c>
      <c r="E2176" s="2">
        <f>MACD!F2176</f>
        <v>-7.4297735406313861E-2</v>
      </c>
      <c r="F2176" s="2">
        <f>'Moving Avg'!D2176</f>
        <v>5.3975600000000004</v>
      </c>
      <c r="G2176" s="2">
        <f>'Moving Avg'!F2176</f>
        <v>5.3399399999999995</v>
      </c>
      <c r="H2176" s="2">
        <f>'Moving Avg'!G2176</f>
        <v>5.4019259999999978</v>
      </c>
      <c r="I2176" s="2">
        <f>'Moving Avg'!H2176</f>
        <v>5.5771504999999957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5.2375999999999996</v>
      </c>
      <c r="C2177" s="2">
        <f>RSI!I2177</f>
        <v>35.458261721390144</v>
      </c>
      <c r="D2177" s="2">
        <f>MACD!E2177</f>
        <v>-7.5090158917780592E-2</v>
      </c>
      <c r="E2177" s="2">
        <f>MACD!F2177</f>
        <v>-7.445622010860721E-2</v>
      </c>
      <c r="F2177" s="2">
        <f>'Moving Avg'!D2177</f>
        <v>5.3442400000000001</v>
      </c>
      <c r="G2177" s="2">
        <f>'Moving Avg'!F2177</f>
        <v>5.337559999999999</v>
      </c>
      <c r="H2177" s="2">
        <f>'Moving Avg'!G2177</f>
        <v>5.392783999999998</v>
      </c>
      <c r="I2177" s="2">
        <f>'Moving Avg'!H2177</f>
        <v>5.5761419999999955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4.9233000000000002</v>
      </c>
      <c r="C2178" s="2">
        <f>RSI!I2178</f>
        <v>20.806148754421784</v>
      </c>
      <c r="D2178" s="2">
        <f>MACD!E2178</f>
        <v>-3.5849673687773809E-2</v>
      </c>
      <c r="E2178" s="2">
        <f>MACD!F2178</f>
        <v>-6.6734910824440524E-2</v>
      </c>
      <c r="F2178" s="2">
        <f>'Moving Avg'!D2178</f>
        <v>5.2280600000000002</v>
      </c>
      <c r="G2178" s="2">
        <f>'Moving Avg'!F2178</f>
        <v>5.3194649999999992</v>
      </c>
      <c r="H2178" s="2">
        <f>'Moving Avg'!G2178</f>
        <v>5.380785999999997</v>
      </c>
      <c r="I2178" s="2">
        <f>'Moving Avg'!H2178</f>
        <v>5.5726239999999958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5.2184999999999997</v>
      </c>
      <c r="C2179" s="2">
        <f>RSI!I2179</f>
        <v>44.149626351429205</v>
      </c>
      <c r="D2179" s="2">
        <f>MACD!E2179</f>
        <v>4.4720702808955792E-3</v>
      </c>
      <c r="E2179" s="2">
        <f>MACD!F2179</f>
        <v>-5.2493514603373308E-2</v>
      </c>
      <c r="F2179" s="2">
        <f>'Moving Avg'!D2179</f>
        <v>5.1709199999999997</v>
      </c>
      <c r="G2179" s="2">
        <f>'Moving Avg'!F2179</f>
        <v>5.3161299999999994</v>
      </c>
      <c r="H2179" s="2">
        <f>'Moving Avg'!G2179</f>
        <v>5.3752619999999967</v>
      </c>
      <c r="I2179" s="2">
        <f>'Moving Avg'!H2179</f>
        <v>5.5705354999999965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5.2184999999999997</v>
      </c>
      <c r="C2180" s="2">
        <f>RSI!I2180</f>
        <v>44.149626351429205</v>
      </c>
      <c r="D2180" s="2">
        <f>MACD!E2180</f>
        <v>3.9268056919814498E-2</v>
      </c>
      <c r="E2180" s="2">
        <f>MACD!F2180</f>
        <v>-3.4141200298735748E-2</v>
      </c>
      <c r="F2180" s="2">
        <f>'Moving Avg'!D2180</f>
        <v>5.1670999999999996</v>
      </c>
      <c r="G2180" s="2">
        <f>'Moving Avg'!F2180</f>
        <v>5.3127949999999995</v>
      </c>
      <c r="H2180" s="2">
        <f>'Moving Avg'!G2180</f>
        <v>5.3697379999999972</v>
      </c>
      <c r="I2180" s="2">
        <f>'Moving Avg'!H2180</f>
        <v>5.5684934999999962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4.9138000000000002</v>
      </c>
      <c r="C2181" s="2">
        <f>RSI!I2181</f>
        <v>32.634346825120616</v>
      </c>
      <c r="D2181" s="2">
        <f>MACD!E2181</f>
        <v>9.1908581415608204E-2</v>
      </c>
      <c r="E2181" s="2">
        <f>MACD!F2181</f>
        <v>-8.9312439558669604E-3</v>
      </c>
      <c r="F2181" s="2">
        <f>'Moving Avg'!D2181</f>
        <v>5.1023399999999999</v>
      </c>
      <c r="G2181" s="2">
        <f>'Moving Avg'!F2181</f>
        <v>5.2942249999999991</v>
      </c>
      <c r="H2181" s="2">
        <f>'Moving Avg'!G2181</f>
        <v>5.3581199999999969</v>
      </c>
      <c r="I2181" s="2">
        <f>'Moving Avg'!H2181</f>
        <v>5.5649279999999965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4.9138000000000002</v>
      </c>
      <c r="C2182" s="2">
        <f>RSI!I2182</f>
        <v>32.634346825120616</v>
      </c>
      <c r="D2182" s="2">
        <f>MACD!E2182</f>
        <v>0.13883197147452719</v>
      </c>
      <c r="E2182" s="2">
        <f>MACD!F2182</f>
        <v>2.0621399130211871E-2</v>
      </c>
      <c r="F2182" s="2">
        <f>'Moving Avg'!D2182</f>
        <v>5.0375800000000002</v>
      </c>
      <c r="G2182" s="2">
        <f>'Moving Avg'!F2182</f>
        <v>5.2808949999999992</v>
      </c>
      <c r="H2182" s="2">
        <f>'Moving Avg'!G2182</f>
        <v>5.3444079999999961</v>
      </c>
      <c r="I2182" s="2">
        <f>'Moving Avg'!H2182</f>
        <v>5.5613624999999969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4.9995000000000003</v>
      </c>
      <c r="C2183" s="2">
        <f>RSI!I2183</f>
        <v>37.916392264389195</v>
      </c>
      <c r="D2183" s="2">
        <f>MACD!E2183</f>
        <v>0.17439323751528146</v>
      </c>
      <c r="E2183" s="2">
        <f>MACD!F2183</f>
        <v>5.1375766807225789E-2</v>
      </c>
      <c r="F2183" s="2">
        <f>'Moving Avg'!D2183</f>
        <v>5.0528200000000005</v>
      </c>
      <c r="G2183" s="2">
        <f>'Moving Avg'!F2183</f>
        <v>5.2718499999999988</v>
      </c>
      <c r="H2183" s="2">
        <f>'Moving Avg'!G2183</f>
        <v>5.3348859999999982</v>
      </c>
      <c r="I2183" s="2">
        <f>'Moving Avg'!H2183</f>
        <v>5.5582254999999963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</row>
    <row r="2184" spans="1:12" ht="13.5" x14ac:dyDescent="0.25">
      <c r="A2184" s="3">
        <f>RSI!A2184</f>
        <v>45184</v>
      </c>
      <c r="B2184" s="2">
        <f>RSI!B2184</f>
        <v>4.9995000000000003</v>
      </c>
      <c r="C2184" s="2">
        <f>RSI!I2184</f>
        <v>37.916392264389195</v>
      </c>
      <c r="D2184" s="2">
        <f>MACD!E2184</f>
        <v>0.2060188079174079</v>
      </c>
      <c r="E2184" s="2">
        <f>MACD!F2184</f>
        <v>8.2304375029262217E-2</v>
      </c>
      <c r="F2184" s="2">
        <f>'Moving Avg'!D2184</f>
        <v>5.0090200000000005</v>
      </c>
      <c r="G2184" s="2">
        <f>'Moving Avg'!F2184</f>
        <v>5.2628049999999984</v>
      </c>
      <c r="H2184" s="2">
        <f>'Moving Avg'!G2184</f>
        <v>5.3253639999999987</v>
      </c>
      <c r="I2184" s="2">
        <f>'Moving Avg'!H2184</f>
        <v>5.5550884999999957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4.9995000000000003</v>
      </c>
      <c r="C2185" s="2">
        <f>RSI!I2185</f>
        <v>37.916392264389195</v>
      </c>
      <c r="D2185" s="2">
        <f>MACD!E2185</f>
        <v>0.19318506611944564</v>
      </c>
      <c r="E2185" s="2">
        <f>MACD!F2185</f>
        <v>0.1044805132472989</v>
      </c>
      <c r="F2185" s="2">
        <f>'Moving Avg'!D2185</f>
        <v>4.9652200000000004</v>
      </c>
      <c r="G2185" s="2">
        <f>'Moving Avg'!F2185</f>
        <v>5.2461399999999987</v>
      </c>
      <c r="H2185" s="2">
        <f>'Moving Avg'!G2185</f>
        <v>5.3158419999999991</v>
      </c>
      <c r="I2185" s="2">
        <f>'Moving Avg'!H2185</f>
        <v>5.5519514999999959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5.1041999999999996</v>
      </c>
      <c r="C2186" s="2">
        <f>RSI!I2186</f>
        <v>44.550481337593112</v>
      </c>
      <c r="D2186" s="2">
        <f>MACD!E2186</f>
        <v>0.1758864357521599</v>
      </c>
      <c r="E2186" s="2">
        <f>MACD!F2186</f>
        <v>0.11876169774827111</v>
      </c>
      <c r="F2186" s="2">
        <f>'Moving Avg'!D2186</f>
        <v>5.0033000000000003</v>
      </c>
      <c r="G2186" s="2">
        <f>'Moving Avg'!F2186</f>
        <v>5.2347099999999998</v>
      </c>
      <c r="H2186" s="2">
        <f>'Moving Avg'!G2186</f>
        <v>5.3084139999999991</v>
      </c>
      <c r="I2186" s="2">
        <f>'Moving Avg'!H2186</f>
        <v>5.5493379999999943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5.1041999999999996</v>
      </c>
      <c r="C2187" s="2">
        <f>RSI!I2187</f>
        <v>44.550481337593105</v>
      </c>
      <c r="D2187" s="2">
        <f>MACD!E2187</f>
        <v>0.16184920186608487</v>
      </c>
      <c r="E2187" s="2">
        <f>MACD!F2187</f>
        <v>0.12737919857183386</v>
      </c>
      <c r="F2187" s="2">
        <f>'Moving Avg'!D2187</f>
        <v>5.0413799999999993</v>
      </c>
      <c r="G2187" s="2">
        <f>'Moving Avg'!F2187</f>
        <v>5.2232799999999999</v>
      </c>
      <c r="H2187" s="2">
        <f>'Moving Avg'!G2187</f>
        <v>5.3009859999999991</v>
      </c>
      <c r="I2187" s="2">
        <f>'Moving Avg'!H2187</f>
        <v>5.5467244999999936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5.1041999999999996</v>
      </c>
      <c r="C2188" s="2">
        <f>RSI!I2188</f>
        <v>44.550481337593105</v>
      </c>
      <c r="D2188" s="2">
        <f>MACD!E2188</f>
        <v>0.10217331546683983</v>
      </c>
      <c r="E2188" s="2">
        <f>MACD!F2188</f>
        <v>0.12233802195083507</v>
      </c>
      <c r="F2188" s="2">
        <f>'Moving Avg'!D2188</f>
        <v>5.0623199999999997</v>
      </c>
      <c r="G2188" s="2">
        <f>'Moving Avg'!F2188</f>
        <v>5.2118500000000001</v>
      </c>
      <c r="H2188" s="2">
        <f>'Moving Avg'!G2188</f>
        <v>5.2935579999999991</v>
      </c>
      <c r="I2188" s="2">
        <f>'Moving Avg'!H2188</f>
        <v>5.544110999999992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</row>
    <row r="2189" spans="1:12" ht="13.5" x14ac:dyDescent="0.25">
      <c r="A2189" s="3">
        <f>RSI!A2189</f>
        <v>45191</v>
      </c>
      <c r="B2189" s="2">
        <f>RSI!B2189</f>
        <v>5.1041999999999996</v>
      </c>
      <c r="C2189" s="2">
        <f>RSI!I2189</f>
        <v>44.550481337593112</v>
      </c>
      <c r="D2189" s="2">
        <f>MACD!E2189</f>
        <v>9.7608181501997571E-2</v>
      </c>
      <c r="E2189" s="2">
        <f>MACD!F2189</f>
        <v>0.11739205386106757</v>
      </c>
      <c r="F2189" s="2">
        <f>'Moving Avg'!D2189</f>
        <v>5.0832599999999992</v>
      </c>
      <c r="G2189" s="2">
        <f>'Moving Avg'!F2189</f>
        <v>5.1918500000000005</v>
      </c>
      <c r="H2189" s="2">
        <f>'Moving Avg'!G2189</f>
        <v>5.2861299999999991</v>
      </c>
      <c r="I2189" s="2">
        <f>'Moving Avg'!H2189</f>
        <v>5.5414509999999924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</row>
    <row r="2190" spans="1:12" ht="13.5" x14ac:dyDescent="0.25">
      <c r="A2190" s="3">
        <f>RSI!A2190</f>
        <v>45194</v>
      </c>
      <c r="B2190" s="2">
        <f>RSI!B2190</f>
        <v>5.0946999999999996</v>
      </c>
      <c r="C2190" s="2">
        <f>RSI!I2190</f>
        <v>43.976965692114412</v>
      </c>
      <c r="D2190" s="2">
        <f>MACD!E2190</f>
        <v>9.492543344974802E-2</v>
      </c>
      <c r="E2190" s="2">
        <f>MACD!F2190</f>
        <v>0.11289872977880368</v>
      </c>
      <c r="F2190" s="2">
        <f>'Moving Avg'!D2190</f>
        <v>5.1022999999999996</v>
      </c>
      <c r="G2190" s="2">
        <f>'Moving Avg'!F2190</f>
        <v>5.1713750000000012</v>
      </c>
      <c r="H2190" s="2">
        <f>'Moving Avg'!G2190</f>
        <v>5.2788919999999999</v>
      </c>
      <c r="I2190" s="2">
        <f>'Moving Avg'!H2190</f>
        <v>5.5386964999999915</v>
      </c>
      <c r="J2190" s="6" t="str">
        <f>OBV!F2190</f>
        <v>BEARISH</v>
      </c>
      <c r="K2190" s="6" t="str">
        <f>OBV!G2190</f>
        <v>NEUTRAL</v>
      </c>
      <c r="L2190" s="6" t="str">
        <f>OBV!H2190</f>
        <v>BEARISH DIVERGENCE</v>
      </c>
    </row>
    <row r="2191" spans="1:12" ht="13.5" x14ac:dyDescent="0.25">
      <c r="A2191" s="3">
        <f>RSI!A2191</f>
        <v>45195</v>
      </c>
      <c r="B2191" s="2">
        <f>RSI!B2191</f>
        <v>5.0946999999999996</v>
      </c>
      <c r="C2191" s="2">
        <f>RSI!I2191</f>
        <v>43.976965692114412</v>
      </c>
      <c r="D2191" s="2">
        <f>MACD!E2191</f>
        <v>4.6275697130181648E-2</v>
      </c>
      <c r="E2191" s="2">
        <f>MACD!F2191</f>
        <v>9.9574123249079272E-2</v>
      </c>
      <c r="F2191" s="2">
        <f>'Moving Avg'!D2191</f>
        <v>5.1003999999999996</v>
      </c>
      <c r="G2191" s="2">
        <f>'Moving Avg'!F2191</f>
        <v>5.1509000000000018</v>
      </c>
      <c r="H2191" s="2">
        <f>'Moving Avg'!G2191</f>
        <v>5.2720360000000008</v>
      </c>
      <c r="I2191" s="2">
        <f>'Moving Avg'!H2191</f>
        <v>5.5359889999999927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5.0852000000000004</v>
      </c>
      <c r="C2192" s="2">
        <f>RSI!I2192</f>
        <v>43.330044510417991</v>
      </c>
      <c r="D2192" s="2">
        <f>MACD!E2192</f>
        <v>6.2746137216302955E-3</v>
      </c>
      <c r="E2192" s="2">
        <f>MACD!F2192</f>
        <v>8.0914221343589485E-2</v>
      </c>
      <c r="F2192" s="2">
        <f>'Moving Avg'!D2192</f>
        <v>5.0965999999999996</v>
      </c>
      <c r="G2192" s="2">
        <f>'Moving Avg'!F2192</f>
        <v>5.1299500000000018</v>
      </c>
      <c r="H2192" s="2">
        <f>'Moving Avg'!G2192</f>
        <v>5.26518</v>
      </c>
      <c r="I2192" s="2">
        <f>'Moving Avg'!H2192</f>
        <v>5.5332804999999929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5.0757000000000003</v>
      </c>
      <c r="C2193" s="2">
        <f>RSI!I2193</f>
        <v>42.654313652378669</v>
      </c>
      <c r="D2193" s="2">
        <f>MACD!E2193</f>
        <v>-1.3201729276199892E-2</v>
      </c>
      <c r="E2193" s="2">
        <f>MACD!F2193</f>
        <v>6.2091031219631609E-2</v>
      </c>
      <c r="F2193" s="2">
        <f>'Moving Avg'!D2193</f>
        <v>5.0908999999999995</v>
      </c>
      <c r="G2193" s="2">
        <f>'Moving Avg'!F2193</f>
        <v>5.1085250000000011</v>
      </c>
      <c r="H2193" s="2">
        <f>'Moving Avg'!G2193</f>
        <v>5.2581340000000001</v>
      </c>
      <c r="I2193" s="2">
        <f>'Moving Avg'!H2193</f>
        <v>5.5304779999999933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4.9804000000000004</v>
      </c>
      <c r="C2194" s="2">
        <f>RSI!I2194</f>
        <v>36.504220733640963</v>
      </c>
      <c r="D2194" s="2">
        <f>MACD!E2194</f>
        <v>-2.2119642117505833E-2</v>
      </c>
      <c r="E2194" s="2">
        <f>MACD!F2194</f>
        <v>4.5248896552204126E-2</v>
      </c>
      <c r="F2194" s="2">
        <f>'Moving Avg'!D2194</f>
        <v>5.0661399999999999</v>
      </c>
      <c r="G2194" s="2">
        <f>'Moving Avg'!F2194</f>
        <v>5.0823350000000005</v>
      </c>
      <c r="H2194" s="2">
        <f>'Moving Avg'!G2194</f>
        <v>5.2491819999999993</v>
      </c>
      <c r="I2194" s="2">
        <f>'Moving Avg'!H2194</f>
        <v>5.5271989999999951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4.9804000000000004</v>
      </c>
      <c r="C2195" s="2">
        <f>RSI!I2195</f>
        <v>36.504220733640963</v>
      </c>
      <c r="D2195" s="2">
        <f>MACD!E2195</f>
        <v>-2.8636871356505722E-2</v>
      </c>
      <c r="E2195" s="2">
        <f>MACD!F2195</f>
        <v>3.0471742970462155E-2</v>
      </c>
      <c r="F2195" s="2">
        <f>'Moving Avg'!D2195</f>
        <v>5.0432800000000002</v>
      </c>
      <c r="G2195" s="2">
        <f>'Moving Avg'!F2195</f>
        <v>5.0694750000000006</v>
      </c>
      <c r="H2195" s="2">
        <f>'Moving Avg'!G2195</f>
        <v>5.2404200000000003</v>
      </c>
      <c r="I2195" s="2">
        <f>'Moving Avg'!H2195</f>
        <v>5.5239664999999949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4.9804000000000004</v>
      </c>
      <c r="C2196" s="2">
        <f>RSI!I2196</f>
        <v>36.504220733640963</v>
      </c>
      <c r="D2196" s="2">
        <f>MACD!E2196</f>
        <v>-1.7091260402941622E-2</v>
      </c>
      <c r="E2196" s="2">
        <f>MACD!F2196</f>
        <v>2.0959142295781399E-2</v>
      </c>
      <c r="F2196" s="2">
        <f>'Moving Avg'!D2196</f>
        <v>5.0204199999999997</v>
      </c>
      <c r="G2196" s="2">
        <f>'Moving Avg'!F2196</f>
        <v>5.0566149999999999</v>
      </c>
      <c r="H2196" s="2">
        <f>'Moving Avg'!G2196</f>
        <v>5.2316579999999995</v>
      </c>
      <c r="I2196" s="2">
        <f>'Moving Avg'!H2196</f>
        <v>5.5206874999999949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4.9804000000000004</v>
      </c>
      <c r="C2197" s="2">
        <f>RSI!I2197</f>
        <v>36.504220733640963</v>
      </c>
      <c r="D2197" s="2">
        <f>MACD!E2197</f>
        <v>-6.4399554062406494E-3</v>
      </c>
      <c r="E2197" s="2">
        <f>MACD!F2197</f>
        <v>1.5479322755376989E-2</v>
      </c>
      <c r="F2197" s="2">
        <f>'Moving Avg'!D2197</f>
        <v>4.99946</v>
      </c>
      <c r="G2197" s="2">
        <f>'Moving Avg'!F2197</f>
        <v>5.043755</v>
      </c>
      <c r="H2197" s="2">
        <f>'Moving Avg'!G2197</f>
        <v>5.2228960000000004</v>
      </c>
      <c r="I2197" s="2">
        <f>'Moving Avg'!H2197</f>
        <v>5.5173614999999936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5.0946999999999996</v>
      </c>
      <c r="C2198" s="2">
        <f>RSI!I2198</f>
        <v>48.486329962578544</v>
      </c>
      <c r="D2198" s="2">
        <f>MACD!E2198</f>
        <v>-5.0773665295515968E-3</v>
      </c>
      <c r="E2198" s="2">
        <f>MACD!F2198</f>
        <v>1.1367984898391272E-2</v>
      </c>
      <c r="F2198" s="2">
        <f>'Moving Avg'!D2198</f>
        <v>5.00326</v>
      </c>
      <c r="G2198" s="2">
        <f>'Moving Avg'!F2198</f>
        <v>5.0523250000000006</v>
      </c>
      <c r="H2198" s="2">
        <f>'Moving Avg'!G2198</f>
        <v>5.2164200000000021</v>
      </c>
      <c r="I2198" s="2">
        <f>'Moving Avg'!H2198</f>
        <v>5.5144664999999948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5.0946999999999996</v>
      </c>
      <c r="C2199" s="2">
        <f>RSI!I2199</f>
        <v>48.486329962578544</v>
      </c>
      <c r="D2199" s="2">
        <f>MACD!E2199</f>
        <v>-3.8436873067375643E-3</v>
      </c>
      <c r="E2199" s="2">
        <f>MACD!F2199</f>
        <v>8.3256504573655053E-3</v>
      </c>
      <c r="F2199" s="2">
        <f>'Moving Avg'!D2199</f>
        <v>5.0261200000000006</v>
      </c>
      <c r="G2199" s="2">
        <f>'Moving Avg'!F2199</f>
        <v>5.0461350000000014</v>
      </c>
      <c r="H2199" s="2">
        <f>'Moving Avg'!G2199</f>
        <v>5.2099440000000019</v>
      </c>
      <c r="I2199" s="2">
        <f>'Moving Avg'!H2199</f>
        <v>5.511571499999997</v>
      </c>
      <c r="J2199" s="6" t="str">
        <f>OBV!F2199</f>
        <v>BULLISH</v>
      </c>
      <c r="K2199" s="6" t="str">
        <f>OBV!G2199</f>
        <v>NEUTRAL</v>
      </c>
      <c r="L2199" s="6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5.0946999999999996</v>
      </c>
      <c r="C2200" s="2">
        <f>RSI!I2200</f>
        <v>48.486329962578544</v>
      </c>
      <c r="D2200" s="2">
        <f>MACD!E2200</f>
        <v>-4.186603160011515E-3</v>
      </c>
      <c r="E2200" s="2">
        <f>MACD!F2200</f>
        <v>5.8231997338901017E-3</v>
      </c>
      <c r="F2200" s="2">
        <f>'Moving Avg'!D2200</f>
        <v>5.0489799999999994</v>
      </c>
      <c r="G2200" s="2">
        <f>'Moving Avg'!F2200</f>
        <v>5.0399450000000012</v>
      </c>
      <c r="H2200" s="2">
        <f>'Moving Avg'!G2200</f>
        <v>5.203468</v>
      </c>
      <c r="I2200" s="2">
        <f>'Moving Avg'!H2200</f>
        <v>5.5084419999999978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5.0946999999999996</v>
      </c>
      <c r="C2201" s="2">
        <f>RSI!I2201</f>
        <v>48.486329962578544</v>
      </c>
      <c r="D2201" s="2">
        <f>MACD!E2201</f>
        <v>-4.4075588494996154E-3</v>
      </c>
      <c r="E2201" s="2">
        <f>MACD!F2201</f>
        <v>3.7770480172121586E-3</v>
      </c>
      <c r="F2201" s="2">
        <f>'Moving Avg'!D2201</f>
        <v>5.0718399999999999</v>
      </c>
      <c r="G2201" s="2">
        <f>'Moving Avg'!F2201</f>
        <v>5.0489900000000016</v>
      </c>
      <c r="H2201" s="2">
        <f>'Moving Avg'!G2201</f>
        <v>5.1969919999999998</v>
      </c>
      <c r="I2201" s="2">
        <f>'Moving Avg'!H2201</f>
        <v>5.5054059999999989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</row>
    <row r="2202" spans="1:12" ht="13.5" x14ac:dyDescent="0.25">
      <c r="A2202" s="3">
        <f>RSI!A2202</f>
        <v>45211</v>
      </c>
      <c r="B2202" s="2">
        <f>RSI!B2202</f>
        <v>5.0946999999999996</v>
      </c>
      <c r="C2202" s="2">
        <f>RSI!I2202</f>
        <v>48.486329962578544</v>
      </c>
      <c r="D2202" s="2">
        <f>MACD!E2202</f>
        <v>-5.9919821520955097E-3</v>
      </c>
      <c r="E2202" s="2">
        <f>MACD!F2202</f>
        <v>1.8232419833506249E-3</v>
      </c>
      <c r="F2202" s="2">
        <f>'Moving Avg'!D2202</f>
        <v>5.0946999999999996</v>
      </c>
      <c r="G2202" s="2">
        <f>'Moving Avg'!F2202</f>
        <v>5.0580350000000012</v>
      </c>
      <c r="H2202" s="2">
        <f>'Moving Avg'!G2202</f>
        <v>5.1905159999999997</v>
      </c>
      <c r="I2202" s="2">
        <f>'Moving Avg'!H2202</f>
        <v>5.5026985000000002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</row>
    <row r="2203" spans="1:12" ht="13.5" x14ac:dyDescent="0.25">
      <c r="A2203" s="3">
        <f>RSI!A2203</f>
        <v>45212</v>
      </c>
      <c r="B2203" s="2">
        <f>RSI!B2203</f>
        <v>5.0946999999999996</v>
      </c>
      <c r="C2203" s="2">
        <f>RSI!I2203</f>
        <v>48.486329962578544</v>
      </c>
      <c r="D2203" s="2">
        <f>MACD!E2203</f>
        <v>-8.7348553133645979E-3</v>
      </c>
      <c r="E2203" s="2">
        <f>MACD!F2203</f>
        <v>-2.8837747599241978E-4</v>
      </c>
      <c r="F2203" s="2">
        <f>'Moving Avg'!D2203</f>
        <v>5.0946999999999996</v>
      </c>
      <c r="G2203" s="2">
        <f>'Moving Avg'!F2203</f>
        <v>5.0627950000000013</v>
      </c>
      <c r="H2203" s="2">
        <f>'Moving Avg'!G2203</f>
        <v>5.186706</v>
      </c>
      <c r="I2203" s="2">
        <f>'Moving Avg'!H2203</f>
        <v>5.4996155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5.0946999999999996</v>
      </c>
      <c r="C2204" s="2">
        <f>RSI!I2204</f>
        <v>48.486329962578544</v>
      </c>
      <c r="D2204" s="2">
        <f>MACD!E2204</f>
        <v>-2.5662350179733728E-2</v>
      </c>
      <c r="E2204" s="2">
        <f>MACD!F2204</f>
        <v>-5.3631720167406811E-3</v>
      </c>
      <c r="F2204" s="2">
        <f>'Moving Avg'!D2204</f>
        <v>5.0946999999999996</v>
      </c>
      <c r="G2204" s="2">
        <f>'Moving Avg'!F2204</f>
        <v>5.0675550000000014</v>
      </c>
      <c r="H2204" s="2">
        <f>'Moving Avg'!G2204</f>
        <v>5.1828959999999995</v>
      </c>
      <c r="I2204" s="2">
        <f>'Moving Avg'!H2204</f>
        <v>5.4965325000000007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5.0946999999999996</v>
      </c>
      <c r="C2205" s="2">
        <f>RSI!I2205</f>
        <v>48.486329962578544</v>
      </c>
      <c r="D2205" s="2">
        <f>MACD!E2205</f>
        <v>-3.993474814991238E-2</v>
      </c>
      <c r="E2205" s="2">
        <f>MACD!F2205</f>
        <v>-1.2277487243375022E-2</v>
      </c>
      <c r="F2205" s="2">
        <f>'Moving Avg'!D2205</f>
        <v>5.0946999999999996</v>
      </c>
      <c r="G2205" s="2">
        <f>'Moving Avg'!F2205</f>
        <v>5.0723150000000015</v>
      </c>
      <c r="H2205" s="2">
        <f>'Moving Avg'!G2205</f>
        <v>5.179085999999999</v>
      </c>
      <c r="I2205" s="2">
        <f>'Moving Avg'!H2205</f>
        <v>5.4934029999999998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5.0946999999999996</v>
      </c>
      <c r="C2206" s="2">
        <f>RSI!I2206</f>
        <v>48.486329962578544</v>
      </c>
      <c r="D2206" s="2">
        <f>MACD!E2206</f>
        <v>-5.1964293589227495E-2</v>
      </c>
      <c r="E2206" s="2">
        <f>MACD!F2206</f>
        <v>-2.0214848512545517E-2</v>
      </c>
      <c r="F2206" s="2">
        <f>'Moving Avg'!D2206</f>
        <v>5.0946999999999996</v>
      </c>
      <c r="G2206" s="2">
        <f>'Moving Avg'!F2206</f>
        <v>5.0718400000000017</v>
      </c>
      <c r="H2206" s="2">
        <f>'Moving Avg'!G2206</f>
        <v>5.1752759999999993</v>
      </c>
      <c r="I2206" s="2">
        <f>'Moving Avg'!H2206</f>
        <v>5.4902735000000007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5.0946999999999996</v>
      </c>
      <c r="C2207" s="2">
        <f>RSI!I2207</f>
        <v>48.486329962578544</v>
      </c>
      <c r="D2207" s="2">
        <f>MACD!E2207</f>
        <v>-6.2099529547787746E-2</v>
      </c>
      <c r="E2207" s="2">
        <f>MACD!F2207</f>
        <v>-2.8591784719593963E-2</v>
      </c>
      <c r="F2207" s="2">
        <f>'Moving Avg'!D2207</f>
        <v>5.0946999999999996</v>
      </c>
      <c r="G2207" s="2">
        <f>'Moving Avg'!F2207</f>
        <v>5.0713650000000019</v>
      </c>
      <c r="H2207" s="2">
        <f>'Moving Avg'!G2207</f>
        <v>5.1714659999999979</v>
      </c>
      <c r="I2207" s="2">
        <f>'Moving Avg'!H2207</f>
        <v>5.4874720000000003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5.0946999999999996</v>
      </c>
      <c r="C2208" s="2">
        <f>RSI!I2208</f>
        <v>48.486329962578544</v>
      </c>
      <c r="D2208" s="2">
        <f>MACD!E2208</f>
        <v>-5.3050503252666914E-2</v>
      </c>
      <c r="E2208" s="2">
        <f>MACD!F2208</f>
        <v>-3.3483528426208553E-2</v>
      </c>
      <c r="F2208" s="2">
        <f>'Moving Avg'!D2208</f>
        <v>5.0946999999999996</v>
      </c>
      <c r="G2208" s="2">
        <f>'Moving Avg'!F2208</f>
        <v>5.0708900000000021</v>
      </c>
      <c r="H2208" s="2">
        <f>'Moving Avg'!G2208</f>
        <v>5.1676559999999974</v>
      </c>
      <c r="I2208" s="2">
        <f>'Moving Avg'!H2208</f>
        <v>5.4846705000000009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5.0946999999999996</v>
      </c>
      <c r="C2209" s="2">
        <f>RSI!I2209</f>
        <v>48.486329962578544</v>
      </c>
      <c r="D2209" s="2">
        <f>MACD!E2209</f>
        <v>-4.5356246146773138E-2</v>
      </c>
      <c r="E2209" s="2">
        <f>MACD!F2209</f>
        <v>-3.5858071970321474E-2</v>
      </c>
      <c r="F2209" s="2">
        <f>'Moving Avg'!D2209</f>
        <v>5.0946999999999996</v>
      </c>
      <c r="G2209" s="2">
        <f>'Moving Avg'!F2209</f>
        <v>5.0704150000000023</v>
      </c>
      <c r="H2209" s="2">
        <f>'Moving Avg'!G2209</f>
        <v>5.1638459999999977</v>
      </c>
      <c r="I2209" s="2">
        <f>'Moving Avg'!H2209</f>
        <v>5.4818690000000023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5.0946999999999996</v>
      </c>
      <c r="C2210" s="2">
        <f>RSI!I2210</f>
        <v>48.486329962578537</v>
      </c>
      <c r="D2210" s="2">
        <f>MACD!E2210</f>
        <v>-3.8811101734499864E-2</v>
      </c>
      <c r="E2210" s="2">
        <f>MACD!F2210</f>
        <v>-3.6448677923157154E-2</v>
      </c>
      <c r="F2210" s="2">
        <f>'Moving Avg'!D2210</f>
        <v>5.0946999999999996</v>
      </c>
      <c r="G2210" s="2">
        <f>'Moving Avg'!F2210</f>
        <v>5.0704150000000023</v>
      </c>
      <c r="H2210" s="2">
        <f>'Moving Avg'!G2210</f>
        <v>5.1600359999999963</v>
      </c>
      <c r="I2210" s="2">
        <f>'Moving Avg'!H2210</f>
        <v>5.4787395000000041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4.79</v>
      </c>
      <c r="C2211" s="2">
        <f>RSI!I2211</f>
        <v>20.914570670982741</v>
      </c>
      <c r="D2211" s="2">
        <f>MACD!E2211</f>
        <v>-1.0670477460103633E-2</v>
      </c>
      <c r="E2211" s="2">
        <f>MACD!F2211</f>
        <v>-3.1293037830546454E-2</v>
      </c>
      <c r="F2211" s="2">
        <f>'Moving Avg'!D2211</f>
        <v>5.0337599999999991</v>
      </c>
      <c r="G2211" s="2">
        <f>'Moving Avg'!F2211</f>
        <v>5.0551800000000018</v>
      </c>
      <c r="H2211" s="2">
        <f>'Moving Avg'!G2211</f>
        <v>5.1501319999999966</v>
      </c>
      <c r="I2211" s="2">
        <f>'Moving Avg'!H2211</f>
        <v>5.4741330000000037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4.7614000000000001</v>
      </c>
      <c r="C2212" s="2">
        <f>RSI!I2212</f>
        <v>19.77772933308421</v>
      </c>
      <c r="D2212" s="2">
        <f>MACD!E2212</f>
        <v>1.7089504264395927E-2</v>
      </c>
      <c r="E2212" s="2">
        <f>MACD!F2212</f>
        <v>-2.1616529411557978E-2</v>
      </c>
      <c r="F2212" s="2">
        <f>'Moving Avg'!D2212</f>
        <v>4.9670999999999994</v>
      </c>
      <c r="G2212" s="2">
        <f>'Moving Avg'!F2212</f>
        <v>5.0389900000000019</v>
      </c>
      <c r="H2212" s="2">
        <f>'Moving Avg'!G2212</f>
        <v>5.1417519999999959</v>
      </c>
      <c r="I2212" s="2">
        <f>'Moving Avg'!H2212</f>
        <v>5.4693835000000037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4.7614000000000001</v>
      </c>
      <c r="C2213" s="2">
        <f>RSI!I2213</f>
        <v>19.77772933308421</v>
      </c>
      <c r="D2213" s="2">
        <f>MACD!E2213</f>
        <v>4.2442316108212808E-2</v>
      </c>
      <c r="E2213" s="2">
        <f>MACD!F2213</f>
        <v>-8.8047603076038209E-3</v>
      </c>
      <c r="F2213" s="2">
        <f>'Moving Avg'!D2213</f>
        <v>4.9004400000000006</v>
      </c>
      <c r="G2213" s="2">
        <f>'Moving Avg'!F2213</f>
        <v>5.0232750000000008</v>
      </c>
      <c r="H2213" s="2">
        <f>'Moving Avg'!G2213</f>
        <v>5.1333719999999969</v>
      </c>
      <c r="I2213" s="2">
        <f>'Moving Avg'!H2213</f>
        <v>5.4645875000000039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4.59</v>
      </c>
      <c r="C2214" s="2">
        <f>RSI!I2214</f>
        <v>14.354543920124812</v>
      </c>
      <c r="D2214" s="2">
        <f>MACD!E2214</f>
        <v>7.8316544007406286E-2</v>
      </c>
      <c r="E2214" s="2">
        <f>MACD!F2214</f>
        <v>8.6195005553982001E-3</v>
      </c>
      <c r="F2214" s="2">
        <f>'Moving Avg'!D2214</f>
        <v>4.7995000000000001</v>
      </c>
      <c r="G2214" s="2">
        <f>'Moving Avg'!F2214</f>
        <v>5.0037550000000008</v>
      </c>
      <c r="H2214" s="2">
        <f>'Moving Avg'!G2214</f>
        <v>5.1215639999999958</v>
      </c>
      <c r="I2214" s="2">
        <f>'Moving Avg'!H2214</f>
        <v>5.4592155000000027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4.59</v>
      </c>
      <c r="C2215" s="2">
        <f>RSI!I2215</f>
        <v>14.354543920124812</v>
      </c>
      <c r="D2215" s="2">
        <f>MACD!E2215</f>
        <v>0.11128220354087848</v>
      </c>
      <c r="E2215" s="2">
        <f>MACD!F2215</f>
        <v>2.9152041152494257E-2</v>
      </c>
      <c r="F2215" s="2">
        <f>'Moving Avg'!D2215</f>
        <v>4.6985599999999996</v>
      </c>
      <c r="G2215" s="2">
        <f>'Moving Avg'!F2215</f>
        <v>4.9842350000000009</v>
      </c>
      <c r="H2215" s="2">
        <f>'Moving Avg'!G2215</f>
        <v>5.1067079999999976</v>
      </c>
      <c r="I2215" s="2">
        <f>'Moving Avg'!H2215</f>
        <v>5.4535625000000012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4.5994999999999999</v>
      </c>
      <c r="C2216" s="2">
        <f>RSI!I2216</f>
        <v>15.838005144496265</v>
      </c>
      <c r="D2216" s="2">
        <f>MACD!E2216</f>
        <v>0.14088968945979907</v>
      </c>
      <c r="E2216" s="2">
        <f>MACD!F2216</f>
        <v>5.1499570813955217E-2</v>
      </c>
      <c r="F2216" s="2">
        <f>'Moving Avg'!D2216</f>
        <v>4.6604599999999996</v>
      </c>
      <c r="G2216" s="2">
        <f>'Moving Avg'!F2216</f>
        <v>4.9651900000000015</v>
      </c>
      <c r="H2216" s="2">
        <f>'Moving Avg'!G2216</f>
        <v>5.0920419999999984</v>
      </c>
      <c r="I2216" s="2">
        <f>'Moving Avg'!H2216</f>
        <v>5.4479570000000015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4.5994999999999999</v>
      </c>
      <c r="C2217" s="2">
        <f>RSI!I2217</f>
        <v>15.838005144496265</v>
      </c>
      <c r="D2217" s="2">
        <f>MACD!E2217</f>
        <v>0.16812416202351432</v>
      </c>
      <c r="E2217" s="2">
        <f>MACD!F2217</f>
        <v>7.4824489055867055E-2</v>
      </c>
      <c r="F2217" s="2">
        <f>'Moving Avg'!D2217</f>
        <v>4.6280799999999997</v>
      </c>
      <c r="G2217" s="2">
        <f>'Moving Avg'!F2217</f>
        <v>4.9461450000000013</v>
      </c>
      <c r="H2217" s="2">
        <f>'Moving Avg'!G2217</f>
        <v>5.0773759999999983</v>
      </c>
      <c r="I2217" s="2">
        <f>'Moving Avg'!H2217</f>
        <v>5.4423515000000009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4.5994999999999999</v>
      </c>
      <c r="C2218" s="2">
        <f>RSI!I2218</f>
        <v>15.838005144496265</v>
      </c>
      <c r="D2218" s="2">
        <f>MACD!E2218</f>
        <v>0.19318907172986055</v>
      </c>
      <c r="E2218" s="2">
        <f>MACD!F2218</f>
        <v>9.8497405590665749E-2</v>
      </c>
      <c r="F2218" s="2">
        <f>'Moving Avg'!D2218</f>
        <v>4.595699999999999</v>
      </c>
      <c r="G2218" s="2">
        <f>'Moving Avg'!F2218</f>
        <v>4.9213850000000017</v>
      </c>
      <c r="H2218" s="2">
        <f>'Moving Avg'!G2218</f>
        <v>5.0627099999999983</v>
      </c>
      <c r="I2218" s="2">
        <f>'Moving Avg'!H2218</f>
        <v>5.4367460000000003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4.5994999999999999</v>
      </c>
      <c r="C2219" s="2">
        <f>RSI!I2219</f>
        <v>15.838005144496265</v>
      </c>
      <c r="D2219" s="2">
        <f>MACD!E2219</f>
        <v>0.21626854148007624</v>
      </c>
      <c r="E2219" s="2">
        <f>MACD!F2219</f>
        <v>0.12205163276854786</v>
      </c>
      <c r="F2219" s="2">
        <f>'Moving Avg'!D2219</f>
        <v>4.597599999999999</v>
      </c>
      <c r="G2219" s="2">
        <f>'Moving Avg'!F2219</f>
        <v>4.896625000000002</v>
      </c>
      <c r="H2219" s="2">
        <f>'Moving Avg'!G2219</f>
        <v>5.0446159999999987</v>
      </c>
      <c r="I2219" s="2">
        <f>'Moving Avg'!H2219</f>
        <v>5.4311405000000006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4.5994999999999999</v>
      </c>
      <c r="C2220" s="2">
        <f>RSI!I2220</f>
        <v>15.838005144496265</v>
      </c>
      <c r="D2220" s="2">
        <f>MACD!E2220</f>
        <v>0.23752945320483221</v>
      </c>
      <c r="E2220" s="2">
        <f>MACD!F2220</f>
        <v>0.14514719685580474</v>
      </c>
      <c r="F2220" s="2">
        <f>'Moving Avg'!D2220</f>
        <v>4.5994999999999999</v>
      </c>
      <c r="G2220" s="2">
        <f>'Moving Avg'!F2220</f>
        <v>4.8718650000000014</v>
      </c>
      <c r="H2220" s="2">
        <f>'Moving Avg'!G2220</f>
        <v>5.026521999999999</v>
      </c>
      <c r="I2220" s="2">
        <f>'Moving Avg'!H2220</f>
        <v>5.4253939999999998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4.5994999999999999</v>
      </c>
      <c r="C2221" s="2">
        <f>RSI!I2221</f>
        <v>15.838005144496265</v>
      </c>
      <c r="D2221" s="2">
        <f>MACD!E2221</f>
        <v>0.21024635608656528</v>
      </c>
      <c r="E2221" s="2">
        <f>MACD!F2221</f>
        <v>0.15816702870195687</v>
      </c>
      <c r="F2221" s="2">
        <f>'Moving Avg'!D2221</f>
        <v>4.5994999999999999</v>
      </c>
      <c r="G2221" s="2">
        <f>'Moving Avg'!F2221</f>
        <v>4.8471050000000018</v>
      </c>
      <c r="H2221" s="2">
        <f>'Moving Avg'!G2221</f>
        <v>5.0084279999999985</v>
      </c>
      <c r="I2221" s="2">
        <f>'Moving Avg'!H2221</f>
        <v>5.4188504999999996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45239</v>
      </c>
      <c r="B2222" s="2">
        <f>RSI!B2222</f>
        <v>4.8566000000000003</v>
      </c>
      <c r="C2222" s="2">
        <f>RSI!I2222</f>
        <v>51.386221842758573</v>
      </c>
      <c r="D2222" s="2">
        <f>MACD!E2222</f>
        <v>0.1652012360527495</v>
      </c>
      <c r="E2222" s="2">
        <f>MACD!F2222</f>
        <v>0.15957387017211541</v>
      </c>
      <c r="F2222" s="2">
        <f>'Moving Avg'!D2222</f>
        <v>4.6509200000000002</v>
      </c>
      <c r="G2222" s="2">
        <f>'Moving Avg'!F2222</f>
        <v>4.8352000000000022</v>
      </c>
      <c r="H2222" s="2">
        <f>'Moving Avg'!G2222</f>
        <v>4.9954759999999991</v>
      </c>
      <c r="I2222" s="2">
        <f>'Moving Avg'!H2222</f>
        <v>5.4135925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4.8947000000000003</v>
      </c>
      <c r="C2223" s="2">
        <f>RSI!I2223</f>
        <v>54.456222242683722</v>
      </c>
      <c r="D2223" s="2">
        <f>MACD!E2223</f>
        <v>0.12411971766667929</v>
      </c>
      <c r="E2223" s="2">
        <f>MACD!F2223</f>
        <v>0.15248303967102819</v>
      </c>
      <c r="F2223" s="2">
        <f>'Moving Avg'!D2223</f>
        <v>4.7099600000000006</v>
      </c>
      <c r="G2223" s="2">
        <f>'Moving Avg'!F2223</f>
        <v>4.8252000000000006</v>
      </c>
      <c r="H2223" s="2">
        <f>'Moving Avg'!G2223</f>
        <v>4.9832859999999997</v>
      </c>
      <c r="I2223" s="2">
        <f>'Moving Avg'!H2223</f>
        <v>5.4089939999999999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4.8852000000000002</v>
      </c>
      <c r="C2224" s="2">
        <f>RSI!I2224</f>
        <v>53.548177877874203</v>
      </c>
      <c r="D2224" s="2">
        <f>MACD!E2224</f>
        <v>6.3334257761163748E-2</v>
      </c>
      <c r="E2224" s="2">
        <f>MACD!F2224</f>
        <v>0.13465328328905529</v>
      </c>
      <c r="F2224" s="2">
        <f>'Moving Avg'!D2224</f>
        <v>4.7671000000000001</v>
      </c>
      <c r="G2224" s="2">
        <f>'Moving Avg'!F2224</f>
        <v>4.814725000000001</v>
      </c>
      <c r="H2224" s="2">
        <f>'Moving Avg'!G2224</f>
        <v>4.9709059999999985</v>
      </c>
      <c r="I2224" s="2">
        <f>'Moving Avg'!H2224</f>
        <v>5.4043479999999988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4.9043000000000001</v>
      </c>
      <c r="C2225" s="2">
        <f>RSI!I2225</f>
        <v>55.166829745933065</v>
      </c>
      <c r="D2225" s="2">
        <f>MACD!E2225</f>
        <v>1.020964663563273E-2</v>
      </c>
      <c r="E2225" s="2">
        <f>MACD!F2225</f>
        <v>0.10976455595837079</v>
      </c>
      <c r="F2225" s="2">
        <f>'Moving Avg'!D2225</f>
        <v>4.8280599999999998</v>
      </c>
      <c r="G2225" s="2">
        <f>'Moving Avg'!F2225</f>
        <v>4.8052050000000008</v>
      </c>
      <c r="H2225" s="2">
        <f>'Moving Avg'!G2225</f>
        <v>4.9642399999999993</v>
      </c>
      <c r="I2225" s="2">
        <f>'Moving Avg'!H2225</f>
        <v>5.3997974999999974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4.9043000000000001</v>
      </c>
      <c r="C2226" s="2">
        <f>RSI!I2226</f>
        <v>55.166829745933065</v>
      </c>
      <c r="D2226" s="2">
        <f>MACD!E2226</f>
        <v>-3.3648776857425844E-2</v>
      </c>
      <c r="E2226" s="2">
        <f>MACD!F2226</f>
        <v>8.1081889395211465E-2</v>
      </c>
      <c r="F2226" s="2">
        <f>'Moving Avg'!D2226</f>
        <v>4.8890200000000004</v>
      </c>
      <c r="G2226" s="2">
        <f>'Moving Avg'!F2226</f>
        <v>4.7956850000000006</v>
      </c>
      <c r="H2226" s="2">
        <f>'Moving Avg'!G2226</f>
        <v>4.9575739999999993</v>
      </c>
      <c r="I2226" s="2">
        <f>'Moving Avg'!H2226</f>
        <v>5.3947779999999979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5.0471000000000004</v>
      </c>
      <c r="C2227" s="2">
        <f>RSI!I2227</f>
        <v>65.569746546233546</v>
      </c>
      <c r="D2227" s="2">
        <f>MACD!E2227</f>
        <v>-8.1678609772415811E-2</v>
      </c>
      <c r="E2227" s="2">
        <f>MACD!F2227</f>
        <v>4.8529789561686014E-2</v>
      </c>
      <c r="F2227" s="2">
        <f>'Moving Avg'!D2227</f>
        <v>4.9271200000000004</v>
      </c>
      <c r="G2227" s="2">
        <f>'Moving Avg'!F2227</f>
        <v>4.7933050000000001</v>
      </c>
      <c r="H2227" s="2">
        <f>'Moving Avg'!G2227</f>
        <v>4.9537639999999996</v>
      </c>
      <c r="I2227" s="2">
        <f>'Moving Avg'!H2227</f>
        <v>5.3904724999999978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5.0946999999999996</v>
      </c>
      <c r="C2228" s="2">
        <f>RSI!I2228</f>
        <v>68.217103919843623</v>
      </c>
      <c r="D2228" s="2">
        <f>MACD!E2228</f>
        <v>-0.12700479100470208</v>
      </c>
      <c r="E2228" s="2">
        <f>MACD!F2228</f>
        <v>1.3422873448408396E-2</v>
      </c>
      <c r="F2228" s="2">
        <f>'Moving Avg'!D2228</f>
        <v>4.9671199999999995</v>
      </c>
      <c r="G2228" s="2">
        <f>'Moving Avg'!F2228</f>
        <v>4.7933050000000001</v>
      </c>
      <c r="H2228" s="2">
        <f>'Moving Avg'!G2228</f>
        <v>4.957192</v>
      </c>
      <c r="I2228" s="2">
        <f>'Moving Avg'!H2228</f>
        <v>5.386404999999999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5.0471000000000004</v>
      </c>
      <c r="C2229" s="2">
        <f>RSI!I2229</f>
        <v>63.000353920478659</v>
      </c>
      <c r="D2229" s="2">
        <f>MACD!E2229</f>
        <v>-0.16318678722937463</v>
      </c>
      <c r="E2229" s="2">
        <f>MACD!F2229</f>
        <v>-2.1899058687148209E-2</v>
      </c>
      <c r="F2229" s="2">
        <f>'Moving Avg'!D2229</f>
        <v>4.9995000000000003</v>
      </c>
      <c r="G2229" s="2">
        <f>'Moving Avg'!F2229</f>
        <v>4.7909250000000005</v>
      </c>
      <c r="H2229" s="2">
        <f>'Moving Avg'!G2229</f>
        <v>4.9537640000000014</v>
      </c>
      <c r="I2229" s="2">
        <f>'Moving Avg'!H2229</f>
        <v>5.3820994999999989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5.0946999999999996</v>
      </c>
      <c r="C2230" s="2">
        <f>RSI!I2230</f>
        <v>65.81561814304888</v>
      </c>
      <c r="D2230" s="2">
        <f>MACD!E2230</f>
        <v>-0.19830160720905354</v>
      </c>
      <c r="E2230" s="2">
        <f>MACD!F2230</f>
        <v>-5.7179568391529281E-2</v>
      </c>
      <c r="F2230" s="2">
        <f>'Moving Avg'!D2230</f>
        <v>5.0375800000000002</v>
      </c>
      <c r="G2230" s="2">
        <f>'Moving Avg'!F2230</f>
        <v>4.7909250000000005</v>
      </c>
      <c r="H2230" s="2">
        <f>'Moving Avg'!G2230</f>
        <v>4.9512880000000008</v>
      </c>
      <c r="I2230" s="2">
        <f>'Moving Avg'!H2230</f>
        <v>5.3780319999999993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5.0946999999999996</v>
      </c>
      <c r="C2231" s="2">
        <f>RSI!I2231</f>
        <v>65.81561814304888</v>
      </c>
      <c r="D2231" s="2">
        <f>MACD!E2231</f>
        <v>-0.2291966757719468</v>
      </c>
      <c r="E2231" s="2">
        <f>MACD!F2231</f>
        <v>-9.1582989867612791E-2</v>
      </c>
      <c r="F2231" s="2">
        <f>'Moving Avg'!D2231</f>
        <v>5.0756600000000001</v>
      </c>
      <c r="G2231" s="2">
        <f>'Moving Avg'!F2231</f>
        <v>4.8061600000000002</v>
      </c>
      <c r="H2231" s="2">
        <f>'Moving Avg'!G2231</f>
        <v>4.9549060000000011</v>
      </c>
      <c r="I2231" s="2">
        <f>'Moving Avg'!H2231</f>
        <v>5.3739645000000005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5.0946999999999996</v>
      </c>
      <c r="C2232" s="2">
        <f>RSI!I2232</f>
        <v>65.81561814304888</v>
      </c>
      <c r="D2232" s="2">
        <f>MACD!E2232</f>
        <v>-0.21687974458023174</v>
      </c>
      <c r="E2232" s="2">
        <f>MACD!F2232</f>
        <v>-0.11664234081013658</v>
      </c>
      <c r="F2232" s="2">
        <f>'Moving Avg'!D2232</f>
        <v>5.0851799999999994</v>
      </c>
      <c r="G2232" s="2">
        <f>'Moving Avg'!F2232</f>
        <v>4.8228249999999999</v>
      </c>
      <c r="H2232" s="2">
        <f>'Moving Avg'!G2232</f>
        <v>4.9585240000000006</v>
      </c>
      <c r="I2232" s="2">
        <f>'Moving Avg'!H2232</f>
        <v>5.3698970000000008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5.0946999999999996</v>
      </c>
      <c r="C2233" s="2">
        <f>RSI!I2233</f>
        <v>65.81561814304888</v>
      </c>
      <c r="D2233" s="2">
        <f>MACD!E2233</f>
        <v>-0.2016100150758362</v>
      </c>
      <c r="E2233" s="2">
        <f>MACD!F2233</f>
        <v>-0.1336358756632765</v>
      </c>
      <c r="F2233" s="2">
        <f>'Moving Avg'!D2233</f>
        <v>5.0851799999999994</v>
      </c>
      <c r="G2233" s="2">
        <f>'Moving Avg'!F2233</f>
        <v>4.8394899999999996</v>
      </c>
      <c r="H2233" s="2">
        <f>'Moving Avg'!G2233</f>
        <v>4.9604280000000003</v>
      </c>
      <c r="I2233" s="2">
        <f>'Moving Avg'!H2233</f>
        <v>5.3658295000000011</v>
      </c>
      <c r="J2233" s="6" t="str">
        <f>OBV!F2233</f>
        <v>BULLISH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5.0946999999999996</v>
      </c>
      <c r="C2234" s="2">
        <f>RSI!I2234</f>
        <v>65.81561814304888</v>
      </c>
      <c r="D2234" s="2">
        <f>MACD!E2234</f>
        <v>-0.19108974250030286</v>
      </c>
      <c r="E2234" s="2">
        <f>MACD!F2234</f>
        <v>-0.14512664903068179</v>
      </c>
      <c r="F2234" s="2">
        <f>'Moving Avg'!D2234</f>
        <v>5.0946999999999996</v>
      </c>
      <c r="G2234" s="2">
        <f>'Moving Avg'!F2234</f>
        <v>4.8647250000000009</v>
      </c>
      <c r="H2234" s="2">
        <f>'Moving Avg'!G2234</f>
        <v>4.9623320000000009</v>
      </c>
      <c r="I2234" s="2">
        <f>'Moving Avg'!H2234</f>
        <v>5.3619495000000033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5.0946999999999996</v>
      </c>
      <c r="C2235" s="2">
        <f>RSI!I2235</f>
        <v>65.81561814304888</v>
      </c>
      <c r="D2235" s="2">
        <f>MACD!E2235</f>
        <v>-0.18011870566761701</v>
      </c>
      <c r="E2235" s="2">
        <f>MACD!F2235</f>
        <v>-0.15212506035806883</v>
      </c>
      <c r="F2235" s="2">
        <f>'Moving Avg'!D2235</f>
        <v>5.0946999999999996</v>
      </c>
      <c r="G2235" s="2">
        <f>'Moving Avg'!F2235</f>
        <v>4.8899600000000003</v>
      </c>
      <c r="H2235" s="2">
        <f>'Moving Avg'!G2235</f>
        <v>4.9642360000000005</v>
      </c>
      <c r="I2235" s="2">
        <f>'Moving Avg'!H2235</f>
        <v>5.3583510000000034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5.0946999999999996</v>
      </c>
      <c r="C2236" s="2">
        <f>RSI!I2236</f>
        <v>65.81561814304888</v>
      </c>
      <c r="D2236" s="2">
        <f>MACD!E2236</f>
        <v>-0.17164032973696397</v>
      </c>
      <c r="E2236" s="2">
        <f>MACD!F2236</f>
        <v>-0.15602811423384788</v>
      </c>
      <c r="F2236" s="2">
        <f>'Moving Avg'!D2236</f>
        <v>5.0946999999999996</v>
      </c>
      <c r="G2236" s="2">
        <f>'Moving Avg'!F2236</f>
        <v>4.9147200000000009</v>
      </c>
      <c r="H2236" s="2">
        <f>'Moving Avg'!G2236</f>
        <v>4.9640460000000006</v>
      </c>
      <c r="I2236" s="2">
        <f>'Moving Avg'!H2236</f>
        <v>5.3548460000000055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5.0946999999999996</v>
      </c>
      <c r="C2237" s="2">
        <f>RSI!I2237</f>
        <v>65.81561814304888</v>
      </c>
      <c r="D2237" s="2">
        <f>MACD!E2237</f>
        <v>-0.14324228215896539</v>
      </c>
      <c r="E2237" s="2">
        <f>MACD!F2237</f>
        <v>-0.15347094781887138</v>
      </c>
      <c r="F2237" s="2">
        <f>'Moving Avg'!D2237</f>
        <v>5.0946999999999996</v>
      </c>
      <c r="G2237" s="2">
        <f>'Moving Avg'!F2237</f>
        <v>4.9394800000000014</v>
      </c>
      <c r="H2237" s="2">
        <f>'Moving Avg'!G2237</f>
        <v>4.9638559999999998</v>
      </c>
      <c r="I2237" s="2">
        <f>'Moving Avg'!H2237</f>
        <v>5.3521850000000049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5.0471000000000004</v>
      </c>
      <c r="C2238" s="2">
        <f>RSI!I2238</f>
        <v>57.851887035294503</v>
      </c>
      <c r="D2238" s="2">
        <f>MACD!E2238</f>
        <v>-0.10905415619718273</v>
      </c>
      <c r="E2238" s="2">
        <f>MACD!F2238</f>
        <v>-0.14458758949453365</v>
      </c>
      <c r="F2238" s="2">
        <f>'Moving Avg'!D2238</f>
        <v>5.0851799999999994</v>
      </c>
      <c r="G2238" s="2">
        <f>'Moving Avg'!F2238</f>
        <v>4.9618600000000015</v>
      </c>
      <c r="H2238" s="2">
        <f>'Moving Avg'!G2238</f>
        <v>4.9627140000000001</v>
      </c>
      <c r="I2238" s="2">
        <f>'Moving Avg'!H2238</f>
        <v>5.3482545000000048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4.9519000000000002</v>
      </c>
      <c r="C2239" s="2">
        <f>RSI!I2239</f>
        <v>45.891733273397051</v>
      </c>
      <c r="D2239" s="2">
        <f>MACD!E2239</f>
        <v>-8.0754579945676142E-2</v>
      </c>
      <c r="E2239" s="2">
        <f>MACD!F2239</f>
        <v>-0.13182098758476216</v>
      </c>
      <c r="F2239" s="2">
        <f>'Moving Avg'!D2239</f>
        <v>5.0566199999999997</v>
      </c>
      <c r="G2239" s="2">
        <f>'Moving Avg'!F2239</f>
        <v>4.9794800000000006</v>
      </c>
      <c r="H2239" s="2">
        <f>'Moving Avg'!G2239</f>
        <v>4.9596679999999997</v>
      </c>
      <c r="I2239" s="2">
        <f>'Moving Avg'!H2239</f>
        <v>5.3438480000000048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4.9519000000000002</v>
      </c>
      <c r="C2240" s="2">
        <f>RSI!I2240</f>
        <v>45.891733273397044</v>
      </c>
      <c r="D2240" s="2">
        <f>MACD!E2240</f>
        <v>-4.9254289948676089E-2</v>
      </c>
      <c r="E2240" s="2">
        <f>MACD!F2240</f>
        <v>-0.11530764805754494</v>
      </c>
      <c r="F2240" s="2">
        <f>'Moving Avg'!D2240</f>
        <v>5.0280600000000009</v>
      </c>
      <c r="G2240" s="2">
        <f>'Moving Avg'!F2240</f>
        <v>4.9971000000000014</v>
      </c>
      <c r="H2240" s="2">
        <f>'Moving Avg'!G2240</f>
        <v>4.9568120000000002</v>
      </c>
      <c r="I2240" s="2">
        <f>'Moving Avg'!H2240</f>
        <v>5.3411765000000049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4.9519000000000002</v>
      </c>
      <c r="C2241" s="2">
        <f>RSI!I2241</f>
        <v>45.891733273397044</v>
      </c>
      <c r="D2241" s="2">
        <f>MACD!E2241</f>
        <v>-2.2385922686654069E-2</v>
      </c>
      <c r="E2241" s="2">
        <f>MACD!F2241</f>
        <v>-9.6723302983366774E-2</v>
      </c>
      <c r="F2241" s="2">
        <f>'Moving Avg'!D2241</f>
        <v>4.9995000000000003</v>
      </c>
      <c r="G2241" s="2">
        <f>'Moving Avg'!F2241</f>
        <v>5.0147200000000005</v>
      </c>
      <c r="H2241" s="2">
        <f>'Moving Avg'!G2241</f>
        <v>4.9539559999999989</v>
      </c>
      <c r="I2241" s="2">
        <f>'Moving Avg'!H2241</f>
        <v>5.3378015000000048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4.9519000000000002</v>
      </c>
      <c r="C2242" s="2">
        <f>RSI!I2242</f>
        <v>45.891733273397044</v>
      </c>
      <c r="D2242" s="2">
        <f>MACD!E2242</f>
        <v>5.4725306207181745E-4</v>
      </c>
      <c r="E2242" s="2">
        <f>MACD!F2242</f>
        <v>-7.7269191774279058E-2</v>
      </c>
      <c r="F2242" s="2">
        <f>'Moving Avg'!D2242</f>
        <v>4.9709400000000006</v>
      </c>
      <c r="G2242" s="2">
        <f>'Moving Avg'!F2242</f>
        <v>5.0194850000000004</v>
      </c>
      <c r="H2242" s="2">
        <f>'Moving Avg'!G2242</f>
        <v>4.9512899999999993</v>
      </c>
      <c r="I2242" s="2">
        <f>'Moving Avg'!H2242</f>
        <v>5.3345205000000044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4.7614000000000001</v>
      </c>
      <c r="C2243" s="2">
        <f>RSI!I2243</f>
        <v>29.485121043620197</v>
      </c>
      <c r="D2243" s="2">
        <f>MACD!E2243</f>
        <v>3.4247065935722354E-2</v>
      </c>
      <c r="E2243" s="2">
        <f>MACD!F2243</f>
        <v>-5.4965940232278777E-2</v>
      </c>
      <c r="F2243" s="2">
        <f>'Moving Avg'!D2243</f>
        <v>4.9138000000000002</v>
      </c>
      <c r="G2243" s="2">
        <f>'Moving Avg'!F2243</f>
        <v>5.0128199999999996</v>
      </c>
      <c r="H2243" s="2">
        <f>'Moving Avg'!G2243</f>
        <v>4.945004</v>
      </c>
      <c r="I2243" s="2">
        <f>'Moving Avg'!H2243</f>
        <v>5.3302870000000038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4.9519000000000002</v>
      </c>
      <c r="C2244" s="2">
        <f>RSI!I2244</f>
        <v>49.087003956210793</v>
      </c>
      <c r="D2244" s="2">
        <f>MACD!E2244</f>
        <v>4.9946952763388452E-2</v>
      </c>
      <c r="E2244" s="2">
        <f>MACD!F2244</f>
        <v>-3.3983361633145338E-2</v>
      </c>
      <c r="F2244" s="2">
        <f>'Moving Avg'!D2244</f>
        <v>4.9138000000000002</v>
      </c>
      <c r="G2244" s="2">
        <f>'Moving Avg'!F2244</f>
        <v>5.0161549999999995</v>
      </c>
      <c r="H2244" s="2">
        <f>'Moving Avg'!G2244</f>
        <v>4.9444339999999984</v>
      </c>
      <c r="I2244" s="2">
        <f>'Moving Avg'!H2244</f>
        <v>5.3270060000000043</v>
      </c>
      <c r="J2244" s="6" t="str">
        <f>OBV!F2244</f>
        <v>BEARISH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4.9519000000000002</v>
      </c>
      <c r="C2245" s="2">
        <f>RSI!I2245</f>
        <v>49.087003956210793</v>
      </c>
      <c r="D2245" s="2">
        <f>MACD!E2245</f>
        <v>6.3305588280639036E-2</v>
      </c>
      <c r="E2245" s="2">
        <f>MACD!F2245</f>
        <v>-1.4525571650388463E-2</v>
      </c>
      <c r="F2245" s="2">
        <f>'Moving Avg'!D2245</f>
        <v>4.9138000000000002</v>
      </c>
      <c r="G2245" s="2">
        <f>'Moving Avg'!F2245</f>
        <v>5.0185349999999982</v>
      </c>
      <c r="H2245" s="2">
        <f>'Moving Avg'!G2245</f>
        <v>4.9438639999999996</v>
      </c>
      <c r="I2245" s="2">
        <f>'Moving Avg'!H2245</f>
        <v>5.3236780000000037</v>
      </c>
      <c r="J2245" s="6" t="str">
        <f>OBV!F2245</f>
        <v>BEARISH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4.7614000000000001</v>
      </c>
      <c r="C2246" s="2">
        <f>RSI!I2246</f>
        <v>37.119814012218903</v>
      </c>
      <c r="D2246" s="2">
        <f>MACD!E2246</f>
        <v>8.87887860416674E-2</v>
      </c>
      <c r="E2246" s="2">
        <f>MACD!F2246</f>
        <v>6.1372998880227098E-3</v>
      </c>
      <c r="F2246" s="2">
        <f>'Moving Avg'!D2246</f>
        <v>4.8757000000000001</v>
      </c>
      <c r="G2246" s="2">
        <f>'Moving Avg'!F2246</f>
        <v>5.0113899999999987</v>
      </c>
      <c r="H2246" s="2">
        <f>'Moving Avg'!G2246</f>
        <v>4.9394839999999984</v>
      </c>
      <c r="I2246" s="2">
        <f>'Moving Avg'!H2246</f>
        <v>5.3193505000000041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4.7614000000000001</v>
      </c>
      <c r="C2247" s="2">
        <f>RSI!I2247</f>
        <v>37.119814012218903</v>
      </c>
      <c r="D2247" s="2">
        <f>MACD!E2247</f>
        <v>0.11154070695367846</v>
      </c>
      <c r="E2247" s="2">
        <f>MACD!F2247</f>
        <v>2.7217981301153861E-2</v>
      </c>
      <c r="F2247" s="2">
        <f>'Moving Avg'!D2247</f>
        <v>4.8376000000000001</v>
      </c>
      <c r="G2247" s="2">
        <f>'Moving Avg'!F2247</f>
        <v>4.9971049999999986</v>
      </c>
      <c r="H2247" s="2">
        <f>'Moving Avg'!G2247</f>
        <v>4.935103999999999</v>
      </c>
      <c r="I2247" s="2">
        <f>'Moving Avg'!H2247</f>
        <v>5.3157265000000038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4.7614000000000001</v>
      </c>
      <c r="C2248" s="2">
        <f>RSI!I2248</f>
        <v>37.119814012218903</v>
      </c>
      <c r="D2248" s="2">
        <f>MACD!E2248</f>
        <v>0.12457038052344682</v>
      </c>
      <c r="E2248" s="2">
        <f>MACD!F2248</f>
        <v>4.6688461145612453E-2</v>
      </c>
      <c r="F2248" s="2">
        <f>'Moving Avg'!D2248</f>
        <v>4.8376000000000001</v>
      </c>
      <c r="G2248" s="2">
        <f>'Moving Avg'!F2248</f>
        <v>4.980439999999998</v>
      </c>
      <c r="H2248" s="2">
        <f>'Moving Avg'!G2248</f>
        <v>4.928437999999999</v>
      </c>
      <c r="I2248" s="2">
        <f>'Moving Avg'!H2248</f>
        <v>5.3114460000000046</v>
      </c>
      <c r="J2248" s="6" t="str">
        <f>OBV!F2248</f>
        <v>BEARISH</v>
      </c>
      <c r="K2248" s="6" t="str">
        <f>OBV!G2248</f>
        <v>NEUTRAL</v>
      </c>
      <c r="L2248" s="6" t="str">
        <f>OBV!H2248</f>
        <v>NEUTRAL</v>
      </c>
    </row>
    <row r="2249" spans="1:12" ht="13.5" x14ac:dyDescent="0.25">
      <c r="A2249" s="3">
        <f>RSI!A2249</f>
        <v>45278</v>
      </c>
      <c r="B2249" s="2">
        <f>RSI!B2249</f>
        <v>4.6852</v>
      </c>
      <c r="C2249" s="2">
        <f>RSI!I2249</f>
        <v>33.08957428340625</v>
      </c>
      <c r="D2249" s="2">
        <f>MACD!E2249</f>
        <v>0.12761333981003542</v>
      </c>
      <c r="E2249" s="2">
        <f>MACD!F2249</f>
        <v>6.2873436878497058E-2</v>
      </c>
      <c r="F2249" s="2">
        <f>'Moving Avg'!D2249</f>
        <v>4.7842600000000006</v>
      </c>
      <c r="G2249" s="2">
        <f>'Moving Avg'!F2249</f>
        <v>4.9623449999999982</v>
      </c>
      <c r="H2249" s="2">
        <f>'Moving Avg'!G2249</f>
        <v>4.9202479999999991</v>
      </c>
      <c r="I2249" s="2">
        <f>'Moving Avg'!H2249</f>
        <v>5.3072065000000039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4.9423000000000004</v>
      </c>
      <c r="C2250" s="2">
        <f>RSI!I2250</f>
        <v>52.018647863630569</v>
      </c>
      <c r="D2250" s="2">
        <f>MACD!E2250</f>
        <v>0.11253801344129322</v>
      </c>
      <c r="E2250" s="2">
        <f>MACD!F2250</f>
        <v>7.2806352191056301E-2</v>
      </c>
      <c r="F2250" s="2">
        <f>'Moving Avg'!D2250</f>
        <v>4.7823399999999996</v>
      </c>
      <c r="G2250" s="2">
        <f>'Moving Avg'!F2250</f>
        <v>4.954724999999998</v>
      </c>
      <c r="H2250" s="2">
        <f>'Moving Avg'!G2250</f>
        <v>4.9171999999999993</v>
      </c>
      <c r="I2250" s="2">
        <f>'Moving Avg'!H2250</f>
        <v>5.3042525000000031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4.9423000000000004</v>
      </c>
      <c r="C2251" s="2">
        <f>RSI!I2251</f>
        <v>52.018647863630569</v>
      </c>
      <c r="D2251" s="2">
        <f>MACD!E2251</f>
        <v>9.9553777529130194E-2</v>
      </c>
      <c r="E2251" s="2">
        <f>MACD!F2251</f>
        <v>7.8155837258671076E-2</v>
      </c>
      <c r="F2251" s="2">
        <f>'Moving Avg'!D2251</f>
        <v>4.8185200000000004</v>
      </c>
      <c r="G2251" s="2">
        <f>'Moving Avg'!F2251</f>
        <v>4.9471049999999988</v>
      </c>
      <c r="H2251" s="2">
        <f>'Moving Avg'!G2251</f>
        <v>4.9141519999999987</v>
      </c>
      <c r="I2251" s="2">
        <f>'Moving Avg'!H2251</f>
        <v>5.3012985000000015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</row>
    <row r="2252" spans="1:12" ht="13.5" x14ac:dyDescent="0.25">
      <c r="A2252" s="3">
        <f>RSI!A2252</f>
        <v>45281</v>
      </c>
      <c r="B2252" s="2">
        <f>RSI!B2252</f>
        <v>4.9328000000000003</v>
      </c>
      <c r="C2252" s="2">
        <f>RSI!I2252</f>
        <v>51.39555607072878</v>
      </c>
      <c r="D2252" s="2">
        <f>MACD!E2252</f>
        <v>8.9059532554881748E-2</v>
      </c>
      <c r="E2252" s="2">
        <f>MACD!F2252</f>
        <v>8.0336576317913216E-2</v>
      </c>
      <c r="F2252" s="2">
        <f>'Moving Avg'!D2252</f>
        <v>4.8528000000000002</v>
      </c>
      <c r="G2252" s="2">
        <f>'Moving Avg'!F2252</f>
        <v>4.9390099999999997</v>
      </c>
      <c r="H2252" s="2">
        <f>'Moving Avg'!G2252</f>
        <v>4.9109139999999991</v>
      </c>
      <c r="I2252" s="2">
        <f>'Moving Avg'!H2252</f>
        <v>5.2982970000000016</v>
      </c>
      <c r="J2252" s="6" t="str">
        <f>OBV!F2252</f>
        <v>BEARISH</v>
      </c>
      <c r="K2252" s="6" t="str">
        <f>OBV!G2252</f>
        <v>NEUTRAL</v>
      </c>
      <c r="L2252" s="6" t="str">
        <f>OBV!H2252</f>
        <v>BEARISH DIVERGENCE</v>
      </c>
    </row>
    <row r="2253" spans="1:12" ht="13.5" x14ac:dyDescent="0.25">
      <c r="A2253" s="3">
        <f>RSI!A2253</f>
        <v>45282</v>
      </c>
      <c r="B2253" s="2">
        <f>RSI!B2253</f>
        <v>4.9328000000000003</v>
      </c>
      <c r="C2253" s="2">
        <f>RSI!I2253</f>
        <v>51.39555607072878</v>
      </c>
      <c r="D2253" s="2">
        <f>MACD!E2253</f>
        <v>5.0732593813747506E-2</v>
      </c>
      <c r="E2253" s="2">
        <f>MACD!F2253</f>
        <v>7.4415779817080085E-2</v>
      </c>
      <c r="F2253" s="2">
        <f>'Moving Avg'!D2253</f>
        <v>4.8870800000000001</v>
      </c>
      <c r="G2253" s="2">
        <f>'Moving Avg'!F2253</f>
        <v>4.9309150000000006</v>
      </c>
      <c r="H2253" s="2">
        <f>'Moving Avg'!G2253</f>
        <v>4.9076759999999986</v>
      </c>
      <c r="I2253" s="2">
        <f>'Moving Avg'!H2253</f>
        <v>5.2952955000000017</v>
      </c>
      <c r="J2253" s="6" t="str">
        <f>OBV!F2253</f>
        <v>BEARISH</v>
      </c>
      <c r="K2253" s="6" t="str">
        <f>OBV!G2253</f>
        <v>NEUTRAL</v>
      </c>
      <c r="L2253" s="6" t="str">
        <f>OBV!H2253</f>
        <v>BEARISH DIVERGENCE</v>
      </c>
    </row>
    <row r="2254" spans="1:12" ht="13.5" x14ac:dyDescent="0.25">
      <c r="A2254" s="3">
        <f>RSI!A2254</f>
        <v>45285</v>
      </c>
      <c r="B2254" s="2">
        <f>RSI!B2254</f>
        <v>4.9328000000000003</v>
      </c>
      <c r="C2254" s="2">
        <f>RSI!I2254</f>
        <v>51.39555607072878</v>
      </c>
      <c r="D2254" s="2">
        <f>MACD!E2254</f>
        <v>4.7480632192475447E-2</v>
      </c>
      <c r="E2254" s="2">
        <f>MACD!F2254</f>
        <v>6.9028750292159158E-2</v>
      </c>
      <c r="F2254" s="2">
        <f>'Moving Avg'!D2254</f>
        <v>4.9366000000000003</v>
      </c>
      <c r="G2254" s="2">
        <f>'Moving Avg'!F2254</f>
        <v>4.9228199999999998</v>
      </c>
      <c r="H2254" s="2">
        <f>'Moving Avg'!G2254</f>
        <v>4.904437999999999</v>
      </c>
      <c r="I2254" s="2">
        <f>'Moving Avg'!H2254</f>
        <v>5.2922940000000027</v>
      </c>
      <c r="J2254" s="6" t="str">
        <f>OBV!F2254</f>
        <v>BEARISH</v>
      </c>
      <c r="K2254" s="6" t="str">
        <f>OBV!G2254</f>
        <v>NEUTRAL</v>
      </c>
      <c r="L2254" s="6" t="str">
        <f>OBV!H2254</f>
        <v>BEARISH DIVERGENCE</v>
      </c>
    </row>
    <row r="2255" spans="1:12" ht="13.5" x14ac:dyDescent="0.25">
      <c r="A2255" s="3">
        <f>RSI!A2255</f>
        <v>45286</v>
      </c>
      <c r="B2255" s="2">
        <f>RSI!B2255</f>
        <v>4.7614000000000001</v>
      </c>
      <c r="C2255" s="2">
        <f>RSI!I2255</f>
        <v>40.471507635820274</v>
      </c>
      <c r="D2255" s="2">
        <f>MACD!E2255</f>
        <v>5.7305669301820572E-2</v>
      </c>
      <c r="E2255" s="2">
        <f>MACD!F2255</f>
        <v>6.6684134094091449E-2</v>
      </c>
      <c r="F2255" s="2">
        <f>'Moving Avg'!D2255</f>
        <v>4.9004199999999996</v>
      </c>
      <c r="G2255" s="2">
        <f>'Moving Avg'!F2255</f>
        <v>4.9061550000000009</v>
      </c>
      <c r="H2255" s="2">
        <f>'Moving Avg'!G2255</f>
        <v>4.8977719999999998</v>
      </c>
      <c r="I2255" s="2">
        <f>'Moving Avg'!H2255</f>
        <v>5.290077000000001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4.9233000000000002</v>
      </c>
      <c r="C2256" s="2">
        <f>RSI!I2256</f>
        <v>51.054160372027972</v>
      </c>
      <c r="D2256" s="2">
        <f>MACD!E2256</f>
        <v>2.5220947158978824E-2</v>
      </c>
      <c r="E2256" s="2">
        <f>MACD!F2256</f>
        <v>5.8391496707068925E-2</v>
      </c>
      <c r="F2256" s="2">
        <f>'Moving Avg'!D2256</f>
        <v>4.8966200000000004</v>
      </c>
      <c r="G2256" s="2">
        <f>'Moving Avg'!F2256</f>
        <v>4.8975850000000012</v>
      </c>
      <c r="H2256" s="2">
        <f>'Moving Avg'!G2256</f>
        <v>4.8943440000000002</v>
      </c>
      <c r="I2256" s="2">
        <f>'Moving Avg'!H2256</f>
        <v>5.2882940000000032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4.8947000000000003</v>
      </c>
      <c r="C2257" s="2">
        <f>RSI!I2257</f>
        <v>49.383993979851908</v>
      </c>
      <c r="D2257" s="2">
        <f>MACD!E2257</f>
        <v>6.9430412775517425E-5</v>
      </c>
      <c r="E2257" s="2">
        <f>MACD!F2257</f>
        <v>4.6727083448210249E-2</v>
      </c>
      <c r="F2257" s="2">
        <f>'Moving Avg'!D2257</f>
        <v>4.8890000000000002</v>
      </c>
      <c r="G2257" s="2">
        <f>'Moving Avg'!F2257</f>
        <v>4.8875850000000005</v>
      </c>
      <c r="H2257" s="2">
        <f>'Moving Avg'!G2257</f>
        <v>4.8903439999999989</v>
      </c>
      <c r="I2257" s="2">
        <f>'Moving Avg'!H2257</f>
        <v>5.2876340000000024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</row>
    <row r="2258" spans="1:12" ht="13.5" x14ac:dyDescent="0.25">
      <c r="A2258" s="3">
        <f>RSI!A2258</f>
        <v>45289</v>
      </c>
      <c r="B2258" s="2">
        <f>RSI!B2258</f>
        <v>4.8947000000000003</v>
      </c>
      <c r="C2258" s="2">
        <f>RSI!I2258</f>
        <v>49.383993979851901</v>
      </c>
      <c r="D2258" s="2">
        <f>MACD!E2258</f>
        <v>-2.1156053424423504E-2</v>
      </c>
      <c r="E2258" s="2">
        <f>MACD!F2258</f>
        <v>3.3150456073683499E-2</v>
      </c>
      <c r="F2258" s="2">
        <f>'Moving Avg'!D2258</f>
        <v>4.8813800000000001</v>
      </c>
      <c r="G2258" s="2">
        <f>'Moving Avg'!F2258</f>
        <v>4.8799650000000003</v>
      </c>
      <c r="H2258" s="2">
        <f>'Moving Avg'!G2258</f>
        <v>4.8863439999999994</v>
      </c>
      <c r="I2258" s="2">
        <f>'Moving Avg'!H2258</f>
        <v>5.2876775000000036</v>
      </c>
      <c r="J2258" s="6" t="str">
        <f>OBV!F2258</f>
        <v>BEARISH</v>
      </c>
      <c r="K2258" s="6" t="str">
        <f>OBV!G2258</f>
        <v>NEUTRAL</v>
      </c>
      <c r="L2258" s="6" t="str">
        <f>OBV!H2258</f>
        <v>CONFIRMED BEARISH</v>
      </c>
    </row>
    <row r="2259" spans="1:12" ht="13.5" x14ac:dyDescent="0.25">
      <c r="A2259" s="3">
        <f>RSI!A2259</f>
        <v>45293</v>
      </c>
      <c r="B2259" s="2">
        <f>RSI!B2259</f>
        <v>4.8852000000000002</v>
      </c>
      <c r="C2259" s="2">
        <f>RSI!I2259</f>
        <v>48.769379523250585</v>
      </c>
      <c r="D2259" s="2">
        <f>MACD!E2259</f>
        <v>-5.0083072915968252E-2</v>
      </c>
      <c r="E2259" s="2">
        <f>MACD!F2259</f>
        <v>1.6503750275753147E-2</v>
      </c>
      <c r="F2259" s="2">
        <f>'Moving Avg'!D2259</f>
        <v>4.8718599999999999</v>
      </c>
      <c r="G2259" s="2">
        <f>'Moving Avg'!F2259</f>
        <v>4.8766300000000005</v>
      </c>
      <c r="H2259" s="2">
        <f>'Moving Avg'!G2259</f>
        <v>4.8821540000000008</v>
      </c>
      <c r="I2259" s="2">
        <f>'Moving Avg'!H2259</f>
        <v>5.2863605000000033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</row>
    <row r="2260" spans="1:12" ht="13.5" x14ac:dyDescent="0.25">
      <c r="A2260" s="3">
        <f>RSI!A2260</f>
        <v>45294</v>
      </c>
      <c r="B2260" s="2">
        <f>RSI!B2260</f>
        <v>4.8852000000000002</v>
      </c>
      <c r="C2260" s="2">
        <f>RSI!I2260</f>
        <v>48.769379523250585</v>
      </c>
      <c r="D2260" s="2">
        <f>MACD!E2260</f>
        <v>-3.4901301031385223E-2</v>
      </c>
      <c r="E2260" s="2">
        <f>MACD!F2260</f>
        <v>6.2227400143254731E-3</v>
      </c>
      <c r="F2260" s="2">
        <f>'Moving Avg'!D2260</f>
        <v>4.8966200000000004</v>
      </c>
      <c r="G2260" s="2">
        <f>'Moving Avg'!F2260</f>
        <v>4.8732950000000006</v>
      </c>
      <c r="H2260" s="2">
        <f>'Moving Avg'!G2260</f>
        <v>4.8779640000000004</v>
      </c>
      <c r="I2260" s="2">
        <f>'Moving Avg'!H2260</f>
        <v>5.2835900000000029</v>
      </c>
      <c r="J2260" s="6" t="str">
        <f>OBV!F2260</f>
        <v>BEARISH</v>
      </c>
      <c r="K2260" s="6" t="str">
        <f>OBV!G2260</f>
        <v>NEUTRAL</v>
      </c>
      <c r="L2260" s="6" t="str">
        <f>OBV!H2260</f>
        <v>BEARISH DIVERGENCE</v>
      </c>
    </row>
    <row r="2261" spans="1:12" ht="13.5" x14ac:dyDescent="0.25">
      <c r="A2261" s="3">
        <f>RSI!A2261</f>
        <v>45295</v>
      </c>
      <c r="B2261" s="2">
        <f>RSI!B2261</f>
        <v>4.8757000000000001</v>
      </c>
      <c r="C2261" s="2">
        <f>RSI!I2261</f>
        <v>48.075459576389953</v>
      </c>
      <c r="D2261" s="2">
        <f>MACD!E2261</f>
        <v>-2.1254598830855009E-2</v>
      </c>
      <c r="E2261" s="2">
        <f>MACD!F2261</f>
        <v>7.2727224528937665E-4</v>
      </c>
      <c r="F2261" s="2">
        <f>'Moving Avg'!D2261</f>
        <v>4.8871000000000011</v>
      </c>
      <c r="G2261" s="2">
        <f>'Moving Avg'!F2261</f>
        <v>4.8694850000000001</v>
      </c>
      <c r="H2261" s="2">
        <f>'Moving Avg'!G2261</f>
        <v>4.8796780000000002</v>
      </c>
      <c r="I2261" s="2">
        <f>'Moving Avg'!H2261</f>
        <v>5.2818975000000021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4.8757000000000001</v>
      </c>
      <c r="C2262" s="2">
        <f>RSI!I2262</f>
        <v>48.075459576389946</v>
      </c>
      <c r="D2262" s="2">
        <f>MACD!E2262</f>
        <v>-1.1023084584503628E-2</v>
      </c>
      <c r="E2262" s="2">
        <f>MACD!F2262</f>
        <v>-1.6227991206692245E-3</v>
      </c>
      <c r="F2262" s="2">
        <f>'Moving Avg'!D2262</f>
        <v>4.8833000000000011</v>
      </c>
      <c r="G2262" s="2">
        <f>'Moving Avg'!F2262</f>
        <v>4.8656750000000004</v>
      </c>
      <c r="H2262" s="2">
        <f>'Moving Avg'!G2262</f>
        <v>4.881964</v>
      </c>
      <c r="I2262" s="2">
        <f>'Moving Avg'!H2262</f>
        <v>5.2797830000000019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4.8757000000000001</v>
      </c>
      <c r="C2263" s="2">
        <f>RSI!I2263</f>
        <v>48.075459576389939</v>
      </c>
      <c r="D2263" s="2">
        <f>MACD!E2263</f>
        <v>-2.2306094959434475E-3</v>
      </c>
      <c r="E2263" s="2">
        <f>MACD!F2263</f>
        <v>-1.7443611957240692E-3</v>
      </c>
      <c r="F2263" s="2">
        <f>'Moving Avg'!D2263</f>
        <v>4.8795000000000002</v>
      </c>
      <c r="G2263" s="2">
        <f>'Moving Avg'!F2263</f>
        <v>4.8713899999999999</v>
      </c>
      <c r="H2263" s="2">
        <f>'Moving Avg'!G2263</f>
        <v>4.8842499999999998</v>
      </c>
      <c r="I2263" s="2">
        <f>'Moving Avg'!H2263</f>
        <v>5.2776685000000017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4.8471000000000002</v>
      </c>
      <c r="C2264" s="2">
        <f>RSI!I2264</f>
        <v>45.634012703681442</v>
      </c>
      <c r="D2264" s="2">
        <f>MACD!E2264</f>
        <v>7.4527326332241017E-3</v>
      </c>
      <c r="E2264" s="2">
        <f>MACD!F2264</f>
        <v>9.505757006556502E-5</v>
      </c>
      <c r="F2264" s="2">
        <f>'Moving Avg'!D2264</f>
        <v>4.87188</v>
      </c>
      <c r="G2264" s="2">
        <f>'Moving Avg'!F2264</f>
        <v>4.8661499999999993</v>
      </c>
      <c r="H2264" s="2">
        <f>'Moving Avg'!G2264</f>
        <v>4.889392</v>
      </c>
      <c r="I2264" s="2">
        <f>'Moving Avg'!H2264</f>
        <v>5.2758800000000017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4.8471000000000002</v>
      </c>
      <c r="C2265" s="2">
        <f>RSI!I2265</f>
        <v>45.634012703681442</v>
      </c>
      <c r="D2265" s="2">
        <f>MACD!E2265</f>
        <v>-1.0438127324074564E-2</v>
      </c>
      <c r="E2265" s="2">
        <f>MACD!F2265</f>
        <v>-2.0115794087624608E-3</v>
      </c>
      <c r="F2265" s="2">
        <f>'Moving Avg'!D2265</f>
        <v>4.8642599999999998</v>
      </c>
      <c r="G2265" s="2">
        <f>'Moving Avg'!F2265</f>
        <v>4.8609099999999987</v>
      </c>
      <c r="H2265" s="2">
        <f>'Moving Avg'!G2265</f>
        <v>4.8945340000000002</v>
      </c>
      <c r="I2265" s="2">
        <f>'Moving Avg'!H2265</f>
        <v>5.2725910000000011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4.8471000000000002</v>
      </c>
      <c r="C2266" s="2">
        <f>RSI!I2266</f>
        <v>45.634012703681442</v>
      </c>
      <c r="D2266" s="2">
        <f>MACD!E2266</f>
        <v>-4.0517569718279134E-4</v>
      </c>
      <c r="E2266" s="2">
        <f>MACD!F2266</f>
        <v>-1.6902986664465271E-3</v>
      </c>
      <c r="F2266" s="2">
        <f>'Moving Avg'!D2266</f>
        <v>4.8585400000000005</v>
      </c>
      <c r="G2266" s="2">
        <f>'Moving Avg'!F2266</f>
        <v>4.865194999999999</v>
      </c>
      <c r="H2266" s="2">
        <f>'Moving Avg'!G2266</f>
        <v>4.8994860000000005</v>
      </c>
      <c r="I2266" s="2">
        <f>'Moving Avg'!H2266</f>
        <v>5.269630000000002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4.8471000000000002</v>
      </c>
      <c r="C2267" s="2">
        <f>RSI!I2267</f>
        <v>45.634012703681449</v>
      </c>
      <c r="D2267" s="2">
        <f>MACD!E2267</f>
        <v>3.9283923945099275E-3</v>
      </c>
      <c r="E2267" s="2">
        <f>MACD!F2267</f>
        <v>-5.6656045425523631E-4</v>
      </c>
      <c r="F2267" s="2">
        <f>'Moving Avg'!D2267</f>
        <v>4.8528200000000004</v>
      </c>
      <c r="G2267" s="2">
        <f>'Moving Avg'!F2267</f>
        <v>4.8694799999999985</v>
      </c>
      <c r="H2267" s="2">
        <f>'Moving Avg'!G2267</f>
        <v>4.9044379999999999</v>
      </c>
      <c r="I2267" s="2">
        <f>'Moving Avg'!H2267</f>
        <v>5.2666690000000003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4.8471000000000002</v>
      </c>
      <c r="C2268" s="2">
        <f>RSI!I2268</f>
        <v>45.634012703681442</v>
      </c>
      <c r="D2268" s="2">
        <f>MACD!E2268</f>
        <v>7.8213201883485794E-3</v>
      </c>
      <c r="E2268" s="2">
        <f>MACD!F2268</f>
        <v>1.111015674265527E-3</v>
      </c>
      <c r="F2268" s="2">
        <f>'Moving Avg'!D2268</f>
        <v>4.8471000000000002</v>
      </c>
      <c r="G2268" s="2">
        <f>'Moving Avg'!F2268</f>
        <v>4.8737649999999988</v>
      </c>
      <c r="H2268" s="2">
        <f>'Moving Avg'!G2268</f>
        <v>4.909390000000001</v>
      </c>
      <c r="I2268" s="2">
        <f>'Moving Avg'!H2268</f>
        <v>5.2637080000000003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4.8471000000000002</v>
      </c>
      <c r="C2269" s="2">
        <f>RSI!I2269</f>
        <v>45.634012703681449</v>
      </c>
      <c r="D2269" s="2">
        <f>MACD!E2269</f>
        <v>9.8631146685548288E-3</v>
      </c>
      <c r="E2269" s="2">
        <f>MACD!F2269</f>
        <v>2.8614354731233875E-3</v>
      </c>
      <c r="F2269" s="2">
        <f>'Moving Avg'!D2269</f>
        <v>4.8471000000000002</v>
      </c>
      <c r="G2269" s="2">
        <f>'Moving Avg'!F2269</f>
        <v>4.8818599999999988</v>
      </c>
      <c r="H2269" s="2">
        <f>'Moving Avg'!G2269</f>
        <v>4.9143420000000013</v>
      </c>
      <c r="I2269" s="2">
        <f>'Moving Avg'!H2269</f>
        <v>5.2607470000000003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4.8471000000000002</v>
      </c>
      <c r="C2270" s="2">
        <f>RSI!I2270</f>
        <v>45.634012703681456</v>
      </c>
      <c r="D2270" s="2">
        <f>MACD!E2270</f>
        <v>1.1784599065656209E-2</v>
      </c>
      <c r="E2270" s="2">
        <f>MACD!F2270</f>
        <v>4.6460681916299521E-3</v>
      </c>
      <c r="F2270" s="2">
        <f>'Moving Avg'!D2270</f>
        <v>4.8471000000000002</v>
      </c>
      <c r="G2270" s="2">
        <f>'Moving Avg'!F2270</f>
        <v>4.8770999999999995</v>
      </c>
      <c r="H2270" s="2">
        <f>'Moving Avg'!G2270</f>
        <v>4.9192940000000007</v>
      </c>
      <c r="I2270" s="2">
        <f>'Moving Avg'!H2270</f>
        <v>5.2582550000000001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4.8376000000000001</v>
      </c>
      <c r="C2271" s="2">
        <f>RSI!I2271</f>
        <v>44.376458172855848</v>
      </c>
      <c r="D2271" s="2">
        <f>MACD!E2271</f>
        <v>1.2832091410214019E-2</v>
      </c>
      <c r="E2271" s="2">
        <f>MACD!F2271</f>
        <v>6.2832728353467661E-3</v>
      </c>
      <c r="F2271" s="2">
        <f>'Moving Avg'!D2271</f>
        <v>4.8452000000000002</v>
      </c>
      <c r="G2271" s="2">
        <f>'Moving Avg'!F2271</f>
        <v>4.8718649999999997</v>
      </c>
      <c r="H2271" s="2">
        <f>'Moving Avg'!G2271</f>
        <v>4.9240560000000002</v>
      </c>
      <c r="I2271" s="2">
        <f>'Moving Avg'!H2271</f>
        <v>5.2557155000000009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4.8376000000000001</v>
      </c>
      <c r="C2272" s="2">
        <f>RSI!I2272</f>
        <v>44.376458172855848</v>
      </c>
      <c r="D2272" s="2">
        <f>MACD!E2272</f>
        <v>1.3940729669795537E-2</v>
      </c>
      <c r="E2272" s="2">
        <f>MACD!F2272</f>
        <v>7.814764202236521E-3</v>
      </c>
      <c r="F2272" s="2">
        <f>'Moving Avg'!D2272</f>
        <v>4.843300000000001</v>
      </c>
      <c r="G2272" s="2">
        <f>'Moving Avg'!F2272</f>
        <v>4.8671049999999987</v>
      </c>
      <c r="H2272" s="2">
        <f>'Moving Avg'!G2272</f>
        <v>4.9236760000000004</v>
      </c>
      <c r="I2272" s="2">
        <f>'Moving Avg'!H2272</f>
        <v>5.2531760000000007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4.8376000000000001</v>
      </c>
      <c r="C2273" s="2">
        <f>RSI!I2273</f>
        <v>44.376458172855848</v>
      </c>
      <c r="D2273" s="2">
        <f>MACD!E2273</f>
        <v>1.5084640218813838E-2</v>
      </c>
      <c r="E2273" s="2">
        <f>MACD!F2273</f>
        <v>9.2687394055519859E-3</v>
      </c>
      <c r="F2273" s="2">
        <f>'Moving Avg'!D2273</f>
        <v>4.8414000000000001</v>
      </c>
      <c r="G2273" s="2">
        <f>'Moving Avg'!F2273</f>
        <v>4.8623449999999995</v>
      </c>
      <c r="H2273" s="2">
        <f>'Moving Avg'!G2273</f>
        <v>4.9225340000000006</v>
      </c>
      <c r="I2273" s="2">
        <f>'Moving Avg'!H2273</f>
        <v>5.2501675000000008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4.8090000000000002</v>
      </c>
      <c r="C2274" s="2">
        <f>RSI!I2274</f>
        <v>40.209985290996357</v>
      </c>
      <c r="D2274" s="2">
        <f>MACD!E2274</f>
        <v>1.3961668253300807E-2</v>
      </c>
      <c r="E2274" s="2">
        <f>MACD!F2274</f>
        <v>1.0207325175101751E-2</v>
      </c>
      <c r="F2274" s="2">
        <f>'Moving Avg'!D2274</f>
        <v>4.83378</v>
      </c>
      <c r="G2274" s="2">
        <f>'Moving Avg'!F2274</f>
        <v>4.8561549999999993</v>
      </c>
      <c r="H2274" s="2">
        <f>'Moving Avg'!G2274</f>
        <v>4.9210100000000008</v>
      </c>
      <c r="I2274" s="2">
        <f>'Moving Avg'!H2274</f>
        <v>5.2470160000000012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4.5994999999999999</v>
      </c>
      <c r="C2275" s="2">
        <f>RSI!I2275</f>
        <v>23.100431296612683</v>
      </c>
      <c r="D2275" s="2">
        <f>MACD!E2275</f>
        <v>2.8875446134983385E-2</v>
      </c>
      <c r="E2275" s="2">
        <f>MACD!F2275</f>
        <v>1.3940949367078077E-2</v>
      </c>
      <c r="F2275" s="2">
        <f>'Moving Avg'!D2275</f>
        <v>4.7842599999999997</v>
      </c>
      <c r="G2275" s="2">
        <f>'Moving Avg'!F2275</f>
        <v>4.8480599999999985</v>
      </c>
      <c r="H2275" s="2">
        <f>'Moving Avg'!G2275</f>
        <v>4.9149140000000013</v>
      </c>
      <c r="I2275" s="2">
        <f>'Moving Avg'!H2275</f>
        <v>5.2428170000000014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4.7995000000000001</v>
      </c>
      <c r="C2276" s="2">
        <f>RSI!I2276</f>
        <v>46.503049695084805</v>
      </c>
      <c r="D2276" s="2">
        <f>MACD!E2276</f>
        <v>2.8237802639036857E-2</v>
      </c>
      <c r="E2276" s="2">
        <f>MACD!F2276</f>
        <v>1.6800320021469833E-2</v>
      </c>
      <c r="F2276" s="2">
        <f>'Moving Avg'!D2276</f>
        <v>4.7766400000000004</v>
      </c>
      <c r="G2276" s="2">
        <f>'Moving Avg'!F2276</f>
        <v>4.8418699999999983</v>
      </c>
      <c r="H2276" s="2">
        <f>'Moving Avg'!G2276</f>
        <v>4.9128180000000015</v>
      </c>
      <c r="I2276" s="2">
        <f>'Moving Avg'!H2276</f>
        <v>5.2396180000000028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4.59</v>
      </c>
      <c r="C2277" s="2">
        <f>RSI!I2277</f>
        <v>34.618402678371709</v>
      </c>
      <c r="D2277" s="2">
        <f>MACD!E2277</f>
        <v>4.3477394741767483E-2</v>
      </c>
      <c r="E2277" s="2">
        <f>MACD!F2277</f>
        <v>2.2135734965529365E-2</v>
      </c>
      <c r="F2277" s="2">
        <f>'Moving Avg'!D2277</f>
        <v>4.7271200000000002</v>
      </c>
      <c r="G2277" s="2">
        <f>'Moving Avg'!F2277</f>
        <v>4.8266349999999987</v>
      </c>
      <c r="H2277" s="2">
        <f>'Moving Avg'!G2277</f>
        <v>4.9036760000000017</v>
      </c>
      <c r="I2277" s="2">
        <f>'Moving Avg'!H2277</f>
        <v>5.2338710000000015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4.3899999999999997</v>
      </c>
      <c r="C2278" s="2">
        <f>RSI!I2278</f>
        <v>27.415183086013997</v>
      </c>
      <c r="D2278" s="2">
        <f>MACD!E2278</f>
        <v>7.266650656308915E-2</v>
      </c>
      <c r="E2278" s="2">
        <f>MACD!F2278</f>
        <v>3.2241889285041327E-2</v>
      </c>
      <c r="F2278" s="2">
        <f>'Moving Avg'!D2278</f>
        <v>4.6376000000000008</v>
      </c>
      <c r="G2278" s="2">
        <f>'Moving Avg'!F2278</f>
        <v>4.8013999999999992</v>
      </c>
      <c r="H2278" s="2">
        <f>'Moving Avg'!G2278</f>
        <v>4.8895820000000016</v>
      </c>
      <c r="I2278" s="2">
        <f>'Moving Avg'!H2278</f>
        <v>5.2271240000000025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4.5709999999999997</v>
      </c>
      <c r="C2279" s="2">
        <f>RSI!I2279</f>
        <v>39.653108362749542</v>
      </c>
      <c r="D2279" s="2">
        <f>MACD!E2279</f>
        <v>8.6509069881069323E-2</v>
      </c>
      <c r="E2279" s="2">
        <f>MACD!F2279</f>
        <v>4.3095325404246931E-2</v>
      </c>
      <c r="F2279" s="2">
        <f>'Moving Avg'!D2279</f>
        <v>4.5900000000000007</v>
      </c>
      <c r="G2279" s="2">
        <f>'Moving Avg'!F2279</f>
        <v>4.7856899999999998</v>
      </c>
      <c r="H2279" s="2">
        <f>'Moving Avg'!G2279</f>
        <v>4.8800600000000012</v>
      </c>
      <c r="I2279" s="2">
        <f>'Moving Avg'!H2279</f>
        <v>5.2212819999999995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4.5709999999999997</v>
      </c>
      <c r="C2280" s="2">
        <f>RSI!I2280</f>
        <v>39.653108362749542</v>
      </c>
      <c r="D2280" s="2">
        <f>MACD!E2280</f>
        <v>9.9514963422153713E-2</v>
      </c>
      <c r="E2280" s="2">
        <f>MACD!F2280</f>
        <v>5.4379253007828289E-2</v>
      </c>
      <c r="F2280" s="2">
        <f>'Moving Avg'!D2280</f>
        <v>4.5842999999999989</v>
      </c>
      <c r="G2280" s="2">
        <f>'Moving Avg'!F2280</f>
        <v>4.7699800000000003</v>
      </c>
      <c r="H2280" s="2">
        <f>'Moving Avg'!G2280</f>
        <v>4.8695860000000009</v>
      </c>
      <c r="I2280" s="2">
        <f>'Moving Avg'!H2280</f>
        <v>5.2154400000000001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4.7709000000000001</v>
      </c>
      <c r="C2281" s="2">
        <f>RSI!I2281</f>
        <v>50.370832764806416</v>
      </c>
      <c r="D2281" s="2">
        <f>MACD!E2281</f>
        <v>9.5448185274316977E-2</v>
      </c>
      <c r="E2281" s="2">
        <f>MACD!F2281</f>
        <v>6.2593039461126029E-2</v>
      </c>
      <c r="F2281" s="2">
        <f>'Moving Avg'!D2281</f>
        <v>4.5785800000000005</v>
      </c>
      <c r="G2281" s="2">
        <f>'Moving Avg'!F2281</f>
        <v>4.7647399999999998</v>
      </c>
      <c r="H2281" s="2">
        <f>'Moving Avg'!G2281</f>
        <v>4.8631100000000007</v>
      </c>
      <c r="I2281" s="2">
        <f>'Moving Avg'!H2281</f>
        <v>5.2122855000000001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4.7709000000000001</v>
      </c>
      <c r="C2282" s="2">
        <f>RSI!I2282</f>
        <v>50.370832764806416</v>
      </c>
      <c r="D2282" s="2">
        <f>MACD!E2282</f>
        <v>9.1934348431718327E-2</v>
      </c>
      <c r="E2282" s="2">
        <f>MACD!F2282</f>
        <v>6.8461301255244494E-2</v>
      </c>
      <c r="F2282" s="2">
        <f>'Moving Avg'!D2282</f>
        <v>4.6147599999999995</v>
      </c>
      <c r="G2282" s="2">
        <f>'Moving Avg'!F2282</f>
        <v>4.7595000000000001</v>
      </c>
      <c r="H2282" s="2">
        <f>'Moving Avg'!G2282</f>
        <v>4.8566340000000014</v>
      </c>
      <c r="I2282" s="2">
        <f>'Moving Avg'!H2282</f>
        <v>5.2091310000000002</v>
      </c>
      <c r="J2282" s="6" t="str">
        <f>OBV!F2282</f>
        <v>BEARISH</v>
      </c>
      <c r="K2282" s="6" t="str">
        <f>OBV!G2282</f>
        <v>NEUTRAL</v>
      </c>
      <c r="L2282" s="6" t="str">
        <f>OBV!H2282</f>
        <v>BEARISH DIVERGENCE</v>
      </c>
    </row>
    <row r="2283" spans="1:12" ht="13.5" x14ac:dyDescent="0.25">
      <c r="A2283" s="3">
        <f>RSI!A2283</f>
        <v>45327</v>
      </c>
      <c r="B2283" s="2">
        <f>RSI!B2283</f>
        <v>4.8566000000000003</v>
      </c>
      <c r="C2283" s="2">
        <f>RSI!I2283</f>
        <v>54.397738430271993</v>
      </c>
      <c r="D2283" s="2">
        <f>MACD!E2283</f>
        <v>8.2545623288009295E-2</v>
      </c>
      <c r="E2283" s="2">
        <f>MACD!F2283</f>
        <v>7.1278165661797455E-2</v>
      </c>
      <c r="F2283" s="2">
        <f>'Moving Avg'!D2283</f>
        <v>4.7080800000000007</v>
      </c>
      <c r="G2283" s="2">
        <f>'Moving Avg'!F2283</f>
        <v>4.7585449999999998</v>
      </c>
      <c r="H2283" s="2">
        <f>'Moving Avg'!G2283</f>
        <v>4.851872000000002</v>
      </c>
      <c r="I2283" s="2">
        <f>'Moving Avg'!H2283</f>
        <v>5.2052795000000014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4.6471</v>
      </c>
      <c r="C2284" s="2">
        <f>RSI!I2284</f>
        <v>44.823066146334703</v>
      </c>
      <c r="D2284" s="2">
        <f>MACD!E2284</f>
        <v>8.5151087938515779E-2</v>
      </c>
      <c r="E2284" s="2">
        <f>MACD!F2284</f>
        <v>7.4052750117141131E-2</v>
      </c>
      <c r="F2284" s="2">
        <f>'Moving Avg'!D2284</f>
        <v>4.7233000000000001</v>
      </c>
      <c r="G2284" s="2">
        <f>'Moving Avg'!F2284</f>
        <v>4.7485449999999991</v>
      </c>
      <c r="H2284" s="2">
        <f>'Moving Avg'!G2284</f>
        <v>4.8429200000000021</v>
      </c>
      <c r="I2284" s="2">
        <f>'Moving Avg'!H2284</f>
        <v>5.2001465000000007</v>
      </c>
      <c r="J2284" s="6" t="str">
        <f>OBV!F2284</f>
        <v>BEARISH</v>
      </c>
      <c r="K2284" s="6" t="str">
        <f>OBV!G2284</f>
        <v>NEUTRAL</v>
      </c>
      <c r="L2284" s="6" t="str">
        <f>OBV!H2284</f>
        <v>BEARISH DIVERGENCE</v>
      </c>
    </row>
    <row r="2285" spans="1:12" ht="13.5" x14ac:dyDescent="0.25">
      <c r="A2285" s="3">
        <f>RSI!A2285</f>
        <v>45329</v>
      </c>
      <c r="B2285" s="2">
        <f>RSI!B2285</f>
        <v>4.4471999999999996</v>
      </c>
      <c r="C2285" s="2">
        <f>RSI!I2285</f>
        <v>37.957797605897454</v>
      </c>
      <c r="D2285" s="2">
        <f>MACD!E2285</f>
        <v>7.0643676050013759E-2</v>
      </c>
      <c r="E2285" s="2">
        <f>MACD!F2285</f>
        <v>7.3370935303715662E-2</v>
      </c>
      <c r="F2285" s="2">
        <f>'Moving Avg'!D2285</f>
        <v>4.6985399999999995</v>
      </c>
      <c r="G2285" s="2">
        <f>'Moving Avg'!F2285</f>
        <v>4.7285499999999994</v>
      </c>
      <c r="H2285" s="2">
        <f>'Moving Avg'!G2285</f>
        <v>4.8299700000000021</v>
      </c>
      <c r="I2285" s="2">
        <f>'Moving Avg'!H2285</f>
        <v>5.1940605000000009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4.4471999999999996</v>
      </c>
      <c r="C2286" s="2">
        <f>RSI!I2286</f>
        <v>37.957797605897454</v>
      </c>
      <c r="D2286" s="2">
        <f>MACD!E2286</f>
        <v>9.0977257321983807E-2</v>
      </c>
      <c r="E2286" s="2">
        <f>MACD!F2286</f>
        <v>7.6892199707369296E-2</v>
      </c>
      <c r="F2286" s="2">
        <f>'Moving Avg'!D2286</f>
        <v>4.6337999999999999</v>
      </c>
      <c r="G2286" s="2">
        <f>'Moving Avg'!F2286</f>
        <v>4.7085549999999987</v>
      </c>
      <c r="H2286" s="2">
        <f>'Moving Avg'!G2286</f>
        <v>4.817020000000003</v>
      </c>
      <c r="I2286" s="2">
        <f>'Moving Avg'!H2286</f>
        <v>5.1881620000000011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4.2853000000000003</v>
      </c>
      <c r="C2287" s="2">
        <f>RSI!I2287</f>
        <v>33.183768190636471</v>
      </c>
      <c r="D2287" s="2">
        <f>MACD!E2287</f>
        <v>8.9647986155328319E-2</v>
      </c>
      <c r="E2287" s="2">
        <f>MACD!F2287</f>
        <v>7.9443356996961104E-2</v>
      </c>
      <c r="F2287" s="2">
        <f>'Moving Avg'!D2287</f>
        <v>4.5366799999999996</v>
      </c>
      <c r="G2287" s="2">
        <f>'Moving Avg'!F2287</f>
        <v>4.6804649999999999</v>
      </c>
      <c r="H2287" s="2">
        <f>'Moving Avg'!G2287</f>
        <v>4.8008320000000024</v>
      </c>
      <c r="I2287" s="2">
        <f>'Moving Avg'!H2287</f>
        <v>5.1814540000000013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4.0948000000000002</v>
      </c>
      <c r="C2288" s="2">
        <f>RSI!I2288</f>
        <v>28.622147997715018</v>
      </c>
      <c r="D2288" s="2">
        <f>MACD!E2288</f>
        <v>7.4399149928970232E-2</v>
      </c>
      <c r="E2288" s="2">
        <f>MACD!F2288</f>
        <v>7.8434515583362924E-2</v>
      </c>
      <c r="F2288" s="2">
        <f>'Moving Avg'!D2288</f>
        <v>4.3843199999999998</v>
      </c>
      <c r="G2288" s="2">
        <f>'Moving Avg'!F2288</f>
        <v>4.6428500000000001</v>
      </c>
      <c r="H2288" s="2">
        <f>'Moving Avg'!G2288</f>
        <v>4.7817860000000021</v>
      </c>
      <c r="I2288" s="2">
        <f>'Moving Avg'!H2288</f>
        <v>5.1737935000000004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4.2758000000000003</v>
      </c>
      <c r="C2289" s="2">
        <f>RSI!I2289</f>
        <v>37.423918916928656</v>
      </c>
      <c r="D2289" s="2">
        <f>MACD!E2289</f>
        <v>7.9407051461835465E-2</v>
      </c>
      <c r="E2289" s="2">
        <f>MACD!F2289</f>
        <v>7.8629022759057449E-2</v>
      </c>
      <c r="F2289" s="2">
        <f>'Moving Avg'!D2289</f>
        <v>4.31006</v>
      </c>
      <c r="G2289" s="2">
        <f>'Moving Avg'!F2289</f>
        <v>4.6142849999999997</v>
      </c>
      <c r="H2289" s="2">
        <f>'Moving Avg'!G2289</f>
        <v>4.7682640000000012</v>
      </c>
      <c r="I2289" s="2">
        <f>'Moving Avg'!H2289</f>
        <v>5.1673664999999991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4.2758000000000003</v>
      </c>
      <c r="C2290" s="2">
        <f>RSI!I2290</f>
        <v>37.423918916928656</v>
      </c>
      <c r="D2290" s="2">
        <f>MACD!E2290</f>
        <v>8.5789799939586686E-2</v>
      </c>
      <c r="E2290" s="2">
        <f>MACD!F2290</f>
        <v>8.0061178195163313E-2</v>
      </c>
      <c r="F2290" s="2">
        <f>'Moving Avg'!D2290</f>
        <v>4.2757800000000001</v>
      </c>
      <c r="G2290" s="2">
        <f>'Moving Avg'!F2290</f>
        <v>4.5857200000000002</v>
      </c>
      <c r="H2290" s="2">
        <f>'Moving Avg'!G2290</f>
        <v>4.7547420000000011</v>
      </c>
      <c r="I2290" s="2">
        <f>'Moving Avg'!H2290</f>
        <v>5.1609394999999987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4.2758000000000003</v>
      </c>
      <c r="C2291" s="2">
        <f>RSI!I2291</f>
        <v>37.423918916928656</v>
      </c>
      <c r="D2291" s="2">
        <f>MACD!E2291</f>
        <v>0.12393081598409683</v>
      </c>
      <c r="E2291" s="2">
        <f>MACD!F2291</f>
        <v>8.8835105752950019E-2</v>
      </c>
      <c r="F2291" s="2">
        <f>'Moving Avg'!D2291</f>
        <v>4.2415000000000003</v>
      </c>
      <c r="G2291" s="2">
        <f>'Moving Avg'!F2291</f>
        <v>4.5576300000000005</v>
      </c>
      <c r="H2291" s="2">
        <f>'Moving Avg'!G2291</f>
        <v>4.741220000000002</v>
      </c>
      <c r="I2291" s="2">
        <f>'Moving Avg'!H2291</f>
        <v>5.1545594999999977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4.4661999999999997</v>
      </c>
      <c r="C2292" s="2">
        <f>RSI!I2292</f>
        <v>46.148538511460949</v>
      </c>
      <c r="D2292" s="2">
        <f>MACD!E2292</f>
        <v>0.14393952295932166</v>
      </c>
      <c r="E2292" s="2">
        <f>MACD!F2292</f>
        <v>9.9855989194224351E-2</v>
      </c>
      <c r="F2292" s="2">
        <f>'Moving Avg'!D2292</f>
        <v>4.2776800000000001</v>
      </c>
      <c r="G2292" s="2">
        <f>'Moving Avg'!F2292</f>
        <v>4.539060000000001</v>
      </c>
      <c r="H2292" s="2">
        <f>'Moving Avg'!G2292</f>
        <v>4.7315060000000013</v>
      </c>
      <c r="I2292" s="2">
        <f>'Moving Avg'!H2292</f>
        <v>5.1475599999999995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4.2662000000000004</v>
      </c>
      <c r="C2293" s="2">
        <f>RSI!I2293</f>
        <v>39.861582646313757</v>
      </c>
      <c r="D2293" s="2">
        <f>MACD!E2293</f>
        <v>0.18944731876088738</v>
      </c>
      <c r="E2293" s="2">
        <f>MACD!F2293</f>
        <v>0.11777425510755696</v>
      </c>
      <c r="F2293" s="2">
        <f>'Moving Avg'!D2293</f>
        <v>4.3119600000000009</v>
      </c>
      <c r="G2293" s="2">
        <f>'Moving Avg'!F2293</f>
        <v>4.5104900000000008</v>
      </c>
      <c r="H2293" s="2">
        <f>'Moving Avg'!G2293</f>
        <v>4.7216020000000007</v>
      </c>
      <c r="I2293" s="2">
        <f>'Moving Avg'!H2293</f>
        <v>5.140322499999999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4.2662000000000004</v>
      </c>
      <c r="C2294" s="2">
        <f>RSI!I2294</f>
        <v>39.861582646313757</v>
      </c>
      <c r="D2294" s="2">
        <f>MACD!E2294</f>
        <v>0.19744006682466786</v>
      </c>
      <c r="E2294" s="2">
        <f>MACD!F2294</f>
        <v>0.13370741745097914</v>
      </c>
      <c r="F2294" s="2">
        <f>'Moving Avg'!D2294</f>
        <v>4.3100400000000008</v>
      </c>
      <c r="G2294" s="2">
        <f>'Moving Avg'!F2294</f>
        <v>4.4833499999999997</v>
      </c>
      <c r="H2294" s="2">
        <f>'Moving Avg'!G2294</f>
        <v>4.7078879999999996</v>
      </c>
      <c r="I2294" s="2">
        <f>'Moving Avg'!H2294</f>
        <v>5.1330849999999986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4.4566999999999997</v>
      </c>
      <c r="C2295" s="2">
        <f>RSI!I2295</f>
        <v>47.72814081003844</v>
      </c>
      <c r="D2295" s="2">
        <f>MACD!E2295</f>
        <v>0.16092794560028345</v>
      </c>
      <c r="E2295" s="2">
        <f>MACD!F2295</f>
        <v>0.13915152308084</v>
      </c>
      <c r="F2295" s="2">
        <f>'Moving Avg'!D2295</f>
        <v>4.3462200000000006</v>
      </c>
      <c r="G2295" s="2">
        <f>'Moving Avg'!F2295</f>
        <v>4.47621</v>
      </c>
      <c r="H2295" s="2">
        <f>'Moving Avg'!G2295</f>
        <v>4.6979839999999999</v>
      </c>
      <c r="I2295" s="2">
        <f>'Moving Avg'!H2295</f>
        <v>5.1268000000000002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4.4566999999999997</v>
      </c>
      <c r="C2296" s="2">
        <f>RSI!I2296</f>
        <v>47.72814081003844</v>
      </c>
      <c r="D2296" s="2">
        <f>MACD!E2296</f>
        <v>0.13037938400738636</v>
      </c>
      <c r="E2296" s="2">
        <f>MACD!F2296</f>
        <v>0.13739709526614929</v>
      </c>
      <c r="F2296" s="2">
        <f>'Moving Avg'!D2296</f>
        <v>4.3823999999999996</v>
      </c>
      <c r="G2296" s="2">
        <f>'Moving Avg'!F2296</f>
        <v>4.4590700000000005</v>
      </c>
      <c r="H2296" s="2">
        <f>'Moving Avg'!G2296</f>
        <v>4.6918899999999999</v>
      </c>
      <c r="I2296" s="2">
        <f>'Moving Avg'!H2296</f>
        <v>5.1205150000000001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45345</v>
      </c>
      <c r="B2297" s="2">
        <f>RSI!B2297</f>
        <v>4.4566999999999997</v>
      </c>
      <c r="C2297" s="2">
        <f>RSI!I2297</f>
        <v>47.728140810038447</v>
      </c>
      <c r="D2297" s="2">
        <f>MACD!E2297</f>
        <v>7.9943566417425949E-2</v>
      </c>
      <c r="E2297" s="2">
        <f>MACD!F2297</f>
        <v>0.12590638949640462</v>
      </c>
      <c r="F2297" s="2">
        <f>'Moving Avg'!D2297</f>
        <v>4.3804999999999996</v>
      </c>
      <c r="G2297" s="2">
        <f>'Moving Avg'!F2297</f>
        <v>4.4524050000000006</v>
      </c>
      <c r="H2297" s="2">
        <f>'Moving Avg'!G2297</f>
        <v>4.6857959999999999</v>
      </c>
      <c r="I2297" s="2">
        <f>'Moving Avg'!H2297</f>
        <v>5.1142299999999992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4.6566999999999998</v>
      </c>
      <c r="C2298" s="2">
        <f>RSI!I2298</f>
        <v>55.381269837786768</v>
      </c>
      <c r="D2298" s="2">
        <f>MACD!E2298</f>
        <v>-6.5584965538247886E-3</v>
      </c>
      <c r="E2298" s="2">
        <f>MACD!F2298</f>
        <v>9.9413412286358749E-2</v>
      </c>
      <c r="F2298" s="2">
        <f>'Moving Avg'!D2298</f>
        <v>4.4585999999999997</v>
      </c>
      <c r="G2298" s="2">
        <f>'Moving Avg'!F2298</f>
        <v>4.4657400000000003</v>
      </c>
      <c r="H2298" s="2">
        <f>'Moving Avg'!G2298</f>
        <v>4.6837020000000003</v>
      </c>
      <c r="I2298" s="2">
        <f>'Moving Avg'!H2298</f>
        <v>5.1089449999999994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4.6566999999999998</v>
      </c>
      <c r="C2299" s="2">
        <f>RSI!I2299</f>
        <v>55.381269837786768</v>
      </c>
      <c r="D2299" s="2">
        <f>MACD!E2299</f>
        <v>-5.2813292368294462E-2</v>
      </c>
      <c r="E2299" s="2">
        <f>MACD!F2299</f>
        <v>6.8968071355428109E-2</v>
      </c>
      <c r="F2299" s="2">
        <f>'Moving Avg'!D2299</f>
        <v>4.5366999999999997</v>
      </c>
      <c r="G2299" s="2">
        <f>'Moving Avg'!F2299</f>
        <v>4.4700249999999997</v>
      </c>
      <c r="H2299" s="2">
        <f>'Moving Avg'!G2299</f>
        <v>4.6831319999999996</v>
      </c>
      <c r="I2299" s="2">
        <f>'Moving Avg'!H2299</f>
        <v>5.1036599999999996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4.7138</v>
      </c>
      <c r="C2300" s="2">
        <f>RSI!I2300</f>
        <v>57.444294239461158</v>
      </c>
      <c r="D2300" s="2">
        <f>MACD!E2300</f>
        <v>-9.7021314247227153E-2</v>
      </c>
      <c r="E2300" s="2">
        <f>MACD!F2300</f>
        <v>3.5770194234897051E-2</v>
      </c>
      <c r="F2300" s="2">
        <f>'Moving Avg'!D2300</f>
        <v>4.58812</v>
      </c>
      <c r="G2300" s="2">
        <f>'Moving Avg'!F2300</f>
        <v>4.4771650000000003</v>
      </c>
      <c r="H2300" s="2">
        <f>'Moving Avg'!G2300</f>
        <v>4.6785620000000003</v>
      </c>
      <c r="I2300" s="2">
        <f>'Moving Avg'!H2300</f>
        <v>5.0986604999999994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4.8566000000000003</v>
      </c>
      <c r="C2301" s="2">
        <f>RSI!I2301</f>
        <v>62.15679903630523</v>
      </c>
      <c r="D2301" s="2">
        <f>MACD!E2301</f>
        <v>-0.14612080359115254</v>
      </c>
      <c r="E2301" s="2">
        <f>MACD!F2301</f>
        <v>-6.0800533031286561E-4</v>
      </c>
      <c r="F2301" s="2">
        <f>'Moving Avg'!D2301</f>
        <v>4.6680999999999999</v>
      </c>
      <c r="G2301" s="2">
        <f>'Moving Avg'!F2301</f>
        <v>4.4814500000000006</v>
      </c>
      <c r="H2301" s="2">
        <f>'Moving Avg'!G2301</f>
        <v>4.6768479999999997</v>
      </c>
      <c r="I2301" s="2">
        <f>'Moving Avg'!H2301</f>
        <v>5.0936609999999982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4.8566000000000003</v>
      </c>
      <c r="C2302" s="2">
        <f>RSI!I2302</f>
        <v>62.15679903630523</v>
      </c>
      <c r="D2302" s="2">
        <f>MACD!E2302</f>
        <v>-0.16025036585672314</v>
      </c>
      <c r="E2302" s="2">
        <f>MACD!F2302</f>
        <v>-3.2536477435594922E-2</v>
      </c>
      <c r="F2302" s="2">
        <f>'Moving Avg'!D2302</f>
        <v>4.7480799999999999</v>
      </c>
      <c r="G2302" s="2">
        <f>'Moving Avg'!F2302</f>
        <v>4.485735</v>
      </c>
      <c r="H2302" s="2">
        <f>'Moving Avg'!G2302</f>
        <v>4.6753240000000007</v>
      </c>
      <c r="I2302" s="2">
        <f>'Moving Avg'!H2302</f>
        <v>5.0903754999999968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4.8566000000000003</v>
      </c>
      <c r="C2303" s="2">
        <f>RSI!I2303</f>
        <v>62.156799036305237</v>
      </c>
      <c r="D2303" s="2">
        <f>MACD!E2303</f>
        <v>-0.2047125543456243</v>
      </c>
      <c r="E2303" s="2">
        <f>MACD!F2303</f>
        <v>-6.6971692817600806E-2</v>
      </c>
      <c r="F2303" s="2">
        <f>'Moving Avg'!D2303</f>
        <v>4.7880599999999998</v>
      </c>
      <c r="G2303" s="2">
        <f>'Moving Avg'!F2303</f>
        <v>4.485735</v>
      </c>
      <c r="H2303" s="2">
        <f>'Moving Avg'!G2303</f>
        <v>4.6738000000000008</v>
      </c>
      <c r="I2303" s="2">
        <f>'Moving Avg'!H2303</f>
        <v>5.0855184999999974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4.8566000000000003</v>
      </c>
      <c r="C2304" s="2">
        <f>RSI!I2304</f>
        <v>62.156799036305244</v>
      </c>
      <c r="D2304" s="2">
        <f>MACD!E2304</f>
        <v>-0.24394290083299097</v>
      </c>
      <c r="E2304" s="2">
        <f>MACD!F2304</f>
        <v>-0.10236593442067884</v>
      </c>
      <c r="F2304" s="2">
        <f>'Moving Avg'!D2304</f>
        <v>4.8280399999999997</v>
      </c>
      <c r="G2304" s="2">
        <f>'Moving Avg'!F2304</f>
        <v>4.4962099999999996</v>
      </c>
      <c r="H2304" s="2">
        <f>'Moving Avg'!G2304</f>
        <v>4.6722760000000019</v>
      </c>
      <c r="I2304" s="2">
        <f>'Moving Avg'!H2304</f>
        <v>5.080947499999998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4.8566000000000003</v>
      </c>
      <c r="C2305" s="2">
        <f>RSI!I2305</f>
        <v>62.156799036305244</v>
      </c>
      <c r="D2305" s="2">
        <f>MACD!E2305</f>
        <v>-0.24931946402585226</v>
      </c>
      <c r="E2305" s="2">
        <f>MACD!F2305</f>
        <v>-0.13175664034171353</v>
      </c>
      <c r="F2305" s="2">
        <f>'Moving Avg'!D2305</f>
        <v>4.8566000000000003</v>
      </c>
      <c r="G2305" s="2">
        <f>'Moving Avg'!F2305</f>
        <v>4.51668</v>
      </c>
      <c r="H2305" s="2">
        <f>'Moving Avg'!G2305</f>
        <v>4.6741800000000016</v>
      </c>
      <c r="I2305" s="2">
        <f>'Moving Avg'!H2305</f>
        <v>5.0763764999999967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4.8566000000000003</v>
      </c>
      <c r="C2306" s="2">
        <f>RSI!I2306</f>
        <v>62.156799036305244</v>
      </c>
      <c r="D2306" s="2">
        <f>MACD!E2306</f>
        <v>-0.25524788858976333</v>
      </c>
      <c r="E2306" s="2">
        <f>MACD!F2306</f>
        <v>-0.15645488999132351</v>
      </c>
      <c r="F2306" s="2">
        <f>'Moving Avg'!D2306</f>
        <v>4.8566000000000003</v>
      </c>
      <c r="G2306" s="2">
        <f>'Moving Avg'!F2306</f>
        <v>4.5371499999999996</v>
      </c>
      <c r="H2306" s="2">
        <f>'Moving Avg'!G2306</f>
        <v>4.6728460000000016</v>
      </c>
      <c r="I2306" s="2">
        <f>'Moving Avg'!H2306</f>
        <v>5.0730434999999972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4.8566000000000003</v>
      </c>
      <c r="C2307" s="2">
        <f>RSI!I2307</f>
        <v>62.156799036305244</v>
      </c>
      <c r="D2307" s="2">
        <f>MACD!E2307</f>
        <v>-0.26154112277983987</v>
      </c>
      <c r="E2307" s="2">
        <f>MACD!F2307</f>
        <v>-0.1774721365490268</v>
      </c>
      <c r="F2307" s="2">
        <f>'Moving Avg'!D2307</f>
        <v>4.8566000000000003</v>
      </c>
      <c r="G2307" s="2">
        <f>'Moving Avg'!F2307</f>
        <v>4.565715</v>
      </c>
      <c r="H2307" s="2">
        <f>'Moving Avg'!G2307</f>
        <v>4.6720840000000017</v>
      </c>
      <c r="I2307" s="2">
        <f>'Moving Avg'!H2307</f>
        <v>5.0687579999999972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4.8566000000000003</v>
      </c>
      <c r="C2308" s="2">
        <f>RSI!I2308</f>
        <v>62.156799036305252</v>
      </c>
      <c r="D2308" s="2">
        <f>MACD!E2308</f>
        <v>-0.23727922793981548</v>
      </c>
      <c r="E2308" s="2">
        <f>MACD!F2308</f>
        <v>-0.18943355482718455</v>
      </c>
      <c r="F2308" s="2">
        <f>'Moving Avg'!D2308</f>
        <v>4.8566000000000003</v>
      </c>
      <c r="G2308" s="2">
        <f>'Moving Avg'!F2308</f>
        <v>4.6038050000000004</v>
      </c>
      <c r="H2308" s="2">
        <f>'Moving Avg'!G2308</f>
        <v>4.6713220000000026</v>
      </c>
      <c r="I2308" s="2">
        <f>'Moving Avg'!H2308</f>
        <v>5.0644724999999964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4.8566000000000003</v>
      </c>
      <c r="C2309" s="2">
        <f>RSI!I2309</f>
        <v>62.156799036305244</v>
      </c>
      <c r="D2309" s="2">
        <f>MACD!E2309</f>
        <v>-0.21784464676384463</v>
      </c>
      <c r="E2309" s="2">
        <f>MACD!F2309</f>
        <v>-0.19511577321451659</v>
      </c>
      <c r="F2309" s="2">
        <f>'Moving Avg'!D2309</f>
        <v>4.8566000000000003</v>
      </c>
      <c r="G2309" s="2">
        <f>'Moving Avg'!F2309</f>
        <v>4.6328449999999997</v>
      </c>
      <c r="H2309" s="2">
        <f>'Moving Avg'!G2309</f>
        <v>4.6707500000000026</v>
      </c>
      <c r="I2309" s="2">
        <f>'Moving Avg'!H2309</f>
        <v>5.0593774999999974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4.8566000000000003</v>
      </c>
      <c r="C2310" s="2">
        <f>RSI!I2310</f>
        <v>62.156799036305244</v>
      </c>
      <c r="D2310" s="2">
        <f>MACD!E2310</f>
        <v>-0.19362901026684298</v>
      </c>
      <c r="E2310" s="2">
        <f>MACD!F2310</f>
        <v>-0.19481842062498186</v>
      </c>
      <c r="F2310" s="2">
        <f>'Moving Avg'!D2310</f>
        <v>4.8566000000000003</v>
      </c>
      <c r="G2310" s="2">
        <f>'Moving Avg'!F2310</f>
        <v>4.6618849999999998</v>
      </c>
      <c r="H2310" s="2">
        <f>'Moving Avg'!G2310</f>
        <v>4.6701780000000035</v>
      </c>
      <c r="I2310" s="2">
        <f>'Moving Avg'!H2310</f>
        <v>5.055663499999997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4.8281000000000001</v>
      </c>
      <c r="C2311" s="2">
        <f>RSI!I2311</f>
        <v>59.40219010383521</v>
      </c>
      <c r="D2311" s="2">
        <f>MACD!E2311</f>
        <v>-0.1499970556293988</v>
      </c>
      <c r="E2311" s="2">
        <f>MACD!F2311</f>
        <v>-0.18585414762586525</v>
      </c>
      <c r="F2311" s="2">
        <f>'Moving Avg'!D2311</f>
        <v>4.8509000000000002</v>
      </c>
      <c r="G2311" s="2">
        <f>'Moving Avg'!F2311</f>
        <v>4.6895000000000007</v>
      </c>
      <c r="H2311" s="2">
        <f>'Moving Avg'!G2311</f>
        <v>4.6692260000000037</v>
      </c>
      <c r="I2311" s="2">
        <f>'Moving Avg'!H2311</f>
        <v>5.0518069999999975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4.8281000000000001</v>
      </c>
      <c r="C2312" s="2">
        <f>RSI!I2312</f>
        <v>59.402190103835203</v>
      </c>
      <c r="D2312" s="2">
        <f>MACD!E2312</f>
        <v>-0.11377832130514154</v>
      </c>
      <c r="E2312" s="2">
        <f>MACD!F2312</f>
        <v>-0.17143898236172053</v>
      </c>
      <c r="F2312" s="2">
        <f>'Moving Avg'!D2312</f>
        <v>4.8452000000000002</v>
      </c>
      <c r="G2312" s="2">
        <f>'Moving Avg'!F2312</f>
        <v>4.7075950000000004</v>
      </c>
      <c r="H2312" s="2">
        <f>'Moving Avg'!G2312</f>
        <v>4.6682740000000038</v>
      </c>
      <c r="I2312" s="2">
        <f>'Moving Avg'!H2312</f>
        <v>5.0469029999999968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4.8281000000000001</v>
      </c>
      <c r="C2313" s="2">
        <f>RSI!I2313</f>
        <v>59.402190103835203</v>
      </c>
      <c r="D2313" s="2">
        <f>MACD!E2313</f>
        <v>-8.3780414682943949E-2</v>
      </c>
      <c r="E2313" s="2">
        <f>MACD!F2313</f>
        <v>-0.15390726882596523</v>
      </c>
      <c r="F2313" s="2">
        <f>'Moving Avg'!D2313</f>
        <v>4.8394999999999992</v>
      </c>
      <c r="G2313" s="2">
        <f>'Moving Avg'!F2313</f>
        <v>4.7356900000000008</v>
      </c>
      <c r="H2313" s="2">
        <f>'Moving Avg'!G2313</f>
        <v>4.667322000000004</v>
      </c>
      <c r="I2313" s="2">
        <f>'Moving Avg'!H2313</f>
        <v>5.041998999999997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4.8281000000000001</v>
      </c>
      <c r="C2314" s="2">
        <f>RSI!I2314</f>
        <v>59.402190103835203</v>
      </c>
      <c r="D2314" s="2">
        <f>MACD!E2314</f>
        <v>-5.899823240420865E-2</v>
      </c>
      <c r="E2314" s="2">
        <f>MACD!F2314</f>
        <v>-0.13492546154161392</v>
      </c>
      <c r="F2314" s="2">
        <f>'Moving Avg'!D2314</f>
        <v>4.8337999999999992</v>
      </c>
      <c r="G2314" s="2">
        <f>'Moving Avg'!F2314</f>
        <v>4.7637850000000013</v>
      </c>
      <c r="H2314" s="2">
        <f>'Moving Avg'!G2314</f>
        <v>4.6669420000000033</v>
      </c>
      <c r="I2314" s="2">
        <f>'Moving Avg'!H2314</f>
        <v>5.0370949999999963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4.7614000000000001</v>
      </c>
      <c r="C2315" s="2">
        <f>RSI!I2315</f>
        <v>52.129801330927606</v>
      </c>
      <c r="D2315" s="2">
        <f>MACD!E2315</f>
        <v>-3.3644121132786253E-2</v>
      </c>
      <c r="E2315" s="2">
        <f>MACD!F2315</f>
        <v>-0.1146691934598484</v>
      </c>
      <c r="F2315" s="2">
        <f>'Moving Avg'!D2315</f>
        <v>4.8147599999999997</v>
      </c>
      <c r="G2315" s="2">
        <f>'Moving Avg'!F2315</f>
        <v>4.7790200000000009</v>
      </c>
      <c r="H2315" s="2">
        <f>'Moving Avg'!G2315</f>
        <v>4.6652280000000035</v>
      </c>
      <c r="I2315" s="2">
        <f>'Moving Avg'!H2315</f>
        <v>5.0318574999999965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4.7614000000000001</v>
      </c>
      <c r="C2316" s="2">
        <f>RSI!I2316</f>
        <v>52.129801330927606</v>
      </c>
      <c r="D2316" s="2">
        <f>MACD!E2316</f>
        <v>-1.2311479867337383E-2</v>
      </c>
      <c r="E2316" s="2">
        <f>MACD!F2316</f>
        <v>-9.4197650741346201E-2</v>
      </c>
      <c r="F2316" s="2">
        <f>'Moving Avg'!D2316</f>
        <v>4.8014200000000002</v>
      </c>
      <c r="G2316" s="2">
        <f>'Moving Avg'!F2316</f>
        <v>4.7942550000000015</v>
      </c>
      <c r="H2316" s="2">
        <f>'Moving Avg'!G2316</f>
        <v>4.6635140000000046</v>
      </c>
      <c r="I2316" s="2">
        <f>'Moving Avg'!H2316</f>
        <v>5.0266199999999968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4.7614000000000001</v>
      </c>
      <c r="C2317" s="2">
        <f>RSI!I2317</f>
        <v>52.129801330927606</v>
      </c>
      <c r="D2317" s="2">
        <f>MACD!E2317</f>
        <v>5.627330011487075E-3</v>
      </c>
      <c r="E2317" s="2">
        <f>MACD!F2317</f>
        <v>-7.4232654590779545E-2</v>
      </c>
      <c r="F2317" s="2">
        <f>'Moving Avg'!D2317</f>
        <v>4.7880800000000008</v>
      </c>
      <c r="G2317" s="2">
        <f>'Moving Avg'!F2317</f>
        <v>4.8094900000000003</v>
      </c>
      <c r="H2317" s="2">
        <f>'Moving Avg'!G2317</f>
        <v>4.6618000000000031</v>
      </c>
      <c r="I2317" s="2">
        <f>'Moving Avg'!H2317</f>
        <v>5.0213824999999961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4.6280999999999999</v>
      </c>
      <c r="C2318" s="2">
        <f>RSI!I2318</f>
        <v>39.928288287592089</v>
      </c>
      <c r="D2318" s="2">
        <f>MACD!E2318</f>
        <v>3.0576798377956571E-2</v>
      </c>
      <c r="E2318" s="2">
        <f>MACD!F2318</f>
        <v>-5.3270763997032324E-2</v>
      </c>
      <c r="F2318" s="2">
        <f>'Moving Avg'!D2318</f>
        <v>4.7480799999999999</v>
      </c>
      <c r="G2318" s="2">
        <f>'Moving Avg'!F2318</f>
        <v>4.8080600000000002</v>
      </c>
      <c r="H2318" s="2">
        <f>'Moving Avg'!G2318</f>
        <v>4.6574200000000028</v>
      </c>
      <c r="I2318" s="2">
        <f>'Moving Avg'!H2318</f>
        <v>5.0154784999999951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4.6280999999999999</v>
      </c>
      <c r="C2319" s="2">
        <f>RSI!I2319</f>
        <v>39.928288287592089</v>
      </c>
      <c r="D2319" s="2">
        <f>MACD!E2319</f>
        <v>5.2379637714901506E-2</v>
      </c>
      <c r="E2319" s="2">
        <f>MACD!F2319</f>
        <v>-3.2140683654645556E-2</v>
      </c>
      <c r="F2319" s="2">
        <f>'Moving Avg'!D2319</f>
        <v>4.7080800000000007</v>
      </c>
      <c r="G2319" s="2">
        <f>'Moving Avg'!F2319</f>
        <v>4.8066300000000002</v>
      </c>
      <c r="H2319" s="2">
        <f>'Moving Avg'!G2319</f>
        <v>4.6530400000000025</v>
      </c>
      <c r="I2319" s="2">
        <f>'Moving Avg'!H2319</f>
        <v>5.0106219999999952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4.6280999999999999</v>
      </c>
      <c r="C2320" s="2">
        <f>RSI!I2320</f>
        <v>39.928288287592089</v>
      </c>
      <c r="D2320" s="2">
        <f>MACD!E2320</f>
        <v>7.1468704002080941E-2</v>
      </c>
      <c r="E2320" s="2">
        <f>MACD!F2320</f>
        <v>-1.1418806123300257E-2</v>
      </c>
      <c r="F2320" s="2">
        <f>'Moving Avg'!D2320</f>
        <v>4.6814200000000001</v>
      </c>
      <c r="G2320" s="2">
        <f>'Moving Avg'!F2320</f>
        <v>4.8023449999999999</v>
      </c>
      <c r="H2320" s="2">
        <f>'Moving Avg'!G2320</f>
        <v>4.6486600000000022</v>
      </c>
      <c r="I2320" s="2">
        <f>'Moving Avg'!H2320</f>
        <v>5.0057654999999945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4.6280999999999999</v>
      </c>
      <c r="C2321" s="2">
        <f>RSI!I2321</f>
        <v>39.928288287592089</v>
      </c>
      <c r="D2321" s="2">
        <f>MACD!E2321</f>
        <v>8.3829440221357743E-2</v>
      </c>
      <c r="E2321" s="2">
        <f>MACD!F2321</f>
        <v>7.6308431456313421E-3</v>
      </c>
      <c r="F2321" s="2">
        <f>'Moving Avg'!D2321</f>
        <v>4.6547599999999996</v>
      </c>
      <c r="G2321" s="2">
        <f>'Moving Avg'!F2321</f>
        <v>4.7909199999999998</v>
      </c>
      <c r="H2321" s="2">
        <f>'Moving Avg'!G2321</f>
        <v>4.6444700000000028</v>
      </c>
      <c r="I2321" s="2">
        <f>'Moving Avg'!H2321</f>
        <v>5.0009089999999947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4.4280999999999997</v>
      </c>
      <c r="C2322" s="2">
        <f>RSI!I2322</f>
        <v>27.118702126453442</v>
      </c>
      <c r="D2322" s="2">
        <f>MACD!E2322</f>
        <v>0.10965247355302576</v>
      </c>
      <c r="E2322" s="2">
        <f>MACD!F2322</f>
        <v>2.8035169227110225E-2</v>
      </c>
      <c r="F2322" s="2">
        <f>'Moving Avg'!D2322</f>
        <v>4.5880999999999998</v>
      </c>
      <c r="G2322" s="2">
        <f>'Moving Avg'!F2322</f>
        <v>4.7694950000000009</v>
      </c>
      <c r="H2322" s="2">
        <f>'Moving Avg'!G2322</f>
        <v>4.6362800000000028</v>
      </c>
      <c r="I2322" s="2">
        <f>'Moving Avg'!H2322</f>
        <v>4.9950524999999928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4.4375999999999998</v>
      </c>
      <c r="C2323" s="2">
        <f>RSI!I2323</f>
        <v>28.295439315836077</v>
      </c>
      <c r="D2323" s="2">
        <f>MACD!E2323</f>
        <v>0.13248929484076655</v>
      </c>
      <c r="E2323" s="2">
        <f>MACD!F2323</f>
        <v>4.892599434984149E-2</v>
      </c>
      <c r="F2323" s="2">
        <f>'Moving Avg'!D2323</f>
        <v>4.55</v>
      </c>
      <c r="G2323" s="2">
        <f>'Moving Avg'!F2323</f>
        <v>4.7485450000000009</v>
      </c>
      <c r="H2323" s="2">
        <f>'Moving Avg'!G2323</f>
        <v>4.6282800000000028</v>
      </c>
      <c r="I2323" s="2">
        <f>'Moving Avg'!H2323</f>
        <v>4.9892434999999926</v>
      </c>
      <c r="J2323" s="6" t="str">
        <f>OBV!F2323</f>
        <v>BULLISH</v>
      </c>
      <c r="K2323" s="6" t="str">
        <f>OBV!G2323</f>
        <v>NEUTRAL</v>
      </c>
      <c r="L2323" s="6" t="str">
        <f>OBV!H2323</f>
        <v>BULLISH DIVERGENCE</v>
      </c>
    </row>
    <row r="2324" spans="1:12" ht="13.5" x14ac:dyDescent="0.25">
      <c r="A2324" s="3">
        <f>RSI!A2324</f>
        <v>45385</v>
      </c>
      <c r="B2324" s="2">
        <f>RSI!B2324</f>
        <v>4.2853000000000003</v>
      </c>
      <c r="C2324" s="2">
        <f>RSI!I2324</f>
        <v>22.12731541358913</v>
      </c>
      <c r="D2324" s="2">
        <f>MACD!E2324</f>
        <v>0.16460316570904343</v>
      </c>
      <c r="E2324" s="2">
        <f>MACD!F2324</f>
        <v>7.2061428621681883E-2</v>
      </c>
      <c r="F2324" s="2">
        <f>'Moving Avg'!D2324</f>
        <v>4.4814400000000001</v>
      </c>
      <c r="G2324" s="2">
        <f>'Moving Avg'!F2324</f>
        <v>4.7199800000000014</v>
      </c>
      <c r="H2324" s="2">
        <f>'Moving Avg'!G2324</f>
        <v>4.6178060000000025</v>
      </c>
      <c r="I2324" s="2">
        <f>'Moving Avg'!H2324</f>
        <v>4.9826729999999939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4.2853000000000003</v>
      </c>
      <c r="C2325" s="2">
        <f>RSI!I2325</f>
        <v>22.12731541358913</v>
      </c>
      <c r="D2325" s="2">
        <f>MACD!E2325</f>
        <v>0.18381200281998389</v>
      </c>
      <c r="E2325" s="2">
        <f>MACD!F2325</f>
        <v>9.4411543461342284E-2</v>
      </c>
      <c r="F2325" s="2">
        <f>'Moving Avg'!D2325</f>
        <v>4.4128799999999995</v>
      </c>
      <c r="G2325" s="2">
        <f>'Moving Avg'!F2325</f>
        <v>4.691415000000001</v>
      </c>
      <c r="H2325" s="2">
        <f>'Moving Avg'!G2325</f>
        <v>4.6115220000000026</v>
      </c>
      <c r="I2325" s="2">
        <f>'Moving Avg'!H2325</f>
        <v>4.975530999999993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4.3804999999999996</v>
      </c>
      <c r="C2326" s="2">
        <f>RSI!I2326</f>
        <v>32.754247760261563</v>
      </c>
      <c r="D2326" s="2">
        <f>MACD!E2326</f>
        <v>0.1951407270200658</v>
      </c>
      <c r="E2326" s="2">
        <f>MACD!F2326</f>
        <v>0.114557380173087</v>
      </c>
      <c r="F2326" s="2">
        <f>'Moving Avg'!D2326</f>
        <v>4.3633600000000001</v>
      </c>
      <c r="G2326" s="2">
        <f>'Moving Avg'!F2326</f>
        <v>4.6676100000000016</v>
      </c>
      <c r="H2326" s="2">
        <f>'Moving Avg'!G2326</f>
        <v>4.6031420000000027</v>
      </c>
      <c r="I2326" s="2">
        <f>'Moving Avg'!H2326</f>
        <v>4.9688649999999921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4.4280999999999997</v>
      </c>
      <c r="C2327" s="2">
        <f>RSI!I2327</f>
        <v>37.357319955943929</v>
      </c>
      <c r="D2327" s="2">
        <f>MACD!E2327</f>
        <v>0.20260749695437408</v>
      </c>
      <c r="E2327" s="2">
        <f>MACD!F2327</f>
        <v>0.13216740352934442</v>
      </c>
      <c r="F2327" s="2">
        <f>'Moving Avg'!D2327</f>
        <v>4.3633600000000001</v>
      </c>
      <c r="G2327" s="2">
        <f>'Moving Avg'!F2327</f>
        <v>4.6461850000000009</v>
      </c>
      <c r="H2327" s="2">
        <f>'Moving Avg'!G2327</f>
        <v>4.5999040000000022</v>
      </c>
      <c r="I2327" s="2">
        <f>'Moving Avg'!H2327</f>
        <v>4.9625319999999924</v>
      </c>
      <c r="J2327" s="6" t="str">
        <f>OBV!F2327</f>
        <v>BEARISH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4.4280999999999997</v>
      </c>
      <c r="C2328" s="2">
        <f>RSI!I2328</f>
        <v>37.357319955943929</v>
      </c>
      <c r="D2328" s="2">
        <f>MACD!E2328</f>
        <v>0.18943921132507846</v>
      </c>
      <c r="E2328" s="2">
        <f>MACD!F2328</f>
        <v>0.14362176508849123</v>
      </c>
      <c r="F2328" s="2">
        <f>'Moving Avg'!D2328</f>
        <v>4.3614600000000001</v>
      </c>
      <c r="G2328" s="2">
        <f>'Moving Avg'!F2328</f>
        <v>4.6247600000000011</v>
      </c>
      <c r="H2328" s="2">
        <f>'Moving Avg'!G2328</f>
        <v>4.6006660000000021</v>
      </c>
      <c r="I2328" s="2">
        <f>'Moving Avg'!H2328</f>
        <v>4.9570564999999922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4.2377000000000002</v>
      </c>
      <c r="C2329" s="2">
        <f>RSI!I2329</f>
        <v>28.353623318403734</v>
      </c>
      <c r="D2329" s="2">
        <f>MACD!E2329</f>
        <v>0.19334623299642661</v>
      </c>
      <c r="E2329" s="2">
        <f>MACD!F2329</f>
        <v>0.15356665867007832</v>
      </c>
      <c r="F2329" s="2">
        <f>'Moving Avg'!D2329</f>
        <v>4.3519400000000008</v>
      </c>
      <c r="G2329" s="2">
        <f>'Moving Avg'!F2329</f>
        <v>4.5938150000000011</v>
      </c>
      <c r="H2329" s="2">
        <f>'Moving Avg'!G2329</f>
        <v>4.5940000000000012</v>
      </c>
      <c r="I2329" s="2">
        <f>'Moving Avg'!H2329</f>
        <v>4.9507714999999912</v>
      </c>
      <c r="J2329" s="6" t="str">
        <f>OBV!F2329</f>
        <v>BULLISH</v>
      </c>
      <c r="K2329" s="6" t="str">
        <f>OBV!G2329</f>
        <v>NEUTRAL</v>
      </c>
      <c r="L2329" s="6" t="str">
        <f>OBV!H2329</f>
        <v>BULLISH DIVERGENCE</v>
      </c>
    </row>
    <row r="2330" spans="1:12" ht="13.5" x14ac:dyDescent="0.25">
      <c r="A2330" s="3">
        <f>RSI!A2330</f>
        <v>45398</v>
      </c>
      <c r="B2330" s="2">
        <f>RSI!B2330</f>
        <v>4.0567000000000002</v>
      </c>
      <c r="C2330" s="2">
        <f>RSI!I2330</f>
        <v>22.742190693963551</v>
      </c>
      <c r="D2330" s="2">
        <f>MACD!E2330</f>
        <v>0.21206032424325016</v>
      </c>
      <c r="E2330" s="2">
        <f>MACD!F2330</f>
        <v>0.1652653917847127</v>
      </c>
      <c r="F2330" s="2">
        <f>'Moving Avg'!D2330</f>
        <v>4.3062199999999997</v>
      </c>
      <c r="G2330" s="2">
        <f>'Moving Avg'!F2330</f>
        <v>4.5538200000000018</v>
      </c>
      <c r="H2330" s="2">
        <f>'Moving Avg'!G2330</f>
        <v>4.5837140000000014</v>
      </c>
      <c r="I2330" s="2">
        <f>'Moving Avg'!H2330</f>
        <v>4.9435814999999916</v>
      </c>
      <c r="J2330" s="6" t="str">
        <f>OBV!F2330</f>
        <v>BULLISH</v>
      </c>
      <c r="K2330" s="6" t="str">
        <f>OBV!G2330</f>
        <v>NEUTRAL</v>
      </c>
      <c r="L2330" s="6" t="str">
        <f>OBV!H2330</f>
        <v>BULLISH DIVERGENCE</v>
      </c>
    </row>
    <row r="2331" spans="1:12" ht="13.5" x14ac:dyDescent="0.25">
      <c r="A2331" s="3">
        <f>RSI!A2331</f>
        <v>45399</v>
      </c>
      <c r="B2331" s="2">
        <f>RSI!B2331</f>
        <v>4.2377000000000002</v>
      </c>
      <c r="C2331" s="2">
        <f>RSI!I2331</f>
        <v>36.315445082794177</v>
      </c>
      <c r="D2331" s="2">
        <f>MACD!E2331</f>
        <v>0.2174099931774478</v>
      </c>
      <c r="E2331" s="2">
        <f>MACD!F2331</f>
        <v>0.17569431206325972</v>
      </c>
      <c r="F2331" s="2">
        <f>'Moving Avg'!D2331</f>
        <v>4.27766</v>
      </c>
      <c r="G2331" s="2">
        <f>'Moving Avg'!F2331</f>
        <v>4.524300000000002</v>
      </c>
      <c r="H2331" s="2">
        <f>'Moving Avg'!G2331</f>
        <v>4.5730500000000012</v>
      </c>
      <c r="I2331" s="2">
        <f>'Moving Avg'!H2331</f>
        <v>4.9372964999999915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4.4280999999999997</v>
      </c>
      <c r="C2332" s="2">
        <f>RSI!I2332</f>
        <v>46.886525250203782</v>
      </c>
      <c r="D2332" s="2">
        <f>MACD!E2332</f>
        <v>0.17869979085321575</v>
      </c>
      <c r="E2332" s="2">
        <f>MACD!F2332</f>
        <v>0.17629540782125094</v>
      </c>
      <c r="F2332" s="2">
        <f>'Moving Avg'!D2332</f>
        <v>4.27766</v>
      </c>
      <c r="G2332" s="2">
        <f>'Moving Avg'!F2332</f>
        <v>4.5043000000000015</v>
      </c>
      <c r="H2332" s="2">
        <f>'Moving Avg'!G2332</f>
        <v>4.5661940000000003</v>
      </c>
      <c r="I2332" s="2">
        <f>'Moving Avg'!H2332</f>
        <v>4.9314399999999914</v>
      </c>
      <c r="J2332" s="6" t="str">
        <f>OBV!F2332</f>
        <v>BEARISH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4.2377000000000002</v>
      </c>
      <c r="C2333" s="2">
        <f>RSI!I2333</f>
        <v>39.776147842730936</v>
      </c>
      <c r="D2333" s="2">
        <f>MACD!E2333</f>
        <v>0.16190006207094676</v>
      </c>
      <c r="E2333" s="2">
        <f>MACD!F2333</f>
        <v>0.17341633867119013</v>
      </c>
      <c r="F2333" s="2">
        <f>'Moving Avg'!D2333</f>
        <v>4.2395800000000001</v>
      </c>
      <c r="G2333" s="2">
        <f>'Moving Avg'!F2333</f>
        <v>4.4747800000000009</v>
      </c>
      <c r="H2333" s="2">
        <f>'Moving Avg'!G2333</f>
        <v>4.5538160000000003</v>
      </c>
      <c r="I2333" s="2">
        <f>'Moving Avg'!H2333</f>
        <v>4.9252504999999926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4.2853000000000003</v>
      </c>
      <c r="C2334" s="2">
        <f>RSI!I2334</f>
        <v>42.138574975569206</v>
      </c>
      <c r="D2334" s="2">
        <f>MACD!E2334</f>
        <v>0.12221423397006959</v>
      </c>
      <c r="E2334" s="2">
        <f>MACD!F2334</f>
        <v>0.16317591773096604</v>
      </c>
      <c r="F2334" s="2">
        <f>'Moving Avg'!D2334</f>
        <v>4.2491000000000003</v>
      </c>
      <c r="G2334" s="2">
        <f>'Moving Avg'!F2334</f>
        <v>4.4476400000000016</v>
      </c>
      <c r="H2334" s="2">
        <f>'Moving Avg'!G2334</f>
        <v>4.5465800000000005</v>
      </c>
      <c r="I2334" s="2">
        <f>'Moving Avg'!H2334</f>
        <v>4.9192989999999925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4.2377000000000002</v>
      </c>
      <c r="C2335" s="2">
        <f>RSI!I2335</f>
        <v>40.430587709691139</v>
      </c>
      <c r="D2335" s="2">
        <f>MACD!E2335</f>
        <v>9.3254519828698257E-2</v>
      </c>
      <c r="E2335" s="2">
        <f>MACD!F2335</f>
        <v>0.14919163815051248</v>
      </c>
      <c r="F2335" s="2">
        <f>'Moving Avg'!D2335</f>
        <v>4.2853000000000003</v>
      </c>
      <c r="G2335" s="2">
        <f>'Moving Avg'!F2335</f>
        <v>4.4214550000000008</v>
      </c>
      <c r="H2335" s="2">
        <f>'Moving Avg'!G2335</f>
        <v>4.5423900000000001</v>
      </c>
      <c r="I2335" s="2">
        <f>'Moving Avg'!H2335</f>
        <v>4.9131094999999929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4.0948000000000002</v>
      </c>
      <c r="C2336" s="2">
        <f>RSI!I2336</f>
        <v>35.746278282643914</v>
      </c>
      <c r="D2336" s="2">
        <f>MACD!E2336</f>
        <v>9.5276344705643723E-2</v>
      </c>
      <c r="E2336" s="2">
        <f>MACD!F2336</f>
        <v>0.13840857946153873</v>
      </c>
      <c r="F2336" s="2">
        <f>'Moving Avg'!D2336</f>
        <v>4.2567199999999996</v>
      </c>
      <c r="G2336" s="2">
        <f>'Moving Avg'!F2336</f>
        <v>4.3881250000000005</v>
      </c>
      <c r="H2336" s="2">
        <f>'Moving Avg'!G2336</f>
        <v>4.535342</v>
      </c>
      <c r="I2336" s="2">
        <f>'Moving Avg'!H2336</f>
        <v>4.9062054999999933</v>
      </c>
      <c r="J2336" s="6" t="str">
        <f>OBV!F2336</f>
        <v>BULLISH</v>
      </c>
      <c r="K2336" s="6" t="str">
        <f>OBV!G2336</f>
        <v>NEUTRAL</v>
      </c>
      <c r="L2336" s="6" t="str">
        <f>OBV!H2336</f>
        <v>BULLISH DIVERGENCE</v>
      </c>
    </row>
    <row r="2337" spans="1:12" ht="13.5" x14ac:dyDescent="0.25">
      <c r="A2337" s="3">
        <f>RSI!A2337</f>
        <v>45407</v>
      </c>
      <c r="B2337" s="2">
        <f>RSI!B2337</f>
        <v>4.1043000000000003</v>
      </c>
      <c r="C2337" s="2">
        <f>RSI!I2337</f>
        <v>36.274872362252744</v>
      </c>
      <c r="D2337" s="2">
        <f>MACD!E2337</f>
        <v>0.1056498389003373</v>
      </c>
      <c r="E2337" s="2">
        <f>MACD!F2337</f>
        <v>0.13185683134929846</v>
      </c>
      <c r="F2337" s="2">
        <f>'Moving Avg'!D2337</f>
        <v>4.1919599999999999</v>
      </c>
      <c r="G2337" s="2">
        <f>'Moving Avg'!F2337</f>
        <v>4.3552700000000009</v>
      </c>
      <c r="H2337" s="2">
        <f>'Moving Avg'!G2337</f>
        <v>4.5317219999999994</v>
      </c>
      <c r="I2337" s="2">
        <f>'Moving Avg'!H2337</f>
        <v>4.8993489999999928</v>
      </c>
      <c r="J2337" s="6" t="str">
        <f>OBV!F2337</f>
        <v>BULLISH</v>
      </c>
      <c r="K2337" s="6" t="str">
        <f>OBV!G2337</f>
        <v>NEUTRAL</v>
      </c>
      <c r="L2337" s="6" t="str">
        <f>OBV!H2337</f>
        <v>BULLISH DIVERGENCE</v>
      </c>
    </row>
    <row r="2338" spans="1:12" ht="13.5" x14ac:dyDescent="0.25">
      <c r="A2338" s="3">
        <f>RSI!A2338</f>
        <v>45408</v>
      </c>
      <c r="B2338" s="2">
        <f>RSI!B2338</f>
        <v>4.2853000000000003</v>
      </c>
      <c r="C2338" s="2">
        <f>RSI!I2338</f>
        <v>45.477999867552349</v>
      </c>
      <c r="D2338" s="2">
        <f>MACD!E2338</f>
        <v>0.10285585470643266</v>
      </c>
      <c r="E2338" s="2">
        <f>MACD!F2338</f>
        <v>0.12605663602072531</v>
      </c>
      <c r="F2338" s="2">
        <f>'Moving Avg'!D2338</f>
        <v>4.2014799999999992</v>
      </c>
      <c r="G2338" s="2">
        <f>'Moving Avg'!F2338</f>
        <v>4.3381300000000014</v>
      </c>
      <c r="H2338" s="2">
        <f>'Moving Avg'!G2338</f>
        <v>4.5355319999999999</v>
      </c>
      <c r="I2338" s="2">
        <f>'Moving Avg'!H2338</f>
        <v>4.8933974999999919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4.2662000000000004</v>
      </c>
      <c r="C2339" s="2">
        <f>RSI!I2339</f>
        <v>44.743662328789995</v>
      </c>
      <c r="D2339" s="2">
        <f>MACD!E2339</f>
        <v>7.3244546808570732E-2</v>
      </c>
      <c r="E2339" s="2">
        <f>MACD!F2339</f>
        <v>0.1154942181782944</v>
      </c>
      <c r="F2339" s="2">
        <f>'Moving Avg'!D2339</f>
        <v>4.1976600000000008</v>
      </c>
      <c r="G2339" s="2">
        <f>'Moving Avg'!F2339</f>
        <v>4.3200350000000007</v>
      </c>
      <c r="H2339" s="2">
        <f>'Moving Avg'!G2339</f>
        <v>4.5353399999999997</v>
      </c>
      <c r="I2339" s="2">
        <f>'Moving Avg'!H2339</f>
        <v>4.8873504999999922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4.0948000000000002</v>
      </c>
      <c r="C2340" s="2">
        <f>RSI!I2340</f>
        <v>38.704003610319894</v>
      </c>
      <c r="D2340" s="2">
        <f>MACD!E2340</f>
        <v>3.373546458878085E-2</v>
      </c>
      <c r="E2340" s="2">
        <f>MACD!F2340</f>
        <v>9.9142467460391695E-2</v>
      </c>
      <c r="F2340" s="2">
        <f>'Moving Avg'!D2340</f>
        <v>4.1690800000000001</v>
      </c>
      <c r="G2340" s="2">
        <f>'Moving Avg'!F2340</f>
        <v>4.2933700000000004</v>
      </c>
      <c r="H2340" s="2">
        <f>'Moving Avg'!G2340</f>
        <v>4.5317199999999991</v>
      </c>
      <c r="I2340" s="2">
        <f>'Moving Avg'!H2340</f>
        <v>4.8805414999999917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4.2758000000000003</v>
      </c>
      <c r="C2341" s="2">
        <f>RSI!I2341</f>
        <v>46.861267331239901</v>
      </c>
      <c r="D2341" s="2">
        <f>MACD!E2341</f>
        <v>1.6401164107876731E-2</v>
      </c>
      <c r="E2341" s="2">
        <f>MACD!F2341</f>
        <v>8.2594206789888699E-2</v>
      </c>
      <c r="F2341" s="2">
        <f>'Moving Avg'!D2341</f>
        <v>4.2052800000000001</v>
      </c>
      <c r="G2341" s="2">
        <f>'Moving Avg'!F2341</f>
        <v>4.2757550000000011</v>
      </c>
      <c r="H2341" s="2">
        <f>'Moving Avg'!G2341</f>
        <v>4.53172</v>
      </c>
      <c r="I2341" s="2">
        <f>'Moving Avg'!H2341</f>
        <v>4.8747329999999929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4.2853000000000003</v>
      </c>
      <c r="C2342" s="2">
        <f>RSI!I2342</f>
        <v>47.258000669607299</v>
      </c>
      <c r="D2342" s="2">
        <f>MACD!E2342</f>
        <v>3.0787667558930032E-2</v>
      </c>
      <c r="E2342" s="2">
        <f>MACD!F2342</f>
        <v>7.2232898943696972E-2</v>
      </c>
      <c r="F2342" s="2">
        <f>'Moving Avg'!D2342</f>
        <v>4.2414800000000001</v>
      </c>
      <c r="G2342" s="2">
        <f>'Moving Avg'!F2342</f>
        <v>4.2686150000000014</v>
      </c>
      <c r="H2342" s="2">
        <f>'Moving Avg'!G2342</f>
        <v>4.5281020000000005</v>
      </c>
      <c r="I2342" s="2">
        <f>'Moving Avg'!H2342</f>
        <v>4.8690194999999923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4.4280999999999997</v>
      </c>
      <c r="C2343" s="2">
        <f>RSI!I2343</f>
        <v>52.944992877913577</v>
      </c>
      <c r="D2343" s="2">
        <f>MACD!E2343</f>
        <v>3.4655529686276054E-3</v>
      </c>
      <c r="E2343" s="2">
        <f>MACD!F2343</f>
        <v>5.8479429748683101E-2</v>
      </c>
      <c r="F2343" s="2">
        <f>'Moving Avg'!D2343</f>
        <v>4.2700399999999998</v>
      </c>
      <c r="G2343" s="2">
        <f>'Moving Avg'!F2343</f>
        <v>4.2681400000000007</v>
      </c>
      <c r="H2343" s="2">
        <f>'Moving Avg'!G2343</f>
        <v>4.5313400000000001</v>
      </c>
      <c r="I2343" s="2">
        <f>'Moving Avg'!H2343</f>
        <v>4.8640199999999929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4.6185999999999998</v>
      </c>
      <c r="C2344" s="2">
        <f>RSI!I2344</f>
        <v>59.256534695797214</v>
      </c>
      <c r="D2344" s="2">
        <f>MACD!E2344</f>
        <v>-2.6937990405183854E-2</v>
      </c>
      <c r="E2344" s="2">
        <f>MACD!F2344</f>
        <v>4.1395945717909707E-2</v>
      </c>
      <c r="F2344" s="2">
        <f>'Moving Avg'!D2344</f>
        <v>4.3405199999999997</v>
      </c>
      <c r="G2344" s="2">
        <f>'Moving Avg'!F2344</f>
        <v>4.2848050000000004</v>
      </c>
      <c r="H2344" s="2">
        <f>'Moving Avg'!G2344</f>
        <v>4.5383880000000003</v>
      </c>
      <c r="I2344" s="2">
        <f>'Moving Avg'!H2344</f>
        <v>4.859972999999993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4.4280999999999997</v>
      </c>
      <c r="C2345" s="2">
        <f>RSI!I2345</f>
        <v>51.77735203155892</v>
      </c>
      <c r="D2345" s="2">
        <f>MACD!E2345</f>
        <v>-4.7461701135033785E-2</v>
      </c>
      <c r="E2345" s="2">
        <f>MACD!F2345</f>
        <v>2.3624416347321014E-2</v>
      </c>
      <c r="F2345" s="2">
        <f>'Moving Avg'!D2345</f>
        <v>4.4071800000000003</v>
      </c>
      <c r="G2345" s="2">
        <f>'Moving Avg'!F2345</f>
        <v>4.2919450000000001</v>
      </c>
      <c r="H2345" s="2">
        <f>'Moving Avg'!G2345</f>
        <v>4.5378160000000003</v>
      </c>
      <c r="I2345" s="2">
        <f>'Moving Avg'!H2345</f>
        <v>4.8550209999999936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4.6185999999999998</v>
      </c>
      <c r="C2346" s="2">
        <f>RSI!I2346</f>
        <v>57.547720990104672</v>
      </c>
      <c r="D2346" s="2">
        <f>MACD!E2346</f>
        <v>-0.10126618445745095</v>
      </c>
      <c r="E2346" s="2">
        <f>MACD!F2346</f>
        <v>-1.3537038136333772E-3</v>
      </c>
      <c r="F2346" s="2">
        <f>'Moving Avg'!D2346</f>
        <v>4.4757400000000001</v>
      </c>
      <c r="G2346" s="2">
        <f>'Moving Avg'!F2346</f>
        <v>4.3038500000000006</v>
      </c>
      <c r="H2346" s="2">
        <f>'Moving Avg'!G2346</f>
        <v>4.5410539999999999</v>
      </c>
      <c r="I2346" s="2">
        <f>'Moving Avg'!H2346</f>
        <v>4.8510214999999937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4.7138</v>
      </c>
      <c r="C2347" s="2">
        <f>RSI!I2347</f>
        <v>60.116198272791998</v>
      </c>
      <c r="D2347" s="2">
        <f>MACD!E2347</f>
        <v>-0.15382620775042799</v>
      </c>
      <c r="E2347" s="2">
        <f>MACD!F2347</f>
        <v>-3.1848204600992303E-2</v>
      </c>
      <c r="F2347" s="2">
        <f>'Moving Avg'!D2347</f>
        <v>4.5614399999999993</v>
      </c>
      <c r="G2347" s="2">
        <f>'Moving Avg'!F2347</f>
        <v>4.3181349999999998</v>
      </c>
      <c r="H2347" s="2">
        <f>'Moving Avg'!G2347</f>
        <v>4.5461959999999992</v>
      </c>
      <c r="I2347" s="2">
        <f>'Moving Avg'!H2347</f>
        <v>4.8474979999999936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4.7138</v>
      </c>
      <c r="C2348" s="2">
        <f>RSI!I2348</f>
        <v>60.116198272791998</v>
      </c>
      <c r="D2348" s="2">
        <f>MACD!E2348</f>
        <v>-0.17235242306258414</v>
      </c>
      <c r="E2348" s="2">
        <f>MACD!F2348</f>
        <v>-5.9949048293310672E-2</v>
      </c>
      <c r="F2348" s="2">
        <f>'Moving Avg'!D2348</f>
        <v>4.6185799999999997</v>
      </c>
      <c r="G2348" s="2">
        <f>'Moving Avg'!F2348</f>
        <v>4.3324200000000008</v>
      </c>
      <c r="H2348" s="2">
        <f>'Moving Avg'!G2348</f>
        <v>4.547337999999999</v>
      </c>
      <c r="I2348" s="2">
        <f>'Moving Avg'!H2348</f>
        <v>4.8439744999999936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4.7138</v>
      </c>
      <c r="C2349" s="2">
        <f>RSI!I2349</f>
        <v>60.116198272791998</v>
      </c>
      <c r="D2349" s="2">
        <f>MACD!E2349</f>
        <v>-0.19272478636341805</v>
      </c>
      <c r="E2349" s="2">
        <f>MACD!F2349</f>
        <v>-8.650419590733216E-2</v>
      </c>
      <c r="F2349" s="2">
        <f>'Moving Avg'!D2349</f>
        <v>4.6376200000000001</v>
      </c>
      <c r="G2349" s="2">
        <f>'Moving Avg'!F2349</f>
        <v>4.3562250000000002</v>
      </c>
      <c r="H2349" s="2">
        <f>'Moving Avg'!G2349</f>
        <v>4.5484799999999987</v>
      </c>
      <c r="I2349" s="2">
        <f>'Moving Avg'!H2349</f>
        <v>4.8404509999999936</v>
      </c>
      <c r="J2349" s="6" t="str">
        <f>OBV!F2349</f>
        <v>BEARISH</v>
      </c>
      <c r="K2349" s="6" t="str">
        <f>OBV!G2349</f>
        <v>NEUTRAL</v>
      </c>
      <c r="L2349" s="6" t="str">
        <f>OBV!H2349</f>
        <v>BEARISH DIVERGENCE</v>
      </c>
    </row>
    <row r="2350" spans="1:12" ht="13.5" x14ac:dyDescent="0.25">
      <c r="A2350" s="3">
        <f>RSI!A2350</f>
        <v>45427</v>
      </c>
      <c r="B2350" s="2">
        <f>RSI!B2350</f>
        <v>4.5042999999999997</v>
      </c>
      <c r="C2350" s="2">
        <f>RSI!I2350</f>
        <v>51.544647161645258</v>
      </c>
      <c r="D2350" s="2">
        <f>MACD!E2350</f>
        <v>-0.22244131275166801</v>
      </c>
      <c r="E2350" s="2">
        <f>MACD!F2350</f>
        <v>-0.11369161927619933</v>
      </c>
      <c r="F2350" s="2">
        <f>'Moving Avg'!D2350</f>
        <v>4.6528599999999996</v>
      </c>
      <c r="G2350" s="2">
        <f>'Moving Avg'!F2350</f>
        <v>4.3786050000000003</v>
      </c>
      <c r="H2350" s="2">
        <f>'Moving Avg'!G2350</f>
        <v>4.5442899999999984</v>
      </c>
      <c r="I2350" s="2">
        <f>'Moving Avg'!H2350</f>
        <v>4.8358799999999924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4.6661999999999999</v>
      </c>
      <c r="C2351" s="2">
        <f>RSI!I2351</f>
        <v>56.684585304114186</v>
      </c>
      <c r="D2351" s="2">
        <f>MACD!E2351</f>
        <v>-0.23200165322392508</v>
      </c>
      <c r="E2351" s="2">
        <f>MACD!F2351</f>
        <v>-0.1373536260657445</v>
      </c>
      <c r="F2351" s="2">
        <f>'Moving Avg'!D2351</f>
        <v>4.6623800000000006</v>
      </c>
      <c r="G2351" s="2">
        <f>'Moving Avg'!F2351</f>
        <v>4.400030000000001</v>
      </c>
      <c r="H2351" s="2">
        <f>'Moving Avg'!G2351</f>
        <v>4.540481999999999</v>
      </c>
      <c r="I2351" s="2">
        <f>'Moving Avg'!H2351</f>
        <v>4.832118499999992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45429</v>
      </c>
      <c r="B2352" s="2">
        <f>RSI!B2352</f>
        <v>4.6185999999999998</v>
      </c>
      <c r="C2352" s="2">
        <f>RSI!I2352</f>
        <v>54.842629568380104</v>
      </c>
      <c r="D2352" s="2">
        <f>MACD!E2352</f>
        <v>-0.23630959344322733</v>
      </c>
      <c r="E2352" s="2">
        <f>MACD!F2352</f>
        <v>-0.15714481954124107</v>
      </c>
      <c r="F2352" s="2">
        <f>'Moving Avg'!D2352</f>
        <v>4.6433400000000002</v>
      </c>
      <c r="G2352" s="2">
        <f>'Moving Avg'!F2352</f>
        <v>4.409555000000001</v>
      </c>
      <c r="H2352" s="2">
        <f>'Moving Avg'!G2352</f>
        <v>4.5357219999999989</v>
      </c>
      <c r="I2352" s="2">
        <f>'Moving Avg'!H2352</f>
        <v>4.8281189999999921</v>
      </c>
      <c r="J2352" s="6" t="str">
        <f>OBV!F2352</f>
        <v>BULLISH</v>
      </c>
      <c r="K2352" s="6" t="str">
        <f>OBV!G2352</f>
        <v>NEUTRAL</v>
      </c>
      <c r="L2352" s="6" t="str">
        <f>OBV!H2352</f>
        <v>BULLISH DIVERGENCE</v>
      </c>
    </row>
    <row r="2353" spans="1:12" ht="13.5" x14ac:dyDescent="0.25">
      <c r="A2353" s="3">
        <f>RSI!A2353</f>
        <v>45432</v>
      </c>
      <c r="B2353" s="2">
        <f>RSI!B2353</f>
        <v>4.6185999999999998</v>
      </c>
      <c r="C2353" s="2">
        <f>RSI!I2353</f>
        <v>54.842629568380104</v>
      </c>
      <c r="D2353" s="2">
        <f>MACD!E2353</f>
        <v>-0.21882083329090563</v>
      </c>
      <c r="E2353" s="2">
        <f>MACD!F2353</f>
        <v>-0.16948002229117398</v>
      </c>
      <c r="F2353" s="2">
        <f>'Moving Avg'!D2353</f>
        <v>4.6242999999999999</v>
      </c>
      <c r="G2353" s="2">
        <f>'Moving Avg'!F2353</f>
        <v>4.4286000000000012</v>
      </c>
      <c r="H2353" s="2">
        <f>'Moving Avg'!G2353</f>
        <v>4.5309619999999988</v>
      </c>
      <c r="I2353" s="2">
        <f>'Moving Avg'!H2353</f>
        <v>4.8247859999999925</v>
      </c>
      <c r="J2353" s="6" t="str">
        <f>OBV!F2353</f>
        <v>BULLISH</v>
      </c>
      <c r="K2353" s="6" t="str">
        <f>OBV!G2353</f>
        <v>NEUTRAL</v>
      </c>
      <c r="L2353" s="6" t="str">
        <f>OBV!H2353</f>
        <v>BULLISH DIVERGENCE</v>
      </c>
    </row>
    <row r="2354" spans="1:12" ht="13.5" x14ac:dyDescent="0.25">
      <c r="A2354" s="3">
        <f>RSI!A2354</f>
        <v>45433</v>
      </c>
      <c r="B2354" s="2">
        <f>RSI!B2354</f>
        <v>4.4185999999999996</v>
      </c>
      <c r="C2354" s="2">
        <f>RSI!I2354</f>
        <v>47.345644316744419</v>
      </c>
      <c r="D2354" s="2">
        <f>MACD!E2354</f>
        <v>-0.1606735615671111</v>
      </c>
      <c r="E2354" s="2">
        <f>MACD!F2354</f>
        <v>-0.16771873014636141</v>
      </c>
      <c r="F2354" s="2">
        <f>'Moving Avg'!D2354</f>
        <v>4.5652600000000003</v>
      </c>
      <c r="G2354" s="2">
        <f>'Moving Avg'!F2354</f>
        <v>4.4352650000000002</v>
      </c>
      <c r="H2354" s="2">
        <f>'Moving Avg'!G2354</f>
        <v>4.5222019999999983</v>
      </c>
      <c r="I2354" s="2">
        <f>'Moving Avg'!H2354</f>
        <v>4.8204529999999917</v>
      </c>
      <c r="J2354" s="6" t="str">
        <f>OBV!F2354</f>
        <v>BULLISH</v>
      </c>
      <c r="K2354" s="6" t="str">
        <f>OBV!G2354</f>
        <v>NEUTRAL</v>
      </c>
      <c r="L2354" s="6" t="str">
        <f>OBV!H2354</f>
        <v>BULLISH DIVERGENCE</v>
      </c>
    </row>
    <row r="2355" spans="1:12" ht="13.5" x14ac:dyDescent="0.25">
      <c r="A2355" s="3">
        <f>RSI!A2355</f>
        <v>45434</v>
      </c>
      <c r="B2355" s="2">
        <f>RSI!B2355</f>
        <v>4.6090999999999998</v>
      </c>
      <c r="C2355" s="2">
        <f>RSI!I2355</f>
        <v>53.820986265453264</v>
      </c>
      <c r="D2355" s="2">
        <f>MACD!E2355</f>
        <v>-0.15442514569727628</v>
      </c>
      <c r="E2355" s="2">
        <f>MACD!F2355</f>
        <v>-0.1650600132565444</v>
      </c>
      <c r="F2355" s="2">
        <f>'Moving Avg'!D2355</f>
        <v>4.58622</v>
      </c>
      <c r="G2355" s="2">
        <f>'Moving Avg'!F2355</f>
        <v>4.4538349999999998</v>
      </c>
      <c r="H2355" s="2">
        <f>'Moving Avg'!G2355</f>
        <v>4.5172519999999992</v>
      </c>
      <c r="I2355" s="2">
        <f>'Moving Avg'!H2355</f>
        <v>4.8170724999999912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4.4090999999999996</v>
      </c>
      <c r="C2356" s="2">
        <f>RSI!I2356</f>
        <v>47.251071104513557</v>
      </c>
      <c r="D2356" s="2">
        <f>MACD!E2356</f>
        <v>-0.10571000339814862</v>
      </c>
      <c r="E2356" s="2">
        <f>MACD!F2356</f>
        <v>-0.15319001128486526</v>
      </c>
      <c r="F2356" s="2">
        <f>'Moving Avg'!D2356</f>
        <v>4.5347999999999988</v>
      </c>
      <c r="G2356" s="2">
        <f>'Moving Avg'!F2356</f>
        <v>4.4695499999999999</v>
      </c>
      <c r="H2356" s="2">
        <f>'Moving Avg'!G2356</f>
        <v>4.5083019999999996</v>
      </c>
      <c r="I2356" s="2">
        <f>'Moving Avg'!H2356</f>
        <v>4.8126919999999913</v>
      </c>
      <c r="J2356" s="6" t="str">
        <f>OBV!F2356</f>
        <v>BULLISH</v>
      </c>
      <c r="K2356" s="6" t="str">
        <f>OBV!G2356</f>
        <v>NEUTRAL</v>
      </c>
      <c r="L2356" s="6" t="str">
        <f>OBV!H2356</f>
        <v>BULLISH DIVERGENCE</v>
      </c>
    </row>
    <row r="2357" spans="1:12" ht="13.5" x14ac:dyDescent="0.25">
      <c r="A2357" s="3">
        <f>RSI!A2357</f>
        <v>45436</v>
      </c>
      <c r="B2357" s="2">
        <f>RSI!B2357</f>
        <v>4.5994999999999999</v>
      </c>
      <c r="C2357" s="2">
        <f>RSI!I2357</f>
        <v>53.118300735547514</v>
      </c>
      <c r="D2357" s="2">
        <f>MACD!E2357</f>
        <v>-6.3408282184893139E-2</v>
      </c>
      <c r="E2357" s="2">
        <f>MACD!F2357</f>
        <v>-0.13523366546487084</v>
      </c>
      <c r="F2357" s="2">
        <f>'Moving Avg'!D2357</f>
        <v>4.5309799999999996</v>
      </c>
      <c r="G2357" s="2">
        <f>'Moving Avg'!F2357</f>
        <v>4.4943100000000005</v>
      </c>
      <c r="H2357" s="2">
        <f>'Moving Avg'!G2357</f>
        <v>4.5031599999999994</v>
      </c>
      <c r="I2357" s="2">
        <f>'Moving Avg'!H2357</f>
        <v>4.8092634999999913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</row>
    <row r="2358" spans="1:12" ht="13.5" x14ac:dyDescent="0.25">
      <c r="A2358" s="3">
        <f>RSI!A2358</f>
        <v>45439</v>
      </c>
      <c r="B2358" s="2">
        <f>RSI!B2358</f>
        <v>4.3994999999999997</v>
      </c>
      <c r="C2358" s="2">
        <f>RSI!I2358</f>
        <v>47.181664560230899</v>
      </c>
      <c r="D2358" s="2">
        <f>MACD!E2358</f>
        <v>-1.3425927591204534E-2</v>
      </c>
      <c r="E2358" s="2">
        <f>MACD!F2358</f>
        <v>-0.11087211789013758</v>
      </c>
      <c r="F2358" s="2">
        <f>'Moving Avg'!D2358</f>
        <v>4.4871599999999994</v>
      </c>
      <c r="G2358" s="2">
        <f>'Moving Avg'!F2358</f>
        <v>4.5000200000000001</v>
      </c>
      <c r="H2358" s="2">
        <f>'Moving Avg'!G2358</f>
        <v>4.4940179999999996</v>
      </c>
      <c r="I2358" s="2">
        <f>'Moving Avg'!H2358</f>
        <v>4.80483499999999</v>
      </c>
      <c r="J2358" s="6" t="str">
        <f>OBV!F2358</f>
        <v>BULLISH</v>
      </c>
      <c r="K2358" s="6" t="str">
        <f>OBV!G2358</f>
        <v>NEUTRAL</v>
      </c>
      <c r="L2358" s="6" t="str">
        <f>OBV!H2358</f>
        <v>BULLISH DIVERGENCE</v>
      </c>
    </row>
    <row r="2359" spans="1:12" ht="13.5" x14ac:dyDescent="0.25">
      <c r="A2359" s="3">
        <f>RSI!A2359</f>
        <v>45440</v>
      </c>
      <c r="B2359" s="2">
        <f>RSI!B2359</f>
        <v>4.2091000000000003</v>
      </c>
      <c r="C2359" s="2">
        <f>RSI!I2359</f>
        <v>42.331248732178956</v>
      </c>
      <c r="D2359" s="2">
        <f>MACD!E2359</f>
        <v>4.3572508943351629E-2</v>
      </c>
      <c r="E2359" s="2">
        <f>MACD!F2359</f>
        <v>-7.9983192523439745E-2</v>
      </c>
      <c r="F2359" s="2">
        <f>'Moving Avg'!D2359</f>
        <v>4.4452599999999993</v>
      </c>
      <c r="G2359" s="2">
        <f>'Moving Avg'!F2359</f>
        <v>4.4971650000000007</v>
      </c>
      <c r="H2359" s="2">
        <f>'Moving Avg'!G2359</f>
        <v>4.4810679999999996</v>
      </c>
      <c r="I2359" s="2">
        <f>'Moving Avg'!H2359</f>
        <v>4.7994544999999906</v>
      </c>
      <c r="J2359" s="6" t="str">
        <f>OBV!F2359</f>
        <v>BULLISH</v>
      </c>
      <c r="K2359" s="6" t="str">
        <f>OBV!G2359</f>
        <v>NEUTRAL</v>
      </c>
      <c r="L2359" s="6" t="str">
        <f>OBV!H2359</f>
        <v>BULLISH DIVERGENCE</v>
      </c>
    </row>
    <row r="2360" spans="1:12" ht="13.5" x14ac:dyDescent="0.25">
      <c r="A2360" s="3">
        <f>RSI!A2360</f>
        <v>45441</v>
      </c>
      <c r="B2360" s="2">
        <f>RSI!B2360</f>
        <v>4.2091000000000003</v>
      </c>
      <c r="C2360" s="2">
        <f>RSI!I2360</f>
        <v>42.331248732178956</v>
      </c>
      <c r="D2360" s="2">
        <f>MACD!E2360</f>
        <v>6.1253648576484743E-2</v>
      </c>
      <c r="E2360" s="2">
        <f>MACD!F2360</f>
        <v>-5.1735824303454844E-2</v>
      </c>
      <c r="F2360" s="2">
        <f>'Moving Avg'!D2360</f>
        <v>4.3652600000000001</v>
      </c>
      <c r="G2360" s="2">
        <f>'Moving Avg'!F2360</f>
        <v>4.5028800000000011</v>
      </c>
      <c r="H2360" s="2">
        <f>'Moving Avg'!G2360</f>
        <v>4.4681180000000005</v>
      </c>
      <c r="I2360" s="2">
        <f>'Moving Avg'!H2360</f>
        <v>4.7940739999999895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4.3899999999999997</v>
      </c>
      <c r="C2361" s="2">
        <f>RSI!I2361</f>
        <v>48.19915960734982</v>
      </c>
      <c r="D2361" s="2">
        <f>MACD!E2361</f>
        <v>8.9280140897868954E-2</v>
      </c>
      <c r="E2361" s="2">
        <f>MACD!F2361</f>
        <v>-2.3532631263190083E-2</v>
      </c>
      <c r="F2361" s="2">
        <f>'Moving Avg'!D2361</f>
        <v>4.36144</v>
      </c>
      <c r="G2361" s="2">
        <f>'Moving Avg'!F2361</f>
        <v>4.5085900000000008</v>
      </c>
      <c r="H2361" s="2">
        <f>'Moving Avg'!G2361</f>
        <v>4.4593559999999997</v>
      </c>
      <c r="I2361" s="2">
        <f>'Moving Avg'!H2361</f>
        <v>4.7895979999999891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4.3899999999999997</v>
      </c>
      <c r="C2362" s="2">
        <f>RSI!I2362</f>
        <v>48.19915960734982</v>
      </c>
      <c r="D2362" s="2">
        <f>MACD!E2362</f>
        <v>0.10604528284883497</v>
      </c>
      <c r="E2362" s="2">
        <f>MACD!F2362</f>
        <v>2.3829515592149256E-3</v>
      </c>
      <c r="F2362" s="2">
        <f>'Moving Avg'!D2362</f>
        <v>4.3195399999999999</v>
      </c>
      <c r="G2362" s="2">
        <f>'Moving Avg'!F2362</f>
        <v>4.5138250000000006</v>
      </c>
      <c r="H2362" s="2">
        <f>'Moving Avg'!G2362</f>
        <v>4.4505939999999988</v>
      </c>
      <c r="I2362" s="2">
        <f>'Moving Avg'!H2362</f>
        <v>4.7856459999999892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4.1996000000000002</v>
      </c>
      <c r="C2363" s="2">
        <f>RSI!I2363</f>
        <v>42.873977315024611</v>
      </c>
      <c r="D2363" s="2">
        <f>MACD!E2363</f>
        <v>0.13468070423094414</v>
      </c>
      <c r="E2363" s="2">
        <f>MACD!F2363</f>
        <v>2.8842502093560769E-2</v>
      </c>
      <c r="F2363" s="2">
        <f>'Moving Avg'!D2363</f>
        <v>4.27956</v>
      </c>
      <c r="G2363" s="2">
        <f>'Moving Avg'!F2363</f>
        <v>4.5024000000000006</v>
      </c>
      <c r="H2363" s="2">
        <f>'Moving Avg'!G2363</f>
        <v>4.4380239999999995</v>
      </c>
      <c r="I2363" s="2">
        <f>'Moving Avg'!H2363</f>
        <v>4.7807419999999903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4.1996000000000002</v>
      </c>
      <c r="C2364" s="2">
        <f>RSI!I2364</f>
        <v>42.873977315024611</v>
      </c>
      <c r="D2364" s="2">
        <f>MACD!E2364</f>
        <v>0.12958673859891068</v>
      </c>
      <c r="E2364" s="2">
        <f>MACD!F2364</f>
        <v>4.8991349394630755E-2</v>
      </c>
      <c r="F2364" s="2">
        <f>'Moving Avg'!D2364</f>
        <v>4.27766</v>
      </c>
      <c r="G2364" s="2">
        <f>'Moving Avg'!F2364</f>
        <v>4.4814500000000006</v>
      </c>
      <c r="H2364" s="2">
        <f>'Moving Avg'!G2364</f>
        <v>4.4254539999999993</v>
      </c>
      <c r="I2364" s="2">
        <f>'Moving Avg'!H2364</f>
        <v>4.7758379999999905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4.1996000000000002</v>
      </c>
      <c r="C2365" s="2">
        <f>RSI!I2365</f>
        <v>42.873977315024611</v>
      </c>
      <c r="D2365" s="2">
        <f>MACD!E2365</f>
        <v>0.15592238673792824</v>
      </c>
      <c r="E2365" s="2">
        <f>MACD!F2365</f>
        <v>7.0377556863290253E-2</v>
      </c>
      <c r="F2365" s="2">
        <f>'Moving Avg'!D2365</f>
        <v>4.27576</v>
      </c>
      <c r="G2365" s="2">
        <f>'Moving Avg'!F2365</f>
        <v>4.4700250000000006</v>
      </c>
      <c r="H2365" s="2">
        <f>'Moving Avg'!G2365</f>
        <v>4.414218</v>
      </c>
      <c r="I2365" s="2">
        <f>'Moving Avg'!H2365</f>
        <v>4.7701719999999916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4.2377000000000002</v>
      </c>
      <c r="C2366" s="2">
        <f>RSI!I2366</f>
        <v>44.408988936255746</v>
      </c>
      <c r="D2366" s="2">
        <f>MACD!E2366</f>
        <v>0.14585404967604187</v>
      </c>
      <c r="E2366" s="2">
        <f>MACD!F2366</f>
        <v>8.5472855425840571E-2</v>
      </c>
      <c r="F2366" s="2">
        <f>'Moving Avg'!D2366</f>
        <v>4.2453000000000003</v>
      </c>
      <c r="G2366" s="2">
        <f>'Moving Avg'!F2366</f>
        <v>4.4509800000000004</v>
      </c>
      <c r="H2366" s="2">
        <f>'Moving Avg'!G2366</f>
        <v>4.4037439999999997</v>
      </c>
      <c r="I2366" s="2">
        <f>'Moving Avg'!H2366</f>
        <v>4.7646964999999923</v>
      </c>
      <c r="J2366" s="6" t="str">
        <f>OBV!F2366</f>
        <v>BULLISH</v>
      </c>
      <c r="K2366" s="6" t="str">
        <f>OBV!G2366</f>
        <v>NEUTRAL</v>
      </c>
      <c r="L2366" s="6" t="str">
        <f>OBV!H2366</f>
        <v>BULLISH DIVERGENCE</v>
      </c>
    </row>
    <row r="2367" spans="1:12" ht="13.5" x14ac:dyDescent="0.25">
      <c r="A2367" s="3">
        <f>RSI!A2367</f>
        <v>45450</v>
      </c>
      <c r="B2367" s="2">
        <f>RSI!B2367</f>
        <v>4.0472000000000001</v>
      </c>
      <c r="C2367" s="2">
        <f>RSI!I2367</f>
        <v>38.795716233195293</v>
      </c>
      <c r="D2367" s="2">
        <f>MACD!E2367</f>
        <v>0.18166029215261492</v>
      </c>
      <c r="E2367" s="2">
        <f>MACD!F2367</f>
        <v>0.10471034277119545</v>
      </c>
      <c r="F2367" s="2">
        <f>'Moving Avg'!D2367</f>
        <v>4.1767400000000006</v>
      </c>
      <c r="G2367" s="2">
        <f>'Moving Avg'!F2367</f>
        <v>4.417650000000001</v>
      </c>
      <c r="H2367" s="2">
        <f>'Moving Avg'!G2367</f>
        <v>4.3894599999999997</v>
      </c>
      <c r="I2367" s="2">
        <f>'Moving Avg'!H2367</f>
        <v>4.7582684999999927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</row>
    <row r="2368" spans="1:12" ht="13.5" x14ac:dyDescent="0.25">
      <c r="A2368" s="3">
        <f>RSI!A2368</f>
        <v>45453</v>
      </c>
      <c r="B2368" s="2">
        <f>RSI!B2368</f>
        <v>4.0472000000000001</v>
      </c>
      <c r="C2368" s="2">
        <f>RSI!I2368</f>
        <v>38.795716233195293</v>
      </c>
      <c r="D2368" s="2">
        <f>MACD!E2368</f>
        <v>0.18316819959548436</v>
      </c>
      <c r="E2368" s="2">
        <f>MACD!F2368</f>
        <v>0.12040191413605325</v>
      </c>
      <c r="F2368" s="2">
        <f>'Moving Avg'!D2368</f>
        <v>4.1462599999999998</v>
      </c>
      <c r="G2368" s="2">
        <f>'Moving Avg'!F2368</f>
        <v>4.3843200000000007</v>
      </c>
      <c r="H2368" s="2">
        <f>'Moving Avg'!G2368</f>
        <v>4.3778420000000002</v>
      </c>
      <c r="I2368" s="2">
        <f>'Moving Avg'!H2368</f>
        <v>4.751840499999993</v>
      </c>
      <c r="J2368" s="6" t="str">
        <f>OBV!F2368</f>
        <v>BULLISH</v>
      </c>
      <c r="K2368" s="6" t="str">
        <f>OBV!G2368</f>
        <v>NEUTRAL</v>
      </c>
      <c r="L2368" s="6" t="str">
        <f>OBV!H2368</f>
        <v>BULLISH DIVERGENCE</v>
      </c>
    </row>
    <row r="2369" spans="1:12" ht="13.5" x14ac:dyDescent="0.25">
      <c r="A2369" s="3">
        <f>RSI!A2369</f>
        <v>45454</v>
      </c>
      <c r="B2369" s="2">
        <f>RSI!B2369</f>
        <v>4.0472000000000001</v>
      </c>
      <c r="C2369" s="2">
        <f>RSI!I2369</f>
        <v>38.795716233195293</v>
      </c>
      <c r="D2369" s="2">
        <f>MACD!E2369</f>
        <v>0.15698472879322534</v>
      </c>
      <c r="E2369" s="2">
        <f>MACD!F2369</f>
        <v>0.12771847706748768</v>
      </c>
      <c r="F2369" s="2">
        <f>'Moving Avg'!D2369</f>
        <v>4.11578</v>
      </c>
      <c r="G2369" s="2">
        <f>'Moving Avg'!F2369</f>
        <v>4.3509900000000012</v>
      </c>
      <c r="H2369" s="2">
        <f>'Moving Avg'!G2369</f>
        <v>4.3662239999999999</v>
      </c>
      <c r="I2369" s="2">
        <f>'Moving Avg'!H2369</f>
        <v>4.7445554999999935</v>
      </c>
      <c r="J2369" s="6" t="str">
        <f>OBV!F2369</f>
        <v>BULLISH</v>
      </c>
      <c r="K2369" s="6" t="str">
        <f>OBV!G2369</f>
        <v>NEUTRAL</v>
      </c>
      <c r="L2369" s="6" t="str">
        <f>OBV!H2369</f>
        <v>BULLISH DIVERGENCE</v>
      </c>
    </row>
    <row r="2370" spans="1:12" ht="13.5" x14ac:dyDescent="0.25">
      <c r="A2370" s="3">
        <f>RSI!A2370</f>
        <v>45455</v>
      </c>
      <c r="B2370" s="2">
        <f>RSI!B2370</f>
        <v>3.9234</v>
      </c>
      <c r="C2370" s="2">
        <f>RSI!I2370</f>
        <v>35.185835611981176</v>
      </c>
      <c r="D2370" s="2">
        <f>MACD!E2370</f>
        <v>0.14569699834936767</v>
      </c>
      <c r="E2370" s="2">
        <f>MACD!F2370</f>
        <v>0.13131418132386369</v>
      </c>
      <c r="F2370" s="2">
        <f>'Moving Avg'!D2370</f>
        <v>4.0605400000000005</v>
      </c>
      <c r="G2370" s="2">
        <f>'Moving Avg'!F2370</f>
        <v>4.3219450000000013</v>
      </c>
      <c r="H2370" s="2">
        <f>'Moving Avg'!G2370</f>
        <v>4.3521299999999998</v>
      </c>
      <c r="I2370" s="2">
        <f>'Moving Avg'!H2370</f>
        <v>4.7366514999999945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3.9234</v>
      </c>
      <c r="C2371" s="2">
        <f>RSI!I2371</f>
        <v>35.185835611981176</v>
      </c>
      <c r="D2371" s="2">
        <f>MACD!E2371</f>
        <v>0.16627957992925868</v>
      </c>
      <c r="E2371" s="2">
        <f>MACD!F2371</f>
        <v>0.1383072610449427</v>
      </c>
      <c r="F2371" s="2">
        <f>'Moving Avg'!D2371</f>
        <v>3.9976800000000003</v>
      </c>
      <c r="G2371" s="2">
        <f>'Moving Avg'!F2371</f>
        <v>4.2848050000000004</v>
      </c>
      <c r="H2371" s="2">
        <f>'Moving Avg'!G2371</f>
        <v>4.3380359999999998</v>
      </c>
      <c r="I2371" s="2">
        <f>'Moving Avg'!H2371</f>
        <v>4.7287474999999946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4.0377000000000001</v>
      </c>
      <c r="C2372" s="2">
        <f>RSI!I2372</f>
        <v>41.058377275998971</v>
      </c>
      <c r="D2372" s="2">
        <f>MACD!E2372</f>
        <v>0.1773613224214321</v>
      </c>
      <c r="E2372" s="2">
        <f>MACD!F2372</f>
        <v>0.14611807332024057</v>
      </c>
      <c r="F2372" s="2">
        <f>'Moving Avg'!D2372</f>
        <v>3.9957800000000008</v>
      </c>
      <c r="G2372" s="2">
        <f>'Moving Avg'!F2372</f>
        <v>4.2557600000000013</v>
      </c>
      <c r="H2372" s="2">
        <f>'Moving Avg'!G2372</f>
        <v>4.330228</v>
      </c>
      <c r="I2372" s="2">
        <f>'Moving Avg'!H2372</f>
        <v>4.7214149999999941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3.9329000000000001</v>
      </c>
      <c r="C2373" s="2">
        <f>RSI!I2373</f>
        <v>37.68671405552432</v>
      </c>
      <c r="D2373" s="2">
        <f>MACD!E2373</f>
        <v>0.16650785773670851</v>
      </c>
      <c r="E2373" s="2">
        <f>MACD!F2373</f>
        <v>0.15019603020353417</v>
      </c>
      <c r="F2373" s="2">
        <f>'Moving Avg'!D2373</f>
        <v>3.9729199999999998</v>
      </c>
      <c r="G2373" s="2">
        <f>'Moving Avg'!F2373</f>
        <v>4.2214750000000008</v>
      </c>
      <c r="H2373" s="2">
        <f>'Moving Avg'!G2373</f>
        <v>4.3201339999999995</v>
      </c>
      <c r="I2373" s="2">
        <f>'Moving Avg'!H2373</f>
        <v>4.7135584999999942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3.9329000000000001</v>
      </c>
      <c r="C2374" s="2">
        <f>RSI!I2374</f>
        <v>37.68671405552432</v>
      </c>
      <c r="D2374" s="2">
        <f>MACD!E2374</f>
        <v>0.15914622178444127</v>
      </c>
      <c r="E2374" s="2">
        <f>MACD!F2374</f>
        <v>0.15198606851971561</v>
      </c>
      <c r="F2374" s="2">
        <f>'Moving Avg'!D2374</f>
        <v>3.9500599999999997</v>
      </c>
      <c r="G2374" s="2">
        <f>'Moving Avg'!F2374</f>
        <v>4.1971900000000009</v>
      </c>
      <c r="H2374" s="2">
        <f>'Moving Avg'!G2374</f>
        <v>4.3130859999999993</v>
      </c>
      <c r="I2374" s="2">
        <f>'Moving Avg'!H2374</f>
        <v>4.7057019999999952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3.9329000000000001</v>
      </c>
      <c r="C2375" s="2">
        <f>RSI!I2375</f>
        <v>37.68671405552432</v>
      </c>
      <c r="D2375" s="2">
        <f>MACD!E2375</f>
        <v>0.15460424237130432</v>
      </c>
      <c r="E2375" s="2">
        <f>MACD!F2375</f>
        <v>0.15250970329003335</v>
      </c>
      <c r="F2375" s="2">
        <f>'Moving Avg'!D2375</f>
        <v>3.9519599999999997</v>
      </c>
      <c r="G2375" s="2">
        <f>'Moving Avg'!F2375</f>
        <v>4.1633800000000019</v>
      </c>
      <c r="H2375" s="2">
        <f>'Moving Avg'!G2375</f>
        <v>4.3060379999999991</v>
      </c>
      <c r="I2375" s="2">
        <f>'Moving Avg'!H2375</f>
        <v>4.699178499999995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</row>
    <row r="2376" spans="1:12" ht="13.5" x14ac:dyDescent="0.25">
      <c r="A2376" s="3">
        <f>RSI!A2376</f>
        <v>45464</v>
      </c>
      <c r="B2376" s="2">
        <f>RSI!B2376</f>
        <v>3.9329000000000001</v>
      </c>
      <c r="C2376" s="2">
        <f>RSI!I2376</f>
        <v>37.68671405552432</v>
      </c>
      <c r="D2376" s="2">
        <f>MACD!E2376</f>
        <v>0.15818469448498451</v>
      </c>
      <c r="E2376" s="2">
        <f>MACD!F2376</f>
        <v>0.1536447015290236</v>
      </c>
      <c r="F2376" s="2">
        <f>'Moving Avg'!D2376</f>
        <v>3.9538600000000002</v>
      </c>
      <c r="G2376" s="2">
        <f>'Moving Avg'!F2376</f>
        <v>4.1395700000000017</v>
      </c>
      <c r="H2376" s="2">
        <f>'Moving Avg'!G2376</f>
        <v>4.2970859999999993</v>
      </c>
      <c r="I2376" s="2">
        <f>'Moving Avg'!H2376</f>
        <v>4.6926549999999949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</row>
    <row r="2377" spans="1:12" ht="13.5" x14ac:dyDescent="0.25">
      <c r="A2377" s="3">
        <f>RSI!A2377</f>
        <v>45467</v>
      </c>
      <c r="B2377" s="2">
        <f>RSI!B2377</f>
        <v>3.9234</v>
      </c>
      <c r="C2377" s="2">
        <f>RSI!I2377</f>
        <v>37.313115680876805</v>
      </c>
      <c r="D2377" s="2">
        <f>MACD!E2377</f>
        <v>0.13405673309843902</v>
      </c>
      <c r="E2377" s="2">
        <f>MACD!F2377</f>
        <v>0.14972710784290669</v>
      </c>
      <c r="F2377" s="2">
        <f>'Moving Avg'!D2377</f>
        <v>3.931</v>
      </c>
      <c r="G2377" s="2">
        <f>'Moving Avg'!F2377</f>
        <v>4.1057650000000017</v>
      </c>
      <c r="H2377" s="2">
        <f>'Moving Avg'!G2377</f>
        <v>4.2869919999999988</v>
      </c>
      <c r="I2377" s="2">
        <f>'Moving Avg'!H2377</f>
        <v>4.6860839999999948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3.9329000000000001</v>
      </c>
      <c r="C2378" s="2">
        <f>RSI!I2378</f>
        <v>37.975280643302511</v>
      </c>
      <c r="D2378" s="2">
        <f>MACD!E2378</f>
        <v>0.1143324700964623</v>
      </c>
      <c r="E2378" s="2">
        <f>MACD!F2378</f>
        <v>0.14264818029361781</v>
      </c>
      <c r="F2378" s="2">
        <f>'Moving Avg'!D2378</f>
        <v>3.931</v>
      </c>
      <c r="G2378" s="2">
        <f>'Moving Avg'!F2378</f>
        <v>4.082435000000002</v>
      </c>
      <c r="H2378" s="2">
        <f>'Moving Avg'!G2378</f>
        <v>4.2770879999999982</v>
      </c>
      <c r="I2378" s="2">
        <f>'Moving Avg'!H2378</f>
        <v>4.6811319999999954</v>
      </c>
      <c r="J2378" s="6" t="str">
        <f>OBV!F2378</f>
        <v>BULLISH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3.9329000000000001</v>
      </c>
      <c r="C2379" s="2">
        <f>RSI!I2379</f>
        <v>37.975280643302519</v>
      </c>
      <c r="D2379" s="2">
        <f>MACD!E2379</f>
        <v>9.8878617657915946E-2</v>
      </c>
      <c r="E2379" s="2">
        <f>MACD!F2379</f>
        <v>0.13389426776647745</v>
      </c>
      <c r="F2379" s="2">
        <f>'Moving Avg'!D2379</f>
        <v>3.931</v>
      </c>
      <c r="G2379" s="2">
        <f>'Moving Avg'!F2379</f>
        <v>4.0686250000000017</v>
      </c>
      <c r="H2379" s="2">
        <f>'Moving Avg'!G2379</f>
        <v>4.2709919999999979</v>
      </c>
      <c r="I2379" s="2">
        <f>'Moving Avg'!H2379</f>
        <v>4.6747039999999958</v>
      </c>
      <c r="J2379" s="6" t="str">
        <f>OBV!F2379</f>
        <v>BULLISH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3.7614999999999998</v>
      </c>
      <c r="C2380" s="2">
        <f>RSI!I2380</f>
        <v>31.101088332002107</v>
      </c>
      <c r="D2380" s="2">
        <f>MACD!E2380</f>
        <v>8.0596783209962553E-2</v>
      </c>
      <c r="E2380" s="2">
        <f>MACD!F2380</f>
        <v>0.12323477085517448</v>
      </c>
      <c r="F2380" s="2">
        <f>'Moving Avg'!D2380</f>
        <v>3.8967200000000006</v>
      </c>
      <c r="G2380" s="2">
        <f>'Moving Avg'!F2380</f>
        <v>4.0462450000000008</v>
      </c>
      <c r="H2380" s="2">
        <f>'Moving Avg'!G2380</f>
        <v>4.2650879999999987</v>
      </c>
      <c r="I2380" s="2">
        <f>'Moving Avg'!H2380</f>
        <v>4.6674189999999962</v>
      </c>
      <c r="J2380" s="6" t="str">
        <f>OBV!F2380</f>
        <v>BULLISH</v>
      </c>
      <c r="K2380" s="6" t="str">
        <f>OBV!G2380</f>
        <v>NEUTRAL</v>
      </c>
      <c r="L2380" s="6" t="str">
        <f>OBV!H2380</f>
        <v>BULLISH DIVERGENCE</v>
      </c>
    </row>
    <row r="2381" spans="1:12" ht="13.5" x14ac:dyDescent="0.25">
      <c r="A2381" s="3">
        <f>RSI!A2381</f>
        <v>45471</v>
      </c>
      <c r="B2381" s="2">
        <f>RSI!B2381</f>
        <v>3.9234</v>
      </c>
      <c r="C2381" s="2">
        <f>RSI!I2381</f>
        <v>41.815091196962847</v>
      </c>
      <c r="D2381" s="2">
        <f>MACD!E2381</f>
        <v>5.5207348434956671E-2</v>
      </c>
      <c r="E2381" s="2">
        <f>MACD!F2381</f>
        <v>0.10962928637113092</v>
      </c>
      <c r="F2381" s="2">
        <f>'Moving Avg'!D2381</f>
        <v>3.8948200000000002</v>
      </c>
      <c r="G2381" s="2">
        <f>'Moving Avg'!F2381</f>
        <v>4.0229150000000011</v>
      </c>
      <c r="H2381" s="2">
        <f>'Moving Avg'!G2381</f>
        <v>4.2588019999999984</v>
      </c>
      <c r="I2381" s="2">
        <f>'Moving Avg'!H2381</f>
        <v>4.6624669999999959</v>
      </c>
      <c r="J2381" s="6" t="str">
        <f>OBV!F2381</f>
        <v>BULLISH</v>
      </c>
      <c r="K2381" s="6" t="str">
        <f>OBV!G2381</f>
        <v>NEUTRAL</v>
      </c>
      <c r="L2381" s="6" t="str">
        <f>OBV!H2381</f>
        <v>BULLISH DIVERGENCE</v>
      </c>
    </row>
    <row r="2382" spans="1:12" ht="13.5" x14ac:dyDescent="0.25">
      <c r="A2382" s="3">
        <f>RSI!A2382</f>
        <v>45474</v>
      </c>
      <c r="B2382" s="2">
        <f>RSI!B2382</f>
        <v>4.0377000000000001</v>
      </c>
      <c r="C2382" s="2">
        <f>RSI!I2382</f>
        <v>47.966904217949185</v>
      </c>
      <c r="D2382" s="2">
        <f>MACD!E2382</f>
        <v>4.3804146278642264E-2</v>
      </c>
      <c r="E2382" s="2">
        <f>MACD!F2382</f>
        <v>9.6464258352633198E-2</v>
      </c>
      <c r="F2382" s="2">
        <f>'Moving Avg'!D2382</f>
        <v>3.9176799999999998</v>
      </c>
      <c r="G2382" s="2">
        <f>'Moving Avg'!F2382</f>
        <v>4.005300000000001</v>
      </c>
      <c r="H2382" s="2">
        <f>'Moving Avg'!G2382</f>
        <v>4.2509939999999986</v>
      </c>
      <c r="I2382" s="2">
        <f>'Moving Avg'!H2382</f>
        <v>4.658086499999996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4.0377000000000001</v>
      </c>
      <c r="C2383" s="2">
        <f>RSI!I2383</f>
        <v>47.966904217949192</v>
      </c>
      <c r="D2383" s="2">
        <f>MACD!E2383</f>
        <v>1.8247744061830495E-2</v>
      </c>
      <c r="E2383" s="2">
        <f>MACD!F2383</f>
        <v>8.0820955494472657E-2</v>
      </c>
      <c r="F2383" s="2">
        <f>'Moving Avg'!D2383</f>
        <v>3.9386400000000004</v>
      </c>
      <c r="G2383" s="2">
        <f>'Moving Avg'!F2383</f>
        <v>3.997205000000001</v>
      </c>
      <c r="H2383" s="2">
        <f>'Moving Avg'!G2383</f>
        <v>4.2469939999999982</v>
      </c>
      <c r="I2383" s="2">
        <f>'Moving Avg'!H2383</f>
        <v>4.6532774999999962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3.8567</v>
      </c>
      <c r="C2384" s="2">
        <f>RSI!I2384</f>
        <v>40.167381891372379</v>
      </c>
      <c r="D2384" s="2">
        <f>MACD!E2384</f>
        <v>1.023007572601653E-2</v>
      </c>
      <c r="E2384" s="2">
        <f>MACD!F2384</f>
        <v>6.6702779540781437E-2</v>
      </c>
      <c r="F2384" s="2">
        <f>'Moving Avg'!D2384</f>
        <v>3.9234</v>
      </c>
      <c r="G2384" s="2">
        <f>'Moving Avg'!F2384</f>
        <v>3.9800600000000008</v>
      </c>
      <c r="H2384" s="2">
        <f>'Moving Avg'!G2384</f>
        <v>4.2384219999999981</v>
      </c>
      <c r="I2384" s="2">
        <f>'Moving Avg'!H2384</f>
        <v>4.6475634999999968</v>
      </c>
      <c r="J2384" s="6" t="str">
        <f>OBV!F2384</f>
        <v>BULLISH</v>
      </c>
      <c r="K2384" s="6" t="str">
        <f>OBV!G2384</f>
        <v>NEUTRAL</v>
      </c>
      <c r="L2384" s="6" t="str">
        <f>OBV!H2384</f>
        <v>BULLISH DIVERGENCE</v>
      </c>
    </row>
    <row r="2385" spans="1:12" ht="13.5" x14ac:dyDescent="0.25">
      <c r="A2385" s="3">
        <f>RSI!A2385</f>
        <v>45477</v>
      </c>
      <c r="B2385" s="2">
        <f>RSI!B2385</f>
        <v>4.0282</v>
      </c>
      <c r="C2385" s="2">
        <f>RSI!I2385</f>
        <v>48.682018443288207</v>
      </c>
      <c r="D2385" s="2">
        <f>MACD!E2385</f>
        <v>-8.0034829499169291E-3</v>
      </c>
      <c r="E2385" s="2">
        <f>MACD!F2385</f>
        <v>5.1761527042641767E-2</v>
      </c>
      <c r="F2385" s="2">
        <f>'Moving Avg'!D2385</f>
        <v>3.9767399999999995</v>
      </c>
      <c r="G2385" s="2">
        <f>'Moving Avg'!F2385</f>
        <v>3.9714900000000015</v>
      </c>
      <c r="H2385" s="2">
        <f>'Moving Avg'!G2385</f>
        <v>4.2342319999999987</v>
      </c>
      <c r="I2385" s="2">
        <f>'Moving Avg'!H2385</f>
        <v>4.6427069999999961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3.9996</v>
      </c>
      <c r="C2386" s="2">
        <f>RSI!I2386</f>
        <v>47.468843719994453</v>
      </c>
      <c r="D2386" s="2">
        <f>MACD!E2386</f>
        <v>-2.1165348203712853E-2</v>
      </c>
      <c r="E2386" s="2">
        <f>MACD!F2386</f>
        <v>3.7176151993370848E-2</v>
      </c>
      <c r="F2386" s="2">
        <f>'Moving Avg'!D2386</f>
        <v>3.9919800000000003</v>
      </c>
      <c r="G2386" s="2">
        <f>'Moving Avg'!F2386</f>
        <v>3.9595850000000006</v>
      </c>
      <c r="H2386" s="2">
        <f>'Moving Avg'!G2386</f>
        <v>4.2323279999999981</v>
      </c>
      <c r="I2386" s="2">
        <f>'Moving Avg'!H2386</f>
        <v>4.6371839999999969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</row>
    <row r="2387" spans="1:12" ht="13.5" x14ac:dyDescent="0.25">
      <c r="A2387" s="3">
        <f>RSI!A2387</f>
        <v>45481</v>
      </c>
      <c r="B2387" s="2">
        <f>RSI!B2387</f>
        <v>4.0377000000000001</v>
      </c>
      <c r="C2387" s="2">
        <f>RSI!I2387</f>
        <v>49.282101915943912</v>
      </c>
      <c r="D2387" s="2">
        <f>MACD!E2387</f>
        <v>-3.6280024989977733E-2</v>
      </c>
      <c r="E2387" s="2">
        <f>MACD!F2387</f>
        <v>2.2484916596701134E-2</v>
      </c>
      <c r="F2387" s="2">
        <f>'Moving Avg'!D2387</f>
        <v>3.9919800000000003</v>
      </c>
      <c r="G2387" s="2">
        <f>'Moving Avg'!F2387</f>
        <v>3.9591100000000004</v>
      </c>
      <c r="H2387" s="2">
        <f>'Moving Avg'!G2387</f>
        <v>4.2309959999999984</v>
      </c>
      <c r="I2387" s="2">
        <f>'Moving Avg'!H2387</f>
        <v>4.6318514999999962</v>
      </c>
      <c r="J2387" s="6" t="str">
        <f>OBV!F2387</f>
        <v>BULLISH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45482</v>
      </c>
      <c r="B2388" s="2">
        <f>RSI!B2388</f>
        <v>4.0377000000000001</v>
      </c>
      <c r="C2388" s="2">
        <f>RSI!I2388</f>
        <v>49.282101915943912</v>
      </c>
      <c r="D2388" s="2">
        <f>MACD!E2388</f>
        <v>-4.7549586289871382E-2</v>
      </c>
      <c r="E2388" s="2">
        <f>MACD!F2388</f>
        <v>8.4780160193866291E-3</v>
      </c>
      <c r="F2388" s="2">
        <f>'Moving Avg'!D2388</f>
        <v>3.9919800000000003</v>
      </c>
      <c r="G2388" s="2">
        <f>'Moving Avg'!F2388</f>
        <v>3.9586350000000001</v>
      </c>
      <c r="H2388" s="2">
        <f>'Moving Avg'!G2388</f>
        <v>4.2260439999999981</v>
      </c>
      <c r="I2388" s="2">
        <f>'Moving Avg'!H2388</f>
        <v>4.6265189999999965</v>
      </c>
      <c r="J2388" s="6" t="str">
        <f>OBV!F2388</f>
        <v>BULLISH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45483</v>
      </c>
      <c r="B2389" s="2">
        <f>RSI!B2389</f>
        <v>4.0377000000000001</v>
      </c>
      <c r="C2389" s="2">
        <f>RSI!I2389</f>
        <v>49.282101915943912</v>
      </c>
      <c r="D2389" s="2">
        <f>MACD!E2389</f>
        <v>-5.7031441025801488E-2</v>
      </c>
      <c r="E2389" s="2">
        <f>MACD!F2389</f>
        <v>-4.623875389650995E-3</v>
      </c>
      <c r="F2389" s="2">
        <f>'Moving Avg'!D2389</f>
        <v>4.0281800000000008</v>
      </c>
      <c r="G2389" s="2">
        <f>'Moving Avg'!F2389</f>
        <v>3.9581600000000003</v>
      </c>
      <c r="H2389" s="2">
        <f>'Moving Avg'!G2389</f>
        <v>4.221473999999998</v>
      </c>
      <c r="I2389" s="2">
        <f>'Moving Avg'!H2389</f>
        <v>4.6211864999999959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4.0377000000000001</v>
      </c>
      <c r="C2390" s="2">
        <f>RSI!I2390</f>
        <v>49.282101915943905</v>
      </c>
      <c r="D2390" s="2">
        <f>MACD!E2390</f>
        <v>-9.1373846405509607E-2</v>
      </c>
      <c r="E2390" s="2">
        <f>MACD!F2390</f>
        <v>-2.1973869592822718E-2</v>
      </c>
      <c r="F2390" s="2">
        <f>'Moving Avg'!D2390</f>
        <v>4.0300799999999999</v>
      </c>
      <c r="G2390" s="2">
        <f>'Moving Avg'!F2390</f>
        <v>3.9638750000000003</v>
      </c>
      <c r="H2390" s="2">
        <f>'Moving Avg'!G2390</f>
        <v>4.2203319999999982</v>
      </c>
      <c r="I2390" s="2">
        <f>'Moving Avg'!H2390</f>
        <v>4.6159014999999961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4.0377000000000001</v>
      </c>
      <c r="C2391" s="2">
        <f>RSI!I2391</f>
        <v>49.282101915943905</v>
      </c>
      <c r="D2391" s="2">
        <f>MACD!E2391</f>
        <v>-9.5478878011770352E-2</v>
      </c>
      <c r="E2391" s="2">
        <f>MACD!F2391</f>
        <v>-3.6674871276612245E-2</v>
      </c>
      <c r="F2391" s="2">
        <f>'Moving Avg'!D2391</f>
        <v>4.0377000000000001</v>
      </c>
      <c r="G2391" s="2">
        <f>'Moving Avg'!F2391</f>
        <v>3.9695900000000002</v>
      </c>
      <c r="H2391" s="2">
        <f>'Moving Avg'!G2391</f>
        <v>4.2155699999999987</v>
      </c>
      <c r="I2391" s="2">
        <f>'Moving Avg'!H2391</f>
        <v>4.6106164999999955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4.0377000000000001</v>
      </c>
      <c r="C2392" s="2">
        <f>RSI!I2392</f>
        <v>49.282101915943912</v>
      </c>
      <c r="D2392" s="2">
        <f>MACD!E2392</f>
        <v>-8.132494120172673E-2</v>
      </c>
      <c r="E2392" s="2">
        <f>MACD!F2392</f>
        <v>-4.5604885261635142E-2</v>
      </c>
      <c r="F2392" s="2">
        <f>'Moving Avg'!D2392</f>
        <v>4.0377000000000001</v>
      </c>
      <c r="G2392" s="2">
        <f>'Moving Avg'!F2392</f>
        <v>3.9695900000000002</v>
      </c>
      <c r="H2392" s="2">
        <f>'Moving Avg'!G2392</f>
        <v>4.2106179999999993</v>
      </c>
      <c r="I2392" s="2">
        <f>'Moving Avg'!H2392</f>
        <v>4.6053789999999957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4.0377000000000001</v>
      </c>
      <c r="C2393" s="2">
        <f>RSI!I2393</f>
        <v>49.282101915943912</v>
      </c>
      <c r="D2393" s="2">
        <f>MACD!E2393</f>
        <v>-6.9308894513496533E-2</v>
      </c>
      <c r="E2393" s="2">
        <f>MACD!F2393</f>
        <v>-5.0345687112007424E-2</v>
      </c>
      <c r="F2393" s="2">
        <f>'Moving Avg'!D2393</f>
        <v>4.0377000000000001</v>
      </c>
      <c r="G2393" s="2">
        <f>'Moving Avg'!F2393</f>
        <v>3.9748300000000008</v>
      </c>
      <c r="H2393" s="2">
        <f>'Moving Avg'!G2393</f>
        <v>4.2028099999999986</v>
      </c>
      <c r="I2393" s="2">
        <f>'Moving Avg'!H2393</f>
        <v>4.6001889999999968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45490</v>
      </c>
      <c r="B2394" s="2">
        <f>RSI!B2394</f>
        <v>3.8567</v>
      </c>
      <c r="C2394" s="2">
        <f>RSI!I2394</f>
        <v>38.638102118472382</v>
      </c>
      <c r="D2394" s="2">
        <f>MACD!E2394</f>
        <v>-7.3543514407179877E-2</v>
      </c>
      <c r="E2394" s="2">
        <f>MACD!F2394</f>
        <v>-5.498525257104192E-2</v>
      </c>
      <c r="F2394" s="2">
        <f>'Moving Avg'!D2394</f>
        <v>4.0015000000000001</v>
      </c>
      <c r="G2394" s="2">
        <f>'Moving Avg'!F2394</f>
        <v>3.9710200000000007</v>
      </c>
      <c r="H2394" s="2">
        <f>'Moving Avg'!G2394</f>
        <v>4.1875719999999994</v>
      </c>
      <c r="I2394" s="2">
        <f>'Moving Avg'!H2394</f>
        <v>4.5945704999999961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3.8567</v>
      </c>
      <c r="C2395" s="2">
        <f>RSI!I2395</f>
        <v>38.638102118472382</v>
      </c>
      <c r="D2395" s="2">
        <f>MACD!E2395</f>
        <v>-4.9638518433202883E-2</v>
      </c>
      <c r="E2395" s="2">
        <f>MACD!F2395</f>
        <v>-5.3915905743474116E-2</v>
      </c>
      <c r="F2395" s="2">
        <f>'Moving Avg'!D2395</f>
        <v>3.9653</v>
      </c>
      <c r="G2395" s="2">
        <f>'Moving Avg'!F2395</f>
        <v>3.9672100000000006</v>
      </c>
      <c r="H2395" s="2">
        <f>'Moving Avg'!G2395</f>
        <v>4.176143999999999</v>
      </c>
      <c r="I2395" s="2">
        <f>'Moving Avg'!H2395</f>
        <v>4.5889519999999973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3.8567</v>
      </c>
      <c r="C2396" s="2">
        <f>RSI!I2396</f>
        <v>38.638102118472382</v>
      </c>
      <c r="D2396" s="2">
        <f>MACD!E2396</f>
        <v>-3.2789435907344178E-2</v>
      </c>
      <c r="E2396" s="2">
        <f>MACD!F2396</f>
        <v>-4.9690611776248131E-2</v>
      </c>
      <c r="F2396" s="2">
        <f>'Moving Avg'!D2396</f>
        <v>3.9290999999999996</v>
      </c>
      <c r="G2396" s="2">
        <f>'Moving Avg'!F2396</f>
        <v>3.9634000000000009</v>
      </c>
      <c r="H2396" s="2">
        <f>'Moving Avg'!G2396</f>
        <v>4.1609059999999989</v>
      </c>
      <c r="I2396" s="2">
        <f>'Moving Avg'!H2396</f>
        <v>4.5833334999999975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</row>
    <row r="2397" spans="1:12" ht="13.5" x14ac:dyDescent="0.25">
      <c r="A2397" s="3">
        <f>RSI!A2397</f>
        <v>45495</v>
      </c>
      <c r="B2397" s="2">
        <f>RSI!B2397</f>
        <v>3.8567</v>
      </c>
      <c r="C2397" s="2">
        <f>RSI!I2397</f>
        <v>38.638102118472389</v>
      </c>
      <c r="D2397" s="2">
        <f>MACD!E2397</f>
        <v>-1.1724890499251295E-2</v>
      </c>
      <c r="E2397" s="2">
        <f>MACD!F2397</f>
        <v>-4.2097467520848766E-2</v>
      </c>
      <c r="F2397" s="2">
        <f>'Moving Avg'!D2397</f>
        <v>3.8929</v>
      </c>
      <c r="G2397" s="2">
        <f>'Moving Avg'!F2397</f>
        <v>3.9600650000000011</v>
      </c>
      <c r="H2397" s="2">
        <f>'Moving Avg'!G2397</f>
        <v>4.1437639999999991</v>
      </c>
      <c r="I2397" s="2">
        <f>'Moving Avg'!H2397</f>
        <v>4.5777149999999986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3.8567</v>
      </c>
      <c r="C2398" s="2">
        <f>RSI!I2398</f>
        <v>38.638102118472389</v>
      </c>
      <c r="D2398" s="2">
        <f>MACD!E2398</f>
        <v>6.9749657663402687E-3</v>
      </c>
      <c r="E2398" s="2">
        <f>MACD!F2398</f>
        <v>-3.2282980863410957E-2</v>
      </c>
      <c r="F2398" s="2">
        <f>'Moving Avg'!D2398</f>
        <v>3.8567</v>
      </c>
      <c r="G2398" s="2">
        <f>'Moving Avg'!F2398</f>
        <v>3.956255000000001</v>
      </c>
      <c r="H2398" s="2">
        <f>'Moving Avg'!G2398</f>
        <v>4.1266219999999993</v>
      </c>
      <c r="I2398" s="2">
        <f>'Moving Avg'!H2398</f>
        <v>4.5715249999999985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3.8567</v>
      </c>
      <c r="C2399" s="2">
        <f>RSI!I2399</f>
        <v>38.638102118472389</v>
      </c>
      <c r="D2399" s="2">
        <f>MACD!E2399</f>
        <v>2.3609041578226631E-2</v>
      </c>
      <c r="E2399" s="2">
        <f>MACD!F2399</f>
        <v>-2.110457637508344E-2</v>
      </c>
      <c r="F2399" s="2">
        <f>'Moving Avg'!D2399</f>
        <v>3.8567</v>
      </c>
      <c r="G2399" s="2">
        <f>'Moving Avg'!F2399</f>
        <v>3.9524450000000018</v>
      </c>
      <c r="H2399" s="2">
        <f>'Moving Avg'!G2399</f>
        <v>4.1094799999999996</v>
      </c>
      <c r="I2399" s="2">
        <f>'Moving Avg'!H2399</f>
        <v>4.5653349999999993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3.8567</v>
      </c>
      <c r="C2400" s="2">
        <f>RSI!I2400</f>
        <v>38.638102118472396</v>
      </c>
      <c r="D2400" s="2">
        <f>MACD!E2400</f>
        <v>3.843506631314364E-2</v>
      </c>
      <c r="E2400" s="2">
        <f>MACD!F2400</f>
        <v>-9.1966478374380239E-3</v>
      </c>
      <c r="F2400" s="2">
        <f>'Moving Avg'!D2400</f>
        <v>3.8567</v>
      </c>
      <c r="G2400" s="2">
        <f>'Moving Avg'!F2400</f>
        <v>3.957205000000001</v>
      </c>
      <c r="H2400" s="2">
        <f>'Moving Avg'!G2400</f>
        <v>4.0965279999999993</v>
      </c>
      <c r="I2400" s="2">
        <f>'Moving Avg'!H2400</f>
        <v>4.559145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4.0282</v>
      </c>
      <c r="C2401" s="2">
        <f>RSI!I2401</f>
        <v>54.336710678011329</v>
      </c>
      <c r="D2401" s="2">
        <f>MACD!E2401</f>
        <v>3.8971865563427244E-2</v>
      </c>
      <c r="E2401" s="2">
        <f>MACD!F2401</f>
        <v>4.3705484273502942E-4</v>
      </c>
      <c r="F2401" s="2">
        <f>'Moving Avg'!D2401</f>
        <v>3.8909999999999996</v>
      </c>
      <c r="G2401" s="2">
        <f>'Moving Avg'!F2401</f>
        <v>3.9624450000000011</v>
      </c>
      <c r="H2401" s="2">
        <f>'Moving Avg'!G2401</f>
        <v>4.0837679999999992</v>
      </c>
      <c r="I2401" s="2">
        <f>'Moving Avg'!H2401</f>
        <v>4.5538124999999994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4.0377000000000001</v>
      </c>
      <c r="C2402" s="2">
        <f>RSI!I2402</f>
        <v>55.023139761632507</v>
      </c>
      <c r="D2402" s="2">
        <f>MACD!E2402</f>
        <v>3.8352869357086483E-2</v>
      </c>
      <c r="E2402" s="2">
        <f>MACD!F2402</f>
        <v>8.0202177456053202E-3</v>
      </c>
      <c r="F2402" s="2">
        <f>'Moving Avg'!D2402</f>
        <v>3.9272</v>
      </c>
      <c r="G2402" s="2">
        <f>'Moving Avg'!F2402</f>
        <v>3.9624450000000011</v>
      </c>
      <c r="H2402" s="2">
        <f>'Moving Avg'!G2402</f>
        <v>4.0721499999999988</v>
      </c>
      <c r="I2402" s="2">
        <f>'Moving Avg'!H2402</f>
        <v>4.5485275000000005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4.0377000000000001</v>
      </c>
      <c r="C2403" s="2">
        <f>RSI!I2403</f>
        <v>55.023139761632507</v>
      </c>
      <c r="D2403" s="2">
        <f>MACD!E2403</f>
        <v>3.7430831083091753E-2</v>
      </c>
      <c r="E2403" s="2">
        <f>MACD!F2403</f>
        <v>1.3902340413102607E-2</v>
      </c>
      <c r="F2403" s="2">
        <f>'Moving Avg'!D2403</f>
        <v>3.9634</v>
      </c>
      <c r="G2403" s="2">
        <f>'Moving Avg'!F2403</f>
        <v>3.9624450000000011</v>
      </c>
      <c r="H2403" s="2">
        <f>'Moving Avg'!G2403</f>
        <v>4.0605319999999994</v>
      </c>
      <c r="I2403" s="2">
        <f>'Moving Avg'!H2403</f>
        <v>4.5432425000000007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3.8567</v>
      </c>
      <c r="C2404" s="2">
        <f>RSI!I2404</f>
        <v>41.3035719349608</v>
      </c>
      <c r="D2404" s="2">
        <f>MACD!E2404</f>
        <v>2.1843127807647189E-2</v>
      </c>
      <c r="E2404" s="2">
        <f>MACD!F2404</f>
        <v>1.5490497892011523E-2</v>
      </c>
      <c r="F2404" s="2">
        <f>'Moving Avg'!D2404</f>
        <v>3.9634</v>
      </c>
      <c r="G2404" s="2">
        <f>'Moving Avg'!F2404</f>
        <v>3.9624450000000015</v>
      </c>
      <c r="H2404" s="2">
        <f>'Moving Avg'!G2404</f>
        <v>4.0492939999999997</v>
      </c>
      <c r="I2404" s="2">
        <f>'Moving Avg'!H2404</f>
        <v>4.5370525000000006</v>
      </c>
      <c r="J2404" s="6" t="str">
        <f>OBV!F2404</f>
        <v>BEARISH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3.8090999999999999</v>
      </c>
      <c r="C2405" s="2">
        <f>RSI!I2405</f>
        <v>38.579229627774588</v>
      </c>
      <c r="D2405" s="2">
        <f>MACD!E2405</f>
        <v>1.2907541163836189E-2</v>
      </c>
      <c r="E2405" s="2">
        <f>MACD!F2405</f>
        <v>1.4973906546376457E-2</v>
      </c>
      <c r="F2405" s="2">
        <f>'Moving Avg'!D2405</f>
        <v>3.9538800000000003</v>
      </c>
      <c r="G2405" s="2">
        <f>'Moving Avg'!F2405</f>
        <v>3.9514900000000011</v>
      </c>
      <c r="H2405" s="2">
        <f>'Moving Avg'!G2405</f>
        <v>4.0332939999999988</v>
      </c>
      <c r="I2405" s="2">
        <f>'Moving Avg'!H2405</f>
        <v>4.5306245000000009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3.8090999999999999</v>
      </c>
      <c r="C2406" s="2">
        <f>RSI!I2406</f>
        <v>38.579229627774588</v>
      </c>
      <c r="D2406" s="2">
        <f>MACD!E2406</f>
        <v>6.3020810735130439E-3</v>
      </c>
      <c r="E2406" s="2">
        <f>MACD!F2406</f>
        <v>1.3239541451803774E-2</v>
      </c>
      <c r="F2406" s="2">
        <f>'Moving Avg'!D2406</f>
        <v>3.9100600000000001</v>
      </c>
      <c r="G2406" s="2">
        <f>'Moving Avg'!F2406</f>
        <v>3.9419650000000011</v>
      </c>
      <c r="H2406" s="2">
        <f>'Moving Avg'!G2406</f>
        <v>4.0212939999999993</v>
      </c>
      <c r="I2406" s="2">
        <f>'Moving Avg'!H2406</f>
        <v>4.5241965000000013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3.8090999999999999</v>
      </c>
      <c r="C2407" s="2">
        <f>RSI!I2407</f>
        <v>38.579229627774588</v>
      </c>
      <c r="D2407" s="2">
        <f>MACD!E2407</f>
        <v>1.5974946087471409E-3</v>
      </c>
      <c r="E2407" s="2">
        <f>MACD!F2407</f>
        <v>1.0911132083192448E-2</v>
      </c>
      <c r="F2407" s="2">
        <f>'Moving Avg'!D2407</f>
        <v>3.8643399999999999</v>
      </c>
      <c r="G2407" s="2">
        <f>'Moving Avg'!F2407</f>
        <v>3.9305350000000012</v>
      </c>
      <c r="H2407" s="2">
        <f>'Moving Avg'!G2407</f>
        <v>4.0054859999999994</v>
      </c>
      <c r="I2407" s="2">
        <f>'Moving Avg'!H2407</f>
        <v>4.5177685000000007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3.8090999999999999</v>
      </c>
      <c r="C2408" s="2">
        <f>RSI!I2408</f>
        <v>38.579229627774588</v>
      </c>
      <c r="D2408" s="2">
        <f>MACD!E2408</f>
        <v>-1.5641898819818145E-3</v>
      </c>
      <c r="E2408" s="2">
        <f>MACD!F2408</f>
        <v>8.4160676901575953E-3</v>
      </c>
      <c r="F2408" s="2">
        <f>'Moving Avg'!D2408</f>
        <v>3.8186200000000001</v>
      </c>
      <c r="G2408" s="2">
        <f>'Moving Avg'!F2408</f>
        <v>3.9191050000000009</v>
      </c>
      <c r="H2408" s="2">
        <f>'Moving Avg'!G2408</f>
        <v>3.9936779999999992</v>
      </c>
      <c r="I2408" s="2">
        <f>'Moving Avg'!H2408</f>
        <v>4.5113405000000011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3.9043999999999999</v>
      </c>
      <c r="C2409" s="2">
        <f>RSI!I2409</f>
        <v>47.843426889719517</v>
      </c>
      <c r="D2409" s="2">
        <f>MACD!E2409</f>
        <v>-1.0540276706546337E-2</v>
      </c>
      <c r="E2409" s="2">
        <f>MACD!F2409</f>
        <v>4.6247988108168089E-3</v>
      </c>
      <c r="F2409" s="2">
        <f>'Moving Avg'!D2409</f>
        <v>3.8281599999999996</v>
      </c>
      <c r="G2409" s="2">
        <f>'Moving Avg'!F2409</f>
        <v>3.9124400000000001</v>
      </c>
      <c r="H2409" s="2">
        <f>'Moving Avg'!G2409</f>
        <v>3.9875839999999996</v>
      </c>
      <c r="I2409" s="2">
        <f>'Moving Avg'!H2409</f>
        <v>4.505389000000001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</row>
    <row r="2410" spans="1:12" ht="13.5" x14ac:dyDescent="0.25">
      <c r="A2410" s="3">
        <f>RSI!A2410</f>
        <v>45513</v>
      </c>
      <c r="B2410" s="2">
        <f>RSI!B2410</f>
        <v>3.7995999999999999</v>
      </c>
      <c r="C2410" s="2">
        <f>RSI!I2410</f>
        <v>40.592530128364544</v>
      </c>
      <c r="D2410" s="2">
        <f>MACD!E2410</f>
        <v>-1.0233333031131497E-2</v>
      </c>
      <c r="E2410" s="2">
        <f>MACD!F2410</f>
        <v>1.6531724424271479E-3</v>
      </c>
      <c r="F2410" s="2">
        <f>'Moving Avg'!D2410</f>
        <v>3.8262599999999991</v>
      </c>
      <c r="G2410" s="2">
        <f>'Moving Avg'!F2410</f>
        <v>3.9005350000000001</v>
      </c>
      <c r="H2410" s="2">
        <f>'Moving Avg'!G2410</f>
        <v>3.9793939999999992</v>
      </c>
      <c r="I2410" s="2">
        <f>'Moving Avg'!H2410</f>
        <v>4.4989135000000013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3.8090999999999999</v>
      </c>
      <c r="C2411" s="2">
        <f>RSI!I2411</f>
        <v>41.458652316530127</v>
      </c>
      <c r="D2411" s="2">
        <f>MACD!E2411</f>
        <v>1.64553930169129E-2</v>
      </c>
      <c r="E2411" s="2">
        <f>MACD!F2411</f>
        <v>4.6136165573242988E-3</v>
      </c>
      <c r="F2411" s="2">
        <f>'Moving Avg'!D2411</f>
        <v>3.82626</v>
      </c>
      <c r="G2411" s="2">
        <f>'Moving Avg'!F2411</f>
        <v>3.8891049999999998</v>
      </c>
      <c r="H2411" s="2">
        <f>'Moving Avg'!G2411</f>
        <v>3.9677759999999989</v>
      </c>
      <c r="I2411" s="2">
        <f>'Moving Avg'!H2411</f>
        <v>4.494009000000001</v>
      </c>
      <c r="J2411" s="6" t="str">
        <f>OBV!F2411</f>
        <v>BEARISH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3.8090999999999999</v>
      </c>
      <c r="C2412" s="2">
        <f>RSI!I2412</f>
        <v>41.45865231653012</v>
      </c>
      <c r="D2412" s="2">
        <f>MACD!E2412</f>
        <v>4.1136242279433688E-2</v>
      </c>
      <c r="E2412" s="2">
        <f>MACD!F2412</f>
        <v>1.1918141701746177E-2</v>
      </c>
      <c r="F2412" s="2">
        <f>'Moving Avg'!D2412</f>
        <v>3.82626</v>
      </c>
      <c r="G2412" s="2">
        <f>'Moving Avg'!F2412</f>
        <v>3.877675</v>
      </c>
      <c r="H2412" s="2">
        <f>'Moving Avg'!G2412</f>
        <v>3.9561579999999994</v>
      </c>
      <c r="I2412" s="2">
        <f>'Moving Avg'!H2412</f>
        <v>4.4892475000000012</v>
      </c>
      <c r="J2412" s="6" t="str">
        <f>OBV!F2412</f>
        <v>BEARISH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3.8187000000000002</v>
      </c>
      <c r="C2413" s="2">
        <f>RSI!I2413</f>
        <v>42.44211955076134</v>
      </c>
      <c r="D2413" s="2">
        <f>MACD!E2413</f>
        <v>6.1898318000446206E-2</v>
      </c>
      <c r="E2413" s="2">
        <f>MACD!F2413</f>
        <v>2.1914176961486183E-2</v>
      </c>
      <c r="F2413" s="2">
        <f>'Moving Avg'!D2413</f>
        <v>3.8281799999999997</v>
      </c>
      <c r="G2413" s="2">
        <f>'Moving Avg'!F2413</f>
        <v>3.8667250000000011</v>
      </c>
      <c r="H2413" s="2">
        <f>'Moving Avg'!G2413</f>
        <v>3.9485399999999999</v>
      </c>
      <c r="I2413" s="2">
        <f>'Moving Avg'!H2413</f>
        <v>4.4845340000000009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3.8187000000000002</v>
      </c>
      <c r="C2414" s="2">
        <f>RSI!I2414</f>
        <v>42.44211955076134</v>
      </c>
      <c r="D2414" s="2">
        <f>MACD!E2414</f>
        <v>5.2109080254795437E-2</v>
      </c>
      <c r="E2414" s="2">
        <f>MACD!F2414</f>
        <v>2.7953157620148036E-2</v>
      </c>
      <c r="F2414" s="2">
        <f>'Moving Avg'!D2414</f>
        <v>3.8110399999999998</v>
      </c>
      <c r="G2414" s="2">
        <f>'Moving Avg'!F2414</f>
        <v>3.8648250000000006</v>
      </c>
      <c r="H2414" s="2">
        <f>'Moving Avg'!G2414</f>
        <v>3.9409220000000005</v>
      </c>
      <c r="I2414" s="2">
        <f>'Moving Avg'!H2414</f>
        <v>4.4806775000000014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3.8187000000000002</v>
      </c>
      <c r="C2415" s="2">
        <f>RSI!I2415</f>
        <v>42.442119550761348</v>
      </c>
      <c r="D2415" s="2">
        <f>MACD!E2415</f>
        <v>3.6955585379943479E-2</v>
      </c>
      <c r="E2415" s="2">
        <f>MACD!F2415</f>
        <v>2.9753643172107127E-2</v>
      </c>
      <c r="F2415" s="2">
        <f>'Moving Avg'!D2415</f>
        <v>3.8148600000000004</v>
      </c>
      <c r="G2415" s="2">
        <f>'Moving Avg'!F2415</f>
        <v>3.8629250000000015</v>
      </c>
      <c r="H2415" s="2">
        <f>'Moving Avg'!G2415</f>
        <v>3.933304000000001</v>
      </c>
      <c r="I2415" s="2">
        <f>'Moving Avg'!H2415</f>
        <v>4.4768210000000019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3.8187000000000002</v>
      </c>
      <c r="C2416" s="2">
        <f>RSI!I2416</f>
        <v>42.442119550761348</v>
      </c>
      <c r="D2416" s="2">
        <f>MACD!E2416</f>
        <v>2.4552641128934294E-2</v>
      </c>
      <c r="E2416" s="2">
        <f>MACD!F2416</f>
        <v>2.8713442763472562E-2</v>
      </c>
      <c r="F2416" s="2">
        <f>'Moving Avg'!D2416</f>
        <v>3.8167800000000001</v>
      </c>
      <c r="G2416" s="2">
        <f>'Moving Avg'!F2416</f>
        <v>3.8610250000000015</v>
      </c>
      <c r="H2416" s="2">
        <f>'Moving Avg'!G2416</f>
        <v>3.9249240000000007</v>
      </c>
      <c r="I2416" s="2">
        <f>'Moving Avg'!H2416</f>
        <v>4.4729170000000016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3.8187000000000002</v>
      </c>
      <c r="C2417" s="2">
        <f>RSI!I2417</f>
        <v>42.442119550761348</v>
      </c>
      <c r="D2417" s="2">
        <f>MACD!E2417</f>
        <v>1.4446030776959606E-2</v>
      </c>
      <c r="E2417" s="2">
        <f>MACD!F2417</f>
        <v>2.5859960366169971E-2</v>
      </c>
      <c r="F2417" s="2">
        <f>'Moving Avg'!D2417</f>
        <v>3.8187000000000006</v>
      </c>
      <c r="G2417" s="2">
        <f>'Moving Avg'!F2417</f>
        <v>3.8591250000000015</v>
      </c>
      <c r="H2417" s="2">
        <f>'Moving Avg'!G2417</f>
        <v>3.9203540000000014</v>
      </c>
      <c r="I2417" s="2">
        <f>'Moving Avg'!H2417</f>
        <v>4.4690130000000012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45526</v>
      </c>
      <c r="B2418" s="2">
        <f>RSI!B2418</f>
        <v>3.8187000000000002</v>
      </c>
      <c r="C2418" s="2">
        <f>RSI!I2418</f>
        <v>42.442119550761348</v>
      </c>
      <c r="D2418" s="2">
        <f>MACD!E2418</f>
        <v>6.2537174723988898E-3</v>
      </c>
      <c r="E2418" s="2">
        <f>MACD!F2418</f>
        <v>2.1938711787415757E-2</v>
      </c>
      <c r="F2418" s="2">
        <f>'Moving Avg'!D2418</f>
        <v>3.8187000000000006</v>
      </c>
      <c r="G2418" s="2">
        <f>'Moving Avg'!F2418</f>
        <v>3.857225000000001</v>
      </c>
      <c r="H2418" s="2">
        <f>'Moving Avg'!G2418</f>
        <v>3.9157840000000017</v>
      </c>
      <c r="I2418" s="2">
        <f>'Moving Avg'!H2418</f>
        <v>4.4651090000000018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</row>
    <row r="2419" spans="1:12" ht="13.5" x14ac:dyDescent="0.25">
      <c r="A2419" s="3">
        <f>RSI!A2419</f>
        <v>45527</v>
      </c>
      <c r="B2419" s="2">
        <f>RSI!B2419</f>
        <v>3.8187000000000002</v>
      </c>
      <c r="C2419" s="2">
        <f>RSI!I2419</f>
        <v>42.442119550761355</v>
      </c>
      <c r="D2419" s="2">
        <f>MACD!E2419</f>
        <v>1.4316107704182457E-2</v>
      </c>
      <c r="E2419" s="2">
        <f>MACD!F2419</f>
        <v>2.0414190970769099E-2</v>
      </c>
      <c r="F2419" s="2">
        <f>'Moving Avg'!D2419</f>
        <v>3.8187000000000006</v>
      </c>
      <c r="G2419" s="2">
        <f>'Moving Avg'!F2419</f>
        <v>3.8553250000000014</v>
      </c>
      <c r="H2419" s="2">
        <f>'Moving Avg'!G2419</f>
        <v>3.9112140000000015</v>
      </c>
      <c r="I2419" s="2">
        <f>'Moving Avg'!H2419</f>
        <v>4.4612050000000023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3.8187000000000002</v>
      </c>
      <c r="C2420" s="2">
        <f>RSI!I2420</f>
        <v>42.442119550761348</v>
      </c>
      <c r="D2420" s="2">
        <f>MACD!E2420</f>
        <v>5.3232099347351181E-3</v>
      </c>
      <c r="E2420" s="2">
        <f>MACD!F2420</f>
        <v>1.7395994763562302E-2</v>
      </c>
      <c r="F2420" s="2">
        <f>'Moving Avg'!D2420</f>
        <v>3.8187000000000006</v>
      </c>
      <c r="G2420" s="2">
        <f>'Moving Avg'!F2420</f>
        <v>3.8534250000000014</v>
      </c>
      <c r="H2420" s="2">
        <f>'Moving Avg'!G2420</f>
        <v>3.9091200000000015</v>
      </c>
      <c r="I2420" s="2">
        <f>'Moving Avg'!H2420</f>
        <v>4.457301000000002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3.7900999999999998</v>
      </c>
      <c r="C2421" s="2">
        <f>RSI!I2421</f>
        <v>38.918228223995037</v>
      </c>
      <c r="D2421" s="2">
        <f>MACD!E2421</f>
        <v>1.5792221104127258E-3</v>
      </c>
      <c r="E2421" s="2">
        <f>MACD!F2421</f>
        <v>1.4232640232932386E-2</v>
      </c>
      <c r="F2421" s="2">
        <f>'Moving Avg'!D2421</f>
        <v>3.8129800000000005</v>
      </c>
      <c r="G2421" s="2">
        <f>'Moving Avg'!F2421</f>
        <v>3.8415200000000005</v>
      </c>
      <c r="H2421" s="2">
        <f>'Moving Avg'!G2421</f>
        <v>3.9064540000000019</v>
      </c>
      <c r="I2421" s="2">
        <f>'Moving Avg'!H2421</f>
        <v>4.453254000000002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3.7900999999999998</v>
      </c>
      <c r="C2422" s="2">
        <f>RSI!I2422</f>
        <v>38.918228223995037</v>
      </c>
      <c r="D2422" s="2">
        <f>MACD!E2422</f>
        <v>-1.1555743002142904E-3</v>
      </c>
      <c r="E2422" s="2">
        <f>MACD!F2422</f>
        <v>1.1154997326303052E-2</v>
      </c>
      <c r="F2422" s="2">
        <f>'Moving Avg'!D2422</f>
        <v>3.8072600000000003</v>
      </c>
      <c r="G2422" s="2">
        <f>'Moving Avg'!F2422</f>
        <v>3.8291400000000002</v>
      </c>
      <c r="H2422" s="2">
        <f>'Moving Avg'!G2422</f>
        <v>3.9015020000000016</v>
      </c>
      <c r="I2422" s="2">
        <f>'Moving Avg'!H2422</f>
        <v>4.4479215000000032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3.7900999999999998</v>
      </c>
      <c r="C2423" s="2">
        <f>RSI!I2423</f>
        <v>38.918228223995037</v>
      </c>
      <c r="D2423" s="2">
        <f>MACD!E2423</f>
        <v>-1.5916048293358465E-3</v>
      </c>
      <c r="E2423" s="2">
        <f>MACD!F2423</f>
        <v>8.6056768951752721E-3</v>
      </c>
      <c r="F2423" s="2">
        <f>'Moving Avg'!D2423</f>
        <v>3.8015400000000001</v>
      </c>
      <c r="G2423" s="2">
        <f>'Moving Avg'!F2423</f>
        <v>3.8167599999999995</v>
      </c>
      <c r="H2423" s="2">
        <f>'Moving Avg'!G2423</f>
        <v>3.8986460000000016</v>
      </c>
      <c r="I2423" s="2">
        <f>'Moving Avg'!H2423</f>
        <v>4.442398500000003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3.7900999999999998</v>
      </c>
      <c r="C2424" s="2">
        <f>RSI!I2424</f>
        <v>38.918228223995037</v>
      </c>
      <c r="D2424" s="2">
        <f>MACD!E2424</f>
        <v>-1.5891603170596902E-3</v>
      </c>
      <c r="E2424" s="2">
        <f>MACD!F2424</f>
        <v>6.5667094527282806E-3</v>
      </c>
      <c r="F2424" s="2">
        <f>'Moving Avg'!D2424</f>
        <v>3.79582</v>
      </c>
      <c r="G2424" s="2">
        <f>'Moving Avg'!F2424</f>
        <v>3.813429999999999</v>
      </c>
      <c r="H2424" s="2">
        <f>'Moving Avg'!G2424</f>
        <v>3.8957900000000016</v>
      </c>
      <c r="I2424" s="2">
        <f>'Moving Avg'!H2424</f>
        <v>4.4369230000000028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</row>
    <row r="2425" spans="1:12" ht="13.5" x14ac:dyDescent="0.25">
      <c r="A2425" s="3">
        <f>RSI!A2425</f>
        <v>45537</v>
      </c>
      <c r="B2425" s="2">
        <f>RSI!B2425</f>
        <v>3.7995999999999999</v>
      </c>
      <c r="C2425" s="2">
        <f>RSI!I2425</f>
        <v>41.103042906063898</v>
      </c>
      <c r="D2425" s="2">
        <f>MACD!E2425</f>
        <v>-1.9469127895836991E-3</v>
      </c>
      <c r="E2425" s="2">
        <f>MACD!F2425</f>
        <v>4.8639850042658857E-3</v>
      </c>
      <c r="F2425" s="2">
        <f>'Moving Avg'!D2425</f>
        <v>3.7920000000000003</v>
      </c>
      <c r="G2425" s="2">
        <f>'Moving Avg'!F2425</f>
        <v>3.8129549999999997</v>
      </c>
      <c r="H2425" s="2">
        <f>'Moving Avg'!G2425</f>
        <v>3.8931240000000016</v>
      </c>
      <c r="I2425" s="2">
        <f>'Moving Avg'!H2425</f>
        <v>4.431399500000003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3.8090999999999999</v>
      </c>
      <c r="C2426" s="2">
        <f>RSI!I2426</f>
        <v>43.287611091354236</v>
      </c>
      <c r="D2426" s="2">
        <f>MACD!E2426</f>
        <v>-2.691056033987671E-3</v>
      </c>
      <c r="E2426" s="2">
        <f>MACD!F2426</f>
        <v>3.3529767966151746E-3</v>
      </c>
      <c r="F2426" s="2">
        <f>'Moving Avg'!D2426</f>
        <v>3.7957999999999998</v>
      </c>
      <c r="G2426" s="2">
        <f>'Moving Avg'!F2426</f>
        <v>3.8129550000000001</v>
      </c>
      <c r="H2426" s="2">
        <f>'Moving Avg'!G2426</f>
        <v>3.8906480000000014</v>
      </c>
      <c r="I2426" s="2">
        <f>'Moving Avg'!H2426</f>
        <v>4.4259235000000032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3.9805000000000001</v>
      </c>
      <c r="C2427" s="2">
        <f>RSI!I2427</f>
        <v>67.040780347565928</v>
      </c>
      <c r="D2427" s="2">
        <f>MACD!E2427</f>
        <v>-1.5830301527079094E-2</v>
      </c>
      <c r="E2427" s="2">
        <f>MACD!F2427</f>
        <v>-4.8367886812367925E-4</v>
      </c>
      <c r="F2427" s="2">
        <f>'Moving Avg'!D2427</f>
        <v>3.8338799999999997</v>
      </c>
      <c r="G2427" s="2">
        <f>'Moving Avg'!F2427</f>
        <v>3.8215250000000003</v>
      </c>
      <c r="H2427" s="2">
        <f>'Moving Avg'!G2427</f>
        <v>3.8917900000000016</v>
      </c>
      <c r="I2427" s="2">
        <f>'Moving Avg'!H2427</f>
        <v>4.420590500000003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3.952</v>
      </c>
      <c r="C2428" s="2">
        <f>RSI!I2428</f>
        <v>62.363505740165806</v>
      </c>
      <c r="D2428" s="2">
        <f>MACD!E2428</f>
        <v>-2.5676943420217757E-2</v>
      </c>
      <c r="E2428" s="2">
        <f>MACD!F2428</f>
        <v>-5.5223317785424953E-3</v>
      </c>
      <c r="F2428" s="2">
        <f>'Moving Avg'!D2428</f>
        <v>3.8662599999999996</v>
      </c>
      <c r="G2428" s="2">
        <f>'Moving Avg'!F2428</f>
        <v>3.8286700000000011</v>
      </c>
      <c r="H2428" s="2">
        <f>'Moving Avg'!G2428</f>
        <v>3.8921720000000009</v>
      </c>
      <c r="I2428" s="2">
        <f>'Moving Avg'!H2428</f>
        <v>4.4148770000000033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</row>
    <row r="2429" spans="1:12" ht="13.5" x14ac:dyDescent="0.25">
      <c r="A2429" s="3">
        <f>RSI!A2429</f>
        <v>45541</v>
      </c>
      <c r="B2429" s="2">
        <f>RSI!B2429</f>
        <v>3.952</v>
      </c>
      <c r="C2429" s="2">
        <f>RSI!I2429</f>
        <v>62.363505740165799</v>
      </c>
      <c r="D2429" s="2">
        <f>MACD!E2429</f>
        <v>-3.4618022471307519E-2</v>
      </c>
      <c r="E2429" s="2">
        <f>MACD!F2429</f>
        <v>-1.13414699170955E-2</v>
      </c>
      <c r="F2429" s="2">
        <f>'Moving Avg'!D2429</f>
        <v>3.8986400000000003</v>
      </c>
      <c r="G2429" s="2">
        <f>'Moving Avg'!F2429</f>
        <v>3.8310500000000003</v>
      </c>
      <c r="H2429" s="2">
        <f>'Moving Avg'!G2429</f>
        <v>3.8925540000000014</v>
      </c>
      <c r="I2429" s="2">
        <f>'Moving Avg'!H2429</f>
        <v>4.409401500000004</v>
      </c>
      <c r="J2429" s="6" t="str">
        <f>OBV!F2429</f>
        <v>BEARISH</v>
      </c>
      <c r="K2429" s="6" t="str">
        <f>OBV!G2429</f>
        <v>NEUTRAL</v>
      </c>
      <c r="L2429" s="6" t="str">
        <f>OBV!H2429</f>
        <v>BEARISH DIVERGENCE</v>
      </c>
    </row>
    <row r="2430" spans="1:12" ht="13.5" x14ac:dyDescent="0.25">
      <c r="A2430" s="3">
        <f>RSI!A2430</f>
        <v>45544</v>
      </c>
      <c r="B2430" s="2">
        <f>RSI!B2430</f>
        <v>3.9032</v>
      </c>
      <c r="C2430" s="2">
        <f>RSI!I2430</f>
        <v>54.774627739425242</v>
      </c>
      <c r="D2430" s="2">
        <f>MACD!E2430</f>
        <v>-3.9132907511661763E-2</v>
      </c>
      <c r="E2430" s="2">
        <f>MACD!F2430</f>
        <v>-1.6899757436008755E-2</v>
      </c>
      <c r="F2430" s="2">
        <f>'Moving Avg'!D2430</f>
        <v>3.9193600000000002</v>
      </c>
      <c r="G2430" s="2">
        <f>'Moving Avg'!F2430</f>
        <v>3.8362300000000005</v>
      </c>
      <c r="H2430" s="2">
        <f>'Moving Avg'!G2430</f>
        <v>3.895388000000001</v>
      </c>
      <c r="I2430" s="2">
        <f>'Moving Avg'!H2430</f>
        <v>4.4034440000000039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</row>
    <row r="2431" spans="1:12" ht="13.5" x14ac:dyDescent="0.25">
      <c r="A2431" s="3">
        <f>RSI!A2431</f>
        <v>45545</v>
      </c>
      <c r="B2431" s="2">
        <f>RSI!B2431</f>
        <v>3.9032</v>
      </c>
      <c r="C2431" s="2">
        <f>RSI!I2431</f>
        <v>54.774627739425242</v>
      </c>
      <c r="D2431" s="2">
        <f>MACD!E2431</f>
        <v>-4.7587214508957754E-2</v>
      </c>
      <c r="E2431" s="2">
        <f>MACD!F2431</f>
        <v>-2.3037248850598557E-2</v>
      </c>
      <c r="F2431" s="2">
        <f>'Moving Avg'!D2431</f>
        <v>3.93818</v>
      </c>
      <c r="G2431" s="2">
        <f>'Moving Avg'!F2431</f>
        <v>3.8409350000000004</v>
      </c>
      <c r="H2431" s="2">
        <f>'Moving Avg'!G2431</f>
        <v>3.8949840000000013</v>
      </c>
      <c r="I2431" s="2">
        <f>'Moving Avg'!H2431</f>
        <v>4.397486500000003</v>
      </c>
      <c r="J2431" s="6" t="str">
        <f>OBV!F2431</f>
        <v>BEARISH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3.9032</v>
      </c>
      <c r="C2432" s="2">
        <f>RSI!I2432</f>
        <v>54.774627739425242</v>
      </c>
      <c r="D2432" s="2">
        <f>MACD!E2432</f>
        <v>-5.4957543757449212E-2</v>
      </c>
      <c r="E2432" s="2">
        <f>MACD!F2432</f>
        <v>-2.9421307831968689E-2</v>
      </c>
      <c r="F2432" s="2">
        <f>'Moving Avg'!D2432</f>
        <v>3.9227199999999995</v>
      </c>
      <c r="G2432" s="2">
        <f>'Moving Avg'!F2432</f>
        <v>3.8456400000000004</v>
      </c>
      <c r="H2432" s="2">
        <f>'Moving Avg'!G2432</f>
        <v>3.892294000000001</v>
      </c>
      <c r="I2432" s="2">
        <f>'Moving Avg'!H2432</f>
        <v>4.3915290000000029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4.0495999999999999</v>
      </c>
      <c r="C2433" s="2">
        <f>RSI!I2433</f>
        <v>68.937666265994437</v>
      </c>
      <c r="D2433" s="2">
        <f>MACD!E2433</f>
        <v>-7.2239054778262091E-2</v>
      </c>
      <c r="E2433" s="2">
        <f>MACD!F2433</f>
        <v>-3.7984857221227374E-2</v>
      </c>
      <c r="F2433" s="2">
        <f>'Moving Avg'!D2433</f>
        <v>3.9422399999999995</v>
      </c>
      <c r="G2433" s="2">
        <f>'Moving Avg'!F2433</f>
        <v>3.8571849999999999</v>
      </c>
      <c r="H2433" s="2">
        <f>'Moving Avg'!G2433</f>
        <v>3.892532000000001</v>
      </c>
      <c r="I2433" s="2">
        <f>'Moving Avg'!H2433</f>
        <v>4.3863035000000039</v>
      </c>
      <c r="J2433" s="6" t="str">
        <f>OBV!F2433</f>
        <v>BEARISH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4.0495999999999999</v>
      </c>
      <c r="C2434" s="2">
        <f>RSI!I2434</f>
        <v>68.937666265994437</v>
      </c>
      <c r="D2434" s="2">
        <f>MACD!E2434</f>
        <v>-8.7912728030713705E-2</v>
      </c>
      <c r="E2434" s="2">
        <f>MACD!F2434</f>
        <v>-4.7970431383124637E-2</v>
      </c>
      <c r="F2434" s="2">
        <f>'Moving Avg'!D2434</f>
        <v>3.9617599999999995</v>
      </c>
      <c r="G2434" s="2">
        <f>'Moving Avg'!F2434</f>
        <v>3.8687299999999993</v>
      </c>
      <c r="H2434" s="2">
        <f>'Moving Avg'!G2434</f>
        <v>3.8963900000000011</v>
      </c>
      <c r="I2434" s="2">
        <f>'Moving Avg'!H2434</f>
        <v>4.381078000000004</v>
      </c>
      <c r="J2434" s="6" t="str">
        <f>OBV!F2434</f>
        <v>BEARISH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3.8738999999999999</v>
      </c>
      <c r="C2435" s="2">
        <f>RSI!I2435</f>
        <v>48.010495240122978</v>
      </c>
      <c r="D2435" s="2">
        <f>MACD!E2435</f>
        <v>-8.7671728692541251E-2</v>
      </c>
      <c r="E2435" s="2">
        <f>MACD!F2435</f>
        <v>-5.5910690845007965E-2</v>
      </c>
      <c r="F2435" s="2">
        <f>'Moving Avg'!D2435</f>
        <v>3.9558999999999997</v>
      </c>
      <c r="G2435" s="2">
        <f>'Moving Avg'!F2435</f>
        <v>3.8714900000000001</v>
      </c>
      <c r="H2435" s="2">
        <f>'Moving Avg'!G2435</f>
        <v>3.8933040000000005</v>
      </c>
      <c r="I2435" s="2">
        <f>'Moving Avg'!H2435</f>
        <v>4.3749740000000044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4.0397999999999996</v>
      </c>
      <c r="C2436" s="2">
        <f>RSI!I2436</f>
        <v>60.273427973168381</v>
      </c>
      <c r="D2436" s="2">
        <f>MACD!E2436</f>
        <v>-9.8157877602035537E-2</v>
      </c>
      <c r="E2436" s="2">
        <f>MACD!F2436</f>
        <v>-6.4360128196413485E-2</v>
      </c>
      <c r="F2436" s="2">
        <f>'Moving Avg'!D2436</f>
        <v>3.9832200000000002</v>
      </c>
      <c r="G2436" s="2">
        <f>'Moving Avg'!F2436</f>
        <v>3.8825449999999995</v>
      </c>
      <c r="H2436" s="2">
        <f>'Moving Avg'!G2436</f>
        <v>3.894108000000001</v>
      </c>
      <c r="I2436" s="2">
        <f>'Moving Avg'!H2436</f>
        <v>4.3696995000000047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</row>
    <row r="2437" spans="1:12" ht="13.5" x14ac:dyDescent="0.25">
      <c r="A2437" s="3">
        <f>RSI!A2437</f>
        <v>45553</v>
      </c>
      <c r="B2437" s="2">
        <f>RSI!B2437</f>
        <v>4.0397999999999996</v>
      </c>
      <c r="C2437" s="2">
        <f>RSI!I2437</f>
        <v>60.273427973168388</v>
      </c>
      <c r="D2437" s="2">
        <f>MACD!E2437</f>
        <v>-8.1514742102612558E-2</v>
      </c>
      <c r="E2437" s="2">
        <f>MACD!F2437</f>
        <v>-6.7791050977653311E-2</v>
      </c>
      <c r="F2437" s="2">
        <f>'Moving Avg'!D2437</f>
        <v>4.0105399999999998</v>
      </c>
      <c r="G2437" s="2">
        <f>'Moving Avg'!F2437</f>
        <v>3.8936000000000002</v>
      </c>
      <c r="H2437" s="2">
        <f>'Moving Avg'!G2437</f>
        <v>3.8941500000000007</v>
      </c>
      <c r="I2437" s="2">
        <f>'Moving Avg'!H2437</f>
        <v>4.3644250000000042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</row>
    <row r="2438" spans="1:12" ht="13.5" x14ac:dyDescent="0.25">
      <c r="A2438" s="3">
        <f>RSI!A2438</f>
        <v>45554</v>
      </c>
      <c r="B2438" s="2">
        <f>RSI!B2438</f>
        <v>4.0397999999999996</v>
      </c>
      <c r="C2438" s="2">
        <f>RSI!I2438</f>
        <v>60.273427973168388</v>
      </c>
      <c r="D2438" s="2">
        <f>MACD!E2438</f>
        <v>-7.2606704408162859E-2</v>
      </c>
      <c r="E2438" s="2">
        <f>MACD!F2438</f>
        <v>-6.8754181663755215E-2</v>
      </c>
      <c r="F2438" s="2">
        <f>'Moving Avg'!D2438</f>
        <v>4.0085800000000003</v>
      </c>
      <c r="G2438" s="2">
        <f>'Moving Avg'!F2438</f>
        <v>3.9046549999999995</v>
      </c>
      <c r="H2438" s="2">
        <f>'Moving Avg'!G2438</f>
        <v>3.8941920000000017</v>
      </c>
      <c r="I2438" s="2">
        <f>'Moving Avg'!H2438</f>
        <v>4.359388500000005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4.0495999999999999</v>
      </c>
      <c r="C2439" s="2">
        <f>RSI!I2439</f>
        <v>60.952945532183364</v>
      </c>
      <c r="D2439" s="2">
        <f>MACD!E2439</f>
        <v>-6.6526541491906066E-2</v>
      </c>
      <c r="E2439" s="2">
        <f>MACD!F2439</f>
        <v>-6.8308653629385388E-2</v>
      </c>
      <c r="F2439" s="2">
        <f>'Moving Avg'!D2439</f>
        <v>4.0085799999999994</v>
      </c>
      <c r="G2439" s="2">
        <f>'Moving Avg'!F2439</f>
        <v>3.916199999999999</v>
      </c>
      <c r="H2439" s="2">
        <f>'Moving Avg'!G2439</f>
        <v>3.8944300000000012</v>
      </c>
      <c r="I2439" s="2">
        <f>'Moving Avg'!H2439</f>
        <v>4.3548770000000045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3.9032</v>
      </c>
      <c r="C2440" s="2">
        <f>RSI!I2440</f>
        <v>47.799426389917961</v>
      </c>
      <c r="D2440" s="2">
        <f>MACD!E2440</f>
        <v>-5.8780242437951102E-2</v>
      </c>
      <c r="E2440" s="2">
        <f>MACD!F2440</f>
        <v>-6.6402971391098534E-2</v>
      </c>
      <c r="F2440" s="2">
        <f>'Moving Avg'!D2440</f>
        <v>4.0144399999999987</v>
      </c>
      <c r="G2440" s="2">
        <f>'Moving Avg'!F2440</f>
        <v>3.9204249999999994</v>
      </c>
      <c r="H2440" s="2">
        <f>'Moving Avg'!G2440</f>
        <v>3.8917400000000013</v>
      </c>
      <c r="I2440" s="2">
        <f>'Moving Avg'!H2440</f>
        <v>4.3496335000000039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</row>
    <row r="2441" spans="1:12" ht="13.5" x14ac:dyDescent="0.25">
      <c r="A2441" s="3">
        <f>RSI!A2441</f>
        <v>45559</v>
      </c>
      <c r="B2441" s="2">
        <f>RSI!B2441</f>
        <v>3.9032</v>
      </c>
      <c r="C2441" s="2">
        <f>RSI!I2441</f>
        <v>47.799426389917954</v>
      </c>
      <c r="D2441" s="2">
        <f>MACD!E2441</f>
        <v>-5.2041344404932577E-2</v>
      </c>
      <c r="E2441" s="2">
        <f>MACD!F2441</f>
        <v>-6.3530645993865348E-2</v>
      </c>
      <c r="F2441" s="2">
        <f>'Moving Avg'!D2441</f>
        <v>3.98712</v>
      </c>
      <c r="G2441" s="2">
        <f>'Moving Avg'!F2441</f>
        <v>3.9260799999999989</v>
      </c>
      <c r="H2441" s="2">
        <f>'Moving Avg'!G2441</f>
        <v>3.889050000000001</v>
      </c>
      <c r="I2441" s="2">
        <f>'Moving Avg'!H2441</f>
        <v>4.3443900000000033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4.0007999999999999</v>
      </c>
      <c r="C2442" s="2">
        <f>RSI!I2442</f>
        <v>55.263668815236599</v>
      </c>
      <c r="D2442" s="2">
        <f>MACD!E2442</f>
        <v>-5.3398146864477525E-2</v>
      </c>
      <c r="E2442" s="2">
        <f>MACD!F2442</f>
        <v>-6.1504146167987786E-2</v>
      </c>
      <c r="F2442" s="2">
        <f>'Moving Avg'!D2442</f>
        <v>3.97932</v>
      </c>
      <c r="G2442" s="2">
        <f>'Moving Avg'!F2442</f>
        <v>3.9366149999999989</v>
      </c>
      <c r="H2442" s="2">
        <f>'Moving Avg'!G2442</f>
        <v>3.8883120000000004</v>
      </c>
      <c r="I2442" s="2">
        <f>'Moving Avg'!H2442</f>
        <v>4.3396345000000034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4.0007999999999999</v>
      </c>
      <c r="C2443" s="2">
        <f>RSI!I2443</f>
        <v>55.263668815236592</v>
      </c>
      <c r="D2443" s="2">
        <f>MACD!E2443</f>
        <v>-3.2441816633471454E-2</v>
      </c>
      <c r="E2443" s="2">
        <f>MACD!F2443</f>
        <v>-5.5691680261084522E-2</v>
      </c>
      <c r="F2443" s="2">
        <f>'Moving Avg'!D2443</f>
        <v>3.9715199999999995</v>
      </c>
      <c r="G2443" s="2">
        <f>'Moving Avg'!F2443</f>
        <v>3.9471499999999993</v>
      </c>
      <c r="H2443" s="2">
        <f>'Moving Avg'!G2443</f>
        <v>3.8875740000000008</v>
      </c>
      <c r="I2443" s="2">
        <f>'Moving Avg'!H2443</f>
        <v>4.3358315000000038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</row>
    <row r="2444" spans="1:12" ht="13.5" x14ac:dyDescent="0.25">
      <c r="A2444" s="3">
        <f>RSI!A2444</f>
        <v>45562</v>
      </c>
      <c r="B2444" s="2">
        <f>RSI!B2444</f>
        <v>3.8349000000000002</v>
      </c>
      <c r="C2444" s="2">
        <f>RSI!I2444</f>
        <v>43.111156512845398</v>
      </c>
      <c r="D2444" s="2">
        <f>MACD!E2444</f>
        <v>-2.8083178298796696E-3</v>
      </c>
      <c r="E2444" s="2">
        <f>MACD!F2444</f>
        <v>-4.5115007774843556E-2</v>
      </c>
      <c r="F2444" s="2">
        <f>'Moving Avg'!D2444</f>
        <v>3.9285800000000002</v>
      </c>
      <c r="G2444" s="2">
        <f>'Moving Avg'!F2444</f>
        <v>3.9493899999999997</v>
      </c>
      <c r="H2444" s="2">
        <f>'Moving Avg'!G2444</f>
        <v>3.8871380000000011</v>
      </c>
      <c r="I2444" s="2">
        <f>'Moving Avg'!H2444</f>
        <v>4.3302465000000039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45565</v>
      </c>
      <c r="B2445" s="2">
        <f>RSI!B2445</f>
        <v>3.8349000000000002</v>
      </c>
      <c r="C2445" s="2">
        <f>RSI!I2445</f>
        <v>43.111156512845398</v>
      </c>
      <c r="D2445" s="2">
        <f>MACD!E2445</f>
        <v>-4.1432310996598609E-3</v>
      </c>
      <c r="E2445" s="2">
        <f>MACD!F2445</f>
        <v>-3.6920652439806814E-2</v>
      </c>
      <c r="F2445" s="2">
        <f>'Moving Avg'!D2445</f>
        <v>3.91492</v>
      </c>
      <c r="G2445" s="2">
        <f>'Moving Avg'!F2445</f>
        <v>3.951155</v>
      </c>
      <c r="H2445" s="2">
        <f>'Moving Avg'!G2445</f>
        <v>3.8867020000000014</v>
      </c>
      <c r="I2445" s="2">
        <f>'Moving Avg'!H2445</f>
        <v>4.3246615000000039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3.8349000000000002</v>
      </c>
      <c r="C2446" s="2">
        <f>RSI!I2446</f>
        <v>43.111156512845398</v>
      </c>
      <c r="D2446" s="2">
        <f>MACD!E2446</f>
        <v>2.0825634356776312E-2</v>
      </c>
      <c r="E2446" s="2">
        <f>MACD!F2446</f>
        <v>-2.5371395080490189E-2</v>
      </c>
      <c r="F2446" s="2">
        <f>'Moving Avg'!D2446</f>
        <v>3.9012600000000006</v>
      </c>
      <c r="G2446" s="2">
        <f>'Moving Avg'!F2446</f>
        <v>3.952445</v>
      </c>
      <c r="H2446" s="2">
        <f>'Moving Avg'!G2446</f>
        <v>3.8862660000000018</v>
      </c>
      <c r="I2446" s="2">
        <f>'Moving Avg'!H2446</f>
        <v>4.3200290000000034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3.8349000000000002</v>
      </c>
      <c r="C2447" s="2">
        <f>RSI!I2447</f>
        <v>43.111156512845398</v>
      </c>
      <c r="D2447" s="2">
        <f>MACD!E2447</f>
        <v>4.2485849351342697E-2</v>
      </c>
      <c r="E2447" s="2">
        <f>MACD!F2447</f>
        <v>-1.1799946194123612E-2</v>
      </c>
      <c r="F2447" s="2">
        <f>'Moving Avg'!D2447</f>
        <v>3.8680800000000004</v>
      </c>
      <c r="G2447" s="2">
        <f>'Moving Avg'!F2447</f>
        <v>3.9451650000000003</v>
      </c>
      <c r="H2447" s="2">
        <f>'Moving Avg'!G2447</f>
        <v>3.8858300000000008</v>
      </c>
      <c r="I2447" s="2">
        <f>'Moving Avg'!H2447</f>
        <v>4.315396500000003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3.7568000000000001</v>
      </c>
      <c r="C2448" s="2">
        <f>RSI!I2448</f>
        <v>37.841971032546837</v>
      </c>
      <c r="D2448" s="2">
        <f>MACD!E2448</f>
        <v>6.7092161961315178E-2</v>
      </c>
      <c r="E2448" s="2">
        <f>MACD!F2448</f>
        <v>3.9784754369641458E-3</v>
      </c>
      <c r="F2448" s="2">
        <f>'Moving Avg'!D2448</f>
        <v>3.8192800000000005</v>
      </c>
      <c r="G2448" s="2">
        <f>'Moving Avg'!F2448</f>
        <v>3.9354049999999994</v>
      </c>
      <c r="H2448" s="2">
        <f>'Moving Avg'!G2448</f>
        <v>3.8838320000000008</v>
      </c>
      <c r="I2448" s="2">
        <f>'Moving Avg'!H2448</f>
        <v>4.3103735000000025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3.5909</v>
      </c>
      <c r="C2449" s="2">
        <f>RSI!I2449</f>
        <v>29.573330898424501</v>
      </c>
      <c r="D2449" s="2">
        <f>MACD!E2449</f>
        <v>0.10262768139122169</v>
      </c>
      <c r="E2449" s="2">
        <f>MACD!F2449</f>
        <v>2.3708316627815657E-2</v>
      </c>
      <c r="F2449" s="2">
        <f>'Moving Avg'!D2449</f>
        <v>3.7704800000000001</v>
      </c>
      <c r="G2449" s="2">
        <f>'Moving Avg'!F2449</f>
        <v>3.9173499999999999</v>
      </c>
      <c r="H2449" s="2">
        <f>'Moving Avg'!G2449</f>
        <v>3.8785160000000012</v>
      </c>
      <c r="I2449" s="2">
        <f>'Moving Avg'!H2449</f>
        <v>4.304902000000002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3.5909</v>
      </c>
      <c r="C2450" s="2">
        <f>RSI!I2450</f>
        <v>29.573330898424501</v>
      </c>
      <c r="D2450" s="2">
        <f>MACD!E2450</f>
        <v>0.11200362759537974</v>
      </c>
      <c r="E2450" s="2">
        <f>MACD!F2450</f>
        <v>4.1367378821328474E-2</v>
      </c>
      <c r="F2450" s="2">
        <f>'Moving Avg'!D2450</f>
        <v>3.7216800000000001</v>
      </c>
      <c r="G2450" s="2">
        <f>'Moving Avg'!F2450</f>
        <v>3.9017349999999995</v>
      </c>
      <c r="H2450" s="2">
        <f>'Moving Avg'!G2450</f>
        <v>3.8732000000000006</v>
      </c>
      <c r="I2450" s="2">
        <f>'Moving Avg'!H2450</f>
        <v>4.2981450000000025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3.6006999999999998</v>
      </c>
      <c r="C2451" s="2">
        <f>RSI!I2451</f>
        <v>30.612039012456236</v>
      </c>
      <c r="D2451" s="2">
        <f>MACD!E2451</f>
        <v>0.1209061082100864</v>
      </c>
      <c r="E2451" s="2">
        <f>MACD!F2451</f>
        <v>5.7275124699080061E-2</v>
      </c>
      <c r="F2451" s="2">
        <f>'Moving Avg'!D2451</f>
        <v>3.6748400000000006</v>
      </c>
      <c r="G2451" s="2">
        <f>'Moving Avg'!F2451</f>
        <v>3.8866099999999997</v>
      </c>
      <c r="H2451" s="2">
        <f>'Moving Avg'!G2451</f>
        <v>3.864650000000001</v>
      </c>
      <c r="I2451" s="2">
        <f>'Moving Avg'!H2451</f>
        <v>4.2914370000000028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3.6006999999999998</v>
      </c>
      <c r="C2452" s="2">
        <f>RSI!I2452</f>
        <v>30.612039012456236</v>
      </c>
      <c r="D2452" s="2">
        <f>MACD!E2452</f>
        <v>0.14496581686024035</v>
      </c>
      <c r="E2452" s="2">
        <f>MACD!F2452</f>
        <v>7.4813263131312119E-2</v>
      </c>
      <c r="F2452" s="2">
        <f>'Moving Avg'!D2452</f>
        <v>3.6280000000000001</v>
      </c>
      <c r="G2452" s="2">
        <f>'Moving Avg'!F2452</f>
        <v>3.8714849999999998</v>
      </c>
      <c r="H2452" s="2">
        <f>'Moving Avg'!G2452</f>
        <v>3.8559100000000002</v>
      </c>
      <c r="I2452" s="2">
        <f>'Moving Avg'!H2452</f>
        <v>4.2847765000000022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3.7568000000000001</v>
      </c>
      <c r="C2453" s="2">
        <f>RSI!I2453</f>
        <v>45.469431471319005</v>
      </c>
      <c r="D2453" s="2">
        <f>MACD!E2453</f>
        <v>0.15516056504072795</v>
      </c>
      <c r="E2453" s="2">
        <f>MACD!F2453</f>
        <v>9.088272351319529E-2</v>
      </c>
      <c r="F2453" s="2">
        <f>'Moving Avg'!D2453</f>
        <v>3.6280000000000001</v>
      </c>
      <c r="G2453" s="2">
        <f>'Moving Avg'!F2453</f>
        <v>3.856844999999999</v>
      </c>
      <c r="H2453" s="2">
        <f>'Moving Avg'!G2453</f>
        <v>3.8502919999999996</v>
      </c>
      <c r="I2453" s="2">
        <f>'Moving Avg'!H2453</f>
        <v>4.2788965000000019</v>
      </c>
      <c r="J2453" s="6" t="str">
        <f>OBV!F2453</f>
        <v>BEARISH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3.9032</v>
      </c>
      <c r="C2454" s="2">
        <f>RSI!I2454</f>
        <v>55.165462945093424</v>
      </c>
      <c r="D2454" s="2">
        <f>MACD!E2454</f>
        <v>0.12779279720446413</v>
      </c>
      <c r="E2454" s="2">
        <f>MACD!F2454</f>
        <v>9.826473825144906E-2</v>
      </c>
      <c r="F2454" s="2">
        <f>'Moving Avg'!D2454</f>
        <v>3.6904600000000003</v>
      </c>
      <c r="G2454" s="2">
        <f>'Moving Avg'!F2454</f>
        <v>3.8495249999999985</v>
      </c>
      <c r="H2454" s="2">
        <f>'Moving Avg'!G2454</f>
        <v>3.8512219999999995</v>
      </c>
      <c r="I2454" s="2">
        <f>'Moving Avg'!H2454</f>
        <v>4.2737485000000017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3.8056000000000001</v>
      </c>
      <c r="C2455" s="2">
        <f>RSI!I2455</f>
        <v>48.920392417491023</v>
      </c>
      <c r="D2455" s="2">
        <f>MACD!E2455</f>
        <v>0.11134576773497562</v>
      </c>
      <c r="E2455" s="2">
        <f>MACD!F2455</f>
        <v>0.10088094414815438</v>
      </c>
      <c r="F2455" s="2">
        <f>'Moving Avg'!D2455</f>
        <v>3.7334000000000005</v>
      </c>
      <c r="G2455" s="2">
        <f>'Moving Avg'!F2455</f>
        <v>3.8461099999999986</v>
      </c>
      <c r="H2455" s="2">
        <f>'Moving Avg'!G2455</f>
        <v>3.8511519999999995</v>
      </c>
      <c r="I2455" s="2">
        <f>'Moving Avg'!H2455</f>
        <v>4.2689695000000016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3.7275999999999998</v>
      </c>
      <c r="C2456" s="2">
        <f>RSI!I2456</f>
        <v>44.577170254653467</v>
      </c>
      <c r="D2456" s="2">
        <f>MACD!E2456</f>
        <v>0.10330270170919409</v>
      </c>
      <c r="E2456" s="2">
        <f>MACD!F2456</f>
        <v>0.10136529566036231</v>
      </c>
      <c r="F2456" s="2">
        <f>'Moving Avg'!D2456</f>
        <v>3.7587800000000002</v>
      </c>
      <c r="G2456" s="2">
        <f>'Moving Avg'!F2456</f>
        <v>3.8304999999999993</v>
      </c>
      <c r="H2456" s="2">
        <f>'Moving Avg'!G2456</f>
        <v>3.8495219999999999</v>
      </c>
      <c r="I2456" s="2">
        <f>'Moving Avg'!H2456</f>
        <v>4.2629910000000022</v>
      </c>
      <c r="J2456" s="6" t="str">
        <f>OBV!F2456</f>
        <v>BEARISH</v>
      </c>
      <c r="K2456" s="6" t="str">
        <f>OBV!G2456</f>
        <v>NEUTRAL</v>
      </c>
      <c r="L2456" s="6" t="str">
        <f>OBV!H2456</f>
        <v>BEARISH DIVERGENCE</v>
      </c>
    </row>
    <row r="2457" spans="1:12" ht="13.5" x14ac:dyDescent="0.25">
      <c r="A2457" s="3">
        <f>RSI!A2457</f>
        <v>45582</v>
      </c>
      <c r="B2457" s="2">
        <f>RSI!B2457</f>
        <v>3.8934000000000002</v>
      </c>
      <c r="C2457" s="2">
        <f>RSI!I2457</f>
        <v>53.938450791634303</v>
      </c>
      <c r="D2457" s="2">
        <f>MACD!E2457</f>
        <v>8.4765226028491902E-2</v>
      </c>
      <c r="E2457" s="2">
        <f>MACD!F2457</f>
        <v>9.8045281733988243E-2</v>
      </c>
      <c r="F2457" s="2">
        <f>'Moving Avg'!D2457</f>
        <v>3.81732</v>
      </c>
      <c r="G2457" s="2">
        <f>'Moving Avg'!F2457</f>
        <v>3.8231799999999994</v>
      </c>
      <c r="H2457" s="2">
        <f>'Moving Avg'!G2457</f>
        <v>3.8512080000000002</v>
      </c>
      <c r="I2457" s="2">
        <f>'Moving Avg'!H2457</f>
        <v>4.2579845000000018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</row>
    <row r="2458" spans="1:12" ht="13.5" x14ac:dyDescent="0.25">
      <c r="A2458" s="3">
        <f>RSI!A2458</f>
        <v>45583</v>
      </c>
      <c r="B2458" s="2">
        <f>RSI!B2458</f>
        <v>3.8934000000000002</v>
      </c>
      <c r="C2458" s="2">
        <f>RSI!I2458</f>
        <v>53.938450791634303</v>
      </c>
      <c r="D2458" s="2">
        <f>MACD!E2458</f>
        <v>5.6593525982032489E-2</v>
      </c>
      <c r="E2458" s="2">
        <f>MACD!F2458</f>
        <v>8.9754930583597098E-2</v>
      </c>
      <c r="F2458" s="2">
        <f>'Moving Avg'!D2458</f>
        <v>3.8446399999999996</v>
      </c>
      <c r="G2458" s="2">
        <f>'Moving Avg'!F2458</f>
        <v>3.8158599999999994</v>
      </c>
      <c r="H2458" s="2">
        <f>'Moving Avg'!G2458</f>
        <v>3.8528940000000005</v>
      </c>
      <c r="I2458" s="2">
        <f>'Moving Avg'!H2458</f>
        <v>4.2529780000000024</v>
      </c>
      <c r="J2458" s="6" t="str">
        <f>OBV!F2458</f>
        <v>BEARISH</v>
      </c>
      <c r="K2458" s="6" t="str">
        <f>OBV!G2458</f>
        <v>NEUTRAL</v>
      </c>
      <c r="L2458" s="6" t="str">
        <f>OBV!H2458</f>
        <v>BEARISH DIVERGENCE</v>
      </c>
    </row>
    <row r="2459" spans="1:12" ht="13.5" x14ac:dyDescent="0.25">
      <c r="A2459" s="3">
        <f>RSI!A2459</f>
        <v>45586</v>
      </c>
      <c r="B2459" s="2">
        <f>RSI!B2459</f>
        <v>3.8934000000000002</v>
      </c>
      <c r="C2459" s="2">
        <f>RSI!I2459</f>
        <v>53.938450791634303</v>
      </c>
      <c r="D2459" s="2">
        <f>MACD!E2459</f>
        <v>6.7969686694842046E-3</v>
      </c>
      <c r="E2459" s="2">
        <f>MACD!F2459</f>
        <v>7.316333820077453E-2</v>
      </c>
      <c r="F2459" s="2">
        <f>'Moving Avg'!D2459</f>
        <v>3.8426800000000001</v>
      </c>
      <c r="G2459" s="2">
        <f>'Moving Avg'!F2459</f>
        <v>3.8080499999999993</v>
      </c>
      <c r="H2459" s="2">
        <f>'Moving Avg'!G2459</f>
        <v>3.8526740000000008</v>
      </c>
      <c r="I2459" s="2">
        <f>'Moving Avg'!H2459</f>
        <v>4.248019000000002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3.8934000000000002</v>
      </c>
      <c r="C2460" s="2">
        <f>RSI!I2460</f>
        <v>53.938450791634303</v>
      </c>
      <c r="D2460" s="2">
        <f>MACD!E2460</f>
        <v>-3.5742179865070334E-2</v>
      </c>
      <c r="E2460" s="2">
        <f>MACD!F2460</f>
        <v>5.138223458760556E-2</v>
      </c>
      <c r="F2460" s="2">
        <f>'Moving Avg'!D2460</f>
        <v>3.8602400000000001</v>
      </c>
      <c r="G2460" s="2">
        <f>'Moving Avg'!F2460</f>
        <v>3.8075600000000001</v>
      </c>
      <c r="H2460" s="2">
        <f>'Moving Avg'!G2460</f>
        <v>3.854550000000001</v>
      </c>
      <c r="I2460" s="2">
        <f>'Moving Avg'!H2460</f>
        <v>4.2430600000000025</v>
      </c>
      <c r="J2460" s="6" t="str">
        <f>OBV!F2460</f>
        <v>BEARISH</v>
      </c>
      <c r="K2460" s="6" t="str">
        <f>OBV!G2460</f>
        <v>NEUTRAL</v>
      </c>
      <c r="L2460" s="6" t="str">
        <f>OBV!H2460</f>
        <v>BEARISH DIVERGENCE</v>
      </c>
    </row>
    <row r="2461" spans="1:12" ht="13.5" x14ac:dyDescent="0.25">
      <c r="A2461" s="3">
        <f>RSI!A2461</f>
        <v>45588</v>
      </c>
      <c r="B2461" s="2">
        <f>RSI!B2461</f>
        <v>3.8934000000000002</v>
      </c>
      <c r="C2461" s="2">
        <f>RSI!I2461</f>
        <v>53.938450791634303</v>
      </c>
      <c r="D2461" s="2">
        <f>MACD!E2461</f>
        <v>-7.0602855442114532E-2</v>
      </c>
      <c r="E2461" s="2">
        <f>MACD!F2461</f>
        <v>2.6985216581661545E-2</v>
      </c>
      <c r="F2461" s="2">
        <f>'Moving Avg'!D2461</f>
        <v>3.8934000000000006</v>
      </c>
      <c r="G2461" s="2">
        <f>'Moving Avg'!F2461</f>
        <v>3.8070700000000008</v>
      </c>
      <c r="H2461" s="2">
        <f>'Moving Avg'!G2461</f>
        <v>3.8562360000000013</v>
      </c>
      <c r="I2461" s="2">
        <f>'Moving Avg'!H2461</f>
        <v>4.238148500000003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3.7275999999999998</v>
      </c>
      <c r="C2462" s="2">
        <f>RSI!I2462</f>
        <v>43.335754068373852</v>
      </c>
      <c r="D2462" s="2">
        <f>MACD!E2462</f>
        <v>-8.8164890661255768E-2</v>
      </c>
      <c r="E2462" s="2">
        <f>MACD!F2462</f>
        <v>3.9551951330780814E-3</v>
      </c>
      <c r="F2462" s="2">
        <f>'Moving Avg'!D2462</f>
        <v>3.8602400000000001</v>
      </c>
      <c r="G2462" s="2">
        <f>'Moving Avg'!F2462</f>
        <v>3.7934100000000002</v>
      </c>
      <c r="H2462" s="2">
        <f>'Moving Avg'!G2462</f>
        <v>3.8546060000000013</v>
      </c>
      <c r="I2462" s="2">
        <f>'Moving Avg'!H2462</f>
        <v>4.2324080000000031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3.7275999999999998</v>
      </c>
      <c r="C2463" s="2">
        <f>RSI!I2463</f>
        <v>43.335754068373845</v>
      </c>
      <c r="D2463" s="2">
        <f>MACD!E2463</f>
        <v>-7.8350361096067189E-2</v>
      </c>
      <c r="E2463" s="2">
        <f>MACD!F2463</f>
        <v>-1.2505916112750974E-2</v>
      </c>
      <c r="F2463" s="2">
        <f>'Moving Avg'!D2463</f>
        <v>3.82708</v>
      </c>
      <c r="G2463" s="2">
        <f>'Moving Avg'!F2463</f>
        <v>3.7797499999999999</v>
      </c>
      <c r="H2463" s="2">
        <f>'Moving Avg'!G2463</f>
        <v>3.8527840000000011</v>
      </c>
      <c r="I2463" s="2">
        <f>'Moving Avg'!H2463</f>
        <v>4.226667500000004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3.7275999999999998</v>
      </c>
      <c r="C2464" s="2">
        <f>RSI!I2464</f>
        <v>43.335754068373845</v>
      </c>
      <c r="D2464" s="2">
        <f>MACD!E2464</f>
        <v>-4.6912192791762397E-2</v>
      </c>
      <c r="E2464" s="2">
        <f>MACD!F2464</f>
        <v>-1.9387171448553259E-2</v>
      </c>
      <c r="F2464" s="2">
        <f>'Moving Avg'!D2464</f>
        <v>3.79392</v>
      </c>
      <c r="G2464" s="2">
        <f>'Moving Avg'!F2464</f>
        <v>3.7743849999999997</v>
      </c>
      <c r="H2464" s="2">
        <f>'Moving Avg'!G2464</f>
        <v>3.8509620000000009</v>
      </c>
      <c r="I2464" s="2">
        <f>'Moving Avg'!H2464</f>
        <v>4.2210700000000037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3.7275999999999998</v>
      </c>
      <c r="C2465" s="2">
        <f>RSI!I2465</f>
        <v>43.335754068373845</v>
      </c>
      <c r="D2465" s="2">
        <f>MACD!E2465</f>
        <v>-3.4760782379081423E-2</v>
      </c>
      <c r="E2465" s="2">
        <f>MACD!F2465</f>
        <v>-2.2461893634658892E-2</v>
      </c>
      <c r="F2465" s="2">
        <f>'Moving Avg'!D2465</f>
        <v>3.7607599999999999</v>
      </c>
      <c r="G2465" s="2">
        <f>'Moving Avg'!F2465</f>
        <v>3.7690199999999989</v>
      </c>
      <c r="H2465" s="2">
        <f>'Moving Avg'!G2465</f>
        <v>3.8491400000000011</v>
      </c>
      <c r="I2465" s="2">
        <f>'Moving Avg'!H2465</f>
        <v>4.2154725000000042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3.7275999999999998</v>
      </c>
      <c r="C2466" s="2">
        <f>RSI!I2466</f>
        <v>43.335754068373845</v>
      </c>
      <c r="D2466" s="2">
        <f>MACD!E2466</f>
        <v>-3.5955423424655297E-2</v>
      </c>
      <c r="E2466" s="2">
        <f>MACD!F2466</f>
        <v>-2.5160599592658175E-2</v>
      </c>
      <c r="F2466" s="2">
        <f>'Moving Avg'!D2466</f>
        <v>3.7275999999999998</v>
      </c>
      <c r="G2466" s="2">
        <f>'Moving Avg'!F2466</f>
        <v>3.7636549999999991</v>
      </c>
      <c r="H2466" s="2">
        <f>'Moving Avg'!G2466</f>
        <v>3.847318</v>
      </c>
      <c r="I2466" s="2">
        <f>'Moving Avg'!H2466</f>
        <v>4.2098750000000047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3.8056000000000001</v>
      </c>
      <c r="C2467" s="2">
        <f>RSI!I2467</f>
        <v>50.02944338388938</v>
      </c>
      <c r="D2467" s="2">
        <f>MACD!E2467</f>
        <v>-1.6751732808798714E-2</v>
      </c>
      <c r="E2467" s="2">
        <f>MACD!F2467</f>
        <v>-2.3478826235886284E-2</v>
      </c>
      <c r="F2467" s="2">
        <f>'Moving Avg'!D2467</f>
        <v>3.7432000000000003</v>
      </c>
      <c r="G2467" s="2">
        <f>'Moving Avg'!F2467</f>
        <v>3.7621899999999995</v>
      </c>
      <c r="H2467" s="2">
        <f>'Moving Avg'!G2467</f>
        <v>3.8470560000000007</v>
      </c>
      <c r="I2467" s="2">
        <f>'Moving Avg'!H2467</f>
        <v>4.2046675000000047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3.8544</v>
      </c>
      <c r="C2468" s="2">
        <f>RSI!I2468</f>
        <v>53.713455892795125</v>
      </c>
      <c r="D2468" s="2">
        <f>MACD!E2468</f>
        <v>-4.1294483341665078E-3</v>
      </c>
      <c r="E2468" s="2">
        <f>MACD!F2468</f>
        <v>-1.9608950655542329E-2</v>
      </c>
      <c r="F2468" s="2">
        <f>'Moving Avg'!D2468</f>
        <v>3.7685599999999999</v>
      </c>
      <c r="G2468" s="2">
        <f>'Moving Avg'!F2468</f>
        <v>3.7670700000000004</v>
      </c>
      <c r="H2468" s="2">
        <f>'Moving Avg'!G2468</f>
        <v>3.847770000000001</v>
      </c>
      <c r="I2468" s="2">
        <f>'Moving Avg'!H2468</f>
        <v>4.1997040000000041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3.8544</v>
      </c>
      <c r="C2469" s="2">
        <f>RSI!I2469</f>
        <v>53.713455892795125</v>
      </c>
      <c r="D2469" s="2">
        <f>MACD!E2469</f>
        <v>6.2513095685701181E-3</v>
      </c>
      <c r="E2469" s="2">
        <f>MACD!F2469</f>
        <v>-1.4436898610719839E-2</v>
      </c>
      <c r="F2469" s="2">
        <f>'Moving Avg'!D2469</f>
        <v>3.79392</v>
      </c>
      <c r="G2469" s="2">
        <f>'Moving Avg'!F2469</f>
        <v>3.7802449999999999</v>
      </c>
      <c r="H2469" s="2">
        <f>'Moving Avg'!G2469</f>
        <v>3.8484840000000009</v>
      </c>
      <c r="I2469" s="2">
        <f>'Moving Avg'!H2469</f>
        <v>4.1947405000000053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3.6884999999999999</v>
      </c>
      <c r="C2470" s="2">
        <f>RSI!I2470</f>
        <v>41.616666272266478</v>
      </c>
      <c r="D2470" s="2">
        <f>MACD!E2470</f>
        <v>2.7046475337739295E-2</v>
      </c>
      <c r="E2470" s="2">
        <f>MACD!F2470</f>
        <v>-6.1402238210280131E-3</v>
      </c>
      <c r="F2470" s="2">
        <f>'Moving Avg'!D2470</f>
        <v>3.7860999999999998</v>
      </c>
      <c r="G2470" s="2">
        <f>'Moving Avg'!F2470</f>
        <v>3.7851250000000007</v>
      </c>
      <c r="H2470" s="2">
        <f>'Moving Avg'!G2470</f>
        <v>3.8458800000000015</v>
      </c>
      <c r="I2470" s="2">
        <f>'Moving Avg'!H2470</f>
        <v>4.1889475000000047</v>
      </c>
      <c r="J2470" s="6" t="str">
        <f>OBV!F2470</f>
        <v>BULLISH</v>
      </c>
      <c r="K2470" s="6" t="str">
        <f>OBV!G2470</f>
        <v>NEUTRAL</v>
      </c>
      <c r="L2470" s="6" t="str">
        <f>OBV!H2470</f>
        <v>BULLISH DIVERGENCE</v>
      </c>
    </row>
    <row r="2471" spans="1:12" ht="13.5" x14ac:dyDescent="0.25">
      <c r="A2471" s="3">
        <f>RSI!A2471</f>
        <v>45602</v>
      </c>
      <c r="B2471" s="2">
        <f>RSI!B2471</f>
        <v>3.8056000000000001</v>
      </c>
      <c r="C2471" s="2">
        <f>RSI!I2471</f>
        <v>50.15048077931953</v>
      </c>
      <c r="D2471" s="2">
        <f>MACD!E2471</f>
        <v>3.6691730851045268E-2</v>
      </c>
      <c r="E2471" s="2">
        <f>MACD!F2471</f>
        <v>2.4261671133866437E-3</v>
      </c>
      <c r="F2471" s="2">
        <f>'Moving Avg'!D2471</f>
        <v>3.8016999999999994</v>
      </c>
      <c r="G2471" s="2">
        <f>'Moving Avg'!F2471</f>
        <v>3.7953700000000006</v>
      </c>
      <c r="H2471" s="2">
        <f>'Moving Avg'!G2471</f>
        <v>3.8461900000000009</v>
      </c>
      <c r="I2471" s="2">
        <f>'Moving Avg'!H2471</f>
        <v>4.1837875000000055</v>
      </c>
      <c r="J2471" s="6" t="str">
        <f>OBV!F2471</f>
        <v>BULLISH</v>
      </c>
      <c r="K2471" s="6" t="str">
        <f>OBV!G2471</f>
        <v>NEUTRAL</v>
      </c>
      <c r="L2471" s="6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3.6396999999999999</v>
      </c>
      <c r="C2472" s="2">
        <f>RSI!I2472</f>
        <v>41.005710084512934</v>
      </c>
      <c r="D2472" s="2">
        <f>MACD!E2472</f>
        <v>3.161218197000526E-2</v>
      </c>
      <c r="E2472" s="2">
        <f>MACD!F2472</f>
        <v>8.2633700847103662E-3</v>
      </c>
      <c r="F2472" s="2">
        <f>'Moving Avg'!D2472</f>
        <v>3.7685200000000001</v>
      </c>
      <c r="G2472" s="2">
        <f>'Moving Avg'!F2472</f>
        <v>3.7973200000000014</v>
      </c>
      <c r="H2472" s="2">
        <f>'Moving Avg'!G2472</f>
        <v>3.843182000000001</v>
      </c>
      <c r="I2472" s="2">
        <f>'Moving Avg'!H2472</f>
        <v>4.1777980000000055</v>
      </c>
      <c r="J2472" s="6" t="str">
        <f>OBV!F2472</f>
        <v>BULLISH</v>
      </c>
      <c r="K2472" s="6" t="str">
        <f>OBV!G2472</f>
        <v>NEUTRAL</v>
      </c>
      <c r="L2472" s="6" t="str">
        <f>OBV!H2472</f>
        <v>BULLISH DIVERGENCE</v>
      </c>
    </row>
    <row r="2473" spans="1:12" ht="13.5" x14ac:dyDescent="0.25">
      <c r="A2473" s="3">
        <f>RSI!A2473</f>
        <v>45604</v>
      </c>
      <c r="B2473" s="2">
        <f>RSI!B2473</f>
        <v>3.7959000000000001</v>
      </c>
      <c r="C2473" s="2">
        <f>RSI!I2473</f>
        <v>50.211232175122987</v>
      </c>
      <c r="D2473" s="2">
        <f>MACD!E2473</f>
        <v>1.6703564676085136E-2</v>
      </c>
      <c r="E2473" s="2">
        <f>MACD!F2473</f>
        <v>9.9514090029853217E-3</v>
      </c>
      <c r="F2473" s="2">
        <f>'Moving Avg'!D2473</f>
        <v>3.7568199999999998</v>
      </c>
      <c r="G2473" s="2">
        <f>'Moving Avg'!F2473</f>
        <v>3.7992750000000006</v>
      </c>
      <c r="H2473" s="2">
        <f>'Moving Avg'!G2473</f>
        <v>3.8432980000000008</v>
      </c>
      <c r="I2473" s="2">
        <f>'Moving Avg'!H2473</f>
        <v>4.1725895000000053</v>
      </c>
      <c r="J2473" s="6" t="str">
        <f>OBV!F2473</f>
        <v>BULLISH</v>
      </c>
      <c r="K2473" s="6" t="str">
        <f>OBV!G2473</f>
        <v>NEUTRAL</v>
      </c>
      <c r="L2473" s="6" t="str">
        <f>OBV!H2473</f>
        <v>BULLISH DIVERGENCE</v>
      </c>
    </row>
    <row r="2474" spans="1:12" ht="13.5" x14ac:dyDescent="0.25">
      <c r="A2474" s="3">
        <f>RSI!A2474</f>
        <v>45607</v>
      </c>
      <c r="B2474" s="2">
        <f>RSI!B2474</f>
        <v>3.7959000000000001</v>
      </c>
      <c r="C2474" s="2">
        <f>RSI!I2474</f>
        <v>50.211232175123001</v>
      </c>
      <c r="D2474" s="2">
        <f>MACD!E2474</f>
        <v>4.0543224694400415E-3</v>
      </c>
      <c r="E2474" s="2">
        <f>MACD!F2474</f>
        <v>8.7719916962762656E-3</v>
      </c>
      <c r="F2474" s="2">
        <f>'Moving Avg'!D2474</f>
        <v>3.74512</v>
      </c>
      <c r="G2474" s="2">
        <f>'Moving Avg'!F2474</f>
        <v>3.7939100000000003</v>
      </c>
      <c r="H2474" s="2">
        <f>'Moving Avg'!G2474</f>
        <v>3.8434140000000001</v>
      </c>
      <c r="I2474" s="2">
        <f>'Moving Avg'!H2474</f>
        <v>4.1675240000000047</v>
      </c>
      <c r="J2474" s="6" t="str">
        <f>OBV!F2474</f>
        <v>BULLISH</v>
      </c>
      <c r="K2474" s="6" t="str">
        <f>OBV!G2474</f>
        <v>NEUTRAL</v>
      </c>
      <c r="L2474" s="6" t="str">
        <f>OBV!H2474</f>
        <v>BULLISH DIVERGENCE</v>
      </c>
    </row>
    <row r="2475" spans="1:12" ht="13.5" x14ac:dyDescent="0.25">
      <c r="A2475" s="3">
        <f>RSI!A2475</f>
        <v>45608</v>
      </c>
      <c r="B2475" s="2">
        <f>RSI!B2475</f>
        <v>3.7959000000000001</v>
      </c>
      <c r="C2475" s="2">
        <f>RSI!I2475</f>
        <v>50.211232175123001</v>
      </c>
      <c r="D2475" s="2">
        <f>MACD!E2475</f>
        <v>-6.6806031621982065E-3</v>
      </c>
      <c r="E2475" s="2">
        <f>MACD!F2475</f>
        <v>5.6814727245813714E-3</v>
      </c>
      <c r="F2475" s="2">
        <f>'Moving Avg'!D2475</f>
        <v>3.7665999999999995</v>
      </c>
      <c r="G2475" s="2">
        <f>'Moving Avg'!F2475</f>
        <v>3.7934250000000005</v>
      </c>
      <c r="H2475" s="2">
        <f>'Moving Avg'!G2475</f>
        <v>3.84334</v>
      </c>
      <c r="I2475" s="2">
        <f>'Moving Avg'!H2475</f>
        <v>4.1635060000000053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</row>
    <row r="2476" spans="1:12" ht="13.5" x14ac:dyDescent="0.25">
      <c r="A2476" s="3">
        <f>RSI!A2476</f>
        <v>45609</v>
      </c>
      <c r="B2476" s="2">
        <f>RSI!B2476</f>
        <v>3.8056000000000001</v>
      </c>
      <c r="C2476" s="2">
        <f>RSI!I2476</f>
        <v>50.806606339701474</v>
      </c>
      <c r="D2476" s="2">
        <f>MACD!E2476</f>
        <v>-1.6511891299097581E-2</v>
      </c>
      <c r="E2476" s="2">
        <f>MACD!F2476</f>
        <v>1.2427999198455809E-3</v>
      </c>
      <c r="F2476" s="2">
        <f>'Moving Avg'!D2476</f>
        <v>3.7665999999999995</v>
      </c>
      <c r="G2476" s="2">
        <f>'Moving Avg'!F2476</f>
        <v>3.7973249999999998</v>
      </c>
      <c r="H2476" s="2">
        <f>'Moving Avg'!G2476</f>
        <v>3.8432699999999995</v>
      </c>
      <c r="I2476" s="2">
        <f>'Moving Avg'!H2476</f>
        <v>4.1585365000000047</v>
      </c>
      <c r="J2476" s="6" t="str">
        <f>OBV!F2476</f>
        <v>BULLISH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3.8056000000000001</v>
      </c>
      <c r="C2477" s="2">
        <f>RSI!I2477</f>
        <v>50.806606339701474</v>
      </c>
      <c r="D2477" s="2">
        <f>MACD!E2477</f>
        <v>-1.2915186662206146E-2</v>
      </c>
      <c r="E2477" s="2">
        <f>MACD!F2477</f>
        <v>-1.5887973965647646E-3</v>
      </c>
      <c r="F2477" s="2">
        <f>'Moving Avg'!D2477</f>
        <v>3.7997799999999997</v>
      </c>
      <c r="G2477" s="2">
        <f>'Moving Avg'!F2477</f>
        <v>3.7929349999999991</v>
      </c>
      <c r="H2477" s="2">
        <f>'Moving Avg'!G2477</f>
        <v>3.8397719999999991</v>
      </c>
      <c r="I2477" s="2">
        <f>'Moving Avg'!H2477</f>
        <v>4.1546145000000045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3.8056000000000001</v>
      </c>
      <c r="C2478" s="2">
        <f>RSI!I2478</f>
        <v>50.806606339701474</v>
      </c>
      <c r="D2478" s="2">
        <f>MACD!E2478</f>
        <v>-2.4423817568104411E-3</v>
      </c>
      <c r="E2478" s="2">
        <f>MACD!F2478</f>
        <v>-1.7595142686139E-3</v>
      </c>
      <c r="F2478" s="2">
        <f>'Moving Avg'!D2478</f>
        <v>3.8017200000000004</v>
      </c>
      <c r="G2478" s="2">
        <f>'Moving Avg'!F2478</f>
        <v>3.7885449999999992</v>
      </c>
      <c r="H2478" s="2">
        <f>'Moving Avg'!G2478</f>
        <v>3.8368439999999988</v>
      </c>
      <c r="I2478" s="2">
        <f>'Moving Avg'!H2478</f>
        <v>4.1516925000000038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3.8056000000000001</v>
      </c>
      <c r="C2479" s="2">
        <f>RSI!I2479</f>
        <v>50.806606339701489</v>
      </c>
      <c r="D2479" s="2">
        <f>MACD!E2479</f>
        <v>6.3467660380931434E-3</v>
      </c>
      <c r="E2479" s="2">
        <f>MACD!F2479</f>
        <v>-1.3825820727249132E-4</v>
      </c>
      <c r="F2479" s="2">
        <f>'Moving Avg'!D2479</f>
        <v>3.8036599999999998</v>
      </c>
      <c r="G2479" s="2">
        <f>'Moving Avg'!F2479</f>
        <v>3.7841549999999997</v>
      </c>
      <c r="H2479" s="2">
        <f>'Moving Avg'!G2479</f>
        <v>3.8339159999999985</v>
      </c>
      <c r="I2479" s="2">
        <f>'Moving Avg'!H2479</f>
        <v>4.1478655000000035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</row>
    <row r="2480" spans="1:12" ht="13.5" x14ac:dyDescent="0.25">
      <c r="A2480" s="3">
        <f>RSI!A2480</f>
        <v>45615</v>
      </c>
      <c r="B2480" s="2">
        <f>RSI!B2480</f>
        <v>3.7763</v>
      </c>
      <c r="C2480" s="2">
        <f>RSI!I2480</f>
        <v>48.452586122541476</v>
      </c>
      <c r="D2480" s="2">
        <f>MACD!E2480</f>
        <v>-9.6360585218899786E-3</v>
      </c>
      <c r="E2480" s="2">
        <f>MACD!F2480</f>
        <v>-2.0378182701959891E-3</v>
      </c>
      <c r="F2480" s="2">
        <f>'Moving Avg'!D2480</f>
        <v>3.7997399999999999</v>
      </c>
      <c r="G2480" s="2">
        <f>'Moving Avg'!F2480</f>
        <v>3.7783000000000002</v>
      </c>
      <c r="H2480" s="2">
        <f>'Moving Avg'!G2480</f>
        <v>3.8313779999999986</v>
      </c>
      <c r="I2480" s="2">
        <f>'Moving Avg'!H2480</f>
        <v>4.1438920000000028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3.6105</v>
      </c>
      <c r="C2481" s="2">
        <f>RSI!I2481</f>
        <v>37.784140686122591</v>
      </c>
      <c r="D2481" s="2">
        <f>MACD!E2481</f>
        <v>7.2478944128464562E-3</v>
      </c>
      <c r="E2481" s="2">
        <f>MACD!F2481</f>
        <v>-1.8067573358750014E-4</v>
      </c>
      <c r="F2481" s="2">
        <f>'Moving Avg'!D2481</f>
        <v>3.7607200000000005</v>
      </c>
      <c r="G2481" s="2">
        <f>'Moving Avg'!F2481</f>
        <v>3.7641550000000001</v>
      </c>
      <c r="H2481" s="2">
        <f>'Moving Avg'!G2481</f>
        <v>3.8255239999999988</v>
      </c>
      <c r="I2481" s="2">
        <f>'Moving Avg'!H2481</f>
        <v>4.1380900000000027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3.6105</v>
      </c>
      <c r="C2482" s="2">
        <f>RSI!I2482</f>
        <v>37.784140686122605</v>
      </c>
      <c r="D2482" s="2">
        <f>MACD!E2482</f>
        <v>-2.9062495204841277E-3</v>
      </c>
      <c r="E2482" s="2">
        <f>MACD!F2482</f>
        <v>-7.2579049096682571E-4</v>
      </c>
      <c r="F2482" s="2">
        <f>'Moving Avg'!D2482</f>
        <v>3.7216999999999998</v>
      </c>
      <c r="G2482" s="2">
        <f>'Moving Avg'!F2482</f>
        <v>3.7583000000000006</v>
      </c>
      <c r="H2482" s="2">
        <f>'Moving Avg'!G2482</f>
        <v>3.8196699999999986</v>
      </c>
      <c r="I2482" s="2">
        <f>'Moving Avg'!H2482</f>
        <v>4.1322880000000017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3.6593</v>
      </c>
      <c r="C2483" s="2">
        <f>RSI!I2483</f>
        <v>42.13341401208482</v>
      </c>
      <c r="D2483" s="2">
        <f>MACD!E2483</f>
        <v>9.920062207196878E-3</v>
      </c>
      <c r="E2483" s="2">
        <f>MACD!F2483</f>
        <v>1.4033800486659151E-3</v>
      </c>
      <c r="F2483" s="2">
        <f>'Moving Avg'!D2483</f>
        <v>3.6924399999999999</v>
      </c>
      <c r="G2483" s="2">
        <f>'Moving Avg'!F2483</f>
        <v>3.7548850000000007</v>
      </c>
      <c r="H2483" s="2">
        <f>'Moving Avg'!G2483</f>
        <v>3.8118639999999981</v>
      </c>
      <c r="I2483" s="2">
        <f>'Moving Avg'!H2483</f>
        <v>4.1263015000000021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3.5811999999999999</v>
      </c>
      <c r="C2484" s="2">
        <f>RSI!I2484</f>
        <v>37.602850148318922</v>
      </c>
      <c r="D2484" s="2">
        <f>MACD!E2484</f>
        <v>2.7197998037063797E-2</v>
      </c>
      <c r="E2484" s="2">
        <f>MACD!F2484</f>
        <v>6.5623036463454921E-3</v>
      </c>
      <c r="F2484" s="2">
        <f>'Moving Avg'!D2484</f>
        <v>3.6475599999999999</v>
      </c>
      <c r="G2484" s="2">
        <f>'Moving Avg'!F2484</f>
        <v>3.7475650000000003</v>
      </c>
      <c r="H2484" s="2">
        <f>'Moving Avg'!G2484</f>
        <v>3.8024959999999983</v>
      </c>
      <c r="I2484" s="2">
        <f>'Moving Avg'!H2484</f>
        <v>4.1209720000000019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3.4641000000000002</v>
      </c>
      <c r="C2485" s="2">
        <f>RSI!I2485</f>
        <v>32.039876706092144</v>
      </c>
      <c r="D2485" s="2">
        <f>MACD!E2485</f>
        <v>5.154569137343179E-2</v>
      </c>
      <c r="E2485" s="2">
        <f>MACD!F2485</f>
        <v>1.5558981191762754E-2</v>
      </c>
      <c r="F2485" s="2">
        <f>'Moving Avg'!D2485</f>
        <v>3.5851200000000008</v>
      </c>
      <c r="G2485" s="2">
        <f>'Moving Avg'!F2485</f>
        <v>3.7343899999999999</v>
      </c>
      <c r="H2485" s="2">
        <f>'Moving Avg'!G2485</f>
        <v>3.7942999999999985</v>
      </c>
      <c r="I2485" s="2">
        <f>'Moving Avg'!H2485</f>
        <v>4.1160565000000018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3.4641000000000002</v>
      </c>
      <c r="C2486" s="2">
        <f>RSI!I2486</f>
        <v>32.039876706092159</v>
      </c>
      <c r="D2486" s="2">
        <f>MACD!E2486</f>
        <v>7.5307608473168752E-2</v>
      </c>
      <c r="E2486" s="2">
        <f>MACD!F2486</f>
        <v>2.7508706648043956E-2</v>
      </c>
      <c r="F2486" s="2">
        <f>'Moving Avg'!D2486</f>
        <v>3.5558399999999999</v>
      </c>
      <c r="G2486" s="2">
        <f>'Moving Avg'!F2486</f>
        <v>3.7212149999999999</v>
      </c>
      <c r="H2486" s="2">
        <f>'Moving Avg'!G2486</f>
        <v>3.782785999999998</v>
      </c>
      <c r="I2486" s="2">
        <f>'Moving Avg'!H2486</f>
        <v>4.1111410000000026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3.6105</v>
      </c>
      <c r="C2487" s="2">
        <f>RSI!I2487</f>
        <v>44.042998331677282</v>
      </c>
      <c r="D2487" s="2">
        <f>MACD!E2487</f>
        <v>8.6113582172698599E-2</v>
      </c>
      <c r="E2487" s="2">
        <f>MACD!F2487</f>
        <v>3.9229681752974886E-2</v>
      </c>
      <c r="F2487" s="2">
        <f>'Moving Avg'!D2487</f>
        <v>3.5558399999999999</v>
      </c>
      <c r="G2487" s="2">
        <f>'Moving Avg'!F2487</f>
        <v>3.7114600000000002</v>
      </c>
      <c r="H2487" s="2">
        <f>'Moving Avg'!G2487</f>
        <v>3.7741999999999987</v>
      </c>
      <c r="I2487" s="2">
        <f>'Moving Avg'!H2487</f>
        <v>4.1077670000000026</v>
      </c>
      <c r="J2487" s="6" t="str">
        <f>OBV!F2487</f>
        <v>BEARISH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3.4738000000000002</v>
      </c>
      <c r="C2488" s="2">
        <f>RSI!I2488</f>
        <v>37.400524364415475</v>
      </c>
      <c r="D2488" s="2">
        <f>MACD!E2488</f>
        <v>0.10594773726865281</v>
      </c>
      <c r="E2488" s="2">
        <f>MACD!F2488</f>
        <v>5.2573292856110475E-2</v>
      </c>
      <c r="F2488" s="2">
        <f>'Moving Avg'!D2488</f>
        <v>3.5187399999999998</v>
      </c>
      <c r="G2488" s="2">
        <f>'Moving Avg'!F2488</f>
        <v>3.6924300000000003</v>
      </c>
      <c r="H2488" s="2">
        <f>'Moving Avg'!G2488</f>
        <v>3.7628799999999982</v>
      </c>
      <c r="I2488" s="2">
        <f>'Moving Avg'!H2488</f>
        <v>4.1046620000000029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3.4152999999999998</v>
      </c>
      <c r="C2489" s="2">
        <f>RSI!I2489</f>
        <v>34.969891823678182</v>
      </c>
      <c r="D2489" s="2">
        <f>MACD!E2489</f>
        <v>0.12839446576527047</v>
      </c>
      <c r="E2489" s="2">
        <f>MACD!F2489</f>
        <v>6.773752743794248E-2</v>
      </c>
      <c r="F2489" s="2">
        <f>'Moving Avg'!D2489</f>
        <v>3.4855600000000004</v>
      </c>
      <c r="G2489" s="2">
        <f>'Moving Avg'!F2489</f>
        <v>3.6704750000000006</v>
      </c>
      <c r="H2489" s="2">
        <f>'Moving Avg'!G2489</f>
        <v>3.7501939999999991</v>
      </c>
      <c r="I2489" s="2">
        <f>'Moving Avg'!H2489</f>
        <v>4.1003595000000033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</row>
    <row r="2490" spans="1:12" ht="13.5" x14ac:dyDescent="0.25">
      <c r="A2490" s="3">
        <f>RSI!A2490</f>
        <v>45629</v>
      </c>
      <c r="B2490" s="2">
        <f>RSI!B2490</f>
        <v>3.5617000000000001</v>
      </c>
      <c r="C2490" s="2">
        <f>RSI!I2490</f>
        <v>44.662317472112122</v>
      </c>
      <c r="D2490" s="2">
        <f>MACD!E2490</f>
        <v>0.13361347566130677</v>
      </c>
      <c r="E2490" s="2">
        <f>MACD!F2490</f>
        <v>8.091271708261534E-2</v>
      </c>
      <c r="F2490" s="2">
        <f>'Moving Avg'!D2490</f>
        <v>3.5050800000000004</v>
      </c>
      <c r="G2490" s="2">
        <f>'Moving Avg'!F2490</f>
        <v>3.6641350000000004</v>
      </c>
      <c r="H2490" s="2">
        <f>'Moving Avg'!G2490</f>
        <v>3.7433639999999997</v>
      </c>
      <c r="I2490" s="2">
        <f>'Moving Avg'!H2490</f>
        <v>4.0967890000000029</v>
      </c>
      <c r="J2490" s="6" t="str">
        <f>OBV!F2490</f>
        <v>BEARISH</v>
      </c>
      <c r="K2490" s="6" t="str">
        <f>OBV!G2490</f>
        <v>NEUTRAL</v>
      </c>
      <c r="L2490" s="6" t="str">
        <f>OBV!H2490</f>
        <v>BEARISH DIVERGENCE</v>
      </c>
    </row>
    <row r="2491" spans="1:12" ht="13.5" x14ac:dyDescent="0.25">
      <c r="A2491" s="3">
        <f>RSI!A2491</f>
        <v>45630</v>
      </c>
      <c r="B2491" s="2">
        <f>RSI!B2491</f>
        <v>3.6105</v>
      </c>
      <c r="C2491" s="2">
        <f>RSI!I2491</f>
        <v>47.472706581264589</v>
      </c>
      <c r="D2491" s="2">
        <f>MACD!E2491</f>
        <v>0.10950285976035135</v>
      </c>
      <c r="E2491" s="2">
        <f>MACD!F2491</f>
        <v>8.6630745618162558E-2</v>
      </c>
      <c r="F2491" s="2">
        <f>'Moving Avg'!D2491</f>
        <v>3.5343600000000004</v>
      </c>
      <c r="G2491" s="2">
        <f>'Moving Avg'!F2491</f>
        <v>3.6543800000000006</v>
      </c>
      <c r="H2491" s="2">
        <f>'Moving Avg'!G2491</f>
        <v>3.7375100000000003</v>
      </c>
      <c r="I2491" s="2">
        <f>'Moving Avg'!H2491</f>
        <v>4.0934625000000029</v>
      </c>
      <c r="J2491" s="6" t="str">
        <f>OBV!F2491</f>
        <v>BEARISH</v>
      </c>
      <c r="K2491" s="6" t="str">
        <f>OBV!G2491</f>
        <v>NEUTRAL</v>
      </c>
      <c r="L2491" s="6" t="str">
        <f>OBV!H2491</f>
        <v>BEARISH DIVERGENCE</v>
      </c>
    </row>
    <row r="2492" spans="1:12" ht="13.5" x14ac:dyDescent="0.25">
      <c r="A2492" s="3">
        <f>RSI!A2492</f>
        <v>45631</v>
      </c>
      <c r="B2492" s="2">
        <f>RSI!B2492</f>
        <v>3.5617000000000001</v>
      </c>
      <c r="C2492" s="2">
        <f>RSI!I2492</f>
        <v>45.010932579693247</v>
      </c>
      <c r="D2492" s="2">
        <f>MACD!E2492</f>
        <v>9.2979695054356881E-2</v>
      </c>
      <c r="E2492" s="2">
        <f>MACD!F2492</f>
        <v>8.7900535505401431E-2</v>
      </c>
      <c r="F2492" s="2">
        <f>'Moving Avg'!D2492</f>
        <v>3.5246000000000004</v>
      </c>
      <c r="G2492" s="2">
        <f>'Moving Avg'!F2492</f>
        <v>3.6504800000000004</v>
      </c>
      <c r="H2492" s="2">
        <f>'Moving Avg'!G2492</f>
        <v>3.7287280000000003</v>
      </c>
      <c r="I2492" s="2">
        <f>'Moving Avg'!H2492</f>
        <v>4.0889400000000027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3.5617000000000001</v>
      </c>
      <c r="C2493" s="2">
        <f>RSI!I2493</f>
        <v>45.010932579693247</v>
      </c>
      <c r="D2493" s="2">
        <f>MACD!E2493</f>
        <v>8.7038415640208644E-2</v>
      </c>
      <c r="E2493" s="2">
        <f>MACD!F2493</f>
        <v>8.7728111532362874E-2</v>
      </c>
      <c r="F2493" s="2">
        <f>'Moving Avg'!D2493</f>
        <v>3.5421800000000006</v>
      </c>
      <c r="G2493" s="2">
        <f>'Moving Avg'!F2493</f>
        <v>3.6387700000000009</v>
      </c>
      <c r="H2493" s="2">
        <f>'Moving Avg'!G2493</f>
        <v>3.7199460000000006</v>
      </c>
      <c r="I2493" s="2">
        <f>'Moving Avg'!H2493</f>
        <v>4.0854175000000028</v>
      </c>
      <c r="J2493" s="6" t="str">
        <f>OBV!F2493</f>
        <v>BEARISH</v>
      </c>
      <c r="K2493" s="6" t="str">
        <f>OBV!G2493</f>
        <v>NEUTRAL</v>
      </c>
      <c r="L2493" s="6" t="str">
        <f>OBV!H2493</f>
        <v>BEARISH DIVERGENCE</v>
      </c>
    </row>
    <row r="2494" spans="1:12" ht="13.5" x14ac:dyDescent="0.25">
      <c r="A2494" s="3">
        <f>RSI!A2494</f>
        <v>45635</v>
      </c>
      <c r="B2494" s="2">
        <f>RSI!B2494</f>
        <v>3.6105</v>
      </c>
      <c r="C2494" s="2">
        <f>RSI!I2494</f>
        <v>48.130440647155886</v>
      </c>
      <c r="D2494" s="2">
        <f>MACD!E2494</f>
        <v>6.6873727601885591E-2</v>
      </c>
      <c r="E2494" s="2">
        <f>MACD!F2494</f>
        <v>8.3557234746267431E-2</v>
      </c>
      <c r="F2494" s="2">
        <f>'Moving Avg'!D2494</f>
        <v>3.5812200000000005</v>
      </c>
      <c r="G2494" s="2">
        <f>'Moving Avg'!F2494</f>
        <v>3.6295000000000011</v>
      </c>
      <c r="H2494" s="2">
        <f>'Moving Avg'!G2494</f>
        <v>3.7154580000000004</v>
      </c>
      <c r="I2494" s="2">
        <f>'Moving Avg'!H2494</f>
        <v>4.0821390000000024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3.6105</v>
      </c>
      <c r="C2495" s="2">
        <f>RSI!I2495</f>
        <v>48.130440647155886</v>
      </c>
      <c r="D2495" s="2">
        <f>MACD!E2495</f>
        <v>3.1963801331382324E-2</v>
      </c>
      <c r="E2495" s="2">
        <f>MACD!F2495</f>
        <v>7.3238548063290415E-2</v>
      </c>
      <c r="F2495" s="2">
        <f>'Moving Avg'!D2495</f>
        <v>3.5909800000000005</v>
      </c>
      <c r="G2495" s="2">
        <f>'Moving Avg'!F2495</f>
        <v>3.6202300000000007</v>
      </c>
      <c r="H2495" s="2">
        <f>'Moving Avg'!G2495</f>
        <v>3.7109700000000005</v>
      </c>
      <c r="I2495" s="2">
        <f>'Moving Avg'!H2495</f>
        <v>4.0779080000000025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</row>
    <row r="2496" spans="1:12" ht="13.5" x14ac:dyDescent="0.25">
      <c r="A2496" s="3">
        <f>RSI!A2496</f>
        <v>45637</v>
      </c>
      <c r="B2496" s="2">
        <f>RSI!B2496</f>
        <v>3.6105</v>
      </c>
      <c r="C2496" s="2">
        <f>RSI!I2496</f>
        <v>48.130440647155886</v>
      </c>
      <c r="D2496" s="2">
        <f>MACD!E2496</f>
        <v>2.5800835829099533E-3</v>
      </c>
      <c r="E2496" s="2">
        <f>MACD!F2496</f>
        <v>5.9106855167214326E-2</v>
      </c>
      <c r="F2496" s="2">
        <f>'Moving Avg'!D2496</f>
        <v>3.5909800000000005</v>
      </c>
      <c r="G2496" s="2">
        <f>'Moving Avg'!F2496</f>
        <v>3.610475000000001</v>
      </c>
      <c r="H2496" s="2">
        <f>'Moving Avg'!G2496</f>
        <v>3.7064820000000003</v>
      </c>
      <c r="I2496" s="2">
        <f>'Moving Avg'!H2496</f>
        <v>4.0736770000000018</v>
      </c>
      <c r="J2496" s="6" t="str">
        <f>OBV!F2496</f>
        <v>BULLISH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3.6105</v>
      </c>
      <c r="C2497" s="2">
        <f>RSI!I2497</f>
        <v>48.130440647155886</v>
      </c>
      <c r="D2497" s="2">
        <f>MACD!E2497</f>
        <v>3.8395049128148173E-4</v>
      </c>
      <c r="E2497" s="2">
        <f>MACD!F2497</f>
        <v>4.7362274232027761E-2</v>
      </c>
      <c r="F2497" s="2">
        <f>'Moving Avg'!D2497</f>
        <v>3.6007400000000005</v>
      </c>
      <c r="G2497" s="2">
        <f>'Moving Avg'!F2497</f>
        <v>3.6007200000000004</v>
      </c>
      <c r="H2497" s="2">
        <f>'Moving Avg'!G2497</f>
        <v>3.7019940000000009</v>
      </c>
      <c r="I2497" s="2">
        <f>'Moving Avg'!H2497</f>
        <v>4.069446000000001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45639</v>
      </c>
      <c r="B2498" s="2">
        <f>RSI!B2498</f>
        <v>3.6105</v>
      </c>
      <c r="C2498" s="2">
        <f>RSI!I2498</f>
        <v>48.130440647155886</v>
      </c>
      <c r="D2498" s="2">
        <f>MACD!E2498</f>
        <v>-2.2371811338242953E-2</v>
      </c>
      <c r="E2498" s="2">
        <f>MACD!F2498</f>
        <v>3.341545711797362E-2</v>
      </c>
      <c r="F2498" s="2">
        <f>'Moving Avg'!D2498</f>
        <v>3.6105000000000005</v>
      </c>
      <c r="G2498" s="2">
        <f>'Moving Avg'!F2498</f>
        <v>3.5909650000000006</v>
      </c>
      <c r="H2498" s="2">
        <f>'Moving Avg'!G2498</f>
        <v>3.6990680000000009</v>
      </c>
      <c r="I2498" s="2">
        <f>'Moving Avg'!H2498</f>
        <v>4.0642150000000008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3.6105</v>
      </c>
      <c r="C2499" s="2">
        <f>RSI!I2499</f>
        <v>48.130440647155886</v>
      </c>
      <c r="D2499" s="2">
        <f>MACD!E2499</f>
        <v>-5.0503285007092114E-2</v>
      </c>
      <c r="E2499" s="2">
        <f>MACD!F2499</f>
        <v>1.6631708692960472E-2</v>
      </c>
      <c r="F2499" s="2">
        <f>'Moving Avg'!D2499</f>
        <v>3.6105000000000005</v>
      </c>
      <c r="G2499" s="2">
        <f>'Moving Avg'!F2499</f>
        <v>3.5812100000000009</v>
      </c>
      <c r="H2499" s="2">
        <f>'Moving Avg'!G2499</f>
        <v>3.6994600000000006</v>
      </c>
      <c r="I2499" s="2">
        <f>'Moving Avg'!H2499</f>
        <v>4.0589840000000006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3.6105</v>
      </c>
      <c r="C2500" s="2">
        <f>RSI!I2500</f>
        <v>48.130440647155872</v>
      </c>
      <c r="D2500" s="2">
        <f>MACD!E2500</f>
        <v>-5.1669501870069912E-2</v>
      </c>
      <c r="E2500" s="2">
        <f>MACD!F2500</f>
        <v>2.9714665803543955E-3</v>
      </c>
      <c r="F2500" s="2">
        <f>'Moving Avg'!D2500</f>
        <v>3.6105000000000005</v>
      </c>
      <c r="G2500" s="2">
        <f>'Moving Avg'!F2500</f>
        <v>3.5729200000000012</v>
      </c>
      <c r="H2500" s="2">
        <f>'Moving Avg'!G2500</f>
        <v>3.6998520000000013</v>
      </c>
      <c r="I2500" s="2">
        <f>'Moving Avg'!H2500</f>
        <v>4.0534675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3.6105</v>
      </c>
      <c r="C2501" s="2">
        <f>RSI!I2501</f>
        <v>48.130440647155872</v>
      </c>
      <c r="D2501" s="2">
        <f>MACD!E2501</f>
        <v>-4.5042811356789336E-2</v>
      </c>
      <c r="E2501" s="2">
        <f>MACD!F2501</f>
        <v>-6.6313890070743512E-3</v>
      </c>
      <c r="F2501" s="2">
        <f>'Moving Avg'!D2501</f>
        <v>3.6105000000000005</v>
      </c>
      <c r="G2501" s="2">
        <f>'Moving Avg'!F2501</f>
        <v>3.5729200000000008</v>
      </c>
      <c r="H2501" s="2">
        <f>'Moving Avg'!G2501</f>
        <v>3.7000480000000011</v>
      </c>
      <c r="I2501" s="2">
        <f>'Moving Avg'!H2501</f>
        <v>4.0472369999999991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3.6105</v>
      </c>
      <c r="C2502" s="2">
        <f>RSI!I2502</f>
        <v>48.130440647155872</v>
      </c>
      <c r="D2502" s="2">
        <f>MACD!E2502</f>
        <v>-4.6845343731207745E-2</v>
      </c>
      <c r="E2502" s="2">
        <f>MACD!F2502</f>
        <v>-1.4674179951901029E-2</v>
      </c>
      <c r="F2502" s="2">
        <f>'Moving Avg'!D2502</f>
        <v>3.6105000000000005</v>
      </c>
      <c r="G2502" s="2">
        <f>'Moving Avg'!F2502</f>
        <v>3.5729200000000008</v>
      </c>
      <c r="H2502" s="2">
        <f>'Moving Avg'!G2502</f>
        <v>3.7002440000000014</v>
      </c>
      <c r="I2502" s="2">
        <f>'Moving Avg'!H2502</f>
        <v>4.0410064999999999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3.4641000000000002</v>
      </c>
      <c r="C2503" s="2">
        <f>RSI!I2503</f>
        <v>36.145261398788982</v>
      </c>
      <c r="D2503" s="2">
        <f>MACD!E2503</f>
        <v>-3.743541503616532E-2</v>
      </c>
      <c r="E2503" s="2">
        <f>MACD!F2503</f>
        <v>-1.9226426968753887E-2</v>
      </c>
      <c r="F2503" s="2">
        <f>'Moving Avg'!D2503</f>
        <v>3.5812200000000005</v>
      </c>
      <c r="G2503" s="2">
        <f>'Moving Avg'!F2503</f>
        <v>3.5631600000000008</v>
      </c>
      <c r="H2503" s="2">
        <f>'Moving Avg'!G2503</f>
        <v>3.6943900000000012</v>
      </c>
      <c r="I2503" s="2">
        <f>'Moving Avg'!H2503</f>
        <v>4.0340439999999997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3.4738000000000002</v>
      </c>
      <c r="C2504" s="2">
        <f>RSI!I2504</f>
        <v>37.260029030777858</v>
      </c>
      <c r="D2504" s="2">
        <f>MACD!E2504</f>
        <v>-2.1734924861574356E-2</v>
      </c>
      <c r="E2504" s="2">
        <f>MACD!F2504</f>
        <v>-1.9728126547317981E-2</v>
      </c>
      <c r="F2504" s="2">
        <f>'Moving Avg'!D2504</f>
        <v>3.5538800000000004</v>
      </c>
      <c r="G2504" s="2">
        <f>'Moving Avg'!F2504</f>
        <v>3.5577900000000007</v>
      </c>
      <c r="H2504" s="2">
        <f>'Moving Avg'!G2504</f>
        <v>3.6858020000000011</v>
      </c>
      <c r="I2504" s="2">
        <f>'Moving Avg'!H2504</f>
        <v>4.0271299999999997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3.6105</v>
      </c>
      <c r="C2505" s="2">
        <f>RSI!I2505</f>
        <v>50.401434094129108</v>
      </c>
      <c r="D2505" s="2">
        <f>MACD!E2505</f>
        <v>-1.7754370737760539E-2</v>
      </c>
      <c r="E2505" s="2">
        <f>MACD!F2505</f>
        <v>-1.9333375385406495E-2</v>
      </c>
      <c r="F2505" s="2">
        <f>'Moving Avg'!D2505</f>
        <v>3.5538800000000004</v>
      </c>
      <c r="G2505" s="2">
        <f>'Moving Avg'!F2505</f>
        <v>3.5651100000000007</v>
      </c>
      <c r="H2505" s="2">
        <f>'Moving Avg'!G2505</f>
        <v>3.6819000000000011</v>
      </c>
      <c r="I2505" s="2">
        <f>'Moving Avg'!H2505</f>
        <v>4.0208994999999996</v>
      </c>
      <c r="J2505" s="6" t="str">
        <f>OBV!F2505</f>
        <v>BEARISH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3.6105</v>
      </c>
      <c r="C2506" s="2">
        <f>RSI!I2506</f>
        <v>50.401434094129108</v>
      </c>
      <c r="D2506" s="2">
        <f>MACD!E2506</f>
        <v>-1.4433373965681451E-2</v>
      </c>
      <c r="E2506" s="2">
        <f>MACD!F2506</f>
        <v>-1.8353375101461487E-2</v>
      </c>
      <c r="F2506" s="2">
        <f>'Moving Avg'!D2506</f>
        <v>3.5538800000000004</v>
      </c>
      <c r="G2506" s="2">
        <f>'Moving Avg'!F2506</f>
        <v>3.5724300000000015</v>
      </c>
      <c r="H2506" s="2">
        <f>'Moving Avg'!G2506</f>
        <v>3.6795580000000006</v>
      </c>
      <c r="I2506" s="2">
        <f>'Moving Avg'!H2506</f>
        <v>4.0146690000000005</v>
      </c>
      <c r="J2506" s="6" t="str">
        <f>OBV!F2506</f>
        <v>BEARISH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3.6105</v>
      </c>
      <c r="C2507" s="2">
        <f>RSI!I2507</f>
        <v>50.401434094129108</v>
      </c>
      <c r="D2507" s="2">
        <f>MACD!E2507</f>
        <v>-1.1666970523560583E-2</v>
      </c>
      <c r="E2507" s="2">
        <f>MACD!F2507</f>
        <v>-1.7016094185881306E-2</v>
      </c>
      <c r="F2507" s="2">
        <f>'Moving Avg'!D2507</f>
        <v>3.5538800000000004</v>
      </c>
      <c r="G2507" s="2">
        <f>'Moving Avg'!F2507</f>
        <v>3.5724300000000007</v>
      </c>
      <c r="H2507" s="2">
        <f>'Moving Avg'!G2507</f>
        <v>3.6739000000000006</v>
      </c>
      <c r="I2507" s="2">
        <f>'Moving Avg'!H2507</f>
        <v>4.0084385000000005</v>
      </c>
      <c r="J2507" s="6" t="str">
        <f>OBV!F2507</f>
        <v>BEARISH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3.6105</v>
      </c>
      <c r="C2508" s="2">
        <f>RSI!I2508</f>
        <v>50.401434094129108</v>
      </c>
      <c r="D2508" s="2">
        <f>MACD!E2508</f>
        <v>-9.366603490291503E-3</v>
      </c>
      <c r="E2508" s="2">
        <f>MACD!F2508</f>
        <v>-1.5486196046763347E-2</v>
      </c>
      <c r="F2508" s="2">
        <f>'Moving Avg'!D2508</f>
        <v>3.5831600000000003</v>
      </c>
      <c r="G2508" s="2">
        <f>'Moving Avg'!F2508</f>
        <v>3.5792650000000008</v>
      </c>
      <c r="H2508" s="2">
        <f>'Moving Avg'!G2508</f>
        <v>3.6682420000000007</v>
      </c>
      <c r="I2508" s="2">
        <f>'Moving Avg'!H2508</f>
        <v>4.0022080000000004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3.4641000000000002</v>
      </c>
      <c r="C2509" s="2">
        <f>RSI!I2509</f>
        <v>38.719008746492911</v>
      </c>
      <c r="D2509" s="2">
        <f>MACD!E2509</f>
        <v>3.3868647379433625E-3</v>
      </c>
      <c r="E2509" s="2">
        <f>MACD!F2509</f>
        <v>-1.1711583889822005E-2</v>
      </c>
      <c r="F2509" s="2">
        <f>'Moving Avg'!D2509</f>
        <v>3.5812200000000005</v>
      </c>
      <c r="G2509" s="2">
        <f>'Moving Avg'!F2509</f>
        <v>3.5817050000000008</v>
      </c>
      <c r="H2509" s="2">
        <f>'Moving Avg'!G2509</f>
        <v>3.6596560000000009</v>
      </c>
      <c r="I2509" s="2">
        <f>'Moving Avg'!H2509</f>
        <v>3.9952455000000011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3.4641000000000002</v>
      </c>
      <c r="C2510" s="2">
        <f>RSI!I2510</f>
        <v>38.719008746492911</v>
      </c>
      <c r="D2510" s="2">
        <f>MACD!E2510</f>
        <v>1.5008677569318341E-2</v>
      </c>
      <c r="E2510" s="2">
        <f>MACD!F2510</f>
        <v>-6.3675315979939365E-3</v>
      </c>
      <c r="F2510" s="2">
        <f>'Moving Avg'!D2510</f>
        <v>3.5519400000000005</v>
      </c>
      <c r="G2510" s="2">
        <f>'Moving Avg'!F2510</f>
        <v>3.5768250000000008</v>
      </c>
      <c r="H2510" s="2">
        <f>'Moving Avg'!G2510</f>
        <v>3.6510700000000007</v>
      </c>
      <c r="I2510" s="2">
        <f>'Moving Avg'!H2510</f>
        <v>3.9882830000000014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3.4641000000000002</v>
      </c>
      <c r="C2511" s="2">
        <f>RSI!I2511</f>
        <v>38.719008746492904</v>
      </c>
      <c r="D2511" s="2">
        <f>MACD!E2511</f>
        <v>2.5611423490545349E-2</v>
      </c>
      <c r="E2511" s="2">
        <f>MACD!F2511</f>
        <v>2.8259419713920833E-5</v>
      </c>
      <c r="F2511" s="2">
        <f>'Moving Avg'!D2511</f>
        <v>3.5226600000000006</v>
      </c>
      <c r="G2511" s="2">
        <f>'Moving Avg'!F2511</f>
        <v>3.5695050000000008</v>
      </c>
      <c r="H2511" s="2">
        <f>'Moving Avg'!G2511</f>
        <v>3.6424840000000014</v>
      </c>
      <c r="I2511" s="2">
        <f>'Moving Avg'!H2511</f>
        <v>3.9814630000000011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3.4152999999999998</v>
      </c>
      <c r="C2512" s="2">
        <f>RSI!I2512</f>
        <v>35.311484950219878</v>
      </c>
      <c r="D2512" s="2">
        <f>MACD!E2512</f>
        <v>3.890974096739841E-2</v>
      </c>
      <c r="E2512" s="2">
        <f>MACD!F2512</f>
        <v>7.8045557292508189E-3</v>
      </c>
      <c r="F2512" s="2">
        <f>'Moving Avg'!D2512</f>
        <v>3.4836199999999997</v>
      </c>
      <c r="G2512" s="2">
        <f>'Moving Avg'!F2512</f>
        <v>3.5621850000000008</v>
      </c>
      <c r="H2512" s="2">
        <f>'Moving Avg'!G2512</f>
        <v>3.6362380000000014</v>
      </c>
      <c r="I2512" s="2">
        <f>'Moving Avg'!H2512</f>
        <v>3.9743990000000009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3.5617000000000001</v>
      </c>
      <c r="C2513" s="2">
        <f>RSI!I2513</f>
        <v>49.632428087690556</v>
      </c>
      <c r="D2513" s="2">
        <f>MACD!E2513</f>
        <v>1.7742214876985685E-2</v>
      </c>
      <c r="E2513" s="2">
        <f>MACD!F2513</f>
        <v>9.7920875587977924E-3</v>
      </c>
      <c r="F2513" s="2">
        <f>'Moving Avg'!D2513</f>
        <v>3.4738600000000006</v>
      </c>
      <c r="G2513" s="2">
        <f>'Moving Avg'!F2513</f>
        <v>3.5621850000000008</v>
      </c>
      <c r="H2513" s="2">
        <f>'Moving Avg'!G2513</f>
        <v>3.6329200000000013</v>
      </c>
      <c r="I2513" s="2">
        <f>'Moving Avg'!H2513</f>
        <v>3.9680670000000005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3.4152999999999998</v>
      </c>
      <c r="C2514" s="2">
        <f>RSI!I2514</f>
        <v>40.077458751416209</v>
      </c>
      <c r="D2514" s="2">
        <f>MACD!E2514</f>
        <v>1.2180281730628018E-2</v>
      </c>
      <c r="E2514" s="2">
        <f>MACD!F2514</f>
        <v>1.0269726393163838E-2</v>
      </c>
      <c r="F2514" s="2">
        <f>'Moving Avg'!D2514</f>
        <v>3.4640999999999997</v>
      </c>
      <c r="G2514" s="2">
        <f>'Moving Avg'!F2514</f>
        <v>3.5524250000000008</v>
      </c>
      <c r="H2514" s="2">
        <f>'Moving Avg'!G2514</f>
        <v>3.6266740000000008</v>
      </c>
      <c r="I2514" s="2">
        <f>'Moving Avg'!H2514</f>
        <v>3.9610030000000007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3.4152999999999998</v>
      </c>
      <c r="C2515" s="2">
        <f>RSI!I2515</f>
        <v>40.077458751416216</v>
      </c>
      <c r="D2515" s="2">
        <f>MACD!E2515</f>
        <v>2.9381271069172321E-2</v>
      </c>
      <c r="E2515" s="2">
        <f>MACD!F2515</f>
        <v>1.4092035328365535E-2</v>
      </c>
      <c r="F2515" s="2">
        <f>'Moving Avg'!D2515</f>
        <v>3.4543399999999997</v>
      </c>
      <c r="G2515" s="2">
        <f>'Moving Avg'!F2515</f>
        <v>3.5426650000000008</v>
      </c>
      <c r="H2515" s="2">
        <f>'Moving Avg'!G2515</f>
        <v>3.6204280000000013</v>
      </c>
      <c r="I2515" s="2">
        <f>'Moving Avg'!H2515</f>
        <v>3.9542725000000005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3.5617000000000001</v>
      </c>
      <c r="C2516" s="2">
        <f>RSI!I2516</f>
        <v>51.01451724464804</v>
      </c>
      <c r="D2516" s="2">
        <f>MACD!E2516</f>
        <v>3.3903057347870469E-2</v>
      </c>
      <c r="E2516" s="2">
        <f>MACD!F2516</f>
        <v>1.8054239732266525E-2</v>
      </c>
      <c r="F2516" s="2">
        <f>'Moving Avg'!D2516</f>
        <v>3.4738600000000006</v>
      </c>
      <c r="G2516" s="2">
        <f>'Moving Avg'!F2516</f>
        <v>3.5402250000000008</v>
      </c>
      <c r="H2516" s="2">
        <f>'Moving Avg'!G2516</f>
        <v>3.6171100000000012</v>
      </c>
      <c r="I2516" s="2">
        <f>'Moving Avg'!H2516</f>
        <v>3.9482740000000005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3.5518999999999998</v>
      </c>
      <c r="C2517" s="2">
        <f>RSI!I2517</f>
        <v>50.352000703633948</v>
      </c>
      <c r="D2517" s="2">
        <f>MACD!E2517</f>
        <v>3.8341459049438864E-2</v>
      </c>
      <c r="E2517" s="2">
        <f>MACD!F2517</f>
        <v>2.2111683595700992E-2</v>
      </c>
      <c r="F2517" s="2">
        <f>'Moving Avg'!D2517</f>
        <v>3.5011800000000002</v>
      </c>
      <c r="G2517" s="2">
        <f>'Moving Avg'!F2517</f>
        <v>3.5372950000000012</v>
      </c>
      <c r="H2517" s="2">
        <f>'Moving Avg'!G2517</f>
        <v>3.6120360000000011</v>
      </c>
      <c r="I2517" s="2">
        <f>'Moving Avg'!H2517</f>
        <v>3.9422265000000003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3.5518999999999998</v>
      </c>
      <c r="C2518" s="2">
        <f>RSI!I2518</f>
        <v>50.352000703633934</v>
      </c>
      <c r="D2518" s="2">
        <f>MACD!E2518</f>
        <v>4.2049705863494768E-2</v>
      </c>
      <c r="E2518" s="2">
        <f>MACD!F2518</f>
        <v>2.6099288049259747E-2</v>
      </c>
      <c r="F2518" s="2">
        <f>'Moving Avg'!D2518</f>
        <v>3.4992199999999998</v>
      </c>
      <c r="G2518" s="2">
        <f>'Moving Avg'!F2518</f>
        <v>3.5343650000000011</v>
      </c>
      <c r="H2518" s="2">
        <f>'Moving Avg'!G2518</f>
        <v>3.605986000000001</v>
      </c>
      <c r="I2518" s="2">
        <f>'Moving Avg'!H2518</f>
        <v>3.9368455000000004</v>
      </c>
      <c r="J2518" s="6" t="str">
        <f>OBV!F2518</f>
        <v>BULLISH</v>
      </c>
      <c r="K2518" s="6" t="str">
        <f>OBV!G2518</f>
        <v>NEUTRAL</v>
      </c>
      <c r="L2518" s="6" t="str">
        <f>OBV!H2518</f>
        <v>BULLISH DIVERGENCE</v>
      </c>
    </row>
    <row r="2519" spans="1:12" ht="13.5" x14ac:dyDescent="0.25">
      <c r="A2519" s="3">
        <f>RSI!A2519</f>
        <v>45672</v>
      </c>
      <c r="B2519" s="2">
        <f>RSI!B2519</f>
        <v>3.4152999999999998</v>
      </c>
      <c r="C2519" s="2">
        <f>RSI!I2519</f>
        <v>41.615258325917715</v>
      </c>
      <c r="D2519" s="2">
        <f>MACD!E2519</f>
        <v>3.2739076377487297E-2</v>
      </c>
      <c r="E2519" s="2">
        <f>MACD!F2519</f>
        <v>2.7427245714905259E-2</v>
      </c>
      <c r="F2519" s="2">
        <f>'Moving Avg'!D2519</f>
        <v>3.4992199999999998</v>
      </c>
      <c r="G2519" s="2">
        <f>'Moving Avg'!F2519</f>
        <v>3.5246050000000011</v>
      </c>
      <c r="H2519" s="2">
        <f>'Moving Avg'!G2519</f>
        <v>3.5972040000000005</v>
      </c>
      <c r="I2519" s="2">
        <f>'Moving Avg'!H2519</f>
        <v>3.930781500000001</v>
      </c>
      <c r="J2519" s="6" t="str">
        <f>OBV!F2519</f>
        <v>BULLISH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45673</v>
      </c>
      <c r="B2520" s="2">
        <f>RSI!B2520</f>
        <v>3.4152999999999998</v>
      </c>
      <c r="C2520" s="2">
        <f>RSI!I2520</f>
        <v>41.615258325917715</v>
      </c>
      <c r="D2520" s="2">
        <f>MACD!E2520</f>
        <v>2.5627454114917736E-2</v>
      </c>
      <c r="E2520" s="2">
        <f>MACD!F2520</f>
        <v>2.7067287394907755E-2</v>
      </c>
      <c r="F2520" s="2">
        <f>'Moving Avg'!D2520</f>
        <v>3.4992199999999998</v>
      </c>
      <c r="G2520" s="2">
        <f>'Moving Avg'!F2520</f>
        <v>3.5148450000000011</v>
      </c>
      <c r="H2520" s="2">
        <f>'Moving Avg'!G2520</f>
        <v>3.5917400000000002</v>
      </c>
      <c r="I2520" s="2">
        <f>'Moving Avg'!H2520</f>
        <v>3.9247175000000012</v>
      </c>
      <c r="J2520" s="6" t="str">
        <f>OBV!F2520</f>
        <v>BULLISH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3.5617000000000001</v>
      </c>
      <c r="C2521" s="2">
        <f>RSI!I2521</f>
        <v>51.973253596344513</v>
      </c>
      <c r="D2521" s="2">
        <f>MACD!E2521</f>
        <v>9.4753004435035315E-3</v>
      </c>
      <c r="E2521" s="2">
        <f>MACD!F2521</f>
        <v>2.3548890004626913E-2</v>
      </c>
      <c r="F2521" s="2">
        <f>'Moving Avg'!D2521</f>
        <v>3.4992199999999998</v>
      </c>
      <c r="G2521" s="2">
        <f>'Moving Avg'!F2521</f>
        <v>3.5124050000000011</v>
      </c>
      <c r="H2521" s="2">
        <f>'Moving Avg'!G2521</f>
        <v>3.5868620000000004</v>
      </c>
      <c r="I2521" s="2">
        <f>'Moving Avg'!H2521</f>
        <v>3.9193855000000015</v>
      </c>
      <c r="J2521" s="6" t="str">
        <f>OBV!F2521</f>
        <v>BEARISH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3.4251</v>
      </c>
      <c r="C2522" s="2">
        <f>RSI!I2522</f>
        <v>44.109916606918894</v>
      </c>
      <c r="D2522" s="2">
        <f>MACD!E2522</f>
        <v>-1.7889259422885218E-3</v>
      </c>
      <c r="E2522" s="2">
        <f>MACD!F2522</f>
        <v>1.8481326815243827E-2</v>
      </c>
      <c r="F2522" s="2">
        <f>'Moving Avg'!D2522</f>
        <v>3.4738599999999997</v>
      </c>
      <c r="G2522" s="2">
        <f>'Moving Avg'!F2522</f>
        <v>3.5031350000000012</v>
      </c>
      <c r="H2522" s="2">
        <f>'Moving Avg'!G2522</f>
        <v>3.58257</v>
      </c>
      <c r="I2522" s="2">
        <f>'Moving Avg'!H2522</f>
        <v>3.9143705000000022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3.5714000000000001</v>
      </c>
      <c r="C2523" s="2">
        <f>RSI!I2523</f>
        <v>52.413882647215551</v>
      </c>
      <c r="D2523" s="2">
        <f>MACD!E2523</f>
        <v>9.8057105963889057E-4</v>
      </c>
      <c r="E2523" s="2">
        <f>MACD!F2523</f>
        <v>1.4981175664122839E-2</v>
      </c>
      <c r="F2523" s="2">
        <f>'Moving Avg'!D2523</f>
        <v>3.47776</v>
      </c>
      <c r="G2523" s="2">
        <f>'Moving Avg'!F2523</f>
        <v>3.5085000000000006</v>
      </c>
      <c r="H2523" s="2">
        <f>'Moving Avg'!G2523</f>
        <v>3.5780800000000004</v>
      </c>
      <c r="I2523" s="2">
        <f>'Moving Avg'!H2523</f>
        <v>3.9100395000000021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3.5909</v>
      </c>
      <c r="C2524" s="2">
        <f>RSI!I2524</f>
        <v>53.407550676663661</v>
      </c>
      <c r="D2524" s="2">
        <f>MACD!E2524</f>
        <v>-2.0938832383975203E-2</v>
      </c>
      <c r="E2524" s="2">
        <f>MACD!F2524</f>
        <v>7.7971740545032314E-3</v>
      </c>
      <c r="F2524" s="2">
        <f>'Moving Avg'!D2524</f>
        <v>3.5128800000000004</v>
      </c>
      <c r="G2524" s="2">
        <f>'Moving Avg'!F2524</f>
        <v>3.514355000000001</v>
      </c>
      <c r="H2524" s="2">
        <f>'Moving Avg'!G2524</f>
        <v>3.5739800000000006</v>
      </c>
      <c r="I2524" s="2">
        <f>'Moving Avg'!H2524</f>
        <v>3.9065675000000022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3.4348000000000001</v>
      </c>
      <c r="C2525" s="2">
        <f>RSI!I2525</f>
        <v>45.259976153218304</v>
      </c>
      <c r="D2525" s="2">
        <f>MACD!E2525</f>
        <v>-2.8311711635992332E-2</v>
      </c>
      <c r="E2525" s="2">
        <f>MACD!F2525</f>
        <v>5.7539691640411811E-4</v>
      </c>
      <c r="F2525" s="2">
        <f>'Moving Avg'!D2525</f>
        <v>3.5167799999999998</v>
      </c>
      <c r="G2525" s="2">
        <f>'Moving Avg'!F2525</f>
        <v>3.5055700000000001</v>
      </c>
      <c r="H2525" s="2">
        <f>'Moving Avg'!G2525</f>
        <v>3.5667580000000005</v>
      </c>
      <c r="I2525" s="2">
        <f>'Moving Avg'!H2525</f>
        <v>3.902315000000002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3.5518999999999998</v>
      </c>
      <c r="C2526" s="2">
        <f>RSI!I2526</f>
        <v>51.266115271033392</v>
      </c>
      <c r="D2526" s="2">
        <f>MACD!E2526</f>
        <v>-2.0138762769213781E-2</v>
      </c>
      <c r="E2526" s="2">
        <f>MACD!F2526</f>
        <v>-3.5674350207194616E-3</v>
      </c>
      <c r="F2526" s="2">
        <f>'Moving Avg'!D2526</f>
        <v>3.5148200000000003</v>
      </c>
      <c r="G2526" s="2">
        <f>'Moving Avg'!F2526</f>
        <v>3.5026400000000004</v>
      </c>
      <c r="H2526" s="2">
        <f>'Moving Avg'!G2526</f>
        <v>3.5616840000000001</v>
      </c>
      <c r="I2526" s="2">
        <f>'Moving Avg'!H2526</f>
        <v>3.8981720000000029</v>
      </c>
      <c r="J2526" s="6" t="str">
        <f>OBV!F2526</f>
        <v>BULLISH</v>
      </c>
      <c r="K2526" s="6" t="str">
        <f>OBV!G2526</f>
        <v>NEUTRAL</v>
      </c>
      <c r="L2526" s="6" t="str">
        <f>OBV!H2526</f>
        <v>BULLISH DIVERGENCE</v>
      </c>
    </row>
    <row r="2527" spans="1:12" ht="13.5" x14ac:dyDescent="0.25">
      <c r="A2527" s="3">
        <f>RSI!A2527</f>
        <v>45684</v>
      </c>
      <c r="B2527" s="2">
        <f>RSI!B2527</f>
        <v>3.4152999999999998</v>
      </c>
      <c r="C2527" s="2">
        <f>RSI!I2527</f>
        <v>45.055725222017934</v>
      </c>
      <c r="D2527" s="2">
        <f>MACD!E2527</f>
        <v>-4.7834465599803089E-3</v>
      </c>
      <c r="E2527" s="2">
        <f>MACD!F2527</f>
        <v>-3.8106373285716312E-3</v>
      </c>
      <c r="F2527" s="2">
        <f>'Moving Avg'!D2527</f>
        <v>3.5128599999999999</v>
      </c>
      <c r="G2527" s="2">
        <f>'Moving Avg'!F2527</f>
        <v>3.4928800000000004</v>
      </c>
      <c r="H2527" s="2">
        <f>'Moving Avg'!G2527</f>
        <v>3.5538780000000001</v>
      </c>
      <c r="I2527" s="2">
        <f>'Moving Avg'!H2527</f>
        <v>3.8931080000000025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3.4152999999999998</v>
      </c>
      <c r="C2528" s="2">
        <f>RSI!I2528</f>
        <v>45.055725222017934</v>
      </c>
      <c r="D2528" s="2">
        <f>MACD!E2528</f>
        <v>8.8582792057718684E-3</v>
      </c>
      <c r="E2528" s="2">
        <f>MACD!F2528</f>
        <v>-1.2768540217029313E-3</v>
      </c>
      <c r="F2528" s="2">
        <f>'Moving Avg'!D2528</f>
        <v>3.4816400000000001</v>
      </c>
      <c r="G2528" s="2">
        <f>'Moving Avg'!F2528</f>
        <v>3.4831200000000004</v>
      </c>
      <c r="H2528" s="2">
        <f>'Moving Avg'!G2528</f>
        <v>3.5460720000000006</v>
      </c>
      <c r="I2528" s="2">
        <f>'Moving Avg'!H2528</f>
        <v>3.8880440000000025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3.4152999999999998</v>
      </c>
      <c r="C2529" s="2">
        <f>RSI!I2529</f>
        <v>45.055725222017927</v>
      </c>
      <c r="D2529" s="2">
        <f>MACD!E2529</f>
        <v>-1.3397521410940527E-5</v>
      </c>
      <c r="E2529" s="2">
        <f>MACD!F2529</f>
        <v>-1.0241627216445331E-3</v>
      </c>
      <c r="F2529" s="2">
        <f>'Moving Avg'!D2529</f>
        <v>3.4465199999999996</v>
      </c>
      <c r="G2529" s="2">
        <f>'Moving Avg'!F2529</f>
        <v>3.4806800000000004</v>
      </c>
      <c r="H2529" s="2">
        <f>'Moving Avg'!G2529</f>
        <v>3.5382660000000006</v>
      </c>
      <c r="I2529" s="2">
        <f>'Moving Avg'!H2529</f>
        <v>3.8839320000000033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3.4055</v>
      </c>
      <c r="C2530" s="2">
        <f>RSI!I2530</f>
        <v>44.571910428976075</v>
      </c>
      <c r="D2530" s="2">
        <f>MACD!E2530</f>
        <v>-6.238062791751986E-3</v>
      </c>
      <c r="E2530" s="2">
        <f>MACD!F2530</f>
        <v>-2.0669427356660238E-3</v>
      </c>
      <c r="F2530" s="2">
        <f>'Moving Avg'!D2530</f>
        <v>3.4406599999999998</v>
      </c>
      <c r="G2530" s="2">
        <f>'Moving Avg'!F2530</f>
        <v>3.4777500000000003</v>
      </c>
      <c r="H2530" s="2">
        <f>'Moving Avg'!G2530</f>
        <v>3.5308500000000005</v>
      </c>
      <c r="I2530" s="2">
        <f>'Moving Avg'!H2530</f>
        <v>3.8806760000000025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3.3763000000000001</v>
      </c>
      <c r="C2531" s="2">
        <f>RSI!I2531</f>
        <v>43.08727557482537</v>
      </c>
      <c r="D2531" s="2">
        <f>MACD!E2531</f>
        <v>1.3753872541077516E-2</v>
      </c>
      <c r="E2531" s="2">
        <f>MACD!F2531</f>
        <v>1.0972203196826845E-3</v>
      </c>
      <c r="F2531" s="2">
        <f>'Moving Avg'!D2531</f>
        <v>3.4055399999999998</v>
      </c>
      <c r="G2531" s="2">
        <f>'Moving Avg'!F2531</f>
        <v>3.4733600000000004</v>
      </c>
      <c r="H2531" s="2">
        <f>'Moving Avg'!G2531</f>
        <v>3.5261659999999999</v>
      </c>
      <c r="I2531" s="2">
        <f>'Moving Avg'!H2531</f>
        <v>3.8763690000000026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3.3176999999999999</v>
      </c>
      <c r="C2532" s="2">
        <f>RSI!I2532</f>
        <v>40.193818039318153</v>
      </c>
      <c r="D2532" s="2">
        <f>MACD!E2532</f>
        <v>1.4698507089122792E-2</v>
      </c>
      <c r="E2532" s="2">
        <f>MACD!F2532</f>
        <v>3.8174776735707063E-3</v>
      </c>
      <c r="F2532" s="2">
        <f>'Moving Avg'!D2532</f>
        <v>3.3860199999999998</v>
      </c>
      <c r="G2532" s="2">
        <f>'Moving Avg'!F2532</f>
        <v>3.4684800000000005</v>
      </c>
      <c r="H2532" s="2">
        <f>'Moving Avg'!G2532</f>
        <v>3.5203100000000003</v>
      </c>
      <c r="I2532" s="2">
        <f>'Moving Avg'!H2532</f>
        <v>3.870817000000002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3.3176999999999999</v>
      </c>
      <c r="C2533" s="2">
        <f>RSI!I2533</f>
        <v>40.19381803931816</v>
      </c>
      <c r="D2533" s="2">
        <f>MACD!E2533</f>
        <v>3.9002724959082968E-2</v>
      </c>
      <c r="E2533" s="2">
        <f>MACD!F2533</f>
        <v>1.0854527130673159E-2</v>
      </c>
      <c r="F2533" s="2">
        <f>'Moving Avg'!D2533</f>
        <v>3.3664999999999998</v>
      </c>
      <c r="G2533" s="2">
        <f>'Moving Avg'!F2533</f>
        <v>3.4562800000000005</v>
      </c>
      <c r="H2533" s="2">
        <f>'Moving Avg'!G2533</f>
        <v>3.5134780000000001</v>
      </c>
      <c r="I2533" s="2">
        <f>'Moving Avg'!H2533</f>
        <v>3.8662170000000016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3.2982</v>
      </c>
      <c r="C2534" s="2">
        <f>RSI!I2534</f>
        <v>39.178454097615408</v>
      </c>
      <c r="D2534" s="2">
        <f>MACD!E2534</f>
        <v>6.4935628134019208E-2</v>
      </c>
      <c r="E2534" s="2">
        <f>MACD!F2534</f>
        <v>2.1670747331342367E-2</v>
      </c>
      <c r="F2534" s="2">
        <f>'Moving Avg'!D2534</f>
        <v>3.3430800000000005</v>
      </c>
      <c r="G2534" s="2">
        <f>'Moving Avg'!F2534</f>
        <v>3.4504250000000005</v>
      </c>
      <c r="H2534" s="2">
        <f>'Moving Avg'!G2534</f>
        <v>3.5078180000000003</v>
      </c>
      <c r="I2534" s="2">
        <f>'Moving Avg'!H2534</f>
        <v>3.8612815000000014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3.3176999999999999</v>
      </c>
      <c r="C2535" s="2">
        <f>RSI!I2535</f>
        <v>40.789276010931744</v>
      </c>
      <c r="D2535" s="2">
        <f>MACD!E2535</f>
        <v>6.2389206084365156E-2</v>
      </c>
      <c r="E2535" s="2">
        <f>MACD!F2535</f>
        <v>2.9814439081946927E-2</v>
      </c>
      <c r="F2535" s="2">
        <f>'Moving Avg'!D2535</f>
        <v>3.3255199999999996</v>
      </c>
      <c r="G2535" s="2">
        <f>'Moving Avg'!F2535</f>
        <v>3.4455450000000005</v>
      </c>
      <c r="H2535" s="2">
        <f>'Moving Avg'!G2535</f>
        <v>3.5048900000000009</v>
      </c>
      <c r="I2535" s="2">
        <f>'Moving Avg'!H2535</f>
        <v>3.856681500000001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3.3176999999999999</v>
      </c>
      <c r="C2536" s="2">
        <f>RSI!I2536</f>
        <v>40.789276010931758</v>
      </c>
      <c r="D2536" s="2">
        <f>MACD!E2536</f>
        <v>7.9033015520284522E-2</v>
      </c>
      <c r="E2536" s="2">
        <f>MACD!F2536</f>
        <v>3.9658154369614451E-2</v>
      </c>
      <c r="F2536" s="2">
        <f>'Moving Avg'!D2536</f>
        <v>3.3137999999999996</v>
      </c>
      <c r="G2536" s="2">
        <f>'Moving Avg'!F2536</f>
        <v>3.4333450000000005</v>
      </c>
      <c r="H2536" s="2">
        <f>'Moving Avg'!G2536</f>
        <v>3.5019620000000007</v>
      </c>
      <c r="I2536" s="2">
        <f>'Moving Avg'!H2536</f>
        <v>3.8527960000000001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3.1714000000000002</v>
      </c>
      <c r="C2537" s="2">
        <f>RSI!I2537</f>
        <v>33.149993034124606</v>
      </c>
      <c r="D2537" s="2">
        <f>MACD!E2537</f>
        <v>8.3662974303181148E-2</v>
      </c>
      <c r="E2537" s="2">
        <f>MACD!F2537</f>
        <v>4.8459118356327796E-2</v>
      </c>
      <c r="F2537" s="2">
        <f>'Moving Avg'!D2537</f>
        <v>3.2845399999999998</v>
      </c>
      <c r="G2537" s="2">
        <f>'Moving Avg'!F2537</f>
        <v>3.4143200000000009</v>
      </c>
      <c r="H2537" s="2">
        <f>'Moving Avg'!G2537</f>
        <v>3.4931800000000006</v>
      </c>
      <c r="I2537" s="2">
        <f>'Moving Avg'!H2537</f>
        <v>3.8481314999999996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3.1714000000000002</v>
      </c>
      <c r="C2538" s="2">
        <f>RSI!I2538</f>
        <v>33.149993034124606</v>
      </c>
      <c r="D2538" s="2">
        <f>MACD!E2538</f>
        <v>8.9116497858975574E-2</v>
      </c>
      <c r="E2538" s="2">
        <f>MACD!F2538</f>
        <v>5.6590594256857349E-2</v>
      </c>
      <c r="F2538" s="2">
        <f>'Moving Avg'!D2538</f>
        <v>3.2552800000000004</v>
      </c>
      <c r="G2538" s="2">
        <f>'Moving Avg'!F2538</f>
        <v>3.3952950000000008</v>
      </c>
      <c r="H2538" s="2">
        <f>'Moving Avg'!G2538</f>
        <v>3.4871320000000008</v>
      </c>
      <c r="I2538" s="2">
        <f>'Moving Avg'!H2538</f>
        <v>3.8425619999999991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3.1616</v>
      </c>
      <c r="C2539" s="2">
        <f>RSI!I2539</f>
        <v>32.67458361830893</v>
      </c>
      <c r="D2539" s="2">
        <f>MACD!E2539</f>
        <v>9.5879041979794799E-2</v>
      </c>
      <c r="E2539" s="2">
        <f>MACD!F2539</f>
        <v>6.444828380144485E-2</v>
      </c>
      <c r="F2539" s="2">
        <f>'Moving Avg'!D2539</f>
        <v>3.2279600000000004</v>
      </c>
      <c r="G2539" s="2">
        <f>'Moving Avg'!F2539</f>
        <v>3.382610000000001</v>
      </c>
      <c r="H2539" s="2">
        <f>'Moving Avg'!G2539</f>
        <v>3.4820580000000008</v>
      </c>
      <c r="I2539" s="2">
        <f>'Moving Avg'!H2539</f>
        <v>3.8370389999999985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3.2982</v>
      </c>
      <c r="C2540" s="2">
        <f>RSI!I2540</f>
        <v>44.600674660967606</v>
      </c>
      <c r="D2540" s="2">
        <f>MACD!E2540</f>
        <v>9.1349650143059957E-2</v>
      </c>
      <c r="E2540" s="2">
        <f>MACD!F2540</f>
        <v>6.9828557069767871E-2</v>
      </c>
      <c r="F2540" s="2">
        <f>'Moving Avg'!D2540</f>
        <v>3.2240600000000001</v>
      </c>
      <c r="G2540" s="2">
        <f>'Moving Avg'!F2540</f>
        <v>3.3767550000000002</v>
      </c>
      <c r="H2540" s="2">
        <f>'Moving Avg'!G2540</f>
        <v>3.4767880000000009</v>
      </c>
      <c r="I2540" s="2">
        <f>'Moving Avg'!H2540</f>
        <v>3.8330559999999978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3.3176999999999999</v>
      </c>
      <c r="C2541" s="2">
        <f>RSI!I2541</f>
        <v>46.069341835079754</v>
      </c>
      <c r="D2541" s="2">
        <f>MACD!E2541</f>
        <v>8.2045999557093019E-2</v>
      </c>
      <c r="E2541" s="2">
        <f>MACD!F2541</f>
        <v>7.2272045567232907E-2</v>
      </c>
      <c r="F2541" s="2">
        <f>'Moving Avg'!D2541</f>
        <v>3.2240600000000001</v>
      </c>
      <c r="G2541" s="2">
        <f>'Moving Avg'!F2541</f>
        <v>3.3645550000000002</v>
      </c>
      <c r="H2541" s="2">
        <f>'Moving Avg'!G2541</f>
        <v>3.4709320000000008</v>
      </c>
      <c r="I2541" s="2">
        <f>'Moving Avg'!H2541</f>
        <v>3.8282654999999983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3.3176999999999999</v>
      </c>
      <c r="C2542" s="2">
        <f>RSI!I2542</f>
        <v>46.069341835079754</v>
      </c>
      <c r="D2542" s="2">
        <f>MACD!E2542</f>
        <v>6.5474239131539491E-2</v>
      </c>
      <c r="E2542" s="2">
        <f>MACD!F2542</f>
        <v>7.0912484280094223E-2</v>
      </c>
      <c r="F2542" s="2">
        <f>'Moving Avg'!D2542</f>
        <v>3.25332</v>
      </c>
      <c r="G2542" s="2">
        <f>'Moving Avg'!F2542</f>
        <v>3.3591850000000001</v>
      </c>
      <c r="H2542" s="2">
        <f>'Moving Avg'!G2542</f>
        <v>3.4660520000000008</v>
      </c>
      <c r="I2542" s="2">
        <f>'Moving Avg'!H2542</f>
        <v>3.823427499999998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3.3176999999999999</v>
      </c>
      <c r="C2543" s="2">
        <f>RSI!I2543</f>
        <v>46.069341835079754</v>
      </c>
      <c r="D2543" s="2">
        <f>MACD!E2543</f>
        <v>5.1744520973267871E-2</v>
      </c>
      <c r="E2543" s="2">
        <f>MACD!F2543</f>
        <v>6.7078891618728959E-2</v>
      </c>
      <c r="F2543" s="2">
        <f>'Moving Avg'!D2543</f>
        <v>3.2825800000000003</v>
      </c>
      <c r="G2543" s="2">
        <f>'Moving Avg'!F2543</f>
        <v>3.3465000000000003</v>
      </c>
      <c r="H2543" s="2">
        <f>'Moving Avg'!G2543</f>
        <v>3.4611720000000012</v>
      </c>
      <c r="I2543" s="2">
        <f>'Moving Avg'!H2543</f>
        <v>3.8178754999999978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3.1810999999999998</v>
      </c>
      <c r="C2544" s="2">
        <f>RSI!I2544</f>
        <v>37.395550319980735</v>
      </c>
      <c r="D2544" s="2">
        <f>MACD!E2544</f>
        <v>4.751645665014026E-2</v>
      </c>
      <c r="E2544" s="2">
        <f>MACD!F2544</f>
        <v>6.3166404625011219E-2</v>
      </c>
      <c r="F2544" s="2">
        <f>'Moving Avg'!D2544</f>
        <v>3.2864800000000001</v>
      </c>
      <c r="G2544" s="2">
        <f>'Moving Avg'!F2544</f>
        <v>3.3260100000000001</v>
      </c>
      <c r="H2544" s="2">
        <f>'Moving Avg'!G2544</f>
        <v>3.4525840000000012</v>
      </c>
      <c r="I2544" s="2">
        <f>'Moving Avg'!H2544</f>
        <v>3.8106879999999976</v>
      </c>
      <c r="J2544" s="6" t="str">
        <f>OBV!F2544</f>
        <v>BEARISH</v>
      </c>
      <c r="K2544" s="6" t="str">
        <f>OBV!G2544</f>
        <v>NEUTRAL</v>
      </c>
      <c r="L2544" s="6" t="str">
        <f>OBV!H2544</f>
        <v>BEARISH DIVERGENCE</v>
      </c>
    </row>
    <row r="2545" spans="1:12" ht="13.5" x14ac:dyDescent="0.25">
      <c r="A2545" s="3">
        <f>RSI!A2545</f>
        <v>45708</v>
      </c>
      <c r="B2545" s="2">
        <f>RSI!B2545</f>
        <v>3.1810999999999998</v>
      </c>
      <c r="C2545" s="2">
        <f>RSI!I2545</f>
        <v>37.395550319980742</v>
      </c>
      <c r="D2545" s="2">
        <f>MACD!E2545</f>
        <v>4.799684549498151E-2</v>
      </c>
      <c r="E2545" s="2">
        <f>MACD!F2545</f>
        <v>6.0132492799005281E-2</v>
      </c>
      <c r="F2545" s="2">
        <f>'Moving Avg'!D2545</f>
        <v>3.2630600000000003</v>
      </c>
      <c r="G2545" s="2">
        <f>'Moving Avg'!F2545</f>
        <v>3.3133250000000003</v>
      </c>
      <c r="H2545" s="2">
        <f>'Moving Avg'!G2545</f>
        <v>3.4439960000000007</v>
      </c>
      <c r="I2545" s="2">
        <f>'Moving Avg'!H2545</f>
        <v>3.8044529999999988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3.3176999999999999</v>
      </c>
      <c r="C2546" s="2">
        <f>RSI!I2546</f>
        <v>48.615660391360741</v>
      </c>
      <c r="D2546" s="2">
        <f>MACD!E2546</f>
        <v>3.9264422561509971E-2</v>
      </c>
      <c r="E2546" s="2">
        <f>MACD!F2546</f>
        <v>5.5958878751506222E-2</v>
      </c>
      <c r="F2546" s="2">
        <f>'Moving Avg'!D2546</f>
        <v>3.2630599999999994</v>
      </c>
      <c r="G2546" s="2">
        <f>'Moving Avg'!F2546</f>
        <v>3.3016150000000004</v>
      </c>
      <c r="H2546" s="2">
        <f>'Moving Avg'!G2546</f>
        <v>3.4381400000000006</v>
      </c>
      <c r="I2546" s="2">
        <f>'Moving Avg'!H2546</f>
        <v>3.7979484999999982</v>
      </c>
      <c r="J2546" s="6" t="str">
        <f>OBV!F2546</f>
        <v>BEARISH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3.3176999999999999</v>
      </c>
      <c r="C2547" s="2">
        <f>RSI!I2547</f>
        <v>48.615660391360734</v>
      </c>
      <c r="D2547" s="2">
        <f>MACD!E2547</f>
        <v>9.4676305474052924E-3</v>
      </c>
      <c r="E2547" s="2">
        <f>MACD!F2547</f>
        <v>4.6660629110686039E-2</v>
      </c>
      <c r="F2547" s="2">
        <f>'Moving Avg'!D2547</f>
        <v>3.2630600000000003</v>
      </c>
      <c r="G2547" s="2">
        <f>'Moving Avg'!F2547</f>
        <v>3.2967350000000004</v>
      </c>
      <c r="H2547" s="2">
        <f>'Moving Avg'!G2547</f>
        <v>3.432284000000001</v>
      </c>
      <c r="I2547" s="2">
        <f>'Moving Avg'!H2547</f>
        <v>3.7909679999999986</v>
      </c>
      <c r="J2547" s="6" t="str">
        <f>OBV!F2547</f>
        <v>BEARISH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45713</v>
      </c>
      <c r="B2548" s="2">
        <f>RSI!B2548</f>
        <v>3.4641000000000002</v>
      </c>
      <c r="C2548" s="2">
        <f>RSI!I2548</f>
        <v>57.977012547280431</v>
      </c>
      <c r="D2548" s="2">
        <f>MACD!E2548</f>
        <v>-2.6497008558202584E-2</v>
      </c>
      <c r="E2548" s="2">
        <f>MACD!F2548</f>
        <v>3.202910157690831E-2</v>
      </c>
      <c r="F2548" s="2">
        <f>'Moving Avg'!D2548</f>
        <v>3.2923400000000003</v>
      </c>
      <c r="G2548" s="2">
        <f>'Moving Avg'!F2548</f>
        <v>3.2991750000000004</v>
      </c>
      <c r="H2548" s="2">
        <f>'Moving Avg'!G2548</f>
        <v>3.4293560000000007</v>
      </c>
      <c r="I2548" s="2">
        <f>'Moving Avg'!H2548</f>
        <v>3.7847194999999987</v>
      </c>
      <c r="J2548" s="6" t="str">
        <f>OBV!F2548</f>
        <v>BEARISH</v>
      </c>
      <c r="K2548" s="6" t="str">
        <f>OBV!G2548</f>
        <v>NEUTRAL</v>
      </c>
      <c r="L2548" s="6" t="str">
        <f>OBV!H2548</f>
        <v>BEARISH DIVERGENCE</v>
      </c>
    </row>
    <row r="2549" spans="1:12" ht="13.5" x14ac:dyDescent="0.25">
      <c r="A2549" s="3">
        <f>RSI!A2549</f>
        <v>45714</v>
      </c>
      <c r="B2549" s="2">
        <f>RSI!B2549</f>
        <v>3.4641000000000002</v>
      </c>
      <c r="C2549" s="2">
        <f>RSI!I2549</f>
        <v>57.977012547280431</v>
      </c>
      <c r="D2549" s="2">
        <f>MACD!E2549</f>
        <v>-5.9215776990707791E-2</v>
      </c>
      <c r="E2549" s="2">
        <f>MACD!F2549</f>
        <v>1.378012586338509E-2</v>
      </c>
      <c r="F2549" s="2">
        <f>'Moving Avg'!D2549</f>
        <v>3.3489400000000002</v>
      </c>
      <c r="G2549" s="2">
        <f>'Moving Avg'!F2549</f>
        <v>3.3016150000000004</v>
      </c>
      <c r="H2549" s="2">
        <f>'Moving Avg'!G2549</f>
        <v>3.4264280000000009</v>
      </c>
      <c r="I2549" s="2">
        <f>'Moving Avg'!H2549</f>
        <v>3.7784709999999988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3.5617000000000001</v>
      </c>
      <c r="C2550" s="2">
        <f>RSI!I2550</f>
        <v>63.165499155993707</v>
      </c>
      <c r="D2550" s="2">
        <f>MACD!E2550</f>
        <v>-7.3836854514856665E-2</v>
      </c>
      <c r="E2550" s="2">
        <f>MACD!F2550</f>
        <v>-3.7432702122632607E-3</v>
      </c>
      <c r="F2550" s="2">
        <f>'Moving Avg'!D2550</f>
        <v>3.4250599999999998</v>
      </c>
      <c r="G2550" s="2">
        <f>'Moving Avg'!F2550</f>
        <v>3.3094250000000001</v>
      </c>
      <c r="H2550" s="2">
        <f>'Moving Avg'!G2550</f>
        <v>3.4254520000000008</v>
      </c>
      <c r="I2550" s="2">
        <f>'Moving Avg'!H2550</f>
        <v>3.7737579999999991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3.5617000000000001</v>
      </c>
      <c r="C2551" s="2">
        <f>RSI!I2551</f>
        <v>63.165499155993707</v>
      </c>
      <c r="D2551" s="2">
        <f>MACD!E2551</f>
        <v>-8.4453518050701337E-2</v>
      </c>
      <c r="E2551" s="2">
        <f>MACD!F2551</f>
        <v>-1.9885319779950877E-2</v>
      </c>
      <c r="F2551" s="2">
        <f>'Moving Avg'!D2551</f>
        <v>3.4738600000000006</v>
      </c>
      <c r="G2551" s="2">
        <f>'Moving Avg'!F2551</f>
        <v>3.3186950000000008</v>
      </c>
      <c r="H2551" s="2">
        <f>'Moving Avg'!G2551</f>
        <v>3.4244760000000007</v>
      </c>
      <c r="I2551" s="2">
        <f>'Moving Avg'!H2551</f>
        <v>3.768235499999999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3.5617000000000001</v>
      </c>
      <c r="C2552" s="2">
        <f>RSI!I2552</f>
        <v>63.165499155993707</v>
      </c>
      <c r="D2552" s="2">
        <f>MACD!E2552</f>
        <v>-9.4589610358833731E-2</v>
      </c>
      <c r="E2552" s="2">
        <f>MACD!F2552</f>
        <v>-3.482617789572745E-2</v>
      </c>
      <c r="F2552" s="2">
        <f>'Moving Avg'!D2552</f>
        <v>3.5226600000000006</v>
      </c>
      <c r="G2552" s="2">
        <f>'Moving Avg'!F2552</f>
        <v>3.3308950000000004</v>
      </c>
      <c r="H2552" s="2">
        <f>'Moving Avg'!G2552</f>
        <v>3.4235000000000007</v>
      </c>
      <c r="I2552" s="2">
        <f>'Moving Avg'!H2552</f>
        <v>3.7629509999999988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3.5617000000000001</v>
      </c>
      <c r="C2553" s="2">
        <f>RSI!I2553</f>
        <v>63.165499155993707</v>
      </c>
      <c r="D2553" s="2">
        <f>MACD!E2553</f>
        <v>-0.10423367572436382</v>
      </c>
      <c r="E2553" s="2">
        <f>MACD!F2553</f>
        <v>-4.8707677461454726E-2</v>
      </c>
      <c r="F2553" s="2">
        <f>'Moving Avg'!D2553</f>
        <v>3.5421800000000006</v>
      </c>
      <c r="G2553" s="2">
        <f>'Moving Avg'!F2553</f>
        <v>3.3430950000000008</v>
      </c>
      <c r="H2553" s="2">
        <f>'Moving Avg'!G2553</f>
        <v>3.4254520000000004</v>
      </c>
      <c r="I2553" s="2">
        <f>'Moving Avg'!H2553</f>
        <v>3.7576664999999991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3.5617000000000001</v>
      </c>
      <c r="C2554" s="2">
        <f>RSI!I2554</f>
        <v>63.165499155993707</v>
      </c>
      <c r="D2554" s="2">
        <f>MACD!E2554</f>
        <v>-0.13439773063212268</v>
      </c>
      <c r="E2554" s="2">
        <f>MACD!F2554</f>
        <v>-6.5845688095588328E-2</v>
      </c>
      <c r="F2554" s="2">
        <f>'Moving Avg'!D2554</f>
        <v>3.5617000000000005</v>
      </c>
      <c r="G2554" s="2">
        <f>'Moving Avg'!F2554</f>
        <v>3.3562700000000008</v>
      </c>
      <c r="H2554" s="2">
        <f>'Moving Avg'!G2554</f>
        <v>3.4272100000000005</v>
      </c>
      <c r="I2554" s="2">
        <f>'Moving Avg'!H2554</f>
        <v>3.7533819999999993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3.5129000000000001</v>
      </c>
      <c r="C2555" s="2">
        <f>RSI!I2555</f>
        <v>57.980714088906296</v>
      </c>
      <c r="D2555" s="2">
        <f>MACD!E2555</f>
        <v>-0.15722144623641077</v>
      </c>
      <c r="E2555" s="2">
        <f>MACD!F2555</f>
        <v>-8.412083972375281E-2</v>
      </c>
      <c r="F2555" s="2">
        <f>'Moving Avg'!D2555</f>
        <v>3.5519400000000005</v>
      </c>
      <c r="G2555" s="2">
        <f>'Moving Avg'!F2555</f>
        <v>3.3660300000000007</v>
      </c>
      <c r="H2555" s="2">
        <f>'Moving Avg'!G2555</f>
        <v>3.4252579999999999</v>
      </c>
      <c r="I2555" s="2">
        <f>'Moving Avg'!H2555</f>
        <v>3.7479009999999984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3.6105</v>
      </c>
      <c r="C2556" s="2">
        <f>RSI!I2556</f>
        <v>64.293397791304031</v>
      </c>
      <c r="D2556" s="2">
        <f>MACD!E2556</f>
        <v>-0.16330701890374311</v>
      </c>
      <c r="E2556" s="2">
        <f>MACD!F2556</f>
        <v>-9.9958075559750878E-2</v>
      </c>
      <c r="F2556" s="2">
        <f>'Moving Avg'!D2556</f>
        <v>3.5617000000000005</v>
      </c>
      <c r="G2556" s="2">
        <f>'Moving Avg'!F2556</f>
        <v>3.3806700000000007</v>
      </c>
      <c r="H2556" s="2">
        <f>'Moving Avg'!G2556</f>
        <v>3.4252580000000008</v>
      </c>
      <c r="I2556" s="2">
        <f>'Moving Avg'!H2556</f>
        <v>3.7439079999999989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3.6105</v>
      </c>
      <c r="C2557" s="2">
        <f>RSI!I2557</f>
        <v>64.293397791304031</v>
      </c>
      <c r="D2557" s="2">
        <f>MACD!E2557</f>
        <v>-0.16955062120545694</v>
      </c>
      <c r="E2557" s="2">
        <f>MACD!F2557</f>
        <v>-0.11387658468889209</v>
      </c>
      <c r="F2557" s="2">
        <f>'Moving Avg'!D2557</f>
        <v>3.5714600000000005</v>
      </c>
      <c r="G2557" s="2">
        <f>'Moving Avg'!F2557</f>
        <v>3.4026250000000005</v>
      </c>
      <c r="H2557" s="2">
        <f>'Moving Avg'!G2557</f>
        <v>3.4252580000000008</v>
      </c>
      <c r="I2557" s="2">
        <f>'Moving Avg'!H2557</f>
        <v>3.7389629999999987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3.4542999999999999</v>
      </c>
      <c r="C2558" s="2">
        <f>RSI!I2558</f>
        <v>50.274504261321034</v>
      </c>
      <c r="D2558" s="2">
        <f>MACD!E2558</f>
        <v>-0.14175343644234939</v>
      </c>
      <c r="E2558" s="2">
        <f>MACD!F2558</f>
        <v>-0.11945195503958356</v>
      </c>
      <c r="F2558" s="2">
        <f>'Moving Avg'!D2558</f>
        <v>3.5499800000000001</v>
      </c>
      <c r="G2558" s="2">
        <f>'Moving Avg'!F2558</f>
        <v>3.416770000000001</v>
      </c>
      <c r="H2558" s="2">
        <f>'Moving Avg'!G2558</f>
        <v>3.4221340000000002</v>
      </c>
      <c r="I2558" s="2">
        <f>'Moving Avg'!H2558</f>
        <v>3.7342369999999989</v>
      </c>
      <c r="J2558" s="6" t="str">
        <f>OBV!F2558</f>
        <v>BULLISH</v>
      </c>
      <c r="K2558" s="6" t="str">
        <f>OBV!G2558</f>
        <v>NEUTRAL</v>
      </c>
      <c r="L2558" s="6" t="str">
        <f>OBV!H2558</f>
        <v>BULLISH DIVERGENCE</v>
      </c>
    </row>
    <row r="2559" spans="1:12" ht="13.5" x14ac:dyDescent="0.25">
      <c r="A2559" s="3">
        <f>RSI!A2559</f>
        <v>45728</v>
      </c>
      <c r="B2559" s="2">
        <f>RSI!B2559</f>
        <v>3.6006999999999998</v>
      </c>
      <c r="C2559" s="2">
        <f>RSI!I2559</f>
        <v>59.244264337920001</v>
      </c>
      <c r="D2559" s="2">
        <f>MACD!E2559</f>
        <v>-0.12909235508729555</v>
      </c>
      <c r="E2559" s="2">
        <f>MACD!F2559</f>
        <v>-0.12138003504912596</v>
      </c>
      <c r="F2559" s="2">
        <f>'Moving Avg'!D2559</f>
        <v>3.5577799999999997</v>
      </c>
      <c r="G2559" s="2">
        <f>'Moving Avg'!F2559</f>
        <v>3.4387250000000007</v>
      </c>
      <c r="H2559" s="2">
        <f>'Moving Avg'!G2559</f>
        <v>3.4248660000000002</v>
      </c>
      <c r="I2559" s="2">
        <f>'Moving Avg'!H2559</f>
        <v>3.7311949999999983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</row>
    <row r="2560" spans="1:12" ht="13.5" x14ac:dyDescent="0.25">
      <c r="A2560" s="3">
        <f>RSI!A2560</f>
        <v>45729</v>
      </c>
      <c r="B2560" s="2">
        <f>RSI!B2560</f>
        <v>3.6105</v>
      </c>
      <c r="C2560" s="2">
        <f>RSI!I2560</f>
        <v>59.767441810607231</v>
      </c>
      <c r="D2560" s="2">
        <f>MACD!E2560</f>
        <v>-0.10496880297051803</v>
      </c>
      <c r="E2560" s="2">
        <f>MACD!F2560</f>
        <v>-0.11809778863340439</v>
      </c>
      <c r="F2560" s="2">
        <f>'Moving Avg'!D2560</f>
        <v>3.5772999999999997</v>
      </c>
      <c r="G2560" s="2">
        <f>'Moving Avg'!F2560</f>
        <v>3.4543400000000011</v>
      </c>
      <c r="H2560" s="2">
        <f>'Moving Avg'!G2560</f>
        <v>3.427794</v>
      </c>
      <c r="I2560" s="2">
        <f>'Moving Avg'!H2560</f>
        <v>3.7282019999999987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3.6105</v>
      </c>
      <c r="C2561" s="2">
        <f>RSI!I2561</f>
        <v>59.767441810607231</v>
      </c>
      <c r="D2561" s="2">
        <f>MACD!E2561</f>
        <v>-8.5428483756853968E-2</v>
      </c>
      <c r="E2561" s="2">
        <f>MACD!F2561</f>
        <v>-0.11156392765809432</v>
      </c>
      <c r="F2561" s="2">
        <f>'Moving Avg'!D2561</f>
        <v>3.5772999999999997</v>
      </c>
      <c r="G2561" s="2">
        <f>'Moving Avg'!F2561</f>
        <v>3.4689800000000011</v>
      </c>
      <c r="H2561" s="2">
        <f>'Moving Avg'!G2561</f>
        <v>3.4307220000000003</v>
      </c>
      <c r="I2561" s="2">
        <f>'Moving Avg'!H2561</f>
        <v>3.7243044999999984</v>
      </c>
      <c r="J2561" s="6" t="str">
        <f>OBV!F2561</f>
        <v>BULLISH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45733</v>
      </c>
      <c r="B2562" s="2">
        <f>RSI!B2562</f>
        <v>3.5617000000000001</v>
      </c>
      <c r="C2562" s="2">
        <f>RSI!I2562</f>
        <v>55.642391944389985</v>
      </c>
      <c r="D2562" s="2">
        <f>MACD!E2562</f>
        <v>-6.6086883418435161E-2</v>
      </c>
      <c r="E2562" s="2">
        <f>MACD!F2562</f>
        <v>-0.1024685188101625</v>
      </c>
      <c r="F2562" s="2">
        <f>'Moving Avg'!D2562</f>
        <v>3.5675399999999997</v>
      </c>
      <c r="G2562" s="2">
        <f>'Moving Avg'!F2562</f>
        <v>3.4811800000000011</v>
      </c>
      <c r="H2562" s="2">
        <f>'Moving Avg'!G2562</f>
        <v>3.4336500000000001</v>
      </c>
      <c r="I2562" s="2">
        <f>'Moving Avg'!H2562</f>
        <v>3.7201629999999981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3.4055</v>
      </c>
      <c r="C2563" s="2">
        <f>RSI!I2563</f>
        <v>44.948702128584124</v>
      </c>
      <c r="D2563" s="2">
        <f>MACD!E2563</f>
        <v>-3.8609710692683485E-2</v>
      </c>
      <c r="E2563" s="2">
        <f>MACD!F2563</f>
        <v>-8.9696757186666698E-2</v>
      </c>
      <c r="F2563" s="2">
        <f>'Moving Avg'!D2563</f>
        <v>3.5577799999999997</v>
      </c>
      <c r="G2563" s="2">
        <f>'Moving Avg'!F2563</f>
        <v>3.4855700000000014</v>
      </c>
      <c r="H2563" s="2">
        <f>'Moving Avg'!G2563</f>
        <v>3.430526</v>
      </c>
      <c r="I2563" s="2">
        <f>'Moving Avg'!H2563</f>
        <v>3.7161924999999978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3.4152999999999998</v>
      </c>
      <c r="C2564" s="2">
        <f>RSI!I2564</f>
        <v>45.654395350621193</v>
      </c>
      <c r="D2564" s="2">
        <f>MACD!E2564</f>
        <v>-1.558788350649376E-2</v>
      </c>
      <c r="E2564" s="2">
        <f>MACD!F2564</f>
        <v>-7.4874982450632108E-2</v>
      </c>
      <c r="F2564" s="2">
        <f>'Moving Avg'!D2564</f>
        <v>3.5207000000000002</v>
      </c>
      <c r="G2564" s="2">
        <f>'Moving Avg'!F2564</f>
        <v>3.4972800000000013</v>
      </c>
      <c r="H2564" s="2">
        <f>'Moving Avg'!G2564</f>
        <v>3.4305260000000004</v>
      </c>
      <c r="I2564" s="2">
        <f>'Moving Avg'!H2564</f>
        <v>3.7122709999999985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3.4152999999999998</v>
      </c>
      <c r="C2565" s="2">
        <f>RSI!I2565</f>
        <v>45.654395350621193</v>
      </c>
      <c r="D2565" s="2">
        <f>MACD!E2565</f>
        <v>-3.2125159559863725E-3</v>
      </c>
      <c r="E2565" s="2">
        <f>MACD!F2565</f>
        <v>-6.0542489151702968E-2</v>
      </c>
      <c r="F2565" s="2">
        <f>'Moving Avg'!D2565</f>
        <v>3.4816600000000002</v>
      </c>
      <c r="G2565" s="2">
        <f>'Moving Avg'!F2565</f>
        <v>3.5089900000000016</v>
      </c>
      <c r="H2565" s="2">
        <f>'Moving Avg'!G2565</f>
        <v>3.4305260000000004</v>
      </c>
      <c r="I2565" s="2">
        <f>'Moving Avg'!H2565</f>
        <v>3.7083494999999984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3.3957999999999999</v>
      </c>
      <c r="C2566" s="2">
        <f>RSI!I2566</f>
        <v>44.342654703621527</v>
      </c>
      <c r="D2566" s="2">
        <f>MACD!E2566</f>
        <v>2.4091974471971866E-2</v>
      </c>
      <c r="E2566" s="2">
        <f>MACD!F2566</f>
        <v>-4.3615596426968002E-2</v>
      </c>
      <c r="F2566" s="2">
        <f>'Moving Avg'!D2566</f>
        <v>3.43872</v>
      </c>
      <c r="G2566" s="2">
        <f>'Moving Avg'!F2566</f>
        <v>3.5128950000000012</v>
      </c>
      <c r="H2566" s="2">
        <f>'Moving Avg'!G2566</f>
        <v>3.4272080000000007</v>
      </c>
      <c r="I2566" s="2">
        <f>'Moving Avg'!H2566</f>
        <v>3.704139999999998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3.3957999999999999</v>
      </c>
      <c r="C2567" s="2">
        <f>RSI!I2567</f>
        <v>44.342654703621527</v>
      </c>
      <c r="D2567" s="2">
        <f>MACD!E2567</f>
        <v>4.7656552733512214E-2</v>
      </c>
      <c r="E2567" s="2">
        <f>MACD!F2567</f>
        <v>-2.5361166594871962E-2</v>
      </c>
      <c r="F2567" s="2">
        <f>'Moving Avg'!D2567</f>
        <v>3.4055399999999998</v>
      </c>
      <c r="G2567" s="2">
        <f>'Moving Avg'!F2567</f>
        <v>3.5168000000000008</v>
      </c>
      <c r="H2567" s="2">
        <f>'Moving Avg'!G2567</f>
        <v>3.4240860000000004</v>
      </c>
      <c r="I2567" s="2">
        <f>'Moving Avg'!H2567</f>
        <v>3.7008829999999984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3.3957999999999999</v>
      </c>
      <c r="C2568" s="2">
        <f>RSI!I2568</f>
        <v>44.342654703621527</v>
      </c>
      <c r="D2568" s="2">
        <f>MACD!E2568</f>
        <v>4.3991688947157659E-2</v>
      </c>
      <c r="E2568" s="2">
        <f>MACD!F2568</f>
        <v>-1.1490595486466039E-2</v>
      </c>
      <c r="F2568" s="2">
        <f>'Moving Avg'!D2568</f>
        <v>3.4036</v>
      </c>
      <c r="G2568" s="2">
        <f>'Moving Avg'!F2568</f>
        <v>3.5133850000000009</v>
      </c>
      <c r="H2568" s="2">
        <f>'Moving Avg'!G2568</f>
        <v>3.4209640000000006</v>
      </c>
      <c r="I2568" s="2">
        <f>'Moving Avg'!H2568</f>
        <v>3.6976259999999979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3.3957999999999999</v>
      </c>
      <c r="C2569" s="2">
        <f>RSI!I2569</f>
        <v>44.342654703621527</v>
      </c>
      <c r="D2569" s="2">
        <f>MACD!E2569</f>
        <v>6.3808770721983432E-2</v>
      </c>
      <c r="E2569" s="2">
        <f>MACD!F2569</f>
        <v>3.5692777552238566E-3</v>
      </c>
      <c r="F2569" s="2">
        <f>'Moving Avg'!D2569</f>
        <v>3.3997000000000002</v>
      </c>
      <c r="G2569" s="2">
        <f>'Moving Avg'!F2569</f>
        <v>3.5099700000000005</v>
      </c>
      <c r="H2569" s="2">
        <f>'Moving Avg'!G2569</f>
        <v>3.4205740000000007</v>
      </c>
      <c r="I2569" s="2">
        <f>'Moving Avg'!H2569</f>
        <v>3.6943689999999982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3.3860000000000001</v>
      </c>
      <c r="C2570" s="2">
        <f>RSI!I2570</f>
        <v>43.497836553326856</v>
      </c>
      <c r="D2570" s="2">
        <f>MACD!E2570</f>
        <v>8.3176469882066506E-2</v>
      </c>
      <c r="E2570" s="2">
        <f>MACD!F2570</f>
        <v>1.949071618059239E-2</v>
      </c>
      <c r="F2570" s="2">
        <f>'Moving Avg'!D2570</f>
        <v>3.39384</v>
      </c>
      <c r="G2570" s="2">
        <f>'Moving Avg'!F2570</f>
        <v>3.5011850000000009</v>
      </c>
      <c r="H2570" s="2">
        <f>'Moving Avg'!G2570</f>
        <v>3.4199880000000009</v>
      </c>
      <c r="I2570" s="2">
        <f>'Moving Avg'!H2570</f>
        <v>3.6916819999999975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3.3860000000000001</v>
      </c>
      <c r="C2571" s="2">
        <f>RSI!I2571</f>
        <v>43.497836553326863</v>
      </c>
      <c r="D2571" s="2">
        <f>MACD!E2571</f>
        <v>9.9961117715384518E-2</v>
      </c>
      <c r="E2571" s="2">
        <f>MACD!F2571</f>
        <v>3.5584796487550821E-2</v>
      </c>
      <c r="F2571" s="2">
        <f>'Moving Avg'!D2571</f>
        <v>3.3918799999999996</v>
      </c>
      <c r="G2571" s="2">
        <f>'Moving Avg'!F2571</f>
        <v>3.4924000000000008</v>
      </c>
      <c r="H2571" s="2">
        <f>'Moving Avg'!G2571</f>
        <v>3.4164740000000013</v>
      </c>
      <c r="I2571" s="2">
        <f>'Moving Avg'!H2571</f>
        <v>3.6889949999999976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3.3860000000000001</v>
      </c>
      <c r="C2572" s="2">
        <f>RSI!I2572</f>
        <v>43.497836553326863</v>
      </c>
      <c r="D2572" s="2">
        <f>MACD!E2572</f>
        <v>0.10702303704102833</v>
      </c>
      <c r="E2572" s="2">
        <f>MACD!F2572</f>
        <v>4.9872444598246329E-2</v>
      </c>
      <c r="F2572" s="2">
        <f>'Moving Avg'!D2572</f>
        <v>3.38992</v>
      </c>
      <c r="G2572" s="2">
        <f>'Moving Avg'!F2572</f>
        <v>3.4836150000000012</v>
      </c>
      <c r="H2572" s="2">
        <f>'Moving Avg'!G2572</f>
        <v>3.4156920000000008</v>
      </c>
      <c r="I2572" s="2">
        <f>'Moving Avg'!H2572</f>
        <v>3.6857364999999969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3.3957999999999999</v>
      </c>
      <c r="C2573" s="2">
        <f>RSI!I2573</f>
        <v>44.811086642990162</v>
      </c>
      <c r="D2573" s="2">
        <f>MACD!E2573</f>
        <v>8.8581828113358352E-2</v>
      </c>
      <c r="E2573" s="2">
        <f>MACD!F2573</f>
        <v>5.7614321301268742E-2</v>
      </c>
      <c r="F2573" s="2">
        <f>'Moving Avg'!D2573</f>
        <v>3.38992</v>
      </c>
      <c r="G2573" s="2">
        <f>'Moving Avg'!F2573</f>
        <v>3.4753200000000009</v>
      </c>
      <c r="H2573" s="2">
        <f>'Moving Avg'!G2573</f>
        <v>3.4121800000000011</v>
      </c>
      <c r="I2573" s="2">
        <f>'Moving Avg'!H2573</f>
        <v>3.6830509999999976</v>
      </c>
      <c r="J2573" s="6" t="str">
        <f>OBV!F2573</f>
        <v>BULLISH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45754</v>
      </c>
      <c r="B2574" s="2">
        <f>RSI!B2574</f>
        <v>3.3176999999999999</v>
      </c>
      <c r="C2574" s="2">
        <f>RSI!I2574</f>
        <v>37.358866231992245</v>
      </c>
      <c r="D2574" s="2">
        <f>MACD!E2574</f>
        <v>8.0527526781271064E-2</v>
      </c>
      <c r="E2574" s="2">
        <f>MACD!F2574</f>
        <v>6.2196962397269212E-2</v>
      </c>
      <c r="F2574" s="2">
        <f>'Moving Avg'!D2574</f>
        <v>3.3743000000000003</v>
      </c>
      <c r="G2574" s="2">
        <f>'Moving Avg'!F2574</f>
        <v>3.4631200000000009</v>
      </c>
      <c r="H2574" s="2">
        <f>'Moving Avg'!G2574</f>
        <v>3.4067160000000012</v>
      </c>
      <c r="I2574" s="2">
        <f>'Moving Avg'!H2574</f>
        <v>3.6799749999999971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</row>
    <row r="2575" spans="1:12" ht="13.5" x14ac:dyDescent="0.25">
      <c r="A2575" s="3">
        <f>RSI!A2575</f>
        <v>45755</v>
      </c>
      <c r="B2575" s="2">
        <f>RSI!B2575</f>
        <v>3.3957999999999999</v>
      </c>
      <c r="C2575" s="2">
        <f>RSI!I2575</f>
        <v>46.873574848092815</v>
      </c>
      <c r="D2575" s="2">
        <f>MACD!E2575</f>
        <v>6.8626549648937996E-2</v>
      </c>
      <c r="E2575" s="2">
        <f>MACD!F2575</f>
        <v>6.348287984760298E-2</v>
      </c>
      <c r="F2575" s="2">
        <f>'Moving Avg'!D2575</f>
        <v>3.3762599999999998</v>
      </c>
      <c r="G2575" s="2">
        <f>'Moving Avg'!F2575</f>
        <v>3.4572650000000005</v>
      </c>
      <c r="H2575" s="2">
        <f>'Moving Avg'!G2575</f>
        <v>3.4059360000000014</v>
      </c>
      <c r="I2575" s="2">
        <f>'Moving Avg'!H2575</f>
        <v>3.6772894999999965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3.4933999999999998</v>
      </c>
      <c r="C2576" s="2">
        <f>RSI!I2576</f>
        <v>55.890379685918361</v>
      </c>
      <c r="D2576" s="2">
        <f>MACD!E2576</f>
        <v>4.8512945916779682E-2</v>
      </c>
      <c r="E2576" s="2">
        <f>MACD!F2576</f>
        <v>6.0488893061438329E-2</v>
      </c>
      <c r="F2576" s="2">
        <f>'Moving Avg'!D2576</f>
        <v>3.3977400000000002</v>
      </c>
      <c r="G2576" s="2">
        <f>'Moving Avg'!F2576</f>
        <v>3.4514100000000001</v>
      </c>
      <c r="H2576" s="2">
        <f>'Moving Avg'!G2576</f>
        <v>3.4047660000000017</v>
      </c>
      <c r="I2576" s="2">
        <f>'Moving Avg'!H2576</f>
        <v>3.6750919999999963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3.6495000000000002</v>
      </c>
      <c r="C2577" s="2">
        <f>RSI!I2577</f>
        <v>65.86825970843752</v>
      </c>
      <c r="D2577" s="2">
        <f>MACD!E2577</f>
        <v>1.9526356714470339E-2</v>
      </c>
      <c r="E2577" s="2">
        <f>MACD!F2577</f>
        <v>5.2296385792044736E-2</v>
      </c>
      <c r="F2577" s="2">
        <f>'Moving Avg'!D2577</f>
        <v>3.4504399999999995</v>
      </c>
      <c r="G2577" s="2">
        <f>'Moving Avg'!F2577</f>
        <v>3.4533600000000009</v>
      </c>
      <c r="H2577" s="2">
        <f>'Moving Avg'!G2577</f>
        <v>3.4094500000000014</v>
      </c>
      <c r="I2577" s="2">
        <f>'Moving Avg'!H2577</f>
        <v>3.6737224999999953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3.4933999999999998</v>
      </c>
      <c r="C2578" s="2">
        <f>RSI!I2578</f>
        <v>52.965497408555123</v>
      </c>
      <c r="D2578" s="2">
        <f>MACD!E2578</f>
        <v>5.2653383170544465E-3</v>
      </c>
      <c r="E2578" s="2">
        <f>MACD!F2578</f>
        <v>4.2890176297046681E-2</v>
      </c>
      <c r="F2578" s="2">
        <f>'Moving Avg'!D2578</f>
        <v>3.4699599999999995</v>
      </c>
      <c r="G2578" s="2">
        <f>'Moving Avg'!F2578</f>
        <v>3.4553150000000001</v>
      </c>
      <c r="H2578" s="2">
        <f>'Moving Avg'!G2578</f>
        <v>3.4110120000000017</v>
      </c>
      <c r="I2578" s="2">
        <f>'Moving Avg'!H2578</f>
        <v>3.671524999999995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3.6495000000000002</v>
      </c>
      <c r="C2579" s="2">
        <f>RSI!I2579</f>
        <v>61.159186928335863</v>
      </c>
      <c r="D2579" s="2">
        <f>MACD!E2579</f>
        <v>-1.8643041775702418E-2</v>
      </c>
      <c r="E2579" s="2">
        <f>MACD!F2579</f>
        <v>3.0583532682496865E-2</v>
      </c>
      <c r="F2579" s="2">
        <f>'Moving Avg'!D2579</f>
        <v>3.5363199999999999</v>
      </c>
      <c r="G2579" s="2">
        <f>'Moving Avg'!F2579</f>
        <v>3.457755000000001</v>
      </c>
      <c r="H2579" s="2">
        <f>'Moving Avg'!G2579</f>
        <v>3.415696000000001</v>
      </c>
      <c r="I2579" s="2">
        <f>'Moving Avg'!H2579</f>
        <v>3.670107999999995</v>
      </c>
      <c r="J2579" s="6" t="str">
        <f>OBV!F2579</f>
        <v>BULLISH</v>
      </c>
      <c r="K2579" s="6" t="str">
        <f>OBV!G2579</f>
        <v>STRONG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3.8056000000000001</v>
      </c>
      <c r="C2580" s="2">
        <f>RSI!I2580</f>
        <v>67.2948770447112</v>
      </c>
      <c r="D2580" s="2">
        <f>MACD!E2580</f>
        <v>-5.3124045645802642E-2</v>
      </c>
      <c r="E2580" s="2">
        <f>MACD!F2580</f>
        <v>1.3842017016836964E-2</v>
      </c>
      <c r="F2580" s="2">
        <f>'Moving Avg'!D2580</f>
        <v>3.6182799999999999</v>
      </c>
      <c r="G2580" s="2">
        <f>'Moving Avg'!F2580</f>
        <v>3.4675100000000008</v>
      </c>
      <c r="H2580" s="2">
        <f>'Moving Avg'!G2580</f>
        <v>3.4236980000000004</v>
      </c>
      <c r="I2580" s="2">
        <f>'Moving Avg'!H2580</f>
        <v>3.6703284999999952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3.8544</v>
      </c>
      <c r="C2581" s="2">
        <f>RSI!I2581</f>
        <v>68.946414613315198</v>
      </c>
      <c r="D2581" s="2">
        <f>MACD!E2581</f>
        <v>-8.7930256134960416E-2</v>
      </c>
      <c r="E2581" s="2">
        <f>MACD!F2581</f>
        <v>-6.5124376135225117E-3</v>
      </c>
      <c r="F2581" s="2">
        <f>'Moving Avg'!D2581</f>
        <v>3.69048</v>
      </c>
      <c r="G2581" s="2">
        <f>'Moving Avg'!F2581</f>
        <v>3.4797050000000014</v>
      </c>
      <c r="H2581" s="2">
        <f>'Moving Avg'!G2581</f>
        <v>3.4332600000000006</v>
      </c>
      <c r="I2581" s="2">
        <f>'Moving Avg'!H2581</f>
        <v>3.6699834999999954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3.8447</v>
      </c>
      <c r="C2582" s="2">
        <f>RSI!I2582</f>
        <v>68.209102108917378</v>
      </c>
      <c r="D2582" s="2">
        <f>MACD!E2582</f>
        <v>-0.11881739818618176</v>
      </c>
      <c r="E2582" s="2">
        <f>MACD!F2582</f>
        <v>-2.8973429728054362E-2</v>
      </c>
      <c r="F2582" s="2">
        <f>'Moving Avg'!D2582</f>
        <v>3.7295199999999999</v>
      </c>
      <c r="G2582" s="2">
        <f>'Moving Avg'!F2582</f>
        <v>3.4938550000000008</v>
      </c>
      <c r="H2582" s="2">
        <f>'Moving Avg'!G2582</f>
        <v>3.4438</v>
      </c>
      <c r="I2582" s="2">
        <f>'Moving Avg'!H2582</f>
        <v>3.6690184999999951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3.8837000000000002</v>
      </c>
      <c r="C2583" s="2">
        <f>RSI!I2583</f>
        <v>69.615999497012083</v>
      </c>
      <c r="D2583" s="2">
        <f>MACD!E2583</f>
        <v>-0.14827122858886277</v>
      </c>
      <c r="E2583" s="2">
        <f>MACD!F2583</f>
        <v>-5.2832989500216046E-2</v>
      </c>
      <c r="F2583" s="2">
        <f>'Moving Avg'!D2583</f>
        <v>3.8075800000000002</v>
      </c>
      <c r="G2583" s="2">
        <f>'Moving Avg'!F2583</f>
        <v>3.5177650000000007</v>
      </c>
      <c r="H2583" s="2">
        <f>'Moving Avg'!G2583</f>
        <v>3.4551200000000004</v>
      </c>
      <c r="I2583" s="2">
        <f>'Moving Avg'!H2583</f>
        <v>3.6682484999999945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3.8544</v>
      </c>
      <c r="C2584" s="2">
        <f>RSI!I2584</f>
        <v>67.209541645442783</v>
      </c>
      <c r="D2584" s="2">
        <f>MACD!E2584</f>
        <v>-0.18506301903439493</v>
      </c>
      <c r="E2584" s="2">
        <f>MACD!F2584</f>
        <v>-7.9278995407051828E-2</v>
      </c>
      <c r="F2584" s="2">
        <f>'Moving Avg'!D2584</f>
        <v>3.8485600000000004</v>
      </c>
      <c r="G2584" s="2">
        <f>'Moving Avg'!F2584</f>
        <v>3.5397200000000004</v>
      </c>
      <c r="H2584" s="2">
        <f>'Moving Avg'!G2584</f>
        <v>3.4662440000000005</v>
      </c>
      <c r="I2584" s="2">
        <f>'Moving Avg'!H2584</f>
        <v>3.6682369999999951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3.8544</v>
      </c>
      <c r="C2585" s="2">
        <f>RSI!I2585</f>
        <v>67.209541645442783</v>
      </c>
      <c r="D2585" s="2">
        <f>MACD!E2585</f>
        <v>-0.20588037030614359</v>
      </c>
      <c r="E2585" s="2">
        <f>MACD!F2585</f>
        <v>-0.10459927038687018</v>
      </c>
      <c r="F2585" s="2">
        <f>'Moving Avg'!D2585</f>
        <v>3.85832</v>
      </c>
      <c r="G2585" s="2">
        <f>'Moving Avg'!F2585</f>
        <v>3.5616750000000001</v>
      </c>
      <c r="H2585" s="2">
        <f>'Moving Avg'!G2585</f>
        <v>3.4769779999999999</v>
      </c>
      <c r="I2585" s="2">
        <f>'Moving Avg'!H2585</f>
        <v>3.6673679999999957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4.0202999999999998</v>
      </c>
      <c r="C2586" s="2">
        <f>RSI!I2586</f>
        <v>73.275812977571263</v>
      </c>
      <c r="D2586" s="2">
        <f>MACD!E2586</f>
        <v>-0.22234376095715902</v>
      </c>
      <c r="E2586" s="2">
        <f>MACD!F2586</f>
        <v>-0.12814816850092797</v>
      </c>
      <c r="F2586" s="2">
        <f>'Moving Avg'!D2586</f>
        <v>3.8914999999999997</v>
      </c>
      <c r="G2586" s="2">
        <f>'Moving Avg'!F2586</f>
        <v>3.5929000000000002</v>
      </c>
      <c r="H2586" s="2">
        <f>'Moving Avg'!G2586</f>
        <v>3.4910299999999994</v>
      </c>
      <c r="I2586" s="2">
        <f>'Moving Avg'!H2586</f>
        <v>3.6674714999999951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4.0202999999999998</v>
      </c>
      <c r="C2587" s="2">
        <f>RSI!I2587</f>
        <v>73.275812977571263</v>
      </c>
      <c r="D2587" s="2">
        <f>MACD!E2587</f>
        <v>-0.21469777060160533</v>
      </c>
      <c r="E2587" s="2">
        <f>MACD!F2587</f>
        <v>-0.14545808892106346</v>
      </c>
      <c r="F2587" s="2">
        <f>'Moving Avg'!D2587</f>
        <v>3.9266199999999998</v>
      </c>
      <c r="G2587" s="2">
        <f>'Moving Avg'!F2587</f>
        <v>3.6241250000000007</v>
      </c>
      <c r="H2587" s="2">
        <f>'Moving Avg'!G2587</f>
        <v>3.5080079999999993</v>
      </c>
      <c r="I2587" s="2">
        <f>'Moving Avg'!H2587</f>
        <v>3.6673844999999949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4.1959</v>
      </c>
      <c r="C2588" s="2">
        <f>RSI!I2588</f>
        <v>78.221715041585099</v>
      </c>
      <c r="D2588" s="2">
        <f>MACD!E2588</f>
        <v>-0.24750905712529825</v>
      </c>
      <c r="E2588" s="2">
        <f>MACD!F2588</f>
        <v>-0.16586828256191044</v>
      </c>
      <c r="F2588" s="2">
        <f>'Moving Avg'!D2588</f>
        <v>3.9890599999999994</v>
      </c>
      <c r="G2588" s="2">
        <f>'Moving Avg'!F2588</f>
        <v>3.6641300000000001</v>
      </c>
      <c r="H2588" s="2">
        <f>'Moving Avg'!G2588</f>
        <v>3.528497999999999</v>
      </c>
      <c r="I2588" s="2">
        <f>'Moving Avg'!H2588</f>
        <v>3.6681754999999949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4.2934999999999999</v>
      </c>
      <c r="C2589" s="2">
        <f>RSI!I2589</f>
        <v>80.39365421004058</v>
      </c>
      <c r="D2589" s="2">
        <f>MACD!E2589</f>
        <v>-0.26161523252562402</v>
      </c>
      <c r="E2589" s="2">
        <f>MACD!F2589</f>
        <v>-0.18501767255465318</v>
      </c>
      <c r="F2589" s="2">
        <f>'Moving Avg'!D2589</f>
        <v>4.0768800000000001</v>
      </c>
      <c r="G2589" s="2">
        <f>'Moving Avg'!F2589</f>
        <v>3.7090149999999995</v>
      </c>
      <c r="H2589" s="2">
        <f>'Moving Avg'!G2589</f>
        <v>3.5511359999999983</v>
      </c>
      <c r="I2589" s="2">
        <f>'Moving Avg'!H2589</f>
        <v>3.6694544999999943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4.5765000000000002</v>
      </c>
      <c r="C2590" s="2">
        <f>RSI!I2590</f>
        <v>85.049519722662396</v>
      </c>
      <c r="D2590" s="2">
        <f>MACD!E2590</f>
        <v>-0.27397231886461837</v>
      </c>
      <c r="E2590" s="2">
        <f>MACD!F2590</f>
        <v>-0.20280860181664623</v>
      </c>
      <c r="F2590" s="2">
        <f>'Moving Avg'!D2590</f>
        <v>4.2213000000000003</v>
      </c>
      <c r="G2590" s="2">
        <f>'Moving Avg'!F2590</f>
        <v>3.7685399999999993</v>
      </c>
      <c r="H2590" s="2">
        <f>'Moving Avg'!G2590</f>
        <v>3.5767019999999992</v>
      </c>
      <c r="I2590" s="2">
        <f>'Moving Avg'!H2590</f>
        <v>3.6721484999999943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4.7813999999999997</v>
      </c>
      <c r="C2591" s="2">
        <f>RSI!I2591</f>
        <v>87.385249696059759</v>
      </c>
      <c r="D2591" s="2">
        <f>MACD!E2591</f>
        <v>-0.29698687575283822</v>
      </c>
      <c r="E2591" s="2">
        <f>MACD!F2591</f>
        <v>-0.22164425660388465</v>
      </c>
      <c r="F2591" s="2">
        <f>'Moving Avg'!D2591</f>
        <v>4.373520000000001</v>
      </c>
      <c r="G2591" s="2">
        <f>'Moving Avg'!F2591</f>
        <v>3.8383099999999999</v>
      </c>
      <c r="H2591" s="2">
        <f>'Moving Avg'!G2591</f>
        <v>3.6059759999999987</v>
      </c>
      <c r="I2591" s="2">
        <f>'Moving Avg'!H2591</f>
        <v>3.6758669999999944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4.5667</v>
      </c>
      <c r="C2592" s="2">
        <f>RSI!I2592</f>
        <v>74.28849177424263</v>
      </c>
      <c r="D2592" s="2">
        <f>MACD!E2592</f>
        <v>-0.30778646447434532</v>
      </c>
      <c r="E2592" s="2">
        <f>MACD!F2592</f>
        <v>-0.23887269817797679</v>
      </c>
      <c r="F2592" s="2">
        <f>'Moving Avg'!D2592</f>
        <v>4.4827999999999992</v>
      </c>
      <c r="G2592" s="2">
        <f>'Moving Avg'!F2592</f>
        <v>3.8973449999999992</v>
      </c>
      <c r="H2592" s="2">
        <f>'Moving Avg'!G2592</f>
        <v>3.630955999999999</v>
      </c>
      <c r="I2592" s="2">
        <f>'Moving Avg'!H2592</f>
        <v>3.6785119999999942</v>
      </c>
      <c r="J2592" s="6" t="str">
        <f>OBV!F2592</f>
        <v>BULLISH</v>
      </c>
      <c r="K2592" s="6" t="str">
        <f>OBV!G2592</f>
        <v>NEUTRAL</v>
      </c>
      <c r="L2592" s="6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4.7325999999999997</v>
      </c>
      <c r="C2593" s="2">
        <f>RSI!I2593</f>
        <v>77.139569739655016</v>
      </c>
      <c r="D2593" s="2">
        <f>MACD!E2593</f>
        <v>-0.32725695176926584</v>
      </c>
      <c r="E2593" s="2">
        <f>MACD!F2593</f>
        <v>-0.2565495488962346</v>
      </c>
      <c r="F2593" s="2">
        <f>'Moving Avg'!D2593</f>
        <v>4.5901399999999999</v>
      </c>
      <c r="G2593" s="2">
        <f>'Moving Avg'!F2593</f>
        <v>3.9641849999999996</v>
      </c>
      <c r="H2593" s="2">
        <f>'Moving Avg'!G2593</f>
        <v>3.6592539999999985</v>
      </c>
      <c r="I2593" s="2">
        <f>'Moving Avg'!H2593</f>
        <v>3.6819864999999949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4.7325999999999997</v>
      </c>
      <c r="C2594" s="2">
        <f>RSI!I2594</f>
        <v>77.13956973965503</v>
      </c>
      <c r="D2594" s="2">
        <f>MACD!E2594</f>
        <v>-0.35296394948728871</v>
      </c>
      <c r="E2594" s="2">
        <f>MACD!F2594</f>
        <v>-0.27583242901444543</v>
      </c>
      <c r="F2594" s="2">
        <f>'Moving Avg'!D2594</f>
        <v>4.6779600000000006</v>
      </c>
      <c r="G2594" s="2">
        <f>'Moving Avg'!F2594</f>
        <v>4.034930000000001</v>
      </c>
      <c r="H2594" s="2">
        <f>'Moving Avg'!G2594</f>
        <v>3.6902839999999988</v>
      </c>
      <c r="I2594" s="2">
        <f>'Moving Avg'!H2594</f>
        <v>3.6863659999999951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4.7325999999999997</v>
      </c>
      <c r="C2595" s="2">
        <f>RSI!I2595</f>
        <v>77.139569739655016</v>
      </c>
      <c r="D2595" s="2">
        <f>MACD!E2595</f>
        <v>-0.37909035568246541</v>
      </c>
      <c r="E2595" s="2">
        <f>MACD!F2595</f>
        <v>-0.29648401434804944</v>
      </c>
      <c r="F2595" s="2">
        <f>'Moving Avg'!D2595</f>
        <v>4.709179999999999</v>
      </c>
      <c r="G2595" s="2">
        <f>'Moving Avg'!F2595</f>
        <v>4.1017700000000001</v>
      </c>
      <c r="H2595" s="2">
        <f>'Moving Avg'!G2595</f>
        <v>3.7213139999999982</v>
      </c>
      <c r="I2595" s="2">
        <f>'Moving Avg'!H2595</f>
        <v>3.6907454999999967</v>
      </c>
      <c r="J2595" s="6" t="str">
        <f>OBV!F2595</f>
        <v>BEARISH</v>
      </c>
      <c r="K2595" s="6" t="str">
        <f>OBV!G2595</f>
        <v>NEUTRAL</v>
      </c>
      <c r="L2595" s="6" t="str">
        <f>OBV!H2595</f>
        <v>BEARISH DIVERGENCE</v>
      </c>
    </row>
    <row r="2596" spans="1:12" ht="13.5" x14ac:dyDescent="0.25">
      <c r="A2596" s="3">
        <f>RSI!A2596</f>
        <v>45786</v>
      </c>
      <c r="B2596" s="2">
        <f>RSI!B2596</f>
        <v>4.7325999999999997</v>
      </c>
      <c r="C2596" s="2">
        <f>RSI!I2596</f>
        <v>77.139569739655016</v>
      </c>
      <c r="D2596" s="2">
        <f>MACD!E2596</f>
        <v>-0.37972454451706339</v>
      </c>
      <c r="E2596" s="2">
        <f>MACD!F2596</f>
        <v>-0.31313212038185223</v>
      </c>
      <c r="F2596" s="2">
        <f>'Moving Avg'!D2596</f>
        <v>4.699419999999999</v>
      </c>
      <c r="G2596" s="2">
        <f>'Moving Avg'!F2596</f>
        <v>4.163730000000001</v>
      </c>
      <c r="H2596" s="2">
        <f>'Moving Avg'!G2596</f>
        <v>3.7496119999999977</v>
      </c>
      <c r="I2596" s="2">
        <f>'Moving Avg'!H2596</f>
        <v>3.6951249999999969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4.7325999999999997</v>
      </c>
      <c r="C2597" s="2">
        <f>RSI!I2597</f>
        <v>77.139569739655016</v>
      </c>
      <c r="D2597" s="2">
        <f>MACD!E2597</f>
        <v>-0.38401144979183899</v>
      </c>
      <c r="E2597" s="2">
        <f>MACD!F2597</f>
        <v>-0.3273079862638496</v>
      </c>
      <c r="F2597" s="2">
        <f>'Moving Avg'!D2597</f>
        <v>4.7325999999999997</v>
      </c>
      <c r="G2597" s="2">
        <f>'Moving Avg'!F2597</f>
        <v>4.2178850000000008</v>
      </c>
      <c r="H2597" s="2">
        <f>'Moving Avg'!G2597</f>
        <v>3.7779099999999981</v>
      </c>
      <c r="I2597" s="2">
        <f>'Moving Avg'!H2597</f>
        <v>3.6995044999999975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4.7325999999999997</v>
      </c>
      <c r="C2598" s="2">
        <f>RSI!I2598</f>
        <v>77.139569739655016</v>
      </c>
      <c r="D2598" s="2">
        <f>MACD!E2598</f>
        <v>-0.36409593170464749</v>
      </c>
      <c r="E2598" s="2">
        <f>MACD!F2598</f>
        <v>-0.33466557535200919</v>
      </c>
      <c r="F2598" s="2">
        <f>'Moving Avg'!D2598</f>
        <v>4.7325999999999997</v>
      </c>
      <c r="G2598" s="2">
        <f>'Moving Avg'!F2598</f>
        <v>4.2798450000000008</v>
      </c>
      <c r="H2598" s="2">
        <f>'Moving Avg'!G2598</f>
        <v>3.8032799999999982</v>
      </c>
      <c r="I2598" s="2">
        <f>'Moving Avg'!H2598</f>
        <v>3.7038839999999982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45791</v>
      </c>
      <c r="B2599" s="2">
        <f>RSI!B2599</f>
        <v>4.5277000000000003</v>
      </c>
      <c r="C2599" s="2">
        <f>RSI!I2599</f>
        <v>63.560435605152449</v>
      </c>
      <c r="D2599" s="2">
        <f>MACD!E2599</f>
        <v>-0.32026644110408808</v>
      </c>
      <c r="E2599" s="2">
        <f>MACD!F2599</f>
        <v>-0.33178574850242498</v>
      </c>
      <c r="F2599" s="2">
        <f>'Moving Avg'!D2599</f>
        <v>4.6916199999999995</v>
      </c>
      <c r="G2599" s="2">
        <f>'Moving Avg'!F2599</f>
        <v>4.3237550000000002</v>
      </c>
      <c r="H2599" s="2">
        <f>'Moving Avg'!G2599</f>
        <v>3.8245519999999984</v>
      </c>
      <c r="I2599" s="2">
        <f>'Moving Avg'!H2599</f>
        <v>3.7072389999999986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4.3910999999999998</v>
      </c>
      <c r="C2600" s="2">
        <f>RSI!I2600</f>
        <v>56.428800573608747</v>
      </c>
      <c r="D2600" s="2">
        <f>MACD!E2600</f>
        <v>-0.23128930241585444</v>
      </c>
      <c r="E2600" s="2">
        <f>MACD!F2600</f>
        <v>-0.31168645928511085</v>
      </c>
      <c r="F2600" s="2">
        <f>'Moving Avg'!D2600</f>
        <v>4.6233199999999997</v>
      </c>
      <c r="G2600" s="2">
        <f>'Moving Avg'!F2600</f>
        <v>4.3530299999999995</v>
      </c>
      <c r="H2600" s="2">
        <f>'Moving Avg'!G2600</f>
        <v>3.8411399999999984</v>
      </c>
      <c r="I2600" s="2">
        <f>'Moving Avg'!H2600</f>
        <v>3.7099109999999977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4.4009</v>
      </c>
      <c r="C2601" s="2">
        <f>RSI!I2601</f>
        <v>56.803267273800849</v>
      </c>
      <c r="D2601" s="2">
        <f>MACD!E2601</f>
        <v>-0.12603212193457924</v>
      </c>
      <c r="E2601" s="2">
        <f>MACD!F2601</f>
        <v>-0.27455559181500455</v>
      </c>
      <c r="F2601" s="2">
        <f>'Moving Avg'!D2601</f>
        <v>4.5569800000000003</v>
      </c>
      <c r="G2601" s="2">
        <f>'Moving Avg'!F2601</f>
        <v>4.3803549999999998</v>
      </c>
      <c r="H2601" s="2">
        <f>'Moving Avg'!G2601</f>
        <v>3.8579239999999988</v>
      </c>
      <c r="I2601" s="2">
        <f>'Moving Avg'!H2601</f>
        <v>3.7117744999999984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4.4009</v>
      </c>
      <c r="C2602" s="2">
        <f>RSI!I2602</f>
        <v>56.803267273800849</v>
      </c>
      <c r="D2602" s="2">
        <f>MACD!E2602</f>
        <v>-7.0823993387316264E-2</v>
      </c>
      <c r="E2602" s="2">
        <f>MACD!F2602</f>
        <v>-0.23380927212946692</v>
      </c>
      <c r="F2602" s="2">
        <f>'Moving Avg'!D2602</f>
        <v>4.4906400000000009</v>
      </c>
      <c r="G2602" s="2">
        <f>'Moving Avg'!F2602</f>
        <v>4.4081649999999994</v>
      </c>
      <c r="H2602" s="2">
        <f>'Moving Avg'!G2602</f>
        <v>3.8747079999999996</v>
      </c>
      <c r="I2602" s="2">
        <f>'Moving Avg'!H2602</f>
        <v>3.7135904999999987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4.4009</v>
      </c>
      <c r="C2603" s="2">
        <f>RSI!I2603</f>
        <v>56.803267273800849</v>
      </c>
      <c r="D2603" s="2">
        <f>MACD!E2603</f>
        <v>6.4988502877039167E-4</v>
      </c>
      <c r="E2603" s="2">
        <f>MACD!F2603</f>
        <v>-0.18691744069781949</v>
      </c>
      <c r="F2603" s="2">
        <f>'Moving Avg'!D2603</f>
        <v>4.4243000000000006</v>
      </c>
      <c r="G2603" s="2">
        <f>'Moving Avg'!F2603</f>
        <v>4.4340250000000001</v>
      </c>
      <c r="H2603" s="2">
        <f>'Moving Avg'!G2603</f>
        <v>3.8914919999999995</v>
      </c>
      <c r="I2603" s="2">
        <f>'Moving Avg'!H2603</f>
        <v>3.7154064999999985</v>
      </c>
      <c r="J2603" s="6" t="str">
        <f>OBV!F2603</f>
        <v>BEARISH</v>
      </c>
      <c r="K2603" s="6" t="str">
        <f>OBV!G2603</f>
        <v>NEUTRAL</v>
      </c>
      <c r="L2603" s="6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4.4105999999999996</v>
      </c>
      <c r="C2604" s="2">
        <f>RSI!I2604</f>
        <v>57.25739124028825</v>
      </c>
      <c r="D2604" s="2">
        <f>MACD!E2604</f>
        <v>5.9702070283210951E-2</v>
      </c>
      <c r="E2604" s="2">
        <f>MACD!F2604</f>
        <v>-0.1375935385016134</v>
      </c>
      <c r="F2604" s="2">
        <f>'Moving Avg'!D2604</f>
        <v>4.4008799999999999</v>
      </c>
      <c r="G2604" s="2">
        <f>'Moving Avg'!F2604</f>
        <v>4.4618349999999998</v>
      </c>
      <c r="H2604" s="2">
        <f>'Moving Avg'!G2604</f>
        <v>3.9084699999999994</v>
      </c>
      <c r="I2604" s="2">
        <f>'Moving Avg'!H2604</f>
        <v>3.7181759999999993</v>
      </c>
      <c r="J2604" s="6" t="str">
        <f>OBV!F2604</f>
        <v>BULLISH</v>
      </c>
      <c r="K2604" s="6" t="str">
        <f>OBV!G2604</f>
        <v>NEUTRAL</v>
      </c>
      <c r="L2604" s="6" t="str">
        <f>OBV!H2604</f>
        <v>BULLISH DIVERGENCE</v>
      </c>
    </row>
    <row r="2605" spans="1:12" ht="13.5" x14ac:dyDescent="0.25">
      <c r="A2605" s="3">
        <f>RSI!A2605</f>
        <v>45799</v>
      </c>
      <c r="B2605" s="2">
        <f>RSI!B2605</f>
        <v>4.4009</v>
      </c>
      <c r="C2605" s="2">
        <f>RSI!I2605</f>
        <v>56.616402389120587</v>
      </c>
      <c r="D2605" s="2">
        <f>MACD!E2605</f>
        <v>0.1096756961061125</v>
      </c>
      <c r="E2605" s="2">
        <f>MACD!F2605</f>
        <v>-8.8139691580068222E-2</v>
      </c>
      <c r="F2605" s="2">
        <f>'Moving Avg'!D2605</f>
        <v>4.4028399999999994</v>
      </c>
      <c r="G2605" s="2">
        <f>'Moving Avg'!F2605</f>
        <v>4.48916</v>
      </c>
      <c r="H2605" s="2">
        <f>'Moving Avg'!G2605</f>
        <v>3.9262299999999994</v>
      </c>
      <c r="I2605" s="2">
        <f>'Moving Avg'!H2605</f>
        <v>3.7211349999999985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4.5960000000000001</v>
      </c>
      <c r="C2606" s="2">
        <f>RSI!I2606</f>
        <v>65.083268949099306</v>
      </c>
      <c r="D2606" s="2">
        <f>MACD!E2606</f>
        <v>0.1369071613963504</v>
      </c>
      <c r="E2606" s="2">
        <f>MACD!F2606</f>
        <v>-4.3130320984784504E-2</v>
      </c>
      <c r="F2606" s="2">
        <f>'Moving Avg'!D2606</f>
        <v>4.4418600000000001</v>
      </c>
      <c r="G2606" s="2">
        <f>'Moving Avg'!F2606</f>
        <v>4.5179450000000001</v>
      </c>
      <c r="H2606" s="2">
        <f>'Moving Avg'!G2606</f>
        <v>3.9459399999999993</v>
      </c>
      <c r="I2606" s="2">
        <f>'Moving Avg'!H2606</f>
        <v>3.7250694999999991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4.7229000000000001</v>
      </c>
      <c r="C2607" s="2">
        <f>RSI!I2607</f>
        <v>69.282519426736854</v>
      </c>
      <c r="D2607" s="2">
        <f>MACD!E2607</f>
        <v>0.14883885458503965</v>
      </c>
      <c r="E2607" s="2">
        <f>MACD!F2607</f>
        <v>-4.7364858708196754E-3</v>
      </c>
      <c r="F2607" s="2">
        <f>'Moving Avg'!D2607</f>
        <v>4.5062599999999993</v>
      </c>
      <c r="G2607" s="2">
        <f>'Moving Avg'!F2607</f>
        <v>4.5530750000000006</v>
      </c>
      <c r="H2607" s="2">
        <f>'Moving Avg'!G2607</f>
        <v>3.968188</v>
      </c>
      <c r="I2607" s="2">
        <f>'Moving Avg'!H2607</f>
        <v>3.7296384999999992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4.6837999999999997</v>
      </c>
      <c r="C2608" s="2">
        <f>RSI!I2608</f>
        <v>66.6238299521805</v>
      </c>
      <c r="D2608" s="2">
        <f>MACD!E2608</f>
        <v>0.15949771557805725</v>
      </c>
      <c r="E2608" s="2">
        <f>MACD!F2608</f>
        <v>2.8110354418955714E-2</v>
      </c>
      <c r="F2608" s="2">
        <f>'Moving Avg'!D2608</f>
        <v>4.5628399999999996</v>
      </c>
      <c r="G2608" s="2">
        <f>'Moving Avg'!F2608</f>
        <v>4.5774699999999999</v>
      </c>
      <c r="H2608" s="2">
        <f>'Moving Avg'!G2608</f>
        <v>3.9927779999999995</v>
      </c>
      <c r="I2608" s="2">
        <f>'Moving Avg'!H2608</f>
        <v>3.734011999999999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4.7229000000000001</v>
      </c>
      <c r="C2609" s="2">
        <f>RSI!I2609</f>
        <v>67.948409991493648</v>
      </c>
      <c r="D2609" s="2">
        <f>MACD!E2609</f>
        <v>0.13216778939790785</v>
      </c>
      <c r="E2609" s="2">
        <f>MACD!F2609</f>
        <v>4.8921841414746148E-2</v>
      </c>
      <c r="F2609" s="2">
        <f>'Moving Avg'!D2609</f>
        <v>4.6252999999999993</v>
      </c>
      <c r="G2609" s="2">
        <f>'Moving Avg'!F2609</f>
        <v>4.5989399999999998</v>
      </c>
      <c r="H2609" s="2">
        <f>'Moving Avg'!G2609</f>
        <v>4.0152220000000005</v>
      </c>
      <c r="I2609" s="2">
        <f>'Moving Avg'!H2609</f>
        <v>3.7381044999999991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4.5179999999999998</v>
      </c>
      <c r="C2610" s="2">
        <f>RSI!I2610</f>
        <v>55.514726785622692</v>
      </c>
      <c r="D2610" s="2">
        <f>MACD!E2610</f>
        <v>0.10118716017530893</v>
      </c>
      <c r="E2610" s="2">
        <f>MACD!F2610</f>
        <v>5.9374905166858706E-2</v>
      </c>
      <c r="F2610" s="2">
        <f>'Moving Avg'!D2610</f>
        <v>4.64872</v>
      </c>
      <c r="G2610" s="2">
        <f>'Moving Avg'!F2610</f>
        <v>4.5960149999999995</v>
      </c>
      <c r="H2610" s="2">
        <f>'Moving Avg'!G2610</f>
        <v>4.0333720000000008</v>
      </c>
      <c r="I2610" s="2">
        <f>'Moving Avg'!H2610</f>
        <v>3.7416964999999989</v>
      </c>
      <c r="J2610" s="6" t="str">
        <f>OBV!F2610</f>
        <v>BULLISH</v>
      </c>
      <c r="K2610" s="6" t="str">
        <f>OBV!G2610</f>
        <v>NEUTRAL</v>
      </c>
      <c r="L2610" s="6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4.5082000000000004</v>
      </c>
      <c r="C2611" s="2">
        <f>RSI!I2611</f>
        <v>54.996376459510707</v>
      </c>
      <c r="D2611" s="2">
        <f>MACD!E2611</f>
        <v>7.6548921779536094E-2</v>
      </c>
      <c r="E2611" s="2">
        <f>MACD!F2611</f>
        <v>6.2809708489394184E-2</v>
      </c>
      <c r="F2611" s="2">
        <f>'Moving Avg'!D2611</f>
        <v>4.6311599999999995</v>
      </c>
      <c r="G2611" s="2">
        <f>'Moving Avg'!F2611</f>
        <v>4.5823549999999997</v>
      </c>
      <c r="H2611" s="2">
        <f>'Moving Avg'!G2611</f>
        <v>4.0513260000000004</v>
      </c>
      <c r="I2611" s="2">
        <f>'Moving Avg'!H2611</f>
        <v>3.7451919999999985</v>
      </c>
      <c r="J2611" s="6" t="str">
        <f>OBV!F2611</f>
        <v>BULLISH</v>
      </c>
      <c r="K2611" s="6" t="str">
        <f>OBV!G2611</f>
        <v>NEUTRAL</v>
      </c>
      <c r="L2611" s="6" t="str">
        <f>OBV!H2611</f>
        <v>BULLISH DIVERGENCE</v>
      </c>
    </row>
    <row r="2612" spans="1:12" ht="13.5" x14ac:dyDescent="0.25">
      <c r="A2612" s="3">
        <f>RSI!A2612</f>
        <v>45810</v>
      </c>
      <c r="B2612" s="2">
        <f>RSI!B2612</f>
        <v>4.5179999999999998</v>
      </c>
      <c r="C2612" s="2">
        <f>RSI!I2612</f>
        <v>55.444401343431714</v>
      </c>
      <c r="D2612" s="2">
        <f>MACD!E2612</f>
        <v>5.4424388315275962E-2</v>
      </c>
      <c r="E2612" s="2">
        <f>MACD!F2612</f>
        <v>6.1132644454570548E-2</v>
      </c>
      <c r="F2612" s="2">
        <f>'Moving Avg'!D2612</f>
        <v>4.590180000000001</v>
      </c>
      <c r="G2612" s="2">
        <f>'Moving Avg'!F2612</f>
        <v>4.5799199999999995</v>
      </c>
      <c r="H2612" s="2">
        <f>'Moving Avg'!G2612</f>
        <v>4.0704520000000004</v>
      </c>
      <c r="I2612" s="2">
        <f>'Moving Avg'!H2612</f>
        <v>3.7487364999999984</v>
      </c>
      <c r="J2612" s="6" t="str">
        <f>OBV!F2612</f>
        <v>BULLISH</v>
      </c>
      <c r="K2612" s="6" t="str">
        <f>OBV!G2612</f>
        <v>NEUTRAL</v>
      </c>
      <c r="L2612" s="6" t="str">
        <f>OBV!H2612</f>
        <v>BULLISH DIVERGENCE</v>
      </c>
    </row>
    <row r="2613" spans="1:12" ht="13.5" x14ac:dyDescent="0.25">
      <c r="A2613" s="3">
        <f>RSI!A2613</f>
        <v>45811</v>
      </c>
      <c r="B2613" s="2">
        <f>RSI!B2613</f>
        <v>4.5179999999999998</v>
      </c>
      <c r="C2613" s="2">
        <f>RSI!I2613</f>
        <v>55.444401343431714</v>
      </c>
      <c r="D2613" s="2">
        <f>MACD!E2613</f>
        <v>3.5135658241393308E-2</v>
      </c>
      <c r="E2613" s="2">
        <f>MACD!F2613</f>
        <v>5.59332472119351E-2</v>
      </c>
      <c r="F2613" s="2">
        <f>'Moving Avg'!D2613</f>
        <v>4.5570199999999996</v>
      </c>
      <c r="G2613" s="2">
        <f>'Moving Avg'!F2613</f>
        <v>4.5691899999999999</v>
      </c>
      <c r="H2613" s="2">
        <f>'Moving Avg'!G2613</f>
        <v>4.092702000000001</v>
      </c>
      <c r="I2613" s="2">
        <f>'Moving Avg'!H2613</f>
        <v>3.7522329999999986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4.5179999999999998</v>
      </c>
      <c r="C2614" s="2">
        <f>RSI!I2614</f>
        <v>55.444401343431714</v>
      </c>
      <c r="D2614" s="2">
        <f>MACD!E2614</f>
        <v>1.9780833730615122E-2</v>
      </c>
      <c r="E2614" s="2">
        <f>MACD!F2614</f>
        <v>4.8702764515671106E-2</v>
      </c>
      <c r="F2614" s="2">
        <f>'Moving Avg'!D2614</f>
        <v>4.5160400000000003</v>
      </c>
      <c r="G2614" s="2">
        <f>'Moving Avg'!F2614</f>
        <v>4.5584600000000002</v>
      </c>
      <c r="H2614" s="2">
        <f>'Moving Avg'!G2614</f>
        <v>4.1147560000000007</v>
      </c>
      <c r="I2614" s="2">
        <f>'Moving Avg'!H2614</f>
        <v>3.7557294999999988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</row>
    <row r="2615" spans="1:12" ht="13.5" x14ac:dyDescent="0.25">
      <c r="A2615" s="3">
        <f>RSI!A2615</f>
        <v>45813</v>
      </c>
      <c r="B2615" s="2">
        <f>RSI!B2615</f>
        <v>4.6351000000000004</v>
      </c>
      <c r="C2615" s="2">
        <f>RSI!I2615</f>
        <v>61.207860909098343</v>
      </c>
      <c r="D2615" s="2">
        <f>MACD!E2615</f>
        <v>-3.8650354300315826E-3</v>
      </c>
      <c r="E2615" s="2">
        <f>MACD!F2615</f>
        <v>3.8189204526530567E-2</v>
      </c>
      <c r="F2615" s="2">
        <f>'Moving Avg'!D2615</f>
        <v>4.5394600000000001</v>
      </c>
      <c r="G2615" s="2">
        <f>'Moving Avg'!F2615</f>
        <v>4.553585</v>
      </c>
      <c r="H2615" s="2">
        <f>'Moving Avg'!G2615</f>
        <v>4.1391520000000011</v>
      </c>
      <c r="I2615" s="2">
        <f>'Moving Avg'!H2615</f>
        <v>3.7598114999999983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4.5179999999999998</v>
      </c>
      <c r="C2616" s="2">
        <f>RSI!I2616</f>
        <v>53.723874704347466</v>
      </c>
      <c r="D2616" s="2">
        <f>MACD!E2616</f>
        <v>1.3673557511686418E-2</v>
      </c>
      <c r="E2616" s="2">
        <f>MACD!F2616</f>
        <v>3.3286075123561742E-2</v>
      </c>
      <c r="F2616" s="2">
        <f>'Moving Avg'!D2616</f>
        <v>4.5414200000000005</v>
      </c>
      <c r="G2616" s="2">
        <f>'Moving Avg'!F2616</f>
        <v>4.5428550000000003</v>
      </c>
      <c r="H2616" s="2">
        <f>'Moving Avg'!G2616</f>
        <v>4.1615960000000003</v>
      </c>
      <c r="I2616" s="2">
        <f>'Moving Avg'!H2616</f>
        <v>3.7633079999999985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4.5179999999999998</v>
      </c>
      <c r="C2617" s="2">
        <f>RSI!I2617</f>
        <v>53.723874704347466</v>
      </c>
      <c r="D2617" s="2">
        <f>MACD!E2617</f>
        <v>4.7670762152500323E-2</v>
      </c>
      <c r="E2617" s="2">
        <f>MACD!F2617</f>
        <v>3.6163012529349461E-2</v>
      </c>
      <c r="F2617" s="2">
        <f>'Moving Avg'!D2617</f>
        <v>4.5414200000000005</v>
      </c>
      <c r="G2617" s="2">
        <f>'Moving Avg'!F2617</f>
        <v>4.5321249999999997</v>
      </c>
      <c r="H2617" s="2">
        <f>'Moving Avg'!G2617</f>
        <v>4.1840400000000013</v>
      </c>
      <c r="I2617" s="2">
        <f>'Moving Avg'!H2617</f>
        <v>3.7668044999999988</v>
      </c>
      <c r="J2617" s="6" t="str">
        <f>OBV!F2617</f>
        <v>BEARISH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45819</v>
      </c>
      <c r="B2618" s="2">
        <f>RSI!B2618</f>
        <v>4.5667</v>
      </c>
      <c r="C2618" s="2">
        <f>RSI!I2618</f>
        <v>56.301017786595317</v>
      </c>
      <c r="D2618" s="2">
        <f>MACD!E2618</f>
        <v>6.6475742857951658E-2</v>
      </c>
      <c r="E2618" s="2">
        <f>MACD!F2618</f>
        <v>4.2225558595069899E-2</v>
      </c>
      <c r="F2618" s="2">
        <f>'Moving Avg'!D2618</f>
        <v>4.5511600000000003</v>
      </c>
      <c r="G2618" s="2">
        <f>'Moving Avg'!F2618</f>
        <v>4.5238299999999994</v>
      </c>
      <c r="H2618" s="2">
        <f>'Moving Avg'!G2618</f>
        <v>4.2074580000000008</v>
      </c>
      <c r="I2618" s="2">
        <f>'Moving Avg'!H2618</f>
        <v>3.7705444999999993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4.7618999999999998</v>
      </c>
      <c r="C2619" s="2">
        <f>RSI!I2619</f>
        <v>64.769976429883187</v>
      </c>
      <c r="D2619" s="2">
        <f>MACD!E2619</f>
        <v>7.3342029816832799E-2</v>
      </c>
      <c r="E2619" s="2">
        <f>MACD!F2619</f>
        <v>4.8448852839422483E-2</v>
      </c>
      <c r="F2619" s="2">
        <f>'Moving Avg'!D2619</f>
        <v>4.5999400000000001</v>
      </c>
      <c r="G2619" s="2">
        <f>'Moving Avg'!F2619</f>
        <v>4.5355399999999992</v>
      </c>
      <c r="H2619" s="2">
        <f>'Moving Avg'!G2619</f>
        <v>4.2347799999999998</v>
      </c>
      <c r="I2619" s="2">
        <f>'Moving Avg'!H2619</f>
        <v>3.775260499999999</v>
      </c>
      <c r="J2619" s="6" t="str">
        <f>OBV!F2619</f>
        <v>BULLISH</v>
      </c>
      <c r="K2619" s="6" t="str">
        <f>OBV!G2619</f>
        <v>NEUTRAL</v>
      </c>
      <c r="L2619" s="6" t="str">
        <f>OBV!H2619</f>
        <v>CONFIRMED BULLISH</v>
      </c>
    </row>
    <row r="2620" spans="1:12" ht="13.5" x14ac:dyDescent="0.25">
      <c r="A2620" s="3">
        <f>RSI!A2620</f>
        <v>45821</v>
      </c>
      <c r="B2620" s="2">
        <f>RSI!B2620</f>
        <v>4.7618999999999998</v>
      </c>
      <c r="C2620" s="2">
        <f>RSI!I2620</f>
        <v>64.769976429883187</v>
      </c>
      <c r="D2620" s="2">
        <f>MACD!E2620</f>
        <v>4.591827139639193E-2</v>
      </c>
      <c r="E2620" s="2">
        <f>MACD!F2620</f>
        <v>4.7942736550816371E-2</v>
      </c>
      <c r="F2620" s="2">
        <f>'Moving Avg'!D2620</f>
        <v>4.6253000000000002</v>
      </c>
      <c r="G2620" s="2">
        <f>'Moving Avg'!F2620</f>
        <v>4.5540799999999999</v>
      </c>
      <c r="H2620" s="2">
        <f>'Moving Avg'!G2620</f>
        <v>4.2622980000000004</v>
      </c>
      <c r="I2620" s="2">
        <f>'Moving Avg'!H2620</f>
        <v>3.7799764999999992</v>
      </c>
      <c r="J2620" s="6" t="str">
        <f>OBV!F2620</f>
        <v>BULLISH</v>
      </c>
      <c r="K2620" s="6" t="str">
        <f>OBV!G2620</f>
        <v>NEUTRAL</v>
      </c>
      <c r="L2620" s="6" t="str">
        <f>OBV!H2620</f>
        <v>CONFIRMED BULLISH</v>
      </c>
    </row>
    <row r="2621" spans="1:12" ht="13.5" x14ac:dyDescent="0.25">
      <c r="A2621" s="3">
        <f>RSI!A2621</f>
        <v>45824</v>
      </c>
      <c r="B2621" s="2">
        <f>RSI!B2621</f>
        <v>4.8692000000000002</v>
      </c>
      <c r="C2621" s="2">
        <f>RSI!I2621</f>
        <v>68.644050514658701</v>
      </c>
      <c r="D2621" s="2">
        <f>MACD!E2621</f>
        <v>1.1673808002639063E-2</v>
      </c>
      <c r="E2621" s="2">
        <f>MACD!F2621</f>
        <v>4.0688950841180911E-2</v>
      </c>
      <c r="F2621" s="2">
        <f>'Moving Avg'!D2621</f>
        <v>4.6955399999999994</v>
      </c>
      <c r="G2621" s="2">
        <f>'Moving Avg'!F2621</f>
        <v>4.5774950000000008</v>
      </c>
      <c r="H2621" s="2">
        <f>'Moving Avg'!G2621</f>
        <v>4.2919620000000007</v>
      </c>
      <c r="I2621" s="2">
        <f>'Moving Avg'!H2621</f>
        <v>3.7853719999999993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</row>
    <row r="2622" spans="1:12" ht="13.5" x14ac:dyDescent="0.25">
      <c r="A2622" s="3">
        <f>RSI!A2622</f>
        <v>45825</v>
      </c>
      <c r="B2622" s="2">
        <f>RSI!B2622</f>
        <v>5.0644</v>
      </c>
      <c r="C2622" s="2">
        <f>RSI!I2622</f>
        <v>74.201907403560654</v>
      </c>
      <c r="D2622" s="2">
        <f>MACD!E2622</f>
        <v>-3.2354461699048542E-2</v>
      </c>
      <c r="E2622" s="2">
        <f>MACD!F2622</f>
        <v>2.6080268333135023E-2</v>
      </c>
      <c r="F2622" s="2">
        <f>'Moving Avg'!D2622</f>
        <v>4.8048199999999994</v>
      </c>
      <c r="G2622" s="2">
        <f>'Moving Avg'!F2622</f>
        <v>4.6106700000000007</v>
      </c>
      <c r="H2622" s="2">
        <f>'Moving Avg'!G2622</f>
        <v>4.3255300000000005</v>
      </c>
      <c r="I2622" s="2">
        <f>'Moving Avg'!H2622</f>
        <v>3.7917434999999995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</row>
    <row r="2623" spans="1:12" ht="13.5" x14ac:dyDescent="0.25">
      <c r="A2623" s="3">
        <f>RSI!A2623</f>
        <v>45826</v>
      </c>
      <c r="B2623" s="2">
        <f>RSI!B2623</f>
        <v>5.1132</v>
      </c>
      <c r="C2623" s="2">
        <f>RSI!I2623</f>
        <v>75.37695085786531</v>
      </c>
      <c r="D2623" s="2">
        <f>MACD!E2623</f>
        <v>-7.6322428426022881E-2</v>
      </c>
      <c r="E2623" s="2">
        <f>MACD!F2623</f>
        <v>5.5997289813034447E-3</v>
      </c>
      <c r="F2623" s="2">
        <f>'Moving Avg'!D2623</f>
        <v>4.9141199999999996</v>
      </c>
      <c r="G2623" s="2">
        <f>'Moving Avg'!F2623</f>
        <v>4.6462850000000007</v>
      </c>
      <c r="H2623" s="2">
        <f>'Moving Avg'!G2623</f>
        <v>4.3598780000000001</v>
      </c>
      <c r="I2623" s="2">
        <f>'Moving Avg'!H2623</f>
        <v>3.7983589999999992</v>
      </c>
      <c r="J2623" s="6" t="str">
        <f>OBV!F2623</f>
        <v>BULLISH</v>
      </c>
      <c r="K2623" s="6" t="str">
        <f>OBV!G2623</f>
        <v>NEUTRAL</v>
      </c>
      <c r="L2623" s="6" t="str">
        <f>OBV!H2623</f>
        <v>CONFIRMED BULLISH</v>
      </c>
    </row>
    <row r="2624" spans="1:12" ht="13.5" x14ac:dyDescent="0.25">
      <c r="A2624" s="3">
        <f>RSI!A2624</f>
        <v>45827</v>
      </c>
      <c r="B2624" s="2">
        <f>RSI!B2624</f>
        <v>5.3376000000000001</v>
      </c>
      <c r="C2624" s="2">
        <f>RSI!I2624</f>
        <v>79.908667829707852</v>
      </c>
      <c r="D2624" s="2">
        <f>MACD!E2624</f>
        <v>-0.13330562254629097</v>
      </c>
      <c r="E2624" s="2">
        <f>MACD!F2624</f>
        <v>-2.2181341324215439E-2</v>
      </c>
      <c r="F2624" s="2">
        <f>'Moving Avg'!D2624</f>
        <v>5.029259999999999</v>
      </c>
      <c r="G2624" s="2">
        <f>'Moving Avg'!F2624</f>
        <v>4.692635000000001</v>
      </c>
      <c r="H2624" s="2">
        <f>'Moving Avg'!G2624</f>
        <v>4.4002760000000016</v>
      </c>
      <c r="I2624" s="2">
        <f>'Moving Avg'!H2624</f>
        <v>3.8060964999999993</v>
      </c>
      <c r="J2624" s="6" t="str">
        <f>OBV!F2624</f>
        <v>BULLISH</v>
      </c>
      <c r="K2624" s="6" t="str">
        <f>OBV!G2624</f>
        <v>NEUTRAL</v>
      </c>
      <c r="L2624" s="6" t="str">
        <f>OBV!H2624</f>
        <v>CONFIRMED BULLISH</v>
      </c>
    </row>
    <row r="2625" spans="1:12" ht="13.5" x14ac:dyDescent="0.25">
      <c r="A2625" s="3">
        <f>RSI!A2625</f>
        <v>45828</v>
      </c>
      <c r="B2625" s="2">
        <f>RSI!B2625</f>
        <v>5.3376000000000001</v>
      </c>
      <c r="C2625" s="2">
        <f>RSI!I2625</f>
        <v>79.908667829707852</v>
      </c>
      <c r="D2625" s="2">
        <f>MACD!E2625</f>
        <v>-0.16775620913571654</v>
      </c>
      <c r="E2625" s="2">
        <f>MACD!F2625</f>
        <v>-5.1296314886515662E-2</v>
      </c>
      <c r="F2625" s="2">
        <f>'Moving Avg'!D2625</f>
        <v>5.1444000000000001</v>
      </c>
      <c r="G2625" s="2">
        <f>'Moving Avg'!F2625</f>
        <v>4.7394700000000007</v>
      </c>
      <c r="H2625" s="2">
        <f>'Moving Avg'!G2625</f>
        <v>4.4391120000000015</v>
      </c>
      <c r="I2625" s="2">
        <f>'Moving Avg'!H2625</f>
        <v>3.8137864999999986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5.3376000000000001</v>
      </c>
      <c r="C2626" s="2">
        <f>RSI!I2626</f>
        <v>79.908667829707852</v>
      </c>
      <c r="D2626" s="2">
        <f>MACD!E2626</f>
        <v>-0.21885674040508718</v>
      </c>
      <c r="E2626" s="2">
        <f>MACD!F2626</f>
        <v>-8.480839999022996E-2</v>
      </c>
      <c r="F2626" s="2">
        <f>'Moving Avg'!D2626</f>
        <v>5.238080000000001</v>
      </c>
      <c r="G2626" s="2">
        <f>'Moving Avg'!F2626</f>
        <v>4.7765500000000003</v>
      </c>
      <c r="H2626" s="2">
        <f>'Moving Avg'!G2626</f>
        <v>4.4759960000000012</v>
      </c>
      <c r="I2626" s="2">
        <f>'Moving Avg'!H2626</f>
        <v>3.8214289999999989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</row>
    <row r="2627" spans="1:12" ht="13.5" x14ac:dyDescent="0.25">
      <c r="A2627" s="3">
        <f>RSI!A2627</f>
        <v>45832</v>
      </c>
      <c r="B2627" s="2">
        <f>RSI!B2627</f>
        <v>5.3669000000000002</v>
      </c>
      <c r="C2627" s="2">
        <f>RSI!I2627</f>
        <v>80.494112006159128</v>
      </c>
      <c r="D2627" s="2">
        <f>MACD!E2627</f>
        <v>-0.2679092165801773</v>
      </c>
      <c r="E2627" s="2">
        <f>MACD!F2627</f>
        <v>-0.12142856330821944</v>
      </c>
      <c r="F2627" s="2">
        <f>'Moving Avg'!D2627</f>
        <v>5.2985800000000003</v>
      </c>
      <c r="G2627" s="2">
        <f>'Moving Avg'!F2627</f>
        <v>4.8087499999999999</v>
      </c>
      <c r="H2627" s="2">
        <f>'Moving Avg'!G2627</f>
        <v>4.5103440000000008</v>
      </c>
      <c r="I2627" s="2">
        <f>'Moving Avg'!H2627</f>
        <v>3.8283609999999988</v>
      </c>
      <c r="J2627" s="6" t="str">
        <f>OBV!F2627</f>
        <v>BULLISH</v>
      </c>
      <c r="K2627" s="6" t="str">
        <f>OBV!G2627</f>
        <v>STRONG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5.4157000000000002</v>
      </c>
      <c r="C2628" s="2">
        <f>RSI!I2628</f>
        <v>81.462956574410384</v>
      </c>
      <c r="D2628" s="2">
        <f>MACD!E2628</f>
        <v>-0.30908412849422007</v>
      </c>
      <c r="E2628" s="2">
        <f>MACD!F2628</f>
        <v>-0.15895967634541958</v>
      </c>
      <c r="F2628" s="2">
        <f>'Moving Avg'!D2628</f>
        <v>5.3590800000000005</v>
      </c>
      <c r="G2628" s="2">
        <f>'Moving Avg'!F2628</f>
        <v>4.845345</v>
      </c>
      <c r="H2628" s="2">
        <f>'Moving Avg'!G2628</f>
        <v>4.5487900000000003</v>
      </c>
      <c r="I2628" s="2">
        <f>'Moving Avg'!H2628</f>
        <v>3.835679499999999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5.5621</v>
      </c>
      <c r="C2629" s="2">
        <f>RSI!I2629</f>
        <v>84.026264649280307</v>
      </c>
      <c r="D2629" s="2">
        <f>MACD!E2629</f>
        <v>-0.32831023750386379</v>
      </c>
      <c r="E2629" s="2">
        <f>MACD!F2629</f>
        <v>-0.19282978857710842</v>
      </c>
      <c r="F2629" s="2">
        <f>'Moving Avg'!D2629</f>
        <v>5.4039800000000007</v>
      </c>
      <c r="G2629" s="2">
        <f>'Moving Avg'!F2629</f>
        <v>4.8873049999999996</v>
      </c>
      <c r="H2629" s="2">
        <f>'Moving Avg'!G2629</f>
        <v>4.5870420000000003</v>
      </c>
      <c r="I2629" s="2">
        <f>'Moving Avg'!H2629</f>
        <v>3.8437299999999994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5.3669000000000002</v>
      </c>
      <c r="C2630" s="2">
        <f>RSI!I2630</f>
        <v>70.106228521352605</v>
      </c>
      <c r="D2630" s="2">
        <f>MACD!E2630</f>
        <v>-0.33429183017519293</v>
      </c>
      <c r="E2630" s="2">
        <f>MACD!F2630</f>
        <v>-0.22112219689672533</v>
      </c>
      <c r="F2630" s="2">
        <f>'Moving Avg'!D2630</f>
        <v>5.4098400000000009</v>
      </c>
      <c r="G2630" s="2">
        <f>'Moving Avg'!F2630</f>
        <v>4.9297499999999994</v>
      </c>
      <c r="H2630" s="2">
        <f>'Moving Avg'!G2630</f>
        <v>4.6182679999999996</v>
      </c>
      <c r="I2630" s="2">
        <f>'Moving Avg'!H2630</f>
        <v>3.8510484999999992</v>
      </c>
      <c r="J2630" s="6" t="str">
        <f>OBV!F2630</f>
        <v>BULLISH</v>
      </c>
      <c r="K2630" s="6" t="str">
        <f>OBV!G2630</f>
        <v>STRONG</v>
      </c>
      <c r="L2630" s="6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5.3669000000000002</v>
      </c>
      <c r="C2631" s="2">
        <f>RSI!I2631</f>
        <v>70.106228521352605</v>
      </c>
      <c r="D2631" s="2">
        <f>MACD!E2631</f>
        <v>-0.3255555642604202</v>
      </c>
      <c r="E2631" s="2">
        <f>MACD!F2631</f>
        <v>-0.24200887036946431</v>
      </c>
      <c r="F2631" s="2">
        <f>'Moving Avg'!D2631</f>
        <v>5.4157000000000002</v>
      </c>
      <c r="G2631" s="2">
        <f>'Moving Avg'!F2631</f>
        <v>4.9726850000000002</v>
      </c>
      <c r="H2631" s="2">
        <f>'Moving Avg'!G2631</f>
        <v>4.6485179999999993</v>
      </c>
      <c r="I2631" s="2">
        <f>'Moving Avg'!H2631</f>
        <v>3.8583669999999994</v>
      </c>
      <c r="J2631" s="6" t="str">
        <f>OBV!F2631</f>
        <v>BULLISH</v>
      </c>
      <c r="K2631" s="6" t="str">
        <f>OBV!G2631</f>
        <v>STRONG</v>
      </c>
      <c r="L2631" s="6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5.3669000000000002</v>
      </c>
      <c r="C2632" s="2">
        <f>RSI!I2632</f>
        <v>70.106228521352605</v>
      </c>
      <c r="D2632" s="2">
        <f>MACD!E2632</f>
        <v>-0.29064190219887021</v>
      </c>
      <c r="E2632" s="2">
        <f>MACD!F2632</f>
        <v>-0.25173547673534552</v>
      </c>
      <c r="F2632" s="2">
        <f>'Moving Avg'!D2632</f>
        <v>5.4157000000000002</v>
      </c>
      <c r="G2632" s="2">
        <f>'Moving Avg'!F2632</f>
        <v>5.0151300000000001</v>
      </c>
      <c r="H2632" s="2">
        <f>'Moving Avg'!G2632</f>
        <v>4.6789619999999994</v>
      </c>
      <c r="I2632" s="2">
        <f>'Moving Avg'!H2632</f>
        <v>3.8656854999999997</v>
      </c>
      <c r="J2632" s="6" t="str">
        <f>OBV!F2632</f>
        <v>BULLISH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45841</v>
      </c>
      <c r="B2633" s="2">
        <f>RSI!B2633</f>
        <v>5.3669000000000002</v>
      </c>
      <c r="C2633" s="2">
        <f>RSI!I2633</f>
        <v>70.106228521352605</v>
      </c>
      <c r="D2633" s="2">
        <f>MACD!E2633</f>
        <v>-0.25591533617117257</v>
      </c>
      <c r="E2633" s="2">
        <f>MACD!F2633</f>
        <v>-0.25257144862251091</v>
      </c>
      <c r="F2633" s="2">
        <f>'Moving Avg'!D2633</f>
        <v>5.4059400000000002</v>
      </c>
      <c r="G2633" s="2">
        <f>'Moving Avg'!F2633</f>
        <v>5.0575750000000008</v>
      </c>
      <c r="H2633" s="2">
        <f>'Moving Avg'!G2633</f>
        <v>4.7086259999999989</v>
      </c>
      <c r="I2633" s="2">
        <f>'Moving Avg'!H2633</f>
        <v>3.8722719999999993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5.3669000000000002</v>
      </c>
      <c r="C2634" s="2">
        <f>RSI!I2634</f>
        <v>70.10622852135262</v>
      </c>
      <c r="D2634" s="2">
        <f>MACD!E2634</f>
        <v>-0.19415958972586989</v>
      </c>
      <c r="E2634" s="2">
        <f>MACD!F2634</f>
        <v>-0.24088907684318273</v>
      </c>
      <c r="F2634" s="2">
        <f>'Moving Avg'!D2634</f>
        <v>5.3669000000000002</v>
      </c>
      <c r="G2634" s="2">
        <f>'Moving Avg'!F2634</f>
        <v>5.1000200000000007</v>
      </c>
      <c r="H2634" s="2">
        <f>'Moving Avg'!G2634</f>
        <v>4.7388759999999985</v>
      </c>
      <c r="I2634" s="2">
        <f>'Moving Avg'!H2634</f>
        <v>3.8788585000000002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5.3669000000000002</v>
      </c>
      <c r="C2635" s="2">
        <f>RSI!I2635</f>
        <v>70.10622852135262</v>
      </c>
      <c r="D2635" s="2">
        <f>MACD!E2635</f>
        <v>-0.14389671613224664</v>
      </c>
      <c r="E2635" s="2">
        <f>MACD!F2635</f>
        <v>-0.22149060470099552</v>
      </c>
      <c r="F2635" s="2">
        <f>'Moving Avg'!D2635</f>
        <v>5.3669000000000002</v>
      </c>
      <c r="G2635" s="2">
        <f>'Moving Avg'!F2635</f>
        <v>5.1366100000000001</v>
      </c>
      <c r="H2635" s="2">
        <f>'Moving Avg'!G2635</f>
        <v>4.7691259999999982</v>
      </c>
      <c r="I2635" s="2">
        <f>'Moving Avg'!H2635</f>
        <v>3.8863234999999996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5.3669000000000002</v>
      </c>
      <c r="C2636" s="2">
        <f>RSI!I2636</f>
        <v>70.10622852135262</v>
      </c>
      <c r="D2636" s="2">
        <f>MACD!E2636</f>
        <v>-0.10321102638074908</v>
      </c>
      <c r="E2636" s="2">
        <f>MACD!F2636</f>
        <v>-0.19783468903694626</v>
      </c>
      <c r="F2636" s="2">
        <f>'Moving Avg'!D2636</f>
        <v>5.3669000000000002</v>
      </c>
      <c r="G2636" s="2">
        <f>'Moving Avg'!F2636</f>
        <v>5.179055</v>
      </c>
      <c r="H2636" s="2">
        <f>'Moving Avg'!G2636</f>
        <v>4.7960579999999986</v>
      </c>
      <c r="I2636" s="2">
        <f>'Moving Avg'!H2636</f>
        <v>3.8929589999999994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5.3669000000000002</v>
      </c>
      <c r="C2637" s="2">
        <f>RSI!I2637</f>
        <v>70.106228521352605</v>
      </c>
      <c r="D2637" s="2">
        <f>MACD!E2637</f>
        <v>-6.5984790519824088E-2</v>
      </c>
      <c r="E2637" s="2">
        <f>MACD!F2637</f>
        <v>-0.17146470933352184</v>
      </c>
      <c r="F2637" s="2">
        <f>'Moving Avg'!D2637</f>
        <v>5.3669000000000002</v>
      </c>
      <c r="G2637" s="2">
        <f>'Moving Avg'!F2637</f>
        <v>5.2215000000000007</v>
      </c>
      <c r="H2637" s="2">
        <f>'Moving Avg'!G2637</f>
        <v>4.8229899999999981</v>
      </c>
      <c r="I2637" s="2">
        <f>'Moving Avg'!H2637</f>
        <v>3.8995945000000001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5.4253999999999998</v>
      </c>
      <c r="C2638" s="2">
        <f>RSI!I2638</f>
        <v>72.570021908789926</v>
      </c>
      <c r="D2638" s="2">
        <f>MACD!E2638</f>
        <v>-3.2892613813745086E-2</v>
      </c>
      <c r="E2638" s="2">
        <f>MACD!F2638</f>
        <v>-0.14375029022956648</v>
      </c>
      <c r="F2638" s="2">
        <f>'Moving Avg'!D2638</f>
        <v>5.3786000000000005</v>
      </c>
      <c r="G2638" s="2">
        <f>'Moving Avg'!F2638</f>
        <v>5.2644350000000006</v>
      </c>
      <c r="H2638" s="2">
        <f>'Moving Avg'!G2638</f>
        <v>4.8475799999999971</v>
      </c>
      <c r="I2638" s="2">
        <f>'Moving Avg'!H2638</f>
        <v>3.9065224999999999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5.4253999999999998</v>
      </c>
      <c r="C2639" s="2">
        <f>RSI!I2639</f>
        <v>72.570021908789926</v>
      </c>
      <c r="D2639" s="2">
        <f>MACD!E2639</f>
        <v>1.5821685472371172E-2</v>
      </c>
      <c r="E2639" s="2">
        <f>MACD!F2639</f>
        <v>-0.11183589508917895</v>
      </c>
      <c r="F2639" s="2">
        <f>'Moving Avg'!D2639</f>
        <v>5.3902999999999999</v>
      </c>
      <c r="G2639" s="2">
        <f>'Moving Avg'!F2639</f>
        <v>5.2976100000000006</v>
      </c>
      <c r="H2639" s="2">
        <f>'Moving Avg'!G2639</f>
        <v>4.8702179999999977</v>
      </c>
      <c r="I2639" s="2">
        <f>'Moving Avg'!H2639</f>
        <v>3.9134015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5.3669000000000002</v>
      </c>
      <c r="C2640" s="2">
        <f>RSI!I2640</f>
        <v>66.238562317526601</v>
      </c>
      <c r="D2640" s="2">
        <f>MACD!E2640</f>
        <v>2.966825402448503E-2</v>
      </c>
      <c r="E2640" s="2">
        <f>MACD!F2640</f>
        <v>-8.3535065266446148E-2</v>
      </c>
      <c r="F2640" s="2">
        <f>'Moving Avg'!D2640</f>
        <v>5.3902999999999999</v>
      </c>
      <c r="G2640" s="2">
        <f>'Moving Avg'!F2640</f>
        <v>5.3278600000000003</v>
      </c>
      <c r="H2640" s="2">
        <f>'Moving Avg'!G2640</f>
        <v>4.8860259999999975</v>
      </c>
      <c r="I2640" s="2">
        <f>'Moving Avg'!H2640</f>
        <v>3.9207199999999993</v>
      </c>
      <c r="J2640" s="6" t="str">
        <f>OBV!F2640</f>
        <v>BEARISH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5.3669000000000002</v>
      </c>
      <c r="C2641" s="2">
        <f>RSI!I2641</f>
        <v>66.238562317526601</v>
      </c>
      <c r="D2641" s="2">
        <f>MACD!E2641</f>
        <v>4.0178605408341284E-2</v>
      </c>
      <c r="E2641" s="2">
        <f>MACD!F2641</f>
        <v>-5.8792331131488663E-2</v>
      </c>
      <c r="F2641" s="2">
        <f>'Moving Avg'!D2641</f>
        <v>5.3903000000000008</v>
      </c>
      <c r="G2641" s="2">
        <f>'Moving Avg'!F2641</f>
        <v>5.3527450000000005</v>
      </c>
      <c r="H2641" s="2">
        <f>'Moving Avg'!G2641</f>
        <v>4.8977359999999974</v>
      </c>
      <c r="I2641" s="2">
        <f>'Moving Avg'!H2641</f>
        <v>3.9280384999999995</v>
      </c>
      <c r="J2641" s="6" t="str">
        <f>OBV!F2641</f>
        <v>BEARISH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5.3669000000000002</v>
      </c>
      <c r="C2642" s="2">
        <f>RSI!I2642</f>
        <v>66.238562317526601</v>
      </c>
      <c r="D2642" s="2">
        <f>MACD!E2642</f>
        <v>4.7955335348304651E-2</v>
      </c>
      <c r="E2642" s="2">
        <f>MACD!F2642</f>
        <v>-3.7442797835529999E-2</v>
      </c>
      <c r="F2642" s="2">
        <f>'Moving Avg'!D2642</f>
        <v>5.3903000000000008</v>
      </c>
      <c r="G2642" s="2">
        <f>'Moving Avg'!F2642</f>
        <v>5.3678699999999999</v>
      </c>
      <c r="H2642" s="2">
        <f>'Moving Avg'!G2642</f>
        <v>4.9137399999999971</v>
      </c>
      <c r="I2642" s="2">
        <f>'Moving Avg'!H2642</f>
        <v>3.9348689999999995</v>
      </c>
      <c r="J2642" s="6" t="str">
        <f>OBV!F2642</f>
        <v>BEARISH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5.3669000000000002</v>
      </c>
      <c r="C2643" s="2">
        <f>RSI!I2643</f>
        <v>66.238562317526601</v>
      </c>
      <c r="D2643" s="2">
        <f>MACD!E2643</f>
        <v>5.3501715382767934E-2</v>
      </c>
      <c r="E2643" s="2">
        <f>MACD!F2643</f>
        <v>-1.9253895191870412E-2</v>
      </c>
      <c r="F2643" s="2">
        <f>'Moving Avg'!D2643</f>
        <v>5.3786000000000005</v>
      </c>
      <c r="G2643" s="2">
        <f>'Moving Avg'!F2643</f>
        <v>5.3805550000000002</v>
      </c>
      <c r="H2643" s="2">
        <f>'Moving Avg'!G2643</f>
        <v>4.9264259999999958</v>
      </c>
      <c r="I2643" s="2">
        <f>'Moving Avg'!H2643</f>
        <v>3.941699499999999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5.3669000000000002</v>
      </c>
      <c r="C2644" s="2">
        <f>RSI!I2644</f>
        <v>66.238562317526601</v>
      </c>
      <c r="D2644" s="2">
        <f>MACD!E2644</f>
        <v>5.7237463667515698E-2</v>
      </c>
      <c r="E2644" s="2">
        <f>MACD!F2644</f>
        <v>-3.9556234199931897E-3</v>
      </c>
      <c r="F2644" s="2">
        <f>'Moving Avg'!D2644</f>
        <v>5.3669000000000002</v>
      </c>
      <c r="G2644" s="2">
        <f>'Moving Avg'!F2644</f>
        <v>5.3820199999999998</v>
      </c>
      <c r="H2644" s="2">
        <f>'Moving Avg'!G2644</f>
        <v>4.9391119999999962</v>
      </c>
      <c r="I2644" s="2">
        <f>'Moving Avg'!H2644</f>
        <v>3.9493594999999995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5.3669000000000002</v>
      </c>
      <c r="C2645" s="2">
        <f>RSI!I2645</f>
        <v>66.238562317526601</v>
      </c>
      <c r="D2645" s="2">
        <f>MACD!E2645</f>
        <v>5.9512053193542691E-2</v>
      </c>
      <c r="E2645" s="2">
        <f>MACD!F2645</f>
        <v>8.7379119027139879E-3</v>
      </c>
      <c r="F2645" s="2">
        <f>'Moving Avg'!D2645</f>
        <v>5.3669000000000002</v>
      </c>
      <c r="G2645" s="2">
        <f>'Moving Avg'!F2645</f>
        <v>5.3834850000000003</v>
      </c>
      <c r="H2645" s="2">
        <f>'Moving Avg'!G2645</f>
        <v>4.9517979999999957</v>
      </c>
      <c r="I2645" s="2">
        <f>'Moving Avg'!H2645</f>
        <v>3.957019499999999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5.3669000000000002</v>
      </c>
      <c r="C2646" s="2">
        <f>RSI!I2646</f>
        <v>66.238562317526601</v>
      </c>
      <c r="D2646" s="2">
        <f>MACD!E2646</f>
        <v>6.0615938968139105E-2</v>
      </c>
      <c r="E2646" s="2">
        <f>MACD!F2646</f>
        <v>1.9113517315799012E-2</v>
      </c>
      <c r="F2646" s="2">
        <f>'Moving Avg'!D2646</f>
        <v>5.3669000000000002</v>
      </c>
      <c r="G2646" s="2">
        <f>'Moving Avg'!F2646</f>
        <v>5.3849500000000008</v>
      </c>
      <c r="H2646" s="2">
        <f>'Moving Avg'!G2646</f>
        <v>4.9644839999999961</v>
      </c>
      <c r="I2646" s="2">
        <f>'Moving Avg'!H2646</f>
        <v>3.964679499999999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5.5621</v>
      </c>
      <c r="C2647" s="2">
        <f>RSI!I2647</f>
        <v>77.327033333947583</v>
      </c>
      <c r="D2647" s="2">
        <f>MACD!E2647</f>
        <v>4.6330767549738638E-2</v>
      </c>
      <c r="E2647" s="2">
        <f>MACD!F2647</f>
        <v>2.4556967362586939E-2</v>
      </c>
      <c r="F2647" s="2">
        <f>'Moving Avg'!D2647</f>
        <v>5.4059400000000002</v>
      </c>
      <c r="G2647" s="2">
        <f>'Moving Avg'!F2647</f>
        <v>5.3947100000000008</v>
      </c>
      <c r="H2647" s="2">
        <f>'Moving Avg'!G2647</f>
        <v>4.9810739999999951</v>
      </c>
      <c r="I2647" s="2">
        <f>'Moving Avg'!H2647</f>
        <v>3.9733154999999996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5.5621</v>
      </c>
      <c r="C2648" s="2">
        <f>RSI!I2648</f>
        <v>77.327033333947583</v>
      </c>
      <c r="D2648" s="2">
        <f>MACD!E2648</f>
        <v>4.1386194301137103E-2</v>
      </c>
      <c r="E2648" s="2">
        <f>MACD!F2648</f>
        <v>2.7922812750296976E-2</v>
      </c>
      <c r="F2648" s="2">
        <f>'Moving Avg'!D2648</f>
        <v>5.4449800000000002</v>
      </c>
      <c r="G2648" s="2">
        <f>'Moving Avg'!F2648</f>
        <v>5.4020300000000008</v>
      </c>
      <c r="H2648" s="2">
        <f>'Moving Avg'!G2648</f>
        <v>4.997663999999995</v>
      </c>
      <c r="I2648" s="2">
        <f>'Moving Avg'!H2648</f>
        <v>3.9823419999999992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5.5815999999999999</v>
      </c>
      <c r="C2649" s="2">
        <f>RSI!I2649</f>
        <v>78.158154290653698</v>
      </c>
      <c r="D2649" s="2">
        <f>MACD!E2649</f>
        <v>3.4038324157064537E-2</v>
      </c>
      <c r="E2649" s="2">
        <f>MACD!F2649</f>
        <v>2.9145915031650489E-2</v>
      </c>
      <c r="F2649" s="2">
        <f>'Moving Avg'!D2649</f>
        <v>5.4879199999999999</v>
      </c>
      <c r="G2649" s="2">
        <f>'Moving Avg'!F2649</f>
        <v>5.4030050000000003</v>
      </c>
      <c r="H2649" s="2">
        <f>'Moving Avg'!G2649</f>
        <v>5.0187419999999943</v>
      </c>
      <c r="I2649" s="2">
        <f>'Moving Avg'!H2649</f>
        <v>3.9922954999999996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5.6498999999999997</v>
      </c>
      <c r="C2650" s="2">
        <f>RSI!I2650</f>
        <v>80.811359631087939</v>
      </c>
      <c r="D2650" s="2">
        <f>MACD!E2650</f>
        <v>1.205422846974713E-2</v>
      </c>
      <c r="E2650" s="2">
        <f>MACD!F2650</f>
        <v>2.5727577719269819E-2</v>
      </c>
      <c r="F2650" s="2">
        <f>'Moving Avg'!D2650</f>
        <v>5.5445199999999994</v>
      </c>
      <c r="G2650" s="2">
        <f>'Moving Avg'!F2650</f>
        <v>5.4171550000000002</v>
      </c>
      <c r="H2650" s="2">
        <f>'Moving Avg'!G2650</f>
        <v>5.0439179999999952</v>
      </c>
      <c r="I2650" s="2">
        <f>'Moving Avg'!H2650</f>
        <v>4.0025904999999993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5.6596000000000002</v>
      </c>
      <c r="C2651" s="2">
        <f>RSI!I2651</f>
        <v>81.161358644417106</v>
      </c>
      <c r="D2651" s="2">
        <f>MACD!E2651</f>
        <v>-9.2507379914819055E-3</v>
      </c>
      <c r="E2651" s="2">
        <f>MACD!F2651</f>
        <v>1.8731914577119476E-2</v>
      </c>
      <c r="F2651" s="2">
        <f>'Moving Avg'!D2651</f>
        <v>5.6030600000000002</v>
      </c>
      <c r="G2651" s="2">
        <f>'Moving Avg'!F2651</f>
        <v>5.4317900000000003</v>
      </c>
      <c r="H2651" s="2">
        <f>'Moving Avg'!G2651</f>
        <v>5.069091999999995</v>
      </c>
      <c r="I2651" s="2">
        <f>'Moving Avg'!H2651</f>
        <v>4.0128849999999998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5.806</v>
      </c>
      <c r="C2652" s="2">
        <f>RSI!I2652</f>
        <v>85.469249474872285</v>
      </c>
      <c r="D2652" s="2">
        <f>MACD!E2652</f>
        <v>-4.0017298746104046E-2</v>
      </c>
      <c r="E2652" s="2">
        <f>MACD!F2652</f>
        <v>6.9820719124747722E-3</v>
      </c>
      <c r="F2652" s="2">
        <f>'Moving Avg'!D2652</f>
        <v>5.65184</v>
      </c>
      <c r="G2652" s="2">
        <f>'Moving Avg'!F2652</f>
        <v>5.4537449999999996</v>
      </c>
      <c r="H2652" s="2">
        <f>'Moving Avg'!G2652</f>
        <v>5.0971939999999964</v>
      </c>
      <c r="I2652" s="2">
        <f>'Moving Avg'!H2652</f>
        <v>4.0239114999999996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5.9132999999999996</v>
      </c>
      <c r="C2653" s="2">
        <f>RSI!I2653</f>
        <v>87.690938982125829</v>
      </c>
      <c r="D2653" s="2">
        <f>MACD!E2653</f>
        <v>-7.66182531977746E-2</v>
      </c>
      <c r="E2653" s="2">
        <f>MACD!F2653</f>
        <v>-9.7379931095751028E-3</v>
      </c>
      <c r="F2653" s="2">
        <f>'Moving Avg'!D2653</f>
        <v>5.7220800000000001</v>
      </c>
      <c r="G2653" s="2">
        <f>'Moving Avg'!F2653</f>
        <v>5.4810649999999992</v>
      </c>
      <c r="H2653" s="2">
        <f>'Moving Avg'!G2653</f>
        <v>5.1274419999999967</v>
      </c>
      <c r="I2653" s="2">
        <f>'Moving Avg'!H2653</f>
        <v>4.0346939999999991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6.1768000000000001</v>
      </c>
      <c r="C2654" s="2">
        <f>RSI!I2654</f>
        <v>91.235067571106498</v>
      </c>
      <c r="D2654" s="2">
        <f>MACD!E2654</f>
        <v>-0.13016637132147402</v>
      </c>
      <c r="E2654" s="2">
        <f>MACD!F2654</f>
        <v>-3.3823668751954888E-2</v>
      </c>
      <c r="F2654" s="2">
        <f>'Moving Avg'!D2654</f>
        <v>5.8411200000000001</v>
      </c>
      <c r="G2654" s="2">
        <f>'Moving Avg'!F2654</f>
        <v>5.52156</v>
      </c>
      <c r="H2654" s="2">
        <f>'Moving Avg'!G2654</f>
        <v>5.1627659999999969</v>
      </c>
      <c r="I2654" s="2">
        <f>'Moving Avg'!H2654</f>
        <v>4.0460619999999992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6.4402999999999997</v>
      </c>
      <c r="C2655" s="2">
        <f>RSI!I2655</f>
        <v>93.309603956882995</v>
      </c>
      <c r="D2655" s="2">
        <f>MACD!E2655</f>
        <v>-0.19938479581928359</v>
      </c>
      <c r="E2655" s="2">
        <f>MACD!F2655</f>
        <v>-6.6935894165420631E-2</v>
      </c>
      <c r="F2655" s="2">
        <f>'Moving Avg'!D2655</f>
        <v>5.9992000000000001</v>
      </c>
      <c r="G2655" s="2">
        <f>'Moving Avg'!F2655</f>
        <v>5.5752299999999995</v>
      </c>
      <c r="H2655" s="2">
        <f>'Moving Avg'!G2655</f>
        <v>5.2035539999999969</v>
      </c>
      <c r="I2655" s="2">
        <f>'Moving Avg'!H2655</f>
        <v>4.0592354999999989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6.5378999999999996</v>
      </c>
      <c r="C2656" s="2">
        <f>RSI!I2656</f>
        <v>93.88676554257006</v>
      </c>
      <c r="D2656" s="2">
        <f>MACD!E2656</f>
        <v>-0.27080567204042527</v>
      </c>
      <c r="E2656" s="2">
        <f>MACD!F2656</f>
        <v>-0.10770984974042157</v>
      </c>
      <c r="F2656" s="2">
        <f>'Moving Avg'!D2656</f>
        <v>6.1748600000000007</v>
      </c>
      <c r="G2656" s="2">
        <f>'Moving Avg'!F2656</f>
        <v>5.6337799999999998</v>
      </c>
      <c r="H2656" s="2">
        <f>'Moving Avg'!G2656</f>
        <v>5.2423919999999979</v>
      </c>
      <c r="I2656" s="2">
        <f>'Moving Avg'!H2656</f>
        <v>4.0732869999999988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</row>
    <row r="2657" spans="1:12" ht="13.5" x14ac:dyDescent="0.25">
      <c r="A2657" s="3">
        <f>RSI!A2657</f>
        <v>45876</v>
      </c>
      <c r="B2657" s="2">
        <f>RSI!B2657</f>
        <v>6.5378999999999996</v>
      </c>
      <c r="C2657" s="2">
        <f>RSI!I2657</f>
        <v>93.88676554257006</v>
      </c>
      <c r="D2657" s="2">
        <f>MACD!E2657</f>
        <v>-0.30699005458359352</v>
      </c>
      <c r="E2657" s="2">
        <f>MACD!F2657</f>
        <v>-0.14756589070905596</v>
      </c>
      <c r="F2657" s="2">
        <f>'Moving Avg'!D2657</f>
        <v>6.3212400000000004</v>
      </c>
      <c r="G2657" s="2">
        <f>'Moving Avg'!F2657</f>
        <v>5.6923300000000001</v>
      </c>
      <c r="H2657" s="2">
        <f>'Moving Avg'!G2657</f>
        <v>5.2786919999999959</v>
      </c>
      <c r="I2657" s="2">
        <f>'Moving Avg'!H2657</f>
        <v>4.0865094999999982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6.5378999999999996</v>
      </c>
      <c r="C2658" s="2">
        <f>RSI!I2658</f>
        <v>93.88676554257006</v>
      </c>
      <c r="D2658" s="2">
        <f>MACD!E2658</f>
        <v>-0.34296140780592044</v>
      </c>
      <c r="E2658" s="2">
        <f>MACD!F2658</f>
        <v>-0.18664499412842886</v>
      </c>
      <c r="F2658" s="2">
        <f>'Moving Avg'!D2658</f>
        <v>6.4461600000000008</v>
      </c>
      <c r="G2658" s="2">
        <f>'Moving Avg'!F2658</f>
        <v>5.7479549999999984</v>
      </c>
      <c r="H2658" s="2">
        <f>'Moving Avg'!G2658</f>
        <v>5.3157739999999967</v>
      </c>
      <c r="I2658" s="2">
        <f>'Moving Avg'!H2658</f>
        <v>4.0997319999999986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6.5378999999999996</v>
      </c>
      <c r="C2659" s="2">
        <f>RSI!I2659</f>
        <v>93.88676554257006</v>
      </c>
      <c r="D2659" s="2">
        <f>MACD!E2659</f>
        <v>-0.37535592776294635</v>
      </c>
      <c r="E2659" s="2">
        <f>MACD!F2659</f>
        <v>-0.22438718085533238</v>
      </c>
      <c r="F2659" s="2">
        <f>'Moving Avg'!D2659</f>
        <v>6.5183799999999987</v>
      </c>
      <c r="G2659" s="2">
        <f>'Moving Avg'!F2659</f>
        <v>5.8035799999999984</v>
      </c>
      <c r="H2659" s="2">
        <f>'Moving Avg'!G2659</f>
        <v>5.3520739999999982</v>
      </c>
      <c r="I2659" s="2">
        <f>'Moving Avg'!H2659</f>
        <v>4.1129544999999981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6.3426999999999998</v>
      </c>
      <c r="C2660" s="2">
        <f>RSI!I2660</f>
        <v>76.202615269955828</v>
      </c>
      <c r="D2660" s="2">
        <f>MACD!E2660</f>
        <v>-0.38238974336730713</v>
      </c>
      <c r="E2660" s="2">
        <f>MACD!F2660</f>
        <v>-0.25598769335772736</v>
      </c>
      <c r="F2660" s="2">
        <f>'Moving Avg'!D2660</f>
        <v>6.4988599999999987</v>
      </c>
      <c r="G2660" s="2">
        <f>'Moving Avg'!F2660</f>
        <v>5.8523699999999987</v>
      </c>
      <c r="H2660" s="2">
        <f>'Moving Avg'!G2660</f>
        <v>5.3885679999999967</v>
      </c>
      <c r="I2660" s="2">
        <f>'Moving Avg'!H2660</f>
        <v>4.1252009999999988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6.3426999999999998</v>
      </c>
      <c r="C2661" s="2">
        <f>RSI!I2661</f>
        <v>76.202615269955828</v>
      </c>
      <c r="D2661" s="2">
        <f>MACD!E2661</f>
        <v>-0.38994569868847417</v>
      </c>
      <c r="E2661" s="2">
        <f>MACD!F2661</f>
        <v>-0.28277929442387673</v>
      </c>
      <c r="F2661" s="2">
        <f>'Moving Avg'!D2661</f>
        <v>6.4598199999999988</v>
      </c>
      <c r="G2661" s="2">
        <f>'Moving Avg'!F2661</f>
        <v>5.9011599999999973</v>
      </c>
      <c r="H2661" s="2">
        <f>'Moving Avg'!G2661</f>
        <v>5.4252579999999977</v>
      </c>
      <c r="I2661" s="2">
        <f>'Moving Avg'!H2661</f>
        <v>4.1374474999999986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</row>
    <row r="2662" spans="1:12" ht="13.5" x14ac:dyDescent="0.25">
      <c r="A2662" s="3">
        <f>RSI!A2662</f>
        <v>45884</v>
      </c>
      <c r="B2662" s="2">
        <f>RSI!B2662</f>
        <v>6.3426999999999998</v>
      </c>
      <c r="C2662" s="2">
        <f>RSI!I2662</f>
        <v>76.202615269955828</v>
      </c>
      <c r="D2662" s="2">
        <f>MACD!E2662</f>
        <v>-0.37668331953909373</v>
      </c>
      <c r="E2662" s="2">
        <f>MACD!F2662</f>
        <v>-0.30156009944692014</v>
      </c>
      <c r="F2662" s="2">
        <f>'Moving Avg'!D2662</f>
        <v>6.4207799999999988</v>
      </c>
      <c r="G2662" s="2">
        <f>'Moving Avg'!F2662</f>
        <v>5.9499499999999967</v>
      </c>
      <c r="H2662" s="2">
        <f>'Moving Avg'!G2662</f>
        <v>5.4617519999999979</v>
      </c>
      <c r="I2662" s="2">
        <f>'Moving Avg'!H2662</f>
        <v>4.1505229999999989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</row>
    <row r="2663" spans="1:12" ht="13.5" x14ac:dyDescent="0.25">
      <c r="A2663" s="3">
        <f>RSI!A2663</f>
        <v>45887</v>
      </c>
      <c r="B2663" s="2">
        <f>RSI!B2663</f>
        <v>6.0597000000000003</v>
      </c>
      <c r="C2663" s="2">
        <f>RSI!I2663</f>
        <v>56.822351162918117</v>
      </c>
      <c r="D2663" s="2">
        <f>MACD!E2663</f>
        <v>-0.33064546328770916</v>
      </c>
      <c r="E2663" s="2">
        <f>MACD!F2663</f>
        <v>-0.30737717221507799</v>
      </c>
      <c r="F2663" s="2">
        <f>'Moving Avg'!D2663</f>
        <v>6.3251399999999993</v>
      </c>
      <c r="G2663" s="2">
        <f>'Moving Avg'!F2663</f>
        <v>5.9845899999999981</v>
      </c>
      <c r="H2663" s="2">
        <f>'Moving Avg'!G2663</f>
        <v>5.4925859999999993</v>
      </c>
      <c r="I2663" s="2">
        <f>'Moving Avg'!H2663</f>
        <v>4.1621834999999994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6.0597000000000003</v>
      </c>
      <c r="C2664" s="2">
        <f>RSI!I2664</f>
        <v>56.822351162918117</v>
      </c>
      <c r="D2664" s="2">
        <f>MACD!E2664</f>
        <v>-0.25193779285385798</v>
      </c>
      <c r="E2664" s="2">
        <f>MACD!F2664</f>
        <v>-0.29628929634283396</v>
      </c>
      <c r="F2664" s="2">
        <f>'Moving Avg'!D2664</f>
        <v>6.2294999999999998</v>
      </c>
      <c r="G2664" s="2">
        <f>'Moving Avg'!F2664</f>
        <v>6.0192299999999985</v>
      </c>
      <c r="H2664" s="2">
        <f>'Moving Avg'!G2664</f>
        <v>5.5234199999999998</v>
      </c>
      <c r="I2664" s="2">
        <f>'Moving Avg'!H2664</f>
        <v>4.173843999999999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6.0597000000000003</v>
      </c>
      <c r="C2665" s="2">
        <f>RSI!I2665</f>
        <v>56.822351162918117</v>
      </c>
      <c r="D2665" s="2">
        <f>MACD!E2665</f>
        <v>-0.14552821866375965</v>
      </c>
      <c r="E2665" s="2">
        <f>MACD!F2665</f>
        <v>-0.26613708080701914</v>
      </c>
      <c r="F2665" s="2">
        <f>'Moving Avg'!D2665</f>
        <v>6.1729000000000003</v>
      </c>
      <c r="G2665" s="2">
        <f>'Moving Avg'!F2665</f>
        <v>6.0538699999999981</v>
      </c>
      <c r="H2665" s="2">
        <f>'Moving Avg'!G2665</f>
        <v>5.5519120000000006</v>
      </c>
      <c r="I2665" s="2">
        <f>'Moving Avg'!H2665</f>
        <v>4.1855044999999986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6.0597000000000003</v>
      </c>
      <c r="C2666" s="2">
        <f>RSI!I2666</f>
        <v>56.822351162918117</v>
      </c>
      <c r="D2666" s="2">
        <f>MACD!E2666</f>
        <v>-4.114774636480778E-2</v>
      </c>
      <c r="E2666" s="2">
        <f>MACD!F2666</f>
        <v>-0.22113921391857688</v>
      </c>
      <c r="F2666" s="2">
        <f>'Moving Avg'!D2666</f>
        <v>6.1162999999999998</v>
      </c>
      <c r="G2666" s="2">
        <f>'Moving Avg'!F2666</f>
        <v>6.0885099999999994</v>
      </c>
      <c r="H2666" s="2">
        <f>'Moving Avg'!G2666</f>
        <v>5.582746000000002</v>
      </c>
      <c r="I2666" s="2">
        <f>'Moving Avg'!H2666</f>
        <v>4.1971649999999991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6.0597000000000003</v>
      </c>
      <c r="C2667" s="2">
        <f>RSI!I2667</f>
        <v>56.822351162918103</v>
      </c>
      <c r="D2667" s="2">
        <f>MACD!E2667</f>
        <v>4.6550318785252287E-2</v>
      </c>
      <c r="E2667" s="2">
        <f>MACD!F2667</f>
        <v>-0.16760130737781107</v>
      </c>
      <c r="F2667" s="2">
        <f>'Moving Avg'!D2667</f>
        <v>6.0597000000000003</v>
      </c>
      <c r="G2667" s="2">
        <f>'Moving Avg'!F2667</f>
        <v>6.1133900000000008</v>
      </c>
      <c r="H2667" s="2">
        <f>'Moving Avg'!G2667</f>
        <v>5.6135800000000016</v>
      </c>
      <c r="I2667" s="2">
        <f>'Moving Avg'!H2667</f>
        <v>4.2084354999999984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6.0597000000000003</v>
      </c>
      <c r="C2668" s="2">
        <f>RSI!I2668</f>
        <v>56.822351162918103</v>
      </c>
      <c r="D2668" s="2">
        <f>MACD!E2668</f>
        <v>0.12017871377421407</v>
      </c>
      <c r="E2668" s="2">
        <f>MACD!F2668</f>
        <v>-0.11004530314740606</v>
      </c>
      <c r="F2668" s="2">
        <f>'Moving Avg'!D2668</f>
        <v>6.0597000000000003</v>
      </c>
      <c r="G2668" s="2">
        <f>'Moving Avg'!F2668</f>
        <v>6.1382700000000003</v>
      </c>
      <c r="H2668" s="2">
        <f>'Moving Avg'!G2668</f>
        <v>5.6434400000000018</v>
      </c>
      <c r="I2668" s="2">
        <f>'Moving Avg'!H2668</f>
        <v>4.2194619999999983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6.0597000000000003</v>
      </c>
      <c r="C2669" s="2">
        <f>RSI!I2669</f>
        <v>56.822351162918103</v>
      </c>
      <c r="D2669" s="2">
        <f>MACD!E2669</f>
        <v>0.18194479288209919</v>
      </c>
      <c r="E2669" s="2">
        <f>MACD!F2669</f>
        <v>-5.1647283941505015E-2</v>
      </c>
      <c r="F2669" s="2">
        <f>'Moving Avg'!D2669</f>
        <v>6.0597000000000003</v>
      </c>
      <c r="G2669" s="2">
        <f>'Moving Avg'!F2669</f>
        <v>6.1621750000000013</v>
      </c>
      <c r="H2669" s="2">
        <f>'Moving Avg'!G2669</f>
        <v>5.6693960000000025</v>
      </c>
      <c r="I2669" s="2">
        <f>'Moving Avg'!H2669</f>
        <v>4.230488499999999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6.3231999999999999</v>
      </c>
      <c r="C2670" s="2">
        <f>RSI!I2670</f>
        <v>69.110524245360153</v>
      </c>
      <c r="D2670" s="2">
        <f>MACD!E2670</f>
        <v>0.18416386007053109</v>
      </c>
      <c r="E2670" s="2">
        <f>MACD!F2670</f>
        <v>-4.4850551390977905E-3</v>
      </c>
      <c r="F2670" s="2">
        <f>'Moving Avg'!D2670</f>
        <v>6.1124000000000001</v>
      </c>
      <c r="G2670" s="2">
        <f>'Moving Avg'!F2670</f>
        <v>6.1958400000000022</v>
      </c>
      <c r="H2670" s="2">
        <f>'Moving Avg'!G2670</f>
        <v>5.700622000000001</v>
      </c>
      <c r="I2670" s="2">
        <f>'Moving Avg'!H2670</f>
        <v>4.2436619999999996</v>
      </c>
      <c r="J2670" s="6" t="str">
        <f>OBV!F2670</f>
        <v>BULLISH</v>
      </c>
      <c r="K2670" s="6" t="str">
        <f>OBV!G2670</f>
        <v>NEUTRAL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6.3231999999999999</v>
      </c>
      <c r="C2671" s="2">
        <f>RSI!I2671</f>
        <v>69.110524245360153</v>
      </c>
      <c r="D2671" s="2">
        <f>MACD!E2671</f>
        <v>0.18402593424869984</v>
      </c>
      <c r="E2671" s="2">
        <f>MACD!F2671</f>
        <v>3.3217142738461734E-2</v>
      </c>
      <c r="F2671" s="2">
        <f>'Moving Avg'!D2671</f>
        <v>6.1651000000000007</v>
      </c>
      <c r="G2671" s="2">
        <f>'Moving Avg'!F2671</f>
        <v>6.229020000000002</v>
      </c>
      <c r="H2671" s="2">
        <f>'Moving Avg'!G2671</f>
        <v>5.7297020000000005</v>
      </c>
      <c r="I2671" s="2">
        <f>'Moving Avg'!H2671</f>
        <v>4.2562499999999996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6.3231999999999999</v>
      </c>
      <c r="C2672" s="2">
        <f>RSI!I2672</f>
        <v>69.110524245360153</v>
      </c>
      <c r="D2672" s="2">
        <f>MACD!E2672</f>
        <v>0.18204293328574028</v>
      </c>
      <c r="E2672" s="2">
        <f>MACD!F2672</f>
        <v>6.298230084791745E-2</v>
      </c>
      <c r="F2672" s="2">
        <f>'Moving Avg'!D2672</f>
        <v>6.2177999999999995</v>
      </c>
      <c r="G2672" s="2">
        <f>'Moving Avg'!F2672</f>
        <v>6.2548800000000018</v>
      </c>
      <c r="H2672" s="2">
        <f>'Moving Avg'!G2672</f>
        <v>5.7548780000000015</v>
      </c>
      <c r="I2672" s="2">
        <f>'Moving Avg'!H2672</f>
        <v>4.2696674999999997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6.3231999999999999</v>
      </c>
      <c r="C2673" s="2">
        <f>RSI!I2673</f>
        <v>69.110524245360139</v>
      </c>
      <c r="D2673" s="2">
        <f>MACD!E2673</f>
        <v>0.13509849739412605</v>
      </c>
      <c r="E2673" s="2">
        <f>MACD!F2673</f>
        <v>7.7405540157159169E-2</v>
      </c>
      <c r="F2673" s="2">
        <f>'Moving Avg'!D2673</f>
        <v>6.2705000000000002</v>
      </c>
      <c r="G2673" s="2">
        <f>'Moving Avg'!F2673</f>
        <v>6.2753750000000021</v>
      </c>
      <c r="H2673" s="2">
        <f>'Moving Avg'!G2673</f>
        <v>5.7790779999999993</v>
      </c>
      <c r="I2673" s="2">
        <f>'Moving Avg'!H2673</f>
        <v>4.282303999999999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6.3231999999999999</v>
      </c>
      <c r="C2674" s="2">
        <f>RSI!I2674</f>
        <v>69.110524245360153</v>
      </c>
      <c r="D2674" s="2">
        <f>MACD!E2674</f>
        <v>9.377623568537885E-2</v>
      </c>
      <c r="E2674" s="2">
        <f>MACD!F2674</f>
        <v>8.0679679262803117E-2</v>
      </c>
      <c r="F2674" s="2">
        <f>'Moving Avg'!D2674</f>
        <v>6.3231999999999999</v>
      </c>
      <c r="G2674" s="2">
        <f>'Moving Avg'!F2674</f>
        <v>6.2826950000000013</v>
      </c>
      <c r="H2674" s="2">
        <f>'Moving Avg'!G2674</f>
        <v>5.7987900000000003</v>
      </c>
      <c r="I2674" s="2">
        <f>'Moving Avg'!H2674</f>
        <v>4.2949404999999992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6.3231999999999999</v>
      </c>
      <c r="C2675" s="2">
        <f>RSI!I2675</f>
        <v>69.110524245360139</v>
      </c>
      <c r="D2675" s="2">
        <f>MACD!E2675</f>
        <v>5.7329720264731598E-2</v>
      </c>
      <c r="E2675" s="2">
        <f>MACD!F2675</f>
        <v>7.6009687463188813E-2</v>
      </c>
      <c r="F2675" s="2">
        <f>'Moving Avg'!D2675</f>
        <v>6.3231999999999999</v>
      </c>
      <c r="G2675" s="2">
        <f>'Moving Avg'!F2675</f>
        <v>6.2768400000000009</v>
      </c>
      <c r="H2675" s="2">
        <f>'Moving Avg'!G2675</f>
        <v>5.8185019999999996</v>
      </c>
      <c r="I2675" s="2">
        <f>'Moving Avg'!H2675</f>
        <v>4.3075769999999993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6.3231999999999999</v>
      </c>
      <c r="C2676" s="2">
        <f>RSI!I2676</f>
        <v>69.110524245360139</v>
      </c>
      <c r="D2676" s="2">
        <f>MACD!E2676</f>
        <v>2.51185788922621E-2</v>
      </c>
      <c r="E2676" s="2">
        <f>MACD!F2676</f>
        <v>6.5831465749003476E-2</v>
      </c>
      <c r="F2676" s="2">
        <f>'Moving Avg'!D2676</f>
        <v>6.3231999999999999</v>
      </c>
      <c r="G2676" s="2">
        <f>'Moving Avg'!F2676</f>
        <v>6.2661050000000005</v>
      </c>
      <c r="H2676" s="2">
        <f>'Moving Avg'!G2676</f>
        <v>5.8382139999999989</v>
      </c>
      <c r="I2676" s="2">
        <f>'Moving Avg'!H2676</f>
        <v>4.3201649999999994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45908</v>
      </c>
      <c r="B2677" s="2">
        <f>RSI!B2677</f>
        <v>6.0694999999999997</v>
      </c>
      <c r="C2677" s="2">
        <f>RSI!I2677</f>
        <v>47.325564416601914</v>
      </c>
      <c r="D2677" s="2">
        <f>MACD!E2677</f>
        <v>1.5385421647253317E-2</v>
      </c>
      <c r="E2677" s="2">
        <f>MACD!F2677</f>
        <v>5.5742256928653443E-2</v>
      </c>
      <c r="F2677" s="2">
        <f>'Moving Avg'!D2677</f>
        <v>6.2724599999999997</v>
      </c>
      <c r="G2677" s="2">
        <f>'Moving Avg'!F2677</f>
        <v>6.2426849999999998</v>
      </c>
      <c r="H2677" s="2">
        <f>'Moving Avg'!G2677</f>
        <v>5.8522659999999993</v>
      </c>
      <c r="I2677" s="2">
        <f>'Moving Avg'!H2677</f>
        <v>4.3314844999999993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</row>
    <row r="2678" spans="1:12" ht="13.5" x14ac:dyDescent="0.25">
      <c r="A2678" s="3">
        <f>RSI!A2678</f>
        <v>45909</v>
      </c>
      <c r="B2678" s="2">
        <f>RSI!B2678</f>
        <v>6.0694999999999997</v>
      </c>
      <c r="C2678" s="2">
        <f>RSI!I2678</f>
        <v>47.325564416601914</v>
      </c>
      <c r="D2678" s="2">
        <f>MACD!E2678</f>
        <v>7.472715296921173E-3</v>
      </c>
      <c r="E2678" s="2">
        <f>MACD!F2678</f>
        <v>4.608834860230699E-2</v>
      </c>
      <c r="F2678" s="2">
        <f>'Moving Avg'!D2678</f>
        <v>6.2217199999999995</v>
      </c>
      <c r="G2678" s="2">
        <f>'Moving Avg'!F2678</f>
        <v>6.2192650000000009</v>
      </c>
      <c r="H2678" s="2">
        <f>'Moving Avg'!G2678</f>
        <v>5.8653419999999992</v>
      </c>
      <c r="I2678" s="2">
        <f>'Moving Avg'!H2678</f>
        <v>4.3428039999999992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6.22</v>
      </c>
      <c r="C2679" s="2">
        <f>RSI!I2679</f>
        <v>56.713150876965948</v>
      </c>
      <c r="D2679" s="2">
        <f>MACD!E2679</f>
        <v>-1.0071686718831074E-2</v>
      </c>
      <c r="E2679" s="2">
        <f>MACD!F2679</f>
        <v>3.4856341538079379E-2</v>
      </c>
      <c r="F2679" s="2">
        <f>'Moving Avg'!D2679</f>
        <v>6.2010799999999993</v>
      </c>
      <c r="G2679" s="2">
        <f>'Moving Avg'!F2679</f>
        <v>6.2033700000000005</v>
      </c>
      <c r="H2679" s="2">
        <f>'Moving Avg'!G2679</f>
        <v>5.8784999999999989</v>
      </c>
      <c r="I2679" s="2">
        <f>'Moving Avg'!H2679</f>
        <v>4.3548759999999991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6.22</v>
      </c>
      <c r="C2680" s="2">
        <f>RSI!I2680</f>
        <v>56.713150876965948</v>
      </c>
      <c r="D2680" s="2">
        <f>MACD!E2680</f>
        <v>1.5009157134570295E-2</v>
      </c>
      <c r="E2680" s="2">
        <f>MACD!F2680</f>
        <v>3.0886904657377565E-2</v>
      </c>
      <c r="F2680" s="2">
        <f>'Moving Avg'!D2680</f>
        <v>6.180439999999999</v>
      </c>
      <c r="G2680" s="2">
        <f>'Moving Avg'!F2680</f>
        <v>6.197235</v>
      </c>
      <c r="H2680" s="2">
        <f>'Moving Avg'!G2680</f>
        <v>5.895562</v>
      </c>
      <c r="I2680" s="2">
        <f>'Moving Avg'!H2680</f>
        <v>4.3670944999999994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6.21</v>
      </c>
      <c r="C2681" s="2">
        <f>RSI!I2681</f>
        <v>55.94482258238493</v>
      </c>
      <c r="D2681" s="2">
        <f>MACD!E2681</f>
        <v>3.6405155513905996E-2</v>
      </c>
      <c r="E2681" s="2">
        <f>MACD!F2681</f>
        <v>3.1990554828683251E-2</v>
      </c>
      <c r="F2681" s="2">
        <f>'Moving Avg'!D2681</f>
        <v>6.1577999999999999</v>
      </c>
      <c r="G2681" s="2">
        <f>'Moving Avg'!F2681</f>
        <v>6.1905999999999999</v>
      </c>
      <c r="H2681" s="2">
        <f>'Moving Avg'!G2681</f>
        <v>5.9124239999999988</v>
      </c>
      <c r="I2681" s="2">
        <f>'Moving Avg'!H2681</f>
        <v>4.3800919999999994</v>
      </c>
      <c r="J2681" s="6" t="str">
        <f>OBV!F2681</f>
        <v>BEARISH</v>
      </c>
      <c r="K2681" s="6" t="str">
        <f>OBV!G2681</f>
        <v>WEAK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6.22</v>
      </c>
      <c r="C2682" s="2">
        <f>RSI!I2682</f>
        <v>56.578333668830062</v>
      </c>
      <c r="D2682" s="2">
        <f>MACD!E2682</f>
        <v>5.3302816289581223E-2</v>
      </c>
      <c r="E2682" s="2">
        <f>MACD!F2682</f>
        <v>3.6253007120862851E-2</v>
      </c>
      <c r="F2682" s="2">
        <f>'Moving Avg'!D2682</f>
        <v>6.1879</v>
      </c>
      <c r="G2682" s="2">
        <f>'Moving Avg'!F2682</f>
        <v>6.1844650000000003</v>
      </c>
      <c r="H2682" s="2">
        <f>'Moving Avg'!G2682</f>
        <v>5.9294859999999998</v>
      </c>
      <c r="I2682" s="2">
        <f>'Moving Avg'!H2682</f>
        <v>4.3931395000000002</v>
      </c>
      <c r="J2682" s="6" t="str">
        <f>OBV!F2682</f>
        <v>BEARISH</v>
      </c>
      <c r="K2682" s="6" t="str">
        <f>OBV!G2682</f>
        <v>WEAK</v>
      </c>
      <c r="L2682" s="6" t="str">
        <f>OBV!H2682</f>
        <v>NEUTRAL</v>
      </c>
    </row>
    <row r="2683" spans="1:12" ht="13.5" x14ac:dyDescent="0.25">
      <c r="A2683" s="3">
        <f>RSI!A2683</f>
        <v>45916</v>
      </c>
      <c r="B2683" s="2">
        <f>RSI!B2683</f>
        <v>6.22</v>
      </c>
      <c r="C2683" s="2">
        <f>RSI!I2683</f>
        <v>56.578333668830062</v>
      </c>
      <c r="D2683" s="2">
        <f>MACD!E2683</f>
        <v>6.7110353178903459E-2</v>
      </c>
      <c r="E2683" s="2">
        <f>MACD!F2683</f>
        <v>4.2424476332470977E-2</v>
      </c>
      <c r="F2683" s="2">
        <f>'Moving Avg'!D2683</f>
        <v>6.2179999999999991</v>
      </c>
      <c r="G2683" s="2">
        <f>'Moving Avg'!F2683</f>
        <v>6.1924799999999998</v>
      </c>
      <c r="H2683" s="2">
        <f>'Moving Avg'!G2683</f>
        <v>5.9465479999999999</v>
      </c>
      <c r="I2683" s="2">
        <f>'Moving Avg'!H2683</f>
        <v>4.4059430000000006</v>
      </c>
      <c r="J2683" s="6" t="str">
        <f>OBV!F2683</f>
        <v>BEARISH</v>
      </c>
      <c r="K2683" s="6" t="str">
        <f>OBV!G2683</f>
        <v>WEAK</v>
      </c>
      <c r="L2683" s="6" t="str">
        <f>OBV!H2683</f>
        <v>NEUTRAL</v>
      </c>
    </row>
    <row r="2684" spans="1:12" ht="13.5" x14ac:dyDescent="0.25">
      <c r="A2684" s="3">
        <f>RSI!A2684</f>
        <v>45917</v>
      </c>
      <c r="B2684" s="2">
        <f>RSI!B2684</f>
        <v>6.21</v>
      </c>
      <c r="C2684" s="2">
        <f>RSI!I2684</f>
        <v>55.650236083619802</v>
      </c>
      <c r="D2684" s="2">
        <f>MACD!E2684</f>
        <v>7.9080242728327477E-2</v>
      </c>
      <c r="E2684" s="2">
        <f>MACD!F2684</f>
        <v>4.9755629611642274E-2</v>
      </c>
      <c r="F2684" s="2">
        <f>'Moving Avg'!D2684</f>
        <v>6.2159999999999993</v>
      </c>
      <c r="G2684" s="2">
        <f>'Moving Avg'!F2684</f>
        <v>6.1999949999999995</v>
      </c>
      <c r="H2684" s="2">
        <f>'Moving Avg'!G2684</f>
        <v>5.9634099999999988</v>
      </c>
      <c r="I2684" s="2">
        <f>'Moving Avg'!H2684</f>
        <v>4.4190870000000011</v>
      </c>
      <c r="J2684" s="6" t="str">
        <f>OBV!F2684</f>
        <v>BEARISH</v>
      </c>
      <c r="K2684" s="6" t="str">
        <f>OBV!G2684</f>
        <v>WEAK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6.21</v>
      </c>
      <c r="C2685" s="2">
        <f>RSI!I2685</f>
        <v>55.650236083619802</v>
      </c>
      <c r="D2685" s="2">
        <f>MACD!E2685</f>
        <v>8.8847190463878789E-2</v>
      </c>
      <c r="E2685" s="2">
        <f>MACD!F2685</f>
        <v>5.7573941782089577E-2</v>
      </c>
      <c r="F2685" s="2">
        <f>'Moving Avg'!D2685</f>
        <v>6.2140000000000004</v>
      </c>
      <c r="G2685" s="2">
        <f>'Moving Avg'!F2685</f>
        <v>6.2075099999999992</v>
      </c>
      <c r="H2685" s="2">
        <f>'Moving Avg'!G2685</f>
        <v>5.9802719999999985</v>
      </c>
      <c r="I2685" s="2">
        <f>'Moving Avg'!H2685</f>
        <v>4.4328165000000013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6.21</v>
      </c>
      <c r="C2686" s="2">
        <f>RSI!I2686</f>
        <v>55.650236083619802</v>
      </c>
      <c r="D2686" s="2">
        <f>MACD!E2686</f>
        <v>9.6776882388154739E-2</v>
      </c>
      <c r="E2686" s="2">
        <f>MACD!F2686</f>
        <v>6.5414529903302612E-2</v>
      </c>
      <c r="F2686" s="2">
        <f>'Moving Avg'!D2686</f>
        <v>6.2140000000000004</v>
      </c>
      <c r="G2686" s="2">
        <f>'Moving Avg'!F2686</f>
        <v>6.2150249999999989</v>
      </c>
      <c r="H2686" s="2">
        <f>'Moving Avg'!G2686</f>
        <v>5.9971339999999973</v>
      </c>
      <c r="I2686" s="2">
        <f>'Moving Avg'!H2686</f>
        <v>4.4465460000000014</v>
      </c>
      <c r="J2686" s="6" t="str">
        <f>OBV!F2686</f>
        <v>BULLISH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45922</v>
      </c>
      <c r="B2687" s="4">
        <f>RSI!B2687</f>
        <v>6</v>
      </c>
      <c r="C2687" s="2">
        <f>RSI!I2687</f>
        <v>38.909555650391475</v>
      </c>
      <c r="D2687" s="2">
        <f>MACD!E2687</f>
        <v>7.9701548341497563E-2</v>
      </c>
      <c r="E2687" s="2">
        <f>MACD!F2687</f>
        <v>6.8271933590941608E-2</v>
      </c>
      <c r="F2687" s="2">
        <f>'Moving Avg'!D2687</f>
        <v>6.17</v>
      </c>
      <c r="G2687" s="2">
        <f>'Moving Avg'!F2687</f>
        <v>6.2120399999999982</v>
      </c>
      <c r="H2687" s="2">
        <f>'Moving Avg'!G2687</f>
        <v>6.009795999999997</v>
      </c>
      <c r="I2687" s="2">
        <f>'Moving Avg'!H2687</f>
        <v>4.4584935000000012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6.21</v>
      </c>
      <c r="C2688" s="2">
        <f>RSI!I2688</f>
        <v>53.857771073367672</v>
      </c>
      <c r="D2688" s="2">
        <f>MACD!E2688</f>
        <v>5.0651625104470632E-2</v>
      </c>
      <c r="E2688" s="2">
        <f>MACD!F2688</f>
        <v>6.4747871893647418E-2</v>
      </c>
      <c r="F2688" s="2">
        <f>'Moving Avg'!D2688</f>
        <v>6.1680000000000001</v>
      </c>
      <c r="G2688" s="2">
        <f>'Moving Avg'!F2688</f>
        <v>6.2195549999999979</v>
      </c>
      <c r="H2688" s="2">
        <f>'Moving Avg'!G2688</f>
        <v>6.0254879999999957</v>
      </c>
      <c r="I2688" s="2">
        <f>'Moving Avg'!H2688</f>
        <v>4.4721745000000013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</row>
    <row r="2689" spans="1:12" ht="13.5" x14ac:dyDescent="0.35">
      <c r="A2689" s="3">
        <f>RSI!A2689</f>
        <v>45924</v>
      </c>
      <c r="B2689" s="4">
        <f>RSI!B2689</f>
        <v>6.21</v>
      </c>
      <c r="C2689" s="2">
        <f>RSI!I2689</f>
        <v>53.857771073367672</v>
      </c>
      <c r="D2689" s="2">
        <f>MACD!E2689</f>
        <v>4.8867193792218266E-2</v>
      </c>
      <c r="E2689" s="2">
        <f>MACD!F2689</f>
        <v>6.1571736273361585E-2</v>
      </c>
      <c r="F2689" s="2">
        <f>'Moving Avg'!D2689</f>
        <v>6.168000000000001</v>
      </c>
      <c r="G2689" s="2">
        <f>'Moving Avg'!F2689</f>
        <v>6.2270699999999977</v>
      </c>
      <c r="H2689" s="2">
        <f>'Moving Avg'!G2689</f>
        <v>6.0411799999999944</v>
      </c>
      <c r="I2689" s="2">
        <f>'Moving Avg'!H2689</f>
        <v>4.4861480000000018</v>
      </c>
      <c r="J2689" s="6" t="str">
        <f>OBV!F2689</f>
        <v>BEARISH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45925</v>
      </c>
      <c r="B2690" s="4">
        <f>RSI!B2690</f>
        <v>6.32</v>
      </c>
      <c r="C2690" s="2">
        <f>RSI!I2690</f>
        <v>59.829092678135297</v>
      </c>
      <c r="D2690" s="2">
        <f>MACD!E2690</f>
        <v>3.8878055940258172E-2</v>
      </c>
      <c r="E2690" s="2">
        <f>MACD!F2690</f>
        <v>5.7033000206740903E-2</v>
      </c>
      <c r="F2690" s="2">
        <f>'Moving Avg'!D2690</f>
        <v>6.19</v>
      </c>
      <c r="G2690" s="2">
        <f>'Moving Avg'!F2690</f>
        <v>6.2269099999999984</v>
      </c>
      <c r="H2690" s="2">
        <f>'Moving Avg'!G2690</f>
        <v>6.0602419999999952</v>
      </c>
      <c r="I2690" s="2">
        <f>'Moving Avg'!H2690</f>
        <v>4.4999395000000018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</row>
    <row r="2691" spans="1:12" ht="13.5" x14ac:dyDescent="0.35">
      <c r="A2691" s="3">
        <f>RSI!A2691</f>
        <v>45926</v>
      </c>
      <c r="B2691" s="4">
        <f>RSI!B2691</f>
        <v>6.47</v>
      </c>
      <c r="C2691" s="2">
        <f>RSI!I2691</f>
        <v>66.244195390250141</v>
      </c>
      <c r="D2691" s="2">
        <f>MACD!E2691</f>
        <v>1.6819579777721749E-2</v>
      </c>
      <c r="E2691" s="2">
        <f>MACD!F2691</f>
        <v>4.8990316120937072E-2</v>
      </c>
      <c r="F2691" s="2">
        <f>'Moving Avg'!D2691</f>
        <v>6.242</v>
      </c>
      <c r="G2691" s="2">
        <f>'Moving Avg'!F2691</f>
        <v>6.2342499999999985</v>
      </c>
      <c r="H2691" s="2">
        <f>'Moving Avg'!G2691</f>
        <v>6.0823039999999962</v>
      </c>
      <c r="I2691" s="2">
        <f>'Moving Avg'!H2691</f>
        <v>4.5142370000000023</v>
      </c>
      <c r="J2691" s="6" t="str">
        <f>OBV!F2691</f>
        <v>BEARISH</v>
      </c>
      <c r="K2691" s="6" t="str">
        <f>OBV!G2691</f>
        <v>NEUTRAL</v>
      </c>
      <c r="L2691" s="6" t="str">
        <f>OBV!H2691</f>
        <v>BEARISH DIVERGENCE</v>
      </c>
    </row>
    <row r="2692" spans="1:12" ht="13.5" x14ac:dyDescent="0.35">
      <c r="A2692" s="3">
        <f>RSI!A2692</f>
        <v>45929</v>
      </c>
      <c r="B2692" s="4">
        <f>RSI!B2692</f>
        <v>6.47</v>
      </c>
      <c r="C2692" s="2">
        <f>RSI!I2692</f>
        <v>66.244195390250141</v>
      </c>
      <c r="D2692" s="2">
        <f>MACD!E2692</f>
        <v>-2.0788796633270934E-3</v>
      </c>
      <c r="E2692" s="2">
        <f>MACD!F2692</f>
        <v>3.877647696408424E-2</v>
      </c>
      <c r="F2692" s="2">
        <f>'Moving Avg'!D2692</f>
        <v>6.3360000000000003</v>
      </c>
      <c r="G2692" s="2">
        <f>'Moving Avg'!F2692</f>
        <v>6.2415899999999978</v>
      </c>
      <c r="H2692" s="2">
        <f>'Moving Avg'!G2692</f>
        <v>6.1043659999999962</v>
      </c>
      <c r="I2692" s="2">
        <f>'Moving Avg'!H2692</f>
        <v>4.5287785000000031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6.47</v>
      </c>
      <c r="C2693" s="2">
        <f>RSI!I2693</f>
        <v>66.244195390250141</v>
      </c>
      <c r="D2693" s="2">
        <f>MACD!E2693</f>
        <v>-1.9710676893057055E-2</v>
      </c>
      <c r="E2693" s="2">
        <f>MACD!F2693</f>
        <v>2.707904619265598E-2</v>
      </c>
      <c r="F2693" s="2">
        <f>'Moving Avg'!D2693</f>
        <v>6.3879999999999999</v>
      </c>
      <c r="G2693" s="2">
        <f>'Moving Avg'!F2693</f>
        <v>6.2489299999999988</v>
      </c>
      <c r="H2693" s="2">
        <f>'Moving Avg'!G2693</f>
        <v>6.1264279999999989</v>
      </c>
      <c r="I2693" s="2">
        <f>'Moving Avg'!H2693</f>
        <v>4.5433200000000031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</row>
    <row r="2694" spans="1:12" ht="13.5" x14ac:dyDescent="0.35">
      <c r="A2694" s="3">
        <f>RSI!A2694</f>
        <v>45931</v>
      </c>
      <c r="B2694" s="4">
        <f>RSI!B2694</f>
        <v>6.46</v>
      </c>
      <c r="C2694" s="2">
        <f>RSI!I2694</f>
        <v>65.374903110816177</v>
      </c>
      <c r="D2694" s="2">
        <f>MACD!E2694</f>
        <v>-3.6946863589932377E-2</v>
      </c>
      <c r="E2694" s="2">
        <f>MACD!F2694</f>
        <v>1.4273864236138309E-2</v>
      </c>
      <c r="F2694" s="2">
        <f>'Moving Avg'!D2694</f>
        <v>6.4379999999999997</v>
      </c>
      <c r="G2694" s="2">
        <f>'Moving Avg'!F2694</f>
        <v>6.2557699999999974</v>
      </c>
      <c r="H2694" s="2">
        <f>'Moving Avg'!G2694</f>
        <v>6.1482899999999985</v>
      </c>
      <c r="I2694" s="2">
        <f>'Moving Avg'!H2694</f>
        <v>4.5575675000000038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</row>
    <row r="2695" spans="1:12" ht="13.5" x14ac:dyDescent="0.35">
      <c r="A2695" s="3">
        <f>RSI!A2695</f>
        <v>45932</v>
      </c>
      <c r="B2695" s="4">
        <f>RSI!B2695</f>
        <v>6.46</v>
      </c>
      <c r="C2695" s="2">
        <f>RSI!I2695</f>
        <v>65.374903110816177</v>
      </c>
      <c r="D2695" s="2">
        <f>MACD!E2695</f>
        <v>-5.2878954436887504E-2</v>
      </c>
      <c r="E2695" s="2">
        <f>MACD!F2695</f>
        <v>8.4330050153314656E-4</v>
      </c>
      <c r="F2695" s="2">
        <f>'Moving Avg'!D2695</f>
        <v>6.4659999999999993</v>
      </c>
      <c r="G2695" s="2">
        <f>'Moving Avg'!F2695</f>
        <v>6.2626099999999978</v>
      </c>
      <c r="H2695" s="2">
        <f>'Moving Avg'!G2695</f>
        <v>6.1701519999999981</v>
      </c>
      <c r="I2695" s="2">
        <f>'Moving Avg'!H2695</f>
        <v>4.5718150000000035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</row>
    <row r="2696" spans="1:12" ht="13.5" x14ac:dyDescent="0.35">
      <c r="A2696" s="3">
        <f>RSI!A2696</f>
        <v>45933</v>
      </c>
      <c r="B2696" s="4">
        <f>RSI!B2696</f>
        <v>6.46</v>
      </c>
      <c r="C2696" s="2">
        <f>RSI!I2696</f>
        <v>65.374903110816177</v>
      </c>
      <c r="D2696" s="2">
        <f>MACD!E2696</f>
        <v>-6.7607755477243181E-2</v>
      </c>
      <c r="E2696" s="2">
        <f>MACD!F2696</f>
        <v>-1.2846910694222119E-2</v>
      </c>
      <c r="F2696" s="2">
        <f>'Moving Avg'!D2696</f>
        <v>6.4640000000000004</v>
      </c>
      <c r="G2696" s="2">
        <f>'Moving Avg'!F2696</f>
        <v>6.2694499999999982</v>
      </c>
      <c r="H2696" s="2">
        <f>'Moving Avg'!G2696</f>
        <v>6.1920139999999977</v>
      </c>
      <c r="I2696" s="2">
        <f>'Moving Avg'!H2696</f>
        <v>4.5860625000000041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6.43</v>
      </c>
      <c r="C2697" s="2">
        <f>RSI!I2697</f>
        <v>62.311114368367271</v>
      </c>
      <c r="D2697" s="2">
        <f>MACD!E2697</f>
        <v>-0.11131142859459153</v>
      </c>
      <c r="E2697" s="2">
        <f>MACD!F2697</f>
        <v>-3.2539814274296003E-2</v>
      </c>
      <c r="F2697" s="2">
        <f>'Moving Avg'!D2697</f>
        <v>6.4560000000000004</v>
      </c>
      <c r="G2697" s="2">
        <f>'Moving Avg'!F2697</f>
        <v>6.2874749999999979</v>
      </c>
      <c r="H2697" s="2">
        <f>'Moving Avg'!G2697</f>
        <v>6.2093719999999992</v>
      </c>
      <c r="I2697" s="2">
        <f>'Moving Avg'!H2697</f>
        <v>4.6001600000000034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6.42</v>
      </c>
      <c r="C2698" s="2">
        <f>RSI!I2698</f>
        <v>61.280179531231077</v>
      </c>
      <c r="D2698" s="2">
        <f>MACD!E2698</f>
        <v>-0.11613554367405676</v>
      </c>
      <c r="E2698" s="2">
        <f>MACD!F2698</f>
        <v>-4.925896015424816E-2</v>
      </c>
      <c r="F2698" s="2">
        <f>'Moving Avg'!D2698</f>
        <v>6.4459999999999997</v>
      </c>
      <c r="G2698" s="2">
        <f>'Moving Avg'!F2698</f>
        <v>6.3049999999999988</v>
      </c>
      <c r="H2698" s="2">
        <f>'Moving Avg'!G2698</f>
        <v>6.2265300000000003</v>
      </c>
      <c r="I2698" s="2">
        <f>'Moving Avg'!H2698</f>
        <v>4.6142075000000027</v>
      </c>
      <c r="J2698" s="6" t="str">
        <f>OBV!F2698</f>
        <v>BULLISH</v>
      </c>
      <c r="K2698" s="6" t="e">
        <f>OBV!G2698</f>
        <v>#DIV/0!</v>
      </c>
      <c r="L2698" s="6" t="str">
        <f>OBV!H2698</f>
        <v>BULLISH DIVERGENCE</v>
      </c>
    </row>
    <row r="2699" spans="1:12" ht="13.5" x14ac:dyDescent="0.35">
      <c r="A2699" s="3">
        <f>RSI!A2699</f>
        <v>45938</v>
      </c>
      <c r="B2699" s="4">
        <f>RSI!B2699</f>
        <v>6.42</v>
      </c>
      <c r="C2699" s="2">
        <f>RSI!I2699</f>
        <v>61.280179531231077</v>
      </c>
      <c r="D2699" s="2">
        <f>MACD!E2699</f>
        <v>-0.12098480142948809</v>
      </c>
      <c r="E2699" s="2">
        <f>MACD!F2699</f>
        <v>-6.3604128409296148E-2</v>
      </c>
      <c r="F2699" s="2">
        <f>'Moving Avg'!D2699</f>
        <v>6.4380000000000006</v>
      </c>
      <c r="G2699" s="2">
        <f>'Moving Avg'!F2699</f>
        <v>6.3149999999999995</v>
      </c>
      <c r="H2699" s="2">
        <f>'Moving Avg'!G2699</f>
        <v>6.2432980000000011</v>
      </c>
      <c r="I2699" s="2">
        <f>'Moving Avg'!H2699</f>
        <v>4.6282550000000029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6.25</v>
      </c>
      <c r="C2700" s="2">
        <f>RSI!I2700</f>
        <v>46.207343188552933</v>
      </c>
      <c r="D2700" s="2">
        <f>MACD!E2700</f>
        <v>-9.6282826150359213E-2</v>
      </c>
      <c r="E2700" s="2">
        <f>MACD!F2700</f>
        <v>-7.0139867957508761E-2</v>
      </c>
      <c r="F2700" s="2">
        <f>'Moving Avg'!D2700</f>
        <v>6.3960000000000008</v>
      </c>
      <c r="G2700" s="2">
        <f>'Moving Avg'!F2700</f>
        <v>6.3164999999999996</v>
      </c>
      <c r="H2700" s="2">
        <f>'Moving Avg'!G2700</f>
        <v>6.255300000000001</v>
      </c>
      <c r="I2700" s="2">
        <f>'Moving Avg'!H2700</f>
        <v>4.6414525000000024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</row>
    <row r="2701" spans="1:12" ht="13.5" x14ac:dyDescent="0.35">
      <c r="A2701" s="3">
        <f>RSI!A2701</f>
        <v>45940</v>
      </c>
      <c r="B2701" s="4">
        <f>RSI!B2701</f>
        <v>6.25</v>
      </c>
      <c r="C2701" s="2">
        <f>RSI!I2701</f>
        <v>46.207343188552947</v>
      </c>
      <c r="D2701" s="2">
        <f>MACD!E2701</f>
        <v>-5.1957542656451139E-2</v>
      </c>
      <c r="E2701" s="2">
        <f>MACD!F2701</f>
        <v>-6.650340289729724E-2</v>
      </c>
      <c r="F2701" s="2">
        <f>'Moving Avg'!D2701</f>
        <v>6.3540000000000001</v>
      </c>
      <c r="G2701" s="2">
        <f>'Moving Avg'!F2701</f>
        <v>6.3184999999999985</v>
      </c>
      <c r="H2701" s="2">
        <f>'Moving Avg'!G2701</f>
        <v>6.2671080000000003</v>
      </c>
      <c r="I2701" s="2">
        <f>'Moving Avg'!H2701</f>
        <v>4.6546500000000028</v>
      </c>
      <c r="J2701" s="6" t="str">
        <f>OBV!F2701</f>
        <v>BULLISH</v>
      </c>
      <c r="K2701" s="6" t="e">
        <f>OBV!G2701</f>
        <v>#DIV/0!</v>
      </c>
      <c r="L2701" s="6" t="str">
        <f>OBV!H2701</f>
        <v>BULLISH DIVERGENCE</v>
      </c>
    </row>
    <row r="2702" spans="1:12" ht="13.5" x14ac:dyDescent="0.35">
      <c r="A2702" s="3">
        <f>RSI!A2702</f>
        <v>45943</v>
      </c>
      <c r="B2702" s="4">
        <f>RSI!B2702</f>
        <v>6.25</v>
      </c>
      <c r="C2702" s="2">
        <f>RSI!I2702</f>
        <v>46.20734318855294</v>
      </c>
      <c r="D2702" s="2">
        <f>MACD!E2702</f>
        <v>-1.413052518793112E-2</v>
      </c>
      <c r="E2702" s="2">
        <f>MACD!F2702</f>
        <v>-5.6028827355424013E-2</v>
      </c>
      <c r="F2702" s="2">
        <f>'Moving Avg'!D2702</f>
        <v>6.3179999999999996</v>
      </c>
      <c r="G2702" s="2">
        <f>'Moving Avg'!F2702</f>
        <v>6.3199999999999985</v>
      </c>
      <c r="H2702" s="2">
        <f>'Moving Avg'!G2702</f>
        <v>6.2759880000000008</v>
      </c>
      <c r="I2702" s="2">
        <f>'Moving Avg'!H2702</f>
        <v>4.6678475000000033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</row>
    <row r="2703" spans="1:12" ht="13.5" x14ac:dyDescent="0.35">
      <c r="A2703" s="3">
        <f>RSI!A2703</f>
        <v>45944</v>
      </c>
      <c r="B2703" s="4">
        <f>RSI!B2703</f>
        <v>6.2</v>
      </c>
      <c r="C2703" s="2">
        <f>RSI!I2703</f>
        <v>42.37827287921143</v>
      </c>
      <c r="D2703" s="2">
        <f>MACD!E2703</f>
        <v>2.1877884796668745E-2</v>
      </c>
      <c r="E2703" s="2">
        <f>MACD!F2703</f>
        <v>-4.044748492500546E-2</v>
      </c>
      <c r="F2703" s="2">
        <f>'Moving Avg'!D2703</f>
        <v>6.274</v>
      </c>
      <c r="G2703" s="2">
        <f>'Moving Avg'!F2703</f>
        <v>6.3189999999999991</v>
      </c>
      <c r="H2703" s="2">
        <f>'Moving Avg'!G2703</f>
        <v>6.2817220000000011</v>
      </c>
      <c r="I2703" s="2">
        <f>'Moving Avg'!H2703</f>
        <v>4.6815270000000027</v>
      </c>
      <c r="J2703" s="6" t="str">
        <f>OBV!F2703</f>
        <v>BEARISH</v>
      </c>
      <c r="K2703" s="6" t="str">
        <f>OBV!G2703</f>
        <v>WEAK</v>
      </c>
      <c r="L2703" s="6" t="str">
        <f>OBV!H2703</f>
        <v>CONFIRMED BEARISH</v>
      </c>
    </row>
    <row r="2704" spans="1:12" ht="13.5" x14ac:dyDescent="0.35">
      <c r="A2704" s="3">
        <f>RSI!A2704</f>
        <v>45946</v>
      </c>
      <c r="B2704" s="4">
        <f>RSI!B2704</f>
        <v>6.2</v>
      </c>
      <c r="C2704" s="2">
        <f>RSI!I2704</f>
        <v>42.37827287921143</v>
      </c>
      <c r="D2704" s="2">
        <f>MACD!E2704</f>
        <v>5.1378742935068722E-2</v>
      </c>
      <c r="E2704" s="2">
        <f>MACD!F2704</f>
        <v>-2.2082239352990626E-2</v>
      </c>
      <c r="F2704" s="2">
        <f>'Moving Avg'!D2704</f>
        <v>6.2299999999999995</v>
      </c>
      <c r="G2704" s="2">
        <f>'Moving Avg'!F2704</f>
        <v>6.3185000000000002</v>
      </c>
      <c r="H2704" s="2">
        <f>'Moving Avg'!G2704</f>
        <v>6.2821860000000003</v>
      </c>
      <c r="I2704" s="2">
        <f>'Moving Avg'!H2704</f>
        <v>4.6951580000000037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6.2</v>
      </c>
      <c r="C2705" s="2">
        <f>RSI!I2705</f>
        <v>42.37827287921143</v>
      </c>
      <c r="D2705" s="2">
        <f>MACD!E2705</f>
        <v>7.6869401101222756E-2</v>
      </c>
      <c r="E2705" s="2">
        <f>MACD!F2705</f>
        <v>-2.2919112621479498E-3</v>
      </c>
      <c r="F2705" s="2">
        <f>'Moving Avg'!D2705</f>
        <v>6.22</v>
      </c>
      <c r="G2705" s="2">
        <f>'Moving Avg'!F2705</f>
        <v>6.3179999999999996</v>
      </c>
      <c r="H2705" s="2">
        <f>'Moving Avg'!G2705</f>
        <v>6.2773800000000017</v>
      </c>
      <c r="I2705" s="2">
        <f>'Moving Avg'!H2705</f>
        <v>4.7081055000000029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</row>
    <row r="2706" spans="1:12" ht="13.5" x14ac:dyDescent="0.35">
      <c r="A2706" s="3">
        <f>RSI!A2706</f>
        <v>45950</v>
      </c>
      <c r="B2706" s="4">
        <f>RSI!B2706</f>
        <v>6.19</v>
      </c>
      <c r="C2706" s="2">
        <f>RSI!I2706</f>
        <v>41.5188407073584</v>
      </c>
      <c r="D2706" s="2">
        <f>MACD!E2706</f>
        <v>9.9668413612012507E-2</v>
      </c>
      <c r="E2706" s="2">
        <f>MACD!F2706</f>
        <v>1.8100153712684145E-2</v>
      </c>
      <c r="F2706" s="2">
        <f>'Moving Avg'!D2706</f>
        <v>6.2080000000000002</v>
      </c>
      <c r="G2706" s="2">
        <f>'Moving Avg'!F2706</f>
        <v>6.3170000000000011</v>
      </c>
      <c r="H2706" s="2">
        <f>'Moving Avg'!G2706</f>
        <v>6.2704220000000008</v>
      </c>
      <c r="I2706" s="2">
        <f>'Moving Avg'!H2706</f>
        <v>4.7210030000000032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K2657" sqref="A1:XFD104857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18.149999999999999" customHeight="1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22.65" customHeight="1" x14ac:dyDescent="0.25">
      <c r="A2" s="3">
        <f>RSI!A2</f>
        <v>42006</v>
      </c>
      <c r="B2" s="2">
        <f>RSI!B2</f>
        <v>16.501899999999999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8.5" customHeight="1" x14ac:dyDescent="0.25">
      <c r="A3" s="3">
        <f>RSI!A3</f>
        <v>42009</v>
      </c>
      <c r="B3" s="2">
        <f>RSI!B3</f>
        <v>16.472300000000001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16.279900000000001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16.2059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16.364999999999998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100</v>
      </c>
      <c r="P5" s="8">
        <f t="shared" si="3"/>
        <v>33</v>
      </c>
      <c r="Q5" s="9">
        <f t="shared" si="4"/>
        <v>53.2</v>
      </c>
      <c r="R5" s="9">
        <f t="shared" si="5"/>
        <v>62.25</v>
      </c>
      <c r="S5" s="9">
        <f t="shared" si="6"/>
        <v>54.1</v>
      </c>
      <c r="T5" s="9">
        <f t="shared" si="7"/>
        <v>57</v>
      </c>
      <c r="U5" s="8">
        <f t="shared" si="8"/>
        <v>56.516666666666673</v>
      </c>
      <c r="V5" s="8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16.191099999999999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16.330219999999997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100</v>
      </c>
      <c r="P6" s="8">
        <f t="shared" si="3"/>
        <v>33</v>
      </c>
      <c r="Q6" s="9">
        <f t="shared" si="4"/>
        <v>53.2</v>
      </c>
      <c r="R6" s="9">
        <f t="shared" si="5"/>
        <v>62.25</v>
      </c>
      <c r="S6" s="9">
        <f t="shared" si="6"/>
        <v>54.1</v>
      </c>
      <c r="T6" s="9">
        <f t="shared" si="7"/>
        <v>57</v>
      </c>
      <c r="U6" s="8">
        <f t="shared" si="8"/>
        <v>56.516666666666673</v>
      </c>
      <c r="V6" s="8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16.131900000000002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16.256220000000003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100</v>
      </c>
      <c r="P7" s="8">
        <f t="shared" si="3"/>
        <v>0</v>
      </c>
      <c r="Q7" s="9">
        <f t="shared" si="4"/>
        <v>48.25</v>
      </c>
      <c r="R7" s="9">
        <f t="shared" si="5"/>
        <v>54</v>
      </c>
      <c r="S7" s="9">
        <f t="shared" si="6"/>
        <v>39.25</v>
      </c>
      <c r="T7" s="9">
        <f t="shared" si="7"/>
        <v>48.75</v>
      </c>
      <c r="U7" s="8">
        <f t="shared" si="8"/>
        <v>47.166666666666664</v>
      </c>
      <c r="V7" s="8">
        <f t="shared" si="9"/>
        <v>47.5625</v>
      </c>
    </row>
    <row r="8" spans="1:22" ht="13.5" x14ac:dyDescent="0.25">
      <c r="A8" s="3">
        <f>RSI!A8</f>
        <v>42016</v>
      </c>
      <c r="B8" s="2">
        <f>RSI!B8</f>
        <v>15.9025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16.14226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100</v>
      </c>
      <c r="P8" s="8">
        <f t="shared" si="3"/>
        <v>0</v>
      </c>
      <c r="Q8" s="9">
        <f t="shared" si="4"/>
        <v>48.25</v>
      </c>
      <c r="R8" s="9">
        <f t="shared" si="5"/>
        <v>54</v>
      </c>
      <c r="S8" s="9">
        <f t="shared" si="6"/>
        <v>39.25</v>
      </c>
      <c r="T8" s="9">
        <f t="shared" si="7"/>
        <v>48.75</v>
      </c>
      <c r="U8" s="8">
        <f t="shared" si="8"/>
        <v>47.166666666666664</v>
      </c>
      <c r="V8" s="8">
        <f t="shared" si="9"/>
        <v>47.5625</v>
      </c>
    </row>
    <row r="9" spans="1:22" ht="13.5" x14ac:dyDescent="0.25">
      <c r="A9" s="3">
        <f>RSI!A9</f>
        <v>42017</v>
      </c>
      <c r="B9" s="2">
        <f>RSI!B9</f>
        <v>15.835900000000001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16.053459999999998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100</v>
      </c>
      <c r="P9" s="8">
        <f t="shared" si="3"/>
        <v>33</v>
      </c>
      <c r="Q9" s="9">
        <f t="shared" si="4"/>
        <v>53.2</v>
      </c>
      <c r="R9" s="9">
        <f t="shared" si="5"/>
        <v>62.25</v>
      </c>
      <c r="S9" s="9">
        <f t="shared" si="6"/>
        <v>54.1</v>
      </c>
      <c r="T9" s="9">
        <f t="shared" si="7"/>
        <v>57</v>
      </c>
      <c r="U9" s="8">
        <f t="shared" si="8"/>
        <v>56.516666666666673</v>
      </c>
      <c r="V9" s="8">
        <f t="shared" si="9"/>
        <v>56.637500000000003</v>
      </c>
    </row>
    <row r="10" spans="1:22" ht="13.5" x14ac:dyDescent="0.25">
      <c r="A10" s="3">
        <f>RSI!A10</f>
        <v>42019</v>
      </c>
      <c r="B10" s="2">
        <f>RSI!B10</f>
        <v>15.539899999999999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15.920259999999999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100</v>
      </c>
      <c r="P10" s="8">
        <f t="shared" si="3"/>
        <v>33</v>
      </c>
      <c r="Q10" s="9">
        <f t="shared" si="4"/>
        <v>53.2</v>
      </c>
      <c r="R10" s="9">
        <f t="shared" si="5"/>
        <v>62.25</v>
      </c>
      <c r="S10" s="9">
        <f t="shared" si="6"/>
        <v>54.1</v>
      </c>
      <c r="T10" s="9">
        <f t="shared" si="7"/>
        <v>57</v>
      </c>
      <c r="U10" s="8">
        <f t="shared" si="8"/>
        <v>56.516666666666673</v>
      </c>
      <c r="V10" s="8">
        <f t="shared" si="9"/>
        <v>56.637500000000003</v>
      </c>
    </row>
    <row r="11" spans="1:22" ht="13.5" x14ac:dyDescent="0.25">
      <c r="A11" s="3">
        <f>RSI!A11</f>
        <v>42020</v>
      </c>
      <c r="B11" s="2">
        <f>RSI!B11</f>
        <v>15.539899999999999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15.790020000000002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100</v>
      </c>
      <c r="P11" s="8">
        <f t="shared" si="3"/>
        <v>33</v>
      </c>
      <c r="Q11" s="9">
        <f t="shared" si="4"/>
        <v>53.2</v>
      </c>
      <c r="R11" s="9">
        <f t="shared" si="5"/>
        <v>62.25</v>
      </c>
      <c r="S11" s="9">
        <f t="shared" si="6"/>
        <v>54.1</v>
      </c>
      <c r="T11" s="9">
        <f t="shared" si="7"/>
        <v>57</v>
      </c>
      <c r="U11" s="8">
        <f t="shared" si="8"/>
        <v>56.516666666666673</v>
      </c>
      <c r="V11" s="8">
        <f t="shared" si="9"/>
        <v>56.637500000000003</v>
      </c>
    </row>
    <row r="12" spans="1:22" ht="13.5" x14ac:dyDescent="0.25">
      <c r="A12" s="3">
        <f>RSI!A12</f>
        <v>42023</v>
      </c>
      <c r="B12" s="2">
        <f>RSI!B12</f>
        <v>15.4659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15.656820000000002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100</v>
      </c>
      <c r="P12" s="8">
        <f t="shared" si="3"/>
        <v>33</v>
      </c>
      <c r="Q12" s="9">
        <f t="shared" si="4"/>
        <v>53.2</v>
      </c>
      <c r="R12" s="9">
        <f t="shared" si="5"/>
        <v>62.25</v>
      </c>
      <c r="S12" s="9">
        <f t="shared" si="6"/>
        <v>54.1</v>
      </c>
      <c r="T12" s="9">
        <f t="shared" si="7"/>
        <v>57</v>
      </c>
      <c r="U12" s="8">
        <f t="shared" si="8"/>
        <v>56.516666666666673</v>
      </c>
      <c r="V12" s="8">
        <f t="shared" si="9"/>
        <v>56.637500000000003</v>
      </c>
    </row>
    <row r="13" spans="1:22" ht="13.5" x14ac:dyDescent="0.25">
      <c r="A13" s="3">
        <f>RSI!A13</f>
        <v>42024</v>
      </c>
      <c r="B13" s="2">
        <f>RSI!B13</f>
        <v>15.3919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15.5547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100</v>
      </c>
      <c r="P13" s="8">
        <f t="shared" si="3"/>
        <v>33</v>
      </c>
      <c r="Q13" s="9">
        <f t="shared" si="4"/>
        <v>53.2</v>
      </c>
      <c r="R13" s="9">
        <f t="shared" si="5"/>
        <v>62.25</v>
      </c>
      <c r="S13" s="9">
        <f t="shared" si="6"/>
        <v>54.1</v>
      </c>
      <c r="T13" s="9">
        <f t="shared" si="7"/>
        <v>57</v>
      </c>
      <c r="U13" s="8">
        <f t="shared" si="8"/>
        <v>56.516666666666673</v>
      </c>
      <c r="V13" s="8">
        <f t="shared" si="9"/>
        <v>56.637500000000003</v>
      </c>
    </row>
    <row r="14" spans="1:22" ht="13.5" x14ac:dyDescent="0.25">
      <c r="A14" s="3">
        <f>RSI!A14</f>
        <v>42025</v>
      </c>
      <c r="B14" s="2">
        <f>RSI!B14</f>
        <v>15.125500000000001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15.412619999999999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100</v>
      </c>
      <c r="P14" s="8">
        <f t="shared" si="3"/>
        <v>33</v>
      </c>
      <c r="Q14" s="9">
        <f t="shared" si="4"/>
        <v>53.2</v>
      </c>
      <c r="R14" s="9">
        <f t="shared" si="5"/>
        <v>62.25</v>
      </c>
      <c r="S14" s="9">
        <f t="shared" si="6"/>
        <v>54.1</v>
      </c>
      <c r="T14" s="9">
        <f t="shared" si="7"/>
        <v>57</v>
      </c>
      <c r="U14" s="8">
        <f t="shared" si="8"/>
        <v>56.516666666666673</v>
      </c>
      <c r="V14" s="8">
        <f t="shared" si="9"/>
        <v>56.637500000000003</v>
      </c>
    </row>
    <row r="15" spans="1:22" ht="13.5" x14ac:dyDescent="0.25">
      <c r="A15" s="3">
        <f>RSI!A15</f>
        <v>42026</v>
      </c>
      <c r="B15" s="2">
        <f>RSI!B15</f>
        <v>15.0959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15.323820000000001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100</v>
      </c>
      <c r="P15" s="8">
        <f t="shared" si="3"/>
        <v>33</v>
      </c>
      <c r="Q15" s="9">
        <f t="shared" si="4"/>
        <v>53.2</v>
      </c>
      <c r="R15" s="9">
        <f t="shared" si="5"/>
        <v>62.25</v>
      </c>
      <c r="S15" s="9">
        <f t="shared" si="6"/>
        <v>54.1</v>
      </c>
      <c r="T15" s="9">
        <f t="shared" si="7"/>
        <v>57</v>
      </c>
      <c r="U15" s="8">
        <f t="shared" si="8"/>
        <v>56.516666666666673</v>
      </c>
      <c r="V15" s="8">
        <f t="shared" si="9"/>
        <v>56.637500000000003</v>
      </c>
    </row>
    <row r="16" spans="1:22" ht="13.5" x14ac:dyDescent="0.25">
      <c r="A16" s="3">
        <f>RSI!A16</f>
        <v>42027</v>
      </c>
      <c r="B16" s="2">
        <f>RSI!B16</f>
        <v>15.0219</v>
      </c>
      <c r="C16" s="2">
        <f>RSI!I16</f>
        <v>0</v>
      </c>
      <c r="D16" s="2">
        <f>MACD!E16</f>
        <v>0</v>
      </c>
      <c r="E16" s="2">
        <f>MACD!F16</f>
        <v>0</v>
      </c>
      <c r="F16" s="2">
        <f>'Moving Avg'!D16</f>
        <v>15.220220000000001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50</v>
      </c>
      <c r="N16" s="8">
        <f t="shared" si="1"/>
        <v>45</v>
      </c>
      <c r="O16" s="8">
        <f t="shared" si="2"/>
        <v>100</v>
      </c>
      <c r="P16" s="8">
        <f t="shared" si="3"/>
        <v>33</v>
      </c>
      <c r="Q16" s="9">
        <f t="shared" si="4"/>
        <v>53.2</v>
      </c>
      <c r="R16" s="9">
        <f t="shared" si="5"/>
        <v>62.25</v>
      </c>
      <c r="S16" s="9">
        <f t="shared" si="6"/>
        <v>54.1</v>
      </c>
      <c r="T16" s="9">
        <f t="shared" si="7"/>
        <v>57</v>
      </c>
      <c r="U16" s="8">
        <f t="shared" si="8"/>
        <v>56.516666666666673</v>
      </c>
      <c r="V16" s="8">
        <f t="shared" si="9"/>
        <v>56.637500000000003</v>
      </c>
    </row>
    <row r="17" spans="1:22" ht="13.5" x14ac:dyDescent="0.25">
      <c r="A17" s="3">
        <f>RSI!A17</f>
        <v>42030</v>
      </c>
      <c r="B17" s="2">
        <f>RSI!B17</f>
        <v>15.0959</v>
      </c>
      <c r="C17" s="2">
        <f>RSI!I17</f>
        <v>5.1094890510948971</v>
      </c>
      <c r="D17" s="2">
        <f>MACD!E17</f>
        <v>0</v>
      </c>
      <c r="E17" s="2">
        <f>MACD!F17</f>
        <v>0</v>
      </c>
      <c r="F17" s="2">
        <f>'Moving Avg'!D17</f>
        <v>15.14622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50</v>
      </c>
      <c r="N17" s="8">
        <f t="shared" si="1"/>
        <v>45</v>
      </c>
      <c r="O17" s="8">
        <f t="shared" si="2"/>
        <v>100</v>
      </c>
      <c r="P17" s="8">
        <f t="shared" si="3"/>
        <v>33</v>
      </c>
      <c r="Q17" s="9">
        <f t="shared" si="4"/>
        <v>53.2</v>
      </c>
      <c r="R17" s="9">
        <f t="shared" si="5"/>
        <v>62.25</v>
      </c>
      <c r="S17" s="9">
        <f t="shared" si="6"/>
        <v>54.1</v>
      </c>
      <c r="T17" s="9">
        <f t="shared" si="7"/>
        <v>57</v>
      </c>
      <c r="U17" s="8">
        <f t="shared" si="8"/>
        <v>56.516666666666673</v>
      </c>
      <c r="V17" s="8">
        <f t="shared" si="9"/>
        <v>56.637500000000003</v>
      </c>
    </row>
    <row r="18" spans="1:22" ht="13.5" x14ac:dyDescent="0.25">
      <c r="A18" s="3">
        <f>RSI!A18</f>
        <v>42031</v>
      </c>
      <c r="B18" s="2">
        <f>RSI!B18</f>
        <v>15.051500000000001</v>
      </c>
      <c r="C18" s="2">
        <f>RSI!I18</f>
        <v>4.9461898032394771</v>
      </c>
      <c r="D18" s="2">
        <f>MACD!E18</f>
        <v>0</v>
      </c>
      <c r="E18" s="2">
        <f>MACD!F18</f>
        <v>0</v>
      </c>
      <c r="F18" s="2">
        <f>'Moving Avg'!D18</f>
        <v>15.078140000000001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50</v>
      </c>
      <c r="N18" s="8">
        <f t="shared" si="1"/>
        <v>45</v>
      </c>
      <c r="O18" s="8">
        <f t="shared" si="2"/>
        <v>100</v>
      </c>
      <c r="P18" s="8">
        <f t="shared" si="3"/>
        <v>33</v>
      </c>
      <c r="Q18" s="9">
        <f t="shared" si="4"/>
        <v>53.2</v>
      </c>
      <c r="R18" s="9">
        <f t="shared" si="5"/>
        <v>62.25</v>
      </c>
      <c r="S18" s="9">
        <f t="shared" si="6"/>
        <v>54.1</v>
      </c>
      <c r="T18" s="9">
        <f t="shared" si="7"/>
        <v>57</v>
      </c>
      <c r="U18" s="8">
        <f t="shared" si="8"/>
        <v>56.516666666666673</v>
      </c>
      <c r="V18" s="8">
        <f t="shared" si="9"/>
        <v>56.637500000000003</v>
      </c>
    </row>
    <row r="19" spans="1:22" ht="13.5" x14ac:dyDescent="0.25">
      <c r="A19" s="3">
        <f>RSI!A19</f>
        <v>42032</v>
      </c>
      <c r="B19" s="2">
        <f>RSI!B19</f>
        <v>15.081099999999999</v>
      </c>
      <c r="C19" s="2">
        <f>RSI!I19</f>
        <v>7.0783366440230679</v>
      </c>
      <c r="D19" s="2">
        <f>MACD!E19</f>
        <v>0</v>
      </c>
      <c r="E19" s="2">
        <f>MACD!F19</f>
        <v>0</v>
      </c>
      <c r="F19" s="2">
        <f>'Moving Avg'!D19</f>
        <v>15.069260000000003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50</v>
      </c>
      <c r="N19" s="8">
        <f t="shared" si="1"/>
        <v>45</v>
      </c>
      <c r="O19" s="8">
        <f t="shared" si="2"/>
        <v>100</v>
      </c>
      <c r="P19" s="8">
        <f t="shared" si="3"/>
        <v>33</v>
      </c>
      <c r="Q19" s="9">
        <f t="shared" si="4"/>
        <v>53.2</v>
      </c>
      <c r="R19" s="9">
        <f t="shared" si="5"/>
        <v>62.25</v>
      </c>
      <c r="S19" s="9">
        <f t="shared" si="6"/>
        <v>54.1</v>
      </c>
      <c r="T19" s="9">
        <f t="shared" si="7"/>
        <v>57</v>
      </c>
      <c r="U19" s="8">
        <f t="shared" si="8"/>
        <v>56.516666666666673</v>
      </c>
      <c r="V19" s="8">
        <f t="shared" si="9"/>
        <v>56.637500000000003</v>
      </c>
    </row>
    <row r="20" spans="1:22" ht="13.5" x14ac:dyDescent="0.25">
      <c r="A20" s="3">
        <f>RSI!A20</f>
        <v>42033</v>
      </c>
      <c r="B20" s="2">
        <f>RSI!B20</f>
        <v>14.8147</v>
      </c>
      <c r="C20" s="2">
        <f>RSI!I20</f>
        <v>5.8142700048086766</v>
      </c>
      <c r="D20" s="2">
        <f>MACD!E20</f>
        <v>0</v>
      </c>
      <c r="E20" s="2">
        <f>MACD!F20</f>
        <v>0</v>
      </c>
      <c r="F20" s="2">
        <f>'Moving Avg'!D20</f>
        <v>15.013020000000001</v>
      </c>
      <c r="G20" s="2">
        <f>'Moving Avg'!F20</f>
        <v>15.618184210526312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50</v>
      </c>
      <c r="N20" s="8">
        <f t="shared" si="1"/>
        <v>45</v>
      </c>
      <c r="O20" s="8">
        <f t="shared" si="2"/>
        <v>100</v>
      </c>
      <c r="P20" s="8">
        <f t="shared" si="3"/>
        <v>33</v>
      </c>
      <c r="Q20" s="9">
        <f t="shared" si="4"/>
        <v>53.2</v>
      </c>
      <c r="R20" s="9">
        <f t="shared" si="5"/>
        <v>62.25</v>
      </c>
      <c r="S20" s="9">
        <f t="shared" si="6"/>
        <v>54.1</v>
      </c>
      <c r="T20" s="9">
        <f t="shared" si="7"/>
        <v>57</v>
      </c>
      <c r="U20" s="8">
        <f t="shared" si="8"/>
        <v>56.516666666666673</v>
      </c>
      <c r="V20" s="8">
        <f t="shared" si="9"/>
        <v>56.637500000000003</v>
      </c>
    </row>
    <row r="21" spans="1:22" ht="13.5" x14ac:dyDescent="0.25">
      <c r="A21" s="3">
        <f>RSI!A21</f>
        <v>42034</v>
      </c>
      <c r="B21" s="2">
        <f>RSI!B21</f>
        <v>14.9109</v>
      </c>
      <c r="C21" s="2">
        <f>RSI!I21</f>
        <v>11.930579187762504</v>
      </c>
      <c r="D21" s="2">
        <f>MACD!E21</f>
        <v>0</v>
      </c>
      <c r="E21" s="2">
        <f>MACD!F21</f>
        <v>0</v>
      </c>
      <c r="F21" s="2">
        <f>'Moving Avg'!D21</f>
        <v>14.990819999999999</v>
      </c>
      <c r="G21" s="2">
        <f>'Moving Avg'!F21</f>
        <v>15.582819999999998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BULLISH DIVERGENCE</v>
      </c>
      <c r="M21" s="8">
        <f t="shared" si="0"/>
        <v>50</v>
      </c>
      <c r="N21" s="8">
        <f t="shared" si="1"/>
        <v>45</v>
      </c>
      <c r="O21" s="8">
        <f t="shared" si="2"/>
        <v>100</v>
      </c>
      <c r="P21" s="8">
        <f t="shared" si="3"/>
        <v>50</v>
      </c>
      <c r="Q21" s="9">
        <f t="shared" si="4"/>
        <v>55.75</v>
      </c>
      <c r="R21" s="9">
        <f t="shared" si="5"/>
        <v>66.5</v>
      </c>
      <c r="S21" s="9">
        <f t="shared" si="6"/>
        <v>61.75</v>
      </c>
      <c r="T21" s="9">
        <f t="shared" si="7"/>
        <v>61.25</v>
      </c>
      <c r="U21" s="8">
        <f t="shared" si="8"/>
        <v>61.333333333333336</v>
      </c>
      <c r="V21" s="8">
        <f t="shared" si="9"/>
        <v>61.3125</v>
      </c>
    </row>
    <row r="22" spans="1:22" ht="13.5" x14ac:dyDescent="0.25">
      <c r="A22" s="3">
        <f>RSI!A22</f>
        <v>42037</v>
      </c>
      <c r="B22" s="2">
        <f>RSI!B22</f>
        <v>14.947900000000001</v>
      </c>
      <c r="C22" s="2">
        <f>RSI!I22</f>
        <v>14.237398635031852</v>
      </c>
      <c r="D22" s="2">
        <f>MACD!E22</f>
        <v>0</v>
      </c>
      <c r="E22" s="2">
        <f>MACD!F22</f>
        <v>0</v>
      </c>
      <c r="F22" s="2">
        <f>'Moving Avg'!D22</f>
        <v>14.961220000000001</v>
      </c>
      <c r="G22" s="2">
        <f>'Moving Avg'!F22</f>
        <v>15.505120000000002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BULLISH DIVERGENCE</v>
      </c>
      <c r="M22" s="8">
        <f t="shared" si="0"/>
        <v>50</v>
      </c>
      <c r="N22" s="8">
        <f t="shared" si="1"/>
        <v>45</v>
      </c>
      <c r="O22" s="8">
        <f t="shared" si="2"/>
        <v>100</v>
      </c>
      <c r="P22" s="8">
        <f t="shared" si="3"/>
        <v>50</v>
      </c>
      <c r="Q22" s="9">
        <f t="shared" si="4"/>
        <v>55.75</v>
      </c>
      <c r="R22" s="9">
        <f t="shared" si="5"/>
        <v>66.5</v>
      </c>
      <c r="S22" s="9">
        <f t="shared" si="6"/>
        <v>61.75</v>
      </c>
      <c r="T22" s="9">
        <f t="shared" si="7"/>
        <v>61.25</v>
      </c>
      <c r="U22" s="8">
        <f t="shared" si="8"/>
        <v>61.333333333333336</v>
      </c>
      <c r="V22" s="8">
        <f t="shared" si="9"/>
        <v>61.3125</v>
      </c>
    </row>
    <row r="23" spans="1:22" ht="13.5" x14ac:dyDescent="0.25">
      <c r="A23" s="3">
        <f>RSI!A23</f>
        <v>42038</v>
      </c>
      <c r="B23" s="2">
        <f>RSI!B23</f>
        <v>15.0589</v>
      </c>
      <c r="C23" s="2">
        <f>RSI!I23</f>
        <v>20.928738221914614</v>
      </c>
      <c r="D23" s="2">
        <f>MACD!E23</f>
        <v>0</v>
      </c>
      <c r="E23" s="2">
        <f>MACD!F23</f>
        <v>0</v>
      </c>
      <c r="F23" s="2">
        <f>'Moving Avg'!D23</f>
        <v>14.962699999999998</v>
      </c>
      <c r="G23" s="2">
        <f>'Moving Avg'!F23</f>
        <v>15.434449999999998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  <c r="M23" s="8">
        <f t="shared" si="0"/>
        <v>50</v>
      </c>
      <c r="N23" s="8">
        <f t="shared" si="1"/>
        <v>45</v>
      </c>
      <c r="O23" s="8">
        <f t="shared" si="2"/>
        <v>100</v>
      </c>
      <c r="P23" s="8">
        <f t="shared" si="3"/>
        <v>67</v>
      </c>
      <c r="Q23" s="9">
        <f t="shared" si="4"/>
        <v>58.3</v>
      </c>
      <c r="R23" s="9">
        <f t="shared" si="5"/>
        <v>70.75</v>
      </c>
      <c r="S23" s="9">
        <f t="shared" si="6"/>
        <v>69.400000000000006</v>
      </c>
      <c r="T23" s="9">
        <f t="shared" si="7"/>
        <v>65.5</v>
      </c>
      <c r="U23" s="8">
        <f t="shared" si="8"/>
        <v>66.150000000000006</v>
      </c>
      <c r="V23" s="8">
        <f t="shared" si="9"/>
        <v>65.987500000000011</v>
      </c>
    </row>
    <row r="24" spans="1:22" ht="13.5" x14ac:dyDescent="0.25">
      <c r="A24" s="3">
        <f>RSI!A24</f>
        <v>42039</v>
      </c>
      <c r="B24" s="2">
        <f>RSI!B24</f>
        <v>14.8813</v>
      </c>
      <c r="C24" s="2">
        <f>RSI!I24</f>
        <v>18.448563147900956</v>
      </c>
      <c r="D24" s="2">
        <f>MACD!E24</f>
        <v>0</v>
      </c>
      <c r="E24" s="2">
        <f>MACD!F24</f>
        <v>0</v>
      </c>
      <c r="F24" s="2">
        <f>'Moving Avg'!D24</f>
        <v>14.922740000000001</v>
      </c>
      <c r="G24" s="2">
        <f>'Moving Avg'!F24</f>
        <v>15.364519999999999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BULLISH DIVERGENCE</v>
      </c>
      <c r="M24" s="8">
        <f t="shared" si="0"/>
        <v>50</v>
      </c>
      <c r="N24" s="8">
        <f t="shared" si="1"/>
        <v>45</v>
      </c>
      <c r="O24" s="8">
        <f t="shared" si="2"/>
        <v>100</v>
      </c>
      <c r="P24" s="8">
        <f t="shared" si="3"/>
        <v>50</v>
      </c>
      <c r="Q24" s="9">
        <f t="shared" si="4"/>
        <v>55.75</v>
      </c>
      <c r="R24" s="9">
        <f t="shared" si="5"/>
        <v>66.5</v>
      </c>
      <c r="S24" s="9">
        <f t="shared" si="6"/>
        <v>61.75</v>
      </c>
      <c r="T24" s="9">
        <f t="shared" si="7"/>
        <v>61.25</v>
      </c>
      <c r="U24" s="8">
        <f t="shared" si="8"/>
        <v>61.333333333333336</v>
      </c>
      <c r="V24" s="8">
        <f t="shared" si="9"/>
        <v>61.3125</v>
      </c>
    </row>
    <row r="25" spans="1:22" ht="13.5" x14ac:dyDescent="0.25">
      <c r="A25" s="3">
        <f>RSI!A25</f>
        <v>42040</v>
      </c>
      <c r="B25" s="2">
        <f>RSI!B25</f>
        <v>14.8813</v>
      </c>
      <c r="C25" s="2">
        <f>RSI!I25</f>
        <v>18.448563147900956</v>
      </c>
      <c r="D25" s="2">
        <f>MACD!E25</f>
        <v>0</v>
      </c>
      <c r="E25" s="2">
        <f>MACD!F25</f>
        <v>0</v>
      </c>
      <c r="F25" s="2">
        <f>'Moving Avg'!D25</f>
        <v>14.936060000000001</v>
      </c>
      <c r="G25" s="2">
        <f>'Moving Avg'!F25</f>
        <v>15.298289999999998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  <c r="M25" s="8">
        <f t="shared" si="0"/>
        <v>50</v>
      </c>
      <c r="N25" s="8">
        <f t="shared" si="1"/>
        <v>45</v>
      </c>
      <c r="O25" s="8">
        <f t="shared" si="2"/>
        <v>100</v>
      </c>
      <c r="P25" s="8">
        <f t="shared" si="3"/>
        <v>67</v>
      </c>
      <c r="Q25" s="9">
        <f t="shared" si="4"/>
        <v>58.3</v>
      </c>
      <c r="R25" s="9">
        <f t="shared" si="5"/>
        <v>70.75</v>
      </c>
      <c r="S25" s="9">
        <f t="shared" si="6"/>
        <v>69.400000000000006</v>
      </c>
      <c r="T25" s="9">
        <f t="shared" si="7"/>
        <v>65.5</v>
      </c>
      <c r="U25" s="8">
        <f t="shared" si="8"/>
        <v>66.150000000000006</v>
      </c>
      <c r="V25" s="8">
        <f t="shared" si="9"/>
        <v>65.987500000000011</v>
      </c>
    </row>
    <row r="26" spans="1:22" ht="13.5" x14ac:dyDescent="0.25">
      <c r="A26" s="3">
        <f>RSI!A26</f>
        <v>42041</v>
      </c>
      <c r="B26" s="2">
        <f>RSI!B26</f>
        <v>15.0219</v>
      </c>
      <c r="C26" s="2">
        <f>RSI!I26</f>
        <v>26.451091984172493</v>
      </c>
      <c r="D26" s="2">
        <f>MACD!E26</f>
        <v>0</v>
      </c>
      <c r="E26" s="2">
        <f>MACD!F26</f>
        <v>0</v>
      </c>
      <c r="F26" s="2">
        <f>'Moving Avg'!D26</f>
        <v>14.958259999999999</v>
      </c>
      <c r="G26" s="2">
        <f>'Moving Avg'!F26</f>
        <v>15.239830000000003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  <c r="M26" s="8">
        <f t="shared" si="0"/>
        <v>50</v>
      </c>
      <c r="N26" s="8">
        <f t="shared" si="1"/>
        <v>45</v>
      </c>
      <c r="O26" s="8">
        <f t="shared" si="2"/>
        <v>100</v>
      </c>
      <c r="P26" s="8">
        <f t="shared" si="3"/>
        <v>67</v>
      </c>
      <c r="Q26" s="9">
        <f t="shared" si="4"/>
        <v>58.3</v>
      </c>
      <c r="R26" s="9">
        <f t="shared" si="5"/>
        <v>70.75</v>
      </c>
      <c r="S26" s="9">
        <f t="shared" si="6"/>
        <v>69.400000000000006</v>
      </c>
      <c r="T26" s="9">
        <f t="shared" si="7"/>
        <v>65.5</v>
      </c>
      <c r="U26" s="8">
        <f t="shared" si="8"/>
        <v>66.150000000000006</v>
      </c>
      <c r="V26" s="8">
        <f t="shared" si="9"/>
        <v>65.987500000000011</v>
      </c>
    </row>
    <row r="27" spans="1:22" ht="13.5" x14ac:dyDescent="0.25">
      <c r="A27" s="3">
        <f>RSI!A27</f>
        <v>42044</v>
      </c>
      <c r="B27" s="2">
        <f>RSI!B27</f>
        <v>14.799899999999999</v>
      </c>
      <c r="C27" s="2">
        <f>RSI!I27</f>
        <v>22.668639929107783</v>
      </c>
      <c r="D27" s="2">
        <f>MACD!E27</f>
        <v>-8.3184160426821308E-3</v>
      </c>
      <c r="E27" s="2">
        <f>MACD!F27</f>
        <v>0</v>
      </c>
      <c r="F27" s="2">
        <f>'Moving Avg'!D27</f>
        <v>14.928659999999999</v>
      </c>
      <c r="G27" s="2">
        <f>'Moving Avg'!F27</f>
        <v>15.17323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WEAK</v>
      </c>
      <c r="L27" s="6" t="str">
        <f>OBV!H27</f>
        <v>BULLISH DIVERGENCE</v>
      </c>
      <c r="M27" s="8">
        <f t="shared" si="0"/>
        <v>50</v>
      </c>
      <c r="N27" s="8">
        <f t="shared" si="1"/>
        <v>45</v>
      </c>
      <c r="O27" s="8">
        <f t="shared" si="2"/>
        <v>100</v>
      </c>
      <c r="P27" s="8">
        <f t="shared" si="3"/>
        <v>50</v>
      </c>
      <c r="Q27" s="9">
        <f t="shared" si="4"/>
        <v>55.75</v>
      </c>
      <c r="R27" s="9">
        <f t="shared" si="5"/>
        <v>66.5</v>
      </c>
      <c r="S27" s="9">
        <f t="shared" si="6"/>
        <v>61.75</v>
      </c>
      <c r="T27" s="9">
        <f t="shared" si="7"/>
        <v>61.25</v>
      </c>
      <c r="U27" s="8">
        <f t="shared" si="8"/>
        <v>61.333333333333336</v>
      </c>
      <c r="V27" s="8">
        <f t="shared" si="9"/>
        <v>61.3125</v>
      </c>
    </row>
    <row r="28" spans="1:22" ht="13.5" x14ac:dyDescent="0.25">
      <c r="A28" s="3">
        <f>RSI!A28</f>
        <v>42045</v>
      </c>
      <c r="B28" s="2">
        <f>RSI!B28</f>
        <v>14.799899999999999</v>
      </c>
      <c r="C28" s="2">
        <f>RSI!I28</f>
        <v>22.668639929107783</v>
      </c>
      <c r="D28" s="2">
        <f>MACD!E28</f>
        <v>-1.8802762292525088E-2</v>
      </c>
      <c r="E28" s="2">
        <f>MACD!F28</f>
        <v>0</v>
      </c>
      <c r="F28" s="2">
        <f>'Moving Avg'!D28</f>
        <v>14.876859999999999</v>
      </c>
      <c r="G28" s="2">
        <f>'Moving Avg'!F28</f>
        <v>15.118099999999998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WEAK</v>
      </c>
      <c r="L28" s="6" t="str">
        <f>OBV!H28</f>
        <v>BULLISH DIVERGENCE</v>
      </c>
      <c r="M28" s="8">
        <f t="shared" si="0"/>
        <v>50</v>
      </c>
      <c r="N28" s="8">
        <f t="shared" si="1"/>
        <v>45</v>
      </c>
      <c r="O28" s="8">
        <f t="shared" si="2"/>
        <v>100</v>
      </c>
      <c r="P28" s="8">
        <f t="shared" si="3"/>
        <v>50</v>
      </c>
      <c r="Q28" s="9">
        <f t="shared" si="4"/>
        <v>55.75</v>
      </c>
      <c r="R28" s="9">
        <f t="shared" si="5"/>
        <v>66.5</v>
      </c>
      <c r="S28" s="9">
        <f t="shared" si="6"/>
        <v>61.75</v>
      </c>
      <c r="T28" s="9">
        <f t="shared" si="7"/>
        <v>61.25</v>
      </c>
      <c r="U28" s="8">
        <f t="shared" si="8"/>
        <v>61.333333333333336</v>
      </c>
      <c r="V28" s="8">
        <f t="shared" si="9"/>
        <v>61.3125</v>
      </c>
    </row>
    <row r="29" spans="1:22" ht="13.5" x14ac:dyDescent="0.25">
      <c r="A29" s="3">
        <f>RSI!A29</f>
        <v>42046</v>
      </c>
      <c r="B29" s="2">
        <f>RSI!B29</f>
        <v>14.799899999999999</v>
      </c>
      <c r="C29" s="2">
        <f>RSI!I29</f>
        <v>22.668639929107783</v>
      </c>
      <c r="D29" s="2">
        <f>MACD!E29</f>
        <v>-1.9381634570407869E-2</v>
      </c>
      <c r="E29" s="2">
        <f>MACD!F29</f>
        <v>0</v>
      </c>
      <c r="F29" s="2">
        <f>'Moving Avg'!D29</f>
        <v>14.860579999999999</v>
      </c>
      <c r="G29" s="2">
        <f>'Moving Avg'!F29</f>
        <v>15.066299999999995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BULLISH DIVERGENCE</v>
      </c>
      <c r="M29" s="8">
        <f t="shared" si="0"/>
        <v>50</v>
      </c>
      <c r="N29" s="8">
        <f t="shared" si="1"/>
        <v>45</v>
      </c>
      <c r="O29" s="8">
        <f t="shared" si="2"/>
        <v>100</v>
      </c>
      <c r="P29" s="8">
        <f t="shared" si="3"/>
        <v>50</v>
      </c>
      <c r="Q29" s="9">
        <f t="shared" si="4"/>
        <v>55.75</v>
      </c>
      <c r="R29" s="9">
        <f t="shared" si="5"/>
        <v>66.5</v>
      </c>
      <c r="S29" s="9">
        <f t="shared" si="6"/>
        <v>61.75</v>
      </c>
      <c r="T29" s="9">
        <f t="shared" si="7"/>
        <v>61.25</v>
      </c>
      <c r="U29" s="8">
        <f t="shared" si="8"/>
        <v>61.333333333333336</v>
      </c>
      <c r="V29" s="8">
        <f t="shared" si="9"/>
        <v>61.3125</v>
      </c>
    </row>
    <row r="30" spans="1:22" ht="13.5" x14ac:dyDescent="0.25">
      <c r="A30" s="3">
        <f>RSI!A30</f>
        <v>42047</v>
      </c>
      <c r="B30" s="2">
        <f>RSI!B30</f>
        <v>14.799899999999999</v>
      </c>
      <c r="C30" s="2">
        <f>RSI!I30</f>
        <v>22.668639929107783</v>
      </c>
      <c r="D30" s="2">
        <f>MACD!E30</f>
        <v>-5.7394350633474644E-2</v>
      </c>
      <c r="E30" s="2">
        <f>MACD!F30</f>
        <v>0</v>
      </c>
      <c r="F30" s="2">
        <f>'Moving Avg'!D30</f>
        <v>14.844299999999999</v>
      </c>
      <c r="G30" s="2">
        <f>'Moving Avg'!F30</f>
        <v>15.029299999999997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BULLISH DIVERGENCE</v>
      </c>
      <c r="M30" s="8">
        <f t="shared" si="0"/>
        <v>50</v>
      </c>
      <c r="N30" s="8">
        <f t="shared" si="1"/>
        <v>100</v>
      </c>
      <c r="O30" s="8">
        <f t="shared" si="2"/>
        <v>100</v>
      </c>
      <c r="P30" s="8">
        <f t="shared" si="3"/>
        <v>50</v>
      </c>
      <c r="Q30" s="9">
        <f t="shared" si="4"/>
        <v>75</v>
      </c>
      <c r="R30" s="9">
        <f t="shared" si="5"/>
        <v>77.5</v>
      </c>
      <c r="S30" s="9">
        <f t="shared" si="6"/>
        <v>70</v>
      </c>
      <c r="T30" s="9">
        <f t="shared" si="7"/>
        <v>75</v>
      </c>
      <c r="U30" s="8">
        <f t="shared" si="8"/>
        <v>74.166666666666671</v>
      </c>
      <c r="V30" s="8">
        <f t="shared" si="9"/>
        <v>74.375</v>
      </c>
    </row>
    <row r="31" spans="1:22" ht="13.5" x14ac:dyDescent="0.25">
      <c r="A31" s="3">
        <f>RSI!A31</f>
        <v>42048</v>
      </c>
      <c r="B31" s="2">
        <f>RSI!B31</f>
        <v>14.799899999999999</v>
      </c>
      <c r="C31" s="2">
        <f>RSI!I31</f>
        <v>22.668639929107769</v>
      </c>
      <c r="D31" s="2">
        <f>MACD!E31</f>
        <v>-7.1553665490482032E-2</v>
      </c>
      <c r="E31" s="2">
        <f>MACD!F31</f>
        <v>0</v>
      </c>
      <c r="F31" s="2">
        <f>'Moving Avg'!D31</f>
        <v>14.799899999999999</v>
      </c>
      <c r="G31" s="2">
        <f>'Moving Avg'!F31</f>
        <v>14.992299999999997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50</v>
      </c>
      <c r="N31" s="8">
        <f t="shared" si="1"/>
        <v>100</v>
      </c>
      <c r="O31" s="8">
        <f t="shared" si="2"/>
        <v>100</v>
      </c>
      <c r="P31" s="8">
        <f t="shared" si="3"/>
        <v>33</v>
      </c>
      <c r="Q31" s="9">
        <f t="shared" si="4"/>
        <v>72.45</v>
      </c>
      <c r="R31" s="9">
        <f t="shared" si="5"/>
        <v>73.25</v>
      </c>
      <c r="S31" s="9">
        <f t="shared" si="6"/>
        <v>62.35</v>
      </c>
      <c r="T31" s="9">
        <f t="shared" si="7"/>
        <v>70.75</v>
      </c>
      <c r="U31" s="8">
        <f t="shared" si="8"/>
        <v>69.349999999999994</v>
      </c>
      <c r="V31" s="8">
        <f t="shared" si="9"/>
        <v>69.699999999999989</v>
      </c>
    </row>
    <row r="32" spans="1:22" ht="13.5" x14ac:dyDescent="0.25">
      <c r="A32" s="3">
        <f>RSI!A32</f>
        <v>42051</v>
      </c>
      <c r="B32" s="2">
        <f>RSI!B32</f>
        <v>14.799899999999999</v>
      </c>
      <c r="C32" s="2">
        <f>RSI!I32</f>
        <v>22.668639929107769</v>
      </c>
      <c r="D32" s="2">
        <f>MACD!E32</f>
        <v>-7.4874454446934635E-2</v>
      </c>
      <c r="E32" s="2">
        <f>MACD!F32</f>
        <v>0</v>
      </c>
      <c r="F32" s="2">
        <f>'Moving Avg'!D32</f>
        <v>14.799899999999999</v>
      </c>
      <c r="G32" s="2">
        <f>'Moving Avg'!F32</f>
        <v>14.959</v>
      </c>
      <c r="H32" s="2">
        <f>'Moving Avg'!G32</f>
        <v>0</v>
      </c>
      <c r="I32" s="2">
        <f>'Moving Avg'!H32</f>
        <v>0</v>
      </c>
      <c r="J32" s="6" t="str">
        <f>OBV!F32</f>
        <v>NEUTRAL</v>
      </c>
      <c r="K32" s="6" t="str">
        <f>OBV!G32</f>
        <v>NEUTRAL</v>
      </c>
      <c r="L32" s="6" t="str">
        <f>OBV!H32</f>
        <v>NEUTRAL</v>
      </c>
      <c r="M32" s="8">
        <f t="shared" si="0"/>
        <v>50</v>
      </c>
      <c r="N32" s="8">
        <f t="shared" si="1"/>
        <v>100</v>
      </c>
      <c r="O32" s="8">
        <f t="shared" si="2"/>
        <v>100</v>
      </c>
      <c r="P32" s="8">
        <f t="shared" si="3"/>
        <v>33</v>
      </c>
      <c r="Q32" s="9">
        <f t="shared" si="4"/>
        <v>72.45</v>
      </c>
      <c r="R32" s="9">
        <f t="shared" si="5"/>
        <v>73.25</v>
      </c>
      <c r="S32" s="9">
        <f t="shared" si="6"/>
        <v>62.35</v>
      </c>
      <c r="T32" s="9">
        <f t="shared" si="7"/>
        <v>70.75</v>
      </c>
      <c r="U32" s="8">
        <f t="shared" si="8"/>
        <v>69.349999999999994</v>
      </c>
      <c r="V32" s="8">
        <f t="shared" si="9"/>
        <v>69.699999999999989</v>
      </c>
    </row>
    <row r="33" spans="1:22" ht="13.5" x14ac:dyDescent="0.25">
      <c r="A33" s="3">
        <f>RSI!A33</f>
        <v>42052</v>
      </c>
      <c r="B33" s="2">
        <f>RSI!B33</f>
        <v>14.7629</v>
      </c>
      <c r="C33" s="2">
        <f>RSI!I33</f>
        <v>21.856073603369879</v>
      </c>
      <c r="D33" s="2">
        <f>MACD!E33</f>
        <v>-5.5118668535927284E-2</v>
      </c>
      <c r="E33" s="2">
        <f>MACD!F33</f>
        <v>0</v>
      </c>
      <c r="F33" s="2">
        <f>'Moving Avg'!D33</f>
        <v>14.792499999999999</v>
      </c>
      <c r="G33" s="2">
        <f>'Moving Avg'!F33</f>
        <v>14.92755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  <c r="M33" s="8">
        <f t="shared" si="0"/>
        <v>50</v>
      </c>
      <c r="N33" s="8">
        <f t="shared" si="1"/>
        <v>100</v>
      </c>
      <c r="O33" s="8">
        <f t="shared" si="2"/>
        <v>100</v>
      </c>
      <c r="P33" s="8">
        <f t="shared" si="3"/>
        <v>33</v>
      </c>
      <c r="Q33" s="9">
        <f t="shared" si="4"/>
        <v>72.45</v>
      </c>
      <c r="R33" s="9">
        <f t="shared" si="5"/>
        <v>73.25</v>
      </c>
      <c r="S33" s="9">
        <f t="shared" si="6"/>
        <v>62.35</v>
      </c>
      <c r="T33" s="9">
        <f t="shared" si="7"/>
        <v>70.75</v>
      </c>
      <c r="U33" s="8">
        <f t="shared" si="8"/>
        <v>69.349999999999994</v>
      </c>
      <c r="V33" s="8">
        <f t="shared" si="9"/>
        <v>69.699999999999989</v>
      </c>
    </row>
    <row r="34" spans="1:22" ht="13.5" x14ac:dyDescent="0.25">
      <c r="A34" s="3">
        <f>RSI!A34</f>
        <v>42053</v>
      </c>
      <c r="B34" s="2">
        <f>RSI!B34</f>
        <v>14.7629</v>
      </c>
      <c r="C34" s="2">
        <f>RSI!I34</f>
        <v>21.856073603369879</v>
      </c>
      <c r="D34" s="2">
        <f>MACD!E34</f>
        <v>-6.296221326621243E-2</v>
      </c>
      <c r="E34" s="2">
        <f>MACD!F34</f>
        <v>0</v>
      </c>
      <c r="F34" s="2">
        <f>'Moving Avg'!D34</f>
        <v>14.7851</v>
      </c>
      <c r="G34" s="2">
        <f>'Moving Avg'!F34</f>
        <v>14.909420000000003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  <c r="M34" s="8">
        <f t="shared" si="0"/>
        <v>50</v>
      </c>
      <c r="N34" s="8">
        <f t="shared" si="1"/>
        <v>100</v>
      </c>
      <c r="O34" s="8">
        <f t="shared" si="2"/>
        <v>100</v>
      </c>
      <c r="P34" s="8">
        <f t="shared" si="3"/>
        <v>33</v>
      </c>
      <c r="Q34" s="9">
        <f t="shared" si="4"/>
        <v>72.45</v>
      </c>
      <c r="R34" s="9">
        <f t="shared" si="5"/>
        <v>73.25</v>
      </c>
      <c r="S34" s="9">
        <f t="shared" si="6"/>
        <v>62.35</v>
      </c>
      <c r="T34" s="9">
        <f t="shared" si="7"/>
        <v>70.75</v>
      </c>
      <c r="U34" s="8">
        <f t="shared" si="8"/>
        <v>69.349999999999994</v>
      </c>
      <c r="V34" s="8">
        <f t="shared" si="9"/>
        <v>69.699999999999989</v>
      </c>
    </row>
    <row r="35" spans="1:22" ht="13.5" x14ac:dyDescent="0.25">
      <c r="A35" s="3">
        <f>RSI!A35</f>
        <v>42054</v>
      </c>
      <c r="B35" s="2">
        <f>RSI!B35</f>
        <v>14.651899999999999</v>
      </c>
      <c r="C35" s="2">
        <f>RSI!I35</f>
        <v>19.432517661528635</v>
      </c>
      <c r="D35" s="2">
        <f>MACD!E35</f>
        <v>-5.881841254758946E-2</v>
      </c>
      <c r="E35" s="2">
        <f>MACD!F35</f>
        <v>-4.7469397536248396E-2</v>
      </c>
      <c r="F35" s="2">
        <f>'Moving Avg'!D35</f>
        <v>14.755500000000001</v>
      </c>
      <c r="G35" s="2">
        <f>'Moving Avg'!F35</f>
        <v>14.887220000000003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  <c r="M35" s="8">
        <f t="shared" si="0"/>
        <v>50</v>
      </c>
      <c r="N35" s="8">
        <f t="shared" si="1"/>
        <v>45</v>
      </c>
      <c r="O35" s="8">
        <f t="shared" si="2"/>
        <v>100</v>
      </c>
      <c r="P35" s="8">
        <f t="shared" si="3"/>
        <v>33</v>
      </c>
      <c r="Q35" s="9">
        <f t="shared" si="4"/>
        <v>53.2</v>
      </c>
      <c r="R35" s="9">
        <f t="shared" si="5"/>
        <v>62.25</v>
      </c>
      <c r="S35" s="9">
        <f t="shared" si="6"/>
        <v>54.1</v>
      </c>
      <c r="T35" s="9">
        <f t="shared" si="7"/>
        <v>57</v>
      </c>
      <c r="U35" s="8">
        <f t="shared" si="8"/>
        <v>56.516666666666673</v>
      </c>
      <c r="V35" s="8">
        <f t="shared" si="9"/>
        <v>56.637500000000003</v>
      </c>
    </row>
    <row r="36" spans="1:22" ht="13.5" x14ac:dyDescent="0.25">
      <c r="A36" s="3">
        <f>RSI!A36</f>
        <v>42055</v>
      </c>
      <c r="B36" s="2">
        <f>RSI!B36</f>
        <v>14.651899999999999</v>
      </c>
      <c r="C36" s="2">
        <f>RSI!I36</f>
        <v>19.432517661528635</v>
      </c>
      <c r="D36" s="2">
        <f>MACD!E36</f>
        <v>-3.0656535488294168E-2</v>
      </c>
      <c r="E36" s="2">
        <f>MACD!F36</f>
        <v>-4.4106825126657555E-2</v>
      </c>
      <c r="F36" s="2">
        <f>'Moving Avg'!D36</f>
        <v>14.725899999999999</v>
      </c>
      <c r="G36" s="2">
        <f>'Moving Avg'!F36</f>
        <v>14.868720000000001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50</v>
      </c>
      <c r="N36" s="8">
        <f t="shared" si="1"/>
        <v>0</v>
      </c>
      <c r="O36" s="8">
        <f t="shared" si="2"/>
        <v>100</v>
      </c>
      <c r="P36" s="8">
        <f t="shared" si="3"/>
        <v>33</v>
      </c>
      <c r="Q36" s="9">
        <f t="shared" si="4"/>
        <v>37.450000000000003</v>
      </c>
      <c r="R36" s="9">
        <f t="shared" si="5"/>
        <v>53.25</v>
      </c>
      <c r="S36" s="9">
        <f t="shared" si="6"/>
        <v>47.35</v>
      </c>
      <c r="T36" s="9">
        <f t="shared" si="7"/>
        <v>45.75</v>
      </c>
      <c r="U36" s="8">
        <f t="shared" si="8"/>
        <v>46.016666666666673</v>
      </c>
      <c r="V36" s="8">
        <f t="shared" si="9"/>
        <v>45.95</v>
      </c>
    </row>
    <row r="37" spans="1:22" ht="13.5" x14ac:dyDescent="0.25">
      <c r="A37" s="3">
        <f>RSI!A37</f>
        <v>42058</v>
      </c>
      <c r="B37" s="2">
        <f>RSI!B37</f>
        <v>14.215299999999999</v>
      </c>
      <c r="C37" s="2">
        <f>RSI!I37</f>
        <v>12.904790619059824</v>
      </c>
      <c r="D37" s="2">
        <f>MACD!E37</f>
        <v>-5.8396057639100718E-3</v>
      </c>
      <c r="E37" s="2">
        <f>MACD!F37</f>
        <v>-3.6453381254108054E-2</v>
      </c>
      <c r="F37" s="2">
        <f>'Moving Avg'!D37</f>
        <v>14.608979999999999</v>
      </c>
      <c r="G37" s="2">
        <f>'Moving Avg'!F37</f>
        <v>14.824690000000004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  <c r="M37" s="8">
        <f t="shared" si="0"/>
        <v>50</v>
      </c>
      <c r="N37" s="8">
        <f t="shared" si="1"/>
        <v>0</v>
      </c>
      <c r="O37" s="8">
        <f t="shared" si="2"/>
        <v>100</v>
      </c>
      <c r="P37" s="8">
        <f t="shared" si="3"/>
        <v>33</v>
      </c>
      <c r="Q37" s="9">
        <f t="shared" si="4"/>
        <v>37.450000000000003</v>
      </c>
      <c r="R37" s="9">
        <f t="shared" si="5"/>
        <v>53.25</v>
      </c>
      <c r="S37" s="9">
        <f t="shared" si="6"/>
        <v>47.35</v>
      </c>
      <c r="T37" s="9">
        <f t="shared" si="7"/>
        <v>45.75</v>
      </c>
      <c r="U37" s="8">
        <f t="shared" si="8"/>
        <v>46.016666666666673</v>
      </c>
      <c r="V37" s="8">
        <f t="shared" si="9"/>
        <v>45.95</v>
      </c>
    </row>
    <row r="38" spans="1:22" ht="13.5" x14ac:dyDescent="0.25">
      <c r="A38" s="3">
        <f>RSI!A38</f>
        <v>42059</v>
      </c>
      <c r="B38" s="2">
        <f>RSI!B38</f>
        <v>14.215299999999999</v>
      </c>
      <c r="C38" s="2">
        <f>RSI!I38</f>
        <v>12.904790619059824</v>
      </c>
      <c r="D38" s="2">
        <f>MACD!E38</f>
        <v>2.0332514171307992E-2</v>
      </c>
      <c r="E38" s="2">
        <f>MACD!F38</f>
        <v>-2.5096202169024848E-2</v>
      </c>
      <c r="F38" s="2">
        <f>'Moving Avg'!D38</f>
        <v>14.499459999999999</v>
      </c>
      <c r="G38" s="2">
        <f>'Moving Avg'!F38</f>
        <v>14.782880000000002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50</v>
      </c>
      <c r="N38" s="8">
        <f t="shared" si="1"/>
        <v>0</v>
      </c>
      <c r="O38" s="8">
        <f t="shared" si="2"/>
        <v>100</v>
      </c>
      <c r="P38" s="8">
        <f t="shared" si="3"/>
        <v>33</v>
      </c>
      <c r="Q38" s="9">
        <f t="shared" si="4"/>
        <v>37.450000000000003</v>
      </c>
      <c r="R38" s="9">
        <f t="shared" si="5"/>
        <v>53.25</v>
      </c>
      <c r="S38" s="9">
        <f t="shared" si="6"/>
        <v>47.35</v>
      </c>
      <c r="T38" s="9">
        <f t="shared" si="7"/>
        <v>45.75</v>
      </c>
      <c r="U38" s="8">
        <f t="shared" si="8"/>
        <v>46.016666666666673</v>
      </c>
      <c r="V38" s="8">
        <f t="shared" si="9"/>
        <v>45.95</v>
      </c>
    </row>
    <row r="39" spans="1:22" ht="13.5" x14ac:dyDescent="0.25">
      <c r="A39" s="3">
        <f>RSI!A39</f>
        <v>42060</v>
      </c>
      <c r="B39" s="2">
        <f>RSI!B39</f>
        <v>14.2005</v>
      </c>
      <c r="C39" s="2">
        <f>RSI!I39</f>
        <v>12.736587765883499</v>
      </c>
      <c r="D39" s="2">
        <f>MACD!E39</f>
        <v>4.8364431337972746E-2</v>
      </c>
      <c r="E39" s="2">
        <f>MACD!F39</f>
        <v>-1.040407546762533E-2</v>
      </c>
      <c r="F39" s="2">
        <f>'Moving Avg'!D39</f>
        <v>14.386979999999999</v>
      </c>
      <c r="G39" s="2">
        <f>'Moving Avg'!F39</f>
        <v>14.738850000000003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50</v>
      </c>
      <c r="N39" s="8">
        <f t="shared" si="1"/>
        <v>0</v>
      </c>
      <c r="O39" s="8">
        <f t="shared" si="2"/>
        <v>100</v>
      </c>
      <c r="P39" s="8">
        <f t="shared" si="3"/>
        <v>33</v>
      </c>
      <c r="Q39" s="9">
        <f t="shared" si="4"/>
        <v>37.450000000000003</v>
      </c>
      <c r="R39" s="9">
        <f t="shared" si="5"/>
        <v>53.25</v>
      </c>
      <c r="S39" s="9">
        <f t="shared" si="6"/>
        <v>47.35</v>
      </c>
      <c r="T39" s="9">
        <f t="shared" si="7"/>
        <v>45.75</v>
      </c>
      <c r="U39" s="8">
        <f t="shared" si="8"/>
        <v>46.016666666666673</v>
      </c>
      <c r="V39" s="8">
        <f t="shared" si="9"/>
        <v>45.95</v>
      </c>
    </row>
    <row r="40" spans="1:22" ht="13.5" x14ac:dyDescent="0.25">
      <c r="A40" s="3">
        <f>RSI!A40</f>
        <v>42061</v>
      </c>
      <c r="B40" s="2">
        <f>RSI!B40</f>
        <v>14.059900000000001</v>
      </c>
      <c r="C40" s="2">
        <f>RSI!I40</f>
        <v>11.238007521817835</v>
      </c>
      <c r="D40" s="2">
        <f>MACD!E40</f>
        <v>8.7021182037346989E-2</v>
      </c>
      <c r="E40" s="2">
        <f>MACD!F40</f>
        <v>9.0809760333691349E-3</v>
      </c>
      <c r="F40" s="2">
        <f>'Moving Avg'!D40</f>
        <v>14.26858</v>
      </c>
      <c r="G40" s="2">
        <f>'Moving Avg'!F40</f>
        <v>14.701110000000003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50</v>
      </c>
      <c r="N40" s="8">
        <f t="shared" si="1"/>
        <v>0</v>
      </c>
      <c r="O40" s="8">
        <f t="shared" si="2"/>
        <v>100</v>
      </c>
      <c r="P40" s="8">
        <f t="shared" si="3"/>
        <v>33</v>
      </c>
      <c r="Q40" s="9">
        <f t="shared" si="4"/>
        <v>37.450000000000003</v>
      </c>
      <c r="R40" s="9">
        <f t="shared" si="5"/>
        <v>53.25</v>
      </c>
      <c r="S40" s="9">
        <f t="shared" si="6"/>
        <v>47.35</v>
      </c>
      <c r="T40" s="9">
        <f t="shared" si="7"/>
        <v>45.75</v>
      </c>
      <c r="U40" s="8">
        <f t="shared" si="8"/>
        <v>46.016666666666673</v>
      </c>
      <c r="V40" s="8">
        <f t="shared" si="9"/>
        <v>45.95</v>
      </c>
    </row>
    <row r="41" spans="1:22" ht="13.5" x14ac:dyDescent="0.25">
      <c r="A41" s="3">
        <f>RSI!A41</f>
        <v>42062</v>
      </c>
      <c r="B41" s="2">
        <f>RSI!B41</f>
        <v>13.911899999999999</v>
      </c>
      <c r="C41" s="2">
        <f>RSI!I41</f>
        <v>9.9154880260737173</v>
      </c>
      <c r="D41" s="2">
        <f>MACD!E41</f>
        <v>0.13571212709198832</v>
      </c>
      <c r="E41" s="2">
        <f>MACD!F41</f>
        <v>3.4407206245092969E-2</v>
      </c>
      <c r="F41" s="2">
        <f>'Moving Avg'!D41</f>
        <v>14.120579999999999</v>
      </c>
      <c r="G41" s="2">
        <f>'Moving Avg'!F41</f>
        <v>14.651160000000001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50</v>
      </c>
      <c r="N41" s="8">
        <f t="shared" si="1"/>
        <v>0</v>
      </c>
      <c r="O41" s="8">
        <f t="shared" si="2"/>
        <v>100</v>
      </c>
      <c r="P41" s="8">
        <f t="shared" si="3"/>
        <v>33</v>
      </c>
      <c r="Q41" s="9">
        <f t="shared" si="4"/>
        <v>37.450000000000003</v>
      </c>
      <c r="R41" s="9">
        <f t="shared" si="5"/>
        <v>53.25</v>
      </c>
      <c r="S41" s="9">
        <f t="shared" si="6"/>
        <v>47.35</v>
      </c>
      <c r="T41" s="9">
        <f t="shared" si="7"/>
        <v>45.75</v>
      </c>
      <c r="U41" s="8">
        <f t="shared" si="8"/>
        <v>46.016666666666673</v>
      </c>
      <c r="V41" s="8">
        <f t="shared" si="9"/>
        <v>45.95</v>
      </c>
    </row>
    <row r="42" spans="1:22" ht="13.5" x14ac:dyDescent="0.25">
      <c r="A42" s="3">
        <f>RSI!A42</f>
        <v>42065</v>
      </c>
      <c r="B42" s="2">
        <f>RSI!B42</f>
        <v>13.6899</v>
      </c>
      <c r="C42" s="2">
        <f>RSI!I42</f>
        <v>8.331622546623592</v>
      </c>
      <c r="D42" s="2">
        <f>MACD!E42</f>
        <v>0.19887782903403739</v>
      </c>
      <c r="E42" s="2">
        <f>MACD!F42</f>
        <v>6.7301330802881865E-2</v>
      </c>
      <c r="F42" s="2">
        <f>'Moving Avg'!D42</f>
        <v>14.015499999999998</v>
      </c>
      <c r="G42" s="2">
        <f>'Moving Avg'!F42</f>
        <v>14.588260000000002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  <c r="M42" s="8">
        <f t="shared" si="0"/>
        <v>50</v>
      </c>
      <c r="N42" s="8">
        <f t="shared" si="1"/>
        <v>0</v>
      </c>
      <c r="O42" s="8">
        <f t="shared" si="2"/>
        <v>100</v>
      </c>
      <c r="P42" s="8">
        <f t="shared" si="3"/>
        <v>33</v>
      </c>
      <c r="Q42" s="9">
        <f t="shared" si="4"/>
        <v>37.450000000000003</v>
      </c>
      <c r="R42" s="9">
        <f t="shared" si="5"/>
        <v>53.25</v>
      </c>
      <c r="S42" s="9">
        <f t="shared" si="6"/>
        <v>47.35</v>
      </c>
      <c r="T42" s="9">
        <f t="shared" si="7"/>
        <v>45.75</v>
      </c>
      <c r="U42" s="8">
        <f t="shared" si="8"/>
        <v>46.016666666666673</v>
      </c>
      <c r="V42" s="8">
        <f t="shared" si="9"/>
        <v>45.95</v>
      </c>
    </row>
    <row r="43" spans="1:22" ht="13.5" x14ac:dyDescent="0.25">
      <c r="A43" s="3">
        <f>RSI!A43</f>
        <v>42066</v>
      </c>
      <c r="B43" s="2">
        <f>RSI!B43</f>
        <v>13.6159</v>
      </c>
      <c r="C43" s="2">
        <f>RSI!I43</f>
        <v>7.8797853162065508</v>
      </c>
      <c r="D43" s="2">
        <f>MACD!E43</f>
        <v>0.25853895928454129</v>
      </c>
      <c r="E43" s="2">
        <f>MACD!F43</f>
        <v>0.10554885649921375</v>
      </c>
      <c r="F43" s="2">
        <f>'Moving Avg'!D43</f>
        <v>13.895619999999999</v>
      </c>
      <c r="G43" s="2">
        <f>'Moving Avg'!F43</f>
        <v>14.516110000000003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50</v>
      </c>
      <c r="N43" s="8">
        <f t="shared" si="1"/>
        <v>0</v>
      </c>
      <c r="O43" s="8">
        <f t="shared" si="2"/>
        <v>100</v>
      </c>
      <c r="P43" s="8">
        <f t="shared" si="3"/>
        <v>33</v>
      </c>
      <c r="Q43" s="9">
        <f t="shared" si="4"/>
        <v>37.450000000000003</v>
      </c>
      <c r="R43" s="9">
        <f t="shared" si="5"/>
        <v>53.25</v>
      </c>
      <c r="S43" s="9">
        <f t="shared" si="6"/>
        <v>47.35</v>
      </c>
      <c r="T43" s="9">
        <f t="shared" si="7"/>
        <v>45.75</v>
      </c>
      <c r="U43" s="8">
        <f t="shared" si="8"/>
        <v>46.016666666666673</v>
      </c>
      <c r="V43" s="8">
        <f t="shared" si="9"/>
        <v>45.95</v>
      </c>
    </row>
    <row r="44" spans="1:22" ht="13.5" x14ac:dyDescent="0.25">
      <c r="A44" s="3">
        <f>RSI!A44</f>
        <v>42067</v>
      </c>
      <c r="B44" s="2">
        <f>RSI!B44</f>
        <v>13.6159</v>
      </c>
      <c r="C44" s="2">
        <f>RSI!I44</f>
        <v>7.8797853162065508</v>
      </c>
      <c r="D44" s="2">
        <f>MACD!E44</f>
        <v>0.31540692219551225</v>
      </c>
      <c r="E44" s="2">
        <f>MACD!F44</f>
        <v>0.14752046963847346</v>
      </c>
      <c r="F44" s="2">
        <f>'Moving Avg'!D44</f>
        <v>13.778700000000001</v>
      </c>
      <c r="G44" s="2">
        <f>'Moving Avg'!F44</f>
        <v>14.452840000000004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50</v>
      </c>
      <c r="N44" s="8">
        <f t="shared" si="1"/>
        <v>0</v>
      </c>
      <c r="O44" s="8">
        <f t="shared" si="2"/>
        <v>100</v>
      </c>
      <c r="P44" s="8">
        <f t="shared" si="3"/>
        <v>33</v>
      </c>
      <c r="Q44" s="9">
        <f t="shared" si="4"/>
        <v>37.450000000000003</v>
      </c>
      <c r="R44" s="9">
        <f t="shared" si="5"/>
        <v>53.25</v>
      </c>
      <c r="S44" s="9">
        <f t="shared" si="6"/>
        <v>47.35</v>
      </c>
      <c r="T44" s="9">
        <f t="shared" si="7"/>
        <v>45.75</v>
      </c>
      <c r="U44" s="8">
        <f t="shared" si="8"/>
        <v>46.016666666666673</v>
      </c>
      <c r="V44" s="8">
        <f t="shared" si="9"/>
        <v>45.95</v>
      </c>
    </row>
    <row r="45" spans="1:22" ht="13.5" x14ac:dyDescent="0.25">
      <c r="A45" s="3">
        <f>RSI!A45</f>
        <v>42068</v>
      </c>
      <c r="B45" s="2">
        <f>RSI!B45</f>
        <v>13.6159</v>
      </c>
      <c r="C45" s="2">
        <f>RSI!I45</f>
        <v>7.8797853162065508</v>
      </c>
      <c r="D45" s="2">
        <f>MACD!E45</f>
        <v>0.35236151510643765</v>
      </c>
      <c r="E45" s="2">
        <f>MACD!F45</f>
        <v>0.18848867873206632</v>
      </c>
      <c r="F45" s="2">
        <f>'Moving Avg'!D45</f>
        <v>13.689899999999998</v>
      </c>
      <c r="G45" s="2">
        <f>'Moving Avg'!F45</f>
        <v>14.389570000000001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CONFIRMED BEARISH</v>
      </c>
      <c r="M45" s="8">
        <f t="shared" si="0"/>
        <v>50</v>
      </c>
      <c r="N45" s="8">
        <f t="shared" si="1"/>
        <v>0</v>
      </c>
      <c r="O45" s="8">
        <f t="shared" si="2"/>
        <v>100</v>
      </c>
      <c r="P45" s="8">
        <f t="shared" si="3"/>
        <v>33</v>
      </c>
      <c r="Q45" s="9">
        <f t="shared" si="4"/>
        <v>37.450000000000003</v>
      </c>
      <c r="R45" s="9">
        <f t="shared" si="5"/>
        <v>53.25</v>
      </c>
      <c r="S45" s="9">
        <f t="shared" si="6"/>
        <v>47.35</v>
      </c>
      <c r="T45" s="9">
        <f t="shared" si="7"/>
        <v>45.75</v>
      </c>
      <c r="U45" s="8">
        <f t="shared" si="8"/>
        <v>46.016666666666673</v>
      </c>
      <c r="V45" s="8">
        <f t="shared" si="9"/>
        <v>45.95</v>
      </c>
    </row>
    <row r="46" spans="1:22" ht="13.5" x14ac:dyDescent="0.25">
      <c r="A46" s="3">
        <f>RSI!A46</f>
        <v>42069</v>
      </c>
      <c r="B46" s="2">
        <f>RSI!B46</f>
        <v>13.6159</v>
      </c>
      <c r="C46" s="2">
        <f>RSI!I46</f>
        <v>7.8797853162065508</v>
      </c>
      <c r="D46" s="2">
        <f>MACD!E46</f>
        <v>0.38910529570495278</v>
      </c>
      <c r="E46" s="2">
        <f>MACD!F46</f>
        <v>0.22861200212664362</v>
      </c>
      <c r="F46" s="2">
        <f>'Moving Avg'!D46</f>
        <v>13.630699999999999</v>
      </c>
      <c r="G46" s="2">
        <f>'Moving Avg'!F46</f>
        <v>14.319270000000003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50</v>
      </c>
      <c r="N46" s="8">
        <f t="shared" si="1"/>
        <v>0</v>
      </c>
      <c r="O46" s="8">
        <f t="shared" si="2"/>
        <v>100</v>
      </c>
      <c r="P46" s="8">
        <f t="shared" si="3"/>
        <v>33</v>
      </c>
      <c r="Q46" s="9">
        <f t="shared" si="4"/>
        <v>37.450000000000003</v>
      </c>
      <c r="R46" s="9">
        <f t="shared" si="5"/>
        <v>53.25</v>
      </c>
      <c r="S46" s="9">
        <f t="shared" si="6"/>
        <v>47.35</v>
      </c>
      <c r="T46" s="9">
        <f t="shared" si="7"/>
        <v>45.75</v>
      </c>
      <c r="U46" s="8">
        <f t="shared" si="8"/>
        <v>46.016666666666673</v>
      </c>
      <c r="V46" s="8">
        <f t="shared" si="9"/>
        <v>45.95</v>
      </c>
    </row>
    <row r="47" spans="1:22" ht="13.5" x14ac:dyDescent="0.25">
      <c r="A47" s="3">
        <f>RSI!A47</f>
        <v>42072</v>
      </c>
      <c r="B47" s="2">
        <f>RSI!B47</f>
        <v>14.0229</v>
      </c>
      <c r="C47" s="2">
        <f>RSI!I47</f>
        <v>34.255891827129503</v>
      </c>
      <c r="D47" s="2">
        <f>MACD!E47</f>
        <v>0.32794779850202183</v>
      </c>
      <c r="E47" s="2">
        <f>MACD!F47</f>
        <v>0.24847916140171927</v>
      </c>
      <c r="F47" s="2">
        <f>'Moving Avg'!D47</f>
        <v>13.697300000000002</v>
      </c>
      <c r="G47" s="2">
        <f>'Moving Avg'!F47</f>
        <v>14.280420000000001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  <c r="M47" s="8">
        <f t="shared" si="0"/>
        <v>25</v>
      </c>
      <c r="N47" s="8">
        <f t="shared" si="1"/>
        <v>0</v>
      </c>
      <c r="O47" s="8">
        <f t="shared" si="2"/>
        <v>100</v>
      </c>
      <c r="P47" s="8">
        <f t="shared" si="3"/>
        <v>67</v>
      </c>
      <c r="Q47" s="9">
        <f t="shared" si="4"/>
        <v>33.799999999999997</v>
      </c>
      <c r="R47" s="9">
        <f t="shared" si="5"/>
        <v>56.75</v>
      </c>
      <c r="S47" s="9">
        <f t="shared" si="6"/>
        <v>58.900000000000006</v>
      </c>
      <c r="T47" s="9">
        <f t="shared" si="7"/>
        <v>48</v>
      </c>
      <c r="U47" s="8">
        <f t="shared" si="8"/>
        <v>49.816666666666663</v>
      </c>
      <c r="V47" s="8">
        <f t="shared" si="9"/>
        <v>49.362499999999997</v>
      </c>
    </row>
    <row r="48" spans="1:22" ht="13.5" x14ac:dyDescent="0.25">
      <c r="A48" s="3">
        <f>RSI!A48</f>
        <v>42073</v>
      </c>
      <c r="B48" s="2">
        <f>RSI!B48</f>
        <v>14.570499999999999</v>
      </c>
      <c r="C48" s="2">
        <f>RSI!I48</f>
        <v>53.533383062637341</v>
      </c>
      <c r="D48" s="2">
        <f>MACD!E48</f>
        <v>0.23792471324614084</v>
      </c>
      <c r="E48" s="2">
        <f>MACD!F48</f>
        <v>0.24636827177060358</v>
      </c>
      <c r="F48" s="2">
        <f>'Moving Avg'!D48</f>
        <v>13.88822</v>
      </c>
      <c r="G48" s="2">
        <f>'Moving Avg'!F48</f>
        <v>14.268949999999998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  <c r="M48" s="8">
        <f t="shared" si="0"/>
        <v>25</v>
      </c>
      <c r="N48" s="8">
        <f t="shared" si="1"/>
        <v>45</v>
      </c>
      <c r="O48" s="8">
        <f t="shared" si="2"/>
        <v>100</v>
      </c>
      <c r="P48" s="8">
        <f t="shared" si="3"/>
        <v>67</v>
      </c>
      <c r="Q48" s="9">
        <f t="shared" si="4"/>
        <v>49.55</v>
      </c>
      <c r="R48" s="9">
        <f t="shared" si="5"/>
        <v>65.75</v>
      </c>
      <c r="S48" s="9">
        <f t="shared" si="6"/>
        <v>65.650000000000006</v>
      </c>
      <c r="T48" s="9">
        <f t="shared" si="7"/>
        <v>59.25</v>
      </c>
      <c r="U48" s="8">
        <f t="shared" si="8"/>
        <v>60.316666666666663</v>
      </c>
      <c r="V48" s="8">
        <f t="shared" si="9"/>
        <v>60.05</v>
      </c>
    </row>
    <row r="49" spans="1:22" ht="13.5" x14ac:dyDescent="0.25">
      <c r="A49" s="3">
        <f>RSI!A49</f>
        <v>42074</v>
      </c>
      <c r="B49" s="2">
        <f>RSI!B49</f>
        <v>14.540900000000001</v>
      </c>
      <c r="C49" s="2">
        <f>RSI!I49</f>
        <v>52.634959926248534</v>
      </c>
      <c r="D49" s="2">
        <f>MACD!E49</f>
        <v>0.16055021951864212</v>
      </c>
      <c r="E49" s="2">
        <f>MACD!F49</f>
        <v>0.22920466132021131</v>
      </c>
      <c r="F49" s="2">
        <f>'Moving Avg'!D49</f>
        <v>14.073219999999997</v>
      </c>
      <c r="G49" s="2">
        <f>'Moving Avg'!F49</f>
        <v>14.256000000000004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  <c r="M49" s="8">
        <f t="shared" si="0"/>
        <v>25</v>
      </c>
      <c r="N49" s="8">
        <f t="shared" si="1"/>
        <v>100</v>
      </c>
      <c r="O49" s="8">
        <f t="shared" si="2"/>
        <v>100</v>
      </c>
      <c r="P49" s="8">
        <f t="shared" si="3"/>
        <v>67</v>
      </c>
      <c r="Q49" s="9">
        <f t="shared" si="4"/>
        <v>68.8</v>
      </c>
      <c r="R49" s="9">
        <f t="shared" si="5"/>
        <v>76.75</v>
      </c>
      <c r="S49" s="9">
        <f t="shared" si="6"/>
        <v>73.900000000000006</v>
      </c>
      <c r="T49" s="9">
        <f t="shared" si="7"/>
        <v>73</v>
      </c>
      <c r="U49" s="8">
        <f t="shared" si="8"/>
        <v>73.150000000000006</v>
      </c>
      <c r="V49" s="8">
        <f t="shared" si="9"/>
        <v>73.112500000000011</v>
      </c>
    </row>
    <row r="50" spans="1:22" ht="13.5" x14ac:dyDescent="0.25">
      <c r="A50" s="3">
        <f>RSI!A50</f>
        <v>42075</v>
      </c>
      <c r="B50" s="2">
        <f>RSI!B50</f>
        <v>14.2079</v>
      </c>
      <c r="C50" s="2">
        <f>RSI!I50</f>
        <v>43.741221531535103</v>
      </c>
      <c r="D50" s="2">
        <f>MACD!E50</f>
        <v>9.7256240449876685E-2</v>
      </c>
      <c r="E50" s="2">
        <f>MACD!F50</f>
        <v>0.20281497714614438</v>
      </c>
      <c r="F50" s="2">
        <f>'Moving Avg'!D50</f>
        <v>14.19162</v>
      </c>
      <c r="G50" s="2">
        <f>'Moving Avg'!F50</f>
        <v>14.226400000000002</v>
      </c>
      <c r="H50" s="2">
        <f>'Moving Avg'!G50</f>
        <v>14.901536734693872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  <c r="M50" s="8">
        <f t="shared" si="0"/>
        <v>25</v>
      </c>
      <c r="N50" s="8">
        <f t="shared" si="1"/>
        <v>100</v>
      </c>
      <c r="O50" s="8">
        <f t="shared" si="2"/>
        <v>100</v>
      </c>
      <c r="P50" s="8">
        <f t="shared" si="3"/>
        <v>67</v>
      </c>
      <c r="Q50" s="9">
        <f t="shared" si="4"/>
        <v>68.8</v>
      </c>
      <c r="R50" s="9">
        <f t="shared" si="5"/>
        <v>76.75</v>
      </c>
      <c r="S50" s="9">
        <f t="shared" si="6"/>
        <v>73.900000000000006</v>
      </c>
      <c r="T50" s="9">
        <f t="shared" si="7"/>
        <v>73</v>
      </c>
      <c r="U50" s="8">
        <f t="shared" si="8"/>
        <v>73.150000000000006</v>
      </c>
      <c r="V50" s="8">
        <f t="shared" si="9"/>
        <v>73.112500000000011</v>
      </c>
    </row>
    <row r="51" spans="1:22" ht="13.5" x14ac:dyDescent="0.25">
      <c r="A51" s="3">
        <f>RSI!A51</f>
        <v>42076</v>
      </c>
      <c r="B51" s="2">
        <f>RSI!B51</f>
        <v>14.2079</v>
      </c>
      <c r="C51" s="2">
        <f>RSI!I51</f>
        <v>43.741221531535096</v>
      </c>
      <c r="D51" s="2">
        <f>MACD!E51</f>
        <v>2.2102766929336326E-2</v>
      </c>
      <c r="E51" s="2">
        <f>MACD!F51</f>
        <v>0.16667253510278279</v>
      </c>
      <c r="F51" s="2">
        <f>'Moving Avg'!D51</f>
        <v>14.31002</v>
      </c>
      <c r="G51" s="2">
        <f>'Moving Avg'!F51</f>
        <v>14.196800000000001</v>
      </c>
      <c r="H51" s="2">
        <f>'Moving Avg'!G51</f>
        <v>14.887663999999996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  <c r="M51" s="8">
        <f t="shared" si="0"/>
        <v>25</v>
      </c>
      <c r="N51" s="8">
        <f t="shared" si="1"/>
        <v>100</v>
      </c>
      <c r="O51" s="8">
        <f t="shared" si="2"/>
        <v>100</v>
      </c>
      <c r="P51" s="8">
        <f t="shared" si="3"/>
        <v>67</v>
      </c>
      <c r="Q51" s="9">
        <f t="shared" si="4"/>
        <v>68.8</v>
      </c>
      <c r="R51" s="9">
        <f t="shared" si="5"/>
        <v>76.75</v>
      </c>
      <c r="S51" s="9">
        <f t="shared" si="6"/>
        <v>73.900000000000006</v>
      </c>
      <c r="T51" s="9">
        <f t="shared" si="7"/>
        <v>73</v>
      </c>
      <c r="U51" s="8">
        <f t="shared" si="8"/>
        <v>73.150000000000006</v>
      </c>
      <c r="V51" s="8">
        <f t="shared" si="9"/>
        <v>73.112500000000011</v>
      </c>
    </row>
    <row r="52" spans="1:22" ht="13.5" x14ac:dyDescent="0.25">
      <c r="A52" s="3">
        <f>RSI!A52</f>
        <v>42079</v>
      </c>
      <c r="B52" s="2">
        <f>RSI!B52</f>
        <v>14.2079</v>
      </c>
      <c r="C52" s="2">
        <f>RSI!I52</f>
        <v>43.741221531535096</v>
      </c>
      <c r="D52" s="2">
        <f>MACD!E52</f>
        <v>-7.4557108528972904E-2</v>
      </c>
      <c r="E52" s="2">
        <f>MACD!F52</f>
        <v>0.11842660637643167</v>
      </c>
      <c r="F52" s="2">
        <f>'Moving Avg'!D52</f>
        <v>14.347020000000001</v>
      </c>
      <c r="G52" s="2">
        <f>'Moving Avg'!F52</f>
        <v>14.167200000000003</v>
      </c>
      <c r="H52" s="2">
        <f>'Moving Avg'!G52</f>
        <v>14.841783999999997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  <c r="M52" s="8">
        <f t="shared" si="0"/>
        <v>25</v>
      </c>
      <c r="N52" s="8">
        <f t="shared" si="1"/>
        <v>100</v>
      </c>
      <c r="O52" s="8">
        <f t="shared" si="2"/>
        <v>100</v>
      </c>
      <c r="P52" s="8">
        <f t="shared" si="3"/>
        <v>67</v>
      </c>
      <c r="Q52" s="9">
        <f t="shared" si="4"/>
        <v>68.8</v>
      </c>
      <c r="R52" s="9">
        <f t="shared" si="5"/>
        <v>76.75</v>
      </c>
      <c r="S52" s="9">
        <f t="shared" si="6"/>
        <v>73.900000000000006</v>
      </c>
      <c r="T52" s="9">
        <f t="shared" si="7"/>
        <v>73</v>
      </c>
      <c r="U52" s="8">
        <f t="shared" si="8"/>
        <v>73.150000000000006</v>
      </c>
      <c r="V52" s="8">
        <f t="shared" si="9"/>
        <v>73.112500000000011</v>
      </c>
    </row>
    <row r="53" spans="1:22" ht="13.5" x14ac:dyDescent="0.25">
      <c r="A53" s="3">
        <f>RSI!A53</f>
        <v>42080</v>
      </c>
      <c r="B53" s="2">
        <f>RSI!B53</f>
        <v>14.1709</v>
      </c>
      <c r="C53" s="2">
        <f>RSI!I53</f>
        <v>42.739040084661546</v>
      </c>
      <c r="D53" s="2">
        <f>MACD!E53</f>
        <v>-0.16398513507290247</v>
      </c>
      <c r="E53" s="2">
        <f>MACD!F53</f>
        <v>6.1944258086564841E-2</v>
      </c>
      <c r="F53" s="2">
        <f>'Moving Avg'!D53</f>
        <v>14.267100000000003</v>
      </c>
      <c r="G53" s="2">
        <f>'Moving Avg'!F53</f>
        <v>14.137600000000003</v>
      </c>
      <c r="H53" s="2">
        <f>'Moving Avg'!G53</f>
        <v>14.795755999999997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  <c r="M53" s="8">
        <f t="shared" si="0"/>
        <v>25</v>
      </c>
      <c r="N53" s="8">
        <f t="shared" si="1"/>
        <v>100</v>
      </c>
      <c r="O53" s="8">
        <f t="shared" si="2"/>
        <v>100</v>
      </c>
      <c r="P53" s="8">
        <f t="shared" si="3"/>
        <v>33</v>
      </c>
      <c r="Q53" s="9">
        <f t="shared" si="4"/>
        <v>63.7</v>
      </c>
      <c r="R53" s="9">
        <f t="shared" si="5"/>
        <v>68.25</v>
      </c>
      <c r="S53" s="9">
        <f t="shared" si="6"/>
        <v>58.6</v>
      </c>
      <c r="T53" s="9">
        <f t="shared" si="7"/>
        <v>64.5</v>
      </c>
      <c r="U53" s="8">
        <f t="shared" si="8"/>
        <v>63.516666666666659</v>
      </c>
      <c r="V53" s="8">
        <f t="shared" si="9"/>
        <v>63.762499999999996</v>
      </c>
    </row>
    <row r="54" spans="1:22" ht="13.5" x14ac:dyDescent="0.25">
      <c r="A54" s="3">
        <f>RSI!A54</f>
        <v>42081</v>
      </c>
      <c r="B54" s="2">
        <f>RSI!B54</f>
        <v>13.9415</v>
      </c>
      <c r="C54" s="2">
        <f>RSI!I54</f>
        <v>37.068359440095499</v>
      </c>
      <c r="D54" s="2">
        <f>MACD!E54</f>
        <v>-0.22151324549822426</v>
      </c>
      <c r="E54" s="2">
        <f>MACD!F54</f>
        <v>5.2527573696070223E-3</v>
      </c>
      <c r="F54" s="2">
        <f>'Moving Avg'!D54</f>
        <v>14.147220000000001</v>
      </c>
      <c r="G54" s="2">
        <f>'Moving Avg'!F54</f>
        <v>14.096530000000001</v>
      </c>
      <c r="H54" s="2">
        <f>'Moving Avg'!G54</f>
        <v>14.748987999999997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100</v>
      </c>
      <c r="O54" s="8">
        <f t="shared" si="2"/>
        <v>100</v>
      </c>
      <c r="P54" s="8">
        <f t="shared" si="3"/>
        <v>33</v>
      </c>
      <c r="Q54" s="9">
        <f t="shared" si="4"/>
        <v>63.7</v>
      </c>
      <c r="R54" s="9">
        <f t="shared" si="5"/>
        <v>68.25</v>
      </c>
      <c r="S54" s="9">
        <f t="shared" si="6"/>
        <v>58.6</v>
      </c>
      <c r="T54" s="9">
        <f t="shared" si="7"/>
        <v>64.5</v>
      </c>
      <c r="U54" s="8">
        <f t="shared" si="8"/>
        <v>63.516666666666659</v>
      </c>
      <c r="V54" s="8">
        <f t="shared" si="9"/>
        <v>63.762499999999996</v>
      </c>
    </row>
    <row r="55" spans="1:22" ht="13.5" x14ac:dyDescent="0.25">
      <c r="A55" s="3">
        <f>RSI!A55</f>
        <v>42082</v>
      </c>
      <c r="B55" s="2">
        <f>RSI!B55</f>
        <v>14.059900000000001</v>
      </c>
      <c r="C55" s="2">
        <f>RSI!I55</f>
        <v>41.390708810159971</v>
      </c>
      <c r="D55" s="2">
        <f>MACD!E55</f>
        <v>-0.27654167109643168</v>
      </c>
      <c r="E55" s="2">
        <f>MACD!F55</f>
        <v>-5.1106128323600723E-2</v>
      </c>
      <c r="F55" s="2">
        <f>'Moving Avg'!D55</f>
        <v>14.117619999999999</v>
      </c>
      <c r="G55" s="2">
        <f>'Moving Avg'!F55</f>
        <v>14.066929999999999</v>
      </c>
      <c r="H55" s="2">
        <f>'Moving Avg'!G55</f>
        <v>14.706067999999995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CONFIRMED BEARISH</v>
      </c>
      <c r="M55" s="8">
        <f t="shared" si="0"/>
        <v>25</v>
      </c>
      <c r="N55" s="8">
        <f t="shared" si="1"/>
        <v>100</v>
      </c>
      <c r="O55" s="8">
        <f t="shared" si="2"/>
        <v>100</v>
      </c>
      <c r="P55" s="8">
        <f t="shared" si="3"/>
        <v>33</v>
      </c>
      <c r="Q55" s="9">
        <f t="shared" si="4"/>
        <v>63.7</v>
      </c>
      <c r="R55" s="9">
        <f t="shared" si="5"/>
        <v>68.25</v>
      </c>
      <c r="S55" s="9">
        <f t="shared" si="6"/>
        <v>58.6</v>
      </c>
      <c r="T55" s="9">
        <f t="shared" si="7"/>
        <v>64.5</v>
      </c>
      <c r="U55" s="8">
        <f t="shared" si="8"/>
        <v>63.516666666666659</v>
      </c>
      <c r="V55" s="8">
        <f t="shared" si="9"/>
        <v>63.762499999999996</v>
      </c>
    </row>
    <row r="56" spans="1:22" ht="13.5" x14ac:dyDescent="0.25">
      <c r="A56" s="3">
        <f>RSI!A56</f>
        <v>42086</v>
      </c>
      <c r="B56" s="2">
        <f>RSI!B56</f>
        <v>13.6973</v>
      </c>
      <c r="C56" s="2">
        <f>RSI!I56</f>
        <v>33.746388209996866</v>
      </c>
      <c r="D56" s="2">
        <f>MACD!E56</f>
        <v>-0.29470420772070938</v>
      </c>
      <c r="E56" s="2">
        <f>MACD!F56</f>
        <v>-9.9825744203022454E-2</v>
      </c>
      <c r="F56" s="2">
        <f>'Moving Avg'!D56</f>
        <v>14.015499999999999</v>
      </c>
      <c r="G56" s="2">
        <f>'Moving Avg'!F56</f>
        <v>14.019199999999998</v>
      </c>
      <c r="H56" s="2">
        <f>'Moving Avg'!G56</f>
        <v>14.656192000000001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100</v>
      </c>
      <c r="O56" s="8">
        <f t="shared" si="2"/>
        <v>100</v>
      </c>
      <c r="P56" s="8">
        <f t="shared" si="3"/>
        <v>33</v>
      </c>
      <c r="Q56" s="9">
        <f t="shared" si="4"/>
        <v>63.7</v>
      </c>
      <c r="R56" s="9">
        <f t="shared" si="5"/>
        <v>68.25</v>
      </c>
      <c r="S56" s="9">
        <f t="shared" si="6"/>
        <v>58.6</v>
      </c>
      <c r="T56" s="9">
        <f t="shared" si="7"/>
        <v>64.5</v>
      </c>
      <c r="U56" s="8">
        <f t="shared" si="8"/>
        <v>63.516666666666659</v>
      </c>
      <c r="V56" s="8">
        <f t="shared" si="9"/>
        <v>63.762499999999996</v>
      </c>
    </row>
    <row r="57" spans="1:22" ht="13.5" x14ac:dyDescent="0.25">
      <c r="A57" s="3">
        <f>RSI!A57</f>
        <v>42087</v>
      </c>
      <c r="B57" s="2">
        <f>RSI!B57</f>
        <v>14.0525</v>
      </c>
      <c r="C57" s="2">
        <f>RSI!I57</f>
        <v>44.549967735438358</v>
      </c>
      <c r="D57" s="2">
        <f>MACD!E57</f>
        <v>-0.27019902464604861</v>
      </c>
      <c r="E57" s="2">
        <f>MACD!F57</f>
        <v>-0.1339004002916277</v>
      </c>
      <c r="F57" s="2">
        <f>'Moving Avg'!D57</f>
        <v>13.98442</v>
      </c>
      <c r="G57" s="2">
        <f>'Moving Avg'!F57</f>
        <v>14.011059999999997</v>
      </c>
      <c r="H57" s="2">
        <f>'Moving Avg'!G57</f>
        <v>14.614604000000002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100</v>
      </c>
      <c r="O57" s="8">
        <f t="shared" si="2"/>
        <v>100</v>
      </c>
      <c r="P57" s="8">
        <f t="shared" si="3"/>
        <v>33</v>
      </c>
      <c r="Q57" s="9">
        <f t="shared" si="4"/>
        <v>63.7</v>
      </c>
      <c r="R57" s="9">
        <f t="shared" si="5"/>
        <v>68.25</v>
      </c>
      <c r="S57" s="9">
        <f t="shared" si="6"/>
        <v>58.6</v>
      </c>
      <c r="T57" s="9">
        <f t="shared" si="7"/>
        <v>64.5</v>
      </c>
      <c r="U57" s="8">
        <f t="shared" si="8"/>
        <v>63.516666666666659</v>
      </c>
      <c r="V57" s="8">
        <f t="shared" si="9"/>
        <v>63.762499999999996</v>
      </c>
    </row>
    <row r="58" spans="1:22" ht="13.5" x14ac:dyDescent="0.25">
      <c r="A58" s="3">
        <f>RSI!A58</f>
        <v>42088</v>
      </c>
      <c r="B58" s="2">
        <f>RSI!B58</f>
        <v>13.6899</v>
      </c>
      <c r="C58" s="2">
        <f>RSI!I58</f>
        <v>37.777712763576055</v>
      </c>
      <c r="D58" s="2">
        <f>MACD!E58</f>
        <v>-0.13715252480526274</v>
      </c>
      <c r="E58" s="2">
        <f>MACD!F58</f>
        <v>-0.13455082519435471</v>
      </c>
      <c r="F58" s="2">
        <f>'Moving Avg'!D58</f>
        <v>13.88822</v>
      </c>
      <c r="G58" s="2">
        <f>'Moving Avg'!F58</f>
        <v>13.984789999999998</v>
      </c>
      <c r="H58" s="2">
        <f>'Moving Avg'!G58</f>
        <v>14.570352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45</v>
      </c>
      <c r="O58" s="8">
        <f t="shared" si="2"/>
        <v>100</v>
      </c>
      <c r="P58" s="8">
        <f t="shared" si="3"/>
        <v>33</v>
      </c>
      <c r="Q58" s="9">
        <f t="shared" si="4"/>
        <v>44.45</v>
      </c>
      <c r="R58" s="9">
        <f t="shared" si="5"/>
        <v>57.25</v>
      </c>
      <c r="S58" s="9">
        <f t="shared" si="6"/>
        <v>50.35</v>
      </c>
      <c r="T58" s="9">
        <f t="shared" si="7"/>
        <v>50.75</v>
      </c>
      <c r="U58" s="8">
        <f t="shared" si="8"/>
        <v>50.683333333333337</v>
      </c>
      <c r="V58" s="8">
        <f t="shared" si="9"/>
        <v>50.7</v>
      </c>
    </row>
    <row r="59" spans="1:22" ht="13.5" x14ac:dyDescent="0.25">
      <c r="A59" s="3">
        <f>RSI!A59</f>
        <v>42089</v>
      </c>
      <c r="B59" s="2">
        <f>RSI!B59</f>
        <v>13.6159</v>
      </c>
      <c r="C59" s="2">
        <f>RSI!I59</f>
        <v>36.556369970165051</v>
      </c>
      <c r="D59" s="2">
        <f>MACD!E59</f>
        <v>-2.0387859405154529E-2</v>
      </c>
      <c r="E59" s="2">
        <f>MACD!F59</f>
        <v>-0.11171823203651468</v>
      </c>
      <c r="F59" s="2">
        <f>'Moving Avg'!D59</f>
        <v>13.8231</v>
      </c>
      <c r="G59" s="2">
        <f>'Moving Avg'!F59</f>
        <v>13.95556</v>
      </c>
      <c r="H59" s="2">
        <f>'Moving Avg'!G59</f>
        <v>14.525952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CONFIRMED BEARISH</v>
      </c>
      <c r="M59" s="8">
        <f t="shared" si="0"/>
        <v>25</v>
      </c>
      <c r="N59" s="8">
        <f t="shared" si="1"/>
        <v>0</v>
      </c>
      <c r="O59" s="8">
        <f t="shared" si="2"/>
        <v>100</v>
      </c>
      <c r="P59" s="8">
        <f t="shared" si="3"/>
        <v>33</v>
      </c>
      <c r="Q59" s="9">
        <f t="shared" si="4"/>
        <v>28.7</v>
      </c>
      <c r="R59" s="9">
        <f t="shared" si="5"/>
        <v>48.25</v>
      </c>
      <c r="S59" s="9">
        <f t="shared" si="6"/>
        <v>43.6</v>
      </c>
      <c r="T59" s="9">
        <f t="shared" si="7"/>
        <v>39.5</v>
      </c>
      <c r="U59" s="8">
        <f t="shared" si="8"/>
        <v>40.183333333333337</v>
      </c>
      <c r="V59" s="8">
        <f t="shared" si="9"/>
        <v>40.012500000000003</v>
      </c>
    </row>
    <row r="60" spans="1:22" ht="13.5" x14ac:dyDescent="0.25">
      <c r="A60" s="3">
        <f>RSI!A60</f>
        <v>42090</v>
      </c>
      <c r="B60" s="2">
        <f>RSI!B60</f>
        <v>13.4679</v>
      </c>
      <c r="C60" s="2">
        <f>RSI!I60</f>
        <v>34.176546369962395</v>
      </c>
      <c r="D60" s="2">
        <f>MACD!E60</f>
        <v>4.160027285310619E-2</v>
      </c>
      <c r="E60" s="2">
        <f>MACD!F60</f>
        <v>-8.1054531058590507E-2</v>
      </c>
      <c r="F60" s="2">
        <f>'Moving Avg'!D60</f>
        <v>13.704699999999999</v>
      </c>
      <c r="G60" s="2">
        <f>'Moving Avg'!F60</f>
        <v>13.925959999999998</v>
      </c>
      <c r="H60" s="2">
        <f>'Moving Avg'!G60</f>
        <v>14.484512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  <c r="M60" s="8">
        <f t="shared" si="0"/>
        <v>25</v>
      </c>
      <c r="N60" s="8">
        <f t="shared" si="1"/>
        <v>0</v>
      </c>
      <c r="O60" s="8">
        <f t="shared" si="2"/>
        <v>100</v>
      </c>
      <c r="P60" s="8">
        <f t="shared" si="3"/>
        <v>33</v>
      </c>
      <c r="Q60" s="9">
        <f t="shared" si="4"/>
        <v>28.7</v>
      </c>
      <c r="R60" s="9">
        <f t="shared" si="5"/>
        <v>48.25</v>
      </c>
      <c r="S60" s="9">
        <f t="shared" si="6"/>
        <v>43.6</v>
      </c>
      <c r="T60" s="9">
        <f t="shared" si="7"/>
        <v>39.5</v>
      </c>
      <c r="U60" s="8">
        <f t="shared" si="8"/>
        <v>40.183333333333337</v>
      </c>
      <c r="V60" s="8">
        <f t="shared" si="9"/>
        <v>40.012500000000003</v>
      </c>
    </row>
    <row r="61" spans="1:22" ht="13.5" x14ac:dyDescent="0.25">
      <c r="A61" s="3">
        <f>RSI!A61</f>
        <v>42093</v>
      </c>
      <c r="B61" s="2">
        <f>RSI!B61</f>
        <v>13.6159</v>
      </c>
      <c r="C61" s="2">
        <f>RSI!I61</f>
        <v>38.488951150723942</v>
      </c>
      <c r="D61" s="2">
        <f>MACD!E61</f>
        <v>8.7162481626922528E-2</v>
      </c>
      <c r="E61" s="2">
        <f>MACD!F61</f>
        <v>-4.7411128521487905E-2</v>
      </c>
      <c r="F61" s="2">
        <f>'Moving Avg'!D61</f>
        <v>13.688419999999999</v>
      </c>
      <c r="G61" s="2">
        <f>'Moving Avg'!F61</f>
        <v>13.911160000000001</v>
      </c>
      <c r="H61" s="2">
        <f>'Moving Avg'!G61</f>
        <v>14.446032000000001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  <c r="M61" s="8">
        <f t="shared" si="0"/>
        <v>25</v>
      </c>
      <c r="N61" s="8">
        <f t="shared" si="1"/>
        <v>0</v>
      </c>
      <c r="O61" s="8">
        <f t="shared" si="2"/>
        <v>100</v>
      </c>
      <c r="P61" s="8">
        <f t="shared" si="3"/>
        <v>33</v>
      </c>
      <c r="Q61" s="9">
        <f t="shared" si="4"/>
        <v>28.7</v>
      </c>
      <c r="R61" s="9">
        <f t="shared" si="5"/>
        <v>48.25</v>
      </c>
      <c r="S61" s="9">
        <f t="shared" si="6"/>
        <v>43.6</v>
      </c>
      <c r="T61" s="9">
        <f t="shared" si="7"/>
        <v>39.5</v>
      </c>
      <c r="U61" s="8">
        <f t="shared" si="8"/>
        <v>40.183333333333337</v>
      </c>
      <c r="V61" s="8">
        <f t="shared" si="9"/>
        <v>40.012500000000003</v>
      </c>
    </row>
    <row r="62" spans="1:22" ht="13.5" x14ac:dyDescent="0.25">
      <c r="A62" s="3">
        <f>RSI!A62</f>
        <v>42094</v>
      </c>
      <c r="B62" s="2">
        <f>RSI!B62</f>
        <v>13.4679</v>
      </c>
      <c r="C62" s="2">
        <f>RSI!I62</f>
        <v>35.952357447635165</v>
      </c>
      <c r="D62" s="2">
        <f>MACD!E62</f>
        <v>0.13957546591835168</v>
      </c>
      <c r="E62" s="2">
        <f>MACD!F62</f>
        <v>-1.0013809633519992E-2</v>
      </c>
      <c r="F62" s="2">
        <f>'Moving Avg'!D62</f>
        <v>13.5715</v>
      </c>
      <c r="G62" s="2">
        <f>'Moving Avg'!F62</f>
        <v>13.90006</v>
      </c>
      <c r="H62" s="2">
        <f>'Moving Avg'!G62</f>
        <v>14.406072000000002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100</v>
      </c>
      <c r="P62" s="8">
        <f t="shared" si="3"/>
        <v>33</v>
      </c>
      <c r="Q62" s="9">
        <f t="shared" si="4"/>
        <v>28.7</v>
      </c>
      <c r="R62" s="9">
        <f t="shared" si="5"/>
        <v>48.25</v>
      </c>
      <c r="S62" s="9">
        <f t="shared" si="6"/>
        <v>43.6</v>
      </c>
      <c r="T62" s="9">
        <f t="shared" si="7"/>
        <v>39.5</v>
      </c>
      <c r="U62" s="8">
        <f t="shared" si="8"/>
        <v>40.183333333333337</v>
      </c>
      <c r="V62" s="8">
        <f t="shared" si="9"/>
        <v>40.012500000000003</v>
      </c>
    </row>
    <row r="63" spans="1:22" ht="13.5" x14ac:dyDescent="0.25">
      <c r="A63" s="3">
        <f>RSI!A63</f>
        <v>42095</v>
      </c>
      <c r="B63" s="2">
        <f>RSI!B63</f>
        <v>13.8675</v>
      </c>
      <c r="C63" s="2">
        <f>RSI!I63</f>
        <v>46.252068398482194</v>
      </c>
      <c r="D63" s="2">
        <f>MACD!E63</f>
        <v>0.15218990699091606</v>
      </c>
      <c r="E63" s="2">
        <f>MACD!F63</f>
        <v>2.2426933691367217E-2</v>
      </c>
      <c r="F63" s="2">
        <f>'Moving Avg'!D63</f>
        <v>13.60702</v>
      </c>
      <c r="G63" s="2">
        <f>'Moving Avg'!F63</f>
        <v>13.91264</v>
      </c>
      <c r="H63" s="2">
        <f>'Moving Avg'!G63</f>
        <v>14.375583999999998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BEARISH DIVERGENCE</v>
      </c>
      <c r="M63" s="8">
        <f t="shared" si="0"/>
        <v>25</v>
      </c>
      <c r="N63" s="8">
        <f t="shared" si="1"/>
        <v>0</v>
      </c>
      <c r="O63" s="8">
        <f t="shared" si="2"/>
        <v>100</v>
      </c>
      <c r="P63" s="8">
        <f t="shared" si="3"/>
        <v>33</v>
      </c>
      <c r="Q63" s="9">
        <f t="shared" si="4"/>
        <v>28.7</v>
      </c>
      <c r="R63" s="9">
        <f t="shared" si="5"/>
        <v>48.25</v>
      </c>
      <c r="S63" s="9">
        <f t="shared" si="6"/>
        <v>43.6</v>
      </c>
      <c r="T63" s="9">
        <f t="shared" si="7"/>
        <v>39.5</v>
      </c>
      <c r="U63" s="8">
        <f t="shared" si="8"/>
        <v>40.183333333333337</v>
      </c>
      <c r="V63" s="8">
        <f t="shared" si="9"/>
        <v>40.012500000000003</v>
      </c>
    </row>
    <row r="64" spans="1:22" ht="13.5" x14ac:dyDescent="0.25">
      <c r="A64" s="3">
        <f>RSI!A64</f>
        <v>42096</v>
      </c>
      <c r="B64" s="2">
        <f>RSI!B64</f>
        <v>13.6899</v>
      </c>
      <c r="C64" s="2">
        <f>RSI!I64</f>
        <v>42.946459848239599</v>
      </c>
      <c r="D64" s="2">
        <f>MACD!E64</f>
        <v>0.14165945589972573</v>
      </c>
      <c r="E64" s="2">
        <f>MACD!F64</f>
        <v>4.627343813303892E-2</v>
      </c>
      <c r="F64" s="2">
        <f>'Moving Avg'!D64</f>
        <v>13.62182</v>
      </c>
      <c r="G64" s="2">
        <f>'Moving Avg'!F64</f>
        <v>13.916340000000002</v>
      </c>
      <c r="H64" s="2">
        <f>'Moving Avg'!G64</f>
        <v>14.346872000000001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BEARISH DIVERGENCE</v>
      </c>
      <c r="M64" s="8">
        <f t="shared" si="0"/>
        <v>25</v>
      </c>
      <c r="N64" s="8">
        <f t="shared" si="1"/>
        <v>0</v>
      </c>
      <c r="O64" s="8">
        <f t="shared" si="2"/>
        <v>100</v>
      </c>
      <c r="P64" s="8">
        <f t="shared" si="3"/>
        <v>33</v>
      </c>
      <c r="Q64" s="9">
        <f t="shared" si="4"/>
        <v>28.7</v>
      </c>
      <c r="R64" s="9">
        <f t="shared" si="5"/>
        <v>48.25</v>
      </c>
      <c r="S64" s="9">
        <f t="shared" si="6"/>
        <v>43.6</v>
      </c>
      <c r="T64" s="9">
        <f t="shared" si="7"/>
        <v>39.5</v>
      </c>
      <c r="U64" s="8">
        <f t="shared" si="8"/>
        <v>40.183333333333337</v>
      </c>
      <c r="V64" s="8">
        <f t="shared" si="9"/>
        <v>40.012500000000003</v>
      </c>
    </row>
    <row r="65" spans="1:22" ht="13.5" x14ac:dyDescent="0.25">
      <c r="A65" s="3">
        <f>RSI!A65</f>
        <v>42097</v>
      </c>
      <c r="B65" s="2">
        <f>RSI!B65</f>
        <v>13.475300000000001</v>
      </c>
      <c r="C65" s="2">
        <f>RSI!I65</f>
        <v>39.292210597190071</v>
      </c>
      <c r="D65" s="2">
        <f>MACD!E65</f>
        <v>0.16877366708583175</v>
      </c>
      <c r="E65" s="2">
        <f>MACD!F65</f>
        <v>7.0773483923597488E-2</v>
      </c>
      <c r="F65" s="2">
        <f>'Moving Avg'!D65</f>
        <v>13.6233</v>
      </c>
      <c r="G65" s="2">
        <f>'Moving Avg'!F65</f>
        <v>13.909310000000001</v>
      </c>
      <c r="H65" s="2">
        <f>'Moving Avg'!G65</f>
        <v>14.314459999999999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BEARISH DIVERGENCE</v>
      </c>
      <c r="M65" s="8">
        <f t="shared" si="0"/>
        <v>25</v>
      </c>
      <c r="N65" s="8">
        <f t="shared" si="1"/>
        <v>0</v>
      </c>
      <c r="O65" s="8">
        <f t="shared" si="2"/>
        <v>100</v>
      </c>
      <c r="P65" s="8">
        <f t="shared" si="3"/>
        <v>33</v>
      </c>
      <c r="Q65" s="9">
        <f t="shared" si="4"/>
        <v>28.7</v>
      </c>
      <c r="R65" s="9">
        <f t="shared" si="5"/>
        <v>48.25</v>
      </c>
      <c r="S65" s="9">
        <f t="shared" si="6"/>
        <v>43.6</v>
      </c>
      <c r="T65" s="9">
        <f t="shared" si="7"/>
        <v>39.5</v>
      </c>
      <c r="U65" s="8">
        <f t="shared" si="8"/>
        <v>40.183333333333337</v>
      </c>
      <c r="V65" s="8">
        <f t="shared" si="9"/>
        <v>40.012500000000003</v>
      </c>
    </row>
    <row r="66" spans="1:22" ht="13.5" x14ac:dyDescent="0.25">
      <c r="A66" s="3">
        <f>RSI!A66</f>
        <v>42100</v>
      </c>
      <c r="B66" s="2">
        <f>RSI!B66</f>
        <v>13.4679</v>
      </c>
      <c r="C66" s="2">
        <f>RSI!I66</f>
        <v>39.168446741234384</v>
      </c>
      <c r="D66" s="2">
        <f>MACD!E66</f>
        <v>0.13951928933037827</v>
      </c>
      <c r="E66" s="2">
        <f>MACD!F66</f>
        <v>8.4522645004953656E-2</v>
      </c>
      <c r="F66" s="2">
        <f>'Moving Avg'!D66</f>
        <v>13.593700000000002</v>
      </c>
      <c r="G66" s="2">
        <f>'Moving Avg'!F66</f>
        <v>13.901909999999997</v>
      </c>
      <c r="H66" s="2">
        <f>'Moving Avg'!G66</f>
        <v>14.283379999999999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100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28.7</v>
      </c>
      <c r="R66" s="9">
        <f t="shared" si="5"/>
        <v>48.25</v>
      </c>
      <c r="S66" s="9">
        <f t="shared" si="6"/>
        <v>43.6</v>
      </c>
      <c r="T66" s="9">
        <f t="shared" si="7"/>
        <v>39.5</v>
      </c>
      <c r="U66" s="8">
        <f t="shared" si="8"/>
        <v>40.183333333333337</v>
      </c>
      <c r="V66" s="8">
        <f t="shared" si="9"/>
        <v>40.012500000000003</v>
      </c>
    </row>
    <row r="67" spans="1:22" ht="13.5" x14ac:dyDescent="0.25">
      <c r="A67" s="3">
        <f>RSI!A67</f>
        <v>42101</v>
      </c>
      <c r="B67" s="2">
        <f>RSI!B67</f>
        <v>13.756500000000001</v>
      </c>
      <c r="C67" s="2">
        <f>RSI!I67</f>
        <v>46.275781417825215</v>
      </c>
      <c r="D67" s="2">
        <f>MACD!E67</f>
        <v>0.15089185046977605</v>
      </c>
      <c r="E67" s="2">
        <f>MACD!F67</f>
        <v>9.7796486097918148E-2</v>
      </c>
      <c r="F67" s="2">
        <f>'Moving Avg'!D67</f>
        <v>13.651420000000002</v>
      </c>
      <c r="G67" s="2">
        <f>'Moving Avg'!F67</f>
        <v>13.888590000000002</v>
      </c>
      <c r="H67" s="2">
        <f>'Moving Avg'!G67</f>
        <v>14.256591999999998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BEARISH DIVERGENCE</v>
      </c>
      <c r="M67" s="8">
        <f t="shared" si="10"/>
        <v>25</v>
      </c>
      <c r="N67" s="8">
        <f t="shared" si="11"/>
        <v>0</v>
      </c>
      <c r="O67" s="8">
        <f t="shared" si="12"/>
        <v>100</v>
      </c>
      <c r="P67" s="8">
        <f t="shared" si="13"/>
        <v>33</v>
      </c>
      <c r="Q67" s="9">
        <f t="shared" ref="Q67:Q130" si="14">0.35*M67+N67*0.35+O67*0.15+P67*0.15</f>
        <v>28.7</v>
      </c>
      <c r="R67" s="9">
        <f t="shared" ref="R67:R130" si="15">M67*0.2+N67*0.2+O67*0.35+P67*0.25</f>
        <v>48.25</v>
      </c>
      <c r="S67" s="9">
        <f t="shared" ref="S67:S130" si="16">M67*0.15+N67*0.15+O67*0.25+P67*0.45</f>
        <v>43.6</v>
      </c>
      <c r="T67" s="9">
        <f t="shared" ref="T67:T130" si="17">0.25*SUM(M67:P67)</f>
        <v>39.5</v>
      </c>
      <c r="U67" s="8">
        <f t="shared" ref="U67:U130" si="18">SUM(Q67:S67)/3</f>
        <v>40.183333333333337</v>
      </c>
      <c r="V67" s="8">
        <f t="shared" ref="V67:V130" si="19">SUM(Q67:T67)/4</f>
        <v>40.012500000000003</v>
      </c>
    </row>
    <row r="68" spans="1:22" ht="13.5" x14ac:dyDescent="0.25">
      <c r="A68" s="3">
        <f>RSI!A68</f>
        <v>42102</v>
      </c>
      <c r="B68" s="2">
        <f>RSI!B68</f>
        <v>13.349500000000001</v>
      </c>
      <c r="C68" s="2">
        <f>RSI!I68</f>
        <v>39.301905260680734</v>
      </c>
      <c r="D68" s="2">
        <f>MACD!E68</f>
        <v>0.13581916360782742</v>
      </c>
      <c r="E68" s="2">
        <f>MACD!F68</f>
        <v>0.10540102159990002</v>
      </c>
      <c r="F68" s="2">
        <f>'Moving Avg'!D68</f>
        <v>13.547820000000002</v>
      </c>
      <c r="G68" s="2">
        <f>'Moving Avg'!F68</f>
        <v>13.827540000000003</v>
      </c>
      <c r="H68" s="2">
        <f>'Moving Avg'!G68</f>
        <v>14.222551999999999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100</v>
      </c>
      <c r="P68" s="8">
        <f t="shared" si="13"/>
        <v>33</v>
      </c>
      <c r="Q68" s="9">
        <f t="shared" si="14"/>
        <v>28.7</v>
      </c>
      <c r="R68" s="9">
        <f t="shared" si="15"/>
        <v>48.25</v>
      </c>
      <c r="S68" s="9">
        <f t="shared" si="16"/>
        <v>43.6</v>
      </c>
      <c r="T68" s="9">
        <f t="shared" si="17"/>
        <v>39.5</v>
      </c>
      <c r="U68" s="8">
        <f t="shared" si="18"/>
        <v>40.183333333333337</v>
      </c>
      <c r="V68" s="8">
        <f t="shared" si="19"/>
        <v>40.012500000000003</v>
      </c>
    </row>
    <row r="69" spans="1:22" ht="13.5" x14ac:dyDescent="0.25">
      <c r="A69" s="3">
        <f>RSI!A69</f>
        <v>42104</v>
      </c>
      <c r="B69" s="2">
        <f>RSI!B69</f>
        <v>13.319900000000001</v>
      </c>
      <c r="C69" s="2">
        <f>RSI!I69</f>
        <v>38.843425699808279</v>
      </c>
      <c r="D69" s="2">
        <f>MACD!E69</f>
        <v>0.11714946121048442</v>
      </c>
      <c r="E69" s="2">
        <f>MACD!F69</f>
        <v>0.1077507095220169</v>
      </c>
      <c r="F69" s="2">
        <f>'Moving Avg'!D69</f>
        <v>13.47382</v>
      </c>
      <c r="G69" s="2">
        <f>'Moving Avg'!F69</f>
        <v>13.766490000000001</v>
      </c>
      <c r="H69" s="2">
        <f>'Moving Avg'!G69</f>
        <v>14.187328000000001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CONFIRMED BEARISH</v>
      </c>
      <c r="M69" s="8">
        <f t="shared" si="10"/>
        <v>25</v>
      </c>
      <c r="N69" s="8">
        <f t="shared" si="11"/>
        <v>0</v>
      </c>
      <c r="O69" s="8">
        <f t="shared" si="12"/>
        <v>100</v>
      </c>
      <c r="P69" s="8">
        <f t="shared" si="13"/>
        <v>33</v>
      </c>
      <c r="Q69" s="9">
        <f t="shared" si="14"/>
        <v>28.7</v>
      </c>
      <c r="R69" s="9">
        <f t="shared" si="15"/>
        <v>48.25</v>
      </c>
      <c r="S69" s="9">
        <f t="shared" si="16"/>
        <v>43.6</v>
      </c>
      <c r="T69" s="9">
        <f t="shared" si="17"/>
        <v>39.5</v>
      </c>
      <c r="U69" s="8">
        <f t="shared" si="18"/>
        <v>40.183333333333337</v>
      </c>
      <c r="V69" s="8">
        <f t="shared" si="19"/>
        <v>40.012500000000003</v>
      </c>
    </row>
    <row r="70" spans="1:22" ht="13.5" x14ac:dyDescent="0.25">
      <c r="A70" s="3">
        <f>RSI!A70</f>
        <v>42107</v>
      </c>
      <c r="B70" s="2">
        <f>RSI!B70</f>
        <v>13.194100000000001</v>
      </c>
      <c r="C70" s="2">
        <f>RSI!I70</f>
        <v>36.874599841992016</v>
      </c>
      <c r="D70" s="2">
        <f>MACD!E70</f>
        <v>9.1109672024979105E-2</v>
      </c>
      <c r="E70" s="2">
        <f>MACD!F70</f>
        <v>0.10442250202260935</v>
      </c>
      <c r="F70" s="2">
        <f>'Moving Avg'!D70</f>
        <v>13.417580000000001</v>
      </c>
      <c r="G70" s="2">
        <f>'Moving Avg'!F70</f>
        <v>13.715800000000002</v>
      </c>
      <c r="H70" s="2">
        <f>'Moving Avg'!G70</f>
        <v>14.154916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25</v>
      </c>
      <c r="N70" s="8">
        <f t="shared" si="11"/>
        <v>45</v>
      </c>
      <c r="O70" s="8">
        <f t="shared" si="12"/>
        <v>100</v>
      </c>
      <c r="P70" s="8">
        <f t="shared" si="13"/>
        <v>33</v>
      </c>
      <c r="Q70" s="9">
        <f t="shared" si="14"/>
        <v>44.45</v>
      </c>
      <c r="R70" s="9">
        <f t="shared" si="15"/>
        <v>57.25</v>
      </c>
      <c r="S70" s="9">
        <f t="shared" si="16"/>
        <v>50.35</v>
      </c>
      <c r="T70" s="9">
        <f t="shared" si="17"/>
        <v>50.75</v>
      </c>
      <c r="U70" s="8">
        <f t="shared" si="18"/>
        <v>50.683333333333337</v>
      </c>
      <c r="V70" s="8">
        <f t="shared" si="19"/>
        <v>50.7</v>
      </c>
    </row>
    <row r="71" spans="1:22" ht="13.5" x14ac:dyDescent="0.25">
      <c r="A71" s="3">
        <f>RSI!A71</f>
        <v>42108</v>
      </c>
      <c r="B71" s="2">
        <f>RSI!B71</f>
        <v>13.319900000000001</v>
      </c>
      <c r="C71" s="2">
        <f>RSI!I71</f>
        <v>40.141959619523455</v>
      </c>
      <c r="D71" s="2">
        <f>MACD!E71</f>
        <v>8.6240781101579955E-2</v>
      </c>
      <c r="E71" s="2">
        <f>MACD!F71</f>
        <v>0.10078615783840347</v>
      </c>
      <c r="F71" s="2">
        <f>'Moving Avg'!D71</f>
        <v>13.387979999999999</v>
      </c>
      <c r="G71" s="2">
        <f>'Moving Avg'!F71</f>
        <v>13.671400000000002</v>
      </c>
      <c r="H71" s="2">
        <f>'Moving Avg'!G71</f>
        <v>14.123095999999999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0"/>
        <v>25</v>
      </c>
      <c r="N71" s="8">
        <f t="shared" si="11"/>
        <v>45</v>
      </c>
      <c r="O71" s="8">
        <f t="shared" si="12"/>
        <v>100</v>
      </c>
      <c r="P71" s="8">
        <f t="shared" si="13"/>
        <v>33</v>
      </c>
      <c r="Q71" s="9">
        <f t="shared" si="14"/>
        <v>44.45</v>
      </c>
      <c r="R71" s="9">
        <f t="shared" si="15"/>
        <v>57.25</v>
      </c>
      <c r="S71" s="9">
        <f t="shared" si="16"/>
        <v>50.35</v>
      </c>
      <c r="T71" s="9">
        <f t="shared" si="17"/>
        <v>50.75</v>
      </c>
      <c r="U71" s="8">
        <f t="shared" si="18"/>
        <v>50.683333333333337</v>
      </c>
      <c r="V71" s="8">
        <f t="shared" si="19"/>
        <v>50.7</v>
      </c>
    </row>
    <row r="72" spans="1:22" ht="13.5" x14ac:dyDescent="0.25">
      <c r="A72" s="3">
        <f>RSI!A72</f>
        <v>42109</v>
      </c>
      <c r="B72" s="2">
        <f>RSI!B72</f>
        <v>13.430899999999999</v>
      </c>
      <c r="C72" s="2">
        <f>RSI!I72</f>
        <v>42.947980246511875</v>
      </c>
      <c r="D72" s="2">
        <f>MACD!E72</f>
        <v>5.3825088428242296E-2</v>
      </c>
      <c r="E72" s="2">
        <f>MACD!F72</f>
        <v>9.1393943956371237E-2</v>
      </c>
      <c r="F72" s="2">
        <f>'Moving Avg'!D72</f>
        <v>13.32286</v>
      </c>
      <c r="G72" s="2">
        <f>'Moving Avg'!F72</f>
        <v>13.632549999999998</v>
      </c>
      <c r="H72" s="2">
        <f>'Moving Avg'!G72</f>
        <v>14.092755999999998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100</v>
      </c>
      <c r="O72" s="8">
        <f t="shared" si="12"/>
        <v>100</v>
      </c>
      <c r="P72" s="8">
        <f t="shared" si="13"/>
        <v>33</v>
      </c>
      <c r="Q72" s="9">
        <f t="shared" si="14"/>
        <v>63.7</v>
      </c>
      <c r="R72" s="9">
        <f t="shared" si="15"/>
        <v>68.25</v>
      </c>
      <c r="S72" s="9">
        <f t="shared" si="16"/>
        <v>58.6</v>
      </c>
      <c r="T72" s="9">
        <f t="shared" si="17"/>
        <v>64.5</v>
      </c>
      <c r="U72" s="8">
        <f t="shared" si="18"/>
        <v>63.516666666666659</v>
      </c>
      <c r="V72" s="8">
        <f t="shared" si="19"/>
        <v>63.762499999999996</v>
      </c>
    </row>
    <row r="73" spans="1:22" ht="13.5" x14ac:dyDescent="0.25">
      <c r="A73" s="3">
        <f>RSI!A73</f>
        <v>42110</v>
      </c>
      <c r="B73" s="2">
        <f>RSI!B73</f>
        <v>13.430899999999999</v>
      </c>
      <c r="C73" s="2">
        <f>RSI!I73</f>
        <v>42.947980246511875</v>
      </c>
      <c r="D73" s="2">
        <f>MACD!E73</f>
        <v>8.9713362391545814E-2</v>
      </c>
      <c r="E73" s="2">
        <f>MACD!F73</f>
        <v>9.1057827643406156E-2</v>
      </c>
      <c r="F73" s="2">
        <f>'Moving Avg'!D73</f>
        <v>13.33914</v>
      </c>
      <c r="G73" s="2">
        <f>'Moving Avg'!F73</f>
        <v>13.595549999999999</v>
      </c>
      <c r="H73" s="2">
        <f>'Moving Avg'!G73</f>
        <v>14.060195999999996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BEARISH DIVERGENCE</v>
      </c>
      <c r="M73" s="8">
        <f t="shared" si="10"/>
        <v>25</v>
      </c>
      <c r="N73" s="8">
        <f t="shared" si="11"/>
        <v>45</v>
      </c>
      <c r="O73" s="8">
        <f t="shared" si="12"/>
        <v>100</v>
      </c>
      <c r="P73" s="8">
        <f t="shared" si="13"/>
        <v>33</v>
      </c>
      <c r="Q73" s="9">
        <f t="shared" si="14"/>
        <v>44.45</v>
      </c>
      <c r="R73" s="9">
        <f t="shared" si="15"/>
        <v>57.25</v>
      </c>
      <c r="S73" s="9">
        <f t="shared" si="16"/>
        <v>50.35</v>
      </c>
      <c r="T73" s="9">
        <f t="shared" si="17"/>
        <v>50.75</v>
      </c>
      <c r="U73" s="8">
        <f t="shared" si="18"/>
        <v>50.683333333333337</v>
      </c>
      <c r="V73" s="8">
        <f t="shared" si="19"/>
        <v>50.7</v>
      </c>
    </row>
    <row r="74" spans="1:22" ht="13.5" x14ac:dyDescent="0.25">
      <c r="A74" s="3">
        <f>RSI!A74</f>
        <v>42111</v>
      </c>
      <c r="B74" s="2">
        <f>RSI!B74</f>
        <v>13.608499999999999</v>
      </c>
      <c r="C74" s="2">
        <f>RSI!I74</f>
        <v>47.513646046142419</v>
      </c>
      <c r="D74" s="2">
        <f>MACD!E74</f>
        <v>8.1305447549217646E-2</v>
      </c>
      <c r="E74" s="2">
        <f>MACD!F74</f>
        <v>8.9107351624568468E-2</v>
      </c>
      <c r="F74" s="2">
        <f>'Moving Avg'!D74</f>
        <v>13.39686</v>
      </c>
      <c r="G74" s="2">
        <f>'Moving Avg'!F74</f>
        <v>13.578899999999999</v>
      </c>
      <c r="H74" s="2">
        <f>'Moving Avg'!G74</f>
        <v>14.034739999999999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0"/>
        <v>25</v>
      </c>
      <c r="N74" s="8">
        <f t="shared" si="11"/>
        <v>45</v>
      </c>
      <c r="O74" s="8">
        <f t="shared" si="12"/>
        <v>100</v>
      </c>
      <c r="P74" s="8">
        <f t="shared" si="13"/>
        <v>67</v>
      </c>
      <c r="Q74" s="9">
        <f t="shared" si="14"/>
        <v>49.55</v>
      </c>
      <c r="R74" s="9">
        <f t="shared" si="15"/>
        <v>65.75</v>
      </c>
      <c r="S74" s="9">
        <f t="shared" si="16"/>
        <v>65.650000000000006</v>
      </c>
      <c r="T74" s="9">
        <f t="shared" si="17"/>
        <v>59.25</v>
      </c>
      <c r="U74" s="8">
        <f t="shared" si="18"/>
        <v>60.316666666666663</v>
      </c>
      <c r="V74" s="8">
        <f t="shared" si="19"/>
        <v>60.05</v>
      </c>
    </row>
    <row r="75" spans="1:22" ht="13.5" x14ac:dyDescent="0.25">
      <c r="A75" s="3">
        <f>RSI!A75</f>
        <v>42114</v>
      </c>
      <c r="B75" s="2">
        <f>RSI!B75</f>
        <v>13.837899999999999</v>
      </c>
      <c r="C75" s="2">
        <f>RSI!I75</f>
        <v>52.771106351397592</v>
      </c>
      <c r="D75" s="2">
        <f>MACD!E75</f>
        <v>2.4711150193555298E-2</v>
      </c>
      <c r="E75" s="2">
        <f>MACD!F75</f>
        <v>7.6228111338365837E-2</v>
      </c>
      <c r="F75" s="2">
        <f>'Moving Avg'!D75</f>
        <v>13.52562</v>
      </c>
      <c r="G75" s="2">
        <f>'Moving Avg'!F75</f>
        <v>13.567799999999997</v>
      </c>
      <c r="H75" s="2">
        <f>'Moving Avg'!G75</f>
        <v>14.013871999999997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  <c r="M75" s="8">
        <f t="shared" si="10"/>
        <v>25</v>
      </c>
      <c r="N75" s="8">
        <f t="shared" si="11"/>
        <v>100</v>
      </c>
      <c r="O75" s="8">
        <f t="shared" si="12"/>
        <v>100</v>
      </c>
      <c r="P75" s="8">
        <f t="shared" si="13"/>
        <v>67</v>
      </c>
      <c r="Q75" s="9">
        <f t="shared" si="14"/>
        <v>68.8</v>
      </c>
      <c r="R75" s="9">
        <f t="shared" si="15"/>
        <v>76.75</v>
      </c>
      <c r="S75" s="9">
        <f t="shared" si="16"/>
        <v>73.900000000000006</v>
      </c>
      <c r="T75" s="9">
        <f t="shared" si="17"/>
        <v>73</v>
      </c>
      <c r="U75" s="8">
        <f t="shared" si="18"/>
        <v>73.150000000000006</v>
      </c>
      <c r="V75" s="8">
        <f t="shared" si="19"/>
        <v>73.112500000000011</v>
      </c>
    </row>
    <row r="76" spans="1:22" ht="13.5" x14ac:dyDescent="0.25">
      <c r="A76" s="3">
        <f>RSI!A76</f>
        <v>42115</v>
      </c>
      <c r="B76" s="2">
        <f>RSI!B76</f>
        <v>14.059900000000001</v>
      </c>
      <c r="C76" s="2">
        <f>RSI!I76</f>
        <v>57.235451215453864</v>
      </c>
      <c r="D76" s="2">
        <f>MACD!E76</f>
        <v>-4.1625819531748931E-2</v>
      </c>
      <c r="E76" s="2">
        <f>MACD!F76</f>
        <v>5.2657325164342891E-2</v>
      </c>
      <c r="F76" s="2">
        <f>'Moving Avg'!D76</f>
        <v>13.67362</v>
      </c>
      <c r="G76" s="2">
        <f>'Moving Avg'!F76</f>
        <v>13.585929999999999</v>
      </c>
      <c r="H76" s="2">
        <f>'Moving Avg'!G76</f>
        <v>13.994631999999998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100</v>
      </c>
      <c r="O76" s="8">
        <f t="shared" si="12"/>
        <v>100</v>
      </c>
      <c r="P76" s="8">
        <f t="shared" si="13"/>
        <v>67</v>
      </c>
      <c r="Q76" s="9">
        <f t="shared" si="14"/>
        <v>68.8</v>
      </c>
      <c r="R76" s="9">
        <f t="shared" si="15"/>
        <v>76.75</v>
      </c>
      <c r="S76" s="9">
        <f t="shared" si="16"/>
        <v>73.900000000000006</v>
      </c>
      <c r="T76" s="9">
        <f t="shared" si="17"/>
        <v>73</v>
      </c>
      <c r="U76" s="8">
        <f t="shared" si="18"/>
        <v>73.150000000000006</v>
      </c>
      <c r="V76" s="8">
        <f t="shared" si="19"/>
        <v>73.112500000000011</v>
      </c>
    </row>
    <row r="77" spans="1:22" ht="13.5" x14ac:dyDescent="0.25">
      <c r="A77" s="3">
        <f>RSI!A77</f>
        <v>42116</v>
      </c>
      <c r="B77" s="2">
        <f>RSI!B77</f>
        <v>14.392899999999999</v>
      </c>
      <c r="C77" s="2">
        <f>RSI!I77</f>
        <v>62.90039032872361</v>
      </c>
      <c r="D77" s="2">
        <f>MACD!E77</f>
        <v>-8.0137965960041413E-2</v>
      </c>
      <c r="E77" s="2">
        <f>MACD!F77</f>
        <v>2.6098266939466035E-2</v>
      </c>
      <c r="F77" s="2">
        <f>'Moving Avg'!D77</f>
        <v>13.866020000000001</v>
      </c>
      <c r="G77" s="2">
        <f>'Moving Avg'!F77</f>
        <v>13.602949999999998</v>
      </c>
      <c r="H77" s="2">
        <f>'Moving Avg'!G77</f>
        <v>13.986491999999998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  <c r="M77" s="8">
        <f t="shared" si="10"/>
        <v>25</v>
      </c>
      <c r="N77" s="8">
        <f t="shared" si="11"/>
        <v>100</v>
      </c>
      <c r="O77" s="8">
        <f t="shared" si="12"/>
        <v>100</v>
      </c>
      <c r="P77" s="8">
        <f t="shared" si="13"/>
        <v>67</v>
      </c>
      <c r="Q77" s="9">
        <f t="shared" si="14"/>
        <v>68.8</v>
      </c>
      <c r="R77" s="9">
        <f t="shared" si="15"/>
        <v>76.75</v>
      </c>
      <c r="S77" s="9">
        <f t="shared" si="16"/>
        <v>73.900000000000006</v>
      </c>
      <c r="T77" s="9">
        <f t="shared" si="17"/>
        <v>73</v>
      </c>
      <c r="U77" s="8">
        <f t="shared" si="18"/>
        <v>73.150000000000006</v>
      </c>
      <c r="V77" s="8">
        <f t="shared" si="19"/>
        <v>73.112500000000011</v>
      </c>
    </row>
    <row r="78" spans="1:22" ht="13.5" x14ac:dyDescent="0.25">
      <c r="A78" s="3">
        <f>RSI!A78</f>
        <v>42117</v>
      </c>
      <c r="B78" s="2">
        <f>RSI!B78</f>
        <v>14.318899999999999</v>
      </c>
      <c r="C78" s="2">
        <f>RSI!I78</f>
        <v>60.967609156161231</v>
      </c>
      <c r="D78" s="2">
        <f>MACD!E78</f>
        <v>-0.17378437166927441</v>
      </c>
      <c r="E78" s="2">
        <f>MACD!F78</f>
        <v>-1.3878260782282052E-2</v>
      </c>
      <c r="F78" s="2">
        <f>'Moving Avg'!D78</f>
        <v>14.043619999999999</v>
      </c>
      <c r="G78" s="2">
        <f>'Moving Avg'!F78</f>
        <v>13.634399999999999</v>
      </c>
      <c r="H78" s="2">
        <f>'Moving Avg'!G78</f>
        <v>13.976871999999998</v>
      </c>
      <c r="I78" s="2">
        <f>'Moving Avg'!H78</f>
        <v>0</v>
      </c>
      <c r="J78" s="6" t="str">
        <f>OBV!F78</f>
        <v>BULLISH</v>
      </c>
      <c r="K78" s="6" t="str">
        <f>OBV!G78</f>
        <v>WEAK</v>
      </c>
      <c r="L78" s="6" t="str">
        <f>OBV!H78</f>
        <v>CONFIRMED BULLISH</v>
      </c>
      <c r="M78" s="8">
        <f t="shared" si="10"/>
        <v>25</v>
      </c>
      <c r="N78" s="8">
        <f t="shared" si="11"/>
        <v>100</v>
      </c>
      <c r="O78" s="8">
        <f t="shared" si="12"/>
        <v>100</v>
      </c>
      <c r="P78" s="8">
        <f t="shared" si="13"/>
        <v>67</v>
      </c>
      <c r="Q78" s="9">
        <f t="shared" si="14"/>
        <v>68.8</v>
      </c>
      <c r="R78" s="9">
        <f t="shared" si="15"/>
        <v>76.75</v>
      </c>
      <c r="S78" s="9">
        <f t="shared" si="16"/>
        <v>73.900000000000006</v>
      </c>
      <c r="T78" s="9">
        <f t="shared" si="17"/>
        <v>73</v>
      </c>
      <c r="U78" s="8">
        <f t="shared" si="18"/>
        <v>73.150000000000006</v>
      </c>
      <c r="V78" s="8">
        <f t="shared" si="19"/>
        <v>73.112500000000011</v>
      </c>
    </row>
    <row r="79" spans="1:22" ht="13.5" x14ac:dyDescent="0.25">
      <c r="A79" s="3">
        <f>RSI!A79</f>
        <v>42118</v>
      </c>
      <c r="B79" s="2">
        <f>RSI!B79</f>
        <v>14.3559</v>
      </c>
      <c r="C79" s="2">
        <f>RSI!I79</f>
        <v>61.602914192240547</v>
      </c>
      <c r="D79" s="2">
        <f>MACD!E79</f>
        <v>-0.26351549441389466</v>
      </c>
      <c r="E79" s="2">
        <f>MACD!F79</f>
        <v>-6.3805707508604578E-2</v>
      </c>
      <c r="F79" s="2">
        <f>'Moving Avg'!D79</f>
        <v>14.193100000000001</v>
      </c>
      <c r="G79" s="2">
        <f>'Moving Avg'!F79</f>
        <v>13.6714</v>
      </c>
      <c r="H79" s="2">
        <f>'Moving Avg'!G79</f>
        <v>13.967992000000002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CONFIRMED BULLISH</v>
      </c>
      <c r="M79" s="8">
        <f t="shared" si="10"/>
        <v>25</v>
      </c>
      <c r="N79" s="8">
        <f t="shared" si="11"/>
        <v>100</v>
      </c>
      <c r="O79" s="8">
        <f t="shared" si="12"/>
        <v>100</v>
      </c>
      <c r="P79" s="8">
        <f t="shared" si="13"/>
        <v>67</v>
      </c>
      <c r="Q79" s="9">
        <f t="shared" si="14"/>
        <v>68.8</v>
      </c>
      <c r="R79" s="9">
        <f t="shared" si="15"/>
        <v>76.75</v>
      </c>
      <c r="S79" s="9">
        <f t="shared" si="16"/>
        <v>73.900000000000006</v>
      </c>
      <c r="T79" s="9">
        <f t="shared" si="17"/>
        <v>73</v>
      </c>
      <c r="U79" s="8">
        <f t="shared" si="18"/>
        <v>73.150000000000006</v>
      </c>
      <c r="V79" s="8">
        <f t="shared" si="19"/>
        <v>73.112500000000011</v>
      </c>
    </row>
    <row r="80" spans="1:22" ht="13.5" x14ac:dyDescent="0.25">
      <c r="A80" s="3">
        <f>RSI!A80</f>
        <v>42121</v>
      </c>
      <c r="B80" s="2">
        <f>RSI!B80</f>
        <v>14.3559</v>
      </c>
      <c r="C80" s="2">
        <f>RSI!I80</f>
        <v>61.602914192240547</v>
      </c>
      <c r="D80" s="2">
        <f>MACD!E80</f>
        <v>-0.36197474449114608</v>
      </c>
      <c r="E80" s="2">
        <f>MACD!F80</f>
        <v>-0.12343951490511287</v>
      </c>
      <c r="F80" s="2">
        <f>'Moving Avg'!D80</f>
        <v>14.296699999999998</v>
      </c>
      <c r="G80" s="2">
        <f>'Moving Avg'!F80</f>
        <v>13.715800000000002</v>
      </c>
      <c r="H80" s="2">
        <f>'Moving Avg'!G80</f>
        <v>13.959112000000003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  <c r="M80" s="8">
        <f t="shared" si="10"/>
        <v>25</v>
      </c>
      <c r="N80" s="8">
        <f t="shared" si="11"/>
        <v>100</v>
      </c>
      <c r="O80" s="8">
        <f t="shared" si="12"/>
        <v>100</v>
      </c>
      <c r="P80" s="8">
        <f t="shared" si="13"/>
        <v>67</v>
      </c>
      <c r="Q80" s="9">
        <f t="shared" si="14"/>
        <v>68.8</v>
      </c>
      <c r="R80" s="9">
        <f t="shared" si="15"/>
        <v>76.75</v>
      </c>
      <c r="S80" s="9">
        <f t="shared" si="16"/>
        <v>73.900000000000006</v>
      </c>
      <c r="T80" s="9">
        <f t="shared" si="17"/>
        <v>73</v>
      </c>
      <c r="U80" s="8">
        <f t="shared" si="18"/>
        <v>73.150000000000006</v>
      </c>
      <c r="V80" s="8">
        <f t="shared" si="19"/>
        <v>73.112500000000011</v>
      </c>
    </row>
    <row r="81" spans="1:22" ht="13.5" x14ac:dyDescent="0.25">
      <c r="A81" s="3">
        <f>RSI!A81</f>
        <v>42122</v>
      </c>
      <c r="B81" s="2">
        <f>RSI!B81</f>
        <v>15.103300000000001</v>
      </c>
      <c r="C81" s="2">
        <f>RSI!I81</f>
        <v>72.202406783173188</v>
      </c>
      <c r="D81" s="2">
        <f>MACD!E81</f>
        <v>-0.48423911712157341</v>
      </c>
      <c r="E81" s="2">
        <f>MACD!F81</f>
        <v>-0.19559943534840502</v>
      </c>
      <c r="F81" s="2">
        <f>'Moving Avg'!D81</f>
        <v>14.505379999999999</v>
      </c>
      <c r="G81" s="2">
        <f>'Moving Avg'!F81</f>
        <v>13.79017</v>
      </c>
      <c r="H81" s="2">
        <f>'Moving Avg'!G81</f>
        <v>13.965180000000002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  <c r="M81" s="8">
        <f t="shared" si="10"/>
        <v>0</v>
      </c>
      <c r="N81" s="8">
        <f t="shared" si="11"/>
        <v>100</v>
      </c>
      <c r="O81" s="8">
        <f t="shared" si="12"/>
        <v>100</v>
      </c>
      <c r="P81" s="8">
        <f t="shared" si="13"/>
        <v>67</v>
      </c>
      <c r="Q81" s="9">
        <f t="shared" si="14"/>
        <v>60.05</v>
      </c>
      <c r="R81" s="9">
        <f t="shared" si="15"/>
        <v>71.75</v>
      </c>
      <c r="S81" s="9">
        <f t="shared" si="16"/>
        <v>70.150000000000006</v>
      </c>
      <c r="T81" s="9">
        <f t="shared" si="17"/>
        <v>66.75</v>
      </c>
      <c r="U81" s="8">
        <f t="shared" si="18"/>
        <v>67.316666666666677</v>
      </c>
      <c r="V81" s="8">
        <f t="shared" si="19"/>
        <v>67.175000000000011</v>
      </c>
    </row>
    <row r="82" spans="1:22" ht="13.5" x14ac:dyDescent="0.25">
      <c r="A82" s="3">
        <f>RSI!A82</f>
        <v>42123</v>
      </c>
      <c r="B82" s="2">
        <f>RSI!B82</f>
        <v>15.2143</v>
      </c>
      <c r="C82" s="2">
        <f>RSI!I82</f>
        <v>73.377805551102824</v>
      </c>
      <c r="D82" s="2">
        <f>MACD!E82</f>
        <v>-0.58598084363120684</v>
      </c>
      <c r="E82" s="2">
        <f>MACD!F82</f>
        <v>-0.2736757170049654</v>
      </c>
      <c r="F82" s="2">
        <f>'Moving Avg'!D82</f>
        <v>14.669659999999999</v>
      </c>
      <c r="G82" s="2">
        <f>'Moving Avg'!F82</f>
        <v>13.877489999999998</v>
      </c>
      <c r="H82" s="2">
        <f>'Moving Avg'!G82</f>
        <v>13.973468000000002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  <c r="M82" s="8">
        <f t="shared" si="10"/>
        <v>0</v>
      </c>
      <c r="N82" s="8">
        <f t="shared" si="11"/>
        <v>100</v>
      </c>
      <c r="O82" s="8">
        <f t="shared" si="12"/>
        <v>100</v>
      </c>
      <c r="P82" s="8">
        <f t="shared" si="13"/>
        <v>67</v>
      </c>
      <c r="Q82" s="9">
        <f t="shared" si="14"/>
        <v>60.05</v>
      </c>
      <c r="R82" s="9">
        <f t="shared" si="15"/>
        <v>71.75</v>
      </c>
      <c r="S82" s="9">
        <f t="shared" si="16"/>
        <v>70.150000000000006</v>
      </c>
      <c r="T82" s="9">
        <f t="shared" si="17"/>
        <v>66.75</v>
      </c>
      <c r="U82" s="8">
        <f t="shared" si="18"/>
        <v>67.316666666666677</v>
      </c>
      <c r="V82" s="8">
        <f t="shared" si="19"/>
        <v>67.175000000000011</v>
      </c>
    </row>
    <row r="83" spans="1:22" ht="13.5" x14ac:dyDescent="0.25">
      <c r="A83" s="3">
        <f>RSI!A83</f>
        <v>42124</v>
      </c>
      <c r="B83" s="2">
        <f>RSI!B83</f>
        <v>15.532500000000001</v>
      </c>
      <c r="C83" s="2">
        <f>RSI!I83</f>
        <v>76.451765894710974</v>
      </c>
      <c r="D83" s="2">
        <f>MACD!E83</f>
        <v>-0.70290919524267181</v>
      </c>
      <c r="E83" s="2">
        <f>MACD!F83</f>
        <v>-0.35952241265250673</v>
      </c>
      <c r="F83" s="2">
        <f>'Moving Avg'!D83</f>
        <v>14.912380000000002</v>
      </c>
      <c r="G83" s="2">
        <f>'Moving Avg'!F83</f>
        <v>13.960739999999998</v>
      </c>
      <c r="H83" s="2">
        <f>'Moving Avg'!G83</f>
        <v>13.988860000000003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  <c r="M83" s="8">
        <f t="shared" si="10"/>
        <v>0</v>
      </c>
      <c r="N83" s="8">
        <f t="shared" si="11"/>
        <v>100</v>
      </c>
      <c r="O83" s="8">
        <f t="shared" si="12"/>
        <v>100</v>
      </c>
      <c r="P83" s="8">
        <f t="shared" si="13"/>
        <v>67</v>
      </c>
      <c r="Q83" s="9">
        <f t="shared" si="14"/>
        <v>60.05</v>
      </c>
      <c r="R83" s="9">
        <f t="shared" si="15"/>
        <v>71.75</v>
      </c>
      <c r="S83" s="9">
        <f t="shared" si="16"/>
        <v>70.150000000000006</v>
      </c>
      <c r="T83" s="9">
        <f t="shared" si="17"/>
        <v>66.75</v>
      </c>
      <c r="U83" s="8">
        <f t="shared" si="18"/>
        <v>67.316666666666677</v>
      </c>
      <c r="V83" s="8">
        <f t="shared" si="19"/>
        <v>67.175000000000011</v>
      </c>
    </row>
    <row r="84" spans="1:22" ht="13.5" x14ac:dyDescent="0.25">
      <c r="A84" s="3">
        <f>RSI!A84</f>
        <v>42128</v>
      </c>
      <c r="B84" s="2">
        <f>RSI!B84</f>
        <v>15.5251</v>
      </c>
      <c r="C84" s="2">
        <f>RSI!I84</f>
        <v>76.231318956607282</v>
      </c>
      <c r="D84" s="2">
        <f>MACD!E84</f>
        <v>-0.78258799841128202</v>
      </c>
      <c r="E84" s="2">
        <f>MACD!F84</f>
        <v>-0.4441355298042618</v>
      </c>
      <c r="F84" s="2">
        <f>'Moving Avg'!D84</f>
        <v>15.14622</v>
      </c>
      <c r="G84" s="2">
        <f>'Moving Avg'!F84</f>
        <v>14.052499999999998</v>
      </c>
      <c r="H84" s="2">
        <f>'Moving Avg'!G84</f>
        <v>14.004104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  <c r="M84" s="8">
        <f t="shared" si="10"/>
        <v>0</v>
      </c>
      <c r="N84" s="8">
        <f t="shared" si="11"/>
        <v>100</v>
      </c>
      <c r="O84" s="8">
        <f t="shared" si="12"/>
        <v>100</v>
      </c>
      <c r="P84" s="8">
        <f t="shared" si="13"/>
        <v>67</v>
      </c>
      <c r="Q84" s="9">
        <f t="shared" si="14"/>
        <v>60.05</v>
      </c>
      <c r="R84" s="9">
        <f t="shared" si="15"/>
        <v>71.75</v>
      </c>
      <c r="S84" s="9">
        <f t="shared" si="16"/>
        <v>70.150000000000006</v>
      </c>
      <c r="T84" s="9">
        <f t="shared" si="17"/>
        <v>66.75</v>
      </c>
      <c r="U84" s="8">
        <f t="shared" si="18"/>
        <v>67.316666666666677</v>
      </c>
      <c r="V84" s="8">
        <f t="shared" si="19"/>
        <v>67.175000000000011</v>
      </c>
    </row>
    <row r="85" spans="1:22" ht="13.5" x14ac:dyDescent="0.25">
      <c r="A85" s="3">
        <f>RSI!A85</f>
        <v>42129</v>
      </c>
      <c r="B85" s="2">
        <f>RSI!B85</f>
        <v>15.155099999999999</v>
      </c>
      <c r="C85" s="2">
        <f>RSI!I85</f>
        <v>65.986049889692339</v>
      </c>
      <c r="D85" s="2">
        <f>MACD!E85</f>
        <v>-0.79523790974382536</v>
      </c>
      <c r="E85" s="2">
        <f>MACD!F85</f>
        <v>-0.51435600579217455</v>
      </c>
      <c r="F85" s="2">
        <f>'Moving Avg'!D85</f>
        <v>15.306059999999999</v>
      </c>
      <c r="G85" s="2">
        <f>'Moving Avg'!F85</f>
        <v>14.136489999999998</v>
      </c>
      <c r="H85" s="2">
        <f>'Moving Avg'!G85</f>
        <v>14.014168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  <c r="M85" s="8">
        <f t="shared" si="10"/>
        <v>25</v>
      </c>
      <c r="N85" s="8">
        <f t="shared" si="11"/>
        <v>100</v>
      </c>
      <c r="O85" s="8">
        <f t="shared" si="12"/>
        <v>100</v>
      </c>
      <c r="P85" s="8">
        <f t="shared" si="13"/>
        <v>67</v>
      </c>
      <c r="Q85" s="9">
        <f t="shared" si="14"/>
        <v>68.8</v>
      </c>
      <c r="R85" s="9">
        <f t="shared" si="15"/>
        <v>76.75</v>
      </c>
      <c r="S85" s="9">
        <f t="shared" si="16"/>
        <v>73.900000000000006</v>
      </c>
      <c r="T85" s="9">
        <f t="shared" si="17"/>
        <v>73</v>
      </c>
      <c r="U85" s="8">
        <f t="shared" si="18"/>
        <v>73.150000000000006</v>
      </c>
      <c r="V85" s="8">
        <f t="shared" si="19"/>
        <v>73.112500000000011</v>
      </c>
    </row>
    <row r="86" spans="1:22" ht="13.5" x14ac:dyDescent="0.25">
      <c r="A86" s="3">
        <f>RSI!A86</f>
        <v>42130</v>
      </c>
      <c r="B86" s="2">
        <f>RSI!B86</f>
        <v>14.9849</v>
      </c>
      <c r="C86" s="2">
        <f>RSI!I86</f>
        <v>61.867049311912382</v>
      </c>
      <c r="D86" s="2">
        <f>MACD!E86</f>
        <v>-0.76433584130357879</v>
      </c>
      <c r="E86" s="2">
        <f>MACD!F86</f>
        <v>-0.56435197289445549</v>
      </c>
      <c r="F86" s="2">
        <f>'Moving Avg'!D86</f>
        <v>15.28238</v>
      </c>
      <c r="G86" s="2">
        <f>'Moving Avg'!F86</f>
        <v>14.212339999999998</v>
      </c>
      <c r="H86" s="2">
        <f>'Moving Avg'!G86</f>
        <v>14.020828000000002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BULLISH DIVERGENCE</v>
      </c>
      <c r="M86" s="8">
        <f t="shared" si="10"/>
        <v>25</v>
      </c>
      <c r="N86" s="8">
        <f t="shared" si="11"/>
        <v>100</v>
      </c>
      <c r="O86" s="8">
        <f t="shared" si="12"/>
        <v>100</v>
      </c>
      <c r="P86" s="8">
        <f t="shared" si="13"/>
        <v>50</v>
      </c>
      <c r="Q86" s="9">
        <f t="shared" si="14"/>
        <v>66.25</v>
      </c>
      <c r="R86" s="9">
        <f t="shared" si="15"/>
        <v>72.5</v>
      </c>
      <c r="S86" s="9">
        <f t="shared" si="16"/>
        <v>66.25</v>
      </c>
      <c r="T86" s="9">
        <f t="shared" si="17"/>
        <v>68.75</v>
      </c>
      <c r="U86" s="8">
        <f t="shared" si="18"/>
        <v>68.333333333333329</v>
      </c>
      <c r="V86" s="8">
        <f t="shared" si="19"/>
        <v>68.4375</v>
      </c>
    </row>
    <row r="87" spans="1:22" ht="13.5" x14ac:dyDescent="0.25">
      <c r="A87" s="3">
        <f>RSI!A87</f>
        <v>42131</v>
      </c>
      <c r="B87" s="2">
        <f>RSI!B87</f>
        <v>14.651899999999999</v>
      </c>
      <c r="C87" s="2">
        <f>RSI!I87</f>
        <v>54.675801701945325</v>
      </c>
      <c r="D87" s="2">
        <f>MACD!E87</f>
        <v>-0.66605831370733526</v>
      </c>
      <c r="E87" s="2">
        <f>MACD!F87</f>
        <v>-0.58469324105703147</v>
      </c>
      <c r="F87" s="2">
        <f>'Moving Avg'!D87</f>
        <v>15.169899999999998</v>
      </c>
      <c r="G87" s="2">
        <f>'Moving Avg'!F87</f>
        <v>14.257110000000001</v>
      </c>
      <c r="H87" s="2">
        <f>'Moving Avg'!G87</f>
        <v>14.029559999999998</v>
      </c>
      <c r="I87" s="2">
        <f>'Moving Avg'!H87</f>
        <v>0</v>
      </c>
      <c r="J87" s="6" t="str">
        <f>OBV!F87</f>
        <v>BEARISH</v>
      </c>
      <c r="K87" s="6" t="str">
        <f>OBV!G87</f>
        <v>STRONG</v>
      </c>
      <c r="L87" s="6" t="str">
        <f>OBV!H87</f>
        <v>CONFIRMED BEARISH</v>
      </c>
      <c r="M87" s="8">
        <f t="shared" si="10"/>
        <v>25</v>
      </c>
      <c r="N87" s="8">
        <f t="shared" si="11"/>
        <v>100</v>
      </c>
      <c r="O87" s="8">
        <f t="shared" si="12"/>
        <v>100</v>
      </c>
      <c r="P87" s="8">
        <f t="shared" si="13"/>
        <v>33</v>
      </c>
      <c r="Q87" s="9">
        <f t="shared" si="14"/>
        <v>63.7</v>
      </c>
      <c r="R87" s="9">
        <f t="shared" si="15"/>
        <v>68.25</v>
      </c>
      <c r="S87" s="9">
        <f t="shared" si="16"/>
        <v>58.6</v>
      </c>
      <c r="T87" s="9">
        <f t="shared" si="17"/>
        <v>64.5</v>
      </c>
      <c r="U87" s="8">
        <f t="shared" si="18"/>
        <v>63.516666666666659</v>
      </c>
      <c r="V87" s="8">
        <f t="shared" si="19"/>
        <v>63.762499999999996</v>
      </c>
    </row>
    <row r="88" spans="1:22" ht="13.5" x14ac:dyDescent="0.25">
      <c r="A88" s="3">
        <f>RSI!A88</f>
        <v>42132</v>
      </c>
      <c r="B88" s="2">
        <f>RSI!B88</f>
        <v>14.2745</v>
      </c>
      <c r="C88" s="2">
        <f>RSI!I88</f>
        <v>47.8827315082589</v>
      </c>
      <c r="D88" s="2">
        <f>MACD!E88</f>
        <v>-0.5678504694230142</v>
      </c>
      <c r="E88" s="2">
        <f>MACD!F88</f>
        <v>-0.58132468673022808</v>
      </c>
      <c r="F88" s="2">
        <f>'Moving Avg'!D88</f>
        <v>14.918299999999999</v>
      </c>
      <c r="G88" s="2">
        <f>'Moving Avg'!F88</f>
        <v>14.303360000000001</v>
      </c>
      <c r="H88" s="2">
        <f>'Moving Avg'!G88</f>
        <v>14.030744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  <c r="M88" s="8">
        <f t="shared" si="10"/>
        <v>25</v>
      </c>
      <c r="N88" s="8">
        <f t="shared" si="11"/>
        <v>0</v>
      </c>
      <c r="O88" s="8">
        <f t="shared" si="12"/>
        <v>100</v>
      </c>
      <c r="P88" s="8">
        <f t="shared" si="13"/>
        <v>33</v>
      </c>
      <c r="Q88" s="9">
        <f t="shared" si="14"/>
        <v>28.7</v>
      </c>
      <c r="R88" s="9">
        <f t="shared" si="15"/>
        <v>48.25</v>
      </c>
      <c r="S88" s="9">
        <f t="shared" si="16"/>
        <v>43.6</v>
      </c>
      <c r="T88" s="9">
        <f t="shared" si="17"/>
        <v>39.5</v>
      </c>
      <c r="U88" s="8">
        <f t="shared" si="18"/>
        <v>40.183333333333337</v>
      </c>
      <c r="V88" s="8">
        <f t="shared" si="19"/>
        <v>40.012500000000003</v>
      </c>
    </row>
    <row r="89" spans="1:22" ht="13.5" x14ac:dyDescent="0.25">
      <c r="A89" s="3">
        <f>RSI!A89</f>
        <v>42135</v>
      </c>
      <c r="B89" s="2">
        <f>RSI!B89</f>
        <v>13.911899999999999</v>
      </c>
      <c r="C89" s="2">
        <f>RSI!I89</f>
        <v>42.428437235462141</v>
      </c>
      <c r="D89" s="2">
        <f>MACD!E89</f>
        <v>-0.45137822140056194</v>
      </c>
      <c r="E89" s="2">
        <f>MACD!F89</f>
        <v>-0.55533539366429485</v>
      </c>
      <c r="F89" s="2">
        <f>'Moving Avg'!D89</f>
        <v>14.595660000000001</v>
      </c>
      <c r="G89" s="2">
        <f>'Moving Avg'!F89</f>
        <v>14.33296</v>
      </c>
      <c r="H89" s="2">
        <f>'Moving Avg'!G89</f>
        <v>14.024971999999998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  <c r="M89" s="8">
        <f t="shared" si="10"/>
        <v>25</v>
      </c>
      <c r="N89" s="8">
        <f t="shared" si="11"/>
        <v>0</v>
      </c>
      <c r="O89" s="8">
        <f t="shared" si="12"/>
        <v>100</v>
      </c>
      <c r="P89" s="8">
        <f t="shared" si="13"/>
        <v>33</v>
      </c>
      <c r="Q89" s="9">
        <f t="shared" si="14"/>
        <v>28.7</v>
      </c>
      <c r="R89" s="9">
        <f t="shared" si="15"/>
        <v>48.25</v>
      </c>
      <c r="S89" s="9">
        <f t="shared" si="16"/>
        <v>43.6</v>
      </c>
      <c r="T89" s="9">
        <f t="shared" si="17"/>
        <v>39.5</v>
      </c>
      <c r="U89" s="8">
        <f t="shared" si="18"/>
        <v>40.183333333333337</v>
      </c>
      <c r="V89" s="8">
        <f t="shared" si="19"/>
        <v>40.012500000000003</v>
      </c>
    </row>
    <row r="90" spans="1:22" ht="13.5" x14ac:dyDescent="0.25">
      <c r="A90" s="3">
        <f>RSI!A90</f>
        <v>42136</v>
      </c>
      <c r="B90" s="2">
        <f>RSI!B90</f>
        <v>14.059900000000001</v>
      </c>
      <c r="C90" s="2">
        <f>RSI!I90</f>
        <v>45.173599266757051</v>
      </c>
      <c r="D90" s="2">
        <f>MACD!E90</f>
        <v>-0.36088425817612801</v>
      </c>
      <c r="E90" s="2">
        <f>MACD!F90</f>
        <v>-0.51644516656666151</v>
      </c>
      <c r="F90" s="2">
        <f>'Moving Avg'!D90</f>
        <v>14.376619999999999</v>
      </c>
      <c r="G90" s="2">
        <f>'Moving Avg'!F90</f>
        <v>14.376250000000004</v>
      </c>
      <c r="H90" s="2">
        <f>'Moving Avg'!G90</f>
        <v>14.024971999999998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0"/>
        <v>25</v>
      </c>
      <c r="N90" s="8">
        <f t="shared" si="11"/>
        <v>0</v>
      </c>
      <c r="O90" s="8">
        <f t="shared" si="12"/>
        <v>100</v>
      </c>
      <c r="P90" s="8">
        <f t="shared" si="13"/>
        <v>33</v>
      </c>
      <c r="Q90" s="9">
        <f t="shared" si="14"/>
        <v>28.7</v>
      </c>
      <c r="R90" s="9">
        <f t="shared" si="15"/>
        <v>48.25</v>
      </c>
      <c r="S90" s="9">
        <f t="shared" si="16"/>
        <v>43.6</v>
      </c>
      <c r="T90" s="9">
        <f t="shared" si="17"/>
        <v>39.5</v>
      </c>
      <c r="U90" s="8">
        <f t="shared" si="18"/>
        <v>40.183333333333337</v>
      </c>
      <c r="V90" s="8">
        <f t="shared" si="19"/>
        <v>40.012500000000003</v>
      </c>
    </row>
    <row r="91" spans="1:22" ht="13.5" x14ac:dyDescent="0.25">
      <c r="A91" s="3">
        <f>RSI!A91</f>
        <v>42137</v>
      </c>
      <c r="B91" s="2">
        <f>RSI!B91</f>
        <v>13.985900000000001</v>
      </c>
      <c r="C91" s="2">
        <f>RSI!I91</f>
        <v>44.04278970398309</v>
      </c>
      <c r="D91" s="2">
        <f>MACD!E91</f>
        <v>-0.16203247208090232</v>
      </c>
      <c r="E91" s="2">
        <f>MACD!F91</f>
        <v>-0.44556262766950971</v>
      </c>
      <c r="F91" s="2">
        <f>'Moving Avg'!D91</f>
        <v>14.176820000000001</v>
      </c>
      <c r="G91" s="2">
        <f>'Moving Avg'!F91</f>
        <v>14.409550000000005</v>
      </c>
      <c r="H91" s="2">
        <f>'Moving Avg'!G91</f>
        <v>14.026451999999997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0"/>
        <v>25</v>
      </c>
      <c r="N91" s="8">
        <f t="shared" si="11"/>
        <v>0</v>
      </c>
      <c r="O91" s="8">
        <f t="shared" si="12"/>
        <v>100</v>
      </c>
      <c r="P91" s="8">
        <f t="shared" si="13"/>
        <v>33</v>
      </c>
      <c r="Q91" s="9">
        <f t="shared" si="14"/>
        <v>28.7</v>
      </c>
      <c r="R91" s="9">
        <f t="shared" si="15"/>
        <v>48.25</v>
      </c>
      <c r="S91" s="9">
        <f t="shared" si="16"/>
        <v>43.6</v>
      </c>
      <c r="T91" s="9">
        <f t="shared" si="17"/>
        <v>39.5</v>
      </c>
      <c r="U91" s="8">
        <f t="shared" si="18"/>
        <v>40.183333333333337</v>
      </c>
      <c r="V91" s="8">
        <f t="shared" si="19"/>
        <v>40.012500000000003</v>
      </c>
    </row>
    <row r="92" spans="1:22" ht="13.5" x14ac:dyDescent="0.25">
      <c r="A92" s="3">
        <f>RSI!A92</f>
        <v>42138</v>
      </c>
      <c r="B92" s="2">
        <f>RSI!B92</f>
        <v>14.059900000000001</v>
      </c>
      <c r="C92" s="2">
        <f>RSI!I92</f>
        <v>45.511691583097551</v>
      </c>
      <c r="D92" s="2">
        <f>MACD!E92</f>
        <v>1.9938955453314477E-2</v>
      </c>
      <c r="E92" s="2">
        <f>MACD!F92</f>
        <v>-0.35246231104494491</v>
      </c>
      <c r="F92" s="2">
        <f>'Moving Avg'!D92</f>
        <v>14.058420000000002</v>
      </c>
      <c r="G92" s="2">
        <f>'Moving Avg'!F92</f>
        <v>14.441000000000006</v>
      </c>
      <c r="H92" s="2">
        <f>'Moving Avg'!G92</f>
        <v>14.033851999999998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100</v>
      </c>
      <c r="P92" s="8">
        <f t="shared" si="13"/>
        <v>33</v>
      </c>
      <c r="Q92" s="9">
        <f t="shared" si="14"/>
        <v>28.7</v>
      </c>
      <c r="R92" s="9">
        <f t="shared" si="15"/>
        <v>48.25</v>
      </c>
      <c r="S92" s="9">
        <f t="shared" si="16"/>
        <v>43.6</v>
      </c>
      <c r="T92" s="9">
        <f t="shared" si="17"/>
        <v>39.5</v>
      </c>
      <c r="U92" s="8">
        <f t="shared" si="18"/>
        <v>40.183333333333337</v>
      </c>
      <c r="V92" s="8">
        <f t="shared" si="19"/>
        <v>40.012500000000003</v>
      </c>
    </row>
    <row r="93" spans="1:22" ht="13.5" x14ac:dyDescent="0.25">
      <c r="A93" s="3">
        <f>RSI!A93</f>
        <v>42139</v>
      </c>
      <c r="B93" s="2">
        <f>RSI!B93</f>
        <v>13.911899999999999</v>
      </c>
      <c r="C93" s="2">
        <f>RSI!I93</f>
        <v>43.076188523485882</v>
      </c>
      <c r="D93" s="2">
        <f>MACD!E93</f>
        <v>0.23535430231968846</v>
      </c>
      <c r="E93" s="2">
        <f>MACD!F93</f>
        <v>-0.23489898837201825</v>
      </c>
      <c r="F93" s="2">
        <f>'Moving Avg'!D93</f>
        <v>13.985900000000001</v>
      </c>
      <c r="G93" s="2">
        <f>'Moving Avg'!F93</f>
        <v>14.465050000000002</v>
      </c>
      <c r="H93" s="2">
        <f>'Moving Avg'!G93</f>
        <v>14.039771999999996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CONFIRMED BEARISH</v>
      </c>
      <c r="M93" s="8">
        <f t="shared" si="10"/>
        <v>25</v>
      </c>
      <c r="N93" s="8">
        <f t="shared" si="11"/>
        <v>0</v>
      </c>
      <c r="O93" s="8">
        <f t="shared" si="12"/>
        <v>100</v>
      </c>
      <c r="P93" s="8">
        <f t="shared" si="13"/>
        <v>33</v>
      </c>
      <c r="Q93" s="9">
        <f t="shared" si="14"/>
        <v>28.7</v>
      </c>
      <c r="R93" s="9">
        <f t="shared" si="15"/>
        <v>48.25</v>
      </c>
      <c r="S93" s="9">
        <f t="shared" si="16"/>
        <v>43.6</v>
      </c>
      <c r="T93" s="9">
        <f t="shared" si="17"/>
        <v>39.5</v>
      </c>
      <c r="U93" s="8">
        <f t="shared" si="18"/>
        <v>40.183333333333337</v>
      </c>
      <c r="V93" s="8">
        <f t="shared" si="19"/>
        <v>40.012500000000003</v>
      </c>
    </row>
    <row r="94" spans="1:22" ht="13.5" x14ac:dyDescent="0.25">
      <c r="A94" s="3">
        <f>RSI!A94</f>
        <v>42142</v>
      </c>
      <c r="B94" s="2">
        <f>RSI!B94</f>
        <v>14.0525</v>
      </c>
      <c r="C94" s="2">
        <f>RSI!I94</f>
        <v>46.030926363599306</v>
      </c>
      <c r="D94" s="2">
        <f>MACD!E94</f>
        <v>0.40836000938229056</v>
      </c>
      <c r="E94" s="2">
        <f>MACD!F94</f>
        <v>-0.1062471888211565</v>
      </c>
      <c r="F94" s="2">
        <f>'Moving Avg'!D94</f>
        <v>14.014019999999999</v>
      </c>
      <c r="G94" s="2">
        <f>'Moving Avg'!F94</f>
        <v>14.487250000000003</v>
      </c>
      <c r="H94" s="2">
        <f>'Moving Avg'!G94</f>
        <v>14.048503999999998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BEARISH DIVERGENCE</v>
      </c>
      <c r="M94" s="8">
        <f t="shared" si="10"/>
        <v>25</v>
      </c>
      <c r="N94" s="8">
        <f t="shared" si="11"/>
        <v>0</v>
      </c>
      <c r="O94" s="8">
        <f t="shared" si="12"/>
        <v>100</v>
      </c>
      <c r="P94" s="8">
        <f t="shared" si="13"/>
        <v>33</v>
      </c>
      <c r="Q94" s="9">
        <f t="shared" si="14"/>
        <v>28.7</v>
      </c>
      <c r="R94" s="9">
        <f t="shared" si="15"/>
        <v>48.25</v>
      </c>
      <c r="S94" s="9">
        <f t="shared" si="16"/>
        <v>43.6</v>
      </c>
      <c r="T94" s="9">
        <f t="shared" si="17"/>
        <v>39.5</v>
      </c>
      <c r="U94" s="8">
        <f t="shared" si="18"/>
        <v>40.183333333333337</v>
      </c>
      <c r="V94" s="8">
        <f t="shared" si="19"/>
        <v>40.012500000000003</v>
      </c>
    </row>
    <row r="95" spans="1:22" ht="13.5" x14ac:dyDescent="0.25">
      <c r="A95" s="3">
        <f>RSI!A95</f>
        <v>42143</v>
      </c>
      <c r="B95" s="2">
        <f>RSI!B95</f>
        <v>13.6381</v>
      </c>
      <c r="C95" s="2">
        <f>RSI!I95</f>
        <v>39.519765169859852</v>
      </c>
      <c r="D95" s="2">
        <f>MACD!E95</f>
        <v>0.52980710170333545</v>
      </c>
      <c r="E95" s="2">
        <f>MACD!F95</f>
        <v>2.0963669283741895E-2</v>
      </c>
      <c r="F95" s="2">
        <f>'Moving Avg'!D95</f>
        <v>13.929660000000002</v>
      </c>
      <c r="G95" s="2">
        <f>'Moving Avg'!F95</f>
        <v>14.477260000000001</v>
      </c>
      <c r="H95" s="2">
        <f>'Moving Avg'!G95</f>
        <v>14.048947999999998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100</v>
      </c>
      <c r="P95" s="8">
        <f t="shared" si="13"/>
        <v>33</v>
      </c>
      <c r="Q95" s="9">
        <f t="shared" si="14"/>
        <v>28.7</v>
      </c>
      <c r="R95" s="9">
        <f t="shared" si="15"/>
        <v>48.25</v>
      </c>
      <c r="S95" s="9">
        <f t="shared" si="16"/>
        <v>43.6</v>
      </c>
      <c r="T95" s="9">
        <f t="shared" si="17"/>
        <v>39.5</v>
      </c>
      <c r="U95" s="8">
        <f t="shared" si="18"/>
        <v>40.183333333333337</v>
      </c>
      <c r="V95" s="8">
        <f t="shared" si="19"/>
        <v>40.012500000000003</v>
      </c>
    </row>
    <row r="96" spans="1:22" ht="13.5" x14ac:dyDescent="0.25">
      <c r="A96" s="3">
        <f>RSI!A96</f>
        <v>42144</v>
      </c>
      <c r="B96" s="2">
        <f>RSI!B96</f>
        <v>13.6159</v>
      </c>
      <c r="C96" s="2">
        <f>RSI!I96</f>
        <v>39.19986737909268</v>
      </c>
      <c r="D96" s="2">
        <f>MACD!E96</f>
        <v>0.61166784808930075</v>
      </c>
      <c r="E96" s="2">
        <f>MACD!F96</f>
        <v>0.13910450504485367</v>
      </c>
      <c r="F96" s="2">
        <f>'Moving Avg'!D96</f>
        <v>13.85566</v>
      </c>
      <c r="G96" s="2">
        <f>'Moving Avg'!F96</f>
        <v>14.45506</v>
      </c>
      <c r="H96" s="2">
        <f>'Moving Avg'!G96</f>
        <v>14.048947999999996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100</v>
      </c>
      <c r="P96" s="8">
        <f t="shared" si="13"/>
        <v>33</v>
      </c>
      <c r="Q96" s="9">
        <f t="shared" si="14"/>
        <v>28.7</v>
      </c>
      <c r="R96" s="9">
        <f t="shared" si="15"/>
        <v>48.25</v>
      </c>
      <c r="S96" s="9">
        <f t="shared" si="16"/>
        <v>43.6</v>
      </c>
      <c r="T96" s="9">
        <f t="shared" si="17"/>
        <v>39.5</v>
      </c>
      <c r="U96" s="8">
        <f t="shared" si="18"/>
        <v>40.183333333333337</v>
      </c>
      <c r="V96" s="8">
        <f t="shared" si="19"/>
        <v>40.012500000000003</v>
      </c>
    </row>
    <row r="97" spans="1:22" ht="13.5" x14ac:dyDescent="0.25">
      <c r="A97" s="3">
        <f>RSI!A97</f>
        <v>42145</v>
      </c>
      <c r="B97" s="2">
        <f>RSI!B97</f>
        <v>13.6899</v>
      </c>
      <c r="C97" s="2">
        <f>RSI!I97</f>
        <v>40.916688866234466</v>
      </c>
      <c r="D97" s="2">
        <f>MACD!E97</f>
        <v>0.62772207562144722</v>
      </c>
      <c r="E97" s="2">
        <f>MACD!F97</f>
        <v>0.2368280191601724</v>
      </c>
      <c r="F97" s="2">
        <f>'Moving Avg'!D97</f>
        <v>13.781659999999999</v>
      </c>
      <c r="G97" s="2">
        <f>'Moving Avg'!F97</f>
        <v>14.419910000000002</v>
      </c>
      <c r="H97" s="2">
        <f>'Moving Avg'!G97</f>
        <v>14.042287999999996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100</v>
      </c>
      <c r="P97" s="8">
        <f t="shared" si="13"/>
        <v>33</v>
      </c>
      <c r="Q97" s="9">
        <f t="shared" si="14"/>
        <v>28.7</v>
      </c>
      <c r="R97" s="9">
        <f t="shared" si="15"/>
        <v>48.25</v>
      </c>
      <c r="S97" s="9">
        <f t="shared" si="16"/>
        <v>43.6</v>
      </c>
      <c r="T97" s="9">
        <f t="shared" si="17"/>
        <v>39.5</v>
      </c>
      <c r="U97" s="8">
        <f t="shared" si="18"/>
        <v>40.183333333333337</v>
      </c>
      <c r="V97" s="8">
        <f t="shared" si="19"/>
        <v>40.012500000000003</v>
      </c>
    </row>
    <row r="98" spans="1:22" ht="13.5" x14ac:dyDescent="0.25">
      <c r="A98" s="3">
        <f>RSI!A98</f>
        <v>42146</v>
      </c>
      <c r="B98" s="2">
        <f>RSI!B98</f>
        <v>13.6899</v>
      </c>
      <c r="C98" s="2">
        <f>RSI!I98</f>
        <v>40.916688866234466</v>
      </c>
      <c r="D98" s="2">
        <f>MACD!E98</f>
        <v>0.58604807068940801</v>
      </c>
      <c r="E98" s="2">
        <f>MACD!F98</f>
        <v>0.30667202946601957</v>
      </c>
      <c r="F98" s="2">
        <f>'Moving Avg'!D98</f>
        <v>13.737260000000001</v>
      </c>
      <c r="G98" s="2">
        <f>'Moving Avg'!F98</f>
        <v>14.388460000000004</v>
      </c>
      <c r="H98" s="2">
        <f>'Moving Avg'!G98</f>
        <v>14.024675999999998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100</v>
      </c>
      <c r="P98" s="8">
        <f t="shared" si="13"/>
        <v>33</v>
      </c>
      <c r="Q98" s="9">
        <f t="shared" si="14"/>
        <v>28.7</v>
      </c>
      <c r="R98" s="9">
        <f t="shared" si="15"/>
        <v>48.25</v>
      </c>
      <c r="S98" s="9">
        <f t="shared" si="16"/>
        <v>43.6</v>
      </c>
      <c r="T98" s="9">
        <f t="shared" si="17"/>
        <v>39.5</v>
      </c>
      <c r="U98" s="8">
        <f t="shared" si="18"/>
        <v>40.183333333333337</v>
      </c>
      <c r="V98" s="8">
        <f t="shared" si="19"/>
        <v>40.012500000000003</v>
      </c>
    </row>
    <row r="99" spans="1:22" ht="13.5" x14ac:dyDescent="0.25">
      <c r="A99" s="3">
        <f>RSI!A99</f>
        <v>42149</v>
      </c>
      <c r="B99" s="2">
        <f>RSI!B99</f>
        <v>13.682499999999999</v>
      </c>
      <c r="C99" s="2">
        <f>RSI!I99</f>
        <v>40.783130671208163</v>
      </c>
      <c r="D99" s="2">
        <f>MACD!E99</f>
        <v>0.49814452755815886</v>
      </c>
      <c r="E99" s="2">
        <f>MACD!F99</f>
        <v>0.34496652908444747</v>
      </c>
      <c r="F99" s="2">
        <f>'Moving Avg'!D99</f>
        <v>13.663259999999999</v>
      </c>
      <c r="G99" s="2">
        <f>'Moving Avg'!F99</f>
        <v>14.354790000000003</v>
      </c>
      <c r="H99" s="2">
        <f>'Moving Avg'!G99</f>
        <v>14.007507999999998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100</v>
      </c>
      <c r="P99" s="8">
        <f t="shared" si="13"/>
        <v>33</v>
      </c>
      <c r="Q99" s="9">
        <f t="shared" si="14"/>
        <v>28.7</v>
      </c>
      <c r="R99" s="9">
        <f t="shared" si="15"/>
        <v>48.25</v>
      </c>
      <c r="S99" s="9">
        <f t="shared" si="16"/>
        <v>43.6</v>
      </c>
      <c r="T99" s="9">
        <f t="shared" si="17"/>
        <v>39.5</v>
      </c>
      <c r="U99" s="8">
        <f t="shared" si="18"/>
        <v>40.183333333333337</v>
      </c>
      <c r="V99" s="8">
        <f t="shared" si="19"/>
        <v>40.012500000000003</v>
      </c>
    </row>
    <row r="100" spans="1:22" ht="13.5" x14ac:dyDescent="0.25">
      <c r="A100" s="3">
        <f>RSI!A100</f>
        <v>42150</v>
      </c>
      <c r="B100" s="2">
        <f>RSI!B100</f>
        <v>13.6899</v>
      </c>
      <c r="C100" s="2">
        <f>RSI!I100</f>
        <v>40.990562890929617</v>
      </c>
      <c r="D100" s="2">
        <f>MACD!E100</f>
        <v>0.44843269715552125</v>
      </c>
      <c r="E100" s="2">
        <f>MACD!F100</f>
        <v>0.36565976269866224</v>
      </c>
      <c r="F100" s="2">
        <f>'Moving Avg'!D100</f>
        <v>13.67362</v>
      </c>
      <c r="G100" s="2">
        <f>'Moving Avg'!F100</f>
        <v>14.321490000000002</v>
      </c>
      <c r="H100" s="2">
        <f>'Moving Avg'!G100</f>
        <v>13.997147999999997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BEARISH DIVERGENCE</v>
      </c>
      <c r="M100" s="8">
        <f t="shared" si="10"/>
        <v>25</v>
      </c>
      <c r="N100" s="8">
        <f t="shared" si="11"/>
        <v>0</v>
      </c>
      <c r="O100" s="8">
        <f t="shared" si="12"/>
        <v>100</v>
      </c>
      <c r="P100" s="8">
        <f t="shared" si="13"/>
        <v>16.5</v>
      </c>
      <c r="Q100" s="9">
        <f t="shared" si="14"/>
        <v>26.225000000000001</v>
      </c>
      <c r="R100" s="9">
        <f t="shared" si="15"/>
        <v>44.125</v>
      </c>
      <c r="S100" s="9">
        <f t="shared" si="16"/>
        <v>36.174999999999997</v>
      </c>
      <c r="T100" s="9">
        <f t="shared" si="17"/>
        <v>35.375</v>
      </c>
      <c r="U100" s="8">
        <f t="shared" si="18"/>
        <v>35.508333333333333</v>
      </c>
      <c r="V100" s="8">
        <f t="shared" si="19"/>
        <v>35.474999999999994</v>
      </c>
    </row>
    <row r="101" spans="1:22" ht="13.5" x14ac:dyDescent="0.25">
      <c r="A101" s="3">
        <f>RSI!A101</f>
        <v>42151</v>
      </c>
      <c r="B101" s="2">
        <f>RSI!B101</f>
        <v>14.059900000000001</v>
      </c>
      <c r="C101" s="2">
        <f>RSI!I101</f>
        <v>50.354624436859318</v>
      </c>
      <c r="D101" s="2">
        <f>MACD!E101</f>
        <v>0.36979883918017187</v>
      </c>
      <c r="E101" s="2">
        <f>MACD!F101</f>
        <v>0.36648757799496418</v>
      </c>
      <c r="F101" s="2">
        <f>'Moving Avg'!D101</f>
        <v>13.762420000000001</v>
      </c>
      <c r="G101" s="2">
        <f>'Moving Avg'!F101</f>
        <v>14.269320000000002</v>
      </c>
      <c r="H101" s="2">
        <f>'Moving Avg'!G101</f>
        <v>13.994187999999998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CONFIRMED BULLISH</v>
      </c>
      <c r="M101" s="8">
        <f t="shared" si="10"/>
        <v>25</v>
      </c>
      <c r="N101" s="8">
        <f t="shared" si="11"/>
        <v>0</v>
      </c>
      <c r="O101" s="8">
        <f t="shared" si="12"/>
        <v>100</v>
      </c>
      <c r="P101" s="8">
        <f t="shared" si="13"/>
        <v>67</v>
      </c>
      <c r="Q101" s="9">
        <f t="shared" si="14"/>
        <v>33.799999999999997</v>
      </c>
      <c r="R101" s="9">
        <f t="shared" si="15"/>
        <v>56.75</v>
      </c>
      <c r="S101" s="9">
        <f t="shared" si="16"/>
        <v>58.900000000000006</v>
      </c>
      <c r="T101" s="9">
        <f t="shared" si="17"/>
        <v>48</v>
      </c>
      <c r="U101" s="8">
        <f t="shared" si="18"/>
        <v>49.816666666666663</v>
      </c>
      <c r="V101" s="8">
        <f t="shared" si="19"/>
        <v>49.362499999999997</v>
      </c>
    </row>
    <row r="102" spans="1:22" ht="13.5" x14ac:dyDescent="0.25">
      <c r="A102" s="3">
        <f>RSI!A102</f>
        <v>42152</v>
      </c>
      <c r="B102" s="2">
        <f>RSI!B102</f>
        <v>14.193099999999999</v>
      </c>
      <c r="C102" s="2">
        <f>RSI!I102</f>
        <v>53.231889022157802</v>
      </c>
      <c r="D102" s="2">
        <f>MACD!E102</f>
        <v>0.30465152778432625</v>
      </c>
      <c r="E102" s="2">
        <f>MACD!F102</f>
        <v>0.35412036795283658</v>
      </c>
      <c r="F102" s="2">
        <f>'Moving Avg'!D102</f>
        <v>13.863059999999999</v>
      </c>
      <c r="G102" s="2">
        <f>'Moving Avg'!F102</f>
        <v>14.218260000000004</v>
      </c>
      <c r="H102" s="2">
        <f>'Moving Avg'!G102</f>
        <v>13.993891999999994</v>
      </c>
      <c r="I102" s="2">
        <f>'Moving Avg'!H102</f>
        <v>0</v>
      </c>
      <c r="J102" s="6" t="str">
        <f>OBV!F102</f>
        <v>BULLISH</v>
      </c>
      <c r="K102" s="6" t="str">
        <f>OBV!G102</f>
        <v>WEAK</v>
      </c>
      <c r="L102" s="6" t="str">
        <f>OBV!H102</f>
        <v>CONFIRMED BULLISH</v>
      </c>
      <c r="M102" s="8">
        <f t="shared" si="10"/>
        <v>25</v>
      </c>
      <c r="N102" s="8">
        <f t="shared" si="11"/>
        <v>100</v>
      </c>
      <c r="O102" s="8">
        <f t="shared" si="12"/>
        <v>100</v>
      </c>
      <c r="P102" s="8">
        <f t="shared" si="13"/>
        <v>67</v>
      </c>
      <c r="Q102" s="9">
        <f t="shared" si="14"/>
        <v>68.8</v>
      </c>
      <c r="R102" s="9">
        <f t="shared" si="15"/>
        <v>76.75</v>
      </c>
      <c r="S102" s="9">
        <f t="shared" si="16"/>
        <v>73.900000000000006</v>
      </c>
      <c r="T102" s="9">
        <f t="shared" si="17"/>
        <v>73</v>
      </c>
      <c r="U102" s="8">
        <f t="shared" si="18"/>
        <v>73.150000000000006</v>
      </c>
      <c r="V102" s="8">
        <f t="shared" si="19"/>
        <v>73.112500000000011</v>
      </c>
    </row>
    <row r="103" spans="1:22" ht="13.5" x14ac:dyDescent="0.25">
      <c r="A103" s="3">
        <f>RSI!A103</f>
        <v>42153</v>
      </c>
      <c r="B103" s="2">
        <f>RSI!B103</f>
        <v>13.911899999999999</v>
      </c>
      <c r="C103" s="2">
        <f>RSI!I103</f>
        <v>47.034442658184986</v>
      </c>
      <c r="D103" s="2">
        <f>MACD!E103</f>
        <v>0.24668082480713416</v>
      </c>
      <c r="E103" s="2">
        <f>MACD!F103</f>
        <v>0.33263245932369612</v>
      </c>
      <c r="F103" s="2">
        <f>'Moving Avg'!D103</f>
        <v>13.90746</v>
      </c>
      <c r="G103" s="2">
        <f>'Moving Avg'!F103</f>
        <v>14.137230000000002</v>
      </c>
      <c r="H103" s="2">
        <f>'Moving Avg'!G103</f>
        <v>13.988711999999996</v>
      </c>
      <c r="I103" s="2">
        <f>'Moving Avg'!H103</f>
        <v>0</v>
      </c>
      <c r="J103" s="6" t="str">
        <f>OBV!F103</f>
        <v>BULLISH</v>
      </c>
      <c r="K103" s="6" t="str">
        <f>OBV!G103</f>
        <v>WEAK</v>
      </c>
      <c r="L103" s="6" t="str">
        <f>OBV!H103</f>
        <v>CONFIRMED BULLISH</v>
      </c>
      <c r="M103" s="8">
        <f t="shared" si="10"/>
        <v>25</v>
      </c>
      <c r="N103" s="8">
        <f t="shared" si="11"/>
        <v>100</v>
      </c>
      <c r="O103" s="8">
        <f t="shared" si="12"/>
        <v>100</v>
      </c>
      <c r="P103" s="8">
        <f t="shared" si="13"/>
        <v>67</v>
      </c>
      <c r="Q103" s="9">
        <f t="shared" si="14"/>
        <v>68.8</v>
      </c>
      <c r="R103" s="9">
        <f t="shared" si="15"/>
        <v>76.75</v>
      </c>
      <c r="S103" s="9">
        <f t="shared" si="16"/>
        <v>73.900000000000006</v>
      </c>
      <c r="T103" s="9">
        <f t="shared" si="17"/>
        <v>73</v>
      </c>
      <c r="U103" s="8">
        <f t="shared" si="18"/>
        <v>73.150000000000006</v>
      </c>
      <c r="V103" s="8">
        <f t="shared" si="19"/>
        <v>73.112500000000011</v>
      </c>
    </row>
    <row r="104" spans="1:22" ht="13.5" x14ac:dyDescent="0.25">
      <c r="A104" s="3">
        <f>RSI!A104</f>
        <v>42156</v>
      </c>
      <c r="B104" s="2">
        <f>RSI!B104</f>
        <v>13.985900000000001</v>
      </c>
      <c r="C104" s="2">
        <f>RSI!I104</f>
        <v>48.726197815185209</v>
      </c>
      <c r="D104" s="2">
        <f>MACD!E104</f>
        <v>0.21460029313204565</v>
      </c>
      <c r="E104" s="2">
        <f>MACD!F104</f>
        <v>0.30902602608536606</v>
      </c>
      <c r="F104" s="2">
        <f>'Moving Avg'!D104</f>
        <v>13.96814</v>
      </c>
      <c r="G104" s="2">
        <f>'Moving Avg'!F104</f>
        <v>14.060269999999999</v>
      </c>
      <c r="H104" s="2">
        <f>'Moving Avg'!G104</f>
        <v>13.989599999999996</v>
      </c>
      <c r="I104" s="2">
        <f>'Moving Avg'!H104</f>
        <v>0</v>
      </c>
      <c r="J104" s="6" t="str">
        <f>OBV!F104</f>
        <v>BULLISH</v>
      </c>
      <c r="K104" s="6" t="str">
        <f>OBV!G104</f>
        <v>WEAK</v>
      </c>
      <c r="L104" s="6" t="str">
        <f>OBV!H104</f>
        <v>CONFIRMED BULLISH</v>
      </c>
      <c r="M104" s="8">
        <f t="shared" si="10"/>
        <v>25</v>
      </c>
      <c r="N104" s="8">
        <f t="shared" si="11"/>
        <v>100</v>
      </c>
      <c r="O104" s="8">
        <f t="shared" si="12"/>
        <v>100</v>
      </c>
      <c r="P104" s="8">
        <f t="shared" si="13"/>
        <v>67</v>
      </c>
      <c r="Q104" s="9">
        <f t="shared" si="14"/>
        <v>68.8</v>
      </c>
      <c r="R104" s="9">
        <f t="shared" si="15"/>
        <v>76.75</v>
      </c>
      <c r="S104" s="9">
        <f t="shared" si="16"/>
        <v>73.900000000000006</v>
      </c>
      <c r="T104" s="9">
        <f t="shared" si="17"/>
        <v>73</v>
      </c>
      <c r="U104" s="8">
        <f t="shared" si="18"/>
        <v>73.150000000000006</v>
      </c>
      <c r="V104" s="8">
        <f t="shared" si="19"/>
        <v>73.112500000000011</v>
      </c>
    </row>
    <row r="105" spans="1:22" ht="13.5" x14ac:dyDescent="0.25">
      <c r="A105" s="3">
        <f>RSI!A105</f>
        <v>42157</v>
      </c>
      <c r="B105" s="2">
        <f>RSI!B105</f>
        <v>13.911899999999999</v>
      </c>
      <c r="C105" s="2">
        <f>RSI!I105</f>
        <v>47.105867159000759</v>
      </c>
      <c r="D105" s="2">
        <f>MACD!E105</f>
        <v>0.12950699574407665</v>
      </c>
      <c r="E105" s="2">
        <f>MACD!F105</f>
        <v>0.27312222001710817</v>
      </c>
      <c r="F105" s="2">
        <f>'Moving Avg'!D105</f>
        <v>14.012540000000001</v>
      </c>
      <c r="G105" s="2">
        <f>'Moving Avg'!F105</f>
        <v>13.99811</v>
      </c>
      <c r="H105" s="2">
        <f>'Moving Avg'!G105</f>
        <v>13.986639999999996</v>
      </c>
      <c r="I105" s="2">
        <f>'Moving Avg'!H105</f>
        <v>0</v>
      </c>
      <c r="J105" s="6" t="str">
        <f>OBV!F105</f>
        <v>BULLISH</v>
      </c>
      <c r="K105" s="6" t="str">
        <f>OBV!G105</f>
        <v>WEAK</v>
      </c>
      <c r="L105" s="6" t="str">
        <f>OBV!H105</f>
        <v>CONFIRMED BULLISH</v>
      </c>
      <c r="M105" s="8">
        <f t="shared" si="10"/>
        <v>25</v>
      </c>
      <c r="N105" s="8">
        <f t="shared" si="11"/>
        <v>100</v>
      </c>
      <c r="O105" s="8">
        <f t="shared" si="12"/>
        <v>100</v>
      </c>
      <c r="P105" s="8">
        <f t="shared" si="13"/>
        <v>67</v>
      </c>
      <c r="Q105" s="9">
        <f t="shared" si="14"/>
        <v>68.8</v>
      </c>
      <c r="R105" s="9">
        <f t="shared" si="15"/>
        <v>76.75</v>
      </c>
      <c r="S105" s="9">
        <f t="shared" si="16"/>
        <v>73.900000000000006</v>
      </c>
      <c r="T105" s="9">
        <f t="shared" si="17"/>
        <v>73</v>
      </c>
      <c r="U105" s="8">
        <f t="shared" si="18"/>
        <v>73.150000000000006</v>
      </c>
      <c r="V105" s="8">
        <f t="shared" si="19"/>
        <v>73.112500000000011</v>
      </c>
    </row>
    <row r="106" spans="1:22" ht="13.5" x14ac:dyDescent="0.25">
      <c r="A106" s="3">
        <f>RSI!A106</f>
        <v>42158</v>
      </c>
      <c r="B106" s="2">
        <f>RSI!B106</f>
        <v>13.8009</v>
      </c>
      <c r="C106" s="2">
        <f>RSI!I106</f>
        <v>44.704448877819772</v>
      </c>
      <c r="D106" s="2">
        <f>MACD!E106</f>
        <v>6.3049204391743885E-2</v>
      </c>
      <c r="E106" s="2">
        <f>MACD!F106</f>
        <v>0.23110761689203532</v>
      </c>
      <c r="F106" s="2">
        <f>'Moving Avg'!D106</f>
        <v>13.960739999999998</v>
      </c>
      <c r="G106" s="2">
        <f>'Moving Avg'!F106</f>
        <v>13.938909999999998</v>
      </c>
      <c r="H106" s="2">
        <f>'Moving Avg'!G106</f>
        <v>13.988711999999996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  <c r="M106" s="8">
        <f t="shared" si="10"/>
        <v>25</v>
      </c>
      <c r="N106" s="8">
        <f t="shared" si="11"/>
        <v>100</v>
      </c>
      <c r="O106" s="8">
        <f t="shared" si="12"/>
        <v>100</v>
      </c>
      <c r="P106" s="8">
        <f t="shared" si="13"/>
        <v>33</v>
      </c>
      <c r="Q106" s="9">
        <f t="shared" si="14"/>
        <v>63.7</v>
      </c>
      <c r="R106" s="9">
        <f t="shared" si="15"/>
        <v>68.25</v>
      </c>
      <c r="S106" s="9">
        <f t="shared" si="16"/>
        <v>58.6</v>
      </c>
      <c r="T106" s="9">
        <f t="shared" si="17"/>
        <v>64.5</v>
      </c>
      <c r="U106" s="8">
        <f t="shared" si="18"/>
        <v>63.516666666666659</v>
      </c>
      <c r="V106" s="8">
        <f t="shared" si="19"/>
        <v>63.762499999999996</v>
      </c>
    </row>
    <row r="107" spans="1:22" ht="13.5" x14ac:dyDescent="0.25">
      <c r="A107" s="3">
        <f>RSI!A107</f>
        <v>42159</v>
      </c>
      <c r="B107" s="2">
        <f>RSI!B107</f>
        <v>13.911899999999999</v>
      </c>
      <c r="C107" s="2">
        <f>RSI!I107</f>
        <v>47.582219160323646</v>
      </c>
      <c r="D107" s="2">
        <f>MACD!E107</f>
        <v>1.1316755846278781E-2</v>
      </c>
      <c r="E107" s="2">
        <f>MACD!F107</f>
        <v>0.18714944468288403</v>
      </c>
      <c r="F107" s="2">
        <f>'Moving Avg'!D107</f>
        <v>13.904499999999999</v>
      </c>
      <c r="G107" s="2">
        <f>'Moving Avg'!F107</f>
        <v>13.901910000000001</v>
      </c>
      <c r="H107" s="2">
        <f>'Moving Avg'!G107</f>
        <v>13.985899999999994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100</v>
      </c>
      <c r="O107" s="8">
        <f t="shared" si="12"/>
        <v>100</v>
      </c>
      <c r="P107" s="8">
        <f t="shared" si="13"/>
        <v>33</v>
      </c>
      <c r="Q107" s="9">
        <f t="shared" si="14"/>
        <v>63.7</v>
      </c>
      <c r="R107" s="9">
        <f t="shared" si="15"/>
        <v>68.25</v>
      </c>
      <c r="S107" s="9">
        <f t="shared" si="16"/>
        <v>58.6</v>
      </c>
      <c r="T107" s="9">
        <f t="shared" si="17"/>
        <v>64.5</v>
      </c>
      <c r="U107" s="8">
        <f t="shared" si="18"/>
        <v>63.516666666666659</v>
      </c>
      <c r="V107" s="8">
        <f t="shared" si="19"/>
        <v>63.762499999999996</v>
      </c>
    </row>
    <row r="108" spans="1:22" ht="13.5" x14ac:dyDescent="0.25">
      <c r="A108" s="3">
        <f>RSI!A108</f>
        <v>42160</v>
      </c>
      <c r="B108" s="2">
        <f>RSI!B108</f>
        <v>14.0525</v>
      </c>
      <c r="C108" s="2">
        <f>RSI!I108</f>
        <v>51.056821651063011</v>
      </c>
      <c r="D108" s="2">
        <f>MACD!E108</f>
        <v>-4.2288060032319663E-2</v>
      </c>
      <c r="E108" s="2">
        <f>MACD!F108</f>
        <v>0.14126194373984327</v>
      </c>
      <c r="F108" s="2">
        <f>'Moving Avg'!D108</f>
        <v>13.93262</v>
      </c>
      <c r="G108" s="2">
        <f>'Moving Avg'!F108</f>
        <v>13.890809999999998</v>
      </c>
      <c r="H108" s="2">
        <f>'Moving Avg'!G108</f>
        <v>13.993151999999995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BEARISH DIVERGENCE</v>
      </c>
      <c r="M108" s="8">
        <f t="shared" si="10"/>
        <v>25</v>
      </c>
      <c r="N108" s="8">
        <f t="shared" si="11"/>
        <v>100</v>
      </c>
      <c r="O108" s="8">
        <f t="shared" si="12"/>
        <v>100</v>
      </c>
      <c r="P108" s="8">
        <f t="shared" si="13"/>
        <v>33</v>
      </c>
      <c r="Q108" s="9">
        <f t="shared" si="14"/>
        <v>63.7</v>
      </c>
      <c r="R108" s="9">
        <f t="shared" si="15"/>
        <v>68.25</v>
      </c>
      <c r="S108" s="9">
        <f t="shared" si="16"/>
        <v>58.6</v>
      </c>
      <c r="T108" s="9">
        <f t="shared" si="17"/>
        <v>64.5</v>
      </c>
      <c r="U108" s="8">
        <f t="shared" si="18"/>
        <v>63.516666666666659</v>
      </c>
      <c r="V108" s="8">
        <f t="shared" si="19"/>
        <v>63.762499999999996</v>
      </c>
    </row>
    <row r="109" spans="1:22" ht="13.5" x14ac:dyDescent="0.25">
      <c r="A109" s="3">
        <f>RSI!A109</f>
        <v>42163</v>
      </c>
      <c r="B109" s="2">
        <f>RSI!B109</f>
        <v>14.0451</v>
      </c>
      <c r="C109" s="2">
        <f>RSI!I109</f>
        <v>50.865711961949849</v>
      </c>
      <c r="D109" s="2">
        <f>MACD!E109</f>
        <v>-8.8526727059342392E-2</v>
      </c>
      <c r="E109" s="2">
        <f>MACD!F109</f>
        <v>9.5304209580006141E-2</v>
      </c>
      <c r="F109" s="2">
        <f>'Moving Avg'!D109</f>
        <v>13.944460000000001</v>
      </c>
      <c r="G109" s="2">
        <f>'Moving Avg'!F109</f>
        <v>13.897469999999998</v>
      </c>
      <c r="H109" s="2">
        <f>'Moving Avg'!G109</f>
        <v>14.001735999999996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BEARISH DIVERGENCE</v>
      </c>
      <c r="M109" s="8">
        <f t="shared" si="10"/>
        <v>25</v>
      </c>
      <c r="N109" s="8">
        <f t="shared" si="11"/>
        <v>100</v>
      </c>
      <c r="O109" s="8">
        <f t="shared" si="12"/>
        <v>100</v>
      </c>
      <c r="P109" s="8">
        <f t="shared" si="13"/>
        <v>33</v>
      </c>
      <c r="Q109" s="9">
        <f t="shared" si="14"/>
        <v>63.7</v>
      </c>
      <c r="R109" s="9">
        <f t="shared" si="15"/>
        <v>68.25</v>
      </c>
      <c r="S109" s="9">
        <f t="shared" si="16"/>
        <v>58.6</v>
      </c>
      <c r="T109" s="9">
        <f t="shared" si="17"/>
        <v>64.5</v>
      </c>
      <c r="U109" s="8">
        <f t="shared" si="18"/>
        <v>63.516666666666659</v>
      </c>
      <c r="V109" s="8">
        <f t="shared" si="19"/>
        <v>63.762499999999996</v>
      </c>
    </row>
    <row r="110" spans="1:22" ht="13.5" x14ac:dyDescent="0.25">
      <c r="A110" s="3">
        <f>RSI!A110</f>
        <v>42164</v>
      </c>
      <c r="B110" s="2">
        <f>RSI!B110</f>
        <v>14.0451</v>
      </c>
      <c r="C110" s="2">
        <f>RSI!I110</f>
        <v>50.865711961949849</v>
      </c>
      <c r="D110" s="2">
        <f>MACD!E110</f>
        <v>-0.1267384835385279</v>
      </c>
      <c r="E110" s="2">
        <f>MACD!F110</f>
        <v>5.0895670956299335E-2</v>
      </c>
      <c r="F110" s="2">
        <f>'Moving Avg'!D110</f>
        <v>13.971100000000002</v>
      </c>
      <c r="G110" s="2">
        <f>'Moving Avg'!F110</f>
        <v>13.89673</v>
      </c>
      <c r="H110" s="2">
        <f>'Moving Avg'!G110</f>
        <v>14.013279999999998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BEARISH DIVERGENCE</v>
      </c>
      <c r="M110" s="8">
        <f t="shared" si="10"/>
        <v>25</v>
      </c>
      <c r="N110" s="8">
        <f t="shared" si="11"/>
        <v>100</v>
      </c>
      <c r="O110" s="8">
        <f t="shared" si="12"/>
        <v>100</v>
      </c>
      <c r="P110" s="8">
        <f t="shared" si="13"/>
        <v>33</v>
      </c>
      <c r="Q110" s="9">
        <f t="shared" si="14"/>
        <v>63.7</v>
      </c>
      <c r="R110" s="9">
        <f t="shared" si="15"/>
        <v>68.25</v>
      </c>
      <c r="S110" s="9">
        <f t="shared" si="16"/>
        <v>58.6</v>
      </c>
      <c r="T110" s="9">
        <f t="shared" si="17"/>
        <v>64.5</v>
      </c>
      <c r="U110" s="8">
        <f t="shared" si="18"/>
        <v>63.516666666666659</v>
      </c>
      <c r="V110" s="8">
        <f t="shared" si="19"/>
        <v>63.762499999999996</v>
      </c>
    </row>
    <row r="111" spans="1:22" ht="13.5" x14ac:dyDescent="0.25">
      <c r="A111" s="3">
        <f>RSI!A111</f>
        <v>42165</v>
      </c>
      <c r="B111" s="2">
        <f>RSI!B111</f>
        <v>13.9711</v>
      </c>
      <c r="C111" s="2">
        <f>RSI!I111</f>
        <v>48.749456579545686</v>
      </c>
      <c r="D111" s="2">
        <f>MACD!E111</f>
        <v>-9.6875461024628962E-2</v>
      </c>
      <c r="E111" s="2">
        <f>MACD!F111</f>
        <v>2.1341444560113679E-2</v>
      </c>
      <c r="F111" s="2">
        <f>'Moving Avg'!D111</f>
        <v>14.005140000000001</v>
      </c>
      <c r="G111" s="2">
        <f>'Moving Avg'!F111</f>
        <v>13.895989999999998</v>
      </c>
      <c r="H111" s="2">
        <f>'Moving Avg'!G111</f>
        <v>14.020384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BEARISH DIVERGENCE</v>
      </c>
      <c r="M111" s="8">
        <f t="shared" si="10"/>
        <v>25</v>
      </c>
      <c r="N111" s="8">
        <f t="shared" si="11"/>
        <v>100</v>
      </c>
      <c r="O111" s="8">
        <f t="shared" si="12"/>
        <v>100</v>
      </c>
      <c r="P111" s="8">
        <f t="shared" si="13"/>
        <v>16.5</v>
      </c>
      <c r="Q111" s="9">
        <f t="shared" si="14"/>
        <v>61.225000000000001</v>
      </c>
      <c r="R111" s="9">
        <f t="shared" si="15"/>
        <v>64.125</v>
      </c>
      <c r="S111" s="9">
        <f t="shared" si="16"/>
        <v>51.174999999999997</v>
      </c>
      <c r="T111" s="9">
        <f t="shared" si="17"/>
        <v>60.375</v>
      </c>
      <c r="U111" s="8">
        <f t="shared" si="18"/>
        <v>58.841666666666661</v>
      </c>
      <c r="V111" s="8">
        <f t="shared" si="19"/>
        <v>59.224999999999994</v>
      </c>
    </row>
    <row r="112" spans="1:22" ht="13.5" x14ac:dyDescent="0.25">
      <c r="A112" s="3">
        <f>RSI!A112</f>
        <v>42166</v>
      </c>
      <c r="B112" s="2">
        <f>RSI!B112</f>
        <v>13.904500000000001</v>
      </c>
      <c r="C112" s="2">
        <f>RSI!I112</f>
        <v>46.859851495398253</v>
      </c>
      <c r="D112" s="2">
        <f>MACD!E112</f>
        <v>-4.5936905368161973E-2</v>
      </c>
      <c r="E112" s="2">
        <f>MACD!F112</f>
        <v>7.8857745744585501E-3</v>
      </c>
      <c r="F112" s="2">
        <f>'Moving Avg'!D112</f>
        <v>14.00366</v>
      </c>
      <c r="G112" s="2">
        <f>'Moving Avg'!F112</f>
        <v>13.888219999999999</v>
      </c>
      <c r="H112" s="2">
        <f>'Moving Avg'!G112</f>
        <v>14.029115999999997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  <c r="M112" s="8">
        <f t="shared" si="10"/>
        <v>25</v>
      </c>
      <c r="N112" s="8">
        <f t="shared" si="11"/>
        <v>100</v>
      </c>
      <c r="O112" s="8">
        <f t="shared" si="12"/>
        <v>100</v>
      </c>
      <c r="P112" s="8">
        <f t="shared" si="13"/>
        <v>33</v>
      </c>
      <c r="Q112" s="9">
        <f t="shared" si="14"/>
        <v>63.7</v>
      </c>
      <c r="R112" s="9">
        <f t="shared" si="15"/>
        <v>68.25</v>
      </c>
      <c r="S112" s="9">
        <f t="shared" si="16"/>
        <v>58.6</v>
      </c>
      <c r="T112" s="9">
        <f t="shared" si="17"/>
        <v>64.5</v>
      </c>
      <c r="U112" s="8">
        <f t="shared" si="18"/>
        <v>63.516666666666659</v>
      </c>
      <c r="V112" s="8">
        <f t="shared" si="19"/>
        <v>63.762499999999996</v>
      </c>
    </row>
    <row r="113" spans="1:22" ht="13.5" x14ac:dyDescent="0.25">
      <c r="A113" s="3">
        <f>RSI!A113</f>
        <v>42167</v>
      </c>
      <c r="B113" s="2">
        <f>RSI!B113</f>
        <v>13.704700000000001</v>
      </c>
      <c r="C113" s="2">
        <f>RSI!I113</f>
        <v>41.644699818177635</v>
      </c>
      <c r="D113" s="2">
        <f>MACD!E113</f>
        <v>-3.0676932641663157E-2</v>
      </c>
      <c r="E113" s="2">
        <f>MACD!F113</f>
        <v>1.7323313123420846E-4</v>
      </c>
      <c r="F113" s="2">
        <f>'Moving Avg'!D113</f>
        <v>13.934100000000001</v>
      </c>
      <c r="G113" s="2">
        <f>'Moving Avg'!F113</f>
        <v>13.877860000000002</v>
      </c>
      <c r="H113" s="2">
        <f>'Moving Avg'!G113</f>
        <v>14.025859999999998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  <c r="M113" s="8">
        <f t="shared" si="10"/>
        <v>25</v>
      </c>
      <c r="N113" s="8">
        <f t="shared" si="11"/>
        <v>100</v>
      </c>
      <c r="O113" s="8">
        <f t="shared" si="12"/>
        <v>100</v>
      </c>
      <c r="P113" s="8">
        <f t="shared" si="13"/>
        <v>33</v>
      </c>
      <c r="Q113" s="9">
        <f t="shared" si="14"/>
        <v>63.7</v>
      </c>
      <c r="R113" s="9">
        <f t="shared" si="15"/>
        <v>68.25</v>
      </c>
      <c r="S113" s="9">
        <f t="shared" si="16"/>
        <v>58.6</v>
      </c>
      <c r="T113" s="9">
        <f t="shared" si="17"/>
        <v>64.5</v>
      </c>
      <c r="U113" s="8">
        <f t="shared" si="18"/>
        <v>63.516666666666659</v>
      </c>
      <c r="V113" s="8">
        <f t="shared" si="19"/>
        <v>63.762499999999996</v>
      </c>
    </row>
    <row r="114" spans="1:22" ht="13.5" x14ac:dyDescent="0.25">
      <c r="A114" s="3">
        <f>RSI!A114</f>
        <v>42170</v>
      </c>
      <c r="B114" s="2">
        <f>RSI!B114</f>
        <v>13.704700000000001</v>
      </c>
      <c r="C114" s="2">
        <f>RSI!I114</f>
        <v>41.644699818177635</v>
      </c>
      <c r="D114" s="2">
        <f>MACD!E114</f>
        <v>-4.6256499341019719E-3</v>
      </c>
      <c r="E114" s="2">
        <f>MACD!F114</f>
        <v>-7.8654348183302759E-4</v>
      </c>
      <c r="F114" s="2">
        <f>'Moving Avg'!D114</f>
        <v>13.866020000000001</v>
      </c>
      <c r="G114" s="2">
        <f>'Moving Avg'!F114</f>
        <v>13.860470000000001</v>
      </c>
      <c r="H114" s="2">
        <f>'Moving Avg'!G114</f>
        <v>14.026155999999999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  <c r="M114" s="8">
        <f t="shared" si="10"/>
        <v>25</v>
      </c>
      <c r="N114" s="8">
        <f t="shared" si="11"/>
        <v>45</v>
      </c>
      <c r="O114" s="8">
        <f t="shared" si="12"/>
        <v>100</v>
      </c>
      <c r="P114" s="8">
        <f t="shared" si="13"/>
        <v>33</v>
      </c>
      <c r="Q114" s="9">
        <f t="shared" si="14"/>
        <v>44.45</v>
      </c>
      <c r="R114" s="9">
        <f t="shared" si="15"/>
        <v>57.25</v>
      </c>
      <c r="S114" s="9">
        <f t="shared" si="16"/>
        <v>50.35</v>
      </c>
      <c r="T114" s="9">
        <f t="shared" si="17"/>
        <v>50.75</v>
      </c>
      <c r="U114" s="8">
        <f t="shared" si="18"/>
        <v>50.683333333333337</v>
      </c>
      <c r="V114" s="8">
        <f t="shared" si="19"/>
        <v>50.7</v>
      </c>
    </row>
    <row r="115" spans="1:22" ht="13.5" x14ac:dyDescent="0.25">
      <c r="A115" s="3">
        <f>RSI!A115</f>
        <v>42171</v>
      </c>
      <c r="B115" s="2">
        <f>RSI!B115</f>
        <v>11.418100000000001</v>
      </c>
      <c r="C115" s="2">
        <f>RSI!I115</f>
        <v>16.811409978095952</v>
      </c>
      <c r="D115" s="2">
        <f>MACD!E115</f>
        <v>0.17703533395283699</v>
      </c>
      <c r="E115" s="2">
        <f>MACD!F115</f>
        <v>3.4777832005100977E-2</v>
      </c>
      <c r="F115" s="2">
        <f>'Moving Avg'!D115</f>
        <v>13.340620000000001</v>
      </c>
      <c r="G115" s="2">
        <f>'Moving Avg'!F115</f>
        <v>13.749469999999999</v>
      </c>
      <c r="H115" s="2">
        <f>'Moving Avg'!G115</f>
        <v>13.985011999999999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  <c r="M115" s="8">
        <f t="shared" si="10"/>
        <v>50</v>
      </c>
      <c r="N115" s="8">
        <f t="shared" si="11"/>
        <v>0</v>
      </c>
      <c r="O115" s="8">
        <f t="shared" si="12"/>
        <v>100</v>
      </c>
      <c r="P115" s="8">
        <f t="shared" si="13"/>
        <v>33</v>
      </c>
      <c r="Q115" s="9">
        <f t="shared" si="14"/>
        <v>37.450000000000003</v>
      </c>
      <c r="R115" s="9">
        <f t="shared" si="15"/>
        <v>53.25</v>
      </c>
      <c r="S115" s="9">
        <f t="shared" si="16"/>
        <v>47.35</v>
      </c>
      <c r="T115" s="9">
        <f t="shared" si="17"/>
        <v>45.75</v>
      </c>
      <c r="U115" s="8">
        <f t="shared" si="18"/>
        <v>46.016666666666673</v>
      </c>
      <c r="V115" s="8">
        <f t="shared" si="19"/>
        <v>45.95</v>
      </c>
    </row>
    <row r="116" spans="1:22" ht="13.5" x14ac:dyDescent="0.25">
      <c r="A116" s="3">
        <f>RSI!A116</f>
        <v>42172</v>
      </c>
      <c r="B116" s="2">
        <f>RSI!B116</f>
        <v>13.678900000000001</v>
      </c>
      <c r="C116" s="2">
        <f>RSI!I116</f>
        <v>49.118191251516954</v>
      </c>
      <c r="D116" s="2">
        <f>MACD!E116</f>
        <v>0.16122060242319947</v>
      </c>
      <c r="E116" s="2">
        <f>MACD!F116</f>
        <v>6.0066386088720676E-2</v>
      </c>
      <c r="F116" s="2">
        <f>'Moving Avg'!D116</f>
        <v>13.282180000000002</v>
      </c>
      <c r="G116" s="2">
        <f>'Moving Avg'!F116</f>
        <v>13.752620000000002</v>
      </c>
      <c r="H116" s="2">
        <f>'Moving Avg'!G116</f>
        <v>13.989232000000001</v>
      </c>
      <c r="I116" s="2">
        <f>'Moving Avg'!H116</f>
        <v>0</v>
      </c>
      <c r="J116" s="6" t="str">
        <f>OBV!F116</f>
        <v>BEARISH</v>
      </c>
      <c r="K116" s="6" t="str">
        <f>OBV!G116</f>
        <v>STRONG</v>
      </c>
      <c r="L116" s="6" t="str">
        <f>OBV!H116</f>
        <v>CONFIRMED BEARISH</v>
      </c>
      <c r="M116" s="8">
        <f t="shared" si="10"/>
        <v>25</v>
      </c>
      <c r="N116" s="8">
        <f t="shared" si="11"/>
        <v>0</v>
      </c>
      <c r="O116" s="8">
        <f t="shared" si="12"/>
        <v>100</v>
      </c>
      <c r="P116" s="8">
        <f t="shared" si="13"/>
        <v>33</v>
      </c>
      <c r="Q116" s="9">
        <f t="shared" si="14"/>
        <v>28.7</v>
      </c>
      <c r="R116" s="9">
        <f t="shared" si="15"/>
        <v>48.25</v>
      </c>
      <c r="S116" s="9">
        <f t="shared" si="16"/>
        <v>43.6</v>
      </c>
      <c r="T116" s="9">
        <f t="shared" si="17"/>
        <v>39.5</v>
      </c>
      <c r="U116" s="8">
        <f t="shared" si="18"/>
        <v>40.183333333333337</v>
      </c>
      <c r="V116" s="8">
        <f t="shared" si="19"/>
        <v>40.012500000000003</v>
      </c>
    </row>
    <row r="117" spans="1:22" ht="13.5" x14ac:dyDescent="0.25">
      <c r="A117" s="3">
        <f>RSI!A117</f>
        <v>42173</v>
      </c>
      <c r="B117" s="2">
        <f>RSI!B117</f>
        <v>14.0342</v>
      </c>
      <c r="C117" s="2">
        <f>RSI!I117</f>
        <v>52.256271233808882</v>
      </c>
      <c r="D117" s="2">
        <f>MACD!E117</f>
        <v>0.13914158937378751</v>
      </c>
      <c r="E117" s="2">
        <f>MACD!F117</f>
        <v>7.5881426745734046E-2</v>
      </c>
      <c r="F117" s="2">
        <f>'Moving Avg'!D117</f>
        <v>13.308119999999999</v>
      </c>
      <c r="G117" s="2">
        <f>'Moving Avg'!F117</f>
        <v>13.769835</v>
      </c>
      <c r="H117" s="2">
        <f>'Moving Avg'!G117</f>
        <v>13.994786000000003</v>
      </c>
      <c r="I117" s="2">
        <f>'Moving Avg'!H117</f>
        <v>0</v>
      </c>
      <c r="J117" s="6" t="str">
        <f>OBV!F117</f>
        <v>BEARISH</v>
      </c>
      <c r="K117" s="6" t="str">
        <f>OBV!G117</f>
        <v>STRONG</v>
      </c>
      <c r="L117" s="6" t="str">
        <f>OBV!H117</f>
        <v>CONFIRMED BEARISH</v>
      </c>
      <c r="M117" s="8">
        <f t="shared" si="10"/>
        <v>25</v>
      </c>
      <c r="N117" s="8">
        <f t="shared" si="11"/>
        <v>0</v>
      </c>
      <c r="O117" s="8">
        <f t="shared" si="12"/>
        <v>100</v>
      </c>
      <c r="P117" s="8">
        <f t="shared" si="13"/>
        <v>33</v>
      </c>
      <c r="Q117" s="9">
        <f t="shared" si="14"/>
        <v>28.7</v>
      </c>
      <c r="R117" s="9">
        <f t="shared" si="15"/>
        <v>48.25</v>
      </c>
      <c r="S117" s="9">
        <f t="shared" si="16"/>
        <v>43.6</v>
      </c>
      <c r="T117" s="9">
        <f t="shared" si="17"/>
        <v>39.5</v>
      </c>
      <c r="U117" s="8">
        <f t="shared" si="18"/>
        <v>40.183333333333337</v>
      </c>
      <c r="V117" s="8">
        <f t="shared" si="19"/>
        <v>40.012500000000003</v>
      </c>
    </row>
    <row r="118" spans="1:22" ht="13.5" x14ac:dyDescent="0.25">
      <c r="A118" s="3">
        <f>RSI!A118</f>
        <v>42174</v>
      </c>
      <c r="B118" s="2">
        <f>RSI!B118</f>
        <v>14.0342</v>
      </c>
      <c r="C118" s="2">
        <f>RSI!I118</f>
        <v>52.256271233808882</v>
      </c>
      <c r="D118" s="2">
        <f>MACD!E118</f>
        <v>0.14049459522540175</v>
      </c>
      <c r="E118" s="2">
        <f>MACD!F118</f>
        <v>8.8804060441667595E-2</v>
      </c>
      <c r="F118" s="2">
        <f>'Moving Avg'!D118</f>
        <v>13.374020000000002</v>
      </c>
      <c r="G118" s="2">
        <f>'Moving Avg'!F118</f>
        <v>13.787050000000002</v>
      </c>
      <c r="H118" s="2">
        <f>'Moving Avg'!G118</f>
        <v>14.008480000000006</v>
      </c>
      <c r="I118" s="2">
        <f>'Moving Avg'!H118</f>
        <v>0</v>
      </c>
      <c r="J118" s="6" t="str">
        <f>OBV!F118</f>
        <v>BEARISH</v>
      </c>
      <c r="K118" s="6" t="str">
        <f>OBV!G118</f>
        <v>STRONG</v>
      </c>
      <c r="L118" s="6" t="str">
        <f>OBV!H118</f>
        <v>CONFIRMED BEARISH</v>
      </c>
      <c r="M118" s="8">
        <f t="shared" si="10"/>
        <v>25</v>
      </c>
      <c r="N118" s="8">
        <f t="shared" si="11"/>
        <v>0</v>
      </c>
      <c r="O118" s="8">
        <f t="shared" si="12"/>
        <v>100</v>
      </c>
      <c r="P118" s="8">
        <f t="shared" si="13"/>
        <v>33</v>
      </c>
      <c r="Q118" s="9">
        <f t="shared" si="14"/>
        <v>28.7</v>
      </c>
      <c r="R118" s="9">
        <f t="shared" si="15"/>
        <v>48.25</v>
      </c>
      <c r="S118" s="9">
        <f t="shared" si="16"/>
        <v>43.6</v>
      </c>
      <c r="T118" s="9">
        <f t="shared" si="17"/>
        <v>39.5</v>
      </c>
      <c r="U118" s="8">
        <f t="shared" si="18"/>
        <v>40.183333333333337</v>
      </c>
      <c r="V118" s="8">
        <f t="shared" si="19"/>
        <v>40.012500000000003</v>
      </c>
    </row>
    <row r="119" spans="1:22" ht="13.5" x14ac:dyDescent="0.25">
      <c r="A119" s="3">
        <f>RSI!A119</f>
        <v>42177</v>
      </c>
      <c r="B119" s="2">
        <f>RSI!B119</f>
        <v>14.1675</v>
      </c>
      <c r="C119" s="2">
        <f>RSI!I119</f>
        <v>53.504003303790419</v>
      </c>
      <c r="D119" s="2">
        <f>MACD!E119</f>
        <v>0.12914957593278764</v>
      </c>
      <c r="E119" s="2">
        <f>MACD!F119</f>
        <v>9.6873163539891602E-2</v>
      </c>
      <c r="F119" s="2">
        <f>'Moving Avg'!D119</f>
        <v>13.466579999999999</v>
      </c>
      <c r="G119" s="2">
        <f>'Moving Avg'!F119</f>
        <v>13.811300000000003</v>
      </c>
      <c r="H119" s="2">
        <f>'Moving Avg'!G119</f>
        <v>14.025432000000007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  <c r="M119" s="8">
        <f t="shared" si="10"/>
        <v>25</v>
      </c>
      <c r="N119" s="8">
        <f t="shared" si="11"/>
        <v>0</v>
      </c>
      <c r="O119" s="8">
        <f t="shared" si="12"/>
        <v>100</v>
      </c>
      <c r="P119" s="8">
        <f t="shared" si="13"/>
        <v>33</v>
      </c>
      <c r="Q119" s="9">
        <f t="shared" si="14"/>
        <v>28.7</v>
      </c>
      <c r="R119" s="9">
        <f t="shared" si="15"/>
        <v>48.25</v>
      </c>
      <c r="S119" s="9">
        <f t="shared" si="16"/>
        <v>43.6</v>
      </c>
      <c r="T119" s="9">
        <f t="shared" si="17"/>
        <v>39.5</v>
      </c>
      <c r="U119" s="8">
        <f t="shared" si="18"/>
        <v>40.183333333333337</v>
      </c>
      <c r="V119" s="8">
        <f t="shared" si="19"/>
        <v>40.012500000000003</v>
      </c>
    </row>
    <row r="120" spans="1:22" ht="13.5" x14ac:dyDescent="0.25">
      <c r="A120" s="3">
        <f>RSI!A120</f>
        <v>42178</v>
      </c>
      <c r="B120" s="2">
        <f>RSI!B120</f>
        <v>14.1319</v>
      </c>
      <c r="C120" s="2">
        <f>RSI!I120</f>
        <v>53.104846356878141</v>
      </c>
      <c r="D120" s="2">
        <f>MACD!E120</f>
        <v>0.12003140325700556</v>
      </c>
      <c r="E120" s="2">
        <f>MACD!F120</f>
        <v>0.1015048114833144</v>
      </c>
      <c r="F120" s="2">
        <f>'Moving Avg'!D120</f>
        <v>14.00934</v>
      </c>
      <c r="G120" s="2">
        <f>'Moving Avg'!F120</f>
        <v>13.833400000000001</v>
      </c>
      <c r="H120" s="2">
        <f>'Moving Avg'!G120</f>
        <v>14.044188000000009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BEARISH DIVERGENCE</v>
      </c>
      <c r="M120" s="8">
        <f t="shared" si="10"/>
        <v>25</v>
      </c>
      <c r="N120" s="8">
        <f t="shared" si="11"/>
        <v>0</v>
      </c>
      <c r="O120" s="8">
        <f t="shared" si="12"/>
        <v>100</v>
      </c>
      <c r="P120" s="8">
        <f t="shared" si="13"/>
        <v>33</v>
      </c>
      <c r="Q120" s="9">
        <f t="shared" si="14"/>
        <v>28.7</v>
      </c>
      <c r="R120" s="9">
        <f t="shared" si="15"/>
        <v>48.25</v>
      </c>
      <c r="S120" s="9">
        <f t="shared" si="16"/>
        <v>43.6</v>
      </c>
      <c r="T120" s="9">
        <f t="shared" si="17"/>
        <v>39.5</v>
      </c>
      <c r="U120" s="8">
        <f t="shared" si="18"/>
        <v>40.183333333333337</v>
      </c>
      <c r="V120" s="8">
        <f t="shared" si="19"/>
        <v>40.012500000000003</v>
      </c>
    </row>
    <row r="121" spans="1:22" ht="13.5" x14ac:dyDescent="0.25">
      <c r="A121" s="3">
        <f>RSI!A121</f>
        <v>42179</v>
      </c>
      <c r="B121" s="2">
        <f>RSI!B121</f>
        <v>14.202999999999999</v>
      </c>
      <c r="C121" s="2">
        <f>RSI!I121</f>
        <v>53.845433849129797</v>
      </c>
      <c r="D121" s="2">
        <f>MACD!E121</f>
        <v>9.387920069612754E-2</v>
      </c>
      <c r="E121" s="2">
        <f>MACD!F121</f>
        <v>9.997968932587703E-2</v>
      </c>
      <c r="F121" s="2">
        <f>'Moving Avg'!D121</f>
        <v>14.114160000000002</v>
      </c>
      <c r="G121" s="2">
        <f>'Moving Avg'!F121</f>
        <v>13.840554999999998</v>
      </c>
      <c r="H121" s="2">
        <f>'Moving Avg'!G121</f>
        <v>14.061850000000009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  <c r="M121" s="8">
        <f t="shared" si="10"/>
        <v>25</v>
      </c>
      <c r="N121" s="8">
        <f t="shared" si="11"/>
        <v>45</v>
      </c>
      <c r="O121" s="8">
        <f t="shared" si="12"/>
        <v>100</v>
      </c>
      <c r="P121" s="8">
        <f t="shared" si="13"/>
        <v>67</v>
      </c>
      <c r="Q121" s="9">
        <f t="shared" si="14"/>
        <v>49.55</v>
      </c>
      <c r="R121" s="9">
        <f t="shared" si="15"/>
        <v>65.75</v>
      </c>
      <c r="S121" s="9">
        <f t="shared" si="16"/>
        <v>65.650000000000006</v>
      </c>
      <c r="T121" s="9">
        <f t="shared" si="17"/>
        <v>59.25</v>
      </c>
      <c r="U121" s="8">
        <f t="shared" si="18"/>
        <v>60.316666666666663</v>
      </c>
      <c r="V121" s="8">
        <f t="shared" si="19"/>
        <v>60.05</v>
      </c>
    </row>
    <row r="122" spans="1:22" ht="13.5" x14ac:dyDescent="0.25">
      <c r="A122" s="3">
        <f>RSI!A122</f>
        <v>42180</v>
      </c>
      <c r="B122" s="2">
        <f>RSI!B122</f>
        <v>14.2119</v>
      </c>
      <c r="C122" s="2">
        <f>RSI!I122</f>
        <v>53.943483169833733</v>
      </c>
      <c r="D122" s="2">
        <f>MACD!E122</f>
        <v>5.8771586715995028E-2</v>
      </c>
      <c r="E122" s="2">
        <f>MACD!F122</f>
        <v>9.1738068803900646E-2</v>
      </c>
      <c r="F122" s="2">
        <f>'Moving Avg'!D122</f>
        <v>14.149700000000001</v>
      </c>
      <c r="G122" s="2">
        <f>'Moving Avg'!F122</f>
        <v>13.841495</v>
      </c>
      <c r="H122" s="2">
        <f>'Moving Avg'!G122</f>
        <v>14.077470000000007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CONFIRMED BULLISH</v>
      </c>
      <c r="M122" s="8">
        <f t="shared" si="10"/>
        <v>25</v>
      </c>
      <c r="N122" s="8">
        <f t="shared" si="11"/>
        <v>100</v>
      </c>
      <c r="O122" s="8">
        <f t="shared" si="12"/>
        <v>100</v>
      </c>
      <c r="P122" s="8">
        <f t="shared" si="13"/>
        <v>67</v>
      </c>
      <c r="Q122" s="9">
        <f t="shared" si="14"/>
        <v>68.8</v>
      </c>
      <c r="R122" s="9">
        <f t="shared" si="15"/>
        <v>76.75</v>
      </c>
      <c r="S122" s="9">
        <f t="shared" si="16"/>
        <v>73.900000000000006</v>
      </c>
      <c r="T122" s="9">
        <f t="shared" si="17"/>
        <v>73</v>
      </c>
      <c r="U122" s="8">
        <f t="shared" si="18"/>
        <v>73.150000000000006</v>
      </c>
      <c r="V122" s="8">
        <f t="shared" si="19"/>
        <v>73.112500000000011</v>
      </c>
    </row>
    <row r="123" spans="1:22" ht="13.5" x14ac:dyDescent="0.25">
      <c r="A123" s="3">
        <f>RSI!A123</f>
        <v>42181</v>
      </c>
      <c r="B123" s="2">
        <f>RSI!B123</f>
        <v>14.2296</v>
      </c>
      <c r="C123" s="2">
        <f>RSI!I123</f>
        <v>54.152084682116147</v>
      </c>
      <c r="D123" s="2">
        <f>MACD!E123</f>
        <v>-4.9568468777394514E-3</v>
      </c>
      <c r="E123" s="2">
        <f>MACD!F123</f>
        <v>7.2399085667572624E-2</v>
      </c>
      <c r="F123" s="2">
        <f>'Moving Avg'!D123</f>
        <v>14.18878</v>
      </c>
      <c r="G123" s="2">
        <f>'Moving Avg'!F123</f>
        <v>13.857380000000001</v>
      </c>
      <c r="H123" s="2">
        <f>'Moving Avg'!G123</f>
        <v>14.093444000000007</v>
      </c>
      <c r="I123" s="2">
        <f>'Moving Avg'!H123</f>
        <v>0</v>
      </c>
      <c r="J123" s="6" t="str">
        <f>OBV!F123</f>
        <v>BULLISH</v>
      </c>
      <c r="K123" s="6" t="str">
        <f>OBV!G123</f>
        <v>WEAK</v>
      </c>
      <c r="L123" s="6" t="str">
        <f>OBV!H123</f>
        <v>CONFIRMED BULLISH</v>
      </c>
      <c r="M123" s="8">
        <f t="shared" si="10"/>
        <v>25</v>
      </c>
      <c r="N123" s="8">
        <f t="shared" si="11"/>
        <v>100</v>
      </c>
      <c r="O123" s="8">
        <f t="shared" si="12"/>
        <v>100</v>
      </c>
      <c r="P123" s="8">
        <f t="shared" si="13"/>
        <v>67</v>
      </c>
      <c r="Q123" s="9">
        <f t="shared" si="14"/>
        <v>68.8</v>
      </c>
      <c r="R123" s="9">
        <f t="shared" si="15"/>
        <v>76.75</v>
      </c>
      <c r="S123" s="9">
        <f t="shared" si="16"/>
        <v>73.900000000000006</v>
      </c>
      <c r="T123" s="9">
        <f t="shared" si="17"/>
        <v>73</v>
      </c>
      <c r="U123" s="8">
        <f t="shared" si="18"/>
        <v>73.150000000000006</v>
      </c>
      <c r="V123" s="8">
        <f t="shared" si="19"/>
        <v>73.112500000000011</v>
      </c>
    </row>
    <row r="124" spans="1:22" ht="13.5" x14ac:dyDescent="0.25">
      <c r="A124" s="3">
        <f>RSI!A124</f>
        <v>42184</v>
      </c>
      <c r="B124" s="2">
        <f>RSI!B124</f>
        <v>14.0786</v>
      </c>
      <c r="C124" s="2">
        <f>RSI!I124</f>
        <v>51.988748136937602</v>
      </c>
      <c r="D124" s="2">
        <f>MACD!E124</f>
        <v>-4.9626624230349137E-2</v>
      </c>
      <c r="E124" s="2">
        <f>MACD!F124</f>
        <v>4.7993943687988275E-2</v>
      </c>
      <c r="F124" s="2">
        <f>'Moving Avg'!D124</f>
        <v>14.170999999999998</v>
      </c>
      <c r="G124" s="2">
        <f>'Moving Avg'!F124</f>
        <v>13.862015</v>
      </c>
      <c r="H124" s="2">
        <f>'Moving Avg'!G124</f>
        <v>14.102846000000007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BULLISH DIVERGENCE</v>
      </c>
      <c r="M124" s="8">
        <f t="shared" si="10"/>
        <v>25</v>
      </c>
      <c r="N124" s="8">
        <f t="shared" si="11"/>
        <v>100</v>
      </c>
      <c r="O124" s="8">
        <f t="shared" si="12"/>
        <v>100</v>
      </c>
      <c r="P124" s="8">
        <f t="shared" si="13"/>
        <v>50</v>
      </c>
      <c r="Q124" s="9">
        <f t="shared" si="14"/>
        <v>66.25</v>
      </c>
      <c r="R124" s="9">
        <f t="shared" si="15"/>
        <v>72.5</v>
      </c>
      <c r="S124" s="9">
        <f t="shared" si="16"/>
        <v>66.25</v>
      </c>
      <c r="T124" s="9">
        <f t="shared" si="17"/>
        <v>68.75</v>
      </c>
      <c r="U124" s="8">
        <f t="shared" si="18"/>
        <v>68.333333333333329</v>
      </c>
      <c r="V124" s="8">
        <f t="shared" si="19"/>
        <v>68.4375</v>
      </c>
    </row>
    <row r="125" spans="1:22" ht="13.5" x14ac:dyDescent="0.25">
      <c r="A125" s="3">
        <f>RSI!A125</f>
        <v>42185</v>
      </c>
      <c r="B125" s="2">
        <f>RSI!B125</f>
        <v>14.2119</v>
      </c>
      <c r="C125" s="2">
        <f>RSI!I125</f>
        <v>53.74546243288318</v>
      </c>
      <c r="D125" s="2">
        <f>MACD!E125</f>
        <v>-0.44997842558375645</v>
      </c>
      <c r="E125" s="2">
        <f>MACD!F125</f>
        <v>-5.1600530166360674E-2</v>
      </c>
      <c r="F125" s="2">
        <f>'Moving Avg'!D125</f>
        <v>14.187000000000001</v>
      </c>
      <c r="G125" s="2">
        <f>'Moving Avg'!F125</f>
        <v>13.877015</v>
      </c>
      <c r="H125" s="2">
        <f>'Moving Avg'!G125</f>
        <v>14.110326000000008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  <c r="M125" s="8">
        <f t="shared" si="10"/>
        <v>25</v>
      </c>
      <c r="N125" s="8">
        <f t="shared" si="11"/>
        <v>100</v>
      </c>
      <c r="O125" s="8">
        <f t="shared" si="12"/>
        <v>100</v>
      </c>
      <c r="P125" s="8">
        <f t="shared" si="13"/>
        <v>67</v>
      </c>
      <c r="Q125" s="9">
        <f t="shared" si="14"/>
        <v>68.8</v>
      </c>
      <c r="R125" s="9">
        <f t="shared" si="15"/>
        <v>76.75</v>
      </c>
      <c r="S125" s="9">
        <f t="shared" si="16"/>
        <v>73.900000000000006</v>
      </c>
      <c r="T125" s="9">
        <f t="shared" si="17"/>
        <v>73</v>
      </c>
      <c r="U125" s="8">
        <f t="shared" si="18"/>
        <v>73.150000000000006</v>
      </c>
      <c r="V125" s="8">
        <f t="shared" si="19"/>
        <v>73.112500000000011</v>
      </c>
    </row>
    <row r="126" spans="1:22" ht="13.5" x14ac:dyDescent="0.25">
      <c r="A126" s="3">
        <f>RSI!A126</f>
        <v>42186</v>
      </c>
      <c r="B126" s="2">
        <f>RSI!B126</f>
        <v>14.2119</v>
      </c>
      <c r="C126" s="2">
        <f>RSI!I126</f>
        <v>53.74546243288318</v>
      </c>
      <c r="D126" s="2">
        <f>MACD!E126</f>
        <v>-0.44253919957193943</v>
      </c>
      <c r="E126" s="2">
        <f>MACD!F126</f>
        <v>-0.12978826404747643</v>
      </c>
      <c r="F126" s="2">
        <f>'Moving Avg'!D126</f>
        <v>14.18878</v>
      </c>
      <c r="G126" s="2">
        <f>'Moving Avg'!F126</f>
        <v>13.897565</v>
      </c>
      <c r="H126" s="2">
        <f>'Moving Avg'!G126</f>
        <v>14.113366000000006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CONFIRMED BULLISH</v>
      </c>
      <c r="M126" s="8">
        <f t="shared" si="10"/>
        <v>25</v>
      </c>
      <c r="N126" s="8">
        <f t="shared" si="11"/>
        <v>100</v>
      </c>
      <c r="O126" s="8">
        <f t="shared" si="12"/>
        <v>100</v>
      </c>
      <c r="P126" s="8">
        <f t="shared" si="13"/>
        <v>67</v>
      </c>
      <c r="Q126" s="9">
        <f t="shared" si="14"/>
        <v>68.8</v>
      </c>
      <c r="R126" s="9">
        <f t="shared" si="15"/>
        <v>76.75</v>
      </c>
      <c r="S126" s="9">
        <f t="shared" si="16"/>
        <v>73.900000000000006</v>
      </c>
      <c r="T126" s="9">
        <f t="shared" si="17"/>
        <v>73</v>
      </c>
      <c r="U126" s="8">
        <f t="shared" si="18"/>
        <v>73.150000000000006</v>
      </c>
      <c r="V126" s="8">
        <f t="shared" si="19"/>
        <v>73.112500000000011</v>
      </c>
    </row>
    <row r="127" spans="1:22" ht="13.5" x14ac:dyDescent="0.25">
      <c r="A127" s="3">
        <f>RSI!A127</f>
        <v>42187</v>
      </c>
      <c r="B127" s="2">
        <f>RSI!B127</f>
        <v>14.202999999999999</v>
      </c>
      <c r="C127" s="2">
        <f>RSI!I127</f>
        <v>53.593617465880648</v>
      </c>
      <c r="D127" s="2">
        <f>MACD!E127</f>
        <v>-0.38242084073564975</v>
      </c>
      <c r="E127" s="2">
        <f>MACD!F127</f>
        <v>-0.18031477938511109</v>
      </c>
      <c r="F127" s="2">
        <f>'Moving Avg'!D127</f>
        <v>14.187000000000001</v>
      </c>
      <c r="G127" s="2">
        <f>'Moving Avg'!F127</f>
        <v>13.912119999999998</v>
      </c>
      <c r="H127" s="2">
        <f>'Moving Avg'!G127</f>
        <v>14.109568000000003</v>
      </c>
      <c r="I127" s="2">
        <f>'Moving Avg'!H127</f>
        <v>0</v>
      </c>
      <c r="J127" s="6" t="str">
        <f>OBV!F127</f>
        <v>BEARISH</v>
      </c>
      <c r="K127" s="6" t="str">
        <f>OBV!G127</f>
        <v>STRONG</v>
      </c>
      <c r="L127" s="6" t="str">
        <f>OBV!H127</f>
        <v>CONFIRMED BEARISH</v>
      </c>
      <c r="M127" s="8">
        <f t="shared" si="10"/>
        <v>25</v>
      </c>
      <c r="N127" s="8">
        <f t="shared" si="11"/>
        <v>100</v>
      </c>
      <c r="O127" s="8">
        <f t="shared" si="12"/>
        <v>100</v>
      </c>
      <c r="P127" s="8">
        <f t="shared" si="13"/>
        <v>33</v>
      </c>
      <c r="Q127" s="9">
        <f t="shared" si="14"/>
        <v>63.7</v>
      </c>
      <c r="R127" s="9">
        <f t="shared" si="15"/>
        <v>68.25</v>
      </c>
      <c r="S127" s="9">
        <f t="shared" si="16"/>
        <v>58.6</v>
      </c>
      <c r="T127" s="9">
        <f t="shared" si="17"/>
        <v>64.5</v>
      </c>
      <c r="U127" s="8">
        <f t="shared" si="18"/>
        <v>63.516666666666659</v>
      </c>
      <c r="V127" s="8">
        <f t="shared" si="19"/>
        <v>63.762499999999996</v>
      </c>
    </row>
    <row r="128" spans="1:22" ht="13.5" x14ac:dyDescent="0.25">
      <c r="A128" s="3">
        <f>RSI!A128</f>
        <v>42188</v>
      </c>
      <c r="B128" s="2">
        <f>RSI!B128</f>
        <v>14.194100000000001</v>
      </c>
      <c r="C128" s="2">
        <f>RSI!I128</f>
        <v>53.43104874839716</v>
      </c>
      <c r="D128" s="2">
        <f>MACD!E128</f>
        <v>-0.33222587765039968</v>
      </c>
      <c r="E128" s="2">
        <f>MACD!F128</f>
        <v>-0.2106969990381688</v>
      </c>
      <c r="F128" s="2">
        <f>'Moving Avg'!D128</f>
        <v>14.1799</v>
      </c>
      <c r="G128" s="2">
        <f>'Moving Avg'!F128</f>
        <v>13.9192</v>
      </c>
      <c r="H128" s="2">
        <f>'Moving Avg'!G128</f>
        <v>14.107072000000008</v>
      </c>
      <c r="I128" s="2">
        <f>'Moving Avg'!H128</f>
        <v>0</v>
      </c>
      <c r="J128" s="6" t="str">
        <f>OBV!F128</f>
        <v>BEARISH</v>
      </c>
      <c r="K128" s="6" t="str">
        <f>OBV!G128</f>
        <v>STRONG</v>
      </c>
      <c r="L128" s="6" t="str">
        <f>OBV!H128</f>
        <v>CONFIRMED BEARISH</v>
      </c>
      <c r="M128" s="8">
        <f t="shared" si="10"/>
        <v>25</v>
      </c>
      <c r="N128" s="8">
        <f t="shared" si="11"/>
        <v>100</v>
      </c>
      <c r="O128" s="8">
        <f t="shared" si="12"/>
        <v>100</v>
      </c>
      <c r="P128" s="8">
        <f t="shared" si="13"/>
        <v>33</v>
      </c>
      <c r="Q128" s="9">
        <f t="shared" si="14"/>
        <v>63.7</v>
      </c>
      <c r="R128" s="9">
        <f t="shared" si="15"/>
        <v>68.25</v>
      </c>
      <c r="S128" s="9">
        <f t="shared" si="16"/>
        <v>58.6</v>
      </c>
      <c r="T128" s="9">
        <f t="shared" si="17"/>
        <v>64.5</v>
      </c>
      <c r="U128" s="8">
        <f t="shared" si="18"/>
        <v>63.516666666666659</v>
      </c>
      <c r="V128" s="8">
        <f t="shared" si="19"/>
        <v>63.762499999999996</v>
      </c>
    </row>
    <row r="129" spans="1:22" ht="13.5" x14ac:dyDescent="0.25">
      <c r="A129" s="3">
        <f>RSI!A129</f>
        <v>42191</v>
      </c>
      <c r="B129" s="2">
        <f>RSI!B129</f>
        <v>14.043100000000001</v>
      </c>
      <c r="C129" s="2">
        <f>RSI!I129</f>
        <v>50.625212076688832</v>
      </c>
      <c r="D129" s="2">
        <f>MACD!E129</f>
        <v>-0.25924263446223783</v>
      </c>
      <c r="E129" s="2">
        <f>MACD!F129</f>
        <v>-0.2204061261229826</v>
      </c>
      <c r="F129" s="2">
        <f>'Moving Avg'!D129</f>
        <v>14.172800000000001</v>
      </c>
      <c r="G129" s="2">
        <f>'Moving Avg'!F129</f>
        <v>13.9191</v>
      </c>
      <c r="H129" s="2">
        <f>'Moving Avg'!G129</f>
        <v>14.100816000000007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CONFIRMED BEARISH</v>
      </c>
      <c r="M129" s="8">
        <f t="shared" si="10"/>
        <v>25</v>
      </c>
      <c r="N129" s="8">
        <f t="shared" si="11"/>
        <v>100</v>
      </c>
      <c r="O129" s="8">
        <f t="shared" si="12"/>
        <v>100</v>
      </c>
      <c r="P129" s="8">
        <f t="shared" si="13"/>
        <v>33</v>
      </c>
      <c r="Q129" s="9">
        <f t="shared" si="14"/>
        <v>63.7</v>
      </c>
      <c r="R129" s="9">
        <f t="shared" si="15"/>
        <v>68.25</v>
      </c>
      <c r="S129" s="9">
        <f t="shared" si="16"/>
        <v>58.6</v>
      </c>
      <c r="T129" s="9">
        <f t="shared" si="17"/>
        <v>64.5</v>
      </c>
      <c r="U129" s="8">
        <f t="shared" si="18"/>
        <v>63.516666666666659</v>
      </c>
      <c r="V129" s="8">
        <f t="shared" si="19"/>
        <v>63.762499999999996</v>
      </c>
    </row>
    <row r="130" spans="1:22" ht="13.5" x14ac:dyDescent="0.25">
      <c r="A130" s="3">
        <f>RSI!A130</f>
        <v>42192</v>
      </c>
      <c r="B130" s="2">
        <f>RSI!B130</f>
        <v>13.945399999999999</v>
      </c>
      <c r="C130" s="2">
        <f>RSI!I130</f>
        <v>48.838187496914252</v>
      </c>
      <c r="D130" s="2">
        <f>MACD!E130</f>
        <v>-0.19592992103034668</v>
      </c>
      <c r="E130" s="2">
        <f>MACD!F130</f>
        <v>-0.21551088510445543</v>
      </c>
      <c r="F130" s="2">
        <f>'Moving Avg'!D130</f>
        <v>14.119499999999999</v>
      </c>
      <c r="G130" s="2">
        <f>'Moving Avg'!F130</f>
        <v>13.914115000000001</v>
      </c>
      <c r="H130" s="2">
        <f>'Moving Avg'!G130</f>
        <v>14.092606000000004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100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28.7</v>
      </c>
      <c r="R130" s="9">
        <f t="shared" si="15"/>
        <v>48.25</v>
      </c>
      <c r="S130" s="9">
        <f t="shared" si="16"/>
        <v>43.6</v>
      </c>
      <c r="T130" s="9">
        <f t="shared" si="17"/>
        <v>39.5</v>
      </c>
      <c r="U130" s="8">
        <f t="shared" si="18"/>
        <v>40.183333333333337</v>
      </c>
      <c r="V130" s="8">
        <f t="shared" si="19"/>
        <v>40.012500000000003</v>
      </c>
    </row>
    <row r="131" spans="1:22" ht="13.5" x14ac:dyDescent="0.25">
      <c r="A131" s="3">
        <f>RSI!A131</f>
        <v>42193</v>
      </c>
      <c r="B131" s="2">
        <f>RSI!B131</f>
        <v>13.7944</v>
      </c>
      <c r="C131" s="2">
        <f>RSI!I131</f>
        <v>46.128023428309646</v>
      </c>
      <c r="D131" s="2">
        <f>MACD!E131</f>
        <v>-0.11984412080843398</v>
      </c>
      <c r="E131" s="2">
        <f>MACD!F131</f>
        <v>-0.19637753224525115</v>
      </c>
      <c r="F131" s="2">
        <f>'Moving Avg'!D131</f>
        <v>14.036000000000001</v>
      </c>
      <c r="G131" s="2">
        <f>'Moving Avg'!F131</f>
        <v>13.905280000000001</v>
      </c>
      <c r="H131" s="2">
        <f>'Moving Avg'!G131</f>
        <v>14.066428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100</v>
      </c>
      <c r="P131" s="8">
        <f t="shared" si="23"/>
        <v>33</v>
      </c>
      <c r="Q131" s="9">
        <f t="shared" ref="Q131:Q194" si="24">0.35*M131+N131*0.35+O131*0.15+P131*0.15</f>
        <v>28.7</v>
      </c>
      <c r="R131" s="9">
        <f t="shared" ref="R131:R194" si="25">M131*0.2+N131*0.2+O131*0.35+P131*0.25</f>
        <v>48.25</v>
      </c>
      <c r="S131" s="9">
        <f t="shared" ref="S131:S194" si="26">M131*0.15+N131*0.15+O131*0.25+P131*0.45</f>
        <v>43.6</v>
      </c>
      <c r="T131" s="9">
        <f t="shared" ref="T131:T194" si="27">0.25*SUM(M131:P131)</f>
        <v>39.5</v>
      </c>
      <c r="U131" s="8">
        <f t="shared" ref="U131:U194" si="28">SUM(Q131:S131)/3</f>
        <v>40.183333333333337</v>
      </c>
      <c r="V131" s="8">
        <f t="shared" ref="V131:V194" si="29">SUM(Q131:T131)/4</f>
        <v>40.012500000000003</v>
      </c>
    </row>
    <row r="132" spans="1:22" ht="13.5" x14ac:dyDescent="0.25">
      <c r="A132" s="3">
        <f>RSI!A132</f>
        <v>42194</v>
      </c>
      <c r="B132" s="2">
        <f>RSI!B132</f>
        <v>13.7766</v>
      </c>
      <c r="C132" s="2">
        <f>RSI!I132</f>
        <v>45.805337615126007</v>
      </c>
      <c r="D132" s="2">
        <f>MACD!E132</f>
        <v>-5.1522834357550451E-2</v>
      </c>
      <c r="E132" s="2">
        <f>MACD!F132</f>
        <v>-0.16740659266771102</v>
      </c>
      <c r="F132" s="2">
        <f>'Moving Avg'!D132</f>
        <v>13.95072</v>
      </c>
      <c r="G132" s="2">
        <f>'Moving Avg'!F132</f>
        <v>13.898885000000002</v>
      </c>
      <c r="H132" s="2">
        <f>'Moving Avg'!G132</f>
        <v>14.037674000000003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100</v>
      </c>
      <c r="P132" s="8">
        <f t="shared" si="23"/>
        <v>33</v>
      </c>
      <c r="Q132" s="9">
        <f t="shared" si="24"/>
        <v>28.7</v>
      </c>
      <c r="R132" s="9">
        <f t="shared" si="25"/>
        <v>48.25</v>
      </c>
      <c r="S132" s="9">
        <f t="shared" si="26"/>
        <v>43.6</v>
      </c>
      <c r="T132" s="9">
        <f t="shared" si="27"/>
        <v>39.5</v>
      </c>
      <c r="U132" s="8">
        <f t="shared" si="28"/>
        <v>40.183333333333337</v>
      </c>
      <c r="V132" s="8">
        <f t="shared" si="29"/>
        <v>40.012500000000003</v>
      </c>
    </row>
    <row r="133" spans="1:22" ht="13.5" x14ac:dyDescent="0.25">
      <c r="A133" s="3">
        <f>RSI!A133</f>
        <v>42195</v>
      </c>
      <c r="B133" s="2">
        <f>RSI!B133</f>
        <v>13.6434</v>
      </c>
      <c r="C133" s="2">
        <f>RSI!I133</f>
        <v>43.360882618232012</v>
      </c>
      <c r="D133" s="2">
        <f>MACD!E133</f>
        <v>2.0142821230548336E-2</v>
      </c>
      <c r="E133" s="2">
        <f>MACD!F133</f>
        <v>-0.12989670988805915</v>
      </c>
      <c r="F133" s="2">
        <f>'Moving Avg'!D133</f>
        <v>13.840579999999999</v>
      </c>
      <c r="G133" s="2">
        <f>'Moving Avg'!F133</f>
        <v>13.895820000000001</v>
      </c>
      <c r="H133" s="2">
        <f>'Moving Avg'!G133</f>
        <v>13.999892000000003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100</v>
      </c>
      <c r="P133" s="8">
        <f t="shared" si="23"/>
        <v>33</v>
      </c>
      <c r="Q133" s="9">
        <f t="shared" si="24"/>
        <v>28.7</v>
      </c>
      <c r="R133" s="9">
        <f t="shared" si="25"/>
        <v>48.25</v>
      </c>
      <c r="S133" s="9">
        <f t="shared" si="26"/>
        <v>43.6</v>
      </c>
      <c r="T133" s="9">
        <f t="shared" si="27"/>
        <v>39.5</v>
      </c>
      <c r="U133" s="8">
        <f t="shared" si="28"/>
        <v>40.183333333333337</v>
      </c>
      <c r="V133" s="8">
        <f t="shared" si="29"/>
        <v>40.012500000000003</v>
      </c>
    </row>
    <row r="134" spans="1:22" ht="13.5" x14ac:dyDescent="0.25">
      <c r="A134" s="3">
        <f>RSI!A134</f>
        <v>42198</v>
      </c>
      <c r="B134" s="2">
        <f>RSI!B134</f>
        <v>13.4124</v>
      </c>
      <c r="C134" s="2">
        <f>RSI!I134</f>
        <v>39.430863328428991</v>
      </c>
      <c r="D134" s="2">
        <f>MACD!E134</f>
        <v>7.6622262831131493E-2</v>
      </c>
      <c r="E134" s="2">
        <f>MACD!F134</f>
        <v>-8.8592915344221021E-2</v>
      </c>
      <c r="F134" s="2">
        <f>'Moving Avg'!D134</f>
        <v>13.71444</v>
      </c>
      <c r="G134" s="2">
        <f>'Moving Avg'!F134</f>
        <v>13.881205000000003</v>
      </c>
      <c r="H134" s="2">
        <f>'Moving Avg'!G134</f>
        <v>13.957638000000001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  <c r="M134" s="8">
        <f t="shared" si="20"/>
        <v>25</v>
      </c>
      <c r="N134" s="8">
        <f t="shared" si="21"/>
        <v>0</v>
      </c>
      <c r="O134" s="8">
        <f t="shared" si="22"/>
        <v>100</v>
      </c>
      <c r="P134" s="8">
        <f t="shared" si="23"/>
        <v>33</v>
      </c>
      <c r="Q134" s="9">
        <f t="shared" si="24"/>
        <v>28.7</v>
      </c>
      <c r="R134" s="9">
        <f t="shared" si="25"/>
        <v>48.25</v>
      </c>
      <c r="S134" s="9">
        <f t="shared" si="26"/>
        <v>43.6</v>
      </c>
      <c r="T134" s="9">
        <f t="shared" si="27"/>
        <v>39.5</v>
      </c>
      <c r="U134" s="8">
        <f t="shared" si="28"/>
        <v>40.183333333333337</v>
      </c>
      <c r="V134" s="8">
        <f t="shared" si="29"/>
        <v>40.012500000000003</v>
      </c>
    </row>
    <row r="135" spans="1:22" ht="13.5" x14ac:dyDescent="0.25">
      <c r="A135" s="3">
        <f>RSI!A135</f>
        <v>42199</v>
      </c>
      <c r="B135" s="2">
        <f>RSI!B135</f>
        <v>13.6256</v>
      </c>
      <c r="C135" s="2">
        <f>RSI!I135</f>
        <v>44.436359831043134</v>
      </c>
      <c r="D135" s="2">
        <f>MACD!E135</f>
        <v>0.13230647191613443</v>
      </c>
      <c r="E135" s="2">
        <f>MACD!F135</f>
        <v>-4.4413037892149926E-2</v>
      </c>
      <c r="F135" s="2">
        <f>'Moving Avg'!D135</f>
        <v>13.650479999999998</v>
      </c>
      <c r="G135" s="2">
        <f>'Moving Avg'!F135</f>
        <v>13.991580000000003</v>
      </c>
      <c r="H135" s="2">
        <f>'Moving Avg'!G135</f>
        <v>13.927047999999999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BULLISH DIVERGENCE</v>
      </c>
      <c r="M135" s="8">
        <f t="shared" si="20"/>
        <v>25</v>
      </c>
      <c r="N135" s="8">
        <f t="shared" si="21"/>
        <v>0</v>
      </c>
      <c r="O135" s="8">
        <f t="shared" si="22"/>
        <v>100</v>
      </c>
      <c r="P135" s="8">
        <f t="shared" si="23"/>
        <v>50</v>
      </c>
      <c r="Q135" s="9">
        <f t="shared" si="24"/>
        <v>31.25</v>
      </c>
      <c r="R135" s="9">
        <f t="shared" si="25"/>
        <v>52.5</v>
      </c>
      <c r="S135" s="9">
        <f t="shared" si="26"/>
        <v>51.25</v>
      </c>
      <c r="T135" s="9">
        <f t="shared" si="27"/>
        <v>43.75</v>
      </c>
      <c r="U135" s="8">
        <f t="shared" si="28"/>
        <v>45</v>
      </c>
      <c r="V135" s="8">
        <f t="shared" si="29"/>
        <v>44.6875</v>
      </c>
    </row>
    <row r="136" spans="1:22" ht="13.5" x14ac:dyDescent="0.25">
      <c r="A136" s="3">
        <f>RSI!A136</f>
        <v>42200</v>
      </c>
      <c r="B136" s="2">
        <f>RSI!B136</f>
        <v>13.607900000000001</v>
      </c>
      <c r="C136" s="2">
        <f>RSI!I136</f>
        <v>44.110442136855326</v>
      </c>
      <c r="D136" s="2">
        <f>MACD!E136</f>
        <v>0.18241852778710843</v>
      </c>
      <c r="E136" s="2">
        <f>MACD!F136</f>
        <v>9.5327524370174971E-4</v>
      </c>
      <c r="F136" s="2">
        <f>'Moving Avg'!D136</f>
        <v>13.61318</v>
      </c>
      <c r="G136" s="2">
        <f>'Moving Avg'!F136</f>
        <v>13.988030000000004</v>
      </c>
      <c r="H136" s="2">
        <f>'Moving Avg'!G136</f>
        <v>13.899507999999999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BULLISH DIVERGENCE</v>
      </c>
      <c r="M136" s="8">
        <f t="shared" si="20"/>
        <v>25</v>
      </c>
      <c r="N136" s="8">
        <f t="shared" si="21"/>
        <v>0</v>
      </c>
      <c r="O136" s="8">
        <f t="shared" si="22"/>
        <v>100</v>
      </c>
      <c r="P136" s="8">
        <f t="shared" si="23"/>
        <v>50</v>
      </c>
      <c r="Q136" s="9">
        <f t="shared" si="24"/>
        <v>31.25</v>
      </c>
      <c r="R136" s="9">
        <f t="shared" si="25"/>
        <v>52.5</v>
      </c>
      <c r="S136" s="9">
        <f t="shared" si="26"/>
        <v>51.25</v>
      </c>
      <c r="T136" s="9">
        <f t="shared" si="27"/>
        <v>43.75</v>
      </c>
      <c r="U136" s="8">
        <f t="shared" si="28"/>
        <v>45</v>
      </c>
      <c r="V136" s="8">
        <f t="shared" si="29"/>
        <v>44.6875</v>
      </c>
    </row>
    <row r="137" spans="1:22" ht="13.5" x14ac:dyDescent="0.25">
      <c r="A137" s="3">
        <f>RSI!A137</f>
        <v>42201</v>
      </c>
      <c r="B137" s="2">
        <f>RSI!B137</f>
        <v>13.3325</v>
      </c>
      <c r="C137" s="2">
        <f>RSI!I137</f>
        <v>39.282679386014173</v>
      </c>
      <c r="D137" s="2">
        <f>MACD!E137</f>
        <v>0.24551522651465696</v>
      </c>
      <c r="E137" s="2">
        <f>MACD!F137</f>
        <v>4.9865665497892793E-2</v>
      </c>
      <c r="F137" s="2">
        <f>'Moving Avg'!D137</f>
        <v>13.524359999999998</v>
      </c>
      <c r="G137" s="2">
        <f>'Moving Avg'!F137</f>
        <v>13.952945</v>
      </c>
      <c r="H137" s="2">
        <f>'Moving Avg'!G137</f>
        <v>13.873119999999998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  <c r="M137" s="8">
        <f t="shared" si="20"/>
        <v>25</v>
      </c>
      <c r="N137" s="8">
        <f t="shared" si="21"/>
        <v>0</v>
      </c>
      <c r="O137" s="8">
        <f t="shared" si="22"/>
        <v>100</v>
      </c>
      <c r="P137" s="8">
        <f t="shared" si="23"/>
        <v>50</v>
      </c>
      <c r="Q137" s="9">
        <f t="shared" si="24"/>
        <v>31.25</v>
      </c>
      <c r="R137" s="9">
        <f t="shared" si="25"/>
        <v>52.5</v>
      </c>
      <c r="S137" s="9">
        <f t="shared" si="26"/>
        <v>51.25</v>
      </c>
      <c r="T137" s="9">
        <f t="shared" si="27"/>
        <v>43.75</v>
      </c>
      <c r="U137" s="8">
        <f t="shared" si="28"/>
        <v>45</v>
      </c>
      <c r="V137" s="8">
        <f t="shared" si="29"/>
        <v>44.6875</v>
      </c>
    </row>
    <row r="138" spans="1:22" ht="13.5" x14ac:dyDescent="0.25">
      <c r="A138" s="3">
        <f>RSI!A138</f>
        <v>42205</v>
      </c>
      <c r="B138" s="2">
        <f>RSI!B138</f>
        <v>13.4124</v>
      </c>
      <c r="C138" s="2">
        <f>RSI!I138</f>
        <v>41.290301118756254</v>
      </c>
      <c r="D138" s="2">
        <f>MACD!E138</f>
        <v>0.29478454629817996</v>
      </c>
      <c r="E138" s="2">
        <f>MACD!F138</f>
        <v>9.8849441657950232E-2</v>
      </c>
      <c r="F138" s="2">
        <f>'Moving Avg'!D138</f>
        <v>13.478159999999999</v>
      </c>
      <c r="G138" s="2">
        <f>'Moving Avg'!F138</f>
        <v>13.921854999999999</v>
      </c>
      <c r="H138" s="2">
        <f>'Moving Avg'!G138</f>
        <v>13.855877999999997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BULLISH DIVERGENCE</v>
      </c>
      <c r="M138" s="8">
        <f t="shared" si="20"/>
        <v>25</v>
      </c>
      <c r="N138" s="8">
        <f t="shared" si="21"/>
        <v>0</v>
      </c>
      <c r="O138" s="8">
        <f t="shared" si="22"/>
        <v>100</v>
      </c>
      <c r="P138" s="8">
        <f t="shared" si="23"/>
        <v>50</v>
      </c>
      <c r="Q138" s="9">
        <f t="shared" si="24"/>
        <v>31.25</v>
      </c>
      <c r="R138" s="9">
        <f t="shared" si="25"/>
        <v>52.5</v>
      </c>
      <c r="S138" s="9">
        <f t="shared" si="26"/>
        <v>51.25</v>
      </c>
      <c r="T138" s="9">
        <f t="shared" si="27"/>
        <v>43.75</v>
      </c>
      <c r="U138" s="8">
        <f t="shared" si="28"/>
        <v>45</v>
      </c>
      <c r="V138" s="8">
        <f t="shared" si="29"/>
        <v>44.6875</v>
      </c>
    </row>
    <row r="139" spans="1:22" ht="13.5" x14ac:dyDescent="0.25">
      <c r="A139" s="3">
        <f>RSI!A139</f>
        <v>42206</v>
      </c>
      <c r="B139" s="2">
        <f>RSI!B139</f>
        <v>13.4124</v>
      </c>
      <c r="C139" s="2">
        <f>RSI!I139</f>
        <v>41.290301118756254</v>
      </c>
      <c r="D139" s="2">
        <f>MACD!E139</f>
        <v>0.31570399004540661</v>
      </c>
      <c r="E139" s="2">
        <f>MACD!F139</f>
        <v>0.14222035133544153</v>
      </c>
      <c r="F139" s="2">
        <f>'Moving Avg'!D139</f>
        <v>13.478159999999999</v>
      </c>
      <c r="G139" s="2">
        <f>'Moving Avg'!F139</f>
        <v>13.8841</v>
      </c>
      <c r="H139" s="2">
        <f>'Moving Avg'!G139</f>
        <v>13.845888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NEUTRAL</v>
      </c>
      <c r="M139" s="8">
        <f t="shared" si="20"/>
        <v>25</v>
      </c>
      <c r="N139" s="8">
        <f t="shared" si="21"/>
        <v>0</v>
      </c>
      <c r="O139" s="8">
        <f t="shared" si="22"/>
        <v>100</v>
      </c>
      <c r="P139" s="8">
        <f t="shared" si="23"/>
        <v>33</v>
      </c>
      <c r="Q139" s="9">
        <f t="shared" si="24"/>
        <v>28.7</v>
      </c>
      <c r="R139" s="9">
        <f t="shared" si="25"/>
        <v>48.25</v>
      </c>
      <c r="S139" s="9">
        <f t="shared" si="26"/>
        <v>43.6</v>
      </c>
      <c r="T139" s="9">
        <f t="shared" si="27"/>
        <v>39.5</v>
      </c>
      <c r="U139" s="8">
        <f t="shared" si="28"/>
        <v>40.183333333333337</v>
      </c>
      <c r="V139" s="8">
        <f t="shared" si="29"/>
        <v>40.012500000000003</v>
      </c>
    </row>
    <row r="140" spans="1:22" ht="13.5" x14ac:dyDescent="0.25">
      <c r="A140" s="3">
        <f>RSI!A140</f>
        <v>42207</v>
      </c>
      <c r="B140" s="2">
        <f>RSI!B140</f>
        <v>13.4124</v>
      </c>
      <c r="C140" s="2">
        <f>RSI!I140</f>
        <v>41.290301118756254</v>
      </c>
      <c r="D140" s="2">
        <f>MACD!E140</f>
        <v>0.32065279651351197</v>
      </c>
      <c r="E140" s="2">
        <f>MACD!F140</f>
        <v>0.17790684037105564</v>
      </c>
      <c r="F140" s="2">
        <f>'Moving Avg'!D140</f>
        <v>13.43552</v>
      </c>
      <c r="G140" s="2">
        <f>'Moving Avg'!F140</f>
        <v>13.848125</v>
      </c>
      <c r="H140" s="2">
        <f>'Moving Avg'!G140</f>
        <v>13.832938000000002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BULLISH DIVERGENCE</v>
      </c>
      <c r="M140" s="8">
        <f t="shared" si="20"/>
        <v>25</v>
      </c>
      <c r="N140" s="8">
        <f t="shared" si="21"/>
        <v>0</v>
      </c>
      <c r="O140" s="8">
        <f t="shared" si="22"/>
        <v>100</v>
      </c>
      <c r="P140" s="8">
        <f t="shared" si="23"/>
        <v>66.5</v>
      </c>
      <c r="Q140" s="9">
        <f t="shared" si="24"/>
        <v>33.725000000000001</v>
      </c>
      <c r="R140" s="9">
        <f t="shared" si="25"/>
        <v>56.625</v>
      </c>
      <c r="S140" s="9">
        <f t="shared" si="26"/>
        <v>58.674999999999997</v>
      </c>
      <c r="T140" s="9">
        <f t="shared" si="27"/>
        <v>47.875</v>
      </c>
      <c r="U140" s="8">
        <f t="shared" si="28"/>
        <v>49.67499999999999</v>
      </c>
      <c r="V140" s="8">
        <f t="shared" si="29"/>
        <v>49.224999999999994</v>
      </c>
    </row>
    <row r="141" spans="1:22" ht="13.5" x14ac:dyDescent="0.25">
      <c r="A141" s="3">
        <f>RSI!A141</f>
        <v>42208</v>
      </c>
      <c r="B141" s="2">
        <f>RSI!B141</f>
        <v>13.5901</v>
      </c>
      <c r="C141" s="2">
        <f>RSI!I141</f>
        <v>46.228995358497819</v>
      </c>
      <c r="D141" s="2">
        <f>MACD!E141</f>
        <v>0.29055624549549464</v>
      </c>
      <c r="E141" s="2">
        <f>MACD!F141</f>
        <v>0.20043672139594346</v>
      </c>
      <c r="F141" s="2">
        <f>'Moving Avg'!D141</f>
        <v>13.431959999999998</v>
      </c>
      <c r="G141" s="2">
        <f>'Moving Avg'!F141</f>
        <v>13.81748</v>
      </c>
      <c r="H141" s="2">
        <f>'Moving Avg'!G141</f>
        <v>13.825022000000001</v>
      </c>
      <c r="I141" s="2">
        <f>'Moving Avg'!H141</f>
        <v>0</v>
      </c>
      <c r="J141" s="6" t="str">
        <f>OBV!F141</f>
        <v>BULLISH</v>
      </c>
      <c r="K141" s="6" t="str">
        <f>OBV!G141</f>
        <v>NEUTRAL</v>
      </c>
      <c r="L141" s="6" t="str">
        <f>OBV!H141</f>
        <v>BULLISH DIVERGENCE</v>
      </c>
      <c r="M141" s="8">
        <f t="shared" si="20"/>
        <v>25</v>
      </c>
      <c r="N141" s="8">
        <f t="shared" si="21"/>
        <v>0</v>
      </c>
      <c r="O141" s="8">
        <f t="shared" si="22"/>
        <v>100</v>
      </c>
      <c r="P141" s="8">
        <f t="shared" si="23"/>
        <v>66.5</v>
      </c>
      <c r="Q141" s="9">
        <f t="shared" si="24"/>
        <v>33.725000000000001</v>
      </c>
      <c r="R141" s="9">
        <f t="shared" si="25"/>
        <v>56.625</v>
      </c>
      <c r="S141" s="9">
        <f t="shared" si="26"/>
        <v>58.674999999999997</v>
      </c>
      <c r="T141" s="9">
        <f t="shared" si="27"/>
        <v>47.875</v>
      </c>
      <c r="U141" s="8">
        <f t="shared" si="28"/>
        <v>49.67499999999999</v>
      </c>
      <c r="V141" s="8">
        <f t="shared" si="29"/>
        <v>49.224999999999994</v>
      </c>
    </row>
    <row r="142" spans="1:22" ht="13.5" x14ac:dyDescent="0.25">
      <c r="A142" s="3">
        <f>RSI!A142</f>
        <v>42209</v>
      </c>
      <c r="B142" s="2">
        <f>RSI!B142</f>
        <v>13.5901</v>
      </c>
      <c r="C142" s="2">
        <f>RSI!I142</f>
        <v>46.228995358497819</v>
      </c>
      <c r="D142" s="2">
        <f>MACD!E142</f>
        <v>0.26325488791162854</v>
      </c>
      <c r="E142" s="2">
        <f>MACD!F142</f>
        <v>0.21300035469908049</v>
      </c>
      <c r="F142" s="2">
        <f>'Moving Avg'!D142</f>
        <v>13.48348</v>
      </c>
      <c r="G142" s="2">
        <f>'Moving Avg'!F142</f>
        <v>13.786389999999997</v>
      </c>
      <c r="H142" s="2">
        <f>'Moving Avg'!G142</f>
        <v>13.815626000000002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  <c r="M142" s="8">
        <f t="shared" si="20"/>
        <v>25</v>
      </c>
      <c r="N142" s="8">
        <f t="shared" si="21"/>
        <v>0</v>
      </c>
      <c r="O142" s="8">
        <f t="shared" si="22"/>
        <v>100</v>
      </c>
      <c r="P142" s="8">
        <f t="shared" si="23"/>
        <v>67</v>
      </c>
      <c r="Q142" s="9">
        <f t="shared" si="24"/>
        <v>33.799999999999997</v>
      </c>
      <c r="R142" s="9">
        <f t="shared" si="25"/>
        <v>56.75</v>
      </c>
      <c r="S142" s="9">
        <f t="shared" si="26"/>
        <v>58.900000000000006</v>
      </c>
      <c r="T142" s="9">
        <f t="shared" si="27"/>
        <v>48</v>
      </c>
      <c r="U142" s="8">
        <f t="shared" si="28"/>
        <v>49.816666666666663</v>
      </c>
      <c r="V142" s="8">
        <f t="shared" si="29"/>
        <v>49.362499999999997</v>
      </c>
    </row>
    <row r="143" spans="1:22" ht="13.5" x14ac:dyDescent="0.25">
      <c r="A143" s="3">
        <f>RSI!A143</f>
        <v>42212</v>
      </c>
      <c r="B143" s="2">
        <f>RSI!B143</f>
        <v>13.456899999999999</v>
      </c>
      <c r="C143" s="2">
        <f>RSI!I143</f>
        <v>43.078701582879944</v>
      </c>
      <c r="D143" s="2">
        <f>MACD!E143</f>
        <v>0.23036459478567473</v>
      </c>
      <c r="E143" s="2">
        <f>MACD!F143</f>
        <v>0.21647320271639936</v>
      </c>
      <c r="F143" s="2">
        <f>'Moving Avg'!D143</f>
        <v>13.492380000000001</v>
      </c>
      <c r="G143" s="2">
        <f>'Moving Avg'!F143</f>
        <v>13.747754999999998</v>
      </c>
      <c r="H143" s="2">
        <f>'Moving Avg'!G143</f>
        <v>13.806526000000003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BEARISH DIVERGENCE</v>
      </c>
      <c r="M143" s="8">
        <f t="shared" si="20"/>
        <v>25</v>
      </c>
      <c r="N143" s="8">
        <f t="shared" si="21"/>
        <v>0</v>
      </c>
      <c r="O143" s="8">
        <f t="shared" si="22"/>
        <v>100</v>
      </c>
      <c r="P143" s="8">
        <f t="shared" si="23"/>
        <v>33</v>
      </c>
      <c r="Q143" s="9">
        <f t="shared" si="24"/>
        <v>28.7</v>
      </c>
      <c r="R143" s="9">
        <f t="shared" si="25"/>
        <v>48.25</v>
      </c>
      <c r="S143" s="9">
        <f t="shared" si="26"/>
        <v>43.6</v>
      </c>
      <c r="T143" s="9">
        <f t="shared" si="27"/>
        <v>39.5</v>
      </c>
      <c r="U143" s="8">
        <f t="shared" si="28"/>
        <v>40.183333333333337</v>
      </c>
      <c r="V143" s="8">
        <f t="shared" si="29"/>
        <v>40.012500000000003</v>
      </c>
    </row>
    <row r="144" spans="1:22" ht="13.5" x14ac:dyDescent="0.25">
      <c r="A144" s="3">
        <f>RSI!A144</f>
        <v>42213</v>
      </c>
      <c r="B144" s="2">
        <f>RSI!B144</f>
        <v>13.323600000000001</v>
      </c>
      <c r="C144" s="2">
        <f>RSI!I144</f>
        <v>40.131356119573439</v>
      </c>
      <c r="D144" s="2">
        <f>MACD!E144</f>
        <v>0.17843157772362339</v>
      </c>
      <c r="E144" s="2">
        <f>MACD!F144</f>
        <v>0.20886487771784418</v>
      </c>
      <c r="F144" s="2">
        <f>'Moving Avg'!D144</f>
        <v>13.474619999999998</v>
      </c>
      <c r="G144" s="2">
        <f>'Moving Avg'!F144</f>
        <v>13.710005000000001</v>
      </c>
      <c r="H144" s="2">
        <f>'Moving Avg'!G144</f>
        <v>13.791948000000005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  <c r="M144" s="8">
        <f t="shared" si="20"/>
        <v>25</v>
      </c>
      <c r="N144" s="8">
        <f t="shared" si="21"/>
        <v>100</v>
      </c>
      <c r="O144" s="8">
        <f t="shared" si="22"/>
        <v>100</v>
      </c>
      <c r="P144" s="8">
        <f t="shared" si="23"/>
        <v>33</v>
      </c>
      <c r="Q144" s="9">
        <f t="shared" si="24"/>
        <v>63.7</v>
      </c>
      <c r="R144" s="9">
        <f t="shared" si="25"/>
        <v>68.25</v>
      </c>
      <c r="S144" s="9">
        <f t="shared" si="26"/>
        <v>58.6</v>
      </c>
      <c r="T144" s="9">
        <f t="shared" si="27"/>
        <v>64.5</v>
      </c>
      <c r="U144" s="8">
        <f t="shared" si="28"/>
        <v>63.516666666666659</v>
      </c>
      <c r="V144" s="8">
        <f t="shared" si="29"/>
        <v>63.762499999999996</v>
      </c>
    </row>
    <row r="145" spans="1:22" ht="13.5" x14ac:dyDescent="0.25">
      <c r="A145" s="3">
        <f>RSI!A145</f>
        <v>42214</v>
      </c>
      <c r="B145" s="2">
        <f>RSI!B145</f>
        <v>13.2348</v>
      </c>
      <c r="C145" s="2">
        <f>RSI!I145</f>
        <v>38.253727493664506</v>
      </c>
      <c r="D145" s="2">
        <f>MACD!E145</f>
        <v>0.17609965178927034</v>
      </c>
      <c r="E145" s="2">
        <f>MACD!F145</f>
        <v>0.20231183253212942</v>
      </c>
      <c r="F145" s="2">
        <f>'Moving Avg'!D145</f>
        <v>13.4391</v>
      </c>
      <c r="G145" s="2">
        <f>'Moving Avg'!F145</f>
        <v>13.661150000000001</v>
      </c>
      <c r="H145" s="2">
        <f>'Moving Avg'!G145</f>
        <v>13.783882000000004</v>
      </c>
      <c r="I145" s="2">
        <f>'Moving Avg'!H145</f>
        <v>0</v>
      </c>
      <c r="J145" s="6" t="str">
        <f>OBV!F145</f>
        <v>BEARISH</v>
      </c>
      <c r="K145" s="6" t="str">
        <f>OBV!G145</f>
        <v>STRONG</v>
      </c>
      <c r="L145" s="6" t="str">
        <f>OBV!H145</f>
        <v>CONFIRMED BEARISH</v>
      </c>
      <c r="M145" s="8">
        <f t="shared" si="20"/>
        <v>25</v>
      </c>
      <c r="N145" s="8">
        <f t="shared" si="21"/>
        <v>100</v>
      </c>
      <c r="O145" s="8">
        <f t="shared" si="22"/>
        <v>100</v>
      </c>
      <c r="P145" s="8">
        <f t="shared" si="23"/>
        <v>33</v>
      </c>
      <c r="Q145" s="9">
        <f t="shared" si="24"/>
        <v>63.7</v>
      </c>
      <c r="R145" s="9">
        <f t="shared" si="25"/>
        <v>68.25</v>
      </c>
      <c r="S145" s="9">
        <f t="shared" si="26"/>
        <v>58.6</v>
      </c>
      <c r="T145" s="9">
        <f t="shared" si="27"/>
        <v>64.5</v>
      </c>
      <c r="U145" s="8">
        <f t="shared" si="28"/>
        <v>63.516666666666659</v>
      </c>
      <c r="V145" s="8">
        <f t="shared" si="29"/>
        <v>63.762499999999996</v>
      </c>
    </row>
    <row r="146" spans="1:22" ht="13.5" x14ac:dyDescent="0.25">
      <c r="A146" s="3">
        <f>RSI!A146</f>
        <v>42215</v>
      </c>
      <c r="B146" s="2">
        <f>RSI!B146</f>
        <v>13.1815</v>
      </c>
      <c r="C146" s="2">
        <f>RSI!I146</f>
        <v>37.130781478122358</v>
      </c>
      <c r="D146" s="2">
        <f>MACD!E146</f>
        <v>0.177944443130853</v>
      </c>
      <c r="E146" s="2">
        <f>MACD!F146</f>
        <v>0.19743835465187415</v>
      </c>
      <c r="F146" s="2">
        <f>'Moving Avg'!D146</f>
        <v>13.357380000000001</v>
      </c>
      <c r="G146" s="2">
        <f>'Moving Avg'!F146</f>
        <v>13.609629999999999</v>
      </c>
      <c r="H146" s="2">
        <f>'Moving Avg'!G146</f>
        <v>13.775194000000004</v>
      </c>
      <c r="I146" s="2">
        <f>'Moving Avg'!H146</f>
        <v>0</v>
      </c>
      <c r="J146" s="6" t="str">
        <f>OBV!F146</f>
        <v>BEARISH</v>
      </c>
      <c r="K146" s="6" t="str">
        <f>OBV!G146</f>
        <v>STRONG</v>
      </c>
      <c r="L146" s="6" t="str">
        <f>OBV!H146</f>
        <v>CONFIRMED BEARISH</v>
      </c>
      <c r="M146" s="8">
        <f t="shared" si="20"/>
        <v>25</v>
      </c>
      <c r="N146" s="8">
        <f t="shared" si="21"/>
        <v>45</v>
      </c>
      <c r="O146" s="8">
        <f t="shared" si="22"/>
        <v>100</v>
      </c>
      <c r="P146" s="8">
        <f t="shared" si="23"/>
        <v>33</v>
      </c>
      <c r="Q146" s="9">
        <f t="shared" si="24"/>
        <v>44.45</v>
      </c>
      <c r="R146" s="9">
        <f t="shared" si="25"/>
        <v>57.25</v>
      </c>
      <c r="S146" s="9">
        <f t="shared" si="26"/>
        <v>50.35</v>
      </c>
      <c r="T146" s="9">
        <f t="shared" si="27"/>
        <v>50.75</v>
      </c>
      <c r="U146" s="8">
        <f t="shared" si="28"/>
        <v>50.683333333333337</v>
      </c>
      <c r="V146" s="8">
        <f t="shared" si="29"/>
        <v>50.7</v>
      </c>
    </row>
    <row r="147" spans="1:22" ht="13.5" x14ac:dyDescent="0.25">
      <c r="A147" s="3">
        <f>RSI!A147</f>
        <v>42216</v>
      </c>
      <c r="B147" s="2">
        <f>RSI!B147</f>
        <v>13.0571</v>
      </c>
      <c r="C147" s="2">
        <f>RSI!I147</f>
        <v>34.579372488951165</v>
      </c>
      <c r="D147" s="2">
        <f>MACD!E147</f>
        <v>0.14906677887561592</v>
      </c>
      <c r="E147" s="2">
        <f>MACD!F147</f>
        <v>0.18776403949662251</v>
      </c>
      <c r="F147" s="2">
        <f>'Moving Avg'!D147</f>
        <v>13.250780000000001</v>
      </c>
      <c r="G147" s="2">
        <f>'Moving Avg'!F147</f>
        <v>13.552334999999999</v>
      </c>
      <c r="H147" s="2">
        <f>'Moving Avg'!G147</f>
        <v>13.762538000000001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  <c r="M147" s="8">
        <f t="shared" si="20"/>
        <v>25</v>
      </c>
      <c r="N147" s="8">
        <f t="shared" si="21"/>
        <v>100</v>
      </c>
      <c r="O147" s="8">
        <f t="shared" si="22"/>
        <v>100</v>
      </c>
      <c r="P147" s="8">
        <f t="shared" si="23"/>
        <v>33</v>
      </c>
      <c r="Q147" s="9">
        <f t="shared" si="24"/>
        <v>63.7</v>
      </c>
      <c r="R147" s="9">
        <f t="shared" si="25"/>
        <v>68.25</v>
      </c>
      <c r="S147" s="9">
        <f t="shared" si="26"/>
        <v>58.6</v>
      </c>
      <c r="T147" s="9">
        <f t="shared" si="27"/>
        <v>64.5</v>
      </c>
      <c r="U147" s="8">
        <f t="shared" si="28"/>
        <v>63.516666666666659</v>
      </c>
      <c r="V147" s="8">
        <f t="shared" si="29"/>
        <v>63.762499999999996</v>
      </c>
    </row>
    <row r="148" spans="1:22" ht="13.5" x14ac:dyDescent="0.25">
      <c r="A148" s="3">
        <f>RSI!A148</f>
        <v>42219</v>
      </c>
      <c r="B148" s="2">
        <f>RSI!B148</f>
        <v>13.0571</v>
      </c>
      <c r="C148" s="2">
        <f>RSI!I148</f>
        <v>34.579372488951165</v>
      </c>
      <c r="D148" s="2">
        <f>MACD!E148</f>
        <v>0.14017383076822831</v>
      </c>
      <c r="E148" s="2">
        <f>MACD!F148</f>
        <v>0.17824599775094369</v>
      </c>
      <c r="F148" s="2">
        <f>'Moving Avg'!D148</f>
        <v>13.170820000000001</v>
      </c>
      <c r="G148" s="2">
        <f>'Moving Avg'!F148</f>
        <v>13.495484999999999</v>
      </c>
      <c r="H148" s="2">
        <f>'Moving Avg'!G148</f>
        <v>13.749882000000003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  <c r="M148" s="8">
        <f t="shared" si="20"/>
        <v>25</v>
      </c>
      <c r="N148" s="8">
        <f t="shared" si="21"/>
        <v>100</v>
      </c>
      <c r="O148" s="8">
        <f t="shared" si="22"/>
        <v>100</v>
      </c>
      <c r="P148" s="8">
        <f t="shared" si="23"/>
        <v>33</v>
      </c>
      <c r="Q148" s="9">
        <f t="shared" si="24"/>
        <v>63.7</v>
      </c>
      <c r="R148" s="9">
        <f t="shared" si="25"/>
        <v>68.25</v>
      </c>
      <c r="S148" s="9">
        <f t="shared" si="26"/>
        <v>58.6</v>
      </c>
      <c r="T148" s="9">
        <f t="shared" si="27"/>
        <v>64.5</v>
      </c>
      <c r="U148" s="8">
        <f t="shared" si="28"/>
        <v>63.516666666666659</v>
      </c>
      <c r="V148" s="8">
        <f t="shared" si="29"/>
        <v>63.762499999999996</v>
      </c>
    </row>
    <row r="149" spans="1:22" ht="13.5" x14ac:dyDescent="0.25">
      <c r="A149" s="3">
        <f>RSI!A149</f>
        <v>42220</v>
      </c>
      <c r="B149" s="2">
        <f>RSI!B149</f>
        <v>12.8795</v>
      </c>
      <c r="C149" s="2">
        <f>RSI!I149</f>
        <v>31.047065086165432</v>
      </c>
      <c r="D149" s="2">
        <f>MACD!E149</f>
        <v>0.14881355711408339</v>
      </c>
      <c r="E149" s="2">
        <f>MACD!F149</f>
        <v>0.17235950962357166</v>
      </c>
      <c r="F149" s="2">
        <f>'Moving Avg'!D149</f>
        <v>13.081999999999999</v>
      </c>
      <c r="G149" s="2">
        <f>'Moving Avg'!F149</f>
        <v>13.437304999999999</v>
      </c>
      <c r="H149" s="2">
        <f>'Moving Avg'!G149</f>
        <v>13.733822000000002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  <c r="M149" s="8">
        <f t="shared" si="20"/>
        <v>25</v>
      </c>
      <c r="N149" s="8">
        <f t="shared" si="21"/>
        <v>100</v>
      </c>
      <c r="O149" s="8">
        <f t="shared" si="22"/>
        <v>100</v>
      </c>
      <c r="P149" s="8">
        <f t="shared" si="23"/>
        <v>33</v>
      </c>
      <c r="Q149" s="9">
        <f t="shared" si="24"/>
        <v>63.7</v>
      </c>
      <c r="R149" s="9">
        <f t="shared" si="25"/>
        <v>68.25</v>
      </c>
      <c r="S149" s="9">
        <f t="shared" si="26"/>
        <v>58.6</v>
      </c>
      <c r="T149" s="9">
        <f t="shared" si="27"/>
        <v>64.5</v>
      </c>
      <c r="U149" s="8">
        <f t="shared" si="28"/>
        <v>63.516666666666659</v>
      </c>
      <c r="V149" s="8">
        <f t="shared" si="29"/>
        <v>63.762499999999996</v>
      </c>
    </row>
    <row r="150" spans="1:22" ht="13.5" x14ac:dyDescent="0.25">
      <c r="A150" s="3">
        <f>RSI!A150</f>
        <v>42221</v>
      </c>
      <c r="B150" s="2">
        <f>RSI!B150</f>
        <v>12.8706</v>
      </c>
      <c r="C150" s="2">
        <f>RSI!I150</f>
        <v>30.876846861729078</v>
      </c>
      <c r="D150" s="2">
        <f>MACD!E150</f>
        <v>0.16061888622136067</v>
      </c>
      <c r="E150" s="2">
        <f>MACD!F150</f>
        <v>0.17001138494312945</v>
      </c>
      <c r="F150" s="2">
        <f>'Moving Avg'!D150</f>
        <v>13.00916</v>
      </c>
      <c r="G150" s="2">
        <f>'Moving Avg'!F150</f>
        <v>13.383565000000001</v>
      </c>
      <c r="H150" s="2">
        <f>'Moving Avg'!G150</f>
        <v>13.717436000000003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  <c r="M150" s="8">
        <f t="shared" si="20"/>
        <v>25</v>
      </c>
      <c r="N150" s="8">
        <f t="shared" si="21"/>
        <v>45</v>
      </c>
      <c r="O150" s="8">
        <f t="shared" si="22"/>
        <v>100</v>
      </c>
      <c r="P150" s="8">
        <f t="shared" si="23"/>
        <v>33</v>
      </c>
      <c r="Q150" s="9">
        <f t="shared" si="24"/>
        <v>44.45</v>
      </c>
      <c r="R150" s="9">
        <f t="shared" si="25"/>
        <v>57.25</v>
      </c>
      <c r="S150" s="9">
        <f t="shared" si="26"/>
        <v>50.35</v>
      </c>
      <c r="T150" s="9">
        <f t="shared" si="27"/>
        <v>50.75</v>
      </c>
      <c r="U150" s="8">
        <f t="shared" si="28"/>
        <v>50.683333333333337</v>
      </c>
      <c r="V150" s="8">
        <f t="shared" si="29"/>
        <v>50.7</v>
      </c>
    </row>
    <row r="151" spans="1:22" ht="13.5" x14ac:dyDescent="0.25">
      <c r="A151" s="3">
        <f>RSI!A151</f>
        <v>42222</v>
      </c>
      <c r="B151" s="2">
        <f>RSI!B151</f>
        <v>12.7818</v>
      </c>
      <c r="C151" s="2">
        <f>RSI!I151</f>
        <v>29.159069752149207</v>
      </c>
      <c r="D151" s="2">
        <f>MACD!E151</f>
        <v>0.20812825932567947</v>
      </c>
      <c r="E151" s="2">
        <f>MACD!F151</f>
        <v>0.17763475981963947</v>
      </c>
      <c r="F151" s="2">
        <f>'Moving Avg'!D151</f>
        <v>12.929220000000001</v>
      </c>
      <c r="G151" s="2">
        <f>'Moving Avg'!F151</f>
        <v>13.332935000000001</v>
      </c>
      <c r="H151" s="2">
        <f>'Moving Avg'!G151</f>
        <v>13.691874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  <c r="M151" s="8">
        <f t="shared" si="20"/>
        <v>50</v>
      </c>
      <c r="N151" s="8">
        <f t="shared" si="21"/>
        <v>0</v>
      </c>
      <c r="O151" s="8">
        <f t="shared" si="22"/>
        <v>100</v>
      </c>
      <c r="P151" s="8">
        <f t="shared" si="23"/>
        <v>33</v>
      </c>
      <c r="Q151" s="9">
        <f t="shared" si="24"/>
        <v>37.450000000000003</v>
      </c>
      <c r="R151" s="9">
        <f t="shared" si="25"/>
        <v>53.25</v>
      </c>
      <c r="S151" s="9">
        <f t="shared" si="26"/>
        <v>47.35</v>
      </c>
      <c r="T151" s="9">
        <f t="shared" si="27"/>
        <v>45.75</v>
      </c>
      <c r="U151" s="8">
        <f t="shared" si="28"/>
        <v>46.016666666666673</v>
      </c>
      <c r="V151" s="8">
        <f t="shared" si="29"/>
        <v>45.95</v>
      </c>
    </row>
    <row r="152" spans="1:22" ht="13.5" x14ac:dyDescent="0.25">
      <c r="A152" s="3">
        <f>RSI!A152</f>
        <v>42223</v>
      </c>
      <c r="B152" s="2">
        <f>RSI!B152</f>
        <v>12.3466</v>
      </c>
      <c r="C152" s="2">
        <f>RSI!I152</f>
        <v>22.540572251492051</v>
      </c>
      <c r="D152" s="2">
        <f>MACD!E152</f>
        <v>0.28442730367435409</v>
      </c>
      <c r="E152" s="2">
        <f>MACD!F152</f>
        <v>0.19899326859058242</v>
      </c>
      <c r="F152" s="2">
        <f>'Moving Avg'!D152</f>
        <v>12.78712</v>
      </c>
      <c r="G152" s="2">
        <f>'Moving Avg'!F152</f>
        <v>13.261435000000001</v>
      </c>
      <c r="H152" s="2">
        <f>'Moving Avg'!G152</f>
        <v>13.654943999999999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  <c r="M152" s="8">
        <f t="shared" si="20"/>
        <v>50</v>
      </c>
      <c r="N152" s="8">
        <f t="shared" si="21"/>
        <v>0</v>
      </c>
      <c r="O152" s="8">
        <f t="shared" si="22"/>
        <v>100</v>
      </c>
      <c r="P152" s="8">
        <f t="shared" si="23"/>
        <v>33</v>
      </c>
      <c r="Q152" s="9">
        <f t="shared" si="24"/>
        <v>37.450000000000003</v>
      </c>
      <c r="R152" s="9">
        <f t="shared" si="25"/>
        <v>53.25</v>
      </c>
      <c r="S152" s="9">
        <f t="shared" si="26"/>
        <v>47.35</v>
      </c>
      <c r="T152" s="9">
        <f t="shared" si="27"/>
        <v>45.75</v>
      </c>
      <c r="U152" s="8">
        <f t="shared" si="28"/>
        <v>46.016666666666673</v>
      </c>
      <c r="V152" s="8">
        <f t="shared" si="29"/>
        <v>45.95</v>
      </c>
    </row>
    <row r="153" spans="1:22" ht="13.5" x14ac:dyDescent="0.25">
      <c r="A153" s="3">
        <f>RSI!A153</f>
        <v>42226</v>
      </c>
      <c r="B153" s="2">
        <f>RSI!B153</f>
        <v>12.3466</v>
      </c>
      <c r="C153" s="2">
        <f>RSI!I153</f>
        <v>22.540572251492051</v>
      </c>
      <c r="D153" s="2">
        <f>MACD!E153</f>
        <v>0.3346430529085076</v>
      </c>
      <c r="E153" s="2">
        <f>MACD!F153</f>
        <v>0.22612322545416746</v>
      </c>
      <c r="F153" s="2">
        <f>'Moving Avg'!D153</f>
        <v>12.645020000000001</v>
      </c>
      <c r="G153" s="2">
        <f>'Moving Avg'!F153</f>
        <v>13.196594999999999</v>
      </c>
      <c r="H153" s="2">
        <f>'Moving Avg'!G153</f>
        <v>13.623637999999996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  <c r="M153" s="8">
        <f t="shared" si="20"/>
        <v>50</v>
      </c>
      <c r="N153" s="8">
        <f t="shared" si="21"/>
        <v>0</v>
      </c>
      <c r="O153" s="8">
        <f t="shared" si="22"/>
        <v>100</v>
      </c>
      <c r="P153" s="8">
        <f t="shared" si="23"/>
        <v>33</v>
      </c>
      <c r="Q153" s="9">
        <f t="shared" si="24"/>
        <v>37.450000000000003</v>
      </c>
      <c r="R153" s="9">
        <f t="shared" si="25"/>
        <v>53.25</v>
      </c>
      <c r="S153" s="9">
        <f t="shared" si="26"/>
        <v>47.35</v>
      </c>
      <c r="T153" s="9">
        <f t="shared" si="27"/>
        <v>45.75</v>
      </c>
      <c r="U153" s="8">
        <f t="shared" si="28"/>
        <v>46.016666666666673</v>
      </c>
      <c r="V153" s="8">
        <f t="shared" si="29"/>
        <v>45.95</v>
      </c>
    </row>
    <row r="154" spans="1:22" ht="13.5" x14ac:dyDescent="0.25">
      <c r="A154" s="3">
        <f>RSI!A154</f>
        <v>42227</v>
      </c>
      <c r="B154" s="2">
        <f>RSI!B154</f>
        <v>12.3466</v>
      </c>
      <c r="C154" s="2">
        <f>RSI!I154</f>
        <v>22.540572251492051</v>
      </c>
      <c r="D154" s="2">
        <f>MACD!E154</f>
        <v>0.36231757948331911</v>
      </c>
      <c r="E154" s="2">
        <f>MACD!F154</f>
        <v>0.25336209625999778</v>
      </c>
      <c r="F154" s="2">
        <f>'Moving Avg'!D154</f>
        <v>12.538440000000001</v>
      </c>
      <c r="G154" s="2">
        <f>'Moving Avg'!F154</f>
        <v>13.143305000000002</v>
      </c>
      <c r="H154" s="2">
        <f>'Moving Avg'!G154</f>
        <v>13.590851999999995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  <c r="M154" s="8">
        <f t="shared" si="20"/>
        <v>50</v>
      </c>
      <c r="N154" s="8">
        <f t="shared" si="21"/>
        <v>0</v>
      </c>
      <c r="O154" s="8">
        <f t="shared" si="22"/>
        <v>100</v>
      </c>
      <c r="P154" s="8">
        <f t="shared" si="23"/>
        <v>33</v>
      </c>
      <c r="Q154" s="9">
        <f t="shared" si="24"/>
        <v>37.450000000000003</v>
      </c>
      <c r="R154" s="9">
        <f t="shared" si="25"/>
        <v>53.25</v>
      </c>
      <c r="S154" s="9">
        <f t="shared" si="26"/>
        <v>47.35</v>
      </c>
      <c r="T154" s="9">
        <f t="shared" si="27"/>
        <v>45.75</v>
      </c>
      <c r="U154" s="8">
        <f t="shared" si="28"/>
        <v>46.016666666666673</v>
      </c>
      <c r="V154" s="8">
        <f t="shared" si="29"/>
        <v>45.95</v>
      </c>
    </row>
    <row r="155" spans="1:22" ht="13.5" x14ac:dyDescent="0.25">
      <c r="A155" s="3">
        <f>RSI!A155</f>
        <v>42228</v>
      </c>
      <c r="B155" s="2">
        <f>RSI!B155</f>
        <v>12.2577</v>
      </c>
      <c r="C155" s="2">
        <f>RSI!I155</f>
        <v>21.306703592424725</v>
      </c>
      <c r="D155" s="2">
        <f>MACD!E155</f>
        <v>0.38392847546662345</v>
      </c>
      <c r="E155" s="2">
        <f>MACD!F155</f>
        <v>0.27947537210132289</v>
      </c>
      <c r="F155" s="2">
        <f>'Moving Avg'!D155</f>
        <v>12.41586</v>
      </c>
      <c r="G155" s="2">
        <f>'Moving Avg'!F155</f>
        <v>13.074909999999999</v>
      </c>
      <c r="H155" s="2">
        <f>'Moving Avg'!G155</f>
        <v>13.557767999999994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0"/>
        <v>50</v>
      </c>
      <c r="N155" s="8">
        <f t="shared" si="21"/>
        <v>0</v>
      </c>
      <c r="O155" s="8">
        <f t="shared" si="22"/>
        <v>100</v>
      </c>
      <c r="P155" s="8">
        <f t="shared" si="23"/>
        <v>33</v>
      </c>
      <c r="Q155" s="9">
        <f t="shared" si="24"/>
        <v>37.450000000000003</v>
      </c>
      <c r="R155" s="9">
        <f t="shared" si="25"/>
        <v>53.25</v>
      </c>
      <c r="S155" s="9">
        <f t="shared" si="26"/>
        <v>47.35</v>
      </c>
      <c r="T155" s="9">
        <f t="shared" si="27"/>
        <v>45.75</v>
      </c>
      <c r="U155" s="8">
        <f t="shared" si="28"/>
        <v>46.016666666666673</v>
      </c>
      <c r="V155" s="8">
        <f t="shared" si="29"/>
        <v>45.95</v>
      </c>
    </row>
    <row r="156" spans="1:22" ht="13.5" x14ac:dyDescent="0.25">
      <c r="A156" s="3">
        <f>RSI!A156</f>
        <v>42230</v>
      </c>
      <c r="B156" s="2">
        <f>RSI!B156</f>
        <v>12.168900000000001</v>
      </c>
      <c r="C156" s="2">
        <f>RSI!I156</f>
        <v>20.121842009630342</v>
      </c>
      <c r="D156" s="2">
        <f>MACD!E156</f>
        <v>0.40599765635990437</v>
      </c>
      <c r="E156" s="2">
        <f>MACD!F156</f>
        <v>0.30477982895303923</v>
      </c>
      <c r="F156" s="2">
        <f>'Moving Avg'!D156</f>
        <v>12.293279999999999</v>
      </c>
      <c r="G156" s="2">
        <f>'Moving Avg'!F156</f>
        <v>13.002959999999998</v>
      </c>
      <c r="H156" s="2">
        <f>'Moving Avg'!G156</f>
        <v>13.525127999999995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  <c r="M156" s="8">
        <f t="shared" si="20"/>
        <v>50</v>
      </c>
      <c r="N156" s="8">
        <f t="shared" si="21"/>
        <v>0</v>
      </c>
      <c r="O156" s="8">
        <f t="shared" si="22"/>
        <v>100</v>
      </c>
      <c r="P156" s="8">
        <f t="shared" si="23"/>
        <v>33</v>
      </c>
      <c r="Q156" s="9">
        <f t="shared" si="24"/>
        <v>37.450000000000003</v>
      </c>
      <c r="R156" s="9">
        <f t="shared" si="25"/>
        <v>53.25</v>
      </c>
      <c r="S156" s="9">
        <f t="shared" si="26"/>
        <v>47.35</v>
      </c>
      <c r="T156" s="9">
        <f t="shared" si="27"/>
        <v>45.75</v>
      </c>
      <c r="U156" s="8">
        <f t="shared" si="28"/>
        <v>46.016666666666673</v>
      </c>
      <c r="V156" s="8">
        <f t="shared" si="29"/>
        <v>45.95</v>
      </c>
    </row>
    <row r="157" spans="1:22" ht="13.5" x14ac:dyDescent="0.25">
      <c r="A157" s="3">
        <f>RSI!A157</f>
        <v>42233</v>
      </c>
      <c r="B157" s="2">
        <f>RSI!B157</f>
        <v>12.115600000000001</v>
      </c>
      <c r="C157" s="2">
        <f>RSI!I157</f>
        <v>19.423640300309827</v>
      </c>
      <c r="D157" s="2">
        <f>MACD!E157</f>
        <v>0.41501085898159218</v>
      </c>
      <c r="E157" s="2">
        <f>MACD!F157</f>
        <v>0.32682603495874984</v>
      </c>
      <c r="F157" s="2">
        <f>'Moving Avg'!D157</f>
        <v>12.24708</v>
      </c>
      <c r="G157" s="2">
        <f>'Moving Avg'!F157</f>
        <v>12.942115000000001</v>
      </c>
      <c r="H157" s="2">
        <f>'Moving Avg'!G157</f>
        <v>13.489201999999993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0"/>
        <v>50</v>
      </c>
      <c r="N157" s="8">
        <f t="shared" si="21"/>
        <v>0</v>
      </c>
      <c r="O157" s="8">
        <f t="shared" si="22"/>
        <v>100</v>
      </c>
      <c r="P157" s="8">
        <f t="shared" si="23"/>
        <v>33</v>
      </c>
      <c r="Q157" s="9">
        <f t="shared" si="24"/>
        <v>37.450000000000003</v>
      </c>
      <c r="R157" s="9">
        <f t="shared" si="25"/>
        <v>53.25</v>
      </c>
      <c r="S157" s="9">
        <f t="shared" si="26"/>
        <v>47.35</v>
      </c>
      <c r="T157" s="9">
        <f t="shared" si="27"/>
        <v>45.75</v>
      </c>
      <c r="U157" s="8">
        <f t="shared" si="28"/>
        <v>46.016666666666673</v>
      </c>
      <c r="V157" s="8">
        <f t="shared" si="29"/>
        <v>45.95</v>
      </c>
    </row>
    <row r="158" spans="1:22" ht="13.5" x14ac:dyDescent="0.25">
      <c r="A158" s="3">
        <f>RSI!A158</f>
        <v>42234</v>
      </c>
      <c r="B158" s="2">
        <f>RSI!B158</f>
        <v>12.168900000000001</v>
      </c>
      <c r="C158" s="2">
        <f>RSI!I158</f>
        <v>22.326143613036606</v>
      </c>
      <c r="D158" s="2">
        <f>MACD!E158</f>
        <v>0.42412421307001757</v>
      </c>
      <c r="E158" s="2">
        <f>MACD!F158</f>
        <v>0.3462856705810034</v>
      </c>
      <c r="F158" s="2">
        <f>'Moving Avg'!D158</f>
        <v>12.211540000000001</v>
      </c>
      <c r="G158" s="2">
        <f>'Moving Avg'!F158</f>
        <v>12.87994</v>
      </c>
      <c r="H158" s="2">
        <f>'Moving Avg'!G158</f>
        <v>13.451529999999996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  <c r="M158" s="8">
        <f t="shared" si="20"/>
        <v>50</v>
      </c>
      <c r="N158" s="8">
        <f t="shared" si="21"/>
        <v>0</v>
      </c>
      <c r="O158" s="8">
        <f t="shared" si="22"/>
        <v>100</v>
      </c>
      <c r="P158" s="8">
        <f t="shared" si="23"/>
        <v>33</v>
      </c>
      <c r="Q158" s="9">
        <f t="shared" si="24"/>
        <v>37.450000000000003</v>
      </c>
      <c r="R158" s="9">
        <f t="shared" si="25"/>
        <v>53.25</v>
      </c>
      <c r="S158" s="9">
        <f t="shared" si="26"/>
        <v>47.35</v>
      </c>
      <c r="T158" s="9">
        <f t="shared" si="27"/>
        <v>45.75</v>
      </c>
      <c r="U158" s="8">
        <f t="shared" si="28"/>
        <v>46.016666666666673</v>
      </c>
      <c r="V158" s="8">
        <f t="shared" si="29"/>
        <v>45.95</v>
      </c>
    </row>
    <row r="159" spans="1:22" ht="13.5" x14ac:dyDescent="0.25">
      <c r="A159" s="3">
        <f>RSI!A159</f>
        <v>42235</v>
      </c>
      <c r="B159" s="2">
        <f>RSI!B159</f>
        <v>12.0357</v>
      </c>
      <c r="C159" s="2">
        <f>RSI!I159</f>
        <v>20.353014425827297</v>
      </c>
      <c r="D159" s="2">
        <f>MACD!E159</f>
        <v>0.41909650800459808</v>
      </c>
      <c r="E159" s="2">
        <f>MACD!F159</f>
        <v>0.36084783806572235</v>
      </c>
      <c r="F159" s="2">
        <f>'Moving Avg'!D159</f>
        <v>12.14936</v>
      </c>
      <c r="G159" s="2">
        <f>'Moving Avg'!F159</f>
        <v>12.811105000000001</v>
      </c>
      <c r="H159" s="2">
        <f>'Moving Avg'!G159</f>
        <v>13.411341999999996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  <c r="M159" s="8">
        <f t="shared" si="20"/>
        <v>50</v>
      </c>
      <c r="N159" s="8">
        <f t="shared" si="21"/>
        <v>0</v>
      </c>
      <c r="O159" s="8">
        <f t="shared" si="22"/>
        <v>100</v>
      </c>
      <c r="P159" s="8">
        <f t="shared" si="23"/>
        <v>33</v>
      </c>
      <c r="Q159" s="9">
        <f t="shared" si="24"/>
        <v>37.450000000000003</v>
      </c>
      <c r="R159" s="9">
        <f t="shared" si="25"/>
        <v>53.25</v>
      </c>
      <c r="S159" s="9">
        <f t="shared" si="26"/>
        <v>47.35</v>
      </c>
      <c r="T159" s="9">
        <f t="shared" si="27"/>
        <v>45.75</v>
      </c>
      <c r="U159" s="8">
        <f t="shared" si="28"/>
        <v>46.016666666666673</v>
      </c>
      <c r="V159" s="8">
        <f t="shared" si="29"/>
        <v>45.95</v>
      </c>
    </row>
    <row r="160" spans="1:22" ht="13.5" x14ac:dyDescent="0.25">
      <c r="A160" s="3">
        <f>RSI!A160</f>
        <v>42236</v>
      </c>
      <c r="B160" s="2">
        <f>RSI!B160</f>
        <v>12.0801</v>
      </c>
      <c r="C160" s="2">
        <f>RSI!I160</f>
        <v>22.802136958921352</v>
      </c>
      <c r="D160" s="2">
        <f>MACD!E160</f>
        <v>0.41533922901597009</v>
      </c>
      <c r="E160" s="2">
        <f>MACD!F160</f>
        <v>0.37174611625577192</v>
      </c>
      <c r="F160" s="2">
        <f>'Moving Avg'!D160</f>
        <v>12.11384</v>
      </c>
      <c r="G160" s="2">
        <f>'Moving Avg'!F160</f>
        <v>12.744489999999999</v>
      </c>
      <c r="H160" s="2">
        <f>'Moving Avg'!G160</f>
        <v>13.372041999999997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BULLISH DIVERGENCE</v>
      </c>
      <c r="M160" s="8">
        <f t="shared" si="20"/>
        <v>50</v>
      </c>
      <c r="N160" s="8">
        <f t="shared" si="21"/>
        <v>0</v>
      </c>
      <c r="O160" s="8">
        <f t="shared" si="22"/>
        <v>100</v>
      </c>
      <c r="P160" s="8">
        <f t="shared" si="23"/>
        <v>50</v>
      </c>
      <c r="Q160" s="9">
        <f t="shared" si="24"/>
        <v>40</v>
      </c>
      <c r="R160" s="9">
        <f t="shared" si="25"/>
        <v>57.5</v>
      </c>
      <c r="S160" s="9">
        <f t="shared" si="26"/>
        <v>55</v>
      </c>
      <c r="T160" s="9">
        <f t="shared" si="27"/>
        <v>50</v>
      </c>
      <c r="U160" s="8">
        <f t="shared" si="28"/>
        <v>50.833333333333336</v>
      </c>
      <c r="V160" s="8">
        <f t="shared" si="29"/>
        <v>50.625</v>
      </c>
    </row>
    <row r="161" spans="1:22" ht="13.5" x14ac:dyDescent="0.25">
      <c r="A161" s="3">
        <f>RSI!A161</f>
        <v>42237</v>
      </c>
      <c r="B161" s="2">
        <f>RSI!B161</f>
        <v>12.168900000000001</v>
      </c>
      <c r="C161" s="2">
        <f>RSI!I161</f>
        <v>27.597374903551227</v>
      </c>
      <c r="D161" s="2">
        <f>MACD!E161</f>
        <v>0.39643151209876848</v>
      </c>
      <c r="E161" s="2">
        <f>MACD!F161</f>
        <v>0.37668319542437123</v>
      </c>
      <c r="F161" s="2">
        <f>'Moving Avg'!D161</f>
        <v>12.11384</v>
      </c>
      <c r="G161" s="2">
        <f>'Moving Avg'!F161</f>
        <v>12.67343</v>
      </c>
      <c r="H161" s="2">
        <f>'Moving Avg'!G161</f>
        <v>13.335997999999996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NEUTRAL</v>
      </c>
      <c r="M161" s="8">
        <f t="shared" si="20"/>
        <v>50</v>
      </c>
      <c r="N161" s="8">
        <f t="shared" si="21"/>
        <v>0</v>
      </c>
      <c r="O161" s="8">
        <f t="shared" si="22"/>
        <v>100</v>
      </c>
      <c r="P161" s="8">
        <f t="shared" si="23"/>
        <v>33</v>
      </c>
      <c r="Q161" s="9">
        <f t="shared" si="24"/>
        <v>37.450000000000003</v>
      </c>
      <c r="R161" s="9">
        <f t="shared" si="25"/>
        <v>53.25</v>
      </c>
      <c r="S161" s="9">
        <f t="shared" si="26"/>
        <v>47.35</v>
      </c>
      <c r="T161" s="9">
        <f t="shared" si="27"/>
        <v>45.75</v>
      </c>
      <c r="U161" s="8">
        <f t="shared" si="28"/>
        <v>46.016666666666673</v>
      </c>
      <c r="V161" s="8">
        <f t="shared" si="29"/>
        <v>45.95</v>
      </c>
    </row>
    <row r="162" spans="1:22" ht="13.5" x14ac:dyDescent="0.25">
      <c r="A162" s="3">
        <f>RSI!A162</f>
        <v>42240</v>
      </c>
      <c r="B162" s="2">
        <f>RSI!B162</f>
        <v>11.813599999999999</v>
      </c>
      <c r="C162" s="2">
        <f>RSI!I162</f>
        <v>21.770452182407752</v>
      </c>
      <c r="D162" s="2">
        <f>MACD!E162</f>
        <v>0.34344932349299917</v>
      </c>
      <c r="E162" s="2">
        <f>MACD!F162</f>
        <v>0.37003642103809686</v>
      </c>
      <c r="F162" s="2">
        <f>'Moving Avg'!D162</f>
        <v>12.05344</v>
      </c>
      <c r="G162" s="2">
        <f>'Moving Avg'!F162</f>
        <v>12.584605</v>
      </c>
      <c r="H162" s="2">
        <f>'Moving Avg'!G162</f>
        <v>13.294179999999997</v>
      </c>
      <c r="I162" s="2">
        <f>'Moving Avg'!H162</f>
        <v>0</v>
      </c>
      <c r="J162" s="6" t="str">
        <f>OBV!F162</f>
        <v>BEARISH</v>
      </c>
      <c r="K162" s="6" t="str">
        <f>OBV!G162</f>
        <v>STRONG</v>
      </c>
      <c r="L162" s="6" t="str">
        <f>OBV!H162</f>
        <v>CONFIRMED BEARISH</v>
      </c>
      <c r="M162" s="8">
        <f t="shared" si="20"/>
        <v>50</v>
      </c>
      <c r="N162" s="8">
        <f t="shared" si="21"/>
        <v>100</v>
      </c>
      <c r="O162" s="8">
        <f t="shared" si="22"/>
        <v>100</v>
      </c>
      <c r="P162" s="8">
        <f t="shared" si="23"/>
        <v>33</v>
      </c>
      <c r="Q162" s="9">
        <f t="shared" si="24"/>
        <v>72.45</v>
      </c>
      <c r="R162" s="9">
        <f t="shared" si="25"/>
        <v>73.25</v>
      </c>
      <c r="S162" s="9">
        <f t="shared" si="26"/>
        <v>62.35</v>
      </c>
      <c r="T162" s="9">
        <f t="shared" si="27"/>
        <v>70.75</v>
      </c>
      <c r="U162" s="8">
        <f t="shared" si="28"/>
        <v>69.349999999999994</v>
      </c>
      <c r="V162" s="8">
        <f t="shared" si="29"/>
        <v>69.699999999999989</v>
      </c>
    </row>
    <row r="163" spans="1:22" ht="13.5" x14ac:dyDescent="0.25">
      <c r="A163" s="3">
        <f>RSI!A163</f>
        <v>42241</v>
      </c>
      <c r="B163" s="2">
        <f>RSI!B163</f>
        <v>11.7692</v>
      </c>
      <c r="C163" s="2">
        <f>RSI!I163</f>
        <v>21.168941864718448</v>
      </c>
      <c r="D163" s="2">
        <f>MACD!E163</f>
        <v>0.30738807232331666</v>
      </c>
      <c r="E163" s="2">
        <f>MACD!F163</f>
        <v>0.35750675129514081</v>
      </c>
      <c r="F163" s="2">
        <f>'Moving Avg'!D163</f>
        <v>11.9735</v>
      </c>
      <c r="G163" s="2">
        <f>'Moving Avg'!F163</f>
        <v>12.500220000000001</v>
      </c>
      <c r="H163" s="2">
        <f>'Moving Avg'!G163</f>
        <v>13.255469999999997</v>
      </c>
      <c r="I163" s="2">
        <f>'Moving Avg'!H163</f>
        <v>0</v>
      </c>
      <c r="J163" s="6" t="str">
        <f>OBV!F163</f>
        <v>BEARISH</v>
      </c>
      <c r="K163" s="6" t="str">
        <f>OBV!G163</f>
        <v>STRONG</v>
      </c>
      <c r="L163" s="6" t="str">
        <f>OBV!H163</f>
        <v>CONFIRMED BEARISH</v>
      </c>
      <c r="M163" s="8">
        <f t="shared" si="20"/>
        <v>50</v>
      </c>
      <c r="N163" s="8">
        <f t="shared" si="21"/>
        <v>100</v>
      </c>
      <c r="O163" s="8">
        <f t="shared" si="22"/>
        <v>100</v>
      </c>
      <c r="P163" s="8">
        <f t="shared" si="23"/>
        <v>33</v>
      </c>
      <c r="Q163" s="9">
        <f t="shared" si="24"/>
        <v>72.45</v>
      </c>
      <c r="R163" s="9">
        <f t="shared" si="25"/>
        <v>73.25</v>
      </c>
      <c r="S163" s="9">
        <f t="shared" si="26"/>
        <v>62.35</v>
      </c>
      <c r="T163" s="9">
        <f t="shared" si="27"/>
        <v>70.75</v>
      </c>
      <c r="U163" s="8">
        <f t="shared" si="28"/>
        <v>69.349999999999994</v>
      </c>
      <c r="V163" s="8">
        <f t="shared" si="29"/>
        <v>69.699999999999989</v>
      </c>
    </row>
    <row r="164" spans="1:22" ht="13.5" x14ac:dyDescent="0.25">
      <c r="A164" s="3">
        <f>RSI!A164</f>
        <v>42242</v>
      </c>
      <c r="B164" s="2">
        <f>RSI!B164</f>
        <v>11.7248</v>
      </c>
      <c r="C164" s="2">
        <f>RSI!I164</f>
        <v>20.557260083445769</v>
      </c>
      <c r="D164" s="2">
        <f>MACD!E164</f>
        <v>0.28550090320378452</v>
      </c>
      <c r="E164" s="2">
        <f>MACD!F164</f>
        <v>0.34310558167686955</v>
      </c>
      <c r="F164" s="2">
        <f>'Moving Avg'!D164</f>
        <v>11.91132</v>
      </c>
      <c r="G164" s="2">
        <f>'Moving Avg'!F164</f>
        <v>12.42028</v>
      </c>
      <c r="H164" s="2">
        <f>'Moving Avg'!G164</f>
        <v>13.215871999999997</v>
      </c>
      <c r="I164" s="2">
        <f>'Moving Avg'!H164</f>
        <v>0</v>
      </c>
      <c r="J164" s="6" t="str">
        <f>OBV!F164</f>
        <v>BEARISH</v>
      </c>
      <c r="K164" s="6" t="str">
        <f>OBV!G164</f>
        <v>STRONG</v>
      </c>
      <c r="L164" s="6" t="str">
        <f>OBV!H164</f>
        <v>CONFIRMED BEARISH</v>
      </c>
      <c r="M164" s="8">
        <f t="shared" si="20"/>
        <v>50</v>
      </c>
      <c r="N164" s="8">
        <f t="shared" si="21"/>
        <v>100</v>
      </c>
      <c r="O164" s="8">
        <f t="shared" si="22"/>
        <v>100</v>
      </c>
      <c r="P164" s="8">
        <f t="shared" si="23"/>
        <v>33</v>
      </c>
      <c r="Q164" s="9">
        <f t="shared" si="24"/>
        <v>72.45</v>
      </c>
      <c r="R164" s="9">
        <f t="shared" si="25"/>
        <v>73.25</v>
      </c>
      <c r="S164" s="9">
        <f t="shared" si="26"/>
        <v>62.35</v>
      </c>
      <c r="T164" s="9">
        <f t="shared" si="27"/>
        <v>70.75</v>
      </c>
      <c r="U164" s="8">
        <f t="shared" si="28"/>
        <v>69.349999999999994</v>
      </c>
      <c r="V164" s="8">
        <f t="shared" si="29"/>
        <v>69.699999999999989</v>
      </c>
    </row>
    <row r="165" spans="1:22" ht="13.5" x14ac:dyDescent="0.25">
      <c r="A165" s="3">
        <f>RSI!A165</f>
        <v>42243</v>
      </c>
      <c r="B165" s="2">
        <f>RSI!B165</f>
        <v>11.7248</v>
      </c>
      <c r="C165" s="2">
        <f>RSI!I165</f>
        <v>20.557260083445769</v>
      </c>
      <c r="D165" s="2">
        <f>MACD!E165</f>
        <v>0.25850838149242605</v>
      </c>
      <c r="E165" s="2">
        <f>MACD!F165</f>
        <v>0.32618614163998089</v>
      </c>
      <c r="F165" s="2">
        <f>'Moving Avg'!D165</f>
        <v>11.840260000000001</v>
      </c>
      <c r="G165" s="2">
        <f>'Moving Avg'!F165</f>
        <v>12.344779999999998</v>
      </c>
      <c r="H165" s="2">
        <f>'Moving Avg'!G165</f>
        <v>13.222005999999997</v>
      </c>
      <c r="I165" s="2">
        <f>'Moving Avg'!H165</f>
        <v>0</v>
      </c>
      <c r="J165" s="6" t="str">
        <f>OBV!F165</f>
        <v>BEARISH</v>
      </c>
      <c r="K165" s="6" t="str">
        <f>OBV!G165</f>
        <v>STRONG</v>
      </c>
      <c r="L165" s="6" t="str">
        <f>OBV!H165</f>
        <v>CONFIRMED BEARISH</v>
      </c>
      <c r="M165" s="8">
        <f t="shared" si="20"/>
        <v>50</v>
      </c>
      <c r="N165" s="8">
        <f t="shared" si="21"/>
        <v>100</v>
      </c>
      <c r="O165" s="8">
        <f t="shared" si="22"/>
        <v>100</v>
      </c>
      <c r="P165" s="8">
        <f t="shared" si="23"/>
        <v>33</v>
      </c>
      <c r="Q165" s="9">
        <f t="shared" si="24"/>
        <v>72.45</v>
      </c>
      <c r="R165" s="9">
        <f t="shared" si="25"/>
        <v>73.25</v>
      </c>
      <c r="S165" s="9">
        <f t="shared" si="26"/>
        <v>62.35</v>
      </c>
      <c r="T165" s="9">
        <f t="shared" si="27"/>
        <v>70.75</v>
      </c>
      <c r="U165" s="8">
        <f t="shared" si="28"/>
        <v>69.349999999999994</v>
      </c>
      <c r="V165" s="8">
        <f t="shared" si="29"/>
        <v>69.699999999999989</v>
      </c>
    </row>
    <row r="166" spans="1:22" ht="13.5" x14ac:dyDescent="0.25">
      <c r="A166" s="3">
        <f>RSI!A166</f>
        <v>42244</v>
      </c>
      <c r="B166" s="2">
        <f>RSI!B166</f>
        <v>11.5471</v>
      </c>
      <c r="C166" s="2">
        <f>RSI!I166</f>
        <v>18.126144251988549</v>
      </c>
      <c r="D166" s="2">
        <f>MACD!E166</f>
        <v>0.2399887889095389</v>
      </c>
      <c r="E166" s="2">
        <f>MACD!F166</f>
        <v>0.30894667109389251</v>
      </c>
      <c r="F166" s="2">
        <f>'Moving Avg'!D166</f>
        <v>11.715900000000001</v>
      </c>
      <c r="G166" s="2">
        <f>'Moving Avg'!F166</f>
        <v>12.263059999999999</v>
      </c>
      <c r="H166" s="2">
        <f>'Moving Avg'!G166</f>
        <v>13.179369999999999</v>
      </c>
      <c r="I166" s="2">
        <f>'Moving Avg'!H166</f>
        <v>0</v>
      </c>
      <c r="J166" s="6" t="str">
        <f>OBV!F166</f>
        <v>BEARISH</v>
      </c>
      <c r="K166" s="6" t="str">
        <f>OBV!G166</f>
        <v>STRONG</v>
      </c>
      <c r="L166" s="6" t="str">
        <f>OBV!H166</f>
        <v>CONFIRMED BEARISH</v>
      </c>
      <c r="M166" s="8">
        <f t="shared" si="20"/>
        <v>50</v>
      </c>
      <c r="N166" s="8">
        <f t="shared" si="21"/>
        <v>100</v>
      </c>
      <c r="O166" s="8">
        <f t="shared" si="22"/>
        <v>100</v>
      </c>
      <c r="P166" s="8">
        <f t="shared" si="23"/>
        <v>33</v>
      </c>
      <c r="Q166" s="9">
        <f t="shared" si="24"/>
        <v>72.45</v>
      </c>
      <c r="R166" s="9">
        <f t="shared" si="25"/>
        <v>73.25</v>
      </c>
      <c r="S166" s="9">
        <f t="shared" si="26"/>
        <v>62.35</v>
      </c>
      <c r="T166" s="9">
        <f t="shared" si="27"/>
        <v>70.75</v>
      </c>
      <c r="U166" s="8">
        <f t="shared" si="28"/>
        <v>69.349999999999994</v>
      </c>
      <c r="V166" s="8">
        <f t="shared" si="29"/>
        <v>69.699999999999989</v>
      </c>
    </row>
    <row r="167" spans="1:22" ht="13.5" x14ac:dyDescent="0.25">
      <c r="A167" s="3">
        <f>RSI!A167</f>
        <v>42247</v>
      </c>
      <c r="B167" s="2">
        <f>RSI!B167</f>
        <v>11.7248</v>
      </c>
      <c r="C167" s="2">
        <f>RSI!I167</f>
        <v>27.375439098224462</v>
      </c>
      <c r="D167" s="2">
        <f>MACD!E167</f>
        <v>0.20846729855075985</v>
      </c>
      <c r="E167" s="2">
        <f>MACD!F167</f>
        <v>0.28885079658526597</v>
      </c>
      <c r="F167" s="2">
        <f>'Moving Avg'!D167</f>
        <v>11.69814</v>
      </c>
      <c r="G167" s="2">
        <f>'Moving Avg'!F167</f>
        <v>12.196444999999999</v>
      </c>
      <c r="H167" s="2">
        <f>'Moving Avg'!G167</f>
        <v>13.133181999999998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  <c r="M167" s="8">
        <f t="shared" si="20"/>
        <v>50</v>
      </c>
      <c r="N167" s="8">
        <f t="shared" si="21"/>
        <v>100</v>
      </c>
      <c r="O167" s="8">
        <f t="shared" si="22"/>
        <v>100</v>
      </c>
      <c r="P167" s="8">
        <f t="shared" si="23"/>
        <v>33</v>
      </c>
      <c r="Q167" s="9">
        <f t="shared" si="24"/>
        <v>72.45</v>
      </c>
      <c r="R167" s="9">
        <f t="shared" si="25"/>
        <v>73.25</v>
      </c>
      <c r="S167" s="9">
        <f t="shared" si="26"/>
        <v>62.35</v>
      </c>
      <c r="T167" s="9">
        <f t="shared" si="27"/>
        <v>70.75</v>
      </c>
      <c r="U167" s="8">
        <f t="shared" si="28"/>
        <v>69.349999999999994</v>
      </c>
      <c r="V167" s="8">
        <f t="shared" si="29"/>
        <v>69.699999999999989</v>
      </c>
    </row>
    <row r="168" spans="1:22" ht="13.5" x14ac:dyDescent="0.25">
      <c r="A168" s="3">
        <f>RSI!A168</f>
        <v>42248</v>
      </c>
      <c r="B168" s="2">
        <f>RSI!B168</f>
        <v>11.4672</v>
      </c>
      <c r="C168" s="2">
        <f>RSI!I168</f>
        <v>23.271259285738395</v>
      </c>
      <c r="D168" s="2">
        <f>MACD!E168</f>
        <v>0.21313032122065323</v>
      </c>
      <c r="E168" s="2">
        <f>MACD!F168</f>
        <v>0.27370670151234344</v>
      </c>
      <c r="F168" s="2">
        <f>'Moving Avg'!D168</f>
        <v>11.637740000000001</v>
      </c>
      <c r="G168" s="2">
        <f>'Moving Avg'!F168</f>
        <v>12.116949999999999</v>
      </c>
      <c r="H168" s="2">
        <f>'Moving Avg'!G168</f>
        <v>13.081842</v>
      </c>
      <c r="I168" s="2">
        <f>'Moving Avg'!H168</f>
        <v>0</v>
      </c>
      <c r="J168" s="6" t="str">
        <f>OBV!F168</f>
        <v>BEARISH</v>
      </c>
      <c r="K168" s="6" t="str">
        <f>OBV!G168</f>
        <v>STRONG</v>
      </c>
      <c r="L168" s="6" t="str">
        <f>OBV!H168</f>
        <v>CONFIRMED BEARISH</v>
      </c>
      <c r="M168" s="8">
        <f t="shared" si="20"/>
        <v>50</v>
      </c>
      <c r="N168" s="8">
        <f t="shared" si="21"/>
        <v>100</v>
      </c>
      <c r="O168" s="8">
        <f t="shared" si="22"/>
        <v>100</v>
      </c>
      <c r="P168" s="8">
        <f t="shared" si="23"/>
        <v>33</v>
      </c>
      <c r="Q168" s="9">
        <f t="shared" si="24"/>
        <v>72.45</v>
      </c>
      <c r="R168" s="9">
        <f t="shared" si="25"/>
        <v>73.25</v>
      </c>
      <c r="S168" s="9">
        <f t="shared" si="26"/>
        <v>62.35</v>
      </c>
      <c r="T168" s="9">
        <f t="shared" si="27"/>
        <v>70.75</v>
      </c>
      <c r="U168" s="8">
        <f t="shared" si="28"/>
        <v>69.349999999999994</v>
      </c>
      <c r="V168" s="8">
        <f t="shared" si="29"/>
        <v>69.699999999999989</v>
      </c>
    </row>
    <row r="169" spans="1:22" ht="13.5" x14ac:dyDescent="0.25">
      <c r="A169" s="3">
        <f>RSI!A169</f>
        <v>42249</v>
      </c>
      <c r="B169" s="2">
        <f>RSI!B169</f>
        <v>11.4139</v>
      </c>
      <c r="C169" s="2">
        <f>RSI!I169</f>
        <v>22.518978438973463</v>
      </c>
      <c r="D169" s="2">
        <f>MACD!E169</f>
        <v>0.20580727264326804</v>
      </c>
      <c r="E169" s="2">
        <f>MACD!F169</f>
        <v>0.26012681573852836</v>
      </c>
      <c r="F169" s="2">
        <f>'Moving Avg'!D169</f>
        <v>11.575559999999999</v>
      </c>
      <c r="G169" s="2">
        <f>'Moving Avg'!F169</f>
        <v>12.043670000000002</v>
      </c>
      <c r="H169" s="2">
        <f>'Moving Avg'!G169</f>
        <v>13.026769999999999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50</v>
      </c>
      <c r="N169" s="8">
        <f t="shared" si="21"/>
        <v>100</v>
      </c>
      <c r="O169" s="8">
        <f t="shared" si="22"/>
        <v>100</v>
      </c>
      <c r="P169" s="8">
        <f t="shared" si="23"/>
        <v>33</v>
      </c>
      <c r="Q169" s="9">
        <f t="shared" si="24"/>
        <v>72.45</v>
      </c>
      <c r="R169" s="9">
        <f t="shared" si="25"/>
        <v>73.25</v>
      </c>
      <c r="S169" s="9">
        <f t="shared" si="26"/>
        <v>62.35</v>
      </c>
      <c r="T169" s="9">
        <f t="shared" si="27"/>
        <v>70.75</v>
      </c>
      <c r="U169" s="8">
        <f t="shared" si="28"/>
        <v>69.349999999999994</v>
      </c>
      <c r="V169" s="8">
        <f t="shared" si="29"/>
        <v>69.699999999999989</v>
      </c>
    </row>
    <row r="170" spans="1:22" ht="13.5" x14ac:dyDescent="0.25">
      <c r="A170" s="3">
        <f>RSI!A170</f>
        <v>42250</v>
      </c>
      <c r="B170" s="2">
        <f>RSI!B170</f>
        <v>11.5471</v>
      </c>
      <c r="C170" s="2">
        <f>RSI!I170</f>
        <v>28.720345062199982</v>
      </c>
      <c r="D170" s="2">
        <f>MACD!E170</f>
        <v>0.20177460184738649</v>
      </c>
      <c r="E170" s="2">
        <f>MACD!F170</f>
        <v>0.24845637296029999</v>
      </c>
      <c r="F170" s="2">
        <f>'Moving Avg'!D170</f>
        <v>11.54002</v>
      </c>
      <c r="G170" s="2">
        <f>'Moving Avg'!F170</f>
        <v>11.977495000000001</v>
      </c>
      <c r="H170" s="2">
        <f>'Moving Avg'!G170</f>
        <v>12.975073999999999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50</v>
      </c>
      <c r="N170" s="8">
        <f t="shared" si="21"/>
        <v>100</v>
      </c>
      <c r="O170" s="8">
        <f t="shared" si="22"/>
        <v>100</v>
      </c>
      <c r="P170" s="8">
        <f t="shared" si="23"/>
        <v>33</v>
      </c>
      <c r="Q170" s="9">
        <f t="shared" si="24"/>
        <v>72.45</v>
      </c>
      <c r="R170" s="9">
        <f t="shared" si="25"/>
        <v>73.25</v>
      </c>
      <c r="S170" s="9">
        <f t="shared" si="26"/>
        <v>62.35</v>
      </c>
      <c r="T170" s="9">
        <f t="shared" si="27"/>
        <v>70.75</v>
      </c>
      <c r="U170" s="8">
        <f t="shared" si="28"/>
        <v>69.349999999999994</v>
      </c>
      <c r="V170" s="8">
        <f t="shared" si="29"/>
        <v>69.699999999999989</v>
      </c>
    </row>
    <row r="171" spans="1:22" ht="13.5" x14ac:dyDescent="0.25">
      <c r="A171" s="3">
        <f>RSI!A171</f>
        <v>42251</v>
      </c>
      <c r="B171" s="2">
        <f>RSI!B171</f>
        <v>11.5471</v>
      </c>
      <c r="C171" s="2">
        <f>RSI!I171</f>
        <v>28.720345062199982</v>
      </c>
      <c r="D171" s="2">
        <f>MACD!E171</f>
        <v>0.21605128880961821</v>
      </c>
      <c r="E171" s="2">
        <f>MACD!F171</f>
        <v>0.24197535613016363</v>
      </c>
      <c r="F171" s="2">
        <f>'Moving Avg'!D171</f>
        <v>11.54002</v>
      </c>
      <c r="G171" s="2">
        <f>'Moving Avg'!F171</f>
        <v>11.915760000000001</v>
      </c>
      <c r="H171" s="2">
        <f>'Moving Avg'!G171</f>
        <v>12.921956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NEUTRAL</v>
      </c>
      <c r="M171" s="8">
        <f t="shared" si="20"/>
        <v>50</v>
      </c>
      <c r="N171" s="8">
        <f t="shared" si="21"/>
        <v>100</v>
      </c>
      <c r="O171" s="8">
        <f t="shared" si="22"/>
        <v>100</v>
      </c>
      <c r="P171" s="8">
        <f t="shared" si="23"/>
        <v>33</v>
      </c>
      <c r="Q171" s="9">
        <f t="shared" si="24"/>
        <v>72.45</v>
      </c>
      <c r="R171" s="9">
        <f t="shared" si="25"/>
        <v>73.25</v>
      </c>
      <c r="S171" s="9">
        <f t="shared" si="26"/>
        <v>62.35</v>
      </c>
      <c r="T171" s="9">
        <f t="shared" si="27"/>
        <v>70.75</v>
      </c>
      <c r="U171" s="8">
        <f t="shared" si="28"/>
        <v>69.349999999999994</v>
      </c>
      <c r="V171" s="8">
        <f t="shared" si="29"/>
        <v>69.699999999999989</v>
      </c>
    </row>
    <row r="172" spans="1:22" ht="13.5" x14ac:dyDescent="0.25">
      <c r="A172" s="3">
        <f>RSI!A172</f>
        <v>42254</v>
      </c>
      <c r="B172" s="2">
        <f>RSI!B172</f>
        <v>11.4405</v>
      </c>
      <c r="C172" s="2">
        <f>RSI!I172</f>
        <v>26.73432496597826</v>
      </c>
      <c r="D172" s="2">
        <f>MACD!E172</f>
        <v>0.1850954020841904</v>
      </c>
      <c r="E172" s="2">
        <f>MACD!F172</f>
        <v>0.230599365320969</v>
      </c>
      <c r="F172" s="2">
        <f>'Moving Avg'!D172</f>
        <v>11.483160000000002</v>
      </c>
      <c r="G172" s="2">
        <f>'Moving Avg'!F172</f>
        <v>11.870454999999998</v>
      </c>
      <c r="H172" s="2">
        <f>'Moving Avg'!G172</f>
        <v>12.866527999999999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50</v>
      </c>
      <c r="N172" s="8">
        <f t="shared" si="21"/>
        <v>100</v>
      </c>
      <c r="O172" s="8">
        <f t="shared" si="22"/>
        <v>100</v>
      </c>
      <c r="P172" s="8">
        <f t="shared" si="23"/>
        <v>33</v>
      </c>
      <c r="Q172" s="9">
        <f t="shared" si="24"/>
        <v>72.45</v>
      </c>
      <c r="R172" s="9">
        <f t="shared" si="25"/>
        <v>73.25</v>
      </c>
      <c r="S172" s="9">
        <f t="shared" si="26"/>
        <v>62.35</v>
      </c>
      <c r="T172" s="9">
        <f t="shared" si="27"/>
        <v>70.75</v>
      </c>
      <c r="U172" s="8">
        <f t="shared" si="28"/>
        <v>69.349999999999994</v>
      </c>
      <c r="V172" s="8">
        <f t="shared" si="29"/>
        <v>69.699999999999989</v>
      </c>
    </row>
    <row r="173" spans="1:22" ht="13.5" x14ac:dyDescent="0.25">
      <c r="A173" s="3">
        <f>RSI!A173</f>
        <v>42255</v>
      </c>
      <c r="B173" s="2">
        <f>RSI!B173</f>
        <v>11.4405</v>
      </c>
      <c r="C173" s="2">
        <f>RSI!I173</f>
        <v>26.73432496597826</v>
      </c>
      <c r="D173" s="2">
        <f>MACD!E173</f>
        <v>0.15615394778838088</v>
      </c>
      <c r="E173" s="2">
        <f>MACD!F173</f>
        <v>0.2157102818144514</v>
      </c>
      <c r="F173" s="2">
        <f>'Moving Avg'!D173</f>
        <v>11.477819999999999</v>
      </c>
      <c r="G173" s="2">
        <f>'Moving Avg'!F173</f>
        <v>11.825149999999997</v>
      </c>
      <c r="H173" s="2">
        <f>'Moving Avg'!G173</f>
        <v>12.810746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50</v>
      </c>
      <c r="N173" s="8">
        <f t="shared" si="21"/>
        <v>100</v>
      </c>
      <c r="O173" s="8">
        <f t="shared" si="22"/>
        <v>100</v>
      </c>
      <c r="P173" s="8">
        <f t="shared" si="23"/>
        <v>33</v>
      </c>
      <c r="Q173" s="9">
        <f t="shared" si="24"/>
        <v>72.45</v>
      </c>
      <c r="R173" s="9">
        <f t="shared" si="25"/>
        <v>73.25</v>
      </c>
      <c r="S173" s="9">
        <f t="shared" si="26"/>
        <v>62.35</v>
      </c>
      <c r="T173" s="9">
        <f t="shared" si="27"/>
        <v>70.75</v>
      </c>
      <c r="U173" s="8">
        <f t="shared" si="28"/>
        <v>69.349999999999994</v>
      </c>
      <c r="V173" s="8">
        <f t="shared" si="29"/>
        <v>69.699999999999989</v>
      </c>
    </row>
    <row r="174" spans="1:22" ht="13.5" x14ac:dyDescent="0.25">
      <c r="A174" s="3">
        <f>RSI!A174</f>
        <v>42256</v>
      </c>
      <c r="B174" s="2">
        <f>RSI!B174</f>
        <v>11.378399999999999</v>
      </c>
      <c r="C174" s="2">
        <f>RSI!I174</f>
        <v>25.541060591131682</v>
      </c>
      <c r="D174" s="2">
        <f>MACD!E174</f>
        <v>0.13321458675561537</v>
      </c>
      <c r="E174" s="2">
        <f>MACD!F174</f>
        <v>0.1992111428026842</v>
      </c>
      <c r="F174" s="2">
        <f>'Moving Avg'!D174</f>
        <v>11.47072</v>
      </c>
      <c r="G174" s="2">
        <f>'Moving Avg'!F174</f>
        <v>11.776739999999998</v>
      </c>
      <c r="H174" s="2">
        <f>'Moving Avg'!G174</f>
        <v>12.756742000000004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50</v>
      </c>
      <c r="N174" s="8">
        <f t="shared" si="21"/>
        <v>100</v>
      </c>
      <c r="O174" s="8">
        <f t="shared" si="22"/>
        <v>100</v>
      </c>
      <c r="P174" s="8">
        <f t="shared" si="23"/>
        <v>33</v>
      </c>
      <c r="Q174" s="9">
        <f t="shared" si="24"/>
        <v>72.45</v>
      </c>
      <c r="R174" s="9">
        <f t="shared" si="25"/>
        <v>73.25</v>
      </c>
      <c r="S174" s="9">
        <f t="shared" si="26"/>
        <v>62.35</v>
      </c>
      <c r="T174" s="9">
        <f t="shared" si="27"/>
        <v>70.75</v>
      </c>
      <c r="U174" s="8">
        <f t="shared" si="28"/>
        <v>69.349999999999994</v>
      </c>
      <c r="V174" s="8">
        <f t="shared" si="29"/>
        <v>69.699999999999989</v>
      </c>
    </row>
    <row r="175" spans="1:22" ht="13.5" x14ac:dyDescent="0.25">
      <c r="A175" s="3">
        <f>RSI!A175</f>
        <v>42257</v>
      </c>
      <c r="B175" s="2">
        <f>RSI!B175</f>
        <v>11.3695</v>
      </c>
      <c r="C175" s="2">
        <f>RSI!I175</f>
        <v>25.366314322267357</v>
      </c>
      <c r="D175" s="2">
        <f>MACD!E175</f>
        <v>0.1183308755560919</v>
      </c>
      <c r="E175" s="2">
        <f>MACD!F175</f>
        <v>0.18303508935336577</v>
      </c>
      <c r="F175" s="2">
        <f>'Moving Avg'!D175</f>
        <v>11.4352</v>
      </c>
      <c r="G175" s="2">
        <f>'Moving Avg'!F175</f>
        <v>11.732329999999997</v>
      </c>
      <c r="H175" s="2">
        <f>'Moving Avg'!G175</f>
        <v>12.699894000000004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50</v>
      </c>
      <c r="N175" s="8">
        <f t="shared" si="21"/>
        <v>100</v>
      </c>
      <c r="O175" s="8">
        <f t="shared" si="22"/>
        <v>100</v>
      </c>
      <c r="P175" s="8">
        <f t="shared" si="23"/>
        <v>33</v>
      </c>
      <c r="Q175" s="9">
        <f t="shared" si="24"/>
        <v>72.45</v>
      </c>
      <c r="R175" s="9">
        <f t="shared" si="25"/>
        <v>73.25</v>
      </c>
      <c r="S175" s="9">
        <f t="shared" si="26"/>
        <v>62.35</v>
      </c>
      <c r="T175" s="9">
        <f t="shared" si="27"/>
        <v>70.75</v>
      </c>
      <c r="U175" s="8">
        <f t="shared" si="28"/>
        <v>69.349999999999994</v>
      </c>
      <c r="V175" s="8">
        <f t="shared" si="29"/>
        <v>69.699999999999989</v>
      </c>
    </row>
    <row r="176" spans="1:22" ht="13.5" x14ac:dyDescent="0.25">
      <c r="A176" s="3">
        <f>RSI!A176</f>
        <v>42258</v>
      </c>
      <c r="B176" s="2">
        <f>RSI!B176</f>
        <v>11.2807</v>
      </c>
      <c r="C176" s="2">
        <f>RSI!I176</f>
        <v>23.629210268838989</v>
      </c>
      <c r="D176" s="2">
        <f>MACD!E176</f>
        <v>8.8609667345000531E-2</v>
      </c>
      <c r="E176" s="2">
        <f>MACD!F176</f>
        <v>0.16415000495169274</v>
      </c>
      <c r="F176" s="2">
        <f>'Moving Avg'!D176</f>
        <v>11.381919999999999</v>
      </c>
      <c r="G176" s="2">
        <f>'Moving Avg'!F176</f>
        <v>11.68792</v>
      </c>
      <c r="H176" s="2">
        <f>'Moving Avg'!G176</f>
        <v>12.641270000000004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50</v>
      </c>
      <c r="N176" s="8">
        <f t="shared" si="21"/>
        <v>100</v>
      </c>
      <c r="O176" s="8">
        <f t="shared" si="22"/>
        <v>100</v>
      </c>
      <c r="P176" s="8">
        <f t="shared" si="23"/>
        <v>33</v>
      </c>
      <c r="Q176" s="9">
        <f t="shared" si="24"/>
        <v>72.45</v>
      </c>
      <c r="R176" s="9">
        <f t="shared" si="25"/>
        <v>73.25</v>
      </c>
      <c r="S176" s="9">
        <f t="shared" si="26"/>
        <v>62.35</v>
      </c>
      <c r="T176" s="9">
        <f t="shared" si="27"/>
        <v>70.75</v>
      </c>
      <c r="U176" s="8">
        <f t="shared" si="28"/>
        <v>69.349999999999994</v>
      </c>
      <c r="V176" s="8">
        <f t="shared" si="29"/>
        <v>69.699999999999989</v>
      </c>
    </row>
    <row r="177" spans="1:22" ht="13.5" x14ac:dyDescent="0.25">
      <c r="A177" s="3">
        <f>RSI!A177</f>
        <v>42261</v>
      </c>
      <c r="B177" s="2">
        <f>RSI!B177</f>
        <v>11.4405</v>
      </c>
      <c r="C177" s="2">
        <f>RSI!I177</f>
        <v>32.577168422517076</v>
      </c>
      <c r="D177" s="2">
        <f>MACD!E177</f>
        <v>8.285134561442753E-2</v>
      </c>
      <c r="E177" s="2">
        <f>MACD!F177</f>
        <v>0.14789027308423972</v>
      </c>
      <c r="F177" s="2">
        <f>'Moving Avg'!D177</f>
        <v>11.381919999999999</v>
      </c>
      <c r="G177" s="2">
        <f>'Moving Avg'!F177</f>
        <v>11.654164999999997</v>
      </c>
      <c r="H177" s="2">
        <f>'Moving Avg'!G177</f>
        <v>12.586020000000005</v>
      </c>
      <c r="I177" s="2">
        <f>'Moving Avg'!H177</f>
        <v>0</v>
      </c>
      <c r="J177" s="6" t="str">
        <f>OBV!F177</f>
        <v>BEARISH</v>
      </c>
      <c r="K177" s="6" t="str">
        <f>OBV!G177</f>
        <v>STRONG</v>
      </c>
      <c r="L177" s="6" t="str">
        <f>OBV!H177</f>
        <v>NEUTRAL</v>
      </c>
      <c r="M177" s="8">
        <f t="shared" si="20"/>
        <v>25</v>
      </c>
      <c r="N177" s="8">
        <f t="shared" si="21"/>
        <v>100</v>
      </c>
      <c r="O177" s="8">
        <f t="shared" si="22"/>
        <v>100</v>
      </c>
      <c r="P177" s="8">
        <f t="shared" si="23"/>
        <v>33</v>
      </c>
      <c r="Q177" s="9">
        <f t="shared" si="24"/>
        <v>63.7</v>
      </c>
      <c r="R177" s="9">
        <f t="shared" si="25"/>
        <v>68.25</v>
      </c>
      <c r="S177" s="9">
        <f t="shared" si="26"/>
        <v>58.6</v>
      </c>
      <c r="T177" s="9">
        <f t="shared" si="27"/>
        <v>64.5</v>
      </c>
      <c r="U177" s="8">
        <f t="shared" si="28"/>
        <v>63.516666666666659</v>
      </c>
      <c r="V177" s="8">
        <f t="shared" si="29"/>
        <v>63.762499999999996</v>
      </c>
    </row>
    <row r="178" spans="1:22" ht="13.5" x14ac:dyDescent="0.25">
      <c r="A178" s="3">
        <f>RSI!A178</f>
        <v>42262</v>
      </c>
      <c r="B178" s="2">
        <f>RSI!B178</f>
        <v>11.2807</v>
      </c>
      <c r="C178" s="2">
        <f>RSI!I178</f>
        <v>28.927210169591376</v>
      </c>
      <c r="D178" s="2">
        <f>MACD!E178</f>
        <v>5.2841818952421349E-2</v>
      </c>
      <c r="E178" s="2">
        <f>MACD!F178</f>
        <v>0.12888058225787605</v>
      </c>
      <c r="F178" s="2">
        <f>'Moving Avg'!D178</f>
        <v>11.349959999999999</v>
      </c>
      <c r="G178" s="2">
        <f>'Moving Avg'!F178</f>
        <v>11.609754999999996</v>
      </c>
      <c r="H178" s="2">
        <f>'Moving Avg'!G178</f>
        <v>12.527752000000007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50</v>
      </c>
      <c r="N178" s="8">
        <f t="shared" si="21"/>
        <v>100</v>
      </c>
      <c r="O178" s="8">
        <f t="shared" si="22"/>
        <v>100</v>
      </c>
      <c r="P178" s="8">
        <f t="shared" si="23"/>
        <v>33</v>
      </c>
      <c r="Q178" s="9">
        <f t="shared" si="24"/>
        <v>72.45</v>
      </c>
      <c r="R178" s="9">
        <f t="shared" si="25"/>
        <v>73.25</v>
      </c>
      <c r="S178" s="9">
        <f t="shared" si="26"/>
        <v>62.35</v>
      </c>
      <c r="T178" s="9">
        <f t="shared" si="27"/>
        <v>70.75</v>
      </c>
      <c r="U178" s="8">
        <f t="shared" si="28"/>
        <v>69.349999999999994</v>
      </c>
      <c r="V178" s="8">
        <f t="shared" si="29"/>
        <v>69.699999999999989</v>
      </c>
    </row>
    <row r="179" spans="1:22" ht="13.5" x14ac:dyDescent="0.25">
      <c r="A179" s="3">
        <f>RSI!A179</f>
        <v>42263</v>
      </c>
      <c r="B179" s="2">
        <f>RSI!B179</f>
        <v>11.191800000000001</v>
      </c>
      <c r="C179" s="2">
        <f>RSI!I179</f>
        <v>27.107611988534117</v>
      </c>
      <c r="D179" s="2">
        <f>MACD!E179</f>
        <v>2.9238436878738838E-2</v>
      </c>
      <c r="E179" s="2">
        <f>MACD!F179</f>
        <v>0.10895215318204861</v>
      </c>
      <c r="F179" s="2">
        <f>'Moving Avg'!D179</f>
        <v>11.312639999999998</v>
      </c>
      <c r="G179" s="2">
        <f>'Moving Avg'!F179</f>
        <v>11.567559999999999</v>
      </c>
      <c r="H179" s="2">
        <f>'Moving Avg'!G179</f>
        <v>12.470726000000004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50</v>
      </c>
      <c r="N179" s="8">
        <f t="shared" si="21"/>
        <v>100</v>
      </c>
      <c r="O179" s="8">
        <f t="shared" si="22"/>
        <v>100</v>
      </c>
      <c r="P179" s="8">
        <f t="shared" si="23"/>
        <v>33</v>
      </c>
      <c r="Q179" s="9">
        <f t="shared" si="24"/>
        <v>72.45</v>
      </c>
      <c r="R179" s="9">
        <f t="shared" si="25"/>
        <v>73.25</v>
      </c>
      <c r="S179" s="9">
        <f t="shared" si="26"/>
        <v>62.35</v>
      </c>
      <c r="T179" s="9">
        <f t="shared" si="27"/>
        <v>70.75</v>
      </c>
      <c r="U179" s="8">
        <f t="shared" si="28"/>
        <v>69.349999999999994</v>
      </c>
      <c r="V179" s="8">
        <f t="shared" si="29"/>
        <v>69.699999999999989</v>
      </c>
    </row>
    <row r="180" spans="1:22" ht="13.5" x14ac:dyDescent="0.25">
      <c r="A180" s="3">
        <f>RSI!A180</f>
        <v>42264</v>
      </c>
      <c r="B180" s="2">
        <f>RSI!B180</f>
        <v>11.032</v>
      </c>
      <c r="C180" s="2">
        <f>RSI!I180</f>
        <v>24.165106062998504</v>
      </c>
      <c r="D180" s="2">
        <f>MACD!E180</f>
        <v>4.5272955916411561E-2</v>
      </c>
      <c r="E180" s="2">
        <f>MACD!F180</f>
        <v>9.6216313728921199E-2</v>
      </c>
      <c r="F180" s="2">
        <f>'Moving Avg'!D180</f>
        <v>11.245140000000001</v>
      </c>
      <c r="G180" s="2">
        <f>'Moving Avg'!F180</f>
        <v>11.515154999999998</v>
      </c>
      <c r="H180" s="2">
        <f>'Moving Avg'!G180</f>
        <v>12.412458000000008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0"/>
        <v>50</v>
      </c>
      <c r="N180" s="8">
        <f t="shared" si="21"/>
        <v>100</v>
      </c>
      <c r="O180" s="8">
        <f t="shared" si="22"/>
        <v>100</v>
      </c>
      <c r="P180" s="8">
        <f t="shared" si="23"/>
        <v>33</v>
      </c>
      <c r="Q180" s="9">
        <f t="shared" si="24"/>
        <v>72.45</v>
      </c>
      <c r="R180" s="9">
        <f t="shared" si="25"/>
        <v>73.25</v>
      </c>
      <c r="S180" s="9">
        <f t="shared" si="26"/>
        <v>62.35</v>
      </c>
      <c r="T180" s="9">
        <f t="shared" si="27"/>
        <v>70.75</v>
      </c>
      <c r="U180" s="8">
        <f t="shared" si="28"/>
        <v>69.349999999999994</v>
      </c>
      <c r="V180" s="8">
        <f t="shared" si="29"/>
        <v>69.699999999999989</v>
      </c>
    </row>
    <row r="181" spans="1:22" ht="13.5" x14ac:dyDescent="0.25">
      <c r="A181" s="3">
        <f>RSI!A181</f>
        <v>42265</v>
      </c>
      <c r="B181" s="2">
        <f>RSI!B181</f>
        <v>11.014200000000001</v>
      </c>
      <c r="C181" s="2">
        <f>RSI!I181</f>
        <v>23.854489843755388</v>
      </c>
      <c r="D181" s="2">
        <f>MACD!E181</f>
        <v>6.4508286149159488E-2</v>
      </c>
      <c r="E181" s="2">
        <f>MACD!F181</f>
        <v>8.9874708212968862E-2</v>
      </c>
      <c r="F181" s="2">
        <f>'Moving Avg'!D181</f>
        <v>11.191839999999999</v>
      </c>
      <c r="G181" s="2">
        <f>'Moving Avg'!F181</f>
        <v>11.457419999999997</v>
      </c>
      <c r="H181" s="2">
        <f>'Moving Avg'!G181</f>
        <v>12.356854000000007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50</v>
      </c>
      <c r="N181" s="8">
        <f t="shared" si="21"/>
        <v>100</v>
      </c>
      <c r="O181" s="8">
        <f t="shared" si="22"/>
        <v>100</v>
      </c>
      <c r="P181" s="8">
        <f t="shared" si="23"/>
        <v>33</v>
      </c>
      <c r="Q181" s="9">
        <f t="shared" si="24"/>
        <v>72.45</v>
      </c>
      <c r="R181" s="9">
        <f t="shared" si="25"/>
        <v>73.25</v>
      </c>
      <c r="S181" s="9">
        <f t="shared" si="26"/>
        <v>62.35</v>
      </c>
      <c r="T181" s="9">
        <f t="shared" si="27"/>
        <v>70.75</v>
      </c>
      <c r="U181" s="8">
        <f t="shared" si="28"/>
        <v>69.349999999999994</v>
      </c>
      <c r="V181" s="8">
        <f t="shared" si="29"/>
        <v>69.699999999999989</v>
      </c>
    </row>
    <row r="182" spans="1:22" ht="13.5" x14ac:dyDescent="0.25">
      <c r="A182" s="3">
        <f>RSI!A182</f>
        <v>42268</v>
      </c>
      <c r="B182" s="2">
        <f>RSI!B182</f>
        <v>11.014200000000001</v>
      </c>
      <c r="C182" s="2">
        <f>RSI!I182</f>
        <v>23.854489843755402</v>
      </c>
      <c r="D182" s="2">
        <f>MACD!E182</f>
        <v>6.8516498882518206E-2</v>
      </c>
      <c r="E182" s="2">
        <f>MACD!F182</f>
        <v>8.560306634687874E-2</v>
      </c>
      <c r="F182" s="2">
        <f>'Moving Avg'!D182</f>
        <v>11.106580000000001</v>
      </c>
      <c r="G182" s="2">
        <f>'Moving Avg'!F182</f>
        <v>11.417449999999999</v>
      </c>
      <c r="H182" s="2">
        <f>'Moving Avg'!G182</f>
        <v>12.301606000000003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  <c r="M182" s="8">
        <f t="shared" si="20"/>
        <v>50</v>
      </c>
      <c r="N182" s="8">
        <f t="shared" si="21"/>
        <v>45</v>
      </c>
      <c r="O182" s="8">
        <f t="shared" si="22"/>
        <v>100</v>
      </c>
      <c r="P182" s="8">
        <f t="shared" si="23"/>
        <v>33</v>
      </c>
      <c r="Q182" s="9">
        <f t="shared" si="24"/>
        <v>53.2</v>
      </c>
      <c r="R182" s="9">
        <f t="shared" si="25"/>
        <v>62.25</v>
      </c>
      <c r="S182" s="9">
        <f t="shared" si="26"/>
        <v>54.1</v>
      </c>
      <c r="T182" s="9">
        <f t="shared" si="27"/>
        <v>57</v>
      </c>
      <c r="U182" s="8">
        <f t="shared" si="28"/>
        <v>56.516666666666673</v>
      </c>
      <c r="V182" s="8">
        <f t="shared" si="29"/>
        <v>56.637500000000003</v>
      </c>
    </row>
    <row r="183" spans="1:22" ht="13.5" x14ac:dyDescent="0.25">
      <c r="A183" s="3">
        <f>RSI!A183</f>
        <v>42269</v>
      </c>
      <c r="B183" s="2">
        <f>RSI!B183</f>
        <v>11.014200000000001</v>
      </c>
      <c r="C183" s="2">
        <f>RSI!I183</f>
        <v>23.854489843755402</v>
      </c>
      <c r="D183" s="2">
        <f>MACD!E183</f>
        <v>7.5734141350162432E-2</v>
      </c>
      <c r="E183" s="2">
        <f>MACD!F183</f>
        <v>8.3629281347535472E-2</v>
      </c>
      <c r="F183" s="2">
        <f>'Moving Avg'!D183</f>
        <v>11.053280000000001</v>
      </c>
      <c r="G183" s="2">
        <f>'Moving Avg'!F183</f>
        <v>11.379699999999998</v>
      </c>
      <c r="H183" s="2">
        <f>'Moving Avg'!G183</f>
        <v>12.249022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CONFIRMED BEARISH</v>
      </c>
      <c r="M183" s="8">
        <f t="shared" si="20"/>
        <v>50</v>
      </c>
      <c r="N183" s="8">
        <f t="shared" si="21"/>
        <v>45</v>
      </c>
      <c r="O183" s="8">
        <f t="shared" si="22"/>
        <v>100</v>
      </c>
      <c r="P183" s="8">
        <f t="shared" si="23"/>
        <v>33</v>
      </c>
      <c r="Q183" s="9">
        <f t="shared" si="24"/>
        <v>53.2</v>
      </c>
      <c r="R183" s="9">
        <f t="shared" si="25"/>
        <v>62.25</v>
      </c>
      <c r="S183" s="9">
        <f t="shared" si="26"/>
        <v>54.1</v>
      </c>
      <c r="T183" s="9">
        <f t="shared" si="27"/>
        <v>57</v>
      </c>
      <c r="U183" s="8">
        <f t="shared" si="28"/>
        <v>56.516666666666673</v>
      </c>
      <c r="V183" s="8">
        <f t="shared" si="29"/>
        <v>56.637500000000003</v>
      </c>
    </row>
    <row r="184" spans="1:22" ht="13.5" x14ac:dyDescent="0.25">
      <c r="A184" s="3">
        <f>RSI!A184</f>
        <v>42270</v>
      </c>
      <c r="B184" s="2">
        <f>RSI!B184</f>
        <v>11.014200000000001</v>
      </c>
      <c r="C184" s="2">
        <f>RSI!I184</f>
        <v>23.854489843755402</v>
      </c>
      <c r="D184" s="2">
        <f>MACD!E184</f>
        <v>7.5830195803728628E-2</v>
      </c>
      <c r="E184" s="2">
        <f>MACD!F184</f>
        <v>8.2069464238774106E-2</v>
      </c>
      <c r="F184" s="2">
        <f>'Moving Avg'!D184</f>
        <v>11.017760000000001</v>
      </c>
      <c r="G184" s="2">
        <f>'Moving Avg'!F184</f>
        <v>11.34417</v>
      </c>
      <c r="H184" s="2">
        <f>'Moving Avg'!G184</f>
        <v>12.201058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  <c r="M184" s="8">
        <f t="shared" si="20"/>
        <v>50</v>
      </c>
      <c r="N184" s="8">
        <f t="shared" si="21"/>
        <v>45</v>
      </c>
      <c r="O184" s="8">
        <f t="shared" si="22"/>
        <v>100</v>
      </c>
      <c r="P184" s="8">
        <f t="shared" si="23"/>
        <v>33</v>
      </c>
      <c r="Q184" s="9">
        <f t="shared" si="24"/>
        <v>53.2</v>
      </c>
      <c r="R184" s="9">
        <f t="shared" si="25"/>
        <v>62.25</v>
      </c>
      <c r="S184" s="9">
        <f t="shared" si="26"/>
        <v>54.1</v>
      </c>
      <c r="T184" s="9">
        <f t="shared" si="27"/>
        <v>57</v>
      </c>
      <c r="U184" s="8">
        <f t="shared" si="28"/>
        <v>56.516666666666673</v>
      </c>
      <c r="V184" s="8">
        <f t="shared" si="29"/>
        <v>56.637500000000003</v>
      </c>
    </row>
    <row r="185" spans="1:22" ht="13.5" x14ac:dyDescent="0.25">
      <c r="A185" s="3">
        <f>RSI!A185</f>
        <v>42275</v>
      </c>
      <c r="B185" s="2">
        <f>RSI!B185</f>
        <v>11.014200000000001</v>
      </c>
      <c r="C185" s="2">
        <f>RSI!I185</f>
        <v>23.854489843755402</v>
      </c>
      <c r="D185" s="2">
        <f>MACD!E185</f>
        <v>7.7822486947647818E-2</v>
      </c>
      <c r="E185" s="2">
        <f>MACD!F185</f>
        <v>8.1220068780548854E-2</v>
      </c>
      <c r="F185" s="2">
        <f>'Moving Avg'!D185</f>
        <v>11.014200000000001</v>
      </c>
      <c r="G185" s="2">
        <f>'Moving Avg'!F185</f>
        <v>11.308639999999997</v>
      </c>
      <c r="H185" s="2">
        <f>'Moving Avg'!G185</f>
        <v>12.148829999999998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0"/>
        <v>50</v>
      </c>
      <c r="N185" s="8">
        <f t="shared" si="21"/>
        <v>45</v>
      </c>
      <c r="O185" s="8">
        <f t="shared" si="22"/>
        <v>100</v>
      </c>
      <c r="P185" s="8">
        <f t="shared" si="23"/>
        <v>16.5</v>
      </c>
      <c r="Q185" s="9">
        <f t="shared" si="24"/>
        <v>50.725000000000001</v>
      </c>
      <c r="R185" s="9">
        <f t="shared" si="25"/>
        <v>58.125</v>
      </c>
      <c r="S185" s="9">
        <f t="shared" si="26"/>
        <v>46.674999999999997</v>
      </c>
      <c r="T185" s="9">
        <f t="shared" si="27"/>
        <v>52.875</v>
      </c>
      <c r="U185" s="8">
        <f t="shared" si="28"/>
        <v>51.841666666666661</v>
      </c>
      <c r="V185" s="8">
        <f t="shared" si="29"/>
        <v>52.099999999999994</v>
      </c>
    </row>
    <row r="186" spans="1:22" ht="13.5" x14ac:dyDescent="0.25">
      <c r="A186" s="3">
        <f>RSI!A186</f>
        <v>42276</v>
      </c>
      <c r="B186" s="2">
        <f>RSI!B186</f>
        <v>11.103</v>
      </c>
      <c r="C186" s="2">
        <f>RSI!I186</f>
        <v>30.326230582023626</v>
      </c>
      <c r="D186" s="2">
        <f>MACD!E186</f>
        <v>6.2306219474107749E-2</v>
      </c>
      <c r="E186" s="2">
        <f>MACD!F186</f>
        <v>7.7437298919260628E-2</v>
      </c>
      <c r="F186" s="2">
        <f>'Moving Avg'!D186</f>
        <v>11.031960000000002</v>
      </c>
      <c r="G186" s="2">
        <f>'Moving Avg'!F186</f>
        <v>11.286434999999999</v>
      </c>
      <c r="H186" s="2">
        <f>'Moving Avg'!G186</f>
        <v>12.098731999999998</v>
      </c>
      <c r="I186" s="2">
        <f>'Moving Avg'!H186</f>
        <v>0</v>
      </c>
      <c r="J186" s="6" t="str">
        <f>OBV!F186</f>
        <v>BULLISH</v>
      </c>
      <c r="K186" s="6" t="str">
        <f>OBV!G186</f>
        <v>NEUTRAL</v>
      </c>
      <c r="L186" s="6" t="str">
        <f>OBV!H186</f>
        <v>CONFIRMED BULLISH</v>
      </c>
      <c r="M186" s="8">
        <f t="shared" si="20"/>
        <v>25</v>
      </c>
      <c r="N186" s="8">
        <f t="shared" si="21"/>
        <v>45</v>
      </c>
      <c r="O186" s="8">
        <f t="shared" si="22"/>
        <v>100</v>
      </c>
      <c r="P186" s="8">
        <f t="shared" si="23"/>
        <v>83.5</v>
      </c>
      <c r="Q186" s="9">
        <f t="shared" si="24"/>
        <v>52.024999999999999</v>
      </c>
      <c r="R186" s="9">
        <f t="shared" si="25"/>
        <v>69.875</v>
      </c>
      <c r="S186" s="9">
        <f t="shared" si="26"/>
        <v>73.075000000000003</v>
      </c>
      <c r="T186" s="9">
        <f t="shared" si="27"/>
        <v>63.375</v>
      </c>
      <c r="U186" s="8">
        <f t="shared" si="28"/>
        <v>64.991666666666674</v>
      </c>
      <c r="V186" s="8">
        <f t="shared" si="29"/>
        <v>64.587500000000006</v>
      </c>
    </row>
    <row r="187" spans="1:22" ht="13.5" x14ac:dyDescent="0.25">
      <c r="A187" s="3">
        <f>RSI!A187</f>
        <v>42277</v>
      </c>
      <c r="B187" s="2">
        <f>RSI!B187</f>
        <v>10.943099999999999</v>
      </c>
      <c r="C187" s="2">
        <f>RSI!I187</f>
        <v>26.035231384845375</v>
      </c>
      <c r="D187" s="2">
        <f>MACD!E187</f>
        <v>8.7893688325618058E-2</v>
      </c>
      <c r="E187" s="2">
        <f>MACD!F187</f>
        <v>7.9528576800532116E-2</v>
      </c>
      <c r="F187" s="2">
        <f>'Moving Avg'!D187</f>
        <v>11.01774</v>
      </c>
      <c r="G187" s="2">
        <f>'Moving Avg'!F187</f>
        <v>11.247349999999997</v>
      </c>
      <c r="H187" s="2">
        <f>'Moving Avg'!G187</f>
        <v>12.050943999999998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0"/>
        <v>50</v>
      </c>
      <c r="N187" s="8">
        <f t="shared" si="21"/>
        <v>0</v>
      </c>
      <c r="O187" s="8">
        <f t="shared" si="22"/>
        <v>100</v>
      </c>
      <c r="P187" s="8">
        <f t="shared" si="23"/>
        <v>33</v>
      </c>
      <c r="Q187" s="9">
        <f t="shared" si="24"/>
        <v>37.450000000000003</v>
      </c>
      <c r="R187" s="9">
        <f t="shared" si="25"/>
        <v>53.25</v>
      </c>
      <c r="S187" s="9">
        <f t="shared" si="26"/>
        <v>47.35</v>
      </c>
      <c r="T187" s="9">
        <f t="shared" si="27"/>
        <v>45.75</v>
      </c>
      <c r="U187" s="8">
        <f t="shared" si="28"/>
        <v>46.016666666666673</v>
      </c>
      <c r="V187" s="8">
        <f t="shared" si="29"/>
        <v>45.95</v>
      </c>
    </row>
    <row r="188" spans="1:22" ht="13.5" x14ac:dyDescent="0.25">
      <c r="A188" s="3">
        <f>RSI!A188</f>
        <v>42278</v>
      </c>
      <c r="B188" s="2">
        <f>RSI!B188</f>
        <v>10.943099999999999</v>
      </c>
      <c r="C188" s="2">
        <f>RSI!I188</f>
        <v>26.035231384845375</v>
      </c>
      <c r="D188" s="2">
        <f>MACD!E188</f>
        <v>8.8022973741182398E-2</v>
      </c>
      <c r="E188" s="2">
        <f>MACD!F188</f>
        <v>8.1227456188662173E-2</v>
      </c>
      <c r="F188" s="2">
        <f>'Moving Avg'!D188</f>
        <v>11.00352</v>
      </c>
      <c r="G188" s="2">
        <f>'Moving Avg'!F188</f>
        <v>11.221144999999996</v>
      </c>
      <c r="H188" s="2">
        <f>'Moving Avg'!G188</f>
        <v>12.001557999999996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  <c r="M188" s="8">
        <f t="shared" si="20"/>
        <v>50</v>
      </c>
      <c r="N188" s="8">
        <f t="shared" si="21"/>
        <v>0</v>
      </c>
      <c r="O188" s="8">
        <f t="shared" si="22"/>
        <v>100</v>
      </c>
      <c r="P188" s="8">
        <f t="shared" si="23"/>
        <v>33</v>
      </c>
      <c r="Q188" s="9">
        <f t="shared" si="24"/>
        <v>37.450000000000003</v>
      </c>
      <c r="R188" s="9">
        <f t="shared" si="25"/>
        <v>53.25</v>
      </c>
      <c r="S188" s="9">
        <f t="shared" si="26"/>
        <v>47.35</v>
      </c>
      <c r="T188" s="9">
        <f t="shared" si="27"/>
        <v>45.75</v>
      </c>
      <c r="U188" s="8">
        <f t="shared" si="28"/>
        <v>46.016666666666673</v>
      </c>
      <c r="V188" s="8">
        <f t="shared" si="29"/>
        <v>45.95</v>
      </c>
    </row>
    <row r="189" spans="1:22" ht="13.5" x14ac:dyDescent="0.25">
      <c r="A189" s="3">
        <f>RSI!A189</f>
        <v>42279</v>
      </c>
      <c r="B189" s="2">
        <f>RSI!B189</f>
        <v>11.0586</v>
      </c>
      <c r="C189" s="2">
        <f>RSI!I189</f>
        <v>33.873472275869432</v>
      </c>
      <c r="D189" s="2">
        <f>MACD!E189</f>
        <v>6.8735969736382074E-2</v>
      </c>
      <c r="E189" s="2">
        <f>MACD!F189</f>
        <v>7.8729158898206156E-2</v>
      </c>
      <c r="F189" s="2">
        <f>'Moving Avg'!D189</f>
        <v>11.0124</v>
      </c>
      <c r="G189" s="2">
        <f>'Moving Avg'!F189</f>
        <v>11.203379999999997</v>
      </c>
      <c r="H189" s="2">
        <f>'Moving Avg'!G189</f>
        <v>11.954481999999995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BEARISH DIVERGENCE</v>
      </c>
      <c r="M189" s="8">
        <f t="shared" si="20"/>
        <v>25</v>
      </c>
      <c r="N189" s="8">
        <f t="shared" si="21"/>
        <v>45</v>
      </c>
      <c r="O189" s="8">
        <f t="shared" si="22"/>
        <v>100</v>
      </c>
      <c r="P189" s="8">
        <f t="shared" si="23"/>
        <v>33</v>
      </c>
      <c r="Q189" s="9">
        <f t="shared" si="24"/>
        <v>44.45</v>
      </c>
      <c r="R189" s="9">
        <f t="shared" si="25"/>
        <v>57.25</v>
      </c>
      <c r="S189" s="9">
        <f t="shared" si="26"/>
        <v>50.35</v>
      </c>
      <c r="T189" s="9">
        <f t="shared" si="27"/>
        <v>50.75</v>
      </c>
      <c r="U189" s="8">
        <f t="shared" si="28"/>
        <v>50.683333333333337</v>
      </c>
      <c r="V189" s="8">
        <f t="shared" si="29"/>
        <v>50.7</v>
      </c>
    </row>
    <row r="190" spans="1:22" ht="13.5" x14ac:dyDescent="0.25">
      <c r="A190" s="3">
        <f>RSI!A190</f>
        <v>42282</v>
      </c>
      <c r="B190" s="2">
        <f>RSI!B190</f>
        <v>11.0586</v>
      </c>
      <c r="C190" s="2">
        <f>RSI!I190</f>
        <v>33.873472275869432</v>
      </c>
      <c r="D190" s="2">
        <f>MACD!E190</f>
        <v>2.9775086601722123E-2</v>
      </c>
      <c r="E190" s="2">
        <f>MACD!F190</f>
        <v>6.8938344438909352E-2</v>
      </c>
      <c r="F190" s="2">
        <f>'Moving Avg'!D190</f>
        <v>11.021279999999999</v>
      </c>
      <c r="G190" s="2">
        <f>'Moving Avg'!F190</f>
        <v>11.178954999999998</v>
      </c>
      <c r="H190" s="2">
        <f>'Moving Avg'!G190</f>
        <v>11.907405999999996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BEARISH DIVERGENCE</v>
      </c>
      <c r="M190" s="8">
        <f t="shared" si="20"/>
        <v>25</v>
      </c>
      <c r="N190" s="8">
        <f t="shared" si="21"/>
        <v>100</v>
      </c>
      <c r="O190" s="8">
        <f t="shared" si="22"/>
        <v>100</v>
      </c>
      <c r="P190" s="8">
        <f t="shared" si="23"/>
        <v>33</v>
      </c>
      <c r="Q190" s="9">
        <f t="shared" si="24"/>
        <v>63.7</v>
      </c>
      <c r="R190" s="9">
        <f t="shared" si="25"/>
        <v>68.25</v>
      </c>
      <c r="S190" s="9">
        <f t="shared" si="26"/>
        <v>58.6</v>
      </c>
      <c r="T190" s="9">
        <f t="shared" si="27"/>
        <v>64.5</v>
      </c>
      <c r="U190" s="8">
        <f t="shared" si="28"/>
        <v>63.516666666666659</v>
      </c>
      <c r="V190" s="8">
        <f t="shared" si="29"/>
        <v>63.762499999999996</v>
      </c>
    </row>
    <row r="191" spans="1:22" ht="13.5" x14ac:dyDescent="0.25">
      <c r="A191" s="3">
        <f>RSI!A191</f>
        <v>42283</v>
      </c>
      <c r="B191" s="2">
        <f>RSI!B191</f>
        <v>11.138500000000001</v>
      </c>
      <c r="C191" s="2">
        <f>RSI!I191</f>
        <v>39.055089293289406</v>
      </c>
      <c r="D191" s="2">
        <f>MACD!E191</f>
        <v>-1.0049253023458604E-2</v>
      </c>
      <c r="E191" s="2">
        <f>MACD!F191</f>
        <v>5.3140824946435766E-2</v>
      </c>
      <c r="F191" s="2">
        <f>'Moving Avg'!D191</f>
        <v>11.02838</v>
      </c>
      <c r="G191" s="2">
        <f>'Moving Avg'!F191</f>
        <v>11.158524999999999</v>
      </c>
      <c r="H191" s="2">
        <f>'Moving Avg'!G191</f>
        <v>11.858373999999996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BEARISH DIVERGENCE</v>
      </c>
      <c r="M191" s="8">
        <f t="shared" si="20"/>
        <v>25</v>
      </c>
      <c r="N191" s="8">
        <f t="shared" si="21"/>
        <v>100</v>
      </c>
      <c r="O191" s="8">
        <f t="shared" si="22"/>
        <v>100</v>
      </c>
      <c r="P191" s="8">
        <f t="shared" si="23"/>
        <v>16.5</v>
      </c>
      <c r="Q191" s="9">
        <f t="shared" si="24"/>
        <v>61.225000000000001</v>
      </c>
      <c r="R191" s="9">
        <f t="shared" si="25"/>
        <v>64.125</v>
      </c>
      <c r="S191" s="9">
        <f t="shared" si="26"/>
        <v>51.174999999999997</v>
      </c>
      <c r="T191" s="9">
        <f t="shared" si="27"/>
        <v>60.375</v>
      </c>
      <c r="U191" s="8">
        <f t="shared" si="28"/>
        <v>58.841666666666661</v>
      </c>
      <c r="V191" s="8">
        <f t="shared" si="29"/>
        <v>59.224999999999994</v>
      </c>
    </row>
    <row r="192" spans="1:22" ht="13.5" x14ac:dyDescent="0.25">
      <c r="A192" s="3">
        <f>RSI!A192</f>
        <v>42284</v>
      </c>
      <c r="B192" s="2">
        <f>RSI!B192</f>
        <v>11.4139</v>
      </c>
      <c r="C192" s="2">
        <f>RSI!I192</f>
        <v>52.787540312556651</v>
      </c>
      <c r="D192" s="2">
        <f>MACD!E192</f>
        <v>-6.2952661527251763E-2</v>
      </c>
      <c r="E192" s="2">
        <f>MACD!F192</f>
        <v>2.9922127651698265E-2</v>
      </c>
      <c r="F192" s="2">
        <f>'Moving Avg'!D192</f>
        <v>11.122539999999999</v>
      </c>
      <c r="G192" s="2">
        <f>'Moving Avg'!F192</f>
        <v>11.157195</v>
      </c>
      <c r="H192" s="2">
        <f>'Moving Avg'!G192</f>
        <v>11.81485</v>
      </c>
      <c r="I192" s="2">
        <f>'Moving Avg'!H192</f>
        <v>0</v>
      </c>
      <c r="J192" s="6" t="str">
        <f>OBV!F192</f>
        <v>BULLISH</v>
      </c>
      <c r="K192" s="6" t="str">
        <f>OBV!G192</f>
        <v>WEAK</v>
      </c>
      <c r="L192" s="6" t="str">
        <f>OBV!H192</f>
        <v>CONFIRMED BULLISH</v>
      </c>
      <c r="M192" s="8">
        <f t="shared" si="20"/>
        <v>25</v>
      </c>
      <c r="N192" s="8">
        <f t="shared" si="21"/>
        <v>100</v>
      </c>
      <c r="O192" s="8">
        <f t="shared" si="22"/>
        <v>100</v>
      </c>
      <c r="P192" s="8">
        <f t="shared" si="23"/>
        <v>67</v>
      </c>
      <c r="Q192" s="9">
        <f t="shared" si="24"/>
        <v>68.8</v>
      </c>
      <c r="R192" s="9">
        <f t="shared" si="25"/>
        <v>76.75</v>
      </c>
      <c r="S192" s="9">
        <f t="shared" si="26"/>
        <v>73.900000000000006</v>
      </c>
      <c r="T192" s="9">
        <f t="shared" si="27"/>
        <v>73</v>
      </c>
      <c r="U192" s="8">
        <f t="shared" si="28"/>
        <v>73.150000000000006</v>
      </c>
      <c r="V192" s="8">
        <f t="shared" si="29"/>
        <v>73.112500000000011</v>
      </c>
    </row>
    <row r="193" spans="1:22" ht="13.5" x14ac:dyDescent="0.25">
      <c r="A193" s="3">
        <f>RSI!A193</f>
        <v>42285</v>
      </c>
      <c r="B193" s="2">
        <f>RSI!B193</f>
        <v>11.5471</v>
      </c>
      <c r="C193" s="2">
        <f>RSI!I193</f>
        <v>57.746578655865534</v>
      </c>
      <c r="D193" s="2">
        <f>MACD!E193</f>
        <v>-0.11810544412677793</v>
      </c>
      <c r="E193" s="2">
        <f>MACD!F193</f>
        <v>3.1661329600302449E-4</v>
      </c>
      <c r="F193" s="2">
        <f>'Moving Avg'!D193</f>
        <v>11.24334</v>
      </c>
      <c r="G193" s="2">
        <f>'Moving Avg'!F193</f>
        <v>11.162525</v>
      </c>
      <c r="H193" s="2">
        <f>'Moving Avg'!G193</f>
        <v>11.776654000000001</v>
      </c>
      <c r="I193" s="2">
        <f>'Moving Avg'!H193</f>
        <v>0</v>
      </c>
      <c r="J193" s="6" t="str">
        <f>OBV!F193</f>
        <v>BULLISH</v>
      </c>
      <c r="K193" s="6" t="str">
        <f>OBV!G193</f>
        <v>WEAK</v>
      </c>
      <c r="L193" s="6" t="str">
        <f>OBV!H193</f>
        <v>CONFIRMED BULLISH</v>
      </c>
      <c r="M193" s="8">
        <f t="shared" si="20"/>
        <v>25</v>
      </c>
      <c r="N193" s="8">
        <f t="shared" si="21"/>
        <v>100</v>
      </c>
      <c r="O193" s="8">
        <f t="shared" si="22"/>
        <v>100</v>
      </c>
      <c r="P193" s="8">
        <f t="shared" si="23"/>
        <v>67</v>
      </c>
      <c r="Q193" s="9">
        <f t="shared" si="24"/>
        <v>68.8</v>
      </c>
      <c r="R193" s="9">
        <f t="shared" si="25"/>
        <v>76.75</v>
      </c>
      <c r="S193" s="9">
        <f t="shared" si="26"/>
        <v>73.900000000000006</v>
      </c>
      <c r="T193" s="9">
        <f t="shared" si="27"/>
        <v>73</v>
      </c>
      <c r="U193" s="8">
        <f t="shared" si="28"/>
        <v>73.150000000000006</v>
      </c>
      <c r="V193" s="8">
        <f t="shared" si="29"/>
        <v>73.112500000000011</v>
      </c>
    </row>
    <row r="194" spans="1:22" ht="13.5" x14ac:dyDescent="0.25">
      <c r="A194" s="3">
        <f>RSI!A194</f>
        <v>42286</v>
      </c>
      <c r="B194" s="2">
        <f>RSI!B194</f>
        <v>11.5383</v>
      </c>
      <c r="C194" s="2">
        <f>RSI!I194</f>
        <v>57.318230653653707</v>
      </c>
      <c r="D194" s="2">
        <f>MACD!E194</f>
        <v>-0.1653914653186952</v>
      </c>
      <c r="E194" s="2">
        <f>MACD!F194</f>
        <v>-3.2825002426936624E-2</v>
      </c>
      <c r="F194" s="2">
        <f>'Moving Avg'!D194</f>
        <v>11.339279999999999</v>
      </c>
      <c r="G194" s="2">
        <f>'Moving Avg'!F194</f>
        <v>11.17052</v>
      </c>
      <c r="H194" s="2">
        <f>'Moving Avg'!G194</f>
        <v>11.740948000000003</v>
      </c>
      <c r="I194" s="2">
        <f>'Moving Avg'!H194</f>
        <v>0</v>
      </c>
      <c r="J194" s="6" t="str">
        <f>OBV!F194</f>
        <v>BULLISH</v>
      </c>
      <c r="K194" s="6" t="str">
        <f>OBV!G194</f>
        <v>WEAK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100</v>
      </c>
      <c r="P194" s="8">
        <f t="shared" ref="P194:P257" si="33">IF(L194="confirmed bullish", 34, IF(L194="bullish divergence",17, 0))+IF(J194="bullish",33,IF(J194="bearish",0,16.5))+IF(K194="strong",33,IF(K194="weak",0,16.5))</f>
        <v>67</v>
      </c>
      <c r="Q194" s="9">
        <f t="shared" si="24"/>
        <v>68.8</v>
      </c>
      <c r="R194" s="9">
        <f t="shared" si="25"/>
        <v>76.75</v>
      </c>
      <c r="S194" s="9">
        <f t="shared" si="26"/>
        <v>73.900000000000006</v>
      </c>
      <c r="T194" s="9">
        <f t="shared" si="27"/>
        <v>73</v>
      </c>
      <c r="U194" s="8">
        <f t="shared" si="28"/>
        <v>73.150000000000006</v>
      </c>
      <c r="V194" s="8">
        <f t="shared" si="29"/>
        <v>73.112500000000011</v>
      </c>
    </row>
    <row r="195" spans="1:22" ht="13.5" x14ac:dyDescent="0.25">
      <c r="A195" s="3">
        <f>RSI!A195</f>
        <v>42289</v>
      </c>
      <c r="B195" s="2">
        <f>RSI!B195</f>
        <v>11.2895</v>
      </c>
      <c r="C195" s="2">
        <f>RSI!I195</f>
        <v>46.757892943081373</v>
      </c>
      <c r="D195" s="2">
        <f>MACD!E195</f>
        <v>-0.18809713473893019</v>
      </c>
      <c r="E195" s="2">
        <f>MACD!F195</f>
        <v>-6.3879428889335343E-2</v>
      </c>
      <c r="F195" s="2">
        <f>'Moving Avg'!D195</f>
        <v>11.38546</v>
      </c>
      <c r="G195" s="2">
        <f>'Moving Avg'!F195</f>
        <v>11.166520000000002</v>
      </c>
      <c r="H195" s="2">
        <f>'Moving Avg'!G195</f>
        <v>11.702042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  <c r="M195" s="8">
        <f t="shared" si="30"/>
        <v>25</v>
      </c>
      <c r="N195" s="8">
        <f t="shared" si="31"/>
        <v>100</v>
      </c>
      <c r="O195" s="8">
        <f t="shared" si="32"/>
        <v>100</v>
      </c>
      <c r="P195" s="8">
        <f t="shared" si="33"/>
        <v>67</v>
      </c>
      <c r="Q195" s="9">
        <f t="shared" ref="Q195:Q258" si="34">0.35*M195+N195*0.35+O195*0.15+P195*0.15</f>
        <v>68.8</v>
      </c>
      <c r="R195" s="9">
        <f t="shared" ref="R195:R258" si="35">M195*0.2+N195*0.2+O195*0.35+P195*0.25</f>
        <v>76.75</v>
      </c>
      <c r="S195" s="9">
        <f t="shared" ref="S195:S258" si="36">M195*0.15+N195*0.15+O195*0.25+P195*0.45</f>
        <v>73.900000000000006</v>
      </c>
      <c r="T195" s="9">
        <f t="shared" ref="T195:T258" si="37">0.25*SUM(M195:P195)</f>
        <v>73</v>
      </c>
      <c r="U195" s="8">
        <f t="shared" ref="U195:U258" si="38">SUM(Q195:S195)/3</f>
        <v>73.150000000000006</v>
      </c>
      <c r="V195" s="8">
        <f t="shared" ref="V195:V258" si="39">SUM(Q195:T195)/4</f>
        <v>73.112500000000011</v>
      </c>
    </row>
    <row r="196" spans="1:22" ht="13.5" x14ac:dyDescent="0.25">
      <c r="A196" s="3">
        <f>RSI!A196</f>
        <v>42290</v>
      </c>
      <c r="B196" s="2">
        <f>RSI!B196</f>
        <v>11.404999999999999</v>
      </c>
      <c r="C196" s="2">
        <f>RSI!I196</f>
        <v>51.248350890641063</v>
      </c>
      <c r="D196" s="2">
        <f>MACD!E196</f>
        <v>-0.2017742588175846</v>
      </c>
      <c r="E196" s="2">
        <f>MACD!F196</f>
        <v>-9.1458394874985194E-2</v>
      </c>
      <c r="F196" s="2">
        <f>'Moving Avg'!D196</f>
        <v>11.438759999999998</v>
      </c>
      <c r="G196" s="2">
        <f>'Moving Avg'!F196</f>
        <v>11.172735000000001</v>
      </c>
      <c r="H196" s="2">
        <f>'Moving Avg'!G196</f>
        <v>11.666512000000003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  <c r="M196" s="8">
        <f t="shared" si="30"/>
        <v>25</v>
      </c>
      <c r="N196" s="8">
        <f t="shared" si="31"/>
        <v>100</v>
      </c>
      <c r="O196" s="8">
        <f t="shared" si="32"/>
        <v>100</v>
      </c>
      <c r="P196" s="8">
        <f t="shared" si="33"/>
        <v>67</v>
      </c>
      <c r="Q196" s="9">
        <f t="shared" si="34"/>
        <v>68.8</v>
      </c>
      <c r="R196" s="9">
        <f t="shared" si="35"/>
        <v>76.75</v>
      </c>
      <c r="S196" s="9">
        <f t="shared" si="36"/>
        <v>73.900000000000006</v>
      </c>
      <c r="T196" s="9">
        <f t="shared" si="37"/>
        <v>73</v>
      </c>
      <c r="U196" s="8">
        <f t="shared" si="38"/>
        <v>73.150000000000006</v>
      </c>
      <c r="V196" s="8">
        <f t="shared" si="39"/>
        <v>73.112500000000011</v>
      </c>
    </row>
    <row r="197" spans="1:22" ht="13.5" x14ac:dyDescent="0.25">
      <c r="A197" s="3">
        <f>RSI!A197</f>
        <v>42293</v>
      </c>
      <c r="B197" s="2">
        <f>RSI!B197</f>
        <v>11.191800000000001</v>
      </c>
      <c r="C197" s="2">
        <f>RSI!I197</f>
        <v>43.889849294855672</v>
      </c>
      <c r="D197" s="2">
        <f>MACD!E197</f>
        <v>-0.22243953541690331</v>
      </c>
      <c r="E197" s="2">
        <f>MACD!F197</f>
        <v>-0.11765462298336882</v>
      </c>
      <c r="F197" s="2">
        <f>'Moving Avg'!D197</f>
        <v>11.39434</v>
      </c>
      <c r="G197" s="2">
        <f>'Moving Avg'!F197</f>
        <v>11.160300000000001</v>
      </c>
      <c r="H197" s="2">
        <f>'Moving Avg'!G197</f>
        <v>11.629206000000003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  <c r="M197" s="8">
        <f t="shared" si="30"/>
        <v>25</v>
      </c>
      <c r="N197" s="8">
        <f t="shared" si="31"/>
        <v>100</v>
      </c>
      <c r="O197" s="8">
        <f t="shared" si="32"/>
        <v>100</v>
      </c>
      <c r="P197" s="8">
        <f t="shared" si="33"/>
        <v>66.5</v>
      </c>
      <c r="Q197" s="9">
        <f t="shared" si="34"/>
        <v>68.724999999999994</v>
      </c>
      <c r="R197" s="9">
        <f t="shared" si="35"/>
        <v>76.625</v>
      </c>
      <c r="S197" s="9">
        <f t="shared" si="36"/>
        <v>73.674999999999997</v>
      </c>
      <c r="T197" s="9">
        <f t="shared" si="37"/>
        <v>72.875</v>
      </c>
      <c r="U197" s="8">
        <f t="shared" si="38"/>
        <v>73.008333333333326</v>
      </c>
      <c r="V197" s="8">
        <f t="shared" si="39"/>
        <v>72.974999999999994</v>
      </c>
    </row>
    <row r="198" spans="1:22" ht="13.5" x14ac:dyDescent="0.25">
      <c r="A198" s="3">
        <f>RSI!A198</f>
        <v>42296</v>
      </c>
      <c r="B198" s="2">
        <f>RSI!B198</f>
        <v>11.218500000000001</v>
      </c>
      <c r="C198" s="2">
        <f>RSI!I198</f>
        <v>44.955782376958908</v>
      </c>
      <c r="D198" s="2">
        <f>MACD!E198</f>
        <v>-0.24090732152272842</v>
      </c>
      <c r="E198" s="2">
        <f>MACD!F198</f>
        <v>-0.14230516269124074</v>
      </c>
      <c r="F198" s="2">
        <f>'Moving Avg'!D198</f>
        <v>11.328619999999999</v>
      </c>
      <c r="G198" s="2">
        <f>'Moving Avg'!F198</f>
        <v>11.157190000000002</v>
      </c>
      <c r="H198" s="2">
        <f>'Moving Avg'!G198</f>
        <v>11.592434000000003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CONFIRMED BEARISH</v>
      </c>
      <c r="M198" s="8">
        <f t="shared" si="30"/>
        <v>25</v>
      </c>
      <c r="N198" s="8">
        <f t="shared" si="31"/>
        <v>100</v>
      </c>
      <c r="O198" s="8">
        <f t="shared" si="32"/>
        <v>100</v>
      </c>
      <c r="P198" s="8">
        <f t="shared" si="33"/>
        <v>16.5</v>
      </c>
      <c r="Q198" s="9">
        <f t="shared" si="34"/>
        <v>61.225000000000001</v>
      </c>
      <c r="R198" s="9">
        <f t="shared" si="35"/>
        <v>64.125</v>
      </c>
      <c r="S198" s="9">
        <f t="shared" si="36"/>
        <v>51.174999999999997</v>
      </c>
      <c r="T198" s="9">
        <f t="shared" si="37"/>
        <v>60.375</v>
      </c>
      <c r="U198" s="8">
        <f t="shared" si="38"/>
        <v>58.841666666666661</v>
      </c>
      <c r="V198" s="8">
        <f t="shared" si="39"/>
        <v>59.224999999999994</v>
      </c>
    </row>
    <row r="199" spans="1:22" ht="13.5" x14ac:dyDescent="0.25">
      <c r="A199" s="3">
        <f>RSI!A199</f>
        <v>42297</v>
      </c>
      <c r="B199" s="2">
        <f>RSI!B199</f>
        <v>11.325100000000001</v>
      </c>
      <c r="C199" s="2">
        <f>RSI!I199</f>
        <v>49.112320604515915</v>
      </c>
      <c r="D199" s="2">
        <f>MACD!E199</f>
        <v>-0.24589652919512339</v>
      </c>
      <c r="E199" s="2">
        <f>MACD!F199</f>
        <v>-0.1630234359920173</v>
      </c>
      <c r="F199" s="2">
        <f>'Moving Avg'!D199</f>
        <v>11.285979999999999</v>
      </c>
      <c r="G199" s="2">
        <f>'Moving Avg'!F199</f>
        <v>11.163855000000002</v>
      </c>
      <c r="H199" s="2">
        <f>'Moving Avg'!G199</f>
        <v>11.561346000000004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  <c r="M199" s="8">
        <f t="shared" si="30"/>
        <v>25</v>
      </c>
      <c r="N199" s="8">
        <f t="shared" si="31"/>
        <v>100</v>
      </c>
      <c r="O199" s="8">
        <f t="shared" si="32"/>
        <v>100</v>
      </c>
      <c r="P199" s="8">
        <f t="shared" si="33"/>
        <v>66.5</v>
      </c>
      <c r="Q199" s="9">
        <f t="shared" si="34"/>
        <v>68.724999999999994</v>
      </c>
      <c r="R199" s="9">
        <f t="shared" si="35"/>
        <v>76.625</v>
      </c>
      <c r="S199" s="9">
        <f t="shared" si="36"/>
        <v>73.674999999999997</v>
      </c>
      <c r="T199" s="9">
        <f t="shared" si="37"/>
        <v>72.875</v>
      </c>
      <c r="U199" s="8">
        <f t="shared" si="38"/>
        <v>73.008333333333326</v>
      </c>
      <c r="V199" s="8">
        <f t="shared" si="39"/>
        <v>72.974999999999994</v>
      </c>
    </row>
    <row r="200" spans="1:22" ht="13.5" x14ac:dyDescent="0.25">
      <c r="A200" s="3">
        <f>RSI!A200</f>
        <v>42298</v>
      </c>
      <c r="B200" s="2">
        <f>RSI!B200</f>
        <v>11.4938</v>
      </c>
      <c r="C200" s="2">
        <f>RSI!I200</f>
        <v>54.914599133450132</v>
      </c>
      <c r="D200" s="2">
        <f>MACD!E200</f>
        <v>-0.26253654626956369</v>
      </c>
      <c r="E200" s="2">
        <f>MACD!F200</f>
        <v>-0.1829260580475266</v>
      </c>
      <c r="F200" s="2">
        <f>'Moving Avg'!D200</f>
        <v>11.326840000000001</v>
      </c>
      <c r="G200" s="2">
        <f>'Moving Avg'!F200</f>
        <v>11.186945</v>
      </c>
      <c r="H200" s="2">
        <f>'Moving Avg'!G200</f>
        <v>11.533810000000003</v>
      </c>
      <c r="I200" s="2">
        <f>'Moving Avg'!H200</f>
        <v>0</v>
      </c>
      <c r="J200" s="6" t="str">
        <f>OBV!F200</f>
        <v>BULLISH</v>
      </c>
      <c r="K200" s="6" t="str">
        <f>OBV!G200</f>
        <v>WEAK</v>
      </c>
      <c r="L200" s="6" t="str">
        <f>OBV!H200</f>
        <v>CONFIRMED BULLISH</v>
      </c>
      <c r="M200" s="8">
        <f t="shared" si="30"/>
        <v>25</v>
      </c>
      <c r="N200" s="8">
        <f t="shared" si="31"/>
        <v>100</v>
      </c>
      <c r="O200" s="8">
        <f t="shared" si="32"/>
        <v>100</v>
      </c>
      <c r="P200" s="8">
        <f t="shared" si="33"/>
        <v>67</v>
      </c>
      <c r="Q200" s="9">
        <f t="shared" si="34"/>
        <v>68.8</v>
      </c>
      <c r="R200" s="9">
        <f t="shared" si="35"/>
        <v>76.75</v>
      </c>
      <c r="S200" s="9">
        <f t="shared" si="36"/>
        <v>73.900000000000006</v>
      </c>
      <c r="T200" s="9">
        <f t="shared" si="37"/>
        <v>73</v>
      </c>
      <c r="U200" s="8">
        <f t="shared" si="38"/>
        <v>73.150000000000006</v>
      </c>
      <c r="V200" s="8">
        <f t="shared" si="39"/>
        <v>73.112500000000011</v>
      </c>
    </row>
    <row r="201" spans="1:22" ht="13.5" x14ac:dyDescent="0.25">
      <c r="A201" s="3">
        <f>RSI!A201</f>
        <v>42299</v>
      </c>
      <c r="B201" s="2">
        <f>RSI!B201</f>
        <v>11.449400000000001</v>
      </c>
      <c r="C201" s="2">
        <f>RSI!I201</f>
        <v>53.195452180067981</v>
      </c>
      <c r="D201" s="2">
        <f>MACD!E201</f>
        <v>-0.2619600747892008</v>
      </c>
      <c r="E201" s="2">
        <f>MACD!F201</f>
        <v>-0.19873286139586144</v>
      </c>
      <c r="F201" s="2">
        <f>'Moving Avg'!D201</f>
        <v>11.33572</v>
      </c>
      <c r="G201" s="2">
        <f>'Moving Avg'!F201</f>
        <v>11.208704999999998</v>
      </c>
      <c r="H201" s="2">
        <f>'Moving Avg'!G201</f>
        <v>11.507162000000003</v>
      </c>
      <c r="I201" s="2">
        <f>'Moving Avg'!H201</f>
        <v>13.520222000000006</v>
      </c>
      <c r="J201" s="6" t="str">
        <f>OBV!F201</f>
        <v>BEARISH</v>
      </c>
      <c r="K201" s="6" t="str">
        <f>OBV!G201</f>
        <v>NEUTRAL</v>
      </c>
      <c r="L201" s="6" t="str">
        <f>OBV!H201</f>
        <v>BEARISH DIVERGENCE</v>
      </c>
      <c r="M201" s="8">
        <f t="shared" si="30"/>
        <v>25</v>
      </c>
      <c r="N201" s="8">
        <f t="shared" si="31"/>
        <v>100</v>
      </c>
      <c r="O201" s="8">
        <f t="shared" si="32"/>
        <v>0</v>
      </c>
      <c r="P201" s="8">
        <f t="shared" si="33"/>
        <v>16.5</v>
      </c>
      <c r="Q201" s="9">
        <f t="shared" si="34"/>
        <v>46.225000000000001</v>
      </c>
      <c r="R201" s="9">
        <f t="shared" si="35"/>
        <v>29.125</v>
      </c>
      <c r="S201" s="9">
        <f t="shared" si="36"/>
        <v>26.175000000000001</v>
      </c>
      <c r="T201" s="9">
        <f t="shared" si="37"/>
        <v>35.375</v>
      </c>
      <c r="U201" s="8">
        <f t="shared" si="38"/>
        <v>33.841666666666661</v>
      </c>
      <c r="V201" s="8">
        <f t="shared" si="39"/>
        <v>34.224999999999994</v>
      </c>
    </row>
    <row r="202" spans="1:22" ht="13.5" x14ac:dyDescent="0.25">
      <c r="A202" s="3">
        <f>RSI!A202</f>
        <v>42300</v>
      </c>
      <c r="B202" s="2">
        <f>RSI!B202</f>
        <v>11.458299999999999</v>
      </c>
      <c r="C202" s="2">
        <f>RSI!I202</f>
        <v>53.5096331508772</v>
      </c>
      <c r="D202" s="2">
        <f>MACD!E202</f>
        <v>-0.22035617177992251</v>
      </c>
      <c r="E202" s="2">
        <f>MACD!F202</f>
        <v>-0.20305752347267367</v>
      </c>
      <c r="F202" s="2">
        <f>'Moving Avg'!D202</f>
        <v>11.38902</v>
      </c>
      <c r="G202" s="2">
        <f>'Moving Avg'!F202</f>
        <v>11.23091</v>
      </c>
      <c r="H202" s="2">
        <f>'Moving Avg'!G202</f>
        <v>11.489396000000001</v>
      </c>
      <c r="I202" s="2">
        <f>'Moving Avg'!H202</f>
        <v>13.495004000000003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  <c r="M202" s="8">
        <f t="shared" si="30"/>
        <v>25</v>
      </c>
      <c r="N202" s="8">
        <f t="shared" si="31"/>
        <v>45</v>
      </c>
      <c r="O202" s="8">
        <f t="shared" si="32"/>
        <v>0</v>
      </c>
      <c r="P202" s="8">
        <f t="shared" si="33"/>
        <v>83.5</v>
      </c>
      <c r="Q202" s="9">
        <f t="shared" si="34"/>
        <v>37.024999999999999</v>
      </c>
      <c r="R202" s="9">
        <f t="shared" si="35"/>
        <v>34.875</v>
      </c>
      <c r="S202" s="9">
        <f t="shared" si="36"/>
        <v>48.075000000000003</v>
      </c>
      <c r="T202" s="9">
        <f t="shared" si="37"/>
        <v>38.375</v>
      </c>
      <c r="U202" s="8">
        <f t="shared" si="38"/>
        <v>39.991666666666667</v>
      </c>
      <c r="V202" s="8">
        <f t="shared" si="39"/>
        <v>39.587500000000006</v>
      </c>
    </row>
    <row r="203" spans="1:22" ht="13.5" x14ac:dyDescent="0.25">
      <c r="A203" s="3">
        <f>RSI!A203</f>
        <v>42303</v>
      </c>
      <c r="B203" s="2">
        <f>RSI!B203</f>
        <v>11.7958</v>
      </c>
      <c r="C203" s="2">
        <f>RSI!I203</f>
        <v>63.512136616326416</v>
      </c>
      <c r="D203" s="2">
        <f>MACD!E203</f>
        <v>-0.19026301504296761</v>
      </c>
      <c r="E203" s="2">
        <f>MACD!F203</f>
        <v>-0.20049862178673247</v>
      </c>
      <c r="F203" s="2">
        <f>'Moving Avg'!D203</f>
        <v>11.504479999999999</v>
      </c>
      <c r="G203" s="2">
        <f>'Moving Avg'!F203</f>
        <v>11.269990000000002</v>
      </c>
      <c r="H203" s="2">
        <f>'Moving Avg'!G203</f>
        <v>11.47838</v>
      </c>
      <c r="I203" s="2">
        <f>'Moving Avg'!H203</f>
        <v>13.471621500000001</v>
      </c>
      <c r="J203" s="6" t="str">
        <f>OBV!F203</f>
        <v>BULLISH</v>
      </c>
      <c r="K203" s="6" t="str">
        <f>OBV!G203</f>
        <v>WEAK</v>
      </c>
      <c r="L203" s="6" t="str">
        <f>OBV!H203</f>
        <v>CONFIRMED BULLISH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67</v>
      </c>
      <c r="Q203" s="9">
        <f t="shared" si="34"/>
        <v>18.799999999999997</v>
      </c>
      <c r="R203" s="9">
        <f t="shared" si="35"/>
        <v>21.75</v>
      </c>
      <c r="S203" s="9">
        <f t="shared" si="36"/>
        <v>33.900000000000006</v>
      </c>
      <c r="T203" s="9">
        <f t="shared" si="37"/>
        <v>23</v>
      </c>
      <c r="U203" s="8">
        <f t="shared" si="38"/>
        <v>24.816666666666666</v>
      </c>
      <c r="V203" s="8">
        <f t="shared" si="39"/>
        <v>24.362500000000001</v>
      </c>
    </row>
    <row r="204" spans="1:22" ht="13.5" x14ac:dyDescent="0.25">
      <c r="A204" s="3">
        <f>RSI!A204</f>
        <v>42304</v>
      </c>
      <c r="B204" s="2">
        <f>RSI!B204</f>
        <v>12.506399999999999</v>
      </c>
      <c r="C204" s="2">
        <f>RSI!I204</f>
        <v>75.476031643173812</v>
      </c>
      <c r="D204" s="2">
        <f>MACD!E204</f>
        <v>-0.22134258722862477</v>
      </c>
      <c r="E204" s="2">
        <f>MACD!F204</f>
        <v>-0.20466741487511095</v>
      </c>
      <c r="F204" s="2">
        <f>'Moving Avg'!D204</f>
        <v>11.740739999999999</v>
      </c>
      <c r="G204" s="2">
        <f>'Moving Avg'!F204</f>
        <v>11.3446</v>
      </c>
      <c r="H204" s="2">
        <f>'Moving Avg'!G204</f>
        <v>11.481576</v>
      </c>
      <c r="I204" s="2">
        <f>'Moving Avg'!H204</f>
        <v>13.452754000000004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  <c r="M204" s="8">
        <f t="shared" si="30"/>
        <v>0</v>
      </c>
      <c r="N204" s="8">
        <f t="shared" si="31"/>
        <v>45</v>
      </c>
      <c r="O204" s="8">
        <f t="shared" si="32"/>
        <v>0</v>
      </c>
      <c r="P204" s="8">
        <f t="shared" si="33"/>
        <v>67</v>
      </c>
      <c r="Q204" s="9">
        <f t="shared" si="34"/>
        <v>25.799999999999997</v>
      </c>
      <c r="R204" s="9">
        <f t="shared" si="35"/>
        <v>25.75</v>
      </c>
      <c r="S204" s="9">
        <f t="shared" si="36"/>
        <v>36.900000000000006</v>
      </c>
      <c r="T204" s="9">
        <f t="shared" si="37"/>
        <v>28</v>
      </c>
      <c r="U204" s="8">
        <f t="shared" si="38"/>
        <v>29.483333333333334</v>
      </c>
      <c r="V204" s="8">
        <f t="shared" si="39"/>
        <v>29.112500000000001</v>
      </c>
    </row>
    <row r="205" spans="1:22" ht="13.5" x14ac:dyDescent="0.25">
      <c r="A205" s="3">
        <f>RSI!A205</f>
        <v>42305</v>
      </c>
      <c r="B205" s="2">
        <f>RSI!B205</f>
        <v>12.4354</v>
      </c>
      <c r="C205" s="2">
        <f>RSI!I205</f>
        <v>72.903902523578779</v>
      </c>
      <c r="D205" s="2">
        <f>MACD!E205</f>
        <v>-0.2872203992005371</v>
      </c>
      <c r="E205" s="2">
        <f>MACD!F205</f>
        <v>-0.22117801174019619</v>
      </c>
      <c r="F205" s="2">
        <f>'Moving Avg'!D205</f>
        <v>11.92906</v>
      </c>
      <c r="G205" s="2">
        <f>'Moving Avg'!F205</f>
        <v>11.415659999999999</v>
      </c>
      <c r="H205" s="2">
        <f>'Moving Avg'!G205</f>
        <v>11.48513</v>
      </c>
      <c r="I205" s="2">
        <f>'Moving Avg'!H205</f>
        <v>13.433901500000005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  <c r="M205" s="8">
        <f t="shared" si="30"/>
        <v>0</v>
      </c>
      <c r="N205" s="8">
        <f t="shared" si="31"/>
        <v>100</v>
      </c>
      <c r="O205" s="8">
        <f t="shared" si="32"/>
        <v>0</v>
      </c>
      <c r="P205" s="8">
        <f t="shared" si="33"/>
        <v>67</v>
      </c>
      <c r="Q205" s="9">
        <f t="shared" si="34"/>
        <v>45.05</v>
      </c>
      <c r="R205" s="9">
        <f t="shared" si="35"/>
        <v>36.75</v>
      </c>
      <c r="S205" s="9">
        <f t="shared" si="36"/>
        <v>45.150000000000006</v>
      </c>
      <c r="T205" s="9">
        <f t="shared" si="37"/>
        <v>41.75</v>
      </c>
      <c r="U205" s="8">
        <f t="shared" si="38"/>
        <v>42.31666666666667</v>
      </c>
      <c r="V205" s="8">
        <f t="shared" si="39"/>
        <v>42.174999999999997</v>
      </c>
    </row>
    <row r="206" spans="1:22" ht="13.5" x14ac:dyDescent="0.25">
      <c r="A206" s="3">
        <f>RSI!A206</f>
        <v>42306</v>
      </c>
      <c r="B206" s="2">
        <f>RSI!B206</f>
        <v>12.426500000000001</v>
      </c>
      <c r="C206" s="2">
        <f>RSI!I206</f>
        <v>72.570047850929328</v>
      </c>
      <c r="D206" s="2">
        <f>MACD!E206</f>
        <v>-0.33019110203664503</v>
      </c>
      <c r="E206" s="2">
        <f>MACD!F206</f>
        <v>-0.24298062979948598</v>
      </c>
      <c r="F206" s="2">
        <f>'Moving Avg'!D206</f>
        <v>12.12448</v>
      </c>
      <c r="G206" s="2">
        <f>'Moving Avg'!F206</f>
        <v>11.481834999999998</v>
      </c>
      <c r="H206" s="2">
        <f>'Moving Avg'!G206</f>
        <v>11.490282000000002</v>
      </c>
      <c r="I206" s="2">
        <f>'Moving Avg'!H206</f>
        <v>13.415078500000003</v>
      </c>
      <c r="J206" s="6" t="str">
        <f>OBV!F206</f>
        <v>BULLISH</v>
      </c>
      <c r="K206" s="6" t="str">
        <f>OBV!G206</f>
        <v>WEAK</v>
      </c>
      <c r="L206" s="6" t="str">
        <f>OBV!H206</f>
        <v>CONFIRMED BULLISH</v>
      </c>
      <c r="M206" s="8">
        <f t="shared" si="30"/>
        <v>0</v>
      </c>
      <c r="N206" s="8">
        <f t="shared" si="31"/>
        <v>100</v>
      </c>
      <c r="O206" s="8">
        <f t="shared" si="32"/>
        <v>0</v>
      </c>
      <c r="P206" s="8">
        <f t="shared" si="33"/>
        <v>67</v>
      </c>
      <c r="Q206" s="9">
        <f t="shared" si="34"/>
        <v>45.05</v>
      </c>
      <c r="R206" s="9">
        <f t="shared" si="35"/>
        <v>36.75</v>
      </c>
      <c r="S206" s="9">
        <f t="shared" si="36"/>
        <v>45.150000000000006</v>
      </c>
      <c r="T206" s="9">
        <f t="shared" si="37"/>
        <v>41.75</v>
      </c>
      <c r="U206" s="8">
        <f t="shared" si="38"/>
        <v>42.31666666666667</v>
      </c>
      <c r="V206" s="8">
        <f t="shared" si="39"/>
        <v>42.174999999999997</v>
      </c>
    </row>
    <row r="207" spans="1:22" ht="13.5" x14ac:dyDescent="0.25">
      <c r="A207" s="3">
        <f>RSI!A207</f>
        <v>42307</v>
      </c>
      <c r="B207" s="2">
        <f>RSI!B207</f>
        <v>12.089</v>
      </c>
      <c r="C207" s="2">
        <f>RSI!I207</f>
        <v>61.136617662024264</v>
      </c>
      <c r="D207" s="2">
        <f>MACD!E207</f>
        <v>-0.3795357711870242</v>
      </c>
      <c r="E207" s="2">
        <f>MACD!F207</f>
        <v>-0.27029165807699362</v>
      </c>
      <c r="F207" s="2">
        <f>'Moving Avg'!D207</f>
        <v>12.250620000000001</v>
      </c>
      <c r="G207" s="2">
        <f>'Moving Avg'!F207</f>
        <v>11.539129999999997</v>
      </c>
      <c r="H207" s="2">
        <f>'Moving Avg'!G207</f>
        <v>11.489750000000004</v>
      </c>
      <c r="I207" s="2">
        <f>'Moving Avg'!H207</f>
        <v>13.394864000000002</v>
      </c>
      <c r="J207" s="6" t="str">
        <f>OBV!F207</f>
        <v>BULLISH</v>
      </c>
      <c r="K207" s="6" t="str">
        <f>OBV!G207</f>
        <v>WEAK</v>
      </c>
      <c r="L207" s="6" t="str">
        <f>OBV!H207</f>
        <v>CONFIRMED BULLISH</v>
      </c>
      <c r="M207" s="8">
        <f t="shared" si="30"/>
        <v>25</v>
      </c>
      <c r="N207" s="8">
        <f t="shared" si="31"/>
        <v>100</v>
      </c>
      <c r="O207" s="8">
        <f t="shared" si="32"/>
        <v>0</v>
      </c>
      <c r="P207" s="8">
        <f t="shared" si="33"/>
        <v>67</v>
      </c>
      <c r="Q207" s="9">
        <f t="shared" si="34"/>
        <v>53.8</v>
      </c>
      <c r="R207" s="9">
        <f t="shared" si="35"/>
        <v>41.75</v>
      </c>
      <c r="S207" s="9">
        <f t="shared" si="36"/>
        <v>48.900000000000006</v>
      </c>
      <c r="T207" s="9">
        <f t="shared" si="37"/>
        <v>48</v>
      </c>
      <c r="U207" s="8">
        <f t="shared" si="38"/>
        <v>48.15</v>
      </c>
      <c r="V207" s="8">
        <f t="shared" si="39"/>
        <v>48.112499999999997</v>
      </c>
    </row>
    <row r="208" spans="1:22" ht="13.5" x14ac:dyDescent="0.25">
      <c r="A208" s="3">
        <f>RSI!A208</f>
        <v>42310</v>
      </c>
      <c r="B208" s="2">
        <f>RSI!B208</f>
        <v>11.733700000000001</v>
      </c>
      <c r="C208" s="2">
        <f>RSI!I208</f>
        <v>51.871443588337328</v>
      </c>
      <c r="D208" s="2">
        <f>MACD!E208</f>
        <v>-0.39366922113461911</v>
      </c>
      <c r="E208" s="2">
        <f>MACD!F208</f>
        <v>-0.29496717068851874</v>
      </c>
      <c r="F208" s="2">
        <f>'Moving Avg'!D208</f>
        <v>12.238200000000001</v>
      </c>
      <c r="G208" s="2">
        <f>'Moving Avg'!F208</f>
        <v>11.578659999999999</v>
      </c>
      <c r="H208" s="2">
        <f>'Moving Avg'!G208</f>
        <v>11.481046000000003</v>
      </c>
      <c r="I208" s="2">
        <f>'Moving Avg'!H208</f>
        <v>13.374020000000007</v>
      </c>
      <c r="J208" s="6" t="str">
        <f>OBV!F208</f>
        <v>BULLISH</v>
      </c>
      <c r="K208" s="6" t="str">
        <f>OBV!G208</f>
        <v>WEAK</v>
      </c>
      <c r="L208" s="6" t="str">
        <f>OBV!H208</f>
        <v>BULLISH DIVERGENCE</v>
      </c>
      <c r="M208" s="8">
        <f t="shared" si="30"/>
        <v>25</v>
      </c>
      <c r="N208" s="8">
        <f t="shared" si="31"/>
        <v>100</v>
      </c>
      <c r="O208" s="8">
        <f t="shared" si="32"/>
        <v>0</v>
      </c>
      <c r="P208" s="8">
        <f t="shared" si="33"/>
        <v>50</v>
      </c>
      <c r="Q208" s="9">
        <f t="shared" si="34"/>
        <v>51.25</v>
      </c>
      <c r="R208" s="9">
        <f t="shared" si="35"/>
        <v>37.5</v>
      </c>
      <c r="S208" s="9">
        <f t="shared" si="36"/>
        <v>41.25</v>
      </c>
      <c r="T208" s="9">
        <f t="shared" si="37"/>
        <v>43.75</v>
      </c>
      <c r="U208" s="8">
        <f t="shared" si="38"/>
        <v>43.333333333333336</v>
      </c>
      <c r="V208" s="8">
        <f t="shared" si="39"/>
        <v>43.4375</v>
      </c>
    </row>
    <row r="209" spans="1:22" ht="13.5" x14ac:dyDescent="0.25">
      <c r="A209" s="3">
        <f>RSI!A209</f>
        <v>42311</v>
      </c>
      <c r="B209" s="2">
        <f>RSI!B209</f>
        <v>11.458299999999999</v>
      </c>
      <c r="C209" s="2">
        <f>RSI!I209</f>
        <v>46.046375123220017</v>
      </c>
      <c r="D209" s="2">
        <f>MACD!E209</f>
        <v>-0.3693274030464444</v>
      </c>
      <c r="E209" s="2">
        <f>MACD!F209</f>
        <v>-0.30983921716010387</v>
      </c>
      <c r="F209" s="2">
        <f>'Moving Avg'!D209</f>
        <v>12.02858</v>
      </c>
      <c r="G209" s="2">
        <f>'Moving Avg'!F209</f>
        <v>11.598644999999999</v>
      </c>
      <c r="H209" s="2">
        <f>'Moving Avg'!G209</f>
        <v>11.469498000000003</v>
      </c>
      <c r="I209" s="2">
        <f>'Moving Avg'!H209</f>
        <v>13.352132000000006</v>
      </c>
      <c r="J209" s="6" t="str">
        <f>OBV!F209</f>
        <v>BEARISH</v>
      </c>
      <c r="K209" s="6" t="str">
        <f>OBV!G209</f>
        <v>STRONG</v>
      </c>
      <c r="L209" s="6" t="str">
        <f>OBV!H209</f>
        <v>CONFIRMED BEARISH</v>
      </c>
      <c r="M209" s="8">
        <f t="shared" si="30"/>
        <v>25</v>
      </c>
      <c r="N209" s="8">
        <f t="shared" si="31"/>
        <v>100</v>
      </c>
      <c r="O209" s="8">
        <f t="shared" si="32"/>
        <v>0</v>
      </c>
      <c r="P209" s="8">
        <f t="shared" si="33"/>
        <v>33</v>
      </c>
      <c r="Q209" s="9">
        <f t="shared" si="34"/>
        <v>48.7</v>
      </c>
      <c r="R209" s="9">
        <f t="shared" si="35"/>
        <v>33.25</v>
      </c>
      <c r="S209" s="9">
        <f t="shared" si="36"/>
        <v>33.6</v>
      </c>
      <c r="T209" s="9">
        <f t="shared" si="37"/>
        <v>39.5</v>
      </c>
      <c r="U209" s="8">
        <f t="shared" si="38"/>
        <v>38.516666666666673</v>
      </c>
      <c r="V209" s="8">
        <f t="shared" si="39"/>
        <v>38.762500000000003</v>
      </c>
    </row>
    <row r="210" spans="1:22" ht="13.5" x14ac:dyDescent="0.25">
      <c r="A210" s="3">
        <f>RSI!A210</f>
        <v>42312</v>
      </c>
      <c r="B210" s="2">
        <f>RSI!B210</f>
        <v>11.404999999999999</v>
      </c>
      <c r="C210" s="2">
        <f>RSI!I210</f>
        <v>44.993278320667308</v>
      </c>
      <c r="D210" s="2">
        <f>MACD!E210</f>
        <v>-0.31766327317056131</v>
      </c>
      <c r="E210" s="2">
        <f>MACD!F210</f>
        <v>-0.31140402836219538</v>
      </c>
      <c r="F210" s="2">
        <f>'Moving Avg'!D210</f>
        <v>11.822500000000002</v>
      </c>
      <c r="G210" s="2">
        <f>'Moving Avg'!F210</f>
        <v>11.615965000000001</v>
      </c>
      <c r="H210" s="2">
        <f>'Moving Avg'!G210</f>
        <v>11.455996000000003</v>
      </c>
      <c r="I210" s="2">
        <f>'Moving Avg'!H210</f>
        <v>13.331457500000004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25</v>
      </c>
      <c r="N210" s="8">
        <f t="shared" si="31"/>
        <v>45</v>
      </c>
      <c r="O210" s="8">
        <f t="shared" si="32"/>
        <v>0</v>
      </c>
      <c r="P210" s="8">
        <f t="shared" si="33"/>
        <v>33</v>
      </c>
      <c r="Q210" s="9">
        <f t="shared" si="34"/>
        <v>29.45</v>
      </c>
      <c r="R210" s="9">
        <f t="shared" si="35"/>
        <v>22.25</v>
      </c>
      <c r="S210" s="9">
        <f t="shared" si="36"/>
        <v>25.35</v>
      </c>
      <c r="T210" s="9">
        <f t="shared" si="37"/>
        <v>25.75</v>
      </c>
      <c r="U210" s="8">
        <f t="shared" si="38"/>
        <v>25.683333333333337</v>
      </c>
      <c r="V210" s="8">
        <f t="shared" si="39"/>
        <v>25.700000000000003</v>
      </c>
    </row>
    <row r="211" spans="1:22" ht="13.5" x14ac:dyDescent="0.25">
      <c r="A211" s="3">
        <f>RSI!A211</f>
        <v>42313</v>
      </c>
      <c r="B211" s="2">
        <f>RSI!B211</f>
        <v>11.3873</v>
      </c>
      <c r="C211" s="2">
        <f>RSI!I211</f>
        <v>44.628260934125542</v>
      </c>
      <c r="D211" s="2">
        <f>MACD!E211</f>
        <v>-0.27807327656500647</v>
      </c>
      <c r="E211" s="2">
        <f>MACD!F211</f>
        <v>-0.30473787800275759</v>
      </c>
      <c r="F211" s="2">
        <f>'Moving Avg'!D211</f>
        <v>11.614660000000001</v>
      </c>
      <c r="G211" s="2">
        <f>'Moving Avg'!F211</f>
        <v>11.628405000000001</v>
      </c>
      <c r="H211" s="2">
        <f>'Moving Avg'!G211</f>
        <v>11.440364000000002</v>
      </c>
      <c r="I211" s="2">
        <f>'Moving Avg'!H211</f>
        <v>13.3106945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25</v>
      </c>
      <c r="N211" s="8">
        <f t="shared" si="31"/>
        <v>0</v>
      </c>
      <c r="O211" s="8">
        <f t="shared" si="32"/>
        <v>0</v>
      </c>
      <c r="P211" s="8">
        <f t="shared" si="33"/>
        <v>33</v>
      </c>
      <c r="Q211" s="9">
        <f t="shared" si="34"/>
        <v>13.7</v>
      </c>
      <c r="R211" s="9">
        <f t="shared" si="35"/>
        <v>13.25</v>
      </c>
      <c r="S211" s="9">
        <f t="shared" si="36"/>
        <v>18.600000000000001</v>
      </c>
      <c r="T211" s="9">
        <f t="shared" si="37"/>
        <v>14.5</v>
      </c>
      <c r="U211" s="8">
        <f t="shared" si="38"/>
        <v>15.183333333333332</v>
      </c>
      <c r="V211" s="8">
        <f t="shared" si="39"/>
        <v>15.012499999999999</v>
      </c>
    </row>
    <row r="212" spans="1:22" ht="13.5" x14ac:dyDescent="0.25">
      <c r="A212" s="3">
        <f>RSI!A212</f>
        <v>42314</v>
      </c>
      <c r="B212" s="2">
        <f>RSI!B212</f>
        <v>11.0497</v>
      </c>
      <c r="C212" s="2">
        <f>RSI!I212</f>
        <v>38.253663023738255</v>
      </c>
      <c r="D212" s="2">
        <f>MACD!E212</f>
        <v>-0.21680221624367313</v>
      </c>
      <c r="E212" s="2">
        <f>MACD!F212</f>
        <v>-0.28715074565094073</v>
      </c>
      <c r="F212" s="2">
        <f>'Moving Avg'!D212</f>
        <v>11.4068</v>
      </c>
      <c r="G212" s="2">
        <f>'Moving Avg'!F212</f>
        <v>11.610195000000001</v>
      </c>
      <c r="H212" s="2">
        <f>'Moving Avg'!G212</f>
        <v>11.425086</v>
      </c>
      <c r="I212" s="2">
        <f>'Moving Avg'!H212</f>
        <v>13.288613500000004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0"/>
        <v>25</v>
      </c>
      <c r="N212" s="8">
        <f t="shared" si="31"/>
        <v>0</v>
      </c>
      <c r="O212" s="8">
        <f t="shared" si="32"/>
        <v>0</v>
      </c>
      <c r="P212" s="8">
        <f t="shared" si="33"/>
        <v>33</v>
      </c>
      <c r="Q212" s="9">
        <f t="shared" si="34"/>
        <v>13.7</v>
      </c>
      <c r="R212" s="9">
        <f t="shared" si="35"/>
        <v>13.25</v>
      </c>
      <c r="S212" s="9">
        <f t="shared" si="36"/>
        <v>18.600000000000001</v>
      </c>
      <c r="T212" s="9">
        <f t="shared" si="37"/>
        <v>14.5</v>
      </c>
      <c r="U212" s="8">
        <f t="shared" si="38"/>
        <v>15.183333333333332</v>
      </c>
      <c r="V212" s="8">
        <f t="shared" si="39"/>
        <v>15.012499999999999</v>
      </c>
    </row>
    <row r="213" spans="1:22" ht="13.5" x14ac:dyDescent="0.25">
      <c r="A213" s="3">
        <f>RSI!A213</f>
        <v>42317</v>
      </c>
      <c r="B213" s="2">
        <f>RSI!B213</f>
        <v>10.756600000000001</v>
      </c>
      <c r="C213" s="2">
        <f>RSI!I213</f>
        <v>33.746807918390871</v>
      </c>
      <c r="D213" s="2">
        <f>MACD!E213</f>
        <v>-8.8036545436434466E-2</v>
      </c>
      <c r="E213" s="2">
        <f>MACD!F213</f>
        <v>-0.24732790560803949</v>
      </c>
      <c r="F213" s="2">
        <f>'Moving Avg'!D213</f>
        <v>11.21138</v>
      </c>
      <c r="G213" s="2">
        <f>'Moving Avg'!F213</f>
        <v>11.57067</v>
      </c>
      <c r="H213" s="2">
        <f>'Moving Avg'!G213</f>
        <v>11.404834000000001</v>
      </c>
      <c r="I213" s="2">
        <f>'Moving Avg'!H213</f>
        <v>13.265437000000002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  <c r="M213" s="8">
        <f t="shared" si="30"/>
        <v>25</v>
      </c>
      <c r="N213" s="8">
        <f t="shared" si="31"/>
        <v>0</v>
      </c>
      <c r="O213" s="8">
        <f t="shared" si="32"/>
        <v>0</v>
      </c>
      <c r="P213" s="8">
        <f t="shared" si="33"/>
        <v>33</v>
      </c>
      <c r="Q213" s="9">
        <f t="shared" si="34"/>
        <v>13.7</v>
      </c>
      <c r="R213" s="9">
        <f t="shared" si="35"/>
        <v>13.25</v>
      </c>
      <c r="S213" s="9">
        <f t="shared" si="36"/>
        <v>18.600000000000001</v>
      </c>
      <c r="T213" s="9">
        <f t="shared" si="37"/>
        <v>14.5</v>
      </c>
      <c r="U213" s="8">
        <f t="shared" si="38"/>
        <v>15.183333333333332</v>
      </c>
      <c r="V213" s="8">
        <f t="shared" si="39"/>
        <v>15.012499999999999</v>
      </c>
    </row>
    <row r="214" spans="1:22" ht="13.5" x14ac:dyDescent="0.25">
      <c r="A214" s="3">
        <f>RSI!A214</f>
        <v>42318</v>
      </c>
      <c r="B214" s="2">
        <f>RSI!B214</f>
        <v>10.579000000000001</v>
      </c>
      <c r="C214" s="2">
        <f>RSI!I214</f>
        <v>31.337580191636619</v>
      </c>
      <c r="D214" s="2">
        <f>MACD!E214</f>
        <v>0.14817287238047783</v>
      </c>
      <c r="E214" s="2">
        <f>MACD!F214</f>
        <v>-0.16822775001033602</v>
      </c>
      <c r="F214" s="2">
        <f>'Moving Avg'!D214</f>
        <v>11.03552</v>
      </c>
      <c r="G214" s="2">
        <f>'Moving Avg'!F214</f>
        <v>11.522705</v>
      </c>
      <c r="H214" s="2">
        <f>'Moving Avg'!G214</f>
        <v>11.381918000000001</v>
      </c>
      <c r="I214" s="2">
        <f>'Moving Avg'!H214</f>
        <v>13.242704500000002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25</v>
      </c>
      <c r="N214" s="8">
        <f t="shared" si="31"/>
        <v>0</v>
      </c>
      <c r="O214" s="8">
        <f t="shared" si="32"/>
        <v>0</v>
      </c>
      <c r="P214" s="8">
        <f t="shared" si="33"/>
        <v>33</v>
      </c>
      <c r="Q214" s="9">
        <f t="shared" si="34"/>
        <v>13.7</v>
      </c>
      <c r="R214" s="9">
        <f t="shared" si="35"/>
        <v>13.25</v>
      </c>
      <c r="S214" s="9">
        <f t="shared" si="36"/>
        <v>18.600000000000001</v>
      </c>
      <c r="T214" s="9">
        <f t="shared" si="37"/>
        <v>14.5</v>
      </c>
      <c r="U214" s="8">
        <f t="shared" si="38"/>
        <v>15.183333333333332</v>
      </c>
      <c r="V214" s="8">
        <f t="shared" si="39"/>
        <v>15.012499999999999</v>
      </c>
    </row>
    <row r="215" spans="1:22" ht="13.5" x14ac:dyDescent="0.25">
      <c r="A215" s="3">
        <f>RSI!A215</f>
        <v>42319</v>
      </c>
      <c r="B215" s="2">
        <f>RSI!B215</f>
        <v>10.579000000000001</v>
      </c>
      <c r="C215" s="2">
        <f>RSI!I215</f>
        <v>31.337580191636619</v>
      </c>
      <c r="D215" s="2">
        <f>MACD!E215</f>
        <v>0.34259024676831196</v>
      </c>
      <c r="E215" s="2">
        <f>MACD!F215</f>
        <v>-6.6064150654606427E-2</v>
      </c>
      <c r="F215" s="2">
        <f>'Moving Avg'!D215</f>
        <v>10.87032</v>
      </c>
      <c r="G215" s="2">
        <f>'Moving Avg'!F215</f>
        <v>11.48718</v>
      </c>
      <c r="H215" s="2">
        <f>'Moving Avg'!G215</f>
        <v>11.359001999999998</v>
      </c>
      <c r="I215" s="2">
        <f>'Moving Avg'!H215</f>
        <v>13.220120000000001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0</v>
      </c>
      <c r="P215" s="8">
        <f t="shared" si="33"/>
        <v>33</v>
      </c>
      <c r="Q215" s="9">
        <f t="shared" si="34"/>
        <v>13.7</v>
      </c>
      <c r="R215" s="9">
        <f t="shared" si="35"/>
        <v>13.25</v>
      </c>
      <c r="S215" s="9">
        <f t="shared" si="36"/>
        <v>18.600000000000001</v>
      </c>
      <c r="T215" s="9">
        <f t="shared" si="37"/>
        <v>14.5</v>
      </c>
      <c r="U215" s="8">
        <f t="shared" si="38"/>
        <v>15.183333333333332</v>
      </c>
      <c r="V215" s="8">
        <f t="shared" si="39"/>
        <v>15.012499999999999</v>
      </c>
    </row>
    <row r="216" spans="1:22" ht="13.5" x14ac:dyDescent="0.25">
      <c r="A216" s="3">
        <f>RSI!A216</f>
        <v>42320</v>
      </c>
      <c r="B216" s="2">
        <f>RSI!B216</f>
        <v>10.5701</v>
      </c>
      <c r="C216" s="2">
        <f>RSI!I216</f>
        <v>31.208092410703244</v>
      </c>
      <c r="D216" s="2">
        <f>MACD!E216</f>
        <v>0.51145297317737359</v>
      </c>
      <c r="E216" s="2">
        <f>MACD!F216</f>
        <v>4.9439274111789583E-2</v>
      </c>
      <c r="F216" s="2">
        <f>'Moving Avg'!D216</f>
        <v>10.706880000000002</v>
      </c>
      <c r="G216" s="2">
        <f>'Moving Avg'!F216</f>
        <v>11.445435000000002</v>
      </c>
      <c r="H216" s="2">
        <f>'Moving Avg'!G216</f>
        <v>11.339461999999999</v>
      </c>
      <c r="I216" s="2">
        <f>'Moving Avg'!H216</f>
        <v>13.197861000000003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0"/>
        <v>25</v>
      </c>
      <c r="N216" s="8">
        <f t="shared" si="31"/>
        <v>0</v>
      </c>
      <c r="O216" s="8">
        <f t="shared" si="32"/>
        <v>0</v>
      </c>
      <c r="P216" s="8">
        <f t="shared" si="33"/>
        <v>33</v>
      </c>
      <c r="Q216" s="9">
        <f t="shared" si="34"/>
        <v>13.7</v>
      </c>
      <c r="R216" s="9">
        <f t="shared" si="35"/>
        <v>13.25</v>
      </c>
      <c r="S216" s="9">
        <f t="shared" si="36"/>
        <v>18.600000000000001</v>
      </c>
      <c r="T216" s="9">
        <f t="shared" si="37"/>
        <v>14.5</v>
      </c>
      <c r="U216" s="8">
        <f t="shared" si="38"/>
        <v>15.183333333333332</v>
      </c>
      <c r="V216" s="8">
        <f t="shared" si="39"/>
        <v>15.012499999999999</v>
      </c>
    </row>
    <row r="217" spans="1:22" ht="13.5" x14ac:dyDescent="0.25">
      <c r="A217" s="3">
        <f>RSI!A217</f>
        <v>42321</v>
      </c>
      <c r="B217" s="2">
        <f>RSI!B217</f>
        <v>10.881</v>
      </c>
      <c r="C217" s="2">
        <f>RSI!I217</f>
        <v>40.462881768036723</v>
      </c>
      <c r="D217" s="2">
        <f>MACD!E217</f>
        <v>0.58412715514256774</v>
      </c>
      <c r="E217" s="2">
        <f>MACD!F217</f>
        <v>0.15637685031794524</v>
      </c>
      <c r="F217" s="2">
        <f>'Moving Avg'!D217</f>
        <v>10.67314</v>
      </c>
      <c r="G217" s="2">
        <f>'Moving Avg'!F217</f>
        <v>11.429895000000002</v>
      </c>
      <c r="H217" s="2">
        <f>'Moving Avg'!G217</f>
        <v>11.322585999999996</v>
      </c>
      <c r="I217" s="2">
        <f>'Moving Avg'!H217</f>
        <v>13.1767865</v>
      </c>
      <c r="J217" s="6" t="str">
        <f>OBV!F217</f>
        <v>BEARISH</v>
      </c>
      <c r="K217" s="6" t="str">
        <f>OBV!G217</f>
        <v>STRONG</v>
      </c>
      <c r="L217" s="6" t="str">
        <f>OBV!H217</f>
        <v>CONFIRMED BEARISH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33</v>
      </c>
      <c r="Q217" s="9">
        <f t="shared" si="34"/>
        <v>13.7</v>
      </c>
      <c r="R217" s="9">
        <f t="shared" si="35"/>
        <v>13.25</v>
      </c>
      <c r="S217" s="9">
        <f t="shared" si="36"/>
        <v>18.600000000000001</v>
      </c>
      <c r="T217" s="9">
        <f t="shared" si="37"/>
        <v>14.5</v>
      </c>
      <c r="U217" s="8">
        <f t="shared" si="38"/>
        <v>15.183333333333332</v>
      </c>
      <c r="V217" s="8">
        <f t="shared" si="39"/>
        <v>15.012499999999999</v>
      </c>
    </row>
    <row r="218" spans="1:22" ht="13.5" x14ac:dyDescent="0.25">
      <c r="A218" s="3">
        <f>RSI!A218</f>
        <v>42324</v>
      </c>
      <c r="B218" s="2">
        <f>RSI!B218</f>
        <v>10.658899999999999</v>
      </c>
      <c r="C218" s="2">
        <f>RSI!I218</f>
        <v>36.667757062278888</v>
      </c>
      <c r="D218" s="2">
        <f>MACD!E218</f>
        <v>0.60996559223617908</v>
      </c>
      <c r="E218" s="2">
        <f>MACD!F218</f>
        <v>0.24709459870159201</v>
      </c>
      <c r="F218" s="2">
        <f>'Moving Avg'!D218</f>
        <v>10.653600000000001</v>
      </c>
      <c r="G218" s="2">
        <f>'Moving Avg'!F218</f>
        <v>11.401914999999999</v>
      </c>
      <c r="H218" s="2">
        <f>'Moving Avg'!G218</f>
        <v>11.306419999999996</v>
      </c>
      <c r="I218" s="2">
        <f>'Moving Avg'!H218</f>
        <v>13.154823499999997</v>
      </c>
      <c r="J218" s="6" t="str">
        <f>OBV!F218</f>
        <v>BEARISH</v>
      </c>
      <c r="K218" s="6" t="str">
        <f>OBV!G218</f>
        <v>STRONG</v>
      </c>
      <c r="L218" s="6" t="str">
        <f>OBV!H218</f>
        <v>CONFIRMED BEARISH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33</v>
      </c>
      <c r="Q218" s="9">
        <f t="shared" si="34"/>
        <v>13.7</v>
      </c>
      <c r="R218" s="9">
        <f t="shared" si="35"/>
        <v>13.25</v>
      </c>
      <c r="S218" s="9">
        <f t="shared" si="36"/>
        <v>18.600000000000001</v>
      </c>
      <c r="T218" s="9">
        <f t="shared" si="37"/>
        <v>14.5</v>
      </c>
      <c r="U218" s="8">
        <f t="shared" si="38"/>
        <v>15.183333333333332</v>
      </c>
      <c r="V218" s="8">
        <f t="shared" si="39"/>
        <v>15.012499999999999</v>
      </c>
    </row>
    <row r="219" spans="1:22" ht="13.5" x14ac:dyDescent="0.25">
      <c r="A219" s="3">
        <f>RSI!A219</f>
        <v>42325</v>
      </c>
      <c r="B219" s="2">
        <f>RSI!B219</f>
        <v>10.6767</v>
      </c>
      <c r="C219" s="2">
        <f>RSI!I219</f>
        <v>37.176324685307712</v>
      </c>
      <c r="D219" s="2">
        <f>MACD!E219</f>
        <v>0.5918188909022728</v>
      </c>
      <c r="E219" s="2">
        <f>MACD!F219</f>
        <v>0.31603945714172821</v>
      </c>
      <c r="F219" s="2">
        <f>'Moving Avg'!D219</f>
        <v>10.67314</v>
      </c>
      <c r="G219" s="2">
        <f>'Moving Avg'!F219</f>
        <v>11.369495000000001</v>
      </c>
      <c r="H219" s="2">
        <f>'Moving Avg'!G219</f>
        <v>11.291675999999997</v>
      </c>
      <c r="I219" s="2">
        <f>'Moving Avg'!H219</f>
        <v>13.132801500000001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83.5</v>
      </c>
      <c r="Q219" s="9">
        <f t="shared" si="34"/>
        <v>21.274999999999999</v>
      </c>
      <c r="R219" s="9">
        <f t="shared" si="35"/>
        <v>25.875</v>
      </c>
      <c r="S219" s="9">
        <f t="shared" si="36"/>
        <v>41.325000000000003</v>
      </c>
      <c r="T219" s="9">
        <f t="shared" si="37"/>
        <v>27.125</v>
      </c>
      <c r="U219" s="8">
        <f t="shared" si="38"/>
        <v>29.491666666666664</v>
      </c>
      <c r="V219" s="8">
        <f t="shared" si="39"/>
        <v>28.9</v>
      </c>
    </row>
    <row r="220" spans="1:22" ht="13.5" x14ac:dyDescent="0.25">
      <c r="A220" s="3">
        <f>RSI!A220</f>
        <v>42326</v>
      </c>
      <c r="B220" s="2">
        <f>RSI!B220</f>
        <v>10.9254</v>
      </c>
      <c r="C220" s="2">
        <f>RSI!I220</f>
        <v>43.948824899372269</v>
      </c>
      <c r="D220" s="2">
        <f>MACD!E220</f>
        <v>0.55314191531699031</v>
      </c>
      <c r="E220" s="2">
        <f>MACD!F220</f>
        <v>0.36345994877678062</v>
      </c>
      <c r="F220" s="2">
        <f>'Moving Avg'!D220</f>
        <v>10.742419999999999</v>
      </c>
      <c r="G220" s="2">
        <f>'Moving Avg'!F220</f>
        <v>11.341075</v>
      </c>
      <c r="H220" s="2">
        <f>'Moving Avg'!G220</f>
        <v>11.279241999999996</v>
      </c>
      <c r="I220" s="2">
        <f>'Moving Avg'!H220</f>
        <v>13.113354999999997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  <c r="M220" s="8">
        <f t="shared" si="30"/>
        <v>25</v>
      </c>
      <c r="N220" s="8">
        <f t="shared" si="31"/>
        <v>0</v>
      </c>
      <c r="O220" s="8">
        <f t="shared" si="32"/>
        <v>0</v>
      </c>
      <c r="P220" s="8">
        <f t="shared" si="33"/>
        <v>67</v>
      </c>
      <c r="Q220" s="9">
        <f t="shared" si="34"/>
        <v>18.799999999999997</v>
      </c>
      <c r="R220" s="9">
        <f t="shared" si="35"/>
        <v>21.75</v>
      </c>
      <c r="S220" s="9">
        <f t="shared" si="36"/>
        <v>33.900000000000006</v>
      </c>
      <c r="T220" s="9">
        <f t="shared" si="37"/>
        <v>23</v>
      </c>
      <c r="U220" s="8">
        <f t="shared" si="38"/>
        <v>24.816666666666666</v>
      </c>
      <c r="V220" s="8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11.103</v>
      </c>
      <c r="C221" s="2">
        <f>RSI!I221</f>
        <v>48.23995965695125</v>
      </c>
      <c r="D221" s="2">
        <f>MACD!E221</f>
        <v>0.50612272458416818</v>
      </c>
      <c r="E221" s="2">
        <f>MACD!F221</f>
        <v>0.39199250393825813</v>
      </c>
      <c r="F221" s="2">
        <f>'Moving Avg'!D221</f>
        <v>10.849</v>
      </c>
      <c r="G221" s="2">
        <f>'Moving Avg'!F221</f>
        <v>11.323755</v>
      </c>
      <c r="H221" s="2">
        <f>'Moving Avg'!G221</f>
        <v>11.270359999999998</v>
      </c>
      <c r="I221" s="2">
        <f>'Moving Avg'!H221</f>
        <v>13.094315499999999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0</v>
      </c>
      <c r="P221" s="8">
        <f t="shared" si="33"/>
        <v>67</v>
      </c>
      <c r="Q221" s="9">
        <f t="shared" si="34"/>
        <v>18.799999999999997</v>
      </c>
      <c r="R221" s="9">
        <f t="shared" si="35"/>
        <v>21.75</v>
      </c>
      <c r="S221" s="9">
        <f t="shared" si="36"/>
        <v>33.900000000000006</v>
      </c>
      <c r="T221" s="9">
        <f t="shared" si="37"/>
        <v>23</v>
      </c>
      <c r="U221" s="8">
        <f t="shared" si="38"/>
        <v>24.816666666666666</v>
      </c>
      <c r="V221" s="8">
        <f t="shared" si="39"/>
        <v>24.362500000000001</v>
      </c>
    </row>
    <row r="222" spans="1:22" ht="13.5" x14ac:dyDescent="0.25">
      <c r="A222" s="3">
        <f>RSI!A222</f>
        <v>42328</v>
      </c>
      <c r="B222" s="2">
        <f>RSI!B222</f>
        <v>11.254</v>
      </c>
      <c r="C222" s="2">
        <f>RSI!I222</f>
        <v>51.630564072773232</v>
      </c>
      <c r="D222" s="2">
        <f>MACD!E222</f>
        <v>0.40363278626547228</v>
      </c>
      <c r="E222" s="2">
        <f>MACD!F222</f>
        <v>0.394320560403701</v>
      </c>
      <c r="F222" s="2">
        <f>'Moving Avg'!D222</f>
        <v>10.923599999999999</v>
      </c>
      <c r="G222" s="2">
        <f>'Moving Avg'!F222</f>
        <v>11.31354</v>
      </c>
      <c r="H222" s="2">
        <f>'Moving Avg'!G222</f>
        <v>11.266629999999997</v>
      </c>
      <c r="I222" s="2">
        <f>'Moving Avg'!H222</f>
        <v>13.075845999999997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  <c r="M222" s="8">
        <f t="shared" si="30"/>
        <v>25</v>
      </c>
      <c r="N222" s="8">
        <f t="shared" si="31"/>
        <v>0</v>
      </c>
      <c r="O222" s="8">
        <f t="shared" si="32"/>
        <v>0</v>
      </c>
      <c r="P222" s="8">
        <f t="shared" si="33"/>
        <v>67</v>
      </c>
      <c r="Q222" s="9">
        <f t="shared" si="34"/>
        <v>18.799999999999997</v>
      </c>
      <c r="R222" s="9">
        <f t="shared" si="35"/>
        <v>21.75</v>
      </c>
      <c r="S222" s="9">
        <f t="shared" si="36"/>
        <v>33.900000000000006</v>
      </c>
      <c r="T222" s="9">
        <f t="shared" si="37"/>
        <v>23</v>
      </c>
      <c r="U222" s="8">
        <f t="shared" si="38"/>
        <v>24.816666666666666</v>
      </c>
      <c r="V222" s="8">
        <f t="shared" si="39"/>
        <v>24.362500000000001</v>
      </c>
    </row>
    <row r="223" spans="1:22" ht="13.5" x14ac:dyDescent="0.25">
      <c r="A223" s="3">
        <f>RSI!A223</f>
        <v>42331</v>
      </c>
      <c r="B223" s="2">
        <f>RSI!B223</f>
        <v>11.2807</v>
      </c>
      <c r="C223" s="2">
        <f>RSI!I223</f>
        <v>52.226485100045345</v>
      </c>
      <c r="D223" s="2">
        <f>MACD!E223</f>
        <v>0.26933630711247147</v>
      </c>
      <c r="E223" s="2">
        <f>MACD!F223</f>
        <v>0.36932370974545514</v>
      </c>
      <c r="F223" s="2">
        <f>'Moving Avg'!D223</f>
        <v>11.04796</v>
      </c>
      <c r="G223" s="2">
        <f>'Moving Avg'!F223</f>
        <v>11.287785</v>
      </c>
      <c r="H223" s="2">
        <f>'Moving Avg'!G223</f>
        <v>11.263434</v>
      </c>
      <c r="I223" s="2">
        <f>'Moving Avg'!H223</f>
        <v>13.056954999999995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67</v>
      </c>
      <c r="Q223" s="9">
        <f t="shared" si="34"/>
        <v>53.8</v>
      </c>
      <c r="R223" s="9">
        <f t="shared" si="35"/>
        <v>41.75</v>
      </c>
      <c r="S223" s="9">
        <f t="shared" si="36"/>
        <v>48.900000000000006</v>
      </c>
      <c r="T223" s="9">
        <f t="shared" si="37"/>
        <v>48</v>
      </c>
      <c r="U223" s="8">
        <f t="shared" si="38"/>
        <v>48.15</v>
      </c>
      <c r="V223" s="8">
        <f t="shared" si="39"/>
        <v>48.112499999999997</v>
      </c>
    </row>
    <row r="224" spans="1:22" ht="13.5" x14ac:dyDescent="0.25">
      <c r="A224" s="3">
        <f>RSI!A224</f>
        <v>42332</v>
      </c>
      <c r="B224" s="2">
        <f>RSI!B224</f>
        <v>11.422800000000001</v>
      </c>
      <c r="C224" s="2">
        <f>RSI!I224</f>
        <v>55.377422937030303</v>
      </c>
      <c r="D224" s="2">
        <f>MACD!E224</f>
        <v>0.1172272558431704</v>
      </c>
      <c r="E224" s="2">
        <f>MACD!F224</f>
        <v>0.31890441896499816</v>
      </c>
      <c r="F224" s="2">
        <f>'Moving Avg'!D224</f>
        <v>11.197179999999999</v>
      </c>
      <c r="G224" s="2">
        <f>'Moving Avg'!F224</f>
        <v>11.233605000000001</v>
      </c>
      <c r="H224" s="2">
        <f>'Moving Avg'!G224</f>
        <v>11.264322</v>
      </c>
      <c r="I224" s="2">
        <f>'Moving Avg'!H224</f>
        <v>13.039662499999995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67</v>
      </c>
      <c r="Q224" s="9">
        <f t="shared" si="34"/>
        <v>53.8</v>
      </c>
      <c r="R224" s="9">
        <f t="shared" si="35"/>
        <v>41.75</v>
      </c>
      <c r="S224" s="9">
        <f t="shared" si="36"/>
        <v>48.900000000000006</v>
      </c>
      <c r="T224" s="9">
        <f t="shared" si="37"/>
        <v>48</v>
      </c>
      <c r="U224" s="8">
        <f t="shared" si="38"/>
        <v>48.15</v>
      </c>
      <c r="V224" s="8">
        <f t="shared" si="39"/>
        <v>48.112499999999997</v>
      </c>
    </row>
    <row r="225" spans="1:22" ht="13.5" x14ac:dyDescent="0.25">
      <c r="A225" s="3">
        <f>RSI!A225</f>
        <v>42333</v>
      </c>
      <c r="B225" s="2">
        <f>RSI!B225</f>
        <v>11.422800000000001</v>
      </c>
      <c r="C225" s="2">
        <f>RSI!I225</f>
        <v>55.377422937030303</v>
      </c>
      <c r="D225" s="2">
        <f>MACD!E225</f>
        <v>-1.2898379833270468E-2</v>
      </c>
      <c r="E225" s="2">
        <f>MACD!F225</f>
        <v>0.25254385920534445</v>
      </c>
      <c r="F225" s="2">
        <f>'Moving Avg'!D225</f>
        <v>11.296659999999999</v>
      </c>
      <c r="G225" s="2">
        <f>'Moving Avg'!F225</f>
        <v>11.182975000000001</v>
      </c>
      <c r="H225" s="2">
        <f>'Moving Avg'!G225</f>
        <v>11.265388000000005</v>
      </c>
      <c r="I225" s="2">
        <f>'Moving Avg'!H225</f>
        <v>13.022369999999993</v>
      </c>
      <c r="J225" s="6" t="str">
        <f>OBV!F225</f>
        <v>BULLISH</v>
      </c>
      <c r="K225" s="6" t="str">
        <f>OBV!G225</f>
        <v>WEAK</v>
      </c>
      <c r="L225" s="6" t="str">
        <f>OBV!H225</f>
        <v>CONFIRMED BULLISH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67</v>
      </c>
      <c r="Q225" s="9">
        <f t="shared" si="34"/>
        <v>53.8</v>
      </c>
      <c r="R225" s="9">
        <f t="shared" si="35"/>
        <v>41.75</v>
      </c>
      <c r="S225" s="9">
        <f t="shared" si="36"/>
        <v>48.900000000000006</v>
      </c>
      <c r="T225" s="9">
        <f t="shared" si="37"/>
        <v>48</v>
      </c>
      <c r="U225" s="8">
        <f t="shared" si="38"/>
        <v>48.15</v>
      </c>
      <c r="V225" s="8">
        <f t="shared" si="39"/>
        <v>48.112499999999997</v>
      </c>
    </row>
    <row r="226" spans="1:22" ht="13.5" x14ac:dyDescent="0.25">
      <c r="A226" s="3">
        <f>RSI!A226</f>
        <v>42334</v>
      </c>
      <c r="B226" s="2">
        <f>RSI!B226</f>
        <v>11.422800000000001</v>
      </c>
      <c r="C226" s="2">
        <f>RSI!I226</f>
        <v>55.377422937030303</v>
      </c>
      <c r="D226" s="2">
        <f>MACD!E226</f>
        <v>-0.12568685929677059</v>
      </c>
      <c r="E226" s="2">
        <f>MACD!F226</f>
        <v>0.17689771550492145</v>
      </c>
      <c r="F226" s="2">
        <f>'Moving Avg'!D226</f>
        <v>11.360620000000001</v>
      </c>
      <c r="G226" s="2">
        <f>'Moving Avg'!F226</f>
        <v>11.13279</v>
      </c>
      <c r="H226" s="2">
        <f>'Moving Avg'!G226</f>
        <v>11.268230000000006</v>
      </c>
      <c r="I226" s="2">
        <f>'Moving Avg'!H226</f>
        <v>13.004374499999994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67</v>
      </c>
      <c r="Q226" s="9">
        <f t="shared" si="34"/>
        <v>53.8</v>
      </c>
      <c r="R226" s="9">
        <f t="shared" si="35"/>
        <v>41.75</v>
      </c>
      <c r="S226" s="9">
        <f t="shared" si="36"/>
        <v>48.900000000000006</v>
      </c>
      <c r="T226" s="9">
        <f t="shared" si="37"/>
        <v>48</v>
      </c>
      <c r="U226" s="8">
        <f t="shared" si="38"/>
        <v>48.15</v>
      </c>
      <c r="V226" s="8">
        <f t="shared" si="39"/>
        <v>48.112499999999997</v>
      </c>
    </row>
    <row r="227" spans="1:22" ht="13.5" x14ac:dyDescent="0.25">
      <c r="A227" s="3">
        <f>RSI!A227</f>
        <v>42335</v>
      </c>
      <c r="B227" s="2">
        <f>RSI!B227</f>
        <v>11.502700000000001</v>
      </c>
      <c r="C227" s="2">
        <f>RSI!I227</f>
        <v>57.352799598596995</v>
      </c>
      <c r="D227" s="2">
        <f>MACD!E227</f>
        <v>-0.18042670093573321</v>
      </c>
      <c r="E227" s="2">
        <f>MACD!F227</f>
        <v>0.10543283221679051</v>
      </c>
      <c r="F227" s="2">
        <f>'Moving Avg'!D227</f>
        <v>11.410360000000001</v>
      </c>
      <c r="G227" s="2">
        <f>'Moving Avg'!F227</f>
        <v>11.103475</v>
      </c>
      <c r="H227" s="2">
        <f>'Moving Avg'!G227</f>
        <v>11.269474000000004</v>
      </c>
      <c r="I227" s="2">
        <f>'Moving Avg'!H227</f>
        <v>12.987888499999995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67</v>
      </c>
      <c r="Q227" s="9">
        <f t="shared" si="34"/>
        <v>53.8</v>
      </c>
      <c r="R227" s="9">
        <f t="shared" si="35"/>
        <v>41.75</v>
      </c>
      <c r="S227" s="9">
        <f t="shared" si="36"/>
        <v>48.900000000000006</v>
      </c>
      <c r="T227" s="9">
        <f t="shared" si="37"/>
        <v>48</v>
      </c>
      <c r="U227" s="8">
        <f t="shared" si="38"/>
        <v>48.15</v>
      </c>
      <c r="V227" s="8">
        <f t="shared" si="39"/>
        <v>48.112499999999997</v>
      </c>
    </row>
    <row r="228" spans="1:22" ht="13.5" x14ac:dyDescent="0.25">
      <c r="A228" s="3">
        <f>RSI!A228</f>
        <v>42338</v>
      </c>
      <c r="B228" s="2">
        <f>RSI!B228</f>
        <v>11.4139</v>
      </c>
      <c r="C228" s="2">
        <f>RSI!I228</f>
        <v>54.466915270413708</v>
      </c>
      <c r="D228" s="2">
        <f>MACD!E228</f>
        <v>-0.25593424978750257</v>
      </c>
      <c r="E228" s="2">
        <f>MACD!F228</f>
        <v>3.3159415815931889E-2</v>
      </c>
      <c r="F228" s="2">
        <f>'Moving Avg'!D228</f>
        <v>11.437000000000001</v>
      </c>
      <c r="G228" s="2">
        <f>'Moving Avg'!F228</f>
        <v>11.087484999999999</v>
      </c>
      <c r="H228" s="2">
        <f>'Moving Avg'!G228</f>
        <v>11.272138000000005</v>
      </c>
      <c r="I228" s="2">
        <f>'Moving Avg'!H228</f>
        <v>12.970958499999995</v>
      </c>
      <c r="J228" s="6" t="str">
        <f>OBV!F228</f>
        <v>BEARISH</v>
      </c>
      <c r="K228" s="6" t="str">
        <f>OBV!G228</f>
        <v>STRONG</v>
      </c>
      <c r="L228" s="6" t="str">
        <f>OBV!H228</f>
        <v>BEARISH DIVERGENCE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33</v>
      </c>
      <c r="Q228" s="9">
        <f t="shared" si="34"/>
        <v>48.7</v>
      </c>
      <c r="R228" s="9">
        <f t="shared" si="35"/>
        <v>33.25</v>
      </c>
      <c r="S228" s="9">
        <f t="shared" si="36"/>
        <v>33.6</v>
      </c>
      <c r="T228" s="9">
        <f t="shared" si="37"/>
        <v>39.5</v>
      </c>
      <c r="U228" s="8">
        <f t="shared" si="38"/>
        <v>38.516666666666673</v>
      </c>
      <c r="V228" s="8">
        <f t="shared" si="39"/>
        <v>38.762500000000003</v>
      </c>
    </row>
    <row r="229" spans="1:22" ht="13.5" x14ac:dyDescent="0.25">
      <c r="A229" s="3">
        <f>RSI!A229</f>
        <v>42339</v>
      </c>
      <c r="B229" s="2">
        <f>RSI!B229</f>
        <v>11.3162</v>
      </c>
      <c r="C229" s="2">
        <f>RSI!I229</f>
        <v>51.40231884952005</v>
      </c>
      <c r="D229" s="2">
        <f>MACD!E229</f>
        <v>-0.31080444618376113</v>
      </c>
      <c r="E229" s="2">
        <f>MACD!F229</f>
        <v>-3.5633356584006709E-2</v>
      </c>
      <c r="F229" s="2">
        <f>'Moving Avg'!D229</f>
        <v>11.41568</v>
      </c>
      <c r="G229" s="2">
        <f>'Moving Avg'!F229</f>
        <v>11.08038</v>
      </c>
      <c r="H229" s="2">
        <f>'Moving Avg'!G229</f>
        <v>11.274626000000001</v>
      </c>
      <c r="I229" s="2">
        <f>'Moving Avg'!H229</f>
        <v>12.953539999999997</v>
      </c>
      <c r="J229" s="6" t="str">
        <f>OBV!F229</f>
        <v>BEARISH</v>
      </c>
      <c r="K229" s="6" t="str">
        <f>OBV!G229</f>
        <v>STRONG</v>
      </c>
      <c r="L229" s="6" t="str">
        <f>OBV!H229</f>
        <v>CONFIRMED BEARISH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33</v>
      </c>
      <c r="Q229" s="9">
        <f t="shared" si="34"/>
        <v>48.7</v>
      </c>
      <c r="R229" s="9">
        <f t="shared" si="35"/>
        <v>33.25</v>
      </c>
      <c r="S229" s="9">
        <f t="shared" si="36"/>
        <v>33.6</v>
      </c>
      <c r="T229" s="9">
        <f t="shared" si="37"/>
        <v>39.5</v>
      </c>
      <c r="U229" s="8">
        <f t="shared" si="38"/>
        <v>38.516666666666673</v>
      </c>
      <c r="V229" s="8">
        <f t="shared" si="39"/>
        <v>38.762500000000003</v>
      </c>
    </row>
    <row r="230" spans="1:22" ht="13.5" x14ac:dyDescent="0.25">
      <c r="A230" s="3">
        <f>RSI!A230</f>
        <v>42340</v>
      </c>
      <c r="B230" s="2">
        <f>RSI!B230</f>
        <v>11.2807</v>
      </c>
      <c r="C230" s="2">
        <f>RSI!I230</f>
        <v>50.294972301060419</v>
      </c>
      <c r="D230" s="2">
        <f>MACD!E230</f>
        <v>-0.3166485664807297</v>
      </c>
      <c r="E230" s="2">
        <f>MACD!F230</f>
        <v>-9.183639856335131E-2</v>
      </c>
      <c r="F230" s="2">
        <f>'Moving Avg'!D230</f>
        <v>11.387260000000001</v>
      </c>
      <c r="G230" s="2">
        <f>'Moving Avg'!F230</f>
        <v>11.074164999999999</v>
      </c>
      <c r="H230" s="2">
        <f>'Moving Avg'!G230</f>
        <v>11.279600000000002</v>
      </c>
      <c r="I230" s="2">
        <f>'Moving Avg'!H230</f>
        <v>12.93594399999999</v>
      </c>
      <c r="J230" s="6" t="str">
        <f>OBV!F230</f>
        <v>BEARISH</v>
      </c>
      <c r="K230" s="6" t="str">
        <f>OBV!G230</f>
        <v>STRONG</v>
      </c>
      <c r="L230" s="6" t="str">
        <f>OBV!H230</f>
        <v>CONFIRMED BEARISH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33</v>
      </c>
      <c r="Q230" s="9">
        <f t="shared" si="34"/>
        <v>48.7</v>
      </c>
      <c r="R230" s="9">
        <f t="shared" si="35"/>
        <v>33.25</v>
      </c>
      <c r="S230" s="9">
        <f t="shared" si="36"/>
        <v>33.6</v>
      </c>
      <c r="T230" s="9">
        <f t="shared" si="37"/>
        <v>39.5</v>
      </c>
      <c r="U230" s="8">
        <f t="shared" si="38"/>
        <v>38.516666666666673</v>
      </c>
      <c r="V230" s="8">
        <f t="shared" si="39"/>
        <v>38.762500000000003</v>
      </c>
    </row>
    <row r="231" spans="1:22" ht="13.5" x14ac:dyDescent="0.25">
      <c r="A231" s="3">
        <f>RSI!A231</f>
        <v>42341</v>
      </c>
      <c r="B231" s="2">
        <f>RSI!B231</f>
        <v>11.2096</v>
      </c>
      <c r="C231" s="2">
        <f>RSI!I231</f>
        <v>48.061777516880362</v>
      </c>
      <c r="D231" s="2">
        <f>MACD!E231</f>
        <v>-0.28907802179623943</v>
      </c>
      <c r="E231" s="2">
        <f>MACD!F231</f>
        <v>-0.13128472320992896</v>
      </c>
      <c r="F231" s="2">
        <f>'Moving Avg'!D231</f>
        <v>11.344620000000003</v>
      </c>
      <c r="G231" s="2">
        <f>'Moving Avg'!F231</f>
        <v>11.06528</v>
      </c>
      <c r="H231" s="2">
        <f>'Moving Avg'!G231</f>
        <v>11.283507999999999</v>
      </c>
      <c r="I231" s="2">
        <f>'Moving Avg'!H231</f>
        <v>12.917992499999992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  <c r="M231" s="8">
        <f t="shared" si="30"/>
        <v>25</v>
      </c>
      <c r="N231" s="8">
        <f t="shared" si="31"/>
        <v>100</v>
      </c>
      <c r="O231" s="8">
        <f t="shared" si="32"/>
        <v>0</v>
      </c>
      <c r="P231" s="8">
        <f t="shared" si="33"/>
        <v>33</v>
      </c>
      <c r="Q231" s="9">
        <f t="shared" si="34"/>
        <v>48.7</v>
      </c>
      <c r="R231" s="9">
        <f t="shared" si="35"/>
        <v>33.25</v>
      </c>
      <c r="S231" s="9">
        <f t="shared" si="36"/>
        <v>33.6</v>
      </c>
      <c r="T231" s="9">
        <f t="shared" si="37"/>
        <v>39.5</v>
      </c>
      <c r="U231" s="8">
        <f t="shared" si="38"/>
        <v>38.516666666666673</v>
      </c>
      <c r="V231" s="8">
        <f t="shared" si="39"/>
        <v>38.762500000000003</v>
      </c>
    </row>
    <row r="232" spans="1:22" ht="13.5" x14ac:dyDescent="0.25">
      <c r="A232" s="3">
        <f>RSI!A232</f>
        <v>42342</v>
      </c>
      <c r="B232" s="2">
        <f>RSI!B232</f>
        <v>11.3695</v>
      </c>
      <c r="C232" s="2">
        <f>RSI!I232</f>
        <v>53.104832145142225</v>
      </c>
      <c r="D232" s="2">
        <f>MACD!E232</f>
        <v>-0.25401132129646697</v>
      </c>
      <c r="E232" s="2">
        <f>MACD!F232</f>
        <v>-0.15583004282723656</v>
      </c>
      <c r="F232" s="2">
        <f>'Moving Avg'!D232</f>
        <v>11.317980000000002</v>
      </c>
      <c r="G232" s="2">
        <f>'Moving Avg'!F232</f>
        <v>11.08127</v>
      </c>
      <c r="H232" s="2">
        <f>'Moving Avg'!G232</f>
        <v>11.290614</v>
      </c>
      <c r="I232" s="2">
        <f>'Moving Avg'!H232</f>
        <v>12.90084049999999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  <c r="M232" s="8">
        <f t="shared" si="30"/>
        <v>25</v>
      </c>
      <c r="N232" s="8">
        <f t="shared" si="31"/>
        <v>100</v>
      </c>
      <c r="O232" s="8">
        <f t="shared" si="32"/>
        <v>0</v>
      </c>
      <c r="P232" s="8">
        <f t="shared" si="33"/>
        <v>33</v>
      </c>
      <c r="Q232" s="9">
        <f t="shared" si="34"/>
        <v>48.7</v>
      </c>
      <c r="R232" s="9">
        <f t="shared" si="35"/>
        <v>33.25</v>
      </c>
      <c r="S232" s="9">
        <f t="shared" si="36"/>
        <v>33.6</v>
      </c>
      <c r="T232" s="9">
        <f t="shared" si="37"/>
        <v>39.5</v>
      </c>
      <c r="U232" s="8">
        <f t="shared" si="38"/>
        <v>38.516666666666673</v>
      </c>
      <c r="V232" s="8">
        <f t="shared" si="39"/>
        <v>38.762500000000003</v>
      </c>
    </row>
    <row r="233" spans="1:22" ht="13.5" x14ac:dyDescent="0.25">
      <c r="A233" s="3">
        <f>RSI!A233</f>
        <v>42345</v>
      </c>
      <c r="B233" s="2">
        <f>RSI!B233</f>
        <v>11.3606</v>
      </c>
      <c r="C233" s="2">
        <f>RSI!I233</f>
        <v>52.797543485527086</v>
      </c>
      <c r="D233" s="2">
        <f>MACD!E233</f>
        <v>-0.22019198248557359</v>
      </c>
      <c r="E233" s="2">
        <f>MACD!F233</f>
        <v>-0.16870243075890395</v>
      </c>
      <c r="F233" s="2">
        <f>'Moving Avg'!D233</f>
        <v>11.307320000000001</v>
      </c>
      <c r="G233" s="2">
        <f>'Moving Avg'!F233</f>
        <v>11.111470000000001</v>
      </c>
      <c r="H233" s="2">
        <f>'Moving Avg'!G233</f>
        <v>11.297542000000004</v>
      </c>
      <c r="I233" s="2">
        <f>'Moving Avg'!H233</f>
        <v>12.883828999999992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  <c r="M233" s="8">
        <f t="shared" si="30"/>
        <v>25</v>
      </c>
      <c r="N233" s="8">
        <f t="shared" si="31"/>
        <v>100</v>
      </c>
      <c r="O233" s="8">
        <f t="shared" si="32"/>
        <v>0</v>
      </c>
      <c r="P233" s="8">
        <f t="shared" si="33"/>
        <v>33</v>
      </c>
      <c r="Q233" s="9">
        <f t="shared" si="34"/>
        <v>48.7</v>
      </c>
      <c r="R233" s="9">
        <f t="shared" si="35"/>
        <v>33.25</v>
      </c>
      <c r="S233" s="9">
        <f t="shared" si="36"/>
        <v>33.6</v>
      </c>
      <c r="T233" s="9">
        <f t="shared" si="37"/>
        <v>39.5</v>
      </c>
      <c r="U233" s="8">
        <f t="shared" si="38"/>
        <v>38.516666666666673</v>
      </c>
      <c r="V233" s="8">
        <f t="shared" si="39"/>
        <v>38.762500000000003</v>
      </c>
    </row>
    <row r="234" spans="1:22" ht="13.5" x14ac:dyDescent="0.25">
      <c r="A234" s="3">
        <f>RSI!A234</f>
        <v>42346</v>
      </c>
      <c r="B234" s="2">
        <f>RSI!B234</f>
        <v>11.103</v>
      </c>
      <c r="C234" s="2">
        <f>RSI!I234</f>
        <v>44.729833002535649</v>
      </c>
      <c r="D234" s="2">
        <f>MACD!E234</f>
        <v>-0.15115356053988371</v>
      </c>
      <c r="E234" s="2">
        <f>MACD!F234</f>
        <v>-0.16519265671509992</v>
      </c>
      <c r="F234" s="2">
        <f>'Moving Avg'!D234</f>
        <v>11.26468</v>
      </c>
      <c r="G234" s="2">
        <f>'Moving Avg'!F234</f>
        <v>11.13767</v>
      </c>
      <c r="H234" s="2">
        <f>'Moving Avg'!G234</f>
        <v>11.299317999999998</v>
      </c>
      <c r="I234" s="2">
        <f>'Moving Avg'!H234</f>
        <v>12.865529499999994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16.5</v>
      </c>
      <c r="Q234" s="9">
        <f t="shared" si="34"/>
        <v>11.225</v>
      </c>
      <c r="R234" s="9">
        <f t="shared" si="35"/>
        <v>9.125</v>
      </c>
      <c r="S234" s="9">
        <f t="shared" si="36"/>
        <v>11.175000000000001</v>
      </c>
      <c r="T234" s="9">
        <f t="shared" si="37"/>
        <v>10.375</v>
      </c>
      <c r="U234" s="8">
        <f t="shared" si="38"/>
        <v>10.508333333333335</v>
      </c>
      <c r="V234" s="8">
        <f t="shared" si="39"/>
        <v>10.475000000000001</v>
      </c>
    </row>
    <row r="235" spans="1:22" ht="13.5" x14ac:dyDescent="0.25">
      <c r="A235" s="3">
        <f>RSI!A235</f>
        <v>42347</v>
      </c>
      <c r="B235" s="2">
        <f>RSI!B235</f>
        <v>11.0053</v>
      </c>
      <c r="C235" s="2">
        <f>RSI!I235</f>
        <v>42.102142715861405</v>
      </c>
      <c r="D235" s="2">
        <f>MACD!E235</f>
        <v>-8.4459599636110383E-2</v>
      </c>
      <c r="E235" s="2">
        <f>MACD!F235</f>
        <v>-0.14904604529930202</v>
      </c>
      <c r="F235" s="2">
        <f>'Moving Avg'!D235</f>
        <v>11.2096</v>
      </c>
      <c r="G235" s="2">
        <f>'Moving Avg'!F235</f>
        <v>11.158984999999999</v>
      </c>
      <c r="H235" s="2">
        <f>'Moving Avg'!G235</f>
        <v>11.29914</v>
      </c>
      <c r="I235" s="2">
        <f>'Moving Avg'!H235</f>
        <v>12.847296499999993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16.5</v>
      </c>
      <c r="Q235" s="9">
        <f t="shared" si="34"/>
        <v>11.225</v>
      </c>
      <c r="R235" s="9">
        <f t="shared" si="35"/>
        <v>9.125</v>
      </c>
      <c r="S235" s="9">
        <f t="shared" si="36"/>
        <v>11.175000000000001</v>
      </c>
      <c r="T235" s="9">
        <f t="shared" si="37"/>
        <v>10.375</v>
      </c>
      <c r="U235" s="8">
        <f t="shared" si="38"/>
        <v>10.508333333333335</v>
      </c>
      <c r="V235" s="8">
        <f t="shared" si="39"/>
        <v>10.475000000000001</v>
      </c>
    </row>
    <row r="236" spans="1:22" ht="13.5" x14ac:dyDescent="0.25">
      <c r="A236" s="3">
        <f>RSI!A236</f>
        <v>42348</v>
      </c>
      <c r="B236" s="2">
        <f>RSI!B236</f>
        <v>10.809900000000001</v>
      </c>
      <c r="C236" s="2">
        <f>RSI!I236</f>
        <v>37.373317826888155</v>
      </c>
      <c r="D236" s="2">
        <f>MACD!E236</f>
        <v>-1.201208497205819E-2</v>
      </c>
      <c r="E236" s="2">
        <f>MACD!F236</f>
        <v>-0.12163925323385326</v>
      </c>
      <c r="F236" s="2">
        <f>'Moving Avg'!D236</f>
        <v>11.129659999999999</v>
      </c>
      <c r="G236" s="2">
        <f>'Moving Avg'!F236</f>
        <v>11.170975</v>
      </c>
      <c r="H236" s="2">
        <f>'Moving Avg'!G236</f>
        <v>11.293277999999997</v>
      </c>
      <c r="I236" s="2">
        <f>'Moving Avg'!H236</f>
        <v>12.828086499999994</v>
      </c>
      <c r="J236" s="6" t="str">
        <f>OBV!F236</f>
        <v>BEARISH</v>
      </c>
      <c r="K236" s="6" t="str">
        <f>OBV!G236</f>
        <v>NEUTRAL</v>
      </c>
      <c r="L236" s="6" t="str">
        <f>OBV!H236</f>
        <v>CONFIRMED BEARISH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16.5</v>
      </c>
      <c r="Q236" s="9">
        <f t="shared" si="34"/>
        <v>11.225</v>
      </c>
      <c r="R236" s="9">
        <f t="shared" si="35"/>
        <v>9.125</v>
      </c>
      <c r="S236" s="9">
        <f t="shared" si="36"/>
        <v>11.175000000000001</v>
      </c>
      <c r="T236" s="9">
        <f t="shared" si="37"/>
        <v>10.375</v>
      </c>
      <c r="U236" s="8">
        <f t="shared" si="38"/>
        <v>10.508333333333335</v>
      </c>
      <c r="V236" s="8">
        <f t="shared" si="39"/>
        <v>10.475000000000001</v>
      </c>
    </row>
    <row r="237" spans="1:22" ht="13.5" x14ac:dyDescent="0.25">
      <c r="A237" s="3">
        <f>RSI!A237</f>
        <v>42349</v>
      </c>
      <c r="B237" s="2">
        <f>RSI!B237</f>
        <v>10.987500000000001</v>
      </c>
      <c r="C237" s="2">
        <f>RSI!I237</f>
        <v>43.576469183193218</v>
      </c>
      <c r="D237" s="2">
        <f>MACD!E237</f>
        <v>5.100704571883341E-2</v>
      </c>
      <c r="E237" s="2">
        <f>MACD!F237</f>
        <v>-8.7109993443315922E-2</v>
      </c>
      <c r="F237" s="2">
        <f>'Moving Avg'!D237</f>
        <v>11.05326</v>
      </c>
      <c r="G237" s="2">
        <f>'Moving Avg'!F237</f>
        <v>11.176299999999999</v>
      </c>
      <c r="H237" s="2">
        <f>'Moving Avg'!G237</f>
        <v>11.294166000000001</v>
      </c>
      <c r="I237" s="2">
        <f>'Moving Avg'!H237</f>
        <v>12.811947499999997</v>
      </c>
      <c r="J237" s="6" t="str">
        <f>OBV!F237</f>
        <v>BEARISH</v>
      </c>
      <c r="K237" s="6" t="str">
        <f>OBV!G237</f>
        <v>STRONG</v>
      </c>
      <c r="L237" s="6" t="str">
        <f>OBV!H237</f>
        <v>CONFIRMED BEARISH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33</v>
      </c>
      <c r="Q237" s="9">
        <f t="shared" si="34"/>
        <v>13.7</v>
      </c>
      <c r="R237" s="9">
        <f t="shared" si="35"/>
        <v>13.25</v>
      </c>
      <c r="S237" s="9">
        <f t="shared" si="36"/>
        <v>18.600000000000001</v>
      </c>
      <c r="T237" s="9">
        <f t="shared" si="37"/>
        <v>14.5</v>
      </c>
      <c r="U237" s="8">
        <f t="shared" si="38"/>
        <v>15.183333333333332</v>
      </c>
      <c r="V237" s="8">
        <f t="shared" si="39"/>
        <v>15.012499999999999</v>
      </c>
    </row>
    <row r="238" spans="1:22" ht="13.5" x14ac:dyDescent="0.25">
      <c r="A238" s="3">
        <f>RSI!A238</f>
        <v>42352</v>
      </c>
      <c r="B238" s="2">
        <f>RSI!B238</f>
        <v>10.8454</v>
      </c>
      <c r="C238" s="2">
        <f>RSI!I238</f>
        <v>40.149800138578236</v>
      </c>
      <c r="D238" s="2">
        <f>MACD!E238</f>
        <v>0.1025353441721677</v>
      </c>
      <c r="E238" s="2">
        <f>MACD!F238</f>
        <v>-4.9180925920219207E-2</v>
      </c>
      <c r="F238" s="2">
        <f>'Moving Avg'!D238</f>
        <v>10.950219999999998</v>
      </c>
      <c r="G238" s="2">
        <f>'Moving Avg'!F238</f>
        <v>11.185625</v>
      </c>
      <c r="H238" s="2">
        <f>'Moving Avg'!G238</f>
        <v>11.292212000000001</v>
      </c>
      <c r="I238" s="2">
        <f>'Moving Avg'!H238</f>
        <v>12.795097999999996</v>
      </c>
      <c r="J238" s="6" t="str">
        <f>OBV!F238</f>
        <v>BEARISH</v>
      </c>
      <c r="K238" s="6" t="str">
        <f>OBV!G238</f>
        <v>NEUTRAL</v>
      </c>
      <c r="L238" s="6" t="str">
        <f>OBV!H238</f>
        <v>CONFIRMED BEARISH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16.5</v>
      </c>
      <c r="Q238" s="9">
        <f t="shared" si="34"/>
        <v>11.225</v>
      </c>
      <c r="R238" s="9">
        <f t="shared" si="35"/>
        <v>9.125</v>
      </c>
      <c r="S238" s="9">
        <f t="shared" si="36"/>
        <v>11.175000000000001</v>
      </c>
      <c r="T238" s="9">
        <f t="shared" si="37"/>
        <v>10.375</v>
      </c>
      <c r="U238" s="8">
        <f t="shared" si="38"/>
        <v>10.508333333333335</v>
      </c>
      <c r="V238" s="8">
        <f t="shared" si="39"/>
        <v>10.475000000000001</v>
      </c>
    </row>
    <row r="239" spans="1:22" ht="13.5" x14ac:dyDescent="0.25">
      <c r="A239" s="3">
        <f>RSI!A239</f>
        <v>42353</v>
      </c>
      <c r="B239" s="2">
        <f>RSI!B239</f>
        <v>11.200699999999999</v>
      </c>
      <c r="C239" s="2">
        <f>RSI!I239</f>
        <v>50.608111506752884</v>
      </c>
      <c r="D239" s="2">
        <f>MACD!E239</f>
        <v>0.10686736895273086</v>
      </c>
      <c r="E239" s="2">
        <f>MACD!F239</f>
        <v>-1.7971266945629193E-2</v>
      </c>
      <c r="F239" s="2">
        <f>'Moving Avg'!D239</f>
        <v>10.969759999999999</v>
      </c>
      <c r="G239" s="2">
        <f>'Moving Avg'!F239</f>
        <v>11.211825000000001</v>
      </c>
      <c r="H239" s="2">
        <f>'Moving Avg'!G239</f>
        <v>11.295054000000002</v>
      </c>
      <c r="I239" s="2">
        <f>'Moving Avg'!H239</f>
        <v>12.780098999999996</v>
      </c>
      <c r="J239" s="6" t="str">
        <f>OBV!F239</f>
        <v>BULLISH</v>
      </c>
      <c r="K239" s="6" t="str">
        <f>OBV!G239</f>
        <v>WEAK</v>
      </c>
      <c r="L239" s="6" t="str">
        <f>OBV!H239</f>
        <v>CONFIRMED BULLISH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67</v>
      </c>
      <c r="Q239" s="9">
        <f t="shared" si="34"/>
        <v>18.799999999999997</v>
      </c>
      <c r="R239" s="9">
        <f t="shared" si="35"/>
        <v>21.75</v>
      </c>
      <c r="S239" s="9">
        <f t="shared" si="36"/>
        <v>33.900000000000006</v>
      </c>
      <c r="T239" s="9">
        <f t="shared" si="37"/>
        <v>23</v>
      </c>
      <c r="U239" s="8">
        <f t="shared" si="38"/>
        <v>24.816666666666666</v>
      </c>
      <c r="V239" s="8">
        <f t="shared" si="39"/>
        <v>24.362500000000001</v>
      </c>
    </row>
    <row r="240" spans="1:22" ht="13.5" x14ac:dyDescent="0.25">
      <c r="A240" s="3">
        <f>RSI!A240</f>
        <v>42354</v>
      </c>
      <c r="B240" s="2">
        <f>RSI!B240</f>
        <v>11.6981</v>
      </c>
      <c r="C240" s="2">
        <f>RSI!I240</f>
        <v>60.906997426987587</v>
      </c>
      <c r="D240" s="2">
        <f>MACD!E240</f>
        <v>6.8053800117528596E-2</v>
      </c>
      <c r="E240" s="2">
        <f>MACD!F240</f>
        <v>-7.6625353299763534E-4</v>
      </c>
      <c r="F240" s="2">
        <f>'Moving Avg'!D240</f>
        <v>11.108320000000001</v>
      </c>
      <c r="G240" s="2">
        <f>'Moving Avg'!F240</f>
        <v>11.250460000000002</v>
      </c>
      <c r="H240" s="2">
        <f>'Moving Avg'!G240</f>
        <v>11.307844000000003</v>
      </c>
      <c r="I240" s="2">
        <f>'Moving Avg'!H240</f>
        <v>12.768289999999995</v>
      </c>
      <c r="J240" s="6" t="str">
        <f>OBV!F240</f>
        <v>BULLISH</v>
      </c>
      <c r="K240" s="6" t="str">
        <f>OBV!G240</f>
        <v>WEAK</v>
      </c>
      <c r="L240" s="6" t="str">
        <f>OBV!H240</f>
        <v>CONFIRMED BULLISH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67</v>
      </c>
      <c r="Q240" s="9">
        <f t="shared" si="34"/>
        <v>18.799999999999997</v>
      </c>
      <c r="R240" s="9">
        <f t="shared" si="35"/>
        <v>21.75</v>
      </c>
      <c r="S240" s="9">
        <f t="shared" si="36"/>
        <v>33.900000000000006</v>
      </c>
      <c r="T240" s="9">
        <f t="shared" si="37"/>
        <v>23</v>
      </c>
      <c r="U240" s="8">
        <f t="shared" si="38"/>
        <v>24.816666666666666</v>
      </c>
      <c r="V240" s="8">
        <f t="shared" si="39"/>
        <v>24.362500000000001</v>
      </c>
    </row>
    <row r="241" spans="1:22" ht="13.5" x14ac:dyDescent="0.25">
      <c r="A241" s="3">
        <f>RSI!A241</f>
        <v>42355</v>
      </c>
      <c r="B241" s="2">
        <f>RSI!B241</f>
        <v>11.9468</v>
      </c>
      <c r="C241" s="2">
        <f>RSI!I241</f>
        <v>64.853165021299077</v>
      </c>
      <c r="D241" s="2">
        <f>MACD!E241</f>
        <v>2.751388065815874E-3</v>
      </c>
      <c r="E241" s="2">
        <f>MACD!F241</f>
        <v>-6.2725213234933529E-5</v>
      </c>
      <c r="F241" s="2">
        <f>'Moving Avg'!D241</f>
        <v>11.335699999999999</v>
      </c>
      <c r="G241" s="2">
        <f>'Moving Avg'!F241</f>
        <v>11.292650000000002</v>
      </c>
      <c r="H241" s="2">
        <f>'Moving Avg'!G241</f>
        <v>11.324010000000003</v>
      </c>
      <c r="I241" s="2">
        <f>'Moving Avg'!H241</f>
        <v>12.758464499999993</v>
      </c>
      <c r="J241" s="6" t="str">
        <f>OBV!F241</f>
        <v>BULLISH</v>
      </c>
      <c r="K241" s="6" t="str">
        <f>OBV!G241</f>
        <v>WEAK</v>
      </c>
      <c r="L241" s="6" t="str">
        <f>OBV!H241</f>
        <v>CONFIRMED BULLISH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67</v>
      </c>
      <c r="Q241" s="9">
        <f t="shared" si="34"/>
        <v>18.799999999999997</v>
      </c>
      <c r="R241" s="9">
        <f t="shared" si="35"/>
        <v>21.75</v>
      </c>
      <c r="S241" s="9">
        <f t="shared" si="36"/>
        <v>33.900000000000006</v>
      </c>
      <c r="T241" s="9">
        <f t="shared" si="37"/>
        <v>23</v>
      </c>
      <c r="U241" s="8">
        <f t="shared" si="38"/>
        <v>24.816666666666666</v>
      </c>
      <c r="V241" s="8">
        <f t="shared" si="39"/>
        <v>24.362500000000001</v>
      </c>
    </row>
    <row r="242" spans="1:22" ht="13.5" x14ac:dyDescent="0.25">
      <c r="A242" s="3">
        <f>RSI!A242</f>
        <v>42356</v>
      </c>
      <c r="B242" s="2">
        <f>RSI!B242</f>
        <v>12.168900000000001</v>
      </c>
      <c r="C242" s="2">
        <f>RSI!I242</f>
        <v>67.963316261490291</v>
      </c>
      <c r="D242" s="2">
        <f>MACD!E242</f>
        <v>-4.8695816682002402E-2</v>
      </c>
      <c r="E242" s="2">
        <f>MACD!F242</f>
        <v>-9.7893435069884276E-3</v>
      </c>
      <c r="F242" s="2">
        <f>'Moving Avg'!D242</f>
        <v>11.57198</v>
      </c>
      <c r="G242" s="2">
        <f>'Moving Avg'!F242</f>
        <v>11.338395000000002</v>
      </c>
      <c r="H242" s="2">
        <f>'Moving Avg'!G242</f>
        <v>11.339110000000003</v>
      </c>
      <c r="I242" s="2">
        <f>'Moving Avg'!H242</f>
        <v>12.750859499999997</v>
      </c>
      <c r="J242" s="6" t="str">
        <f>OBV!F242</f>
        <v>BULLISH</v>
      </c>
      <c r="K242" s="6" t="str">
        <f>OBV!G242</f>
        <v>WEAK</v>
      </c>
      <c r="L242" s="6" t="str">
        <f>OBV!H242</f>
        <v>CONFIRMED BULLISH</v>
      </c>
      <c r="M242" s="8">
        <f t="shared" si="30"/>
        <v>25</v>
      </c>
      <c r="N242" s="8">
        <f t="shared" si="31"/>
        <v>100</v>
      </c>
      <c r="O242" s="8">
        <f t="shared" si="32"/>
        <v>0</v>
      </c>
      <c r="P242" s="8">
        <f t="shared" si="33"/>
        <v>67</v>
      </c>
      <c r="Q242" s="9">
        <f t="shared" si="34"/>
        <v>53.8</v>
      </c>
      <c r="R242" s="9">
        <f t="shared" si="35"/>
        <v>41.75</v>
      </c>
      <c r="S242" s="9">
        <f t="shared" si="36"/>
        <v>48.900000000000006</v>
      </c>
      <c r="T242" s="9">
        <f t="shared" si="37"/>
        <v>48</v>
      </c>
      <c r="U242" s="8">
        <f t="shared" si="38"/>
        <v>48.15</v>
      </c>
      <c r="V242" s="8">
        <f t="shared" si="39"/>
        <v>48.112499999999997</v>
      </c>
    </row>
    <row r="243" spans="1:22" ht="13.5" x14ac:dyDescent="0.25">
      <c r="A243" s="3">
        <f>RSI!A243</f>
        <v>42359</v>
      </c>
      <c r="B243" s="2">
        <f>RSI!B243</f>
        <v>12.1778</v>
      </c>
      <c r="C243" s="2">
        <f>RSI!I243</f>
        <v>68.08519099169979</v>
      </c>
      <c r="D243" s="2">
        <f>MACD!E243</f>
        <v>-9.9586979186053526E-2</v>
      </c>
      <c r="E243" s="2">
        <f>MACD!F243</f>
        <v>-2.7748870642801453E-2</v>
      </c>
      <c r="F243" s="2">
        <f>'Moving Avg'!D243</f>
        <v>11.838460000000001</v>
      </c>
      <c r="G243" s="2">
        <f>'Moving Avg'!F243</f>
        <v>11.38325</v>
      </c>
      <c r="H243" s="2">
        <f>'Moving Avg'!G243</f>
        <v>11.351724000000004</v>
      </c>
      <c r="I243" s="2">
        <f>'Moving Avg'!H243</f>
        <v>12.743668999999993</v>
      </c>
      <c r="J243" s="6" t="str">
        <f>OBV!F243</f>
        <v>BULLISH</v>
      </c>
      <c r="K243" s="6" t="str">
        <f>OBV!G243</f>
        <v>WEAK</v>
      </c>
      <c r="L243" s="6" t="str">
        <f>OBV!H243</f>
        <v>CONFIRMED BULLISH</v>
      </c>
      <c r="M243" s="8">
        <f t="shared" si="30"/>
        <v>25</v>
      </c>
      <c r="N243" s="8">
        <f t="shared" si="31"/>
        <v>100</v>
      </c>
      <c r="O243" s="8">
        <f t="shared" si="32"/>
        <v>0</v>
      </c>
      <c r="P243" s="8">
        <f t="shared" si="33"/>
        <v>67</v>
      </c>
      <c r="Q243" s="9">
        <f t="shared" si="34"/>
        <v>53.8</v>
      </c>
      <c r="R243" s="9">
        <f t="shared" si="35"/>
        <v>41.75</v>
      </c>
      <c r="S243" s="9">
        <f t="shared" si="36"/>
        <v>48.900000000000006</v>
      </c>
      <c r="T243" s="9">
        <f t="shared" si="37"/>
        <v>48</v>
      </c>
      <c r="U243" s="8">
        <f t="shared" si="38"/>
        <v>48.15</v>
      </c>
      <c r="V243" s="8">
        <f t="shared" si="39"/>
        <v>48.112499999999997</v>
      </c>
    </row>
    <row r="244" spans="1:22" ht="13.5" x14ac:dyDescent="0.25">
      <c r="A244" s="3">
        <f>RSI!A244</f>
        <v>42360</v>
      </c>
      <c r="B244" s="2">
        <f>RSI!B244</f>
        <v>12.2133</v>
      </c>
      <c r="C244" s="2">
        <f>RSI!I244</f>
        <v>68.598337972704982</v>
      </c>
      <c r="D244" s="2">
        <f>MACD!E244</f>
        <v>-0.18989729762442842</v>
      </c>
      <c r="E244" s="2">
        <f>MACD!F244</f>
        <v>-6.0178556039126849E-2</v>
      </c>
      <c r="F244" s="2">
        <f>'Moving Avg'!D244</f>
        <v>12.040979999999999</v>
      </c>
      <c r="G244" s="2">
        <f>'Moving Avg'!F244</f>
        <v>11.422775000000003</v>
      </c>
      <c r="H244" s="2">
        <f>'Moving Avg'!G244</f>
        <v>11.365224000000003</v>
      </c>
      <c r="I244" s="2">
        <f>'Moving Avg'!H244</f>
        <v>12.736655999999993</v>
      </c>
      <c r="J244" s="6" t="str">
        <f>OBV!F244</f>
        <v>BULLISH</v>
      </c>
      <c r="K244" s="6" t="str">
        <f>OBV!G244</f>
        <v>WEAK</v>
      </c>
      <c r="L244" s="6" t="str">
        <f>OBV!H244</f>
        <v>CONFIRMED BULLISH</v>
      </c>
      <c r="M244" s="8">
        <f t="shared" si="30"/>
        <v>25</v>
      </c>
      <c r="N244" s="8">
        <f t="shared" si="31"/>
        <v>100</v>
      </c>
      <c r="O244" s="8">
        <f t="shared" si="32"/>
        <v>0</v>
      </c>
      <c r="P244" s="8">
        <f t="shared" si="33"/>
        <v>67</v>
      </c>
      <c r="Q244" s="9">
        <f t="shared" si="34"/>
        <v>53.8</v>
      </c>
      <c r="R244" s="9">
        <f t="shared" si="35"/>
        <v>41.75</v>
      </c>
      <c r="S244" s="9">
        <f t="shared" si="36"/>
        <v>48.900000000000006</v>
      </c>
      <c r="T244" s="9">
        <f t="shared" si="37"/>
        <v>48</v>
      </c>
      <c r="U244" s="8">
        <f t="shared" si="38"/>
        <v>48.15</v>
      </c>
      <c r="V244" s="8">
        <f t="shared" si="39"/>
        <v>48.112499999999997</v>
      </c>
    </row>
    <row r="245" spans="1:22" ht="13.5" x14ac:dyDescent="0.25">
      <c r="A245" s="3">
        <f>RSI!A245</f>
        <v>42361</v>
      </c>
      <c r="B245" s="2">
        <f>RSI!B245</f>
        <v>12.2577</v>
      </c>
      <c r="C245" s="2">
        <f>RSI!I245</f>
        <v>69.263973585611382</v>
      </c>
      <c r="D245" s="2">
        <f>MACD!E245</f>
        <v>-0.28946182292373024</v>
      </c>
      <c r="E245" s="2">
        <f>MACD!F245</f>
        <v>-0.10603520941604754</v>
      </c>
      <c r="F245" s="2">
        <f>'Moving Avg'!D245</f>
        <v>12.152899999999999</v>
      </c>
      <c r="G245" s="2">
        <f>'Moving Avg'!F245</f>
        <v>11.464520000000002</v>
      </c>
      <c r="H245" s="2">
        <f>'Moving Avg'!G245</f>
        <v>11.384588000000003</v>
      </c>
      <c r="I245" s="2">
        <f>'Moving Avg'!H245</f>
        <v>12.729864999999993</v>
      </c>
      <c r="J245" s="6" t="str">
        <f>OBV!F245</f>
        <v>BULLISH</v>
      </c>
      <c r="K245" s="6" t="str">
        <f>OBV!G245</f>
        <v>WEAK</v>
      </c>
      <c r="L245" s="6" t="str">
        <f>OBV!H245</f>
        <v>CONFIRMED BULLISH</v>
      </c>
      <c r="M245" s="8">
        <f t="shared" si="30"/>
        <v>25</v>
      </c>
      <c r="N245" s="8">
        <f t="shared" si="31"/>
        <v>100</v>
      </c>
      <c r="O245" s="8">
        <f t="shared" si="32"/>
        <v>0</v>
      </c>
      <c r="P245" s="8">
        <f t="shared" si="33"/>
        <v>67</v>
      </c>
      <c r="Q245" s="9">
        <f t="shared" si="34"/>
        <v>53.8</v>
      </c>
      <c r="R245" s="9">
        <f t="shared" si="35"/>
        <v>41.75</v>
      </c>
      <c r="S245" s="9">
        <f t="shared" si="36"/>
        <v>48.900000000000006</v>
      </c>
      <c r="T245" s="9">
        <f t="shared" si="37"/>
        <v>48</v>
      </c>
      <c r="U245" s="8">
        <f t="shared" si="38"/>
        <v>48.15</v>
      </c>
      <c r="V245" s="8">
        <f t="shared" si="39"/>
        <v>48.112499999999997</v>
      </c>
    </row>
    <row r="246" spans="1:22" ht="13.5" x14ac:dyDescent="0.25">
      <c r="A246" s="3">
        <f>RSI!A246</f>
        <v>42363</v>
      </c>
      <c r="B246" s="2">
        <f>RSI!B246</f>
        <v>12.2577</v>
      </c>
      <c r="C246" s="2">
        <f>RSI!I246</f>
        <v>69.263973585611382</v>
      </c>
      <c r="D246" s="2">
        <f>MACD!E246</f>
        <v>-0.40850341029014992</v>
      </c>
      <c r="E246" s="2">
        <f>MACD!F246</f>
        <v>-0.16652884959086803</v>
      </c>
      <c r="F246" s="2">
        <f>'Moving Avg'!D246</f>
        <v>12.21508</v>
      </c>
      <c r="G246" s="2">
        <f>'Moving Avg'!F246</f>
        <v>11.506265000000003</v>
      </c>
      <c r="H246" s="2">
        <f>'Moving Avg'!G246</f>
        <v>11.401642000000004</v>
      </c>
      <c r="I246" s="2">
        <f>'Moving Avg'!H246</f>
        <v>12.723073999999995</v>
      </c>
      <c r="J246" s="6" t="str">
        <f>OBV!F246</f>
        <v>BULLISH</v>
      </c>
      <c r="K246" s="6" t="str">
        <f>OBV!G246</f>
        <v>WEAK</v>
      </c>
      <c r="L246" s="6" t="str">
        <f>OBV!H246</f>
        <v>CONFIRMED BULLISH</v>
      </c>
      <c r="M246" s="8">
        <f t="shared" si="30"/>
        <v>25</v>
      </c>
      <c r="N246" s="8">
        <f t="shared" si="31"/>
        <v>100</v>
      </c>
      <c r="O246" s="8">
        <f t="shared" si="32"/>
        <v>0</v>
      </c>
      <c r="P246" s="8">
        <f t="shared" si="33"/>
        <v>67</v>
      </c>
      <c r="Q246" s="9">
        <f t="shared" si="34"/>
        <v>53.8</v>
      </c>
      <c r="R246" s="9">
        <f t="shared" si="35"/>
        <v>41.75</v>
      </c>
      <c r="S246" s="9">
        <f t="shared" si="36"/>
        <v>48.900000000000006</v>
      </c>
      <c r="T246" s="9">
        <f t="shared" si="37"/>
        <v>48</v>
      </c>
      <c r="U246" s="8">
        <f t="shared" si="38"/>
        <v>48.15</v>
      </c>
      <c r="V246" s="8">
        <f t="shared" si="39"/>
        <v>48.112499999999997</v>
      </c>
    </row>
    <row r="247" spans="1:22" ht="13.5" x14ac:dyDescent="0.25">
      <c r="A247" s="3">
        <f>RSI!A247</f>
        <v>42366</v>
      </c>
      <c r="B247" s="2">
        <f>RSI!B247</f>
        <v>12.248799999999999</v>
      </c>
      <c r="C247" s="2">
        <f>RSI!I247</f>
        <v>68.924322642707196</v>
      </c>
      <c r="D247" s="2">
        <f>MACD!E247</f>
        <v>-0.48563111081609023</v>
      </c>
      <c r="E247" s="2">
        <f>MACD!F247</f>
        <v>-0.23034930183591246</v>
      </c>
      <c r="F247" s="2">
        <f>'Moving Avg'!D247</f>
        <v>12.231059999999999</v>
      </c>
      <c r="G247" s="2">
        <f>'Moving Avg'!F247</f>
        <v>11.543569999999999</v>
      </c>
      <c r="H247" s="2">
        <f>'Moving Avg'!G247</f>
        <v>11.422782000000002</v>
      </c>
      <c r="I247" s="2">
        <f>'Moving Avg'!H247</f>
        <v>12.714203499999995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  <c r="M247" s="8">
        <f t="shared" si="30"/>
        <v>25</v>
      </c>
      <c r="N247" s="8">
        <f t="shared" si="31"/>
        <v>100</v>
      </c>
      <c r="O247" s="8">
        <f t="shared" si="32"/>
        <v>0</v>
      </c>
      <c r="P247" s="8">
        <f t="shared" si="33"/>
        <v>67</v>
      </c>
      <c r="Q247" s="9">
        <f t="shared" si="34"/>
        <v>53.8</v>
      </c>
      <c r="R247" s="9">
        <f t="shared" si="35"/>
        <v>41.75</v>
      </c>
      <c r="S247" s="9">
        <f t="shared" si="36"/>
        <v>48.900000000000006</v>
      </c>
      <c r="T247" s="9">
        <f t="shared" si="37"/>
        <v>48</v>
      </c>
      <c r="U247" s="8">
        <f t="shared" si="38"/>
        <v>48.15</v>
      </c>
      <c r="V247" s="8">
        <f t="shared" si="39"/>
        <v>48.112499999999997</v>
      </c>
    </row>
    <row r="248" spans="1:22" ht="13.5" x14ac:dyDescent="0.25">
      <c r="A248" s="3">
        <f>RSI!A248</f>
        <v>42367</v>
      </c>
      <c r="B248" s="2">
        <f>RSI!B248</f>
        <v>12.3466</v>
      </c>
      <c r="C248" s="2">
        <f>RSI!I248</f>
        <v>70.628760708160371</v>
      </c>
      <c r="D248" s="2">
        <f>MACD!E248</f>
        <v>-0.58400431081999216</v>
      </c>
      <c r="E248" s="2">
        <f>MACD!F248</f>
        <v>-0.30108030363272842</v>
      </c>
      <c r="F248" s="2">
        <f>'Moving Avg'!D248</f>
        <v>12.264820000000002</v>
      </c>
      <c r="G248" s="2">
        <f>'Moving Avg'!F248</f>
        <v>11.590204999999999</v>
      </c>
      <c r="H248" s="2">
        <f>'Moving Avg'!G248</f>
        <v>11.445344</v>
      </c>
      <c r="I248" s="2">
        <f>'Moving Avg'!H248</f>
        <v>12.703083999999995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  <c r="M248" s="8">
        <f t="shared" si="30"/>
        <v>0</v>
      </c>
      <c r="N248" s="8">
        <f t="shared" si="31"/>
        <v>100</v>
      </c>
      <c r="O248" s="8">
        <f t="shared" si="32"/>
        <v>0</v>
      </c>
      <c r="P248" s="8">
        <f t="shared" si="33"/>
        <v>67</v>
      </c>
      <c r="Q248" s="9">
        <f t="shared" si="34"/>
        <v>45.05</v>
      </c>
      <c r="R248" s="9">
        <f t="shared" si="35"/>
        <v>36.75</v>
      </c>
      <c r="S248" s="9">
        <f t="shared" si="36"/>
        <v>45.150000000000006</v>
      </c>
      <c r="T248" s="9">
        <f t="shared" si="37"/>
        <v>41.75</v>
      </c>
      <c r="U248" s="8">
        <f t="shared" si="38"/>
        <v>42.31666666666667</v>
      </c>
      <c r="V248" s="8">
        <f t="shared" si="39"/>
        <v>42.174999999999997</v>
      </c>
    </row>
    <row r="249" spans="1:22" ht="13.5" x14ac:dyDescent="0.25">
      <c r="A249" s="3">
        <f>RSI!A249</f>
        <v>42368</v>
      </c>
      <c r="B249" s="2">
        <f>RSI!B249</f>
        <v>12.3466</v>
      </c>
      <c r="C249" s="2">
        <f>RSI!I249</f>
        <v>70.628760708160371</v>
      </c>
      <c r="D249" s="2">
        <f>MACD!E249</f>
        <v>-0.61686816483079809</v>
      </c>
      <c r="E249" s="2">
        <f>MACD!F249</f>
        <v>-0.36423787587234235</v>
      </c>
      <c r="F249" s="2">
        <f>'Moving Avg'!D249</f>
        <v>12.291480000000002</v>
      </c>
      <c r="G249" s="2">
        <f>'Moving Avg'!F249</f>
        <v>11.641724999999997</v>
      </c>
      <c r="H249" s="2">
        <f>'Moving Avg'!G249</f>
        <v>11.465774</v>
      </c>
      <c r="I249" s="2">
        <f>'Moving Avg'!H249</f>
        <v>12.692112499999993</v>
      </c>
      <c r="J249" s="6" t="str">
        <f>OBV!F249</f>
        <v>BULLISH</v>
      </c>
      <c r="K249" s="6" t="str">
        <f>OBV!G249</f>
        <v>WEAK</v>
      </c>
      <c r="L249" s="6" t="str">
        <f>OBV!H249</f>
        <v>CONFIRMED BULLISH</v>
      </c>
      <c r="M249" s="8">
        <f t="shared" si="30"/>
        <v>0</v>
      </c>
      <c r="N249" s="8">
        <f t="shared" si="31"/>
        <v>100</v>
      </c>
      <c r="O249" s="8">
        <f t="shared" si="32"/>
        <v>0</v>
      </c>
      <c r="P249" s="8">
        <f t="shared" si="33"/>
        <v>67</v>
      </c>
      <c r="Q249" s="9">
        <f t="shared" si="34"/>
        <v>45.05</v>
      </c>
      <c r="R249" s="9">
        <f t="shared" si="35"/>
        <v>36.75</v>
      </c>
      <c r="S249" s="9">
        <f t="shared" si="36"/>
        <v>45.150000000000006</v>
      </c>
      <c r="T249" s="9">
        <f t="shared" si="37"/>
        <v>41.75</v>
      </c>
      <c r="U249" s="8">
        <f t="shared" si="38"/>
        <v>42.31666666666667</v>
      </c>
      <c r="V249" s="8">
        <f t="shared" si="39"/>
        <v>42.174999999999997</v>
      </c>
    </row>
    <row r="250" spans="1:22" ht="13.5" x14ac:dyDescent="0.25">
      <c r="A250" s="3">
        <f>RSI!A250</f>
        <v>42369</v>
      </c>
      <c r="B250" s="2">
        <f>RSI!B250</f>
        <v>12.613</v>
      </c>
      <c r="C250" s="2">
        <f>RSI!I250</f>
        <v>74.966359375815827</v>
      </c>
      <c r="D250" s="2">
        <f>MACD!E250</f>
        <v>-0.59185530783264539</v>
      </c>
      <c r="E250" s="2">
        <f>MACD!F250</f>
        <v>-0.40976136226440302</v>
      </c>
      <c r="F250" s="2">
        <f>'Moving Avg'!D250</f>
        <v>12.362539999999999</v>
      </c>
      <c r="G250" s="2">
        <f>'Moving Avg'!F250</f>
        <v>11.708339999999998</v>
      </c>
      <c r="H250" s="2">
        <f>'Moving Avg'!G250</f>
        <v>11.488157999999999</v>
      </c>
      <c r="I250" s="2">
        <f>'Moving Avg'!H250</f>
        <v>12.684137999999994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  <c r="M250" s="8">
        <f t="shared" si="30"/>
        <v>0</v>
      </c>
      <c r="N250" s="8">
        <f t="shared" si="31"/>
        <v>100</v>
      </c>
      <c r="O250" s="8">
        <f t="shared" si="32"/>
        <v>0</v>
      </c>
      <c r="P250" s="8">
        <f t="shared" si="33"/>
        <v>67</v>
      </c>
      <c r="Q250" s="9">
        <f t="shared" si="34"/>
        <v>45.05</v>
      </c>
      <c r="R250" s="9">
        <f t="shared" si="35"/>
        <v>36.75</v>
      </c>
      <c r="S250" s="9">
        <f t="shared" si="36"/>
        <v>45.150000000000006</v>
      </c>
      <c r="T250" s="9">
        <f t="shared" si="37"/>
        <v>41.75</v>
      </c>
      <c r="U250" s="8">
        <f t="shared" si="38"/>
        <v>42.31666666666667</v>
      </c>
      <c r="V250" s="8">
        <f t="shared" si="39"/>
        <v>42.174999999999997</v>
      </c>
    </row>
    <row r="251" spans="1:22" ht="13.5" x14ac:dyDescent="0.25">
      <c r="A251" s="3">
        <f>RSI!A251</f>
        <v>42373</v>
      </c>
      <c r="B251" s="2">
        <f>RSI!B251</f>
        <v>12.3466</v>
      </c>
      <c r="C251" s="2">
        <f>RSI!I251</f>
        <v>64.679589312358843</v>
      </c>
      <c r="D251" s="2">
        <f>MACD!E251</f>
        <v>-0.51794488929753868</v>
      </c>
      <c r="E251" s="2">
        <f>MACD!F251</f>
        <v>-0.43139806767103017</v>
      </c>
      <c r="F251" s="2">
        <f>'Moving Avg'!D251</f>
        <v>12.380320000000001</v>
      </c>
      <c r="G251" s="2">
        <f>'Moving Avg'!F251</f>
        <v>11.765189999999999</v>
      </c>
      <c r="H251" s="2">
        <f>'Moving Avg'!G251</f>
        <v>11.506101999999998</v>
      </c>
      <c r="I251" s="2">
        <f>'Moving Avg'!H251</f>
        <v>12.674831499999993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0"/>
        <v>25</v>
      </c>
      <c r="N251" s="8">
        <f t="shared" si="31"/>
        <v>100</v>
      </c>
      <c r="O251" s="8">
        <f t="shared" si="32"/>
        <v>0</v>
      </c>
      <c r="P251" s="8">
        <f t="shared" si="33"/>
        <v>67</v>
      </c>
      <c r="Q251" s="9">
        <f t="shared" si="34"/>
        <v>53.8</v>
      </c>
      <c r="R251" s="9">
        <f t="shared" si="35"/>
        <v>41.75</v>
      </c>
      <c r="S251" s="9">
        <f t="shared" si="36"/>
        <v>48.900000000000006</v>
      </c>
      <c r="T251" s="9">
        <f t="shared" si="37"/>
        <v>48</v>
      </c>
      <c r="U251" s="8">
        <f t="shared" si="38"/>
        <v>48.15</v>
      </c>
      <c r="V251" s="8">
        <f t="shared" si="39"/>
        <v>48.112499999999997</v>
      </c>
    </row>
    <row r="252" spans="1:22" ht="13.5" x14ac:dyDescent="0.25">
      <c r="A252" s="3">
        <f>RSI!A252</f>
        <v>42374</v>
      </c>
      <c r="B252" s="2">
        <f>RSI!B252</f>
        <v>12.3466</v>
      </c>
      <c r="C252" s="2">
        <f>RSI!I252</f>
        <v>64.679589312358843</v>
      </c>
      <c r="D252" s="2">
        <f>MACD!E252</f>
        <v>-0.42452225495467566</v>
      </c>
      <c r="E252" s="2">
        <f>MACD!F252</f>
        <v>-0.43002290512775931</v>
      </c>
      <c r="F252" s="2">
        <f>'Moving Avg'!D252</f>
        <v>12.399880000000001</v>
      </c>
      <c r="G252" s="2">
        <f>'Moving Avg'!F252</f>
        <v>11.814044999999997</v>
      </c>
      <c r="H252" s="2">
        <f>'Moving Avg'!G252</f>
        <v>11.523867999999998</v>
      </c>
      <c r="I252" s="2">
        <f>'Moving Avg'!H252</f>
        <v>12.665524999999992</v>
      </c>
      <c r="J252" s="6" t="str">
        <f>OBV!F252</f>
        <v>BULLISH</v>
      </c>
      <c r="K252" s="6" t="str">
        <f>OBV!G252</f>
        <v>WEAK</v>
      </c>
      <c r="L252" s="6" t="str">
        <f>OBV!H252</f>
        <v>CONFIRMED BULLISH</v>
      </c>
      <c r="M252" s="8">
        <f t="shared" si="30"/>
        <v>25</v>
      </c>
      <c r="N252" s="8">
        <f t="shared" si="31"/>
        <v>0</v>
      </c>
      <c r="O252" s="8">
        <f t="shared" si="32"/>
        <v>0</v>
      </c>
      <c r="P252" s="8">
        <f t="shared" si="33"/>
        <v>67</v>
      </c>
      <c r="Q252" s="9">
        <f t="shared" si="34"/>
        <v>18.799999999999997</v>
      </c>
      <c r="R252" s="9">
        <f t="shared" si="35"/>
        <v>21.75</v>
      </c>
      <c r="S252" s="9">
        <f t="shared" si="36"/>
        <v>33.900000000000006</v>
      </c>
      <c r="T252" s="9">
        <f t="shared" si="37"/>
        <v>23</v>
      </c>
      <c r="U252" s="8">
        <f t="shared" si="38"/>
        <v>24.816666666666666</v>
      </c>
      <c r="V252" s="8">
        <f t="shared" si="39"/>
        <v>24.362500000000001</v>
      </c>
    </row>
    <row r="253" spans="1:22" ht="13.5" x14ac:dyDescent="0.25">
      <c r="A253" s="3">
        <f>RSI!A253</f>
        <v>42375</v>
      </c>
      <c r="B253" s="2">
        <f>RSI!B253</f>
        <v>12.3466</v>
      </c>
      <c r="C253" s="2">
        <f>RSI!I253</f>
        <v>64.679589312358843</v>
      </c>
      <c r="D253" s="2">
        <f>MACD!E253</f>
        <v>-0.34714586331904762</v>
      </c>
      <c r="E253" s="2">
        <f>MACD!F253</f>
        <v>-0.413447496766017</v>
      </c>
      <c r="F253" s="2">
        <f>'Moving Avg'!D253</f>
        <v>12.399880000000001</v>
      </c>
      <c r="G253" s="2">
        <f>'Moving Avg'!F253</f>
        <v>11.863344999999999</v>
      </c>
      <c r="H253" s="2">
        <f>'Moving Avg'!G253</f>
        <v>11.534884</v>
      </c>
      <c r="I253" s="2">
        <f>'Moving Avg'!H253</f>
        <v>12.656403499999993</v>
      </c>
      <c r="J253" s="6" t="str">
        <f>OBV!F253</f>
        <v>BULLISH</v>
      </c>
      <c r="K253" s="6" t="str">
        <f>OBV!G253</f>
        <v>WEAK</v>
      </c>
      <c r="L253" s="6" t="str">
        <f>OBV!H253</f>
        <v>NEUTRAL</v>
      </c>
      <c r="M253" s="8">
        <f t="shared" si="30"/>
        <v>25</v>
      </c>
      <c r="N253" s="8">
        <f t="shared" si="31"/>
        <v>0</v>
      </c>
      <c r="O253" s="8">
        <f t="shared" si="32"/>
        <v>0</v>
      </c>
      <c r="P253" s="8">
        <f t="shared" si="33"/>
        <v>33</v>
      </c>
      <c r="Q253" s="9">
        <f t="shared" si="34"/>
        <v>13.7</v>
      </c>
      <c r="R253" s="9">
        <f t="shared" si="35"/>
        <v>13.25</v>
      </c>
      <c r="S253" s="9">
        <f t="shared" si="36"/>
        <v>18.600000000000001</v>
      </c>
      <c r="T253" s="9">
        <f t="shared" si="37"/>
        <v>14.5</v>
      </c>
      <c r="U253" s="8">
        <f t="shared" si="38"/>
        <v>15.183333333333332</v>
      </c>
      <c r="V253" s="8">
        <f t="shared" si="39"/>
        <v>15.012499999999999</v>
      </c>
    </row>
    <row r="254" spans="1:22" ht="13.5" x14ac:dyDescent="0.25">
      <c r="A254" s="3">
        <f>RSI!A254</f>
        <v>42376</v>
      </c>
      <c r="B254" s="2">
        <f>RSI!B254</f>
        <v>12.3466</v>
      </c>
      <c r="C254" s="2">
        <f>RSI!I254</f>
        <v>64.679589312358843</v>
      </c>
      <c r="D254" s="2">
        <f>MACD!E254</f>
        <v>-0.27902936430743885</v>
      </c>
      <c r="E254" s="2">
        <f>MACD!F254</f>
        <v>-0.38656387027430139</v>
      </c>
      <c r="F254" s="2">
        <f>'Moving Avg'!D254</f>
        <v>12.399880000000001</v>
      </c>
      <c r="G254" s="2">
        <f>'Moving Avg'!F254</f>
        <v>11.925524999999997</v>
      </c>
      <c r="H254" s="2">
        <f>'Moving Avg'!G254</f>
        <v>11.531687999999999</v>
      </c>
      <c r="I254" s="2">
        <f>'Moving Avg'!H254</f>
        <v>12.648428999999991</v>
      </c>
      <c r="J254" s="6" t="str">
        <f>OBV!F254</f>
        <v>BULLISH</v>
      </c>
      <c r="K254" s="6" t="str">
        <f>OBV!G254</f>
        <v>WEAK</v>
      </c>
      <c r="L254" s="6" t="str">
        <f>OBV!H254</f>
        <v>NEUTRAL</v>
      </c>
      <c r="M254" s="8">
        <f t="shared" si="30"/>
        <v>25</v>
      </c>
      <c r="N254" s="8">
        <f t="shared" si="31"/>
        <v>0</v>
      </c>
      <c r="O254" s="8">
        <f t="shared" si="32"/>
        <v>0</v>
      </c>
      <c r="P254" s="8">
        <f t="shared" si="33"/>
        <v>33</v>
      </c>
      <c r="Q254" s="9">
        <f t="shared" si="34"/>
        <v>13.7</v>
      </c>
      <c r="R254" s="9">
        <f t="shared" si="35"/>
        <v>13.25</v>
      </c>
      <c r="S254" s="9">
        <f t="shared" si="36"/>
        <v>18.600000000000001</v>
      </c>
      <c r="T254" s="9">
        <f t="shared" si="37"/>
        <v>14.5</v>
      </c>
      <c r="U254" s="8">
        <f t="shared" si="38"/>
        <v>15.183333333333332</v>
      </c>
      <c r="V254" s="8">
        <f t="shared" si="39"/>
        <v>15.012499999999999</v>
      </c>
    </row>
    <row r="255" spans="1:22" ht="13.5" x14ac:dyDescent="0.25">
      <c r="A255" s="3">
        <f>RSI!A255</f>
        <v>42377</v>
      </c>
      <c r="B255" s="2">
        <f>RSI!B255</f>
        <v>12.319900000000001</v>
      </c>
      <c r="C255" s="2">
        <f>RSI!I255</f>
        <v>63.50486652397062</v>
      </c>
      <c r="D255" s="2">
        <f>MACD!E255</f>
        <v>-0.21519245637176354</v>
      </c>
      <c r="E255" s="2">
        <f>MACD!F255</f>
        <v>-0.35228958749379385</v>
      </c>
      <c r="F255" s="2">
        <f>'Moving Avg'!D255</f>
        <v>12.34126</v>
      </c>
      <c r="G255" s="2">
        <f>'Moving Avg'!F255</f>
        <v>11.991254999999999</v>
      </c>
      <c r="H255" s="2">
        <f>'Moving Avg'!G255</f>
        <v>11.529377999999998</v>
      </c>
      <c r="I255" s="2">
        <f>'Moving Avg'!H255</f>
        <v>12.639728999999988</v>
      </c>
      <c r="J255" s="6" t="str">
        <f>OBV!F255</f>
        <v>BEARISH</v>
      </c>
      <c r="K255" s="6" t="str">
        <f>OBV!G255</f>
        <v>STRONG</v>
      </c>
      <c r="L255" s="6" t="str">
        <f>OBV!H255</f>
        <v>CONFIRMED BEARISH</v>
      </c>
      <c r="M255" s="8">
        <f t="shared" si="30"/>
        <v>25</v>
      </c>
      <c r="N255" s="8">
        <f t="shared" si="31"/>
        <v>0</v>
      </c>
      <c r="O255" s="8">
        <f t="shared" si="32"/>
        <v>0</v>
      </c>
      <c r="P255" s="8">
        <f t="shared" si="33"/>
        <v>33</v>
      </c>
      <c r="Q255" s="9">
        <f t="shared" si="34"/>
        <v>13.7</v>
      </c>
      <c r="R255" s="9">
        <f t="shared" si="35"/>
        <v>13.25</v>
      </c>
      <c r="S255" s="9">
        <f t="shared" si="36"/>
        <v>18.600000000000001</v>
      </c>
      <c r="T255" s="9">
        <f t="shared" si="37"/>
        <v>14.5</v>
      </c>
      <c r="U255" s="8">
        <f t="shared" si="38"/>
        <v>15.183333333333332</v>
      </c>
      <c r="V255" s="8">
        <f t="shared" si="39"/>
        <v>15.012499999999999</v>
      </c>
    </row>
    <row r="256" spans="1:22" ht="13.5" x14ac:dyDescent="0.25">
      <c r="A256" s="3">
        <f>RSI!A256</f>
        <v>42380</v>
      </c>
      <c r="B256" s="2">
        <f>RSI!B256</f>
        <v>12.168900000000001</v>
      </c>
      <c r="C256" s="2">
        <f>RSI!I256</f>
        <v>57.179851879992938</v>
      </c>
      <c r="D256" s="2">
        <f>MACD!E256</f>
        <v>-0.15224909595069036</v>
      </c>
      <c r="E256" s="2">
        <f>MACD!F256</f>
        <v>-0.31228148918517318</v>
      </c>
      <c r="F256" s="2">
        <f>'Moving Avg'!D256</f>
        <v>12.305720000000001</v>
      </c>
      <c r="G256" s="2">
        <f>'Moving Avg'!F256</f>
        <v>12.059204999999999</v>
      </c>
      <c r="H256" s="2">
        <f>'Moving Avg'!G256</f>
        <v>11.524225999999999</v>
      </c>
      <c r="I256" s="2">
        <f>'Moving Avg'!H256</f>
        <v>12.63208699999999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  <c r="M256" s="8">
        <f t="shared" si="30"/>
        <v>25</v>
      </c>
      <c r="N256" s="8">
        <f t="shared" si="31"/>
        <v>0</v>
      </c>
      <c r="O256" s="8">
        <f t="shared" si="32"/>
        <v>0</v>
      </c>
      <c r="P256" s="8">
        <f t="shared" si="33"/>
        <v>33</v>
      </c>
      <c r="Q256" s="9">
        <f t="shared" si="34"/>
        <v>13.7</v>
      </c>
      <c r="R256" s="9">
        <f t="shared" si="35"/>
        <v>13.25</v>
      </c>
      <c r="S256" s="9">
        <f t="shared" si="36"/>
        <v>18.600000000000001</v>
      </c>
      <c r="T256" s="9">
        <f t="shared" si="37"/>
        <v>14.5</v>
      </c>
      <c r="U256" s="8">
        <f t="shared" si="38"/>
        <v>15.183333333333332</v>
      </c>
      <c r="V256" s="8">
        <f t="shared" si="39"/>
        <v>15.012499999999999</v>
      </c>
    </row>
    <row r="257" spans="1:22" ht="13.5" x14ac:dyDescent="0.25">
      <c r="A257" s="3">
        <f>RSI!A257</f>
        <v>42381</v>
      </c>
      <c r="B257" s="2">
        <f>RSI!B257</f>
        <v>12.248799999999999</v>
      </c>
      <c r="C257" s="2">
        <f>RSI!I257</f>
        <v>59.479612500202585</v>
      </c>
      <c r="D257" s="2">
        <f>MACD!E257</f>
        <v>-0.10747524837348621</v>
      </c>
      <c r="E257" s="2">
        <f>MACD!F257</f>
        <v>-0.27132024102283581</v>
      </c>
      <c r="F257" s="2">
        <f>'Moving Avg'!D257</f>
        <v>12.286160000000001</v>
      </c>
      <c r="G257" s="2">
        <f>'Moving Avg'!F257</f>
        <v>12.122269999999999</v>
      </c>
      <c r="H257" s="2">
        <f>'Moving Avg'!G257</f>
        <v>11.527422</v>
      </c>
      <c r="I257" s="2">
        <f>'Moving Avg'!H257</f>
        <v>12.623068499999988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0</v>
      </c>
      <c r="P257" s="8">
        <f t="shared" si="33"/>
        <v>33</v>
      </c>
      <c r="Q257" s="9">
        <f t="shared" si="34"/>
        <v>13.7</v>
      </c>
      <c r="R257" s="9">
        <f t="shared" si="35"/>
        <v>13.25</v>
      </c>
      <c r="S257" s="9">
        <f t="shared" si="36"/>
        <v>18.600000000000001</v>
      </c>
      <c r="T257" s="9">
        <f t="shared" si="37"/>
        <v>14.5</v>
      </c>
      <c r="U257" s="8">
        <f t="shared" si="38"/>
        <v>15.183333333333332</v>
      </c>
      <c r="V257" s="8">
        <f t="shared" si="39"/>
        <v>15.012499999999999</v>
      </c>
    </row>
    <row r="258" spans="1:22" ht="13.5" x14ac:dyDescent="0.25">
      <c r="A258" s="3">
        <f>RSI!A258</f>
        <v>42382</v>
      </c>
      <c r="B258" s="2">
        <f>RSI!B258</f>
        <v>12.3466</v>
      </c>
      <c r="C258" s="2">
        <f>RSI!I258</f>
        <v>62.158644559387454</v>
      </c>
      <c r="D258" s="2">
        <f>MACD!E258</f>
        <v>-6.3369524506747155E-2</v>
      </c>
      <c r="E258" s="2">
        <f>MACD!F258</f>
        <v>-0.22973009771961808</v>
      </c>
      <c r="F258" s="2">
        <f>'Moving Avg'!D258</f>
        <v>12.286159999999999</v>
      </c>
      <c r="G258" s="2">
        <f>'Moving Avg'!F258</f>
        <v>12.197329999999997</v>
      </c>
      <c r="H258" s="2">
        <f>'Moving Avg'!G258</f>
        <v>11.539679999999999</v>
      </c>
      <c r="I258" s="2">
        <f>'Moving Avg'!H258</f>
        <v>12.616351999999988</v>
      </c>
      <c r="J258" s="6" t="str">
        <f>OBV!F258</f>
        <v>BEARISH</v>
      </c>
      <c r="K258" s="6" t="str">
        <f>OBV!G258</f>
        <v>STRONG</v>
      </c>
      <c r="L258" s="6" t="str">
        <f>OBV!H258</f>
        <v>NEUTRAL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13.7</v>
      </c>
      <c r="R258" s="9">
        <f t="shared" si="35"/>
        <v>13.25</v>
      </c>
      <c r="S258" s="9">
        <f t="shared" si="36"/>
        <v>18.600000000000001</v>
      </c>
      <c r="T258" s="9">
        <f t="shared" si="37"/>
        <v>14.5</v>
      </c>
      <c r="U258" s="8">
        <f t="shared" si="38"/>
        <v>15.183333333333332</v>
      </c>
      <c r="V258" s="8">
        <f t="shared" si="39"/>
        <v>15.012499999999999</v>
      </c>
    </row>
    <row r="259" spans="1:22" ht="13.5" x14ac:dyDescent="0.25">
      <c r="A259" s="3">
        <f>RSI!A259</f>
        <v>42384</v>
      </c>
      <c r="B259" s="2">
        <f>RSI!B259</f>
        <v>12.2577</v>
      </c>
      <c r="C259" s="2">
        <f>RSI!I259</f>
        <v>58.380163763431511</v>
      </c>
      <c r="D259" s="2">
        <f>MACD!E259</f>
        <v>-2.150641293586375E-2</v>
      </c>
      <c r="E259" s="2">
        <f>MACD!F259</f>
        <v>-0.18808536076286722</v>
      </c>
      <c r="F259" s="2">
        <f>'Moving Avg'!D259</f>
        <v>12.268380000000001</v>
      </c>
      <c r="G259" s="2">
        <f>'Moving Avg'!F259</f>
        <v>12.250179999999997</v>
      </c>
      <c r="H259" s="2">
        <f>'Moving Avg'!G259</f>
        <v>11.555668000000001</v>
      </c>
      <c r="I259" s="2">
        <f>'Moving Avg'!H259</f>
        <v>12.60956099999999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  <c r="M259" s="8">
        <f t="shared" si="40"/>
        <v>25</v>
      </c>
      <c r="N259" s="8">
        <f t="shared" si="41"/>
        <v>0</v>
      </c>
      <c r="O259" s="8">
        <f t="shared" si="42"/>
        <v>0</v>
      </c>
      <c r="P259" s="8">
        <f t="shared" si="43"/>
        <v>33</v>
      </c>
      <c r="Q259" s="9">
        <f t="shared" ref="Q259:Q322" si="44">0.35*M259+N259*0.35+O259*0.15+P259*0.15</f>
        <v>13.7</v>
      </c>
      <c r="R259" s="9">
        <f t="shared" ref="R259:R322" si="45">M259*0.2+N259*0.2+O259*0.35+P259*0.25</f>
        <v>13.25</v>
      </c>
      <c r="S259" s="9">
        <f t="shared" ref="S259:S322" si="46">M259*0.15+N259*0.15+O259*0.25+P259*0.45</f>
        <v>18.600000000000001</v>
      </c>
      <c r="T259" s="9">
        <f t="shared" ref="T259:T322" si="47">0.25*SUM(M259:P259)</f>
        <v>14.5</v>
      </c>
      <c r="U259" s="8">
        <f t="shared" ref="U259:U322" si="48">SUM(Q259:S259)/3</f>
        <v>15.183333333333332</v>
      </c>
      <c r="V259" s="8">
        <f t="shared" ref="V259:V322" si="49">SUM(Q259:T259)/4</f>
        <v>15.012499999999999</v>
      </c>
    </row>
    <row r="260" spans="1:22" ht="13.5" x14ac:dyDescent="0.25">
      <c r="A260" s="3">
        <f>RSI!A260</f>
        <v>42387</v>
      </c>
      <c r="B260" s="2">
        <f>RSI!B260</f>
        <v>12.3466</v>
      </c>
      <c r="C260" s="2">
        <f>RSI!I260</f>
        <v>60.937348403568819</v>
      </c>
      <c r="D260" s="2">
        <f>MACD!E260</f>
        <v>4.694994414030873E-2</v>
      </c>
      <c r="E260" s="2">
        <f>MACD!F260</f>
        <v>-0.14107829978223205</v>
      </c>
      <c r="F260" s="2">
        <f>'Moving Avg'!D260</f>
        <v>12.273720000000001</v>
      </c>
      <c r="G260" s="2">
        <f>'Moving Avg'!F260</f>
        <v>12.282604999999998</v>
      </c>
      <c r="H260" s="2">
        <f>'Moving Avg'!G260</f>
        <v>11.5745</v>
      </c>
      <c r="I260" s="2">
        <f>'Moving Avg'!H260</f>
        <v>12.603954499999988</v>
      </c>
      <c r="J260" s="6" t="str">
        <f>OBV!F260</f>
        <v>BULLISH</v>
      </c>
      <c r="K260" s="6" t="str">
        <f>OBV!G260</f>
        <v>NEUTRAL</v>
      </c>
      <c r="L260" s="6" t="str">
        <f>OBV!H260</f>
        <v>CONFIRMED BULLISH</v>
      </c>
      <c r="M260" s="8">
        <f t="shared" si="40"/>
        <v>25</v>
      </c>
      <c r="N260" s="8">
        <f t="shared" si="41"/>
        <v>0</v>
      </c>
      <c r="O260" s="8">
        <f t="shared" si="42"/>
        <v>0</v>
      </c>
      <c r="P260" s="8">
        <f t="shared" si="43"/>
        <v>83.5</v>
      </c>
      <c r="Q260" s="9">
        <f t="shared" si="44"/>
        <v>21.274999999999999</v>
      </c>
      <c r="R260" s="9">
        <f t="shared" si="45"/>
        <v>25.875</v>
      </c>
      <c r="S260" s="9">
        <f t="shared" si="46"/>
        <v>41.325000000000003</v>
      </c>
      <c r="T260" s="9">
        <f t="shared" si="47"/>
        <v>27.125</v>
      </c>
      <c r="U260" s="8">
        <f t="shared" si="48"/>
        <v>29.491666666666664</v>
      </c>
      <c r="V260" s="8">
        <f t="shared" si="49"/>
        <v>28.9</v>
      </c>
    </row>
    <row r="261" spans="1:22" ht="13.5" x14ac:dyDescent="0.25">
      <c r="A261" s="3">
        <f>RSI!A261</f>
        <v>42388</v>
      </c>
      <c r="B261" s="2">
        <f>RSI!B261</f>
        <v>12.248799999999999</v>
      </c>
      <c r="C261" s="2">
        <f>RSI!I261</f>
        <v>56.802576712522345</v>
      </c>
      <c r="D261" s="2">
        <f>MACD!E261</f>
        <v>6.9344526531720518E-2</v>
      </c>
      <c r="E261" s="2">
        <f>MACD!F261</f>
        <v>-9.8993734519441545E-2</v>
      </c>
      <c r="F261" s="2">
        <f>'Moving Avg'!D261</f>
        <v>12.2897</v>
      </c>
      <c r="G261" s="2">
        <f>'Moving Avg'!F261</f>
        <v>12.297704999999997</v>
      </c>
      <c r="H261" s="2">
        <f>'Moving Avg'!G261</f>
        <v>11.59173</v>
      </c>
      <c r="I261" s="2">
        <f>'Moving Avg'!H261</f>
        <v>12.597118999999989</v>
      </c>
      <c r="J261" s="6" t="str">
        <f>OBV!F261</f>
        <v>BULLISH</v>
      </c>
      <c r="K261" s="6" t="str">
        <f>OBV!G261</f>
        <v>NEUTRAL</v>
      </c>
      <c r="L261" s="6" t="str">
        <f>OBV!H261</f>
        <v>CONFIRMED BULLISH</v>
      </c>
      <c r="M261" s="8">
        <f t="shared" si="40"/>
        <v>25</v>
      </c>
      <c r="N261" s="8">
        <f t="shared" si="41"/>
        <v>0</v>
      </c>
      <c r="O261" s="8">
        <f t="shared" si="42"/>
        <v>0</v>
      </c>
      <c r="P261" s="8">
        <f t="shared" si="43"/>
        <v>83.5</v>
      </c>
      <c r="Q261" s="9">
        <f t="shared" si="44"/>
        <v>21.274999999999999</v>
      </c>
      <c r="R261" s="9">
        <f t="shared" si="45"/>
        <v>25.875</v>
      </c>
      <c r="S261" s="9">
        <f t="shared" si="46"/>
        <v>41.325000000000003</v>
      </c>
      <c r="T261" s="9">
        <f t="shared" si="47"/>
        <v>27.125</v>
      </c>
      <c r="U261" s="8">
        <f t="shared" si="48"/>
        <v>29.491666666666664</v>
      </c>
      <c r="V261" s="8">
        <f t="shared" si="49"/>
        <v>28.9</v>
      </c>
    </row>
    <row r="262" spans="1:22" ht="13.5" x14ac:dyDescent="0.25">
      <c r="A262" s="3">
        <f>RSI!A262</f>
        <v>42389</v>
      </c>
      <c r="B262" s="2">
        <f>RSI!B262</f>
        <v>12.248799999999999</v>
      </c>
      <c r="C262" s="2">
        <f>RSI!I262</f>
        <v>56.802576712522345</v>
      </c>
      <c r="D262" s="2">
        <f>MACD!E262</f>
        <v>8.7214418416369455E-2</v>
      </c>
      <c r="E262" s="2">
        <f>MACD!F262</f>
        <v>-6.1752103932279354E-2</v>
      </c>
      <c r="F262" s="2">
        <f>'Moving Avg'!D262</f>
        <v>12.289700000000002</v>
      </c>
      <c r="G262" s="2">
        <f>'Moving Avg'!F262</f>
        <v>12.301699999999997</v>
      </c>
      <c r="H262" s="2">
        <f>'Moving Avg'!G262</f>
        <v>11.615712</v>
      </c>
      <c r="I262" s="2">
        <f>'Moving Avg'!H262</f>
        <v>12.591023499999988</v>
      </c>
      <c r="J262" s="6" t="str">
        <f>OBV!F262</f>
        <v>BEARISH</v>
      </c>
      <c r="K262" s="6" t="str">
        <f>OBV!G262</f>
        <v>STRONG</v>
      </c>
      <c r="L262" s="6" t="str">
        <f>OBV!H262</f>
        <v>NEUTRAL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33</v>
      </c>
      <c r="Q262" s="9">
        <f t="shared" si="44"/>
        <v>13.7</v>
      </c>
      <c r="R262" s="9">
        <f t="shared" si="45"/>
        <v>13.25</v>
      </c>
      <c r="S262" s="9">
        <f t="shared" si="46"/>
        <v>18.600000000000001</v>
      </c>
      <c r="T262" s="9">
        <f t="shared" si="47"/>
        <v>14.5</v>
      </c>
      <c r="U262" s="8">
        <f t="shared" si="48"/>
        <v>15.183333333333332</v>
      </c>
      <c r="V262" s="8">
        <f t="shared" si="49"/>
        <v>15.012499999999999</v>
      </c>
    </row>
    <row r="263" spans="1:22" ht="13.5" x14ac:dyDescent="0.25">
      <c r="A263" s="3">
        <f>RSI!A263</f>
        <v>42390</v>
      </c>
      <c r="B263" s="2">
        <f>RSI!B263</f>
        <v>12.248799999999999</v>
      </c>
      <c r="C263" s="2">
        <f>RSI!I263</f>
        <v>56.802576712522345</v>
      </c>
      <c r="D263" s="2">
        <f>MACD!E263</f>
        <v>0.10133567936968291</v>
      </c>
      <c r="E263" s="2">
        <f>MACD!F263</f>
        <v>-2.9134547271886906E-2</v>
      </c>
      <c r="F263" s="2">
        <f>'Moving Avg'!D263</f>
        <v>12.270140000000001</v>
      </c>
      <c r="G263" s="2">
        <f>'Moving Avg'!F263</f>
        <v>12.305249999999997</v>
      </c>
      <c r="H263" s="2">
        <f>'Moving Avg'!G263</f>
        <v>11.645556000000001</v>
      </c>
      <c r="I263" s="2">
        <f>'Moving Avg'!H263</f>
        <v>12.58292999999999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33</v>
      </c>
      <c r="Q263" s="9">
        <f t="shared" si="44"/>
        <v>13.7</v>
      </c>
      <c r="R263" s="9">
        <f t="shared" si="45"/>
        <v>13.25</v>
      </c>
      <c r="S263" s="9">
        <f t="shared" si="46"/>
        <v>18.600000000000001</v>
      </c>
      <c r="T263" s="9">
        <f t="shared" si="47"/>
        <v>14.5</v>
      </c>
      <c r="U263" s="8">
        <f t="shared" si="48"/>
        <v>15.183333333333332</v>
      </c>
      <c r="V263" s="8">
        <f t="shared" si="49"/>
        <v>15.012499999999999</v>
      </c>
    </row>
    <row r="264" spans="1:22" ht="13.5" x14ac:dyDescent="0.25">
      <c r="A264" s="3">
        <f>RSI!A264</f>
        <v>42391</v>
      </c>
      <c r="B264" s="2">
        <f>RSI!B264</f>
        <v>12.2577</v>
      </c>
      <c r="C264" s="2">
        <f>RSI!I264</f>
        <v>57.133170393535657</v>
      </c>
      <c r="D264" s="2">
        <f>MACD!E264</f>
        <v>0.11169979345709713</v>
      </c>
      <c r="E264" s="2">
        <f>MACD!F264</f>
        <v>-9.6767912609009576E-4</v>
      </c>
      <c r="F264" s="2">
        <f>'Moving Avg'!D264</f>
        <v>12.270140000000001</v>
      </c>
      <c r="G264" s="2">
        <f>'Moving Avg'!F264</f>
        <v>12.307469999999997</v>
      </c>
      <c r="H264" s="2">
        <f>'Moving Avg'!G264</f>
        <v>11.679130000000002</v>
      </c>
      <c r="I264" s="2">
        <f>'Moving Avg'!H264</f>
        <v>12.575768999999989</v>
      </c>
      <c r="J264" s="6" t="str">
        <f>OBV!F264</f>
        <v>BULLISH</v>
      </c>
      <c r="K264" s="6" t="str">
        <f>OBV!G264</f>
        <v>WEAK</v>
      </c>
      <c r="L264" s="6" t="str">
        <f>OBV!H264</f>
        <v>NEUTRAL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33</v>
      </c>
      <c r="Q264" s="9">
        <f t="shared" si="44"/>
        <v>13.7</v>
      </c>
      <c r="R264" s="9">
        <f t="shared" si="45"/>
        <v>13.25</v>
      </c>
      <c r="S264" s="9">
        <f t="shared" si="46"/>
        <v>18.600000000000001</v>
      </c>
      <c r="T264" s="9">
        <f t="shared" si="47"/>
        <v>14.5</v>
      </c>
      <c r="U264" s="8">
        <f t="shared" si="48"/>
        <v>15.183333333333332</v>
      </c>
      <c r="V264" s="8">
        <f t="shared" si="49"/>
        <v>15.012499999999999</v>
      </c>
    </row>
    <row r="265" spans="1:22" ht="13.5" x14ac:dyDescent="0.25">
      <c r="A265" s="3">
        <f>RSI!A265</f>
        <v>42394</v>
      </c>
      <c r="B265" s="2">
        <f>RSI!B265</f>
        <v>12.24</v>
      </c>
      <c r="C265" s="2">
        <f>RSI!I265</f>
        <v>56.211804407005737</v>
      </c>
      <c r="D265" s="2">
        <f>MACD!E265</f>
        <v>0.11676341795912393</v>
      </c>
      <c r="E265" s="2">
        <f>MACD!F265</f>
        <v>2.2578540290952711E-2</v>
      </c>
      <c r="F265" s="2">
        <f>'Moving Avg'!D265</f>
        <v>12.248819999999998</v>
      </c>
      <c r="G265" s="2">
        <f>'Moving Avg'!F265</f>
        <v>12.306584999999997</v>
      </c>
      <c r="H265" s="2">
        <f>'Moving Avg'!G265</f>
        <v>11.712350000000004</v>
      </c>
      <c r="I265" s="2">
        <f>'Moving Avg'!H265</f>
        <v>12.569592499999992</v>
      </c>
      <c r="J265" s="6" t="str">
        <f>OBV!F265</f>
        <v>BULLISH</v>
      </c>
      <c r="K265" s="6" t="str">
        <f>OBV!G265</f>
        <v>WEAK</v>
      </c>
      <c r="L265" s="6" t="str">
        <f>OBV!H265</f>
        <v>BULLISH DIVERGENCE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50</v>
      </c>
      <c r="Q265" s="9">
        <f t="shared" si="44"/>
        <v>16.25</v>
      </c>
      <c r="R265" s="9">
        <f t="shared" si="45"/>
        <v>17.5</v>
      </c>
      <c r="S265" s="9">
        <f t="shared" si="46"/>
        <v>26.25</v>
      </c>
      <c r="T265" s="9">
        <f t="shared" si="47"/>
        <v>18.75</v>
      </c>
      <c r="U265" s="8">
        <f t="shared" si="48"/>
        <v>20</v>
      </c>
      <c r="V265" s="8">
        <f t="shared" si="49"/>
        <v>19.6875</v>
      </c>
    </row>
    <row r="266" spans="1:22" ht="13.5" x14ac:dyDescent="0.25">
      <c r="A266" s="3">
        <f>RSI!A266</f>
        <v>42395</v>
      </c>
      <c r="B266" s="2">
        <f>RSI!B266</f>
        <v>12.2577</v>
      </c>
      <c r="C266" s="2">
        <f>RSI!I266</f>
        <v>56.959298687389492</v>
      </c>
      <c r="D266" s="2">
        <f>MACD!E266</f>
        <v>9.5768668860037209E-2</v>
      </c>
      <c r="E266" s="2">
        <f>MACD!F266</f>
        <v>3.7216566004769608E-2</v>
      </c>
      <c r="F266" s="2">
        <f>'Moving Avg'!D266</f>
        <v>12.2506</v>
      </c>
      <c r="G266" s="2">
        <f>'Moving Avg'!F266</f>
        <v>12.306584999999997</v>
      </c>
      <c r="H266" s="2">
        <f>'Moving Avg'!G266</f>
        <v>11.746102000000002</v>
      </c>
      <c r="I266" s="2">
        <f>'Moving Avg'!H266</f>
        <v>12.563541499999994</v>
      </c>
      <c r="J266" s="6" t="str">
        <f>OBV!F266</f>
        <v>BULLISH</v>
      </c>
      <c r="K266" s="6" t="str">
        <f>OBV!G266</f>
        <v>WEAK</v>
      </c>
      <c r="L266" s="6" t="str">
        <f>OBV!H266</f>
        <v>CONFIRMED BULLISH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67</v>
      </c>
      <c r="Q266" s="9">
        <f t="shared" si="44"/>
        <v>18.799999999999997</v>
      </c>
      <c r="R266" s="9">
        <f t="shared" si="45"/>
        <v>21.75</v>
      </c>
      <c r="S266" s="9">
        <f t="shared" si="46"/>
        <v>33.900000000000006</v>
      </c>
      <c r="T266" s="9">
        <f t="shared" si="47"/>
        <v>23</v>
      </c>
      <c r="U266" s="8">
        <f t="shared" si="48"/>
        <v>24.816666666666666</v>
      </c>
      <c r="V266" s="8">
        <f t="shared" si="49"/>
        <v>24.362500000000001</v>
      </c>
    </row>
    <row r="267" spans="1:22" ht="13.5" x14ac:dyDescent="0.25">
      <c r="A267" s="3">
        <f>RSI!A267</f>
        <v>42396</v>
      </c>
      <c r="B267" s="2">
        <f>RSI!B267</f>
        <v>12.2311</v>
      </c>
      <c r="C267" s="2">
        <f>RSI!I267</f>
        <v>55.427954789533104</v>
      </c>
      <c r="D267" s="2">
        <f>MACD!E267</f>
        <v>9.1479122769753118E-2</v>
      </c>
      <c r="E267" s="2">
        <f>MACD!F267</f>
        <v>4.8069077357766311E-2</v>
      </c>
      <c r="F267" s="2">
        <f>'Moving Avg'!D267</f>
        <v>12.247059999999999</v>
      </c>
      <c r="G267" s="2">
        <f>'Moving Avg'!F267</f>
        <v>12.305699999999998</v>
      </c>
      <c r="H267" s="2">
        <f>'Moving Avg'!G267</f>
        <v>11.773104000000004</v>
      </c>
      <c r="I267" s="2">
        <f>'Moving Avg'!H267</f>
        <v>12.555914499999995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66.5</v>
      </c>
      <c r="Q267" s="9">
        <f t="shared" si="44"/>
        <v>18.725000000000001</v>
      </c>
      <c r="R267" s="9">
        <f t="shared" si="45"/>
        <v>21.625</v>
      </c>
      <c r="S267" s="9">
        <f t="shared" si="46"/>
        <v>33.674999999999997</v>
      </c>
      <c r="T267" s="9">
        <f t="shared" si="47"/>
        <v>22.875</v>
      </c>
      <c r="U267" s="8">
        <f t="shared" si="48"/>
        <v>24.675000000000001</v>
      </c>
      <c r="V267" s="8">
        <f t="shared" si="49"/>
        <v>24.225000000000001</v>
      </c>
    </row>
    <row r="268" spans="1:22" ht="13.5" x14ac:dyDescent="0.25">
      <c r="A268" s="3">
        <f>RSI!A268</f>
        <v>42397</v>
      </c>
      <c r="B268" s="2">
        <f>RSI!B268</f>
        <v>12.1511</v>
      </c>
      <c r="C268" s="2">
        <f>RSI!I268</f>
        <v>50.988088759498453</v>
      </c>
      <c r="D268" s="2">
        <f>MACD!E268</f>
        <v>0.10824965933412223</v>
      </c>
      <c r="E268" s="2">
        <f>MACD!F268</f>
        <v>6.0105193753037495E-2</v>
      </c>
      <c r="F268" s="2">
        <f>'Moving Avg'!D268</f>
        <v>12.22752</v>
      </c>
      <c r="G268" s="2">
        <f>'Moving Avg'!F268</f>
        <v>12.295925</v>
      </c>
      <c r="H268" s="2">
        <f>'Moving Avg'!G268</f>
        <v>11.802948000000006</v>
      </c>
      <c r="I268" s="2">
        <f>'Moving Avg'!H268</f>
        <v>12.549922499999996</v>
      </c>
      <c r="J268" s="6" t="str">
        <f>OBV!F268</f>
        <v>BEARISH</v>
      </c>
      <c r="K268" s="6" t="str">
        <f>OBV!G268</f>
        <v>NEUTRAL</v>
      </c>
      <c r="L268" s="6" t="str">
        <f>OBV!H268</f>
        <v>CONFIRMED BEARISH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16.5</v>
      </c>
      <c r="Q268" s="9">
        <f t="shared" si="44"/>
        <v>11.225</v>
      </c>
      <c r="R268" s="9">
        <f t="shared" si="45"/>
        <v>9.125</v>
      </c>
      <c r="S268" s="9">
        <f t="shared" si="46"/>
        <v>11.175000000000001</v>
      </c>
      <c r="T268" s="9">
        <f t="shared" si="47"/>
        <v>10.375</v>
      </c>
      <c r="U268" s="8">
        <f t="shared" si="48"/>
        <v>10.508333333333335</v>
      </c>
      <c r="V268" s="8">
        <f t="shared" si="49"/>
        <v>10.475000000000001</v>
      </c>
    </row>
    <row r="269" spans="1:22" ht="13.5" x14ac:dyDescent="0.25">
      <c r="A269" s="3">
        <f>RSI!A269</f>
        <v>42398</v>
      </c>
      <c r="B269" s="2">
        <f>RSI!B269</f>
        <v>12.142300000000001</v>
      </c>
      <c r="C269" s="2">
        <f>RSI!I269</f>
        <v>50.508812914178364</v>
      </c>
      <c r="D269" s="2">
        <f>MACD!E269</f>
        <v>0.10935820325966183</v>
      </c>
      <c r="E269" s="2">
        <f>MACD!F269</f>
        <v>6.9955795654362357E-2</v>
      </c>
      <c r="F269" s="2">
        <f>'Moving Avg'!D269</f>
        <v>12.20444</v>
      </c>
      <c r="G269" s="2">
        <f>'Moving Avg'!F269</f>
        <v>12.285709999999998</v>
      </c>
      <c r="H269" s="2">
        <f>'Moving Avg'!G269</f>
        <v>11.832260000000005</v>
      </c>
      <c r="I269" s="2">
        <f>'Moving Avg'!H269</f>
        <v>12.544034499999995</v>
      </c>
      <c r="J269" s="6" t="str">
        <f>OBV!F269</f>
        <v>BEARISH</v>
      </c>
      <c r="K269" s="6" t="str">
        <f>OBV!G269</f>
        <v>STRONG</v>
      </c>
      <c r="L269" s="6" t="str">
        <f>OBV!H269</f>
        <v>CONFIRMED BEARISH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33</v>
      </c>
      <c r="Q269" s="9">
        <f t="shared" si="44"/>
        <v>13.7</v>
      </c>
      <c r="R269" s="9">
        <f t="shared" si="45"/>
        <v>13.25</v>
      </c>
      <c r="S269" s="9">
        <f t="shared" si="46"/>
        <v>18.600000000000001</v>
      </c>
      <c r="T269" s="9">
        <f t="shared" si="47"/>
        <v>14.5</v>
      </c>
      <c r="U269" s="8">
        <f t="shared" si="48"/>
        <v>15.183333333333332</v>
      </c>
      <c r="V269" s="8">
        <f t="shared" si="49"/>
        <v>15.012499999999999</v>
      </c>
    </row>
    <row r="270" spans="1:22" ht="13.5" x14ac:dyDescent="0.25">
      <c r="A270" s="3">
        <f>RSI!A270</f>
        <v>42401</v>
      </c>
      <c r="B270" s="2">
        <f>RSI!B270</f>
        <v>11.991300000000001</v>
      </c>
      <c r="C270" s="2">
        <f>RSI!I270</f>
        <v>43.033895069387746</v>
      </c>
      <c r="D270" s="2">
        <f>MACD!E270</f>
        <v>0.13515768122685579</v>
      </c>
      <c r="E270" s="2">
        <f>MACD!F270</f>
        <v>8.2996172768861051E-2</v>
      </c>
      <c r="F270" s="2">
        <f>'Moving Avg'!D270</f>
        <v>12.1547</v>
      </c>
      <c r="G270" s="2">
        <f>'Moving Avg'!F270</f>
        <v>12.254624999999999</v>
      </c>
      <c r="H270" s="2">
        <f>'Moving Avg'!G270</f>
        <v>11.853578000000006</v>
      </c>
      <c r="I270" s="2">
        <f>'Moving Avg'!H270</f>
        <v>12.538020499999998</v>
      </c>
      <c r="J270" s="6" t="str">
        <f>OBV!F270</f>
        <v>BEARISH</v>
      </c>
      <c r="K270" s="6" t="str">
        <f>OBV!G270</f>
        <v>STRONG</v>
      </c>
      <c r="L270" s="6" t="str">
        <f>OBV!H270</f>
        <v>CONFIRMED BEARISH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33</v>
      </c>
      <c r="Q270" s="9">
        <f t="shared" si="44"/>
        <v>13.7</v>
      </c>
      <c r="R270" s="9">
        <f t="shared" si="45"/>
        <v>13.25</v>
      </c>
      <c r="S270" s="9">
        <f t="shared" si="46"/>
        <v>18.600000000000001</v>
      </c>
      <c r="T270" s="9">
        <f t="shared" si="47"/>
        <v>14.5</v>
      </c>
      <c r="U270" s="8">
        <f t="shared" si="48"/>
        <v>15.183333333333332</v>
      </c>
      <c r="V270" s="8">
        <f t="shared" si="49"/>
        <v>15.012499999999999</v>
      </c>
    </row>
    <row r="271" spans="1:22" ht="13.5" x14ac:dyDescent="0.25">
      <c r="A271" s="3">
        <f>RSI!A271</f>
        <v>42402</v>
      </c>
      <c r="B271" s="2">
        <f>RSI!B271</f>
        <v>11.9824</v>
      </c>
      <c r="C271" s="2">
        <f>RSI!I271</f>
        <v>42.633409318481597</v>
      </c>
      <c r="D271" s="2">
        <f>MACD!E271</f>
        <v>0.14349279722705788</v>
      </c>
      <c r="E271" s="2">
        <f>MACD!F271</f>
        <v>9.5095497660500419E-2</v>
      </c>
      <c r="F271" s="2">
        <f>'Moving Avg'!D271</f>
        <v>12.099639999999999</v>
      </c>
      <c r="G271" s="2">
        <f>'Moving Avg'!F271</f>
        <v>12.236415000000001</v>
      </c>
      <c r="H271" s="2">
        <f>'Moving Avg'!G271</f>
        <v>11.871166000000006</v>
      </c>
      <c r="I271" s="2">
        <f>'Moving Avg'!H271</f>
        <v>12.531332999999997</v>
      </c>
      <c r="J271" s="6" t="str">
        <f>OBV!F271</f>
        <v>BEARISH</v>
      </c>
      <c r="K271" s="6" t="str">
        <f>OBV!G271</f>
        <v>STRONG</v>
      </c>
      <c r="L271" s="6" t="str">
        <f>OBV!H271</f>
        <v>CONFIRMED BEARISH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33</v>
      </c>
      <c r="Q271" s="9">
        <f t="shared" si="44"/>
        <v>13.7</v>
      </c>
      <c r="R271" s="9">
        <f t="shared" si="45"/>
        <v>13.25</v>
      </c>
      <c r="S271" s="9">
        <f t="shared" si="46"/>
        <v>18.600000000000001</v>
      </c>
      <c r="T271" s="9">
        <f t="shared" si="47"/>
        <v>14.5</v>
      </c>
      <c r="U271" s="8">
        <f t="shared" si="48"/>
        <v>15.183333333333332</v>
      </c>
      <c r="V271" s="8">
        <f t="shared" si="49"/>
        <v>15.012499999999999</v>
      </c>
    </row>
    <row r="272" spans="1:22" ht="13.5" x14ac:dyDescent="0.25">
      <c r="A272" s="3">
        <f>RSI!A272</f>
        <v>42403</v>
      </c>
      <c r="B272" s="2">
        <f>RSI!B272</f>
        <v>12.168900000000001</v>
      </c>
      <c r="C272" s="2">
        <f>RSI!I272</f>
        <v>52.590174820085572</v>
      </c>
      <c r="D272" s="2">
        <f>MACD!E272</f>
        <v>0.13760899583431474</v>
      </c>
      <c r="E272" s="2">
        <f>MACD!F272</f>
        <v>0.10359819729526329</v>
      </c>
      <c r="F272" s="2">
        <f>'Moving Avg'!D272</f>
        <v>12.087199999999999</v>
      </c>
      <c r="G272" s="2">
        <f>'Moving Avg'!F272</f>
        <v>12.22753</v>
      </c>
      <c r="H272" s="2">
        <f>'Moving Avg'!G272</f>
        <v>11.889464000000007</v>
      </c>
      <c r="I272" s="2">
        <f>'Moving Avg'!H272</f>
        <v>12.525022999999999</v>
      </c>
      <c r="J272" s="6" t="str">
        <f>OBV!F272</f>
        <v>BEARISH</v>
      </c>
      <c r="K272" s="6" t="str">
        <f>OBV!G272</f>
        <v>STRONG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33</v>
      </c>
      <c r="Q272" s="9">
        <f t="shared" si="44"/>
        <v>13.7</v>
      </c>
      <c r="R272" s="9">
        <f t="shared" si="45"/>
        <v>13.25</v>
      </c>
      <c r="S272" s="9">
        <f t="shared" si="46"/>
        <v>18.600000000000001</v>
      </c>
      <c r="T272" s="9">
        <f t="shared" si="47"/>
        <v>14.5</v>
      </c>
      <c r="U272" s="8">
        <f t="shared" si="48"/>
        <v>15.183333333333332</v>
      </c>
      <c r="V272" s="8">
        <f t="shared" si="49"/>
        <v>15.012499999999999</v>
      </c>
    </row>
    <row r="273" spans="1:22" ht="13.5" x14ac:dyDescent="0.25">
      <c r="A273" s="3">
        <f>RSI!A273</f>
        <v>42404</v>
      </c>
      <c r="B273" s="2">
        <f>RSI!B273</f>
        <v>12.0801</v>
      </c>
      <c r="C273" s="2">
        <f>RSI!I273</f>
        <v>48.292280195309203</v>
      </c>
      <c r="D273" s="2">
        <f>MACD!E273</f>
        <v>0.13891930533191754</v>
      </c>
      <c r="E273" s="2">
        <f>MACD!F273</f>
        <v>0.11066241890259415</v>
      </c>
      <c r="F273" s="2">
        <f>'Moving Avg'!D273</f>
        <v>12.073</v>
      </c>
      <c r="G273" s="2">
        <f>'Moving Avg'!F273</f>
        <v>12.214205000000002</v>
      </c>
      <c r="H273" s="2">
        <f>'Moving Avg'!G273</f>
        <v>11.905452000000007</v>
      </c>
      <c r="I273" s="2">
        <f>'Moving Avg'!H273</f>
        <v>12.518268999999998</v>
      </c>
      <c r="J273" s="6" t="str">
        <f>OBV!F273</f>
        <v>BEARISH</v>
      </c>
      <c r="K273" s="6" t="str">
        <f>OBV!G273</f>
        <v>STRONG</v>
      </c>
      <c r="L273" s="6" t="str">
        <f>OBV!H273</f>
        <v>CONFIRMED BEARISH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33</v>
      </c>
      <c r="Q273" s="9">
        <f t="shared" si="44"/>
        <v>13.7</v>
      </c>
      <c r="R273" s="9">
        <f t="shared" si="45"/>
        <v>13.25</v>
      </c>
      <c r="S273" s="9">
        <f t="shared" si="46"/>
        <v>18.600000000000001</v>
      </c>
      <c r="T273" s="9">
        <f t="shared" si="47"/>
        <v>14.5</v>
      </c>
      <c r="U273" s="8">
        <f t="shared" si="48"/>
        <v>15.183333333333332</v>
      </c>
      <c r="V273" s="8">
        <f t="shared" si="49"/>
        <v>15.012499999999999</v>
      </c>
    </row>
    <row r="274" spans="1:22" ht="13.5" x14ac:dyDescent="0.25">
      <c r="A274" s="3">
        <f>RSI!A274</f>
        <v>42405</v>
      </c>
      <c r="B274" s="2">
        <f>RSI!B274</f>
        <v>12.4354</v>
      </c>
      <c r="C274" s="2">
        <f>RSI!I274</f>
        <v>61.758667260322227</v>
      </c>
      <c r="D274" s="2">
        <f>MACD!E274</f>
        <v>0.11533599447867715</v>
      </c>
      <c r="E274" s="2">
        <f>MACD!F274</f>
        <v>0.11159713401781075</v>
      </c>
      <c r="F274" s="2">
        <f>'Moving Avg'!D274</f>
        <v>12.131620000000002</v>
      </c>
      <c r="G274" s="2">
        <f>'Moving Avg'!F274</f>
        <v>12.218644999999999</v>
      </c>
      <c r="H274" s="2">
        <f>'Moving Avg'!G274</f>
        <v>11.925704000000007</v>
      </c>
      <c r="I274" s="2">
        <f>'Moving Avg'!H274</f>
        <v>12.512403499999998</v>
      </c>
      <c r="J274" s="6" t="str">
        <f>OBV!F274</f>
        <v>BEARISH</v>
      </c>
      <c r="K274" s="6" t="str">
        <f>OBV!G274</f>
        <v>NEUTRAL</v>
      </c>
      <c r="L274" s="6" t="str">
        <f>OBV!H274</f>
        <v>BEARISH DIVERGENCE</v>
      </c>
      <c r="M274" s="8">
        <f t="shared" si="40"/>
        <v>25</v>
      </c>
      <c r="N274" s="8">
        <f t="shared" si="41"/>
        <v>0</v>
      </c>
      <c r="O274" s="8">
        <f t="shared" si="42"/>
        <v>0</v>
      </c>
      <c r="P274" s="8">
        <f t="shared" si="43"/>
        <v>16.5</v>
      </c>
      <c r="Q274" s="9">
        <f t="shared" si="44"/>
        <v>11.225</v>
      </c>
      <c r="R274" s="9">
        <f t="shared" si="45"/>
        <v>9.125</v>
      </c>
      <c r="S274" s="9">
        <f t="shared" si="46"/>
        <v>11.175000000000001</v>
      </c>
      <c r="T274" s="9">
        <f t="shared" si="47"/>
        <v>10.375</v>
      </c>
      <c r="U274" s="8">
        <f t="shared" si="48"/>
        <v>10.508333333333335</v>
      </c>
      <c r="V274" s="8">
        <f t="shared" si="49"/>
        <v>10.475000000000001</v>
      </c>
    </row>
    <row r="275" spans="1:22" ht="13.5" x14ac:dyDescent="0.25">
      <c r="A275" s="3">
        <f>RSI!A275</f>
        <v>42408</v>
      </c>
      <c r="B275" s="2">
        <f>RSI!B275</f>
        <v>12.4176</v>
      </c>
      <c r="C275" s="2">
        <f>RSI!I275</f>
        <v>60.902924308473963</v>
      </c>
      <c r="D275" s="2">
        <f>MACD!E275</f>
        <v>9.2115041593904934E-2</v>
      </c>
      <c r="E275" s="2">
        <f>MACD!F275</f>
        <v>0.1077007155330296</v>
      </c>
      <c r="F275" s="2">
        <f>'Moving Avg'!D275</f>
        <v>12.21688</v>
      </c>
      <c r="G275" s="2">
        <f>'Moving Avg'!F275</f>
        <v>12.22353</v>
      </c>
      <c r="H275" s="2">
        <f>'Moving Avg'!G275</f>
        <v>11.945600000000006</v>
      </c>
      <c r="I275" s="2">
        <f>'Moving Avg'!H275</f>
        <v>12.505301999999997</v>
      </c>
      <c r="J275" s="6" t="str">
        <f>OBV!F275</f>
        <v>BULLISH</v>
      </c>
      <c r="K275" s="6" t="str">
        <f>OBV!G275</f>
        <v>NEUTRAL</v>
      </c>
      <c r="L275" s="6" t="str">
        <f>OBV!H275</f>
        <v>CONFIRMED BULLISH</v>
      </c>
      <c r="M275" s="8">
        <f t="shared" si="40"/>
        <v>25</v>
      </c>
      <c r="N275" s="8">
        <f t="shared" si="41"/>
        <v>45</v>
      </c>
      <c r="O275" s="8">
        <f t="shared" si="42"/>
        <v>0</v>
      </c>
      <c r="P275" s="8">
        <f t="shared" si="43"/>
        <v>83.5</v>
      </c>
      <c r="Q275" s="9">
        <f t="shared" si="44"/>
        <v>37.024999999999999</v>
      </c>
      <c r="R275" s="9">
        <f t="shared" si="45"/>
        <v>34.875</v>
      </c>
      <c r="S275" s="9">
        <f t="shared" si="46"/>
        <v>48.075000000000003</v>
      </c>
      <c r="T275" s="9">
        <f t="shared" si="47"/>
        <v>38.375</v>
      </c>
      <c r="U275" s="8">
        <f t="shared" si="48"/>
        <v>39.991666666666667</v>
      </c>
      <c r="V275" s="8">
        <f t="shared" si="49"/>
        <v>39.587500000000006</v>
      </c>
    </row>
    <row r="276" spans="1:22" ht="13.5" x14ac:dyDescent="0.25">
      <c r="A276" s="3">
        <f>RSI!A276</f>
        <v>42409</v>
      </c>
      <c r="B276" s="2">
        <f>RSI!B276</f>
        <v>12.399900000000001</v>
      </c>
      <c r="C276" s="2">
        <f>RSI!I276</f>
        <v>60.012443279995765</v>
      </c>
      <c r="D276" s="2">
        <f>MACD!E276</f>
        <v>7.4882499685960724E-2</v>
      </c>
      <c r="E276" s="2">
        <f>MACD!F276</f>
        <v>0.10113707236361583</v>
      </c>
      <c r="F276" s="2">
        <f>'Moving Avg'!D276</f>
        <v>12.300380000000001</v>
      </c>
      <c r="G276" s="2">
        <f>'Moving Avg'!F276</f>
        <v>12.23508</v>
      </c>
      <c r="H276" s="2">
        <f>'Moving Avg'!G276</f>
        <v>11.965142000000005</v>
      </c>
      <c r="I276" s="2">
        <f>'Moving Avg'!H276</f>
        <v>12.497001999999995</v>
      </c>
      <c r="J276" s="6" t="str">
        <f>OBV!F276</f>
        <v>BULLISH</v>
      </c>
      <c r="K276" s="6" t="str">
        <f>OBV!G276</f>
        <v>WEAK</v>
      </c>
      <c r="L276" s="6" t="str">
        <f>OBV!H276</f>
        <v>CONFIRMED BULLISH</v>
      </c>
      <c r="M276" s="8">
        <f t="shared" si="40"/>
        <v>25</v>
      </c>
      <c r="N276" s="8">
        <f t="shared" si="41"/>
        <v>100</v>
      </c>
      <c r="O276" s="8">
        <f t="shared" si="42"/>
        <v>0</v>
      </c>
      <c r="P276" s="8">
        <f t="shared" si="43"/>
        <v>67</v>
      </c>
      <c r="Q276" s="9">
        <f t="shared" si="44"/>
        <v>53.8</v>
      </c>
      <c r="R276" s="9">
        <f t="shared" si="45"/>
        <v>41.75</v>
      </c>
      <c r="S276" s="9">
        <f t="shared" si="46"/>
        <v>48.900000000000006</v>
      </c>
      <c r="T276" s="9">
        <f t="shared" si="47"/>
        <v>48</v>
      </c>
      <c r="U276" s="8">
        <f t="shared" si="48"/>
        <v>48.15</v>
      </c>
      <c r="V276" s="8">
        <f t="shared" si="49"/>
        <v>48.112499999999997</v>
      </c>
    </row>
    <row r="277" spans="1:22" ht="13.5" x14ac:dyDescent="0.25">
      <c r="A277" s="3">
        <f>RSI!A277</f>
        <v>42410</v>
      </c>
      <c r="B277" s="2">
        <f>RSI!B277</f>
        <v>12.2577</v>
      </c>
      <c r="C277" s="2">
        <f>RSI!I277</f>
        <v>53.273266272105069</v>
      </c>
      <c r="D277" s="2">
        <f>MACD!E277</f>
        <v>6.5348371414085449E-2</v>
      </c>
      <c r="E277" s="2">
        <f>MACD!F277</f>
        <v>9.3979332173709754E-2</v>
      </c>
      <c r="F277" s="2">
        <f>'Moving Avg'!D277</f>
        <v>12.31814</v>
      </c>
      <c r="G277" s="2">
        <f>'Moving Avg'!F277</f>
        <v>12.235524999999999</v>
      </c>
      <c r="H277" s="2">
        <f>'Moving Avg'!G277</f>
        <v>11.980242000000002</v>
      </c>
      <c r="I277" s="2">
        <f>'Moving Avg'!H277</f>
        <v>12.486325999999996</v>
      </c>
      <c r="J277" s="6" t="str">
        <f>OBV!F277</f>
        <v>BEARISH</v>
      </c>
      <c r="K277" s="6" t="str">
        <f>OBV!G277</f>
        <v>NEUTRAL</v>
      </c>
      <c r="L277" s="6" t="str">
        <f>OBV!H277</f>
        <v>BEARISH DIVERGENCE</v>
      </c>
      <c r="M277" s="8">
        <f t="shared" si="40"/>
        <v>25</v>
      </c>
      <c r="N277" s="8">
        <f t="shared" si="41"/>
        <v>100</v>
      </c>
      <c r="O277" s="8">
        <f t="shared" si="42"/>
        <v>0</v>
      </c>
      <c r="P277" s="8">
        <f t="shared" si="43"/>
        <v>16.5</v>
      </c>
      <c r="Q277" s="9">
        <f t="shared" si="44"/>
        <v>46.225000000000001</v>
      </c>
      <c r="R277" s="9">
        <f t="shared" si="45"/>
        <v>29.125</v>
      </c>
      <c r="S277" s="9">
        <f t="shared" si="46"/>
        <v>26.175000000000001</v>
      </c>
      <c r="T277" s="9">
        <f t="shared" si="47"/>
        <v>35.375</v>
      </c>
      <c r="U277" s="8">
        <f t="shared" si="48"/>
        <v>33.841666666666661</v>
      </c>
      <c r="V277" s="8">
        <f t="shared" si="49"/>
        <v>34.224999999999994</v>
      </c>
    </row>
    <row r="278" spans="1:22" ht="13.5" x14ac:dyDescent="0.25">
      <c r="A278" s="3">
        <f>RSI!A278</f>
        <v>42411</v>
      </c>
      <c r="B278" s="2">
        <f>RSI!B278</f>
        <v>12.2044</v>
      </c>
      <c r="C278" s="2">
        <f>RSI!I278</f>
        <v>50.963148598720885</v>
      </c>
      <c r="D278" s="2">
        <f>MACD!E278</f>
        <v>4.8471223948496345E-2</v>
      </c>
      <c r="E278" s="2">
        <f>MACD!F278</f>
        <v>8.4877710528667077E-2</v>
      </c>
      <c r="F278" s="2">
        <f>'Moving Avg'!D278</f>
        <v>12.343</v>
      </c>
      <c r="G278" s="2">
        <f>'Moving Avg'!F278</f>
        <v>12.228414999999998</v>
      </c>
      <c r="H278" s="2">
        <f>'Moving Avg'!G278</f>
        <v>11.996052000000004</v>
      </c>
      <c r="I278" s="2">
        <f>'Moving Avg'!H278</f>
        <v>12.475753499999996</v>
      </c>
      <c r="J278" s="6" t="str">
        <f>OBV!F278</f>
        <v>BULLISH</v>
      </c>
      <c r="K278" s="6" t="str">
        <f>OBV!G278</f>
        <v>WEAK</v>
      </c>
      <c r="L278" s="6" t="str">
        <f>OBV!H278</f>
        <v>CONFIRMED BULLISH</v>
      </c>
      <c r="M278" s="8">
        <f t="shared" si="40"/>
        <v>25</v>
      </c>
      <c r="N278" s="8">
        <f t="shared" si="41"/>
        <v>100</v>
      </c>
      <c r="O278" s="8">
        <f t="shared" si="42"/>
        <v>0</v>
      </c>
      <c r="P278" s="8">
        <f t="shared" si="43"/>
        <v>67</v>
      </c>
      <c r="Q278" s="9">
        <f t="shared" si="44"/>
        <v>53.8</v>
      </c>
      <c r="R278" s="9">
        <f t="shared" si="45"/>
        <v>41.75</v>
      </c>
      <c r="S278" s="9">
        <f t="shared" si="46"/>
        <v>48.900000000000006</v>
      </c>
      <c r="T278" s="9">
        <f t="shared" si="47"/>
        <v>48</v>
      </c>
      <c r="U278" s="8">
        <f t="shared" si="48"/>
        <v>48.15</v>
      </c>
      <c r="V278" s="8">
        <f t="shared" si="49"/>
        <v>48.112499999999997</v>
      </c>
    </row>
    <row r="279" spans="1:22" ht="13.5" x14ac:dyDescent="0.25">
      <c r="A279" s="3">
        <f>RSI!A279</f>
        <v>42412</v>
      </c>
      <c r="B279" s="2">
        <f>RSI!B279</f>
        <v>12.2044</v>
      </c>
      <c r="C279" s="2">
        <f>RSI!I279</f>
        <v>50.963148598720878</v>
      </c>
      <c r="D279" s="2">
        <f>MACD!E279</f>
        <v>3.2734755433308393E-2</v>
      </c>
      <c r="E279" s="2">
        <f>MACD!F279</f>
        <v>7.4449119509595332E-2</v>
      </c>
      <c r="F279" s="2">
        <f>'Moving Avg'!D279</f>
        <v>12.296800000000001</v>
      </c>
      <c r="G279" s="2">
        <f>'Moving Avg'!F279</f>
        <v>12.22575</v>
      </c>
      <c r="H279" s="2">
        <f>'Moving Avg'!G279</f>
        <v>12.013816000000002</v>
      </c>
      <c r="I279" s="2">
        <f>'Moving Avg'!H279</f>
        <v>12.464995999999996</v>
      </c>
      <c r="J279" s="6" t="str">
        <f>OBV!F279</f>
        <v>BEARISH</v>
      </c>
      <c r="K279" s="6" t="str">
        <f>OBV!G279</f>
        <v>STRONG</v>
      </c>
      <c r="L279" s="6" t="str">
        <f>OBV!H279</f>
        <v>CONFIRMED BEARISH</v>
      </c>
      <c r="M279" s="8">
        <f t="shared" si="40"/>
        <v>25</v>
      </c>
      <c r="N279" s="8">
        <f t="shared" si="41"/>
        <v>100</v>
      </c>
      <c r="O279" s="8">
        <f t="shared" si="42"/>
        <v>0</v>
      </c>
      <c r="P279" s="8">
        <f t="shared" si="43"/>
        <v>33</v>
      </c>
      <c r="Q279" s="9">
        <f t="shared" si="44"/>
        <v>48.7</v>
      </c>
      <c r="R279" s="9">
        <f t="shared" si="45"/>
        <v>33.25</v>
      </c>
      <c r="S279" s="9">
        <f t="shared" si="46"/>
        <v>33.6</v>
      </c>
      <c r="T279" s="9">
        <f t="shared" si="47"/>
        <v>39.5</v>
      </c>
      <c r="U279" s="8">
        <f t="shared" si="48"/>
        <v>38.516666666666673</v>
      </c>
      <c r="V279" s="8">
        <f t="shared" si="49"/>
        <v>38.762500000000003</v>
      </c>
    </row>
    <row r="280" spans="1:22" ht="13.5" x14ac:dyDescent="0.25">
      <c r="A280" s="3">
        <f>RSI!A280</f>
        <v>42415</v>
      </c>
      <c r="B280" s="2">
        <f>RSI!B280</f>
        <v>12.142300000000001</v>
      </c>
      <c r="C280" s="2">
        <f>RSI!I280</f>
        <v>48.142265680911386</v>
      </c>
      <c r="D280" s="2">
        <f>MACD!E280</f>
        <v>6.9410624980292823E-4</v>
      </c>
      <c r="E280" s="2">
        <f>MACD!F280</f>
        <v>5.9698116857636853E-2</v>
      </c>
      <c r="F280" s="2">
        <f>'Moving Avg'!D280</f>
        <v>12.24174</v>
      </c>
      <c r="G280" s="2">
        <f>'Moving Avg'!F280</f>
        <v>12.215534999999999</v>
      </c>
      <c r="H280" s="2">
        <f>'Moving Avg'!G280</f>
        <v>12.031048</v>
      </c>
      <c r="I280" s="2">
        <f>'Moving Avg'!H280</f>
        <v>12.453927999999994</v>
      </c>
      <c r="J280" s="6" t="str">
        <f>OBV!F280</f>
        <v>BEARISH</v>
      </c>
      <c r="K280" s="6" t="str">
        <f>OBV!G280</f>
        <v>STRONG</v>
      </c>
      <c r="L280" s="6" t="str">
        <f>OBV!H280</f>
        <v>CONFIRMED BEARISH</v>
      </c>
      <c r="M280" s="8">
        <f t="shared" si="40"/>
        <v>25</v>
      </c>
      <c r="N280" s="8">
        <f t="shared" si="41"/>
        <v>100</v>
      </c>
      <c r="O280" s="8">
        <f t="shared" si="42"/>
        <v>0</v>
      </c>
      <c r="P280" s="8">
        <f t="shared" si="43"/>
        <v>33</v>
      </c>
      <c r="Q280" s="9">
        <f t="shared" si="44"/>
        <v>48.7</v>
      </c>
      <c r="R280" s="9">
        <f t="shared" si="45"/>
        <v>33.25</v>
      </c>
      <c r="S280" s="9">
        <f t="shared" si="46"/>
        <v>33.6</v>
      </c>
      <c r="T280" s="9">
        <f t="shared" si="47"/>
        <v>39.5</v>
      </c>
      <c r="U280" s="8">
        <f t="shared" si="48"/>
        <v>38.516666666666673</v>
      </c>
      <c r="V280" s="8">
        <f t="shared" si="49"/>
        <v>38.762500000000003</v>
      </c>
    </row>
    <row r="281" spans="1:22" ht="13.5" x14ac:dyDescent="0.25">
      <c r="A281" s="3">
        <f>RSI!A281</f>
        <v>42416</v>
      </c>
      <c r="B281" s="2">
        <f>RSI!B281</f>
        <v>12.16</v>
      </c>
      <c r="C281" s="2">
        <f>RSI!I281</f>
        <v>49.008612898412125</v>
      </c>
      <c r="D281" s="2">
        <f>MACD!E281</f>
        <v>-2.8818016116188616E-2</v>
      </c>
      <c r="E281" s="2">
        <f>MACD!F281</f>
        <v>4.1994890262871759E-2</v>
      </c>
      <c r="F281" s="2">
        <f>'Moving Avg'!D281</f>
        <v>12.193760000000001</v>
      </c>
      <c r="G281" s="2">
        <f>'Moving Avg'!F281</f>
        <v>12.211094999999997</v>
      </c>
      <c r="H281" s="2">
        <f>'Moving Avg'!G281</f>
        <v>12.050056</v>
      </c>
      <c r="I281" s="2">
        <f>'Moving Avg'!H281</f>
        <v>12.439211499999992</v>
      </c>
      <c r="J281" s="6" t="str">
        <f>OBV!F281</f>
        <v>BEARISH</v>
      </c>
      <c r="K281" s="6" t="str">
        <f>OBV!G281</f>
        <v>STRONG</v>
      </c>
      <c r="L281" s="6" t="str">
        <f>OBV!H281</f>
        <v>CONFIRMED BEARISH</v>
      </c>
      <c r="M281" s="8">
        <f t="shared" si="40"/>
        <v>25</v>
      </c>
      <c r="N281" s="8">
        <f t="shared" si="41"/>
        <v>100</v>
      </c>
      <c r="O281" s="8">
        <f t="shared" si="42"/>
        <v>0</v>
      </c>
      <c r="P281" s="8">
        <f t="shared" si="43"/>
        <v>33</v>
      </c>
      <c r="Q281" s="9">
        <f t="shared" si="44"/>
        <v>48.7</v>
      </c>
      <c r="R281" s="9">
        <f t="shared" si="45"/>
        <v>33.25</v>
      </c>
      <c r="S281" s="9">
        <f t="shared" si="46"/>
        <v>33.6</v>
      </c>
      <c r="T281" s="9">
        <f t="shared" si="47"/>
        <v>39.5</v>
      </c>
      <c r="U281" s="8">
        <f t="shared" si="48"/>
        <v>38.516666666666673</v>
      </c>
      <c r="V281" s="8">
        <f t="shared" si="49"/>
        <v>38.762500000000003</v>
      </c>
    </row>
    <row r="282" spans="1:22" ht="13.5" x14ac:dyDescent="0.25">
      <c r="A282" s="3">
        <f>RSI!A282</f>
        <v>42417</v>
      </c>
      <c r="B282" s="2">
        <f>RSI!B282</f>
        <v>11.991300000000001</v>
      </c>
      <c r="C282" s="2">
        <f>RSI!I282</f>
        <v>41.834904375788739</v>
      </c>
      <c r="D282" s="2">
        <f>MACD!E282</f>
        <v>-1.2446966504173318E-2</v>
      </c>
      <c r="E282" s="2">
        <f>MACD!F282</f>
        <v>3.1106518909462748E-2</v>
      </c>
      <c r="F282" s="2">
        <f>'Moving Avg'!D282</f>
        <v>12.14048</v>
      </c>
      <c r="G282" s="2">
        <f>'Moving Avg'!F282</f>
        <v>12.198219999999997</v>
      </c>
      <c r="H282" s="2">
        <f>'Moving Avg'!G282</f>
        <v>12.062492000000002</v>
      </c>
      <c r="I282" s="2">
        <f>'Moving Avg'!H282</f>
        <v>12.423096499999993</v>
      </c>
      <c r="J282" s="6" t="str">
        <f>OBV!F282</f>
        <v>BEARISH</v>
      </c>
      <c r="K282" s="6" t="str">
        <f>OBV!G282</f>
        <v>STRONG</v>
      </c>
      <c r="L282" s="6" t="str">
        <f>OBV!H282</f>
        <v>CONFIRMED BEARISH</v>
      </c>
      <c r="M282" s="8">
        <f t="shared" si="40"/>
        <v>25</v>
      </c>
      <c r="N282" s="8">
        <f t="shared" si="41"/>
        <v>100</v>
      </c>
      <c r="O282" s="8">
        <f t="shared" si="42"/>
        <v>0</v>
      </c>
      <c r="P282" s="8">
        <f t="shared" si="43"/>
        <v>33</v>
      </c>
      <c r="Q282" s="9">
        <f t="shared" si="44"/>
        <v>48.7</v>
      </c>
      <c r="R282" s="9">
        <f t="shared" si="45"/>
        <v>33.25</v>
      </c>
      <c r="S282" s="9">
        <f t="shared" si="46"/>
        <v>33.6</v>
      </c>
      <c r="T282" s="9">
        <f t="shared" si="47"/>
        <v>39.5</v>
      </c>
      <c r="U282" s="8">
        <f t="shared" si="48"/>
        <v>38.516666666666673</v>
      </c>
      <c r="V282" s="8">
        <f t="shared" si="49"/>
        <v>38.762500000000003</v>
      </c>
    </row>
    <row r="283" spans="1:22" ht="13.5" x14ac:dyDescent="0.25">
      <c r="A283" s="3">
        <f>RSI!A283</f>
        <v>42418</v>
      </c>
      <c r="B283" s="2">
        <f>RSI!B283</f>
        <v>12.009</v>
      </c>
      <c r="C283" s="2">
        <f>RSI!I283</f>
        <v>42.781255939395045</v>
      </c>
      <c r="D283" s="2">
        <f>MACD!E283</f>
        <v>-1.2427517759670437E-2</v>
      </c>
      <c r="E283" s="2">
        <f>MACD!F283</f>
        <v>2.2399711575636111E-2</v>
      </c>
      <c r="F283" s="2">
        <f>'Moving Avg'!D283</f>
        <v>12.1014</v>
      </c>
      <c r="G283" s="2">
        <f>'Moving Avg'!F283</f>
        <v>12.186229999999998</v>
      </c>
      <c r="H283" s="2">
        <f>'Moving Avg'!G283</f>
        <v>12.07546</v>
      </c>
      <c r="I283" s="2">
        <f>'Moving Avg'!H283</f>
        <v>12.405478999999996</v>
      </c>
      <c r="J283" s="6" t="str">
        <f>OBV!F283</f>
        <v>BULLISH</v>
      </c>
      <c r="K283" s="6" t="str">
        <f>OBV!G283</f>
        <v>WEAK</v>
      </c>
      <c r="L283" s="6" t="str">
        <f>OBV!H283</f>
        <v>BULLISH DIVERGENCE</v>
      </c>
      <c r="M283" s="8">
        <f t="shared" si="40"/>
        <v>25</v>
      </c>
      <c r="N283" s="8">
        <f t="shared" si="41"/>
        <v>100</v>
      </c>
      <c r="O283" s="8">
        <f t="shared" si="42"/>
        <v>0</v>
      </c>
      <c r="P283" s="8">
        <f t="shared" si="43"/>
        <v>50</v>
      </c>
      <c r="Q283" s="9">
        <f t="shared" si="44"/>
        <v>51.25</v>
      </c>
      <c r="R283" s="9">
        <f t="shared" si="45"/>
        <v>37.5</v>
      </c>
      <c r="S283" s="9">
        <f t="shared" si="46"/>
        <v>41.25</v>
      </c>
      <c r="T283" s="9">
        <f t="shared" si="47"/>
        <v>43.75</v>
      </c>
      <c r="U283" s="8">
        <f t="shared" si="48"/>
        <v>43.333333333333336</v>
      </c>
      <c r="V283" s="8">
        <f t="shared" si="49"/>
        <v>43.4375</v>
      </c>
    </row>
    <row r="284" spans="1:22" ht="13.5" x14ac:dyDescent="0.25">
      <c r="A284" s="3">
        <f>RSI!A284</f>
        <v>42419</v>
      </c>
      <c r="B284" s="2">
        <f>RSI!B284</f>
        <v>12.16</v>
      </c>
      <c r="C284" s="2">
        <f>RSI!I284</f>
        <v>50.221992531416845</v>
      </c>
      <c r="D284" s="2">
        <f>MACD!E284</f>
        <v>3.2015953681289844E-2</v>
      </c>
      <c r="E284" s="2">
        <f>MACD!F284</f>
        <v>2.4322959996766862E-2</v>
      </c>
      <c r="F284" s="2">
        <f>'Moving Avg'!D284</f>
        <v>12.092520000000002</v>
      </c>
      <c r="G284" s="2">
        <f>'Moving Avg'!F284</f>
        <v>12.181344999999997</v>
      </c>
      <c r="H284" s="2">
        <f>'Moving Avg'!G284</f>
        <v>12.0966</v>
      </c>
      <c r="I284" s="2">
        <f>'Moving Avg'!H284</f>
        <v>12.388653499999997</v>
      </c>
      <c r="J284" s="6" t="str">
        <f>OBV!F284</f>
        <v>BULLISH</v>
      </c>
      <c r="K284" s="6" t="str">
        <f>OBV!G284</f>
        <v>WEAK</v>
      </c>
      <c r="L284" s="6" t="str">
        <f>OBV!H284</f>
        <v>BULLISH DIVERGENCE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50</v>
      </c>
      <c r="Q284" s="9">
        <f t="shared" si="44"/>
        <v>16.25</v>
      </c>
      <c r="R284" s="9">
        <f t="shared" si="45"/>
        <v>17.5</v>
      </c>
      <c r="S284" s="9">
        <f t="shared" si="46"/>
        <v>26.25</v>
      </c>
      <c r="T284" s="9">
        <f t="shared" si="47"/>
        <v>18.75</v>
      </c>
      <c r="U284" s="8">
        <f t="shared" si="48"/>
        <v>20</v>
      </c>
      <c r="V284" s="8">
        <f t="shared" si="49"/>
        <v>19.6875</v>
      </c>
    </row>
    <row r="285" spans="1:22" ht="13.5" x14ac:dyDescent="0.25">
      <c r="A285" s="3">
        <f>RSI!A285</f>
        <v>42422</v>
      </c>
      <c r="B285" s="2">
        <f>RSI!B285</f>
        <v>11.991300000000001</v>
      </c>
      <c r="C285" s="2">
        <f>RSI!I285</f>
        <v>43.427388639974296</v>
      </c>
      <c r="D285" s="2">
        <f>MACD!E285</f>
        <v>7.9367779412171657E-2</v>
      </c>
      <c r="E285" s="2">
        <f>MACD!F285</f>
        <v>3.5331923879847821E-2</v>
      </c>
      <c r="F285" s="2">
        <f>'Moving Avg'!D285</f>
        <v>12.062320000000001</v>
      </c>
      <c r="G285" s="2">
        <f>'Moving Avg'!F285</f>
        <v>12.16891</v>
      </c>
      <c r="H285" s="2">
        <f>'Moving Avg'!G285</f>
        <v>12.11632</v>
      </c>
      <c r="I285" s="2">
        <f>'Moving Avg'!H285</f>
        <v>12.3728345</v>
      </c>
      <c r="J285" s="6" t="str">
        <f>OBV!F285</f>
        <v>BULLISH</v>
      </c>
      <c r="K285" s="6" t="str">
        <f>OBV!G285</f>
        <v>WEAK</v>
      </c>
      <c r="L285" s="6" t="str">
        <f>OBV!H285</f>
        <v>BULLISH DIVERGENCE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50</v>
      </c>
      <c r="Q285" s="9">
        <f t="shared" si="44"/>
        <v>16.25</v>
      </c>
      <c r="R285" s="9">
        <f t="shared" si="45"/>
        <v>17.5</v>
      </c>
      <c r="S285" s="9">
        <f t="shared" si="46"/>
        <v>26.25</v>
      </c>
      <c r="T285" s="9">
        <f t="shared" si="47"/>
        <v>18.75</v>
      </c>
      <c r="U285" s="8">
        <f t="shared" si="48"/>
        <v>20</v>
      </c>
      <c r="V285" s="8">
        <f t="shared" si="49"/>
        <v>19.6875</v>
      </c>
    </row>
    <row r="286" spans="1:22" ht="13.5" x14ac:dyDescent="0.25">
      <c r="A286" s="3">
        <f>RSI!A286</f>
        <v>42423</v>
      </c>
      <c r="B286" s="2">
        <f>RSI!B286</f>
        <v>11.991300000000001</v>
      </c>
      <c r="C286" s="2">
        <f>RSI!I286</f>
        <v>43.427388639974296</v>
      </c>
      <c r="D286" s="2">
        <f>MACD!E286</f>
        <v>0.11769735479206744</v>
      </c>
      <c r="E286" s="2">
        <f>MACD!F286</f>
        <v>5.1805010062291754E-2</v>
      </c>
      <c r="F286" s="2">
        <f>'Moving Avg'!D286</f>
        <v>12.028580000000002</v>
      </c>
      <c r="G286" s="2">
        <f>'Moving Avg'!F286</f>
        <v>12.15559</v>
      </c>
      <c r="H286" s="2">
        <f>'Moving Avg'!G286</f>
        <v>12.139948000000002</v>
      </c>
      <c r="I286" s="2">
        <f>'Moving Avg'!H286</f>
        <v>12.357866500000002</v>
      </c>
      <c r="J286" s="6" t="str">
        <f>OBV!F286</f>
        <v>BULLISH</v>
      </c>
      <c r="K286" s="6" t="str">
        <f>OBV!G286</f>
        <v>WEAK</v>
      </c>
      <c r="L286" s="6" t="str">
        <f>OBV!H286</f>
        <v>BULLISH DIVERGENCE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50</v>
      </c>
      <c r="Q286" s="9">
        <f t="shared" si="44"/>
        <v>16.25</v>
      </c>
      <c r="R286" s="9">
        <f t="shared" si="45"/>
        <v>17.5</v>
      </c>
      <c r="S286" s="9">
        <f t="shared" si="46"/>
        <v>26.25</v>
      </c>
      <c r="T286" s="9">
        <f t="shared" si="47"/>
        <v>18.75</v>
      </c>
      <c r="U286" s="8">
        <f t="shared" si="48"/>
        <v>20</v>
      </c>
      <c r="V286" s="8">
        <f t="shared" si="49"/>
        <v>19.6875</v>
      </c>
    </row>
    <row r="287" spans="1:22" ht="13.5" x14ac:dyDescent="0.25">
      <c r="A287" s="3">
        <f>RSI!A287</f>
        <v>42424</v>
      </c>
      <c r="B287" s="2">
        <f>RSI!B287</f>
        <v>11.9024</v>
      </c>
      <c r="C287" s="2">
        <f>RSI!I287</f>
        <v>40.110828463421143</v>
      </c>
      <c r="D287" s="2">
        <f>MACD!E287</f>
        <v>0.13575104086130807</v>
      </c>
      <c r="E287" s="2">
        <f>MACD!F287</f>
        <v>6.8594216222095022E-2</v>
      </c>
      <c r="F287" s="2">
        <f>'Moving Avg'!D287</f>
        <v>12.0108</v>
      </c>
      <c r="G287" s="2">
        <f>'Moving Avg'!F287</f>
        <v>12.139154999999999</v>
      </c>
      <c r="H287" s="2">
        <f>'Moving Avg'!G287</f>
        <v>12.158246000000004</v>
      </c>
      <c r="I287" s="2">
        <f>'Moving Avg'!H287</f>
        <v>12.344119000000001</v>
      </c>
      <c r="J287" s="6" t="str">
        <f>OBV!F287</f>
        <v>BULLISH</v>
      </c>
      <c r="K287" s="6" t="str">
        <f>OBV!G287</f>
        <v>WEAK</v>
      </c>
      <c r="L287" s="6" t="str">
        <f>OBV!H287</f>
        <v>BULLISH DIVERGENCE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50</v>
      </c>
      <c r="Q287" s="9">
        <f t="shared" si="44"/>
        <v>16.25</v>
      </c>
      <c r="R287" s="9">
        <f t="shared" si="45"/>
        <v>17.5</v>
      </c>
      <c r="S287" s="9">
        <f t="shared" si="46"/>
        <v>26.25</v>
      </c>
      <c r="T287" s="9">
        <f t="shared" si="47"/>
        <v>18.75</v>
      </c>
      <c r="U287" s="8">
        <f t="shared" si="48"/>
        <v>20</v>
      </c>
      <c r="V287" s="8">
        <f t="shared" si="49"/>
        <v>19.6875</v>
      </c>
    </row>
    <row r="288" spans="1:22" ht="13.5" x14ac:dyDescent="0.25">
      <c r="A288" s="3">
        <f>RSI!A288</f>
        <v>42425</v>
      </c>
      <c r="B288" s="2">
        <f>RSI!B288</f>
        <v>11.893599999999999</v>
      </c>
      <c r="C288" s="2">
        <f>RSI!I288</f>
        <v>39.786914240040943</v>
      </c>
      <c r="D288" s="2">
        <f>MACD!E288</f>
        <v>0.1448495009912083</v>
      </c>
      <c r="E288" s="2">
        <f>MACD!F288</f>
        <v>8.3845273175917681E-2</v>
      </c>
      <c r="F288" s="2">
        <f>'Moving Avg'!D288</f>
        <v>11.987719999999999</v>
      </c>
      <c r="G288" s="2">
        <f>'Moving Avg'!F288</f>
        <v>12.126279999999998</v>
      </c>
      <c r="H288" s="2">
        <f>'Moving Avg'!G288</f>
        <v>12.179210000000005</v>
      </c>
      <c r="I288" s="2">
        <f>'Moving Avg'!H288</f>
        <v>12.332214500000003</v>
      </c>
      <c r="J288" s="6" t="str">
        <f>OBV!F288</f>
        <v>BEARISH</v>
      </c>
      <c r="K288" s="6" t="str">
        <f>OBV!G288</f>
        <v>STRONG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33</v>
      </c>
      <c r="Q288" s="9">
        <f t="shared" si="44"/>
        <v>13.7</v>
      </c>
      <c r="R288" s="9">
        <f t="shared" si="45"/>
        <v>13.25</v>
      </c>
      <c r="S288" s="9">
        <f t="shared" si="46"/>
        <v>18.600000000000001</v>
      </c>
      <c r="T288" s="9">
        <f t="shared" si="47"/>
        <v>14.5</v>
      </c>
      <c r="U288" s="8">
        <f t="shared" si="48"/>
        <v>15.183333333333332</v>
      </c>
      <c r="V288" s="8">
        <f t="shared" si="49"/>
        <v>15.012499999999999</v>
      </c>
    </row>
    <row r="289" spans="1:22" ht="13.5" x14ac:dyDescent="0.25">
      <c r="A289" s="3">
        <f>RSI!A289</f>
        <v>42426</v>
      </c>
      <c r="B289" s="2">
        <f>RSI!B289</f>
        <v>12.071199999999999</v>
      </c>
      <c r="C289" s="2">
        <f>RSI!I289</f>
        <v>48.777255960308743</v>
      </c>
      <c r="D289" s="2">
        <f>MACD!E289</f>
        <v>0.140713542392227</v>
      </c>
      <c r="E289" s="2">
        <f>MACD!F289</f>
        <v>9.5218927019179542E-2</v>
      </c>
      <c r="F289" s="2">
        <f>'Moving Avg'!D289</f>
        <v>11.96996</v>
      </c>
      <c r="G289" s="2">
        <f>'Moving Avg'!F289</f>
        <v>12.122724999999999</v>
      </c>
      <c r="H289" s="2">
        <f>'Moving Avg'!G289</f>
        <v>12.196620000000003</v>
      </c>
      <c r="I289" s="2">
        <f>'Moving Avg'!H289</f>
        <v>12.323011000000001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16.5</v>
      </c>
      <c r="Q289" s="9">
        <f t="shared" si="44"/>
        <v>11.225</v>
      </c>
      <c r="R289" s="9">
        <f t="shared" si="45"/>
        <v>9.125</v>
      </c>
      <c r="S289" s="9">
        <f t="shared" si="46"/>
        <v>11.175000000000001</v>
      </c>
      <c r="T289" s="9">
        <f t="shared" si="47"/>
        <v>10.375</v>
      </c>
      <c r="U289" s="8">
        <f t="shared" si="48"/>
        <v>10.508333333333335</v>
      </c>
      <c r="V289" s="8">
        <f t="shared" si="49"/>
        <v>10.475000000000001</v>
      </c>
    </row>
    <row r="290" spans="1:22" ht="13.5" x14ac:dyDescent="0.25">
      <c r="A290" s="3">
        <f>RSI!A290</f>
        <v>42429</v>
      </c>
      <c r="B290" s="2">
        <f>RSI!B290</f>
        <v>12.071199999999999</v>
      </c>
      <c r="C290" s="2">
        <f>RSI!I290</f>
        <v>48.777255960308743</v>
      </c>
      <c r="D290" s="2">
        <f>MACD!E290</f>
        <v>0.12783364841989631</v>
      </c>
      <c r="E290" s="2">
        <f>MACD!F290</f>
        <v>0.1017418712993229</v>
      </c>
      <c r="F290" s="2">
        <f>'Moving Avg'!D290</f>
        <v>11.985939999999999</v>
      </c>
      <c r="G290" s="2">
        <f>'Moving Avg'!F290</f>
        <v>12.126719999999999</v>
      </c>
      <c r="H290" s="2">
        <f>'Moving Avg'!G290</f>
        <v>12.204082000000001</v>
      </c>
      <c r="I290" s="2">
        <f>'Moving Avg'!H290</f>
        <v>12.313067500000002</v>
      </c>
      <c r="J290" s="6" t="str">
        <f>OBV!F290</f>
        <v>BEARISH</v>
      </c>
      <c r="K290" s="6" t="str">
        <f>OBV!G290</f>
        <v>NEUTRAL</v>
      </c>
      <c r="L290" s="6" t="str">
        <f>OBV!H290</f>
        <v>BEARISH DIVERGENCE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16.5</v>
      </c>
      <c r="Q290" s="9">
        <f t="shared" si="44"/>
        <v>11.225</v>
      </c>
      <c r="R290" s="9">
        <f t="shared" si="45"/>
        <v>9.125</v>
      </c>
      <c r="S290" s="9">
        <f t="shared" si="46"/>
        <v>11.175000000000001</v>
      </c>
      <c r="T290" s="9">
        <f t="shared" si="47"/>
        <v>10.375</v>
      </c>
      <c r="U290" s="8">
        <f t="shared" si="48"/>
        <v>10.508333333333335</v>
      </c>
      <c r="V290" s="8">
        <f t="shared" si="49"/>
        <v>10.475000000000001</v>
      </c>
    </row>
    <row r="291" spans="1:22" ht="13.5" x14ac:dyDescent="0.25">
      <c r="A291" s="3">
        <f>RSI!A291</f>
        <v>42430</v>
      </c>
      <c r="B291" s="2">
        <f>RSI!B291</f>
        <v>12.071199999999999</v>
      </c>
      <c r="C291" s="2">
        <f>RSI!I291</f>
        <v>48.77725596030875</v>
      </c>
      <c r="D291" s="2">
        <f>MACD!E291</f>
        <v>0.11981910301798493</v>
      </c>
      <c r="E291" s="2">
        <f>MACD!F291</f>
        <v>0.10535731764305531</v>
      </c>
      <c r="F291" s="2">
        <f>'Moving Avg'!D291</f>
        <v>12.001919999999998</v>
      </c>
      <c r="G291" s="2">
        <f>'Moving Avg'!F291</f>
        <v>12.131159999999999</v>
      </c>
      <c r="H291" s="2">
        <f>'Moving Avg'!G291</f>
        <v>12.206570000000001</v>
      </c>
      <c r="I291" s="2">
        <f>'Moving Avg'!H291</f>
        <v>12.303494000000001</v>
      </c>
      <c r="J291" s="6" t="str">
        <f>OBV!F291</f>
        <v>BEARISH</v>
      </c>
      <c r="K291" s="6" t="str">
        <f>OBV!G291</f>
        <v>NEUTRAL</v>
      </c>
      <c r="L291" s="6" t="str">
        <f>OBV!H291</f>
        <v>BEARISH DIVERGENCE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16.5</v>
      </c>
      <c r="Q291" s="9">
        <f t="shared" si="44"/>
        <v>11.225</v>
      </c>
      <c r="R291" s="9">
        <f t="shared" si="45"/>
        <v>9.125</v>
      </c>
      <c r="S291" s="9">
        <f t="shared" si="46"/>
        <v>11.175000000000001</v>
      </c>
      <c r="T291" s="9">
        <f t="shared" si="47"/>
        <v>10.375</v>
      </c>
      <c r="U291" s="8">
        <f t="shared" si="48"/>
        <v>10.508333333333335</v>
      </c>
      <c r="V291" s="8">
        <f t="shared" si="49"/>
        <v>10.475000000000001</v>
      </c>
    </row>
    <row r="292" spans="1:22" ht="13.5" x14ac:dyDescent="0.25">
      <c r="A292" s="3">
        <f>RSI!A292</f>
        <v>42431</v>
      </c>
      <c r="B292" s="2">
        <f>RSI!B292</f>
        <v>12.2133</v>
      </c>
      <c r="C292" s="2">
        <f>RSI!I292</f>
        <v>55.427765071057159</v>
      </c>
      <c r="D292" s="2">
        <f>MACD!E292</f>
        <v>7.6706634648761707E-2</v>
      </c>
      <c r="E292" s="2">
        <f>MACD!F292</f>
        <v>9.96271810441966E-2</v>
      </c>
      <c r="F292" s="2">
        <f>'Moving Avg'!D292</f>
        <v>12.0641</v>
      </c>
      <c r="G292" s="2">
        <f>'Moving Avg'!F292</f>
        <v>12.133379999999999</v>
      </c>
      <c r="H292" s="2">
        <f>'Moving Avg'!G292</f>
        <v>12.207457999999999</v>
      </c>
      <c r="I292" s="2">
        <f>'Moving Avg'!H292</f>
        <v>12.294261000000001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  <c r="M292" s="8">
        <f t="shared" si="40"/>
        <v>25</v>
      </c>
      <c r="N292" s="8">
        <f t="shared" si="41"/>
        <v>100</v>
      </c>
      <c r="O292" s="8">
        <f t="shared" si="42"/>
        <v>0</v>
      </c>
      <c r="P292" s="8">
        <f t="shared" si="43"/>
        <v>67</v>
      </c>
      <c r="Q292" s="9">
        <f t="shared" si="44"/>
        <v>53.8</v>
      </c>
      <c r="R292" s="9">
        <f t="shared" si="45"/>
        <v>41.75</v>
      </c>
      <c r="S292" s="9">
        <f t="shared" si="46"/>
        <v>48.900000000000006</v>
      </c>
      <c r="T292" s="9">
        <f t="shared" si="47"/>
        <v>48</v>
      </c>
      <c r="U292" s="8">
        <f t="shared" si="48"/>
        <v>48.15</v>
      </c>
      <c r="V292" s="8">
        <f t="shared" si="49"/>
        <v>48.112499999999997</v>
      </c>
    </row>
    <row r="293" spans="1:22" ht="13.5" x14ac:dyDescent="0.25">
      <c r="A293" s="3">
        <f>RSI!A293</f>
        <v>42432</v>
      </c>
      <c r="B293" s="2">
        <f>RSI!B293</f>
        <v>12.2133</v>
      </c>
      <c r="C293" s="2">
        <f>RSI!I293</f>
        <v>55.427765071057159</v>
      </c>
      <c r="D293" s="2">
        <f>MACD!E293</f>
        <v>4.2248072426161798E-2</v>
      </c>
      <c r="E293" s="2">
        <f>MACD!F293</f>
        <v>8.8151359320589651E-2</v>
      </c>
      <c r="F293" s="2">
        <f>'Moving Avg'!D293</f>
        <v>12.128040000000002</v>
      </c>
      <c r="G293" s="2">
        <f>'Moving Avg'!F293</f>
        <v>12.140040000000001</v>
      </c>
      <c r="H293" s="2">
        <f>'Moving Avg'!G293</f>
        <v>12.208168000000001</v>
      </c>
      <c r="I293" s="2">
        <f>'Moving Avg'!H293</f>
        <v>12.285768000000001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  <c r="M293" s="8">
        <f t="shared" si="40"/>
        <v>25</v>
      </c>
      <c r="N293" s="8">
        <f t="shared" si="41"/>
        <v>100</v>
      </c>
      <c r="O293" s="8">
        <f t="shared" si="42"/>
        <v>0</v>
      </c>
      <c r="P293" s="8">
        <f t="shared" si="43"/>
        <v>67</v>
      </c>
      <c r="Q293" s="9">
        <f t="shared" si="44"/>
        <v>53.8</v>
      </c>
      <c r="R293" s="9">
        <f t="shared" si="45"/>
        <v>41.75</v>
      </c>
      <c r="S293" s="9">
        <f t="shared" si="46"/>
        <v>48.900000000000006</v>
      </c>
      <c r="T293" s="9">
        <f t="shared" si="47"/>
        <v>48</v>
      </c>
      <c r="U293" s="8">
        <f t="shared" si="48"/>
        <v>48.15</v>
      </c>
      <c r="V293" s="8">
        <f t="shared" si="49"/>
        <v>48.112499999999997</v>
      </c>
    </row>
    <row r="294" spans="1:22" ht="13.5" x14ac:dyDescent="0.25">
      <c r="A294" s="3">
        <f>RSI!A294</f>
        <v>42433</v>
      </c>
      <c r="B294" s="2">
        <f>RSI!B294</f>
        <v>12.248799999999999</v>
      </c>
      <c r="C294" s="2">
        <f>RSI!I294</f>
        <v>57.043695312090996</v>
      </c>
      <c r="D294" s="2">
        <f>MACD!E294</f>
        <v>3.3042098349470805E-2</v>
      </c>
      <c r="E294" s="2">
        <f>MACD!F294</f>
        <v>7.7129507126365876E-2</v>
      </c>
      <c r="F294" s="2">
        <f>'Moving Avg'!D294</f>
        <v>12.16356</v>
      </c>
      <c r="G294" s="2">
        <f>'Moving Avg'!F294</f>
        <v>12.130709999999999</v>
      </c>
      <c r="H294" s="2">
        <f>'Moving Avg'!G294</f>
        <v>12.208877999999997</v>
      </c>
      <c r="I294" s="2">
        <f>'Moving Avg'!H294</f>
        <v>12.276749500000001</v>
      </c>
      <c r="J294" s="6" t="str">
        <f>OBV!F294</f>
        <v>BULLISH</v>
      </c>
      <c r="K294" s="6" t="str">
        <f>OBV!G294</f>
        <v>WEAK</v>
      </c>
      <c r="L294" s="6" t="str">
        <f>OBV!H294</f>
        <v>CONFIRMED BULLISH</v>
      </c>
      <c r="M294" s="8">
        <f t="shared" si="40"/>
        <v>25</v>
      </c>
      <c r="N294" s="8">
        <f t="shared" si="41"/>
        <v>100</v>
      </c>
      <c r="O294" s="8">
        <f t="shared" si="42"/>
        <v>0</v>
      </c>
      <c r="P294" s="8">
        <f t="shared" si="43"/>
        <v>67</v>
      </c>
      <c r="Q294" s="9">
        <f t="shared" si="44"/>
        <v>53.8</v>
      </c>
      <c r="R294" s="9">
        <f t="shared" si="45"/>
        <v>41.75</v>
      </c>
      <c r="S294" s="9">
        <f t="shared" si="46"/>
        <v>48.900000000000006</v>
      </c>
      <c r="T294" s="9">
        <f t="shared" si="47"/>
        <v>48</v>
      </c>
      <c r="U294" s="8">
        <f t="shared" si="48"/>
        <v>48.15</v>
      </c>
      <c r="V294" s="8">
        <f t="shared" si="49"/>
        <v>48.112499999999997</v>
      </c>
    </row>
    <row r="295" spans="1:22" ht="13.5" x14ac:dyDescent="0.25">
      <c r="A295" s="3">
        <f>RSI!A295</f>
        <v>42436</v>
      </c>
      <c r="B295" s="2">
        <f>RSI!B295</f>
        <v>12.0801</v>
      </c>
      <c r="C295" s="2">
        <f>RSI!I295</f>
        <v>48.116350830198101</v>
      </c>
      <c r="D295" s="2">
        <f>MACD!E295</f>
        <v>1.0983376798224143E-2</v>
      </c>
      <c r="E295" s="2">
        <f>MACD!F295</f>
        <v>6.3900281060737529E-2</v>
      </c>
      <c r="F295" s="2">
        <f>'Moving Avg'!D295</f>
        <v>12.16534</v>
      </c>
      <c r="G295" s="2">
        <f>'Moving Avg'!F295</f>
        <v>12.113834999999998</v>
      </c>
      <c r="H295" s="2">
        <f>'Moving Avg'!G295</f>
        <v>12.205325999999999</v>
      </c>
      <c r="I295" s="2">
        <f>'Moving Avg'!H295</f>
        <v>12.268959500000003</v>
      </c>
      <c r="J295" s="6" t="str">
        <f>OBV!F295</f>
        <v>BEARISH</v>
      </c>
      <c r="K295" s="6" t="str">
        <f>OBV!G295</f>
        <v>NEUTRAL</v>
      </c>
      <c r="L295" s="6" t="str">
        <f>OBV!H295</f>
        <v>BEARISH DIVERGENCE</v>
      </c>
      <c r="M295" s="8">
        <f t="shared" si="40"/>
        <v>25</v>
      </c>
      <c r="N295" s="8">
        <f t="shared" si="41"/>
        <v>100</v>
      </c>
      <c r="O295" s="8">
        <f t="shared" si="42"/>
        <v>0</v>
      </c>
      <c r="P295" s="8">
        <f t="shared" si="43"/>
        <v>16.5</v>
      </c>
      <c r="Q295" s="9">
        <f t="shared" si="44"/>
        <v>46.225000000000001</v>
      </c>
      <c r="R295" s="9">
        <f t="shared" si="45"/>
        <v>29.125</v>
      </c>
      <c r="S295" s="9">
        <f t="shared" si="46"/>
        <v>26.175000000000001</v>
      </c>
      <c r="T295" s="9">
        <f t="shared" si="47"/>
        <v>35.375</v>
      </c>
      <c r="U295" s="8">
        <f t="shared" si="48"/>
        <v>33.841666666666661</v>
      </c>
      <c r="V295" s="8">
        <f t="shared" si="49"/>
        <v>34.224999999999994</v>
      </c>
    </row>
    <row r="296" spans="1:22" ht="13.5" x14ac:dyDescent="0.25">
      <c r="A296" s="3">
        <f>RSI!A296</f>
        <v>42437</v>
      </c>
      <c r="B296" s="2">
        <f>RSI!B296</f>
        <v>12.2577</v>
      </c>
      <c r="C296" s="2">
        <f>RSI!I296</f>
        <v>55.93483566548236</v>
      </c>
      <c r="D296" s="2">
        <f>MACD!E296</f>
        <v>-2.0591785406292473E-2</v>
      </c>
      <c r="E296" s="2">
        <f>MACD!F296</f>
        <v>4.7001867767331527E-2</v>
      </c>
      <c r="F296" s="2">
        <f>'Moving Avg'!D296</f>
        <v>12.202639999999999</v>
      </c>
      <c r="G296" s="2">
        <f>'Moving Avg'!F296</f>
        <v>12.106724999999999</v>
      </c>
      <c r="H296" s="2">
        <f>'Moving Avg'!G296</f>
        <v>12.205325999999999</v>
      </c>
      <c r="I296" s="2">
        <f>'Moving Avg'!H296</f>
        <v>12.262168500000005</v>
      </c>
      <c r="J296" s="6" t="str">
        <f>OBV!F296</f>
        <v>BEARISH</v>
      </c>
      <c r="K296" s="6" t="str">
        <f>OBV!G296</f>
        <v>NEUTRAL</v>
      </c>
      <c r="L296" s="6" t="str">
        <f>OBV!H296</f>
        <v>BEARISH DIVERGENCE</v>
      </c>
      <c r="M296" s="8">
        <f t="shared" si="40"/>
        <v>25</v>
      </c>
      <c r="N296" s="8">
        <f t="shared" si="41"/>
        <v>100</v>
      </c>
      <c r="O296" s="8">
        <f t="shared" si="42"/>
        <v>0</v>
      </c>
      <c r="P296" s="8">
        <f t="shared" si="43"/>
        <v>16.5</v>
      </c>
      <c r="Q296" s="9">
        <f t="shared" si="44"/>
        <v>46.225000000000001</v>
      </c>
      <c r="R296" s="9">
        <f t="shared" si="45"/>
        <v>29.125</v>
      </c>
      <c r="S296" s="9">
        <f t="shared" si="46"/>
        <v>26.175000000000001</v>
      </c>
      <c r="T296" s="9">
        <f t="shared" si="47"/>
        <v>35.375</v>
      </c>
      <c r="U296" s="8">
        <f t="shared" si="48"/>
        <v>33.841666666666661</v>
      </c>
      <c r="V296" s="8">
        <f t="shared" si="49"/>
        <v>34.224999999999994</v>
      </c>
    </row>
    <row r="297" spans="1:22" ht="13.5" x14ac:dyDescent="0.25">
      <c r="A297" s="3">
        <f>RSI!A297</f>
        <v>42438</v>
      </c>
      <c r="B297" s="2">
        <f>RSI!B297</f>
        <v>12.3466</v>
      </c>
      <c r="C297" s="2">
        <f>RSI!I297</f>
        <v>59.245471700767624</v>
      </c>
      <c r="D297" s="2">
        <f>MACD!E297</f>
        <v>-6.8393501829703496E-2</v>
      </c>
      <c r="E297" s="2">
        <f>MACD!F297</f>
        <v>2.3922793847924523E-2</v>
      </c>
      <c r="F297" s="2">
        <f>'Moving Avg'!D297</f>
        <v>12.2293</v>
      </c>
      <c r="G297" s="2">
        <f>'Moving Avg'!F297</f>
        <v>12.111169999999998</v>
      </c>
      <c r="H297" s="2">
        <f>'Moving Avg'!G297</f>
        <v>12.207281999999999</v>
      </c>
      <c r="I297" s="2">
        <f>'Moving Avg'!H297</f>
        <v>12.255452000000005</v>
      </c>
      <c r="J297" s="6" t="str">
        <f>OBV!F297</f>
        <v>BEARISH</v>
      </c>
      <c r="K297" s="6" t="str">
        <f>OBV!G297</f>
        <v>NEUTRAL</v>
      </c>
      <c r="L297" s="6" t="str">
        <f>OBV!H297</f>
        <v>BEARISH DIVERGENCE</v>
      </c>
      <c r="M297" s="8">
        <f t="shared" si="40"/>
        <v>25</v>
      </c>
      <c r="N297" s="8">
        <f t="shared" si="41"/>
        <v>100</v>
      </c>
      <c r="O297" s="8">
        <f t="shared" si="42"/>
        <v>0</v>
      </c>
      <c r="P297" s="8">
        <f t="shared" si="43"/>
        <v>16.5</v>
      </c>
      <c r="Q297" s="9">
        <f t="shared" si="44"/>
        <v>46.225000000000001</v>
      </c>
      <c r="R297" s="9">
        <f t="shared" si="45"/>
        <v>29.125</v>
      </c>
      <c r="S297" s="9">
        <f t="shared" si="46"/>
        <v>26.175000000000001</v>
      </c>
      <c r="T297" s="9">
        <f t="shared" si="47"/>
        <v>35.375</v>
      </c>
      <c r="U297" s="8">
        <f t="shared" si="48"/>
        <v>33.841666666666661</v>
      </c>
      <c r="V297" s="8">
        <f t="shared" si="49"/>
        <v>34.224999999999994</v>
      </c>
    </row>
    <row r="298" spans="1:22" ht="13.5" x14ac:dyDescent="0.25">
      <c r="A298" s="3">
        <f>RSI!A298</f>
        <v>42439</v>
      </c>
      <c r="B298" s="2">
        <f>RSI!B298</f>
        <v>12.3466</v>
      </c>
      <c r="C298" s="2">
        <f>RSI!I298</f>
        <v>59.245471700767624</v>
      </c>
      <c r="D298" s="2">
        <f>MACD!E298</f>
        <v>-0.11148153034571351</v>
      </c>
      <c r="E298" s="2">
        <f>MACD!F298</f>
        <v>-3.1580709908030843E-3</v>
      </c>
      <c r="F298" s="2">
        <f>'Moving Avg'!D298</f>
        <v>12.25596</v>
      </c>
      <c r="G298" s="2">
        <f>'Moving Avg'!F298</f>
        <v>12.118279999999999</v>
      </c>
      <c r="H298" s="2">
        <f>'Moving Avg'!G298</f>
        <v>12.207281999999999</v>
      </c>
      <c r="I298" s="2">
        <f>'Moving Avg'!H298</f>
        <v>12.248735500000004</v>
      </c>
      <c r="J298" s="6" t="str">
        <f>OBV!F298</f>
        <v>BEARISH</v>
      </c>
      <c r="K298" s="6" t="str">
        <f>OBV!G298</f>
        <v>NEUTRAL</v>
      </c>
      <c r="L298" s="6" t="str">
        <f>OBV!H298</f>
        <v>BEARISH DIVERGENCE</v>
      </c>
      <c r="M298" s="8">
        <f t="shared" si="40"/>
        <v>25</v>
      </c>
      <c r="N298" s="8">
        <f t="shared" si="41"/>
        <v>100</v>
      </c>
      <c r="O298" s="8">
        <f t="shared" si="42"/>
        <v>50</v>
      </c>
      <c r="P298" s="8">
        <f t="shared" si="43"/>
        <v>16.5</v>
      </c>
      <c r="Q298" s="9">
        <f t="shared" si="44"/>
        <v>53.725000000000001</v>
      </c>
      <c r="R298" s="9">
        <f t="shared" si="45"/>
        <v>46.625</v>
      </c>
      <c r="S298" s="9">
        <f t="shared" si="46"/>
        <v>38.674999999999997</v>
      </c>
      <c r="T298" s="9">
        <f t="shared" si="47"/>
        <v>47.875</v>
      </c>
      <c r="U298" s="8">
        <f t="shared" si="48"/>
        <v>46.341666666666661</v>
      </c>
      <c r="V298" s="8">
        <f t="shared" si="49"/>
        <v>46.724999999999994</v>
      </c>
    </row>
    <row r="299" spans="1:22" ht="13.5" x14ac:dyDescent="0.25">
      <c r="A299" s="3">
        <f>RSI!A299</f>
        <v>42440</v>
      </c>
      <c r="B299" s="2">
        <f>RSI!B299</f>
        <v>12.382099999999999</v>
      </c>
      <c r="C299" s="2">
        <f>RSI!I299</f>
        <v>60.615828675654406</v>
      </c>
      <c r="D299" s="2">
        <f>MACD!E299</f>
        <v>-0.12443845832440026</v>
      </c>
      <c r="E299" s="2">
        <f>MACD!F299</f>
        <v>-2.7414148457522523E-2</v>
      </c>
      <c r="F299" s="2">
        <f>'Moving Avg'!D299</f>
        <v>12.282620000000001</v>
      </c>
      <c r="G299" s="2">
        <f>'Moving Avg'!F299</f>
        <v>12.127165</v>
      </c>
      <c r="H299" s="2">
        <f>'Moving Avg'!G299</f>
        <v>12.207992000000001</v>
      </c>
      <c r="I299" s="2">
        <f>'Moving Avg'!H299</f>
        <v>12.242233500000003</v>
      </c>
      <c r="J299" s="6" t="str">
        <f>OBV!F299</f>
        <v>BULLISH</v>
      </c>
      <c r="K299" s="6" t="str">
        <f>OBV!G299</f>
        <v>NEUTRAL</v>
      </c>
      <c r="L299" s="6" t="str">
        <f>OBV!H299</f>
        <v>CONFIRMED BULLISH</v>
      </c>
      <c r="M299" s="8">
        <f t="shared" si="40"/>
        <v>25</v>
      </c>
      <c r="N299" s="8">
        <f t="shared" si="41"/>
        <v>100</v>
      </c>
      <c r="O299" s="8">
        <f t="shared" si="42"/>
        <v>50</v>
      </c>
      <c r="P299" s="8">
        <f t="shared" si="43"/>
        <v>83.5</v>
      </c>
      <c r="Q299" s="9">
        <f t="shared" si="44"/>
        <v>63.774999999999999</v>
      </c>
      <c r="R299" s="9">
        <f t="shared" si="45"/>
        <v>63.375</v>
      </c>
      <c r="S299" s="9">
        <f t="shared" si="46"/>
        <v>68.825000000000003</v>
      </c>
      <c r="T299" s="9">
        <f t="shared" si="47"/>
        <v>64.625</v>
      </c>
      <c r="U299" s="8">
        <f t="shared" si="48"/>
        <v>65.325000000000003</v>
      </c>
      <c r="V299" s="8">
        <f t="shared" si="49"/>
        <v>65.150000000000006</v>
      </c>
    </row>
    <row r="300" spans="1:22" ht="13.5" x14ac:dyDescent="0.25">
      <c r="A300" s="3">
        <f>RSI!A300</f>
        <v>42443</v>
      </c>
      <c r="B300" s="2">
        <f>RSI!B300</f>
        <v>12.3377</v>
      </c>
      <c r="C300" s="2">
        <f>RSI!I300</f>
        <v>57.989514852232993</v>
      </c>
      <c r="D300" s="2">
        <f>MACD!E300</f>
        <v>-0.13342592658890595</v>
      </c>
      <c r="E300" s="2">
        <f>MACD!F300</f>
        <v>-4.8616504083799209E-2</v>
      </c>
      <c r="F300" s="2">
        <f>'Moving Avg'!D300</f>
        <v>12.334140000000001</v>
      </c>
      <c r="G300" s="2">
        <f>'Moving Avg'!F300</f>
        <v>12.136935000000001</v>
      </c>
      <c r="H300" s="2">
        <f>'Moving Avg'!G300</f>
        <v>12.202486</v>
      </c>
      <c r="I300" s="2">
        <f>'Moving Avg'!H300</f>
        <v>12.235472500000004</v>
      </c>
      <c r="J300" s="6" t="str">
        <f>OBV!F300</f>
        <v>BULLISH</v>
      </c>
      <c r="K300" s="6" t="str">
        <f>OBV!G300</f>
        <v>WEAK</v>
      </c>
      <c r="L300" s="6" t="str">
        <f>OBV!H300</f>
        <v>CONFIRMED BULLISH</v>
      </c>
      <c r="M300" s="8">
        <f t="shared" si="40"/>
        <v>25</v>
      </c>
      <c r="N300" s="8">
        <f t="shared" si="41"/>
        <v>100</v>
      </c>
      <c r="O300" s="8">
        <f t="shared" si="42"/>
        <v>50</v>
      </c>
      <c r="P300" s="8">
        <f t="shared" si="43"/>
        <v>67</v>
      </c>
      <c r="Q300" s="9">
        <f t="shared" si="44"/>
        <v>61.3</v>
      </c>
      <c r="R300" s="9">
        <f t="shared" si="45"/>
        <v>59.25</v>
      </c>
      <c r="S300" s="9">
        <f t="shared" si="46"/>
        <v>61.400000000000006</v>
      </c>
      <c r="T300" s="9">
        <f t="shared" si="47"/>
        <v>60.5</v>
      </c>
      <c r="U300" s="8">
        <f t="shared" si="48"/>
        <v>60.65</v>
      </c>
      <c r="V300" s="8">
        <f t="shared" si="49"/>
        <v>60.612499999999997</v>
      </c>
    </row>
    <row r="301" spans="1:22" ht="13.5" x14ac:dyDescent="0.25">
      <c r="A301" s="3">
        <f>RSI!A301</f>
        <v>42444</v>
      </c>
      <c r="B301" s="2">
        <f>RSI!B301</f>
        <v>12.1067</v>
      </c>
      <c r="C301" s="2">
        <f>RSI!I301</f>
        <v>46.661937561372234</v>
      </c>
      <c r="D301" s="2">
        <f>MACD!E301</f>
        <v>-0.12487279287489983</v>
      </c>
      <c r="E301" s="2">
        <f>MACD!F301</f>
        <v>-6.3867761842019338E-2</v>
      </c>
      <c r="F301" s="2">
        <f>'Moving Avg'!D301</f>
        <v>12.303940000000001</v>
      </c>
      <c r="G301" s="2">
        <f>'Moving Avg'!F301</f>
        <v>12.134270000000001</v>
      </c>
      <c r="H301" s="2">
        <f>'Moving Avg'!G301</f>
        <v>12.197688000000003</v>
      </c>
      <c r="I301" s="2">
        <f>'Moving Avg'!H301</f>
        <v>12.225706500000001</v>
      </c>
      <c r="J301" s="6" t="str">
        <f>OBV!F301</f>
        <v>BULLISH</v>
      </c>
      <c r="K301" s="6" t="str">
        <f>OBV!G301</f>
        <v>WEAK</v>
      </c>
      <c r="L301" s="6" t="str">
        <f>OBV!H301</f>
        <v>BULLISH DIVERGENCE</v>
      </c>
      <c r="M301" s="8">
        <f t="shared" si="40"/>
        <v>25</v>
      </c>
      <c r="N301" s="8">
        <f t="shared" si="41"/>
        <v>100</v>
      </c>
      <c r="O301" s="8">
        <f t="shared" si="42"/>
        <v>50</v>
      </c>
      <c r="P301" s="8">
        <f t="shared" si="43"/>
        <v>50</v>
      </c>
      <c r="Q301" s="9">
        <f t="shared" si="44"/>
        <v>58.75</v>
      </c>
      <c r="R301" s="9">
        <f t="shared" si="45"/>
        <v>55</v>
      </c>
      <c r="S301" s="9">
        <f t="shared" si="46"/>
        <v>53.75</v>
      </c>
      <c r="T301" s="9">
        <f t="shared" si="47"/>
        <v>56.25</v>
      </c>
      <c r="U301" s="8">
        <f t="shared" si="48"/>
        <v>55.833333333333336</v>
      </c>
      <c r="V301" s="8">
        <f t="shared" si="49"/>
        <v>55.9375</v>
      </c>
    </row>
    <row r="302" spans="1:22" ht="13.5" x14ac:dyDescent="0.25">
      <c r="A302" s="3">
        <f>RSI!A302</f>
        <v>42445</v>
      </c>
      <c r="B302" s="2">
        <f>RSI!B302</f>
        <v>12.3377</v>
      </c>
      <c r="C302" s="2">
        <f>RSI!I302</f>
        <v>55.932227913579105</v>
      </c>
      <c r="D302" s="2">
        <f>MACD!E302</f>
        <v>-0.11240269902062394</v>
      </c>
      <c r="E302" s="2">
        <f>MACD!F302</f>
        <v>-7.357474927774027E-2</v>
      </c>
      <c r="F302" s="2">
        <f>'Moving Avg'!D302</f>
        <v>12.302160000000001</v>
      </c>
      <c r="G302" s="2">
        <f>'Moving Avg'!F302</f>
        <v>12.151590000000001</v>
      </c>
      <c r="H302" s="2">
        <f>'Moving Avg'!G302</f>
        <v>12.197510000000005</v>
      </c>
      <c r="I302" s="2">
        <f>'Moving Avg'!H302</f>
        <v>12.216429500000002</v>
      </c>
      <c r="J302" s="6" t="str">
        <f>OBV!F302</f>
        <v>BULLISH</v>
      </c>
      <c r="K302" s="6" t="str">
        <f>OBV!G302</f>
        <v>NEUTRAL</v>
      </c>
      <c r="L302" s="6" t="str">
        <f>OBV!H302</f>
        <v>BULLISH DIVERGENCE</v>
      </c>
      <c r="M302" s="8">
        <f t="shared" si="40"/>
        <v>25</v>
      </c>
      <c r="N302" s="8">
        <f t="shared" si="41"/>
        <v>100</v>
      </c>
      <c r="O302" s="8">
        <f t="shared" si="42"/>
        <v>50</v>
      </c>
      <c r="P302" s="8">
        <f t="shared" si="43"/>
        <v>66.5</v>
      </c>
      <c r="Q302" s="9">
        <f t="shared" si="44"/>
        <v>61.225000000000001</v>
      </c>
      <c r="R302" s="9">
        <f t="shared" si="45"/>
        <v>59.125</v>
      </c>
      <c r="S302" s="9">
        <f t="shared" si="46"/>
        <v>61.174999999999997</v>
      </c>
      <c r="T302" s="9">
        <f t="shared" si="47"/>
        <v>60.375</v>
      </c>
      <c r="U302" s="8">
        <f t="shared" si="48"/>
        <v>60.508333333333326</v>
      </c>
      <c r="V302" s="8">
        <f t="shared" si="49"/>
        <v>60.474999999999994</v>
      </c>
    </row>
    <row r="303" spans="1:22" ht="13.5" x14ac:dyDescent="0.25">
      <c r="A303" s="3">
        <f>RSI!A303</f>
        <v>42446</v>
      </c>
      <c r="B303" s="2">
        <f>RSI!B303</f>
        <v>12.2933</v>
      </c>
      <c r="C303" s="2">
        <f>RSI!I303</f>
        <v>53.989892460390152</v>
      </c>
      <c r="D303" s="2">
        <f>MACD!E303</f>
        <v>-9.9480514957923205E-2</v>
      </c>
      <c r="E303" s="2">
        <f>MACD!F303</f>
        <v>-7.8755902413776863E-2</v>
      </c>
      <c r="F303" s="2">
        <f>'Moving Avg'!D303</f>
        <v>12.291499999999999</v>
      </c>
      <c r="G303" s="2">
        <f>'Moving Avg'!F303</f>
        <v>12.165805000000001</v>
      </c>
      <c r="H303" s="2">
        <f>'Moving Avg'!G303</f>
        <v>12.196444000000007</v>
      </c>
      <c r="I303" s="2">
        <f>'Moving Avg'!H303</f>
        <v>12.2083365</v>
      </c>
      <c r="J303" s="6" t="str">
        <f>OBV!F303</f>
        <v>BULLISH</v>
      </c>
      <c r="K303" s="6" t="str">
        <f>OBV!G303</f>
        <v>NEUTRAL</v>
      </c>
      <c r="L303" s="6" t="str">
        <f>OBV!H303</f>
        <v>BULLISH DIVERGENCE</v>
      </c>
      <c r="M303" s="8">
        <f t="shared" si="40"/>
        <v>25</v>
      </c>
      <c r="N303" s="8">
        <f t="shared" si="41"/>
        <v>100</v>
      </c>
      <c r="O303" s="8">
        <f t="shared" si="42"/>
        <v>50</v>
      </c>
      <c r="P303" s="8">
        <f t="shared" si="43"/>
        <v>66.5</v>
      </c>
      <c r="Q303" s="9">
        <f t="shared" si="44"/>
        <v>61.225000000000001</v>
      </c>
      <c r="R303" s="9">
        <f t="shared" si="45"/>
        <v>59.125</v>
      </c>
      <c r="S303" s="9">
        <f t="shared" si="46"/>
        <v>61.174999999999997</v>
      </c>
      <c r="T303" s="9">
        <f t="shared" si="47"/>
        <v>60.375</v>
      </c>
      <c r="U303" s="8">
        <f t="shared" si="48"/>
        <v>60.508333333333326</v>
      </c>
      <c r="V303" s="8">
        <f t="shared" si="49"/>
        <v>60.474999999999994</v>
      </c>
    </row>
    <row r="304" spans="1:22" ht="13.5" x14ac:dyDescent="0.25">
      <c r="A304" s="3">
        <f>RSI!A304</f>
        <v>42447</v>
      </c>
      <c r="B304" s="2">
        <f>RSI!B304</f>
        <v>12.275499999999999</v>
      </c>
      <c r="C304" s="2">
        <f>RSI!I304</f>
        <v>53.192387635679061</v>
      </c>
      <c r="D304" s="2">
        <f>MACD!E304</f>
        <v>-8.2354239524660144E-2</v>
      </c>
      <c r="E304" s="2">
        <f>MACD!F304</f>
        <v>-7.9475569835953525E-2</v>
      </c>
      <c r="F304" s="2">
        <f>'Moving Avg'!D304</f>
        <v>12.27018</v>
      </c>
      <c r="G304" s="2">
        <f>'Moving Avg'!F304</f>
        <v>12.171580000000001</v>
      </c>
      <c r="H304" s="2">
        <f>'Moving Avg'!G304</f>
        <v>12.195022000000005</v>
      </c>
      <c r="I304" s="2">
        <f>'Moving Avg'!H304</f>
        <v>12.1997845</v>
      </c>
      <c r="J304" s="6" t="str">
        <f>OBV!F304</f>
        <v>BEARISH</v>
      </c>
      <c r="K304" s="6" t="str">
        <f>OBV!G304</f>
        <v>STRONG</v>
      </c>
      <c r="L304" s="6" t="str">
        <f>OBV!H304</f>
        <v>CONFIRMED BEARISH</v>
      </c>
      <c r="M304" s="8">
        <f t="shared" si="40"/>
        <v>25</v>
      </c>
      <c r="N304" s="8">
        <f t="shared" si="41"/>
        <v>45</v>
      </c>
      <c r="O304" s="8">
        <f t="shared" si="42"/>
        <v>50</v>
      </c>
      <c r="P304" s="8">
        <f t="shared" si="43"/>
        <v>33</v>
      </c>
      <c r="Q304" s="9">
        <f t="shared" si="44"/>
        <v>36.950000000000003</v>
      </c>
      <c r="R304" s="9">
        <f t="shared" si="45"/>
        <v>39.75</v>
      </c>
      <c r="S304" s="9">
        <f t="shared" si="46"/>
        <v>37.85</v>
      </c>
      <c r="T304" s="9">
        <f t="shared" si="47"/>
        <v>38.25</v>
      </c>
      <c r="U304" s="8">
        <f t="shared" si="48"/>
        <v>38.183333333333337</v>
      </c>
      <c r="V304" s="8">
        <f t="shared" si="49"/>
        <v>38.200000000000003</v>
      </c>
    </row>
    <row r="305" spans="1:22" ht="13.5" x14ac:dyDescent="0.25">
      <c r="A305" s="3">
        <f>RSI!A305</f>
        <v>42450</v>
      </c>
      <c r="B305" s="2">
        <f>RSI!B305</f>
        <v>12.24</v>
      </c>
      <c r="C305" s="2">
        <f>RSI!I305</f>
        <v>51.556704995380493</v>
      </c>
      <c r="D305" s="2">
        <f>MACD!E305</f>
        <v>-9.1626197637920015E-2</v>
      </c>
      <c r="E305" s="2">
        <f>MACD!F305</f>
        <v>-8.1905695396346817E-2</v>
      </c>
      <c r="F305" s="2">
        <f>'Moving Avg'!D305</f>
        <v>12.250640000000001</v>
      </c>
      <c r="G305" s="2">
        <f>'Moving Avg'!F305</f>
        <v>12.184015</v>
      </c>
      <c r="H305" s="2">
        <f>'Moving Avg'!G305</f>
        <v>12.193424000000007</v>
      </c>
      <c r="I305" s="2">
        <f>'Moving Avg'!H305</f>
        <v>12.191424999999995</v>
      </c>
      <c r="J305" s="6" t="str">
        <f>OBV!F305</f>
        <v>BEARISH</v>
      </c>
      <c r="K305" s="6" t="str">
        <f>OBV!G305</f>
        <v>STRONG</v>
      </c>
      <c r="L305" s="6" t="str">
        <f>OBV!H305</f>
        <v>CONFIRMED BEARISH</v>
      </c>
      <c r="M305" s="8">
        <f t="shared" si="40"/>
        <v>25</v>
      </c>
      <c r="N305" s="8">
        <f t="shared" si="41"/>
        <v>45</v>
      </c>
      <c r="O305" s="8">
        <f t="shared" si="42"/>
        <v>50</v>
      </c>
      <c r="P305" s="8">
        <f t="shared" si="43"/>
        <v>33</v>
      </c>
      <c r="Q305" s="9">
        <f t="shared" si="44"/>
        <v>36.950000000000003</v>
      </c>
      <c r="R305" s="9">
        <f t="shared" si="45"/>
        <v>39.75</v>
      </c>
      <c r="S305" s="9">
        <f t="shared" si="46"/>
        <v>37.85</v>
      </c>
      <c r="T305" s="9">
        <f t="shared" si="47"/>
        <v>38.25</v>
      </c>
      <c r="U305" s="8">
        <f t="shared" si="48"/>
        <v>38.183333333333337</v>
      </c>
      <c r="V305" s="8">
        <f t="shared" si="49"/>
        <v>38.200000000000003</v>
      </c>
    </row>
    <row r="306" spans="1:22" ht="13.5" x14ac:dyDescent="0.25">
      <c r="A306" s="3">
        <f>RSI!A306</f>
        <v>42451</v>
      </c>
      <c r="B306" s="2">
        <f>RSI!B306</f>
        <v>12.168900000000001</v>
      </c>
      <c r="C306" s="2">
        <f>RSI!I306</f>
        <v>48.349910252451011</v>
      </c>
      <c r="D306" s="2">
        <f>MACD!E306</f>
        <v>-6.7078857725086038E-2</v>
      </c>
      <c r="E306" s="2">
        <f>MACD!F306</f>
        <v>-7.8940327862094664E-2</v>
      </c>
      <c r="F306" s="2">
        <f>'Moving Avg'!D306</f>
        <v>12.26308</v>
      </c>
      <c r="G306" s="2">
        <f>'Moving Avg'!F306</f>
        <v>12.192895000000002</v>
      </c>
      <c r="H306" s="2">
        <f>'Moving Avg'!G306</f>
        <v>12.193424000000007</v>
      </c>
      <c r="I306" s="2">
        <f>'Moving Avg'!H306</f>
        <v>12.183264999999997</v>
      </c>
      <c r="J306" s="6" t="str">
        <f>OBV!F306</f>
        <v>BEARISH</v>
      </c>
      <c r="K306" s="6" t="str">
        <f>OBV!G306</f>
        <v>STRONG</v>
      </c>
      <c r="L306" s="6" t="str">
        <f>OBV!H306</f>
        <v>BEARISH DIVERGENCE</v>
      </c>
      <c r="M306" s="8">
        <f t="shared" si="40"/>
        <v>25</v>
      </c>
      <c r="N306" s="8">
        <f t="shared" si="41"/>
        <v>0</v>
      </c>
      <c r="O306" s="8">
        <f t="shared" si="42"/>
        <v>50</v>
      </c>
      <c r="P306" s="8">
        <f t="shared" si="43"/>
        <v>33</v>
      </c>
      <c r="Q306" s="9">
        <f t="shared" si="44"/>
        <v>21.2</v>
      </c>
      <c r="R306" s="9">
        <f t="shared" si="45"/>
        <v>30.75</v>
      </c>
      <c r="S306" s="9">
        <f t="shared" si="46"/>
        <v>31.1</v>
      </c>
      <c r="T306" s="9">
        <f t="shared" si="47"/>
        <v>27</v>
      </c>
      <c r="U306" s="8">
        <f t="shared" si="48"/>
        <v>27.683333333333337</v>
      </c>
      <c r="V306" s="8">
        <f t="shared" si="49"/>
        <v>27.512500000000003</v>
      </c>
    </row>
    <row r="307" spans="1:22" ht="13.5" x14ac:dyDescent="0.25">
      <c r="A307" s="3">
        <f>RSI!A307</f>
        <v>42452</v>
      </c>
      <c r="B307" s="2">
        <f>RSI!B307</f>
        <v>12.16</v>
      </c>
      <c r="C307" s="2">
        <f>RSI!I307</f>
        <v>47.947878371726283</v>
      </c>
      <c r="D307" s="2">
        <f>MACD!E307</f>
        <v>-3.1734031779416583E-2</v>
      </c>
      <c r="E307" s="2">
        <f>MACD!F307</f>
        <v>-6.9499068645559048E-2</v>
      </c>
      <c r="F307" s="2">
        <f>'Moving Avg'!D307</f>
        <v>12.227539999999999</v>
      </c>
      <c r="G307" s="2">
        <f>'Moving Avg'!F307</f>
        <v>12.205775000000001</v>
      </c>
      <c r="H307" s="2">
        <f>'Moving Avg'!G307</f>
        <v>12.191648000000004</v>
      </c>
      <c r="I307" s="2">
        <f>'Moving Avg'!H307</f>
        <v>12.174505499999995</v>
      </c>
      <c r="J307" s="6" t="str">
        <f>OBV!F307</f>
        <v>BEARISH</v>
      </c>
      <c r="K307" s="6" t="str">
        <f>OBV!G307</f>
        <v>STRONG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50</v>
      </c>
      <c r="P307" s="8">
        <f t="shared" si="43"/>
        <v>33</v>
      </c>
      <c r="Q307" s="9">
        <f t="shared" si="44"/>
        <v>21.2</v>
      </c>
      <c r="R307" s="9">
        <f t="shared" si="45"/>
        <v>30.75</v>
      </c>
      <c r="S307" s="9">
        <f t="shared" si="46"/>
        <v>31.1</v>
      </c>
      <c r="T307" s="9">
        <f t="shared" si="47"/>
        <v>27</v>
      </c>
      <c r="U307" s="8">
        <f t="shared" si="48"/>
        <v>27.683333333333337</v>
      </c>
      <c r="V307" s="8">
        <f t="shared" si="49"/>
        <v>27.512500000000003</v>
      </c>
    </row>
    <row r="308" spans="1:22" ht="13.5" x14ac:dyDescent="0.25">
      <c r="A308" s="3">
        <f>RSI!A308</f>
        <v>42453</v>
      </c>
      <c r="B308" s="2">
        <f>RSI!B308</f>
        <v>12.168900000000001</v>
      </c>
      <c r="C308" s="2">
        <f>RSI!I308</f>
        <v>48.409851044626549</v>
      </c>
      <c r="D308" s="2">
        <f>MACD!E308</f>
        <v>-2.2133387247826874E-3</v>
      </c>
      <c r="E308" s="2">
        <f>MACD!F308</f>
        <v>-5.6041922661403773E-2</v>
      </c>
      <c r="F308" s="2">
        <f>'Moving Avg'!D308</f>
        <v>12.202659999999998</v>
      </c>
      <c r="G308" s="2">
        <f>'Moving Avg'!F308</f>
        <v>12.21954</v>
      </c>
      <c r="H308" s="2">
        <f>'Moving Avg'!G308</f>
        <v>12.188094000000003</v>
      </c>
      <c r="I308" s="2">
        <f>'Moving Avg'!H308</f>
        <v>12.165087499999995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  <c r="M308" s="8">
        <f t="shared" si="40"/>
        <v>25</v>
      </c>
      <c r="N308" s="8">
        <f t="shared" si="41"/>
        <v>0</v>
      </c>
      <c r="O308" s="8">
        <f t="shared" si="42"/>
        <v>50</v>
      </c>
      <c r="P308" s="8">
        <f t="shared" si="43"/>
        <v>33</v>
      </c>
      <c r="Q308" s="9">
        <f t="shared" si="44"/>
        <v>21.2</v>
      </c>
      <c r="R308" s="9">
        <f t="shared" si="45"/>
        <v>30.75</v>
      </c>
      <c r="S308" s="9">
        <f t="shared" si="46"/>
        <v>31.1</v>
      </c>
      <c r="T308" s="9">
        <f t="shared" si="47"/>
        <v>27</v>
      </c>
      <c r="U308" s="8">
        <f t="shared" si="48"/>
        <v>27.683333333333337</v>
      </c>
      <c r="V308" s="8">
        <f t="shared" si="49"/>
        <v>27.512500000000003</v>
      </c>
    </row>
    <row r="309" spans="1:22" ht="13.5" x14ac:dyDescent="0.25">
      <c r="A309" s="3">
        <f>RSI!A309</f>
        <v>42454</v>
      </c>
      <c r="B309" s="2">
        <f>RSI!B309</f>
        <v>12.124499999999999</v>
      </c>
      <c r="C309" s="2">
        <f>RSI!I309</f>
        <v>46.206621664844171</v>
      </c>
      <c r="D309" s="2">
        <f>MACD!E309</f>
        <v>3.1716131203774367E-2</v>
      </c>
      <c r="E309" s="2">
        <f>MACD!F309</f>
        <v>-3.8490311888368149E-2</v>
      </c>
      <c r="F309" s="2">
        <f>'Moving Avg'!D309</f>
        <v>12.172459999999999</v>
      </c>
      <c r="G309" s="2">
        <f>'Moving Avg'!F309</f>
        <v>12.222205000000001</v>
      </c>
      <c r="H309" s="2">
        <f>'Moving Avg'!G309</f>
        <v>12.185430000000002</v>
      </c>
      <c r="I309" s="2">
        <f>'Moving Avg'!H309</f>
        <v>12.155484499999993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  <c r="M309" s="8">
        <f t="shared" si="40"/>
        <v>25</v>
      </c>
      <c r="N309" s="8">
        <f t="shared" si="41"/>
        <v>0</v>
      </c>
      <c r="O309" s="8">
        <f t="shared" si="42"/>
        <v>50</v>
      </c>
      <c r="P309" s="8">
        <f t="shared" si="43"/>
        <v>33</v>
      </c>
      <c r="Q309" s="9">
        <f t="shared" si="44"/>
        <v>21.2</v>
      </c>
      <c r="R309" s="9">
        <f t="shared" si="45"/>
        <v>30.75</v>
      </c>
      <c r="S309" s="9">
        <f t="shared" si="46"/>
        <v>31.1</v>
      </c>
      <c r="T309" s="9">
        <f t="shared" si="47"/>
        <v>27</v>
      </c>
      <c r="U309" s="8">
        <f t="shared" si="48"/>
        <v>27.683333333333337</v>
      </c>
      <c r="V309" s="8">
        <f t="shared" si="49"/>
        <v>27.512500000000003</v>
      </c>
    </row>
    <row r="310" spans="1:22" ht="13.5" x14ac:dyDescent="0.25">
      <c r="A310" s="3">
        <f>RSI!A310</f>
        <v>42457</v>
      </c>
      <c r="B310" s="2">
        <f>RSI!B310</f>
        <v>12.2133</v>
      </c>
      <c r="C310" s="2">
        <f>RSI!I310</f>
        <v>51.009005842122725</v>
      </c>
      <c r="D310" s="2">
        <f>MACD!E310</f>
        <v>4.746467737339799E-2</v>
      </c>
      <c r="E310" s="2">
        <f>MACD!F310</f>
        <v>-2.1299314036014923E-2</v>
      </c>
      <c r="F310" s="2">
        <f>'Moving Avg'!D310</f>
        <v>12.167120000000001</v>
      </c>
      <c r="G310" s="2">
        <f>'Moving Avg'!F310</f>
        <v>12.229310000000002</v>
      </c>
      <c r="H310" s="2">
        <f>'Moving Avg'!G310</f>
        <v>12.182763999999999</v>
      </c>
      <c r="I310" s="2">
        <f>'Moving Avg'!H310</f>
        <v>12.146325499999994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  <c r="M310" s="8">
        <f t="shared" si="40"/>
        <v>25</v>
      </c>
      <c r="N310" s="8">
        <f t="shared" si="41"/>
        <v>0</v>
      </c>
      <c r="O310" s="8">
        <f t="shared" si="42"/>
        <v>50</v>
      </c>
      <c r="P310" s="8">
        <f t="shared" si="43"/>
        <v>16.5</v>
      </c>
      <c r="Q310" s="9">
        <f t="shared" si="44"/>
        <v>18.725000000000001</v>
      </c>
      <c r="R310" s="9">
        <f t="shared" si="45"/>
        <v>26.625</v>
      </c>
      <c r="S310" s="9">
        <f t="shared" si="46"/>
        <v>23.675000000000001</v>
      </c>
      <c r="T310" s="9">
        <f t="shared" si="47"/>
        <v>22.875</v>
      </c>
      <c r="U310" s="8">
        <f t="shared" si="48"/>
        <v>23.008333333333336</v>
      </c>
      <c r="V310" s="8">
        <f t="shared" si="49"/>
        <v>22.975000000000001</v>
      </c>
    </row>
    <row r="311" spans="1:22" ht="13.5" x14ac:dyDescent="0.25">
      <c r="A311" s="3">
        <f>RSI!A311</f>
        <v>42458</v>
      </c>
      <c r="B311" s="2">
        <f>RSI!B311</f>
        <v>11.938000000000001</v>
      </c>
      <c r="C311" s="2">
        <f>RSI!I311</f>
        <v>39.2962910032659</v>
      </c>
      <c r="D311" s="2">
        <f>MACD!E311</f>
        <v>4.5534168789787444E-2</v>
      </c>
      <c r="E311" s="2">
        <f>MACD!F311</f>
        <v>-7.9326174708544504E-3</v>
      </c>
      <c r="F311" s="2">
        <f>'Moving Avg'!D311</f>
        <v>12.120940000000001</v>
      </c>
      <c r="G311" s="2">
        <f>'Moving Avg'!F311</f>
        <v>12.22265</v>
      </c>
      <c r="H311" s="2">
        <f>'Moving Avg'!G311</f>
        <v>12.176548</v>
      </c>
      <c r="I311" s="2">
        <f>'Moving Avg'!H311</f>
        <v>12.136159999999993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  <c r="M311" s="8">
        <f t="shared" si="40"/>
        <v>25</v>
      </c>
      <c r="N311" s="8">
        <f t="shared" si="41"/>
        <v>0</v>
      </c>
      <c r="O311" s="8">
        <f t="shared" si="42"/>
        <v>0</v>
      </c>
      <c r="P311" s="8">
        <f t="shared" si="43"/>
        <v>16.5</v>
      </c>
      <c r="Q311" s="9">
        <f t="shared" si="44"/>
        <v>11.225</v>
      </c>
      <c r="R311" s="9">
        <f t="shared" si="45"/>
        <v>9.125</v>
      </c>
      <c r="S311" s="9">
        <f t="shared" si="46"/>
        <v>11.175000000000001</v>
      </c>
      <c r="T311" s="9">
        <f t="shared" si="47"/>
        <v>10.375</v>
      </c>
      <c r="U311" s="8">
        <f t="shared" si="48"/>
        <v>10.508333333333335</v>
      </c>
      <c r="V311" s="8">
        <f t="shared" si="49"/>
        <v>10.475000000000001</v>
      </c>
    </row>
    <row r="312" spans="1:22" ht="13.5" x14ac:dyDescent="0.25">
      <c r="A312" s="3">
        <f>RSI!A312</f>
        <v>42459</v>
      </c>
      <c r="B312" s="2">
        <f>RSI!B312</f>
        <v>12.2133</v>
      </c>
      <c r="C312" s="2">
        <f>RSI!I312</f>
        <v>51.33127157590755</v>
      </c>
      <c r="D312" s="2">
        <f>MACD!E312</f>
        <v>6.0571130226676928E-2</v>
      </c>
      <c r="E312" s="2">
        <f>MACD!F312</f>
        <v>5.768132068651826E-3</v>
      </c>
      <c r="F312" s="2">
        <f>'Moving Avg'!D312</f>
        <v>12.131600000000001</v>
      </c>
      <c r="G312" s="2">
        <f>'Moving Avg'!F312</f>
        <v>12.22265</v>
      </c>
      <c r="H312" s="2">
        <f>'Moving Avg'!G312</f>
        <v>12.175837999999999</v>
      </c>
      <c r="I312" s="2">
        <f>'Moving Avg'!H312</f>
        <v>12.127703999999994</v>
      </c>
      <c r="J312" s="6" t="str">
        <f>OBV!F312</f>
        <v>BULLISH</v>
      </c>
      <c r="K312" s="6" t="str">
        <f>OBV!G312</f>
        <v>WEAK</v>
      </c>
      <c r="L312" s="6" t="str">
        <f>OBV!H312</f>
        <v>CONFIRMED BULLISH</v>
      </c>
      <c r="M312" s="8">
        <f t="shared" si="40"/>
        <v>25</v>
      </c>
      <c r="N312" s="8">
        <f t="shared" si="41"/>
        <v>0</v>
      </c>
      <c r="O312" s="8">
        <f t="shared" si="42"/>
        <v>50</v>
      </c>
      <c r="P312" s="8">
        <f t="shared" si="43"/>
        <v>67</v>
      </c>
      <c r="Q312" s="9">
        <f t="shared" si="44"/>
        <v>26.299999999999997</v>
      </c>
      <c r="R312" s="9">
        <f t="shared" si="45"/>
        <v>39.25</v>
      </c>
      <c r="S312" s="9">
        <f t="shared" si="46"/>
        <v>46.400000000000006</v>
      </c>
      <c r="T312" s="9">
        <f t="shared" si="47"/>
        <v>35.5</v>
      </c>
      <c r="U312" s="8">
        <f t="shared" si="48"/>
        <v>37.31666666666667</v>
      </c>
      <c r="V312" s="8">
        <f t="shared" si="49"/>
        <v>36.862499999999997</v>
      </c>
    </row>
    <row r="313" spans="1:22" ht="13.5" x14ac:dyDescent="0.25">
      <c r="A313" s="3">
        <f>RSI!A313</f>
        <v>42460</v>
      </c>
      <c r="B313" s="2">
        <f>RSI!B313</f>
        <v>12.168900000000001</v>
      </c>
      <c r="C313" s="2">
        <f>RSI!I313</f>
        <v>49.622552346382186</v>
      </c>
      <c r="D313" s="2">
        <f>MACD!E313</f>
        <v>6.9537739554990097E-2</v>
      </c>
      <c r="E313" s="2">
        <f>MACD!F313</f>
        <v>1.8522053565919482E-2</v>
      </c>
      <c r="F313" s="2">
        <f>'Moving Avg'!D313</f>
        <v>12.131600000000002</v>
      </c>
      <c r="G313" s="2">
        <f>'Moving Avg'!F313</f>
        <v>12.220430000000002</v>
      </c>
      <c r="H313" s="2">
        <f>'Moving Avg'!G313</f>
        <v>12.174239999999998</v>
      </c>
      <c r="I313" s="2">
        <f>'Moving Avg'!H313</f>
        <v>12.120024999999996</v>
      </c>
      <c r="J313" s="6" t="str">
        <f>OBV!F313</f>
        <v>BULLISH</v>
      </c>
      <c r="K313" s="6" t="str">
        <f>OBV!G313</f>
        <v>WEAK</v>
      </c>
      <c r="L313" s="6" t="str">
        <f>OBV!H313</f>
        <v>NEUTRAL</v>
      </c>
      <c r="M313" s="8">
        <f t="shared" si="40"/>
        <v>25</v>
      </c>
      <c r="N313" s="8">
        <f t="shared" si="41"/>
        <v>0</v>
      </c>
      <c r="O313" s="8">
        <f t="shared" si="42"/>
        <v>50</v>
      </c>
      <c r="P313" s="8">
        <f t="shared" si="43"/>
        <v>33</v>
      </c>
      <c r="Q313" s="9">
        <f t="shared" si="44"/>
        <v>21.2</v>
      </c>
      <c r="R313" s="9">
        <f t="shared" si="45"/>
        <v>30.75</v>
      </c>
      <c r="S313" s="9">
        <f t="shared" si="46"/>
        <v>31.1</v>
      </c>
      <c r="T313" s="9">
        <f t="shared" si="47"/>
        <v>27</v>
      </c>
      <c r="U313" s="8">
        <f t="shared" si="48"/>
        <v>27.683333333333337</v>
      </c>
      <c r="V313" s="8">
        <f t="shared" si="49"/>
        <v>27.512500000000003</v>
      </c>
    </row>
    <row r="314" spans="1:22" ht="13.5" x14ac:dyDescent="0.25">
      <c r="A314" s="3">
        <f>RSI!A314</f>
        <v>42461</v>
      </c>
      <c r="B314" s="2">
        <f>RSI!B314</f>
        <v>12.1511</v>
      </c>
      <c r="C314" s="2">
        <f>RSI!I314</f>
        <v>48.919492423778372</v>
      </c>
      <c r="D314" s="2">
        <f>MACD!E314</f>
        <v>7.5768128748912034E-2</v>
      </c>
      <c r="E314" s="2">
        <f>MACD!F314</f>
        <v>2.9971268602517993E-2</v>
      </c>
      <c r="F314" s="2">
        <f>'Moving Avg'!D314</f>
        <v>12.13692</v>
      </c>
      <c r="G314" s="2">
        <f>'Moving Avg'!F314</f>
        <v>12.215545000000002</v>
      </c>
      <c r="H314" s="2">
        <f>'Moving Avg'!G314</f>
        <v>12.172108000000001</v>
      </c>
      <c r="I314" s="2">
        <f>'Moving Avg'!H314</f>
        <v>12.112256999999994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0"/>
        <v>25</v>
      </c>
      <c r="N314" s="8">
        <f t="shared" si="41"/>
        <v>0</v>
      </c>
      <c r="O314" s="8">
        <f t="shared" si="42"/>
        <v>50</v>
      </c>
      <c r="P314" s="8">
        <f t="shared" si="43"/>
        <v>83.5</v>
      </c>
      <c r="Q314" s="9">
        <f t="shared" si="44"/>
        <v>28.774999999999999</v>
      </c>
      <c r="R314" s="9">
        <f t="shared" si="45"/>
        <v>43.375</v>
      </c>
      <c r="S314" s="9">
        <f t="shared" si="46"/>
        <v>53.825000000000003</v>
      </c>
      <c r="T314" s="9">
        <f t="shared" si="47"/>
        <v>39.625</v>
      </c>
      <c r="U314" s="8">
        <f t="shared" si="48"/>
        <v>41.991666666666667</v>
      </c>
      <c r="V314" s="8">
        <f t="shared" si="49"/>
        <v>41.400000000000006</v>
      </c>
    </row>
    <row r="315" spans="1:22" ht="13.5" x14ac:dyDescent="0.25">
      <c r="A315" s="3">
        <f>RSI!A315</f>
        <v>42464</v>
      </c>
      <c r="B315" s="2">
        <f>RSI!B315</f>
        <v>12.2133</v>
      </c>
      <c r="C315" s="2">
        <f>RSI!I315</f>
        <v>51.505109980177799</v>
      </c>
      <c r="D315" s="2">
        <f>MACD!E315</f>
        <v>7.1134751294017917E-2</v>
      </c>
      <c r="E315" s="2">
        <f>MACD!F315</f>
        <v>3.8203965140817982E-2</v>
      </c>
      <c r="F315" s="2">
        <f>'Moving Avg'!D315</f>
        <v>12.13692</v>
      </c>
      <c r="G315" s="2">
        <f>'Moving Avg'!F315</f>
        <v>12.222204999999999</v>
      </c>
      <c r="H315" s="2">
        <f>'Moving Avg'!G315</f>
        <v>12.171574</v>
      </c>
      <c r="I315" s="2">
        <f>'Moving Avg'!H315</f>
        <v>12.116232999999996</v>
      </c>
      <c r="J315" s="6" t="str">
        <f>OBV!F315</f>
        <v>BEARISH</v>
      </c>
      <c r="K315" s="6" t="str">
        <f>OBV!G315</f>
        <v>NEUTRAL</v>
      </c>
      <c r="L315" s="6" t="str">
        <f>OBV!H315</f>
        <v>NEUTRAL</v>
      </c>
      <c r="M315" s="8">
        <f t="shared" si="40"/>
        <v>25</v>
      </c>
      <c r="N315" s="8">
        <f t="shared" si="41"/>
        <v>0</v>
      </c>
      <c r="O315" s="8">
        <f t="shared" si="42"/>
        <v>50</v>
      </c>
      <c r="P315" s="8">
        <f t="shared" si="43"/>
        <v>16.5</v>
      </c>
      <c r="Q315" s="9">
        <f t="shared" si="44"/>
        <v>18.725000000000001</v>
      </c>
      <c r="R315" s="9">
        <f t="shared" si="45"/>
        <v>26.625</v>
      </c>
      <c r="S315" s="9">
        <f t="shared" si="46"/>
        <v>23.675000000000001</v>
      </c>
      <c r="T315" s="9">
        <f t="shared" si="47"/>
        <v>22.875</v>
      </c>
      <c r="U315" s="8">
        <f t="shared" si="48"/>
        <v>23.008333333333336</v>
      </c>
      <c r="V315" s="8">
        <f t="shared" si="49"/>
        <v>22.975000000000001</v>
      </c>
    </row>
    <row r="316" spans="1:22" ht="13.5" x14ac:dyDescent="0.25">
      <c r="A316" s="3">
        <f>RSI!A316</f>
        <v>42465</v>
      </c>
      <c r="B316" s="2">
        <f>RSI!B316</f>
        <v>11.9024</v>
      </c>
      <c r="C316" s="2">
        <f>RSI!I316</f>
        <v>40.476374707397888</v>
      </c>
      <c r="D316" s="2">
        <f>MACD!E316</f>
        <v>7.9089401421450489E-2</v>
      </c>
      <c r="E316" s="2">
        <f>MACD!F316</f>
        <v>4.6381052396944483E-2</v>
      </c>
      <c r="F316" s="2">
        <f>'Moving Avg'!D316</f>
        <v>12.129799999999999</v>
      </c>
      <c r="G316" s="2">
        <f>'Moving Avg'!F316</f>
        <v>12.20444</v>
      </c>
      <c r="H316" s="2">
        <f>'Moving Avg'!G316</f>
        <v>12.164468000000001</v>
      </c>
      <c r="I316" s="2">
        <f>'Moving Avg'!H316</f>
        <v>12.107350499999995</v>
      </c>
      <c r="J316" s="6" t="str">
        <f>OBV!F316</f>
        <v>BEARISH</v>
      </c>
      <c r="K316" s="6" t="str">
        <f>OBV!G316</f>
        <v>STRONG</v>
      </c>
      <c r="L316" s="6" t="str">
        <f>OBV!H316</f>
        <v>CONFIRMED BEARISH</v>
      </c>
      <c r="M316" s="8">
        <f t="shared" si="40"/>
        <v>25</v>
      </c>
      <c r="N316" s="8">
        <f t="shared" si="41"/>
        <v>0</v>
      </c>
      <c r="O316" s="8">
        <f t="shared" si="42"/>
        <v>50</v>
      </c>
      <c r="P316" s="8">
        <f t="shared" si="43"/>
        <v>33</v>
      </c>
      <c r="Q316" s="9">
        <f t="shared" si="44"/>
        <v>21.2</v>
      </c>
      <c r="R316" s="9">
        <f t="shared" si="45"/>
        <v>30.75</v>
      </c>
      <c r="S316" s="9">
        <f t="shared" si="46"/>
        <v>31.1</v>
      </c>
      <c r="T316" s="9">
        <f t="shared" si="47"/>
        <v>27</v>
      </c>
      <c r="U316" s="8">
        <f t="shared" si="48"/>
        <v>27.683333333333337</v>
      </c>
      <c r="V316" s="8">
        <f t="shared" si="49"/>
        <v>27.512500000000003</v>
      </c>
    </row>
    <row r="317" spans="1:22" ht="13.5" x14ac:dyDescent="0.25">
      <c r="A317" s="3">
        <f>RSI!A317</f>
        <v>42466</v>
      </c>
      <c r="B317" s="2">
        <f>RSI!B317</f>
        <v>11.9024</v>
      </c>
      <c r="C317" s="2">
        <f>RSI!I317</f>
        <v>40.476374707397888</v>
      </c>
      <c r="D317" s="2">
        <f>MACD!E317</f>
        <v>8.6088179710220203E-2</v>
      </c>
      <c r="E317" s="2">
        <f>MACD!F317</f>
        <v>5.4322477859599629E-2</v>
      </c>
      <c r="F317" s="2">
        <f>'Moving Avg'!D317</f>
        <v>12.06762</v>
      </c>
      <c r="G317" s="2">
        <f>'Moving Avg'!F317</f>
        <v>12.182230000000001</v>
      </c>
      <c r="H317" s="2">
        <f>'Moving Avg'!G317</f>
        <v>12.157894000000001</v>
      </c>
      <c r="I317" s="2">
        <f>'Moving Avg'!H317</f>
        <v>12.096691499999995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  <c r="M317" s="8">
        <f t="shared" si="40"/>
        <v>25</v>
      </c>
      <c r="N317" s="8">
        <f t="shared" si="41"/>
        <v>0</v>
      </c>
      <c r="O317" s="8">
        <f t="shared" si="42"/>
        <v>0</v>
      </c>
      <c r="P317" s="8">
        <f t="shared" si="43"/>
        <v>33</v>
      </c>
      <c r="Q317" s="9">
        <f t="shared" si="44"/>
        <v>13.7</v>
      </c>
      <c r="R317" s="9">
        <f t="shared" si="45"/>
        <v>13.25</v>
      </c>
      <c r="S317" s="9">
        <f t="shared" si="46"/>
        <v>18.600000000000001</v>
      </c>
      <c r="T317" s="9">
        <f t="shared" si="47"/>
        <v>14.5</v>
      </c>
      <c r="U317" s="8">
        <f t="shared" si="48"/>
        <v>15.183333333333332</v>
      </c>
      <c r="V317" s="8">
        <f t="shared" si="49"/>
        <v>15.012499999999999</v>
      </c>
    </row>
    <row r="318" spans="1:22" ht="13.5" x14ac:dyDescent="0.25">
      <c r="A318" s="3">
        <f>RSI!A318</f>
        <v>42467</v>
      </c>
      <c r="B318" s="2">
        <f>RSI!B318</f>
        <v>11.858000000000001</v>
      </c>
      <c r="C318" s="2">
        <f>RSI!I318</f>
        <v>39.09002450261746</v>
      </c>
      <c r="D318" s="2">
        <f>MACD!E318</f>
        <v>9.818422333007959E-2</v>
      </c>
      <c r="E318" s="2">
        <f>MACD!F318</f>
        <v>6.3094826953695629E-2</v>
      </c>
      <c r="F318" s="2">
        <f>'Moving Avg'!D318</f>
        <v>12.005440000000002</v>
      </c>
      <c r="G318" s="2">
        <f>'Moving Avg'!F318</f>
        <v>12.1578</v>
      </c>
      <c r="H318" s="2">
        <f>'Moving Avg'!G318</f>
        <v>12.152031999999998</v>
      </c>
      <c r="I318" s="2">
        <f>'Moving Avg'!H318</f>
        <v>12.085810499999996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  <c r="M318" s="8">
        <f t="shared" si="40"/>
        <v>25</v>
      </c>
      <c r="N318" s="8">
        <f t="shared" si="41"/>
        <v>0</v>
      </c>
      <c r="O318" s="8">
        <f t="shared" si="42"/>
        <v>0</v>
      </c>
      <c r="P318" s="8">
        <f t="shared" si="43"/>
        <v>33</v>
      </c>
      <c r="Q318" s="9">
        <f t="shared" si="44"/>
        <v>13.7</v>
      </c>
      <c r="R318" s="9">
        <f t="shared" si="45"/>
        <v>13.25</v>
      </c>
      <c r="S318" s="9">
        <f t="shared" si="46"/>
        <v>18.600000000000001</v>
      </c>
      <c r="T318" s="9">
        <f t="shared" si="47"/>
        <v>14.5</v>
      </c>
      <c r="U318" s="8">
        <f t="shared" si="48"/>
        <v>15.183333333333332</v>
      </c>
      <c r="V318" s="8">
        <f t="shared" si="49"/>
        <v>15.012499999999999</v>
      </c>
    </row>
    <row r="319" spans="1:22" ht="13.5" x14ac:dyDescent="0.25">
      <c r="A319" s="3">
        <f>RSI!A319</f>
        <v>42468</v>
      </c>
      <c r="B319" s="2">
        <f>RSI!B319</f>
        <v>11.893599999999999</v>
      </c>
      <c r="C319" s="2">
        <f>RSI!I319</f>
        <v>40.839684003869984</v>
      </c>
      <c r="D319" s="2">
        <f>MACD!E319</f>
        <v>0.10061748572934093</v>
      </c>
      <c r="E319" s="2">
        <f>MACD!F319</f>
        <v>7.0599358708824694E-2</v>
      </c>
      <c r="F319" s="2">
        <f>'Moving Avg'!D319</f>
        <v>11.953940000000001</v>
      </c>
      <c r="G319" s="2">
        <f>'Moving Avg'!F319</f>
        <v>12.133375000000001</v>
      </c>
      <c r="H319" s="2">
        <f>'Moving Avg'!G319</f>
        <v>12.147057999999999</v>
      </c>
      <c r="I319" s="2">
        <f>'Moving Avg'!H319</f>
        <v>12.074440999999995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  <c r="M319" s="8">
        <f t="shared" si="40"/>
        <v>25</v>
      </c>
      <c r="N319" s="8">
        <f t="shared" si="41"/>
        <v>0</v>
      </c>
      <c r="O319" s="8">
        <f t="shared" si="42"/>
        <v>0</v>
      </c>
      <c r="P319" s="8">
        <f t="shared" si="43"/>
        <v>33</v>
      </c>
      <c r="Q319" s="9">
        <f t="shared" si="44"/>
        <v>13.7</v>
      </c>
      <c r="R319" s="9">
        <f t="shared" si="45"/>
        <v>13.25</v>
      </c>
      <c r="S319" s="9">
        <f t="shared" si="46"/>
        <v>18.600000000000001</v>
      </c>
      <c r="T319" s="9">
        <f t="shared" si="47"/>
        <v>14.5</v>
      </c>
      <c r="U319" s="8">
        <f t="shared" si="48"/>
        <v>15.183333333333332</v>
      </c>
      <c r="V319" s="8">
        <f t="shared" si="49"/>
        <v>15.012499999999999</v>
      </c>
    </row>
    <row r="320" spans="1:22" ht="13.5" x14ac:dyDescent="0.25">
      <c r="A320" s="3">
        <f>RSI!A320</f>
        <v>42471</v>
      </c>
      <c r="B320" s="2">
        <f>RSI!B320</f>
        <v>11.893599999999999</v>
      </c>
      <c r="C320" s="2">
        <f>RSI!I320</f>
        <v>40.839684003869984</v>
      </c>
      <c r="D320" s="2">
        <f>MACD!E320</f>
        <v>0.11767012737287175</v>
      </c>
      <c r="E320" s="2">
        <f>MACD!F320</f>
        <v>8.0013512441634113E-2</v>
      </c>
      <c r="F320" s="2">
        <f>'Moving Avg'!D320</f>
        <v>11.89</v>
      </c>
      <c r="G320" s="2">
        <f>'Moving Avg'!F320</f>
        <v>12.111170000000001</v>
      </c>
      <c r="H320" s="2">
        <f>'Moving Avg'!G320</f>
        <v>12.145104000000002</v>
      </c>
      <c r="I320" s="2">
        <f>'Moving Avg'!H320</f>
        <v>12.063249499999998</v>
      </c>
      <c r="J320" s="6" t="str">
        <f>OBV!F320</f>
        <v>BEARISH</v>
      </c>
      <c r="K320" s="6" t="str">
        <f>OBV!G320</f>
        <v>STRONG</v>
      </c>
      <c r="L320" s="6" t="str">
        <f>OBV!H320</f>
        <v>CONFIRMED BEARISH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33</v>
      </c>
      <c r="Q320" s="9">
        <f t="shared" si="44"/>
        <v>13.7</v>
      </c>
      <c r="R320" s="9">
        <f t="shared" si="45"/>
        <v>13.25</v>
      </c>
      <c r="S320" s="9">
        <f t="shared" si="46"/>
        <v>18.600000000000001</v>
      </c>
      <c r="T320" s="9">
        <f t="shared" si="47"/>
        <v>14.5</v>
      </c>
      <c r="U320" s="8">
        <f t="shared" si="48"/>
        <v>15.183333333333332</v>
      </c>
      <c r="V320" s="8">
        <f t="shared" si="49"/>
        <v>15.012499999999999</v>
      </c>
    </row>
    <row r="321" spans="1:22" ht="13.5" x14ac:dyDescent="0.25">
      <c r="A321" s="3">
        <f>RSI!A321</f>
        <v>42472</v>
      </c>
      <c r="B321" s="2">
        <f>RSI!B321</f>
        <v>11.9024</v>
      </c>
      <c r="C321" s="2">
        <f>RSI!I321</f>
        <v>41.322893924561406</v>
      </c>
      <c r="D321" s="2">
        <f>MACD!E321</f>
        <v>9.032709586996468E-2</v>
      </c>
      <c r="E321" s="2">
        <f>MACD!F321</f>
        <v>8.2076229127300226E-2</v>
      </c>
      <c r="F321" s="2">
        <f>'Moving Avg'!D321</f>
        <v>11.889999999999999</v>
      </c>
      <c r="G321" s="2">
        <f>'Moving Avg'!F321</f>
        <v>12.100955000000003</v>
      </c>
      <c r="H321" s="2">
        <f>'Moving Avg'!G321</f>
        <v>12.143503999999998</v>
      </c>
      <c r="I321" s="2">
        <f>'Moving Avg'!H321</f>
        <v>12.051746499999997</v>
      </c>
      <c r="J321" s="6" t="str">
        <f>OBV!F321</f>
        <v>BULLISH</v>
      </c>
      <c r="K321" s="6" t="str">
        <f>OBV!G321</f>
        <v>NEUTRAL</v>
      </c>
      <c r="L321" s="6" t="str">
        <f>OBV!H321</f>
        <v>NEUTRAL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49.5</v>
      </c>
      <c r="Q321" s="9">
        <f t="shared" si="44"/>
        <v>16.175000000000001</v>
      </c>
      <c r="R321" s="9">
        <f t="shared" si="45"/>
        <v>17.375</v>
      </c>
      <c r="S321" s="9">
        <f t="shared" si="46"/>
        <v>26.025000000000002</v>
      </c>
      <c r="T321" s="9">
        <f t="shared" si="47"/>
        <v>18.625</v>
      </c>
      <c r="U321" s="8">
        <f t="shared" si="48"/>
        <v>19.858333333333334</v>
      </c>
      <c r="V321" s="8">
        <f t="shared" si="49"/>
        <v>19.55</v>
      </c>
    </row>
    <row r="322" spans="1:22" ht="13.5" x14ac:dyDescent="0.25">
      <c r="A322" s="3">
        <f>RSI!A322</f>
        <v>42473</v>
      </c>
      <c r="B322" s="2">
        <f>RSI!B322</f>
        <v>11.9024</v>
      </c>
      <c r="C322" s="2">
        <f>RSI!I322</f>
        <v>41.322893924561406</v>
      </c>
      <c r="D322" s="2">
        <f>MACD!E322</f>
        <v>0.11063466838626468</v>
      </c>
      <c r="E322" s="2">
        <f>MACD!F322</f>
        <v>8.778791697909312E-2</v>
      </c>
      <c r="F322" s="2">
        <f>'Moving Avg'!D322</f>
        <v>11.89</v>
      </c>
      <c r="G322" s="2">
        <f>'Moving Avg'!F322</f>
        <v>12.079190000000001</v>
      </c>
      <c r="H322" s="2">
        <f>'Moving Avg'!G322</f>
        <v>12.138173999999994</v>
      </c>
      <c r="I322" s="2">
        <f>'Moving Avg'!H322</f>
        <v>12.040198999999996</v>
      </c>
      <c r="J322" s="6" t="str">
        <f>OBV!F322</f>
        <v>BULLISH</v>
      </c>
      <c r="K322" s="6" t="str">
        <f>OBV!G322</f>
        <v>NEUTRAL</v>
      </c>
      <c r="L322" s="6" t="str">
        <f>OBV!H322</f>
        <v>NEUTRAL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49.5</v>
      </c>
      <c r="Q322" s="9">
        <f t="shared" si="44"/>
        <v>16.175000000000001</v>
      </c>
      <c r="R322" s="9">
        <f t="shared" si="45"/>
        <v>17.375</v>
      </c>
      <c r="S322" s="9">
        <f t="shared" si="46"/>
        <v>26.025000000000002</v>
      </c>
      <c r="T322" s="9">
        <f t="shared" si="47"/>
        <v>18.625</v>
      </c>
      <c r="U322" s="8">
        <f t="shared" si="48"/>
        <v>19.858333333333334</v>
      </c>
      <c r="V322" s="8">
        <f t="shared" si="49"/>
        <v>19.55</v>
      </c>
    </row>
    <row r="323" spans="1:22" ht="13.5" x14ac:dyDescent="0.25">
      <c r="A323" s="3">
        <f>RSI!A323</f>
        <v>42474</v>
      </c>
      <c r="B323" s="2">
        <f>RSI!B323</f>
        <v>12.16</v>
      </c>
      <c r="C323" s="2">
        <f>RSI!I323</f>
        <v>54.061334956194536</v>
      </c>
      <c r="D323" s="2">
        <f>MACD!E323</f>
        <v>0.10291513496300908</v>
      </c>
      <c r="E323" s="2">
        <f>MACD!F323</f>
        <v>9.0813360575876328E-2</v>
      </c>
      <c r="F323" s="2">
        <f>'Moving Avg'!D323</f>
        <v>11.950399999999998</v>
      </c>
      <c r="G323" s="2">
        <f>'Moving Avg'!F323</f>
        <v>12.072525000000001</v>
      </c>
      <c r="H323" s="2">
        <f>'Moving Avg'!G323</f>
        <v>12.139771999999995</v>
      </c>
      <c r="I323" s="2">
        <f>'Moving Avg'!H323</f>
        <v>12.029850999999997</v>
      </c>
      <c r="J323" s="6" t="str">
        <f>OBV!F323</f>
        <v>BULLISH</v>
      </c>
      <c r="K323" s="6" t="str">
        <f>OBV!G323</f>
        <v>WEAK</v>
      </c>
      <c r="L323" s="6" t="str">
        <f>OBV!H323</f>
        <v>CONFIRMED BULLISH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67</v>
      </c>
      <c r="Q323" s="9">
        <f t="shared" ref="Q323:Q386" si="54">0.35*M323+N323*0.35+O323*0.15+P323*0.15</f>
        <v>18.799999999999997</v>
      </c>
      <c r="R323" s="9">
        <f t="shared" ref="R323:R386" si="55">M323*0.2+N323*0.2+O323*0.35+P323*0.25</f>
        <v>21.75</v>
      </c>
      <c r="S323" s="9">
        <f t="shared" ref="S323:S386" si="56">M323*0.15+N323*0.15+O323*0.25+P323*0.45</f>
        <v>33.900000000000006</v>
      </c>
      <c r="T323" s="9">
        <f t="shared" ref="T323:T386" si="57">0.25*SUM(M323:P323)</f>
        <v>23</v>
      </c>
      <c r="U323" s="8">
        <f t="shared" ref="U323:U386" si="58">SUM(Q323:S323)/3</f>
        <v>24.816666666666666</v>
      </c>
      <c r="V323" s="8">
        <f t="shared" ref="V323:V386" si="59">SUM(Q323:T323)/4</f>
        <v>24.362500000000001</v>
      </c>
    </row>
    <row r="324" spans="1:22" ht="13.5" x14ac:dyDescent="0.25">
      <c r="A324" s="3">
        <f>RSI!A324</f>
        <v>42475</v>
      </c>
      <c r="B324" s="2">
        <f>RSI!B324</f>
        <v>12.2577</v>
      </c>
      <c r="C324" s="2">
        <f>RSI!I324</f>
        <v>57.802981419599213</v>
      </c>
      <c r="D324" s="2">
        <f>MACD!E324</f>
        <v>8.5820171341222107E-2</v>
      </c>
      <c r="E324" s="2">
        <f>MACD!F324</f>
        <v>8.9814722728945487E-2</v>
      </c>
      <c r="F324" s="2">
        <f>'Moving Avg'!D324</f>
        <v>12.02322</v>
      </c>
      <c r="G324" s="2">
        <f>'Moving Avg'!F324</f>
        <v>12.071634999999999</v>
      </c>
      <c r="H324" s="2">
        <f>'Moving Avg'!G324</f>
        <v>12.136218</v>
      </c>
      <c r="I324" s="2">
        <f>'Moving Avg'!H324</f>
        <v>12.020746499999998</v>
      </c>
      <c r="J324" s="6" t="str">
        <f>OBV!F324</f>
        <v>BULLISH</v>
      </c>
      <c r="K324" s="6" t="str">
        <f>OBV!G324</f>
        <v>WEAK</v>
      </c>
      <c r="L324" s="6" t="str">
        <f>OBV!H324</f>
        <v>CONFIRMED BULLISH</v>
      </c>
      <c r="M324" s="8">
        <f t="shared" si="50"/>
        <v>25</v>
      </c>
      <c r="N324" s="8">
        <f t="shared" si="51"/>
        <v>45</v>
      </c>
      <c r="O324" s="8">
        <f t="shared" si="52"/>
        <v>50</v>
      </c>
      <c r="P324" s="8">
        <f t="shared" si="53"/>
        <v>67</v>
      </c>
      <c r="Q324" s="9">
        <f t="shared" si="54"/>
        <v>42.05</v>
      </c>
      <c r="R324" s="9">
        <f t="shared" si="55"/>
        <v>48.25</v>
      </c>
      <c r="S324" s="9">
        <f t="shared" si="56"/>
        <v>53.150000000000006</v>
      </c>
      <c r="T324" s="9">
        <f t="shared" si="57"/>
        <v>46.75</v>
      </c>
      <c r="U324" s="8">
        <f t="shared" si="58"/>
        <v>47.816666666666663</v>
      </c>
      <c r="V324" s="8">
        <f t="shared" si="59"/>
        <v>47.55</v>
      </c>
    </row>
    <row r="325" spans="1:22" ht="13.5" x14ac:dyDescent="0.25">
      <c r="A325" s="3">
        <f>RSI!A325</f>
        <v>42478</v>
      </c>
      <c r="B325" s="2">
        <f>RSI!B325</f>
        <v>12.2577</v>
      </c>
      <c r="C325" s="2">
        <f>RSI!I325</f>
        <v>57.802981419599213</v>
      </c>
      <c r="D325" s="2">
        <f>MACD!E325</f>
        <v>7.980308962795668E-2</v>
      </c>
      <c r="E325" s="2">
        <f>MACD!F325</f>
        <v>8.7812396108747734E-2</v>
      </c>
      <c r="F325" s="2">
        <f>'Moving Avg'!D325</f>
        <v>12.096039999999999</v>
      </c>
      <c r="G325" s="2">
        <f>'Moving Avg'!F325</f>
        <v>12.072519999999999</v>
      </c>
      <c r="H325" s="2">
        <f>'Moving Avg'!G325</f>
        <v>12.133019999999998</v>
      </c>
      <c r="I325" s="2">
        <f>'Moving Avg'!H325</f>
        <v>12.010975499999997</v>
      </c>
      <c r="J325" s="6" t="str">
        <f>OBV!F325</f>
        <v>BULLISH</v>
      </c>
      <c r="K325" s="6" t="str">
        <f>OBV!G325</f>
        <v>WEAK</v>
      </c>
      <c r="L325" s="6" t="str">
        <f>OBV!H325</f>
        <v>CONFIRMED BULLISH</v>
      </c>
      <c r="M325" s="8">
        <f t="shared" si="50"/>
        <v>25</v>
      </c>
      <c r="N325" s="8">
        <f t="shared" si="51"/>
        <v>45</v>
      </c>
      <c r="O325" s="8">
        <f t="shared" si="52"/>
        <v>50</v>
      </c>
      <c r="P325" s="8">
        <f t="shared" si="53"/>
        <v>67</v>
      </c>
      <c r="Q325" s="9">
        <f t="shared" si="54"/>
        <v>42.05</v>
      </c>
      <c r="R325" s="9">
        <f t="shared" si="55"/>
        <v>48.25</v>
      </c>
      <c r="S325" s="9">
        <f t="shared" si="56"/>
        <v>53.150000000000006</v>
      </c>
      <c r="T325" s="9">
        <f t="shared" si="57"/>
        <v>46.75</v>
      </c>
      <c r="U325" s="8">
        <f t="shared" si="58"/>
        <v>47.816666666666663</v>
      </c>
      <c r="V325" s="8">
        <f t="shared" si="59"/>
        <v>47.55</v>
      </c>
    </row>
    <row r="326" spans="1:22" ht="13.5" x14ac:dyDescent="0.25">
      <c r="A326" s="3">
        <f>RSI!A326</f>
        <v>42479</v>
      </c>
      <c r="B326" s="2">
        <f>RSI!B326</f>
        <v>11.893599999999999</v>
      </c>
      <c r="C326" s="2">
        <f>RSI!I326</f>
        <v>42.752731068439772</v>
      </c>
      <c r="D326" s="2">
        <f>MACD!E326</f>
        <v>5.2813033133197962E-2</v>
      </c>
      <c r="E326" s="2">
        <f>MACD!F326</f>
        <v>8.0812523513637782E-2</v>
      </c>
      <c r="F326" s="2">
        <f>'Moving Avg'!D326</f>
        <v>12.094279999999999</v>
      </c>
      <c r="G326" s="2">
        <f>'Moving Avg'!F326</f>
        <v>12.058755000000001</v>
      </c>
      <c r="H326" s="2">
        <f>'Moving Avg'!G326</f>
        <v>12.122893999999997</v>
      </c>
      <c r="I326" s="2">
        <f>'Moving Avg'!H326</f>
        <v>11.999383999999996</v>
      </c>
      <c r="J326" s="6" t="str">
        <f>OBV!F326</f>
        <v>BULLISH</v>
      </c>
      <c r="K326" s="6" t="str">
        <f>OBV!G326</f>
        <v>WEAK</v>
      </c>
      <c r="L326" s="6" t="str">
        <f>OBV!H326</f>
        <v>BULLISH DIVERGENCE</v>
      </c>
      <c r="M326" s="8">
        <f t="shared" si="50"/>
        <v>25</v>
      </c>
      <c r="N326" s="8">
        <f t="shared" si="51"/>
        <v>100</v>
      </c>
      <c r="O326" s="8">
        <f t="shared" si="52"/>
        <v>50</v>
      </c>
      <c r="P326" s="8">
        <f t="shared" si="53"/>
        <v>50</v>
      </c>
      <c r="Q326" s="9">
        <f t="shared" si="54"/>
        <v>58.75</v>
      </c>
      <c r="R326" s="9">
        <f t="shared" si="55"/>
        <v>55</v>
      </c>
      <c r="S326" s="9">
        <f t="shared" si="56"/>
        <v>53.75</v>
      </c>
      <c r="T326" s="9">
        <f t="shared" si="57"/>
        <v>56.25</v>
      </c>
      <c r="U326" s="8">
        <f t="shared" si="58"/>
        <v>55.833333333333336</v>
      </c>
      <c r="V326" s="8">
        <f t="shared" si="59"/>
        <v>55.9375</v>
      </c>
    </row>
    <row r="327" spans="1:22" ht="13.5" x14ac:dyDescent="0.25">
      <c r="A327" s="3">
        <f>RSI!A327</f>
        <v>42480</v>
      </c>
      <c r="B327" s="2">
        <f>RSI!B327</f>
        <v>11.813599999999999</v>
      </c>
      <c r="C327" s="2">
        <f>RSI!I327</f>
        <v>40.271618007546301</v>
      </c>
      <c r="D327" s="2">
        <f>MACD!E327</f>
        <v>3.7091330373678844E-2</v>
      </c>
      <c r="E327" s="2">
        <f>MACD!F327</f>
        <v>7.2068284885645997E-2</v>
      </c>
      <c r="F327" s="2">
        <f>'Moving Avg'!D327</f>
        <v>12.076519999999999</v>
      </c>
      <c r="G327" s="2">
        <f>'Moving Avg'!F327</f>
        <v>12.041434999999998</v>
      </c>
      <c r="H327" s="2">
        <f>'Moving Avg'!G327</f>
        <v>12.114011999999997</v>
      </c>
      <c r="I327" s="2">
        <f>'Moving Avg'!H327</f>
        <v>11.987436999999998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  <c r="M327" s="8">
        <f t="shared" si="50"/>
        <v>25</v>
      </c>
      <c r="N327" s="8">
        <f t="shared" si="51"/>
        <v>100</v>
      </c>
      <c r="O327" s="8">
        <f t="shared" si="52"/>
        <v>50</v>
      </c>
      <c r="P327" s="8">
        <f t="shared" si="53"/>
        <v>66.5</v>
      </c>
      <c r="Q327" s="9">
        <f t="shared" si="54"/>
        <v>61.225000000000001</v>
      </c>
      <c r="R327" s="9">
        <f t="shared" si="55"/>
        <v>59.125</v>
      </c>
      <c r="S327" s="9">
        <f t="shared" si="56"/>
        <v>61.174999999999997</v>
      </c>
      <c r="T327" s="9">
        <f t="shared" si="57"/>
        <v>60.375</v>
      </c>
      <c r="U327" s="8">
        <f t="shared" si="58"/>
        <v>60.508333333333326</v>
      </c>
      <c r="V327" s="8">
        <f t="shared" si="59"/>
        <v>60.474999999999994</v>
      </c>
    </row>
    <row r="328" spans="1:22" ht="13.5" x14ac:dyDescent="0.25">
      <c r="A328" s="3">
        <f>RSI!A328</f>
        <v>42481</v>
      </c>
      <c r="B328" s="2">
        <f>RSI!B328</f>
        <v>11.5471</v>
      </c>
      <c r="C328" s="2">
        <f>RSI!I328</f>
        <v>33.331994582900322</v>
      </c>
      <c r="D328" s="2">
        <f>MACD!E328</f>
        <v>3.8273001084895952E-2</v>
      </c>
      <c r="E328" s="2">
        <f>MACD!F328</f>
        <v>6.5309228125495999E-2</v>
      </c>
      <c r="F328" s="2">
        <f>'Moving Avg'!D328</f>
        <v>11.953939999999999</v>
      </c>
      <c r="G328" s="2">
        <f>'Moving Avg'!F328</f>
        <v>12.010344999999999</v>
      </c>
      <c r="H328" s="2">
        <f>'Moving Avg'!G328</f>
        <v>12.100865999999996</v>
      </c>
      <c r="I328" s="2">
        <f>'Moving Avg'!H328</f>
        <v>11.974201999999996</v>
      </c>
      <c r="J328" s="6" t="str">
        <f>OBV!F328</f>
        <v>BEARISH</v>
      </c>
      <c r="K328" s="6" t="str">
        <f>OBV!G328</f>
        <v>STRONG</v>
      </c>
      <c r="L328" s="6" t="str">
        <f>OBV!H328</f>
        <v>CONFIRMED BEARISH</v>
      </c>
      <c r="M328" s="8">
        <f t="shared" si="50"/>
        <v>25</v>
      </c>
      <c r="N328" s="8">
        <f t="shared" si="51"/>
        <v>100</v>
      </c>
      <c r="O328" s="8">
        <f t="shared" si="52"/>
        <v>0</v>
      </c>
      <c r="P328" s="8">
        <f t="shared" si="53"/>
        <v>33</v>
      </c>
      <c r="Q328" s="9">
        <f t="shared" si="54"/>
        <v>48.7</v>
      </c>
      <c r="R328" s="9">
        <f t="shared" si="55"/>
        <v>33.25</v>
      </c>
      <c r="S328" s="9">
        <f t="shared" si="56"/>
        <v>33.6</v>
      </c>
      <c r="T328" s="9">
        <f t="shared" si="57"/>
        <v>39.5</v>
      </c>
      <c r="U328" s="8">
        <f t="shared" si="58"/>
        <v>38.516666666666673</v>
      </c>
      <c r="V328" s="8">
        <f t="shared" si="59"/>
        <v>38.762500000000003</v>
      </c>
    </row>
    <row r="329" spans="1:22" ht="13.5" x14ac:dyDescent="0.25">
      <c r="A329" s="3">
        <f>RSI!A329</f>
        <v>42482</v>
      </c>
      <c r="B329" s="2">
        <f>RSI!B329</f>
        <v>11.5471</v>
      </c>
      <c r="C329" s="2">
        <f>RSI!I329</f>
        <v>33.331994582900322</v>
      </c>
      <c r="D329" s="2">
        <f>MACD!E329</f>
        <v>4.7782594934599132E-2</v>
      </c>
      <c r="E329" s="2">
        <f>MACD!F329</f>
        <v>6.1803901487316626E-2</v>
      </c>
      <c r="F329" s="2">
        <f>'Moving Avg'!D329</f>
        <v>11.811820000000001</v>
      </c>
      <c r="G329" s="2">
        <f>'Moving Avg'!F329</f>
        <v>11.981475</v>
      </c>
      <c r="H329" s="2">
        <f>'Moving Avg'!G329</f>
        <v>12.087719999999999</v>
      </c>
      <c r="I329" s="2">
        <f>'Moving Avg'!H329</f>
        <v>11.961722</v>
      </c>
      <c r="J329" s="6" t="str">
        <f>OBV!F329</f>
        <v>BEARISH</v>
      </c>
      <c r="K329" s="6" t="str">
        <f>OBV!G329</f>
        <v>STRONG</v>
      </c>
      <c r="L329" s="6" t="str">
        <f>OBV!H329</f>
        <v>CONFIRMED BEARISH</v>
      </c>
      <c r="M329" s="8">
        <f t="shared" si="50"/>
        <v>25</v>
      </c>
      <c r="N329" s="8">
        <f t="shared" si="51"/>
        <v>45</v>
      </c>
      <c r="O329" s="8">
        <f t="shared" si="52"/>
        <v>0</v>
      </c>
      <c r="P329" s="8">
        <f t="shared" si="53"/>
        <v>33</v>
      </c>
      <c r="Q329" s="9">
        <f t="shared" si="54"/>
        <v>29.45</v>
      </c>
      <c r="R329" s="9">
        <f t="shared" si="55"/>
        <v>22.25</v>
      </c>
      <c r="S329" s="9">
        <f t="shared" si="56"/>
        <v>25.35</v>
      </c>
      <c r="T329" s="9">
        <f t="shared" si="57"/>
        <v>25.75</v>
      </c>
      <c r="U329" s="8">
        <f t="shared" si="58"/>
        <v>25.683333333333337</v>
      </c>
      <c r="V329" s="8">
        <f t="shared" si="59"/>
        <v>25.700000000000003</v>
      </c>
    </row>
    <row r="330" spans="1:22" ht="13.5" x14ac:dyDescent="0.25">
      <c r="A330" s="3">
        <f>RSI!A330</f>
        <v>42485</v>
      </c>
      <c r="B330" s="2">
        <f>RSI!B330</f>
        <v>11.5471</v>
      </c>
      <c r="C330" s="2">
        <f>RSI!I330</f>
        <v>33.331994582900336</v>
      </c>
      <c r="D330" s="2">
        <f>MACD!E330</f>
        <v>5.8637318378842451E-2</v>
      </c>
      <c r="E330" s="2">
        <f>MACD!F330</f>
        <v>6.1170584865621797E-2</v>
      </c>
      <c r="F330" s="2">
        <f>'Moving Avg'!D330</f>
        <v>11.669700000000001</v>
      </c>
      <c r="G330" s="2">
        <f>'Moving Avg'!F330</f>
        <v>11.948164999999999</v>
      </c>
      <c r="H330" s="2">
        <f>'Moving Avg'!G330</f>
        <v>12.075816</v>
      </c>
      <c r="I330" s="2">
        <f>'Moving Avg'!H330</f>
        <v>11.949730500000001</v>
      </c>
      <c r="J330" s="6" t="str">
        <f>OBV!F330</f>
        <v>BEARISH</v>
      </c>
      <c r="K330" s="6" t="str">
        <f>OBV!G330</f>
        <v>STRONG</v>
      </c>
      <c r="L330" s="6" t="str">
        <f>OBV!H330</f>
        <v>CONFIRMED BEARISH</v>
      </c>
      <c r="M330" s="8">
        <f t="shared" si="50"/>
        <v>25</v>
      </c>
      <c r="N330" s="8">
        <f t="shared" si="51"/>
        <v>45</v>
      </c>
      <c r="O330" s="8">
        <f t="shared" si="52"/>
        <v>0</v>
      </c>
      <c r="P330" s="8">
        <f t="shared" si="53"/>
        <v>33</v>
      </c>
      <c r="Q330" s="9">
        <f t="shared" si="54"/>
        <v>29.45</v>
      </c>
      <c r="R330" s="9">
        <f t="shared" si="55"/>
        <v>22.25</v>
      </c>
      <c r="S330" s="9">
        <f t="shared" si="56"/>
        <v>25.35</v>
      </c>
      <c r="T330" s="9">
        <f t="shared" si="57"/>
        <v>25.75</v>
      </c>
      <c r="U330" s="8">
        <f t="shared" si="58"/>
        <v>25.683333333333337</v>
      </c>
      <c r="V330" s="8">
        <f t="shared" si="59"/>
        <v>25.700000000000003</v>
      </c>
    </row>
    <row r="331" spans="1:22" ht="13.5" x14ac:dyDescent="0.25">
      <c r="A331" s="3">
        <f>RSI!A331</f>
        <v>42486</v>
      </c>
      <c r="B331" s="2">
        <f>RSI!B331</f>
        <v>11.458299999999999</v>
      </c>
      <c r="C331" s="2">
        <f>RSI!I331</f>
        <v>31.101563302265717</v>
      </c>
      <c r="D331" s="2">
        <f>MACD!E331</f>
        <v>7.8353841665599333E-2</v>
      </c>
      <c r="E331" s="2">
        <f>MACD!F331</f>
        <v>6.4607236225617315E-2</v>
      </c>
      <c r="F331" s="2">
        <f>'Moving Avg'!D331</f>
        <v>11.582640000000001</v>
      </c>
      <c r="G331" s="2">
        <f>'Moving Avg'!F331</f>
        <v>11.92418</v>
      </c>
      <c r="H331" s="2">
        <f>'Moving Avg'!G331</f>
        <v>12.061782000000003</v>
      </c>
      <c r="I331" s="2">
        <f>'Moving Avg'!H331</f>
        <v>11.938049999999997</v>
      </c>
      <c r="J331" s="6" t="str">
        <f>OBV!F331</f>
        <v>BEARISH</v>
      </c>
      <c r="K331" s="6" t="str">
        <f>OBV!G331</f>
        <v>STRONG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33</v>
      </c>
      <c r="Q331" s="9">
        <f t="shared" si="54"/>
        <v>13.7</v>
      </c>
      <c r="R331" s="9">
        <f t="shared" si="55"/>
        <v>13.25</v>
      </c>
      <c r="S331" s="9">
        <f t="shared" si="56"/>
        <v>18.600000000000001</v>
      </c>
      <c r="T331" s="9">
        <f t="shared" si="57"/>
        <v>14.5</v>
      </c>
      <c r="U331" s="8">
        <f t="shared" si="58"/>
        <v>15.183333333333332</v>
      </c>
      <c r="V331" s="8">
        <f t="shared" si="59"/>
        <v>15.012499999999999</v>
      </c>
    </row>
    <row r="332" spans="1:22" ht="13.5" x14ac:dyDescent="0.25">
      <c r="A332" s="3">
        <f>RSI!A332</f>
        <v>42487</v>
      </c>
      <c r="B332" s="2">
        <f>RSI!B332</f>
        <v>11.4139</v>
      </c>
      <c r="C332" s="2">
        <f>RSI!I332</f>
        <v>30.019901495338416</v>
      </c>
      <c r="D332" s="2">
        <f>MACD!E332</f>
        <v>0.10125819647242373</v>
      </c>
      <c r="E332" s="2">
        <f>MACD!F332</f>
        <v>7.1937428274978607E-2</v>
      </c>
      <c r="F332" s="2">
        <f>'Moving Avg'!D332</f>
        <v>11.502700000000001</v>
      </c>
      <c r="G332" s="2">
        <f>'Moving Avg'!F332</f>
        <v>11.884209999999999</v>
      </c>
      <c r="H332" s="2">
        <f>'Moving Avg'!G332</f>
        <v>12.050234</v>
      </c>
      <c r="I332" s="2">
        <f>'Moving Avg'!H332</f>
        <v>11.926236499999995</v>
      </c>
      <c r="J332" s="6" t="str">
        <f>OBV!F332</f>
        <v>BEARISH</v>
      </c>
      <c r="K332" s="6" t="str">
        <f>OBV!G332</f>
        <v>STRONG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33</v>
      </c>
      <c r="Q332" s="9">
        <f t="shared" si="54"/>
        <v>13.7</v>
      </c>
      <c r="R332" s="9">
        <f t="shared" si="55"/>
        <v>13.25</v>
      </c>
      <c r="S332" s="9">
        <f t="shared" si="56"/>
        <v>18.600000000000001</v>
      </c>
      <c r="T332" s="9">
        <f t="shared" si="57"/>
        <v>14.5</v>
      </c>
      <c r="U332" s="8">
        <f t="shared" si="58"/>
        <v>15.183333333333332</v>
      </c>
      <c r="V332" s="8">
        <f t="shared" si="59"/>
        <v>15.012499999999999</v>
      </c>
    </row>
    <row r="333" spans="1:22" ht="13.5" x14ac:dyDescent="0.25">
      <c r="A333" s="3">
        <f>RSI!A333</f>
        <v>42488</v>
      </c>
      <c r="B333" s="2">
        <f>RSI!B333</f>
        <v>11.2807</v>
      </c>
      <c r="C333" s="2">
        <f>RSI!I333</f>
        <v>26.987555442431287</v>
      </c>
      <c r="D333" s="2">
        <f>MACD!E333</f>
        <v>0.17311365170315796</v>
      </c>
      <c r="E333" s="2">
        <f>MACD!F333</f>
        <v>9.2172672960614488E-2</v>
      </c>
      <c r="F333" s="2">
        <f>'Moving Avg'!D333</f>
        <v>11.44942</v>
      </c>
      <c r="G333" s="2">
        <f>'Moving Avg'!F333</f>
        <v>11.8398</v>
      </c>
      <c r="H333" s="2">
        <f>'Moving Avg'!G333</f>
        <v>12.035668000000001</v>
      </c>
      <c r="I333" s="2">
        <f>'Moving Avg'!H333</f>
        <v>11.914422999999994</v>
      </c>
      <c r="J333" s="6" t="str">
        <f>OBV!F333</f>
        <v>BEARISH</v>
      </c>
      <c r="K333" s="6" t="str">
        <f>OBV!G333</f>
        <v>STRONG</v>
      </c>
      <c r="L333" s="6" t="str">
        <f>OBV!H333</f>
        <v>CONFIRMED BEARISH</v>
      </c>
      <c r="M333" s="8">
        <f t="shared" si="50"/>
        <v>50</v>
      </c>
      <c r="N333" s="8">
        <f t="shared" si="51"/>
        <v>0</v>
      </c>
      <c r="O333" s="8">
        <f t="shared" si="52"/>
        <v>0</v>
      </c>
      <c r="P333" s="8">
        <f t="shared" si="53"/>
        <v>33</v>
      </c>
      <c r="Q333" s="9">
        <f t="shared" si="54"/>
        <v>22.45</v>
      </c>
      <c r="R333" s="9">
        <f t="shared" si="55"/>
        <v>18.25</v>
      </c>
      <c r="S333" s="9">
        <f t="shared" si="56"/>
        <v>22.35</v>
      </c>
      <c r="T333" s="9">
        <f t="shared" si="57"/>
        <v>20.75</v>
      </c>
      <c r="U333" s="8">
        <f t="shared" si="58"/>
        <v>21.016666666666669</v>
      </c>
      <c r="V333" s="8">
        <f t="shared" si="59"/>
        <v>20.950000000000003</v>
      </c>
    </row>
    <row r="334" spans="1:22" ht="13.5" x14ac:dyDescent="0.25">
      <c r="A334" s="3">
        <f>RSI!A334</f>
        <v>42489</v>
      </c>
      <c r="B334" s="2">
        <f>RSI!B334</f>
        <v>11.2807</v>
      </c>
      <c r="C334" s="2">
        <f>RSI!I334</f>
        <v>26.987555442431287</v>
      </c>
      <c r="D334" s="2">
        <f>MACD!E334</f>
        <v>0.25248913769073411</v>
      </c>
      <c r="E334" s="2">
        <f>MACD!F334</f>
        <v>0.12423596590663842</v>
      </c>
      <c r="F334" s="2">
        <f>'Moving Avg'!D334</f>
        <v>11.396139999999999</v>
      </c>
      <c r="G334" s="2">
        <f>'Moving Avg'!F334</f>
        <v>11.796280000000001</v>
      </c>
      <c r="H334" s="2">
        <f>'Moving Avg'!G334</f>
        <v>12.018082000000001</v>
      </c>
      <c r="I334" s="2">
        <f>'Moving Avg'!H334</f>
        <v>11.903764499999992</v>
      </c>
      <c r="J334" s="6" t="str">
        <f>OBV!F334</f>
        <v>BEARISH</v>
      </c>
      <c r="K334" s="6" t="str">
        <f>OBV!G334</f>
        <v>STRONG</v>
      </c>
      <c r="L334" s="6" t="str">
        <f>OBV!H334</f>
        <v>CONFIRMED BEARISH</v>
      </c>
      <c r="M334" s="8">
        <f t="shared" si="50"/>
        <v>50</v>
      </c>
      <c r="N334" s="8">
        <f t="shared" si="51"/>
        <v>0</v>
      </c>
      <c r="O334" s="8">
        <f t="shared" si="52"/>
        <v>0</v>
      </c>
      <c r="P334" s="8">
        <f t="shared" si="53"/>
        <v>33</v>
      </c>
      <c r="Q334" s="9">
        <f t="shared" si="54"/>
        <v>22.45</v>
      </c>
      <c r="R334" s="9">
        <f t="shared" si="55"/>
        <v>18.25</v>
      </c>
      <c r="S334" s="9">
        <f t="shared" si="56"/>
        <v>22.35</v>
      </c>
      <c r="T334" s="9">
        <f t="shared" si="57"/>
        <v>20.75</v>
      </c>
      <c r="U334" s="8">
        <f t="shared" si="58"/>
        <v>21.016666666666669</v>
      </c>
      <c r="V334" s="8">
        <f t="shared" si="59"/>
        <v>20.950000000000003</v>
      </c>
    </row>
    <row r="335" spans="1:22" ht="13.5" x14ac:dyDescent="0.25">
      <c r="A335" s="3">
        <f>RSI!A335</f>
        <v>42492</v>
      </c>
      <c r="B335" s="2">
        <f>RSI!B335</f>
        <v>11.2807</v>
      </c>
      <c r="C335" s="2">
        <f>RSI!I335</f>
        <v>26.987555442431287</v>
      </c>
      <c r="D335" s="2">
        <f>MACD!E335</f>
        <v>0.32293444280703021</v>
      </c>
      <c r="E335" s="2">
        <f>MACD!F335</f>
        <v>0.16397566128671678</v>
      </c>
      <c r="F335" s="2">
        <f>'Moving Avg'!D335</f>
        <v>11.342859999999998</v>
      </c>
      <c r="G335" s="2">
        <f>'Moving Avg'!F335</f>
        <v>11.749650000000001</v>
      </c>
      <c r="H335" s="2">
        <f>'Moving Avg'!G335</f>
        <v>12.003870000000001</v>
      </c>
      <c r="I335" s="2">
        <f>'Moving Avg'!H335</f>
        <v>11.892039999999991</v>
      </c>
      <c r="J335" s="6" t="str">
        <f>OBV!F335</f>
        <v>BEARISH</v>
      </c>
      <c r="K335" s="6" t="str">
        <f>OBV!G335</f>
        <v>STRONG</v>
      </c>
      <c r="L335" s="6" t="str">
        <f>OBV!H335</f>
        <v>CONFIRMED BEARISH</v>
      </c>
      <c r="M335" s="8">
        <f t="shared" si="50"/>
        <v>50</v>
      </c>
      <c r="N335" s="8">
        <f t="shared" si="51"/>
        <v>0</v>
      </c>
      <c r="O335" s="8">
        <f t="shared" si="52"/>
        <v>0</v>
      </c>
      <c r="P335" s="8">
        <f t="shared" si="53"/>
        <v>33</v>
      </c>
      <c r="Q335" s="9">
        <f t="shared" si="54"/>
        <v>22.45</v>
      </c>
      <c r="R335" s="9">
        <f t="shared" si="55"/>
        <v>18.25</v>
      </c>
      <c r="S335" s="9">
        <f t="shared" si="56"/>
        <v>22.35</v>
      </c>
      <c r="T335" s="9">
        <f t="shared" si="57"/>
        <v>20.75</v>
      </c>
      <c r="U335" s="8">
        <f t="shared" si="58"/>
        <v>21.016666666666669</v>
      </c>
      <c r="V335" s="8">
        <f t="shared" si="59"/>
        <v>20.950000000000003</v>
      </c>
    </row>
    <row r="336" spans="1:22" ht="13.5" x14ac:dyDescent="0.25">
      <c r="A336" s="3">
        <f>RSI!A336</f>
        <v>42493</v>
      </c>
      <c r="B336" s="2">
        <f>RSI!B336</f>
        <v>11.191800000000001</v>
      </c>
      <c r="C336" s="2">
        <f>RSI!I336</f>
        <v>24.891636265903671</v>
      </c>
      <c r="D336" s="2">
        <f>MACD!E336</f>
        <v>0.33615017253852031</v>
      </c>
      <c r="E336" s="2">
        <f>MACD!F336</f>
        <v>0.19841056353707751</v>
      </c>
      <c r="F336" s="2">
        <f>'Moving Avg'!D336</f>
        <v>11.28956</v>
      </c>
      <c r="G336" s="2">
        <f>'Moving Avg'!F336</f>
        <v>11.714119999999999</v>
      </c>
      <c r="H336" s="2">
        <f>'Moving Avg'!G336</f>
        <v>11.987880000000004</v>
      </c>
      <c r="I336" s="2">
        <f>'Moving Avg'!H336</f>
        <v>11.879959499999991</v>
      </c>
      <c r="J336" s="6" t="str">
        <f>OBV!F336</f>
        <v>BEARISH</v>
      </c>
      <c r="K336" s="6" t="str">
        <f>OBV!G336</f>
        <v>STRONG</v>
      </c>
      <c r="L336" s="6" t="str">
        <f>OBV!H336</f>
        <v>CONFIRMED BEARISH</v>
      </c>
      <c r="M336" s="8">
        <f t="shared" si="50"/>
        <v>50</v>
      </c>
      <c r="N336" s="8">
        <f t="shared" si="51"/>
        <v>0</v>
      </c>
      <c r="O336" s="8">
        <f t="shared" si="52"/>
        <v>0</v>
      </c>
      <c r="P336" s="8">
        <f t="shared" si="53"/>
        <v>33</v>
      </c>
      <c r="Q336" s="9">
        <f t="shared" si="54"/>
        <v>22.45</v>
      </c>
      <c r="R336" s="9">
        <f t="shared" si="55"/>
        <v>18.25</v>
      </c>
      <c r="S336" s="9">
        <f t="shared" si="56"/>
        <v>22.35</v>
      </c>
      <c r="T336" s="9">
        <f t="shared" si="57"/>
        <v>20.75</v>
      </c>
      <c r="U336" s="8">
        <f t="shared" si="58"/>
        <v>21.016666666666669</v>
      </c>
      <c r="V336" s="8">
        <f t="shared" si="59"/>
        <v>20.950000000000003</v>
      </c>
    </row>
    <row r="337" spans="1:22" ht="13.5" x14ac:dyDescent="0.25">
      <c r="A337" s="3">
        <f>RSI!A337</f>
        <v>42494</v>
      </c>
      <c r="B337" s="2">
        <f>RSI!B337</f>
        <v>11.5205</v>
      </c>
      <c r="C337" s="2">
        <f>RSI!I337</f>
        <v>42.632024949690333</v>
      </c>
      <c r="D337" s="2">
        <f>MACD!E337</f>
        <v>0.31401548588896411</v>
      </c>
      <c r="E337" s="2">
        <f>MACD!F337</f>
        <v>0.22153154800745484</v>
      </c>
      <c r="F337" s="2">
        <f>'Moving Avg'!D337</f>
        <v>11.310880000000001</v>
      </c>
      <c r="G337" s="2">
        <f>'Moving Avg'!F337</f>
        <v>11.695025000000001</v>
      </c>
      <c r="H337" s="2">
        <f>'Moving Avg'!G337</f>
        <v>11.980242000000001</v>
      </c>
      <c r="I337" s="2">
        <f>'Moving Avg'!H337</f>
        <v>11.870899499999993</v>
      </c>
      <c r="J337" s="6" t="str">
        <f>OBV!F337</f>
        <v>BEARISH</v>
      </c>
      <c r="K337" s="6" t="str">
        <f>OBV!G337</f>
        <v>STRONG</v>
      </c>
      <c r="L337" s="6" t="str">
        <f>OBV!H337</f>
        <v>BEARISH DIVERGENCE</v>
      </c>
      <c r="M337" s="8">
        <f t="shared" si="50"/>
        <v>25</v>
      </c>
      <c r="N337" s="8">
        <f t="shared" si="51"/>
        <v>0</v>
      </c>
      <c r="O337" s="8">
        <f t="shared" si="52"/>
        <v>0</v>
      </c>
      <c r="P337" s="8">
        <f t="shared" si="53"/>
        <v>33</v>
      </c>
      <c r="Q337" s="9">
        <f t="shared" si="54"/>
        <v>13.7</v>
      </c>
      <c r="R337" s="9">
        <f t="shared" si="55"/>
        <v>13.25</v>
      </c>
      <c r="S337" s="9">
        <f t="shared" si="56"/>
        <v>18.600000000000001</v>
      </c>
      <c r="T337" s="9">
        <f t="shared" si="57"/>
        <v>14.5</v>
      </c>
      <c r="U337" s="8">
        <f t="shared" si="58"/>
        <v>15.183333333333332</v>
      </c>
      <c r="V337" s="8">
        <f t="shared" si="59"/>
        <v>15.012499999999999</v>
      </c>
    </row>
    <row r="338" spans="1:22" ht="13.5" x14ac:dyDescent="0.25">
      <c r="A338" s="3">
        <f>RSI!A338</f>
        <v>42495</v>
      </c>
      <c r="B338" s="2">
        <f>RSI!B338</f>
        <v>11.5205</v>
      </c>
      <c r="C338" s="2">
        <f>RSI!I338</f>
        <v>42.632024949690333</v>
      </c>
      <c r="D338" s="2">
        <f>MACD!E338</f>
        <v>0.25543514180867</v>
      </c>
      <c r="E338" s="2">
        <f>MACD!F338</f>
        <v>0.22831226676769789</v>
      </c>
      <c r="F338" s="2">
        <f>'Moving Avg'!D338</f>
        <v>11.358839999999999</v>
      </c>
      <c r="G338" s="2">
        <f>'Moving Avg'!F338</f>
        <v>11.67815</v>
      </c>
      <c r="H338" s="2">
        <f>'Moving Avg'!G338</f>
        <v>11.972780000000002</v>
      </c>
      <c r="I338" s="2">
        <f>'Moving Avg'!H338</f>
        <v>11.861439999999993</v>
      </c>
      <c r="J338" s="6" t="str">
        <f>OBV!F338</f>
        <v>BEARISH</v>
      </c>
      <c r="K338" s="6" t="str">
        <f>OBV!G338</f>
        <v>NEUTRAL</v>
      </c>
      <c r="L338" s="6" t="str">
        <f>OBV!H338</f>
        <v>BEARISH DIVERGENCE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16.5</v>
      </c>
      <c r="Q338" s="9">
        <f t="shared" si="54"/>
        <v>11.225</v>
      </c>
      <c r="R338" s="9">
        <f t="shared" si="55"/>
        <v>9.125</v>
      </c>
      <c r="S338" s="9">
        <f t="shared" si="56"/>
        <v>11.175000000000001</v>
      </c>
      <c r="T338" s="9">
        <f t="shared" si="57"/>
        <v>10.375</v>
      </c>
      <c r="U338" s="8">
        <f t="shared" si="58"/>
        <v>10.508333333333335</v>
      </c>
      <c r="V338" s="8">
        <f t="shared" si="59"/>
        <v>10.475000000000001</v>
      </c>
    </row>
    <row r="339" spans="1:22" ht="13.5" x14ac:dyDescent="0.25">
      <c r="A339" s="3">
        <f>RSI!A339</f>
        <v>42496</v>
      </c>
      <c r="B339" s="2">
        <f>RSI!B339</f>
        <v>11.5205</v>
      </c>
      <c r="C339" s="2">
        <f>RSI!I339</f>
        <v>42.632024949690333</v>
      </c>
      <c r="D339" s="2">
        <f>MACD!E339</f>
        <v>0.20693105295022107</v>
      </c>
      <c r="E339" s="2">
        <f>MACD!F339</f>
        <v>0.22403602400420253</v>
      </c>
      <c r="F339" s="2">
        <f>'Moving Avg'!D339</f>
        <v>11.4068</v>
      </c>
      <c r="G339" s="2">
        <f>'Moving Avg'!F339</f>
        <v>11.659495000000001</v>
      </c>
      <c r="H339" s="2">
        <f>'Moving Avg'!G339</f>
        <v>11.961766000000001</v>
      </c>
      <c r="I339" s="2">
        <f>'Moving Avg'!H339</f>
        <v>11.851980499999993</v>
      </c>
      <c r="J339" s="6" t="str">
        <f>OBV!F339</f>
        <v>BEARISH</v>
      </c>
      <c r="K339" s="6" t="str">
        <f>OBV!G339</f>
        <v>NEUTRAL</v>
      </c>
      <c r="L339" s="6" t="str">
        <f>OBV!H339</f>
        <v>BEARISH DIVERGENCE</v>
      </c>
      <c r="M339" s="8">
        <f t="shared" si="50"/>
        <v>25</v>
      </c>
      <c r="N339" s="8">
        <f t="shared" si="51"/>
        <v>45</v>
      </c>
      <c r="O339" s="8">
        <f t="shared" si="52"/>
        <v>0</v>
      </c>
      <c r="P339" s="8">
        <f t="shared" si="53"/>
        <v>16.5</v>
      </c>
      <c r="Q339" s="9">
        <f t="shared" si="54"/>
        <v>26.975000000000001</v>
      </c>
      <c r="R339" s="9">
        <f t="shared" si="55"/>
        <v>18.125</v>
      </c>
      <c r="S339" s="9">
        <f t="shared" si="56"/>
        <v>17.925000000000001</v>
      </c>
      <c r="T339" s="9">
        <f t="shared" si="57"/>
        <v>21.625</v>
      </c>
      <c r="U339" s="8">
        <f t="shared" si="58"/>
        <v>21.008333333333336</v>
      </c>
      <c r="V339" s="8">
        <f t="shared" si="59"/>
        <v>21.162500000000001</v>
      </c>
    </row>
    <row r="340" spans="1:22" ht="13.5" x14ac:dyDescent="0.25">
      <c r="A340" s="3">
        <f>RSI!A340</f>
        <v>42499</v>
      </c>
      <c r="B340" s="2">
        <f>RSI!B340</f>
        <v>11.5471</v>
      </c>
      <c r="C340" s="2">
        <f>RSI!I340</f>
        <v>43.969649261790288</v>
      </c>
      <c r="D340" s="2">
        <f>MACD!E340</f>
        <v>0.16490384882522413</v>
      </c>
      <c r="E340" s="2">
        <f>MACD!F340</f>
        <v>0.21220958896840686</v>
      </c>
      <c r="F340" s="2">
        <f>'Moving Avg'!D340</f>
        <v>11.46008</v>
      </c>
      <c r="G340" s="2">
        <f>'Moving Avg'!F340</f>
        <v>11.642169999999998</v>
      </c>
      <c r="H340" s="2">
        <f>'Moving Avg'!G340</f>
        <v>11.951283999999998</v>
      </c>
      <c r="I340" s="2">
        <f>'Moving Avg'!H340</f>
        <v>11.842653999999998</v>
      </c>
      <c r="J340" s="6" t="str">
        <f>OBV!F340</f>
        <v>BEARISH</v>
      </c>
      <c r="K340" s="6" t="str">
        <f>OBV!G340</f>
        <v>NEUTRAL</v>
      </c>
      <c r="L340" s="6" t="str">
        <f>OBV!H340</f>
        <v>BEARISH DIVERGENCE</v>
      </c>
      <c r="M340" s="8">
        <f t="shared" si="50"/>
        <v>25</v>
      </c>
      <c r="N340" s="8">
        <f t="shared" si="51"/>
        <v>100</v>
      </c>
      <c r="O340" s="8">
        <f t="shared" si="52"/>
        <v>0</v>
      </c>
      <c r="P340" s="8">
        <f t="shared" si="53"/>
        <v>16.5</v>
      </c>
      <c r="Q340" s="9">
        <f t="shared" si="54"/>
        <v>46.225000000000001</v>
      </c>
      <c r="R340" s="9">
        <f t="shared" si="55"/>
        <v>29.125</v>
      </c>
      <c r="S340" s="9">
        <f t="shared" si="56"/>
        <v>26.175000000000001</v>
      </c>
      <c r="T340" s="9">
        <f t="shared" si="57"/>
        <v>35.375</v>
      </c>
      <c r="U340" s="8">
        <f t="shared" si="58"/>
        <v>33.841666666666661</v>
      </c>
      <c r="V340" s="8">
        <f t="shared" si="59"/>
        <v>34.224999999999994</v>
      </c>
    </row>
    <row r="341" spans="1:22" ht="13.5" x14ac:dyDescent="0.25">
      <c r="A341" s="3">
        <f>RSI!A341</f>
        <v>42500</v>
      </c>
      <c r="B341" s="2">
        <f>RSI!B341</f>
        <v>11.4139</v>
      </c>
      <c r="C341" s="2">
        <f>RSI!I341</f>
        <v>39.058456486393041</v>
      </c>
      <c r="D341" s="2">
        <f>MACD!E341</f>
        <v>0.12630243421076415</v>
      </c>
      <c r="E341" s="2">
        <f>MACD!F341</f>
        <v>0.19502815801687834</v>
      </c>
      <c r="F341" s="2">
        <f>'Moving Avg'!D341</f>
        <v>11.5045</v>
      </c>
      <c r="G341" s="2">
        <f>'Moving Avg'!F341</f>
        <v>11.617744999999999</v>
      </c>
      <c r="H341" s="2">
        <f>'Moving Avg'!G341</f>
        <v>11.938138000000002</v>
      </c>
      <c r="I341" s="2">
        <f>'Moving Avg'!H341</f>
        <v>11.831772999999997</v>
      </c>
      <c r="J341" s="6" t="str">
        <f>OBV!F341</f>
        <v>BULLISH</v>
      </c>
      <c r="K341" s="6" t="str">
        <f>OBV!G341</f>
        <v>NEUTRAL</v>
      </c>
      <c r="L341" s="6" t="str">
        <f>OBV!H341</f>
        <v>CONFIRMED BULLISH</v>
      </c>
      <c r="M341" s="8">
        <f t="shared" si="50"/>
        <v>25</v>
      </c>
      <c r="N341" s="8">
        <f t="shared" si="51"/>
        <v>100</v>
      </c>
      <c r="O341" s="8">
        <f t="shared" si="52"/>
        <v>0</v>
      </c>
      <c r="P341" s="8">
        <f t="shared" si="53"/>
        <v>83.5</v>
      </c>
      <c r="Q341" s="9">
        <f t="shared" si="54"/>
        <v>56.274999999999999</v>
      </c>
      <c r="R341" s="9">
        <f t="shared" si="55"/>
        <v>45.875</v>
      </c>
      <c r="S341" s="9">
        <f t="shared" si="56"/>
        <v>56.325000000000003</v>
      </c>
      <c r="T341" s="9">
        <f t="shared" si="57"/>
        <v>52.125</v>
      </c>
      <c r="U341" s="8">
        <f t="shared" si="58"/>
        <v>52.82500000000001</v>
      </c>
      <c r="V341" s="8">
        <f t="shared" si="59"/>
        <v>52.650000000000006</v>
      </c>
    </row>
    <row r="342" spans="1:22" ht="13.5" x14ac:dyDescent="0.25">
      <c r="A342" s="3">
        <f>RSI!A342</f>
        <v>42501</v>
      </c>
      <c r="B342" s="2">
        <f>RSI!B342</f>
        <v>11.4139</v>
      </c>
      <c r="C342" s="2">
        <f>RSI!I342</f>
        <v>39.058456486393041</v>
      </c>
      <c r="D342" s="2">
        <f>MACD!E342</f>
        <v>8.8295030348030323E-2</v>
      </c>
      <c r="E342" s="2">
        <f>MACD!F342</f>
        <v>0.17368153248310875</v>
      </c>
      <c r="F342" s="2">
        <f>'Moving Avg'!D342</f>
        <v>11.483179999999999</v>
      </c>
      <c r="G342" s="2">
        <f>'Moving Avg'!F342</f>
        <v>11.59332</v>
      </c>
      <c r="H342" s="2">
        <f>'Moving Avg'!G342</f>
        <v>11.922149999999998</v>
      </c>
      <c r="I342" s="2">
        <f>'Moving Avg'!H342</f>
        <v>11.820891999999999</v>
      </c>
      <c r="J342" s="6" t="str">
        <f>OBV!F342</f>
        <v>BULLISH</v>
      </c>
      <c r="K342" s="6" t="str">
        <f>OBV!G342</f>
        <v>NEUTRAL</v>
      </c>
      <c r="L342" s="6" t="str">
        <f>OBV!H342</f>
        <v>BULLISH DIVERGENCE</v>
      </c>
      <c r="M342" s="8">
        <f t="shared" si="50"/>
        <v>25</v>
      </c>
      <c r="N342" s="8">
        <f t="shared" si="51"/>
        <v>100</v>
      </c>
      <c r="O342" s="8">
        <f t="shared" si="52"/>
        <v>0</v>
      </c>
      <c r="P342" s="8">
        <f t="shared" si="53"/>
        <v>66.5</v>
      </c>
      <c r="Q342" s="9">
        <f t="shared" si="54"/>
        <v>53.725000000000001</v>
      </c>
      <c r="R342" s="9">
        <f t="shared" si="55"/>
        <v>41.625</v>
      </c>
      <c r="S342" s="9">
        <f t="shared" si="56"/>
        <v>48.674999999999997</v>
      </c>
      <c r="T342" s="9">
        <f t="shared" si="57"/>
        <v>47.875</v>
      </c>
      <c r="U342" s="8">
        <f t="shared" si="58"/>
        <v>48.008333333333326</v>
      </c>
      <c r="V342" s="8">
        <f t="shared" si="59"/>
        <v>47.974999999999994</v>
      </c>
    </row>
    <row r="343" spans="1:22" ht="13.5" x14ac:dyDescent="0.25">
      <c r="A343" s="3">
        <f>RSI!A343</f>
        <v>42502</v>
      </c>
      <c r="B343" s="2">
        <f>RSI!B343</f>
        <v>11.103</v>
      </c>
      <c r="C343" s="2">
        <f>RSI!I343</f>
        <v>29.990594220724191</v>
      </c>
      <c r="D343" s="2">
        <f>MACD!E343</f>
        <v>6.0048260594058434E-2</v>
      </c>
      <c r="E343" s="2">
        <f>MACD!F343</f>
        <v>0.1509548781052987</v>
      </c>
      <c r="F343" s="2">
        <f>'Moving Avg'!D343</f>
        <v>11.39968</v>
      </c>
      <c r="G343" s="2">
        <f>'Moving Avg'!F343</f>
        <v>11.540470000000001</v>
      </c>
      <c r="H343" s="2">
        <f>'Moving Avg'!G343</f>
        <v>11.899944</v>
      </c>
      <c r="I343" s="2">
        <f>'Moving Avg'!H343</f>
        <v>11.809122499999999</v>
      </c>
      <c r="J343" s="6" t="str">
        <f>OBV!F343</f>
        <v>BEARISH</v>
      </c>
      <c r="K343" s="6" t="str">
        <f>OBV!G343</f>
        <v>STRONG</v>
      </c>
      <c r="L343" s="6" t="str">
        <f>OBV!H343</f>
        <v>CONFIRMED BEARISH</v>
      </c>
      <c r="M343" s="8">
        <f t="shared" si="50"/>
        <v>50</v>
      </c>
      <c r="N343" s="8">
        <f t="shared" si="51"/>
        <v>100</v>
      </c>
      <c r="O343" s="8">
        <f t="shared" si="52"/>
        <v>0</v>
      </c>
      <c r="P343" s="8">
        <f t="shared" si="53"/>
        <v>33</v>
      </c>
      <c r="Q343" s="9">
        <f t="shared" si="54"/>
        <v>57.45</v>
      </c>
      <c r="R343" s="9">
        <f t="shared" si="55"/>
        <v>38.25</v>
      </c>
      <c r="S343" s="9">
        <f t="shared" si="56"/>
        <v>37.35</v>
      </c>
      <c r="T343" s="9">
        <f t="shared" si="57"/>
        <v>45.75</v>
      </c>
      <c r="U343" s="8">
        <f t="shared" si="58"/>
        <v>44.35</v>
      </c>
      <c r="V343" s="8">
        <f t="shared" si="59"/>
        <v>44.7</v>
      </c>
    </row>
    <row r="344" spans="1:22" ht="13.5" x14ac:dyDescent="0.25">
      <c r="A344" s="3">
        <f>RSI!A344</f>
        <v>42503</v>
      </c>
      <c r="B344" s="2">
        <f>RSI!B344</f>
        <v>10.9254</v>
      </c>
      <c r="C344" s="2">
        <f>RSI!I344</f>
        <v>26.24256443898804</v>
      </c>
      <c r="D344" s="2">
        <f>MACD!E344</f>
        <v>5.2413916648992753E-2</v>
      </c>
      <c r="E344" s="2">
        <f>MACD!F344</f>
        <v>0.13124668581403751</v>
      </c>
      <c r="F344" s="2">
        <f>'Moving Avg'!D344</f>
        <v>11.280660000000001</v>
      </c>
      <c r="G344" s="2">
        <f>'Moving Avg'!F344</f>
        <v>11.473855</v>
      </c>
      <c r="H344" s="2">
        <f>'Moving Avg'!G344</f>
        <v>11.873476</v>
      </c>
      <c r="I344" s="2">
        <f>'Moving Avg'!H344</f>
        <v>11.797131499999995</v>
      </c>
      <c r="J344" s="6" t="str">
        <f>OBV!F344</f>
        <v>BEARISH</v>
      </c>
      <c r="K344" s="6" t="str">
        <f>OBV!G344</f>
        <v>STRONG</v>
      </c>
      <c r="L344" s="6" t="str">
        <f>OBV!H344</f>
        <v>CONFIRMED BEARISH</v>
      </c>
      <c r="M344" s="8">
        <f t="shared" si="50"/>
        <v>50</v>
      </c>
      <c r="N344" s="8">
        <f t="shared" si="51"/>
        <v>100</v>
      </c>
      <c r="O344" s="8">
        <f t="shared" si="52"/>
        <v>0</v>
      </c>
      <c r="P344" s="8">
        <f t="shared" si="53"/>
        <v>33</v>
      </c>
      <c r="Q344" s="9">
        <f t="shared" si="54"/>
        <v>57.45</v>
      </c>
      <c r="R344" s="9">
        <f t="shared" si="55"/>
        <v>38.25</v>
      </c>
      <c r="S344" s="9">
        <f t="shared" si="56"/>
        <v>37.35</v>
      </c>
      <c r="T344" s="9">
        <f t="shared" si="57"/>
        <v>45.75</v>
      </c>
      <c r="U344" s="8">
        <f t="shared" si="58"/>
        <v>44.35</v>
      </c>
      <c r="V344" s="8">
        <f t="shared" si="59"/>
        <v>44.7</v>
      </c>
    </row>
    <row r="345" spans="1:22" ht="13.5" x14ac:dyDescent="0.25">
      <c r="A345" s="3">
        <f>RSI!A345</f>
        <v>42506</v>
      </c>
      <c r="B345" s="2">
        <f>RSI!B345</f>
        <v>10.969799999999999</v>
      </c>
      <c r="C345" s="2">
        <f>RSI!I345</f>
        <v>28.64347694972713</v>
      </c>
      <c r="D345" s="2">
        <f>MACD!E345</f>
        <v>4.6595397413980777E-2</v>
      </c>
      <c r="E345" s="2">
        <f>MACD!F345</f>
        <v>0.11431642813402616</v>
      </c>
      <c r="F345" s="2">
        <f>'Moving Avg'!D345</f>
        <v>11.1652</v>
      </c>
      <c r="G345" s="2">
        <f>'Moving Avg'!F345</f>
        <v>11.409459999999999</v>
      </c>
      <c r="H345" s="2">
        <f>'Moving Avg'!G345</f>
        <v>11.85127</v>
      </c>
      <c r="I345" s="2">
        <f>'Moving Avg'!H345</f>
        <v>11.785806499999994</v>
      </c>
      <c r="J345" s="6" t="str">
        <f>OBV!F345</f>
        <v>BEARISH</v>
      </c>
      <c r="K345" s="6" t="str">
        <f>OBV!G345</f>
        <v>STRONG</v>
      </c>
      <c r="L345" s="6" t="str">
        <f>OBV!H345</f>
        <v>CONFIRMED BEARISH</v>
      </c>
      <c r="M345" s="8">
        <f t="shared" si="50"/>
        <v>50</v>
      </c>
      <c r="N345" s="8">
        <f t="shared" si="51"/>
        <v>100</v>
      </c>
      <c r="O345" s="8">
        <f t="shared" si="52"/>
        <v>0</v>
      </c>
      <c r="P345" s="8">
        <f t="shared" si="53"/>
        <v>33</v>
      </c>
      <c r="Q345" s="9">
        <f t="shared" si="54"/>
        <v>57.45</v>
      </c>
      <c r="R345" s="9">
        <f t="shared" si="55"/>
        <v>38.25</v>
      </c>
      <c r="S345" s="9">
        <f t="shared" si="56"/>
        <v>37.35</v>
      </c>
      <c r="T345" s="9">
        <f t="shared" si="57"/>
        <v>45.75</v>
      </c>
      <c r="U345" s="8">
        <f t="shared" si="58"/>
        <v>44.35</v>
      </c>
      <c r="V345" s="8">
        <f t="shared" si="59"/>
        <v>44.7</v>
      </c>
    </row>
    <row r="346" spans="1:22" ht="13.5" x14ac:dyDescent="0.25">
      <c r="A346" s="3">
        <f>RSI!A346</f>
        <v>42507</v>
      </c>
      <c r="B346" s="2">
        <f>RSI!B346</f>
        <v>10.7744</v>
      </c>
      <c r="C346" s="2">
        <f>RSI!I346</f>
        <v>24.815114237492651</v>
      </c>
      <c r="D346" s="2">
        <f>MACD!E346</f>
        <v>4.5845897757898157E-2</v>
      </c>
      <c r="E346" s="2">
        <f>MACD!F346</f>
        <v>0.10062232205880056</v>
      </c>
      <c r="F346" s="2">
        <f>'Moving Avg'!D346</f>
        <v>11.0373</v>
      </c>
      <c r="G346" s="2">
        <f>'Moving Avg'!F346</f>
        <v>11.3535</v>
      </c>
      <c r="H346" s="2">
        <f>'Moving Avg'!G346</f>
        <v>11.821604000000002</v>
      </c>
      <c r="I346" s="2">
        <f>'Moving Avg'!H346</f>
        <v>11.773770999999995</v>
      </c>
      <c r="J346" s="6" t="str">
        <f>OBV!F346</f>
        <v>BEARISH</v>
      </c>
      <c r="K346" s="6" t="str">
        <f>OBV!G346</f>
        <v>STRONG</v>
      </c>
      <c r="L346" s="6" t="str">
        <f>OBV!H346</f>
        <v>CONFIRMED BEARISH</v>
      </c>
      <c r="M346" s="8">
        <f t="shared" si="50"/>
        <v>50</v>
      </c>
      <c r="N346" s="8">
        <f t="shared" si="51"/>
        <v>100</v>
      </c>
      <c r="O346" s="8">
        <f t="shared" si="52"/>
        <v>0</v>
      </c>
      <c r="P346" s="8">
        <f t="shared" si="53"/>
        <v>33</v>
      </c>
      <c r="Q346" s="9">
        <f t="shared" si="54"/>
        <v>57.45</v>
      </c>
      <c r="R346" s="9">
        <f t="shared" si="55"/>
        <v>38.25</v>
      </c>
      <c r="S346" s="9">
        <f t="shared" si="56"/>
        <v>37.35</v>
      </c>
      <c r="T346" s="9">
        <f t="shared" si="57"/>
        <v>45.75</v>
      </c>
      <c r="U346" s="8">
        <f t="shared" si="58"/>
        <v>44.35</v>
      </c>
      <c r="V346" s="8">
        <f t="shared" si="59"/>
        <v>44.7</v>
      </c>
    </row>
    <row r="347" spans="1:22" ht="13.5" x14ac:dyDescent="0.25">
      <c r="A347" s="3">
        <f>RSI!A347</f>
        <v>42508</v>
      </c>
      <c r="B347" s="2">
        <f>RSI!B347</f>
        <v>10.605600000000001</v>
      </c>
      <c r="C347" s="2">
        <f>RSI!I347</f>
        <v>22.070776699387352</v>
      </c>
      <c r="D347" s="2">
        <f>MACD!E347</f>
        <v>0.11256585218395543</v>
      </c>
      <c r="E347" s="2">
        <f>MACD!F347</f>
        <v>0.10301102808383154</v>
      </c>
      <c r="F347" s="2">
        <f>'Moving Avg'!D347</f>
        <v>10.875640000000001</v>
      </c>
      <c r="G347" s="2">
        <f>'Moving Avg'!F347</f>
        <v>11.293100000000003</v>
      </c>
      <c r="H347" s="2">
        <f>'Moving Avg'!G347</f>
        <v>11.786784000000003</v>
      </c>
      <c r="I347" s="2">
        <f>'Moving Avg'!H347</f>
        <v>11.7615135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  <c r="M347" s="8">
        <f t="shared" si="50"/>
        <v>50</v>
      </c>
      <c r="N347" s="8">
        <f t="shared" si="51"/>
        <v>0</v>
      </c>
      <c r="O347" s="8">
        <f t="shared" si="52"/>
        <v>0</v>
      </c>
      <c r="P347" s="8">
        <f t="shared" si="53"/>
        <v>33</v>
      </c>
      <c r="Q347" s="9">
        <f t="shared" si="54"/>
        <v>22.45</v>
      </c>
      <c r="R347" s="9">
        <f t="shared" si="55"/>
        <v>18.25</v>
      </c>
      <c r="S347" s="9">
        <f t="shared" si="56"/>
        <v>22.35</v>
      </c>
      <c r="T347" s="9">
        <f t="shared" si="57"/>
        <v>20.75</v>
      </c>
      <c r="U347" s="8">
        <f t="shared" si="58"/>
        <v>21.016666666666669</v>
      </c>
      <c r="V347" s="8">
        <f t="shared" si="59"/>
        <v>20.950000000000003</v>
      </c>
    </row>
    <row r="348" spans="1:22" ht="13.5" x14ac:dyDescent="0.25">
      <c r="A348" s="3">
        <f>RSI!A348</f>
        <v>42509</v>
      </c>
      <c r="B348" s="2">
        <f>RSI!B348</f>
        <v>10.143700000000001</v>
      </c>
      <c r="C348" s="2">
        <f>RSI!I348</f>
        <v>16.645910737824124</v>
      </c>
      <c r="D348" s="2">
        <f>MACD!E348</f>
        <v>0.20819754465811435</v>
      </c>
      <c r="E348" s="2">
        <f>MACD!F348</f>
        <v>0.12404833139868812</v>
      </c>
      <c r="F348" s="2">
        <f>'Moving Avg'!D348</f>
        <v>10.683780000000002</v>
      </c>
      <c r="G348" s="2">
        <f>'Moving Avg'!F348</f>
        <v>11.222930000000002</v>
      </c>
      <c r="H348" s="2">
        <f>'Moving Avg'!G348</f>
        <v>11.742725999999999</v>
      </c>
      <c r="I348" s="2">
        <f>'Moving Avg'!H348</f>
        <v>11.7469465</v>
      </c>
      <c r="J348" s="6" t="str">
        <f>OBV!F348</f>
        <v>BEARISH</v>
      </c>
      <c r="K348" s="6" t="str">
        <f>OBV!G348</f>
        <v>STRONG</v>
      </c>
      <c r="L348" s="6" t="str">
        <f>OBV!H348</f>
        <v>CONFIRMED BEARISH</v>
      </c>
      <c r="M348" s="8">
        <f t="shared" si="50"/>
        <v>50</v>
      </c>
      <c r="N348" s="8">
        <f t="shared" si="51"/>
        <v>0</v>
      </c>
      <c r="O348" s="8">
        <f t="shared" si="52"/>
        <v>0</v>
      </c>
      <c r="P348" s="8">
        <f t="shared" si="53"/>
        <v>33</v>
      </c>
      <c r="Q348" s="9">
        <f t="shared" si="54"/>
        <v>22.45</v>
      </c>
      <c r="R348" s="9">
        <f t="shared" si="55"/>
        <v>18.25</v>
      </c>
      <c r="S348" s="9">
        <f t="shared" si="56"/>
        <v>22.35</v>
      </c>
      <c r="T348" s="9">
        <f t="shared" si="57"/>
        <v>20.75</v>
      </c>
      <c r="U348" s="8">
        <f t="shared" si="58"/>
        <v>21.016666666666669</v>
      </c>
      <c r="V348" s="8">
        <f t="shared" si="59"/>
        <v>20.950000000000003</v>
      </c>
    </row>
    <row r="349" spans="1:22" ht="13.5" x14ac:dyDescent="0.25">
      <c r="A349" s="3">
        <f>RSI!A349</f>
        <v>42510</v>
      </c>
      <c r="B349" s="2">
        <f>RSI!B349</f>
        <v>10.143700000000001</v>
      </c>
      <c r="C349" s="2">
        <f>RSI!I349</f>
        <v>16.645910737824124</v>
      </c>
      <c r="D349" s="2">
        <f>MACD!E349</f>
        <v>0.29644006674290502</v>
      </c>
      <c r="E349" s="2">
        <f>MACD!F349</f>
        <v>0.15852667846753152</v>
      </c>
      <c r="F349" s="2">
        <f>'Moving Avg'!D349</f>
        <v>10.527440000000002</v>
      </c>
      <c r="G349" s="2">
        <f>'Moving Avg'!F349</f>
        <v>11.152759999999999</v>
      </c>
      <c r="H349" s="2">
        <f>'Moving Avg'!G349</f>
        <v>11.697958000000002</v>
      </c>
      <c r="I349" s="2">
        <f>'Moving Avg'!H349</f>
        <v>11.7332675</v>
      </c>
      <c r="J349" s="6" t="str">
        <f>OBV!F349</f>
        <v>BEARISH</v>
      </c>
      <c r="K349" s="6" t="str">
        <f>OBV!G349</f>
        <v>STRONG</v>
      </c>
      <c r="L349" s="6" t="str">
        <f>OBV!H349</f>
        <v>CONFIRMED BEARISH</v>
      </c>
      <c r="M349" s="8">
        <f t="shared" si="50"/>
        <v>50</v>
      </c>
      <c r="N349" s="8">
        <f t="shared" si="51"/>
        <v>0</v>
      </c>
      <c r="O349" s="8">
        <f t="shared" si="52"/>
        <v>0</v>
      </c>
      <c r="P349" s="8">
        <f t="shared" si="53"/>
        <v>33</v>
      </c>
      <c r="Q349" s="9">
        <f t="shared" si="54"/>
        <v>22.45</v>
      </c>
      <c r="R349" s="9">
        <f t="shared" si="55"/>
        <v>18.25</v>
      </c>
      <c r="S349" s="9">
        <f t="shared" si="56"/>
        <v>22.35</v>
      </c>
      <c r="T349" s="9">
        <f t="shared" si="57"/>
        <v>20.75</v>
      </c>
      <c r="U349" s="8">
        <f t="shared" si="58"/>
        <v>21.016666666666669</v>
      </c>
      <c r="V349" s="8">
        <f t="shared" si="59"/>
        <v>20.950000000000003</v>
      </c>
    </row>
    <row r="350" spans="1:22" ht="13.5" x14ac:dyDescent="0.25">
      <c r="A350" s="3">
        <f>RSI!A350</f>
        <v>42513</v>
      </c>
      <c r="B350" s="2">
        <f>RSI!B350</f>
        <v>10.3924</v>
      </c>
      <c r="C350" s="2">
        <f>RSI!I350</f>
        <v>27.737229634015605</v>
      </c>
      <c r="D350" s="2">
        <f>MACD!E350</f>
        <v>0.36355782545044235</v>
      </c>
      <c r="E350" s="2">
        <f>MACD!F350</f>
        <v>0.19953290786411368</v>
      </c>
      <c r="F350" s="2">
        <f>'Moving Avg'!D350</f>
        <v>10.411960000000002</v>
      </c>
      <c r="G350" s="2">
        <f>'Moving Avg'!F350</f>
        <v>11.095025</v>
      </c>
      <c r="H350" s="2">
        <f>'Moving Avg'!G350</f>
        <v>11.659052000000001</v>
      </c>
      <c r="I350" s="2">
        <f>'Moving Avg'!H350</f>
        <v>11.720876499999999</v>
      </c>
      <c r="J350" s="6" t="str">
        <f>OBV!F350</f>
        <v>BEARISH</v>
      </c>
      <c r="K350" s="6" t="str">
        <f>OBV!G350</f>
        <v>STRONG</v>
      </c>
      <c r="L350" s="6" t="str">
        <f>OBV!H350</f>
        <v>CONFIRMED BEARISH</v>
      </c>
      <c r="M350" s="8">
        <f t="shared" si="50"/>
        <v>50</v>
      </c>
      <c r="N350" s="8">
        <f t="shared" si="51"/>
        <v>0</v>
      </c>
      <c r="O350" s="8">
        <f t="shared" si="52"/>
        <v>0</v>
      </c>
      <c r="P350" s="8">
        <f t="shared" si="53"/>
        <v>33</v>
      </c>
      <c r="Q350" s="9">
        <f t="shared" si="54"/>
        <v>22.45</v>
      </c>
      <c r="R350" s="9">
        <f t="shared" si="55"/>
        <v>18.25</v>
      </c>
      <c r="S350" s="9">
        <f t="shared" si="56"/>
        <v>22.35</v>
      </c>
      <c r="T350" s="9">
        <f t="shared" si="57"/>
        <v>20.75</v>
      </c>
      <c r="U350" s="8">
        <f t="shared" si="58"/>
        <v>21.016666666666669</v>
      </c>
      <c r="V350" s="8">
        <f t="shared" si="59"/>
        <v>20.950000000000003</v>
      </c>
    </row>
    <row r="351" spans="1:22" ht="13.5" x14ac:dyDescent="0.25">
      <c r="A351" s="3">
        <f>RSI!A351</f>
        <v>42514</v>
      </c>
      <c r="B351" s="2">
        <f>RSI!B351</f>
        <v>10.090400000000001</v>
      </c>
      <c r="C351" s="2">
        <f>RSI!I351</f>
        <v>23.626075898610679</v>
      </c>
      <c r="D351" s="2">
        <f>MACD!E351</f>
        <v>0.42703689195406547</v>
      </c>
      <c r="E351" s="2">
        <f>MACD!F351</f>
        <v>0.24503370468210406</v>
      </c>
      <c r="F351" s="2">
        <f>'Moving Avg'!D351</f>
        <v>10.275160000000001</v>
      </c>
      <c r="G351" s="2">
        <f>'Moving Avg'!F351</f>
        <v>11.026629999999999</v>
      </c>
      <c r="H351" s="2">
        <f>'Moving Avg'!G351</f>
        <v>11.618726000000004</v>
      </c>
      <c r="I351" s="2">
        <f>'Moving Avg'!H351</f>
        <v>11.707419499999997</v>
      </c>
      <c r="J351" s="6" t="str">
        <f>OBV!F351</f>
        <v>BEARISH</v>
      </c>
      <c r="K351" s="6" t="str">
        <f>OBV!G351</f>
        <v>STRONG</v>
      </c>
      <c r="L351" s="6" t="str">
        <f>OBV!H351</f>
        <v>CONFIRMED BEARISH</v>
      </c>
      <c r="M351" s="8">
        <f t="shared" si="50"/>
        <v>50</v>
      </c>
      <c r="N351" s="8">
        <f t="shared" si="51"/>
        <v>0</v>
      </c>
      <c r="O351" s="8">
        <f t="shared" si="52"/>
        <v>0</v>
      </c>
      <c r="P351" s="8">
        <f t="shared" si="53"/>
        <v>33</v>
      </c>
      <c r="Q351" s="9">
        <f t="shared" si="54"/>
        <v>22.45</v>
      </c>
      <c r="R351" s="9">
        <f t="shared" si="55"/>
        <v>18.25</v>
      </c>
      <c r="S351" s="9">
        <f t="shared" si="56"/>
        <v>22.35</v>
      </c>
      <c r="T351" s="9">
        <f t="shared" si="57"/>
        <v>20.75</v>
      </c>
      <c r="U351" s="8">
        <f t="shared" si="58"/>
        <v>21.016666666666669</v>
      </c>
      <c r="V351" s="8">
        <f t="shared" si="59"/>
        <v>20.950000000000003</v>
      </c>
    </row>
    <row r="352" spans="1:22" ht="13.5" x14ac:dyDescent="0.25">
      <c r="A352" s="3">
        <f>RSI!A352</f>
        <v>42515</v>
      </c>
      <c r="B352" s="2">
        <f>RSI!B352</f>
        <v>10.374700000000001</v>
      </c>
      <c r="C352" s="2">
        <f>RSI!I352</f>
        <v>33.603140288314179</v>
      </c>
      <c r="D352" s="2">
        <f>MACD!E352</f>
        <v>0.46592804785343844</v>
      </c>
      <c r="E352" s="2">
        <f>MACD!F352</f>
        <v>0.28921257331637096</v>
      </c>
      <c r="F352" s="2">
        <f>'Moving Avg'!D352</f>
        <v>10.228980000000002</v>
      </c>
      <c r="G352" s="2">
        <f>'Moving Avg'!F352</f>
        <v>10.974669999999998</v>
      </c>
      <c r="H352" s="2">
        <f>'Moving Avg'!G352</f>
        <v>11.579466000000002</v>
      </c>
      <c r="I352" s="2">
        <f>'Moving Avg'!H352</f>
        <v>11.697559999999996</v>
      </c>
      <c r="J352" s="6" t="str">
        <f>OBV!F352</f>
        <v>BEARISH</v>
      </c>
      <c r="K352" s="6" t="str">
        <f>OBV!G352</f>
        <v>STRONG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33</v>
      </c>
      <c r="Q352" s="9">
        <f t="shared" si="54"/>
        <v>13.7</v>
      </c>
      <c r="R352" s="9">
        <f t="shared" si="55"/>
        <v>13.25</v>
      </c>
      <c r="S352" s="9">
        <f t="shared" si="56"/>
        <v>18.600000000000001</v>
      </c>
      <c r="T352" s="9">
        <f t="shared" si="57"/>
        <v>14.5</v>
      </c>
      <c r="U352" s="8">
        <f t="shared" si="58"/>
        <v>15.183333333333332</v>
      </c>
      <c r="V352" s="8">
        <f t="shared" si="59"/>
        <v>15.012499999999999</v>
      </c>
    </row>
    <row r="353" spans="1:22" ht="13.5" x14ac:dyDescent="0.25">
      <c r="A353" s="3">
        <f>RSI!A353</f>
        <v>42516</v>
      </c>
      <c r="B353" s="2">
        <f>RSI!B353</f>
        <v>10.125999999999999</v>
      </c>
      <c r="C353" s="2">
        <f>RSI!I353</f>
        <v>29.920871266318258</v>
      </c>
      <c r="D353" s="2">
        <f>MACD!E353</f>
        <v>0.47352279338310765</v>
      </c>
      <c r="E353" s="2">
        <f>MACD!F353</f>
        <v>0.32607461732971832</v>
      </c>
      <c r="F353" s="2">
        <f>'Moving Avg'!D353</f>
        <v>10.225439999999999</v>
      </c>
      <c r="G353" s="2">
        <f>'Moving Avg'!F353</f>
        <v>10.916934999999999</v>
      </c>
      <c r="H353" s="2">
        <f>'Moving Avg'!G353</f>
        <v>11.536120000000004</v>
      </c>
      <c r="I353" s="2">
        <f>'Moving Avg'!H353</f>
        <v>11.686457000000003</v>
      </c>
      <c r="J353" s="6" t="str">
        <f>OBV!F353</f>
        <v>BEARISH</v>
      </c>
      <c r="K353" s="6" t="str">
        <f>OBV!G353</f>
        <v>STRONG</v>
      </c>
      <c r="L353" s="6" t="str">
        <f>OBV!H353</f>
        <v>CONFIRMED BEARISH</v>
      </c>
      <c r="M353" s="8">
        <f t="shared" si="50"/>
        <v>50</v>
      </c>
      <c r="N353" s="8">
        <f t="shared" si="51"/>
        <v>0</v>
      </c>
      <c r="O353" s="8">
        <f t="shared" si="52"/>
        <v>0</v>
      </c>
      <c r="P353" s="8">
        <f t="shared" si="53"/>
        <v>33</v>
      </c>
      <c r="Q353" s="9">
        <f t="shared" si="54"/>
        <v>22.45</v>
      </c>
      <c r="R353" s="9">
        <f t="shared" si="55"/>
        <v>18.25</v>
      </c>
      <c r="S353" s="9">
        <f t="shared" si="56"/>
        <v>22.35</v>
      </c>
      <c r="T353" s="9">
        <f t="shared" si="57"/>
        <v>20.75</v>
      </c>
      <c r="U353" s="8">
        <f t="shared" si="58"/>
        <v>21.016666666666669</v>
      </c>
      <c r="V353" s="8">
        <f t="shared" si="59"/>
        <v>20.950000000000003</v>
      </c>
    </row>
    <row r="354" spans="1:22" ht="13.5" x14ac:dyDescent="0.25">
      <c r="A354" s="3">
        <f>RSI!A354</f>
        <v>42517</v>
      </c>
      <c r="B354" s="2">
        <f>RSI!B354</f>
        <v>10.125999999999999</v>
      </c>
      <c r="C354" s="2">
        <f>RSI!I354</f>
        <v>29.920871266318258</v>
      </c>
      <c r="D354" s="2">
        <f>MACD!E354</f>
        <v>0.45788764764842504</v>
      </c>
      <c r="E354" s="2">
        <f>MACD!F354</f>
        <v>0.35243722339345968</v>
      </c>
      <c r="F354" s="2">
        <f>'Moving Avg'!D354</f>
        <v>10.2219</v>
      </c>
      <c r="G354" s="2">
        <f>'Moving Avg'!F354</f>
        <v>10.859199999999998</v>
      </c>
      <c r="H354" s="2">
        <f>'Moving Avg'!G354</f>
        <v>11.493130000000003</v>
      </c>
      <c r="I354" s="2">
        <f>'Moving Avg'!H354</f>
        <v>11.675354000000004</v>
      </c>
      <c r="J354" s="6" t="str">
        <f>OBV!F354</f>
        <v>BEARISH</v>
      </c>
      <c r="K354" s="6" t="str">
        <f>OBV!G354</f>
        <v>STRONG</v>
      </c>
      <c r="L354" s="6" t="str">
        <f>OBV!H354</f>
        <v>CONFIRMED BEARISH</v>
      </c>
      <c r="M354" s="8">
        <f t="shared" si="50"/>
        <v>50</v>
      </c>
      <c r="N354" s="8">
        <f t="shared" si="51"/>
        <v>0</v>
      </c>
      <c r="O354" s="8">
        <f t="shared" si="52"/>
        <v>0</v>
      </c>
      <c r="P354" s="8">
        <f t="shared" si="53"/>
        <v>33</v>
      </c>
      <c r="Q354" s="9">
        <f t="shared" si="54"/>
        <v>22.45</v>
      </c>
      <c r="R354" s="9">
        <f t="shared" si="55"/>
        <v>18.25</v>
      </c>
      <c r="S354" s="9">
        <f t="shared" si="56"/>
        <v>22.35</v>
      </c>
      <c r="T354" s="9">
        <f t="shared" si="57"/>
        <v>20.75</v>
      </c>
      <c r="U354" s="8">
        <f t="shared" si="58"/>
        <v>21.016666666666669</v>
      </c>
      <c r="V354" s="8">
        <f t="shared" si="59"/>
        <v>20.950000000000003</v>
      </c>
    </row>
    <row r="355" spans="1:22" ht="13.5" x14ac:dyDescent="0.25">
      <c r="A355" s="3">
        <f>RSI!A355</f>
        <v>42520</v>
      </c>
      <c r="B355" s="2">
        <f>RSI!B355</f>
        <v>10.125999999999999</v>
      </c>
      <c r="C355" s="2">
        <f>RSI!I355</f>
        <v>29.920871266318258</v>
      </c>
      <c r="D355" s="2">
        <f>MACD!E355</f>
        <v>0.45636053748423144</v>
      </c>
      <c r="E355" s="2">
        <f>MACD!F355</f>
        <v>0.37322188621161401</v>
      </c>
      <c r="F355" s="2">
        <f>'Moving Avg'!D355</f>
        <v>10.168619999999999</v>
      </c>
      <c r="G355" s="2">
        <f>'Moving Avg'!F355</f>
        <v>10.801464999999999</v>
      </c>
      <c r="H355" s="2">
        <f>'Moving Avg'!G355</f>
        <v>11.450850000000003</v>
      </c>
      <c r="I355" s="2">
        <f>'Moving Avg'!H355</f>
        <v>11.664695500000004</v>
      </c>
      <c r="J355" s="6" t="str">
        <f>OBV!F355</f>
        <v>BEARISH</v>
      </c>
      <c r="K355" s="6" t="str">
        <f>OBV!G355</f>
        <v>STRONG</v>
      </c>
      <c r="L355" s="6" t="str">
        <f>OBV!H355</f>
        <v>CONFIRMED BEARISH</v>
      </c>
      <c r="M355" s="8">
        <f t="shared" si="50"/>
        <v>50</v>
      </c>
      <c r="N355" s="8">
        <f t="shared" si="51"/>
        <v>0</v>
      </c>
      <c r="O355" s="8">
        <f t="shared" si="52"/>
        <v>0</v>
      </c>
      <c r="P355" s="8">
        <f t="shared" si="53"/>
        <v>33</v>
      </c>
      <c r="Q355" s="9">
        <f t="shared" si="54"/>
        <v>22.45</v>
      </c>
      <c r="R355" s="9">
        <f t="shared" si="55"/>
        <v>18.25</v>
      </c>
      <c r="S355" s="9">
        <f t="shared" si="56"/>
        <v>22.35</v>
      </c>
      <c r="T355" s="9">
        <f t="shared" si="57"/>
        <v>20.75</v>
      </c>
      <c r="U355" s="8">
        <f t="shared" si="58"/>
        <v>21.016666666666669</v>
      </c>
      <c r="V355" s="8">
        <f t="shared" si="59"/>
        <v>20.950000000000003</v>
      </c>
    </row>
    <row r="356" spans="1:22" ht="13.5" x14ac:dyDescent="0.25">
      <c r="A356" s="3">
        <f>RSI!A356</f>
        <v>42521</v>
      </c>
      <c r="B356" s="2">
        <f>RSI!B356</f>
        <v>10.125999999999999</v>
      </c>
      <c r="C356" s="2">
        <f>RSI!I356</f>
        <v>29.920871266318258</v>
      </c>
      <c r="D356" s="2">
        <f>MACD!E356</f>
        <v>0.4295178097204424</v>
      </c>
      <c r="E356" s="2">
        <f>MACD!F356</f>
        <v>0.38448107091337969</v>
      </c>
      <c r="F356" s="2">
        <f>'Moving Avg'!D356</f>
        <v>10.175739999999999</v>
      </c>
      <c r="G356" s="2">
        <f>'Moving Avg'!F356</f>
        <v>10.748175</v>
      </c>
      <c r="H356" s="2">
        <f>'Moving Avg'!G356</f>
        <v>11.409992000000004</v>
      </c>
      <c r="I356" s="2">
        <f>'Moving Avg'!H356</f>
        <v>11.654481000000008</v>
      </c>
      <c r="J356" s="6" t="str">
        <f>OBV!F356</f>
        <v>BEARISH</v>
      </c>
      <c r="K356" s="6" t="str">
        <f>OBV!G356</f>
        <v>STRONG</v>
      </c>
      <c r="L356" s="6" t="str">
        <f>OBV!H356</f>
        <v>BEARISH DIVERGENCE</v>
      </c>
      <c r="M356" s="8">
        <f t="shared" si="50"/>
        <v>50</v>
      </c>
      <c r="N356" s="8">
        <f t="shared" si="51"/>
        <v>0</v>
      </c>
      <c r="O356" s="8">
        <f t="shared" si="52"/>
        <v>0</v>
      </c>
      <c r="P356" s="8">
        <f t="shared" si="53"/>
        <v>33</v>
      </c>
      <c r="Q356" s="9">
        <f t="shared" si="54"/>
        <v>22.45</v>
      </c>
      <c r="R356" s="9">
        <f t="shared" si="55"/>
        <v>18.25</v>
      </c>
      <c r="S356" s="9">
        <f t="shared" si="56"/>
        <v>22.35</v>
      </c>
      <c r="T356" s="9">
        <f t="shared" si="57"/>
        <v>20.75</v>
      </c>
      <c r="U356" s="8">
        <f t="shared" si="58"/>
        <v>21.016666666666669</v>
      </c>
      <c r="V356" s="8">
        <f t="shared" si="59"/>
        <v>20.950000000000003</v>
      </c>
    </row>
    <row r="357" spans="1:22" ht="13.5" x14ac:dyDescent="0.25">
      <c r="A357" s="3">
        <f>RSI!A357</f>
        <v>42522</v>
      </c>
      <c r="B357" s="2">
        <f>RSI!B357</f>
        <v>10.3391</v>
      </c>
      <c r="C357" s="2">
        <f>RSI!I357</f>
        <v>37.778998307552349</v>
      </c>
      <c r="D357" s="2">
        <f>MACD!E357</f>
        <v>0.3692271505354725</v>
      </c>
      <c r="E357" s="2">
        <f>MACD!F357</f>
        <v>0.38143028683779828</v>
      </c>
      <c r="F357" s="2">
        <f>'Moving Avg'!D357</f>
        <v>10.168620000000001</v>
      </c>
      <c r="G357" s="2">
        <f>'Moving Avg'!F357</f>
        <v>10.689105</v>
      </c>
      <c r="H357" s="2">
        <f>'Moving Avg'!G357</f>
        <v>11.373574000000003</v>
      </c>
      <c r="I357" s="2">
        <f>'Moving Avg'!H357</f>
        <v>11.645598500000007</v>
      </c>
      <c r="J357" s="6" t="str">
        <f>OBV!F357</f>
        <v>BEARISH</v>
      </c>
      <c r="K357" s="6" t="str">
        <f>OBV!G357</f>
        <v>STRONG</v>
      </c>
      <c r="L357" s="6" t="str">
        <f>OBV!H357</f>
        <v>CONFIRMED BEARISH</v>
      </c>
      <c r="M357" s="8">
        <f t="shared" si="50"/>
        <v>25</v>
      </c>
      <c r="N357" s="8">
        <f t="shared" si="51"/>
        <v>45</v>
      </c>
      <c r="O357" s="8">
        <f t="shared" si="52"/>
        <v>0</v>
      </c>
      <c r="P357" s="8">
        <f t="shared" si="53"/>
        <v>33</v>
      </c>
      <c r="Q357" s="9">
        <f t="shared" si="54"/>
        <v>29.45</v>
      </c>
      <c r="R357" s="9">
        <f t="shared" si="55"/>
        <v>22.25</v>
      </c>
      <c r="S357" s="9">
        <f t="shared" si="56"/>
        <v>25.35</v>
      </c>
      <c r="T357" s="9">
        <f t="shared" si="57"/>
        <v>25.75</v>
      </c>
      <c r="U357" s="8">
        <f t="shared" si="58"/>
        <v>25.683333333333337</v>
      </c>
      <c r="V357" s="8">
        <f t="shared" si="59"/>
        <v>25.700000000000003</v>
      </c>
    </row>
    <row r="358" spans="1:22" ht="13.5" x14ac:dyDescent="0.25">
      <c r="A358" s="3">
        <f>RSI!A358</f>
        <v>42523</v>
      </c>
      <c r="B358" s="2">
        <f>RSI!B358</f>
        <v>10.428000000000001</v>
      </c>
      <c r="C358" s="2">
        <f>RSI!I358</f>
        <v>40.76317883014525</v>
      </c>
      <c r="D358" s="2">
        <f>MACD!E358</f>
        <v>0.24317347566935155</v>
      </c>
      <c r="E358" s="2">
        <f>MACD!F358</f>
        <v>0.35377892460410898</v>
      </c>
      <c r="F358" s="2">
        <f>'Moving Avg'!D358</f>
        <v>10.22902</v>
      </c>
      <c r="G358" s="2">
        <f>'Moving Avg'!F358</f>
        <v>10.63448</v>
      </c>
      <c r="H358" s="2">
        <f>'Moving Avg'!G358</f>
        <v>11.338756000000005</v>
      </c>
      <c r="I358" s="2">
        <f>'Moving Avg'!H358</f>
        <v>11.636894000000009</v>
      </c>
      <c r="J358" s="6" t="str">
        <f>OBV!F358</f>
        <v>BULLISH</v>
      </c>
      <c r="K358" s="6" t="str">
        <f>OBV!G358</f>
        <v>WEAK</v>
      </c>
      <c r="L358" s="6" t="str">
        <f>OBV!H358</f>
        <v>CONFIRMED BULLISH</v>
      </c>
      <c r="M358" s="8">
        <f t="shared" si="50"/>
        <v>25</v>
      </c>
      <c r="N358" s="8">
        <f t="shared" si="51"/>
        <v>100</v>
      </c>
      <c r="O358" s="8">
        <f t="shared" si="52"/>
        <v>0</v>
      </c>
      <c r="P358" s="8">
        <f t="shared" si="53"/>
        <v>67</v>
      </c>
      <c r="Q358" s="9">
        <f t="shared" si="54"/>
        <v>53.8</v>
      </c>
      <c r="R358" s="9">
        <f t="shared" si="55"/>
        <v>41.75</v>
      </c>
      <c r="S358" s="9">
        <f t="shared" si="56"/>
        <v>48.900000000000006</v>
      </c>
      <c r="T358" s="9">
        <f t="shared" si="57"/>
        <v>48</v>
      </c>
      <c r="U358" s="8">
        <f t="shared" si="58"/>
        <v>48.15</v>
      </c>
      <c r="V358" s="8">
        <f t="shared" si="59"/>
        <v>48.112499999999997</v>
      </c>
    </row>
    <row r="359" spans="1:22" ht="13.5" x14ac:dyDescent="0.25">
      <c r="A359" s="3">
        <f>RSI!A359</f>
        <v>42524</v>
      </c>
      <c r="B359" s="2">
        <f>RSI!B359</f>
        <v>10.5701</v>
      </c>
      <c r="C359" s="2">
        <f>RSI!I359</f>
        <v>45.280752174224041</v>
      </c>
      <c r="D359" s="2">
        <f>MACD!E359</f>
        <v>0.12787645432787009</v>
      </c>
      <c r="E359" s="2">
        <f>MACD!F359</f>
        <v>0.30859843054886121</v>
      </c>
      <c r="F359" s="2">
        <f>'Moving Avg'!D359</f>
        <v>10.317839999999999</v>
      </c>
      <c r="G359" s="2">
        <f>'Moving Avg'!F359</f>
        <v>10.586959999999999</v>
      </c>
      <c r="H359" s="2">
        <f>'Moving Avg'!G359</f>
        <v>11.307668000000005</v>
      </c>
      <c r="I359" s="2">
        <f>'Moving Avg'!H359</f>
        <v>11.629566000000006</v>
      </c>
      <c r="J359" s="6" t="str">
        <f>OBV!F359</f>
        <v>BULLISH</v>
      </c>
      <c r="K359" s="6" t="str">
        <f>OBV!G359</f>
        <v>WEAK</v>
      </c>
      <c r="L359" s="6" t="str">
        <f>OBV!H359</f>
        <v>CONFIRMED BULLISH</v>
      </c>
      <c r="M359" s="8">
        <f t="shared" si="50"/>
        <v>25</v>
      </c>
      <c r="N359" s="8">
        <f t="shared" si="51"/>
        <v>100</v>
      </c>
      <c r="O359" s="8">
        <f t="shared" si="52"/>
        <v>0</v>
      </c>
      <c r="P359" s="8">
        <f t="shared" si="53"/>
        <v>67</v>
      </c>
      <c r="Q359" s="9">
        <f t="shared" si="54"/>
        <v>53.8</v>
      </c>
      <c r="R359" s="9">
        <f t="shared" si="55"/>
        <v>41.75</v>
      </c>
      <c r="S359" s="9">
        <f t="shared" si="56"/>
        <v>48.900000000000006</v>
      </c>
      <c r="T359" s="9">
        <f t="shared" si="57"/>
        <v>48</v>
      </c>
      <c r="U359" s="8">
        <f t="shared" si="58"/>
        <v>48.15</v>
      </c>
      <c r="V359" s="8">
        <f t="shared" si="59"/>
        <v>48.112499999999997</v>
      </c>
    </row>
    <row r="360" spans="1:22" ht="13.5" x14ac:dyDescent="0.25">
      <c r="A360" s="3">
        <f>RSI!A360</f>
        <v>42527</v>
      </c>
      <c r="B360" s="2">
        <f>RSI!B360</f>
        <v>10.561199999999999</v>
      </c>
      <c r="C360" s="2">
        <f>RSI!I360</f>
        <v>45.049023667787125</v>
      </c>
      <c r="D360" s="2">
        <f>MACD!E360</f>
        <v>7.0148287130665565E-2</v>
      </c>
      <c r="E360" s="2">
        <f>MACD!F360</f>
        <v>0.26090840186522207</v>
      </c>
      <c r="F360" s="2">
        <f>'Moving Avg'!D360</f>
        <v>10.40488</v>
      </c>
      <c r="G360" s="2">
        <f>'Moving Avg'!F360</f>
        <v>10.537665000000001</v>
      </c>
      <c r="H360" s="2">
        <f>'Moving Avg'!G360</f>
        <v>11.274626000000005</v>
      </c>
      <c r="I360" s="2">
        <f>'Moving Avg'!H360</f>
        <v>11.621971500000006</v>
      </c>
      <c r="J360" s="6" t="str">
        <f>OBV!F360</f>
        <v>BULLISH</v>
      </c>
      <c r="K360" s="6" t="str">
        <f>OBV!G360</f>
        <v>WEAK</v>
      </c>
      <c r="L360" s="6" t="str">
        <f>OBV!H360</f>
        <v>CONFIRMED BULLISH</v>
      </c>
      <c r="M360" s="8">
        <f t="shared" si="50"/>
        <v>25</v>
      </c>
      <c r="N360" s="8">
        <f t="shared" si="51"/>
        <v>100</v>
      </c>
      <c r="O360" s="8">
        <f t="shared" si="52"/>
        <v>0</v>
      </c>
      <c r="P360" s="8">
        <f t="shared" si="53"/>
        <v>67</v>
      </c>
      <c r="Q360" s="9">
        <f t="shared" si="54"/>
        <v>53.8</v>
      </c>
      <c r="R360" s="9">
        <f t="shared" si="55"/>
        <v>41.75</v>
      </c>
      <c r="S360" s="9">
        <f t="shared" si="56"/>
        <v>48.900000000000006</v>
      </c>
      <c r="T360" s="9">
        <f t="shared" si="57"/>
        <v>48</v>
      </c>
      <c r="U360" s="8">
        <f t="shared" si="58"/>
        <v>48.15</v>
      </c>
      <c r="V360" s="8">
        <f t="shared" si="59"/>
        <v>48.112499999999997</v>
      </c>
    </row>
    <row r="361" spans="1:22" ht="13.5" x14ac:dyDescent="0.25">
      <c r="A361" s="3">
        <f>RSI!A361</f>
        <v>42528</v>
      </c>
      <c r="B361" s="2">
        <f>RSI!B361</f>
        <v>10.250299999999999</v>
      </c>
      <c r="C361" s="2">
        <f>RSI!I361</f>
        <v>37.776249995367557</v>
      </c>
      <c r="D361" s="2">
        <f>MACD!E361</f>
        <v>-1.2353001278917475E-3</v>
      </c>
      <c r="E361" s="2">
        <f>MACD!F361</f>
        <v>0.20847966146659933</v>
      </c>
      <c r="F361" s="2">
        <f>'Moving Avg'!D361</f>
        <v>10.429739999999999</v>
      </c>
      <c r="G361" s="2">
        <f>'Moving Avg'!F361</f>
        <v>10.479485</v>
      </c>
      <c r="H361" s="2">
        <f>'Moving Avg'!G361</f>
        <v>11.240872000000003</v>
      </c>
      <c r="I361" s="2">
        <f>'Moving Avg'!H361</f>
        <v>11.612378500000009</v>
      </c>
      <c r="J361" s="6" t="str">
        <f>OBV!F361</f>
        <v>BULLISH</v>
      </c>
      <c r="K361" s="6" t="str">
        <f>OBV!G361</f>
        <v>WEAK</v>
      </c>
      <c r="L361" s="6" t="str">
        <f>OBV!H361</f>
        <v>CONFIRMED BULLISH</v>
      </c>
      <c r="M361" s="8">
        <f t="shared" si="50"/>
        <v>25</v>
      </c>
      <c r="N361" s="8">
        <f t="shared" si="51"/>
        <v>100</v>
      </c>
      <c r="O361" s="8">
        <f t="shared" si="52"/>
        <v>0</v>
      </c>
      <c r="P361" s="8">
        <f t="shared" si="53"/>
        <v>67</v>
      </c>
      <c r="Q361" s="9">
        <f t="shared" si="54"/>
        <v>53.8</v>
      </c>
      <c r="R361" s="9">
        <f t="shared" si="55"/>
        <v>41.75</v>
      </c>
      <c r="S361" s="9">
        <f t="shared" si="56"/>
        <v>48.900000000000006</v>
      </c>
      <c r="T361" s="9">
        <f t="shared" si="57"/>
        <v>48</v>
      </c>
      <c r="U361" s="8">
        <f t="shared" si="58"/>
        <v>48.15</v>
      </c>
      <c r="V361" s="8">
        <f t="shared" si="59"/>
        <v>48.112499999999997</v>
      </c>
    </row>
    <row r="362" spans="1:22" ht="13.5" x14ac:dyDescent="0.25">
      <c r="A362" s="3">
        <f>RSI!A362</f>
        <v>42529</v>
      </c>
      <c r="B362" s="2">
        <f>RSI!B362</f>
        <v>10.2148</v>
      </c>
      <c r="C362" s="2">
        <f>RSI!I362</f>
        <v>37.04090923047719</v>
      </c>
      <c r="D362" s="2">
        <f>MACD!E362</f>
        <v>-1.2602665642399202E-2</v>
      </c>
      <c r="E362" s="2">
        <f>MACD!F362</f>
        <v>0.16426319604479964</v>
      </c>
      <c r="F362" s="2">
        <f>'Moving Avg'!D362</f>
        <v>10.40488</v>
      </c>
      <c r="G362" s="2">
        <f>'Moving Avg'!F362</f>
        <v>10.41953</v>
      </c>
      <c r="H362" s="2">
        <f>'Moving Avg'!G362</f>
        <v>11.200902000000003</v>
      </c>
      <c r="I362" s="2">
        <f>'Moving Avg'!H362</f>
        <v>11.604384500000007</v>
      </c>
      <c r="J362" s="6" t="str">
        <f>OBV!F362</f>
        <v>BULLISH</v>
      </c>
      <c r="K362" s="6" t="str">
        <f>OBV!G362</f>
        <v>WEAK</v>
      </c>
      <c r="L362" s="6" t="str">
        <f>OBV!H362</f>
        <v>BULLISH DIVERGENCE</v>
      </c>
      <c r="M362" s="8">
        <f t="shared" si="50"/>
        <v>25</v>
      </c>
      <c r="N362" s="8">
        <f t="shared" si="51"/>
        <v>100</v>
      </c>
      <c r="O362" s="8">
        <f t="shared" si="52"/>
        <v>0</v>
      </c>
      <c r="P362" s="8">
        <f t="shared" si="53"/>
        <v>50</v>
      </c>
      <c r="Q362" s="9">
        <f t="shared" si="54"/>
        <v>51.25</v>
      </c>
      <c r="R362" s="9">
        <f t="shared" si="55"/>
        <v>37.5</v>
      </c>
      <c r="S362" s="9">
        <f t="shared" si="56"/>
        <v>41.25</v>
      </c>
      <c r="T362" s="9">
        <f t="shared" si="57"/>
        <v>43.75</v>
      </c>
      <c r="U362" s="8">
        <f t="shared" si="58"/>
        <v>43.333333333333336</v>
      </c>
      <c r="V362" s="8">
        <f t="shared" si="59"/>
        <v>43.4375</v>
      </c>
    </row>
    <row r="363" spans="1:22" ht="13.5" x14ac:dyDescent="0.25">
      <c r="A363" s="3">
        <f>RSI!A363</f>
        <v>42530</v>
      </c>
      <c r="B363" s="2">
        <f>RSI!B363</f>
        <v>10.2148</v>
      </c>
      <c r="C363" s="2">
        <f>RSI!I363</f>
        <v>37.04090923047719</v>
      </c>
      <c r="D363" s="2">
        <f>MACD!E363</f>
        <v>-5.7804417362969929E-2</v>
      </c>
      <c r="E363" s="2">
        <f>MACD!F363</f>
        <v>0.11984967336324573</v>
      </c>
      <c r="F363" s="2">
        <f>'Moving Avg'!D363</f>
        <v>10.36224</v>
      </c>
      <c r="G363" s="2">
        <f>'Moving Avg'!F363</f>
        <v>10.375120000000003</v>
      </c>
      <c r="H363" s="2">
        <f>'Moving Avg'!G363</f>
        <v>11.161820000000002</v>
      </c>
      <c r="I363" s="2">
        <f>'Moving Avg'!H363</f>
        <v>11.59661250000001</v>
      </c>
      <c r="J363" s="6" t="str">
        <f>OBV!F363</f>
        <v>BULLISH</v>
      </c>
      <c r="K363" s="6" t="str">
        <f>OBV!G363</f>
        <v>WEAK</v>
      </c>
      <c r="L363" s="6" t="str">
        <f>OBV!H363</f>
        <v>BULLISH DIVERGENCE</v>
      </c>
      <c r="M363" s="8">
        <f t="shared" si="50"/>
        <v>25</v>
      </c>
      <c r="N363" s="8">
        <f t="shared" si="51"/>
        <v>100</v>
      </c>
      <c r="O363" s="8">
        <f t="shared" si="52"/>
        <v>0</v>
      </c>
      <c r="P363" s="8">
        <f t="shared" si="53"/>
        <v>50</v>
      </c>
      <c r="Q363" s="9">
        <f t="shared" si="54"/>
        <v>51.25</v>
      </c>
      <c r="R363" s="9">
        <f t="shared" si="55"/>
        <v>37.5</v>
      </c>
      <c r="S363" s="9">
        <f t="shared" si="56"/>
        <v>41.25</v>
      </c>
      <c r="T363" s="9">
        <f t="shared" si="57"/>
        <v>43.75</v>
      </c>
      <c r="U363" s="8">
        <f t="shared" si="58"/>
        <v>43.333333333333336</v>
      </c>
      <c r="V363" s="8">
        <f t="shared" si="59"/>
        <v>43.4375</v>
      </c>
    </row>
    <row r="364" spans="1:22" ht="13.5" x14ac:dyDescent="0.25">
      <c r="A364" s="3">
        <f>RSI!A364</f>
        <v>42531</v>
      </c>
      <c r="B364" s="2">
        <f>RSI!B364</f>
        <v>10.2148</v>
      </c>
      <c r="C364" s="2">
        <f>RSI!I364</f>
        <v>37.040909230477197</v>
      </c>
      <c r="D364" s="2">
        <f>MACD!E364</f>
        <v>-9.357212121967784E-2</v>
      </c>
      <c r="E364" s="2">
        <f>MACD!F364</f>
        <v>7.7165314446661012E-2</v>
      </c>
      <c r="F364" s="2">
        <f>'Moving Avg'!D364</f>
        <v>10.291180000000001</v>
      </c>
      <c r="G364" s="2">
        <f>'Moving Avg'!F364</f>
        <v>10.339590000000001</v>
      </c>
      <c r="H364" s="2">
        <f>'Moving Avg'!G364</f>
        <v>11.123094000000002</v>
      </c>
      <c r="I364" s="2">
        <f>'Moving Avg'!H364</f>
        <v>11.589062500000011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  <c r="M364" s="8">
        <f t="shared" si="50"/>
        <v>25</v>
      </c>
      <c r="N364" s="8">
        <f t="shared" si="51"/>
        <v>100</v>
      </c>
      <c r="O364" s="8">
        <f t="shared" si="52"/>
        <v>0</v>
      </c>
      <c r="P364" s="8">
        <f t="shared" si="53"/>
        <v>33</v>
      </c>
      <c r="Q364" s="9">
        <f t="shared" si="54"/>
        <v>48.7</v>
      </c>
      <c r="R364" s="9">
        <f t="shared" si="55"/>
        <v>33.25</v>
      </c>
      <c r="S364" s="9">
        <f t="shared" si="56"/>
        <v>33.6</v>
      </c>
      <c r="T364" s="9">
        <f t="shared" si="57"/>
        <v>39.5</v>
      </c>
      <c r="U364" s="8">
        <f t="shared" si="58"/>
        <v>38.516666666666673</v>
      </c>
      <c r="V364" s="8">
        <f t="shared" si="59"/>
        <v>38.762500000000003</v>
      </c>
    </row>
    <row r="365" spans="1:22" ht="13.5" x14ac:dyDescent="0.25">
      <c r="A365" s="3">
        <f>RSI!A365</f>
        <v>42534</v>
      </c>
      <c r="B365" s="2">
        <f>RSI!B365</f>
        <v>10.125999999999999</v>
      </c>
      <c r="C365" s="2">
        <f>RSI!I365</f>
        <v>34.917417485347428</v>
      </c>
      <c r="D365" s="2">
        <f>MACD!E365</f>
        <v>-0.11496309009636363</v>
      </c>
      <c r="E365" s="2">
        <f>MACD!F365</f>
        <v>3.8739633538056081E-2</v>
      </c>
      <c r="F365" s="2">
        <f>'Moving Avg'!D365</f>
        <v>10.204139999999999</v>
      </c>
      <c r="G365" s="2">
        <f>'Moving Avg'!F365</f>
        <v>10.297400000000003</v>
      </c>
      <c r="H365" s="2">
        <f>'Moving Avg'!G365</f>
        <v>11.081348</v>
      </c>
      <c r="I365" s="2">
        <f>'Moving Avg'!H365</f>
        <v>11.581068500000008</v>
      </c>
      <c r="J365" s="6" t="str">
        <f>OBV!F365</f>
        <v>BEARISH</v>
      </c>
      <c r="K365" s="6" t="str">
        <f>OBV!G365</f>
        <v>STRONG</v>
      </c>
      <c r="L365" s="6" t="str">
        <f>OBV!H365</f>
        <v>CONFIRMED BEARISH</v>
      </c>
      <c r="M365" s="8">
        <f t="shared" si="50"/>
        <v>25</v>
      </c>
      <c r="N365" s="8">
        <f t="shared" si="51"/>
        <v>100</v>
      </c>
      <c r="O365" s="8">
        <f t="shared" si="52"/>
        <v>0</v>
      </c>
      <c r="P365" s="8">
        <f t="shared" si="53"/>
        <v>33</v>
      </c>
      <c r="Q365" s="9">
        <f t="shared" si="54"/>
        <v>48.7</v>
      </c>
      <c r="R365" s="9">
        <f t="shared" si="55"/>
        <v>33.25</v>
      </c>
      <c r="S365" s="9">
        <f t="shared" si="56"/>
        <v>33.6</v>
      </c>
      <c r="T365" s="9">
        <f t="shared" si="57"/>
        <v>39.5</v>
      </c>
      <c r="U365" s="8">
        <f t="shared" si="58"/>
        <v>38.516666666666673</v>
      </c>
      <c r="V365" s="8">
        <f t="shared" si="59"/>
        <v>38.762500000000003</v>
      </c>
    </row>
    <row r="366" spans="1:22" ht="13.5" x14ac:dyDescent="0.25">
      <c r="A366" s="3">
        <f>RSI!A366</f>
        <v>42535</v>
      </c>
      <c r="B366" s="2">
        <f>RSI!B366</f>
        <v>10.2592</v>
      </c>
      <c r="C366" s="2">
        <f>RSI!I366</f>
        <v>40.433688432794845</v>
      </c>
      <c r="D366" s="2">
        <f>MACD!E366</f>
        <v>-0.14027894217813675</v>
      </c>
      <c r="E366" s="2">
        <f>MACD!F366</f>
        <v>2.9359183948175147E-3</v>
      </c>
      <c r="F366" s="2">
        <f>'Moving Avg'!D366</f>
        <v>10.205920000000001</v>
      </c>
      <c r="G366" s="2">
        <f>'Moving Avg'!F366</f>
        <v>10.271640000000001</v>
      </c>
      <c r="H366" s="2">
        <f>'Moving Avg'!G366</f>
        <v>11.048483999999998</v>
      </c>
      <c r="I366" s="2">
        <f>'Moving Avg'!H366</f>
        <v>11.574629000000009</v>
      </c>
      <c r="J366" s="6" t="str">
        <f>OBV!F366</f>
        <v>BEARISH</v>
      </c>
      <c r="K366" s="6" t="str">
        <f>OBV!G366</f>
        <v>STRONG</v>
      </c>
      <c r="L366" s="6" t="str">
        <f>OBV!H366</f>
        <v>BEARISH DIVERGENCE</v>
      </c>
      <c r="M366" s="8">
        <f t="shared" si="50"/>
        <v>25</v>
      </c>
      <c r="N366" s="8">
        <f t="shared" si="51"/>
        <v>100</v>
      </c>
      <c r="O366" s="8">
        <f t="shared" si="52"/>
        <v>0</v>
      </c>
      <c r="P366" s="8">
        <f t="shared" si="53"/>
        <v>33</v>
      </c>
      <c r="Q366" s="9">
        <f t="shared" si="54"/>
        <v>48.7</v>
      </c>
      <c r="R366" s="9">
        <f t="shared" si="55"/>
        <v>33.25</v>
      </c>
      <c r="S366" s="9">
        <f t="shared" si="56"/>
        <v>33.6</v>
      </c>
      <c r="T366" s="9">
        <f t="shared" si="57"/>
        <v>39.5</v>
      </c>
      <c r="U366" s="8">
        <f t="shared" si="58"/>
        <v>38.516666666666673</v>
      </c>
      <c r="V366" s="8">
        <f t="shared" si="59"/>
        <v>38.762500000000003</v>
      </c>
    </row>
    <row r="367" spans="1:22" ht="13.5" x14ac:dyDescent="0.25">
      <c r="A367" s="3">
        <f>RSI!A367</f>
        <v>42536</v>
      </c>
      <c r="B367" s="2">
        <f>RSI!B367</f>
        <v>10.2592</v>
      </c>
      <c r="C367" s="2">
        <f>RSI!I367</f>
        <v>40.433688432794852</v>
      </c>
      <c r="D367" s="2">
        <f>MACD!E367</f>
        <v>-0.12724801213191128</v>
      </c>
      <c r="E367" s="2">
        <f>MACD!F367</f>
        <v>-2.3100867710528245E-2</v>
      </c>
      <c r="F367" s="2">
        <f>'Moving Avg'!D367</f>
        <v>10.2148</v>
      </c>
      <c r="G367" s="2">
        <f>'Moving Avg'!F367</f>
        <v>10.25432</v>
      </c>
      <c r="H367" s="2">
        <f>'Moving Avg'!G367</f>
        <v>11.015619999999998</v>
      </c>
      <c r="I367" s="2">
        <f>'Moving Avg'!H367</f>
        <v>11.567301000000009</v>
      </c>
      <c r="J367" s="6" t="str">
        <f>OBV!F367</f>
        <v>BEARISH</v>
      </c>
      <c r="K367" s="6" t="str">
        <f>OBV!G367</f>
        <v>NEUTRAL</v>
      </c>
      <c r="L367" s="6" t="str">
        <f>OBV!H367</f>
        <v>BEARISH DIVERGENCE</v>
      </c>
      <c r="M367" s="8">
        <f t="shared" si="50"/>
        <v>25</v>
      </c>
      <c r="N367" s="8">
        <f t="shared" si="51"/>
        <v>100</v>
      </c>
      <c r="O367" s="8">
        <f t="shared" si="52"/>
        <v>0</v>
      </c>
      <c r="P367" s="8">
        <f t="shared" si="53"/>
        <v>16.5</v>
      </c>
      <c r="Q367" s="9">
        <f t="shared" si="54"/>
        <v>46.225000000000001</v>
      </c>
      <c r="R367" s="9">
        <f t="shared" si="55"/>
        <v>29.125</v>
      </c>
      <c r="S367" s="9">
        <f t="shared" si="56"/>
        <v>26.175000000000001</v>
      </c>
      <c r="T367" s="9">
        <f t="shared" si="57"/>
        <v>35.375</v>
      </c>
      <c r="U367" s="8">
        <f t="shared" si="58"/>
        <v>33.841666666666661</v>
      </c>
      <c r="V367" s="8">
        <f t="shared" si="59"/>
        <v>34.224999999999994</v>
      </c>
    </row>
    <row r="368" spans="1:22" ht="13.5" x14ac:dyDescent="0.25">
      <c r="A368" s="3">
        <f>RSI!A368</f>
        <v>42537</v>
      </c>
      <c r="B368" s="2">
        <f>RSI!B368</f>
        <v>10.1348</v>
      </c>
      <c r="C368" s="2">
        <f>RSI!I368</f>
        <v>37.033800393150912</v>
      </c>
      <c r="D368" s="2">
        <f>MACD!E368</f>
        <v>-9.1786195005871818E-2</v>
      </c>
      <c r="E368" s="2">
        <f>MACD!F368</f>
        <v>-3.6837933169596965E-2</v>
      </c>
      <c r="F368" s="2">
        <f>'Moving Avg'!D368</f>
        <v>10.1988</v>
      </c>
      <c r="G368" s="2">
        <f>'Moving Avg'!F368</f>
        <v>10.253874999999999</v>
      </c>
      <c r="H368" s="2">
        <f>'Moving Avg'!G368</f>
        <v>10.981156</v>
      </c>
      <c r="I368" s="2">
        <f>'Moving Avg'!H368</f>
        <v>11.560639000000007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0"/>
        <v>25</v>
      </c>
      <c r="N368" s="8">
        <f t="shared" si="51"/>
        <v>100</v>
      </c>
      <c r="O368" s="8">
        <f t="shared" si="52"/>
        <v>0</v>
      </c>
      <c r="P368" s="8">
        <f t="shared" si="53"/>
        <v>16.5</v>
      </c>
      <c r="Q368" s="9">
        <f t="shared" si="54"/>
        <v>46.225000000000001</v>
      </c>
      <c r="R368" s="9">
        <f t="shared" si="55"/>
        <v>29.125</v>
      </c>
      <c r="S368" s="9">
        <f t="shared" si="56"/>
        <v>26.175000000000001</v>
      </c>
      <c r="T368" s="9">
        <f t="shared" si="57"/>
        <v>35.375</v>
      </c>
      <c r="U368" s="8">
        <f t="shared" si="58"/>
        <v>33.841666666666661</v>
      </c>
      <c r="V368" s="8">
        <f t="shared" si="59"/>
        <v>34.224999999999994</v>
      </c>
    </row>
    <row r="369" spans="1:22" ht="13.5" x14ac:dyDescent="0.25">
      <c r="A369" s="3">
        <f>RSI!A369</f>
        <v>42538</v>
      </c>
      <c r="B369" s="2">
        <f>RSI!B369</f>
        <v>10.125999999999999</v>
      </c>
      <c r="C369" s="2">
        <f>RSI!I369</f>
        <v>36.798082031533752</v>
      </c>
      <c r="D369" s="2">
        <f>MACD!E369</f>
        <v>-3.7102022670589818E-2</v>
      </c>
      <c r="E369" s="2">
        <f>MACD!F369</f>
        <v>-3.6890751069795537E-2</v>
      </c>
      <c r="F369" s="2">
        <f>'Moving Avg'!D369</f>
        <v>10.181039999999999</v>
      </c>
      <c r="G369" s="2">
        <f>'Moving Avg'!F369</f>
        <v>10.25299</v>
      </c>
      <c r="H369" s="2">
        <f>'Moving Avg'!G369</f>
        <v>10.945804000000001</v>
      </c>
      <c r="I369" s="2">
        <f>'Moving Avg'!H369</f>
        <v>11.554199500000006</v>
      </c>
      <c r="J369" s="6" t="str">
        <f>OBV!F369</f>
        <v>BEARISH</v>
      </c>
      <c r="K369" s="6" t="str">
        <f>OBV!G369</f>
        <v>STRONG</v>
      </c>
      <c r="L369" s="6" t="str">
        <f>OBV!H369</f>
        <v>CONFIRMED BEARISH</v>
      </c>
      <c r="M369" s="8">
        <f t="shared" si="50"/>
        <v>25</v>
      </c>
      <c r="N369" s="8">
        <f t="shared" si="51"/>
        <v>45</v>
      </c>
      <c r="O369" s="8">
        <f t="shared" si="52"/>
        <v>0</v>
      </c>
      <c r="P369" s="8">
        <f t="shared" si="53"/>
        <v>33</v>
      </c>
      <c r="Q369" s="9">
        <f t="shared" si="54"/>
        <v>29.45</v>
      </c>
      <c r="R369" s="9">
        <f t="shared" si="55"/>
        <v>22.25</v>
      </c>
      <c r="S369" s="9">
        <f t="shared" si="56"/>
        <v>25.35</v>
      </c>
      <c r="T369" s="9">
        <f t="shared" si="57"/>
        <v>25.75</v>
      </c>
      <c r="U369" s="8">
        <f t="shared" si="58"/>
        <v>25.683333333333337</v>
      </c>
      <c r="V369" s="8">
        <f t="shared" si="59"/>
        <v>25.700000000000003</v>
      </c>
    </row>
    <row r="370" spans="1:22" ht="13.5" x14ac:dyDescent="0.25">
      <c r="A370" s="3">
        <f>RSI!A370</f>
        <v>42541</v>
      </c>
      <c r="B370" s="2">
        <f>RSI!B370</f>
        <v>9.8595000000000006</v>
      </c>
      <c r="C370" s="2">
        <f>RSI!I370</f>
        <v>30.472476473618102</v>
      </c>
      <c r="D370" s="2">
        <f>MACD!E370</f>
        <v>2.9596995799167303E-2</v>
      </c>
      <c r="E370" s="2">
        <f>MACD!F370</f>
        <v>-2.3593201696002968E-2</v>
      </c>
      <c r="F370" s="2">
        <f>'Moving Avg'!D370</f>
        <v>10.127739999999999</v>
      </c>
      <c r="G370" s="2">
        <f>'Moving Avg'!F370</f>
        <v>10.226344999999998</v>
      </c>
      <c r="H370" s="2">
        <f>'Moving Avg'!G370</f>
        <v>10.905122</v>
      </c>
      <c r="I370" s="2">
        <f>'Moving Avg'!H370</f>
        <v>11.54576150000001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33</v>
      </c>
      <c r="Q370" s="9">
        <f t="shared" si="54"/>
        <v>13.7</v>
      </c>
      <c r="R370" s="9">
        <f t="shared" si="55"/>
        <v>13.25</v>
      </c>
      <c r="S370" s="9">
        <f t="shared" si="56"/>
        <v>18.600000000000001</v>
      </c>
      <c r="T370" s="9">
        <f t="shared" si="57"/>
        <v>14.5</v>
      </c>
      <c r="U370" s="8">
        <f t="shared" si="58"/>
        <v>15.183333333333332</v>
      </c>
      <c r="V370" s="8">
        <f t="shared" si="59"/>
        <v>15.012499999999999</v>
      </c>
    </row>
    <row r="371" spans="1:22" ht="13.5" x14ac:dyDescent="0.25">
      <c r="A371" s="3">
        <f>RSI!A371</f>
        <v>42542</v>
      </c>
      <c r="B371" s="2">
        <f>RSI!B371</f>
        <v>10.144500000000001</v>
      </c>
      <c r="C371" s="2">
        <f>RSI!I371</f>
        <v>41.962434473617648</v>
      </c>
      <c r="D371" s="2">
        <f>MACD!E371</f>
        <v>2.0571474705111115E-2</v>
      </c>
      <c r="E371" s="2">
        <f>MACD!F371</f>
        <v>-1.4760266415780154E-2</v>
      </c>
      <c r="F371" s="2">
        <f>'Moving Avg'!D371</f>
        <v>10.104799999999999</v>
      </c>
      <c r="G371" s="2">
        <f>'Moving Avg'!F371</f>
        <v>10.229049999999999</v>
      </c>
      <c r="H371" s="2">
        <f>'Moving Avg'!G371</f>
        <v>10.869964000000003</v>
      </c>
      <c r="I371" s="2">
        <f>'Moving Avg'!H371</f>
        <v>11.538748500000008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33</v>
      </c>
      <c r="Q371" s="9">
        <f t="shared" si="54"/>
        <v>13.7</v>
      </c>
      <c r="R371" s="9">
        <f t="shared" si="55"/>
        <v>13.25</v>
      </c>
      <c r="S371" s="9">
        <f t="shared" si="56"/>
        <v>18.600000000000001</v>
      </c>
      <c r="T371" s="9">
        <f t="shared" si="57"/>
        <v>14.5</v>
      </c>
      <c r="U371" s="8">
        <f t="shared" si="58"/>
        <v>15.183333333333332</v>
      </c>
      <c r="V371" s="8">
        <f t="shared" si="59"/>
        <v>15.012499999999999</v>
      </c>
    </row>
    <row r="372" spans="1:22" ht="13.5" x14ac:dyDescent="0.25">
      <c r="A372" s="3">
        <f>RSI!A372</f>
        <v>42543</v>
      </c>
      <c r="B372" s="2">
        <f>RSI!B372</f>
        <v>10.126099999999999</v>
      </c>
      <c r="C372" s="2">
        <f>RSI!I372</f>
        <v>41.485763817659844</v>
      </c>
      <c r="D372" s="2">
        <f>MACD!E372</f>
        <v>1.0372887241619111E-2</v>
      </c>
      <c r="E372" s="2">
        <f>MACD!F372</f>
        <v>-9.7336356843003031E-3</v>
      </c>
      <c r="F372" s="2">
        <f>'Moving Avg'!D372</f>
        <v>10.07818</v>
      </c>
      <c r="G372" s="2">
        <f>'Moving Avg'!F372</f>
        <v>10.216619999999999</v>
      </c>
      <c r="H372" s="2">
        <f>'Moving Avg'!G372</f>
        <v>10.834437999999999</v>
      </c>
      <c r="I372" s="2">
        <f>'Moving Avg'!H372</f>
        <v>11.532176500000009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33</v>
      </c>
      <c r="Q372" s="9">
        <f t="shared" si="54"/>
        <v>13.7</v>
      </c>
      <c r="R372" s="9">
        <f t="shared" si="55"/>
        <v>13.25</v>
      </c>
      <c r="S372" s="9">
        <f t="shared" si="56"/>
        <v>18.600000000000001</v>
      </c>
      <c r="T372" s="9">
        <f t="shared" si="57"/>
        <v>14.5</v>
      </c>
      <c r="U372" s="8">
        <f t="shared" si="58"/>
        <v>15.183333333333332</v>
      </c>
      <c r="V372" s="8">
        <f t="shared" si="59"/>
        <v>15.012499999999999</v>
      </c>
    </row>
    <row r="373" spans="1:22" ht="13.5" x14ac:dyDescent="0.25">
      <c r="A373" s="3">
        <f>RSI!A373</f>
        <v>42544</v>
      </c>
      <c r="B373" s="2">
        <f>RSI!B373</f>
        <v>10.126099999999999</v>
      </c>
      <c r="C373" s="2">
        <f>RSI!I373</f>
        <v>41.485763817659844</v>
      </c>
      <c r="D373" s="2">
        <f>MACD!E373</f>
        <v>3.2751576079235178E-3</v>
      </c>
      <c r="E373" s="2">
        <f>MACD!F373</f>
        <v>-7.1318770258555391E-3</v>
      </c>
      <c r="F373" s="2">
        <f>'Moving Avg'!D373</f>
        <v>10.076440000000002</v>
      </c>
      <c r="G373" s="2">
        <f>'Moving Avg'!F373</f>
        <v>10.216625000000001</v>
      </c>
      <c r="H373" s="2">
        <f>'Moving Avg'!G373</f>
        <v>10.793759999999997</v>
      </c>
      <c r="I373" s="2">
        <f>'Moving Avg'!H373</f>
        <v>11.525604500000011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33</v>
      </c>
      <c r="Q373" s="9">
        <f t="shared" si="54"/>
        <v>13.7</v>
      </c>
      <c r="R373" s="9">
        <f t="shared" si="55"/>
        <v>13.25</v>
      </c>
      <c r="S373" s="9">
        <f t="shared" si="56"/>
        <v>18.600000000000001</v>
      </c>
      <c r="T373" s="9">
        <f t="shared" si="57"/>
        <v>14.5</v>
      </c>
      <c r="U373" s="8">
        <f t="shared" si="58"/>
        <v>15.183333333333332</v>
      </c>
      <c r="V373" s="8">
        <f t="shared" si="59"/>
        <v>15.012499999999999</v>
      </c>
    </row>
    <row r="374" spans="1:22" ht="13.5" x14ac:dyDescent="0.25">
      <c r="A374" s="3">
        <f>RSI!A374</f>
        <v>42545</v>
      </c>
      <c r="B374" s="2">
        <f>RSI!B374</f>
        <v>10.126099999999999</v>
      </c>
      <c r="C374" s="2">
        <f>RSI!I374</f>
        <v>41.485763817659837</v>
      </c>
      <c r="D374" s="2">
        <f>MACD!E374</f>
        <v>-1.3122392003328542E-3</v>
      </c>
      <c r="E374" s="2">
        <f>MACD!F374</f>
        <v>-5.9679494607510026E-3</v>
      </c>
      <c r="F374" s="2">
        <f>'Moving Avg'!D374</f>
        <v>10.076460000000001</v>
      </c>
      <c r="G374" s="2">
        <f>'Moving Avg'!F374</f>
        <v>10.21663</v>
      </c>
      <c r="H374" s="2">
        <f>'Moving Avg'!G374</f>
        <v>10.751127999999996</v>
      </c>
      <c r="I374" s="2">
        <f>'Moving Avg'!H374</f>
        <v>11.519343000000008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33</v>
      </c>
      <c r="Q374" s="9">
        <f t="shared" si="54"/>
        <v>13.7</v>
      </c>
      <c r="R374" s="9">
        <f t="shared" si="55"/>
        <v>13.25</v>
      </c>
      <c r="S374" s="9">
        <f t="shared" si="56"/>
        <v>18.600000000000001</v>
      </c>
      <c r="T374" s="9">
        <f t="shared" si="57"/>
        <v>14.5</v>
      </c>
      <c r="U374" s="8">
        <f t="shared" si="58"/>
        <v>15.183333333333332</v>
      </c>
      <c r="V374" s="8">
        <f t="shared" si="59"/>
        <v>15.012499999999999</v>
      </c>
    </row>
    <row r="375" spans="1:22" ht="13.5" x14ac:dyDescent="0.25">
      <c r="A375" s="3">
        <f>RSI!A375</f>
        <v>42548</v>
      </c>
      <c r="B375" s="2">
        <f>RSI!B375</f>
        <v>9.8223000000000003</v>
      </c>
      <c r="C375" s="2">
        <f>RSI!I375</f>
        <v>33.612092403634506</v>
      </c>
      <c r="D375" s="2">
        <f>MACD!E375</f>
        <v>4.9615922370769283E-3</v>
      </c>
      <c r="E375" s="2">
        <f>MACD!F375</f>
        <v>-3.7820411211854166E-3</v>
      </c>
      <c r="F375" s="2">
        <f>'Moving Avg'!D375</f>
        <v>10.06902</v>
      </c>
      <c r="G375" s="2">
        <f>'Moving Avg'!F375</f>
        <v>10.201445000000001</v>
      </c>
      <c r="H375" s="2">
        <f>'Moving Avg'!G375</f>
        <v>10.70242</v>
      </c>
      <c r="I375" s="2">
        <f>'Moving Avg'!H375</f>
        <v>11.511607000000005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16.5</v>
      </c>
      <c r="Q375" s="9">
        <f t="shared" si="54"/>
        <v>11.225</v>
      </c>
      <c r="R375" s="9">
        <f t="shared" si="55"/>
        <v>9.125</v>
      </c>
      <c r="S375" s="9">
        <f t="shared" si="56"/>
        <v>11.175000000000001</v>
      </c>
      <c r="T375" s="9">
        <f t="shared" si="57"/>
        <v>10.375</v>
      </c>
      <c r="U375" s="8">
        <f t="shared" si="58"/>
        <v>10.508333333333335</v>
      </c>
      <c r="V375" s="8">
        <f t="shared" si="59"/>
        <v>10.475000000000001</v>
      </c>
    </row>
    <row r="376" spans="1:22" ht="13.5" x14ac:dyDescent="0.25">
      <c r="A376" s="3">
        <f>RSI!A376</f>
        <v>42549</v>
      </c>
      <c r="B376" s="2">
        <f>RSI!B376</f>
        <v>9.7578999999999994</v>
      </c>
      <c r="C376" s="2">
        <f>RSI!I376</f>
        <v>32.2162513038203</v>
      </c>
      <c r="D376" s="2">
        <f>MACD!E376</f>
        <v>3.8544091599868935E-2</v>
      </c>
      <c r="E376" s="2">
        <f>MACD!F376</f>
        <v>4.6831854230254535E-3</v>
      </c>
      <c r="F376" s="2">
        <f>'Moving Avg'!D376</f>
        <v>9.991699999999998</v>
      </c>
      <c r="G376" s="2">
        <f>'Moving Avg'!F376</f>
        <v>10.18304</v>
      </c>
      <c r="H376" s="2">
        <f>'Moving Avg'!G376</f>
        <v>10.659705999999998</v>
      </c>
      <c r="I376" s="2">
        <f>'Moving Avg'!H376</f>
        <v>11.50399300000001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16.5</v>
      </c>
      <c r="Q376" s="9">
        <f t="shared" si="54"/>
        <v>11.225</v>
      </c>
      <c r="R376" s="9">
        <f t="shared" si="55"/>
        <v>9.125</v>
      </c>
      <c r="S376" s="9">
        <f t="shared" si="56"/>
        <v>11.175000000000001</v>
      </c>
      <c r="T376" s="9">
        <f t="shared" si="57"/>
        <v>10.375</v>
      </c>
      <c r="U376" s="8">
        <f t="shared" si="58"/>
        <v>10.508333333333335</v>
      </c>
      <c r="V376" s="8">
        <f t="shared" si="59"/>
        <v>10.475000000000001</v>
      </c>
    </row>
    <row r="377" spans="1:22" ht="13.5" x14ac:dyDescent="0.25">
      <c r="A377" s="3">
        <f>RSI!A377</f>
        <v>42550</v>
      </c>
      <c r="B377" s="2">
        <f>RSI!B377</f>
        <v>9.9420000000000002</v>
      </c>
      <c r="C377" s="2">
        <f>RSI!I377</f>
        <v>39.899911479708649</v>
      </c>
      <c r="D377" s="2">
        <f>MACD!E377</f>
        <v>5.6491701167868058E-2</v>
      </c>
      <c r="E377" s="2">
        <f>MACD!F377</f>
        <v>1.5044888571993976E-2</v>
      </c>
      <c r="F377" s="2">
        <f>'Moving Avg'!D377</f>
        <v>9.9548799999999993</v>
      </c>
      <c r="G377" s="2">
        <f>'Moving Avg'!F377</f>
        <v>10.163185000000002</v>
      </c>
      <c r="H377" s="2">
        <f>'Moving Avg'!G377</f>
        <v>10.622273999999999</v>
      </c>
      <c r="I377" s="2">
        <f>'Moving Avg'!H377</f>
        <v>11.496500500000009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25</v>
      </c>
      <c r="N377" s="8">
        <f t="shared" si="51"/>
        <v>0</v>
      </c>
      <c r="O377" s="8">
        <f t="shared" si="52"/>
        <v>0</v>
      </c>
      <c r="P377" s="8">
        <f t="shared" si="53"/>
        <v>16.5</v>
      </c>
      <c r="Q377" s="9">
        <f t="shared" si="54"/>
        <v>11.225</v>
      </c>
      <c r="R377" s="9">
        <f t="shared" si="55"/>
        <v>9.125</v>
      </c>
      <c r="S377" s="9">
        <f t="shared" si="56"/>
        <v>11.175000000000001</v>
      </c>
      <c r="T377" s="9">
        <f t="shared" si="57"/>
        <v>10.375</v>
      </c>
      <c r="U377" s="8">
        <f t="shared" si="58"/>
        <v>10.508333333333335</v>
      </c>
      <c r="V377" s="8">
        <f t="shared" si="59"/>
        <v>10.475000000000001</v>
      </c>
    </row>
    <row r="378" spans="1:22" ht="13.5" x14ac:dyDescent="0.25">
      <c r="A378" s="3">
        <f>RSI!A378</f>
        <v>42551</v>
      </c>
      <c r="B378" s="2">
        <f>RSI!B378</f>
        <v>10.0708</v>
      </c>
      <c r="C378" s="2">
        <f>RSI!I378</f>
        <v>44.628942288087252</v>
      </c>
      <c r="D378" s="2">
        <f>MACD!E378</f>
        <v>4.4845051100997679E-2</v>
      </c>
      <c r="E378" s="2">
        <f>MACD!F378</f>
        <v>2.1004921077794718E-2</v>
      </c>
      <c r="F378" s="2">
        <f>'Moving Avg'!D378</f>
        <v>9.9438199999999988</v>
      </c>
      <c r="G378" s="2">
        <f>'Moving Avg'!F378</f>
        <v>10.145325000000003</v>
      </c>
      <c r="H378" s="2">
        <f>'Moving Avg'!G378</f>
        <v>10.592747999999998</v>
      </c>
      <c r="I378" s="2">
        <f>'Moving Avg'!H378</f>
        <v>11.490451000000007</v>
      </c>
      <c r="J378" s="6" t="str">
        <f>OBV!F378</f>
        <v>BEARISH</v>
      </c>
      <c r="K378" s="6" t="str">
        <f>OBV!G378</f>
        <v>NEUTRAL</v>
      </c>
      <c r="L378" s="6" t="str">
        <f>OBV!H378</f>
        <v>CONFIRMED BEARISH</v>
      </c>
      <c r="M378" s="8">
        <f t="shared" si="50"/>
        <v>25</v>
      </c>
      <c r="N378" s="8">
        <f t="shared" si="51"/>
        <v>0</v>
      </c>
      <c r="O378" s="8">
        <f t="shared" si="52"/>
        <v>0</v>
      </c>
      <c r="P378" s="8">
        <f t="shared" si="53"/>
        <v>16.5</v>
      </c>
      <c r="Q378" s="9">
        <f t="shared" si="54"/>
        <v>11.225</v>
      </c>
      <c r="R378" s="9">
        <f t="shared" si="55"/>
        <v>9.125</v>
      </c>
      <c r="S378" s="9">
        <f t="shared" si="56"/>
        <v>11.175000000000001</v>
      </c>
      <c r="T378" s="9">
        <f t="shared" si="57"/>
        <v>10.375</v>
      </c>
      <c r="U378" s="8">
        <f t="shared" si="58"/>
        <v>10.508333333333335</v>
      </c>
      <c r="V378" s="8">
        <f t="shared" si="59"/>
        <v>10.475000000000001</v>
      </c>
    </row>
    <row r="379" spans="1:22" ht="13.5" x14ac:dyDescent="0.25">
      <c r="A379" s="3">
        <f>RSI!A379</f>
        <v>42552</v>
      </c>
      <c r="B379" s="2">
        <f>RSI!B379</f>
        <v>9.8498999999999999</v>
      </c>
      <c r="C379" s="2">
        <f>RSI!I379</f>
        <v>38.965940133753165</v>
      </c>
      <c r="D379" s="2">
        <f>MACD!E379</f>
        <v>5.0947589640047752E-2</v>
      </c>
      <c r="E379" s="2">
        <f>MACD!F379</f>
        <v>2.6993454790245328E-2</v>
      </c>
      <c r="F379" s="2">
        <f>'Moving Avg'!D379</f>
        <v>9.8885799999999993</v>
      </c>
      <c r="G379" s="2">
        <f>'Moving Avg'!F379</f>
        <v>10.109315000000002</v>
      </c>
      <c r="H379" s="2">
        <f>'Moving Avg'!G379</f>
        <v>10.558804</v>
      </c>
      <c r="I379" s="2">
        <f>'Moving Avg'!H379</f>
        <v>11.483741500000006</v>
      </c>
      <c r="J379" s="6" t="str">
        <f>OBV!F379</f>
        <v>BEARISH</v>
      </c>
      <c r="K379" s="6" t="str">
        <f>OBV!G379</f>
        <v>NEUTRAL</v>
      </c>
      <c r="L379" s="6" t="str">
        <f>OBV!H379</f>
        <v>CONFIRMED BEARISH</v>
      </c>
      <c r="M379" s="8">
        <f t="shared" si="50"/>
        <v>25</v>
      </c>
      <c r="N379" s="8">
        <f t="shared" si="51"/>
        <v>0</v>
      </c>
      <c r="O379" s="8">
        <f t="shared" si="52"/>
        <v>0</v>
      </c>
      <c r="P379" s="8">
        <f t="shared" si="53"/>
        <v>16.5</v>
      </c>
      <c r="Q379" s="9">
        <f t="shared" si="54"/>
        <v>11.225</v>
      </c>
      <c r="R379" s="9">
        <f t="shared" si="55"/>
        <v>9.125</v>
      </c>
      <c r="S379" s="9">
        <f t="shared" si="56"/>
        <v>11.175000000000001</v>
      </c>
      <c r="T379" s="9">
        <f t="shared" si="57"/>
        <v>10.375</v>
      </c>
      <c r="U379" s="8">
        <f t="shared" si="58"/>
        <v>10.508333333333335</v>
      </c>
      <c r="V379" s="8">
        <f t="shared" si="59"/>
        <v>10.475000000000001</v>
      </c>
    </row>
    <row r="380" spans="1:22" ht="13.5" x14ac:dyDescent="0.25">
      <c r="A380" s="3">
        <f>RSI!A380</f>
        <v>42555</v>
      </c>
      <c r="B380" s="2">
        <f>RSI!B380</f>
        <v>9.8498999999999999</v>
      </c>
      <c r="C380" s="2">
        <f>RSI!I380</f>
        <v>38.965940133753165</v>
      </c>
      <c r="D380" s="2">
        <f>MACD!E380</f>
        <v>1.7294620237423786E-2</v>
      </c>
      <c r="E380" s="2">
        <f>MACD!F380</f>
        <v>2.5053687879681021E-2</v>
      </c>
      <c r="F380" s="2">
        <f>'Moving Avg'!D380</f>
        <v>9.8940999999999981</v>
      </c>
      <c r="G380" s="2">
        <f>'Moving Avg'!F380</f>
        <v>10.07375</v>
      </c>
      <c r="H380" s="2">
        <f>'Moving Avg'!G380</f>
        <v>10.52486</v>
      </c>
      <c r="I380" s="2">
        <f>'Moving Avg'!H380</f>
        <v>11.477831000000005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  <c r="M380" s="8">
        <f t="shared" si="50"/>
        <v>25</v>
      </c>
      <c r="N380" s="8">
        <f t="shared" si="51"/>
        <v>45</v>
      </c>
      <c r="O380" s="8">
        <f t="shared" si="52"/>
        <v>0</v>
      </c>
      <c r="P380" s="8">
        <f t="shared" si="53"/>
        <v>16.5</v>
      </c>
      <c r="Q380" s="9">
        <f t="shared" si="54"/>
        <v>26.975000000000001</v>
      </c>
      <c r="R380" s="9">
        <f t="shared" si="55"/>
        <v>18.125</v>
      </c>
      <c r="S380" s="9">
        <f t="shared" si="56"/>
        <v>17.925000000000001</v>
      </c>
      <c r="T380" s="9">
        <f t="shared" si="57"/>
        <v>21.625</v>
      </c>
      <c r="U380" s="8">
        <f t="shared" si="58"/>
        <v>21.008333333333336</v>
      </c>
      <c r="V380" s="8">
        <f t="shared" si="59"/>
        <v>21.162500000000001</v>
      </c>
    </row>
    <row r="381" spans="1:22" ht="13.5" x14ac:dyDescent="0.25">
      <c r="A381" s="3">
        <f>RSI!A381</f>
        <v>42559</v>
      </c>
      <c r="B381" s="2">
        <f>RSI!B381</f>
        <v>9.8315000000000001</v>
      </c>
      <c r="C381" s="2">
        <f>RSI!I381</f>
        <v>38.494077569226612</v>
      </c>
      <c r="D381" s="2">
        <f>MACD!E381</f>
        <v>3.6049762497619042E-2</v>
      </c>
      <c r="E381" s="2">
        <f>MACD!F381</f>
        <v>2.7252902803268628E-2</v>
      </c>
      <c r="F381" s="2">
        <f>'Moving Avg'!D381</f>
        <v>9.9088199999999986</v>
      </c>
      <c r="G381" s="2">
        <f>'Moving Avg'!F381</f>
        <v>10.052810000000001</v>
      </c>
      <c r="H381" s="2">
        <f>'Moving Avg'!G381</f>
        <v>10.492324000000002</v>
      </c>
      <c r="I381" s="2">
        <f>'Moving Avg'!H381</f>
        <v>11.471917500000004</v>
      </c>
      <c r="J381" s="6" t="str">
        <f>OBV!F381</f>
        <v>BEARISH</v>
      </c>
      <c r="K381" s="6" t="str">
        <f>OBV!G381</f>
        <v>NEUTRAL</v>
      </c>
      <c r="L381" s="6" t="str">
        <f>OBV!H381</f>
        <v>BEARISH DIVERGENCE</v>
      </c>
      <c r="M381" s="8">
        <f t="shared" si="50"/>
        <v>25</v>
      </c>
      <c r="N381" s="8">
        <f t="shared" si="51"/>
        <v>0</v>
      </c>
      <c r="O381" s="8">
        <f t="shared" si="52"/>
        <v>0</v>
      </c>
      <c r="P381" s="8">
        <f t="shared" si="53"/>
        <v>16.5</v>
      </c>
      <c r="Q381" s="9">
        <f t="shared" si="54"/>
        <v>11.225</v>
      </c>
      <c r="R381" s="9">
        <f t="shared" si="55"/>
        <v>9.125</v>
      </c>
      <c r="S381" s="9">
        <f t="shared" si="56"/>
        <v>11.175000000000001</v>
      </c>
      <c r="T381" s="9">
        <f t="shared" si="57"/>
        <v>10.375</v>
      </c>
      <c r="U381" s="8">
        <f t="shared" si="58"/>
        <v>10.508333333333335</v>
      </c>
      <c r="V381" s="8">
        <f t="shared" si="59"/>
        <v>10.475000000000001</v>
      </c>
    </row>
    <row r="382" spans="1:22" ht="13.5" x14ac:dyDescent="0.25">
      <c r="A382" s="3">
        <f>RSI!A382</f>
        <v>42562</v>
      </c>
      <c r="B382" s="2">
        <f>RSI!B382</f>
        <v>9.8498999999999999</v>
      </c>
      <c r="C382" s="2">
        <f>RSI!I382</f>
        <v>39.285858263503606</v>
      </c>
      <c r="D382" s="2">
        <f>MACD!E382</f>
        <v>4.9706358143099649E-2</v>
      </c>
      <c r="E382" s="2">
        <f>MACD!F382</f>
        <v>3.1743593871234835E-2</v>
      </c>
      <c r="F382" s="2">
        <f>'Moving Avg'!D382</f>
        <v>9.8903999999999996</v>
      </c>
      <c r="G382" s="2">
        <f>'Moving Avg'!F382</f>
        <v>10.034564999999997</v>
      </c>
      <c r="H382" s="2">
        <f>'Moving Avg'!G382</f>
        <v>10.461044000000001</v>
      </c>
      <c r="I382" s="2">
        <f>'Moving Avg'!H382</f>
        <v>11.466096000000004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  <c r="M382" s="8">
        <f t="shared" si="50"/>
        <v>25</v>
      </c>
      <c r="N382" s="8">
        <f t="shared" si="51"/>
        <v>0</v>
      </c>
      <c r="O382" s="8">
        <f t="shared" si="52"/>
        <v>0</v>
      </c>
      <c r="P382" s="8">
        <f t="shared" si="53"/>
        <v>16.5</v>
      </c>
      <c r="Q382" s="9">
        <f t="shared" si="54"/>
        <v>11.225</v>
      </c>
      <c r="R382" s="9">
        <f t="shared" si="55"/>
        <v>9.125</v>
      </c>
      <c r="S382" s="9">
        <f t="shared" si="56"/>
        <v>11.175000000000001</v>
      </c>
      <c r="T382" s="9">
        <f t="shared" si="57"/>
        <v>10.375</v>
      </c>
      <c r="U382" s="8">
        <f t="shared" si="58"/>
        <v>10.508333333333335</v>
      </c>
      <c r="V382" s="8">
        <f t="shared" si="59"/>
        <v>10.475000000000001</v>
      </c>
    </row>
    <row r="383" spans="1:22" ht="13.5" x14ac:dyDescent="0.25">
      <c r="A383" s="3">
        <f>RSI!A383</f>
        <v>42563</v>
      </c>
      <c r="B383" s="2">
        <f>RSI!B383</f>
        <v>9.9420000000000002</v>
      </c>
      <c r="C383" s="2">
        <f>RSI!I383</f>
        <v>43.225593744839131</v>
      </c>
      <c r="D383" s="2">
        <f>MACD!E383</f>
        <v>5.6164872017555822E-2</v>
      </c>
      <c r="E383" s="2">
        <f>MACD!F383</f>
        <v>3.6627849500499035E-2</v>
      </c>
      <c r="F383" s="2">
        <f>'Moving Avg'!D383</f>
        <v>9.8646399999999996</v>
      </c>
      <c r="G383" s="2">
        <f>'Moving Avg'!F383</f>
        <v>10.020924999999998</v>
      </c>
      <c r="H383" s="2">
        <f>'Moving Avg'!G383</f>
        <v>10.434270000000001</v>
      </c>
      <c r="I383" s="2">
        <f>'Moving Avg'!H383</f>
        <v>11.460735000000005</v>
      </c>
      <c r="J383" s="6" t="str">
        <f>OBV!F383</f>
        <v>BULLISH</v>
      </c>
      <c r="K383" s="6" t="str">
        <f>OBV!G383</f>
        <v>NEUTRAL</v>
      </c>
      <c r="L383" s="6" t="str">
        <f>OBV!H383</f>
        <v>BULLISH DIVERGENCE</v>
      </c>
      <c r="M383" s="8">
        <f t="shared" si="50"/>
        <v>25</v>
      </c>
      <c r="N383" s="8">
        <f t="shared" si="51"/>
        <v>0</v>
      </c>
      <c r="O383" s="8">
        <f t="shared" si="52"/>
        <v>0</v>
      </c>
      <c r="P383" s="8">
        <f t="shared" si="53"/>
        <v>66.5</v>
      </c>
      <c r="Q383" s="9">
        <f t="shared" si="54"/>
        <v>18.725000000000001</v>
      </c>
      <c r="R383" s="9">
        <f t="shared" si="55"/>
        <v>21.625</v>
      </c>
      <c r="S383" s="9">
        <f t="shared" si="56"/>
        <v>33.674999999999997</v>
      </c>
      <c r="T383" s="9">
        <f t="shared" si="57"/>
        <v>22.875</v>
      </c>
      <c r="U383" s="8">
        <f t="shared" si="58"/>
        <v>24.675000000000001</v>
      </c>
      <c r="V383" s="8">
        <f t="shared" si="59"/>
        <v>24.225000000000001</v>
      </c>
    </row>
    <row r="384" spans="1:22" ht="13.5" x14ac:dyDescent="0.25">
      <c r="A384" s="3">
        <f>RSI!A384</f>
        <v>42564</v>
      </c>
      <c r="B384" s="2">
        <f>RSI!B384</f>
        <v>9.9420000000000002</v>
      </c>
      <c r="C384" s="2">
        <f>RSI!I384</f>
        <v>43.225593744839131</v>
      </c>
      <c r="D384" s="2">
        <f>MACD!E384</f>
        <v>6.2682911411872766E-2</v>
      </c>
      <c r="E384" s="2">
        <f>MACD!F384</f>
        <v>4.1838861882773783E-2</v>
      </c>
      <c r="F384" s="2">
        <f>'Moving Avg'!D384</f>
        <v>9.8830600000000004</v>
      </c>
      <c r="G384" s="2">
        <f>'Moving Avg'!F384</f>
        <v>10.007285</v>
      </c>
      <c r="H384" s="2">
        <f>'Moving Avg'!G384</f>
        <v>10.407496000000002</v>
      </c>
      <c r="I384" s="2">
        <f>'Moving Avg'!H384</f>
        <v>11.455374000000006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0"/>
        <v>25</v>
      </c>
      <c r="N384" s="8">
        <f t="shared" si="51"/>
        <v>0</v>
      </c>
      <c r="O384" s="8">
        <f t="shared" si="52"/>
        <v>0</v>
      </c>
      <c r="P384" s="8">
        <f t="shared" si="53"/>
        <v>83.5</v>
      </c>
      <c r="Q384" s="9">
        <f t="shared" si="54"/>
        <v>21.274999999999999</v>
      </c>
      <c r="R384" s="9">
        <f t="shared" si="55"/>
        <v>25.875</v>
      </c>
      <c r="S384" s="9">
        <f t="shared" si="56"/>
        <v>41.325000000000003</v>
      </c>
      <c r="T384" s="9">
        <f t="shared" si="57"/>
        <v>27.125</v>
      </c>
      <c r="U384" s="8">
        <f t="shared" si="58"/>
        <v>29.491666666666664</v>
      </c>
      <c r="V384" s="8">
        <f t="shared" si="59"/>
        <v>28.9</v>
      </c>
    </row>
    <row r="385" spans="1:22" ht="13.5" x14ac:dyDescent="0.25">
      <c r="A385" s="3">
        <f>RSI!A385</f>
        <v>42565</v>
      </c>
      <c r="B385" s="2">
        <f>RSI!B385</f>
        <v>10.236499999999999</v>
      </c>
      <c r="C385" s="2">
        <f>RSI!I385</f>
        <v>54.237898044588057</v>
      </c>
      <c r="D385" s="2">
        <f>MACD!E385</f>
        <v>6.2003160500445631E-4</v>
      </c>
      <c r="E385" s="2">
        <f>MACD!F385</f>
        <v>3.3595095827219916E-2</v>
      </c>
      <c r="F385" s="2">
        <f>'Moving Avg'!D385</f>
        <v>9.9603799999999989</v>
      </c>
      <c r="G385" s="2">
        <f>'Moving Avg'!F385</f>
        <v>10.012809999999998</v>
      </c>
      <c r="H385" s="2">
        <f>'Moving Avg'!G385</f>
        <v>10.386612000000003</v>
      </c>
      <c r="I385" s="2">
        <f>'Moving Avg'!H385</f>
        <v>11.451485500000006</v>
      </c>
      <c r="J385" s="6" t="str">
        <f>OBV!F385</f>
        <v>BULLISH</v>
      </c>
      <c r="K385" s="6" t="str">
        <f>OBV!G385</f>
        <v>WEAK</v>
      </c>
      <c r="L385" s="6" t="str">
        <f>OBV!H385</f>
        <v>CONFIRMED BULLISH</v>
      </c>
      <c r="M385" s="8">
        <f t="shared" si="50"/>
        <v>25</v>
      </c>
      <c r="N385" s="8">
        <f t="shared" si="51"/>
        <v>100</v>
      </c>
      <c r="O385" s="8">
        <f t="shared" si="52"/>
        <v>0</v>
      </c>
      <c r="P385" s="8">
        <f t="shared" si="53"/>
        <v>67</v>
      </c>
      <c r="Q385" s="9">
        <f t="shared" si="54"/>
        <v>53.8</v>
      </c>
      <c r="R385" s="9">
        <f t="shared" si="55"/>
        <v>41.75</v>
      </c>
      <c r="S385" s="9">
        <f t="shared" si="56"/>
        <v>48.900000000000006</v>
      </c>
      <c r="T385" s="9">
        <f t="shared" si="57"/>
        <v>48</v>
      </c>
      <c r="U385" s="8">
        <f t="shared" si="58"/>
        <v>48.15</v>
      </c>
      <c r="V385" s="8">
        <f t="shared" si="59"/>
        <v>48.112499999999997</v>
      </c>
    </row>
    <row r="386" spans="1:22" ht="13.5" x14ac:dyDescent="0.25">
      <c r="A386" s="3">
        <f>RSI!A386</f>
        <v>42566</v>
      </c>
      <c r="B386" s="2">
        <f>RSI!B386</f>
        <v>10.236499999999999</v>
      </c>
      <c r="C386" s="2">
        <f>RSI!I386</f>
        <v>54.237898044588057</v>
      </c>
      <c r="D386" s="2">
        <f>MACD!E386</f>
        <v>-6.2639717891599389E-2</v>
      </c>
      <c r="E386" s="2">
        <f>MACD!F386</f>
        <v>1.4348133083456057E-2</v>
      </c>
      <c r="F386" s="2">
        <f>'Moving Avg'!D386</f>
        <v>10.04138</v>
      </c>
      <c r="G386" s="2">
        <f>'Moving Avg'!F386</f>
        <v>10.011675</v>
      </c>
      <c r="H386" s="2">
        <f>'Moving Avg'!G386</f>
        <v>10.367506000000001</v>
      </c>
      <c r="I386" s="2">
        <f>'Moving Avg'!H386</f>
        <v>11.447153000000004</v>
      </c>
      <c r="J386" s="6" t="str">
        <f>OBV!F386</f>
        <v>BULLISH</v>
      </c>
      <c r="K386" s="6" t="str">
        <f>OBV!G386</f>
        <v>WEAK</v>
      </c>
      <c r="L386" s="6" t="str">
        <f>OBV!H386</f>
        <v>CONFIRMED BULLISH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67</v>
      </c>
      <c r="Q386" s="9">
        <f t="shared" si="54"/>
        <v>53.8</v>
      </c>
      <c r="R386" s="9">
        <f t="shared" si="55"/>
        <v>41.75</v>
      </c>
      <c r="S386" s="9">
        <f t="shared" si="56"/>
        <v>48.900000000000006</v>
      </c>
      <c r="T386" s="9">
        <f t="shared" si="57"/>
        <v>48</v>
      </c>
      <c r="U386" s="8">
        <f t="shared" si="58"/>
        <v>48.15</v>
      </c>
      <c r="V386" s="8">
        <f t="shared" si="59"/>
        <v>48.112499999999997</v>
      </c>
    </row>
    <row r="387" spans="1:22" ht="13.5" x14ac:dyDescent="0.25">
      <c r="A387" s="3">
        <f>RSI!A387</f>
        <v>42569</v>
      </c>
      <c r="B387" s="2">
        <f>RSI!B387</f>
        <v>10.3102</v>
      </c>
      <c r="C387" s="2">
        <f>RSI!I387</f>
        <v>56.67681777699682</v>
      </c>
      <c r="D387" s="2">
        <f>MACD!E387</f>
        <v>-9.4078670142311083E-2</v>
      </c>
      <c r="E387" s="2">
        <f>MACD!F387</f>
        <v>-7.3372275616973726E-3</v>
      </c>
      <c r="F387" s="2">
        <f>'Moving Avg'!D387</f>
        <v>10.13344</v>
      </c>
      <c r="G387" s="2">
        <f>'Moving Avg'!F387</f>
        <v>10.014225000000001</v>
      </c>
      <c r="H387" s="2">
        <f>'Moving Avg'!G387</f>
        <v>10.343299999999999</v>
      </c>
      <c r="I387" s="2">
        <f>'Moving Avg'!H387</f>
        <v>11.4439885</v>
      </c>
      <c r="J387" s="6" t="str">
        <f>OBV!F387</f>
        <v>BULLISH</v>
      </c>
      <c r="K387" s="6" t="str">
        <f>OBV!G387</f>
        <v>WEAK</v>
      </c>
      <c r="L387" s="6" t="str">
        <f>OBV!H387</f>
        <v>CONFIRMED BULLISH</v>
      </c>
      <c r="M387" s="8">
        <f t="shared" si="60"/>
        <v>25</v>
      </c>
      <c r="N387" s="8">
        <f t="shared" si="61"/>
        <v>100</v>
      </c>
      <c r="O387" s="8">
        <f t="shared" si="62"/>
        <v>0</v>
      </c>
      <c r="P387" s="8">
        <f t="shared" si="63"/>
        <v>67</v>
      </c>
      <c r="Q387" s="9">
        <f t="shared" ref="Q387:Q450" si="64">0.35*M387+N387*0.35+O387*0.15+P387*0.15</f>
        <v>53.8</v>
      </c>
      <c r="R387" s="9">
        <f t="shared" ref="R387:R450" si="65">M387*0.2+N387*0.2+O387*0.35+P387*0.25</f>
        <v>41.75</v>
      </c>
      <c r="S387" s="9">
        <f t="shared" ref="S387:S450" si="66">M387*0.15+N387*0.15+O387*0.25+P387*0.45</f>
        <v>48.900000000000006</v>
      </c>
      <c r="T387" s="9">
        <f t="shared" ref="T387:T450" si="67">0.25*SUM(M387:P387)</f>
        <v>48</v>
      </c>
      <c r="U387" s="8">
        <f t="shared" ref="U387:U450" si="68">SUM(Q387:S387)/3</f>
        <v>48.15</v>
      </c>
      <c r="V387" s="8">
        <f t="shared" ref="V387:V450" si="69">SUM(Q387:T387)/4</f>
        <v>48.112499999999997</v>
      </c>
    </row>
    <row r="388" spans="1:22" ht="13.5" x14ac:dyDescent="0.25">
      <c r="A388" s="3">
        <f>RSI!A388</f>
        <v>42570</v>
      </c>
      <c r="B388" s="2">
        <f>RSI!B388</f>
        <v>10.2181</v>
      </c>
      <c r="C388" s="2">
        <f>RSI!I388</f>
        <v>52.883749924589736</v>
      </c>
      <c r="D388" s="2">
        <f>MACD!E388</f>
        <v>-9.5196610849939134E-2</v>
      </c>
      <c r="E388" s="2">
        <f>MACD!F388</f>
        <v>-2.4909104219345723E-2</v>
      </c>
      <c r="F388" s="2">
        <f>'Moving Avg'!D388</f>
        <v>10.18866</v>
      </c>
      <c r="G388" s="2">
        <f>'Moving Avg'!F388</f>
        <v>10.018390000000002</v>
      </c>
      <c r="H388" s="2">
        <f>'Moving Avg'!G388</f>
        <v>10.317252000000002</v>
      </c>
      <c r="I388" s="2">
        <f>'Moving Avg'!H388</f>
        <v>11.4403635</v>
      </c>
      <c r="J388" s="6" t="str">
        <f>OBV!F388</f>
        <v>BULLISH</v>
      </c>
      <c r="K388" s="6" t="str">
        <f>OBV!G388</f>
        <v>WEAK</v>
      </c>
      <c r="L388" s="6" t="str">
        <f>OBV!H388</f>
        <v>CONFIRMED BULLISH</v>
      </c>
      <c r="M388" s="8">
        <f t="shared" si="60"/>
        <v>25</v>
      </c>
      <c r="N388" s="8">
        <f t="shared" si="61"/>
        <v>100</v>
      </c>
      <c r="O388" s="8">
        <f t="shared" si="62"/>
        <v>0</v>
      </c>
      <c r="P388" s="8">
        <f t="shared" si="63"/>
        <v>67</v>
      </c>
      <c r="Q388" s="9">
        <f t="shared" si="64"/>
        <v>53.8</v>
      </c>
      <c r="R388" s="9">
        <f t="shared" si="65"/>
        <v>41.75</v>
      </c>
      <c r="S388" s="9">
        <f t="shared" si="66"/>
        <v>48.900000000000006</v>
      </c>
      <c r="T388" s="9">
        <f t="shared" si="67"/>
        <v>48</v>
      </c>
      <c r="U388" s="8">
        <f t="shared" si="68"/>
        <v>48.15</v>
      </c>
      <c r="V388" s="8">
        <f t="shared" si="69"/>
        <v>48.112499999999997</v>
      </c>
    </row>
    <row r="389" spans="1:22" ht="13.5" x14ac:dyDescent="0.25">
      <c r="A389" s="3">
        <f>RSI!A389</f>
        <v>42571</v>
      </c>
      <c r="B389" s="2">
        <f>RSI!B389</f>
        <v>10.402200000000001</v>
      </c>
      <c r="C389" s="2">
        <f>RSI!I389</f>
        <v>58.81687248819982</v>
      </c>
      <c r="D389" s="2">
        <f>MACD!E389</f>
        <v>-0.14428791355990356</v>
      </c>
      <c r="E389" s="2">
        <f>MACD!F389</f>
        <v>-4.8784866087457295E-2</v>
      </c>
      <c r="F389" s="2">
        <f>'Moving Avg'!D389</f>
        <v>10.2807</v>
      </c>
      <c r="G389" s="2">
        <f>'Moving Avg'!F389</f>
        <v>10.032200000000003</v>
      </c>
      <c r="H389" s="2">
        <f>'Moving Avg'!G389</f>
        <v>10.294885999999998</v>
      </c>
      <c r="I389" s="2">
        <f>'Moving Avg'!H389</f>
        <v>11.437081500000001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  <c r="M389" s="8">
        <f t="shared" si="60"/>
        <v>25</v>
      </c>
      <c r="N389" s="8">
        <f t="shared" si="61"/>
        <v>100</v>
      </c>
      <c r="O389" s="8">
        <f t="shared" si="62"/>
        <v>0</v>
      </c>
      <c r="P389" s="8">
        <f t="shared" si="63"/>
        <v>67</v>
      </c>
      <c r="Q389" s="9">
        <f t="shared" si="64"/>
        <v>53.8</v>
      </c>
      <c r="R389" s="9">
        <f t="shared" si="65"/>
        <v>41.75</v>
      </c>
      <c r="S389" s="9">
        <f t="shared" si="66"/>
        <v>48.900000000000006</v>
      </c>
      <c r="T389" s="9">
        <f t="shared" si="67"/>
        <v>48</v>
      </c>
      <c r="U389" s="8">
        <f t="shared" si="68"/>
        <v>48.15</v>
      </c>
      <c r="V389" s="8">
        <f t="shared" si="69"/>
        <v>48.112499999999997</v>
      </c>
    </row>
    <row r="390" spans="1:22" ht="13.5" x14ac:dyDescent="0.25">
      <c r="A390" s="3">
        <f>RSI!A390</f>
        <v>42572</v>
      </c>
      <c r="B390" s="2">
        <f>RSI!B390</f>
        <v>10.402200000000001</v>
      </c>
      <c r="C390" s="2">
        <f>RSI!I390</f>
        <v>58.816872488199806</v>
      </c>
      <c r="D390" s="2">
        <f>MACD!E390</f>
        <v>-0.18739947079921926</v>
      </c>
      <c r="E390" s="2">
        <f>MACD!F390</f>
        <v>-7.650778702980969E-2</v>
      </c>
      <c r="F390" s="2">
        <f>'Moving Avg'!D390</f>
        <v>10.313840000000001</v>
      </c>
      <c r="G390" s="2">
        <f>'Moving Avg'!F390</f>
        <v>10.059335000000001</v>
      </c>
      <c r="H390" s="2">
        <f>'Moving Avg'!G390</f>
        <v>10.271988</v>
      </c>
      <c r="I390" s="2">
        <f>'Moving Avg'!H390</f>
        <v>11.433799500000003</v>
      </c>
      <c r="J390" s="6" t="str">
        <f>OBV!F390</f>
        <v>BULLISH</v>
      </c>
      <c r="K390" s="6" t="str">
        <f>OBV!G390</f>
        <v>NEUTRAL</v>
      </c>
      <c r="L390" s="6" t="str">
        <f>OBV!H390</f>
        <v>CONFIRMED BULLISH</v>
      </c>
      <c r="M390" s="8">
        <f t="shared" si="60"/>
        <v>25</v>
      </c>
      <c r="N390" s="8">
        <f t="shared" si="61"/>
        <v>100</v>
      </c>
      <c r="O390" s="8">
        <f t="shared" si="62"/>
        <v>0</v>
      </c>
      <c r="P390" s="8">
        <f t="shared" si="63"/>
        <v>83.5</v>
      </c>
      <c r="Q390" s="9">
        <f t="shared" si="64"/>
        <v>56.274999999999999</v>
      </c>
      <c r="R390" s="9">
        <f t="shared" si="65"/>
        <v>45.875</v>
      </c>
      <c r="S390" s="9">
        <f t="shared" si="66"/>
        <v>56.325000000000003</v>
      </c>
      <c r="T390" s="9">
        <f t="shared" si="67"/>
        <v>52.125</v>
      </c>
      <c r="U390" s="8">
        <f t="shared" si="68"/>
        <v>52.82500000000001</v>
      </c>
      <c r="V390" s="8">
        <f t="shared" si="69"/>
        <v>52.650000000000006</v>
      </c>
    </row>
    <row r="391" spans="1:22" ht="13.5" x14ac:dyDescent="0.25">
      <c r="A391" s="3">
        <f>RSI!A391</f>
        <v>42573</v>
      </c>
      <c r="B391" s="2">
        <f>RSI!B391</f>
        <v>10.301</v>
      </c>
      <c r="C391" s="2">
        <f>RSI!I391</f>
        <v>54.445939123593462</v>
      </c>
      <c r="D391" s="2">
        <f>MACD!E391</f>
        <v>-0.22066921540780982</v>
      </c>
      <c r="E391" s="2">
        <f>MACD!F391</f>
        <v>-0.10534007270540971</v>
      </c>
      <c r="F391" s="2">
        <f>'Moving Avg'!D391</f>
        <v>10.326740000000001</v>
      </c>
      <c r="G391" s="2">
        <f>'Moving Avg'!F391</f>
        <v>10.067160000000001</v>
      </c>
      <c r="H391" s="2">
        <f>'Moving Avg'!G391</f>
        <v>10.24973</v>
      </c>
      <c r="I391" s="2">
        <f>'Moving Avg'!H391</f>
        <v>11.429612000000002</v>
      </c>
      <c r="J391" s="6" t="str">
        <f>OBV!F391</f>
        <v>BEARISH</v>
      </c>
      <c r="K391" s="6" t="str">
        <f>OBV!G391</f>
        <v>NEUTRAL</v>
      </c>
      <c r="L391" s="6" t="str">
        <f>OBV!H391</f>
        <v>BEARISH DIVERGENCE</v>
      </c>
      <c r="M391" s="8">
        <f t="shared" si="60"/>
        <v>25</v>
      </c>
      <c r="N391" s="8">
        <f t="shared" si="61"/>
        <v>100</v>
      </c>
      <c r="O391" s="8">
        <f t="shared" si="62"/>
        <v>0</v>
      </c>
      <c r="P391" s="8">
        <f t="shared" si="63"/>
        <v>16.5</v>
      </c>
      <c r="Q391" s="9">
        <f t="shared" si="64"/>
        <v>46.225000000000001</v>
      </c>
      <c r="R391" s="9">
        <f t="shared" si="65"/>
        <v>29.125</v>
      </c>
      <c r="S391" s="9">
        <f t="shared" si="66"/>
        <v>26.175000000000001</v>
      </c>
      <c r="T391" s="9">
        <f t="shared" si="67"/>
        <v>35.375</v>
      </c>
      <c r="U391" s="8">
        <f t="shared" si="68"/>
        <v>33.841666666666661</v>
      </c>
      <c r="V391" s="8">
        <f t="shared" si="69"/>
        <v>34.224999999999994</v>
      </c>
    </row>
    <row r="392" spans="1:22" ht="13.5" x14ac:dyDescent="0.25">
      <c r="A392" s="3">
        <f>RSI!A392</f>
        <v>42577</v>
      </c>
      <c r="B392" s="2">
        <f>RSI!B392</f>
        <v>9.9971999999999994</v>
      </c>
      <c r="C392" s="2">
        <f>RSI!I392</f>
        <v>43.899149080717457</v>
      </c>
      <c r="D392" s="2">
        <f>MACD!E392</f>
        <v>-0.22423646015348275</v>
      </c>
      <c r="E392" s="2">
        <f>MACD!F392</f>
        <v>-0.12911935019502432</v>
      </c>
      <c r="F392" s="2">
        <f>'Moving Avg'!D392</f>
        <v>10.264140000000001</v>
      </c>
      <c r="G392" s="2">
        <f>'Moving Avg'!F392</f>
        <v>10.060715</v>
      </c>
      <c r="H392" s="2">
        <f>'Moving Avg'!G392</f>
        <v>10.221396</v>
      </c>
      <c r="I392" s="2">
        <f>'Moving Avg'!H392</f>
        <v>11.4225285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25</v>
      </c>
      <c r="N392" s="8">
        <f t="shared" si="61"/>
        <v>100</v>
      </c>
      <c r="O392" s="8">
        <f t="shared" si="62"/>
        <v>0</v>
      </c>
      <c r="P392" s="8">
        <f t="shared" si="63"/>
        <v>16.5</v>
      </c>
      <c r="Q392" s="9">
        <f t="shared" si="64"/>
        <v>46.225000000000001</v>
      </c>
      <c r="R392" s="9">
        <f t="shared" si="65"/>
        <v>29.125</v>
      </c>
      <c r="S392" s="9">
        <f t="shared" si="66"/>
        <v>26.175000000000001</v>
      </c>
      <c r="T392" s="9">
        <f t="shared" si="67"/>
        <v>35.375</v>
      </c>
      <c r="U392" s="8">
        <f t="shared" si="68"/>
        <v>33.841666666666661</v>
      </c>
      <c r="V392" s="8">
        <f t="shared" si="69"/>
        <v>34.224999999999994</v>
      </c>
    </row>
    <row r="393" spans="1:22" ht="13.5" x14ac:dyDescent="0.25">
      <c r="A393" s="3">
        <f>RSI!A393</f>
        <v>42578</v>
      </c>
      <c r="B393" s="2">
        <f>RSI!B393</f>
        <v>9.7486999999999995</v>
      </c>
      <c r="C393" s="2">
        <f>RSI!I393</f>
        <v>37.500161688981272</v>
      </c>
      <c r="D393" s="2">
        <f>MACD!E393</f>
        <v>-0.19357790307213385</v>
      </c>
      <c r="E393" s="2">
        <f>MACD!F393</f>
        <v>-0.14201106077044623</v>
      </c>
      <c r="F393" s="2">
        <f>'Moving Avg'!D393</f>
        <v>10.170260000000001</v>
      </c>
      <c r="G393" s="2">
        <f>'Moving Avg'!F393</f>
        <v>10.041845</v>
      </c>
      <c r="H393" s="2">
        <f>'Moving Avg'!G393</f>
        <v>10.19431</v>
      </c>
      <c r="I393" s="2">
        <f>'Moving Avg'!H393</f>
        <v>11.413536499999998</v>
      </c>
      <c r="J393" s="6" t="str">
        <f>OBV!F393</f>
        <v>BEARISH</v>
      </c>
      <c r="K393" s="6" t="str">
        <f>OBV!G393</f>
        <v>STRONG</v>
      </c>
      <c r="L393" s="6" t="str">
        <f>OBV!H393</f>
        <v>CONFIRMED BEARISH</v>
      </c>
      <c r="M393" s="8">
        <f t="shared" si="60"/>
        <v>25</v>
      </c>
      <c r="N393" s="8">
        <f t="shared" si="61"/>
        <v>100</v>
      </c>
      <c r="O393" s="8">
        <f t="shared" si="62"/>
        <v>0</v>
      </c>
      <c r="P393" s="8">
        <f t="shared" si="63"/>
        <v>33</v>
      </c>
      <c r="Q393" s="9">
        <f t="shared" si="64"/>
        <v>48.7</v>
      </c>
      <c r="R393" s="9">
        <f t="shared" si="65"/>
        <v>33.25</v>
      </c>
      <c r="S393" s="9">
        <f t="shared" si="66"/>
        <v>33.6</v>
      </c>
      <c r="T393" s="9">
        <f t="shared" si="67"/>
        <v>39.5</v>
      </c>
      <c r="U393" s="8">
        <f t="shared" si="68"/>
        <v>38.516666666666673</v>
      </c>
      <c r="V393" s="8">
        <f t="shared" si="69"/>
        <v>38.762500000000003</v>
      </c>
    </row>
    <row r="394" spans="1:22" ht="13.5" x14ac:dyDescent="0.25">
      <c r="A394" s="3">
        <f>RSI!A394</f>
        <v>42579</v>
      </c>
      <c r="B394" s="2">
        <f>RSI!B394</f>
        <v>9.8958999999999993</v>
      </c>
      <c r="C394" s="2">
        <f>RSI!I394</f>
        <v>42.817389084022075</v>
      </c>
      <c r="D394" s="2">
        <f>MACD!E394</f>
        <v>-0.17605250475401668</v>
      </c>
      <c r="E394" s="2">
        <f>MACD!F394</f>
        <v>-0.14881934956716034</v>
      </c>
      <c r="F394" s="2">
        <f>'Moving Avg'!D394</f>
        <v>10.068999999999999</v>
      </c>
      <c r="G394" s="2">
        <f>'Moving Avg'!F394</f>
        <v>10.030335000000001</v>
      </c>
      <c r="H394" s="2">
        <f>'Moving Avg'!G394</f>
        <v>10.173719999999999</v>
      </c>
      <c r="I394" s="2">
        <f>'Moving Avg'!H394</f>
        <v>11.405324499999999</v>
      </c>
      <c r="J394" s="6" t="str">
        <f>OBV!F394</f>
        <v>BEARISH</v>
      </c>
      <c r="K394" s="6" t="str">
        <f>OBV!G394</f>
        <v>STRONG</v>
      </c>
      <c r="L394" s="6" t="str">
        <f>OBV!H394</f>
        <v>CONFIRMED BEARISH</v>
      </c>
      <c r="M394" s="8">
        <f t="shared" si="60"/>
        <v>25</v>
      </c>
      <c r="N394" s="8">
        <f t="shared" si="61"/>
        <v>100</v>
      </c>
      <c r="O394" s="8">
        <f t="shared" si="62"/>
        <v>0</v>
      </c>
      <c r="P394" s="8">
        <f t="shared" si="63"/>
        <v>33</v>
      </c>
      <c r="Q394" s="9">
        <f t="shared" si="64"/>
        <v>48.7</v>
      </c>
      <c r="R394" s="9">
        <f t="shared" si="65"/>
        <v>33.25</v>
      </c>
      <c r="S394" s="9">
        <f t="shared" si="66"/>
        <v>33.6</v>
      </c>
      <c r="T394" s="9">
        <f t="shared" si="67"/>
        <v>39.5</v>
      </c>
      <c r="U394" s="8">
        <f t="shared" si="68"/>
        <v>38.516666666666673</v>
      </c>
      <c r="V394" s="8">
        <f t="shared" si="69"/>
        <v>38.762500000000003</v>
      </c>
    </row>
    <row r="395" spans="1:22" ht="13.5" x14ac:dyDescent="0.25">
      <c r="A395" s="3">
        <f>RSI!A395</f>
        <v>42580</v>
      </c>
      <c r="B395" s="2">
        <f>RSI!B395</f>
        <v>9.8958999999999993</v>
      </c>
      <c r="C395" s="2">
        <f>RSI!I395</f>
        <v>42.817389084022075</v>
      </c>
      <c r="D395" s="2">
        <f>MACD!E395</f>
        <v>-0.11448243479248177</v>
      </c>
      <c r="E395" s="2">
        <f>MACD!F395</f>
        <v>-0.14195196661222462</v>
      </c>
      <c r="F395" s="2">
        <f>'Moving Avg'!D395</f>
        <v>9.9677399999999992</v>
      </c>
      <c r="G395" s="2">
        <f>'Moving Avg'!F395</f>
        <v>10.034015</v>
      </c>
      <c r="H395" s="2">
        <f>'Moving Avg'!G395</f>
        <v>10.152241999999999</v>
      </c>
      <c r="I395" s="2">
        <f>'Moving Avg'!H395</f>
        <v>11.3983565</v>
      </c>
      <c r="J395" s="6" t="str">
        <f>OBV!F395</f>
        <v>BEARISH</v>
      </c>
      <c r="K395" s="6" t="str">
        <f>OBV!G395</f>
        <v>STRONG</v>
      </c>
      <c r="L395" s="6" t="str">
        <f>OBV!H395</f>
        <v>CONFIRMED BEARISH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33</v>
      </c>
      <c r="Q395" s="9">
        <f t="shared" si="64"/>
        <v>13.7</v>
      </c>
      <c r="R395" s="9">
        <f t="shared" si="65"/>
        <v>13.25</v>
      </c>
      <c r="S395" s="9">
        <f t="shared" si="66"/>
        <v>18.600000000000001</v>
      </c>
      <c r="T395" s="9">
        <f t="shared" si="67"/>
        <v>14.5</v>
      </c>
      <c r="U395" s="8">
        <f t="shared" si="68"/>
        <v>15.183333333333332</v>
      </c>
      <c r="V395" s="8">
        <f t="shared" si="69"/>
        <v>15.012499999999999</v>
      </c>
    </row>
    <row r="396" spans="1:22" ht="13.5" x14ac:dyDescent="0.25">
      <c r="A396" s="3">
        <f>RSI!A396</f>
        <v>42583</v>
      </c>
      <c r="B396" s="2">
        <f>RSI!B396</f>
        <v>9.7578999999999994</v>
      </c>
      <c r="C396" s="2">
        <f>RSI!I396</f>
        <v>39.192078039031173</v>
      </c>
      <c r="D396" s="2">
        <f>MACD!E396</f>
        <v>-5.0835429155466016E-2</v>
      </c>
      <c r="E396" s="2">
        <f>MACD!F396</f>
        <v>-0.1237286591208729</v>
      </c>
      <c r="F396" s="2">
        <f>'Moving Avg'!D396</f>
        <v>9.859119999999999</v>
      </c>
      <c r="G396" s="2">
        <f>'Moving Avg'!F396</f>
        <v>10.034015</v>
      </c>
      <c r="H396" s="2">
        <f>'Moving Avg'!G396</f>
        <v>10.131912</v>
      </c>
      <c r="I396" s="2">
        <f>'Moving Avg'!H396</f>
        <v>11.390120999999999</v>
      </c>
      <c r="J396" s="6" t="str">
        <f>OBV!F396</f>
        <v>BEARISH</v>
      </c>
      <c r="K396" s="6" t="str">
        <f>OBV!G396</f>
        <v>STRONG</v>
      </c>
      <c r="L396" s="6" t="str">
        <f>OBV!H396</f>
        <v>CONFIRMED BEARISH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33</v>
      </c>
      <c r="Q396" s="9">
        <f t="shared" si="64"/>
        <v>13.7</v>
      </c>
      <c r="R396" s="9">
        <f t="shared" si="65"/>
        <v>13.25</v>
      </c>
      <c r="S396" s="9">
        <f t="shared" si="66"/>
        <v>18.600000000000001</v>
      </c>
      <c r="T396" s="9">
        <f t="shared" si="67"/>
        <v>14.5</v>
      </c>
      <c r="U396" s="8">
        <f t="shared" si="68"/>
        <v>15.183333333333332</v>
      </c>
      <c r="V396" s="8">
        <f t="shared" si="69"/>
        <v>15.012499999999999</v>
      </c>
    </row>
    <row r="397" spans="1:22" ht="13.5" x14ac:dyDescent="0.25">
      <c r="A397" s="3">
        <f>RSI!A397</f>
        <v>42584</v>
      </c>
      <c r="B397" s="2">
        <f>RSI!B397</f>
        <v>10.034000000000001</v>
      </c>
      <c r="C397" s="2">
        <f>RSI!I397</f>
        <v>48.573781236344978</v>
      </c>
      <c r="D397" s="2">
        <f>MACD!E397</f>
        <v>-4.0494796774019903E-3</v>
      </c>
      <c r="E397" s="2">
        <f>MACD!F397</f>
        <v>-9.9792823232178723E-2</v>
      </c>
      <c r="F397" s="2">
        <f>'Moving Avg'!D397</f>
        <v>9.8664799999999993</v>
      </c>
      <c r="G397" s="2">
        <f>'Moving Avg'!F397</f>
        <v>10.038614999999998</v>
      </c>
      <c r="H397" s="2">
        <f>'Moving Avg'!G397</f>
        <v>10.120479999999999</v>
      </c>
      <c r="I397" s="2">
        <f>'Moving Avg'!H397</f>
        <v>11.384331999999999</v>
      </c>
      <c r="J397" s="6" t="str">
        <f>OBV!F397</f>
        <v>BEARISH</v>
      </c>
      <c r="K397" s="6" t="str">
        <f>OBV!G397</f>
        <v>NEUTRAL</v>
      </c>
      <c r="L397" s="6" t="str">
        <f>OBV!H397</f>
        <v>BEARISH DIVERGENCE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16.5</v>
      </c>
      <c r="Q397" s="9">
        <f t="shared" si="64"/>
        <v>11.225</v>
      </c>
      <c r="R397" s="9">
        <f t="shared" si="65"/>
        <v>9.125</v>
      </c>
      <c r="S397" s="9">
        <f t="shared" si="66"/>
        <v>11.175000000000001</v>
      </c>
      <c r="T397" s="9">
        <f t="shared" si="67"/>
        <v>10.375</v>
      </c>
      <c r="U397" s="8">
        <f t="shared" si="68"/>
        <v>10.508333333333335</v>
      </c>
      <c r="V397" s="8">
        <f t="shared" si="69"/>
        <v>10.475000000000001</v>
      </c>
    </row>
    <row r="398" spans="1:22" ht="13.5" x14ac:dyDescent="0.25">
      <c r="A398" s="3">
        <f>RSI!A398</f>
        <v>42585</v>
      </c>
      <c r="B398" s="2">
        <f>RSI!B398</f>
        <v>9.9420000000000002</v>
      </c>
      <c r="C398" s="2">
        <f>RSI!I398</f>
        <v>46.0256179208003</v>
      </c>
      <c r="D398" s="2">
        <f>MACD!E398</f>
        <v>2.8445489055297202E-2</v>
      </c>
      <c r="E398" s="2">
        <f>MACD!F398</f>
        <v>-7.4145160774683541E-2</v>
      </c>
      <c r="F398" s="2">
        <f>'Moving Avg'!D398</f>
        <v>9.9051399999999994</v>
      </c>
      <c r="G398" s="2">
        <f>'Moving Avg'!F398</f>
        <v>10.032175000000001</v>
      </c>
      <c r="H398" s="2">
        <f>'Moving Avg'!G398</f>
        <v>10.116445999999998</v>
      </c>
      <c r="I398" s="2">
        <f>'Moving Avg'!H398</f>
        <v>11.3779495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83.5</v>
      </c>
      <c r="Q398" s="9">
        <f t="shared" si="64"/>
        <v>21.274999999999999</v>
      </c>
      <c r="R398" s="9">
        <f t="shared" si="65"/>
        <v>25.875</v>
      </c>
      <c r="S398" s="9">
        <f t="shared" si="66"/>
        <v>41.325000000000003</v>
      </c>
      <c r="T398" s="9">
        <f t="shared" si="67"/>
        <v>27.125</v>
      </c>
      <c r="U398" s="8">
        <f t="shared" si="68"/>
        <v>29.491666666666664</v>
      </c>
      <c r="V398" s="8">
        <f t="shared" si="69"/>
        <v>28.9</v>
      </c>
    </row>
    <row r="399" spans="1:22" ht="13.5" x14ac:dyDescent="0.25">
      <c r="A399" s="3">
        <f>RSI!A399</f>
        <v>42586</v>
      </c>
      <c r="B399" s="2">
        <f>RSI!B399</f>
        <v>9.9420000000000002</v>
      </c>
      <c r="C399" s="2">
        <f>RSI!I399</f>
        <v>46.0256179208003</v>
      </c>
      <c r="D399" s="2">
        <f>MACD!E399</f>
        <v>8.5049860694246249E-2</v>
      </c>
      <c r="E399" s="2">
        <f>MACD!F399</f>
        <v>-4.2306156480897583E-2</v>
      </c>
      <c r="F399" s="2">
        <f>'Moving Avg'!D399</f>
        <v>9.9143599999999985</v>
      </c>
      <c r="G399" s="2">
        <f>'Moving Avg'!F399</f>
        <v>10.036780000000002</v>
      </c>
      <c r="H399" s="2">
        <f>'Moving Avg'!G399</f>
        <v>10.112411999999999</v>
      </c>
      <c r="I399" s="2">
        <f>'Moving Avg'!H399</f>
        <v>11.371034</v>
      </c>
      <c r="J399" s="6" t="str">
        <f>OBV!F399</f>
        <v>BEARISH</v>
      </c>
      <c r="K399" s="6" t="str">
        <f>OBV!G399</f>
        <v>NEUTRAL</v>
      </c>
      <c r="L399" s="6" t="str">
        <f>OBV!H399</f>
        <v>BEARISH DIVERGENCE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16.5</v>
      </c>
      <c r="Q399" s="9">
        <f t="shared" si="64"/>
        <v>11.225</v>
      </c>
      <c r="R399" s="9">
        <f t="shared" si="65"/>
        <v>9.125</v>
      </c>
      <c r="S399" s="9">
        <f t="shared" si="66"/>
        <v>11.175000000000001</v>
      </c>
      <c r="T399" s="9">
        <f t="shared" si="67"/>
        <v>10.375</v>
      </c>
      <c r="U399" s="8">
        <f t="shared" si="68"/>
        <v>10.508333333333335</v>
      </c>
      <c r="V399" s="8">
        <f t="shared" si="69"/>
        <v>10.475000000000001</v>
      </c>
    </row>
    <row r="400" spans="1:22" ht="13.5" x14ac:dyDescent="0.25">
      <c r="A400" s="3">
        <f>RSI!A400</f>
        <v>42587</v>
      </c>
      <c r="B400" s="2">
        <f>RSI!B400</f>
        <v>9.9420000000000002</v>
      </c>
      <c r="C400" s="2">
        <f>RSI!I400</f>
        <v>46.0256179208003</v>
      </c>
      <c r="D400" s="2">
        <f>MACD!E400</f>
        <v>0.13367323037496881</v>
      </c>
      <c r="E400" s="2">
        <f>MACD!F400</f>
        <v>-7.1102791097243032E-3</v>
      </c>
      <c r="F400" s="2">
        <f>'Moving Avg'!D400</f>
        <v>9.9235799999999994</v>
      </c>
      <c r="G400" s="2">
        <f>'Moving Avg'!F400</f>
        <v>10.041385000000002</v>
      </c>
      <c r="H400" s="2">
        <f>'Moving Avg'!G400</f>
        <v>10.103403999999999</v>
      </c>
      <c r="I400" s="2">
        <f>'Moving Avg'!H400</f>
        <v>11.363275000000003</v>
      </c>
      <c r="J400" s="6" t="str">
        <f>OBV!F400</f>
        <v>BEARISH</v>
      </c>
      <c r="K400" s="6" t="str">
        <f>OBV!G400</f>
        <v>NEUTRAL</v>
      </c>
      <c r="L400" s="6" t="str">
        <f>OBV!H400</f>
        <v>BEARISH DIVERGENCE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16.5</v>
      </c>
      <c r="Q400" s="9">
        <f t="shared" si="64"/>
        <v>11.225</v>
      </c>
      <c r="R400" s="9">
        <f t="shared" si="65"/>
        <v>9.125</v>
      </c>
      <c r="S400" s="9">
        <f t="shared" si="66"/>
        <v>11.175000000000001</v>
      </c>
      <c r="T400" s="9">
        <f t="shared" si="67"/>
        <v>10.375</v>
      </c>
      <c r="U400" s="8">
        <f t="shared" si="68"/>
        <v>10.508333333333335</v>
      </c>
      <c r="V400" s="8">
        <f t="shared" si="69"/>
        <v>10.475000000000001</v>
      </c>
    </row>
    <row r="401" spans="1:22" ht="13.5" x14ac:dyDescent="0.25">
      <c r="A401" s="3">
        <f>RSI!A401</f>
        <v>42590</v>
      </c>
      <c r="B401" s="2">
        <f>RSI!B401</f>
        <v>10.034000000000001</v>
      </c>
      <c r="C401" s="2">
        <f>RSI!I401</f>
        <v>49.344601709649638</v>
      </c>
      <c r="D401" s="2">
        <f>MACD!E401</f>
        <v>0.15310552023451152</v>
      </c>
      <c r="E401" s="2">
        <f>MACD!F401</f>
        <v>2.4932880759122863E-2</v>
      </c>
      <c r="F401" s="2">
        <f>'Moving Avg'!D401</f>
        <v>9.9787999999999997</v>
      </c>
      <c r="G401" s="2">
        <f>'Moving Avg'!F401</f>
        <v>10.05151</v>
      </c>
      <c r="H401" s="2">
        <f>'Moving Avg'!G401</f>
        <v>10.102276</v>
      </c>
      <c r="I401" s="2">
        <f>'Moving Avg'!H401</f>
        <v>11.356198000000001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0"/>
        <v>25</v>
      </c>
      <c r="N401" s="8">
        <f t="shared" si="61"/>
        <v>0</v>
      </c>
      <c r="O401" s="8">
        <f t="shared" si="62"/>
        <v>0</v>
      </c>
      <c r="P401" s="8">
        <f t="shared" si="63"/>
        <v>83.5</v>
      </c>
      <c r="Q401" s="9">
        <f t="shared" si="64"/>
        <v>21.274999999999999</v>
      </c>
      <c r="R401" s="9">
        <f t="shared" si="65"/>
        <v>25.875</v>
      </c>
      <c r="S401" s="9">
        <f t="shared" si="66"/>
        <v>41.325000000000003</v>
      </c>
      <c r="T401" s="9">
        <f t="shared" si="67"/>
        <v>27.125</v>
      </c>
      <c r="U401" s="8">
        <f t="shared" si="68"/>
        <v>29.491666666666664</v>
      </c>
      <c r="V401" s="8">
        <f t="shared" si="69"/>
        <v>28.9</v>
      </c>
    </row>
    <row r="402" spans="1:22" ht="13.5" x14ac:dyDescent="0.25">
      <c r="A402" s="3">
        <f>RSI!A402</f>
        <v>42591</v>
      </c>
      <c r="B402" s="2">
        <f>RSI!B402</f>
        <v>10.034000000000001</v>
      </c>
      <c r="C402" s="2">
        <f>RSI!I402</f>
        <v>49.344601709649638</v>
      </c>
      <c r="D402" s="2">
        <f>MACD!E402</f>
        <v>0.12288973000783265</v>
      </c>
      <c r="E402" s="2">
        <f>MACD!F402</f>
        <v>4.4524250608864821E-2</v>
      </c>
      <c r="F402" s="2">
        <f>'Moving Avg'!D402</f>
        <v>9.9787999999999997</v>
      </c>
      <c r="G402" s="2">
        <f>'Moving Avg'!F402</f>
        <v>10.060715</v>
      </c>
      <c r="H402" s="2">
        <f>'Moving Avg'!G402</f>
        <v>10.095461999999999</v>
      </c>
      <c r="I402" s="2">
        <f>'Moving Avg'!H402</f>
        <v>11.349076500000001</v>
      </c>
      <c r="J402" s="6" t="str">
        <f>OBV!F402</f>
        <v>BEARISH</v>
      </c>
      <c r="K402" s="6" t="str">
        <f>OBV!G402</f>
        <v>NEUTRAL</v>
      </c>
      <c r="L402" s="6" t="str">
        <f>OBV!H402</f>
        <v>NEUTRAL</v>
      </c>
      <c r="M402" s="8">
        <f t="shared" si="60"/>
        <v>25</v>
      </c>
      <c r="N402" s="8">
        <f t="shared" si="61"/>
        <v>0</v>
      </c>
      <c r="O402" s="8">
        <f t="shared" si="62"/>
        <v>0</v>
      </c>
      <c r="P402" s="8">
        <f t="shared" si="63"/>
        <v>16.5</v>
      </c>
      <c r="Q402" s="9">
        <f t="shared" si="64"/>
        <v>11.225</v>
      </c>
      <c r="R402" s="9">
        <f t="shared" si="65"/>
        <v>9.125</v>
      </c>
      <c r="S402" s="9">
        <f t="shared" si="66"/>
        <v>11.175000000000001</v>
      </c>
      <c r="T402" s="9">
        <f t="shared" si="67"/>
        <v>10.375</v>
      </c>
      <c r="U402" s="8">
        <f t="shared" si="68"/>
        <v>10.508333333333335</v>
      </c>
      <c r="V402" s="8">
        <f t="shared" si="69"/>
        <v>10.475000000000001</v>
      </c>
    </row>
    <row r="403" spans="1:22" ht="13.5" x14ac:dyDescent="0.25">
      <c r="A403" s="3">
        <f>RSI!A403</f>
        <v>42592</v>
      </c>
      <c r="B403" s="2">
        <f>RSI!B403</f>
        <v>9.9879999999999995</v>
      </c>
      <c r="C403" s="2">
        <f>RSI!I403</f>
        <v>47.645653609226542</v>
      </c>
      <c r="D403" s="2">
        <f>MACD!E403</f>
        <v>6.257320228029073E-2</v>
      </c>
      <c r="E403" s="2">
        <f>MACD!F403</f>
        <v>4.8134040943150005E-2</v>
      </c>
      <c r="F403" s="2">
        <f>'Moving Avg'!D403</f>
        <v>9.9879999999999995</v>
      </c>
      <c r="G403" s="2">
        <f>'Moving Avg'!F403</f>
        <v>10.063015</v>
      </c>
      <c r="H403" s="2">
        <f>'Moving Avg'!G403</f>
        <v>10.092701999999999</v>
      </c>
      <c r="I403" s="2">
        <f>'Moving Avg'!H403</f>
        <v>11.340037500000001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0</v>
      </c>
      <c r="O403" s="8">
        <f t="shared" si="62"/>
        <v>0</v>
      </c>
      <c r="P403" s="8">
        <f t="shared" si="63"/>
        <v>83.5</v>
      </c>
      <c r="Q403" s="9">
        <f t="shared" si="64"/>
        <v>21.274999999999999</v>
      </c>
      <c r="R403" s="9">
        <f t="shared" si="65"/>
        <v>25.875</v>
      </c>
      <c r="S403" s="9">
        <f t="shared" si="66"/>
        <v>41.325000000000003</v>
      </c>
      <c r="T403" s="9">
        <f t="shared" si="67"/>
        <v>27.125</v>
      </c>
      <c r="U403" s="8">
        <f t="shared" si="68"/>
        <v>29.491666666666664</v>
      </c>
      <c r="V403" s="8">
        <f t="shared" si="69"/>
        <v>28.9</v>
      </c>
    </row>
    <row r="404" spans="1:22" ht="13.5" x14ac:dyDescent="0.25">
      <c r="A404" s="3">
        <f>RSI!A404</f>
        <v>42593</v>
      </c>
      <c r="B404" s="2">
        <f>RSI!B404</f>
        <v>9.9879999999999995</v>
      </c>
      <c r="C404" s="2">
        <f>RSI!I404</f>
        <v>47.645653609226542</v>
      </c>
      <c r="D404" s="2">
        <f>MACD!E404</f>
        <v>3.4522666855233197E-2</v>
      </c>
      <c r="E404" s="2">
        <f>MACD!F404</f>
        <v>4.5411766125566647E-2</v>
      </c>
      <c r="F404" s="2">
        <f>'Moving Avg'!D404</f>
        <v>9.9971999999999994</v>
      </c>
      <c r="G404" s="2">
        <f>'Moving Avg'!F404</f>
        <v>10.065315</v>
      </c>
      <c r="H404" s="2">
        <f>'Moving Avg'!G404</f>
        <v>10.089941999999999</v>
      </c>
      <c r="I404" s="2">
        <f>'Moving Avg'!H404</f>
        <v>11.327445499999996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45</v>
      </c>
      <c r="O404" s="8">
        <f t="shared" si="62"/>
        <v>0</v>
      </c>
      <c r="P404" s="8">
        <f t="shared" si="63"/>
        <v>83.5</v>
      </c>
      <c r="Q404" s="9">
        <f t="shared" si="64"/>
        <v>37.024999999999999</v>
      </c>
      <c r="R404" s="9">
        <f t="shared" si="65"/>
        <v>34.875</v>
      </c>
      <c r="S404" s="9">
        <f t="shared" si="66"/>
        <v>48.075000000000003</v>
      </c>
      <c r="T404" s="9">
        <f t="shared" si="67"/>
        <v>38.375</v>
      </c>
      <c r="U404" s="8">
        <f t="shared" si="68"/>
        <v>39.991666666666667</v>
      </c>
      <c r="V404" s="8">
        <f t="shared" si="69"/>
        <v>39.587500000000006</v>
      </c>
    </row>
    <row r="405" spans="1:22" ht="13.5" x14ac:dyDescent="0.25">
      <c r="A405" s="3">
        <f>RSI!A405</f>
        <v>42594</v>
      </c>
      <c r="B405" s="2">
        <f>RSI!B405</f>
        <v>9.9879999999999995</v>
      </c>
      <c r="C405" s="2">
        <f>RSI!I405</f>
        <v>47.645653609226535</v>
      </c>
      <c r="D405" s="2">
        <f>MACD!E405</f>
        <v>1.1102758281694491E-2</v>
      </c>
      <c r="E405" s="2">
        <f>MACD!F405</f>
        <v>3.8549964556792223E-2</v>
      </c>
      <c r="F405" s="2">
        <f>'Moving Avg'!D405</f>
        <v>10.006399999999999</v>
      </c>
      <c r="G405" s="2">
        <f>'Moving Avg'!F405</f>
        <v>10.05289</v>
      </c>
      <c r="H405" s="2">
        <f>'Moving Avg'!G405</f>
        <v>10.087181999999999</v>
      </c>
      <c r="I405" s="2">
        <f>'Moving Avg'!H405</f>
        <v>11.315208499999994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25</v>
      </c>
      <c r="N405" s="8">
        <f t="shared" si="61"/>
        <v>100</v>
      </c>
      <c r="O405" s="8">
        <f t="shared" si="62"/>
        <v>0</v>
      </c>
      <c r="P405" s="8">
        <f t="shared" si="63"/>
        <v>83.5</v>
      </c>
      <c r="Q405" s="9">
        <f t="shared" si="64"/>
        <v>56.274999999999999</v>
      </c>
      <c r="R405" s="9">
        <f t="shared" si="65"/>
        <v>45.875</v>
      </c>
      <c r="S405" s="9">
        <f t="shared" si="66"/>
        <v>56.325000000000003</v>
      </c>
      <c r="T405" s="9">
        <f t="shared" si="67"/>
        <v>52.125</v>
      </c>
      <c r="U405" s="8">
        <f t="shared" si="68"/>
        <v>52.82500000000001</v>
      </c>
      <c r="V405" s="8">
        <f t="shared" si="69"/>
        <v>52.650000000000006</v>
      </c>
    </row>
    <row r="406" spans="1:22" ht="13.5" x14ac:dyDescent="0.25">
      <c r="A406" s="3">
        <f>RSI!A406</f>
        <v>42597</v>
      </c>
      <c r="B406" s="2">
        <f>RSI!B406</f>
        <v>9.9787999999999997</v>
      </c>
      <c r="C406" s="2">
        <f>RSI!I406</f>
        <v>47.239370644303847</v>
      </c>
      <c r="D406" s="2">
        <f>MACD!E406</f>
        <v>-2.8971560495655524E-2</v>
      </c>
      <c r="E406" s="2">
        <f>MACD!F406</f>
        <v>2.5045659546302675E-2</v>
      </c>
      <c r="F406" s="2">
        <f>'Moving Avg'!D406</f>
        <v>9.9953599999999998</v>
      </c>
      <c r="G406" s="2">
        <f>'Moving Avg'!F406</f>
        <v>10.040005000000001</v>
      </c>
      <c r="H406" s="2">
        <f>'Moving Avg'!G406</f>
        <v>10.084237999999997</v>
      </c>
      <c r="I406" s="2">
        <f>'Moving Avg'!H406</f>
        <v>11.302969999999998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100</v>
      </c>
      <c r="O406" s="8">
        <f t="shared" si="62"/>
        <v>0</v>
      </c>
      <c r="P406" s="8">
        <f t="shared" si="63"/>
        <v>16.5</v>
      </c>
      <c r="Q406" s="9">
        <f t="shared" si="64"/>
        <v>46.225000000000001</v>
      </c>
      <c r="R406" s="9">
        <f t="shared" si="65"/>
        <v>29.125</v>
      </c>
      <c r="S406" s="9">
        <f t="shared" si="66"/>
        <v>26.175000000000001</v>
      </c>
      <c r="T406" s="9">
        <f t="shared" si="67"/>
        <v>35.375</v>
      </c>
      <c r="U406" s="8">
        <f t="shared" si="68"/>
        <v>33.841666666666661</v>
      </c>
      <c r="V406" s="8">
        <f t="shared" si="69"/>
        <v>34.224999999999994</v>
      </c>
    </row>
    <row r="407" spans="1:22" ht="13.5" x14ac:dyDescent="0.25">
      <c r="A407" s="3">
        <f>RSI!A407</f>
        <v>42598</v>
      </c>
      <c r="B407" s="2">
        <f>RSI!B407</f>
        <v>9.9787999999999997</v>
      </c>
      <c r="C407" s="2">
        <f>RSI!I407</f>
        <v>47.239370644303847</v>
      </c>
      <c r="D407" s="2">
        <f>MACD!E407</f>
        <v>-2.0079114403888099E-2</v>
      </c>
      <c r="E407" s="2">
        <f>MACD!F407</f>
        <v>1.602070475626452E-2</v>
      </c>
      <c r="F407" s="2">
        <f>'Moving Avg'!D407</f>
        <v>9.9843200000000003</v>
      </c>
      <c r="G407" s="2">
        <f>'Moving Avg'!F407</f>
        <v>10.023435000000001</v>
      </c>
      <c r="H407" s="2">
        <f>'Moving Avg'!G407</f>
        <v>10.077031999999997</v>
      </c>
      <c r="I407" s="2">
        <f>'Moving Avg'!H407</f>
        <v>11.292418999999997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100</v>
      </c>
      <c r="O407" s="8">
        <f t="shared" si="62"/>
        <v>0</v>
      </c>
      <c r="P407" s="8">
        <f t="shared" si="63"/>
        <v>16.5</v>
      </c>
      <c r="Q407" s="9">
        <f t="shared" si="64"/>
        <v>46.225000000000001</v>
      </c>
      <c r="R407" s="9">
        <f t="shared" si="65"/>
        <v>29.125</v>
      </c>
      <c r="S407" s="9">
        <f t="shared" si="66"/>
        <v>26.175000000000001</v>
      </c>
      <c r="T407" s="9">
        <f t="shared" si="67"/>
        <v>35.375</v>
      </c>
      <c r="U407" s="8">
        <f t="shared" si="68"/>
        <v>33.841666666666661</v>
      </c>
      <c r="V407" s="8">
        <f t="shared" si="69"/>
        <v>34.224999999999994</v>
      </c>
    </row>
    <row r="408" spans="1:22" ht="13.5" x14ac:dyDescent="0.25">
      <c r="A408" s="3">
        <f>RSI!A408</f>
        <v>42599</v>
      </c>
      <c r="B408" s="2">
        <f>RSI!B408</f>
        <v>10.015599999999999</v>
      </c>
      <c r="C408" s="2">
        <f>RSI!I408</f>
        <v>49.247057201472501</v>
      </c>
      <c r="D408" s="2">
        <f>MACD!E408</f>
        <v>-2.9133988669267197E-2</v>
      </c>
      <c r="E408" s="2">
        <f>MACD!F408</f>
        <v>6.9897660711581763E-3</v>
      </c>
      <c r="F408" s="2">
        <f>'Moving Avg'!D408</f>
        <v>9.9898399999999992</v>
      </c>
      <c r="G408" s="2">
        <f>'Moving Avg'!F408</f>
        <v>10.013310000000001</v>
      </c>
      <c r="H408" s="2">
        <f>'Moving Avg'!G408</f>
        <v>10.068783999999999</v>
      </c>
      <c r="I408" s="2">
        <f>'Moving Avg'!H408</f>
        <v>11.283828499999997</v>
      </c>
      <c r="J408" s="6" t="str">
        <f>OBV!F408</f>
        <v>BULLISH</v>
      </c>
      <c r="K408" s="6" t="str">
        <f>OBV!G408</f>
        <v>NEUTRAL</v>
      </c>
      <c r="L408" s="6" t="str">
        <f>OBV!H408</f>
        <v>CONFIRMED BULLISH</v>
      </c>
      <c r="M408" s="8">
        <f t="shared" si="60"/>
        <v>25</v>
      </c>
      <c r="N408" s="8">
        <f t="shared" si="61"/>
        <v>100</v>
      </c>
      <c r="O408" s="8">
        <f t="shared" si="62"/>
        <v>0</v>
      </c>
      <c r="P408" s="8">
        <f t="shared" si="63"/>
        <v>83.5</v>
      </c>
      <c r="Q408" s="9">
        <f t="shared" si="64"/>
        <v>56.274999999999999</v>
      </c>
      <c r="R408" s="9">
        <f t="shared" si="65"/>
        <v>45.875</v>
      </c>
      <c r="S408" s="9">
        <f t="shared" si="66"/>
        <v>56.325000000000003</v>
      </c>
      <c r="T408" s="9">
        <f t="shared" si="67"/>
        <v>52.125</v>
      </c>
      <c r="U408" s="8">
        <f t="shared" si="68"/>
        <v>52.82500000000001</v>
      </c>
      <c r="V408" s="8">
        <f t="shared" si="69"/>
        <v>52.650000000000006</v>
      </c>
    </row>
    <row r="409" spans="1:22" ht="13.5" x14ac:dyDescent="0.25">
      <c r="A409" s="3">
        <f>RSI!A409</f>
        <v>42600</v>
      </c>
      <c r="B409" s="2">
        <f>RSI!B409</f>
        <v>10.034000000000001</v>
      </c>
      <c r="C409" s="2">
        <f>RSI!I409</f>
        <v>50.266101664680754</v>
      </c>
      <c r="D409" s="2">
        <f>MACD!E409</f>
        <v>-3.8097961513432921E-2</v>
      </c>
      <c r="E409" s="2">
        <f>MACD!F409</f>
        <v>-2.027779445760043E-3</v>
      </c>
      <c r="F409" s="2">
        <f>'Moving Avg'!D409</f>
        <v>9.999039999999999</v>
      </c>
      <c r="G409" s="2">
        <f>'Moving Avg'!F409</f>
        <v>9.9949000000000012</v>
      </c>
      <c r="H409" s="2">
        <f>'Moving Avg'!G409</f>
        <v>10.058062</v>
      </c>
      <c r="I409" s="2">
        <f>'Moving Avg'!H409</f>
        <v>11.276706999999998</v>
      </c>
      <c r="J409" s="6" t="str">
        <f>OBV!F409</f>
        <v>BULLISH</v>
      </c>
      <c r="K409" s="6" t="str">
        <f>OBV!G409</f>
        <v>NEUTRAL</v>
      </c>
      <c r="L409" s="6" t="str">
        <f>OBV!H409</f>
        <v>CONFIRMED BULLISH</v>
      </c>
      <c r="M409" s="8">
        <f t="shared" si="60"/>
        <v>25</v>
      </c>
      <c r="N409" s="8">
        <f t="shared" si="61"/>
        <v>100</v>
      </c>
      <c r="O409" s="8">
        <f t="shared" si="62"/>
        <v>0</v>
      </c>
      <c r="P409" s="8">
        <f t="shared" si="63"/>
        <v>83.5</v>
      </c>
      <c r="Q409" s="9">
        <f t="shared" si="64"/>
        <v>56.274999999999999</v>
      </c>
      <c r="R409" s="9">
        <f t="shared" si="65"/>
        <v>45.875</v>
      </c>
      <c r="S409" s="9">
        <f t="shared" si="66"/>
        <v>56.325000000000003</v>
      </c>
      <c r="T409" s="9">
        <f t="shared" si="67"/>
        <v>52.125</v>
      </c>
      <c r="U409" s="8">
        <f t="shared" si="68"/>
        <v>52.82500000000001</v>
      </c>
      <c r="V409" s="8">
        <f t="shared" si="69"/>
        <v>52.650000000000006</v>
      </c>
    </row>
    <row r="410" spans="1:22" ht="13.5" x14ac:dyDescent="0.25">
      <c r="A410" s="3">
        <f>RSI!A410</f>
        <v>42601</v>
      </c>
      <c r="B410" s="2">
        <f>RSI!B410</f>
        <v>9.9420000000000002</v>
      </c>
      <c r="C410" s="2">
        <f>RSI!I410</f>
        <v>45.361803097877591</v>
      </c>
      <c r="D410" s="2">
        <f>MACD!E410</f>
        <v>-3.8920470590616318E-2</v>
      </c>
      <c r="E410" s="2">
        <f>MACD!F410</f>
        <v>-9.4063176747312977E-3</v>
      </c>
      <c r="F410" s="2">
        <f>'Moving Avg'!D410</f>
        <v>9.9898399999999992</v>
      </c>
      <c r="G410" s="2">
        <f>'Moving Avg'!F410</f>
        <v>9.9718900000000019</v>
      </c>
      <c r="H410" s="2">
        <f>'Moving Avg'!G410</f>
        <v>10.045677999999999</v>
      </c>
      <c r="I410" s="2">
        <f>'Moving Avg'!H410</f>
        <v>11.269392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100</v>
      </c>
      <c r="O410" s="8">
        <f t="shared" si="62"/>
        <v>0</v>
      </c>
      <c r="P410" s="8">
        <f t="shared" si="63"/>
        <v>16.5</v>
      </c>
      <c r="Q410" s="9">
        <f t="shared" si="64"/>
        <v>46.225000000000001</v>
      </c>
      <c r="R410" s="9">
        <f t="shared" si="65"/>
        <v>29.125</v>
      </c>
      <c r="S410" s="9">
        <f t="shared" si="66"/>
        <v>26.175000000000001</v>
      </c>
      <c r="T410" s="9">
        <f t="shared" si="67"/>
        <v>35.375</v>
      </c>
      <c r="U410" s="8">
        <f t="shared" si="68"/>
        <v>33.841666666666661</v>
      </c>
      <c r="V410" s="8">
        <f t="shared" si="69"/>
        <v>34.224999999999994</v>
      </c>
    </row>
    <row r="411" spans="1:22" ht="13.5" x14ac:dyDescent="0.25">
      <c r="A411" s="3">
        <f>RSI!A411</f>
        <v>42604</v>
      </c>
      <c r="B411" s="2">
        <f>RSI!B411</f>
        <v>9.8498999999999999</v>
      </c>
      <c r="C411" s="2">
        <f>RSI!I411</f>
        <v>41.04449449095069</v>
      </c>
      <c r="D411" s="2">
        <f>MACD!E411</f>
        <v>-1.8145280031822253E-2</v>
      </c>
      <c r="E411" s="2">
        <f>MACD!F411</f>
        <v>-1.115411014614949E-2</v>
      </c>
      <c r="F411" s="2">
        <f>'Moving Avg'!D411</f>
        <v>9.9640599999999999</v>
      </c>
      <c r="G411" s="2">
        <f>'Moving Avg'!F411</f>
        <v>9.9493350000000014</v>
      </c>
      <c r="H411" s="2">
        <f>'Moving Avg'!G411</f>
        <v>10.037669999999999</v>
      </c>
      <c r="I411" s="2">
        <f>'Moving Avg'!H411</f>
        <v>11.261705000000001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25</v>
      </c>
      <c r="N411" s="8">
        <f t="shared" si="61"/>
        <v>45</v>
      </c>
      <c r="O411" s="8">
        <f t="shared" si="62"/>
        <v>0</v>
      </c>
      <c r="P411" s="8">
        <f t="shared" si="63"/>
        <v>16.5</v>
      </c>
      <c r="Q411" s="9">
        <f t="shared" si="64"/>
        <v>26.975000000000001</v>
      </c>
      <c r="R411" s="9">
        <f t="shared" si="65"/>
        <v>18.125</v>
      </c>
      <c r="S411" s="9">
        <f t="shared" si="66"/>
        <v>17.925000000000001</v>
      </c>
      <c r="T411" s="9">
        <f t="shared" si="67"/>
        <v>21.625</v>
      </c>
      <c r="U411" s="8">
        <f t="shared" si="68"/>
        <v>21.008333333333336</v>
      </c>
      <c r="V411" s="8">
        <f t="shared" si="69"/>
        <v>21.162500000000001</v>
      </c>
    </row>
    <row r="412" spans="1:22" ht="13.5" x14ac:dyDescent="0.25">
      <c r="A412" s="3">
        <f>RSI!A412</f>
        <v>42605</v>
      </c>
      <c r="B412" s="2">
        <f>RSI!B412</f>
        <v>9.8498999999999999</v>
      </c>
      <c r="C412" s="2">
        <f>RSI!I412</f>
        <v>41.04449449095069</v>
      </c>
      <c r="D412" s="2">
        <f>MACD!E412</f>
        <v>4.3636818412018386E-4</v>
      </c>
      <c r="E412" s="2">
        <f>MACD!F412</f>
        <v>-8.836014480095555E-3</v>
      </c>
      <c r="F412" s="2">
        <f>'Moving Avg'!D412</f>
        <v>9.9382799999999989</v>
      </c>
      <c r="G412" s="2">
        <f>'Moving Avg'!F412</f>
        <v>9.9419700000000013</v>
      </c>
      <c r="H412" s="2">
        <f>'Moving Avg'!G412</f>
        <v>10.030371999999998</v>
      </c>
      <c r="I412" s="2">
        <f>'Moving Avg'!H412</f>
        <v>11.255706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0</v>
      </c>
      <c r="O412" s="8">
        <f t="shared" si="62"/>
        <v>0</v>
      </c>
      <c r="P412" s="8">
        <f t="shared" si="63"/>
        <v>16.5</v>
      </c>
      <c r="Q412" s="9">
        <f t="shared" si="64"/>
        <v>11.225</v>
      </c>
      <c r="R412" s="9">
        <f t="shared" si="65"/>
        <v>9.125</v>
      </c>
      <c r="S412" s="9">
        <f t="shared" si="66"/>
        <v>11.175000000000001</v>
      </c>
      <c r="T412" s="9">
        <f t="shared" si="67"/>
        <v>10.375</v>
      </c>
      <c r="U412" s="8">
        <f t="shared" si="68"/>
        <v>10.508333333333335</v>
      </c>
      <c r="V412" s="8">
        <f t="shared" si="69"/>
        <v>10.475000000000001</v>
      </c>
    </row>
    <row r="413" spans="1:22" ht="13.5" x14ac:dyDescent="0.25">
      <c r="A413" s="3">
        <f>RSI!A413</f>
        <v>42606</v>
      </c>
      <c r="B413" s="2">
        <f>RSI!B413</f>
        <v>10.034000000000001</v>
      </c>
      <c r="C413" s="2">
        <f>RSI!I413</f>
        <v>51.701193684531638</v>
      </c>
      <c r="D413" s="2">
        <f>MACD!E413</f>
        <v>-3.6262876943773392E-3</v>
      </c>
      <c r="E413" s="2">
        <f>MACD!F413</f>
        <v>-7.7940691229519124E-3</v>
      </c>
      <c r="F413" s="2">
        <f>'Moving Avg'!D413</f>
        <v>9.9419599999999981</v>
      </c>
      <c r="G413" s="2">
        <f>'Moving Avg'!F413</f>
        <v>9.9562349999999995</v>
      </c>
      <c r="H413" s="2">
        <f>'Moving Avg'!G413</f>
        <v>10.026755999999999</v>
      </c>
      <c r="I413" s="2">
        <f>'Moving Avg'!H413</f>
        <v>11.252093000000002</v>
      </c>
      <c r="J413" s="6" t="str">
        <f>OBV!F413</f>
        <v>BEARISH</v>
      </c>
      <c r="K413" s="6" t="str">
        <f>OBV!G413</f>
        <v>NEUTRAL</v>
      </c>
      <c r="L413" s="6" t="str">
        <f>OBV!H413</f>
        <v>BEARISH DIVERGENCE</v>
      </c>
      <c r="M413" s="8">
        <f t="shared" si="60"/>
        <v>25</v>
      </c>
      <c r="N413" s="8">
        <f t="shared" si="61"/>
        <v>0</v>
      </c>
      <c r="O413" s="8">
        <f t="shared" si="62"/>
        <v>0</v>
      </c>
      <c r="P413" s="8">
        <f t="shared" si="63"/>
        <v>16.5</v>
      </c>
      <c r="Q413" s="9">
        <f t="shared" si="64"/>
        <v>11.225</v>
      </c>
      <c r="R413" s="9">
        <f t="shared" si="65"/>
        <v>9.125</v>
      </c>
      <c r="S413" s="9">
        <f t="shared" si="66"/>
        <v>11.175000000000001</v>
      </c>
      <c r="T413" s="9">
        <f t="shared" si="67"/>
        <v>10.375</v>
      </c>
      <c r="U413" s="8">
        <f t="shared" si="68"/>
        <v>10.508333333333335</v>
      </c>
      <c r="V413" s="8">
        <f t="shared" si="69"/>
        <v>10.475000000000001</v>
      </c>
    </row>
    <row r="414" spans="1:22" ht="13.5" x14ac:dyDescent="0.25">
      <c r="A414" s="3">
        <f>RSI!A414</f>
        <v>42607</v>
      </c>
      <c r="B414" s="2">
        <f>RSI!B414</f>
        <v>9.9420000000000002</v>
      </c>
      <c r="C414" s="2">
        <f>RSI!I414</f>
        <v>47.117656648512153</v>
      </c>
      <c r="D414" s="2">
        <f>MACD!E414</f>
        <v>-4.7735668528581243E-4</v>
      </c>
      <c r="E414" s="2">
        <f>MACD!F414</f>
        <v>-6.3307266354186926E-3</v>
      </c>
      <c r="F414" s="2">
        <f>'Moving Avg'!D414</f>
        <v>9.9235599999999984</v>
      </c>
      <c r="G414" s="2">
        <f>'Moving Avg'!F414</f>
        <v>9.9585399999999993</v>
      </c>
      <c r="H414" s="2">
        <f>'Moving Avg'!G414</f>
        <v>10.021299999999998</v>
      </c>
      <c r="I414" s="2">
        <f>'Moving Avg'!H414</f>
        <v>11.248908000000002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25</v>
      </c>
      <c r="N414" s="8">
        <f t="shared" si="61"/>
        <v>0</v>
      </c>
      <c r="O414" s="8">
        <f t="shared" si="62"/>
        <v>0</v>
      </c>
      <c r="P414" s="8">
        <f t="shared" si="63"/>
        <v>16.5</v>
      </c>
      <c r="Q414" s="9">
        <f t="shared" si="64"/>
        <v>11.225</v>
      </c>
      <c r="R414" s="9">
        <f t="shared" si="65"/>
        <v>9.125</v>
      </c>
      <c r="S414" s="9">
        <f t="shared" si="66"/>
        <v>11.175000000000001</v>
      </c>
      <c r="T414" s="9">
        <f t="shared" si="67"/>
        <v>10.375</v>
      </c>
      <c r="U414" s="8">
        <f t="shared" si="68"/>
        <v>10.508333333333335</v>
      </c>
      <c r="V414" s="8">
        <f t="shared" si="69"/>
        <v>10.475000000000001</v>
      </c>
    </row>
    <row r="415" spans="1:22" ht="13.5" x14ac:dyDescent="0.25">
      <c r="A415" s="3">
        <f>RSI!A415</f>
        <v>42608</v>
      </c>
      <c r="B415" s="2">
        <f>RSI!B415</f>
        <v>9.9420000000000002</v>
      </c>
      <c r="C415" s="2">
        <f>RSI!I415</f>
        <v>47.117656648512153</v>
      </c>
      <c r="D415" s="2">
        <f>MACD!E415</f>
        <v>2.5194109906152562E-3</v>
      </c>
      <c r="E415" s="2">
        <f>MACD!F415</f>
        <v>-4.5606991102119026E-3</v>
      </c>
      <c r="F415" s="2">
        <f>'Moving Avg'!D415</f>
        <v>9.9235600000000002</v>
      </c>
      <c r="G415" s="2">
        <f>'Moving Avg'!F415</f>
        <v>9.9608450000000008</v>
      </c>
      <c r="H415" s="2">
        <f>'Moving Avg'!G415</f>
        <v>10.017619999999999</v>
      </c>
      <c r="I415" s="2">
        <f>'Moving Avg'!H415</f>
        <v>11.245723000000003</v>
      </c>
      <c r="J415" s="6" t="str">
        <f>OBV!F415</f>
        <v>BEARISH</v>
      </c>
      <c r="K415" s="6" t="str">
        <f>OBV!G415</f>
        <v>NEUTRAL</v>
      </c>
      <c r="L415" s="6" t="str">
        <f>OBV!H415</f>
        <v>NEUTRAL</v>
      </c>
      <c r="M415" s="8">
        <f t="shared" si="60"/>
        <v>25</v>
      </c>
      <c r="N415" s="8">
        <f t="shared" si="61"/>
        <v>0</v>
      </c>
      <c r="O415" s="8">
        <f t="shared" si="62"/>
        <v>0</v>
      </c>
      <c r="P415" s="8">
        <f t="shared" si="63"/>
        <v>16.5</v>
      </c>
      <c r="Q415" s="9">
        <f t="shared" si="64"/>
        <v>11.225</v>
      </c>
      <c r="R415" s="9">
        <f t="shared" si="65"/>
        <v>9.125</v>
      </c>
      <c r="S415" s="9">
        <f t="shared" si="66"/>
        <v>11.175000000000001</v>
      </c>
      <c r="T415" s="9">
        <f t="shared" si="67"/>
        <v>10.375</v>
      </c>
      <c r="U415" s="8">
        <f t="shared" si="68"/>
        <v>10.508333333333335</v>
      </c>
      <c r="V415" s="8">
        <f t="shared" si="69"/>
        <v>10.475000000000001</v>
      </c>
    </row>
    <row r="416" spans="1:22" ht="13.5" x14ac:dyDescent="0.25">
      <c r="A416" s="3">
        <f>RSI!A416</f>
        <v>42611</v>
      </c>
      <c r="B416" s="2">
        <f>RSI!B416</f>
        <v>10.034000000000001</v>
      </c>
      <c r="C416" s="2">
        <f>RSI!I416</f>
        <v>52.047990757671229</v>
      </c>
      <c r="D416" s="2">
        <f>MACD!E416</f>
        <v>-2.8673882489567148E-3</v>
      </c>
      <c r="E416" s="2">
        <f>MACD!F416</f>
        <v>-4.2220369379608654E-3</v>
      </c>
      <c r="F416" s="2">
        <f>'Moving Avg'!D416</f>
        <v>9.9603799999999989</v>
      </c>
      <c r="G416" s="2">
        <f>'Moving Avg'!F416</f>
        <v>9.9746500000000005</v>
      </c>
      <c r="H416" s="2">
        <f>'Moving Avg'!G416</f>
        <v>10.013115999999998</v>
      </c>
      <c r="I416" s="2">
        <f>'Moving Avg'!H416</f>
        <v>11.243042500000003</v>
      </c>
      <c r="J416" s="6" t="str">
        <f>OBV!F416</f>
        <v>BULLISH</v>
      </c>
      <c r="K416" s="6" t="str">
        <f>OBV!G416</f>
        <v>NEUTRAL</v>
      </c>
      <c r="L416" s="6" t="str">
        <f>OBV!H416</f>
        <v>CONFIRMED BULLISH</v>
      </c>
      <c r="M416" s="8">
        <f t="shared" si="60"/>
        <v>25</v>
      </c>
      <c r="N416" s="8">
        <f t="shared" si="61"/>
        <v>0</v>
      </c>
      <c r="O416" s="8">
        <f t="shared" si="62"/>
        <v>0</v>
      </c>
      <c r="P416" s="8">
        <f t="shared" si="63"/>
        <v>83.5</v>
      </c>
      <c r="Q416" s="9">
        <f t="shared" si="64"/>
        <v>21.274999999999999</v>
      </c>
      <c r="R416" s="9">
        <f t="shared" si="65"/>
        <v>25.875</v>
      </c>
      <c r="S416" s="9">
        <f t="shared" si="66"/>
        <v>41.325000000000003</v>
      </c>
      <c r="T416" s="9">
        <f t="shared" si="67"/>
        <v>27.125</v>
      </c>
      <c r="U416" s="8">
        <f t="shared" si="68"/>
        <v>29.491666666666664</v>
      </c>
      <c r="V416" s="8">
        <f t="shared" si="69"/>
        <v>28.9</v>
      </c>
    </row>
    <row r="417" spans="1:22" ht="13.5" x14ac:dyDescent="0.25">
      <c r="A417" s="3">
        <f>RSI!A417</f>
        <v>42612</v>
      </c>
      <c r="B417" s="2">
        <f>RSI!B417</f>
        <v>10.034000000000001</v>
      </c>
      <c r="C417" s="2">
        <f>RSI!I417</f>
        <v>52.047990757671229</v>
      </c>
      <c r="D417" s="2">
        <f>MACD!E417</f>
        <v>-7.6841980435062851E-3</v>
      </c>
      <c r="E417" s="2">
        <f>MACD!F417</f>
        <v>-4.9144691590699494E-3</v>
      </c>
      <c r="F417" s="2">
        <f>'Moving Avg'!D417</f>
        <v>9.9971999999999994</v>
      </c>
      <c r="G417" s="2">
        <f>'Moving Avg'!F417</f>
        <v>9.9746500000000005</v>
      </c>
      <c r="H417" s="2">
        <f>'Moving Avg'!G417</f>
        <v>10.008611999999998</v>
      </c>
      <c r="I417" s="2">
        <f>'Moving Avg'!H417</f>
        <v>11.238807500000002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45</v>
      </c>
      <c r="O417" s="8">
        <f t="shared" si="62"/>
        <v>0</v>
      </c>
      <c r="P417" s="8">
        <f t="shared" si="63"/>
        <v>83.5</v>
      </c>
      <c r="Q417" s="9">
        <f t="shared" si="64"/>
        <v>37.024999999999999</v>
      </c>
      <c r="R417" s="9">
        <f t="shared" si="65"/>
        <v>34.875</v>
      </c>
      <c r="S417" s="9">
        <f t="shared" si="66"/>
        <v>48.075000000000003</v>
      </c>
      <c r="T417" s="9">
        <f t="shared" si="67"/>
        <v>38.375</v>
      </c>
      <c r="U417" s="8">
        <f t="shared" si="68"/>
        <v>39.991666666666667</v>
      </c>
      <c r="V417" s="8">
        <f t="shared" si="69"/>
        <v>39.587500000000006</v>
      </c>
    </row>
    <row r="418" spans="1:22" ht="13.5" x14ac:dyDescent="0.25">
      <c r="A418" s="3">
        <f>RSI!A418</f>
        <v>42613</v>
      </c>
      <c r="B418" s="2">
        <f>RSI!B418</f>
        <v>10.034000000000001</v>
      </c>
      <c r="C418" s="2">
        <f>RSI!I418</f>
        <v>52.047990757671229</v>
      </c>
      <c r="D418" s="2">
        <f>MACD!E418</f>
        <v>-6.3380040301925789E-3</v>
      </c>
      <c r="E418" s="2">
        <f>MACD!F418</f>
        <v>-5.1991761332944759E-3</v>
      </c>
      <c r="F418" s="2">
        <f>'Moving Avg'!D418</f>
        <v>9.9971999999999994</v>
      </c>
      <c r="G418" s="2">
        <f>'Moving Avg'!F418</f>
        <v>9.9792499999999986</v>
      </c>
      <c r="H418" s="2">
        <f>'Moving Avg'!G418</f>
        <v>10.006595999999998</v>
      </c>
      <c r="I418" s="2">
        <f>'Moving Avg'!H418</f>
        <v>11.235683000000005</v>
      </c>
      <c r="J418" s="6" t="str">
        <f>OBV!F418</f>
        <v>BULLISH</v>
      </c>
      <c r="K418" s="6" t="str">
        <f>OBV!G418</f>
        <v>NEUTRAL</v>
      </c>
      <c r="L418" s="6" t="str">
        <f>OBV!H418</f>
        <v>NEUTRAL</v>
      </c>
      <c r="M418" s="8">
        <f t="shared" si="60"/>
        <v>25</v>
      </c>
      <c r="N418" s="8">
        <f t="shared" si="61"/>
        <v>45</v>
      </c>
      <c r="O418" s="8">
        <f t="shared" si="62"/>
        <v>0</v>
      </c>
      <c r="P418" s="8">
        <f t="shared" si="63"/>
        <v>49.5</v>
      </c>
      <c r="Q418" s="9">
        <f t="shared" si="64"/>
        <v>31.925000000000001</v>
      </c>
      <c r="R418" s="9">
        <f t="shared" si="65"/>
        <v>26.375</v>
      </c>
      <c r="S418" s="9">
        <f t="shared" si="66"/>
        <v>32.775000000000006</v>
      </c>
      <c r="T418" s="9">
        <f t="shared" si="67"/>
        <v>29.875</v>
      </c>
      <c r="U418" s="8">
        <f t="shared" si="68"/>
        <v>30.358333333333334</v>
      </c>
      <c r="V418" s="8">
        <f t="shared" si="69"/>
        <v>30.237500000000001</v>
      </c>
    </row>
    <row r="419" spans="1:22" ht="13.5" x14ac:dyDescent="0.25">
      <c r="A419" s="3">
        <f>RSI!A419</f>
        <v>42614</v>
      </c>
      <c r="B419" s="2">
        <f>RSI!B419</f>
        <v>10.034000000000001</v>
      </c>
      <c r="C419" s="2">
        <f>RSI!I419</f>
        <v>52.047990757671229</v>
      </c>
      <c r="D419" s="2">
        <f>MACD!E419</f>
        <v>-2.5899830336637564E-3</v>
      </c>
      <c r="E419" s="2">
        <f>MACD!F419</f>
        <v>-4.6773375133683324E-3</v>
      </c>
      <c r="F419" s="2">
        <f>'Moving Avg'!D419</f>
        <v>10.015599999999999</v>
      </c>
      <c r="G419" s="2">
        <f>'Moving Avg'!F419</f>
        <v>9.9838500000000003</v>
      </c>
      <c r="H419" s="2">
        <f>'Moving Avg'!G419</f>
        <v>10.004756</v>
      </c>
      <c r="I419" s="2">
        <f>'Moving Avg'!H419</f>
        <v>11.232469500000004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  <c r="M419" s="8">
        <f t="shared" si="60"/>
        <v>25</v>
      </c>
      <c r="N419" s="8">
        <f t="shared" si="61"/>
        <v>0</v>
      </c>
      <c r="O419" s="8">
        <f t="shared" si="62"/>
        <v>0</v>
      </c>
      <c r="P419" s="8">
        <f t="shared" si="63"/>
        <v>83.5</v>
      </c>
      <c r="Q419" s="9">
        <f t="shared" si="64"/>
        <v>21.274999999999999</v>
      </c>
      <c r="R419" s="9">
        <f t="shared" si="65"/>
        <v>25.875</v>
      </c>
      <c r="S419" s="9">
        <f t="shared" si="66"/>
        <v>41.325000000000003</v>
      </c>
      <c r="T419" s="9">
        <f t="shared" si="67"/>
        <v>27.125</v>
      </c>
      <c r="U419" s="8">
        <f t="shared" si="68"/>
        <v>29.491666666666664</v>
      </c>
      <c r="V419" s="8">
        <f t="shared" si="69"/>
        <v>28.9</v>
      </c>
    </row>
    <row r="420" spans="1:22" ht="13.5" x14ac:dyDescent="0.25">
      <c r="A420" s="3">
        <f>RSI!A420</f>
        <v>42615</v>
      </c>
      <c r="B420" s="2">
        <f>RSI!B420</f>
        <v>10.015599999999999</v>
      </c>
      <c r="C420" s="2">
        <f>RSI!I420</f>
        <v>50.774545064114605</v>
      </c>
      <c r="D420" s="2">
        <f>MACD!E420</f>
        <v>-1.2414867061638191E-2</v>
      </c>
      <c r="E420" s="2">
        <f>MACD!F420</f>
        <v>-6.2248434230223046E-3</v>
      </c>
      <c r="F420" s="2">
        <f>'Moving Avg'!D420</f>
        <v>10.03032</v>
      </c>
      <c r="G420" s="2">
        <f>'Moving Avg'!F420</f>
        <v>9.9875299999999996</v>
      </c>
      <c r="H420" s="2">
        <f>'Moving Avg'!G420</f>
        <v>10.007878</v>
      </c>
      <c r="I420" s="2">
        <f>'Moving Avg'!H420</f>
        <v>11.227920500000007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  <c r="M420" s="8">
        <f t="shared" si="60"/>
        <v>25</v>
      </c>
      <c r="N420" s="8">
        <f t="shared" si="61"/>
        <v>45</v>
      </c>
      <c r="O420" s="8">
        <f t="shared" si="62"/>
        <v>0</v>
      </c>
      <c r="P420" s="8">
        <f t="shared" si="63"/>
        <v>16.5</v>
      </c>
      <c r="Q420" s="9">
        <f t="shared" si="64"/>
        <v>26.975000000000001</v>
      </c>
      <c r="R420" s="9">
        <f t="shared" si="65"/>
        <v>18.125</v>
      </c>
      <c r="S420" s="9">
        <f t="shared" si="66"/>
        <v>17.925000000000001</v>
      </c>
      <c r="T420" s="9">
        <f t="shared" si="67"/>
        <v>21.625</v>
      </c>
      <c r="U420" s="8">
        <f t="shared" si="68"/>
        <v>21.008333333333336</v>
      </c>
      <c r="V420" s="8">
        <f t="shared" si="69"/>
        <v>21.162500000000001</v>
      </c>
    </row>
    <row r="421" spans="1:22" ht="13.5" x14ac:dyDescent="0.25">
      <c r="A421" s="3">
        <f>RSI!A421</f>
        <v>42618</v>
      </c>
      <c r="B421" s="2">
        <f>RSI!B421</f>
        <v>9.8315000000000001</v>
      </c>
      <c r="C421" s="2">
        <f>RSI!I421</f>
        <v>40.181453007684716</v>
      </c>
      <c r="D421" s="2">
        <f>MACD!E421</f>
        <v>-2.1341885977440356E-2</v>
      </c>
      <c r="E421" s="2">
        <f>MACD!F421</f>
        <v>-9.2482519339059151E-3</v>
      </c>
      <c r="F421" s="2">
        <f>'Moving Avg'!D421</f>
        <v>9.9898199999999999</v>
      </c>
      <c r="G421" s="2">
        <f>'Moving Avg'!F421</f>
        <v>9.977405000000001</v>
      </c>
      <c r="H421" s="2">
        <f>'Moving Avg'!G421</f>
        <v>10.001618000000001</v>
      </c>
      <c r="I421" s="2">
        <f>'Moving Avg'!H421</f>
        <v>11.221563000000005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  <c r="M421" s="8">
        <f t="shared" si="60"/>
        <v>25</v>
      </c>
      <c r="N421" s="8">
        <f t="shared" si="61"/>
        <v>45</v>
      </c>
      <c r="O421" s="8">
        <f t="shared" si="62"/>
        <v>0</v>
      </c>
      <c r="P421" s="8">
        <f t="shared" si="63"/>
        <v>33</v>
      </c>
      <c r="Q421" s="9">
        <f t="shared" si="64"/>
        <v>29.45</v>
      </c>
      <c r="R421" s="9">
        <f t="shared" si="65"/>
        <v>22.25</v>
      </c>
      <c r="S421" s="9">
        <f t="shared" si="66"/>
        <v>25.35</v>
      </c>
      <c r="T421" s="9">
        <f t="shared" si="67"/>
        <v>25.75</v>
      </c>
      <c r="U421" s="8">
        <f t="shared" si="68"/>
        <v>25.683333333333337</v>
      </c>
      <c r="V421" s="8">
        <f t="shared" si="69"/>
        <v>25.700000000000003</v>
      </c>
    </row>
    <row r="422" spans="1:22" ht="13.5" x14ac:dyDescent="0.25">
      <c r="A422" s="3">
        <f>RSI!A422</f>
        <v>42619</v>
      </c>
      <c r="B422" s="2">
        <f>RSI!B422</f>
        <v>9.6658000000000008</v>
      </c>
      <c r="C422" s="2">
        <f>RSI!I422</f>
        <v>33.422634449752522</v>
      </c>
      <c r="D422" s="2">
        <f>MACD!E422</f>
        <v>-1.5609016057029024E-2</v>
      </c>
      <c r="E422" s="2">
        <f>MACD!F422</f>
        <v>-1.0520404758530538E-2</v>
      </c>
      <c r="F422" s="2">
        <f>'Moving Avg'!D422</f>
        <v>9.9161800000000007</v>
      </c>
      <c r="G422" s="2">
        <f>'Moving Avg'!F422</f>
        <v>9.958994999999998</v>
      </c>
      <c r="H422" s="2">
        <f>'Moving Avg'!G422</f>
        <v>9.9924119999999998</v>
      </c>
      <c r="I422" s="2">
        <f>'Moving Avg'!H422</f>
        <v>11.213622000000008</v>
      </c>
      <c r="J422" s="6" t="str">
        <f>OBV!F422</f>
        <v>BEARISH</v>
      </c>
      <c r="K422" s="6" t="str">
        <f>OBV!G422</f>
        <v>STRONG</v>
      </c>
      <c r="L422" s="6" t="str">
        <f>OBV!H422</f>
        <v>CONFIRMED BEARISH</v>
      </c>
      <c r="M422" s="8">
        <f t="shared" si="60"/>
        <v>25</v>
      </c>
      <c r="N422" s="8">
        <f t="shared" si="61"/>
        <v>45</v>
      </c>
      <c r="O422" s="8">
        <f t="shared" si="62"/>
        <v>0</v>
      </c>
      <c r="P422" s="8">
        <f t="shared" si="63"/>
        <v>33</v>
      </c>
      <c r="Q422" s="9">
        <f t="shared" si="64"/>
        <v>29.45</v>
      </c>
      <c r="R422" s="9">
        <f t="shared" si="65"/>
        <v>22.25</v>
      </c>
      <c r="S422" s="9">
        <f t="shared" si="66"/>
        <v>25.35</v>
      </c>
      <c r="T422" s="9">
        <f t="shared" si="67"/>
        <v>25.75</v>
      </c>
      <c r="U422" s="8">
        <f t="shared" si="68"/>
        <v>25.683333333333337</v>
      </c>
      <c r="V422" s="8">
        <f t="shared" si="69"/>
        <v>25.700000000000003</v>
      </c>
    </row>
    <row r="423" spans="1:22" ht="13.5" x14ac:dyDescent="0.25">
      <c r="A423" s="3">
        <f>RSI!A423</f>
        <v>42620</v>
      </c>
      <c r="B423" s="2">
        <f>RSI!B423</f>
        <v>9.5645000000000007</v>
      </c>
      <c r="C423" s="2">
        <f>RSI!I423</f>
        <v>30.090336572835497</v>
      </c>
      <c r="D423" s="2">
        <f>MACD!E423</f>
        <v>2.6985215545080266E-2</v>
      </c>
      <c r="E423" s="2">
        <f>MACD!F423</f>
        <v>-3.0192806978083762E-3</v>
      </c>
      <c r="F423" s="2">
        <f>'Moving Avg'!D423</f>
        <v>9.8222799999999992</v>
      </c>
      <c r="G423" s="2">
        <f>'Moving Avg'!F423</f>
        <v>9.9378199999999985</v>
      </c>
      <c r="H423" s="2">
        <f>'Moving Avg'!G423</f>
        <v>9.9811800000000002</v>
      </c>
      <c r="I423" s="2">
        <f>'Moving Avg'!H423</f>
        <v>11.20504100000001</v>
      </c>
      <c r="J423" s="6" t="str">
        <f>OBV!F423</f>
        <v>BEARISH</v>
      </c>
      <c r="K423" s="6" t="str">
        <f>OBV!G423</f>
        <v>STRONG</v>
      </c>
      <c r="L423" s="6" t="str">
        <f>OBV!H423</f>
        <v>CONFIRMED BEARISH</v>
      </c>
      <c r="M423" s="8">
        <f t="shared" si="60"/>
        <v>25</v>
      </c>
      <c r="N423" s="8">
        <f t="shared" si="61"/>
        <v>0</v>
      </c>
      <c r="O423" s="8">
        <f t="shared" si="62"/>
        <v>0</v>
      </c>
      <c r="P423" s="8">
        <f t="shared" si="63"/>
        <v>33</v>
      </c>
      <c r="Q423" s="9">
        <f t="shared" si="64"/>
        <v>13.7</v>
      </c>
      <c r="R423" s="9">
        <f t="shared" si="65"/>
        <v>13.25</v>
      </c>
      <c r="S423" s="9">
        <f t="shared" si="66"/>
        <v>18.600000000000001</v>
      </c>
      <c r="T423" s="9">
        <f t="shared" si="67"/>
        <v>14.5</v>
      </c>
      <c r="U423" s="8">
        <f t="shared" si="68"/>
        <v>15.183333333333332</v>
      </c>
      <c r="V423" s="8">
        <f t="shared" si="69"/>
        <v>15.012499999999999</v>
      </c>
    </row>
    <row r="424" spans="1:22" ht="13.5" x14ac:dyDescent="0.25">
      <c r="A424" s="3">
        <f>RSI!A424</f>
        <v>42621</v>
      </c>
      <c r="B424" s="2">
        <f>RSI!B424</f>
        <v>9.2975999999999992</v>
      </c>
      <c r="C424" s="2">
        <f>RSI!I424</f>
        <v>23.455006794866904</v>
      </c>
      <c r="D424" s="2">
        <f>MACD!E424</f>
        <v>7.101619226416922E-2</v>
      </c>
      <c r="E424" s="2">
        <f>MACD!F424</f>
        <v>1.1787813894587143E-2</v>
      </c>
      <c r="F424" s="2">
        <f>'Moving Avg'!D424</f>
        <v>9.6750000000000007</v>
      </c>
      <c r="G424" s="2">
        <f>'Moving Avg'!F424</f>
        <v>9.9032999999999998</v>
      </c>
      <c r="H424" s="2">
        <f>'Moving Avg'!G424</f>
        <v>9.9646099999999986</v>
      </c>
      <c r="I424" s="2">
        <f>'Moving Avg'!H424</f>
        <v>11.19441500000001</v>
      </c>
      <c r="J424" s="6" t="str">
        <f>OBV!F424</f>
        <v>BEARISH</v>
      </c>
      <c r="K424" s="6" t="str">
        <f>OBV!G424</f>
        <v>STRONG</v>
      </c>
      <c r="L424" s="6" t="str">
        <f>OBV!H424</f>
        <v>CONFIRMED BEARISH</v>
      </c>
      <c r="M424" s="8">
        <f t="shared" si="60"/>
        <v>50</v>
      </c>
      <c r="N424" s="8">
        <f t="shared" si="61"/>
        <v>0</v>
      </c>
      <c r="O424" s="8">
        <f t="shared" si="62"/>
        <v>0</v>
      </c>
      <c r="P424" s="8">
        <f t="shared" si="63"/>
        <v>33</v>
      </c>
      <c r="Q424" s="9">
        <f t="shared" si="64"/>
        <v>22.45</v>
      </c>
      <c r="R424" s="9">
        <f t="shared" si="65"/>
        <v>18.25</v>
      </c>
      <c r="S424" s="9">
        <f t="shared" si="66"/>
        <v>22.35</v>
      </c>
      <c r="T424" s="9">
        <f t="shared" si="67"/>
        <v>20.75</v>
      </c>
      <c r="U424" s="8">
        <f t="shared" si="68"/>
        <v>21.016666666666669</v>
      </c>
      <c r="V424" s="8">
        <f t="shared" si="69"/>
        <v>20.950000000000003</v>
      </c>
    </row>
    <row r="425" spans="1:22" ht="13.5" x14ac:dyDescent="0.25">
      <c r="A425" s="3">
        <f>RSI!A425</f>
        <v>42622</v>
      </c>
      <c r="B425" s="2">
        <f>RSI!B425</f>
        <v>9.2055000000000007</v>
      </c>
      <c r="C425" s="2">
        <f>RSI!I425</f>
        <v>21.67852433871569</v>
      </c>
      <c r="D425" s="2">
        <f>MACD!E425</f>
        <v>0.11886990687582966</v>
      </c>
      <c r="E425" s="2">
        <f>MACD!F425</f>
        <v>3.320423249083565E-2</v>
      </c>
      <c r="F425" s="2">
        <f>'Moving Avg'!D425</f>
        <v>9.5129800000000024</v>
      </c>
      <c r="G425" s="2">
        <f>'Moving Avg'!F425</f>
        <v>9.8641749999999995</v>
      </c>
      <c r="H425" s="2">
        <f>'Moving Avg'!G425</f>
        <v>9.9522739999999974</v>
      </c>
      <c r="I425" s="2">
        <f>'Moving Avg'!H425</f>
        <v>11.183328500000011</v>
      </c>
      <c r="J425" s="6" t="str">
        <f>OBV!F425</f>
        <v>BEARISH</v>
      </c>
      <c r="K425" s="6" t="str">
        <f>OBV!G425</f>
        <v>STRONG</v>
      </c>
      <c r="L425" s="6" t="str">
        <f>OBV!H425</f>
        <v>CONFIRMED BEARISH</v>
      </c>
      <c r="M425" s="8">
        <f t="shared" si="60"/>
        <v>50</v>
      </c>
      <c r="N425" s="8">
        <f t="shared" si="61"/>
        <v>0</v>
      </c>
      <c r="O425" s="8">
        <f t="shared" si="62"/>
        <v>0</v>
      </c>
      <c r="P425" s="8">
        <f t="shared" si="63"/>
        <v>33</v>
      </c>
      <c r="Q425" s="9">
        <f t="shared" si="64"/>
        <v>22.45</v>
      </c>
      <c r="R425" s="9">
        <f t="shared" si="65"/>
        <v>18.25</v>
      </c>
      <c r="S425" s="9">
        <f t="shared" si="66"/>
        <v>22.35</v>
      </c>
      <c r="T425" s="9">
        <f t="shared" si="67"/>
        <v>20.75</v>
      </c>
      <c r="U425" s="8">
        <f t="shared" si="68"/>
        <v>21.016666666666669</v>
      </c>
      <c r="V425" s="8">
        <f t="shared" si="69"/>
        <v>20.950000000000003</v>
      </c>
    </row>
    <row r="426" spans="1:22" ht="13.5" x14ac:dyDescent="0.25">
      <c r="A426" s="3">
        <f>RSI!A426</f>
        <v>42627</v>
      </c>
      <c r="B426" s="2">
        <f>RSI!B426</f>
        <v>9.2055000000000007</v>
      </c>
      <c r="C426" s="2">
        <f>RSI!I426</f>
        <v>21.67852433871569</v>
      </c>
      <c r="D426" s="2">
        <f>MACD!E426</f>
        <v>0.17755449915703458</v>
      </c>
      <c r="E426" s="2">
        <f>MACD!F426</f>
        <v>6.207428582407544E-2</v>
      </c>
      <c r="F426" s="2">
        <f>'Moving Avg'!D426</f>
        <v>9.3877800000000011</v>
      </c>
      <c r="G426" s="2">
        <f>'Moving Avg'!F426</f>
        <v>9.8255100000000013</v>
      </c>
      <c r="H426" s="2">
        <f>'Moving Avg'!G426</f>
        <v>9.9412259999999986</v>
      </c>
      <c r="I426" s="2">
        <f>'Moving Avg'!H426</f>
        <v>11.172242000000013</v>
      </c>
      <c r="J426" s="6" t="str">
        <f>OBV!F426</f>
        <v>BEARISH</v>
      </c>
      <c r="K426" s="6" t="str">
        <f>OBV!G426</f>
        <v>STRONG</v>
      </c>
      <c r="L426" s="6" t="str">
        <f>OBV!H426</f>
        <v>CONFIRMED BEARISH</v>
      </c>
      <c r="M426" s="8">
        <f t="shared" si="60"/>
        <v>50</v>
      </c>
      <c r="N426" s="8">
        <f t="shared" si="61"/>
        <v>0</v>
      </c>
      <c r="O426" s="8">
        <f t="shared" si="62"/>
        <v>0</v>
      </c>
      <c r="P426" s="8">
        <f t="shared" si="63"/>
        <v>33</v>
      </c>
      <c r="Q426" s="9">
        <f t="shared" si="64"/>
        <v>22.45</v>
      </c>
      <c r="R426" s="9">
        <f t="shared" si="65"/>
        <v>18.25</v>
      </c>
      <c r="S426" s="9">
        <f t="shared" si="66"/>
        <v>22.35</v>
      </c>
      <c r="T426" s="9">
        <f t="shared" si="67"/>
        <v>20.75</v>
      </c>
      <c r="U426" s="8">
        <f t="shared" si="68"/>
        <v>21.016666666666669</v>
      </c>
      <c r="V426" s="8">
        <f t="shared" si="69"/>
        <v>20.950000000000003</v>
      </c>
    </row>
    <row r="427" spans="1:22" ht="13.5" x14ac:dyDescent="0.25">
      <c r="A427" s="3">
        <f>RSI!A427</f>
        <v>42628</v>
      </c>
      <c r="B427" s="2">
        <f>RSI!B427</f>
        <v>9.2055000000000007</v>
      </c>
      <c r="C427" s="2">
        <f>RSI!I427</f>
        <v>21.67852433871569</v>
      </c>
      <c r="D427" s="2">
        <f>MACD!E427</f>
        <v>0.23095063841829777</v>
      </c>
      <c r="E427" s="2">
        <f>MACD!F427</f>
        <v>9.5849556342919917E-2</v>
      </c>
      <c r="F427" s="2">
        <f>'Moving Avg'!D427</f>
        <v>9.2957199999999993</v>
      </c>
      <c r="G427" s="2">
        <f>'Moving Avg'!F427</f>
        <v>9.7868450000000013</v>
      </c>
      <c r="H427" s="2">
        <f>'Moving Avg'!G427</f>
        <v>9.9264960000000002</v>
      </c>
      <c r="I427" s="2">
        <f>'Moving Avg'!H427</f>
        <v>11.160756000000013</v>
      </c>
      <c r="J427" s="6" t="str">
        <f>OBV!F427</f>
        <v>BEARISH</v>
      </c>
      <c r="K427" s="6" t="str">
        <f>OBV!G427</f>
        <v>STRONG</v>
      </c>
      <c r="L427" s="6" t="str">
        <f>OBV!H427</f>
        <v>CONFIRMED BEARISH</v>
      </c>
      <c r="M427" s="8">
        <f t="shared" si="60"/>
        <v>50</v>
      </c>
      <c r="N427" s="8">
        <f t="shared" si="61"/>
        <v>0</v>
      </c>
      <c r="O427" s="8">
        <f t="shared" si="62"/>
        <v>0</v>
      </c>
      <c r="P427" s="8">
        <f t="shared" si="63"/>
        <v>33</v>
      </c>
      <c r="Q427" s="9">
        <f t="shared" si="64"/>
        <v>22.45</v>
      </c>
      <c r="R427" s="9">
        <f t="shared" si="65"/>
        <v>18.25</v>
      </c>
      <c r="S427" s="9">
        <f t="shared" si="66"/>
        <v>22.35</v>
      </c>
      <c r="T427" s="9">
        <f t="shared" si="67"/>
        <v>20.75</v>
      </c>
      <c r="U427" s="8">
        <f t="shared" si="68"/>
        <v>21.016666666666669</v>
      </c>
      <c r="V427" s="8">
        <f t="shared" si="69"/>
        <v>20.950000000000003</v>
      </c>
    </row>
    <row r="428" spans="1:22" ht="13.5" x14ac:dyDescent="0.25">
      <c r="A428" s="3">
        <f>RSI!A428</f>
        <v>42629</v>
      </c>
      <c r="B428" s="2">
        <f>RSI!B428</f>
        <v>9.1227</v>
      </c>
      <c r="C428" s="2">
        <f>RSI!I428</f>
        <v>19.979373326532468</v>
      </c>
      <c r="D428" s="2">
        <f>MACD!E428</f>
        <v>0.28572823312819473</v>
      </c>
      <c r="E428" s="2">
        <f>MACD!F428</f>
        <v>0.1338252916999749</v>
      </c>
      <c r="F428" s="2">
        <f>'Moving Avg'!D428</f>
        <v>9.2073600000000013</v>
      </c>
      <c r="G428" s="2">
        <f>'Moving Avg'!F428</f>
        <v>9.7422000000000004</v>
      </c>
      <c r="H428" s="2">
        <f>'Moving Avg'!G428</f>
        <v>9.9075340000000001</v>
      </c>
      <c r="I428" s="2">
        <f>'Moving Avg'!H428</f>
        <v>11.149300000000013</v>
      </c>
      <c r="J428" s="6" t="str">
        <f>OBV!F428</f>
        <v>BEARISH</v>
      </c>
      <c r="K428" s="6" t="str">
        <f>OBV!G428</f>
        <v>STRONG</v>
      </c>
      <c r="L428" s="6" t="str">
        <f>OBV!H428</f>
        <v>CONFIRMED BEARISH</v>
      </c>
      <c r="M428" s="8">
        <f t="shared" si="60"/>
        <v>50</v>
      </c>
      <c r="N428" s="8">
        <f t="shared" si="61"/>
        <v>0</v>
      </c>
      <c r="O428" s="8">
        <f t="shared" si="62"/>
        <v>0</v>
      </c>
      <c r="P428" s="8">
        <f t="shared" si="63"/>
        <v>33</v>
      </c>
      <c r="Q428" s="9">
        <f t="shared" si="64"/>
        <v>22.45</v>
      </c>
      <c r="R428" s="9">
        <f t="shared" si="65"/>
        <v>18.25</v>
      </c>
      <c r="S428" s="9">
        <f t="shared" si="66"/>
        <v>22.35</v>
      </c>
      <c r="T428" s="9">
        <f t="shared" si="67"/>
        <v>20.75</v>
      </c>
      <c r="U428" s="8">
        <f t="shared" si="68"/>
        <v>21.016666666666669</v>
      </c>
      <c r="V428" s="8">
        <f t="shared" si="69"/>
        <v>20.950000000000003</v>
      </c>
    </row>
    <row r="429" spans="1:22" ht="13.5" x14ac:dyDescent="0.25">
      <c r="A429" s="3">
        <f>RSI!A429</f>
        <v>42632</v>
      </c>
      <c r="B429" s="2">
        <f>RSI!B429</f>
        <v>9.0673999999999992</v>
      </c>
      <c r="C429" s="2">
        <f>RSI!I429</f>
        <v>18.913155978933375</v>
      </c>
      <c r="D429" s="2">
        <f>MACD!E429</f>
        <v>0.33987047134104209</v>
      </c>
      <c r="E429" s="2">
        <f>MACD!F429</f>
        <v>0.17503432762818835</v>
      </c>
      <c r="F429" s="2">
        <f>'Moving Avg'!D429</f>
        <v>9.1613199999999999</v>
      </c>
      <c r="G429" s="2">
        <f>'Moving Avg'!F429</f>
        <v>9.6938700000000004</v>
      </c>
      <c r="H429" s="2">
        <f>'Moving Avg'!G429</f>
        <v>9.8918839999999992</v>
      </c>
      <c r="I429" s="2">
        <f>'Moving Avg'!H429</f>
        <v>11.138056000000011</v>
      </c>
      <c r="J429" s="6" t="str">
        <f>OBV!F429</f>
        <v>BEARISH</v>
      </c>
      <c r="K429" s="6" t="str">
        <f>OBV!G429</f>
        <v>STRONG</v>
      </c>
      <c r="L429" s="6" t="str">
        <f>OBV!H429</f>
        <v>CONFIRMED BEARISH</v>
      </c>
      <c r="M429" s="8">
        <f t="shared" si="60"/>
        <v>50</v>
      </c>
      <c r="N429" s="8">
        <f t="shared" si="61"/>
        <v>0</v>
      </c>
      <c r="O429" s="8">
        <f t="shared" si="62"/>
        <v>0</v>
      </c>
      <c r="P429" s="8">
        <f t="shared" si="63"/>
        <v>33</v>
      </c>
      <c r="Q429" s="9">
        <f t="shared" si="64"/>
        <v>22.45</v>
      </c>
      <c r="R429" s="9">
        <f t="shared" si="65"/>
        <v>18.25</v>
      </c>
      <c r="S429" s="9">
        <f t="shared" si="66"/>
        <v>22.35</v>
      </c>
      <c r="T429" s="9">
        <f t="shared" si="67"/>
        <v>20.75</v>
      </c>
      <c r="U429" s="8">
        <f t="shared" si="68"/>
        <v>21.016666666666669</v>
      </c>
      <c r="V429" s="8">
        <f t="shared" si="69"/>
        <v>20.950000000000003</v>
      </c>
    </row>
    <row r="430" spans="1:22" ht="13.5" x14ac:dyDescent="0.25">
      <c r="A430" s="3">
        <f>RSI!A430</f>
        <v>42633</v>
      </c>
      <c r="B430" s="2">
        <f>RSI!B430</f>
        <v>9.0581999999999994</v>
      </c>
      <c r="C430" s="2">
        <f>RSI!I430</f>
        <v>18.734036579023581</v>
      </c>
      <c r="D430" s="2">
        <f>MACD!E430</f>
        <v>0.38728253294551251</v>
      </c>
      <c r="E430" s="2">
        <f>MACD!F430</f>
        <v>0.21748396869165321</v>
      </c>
      <c r="F430" s="2">
        <f>'Moving Avg'!D430</f>
        <v>9.1318599999999996</v>
      </c>
      <c r="G430" s="2">
        <f>'Moving Avg'!F430</f>
        <v>9.64968</v>
      </c>
      <c r="H430" s="2">
        <f>'Moving Avg'!G430</f>
        <v>9.8760500000000011</v>
      </c>
      <c r="I430" s="2">
        <f>'Moving Avg'!H430</f>
        <v>11.126943500000008</v>
      </c>
      <c r="J430" s="6" t="str">
        <f>OBV!F430</f>
        <v>BEARISH</v>
      </c>
      <c r="K430" s="6" t="str">
        <f>OBV!G430</f>
        <v>STRONG</v>
      </c>
      <c r="L430" s="6" t="str">
        <f>OBV!H430</f>
        <v>CONFIRMED BEARISH</v>
      </c>
      <c r="M430" s="8">
        <f t="shared" si="60"/>
        <v>50</v>
      </c>
      <c r="N430" s="8">
        <f t="shared" si="61"/>
        <v>0</v>
      </c>
      <c r="O430" s="8">
        <f t="shared" si="62"/>
        <v>0</v>
      </c>
      <c r="P430" s="8">
        <f t="shared" si="63"/>
        <v>33</v>
      </c>
      <c r="Q430" s="9">
        <f t="shared" si="64"/>
        <v>22.45</v>
      </c>
      <c r="R430" s="9">
        <f t="shared" si="65"/>
        <v>18.25</v>
      </c>
      <c r="S430" s="9">
        <f t="shared" si="66"/>
        <v>22.35</v>
      </c>
      <c r="T430" s="9">
        <f t="shared" si="67"/>
        <v>20.75</v>
      </c>
      <c r="U430" s="8">
        <f t="shared" si="68"/>
        <v>21.016666666666669</v>
      </c>
      <c r="V430" s="8">
        <f t="shared" si="69"/>
        <v>20.950000000000003</v>
      </c>
    </row>
    <row r="431" spans="1:22" ht="13.5" x14ac:dyDescent="0.25">
      <c r="A431" s="3">
        <f>RSI!A431</f>
        <v>42634</v>
      </c>
      <c r="B431" s="2">
        <f>RSI!B431</f>
        <v>9.0581999999999994</v>
      </c>
      <c r="C431" s="2">
        <f>RSI!I431</f>
        <v>18.734036579023595</v>
      </c>
      <c r="D431" s="2">
        <f>MACD!E431</f>
        <v>0.4026027232858187</v>
      </c>
      <c r="E431" s="2">
        <f>MACD!F431</f>
        <v>0.25450771961048635</v>
      </c>
      <c r="F431" s="2">
        <f>'Moving Avg'!D431</f>
        <v>9.1023999999999994</v>
      </c>
      <c r="G431" s="2">
        <f>'Moving Avg'!F431</f>
        <v>9.6100949999999994</v>
      </c>
      <c r="H431" s="2">
        <f>'Moving Avg'!G431</f>
        <v>9.8605840000000011</v>
      </c>
      <c r="I431" s="2">
        <f>'Moving Avg'!H431</f>
        <v>11.116186500000008</v>
      </c>
      <c r="J431" s="6" t="str">
        <f>OBV!F431</f>
        <v>BEARISH</v>
      </c>
      <c r="K431" s="6" t="str">
        <f>OBV!G431</f>
        <v>STRONG</v>
      </c>
      <c r="L431" s="6" t="str">
        <f>OBV!H431</f>
        <v>CONFIRMED BEARISH</v>
      </c>
      <c r="M431" s="8">
        <f t="shared" si="60"/>
        <v>50</v>
      </c>
      <c r="N431" s="8">
        <f t="shared" si="61"/>
        <v>0</v>
      </c>
      <c r="O431" s="8">
        <f t="shared" si="62"/>
        <v>0</v>
      </c>
      <c r="P431" s="8">
        <f t="shared" si="63"/>
        <v>33</v>
      </c>
      <c r="Q431" s="9">
        <f t="shared" si="64"/>
        <v>22.45</v>
      </c>
      <c r="R431" s="9">
        <f t="shared" si="65"/>
        <v>18.25</v>
      </c>
      <c r="S431" s="9">
        <f t="shared" si="66"/>
        <v>22.35</v>
      </c>
      <c r="T431" s="9">
        <f t="shared" si="67"/>
        <v>20.75</v>
      </c>
      <c r="U431" s="8">
        <f t="shared" si="68"/>
        <v>21.016666666666669</v>
      </c>
      <c r="V431" s="8">
        <f t="shared" si="69"/>
        <v>20.950000000000003</v>
      </c>
    </row>
    <row r="432" spans="1:22" ht="13.5" x14ac:dyDescent="0.25">
      <c r="A432" s="3">
        <f>RSI!A432</f>
        <v>42635</v>
      </c>
      <c r="B432" s="2">
        <f>RSI!B432</f>
        <v>9.2975999999999992</v>
      </c>
      <c r="C432" s="2">
        <f>RSI!I432</f>
        <v>36.798067388703274</v>
      </c>
      <c r="D432" s="2">
        <f>MACD!E432</f>
        <v>0.37560455077995236</v>
      </c>
      <c r="E432" s="2">
        <f>MACD!F432</f>
        <v>0.27872708584437955</v>
      </c>
      <c r="F432" s="2">
        <f>'Moving Avg'!D432</f>
        <v>9.1208200000000001</v>
      </c>
      <c r="G432" s="2">
        <f>'Moving Avg'!F432</f>
        <v>9.5824800000000003</v>
      </c>
      <c r="H432" s="2">
        <f>'Moving Avg'!G432</f>
        <v>9.8495380000000008</v>
      </c>
      <c r="I432" s="2">
        <f>'Moving Avg'!H432</f>
        <v>11.105827000000009</v>
      </c>
      <c r="J432" s="6" t="str">
        <f>OBV!F432</f>
        <v>BEARISH</v>
      </c>
      <c r="K432" s="6" t="str">
        <f>OBV!G432</f>
        <v>NEUTRAL</v>
      </c>
      <c r="L432" s="6" t="str">
        <f>OBV!H432</f>
        <v>BEARISH DIVERGENCE</v>
      </c>
      <c r="M432" s="8">
        <f t="shared" si="60"/>
        <v>25</v>
      </c>
      <c r="N432" s="8">
        <f t="shared" si="61"/>
        <v>0</v>
      </c>
      <c r="O432" s="8">
        <f t="shared" si="62"/>
        <v>0</v>
      </c>
      <c r="P432" s="8">
        <f t="shared" si="63"/>
        <v>16.5</v>
      </c>
      <c r="Q432" s="9">
        <f t="shared" si="64"/>
        <v>11.225</v>
      </c>
      <c r="R432" s="9">
        <f t="shared" si="65"/>
        <v>9.125</v>
      </c>
      <c r="S432" s="9">
        <f t="shared" si="66"/>
        <v>11.175000000000001</v>
      </c>
      <c r="T432" s="9">
        <f t="shared" si="67"/>
        <v>10.375</v>
      </c>
      <c r="U432" s="8">
        <f t="shared" si="68"/>
        <v>10.508333333333335</v>
      </c>
      <c r="V432" s="8">
        <f t="shared" si="69"/>
        <v>10.475000000000001</v>
      </c>
    </row>
    <row r="433" spans="1:22" ht="13.5" x14ac:dyDescent="0.25">
      <c r="A433" s="3">
        <f>RSI!A433</f>
        <v>42636</v>
      </c>
      <c r="B433" s="2">
        <f>RSI!B433</f>
        <v>9.0581999999999994</v>
      </c>
      <c r="C433" s="2">
        <f>RSI!I433</f>
        <v>29.690669208581227</v>
      </c>
      <c r="D433" s="2">
        <f>MACD!E433</f>
        <v>0.35651647202715075</v>
      </c>
      <c r="E433" s="2">
        <f>MACD!F433</f>
        <v>0.29428496308093377</v>
      </c>
      <c r="F433" s="2">
        <f>'Moving Avg'!D433</f>
        <v>9.1079199999999982</v>
      </c>
      <c r="G433" s="2">
        <f>'Moving Avg'!F433</f>
        <v>9.53369</v>
      </c>
      <c r="H433" s="2">
        <f>'Moving Avg'!G433</f>
        <v>9.8318620000000028</v>
      </c>
      <c r="I433" s="2">
        <f>'Moving Avg'!H433</f>
        <v>11.094315000000009</v>
      </c>
      <c r="J433" s="6" t="str">
        <f>OBV!F433</f>
        <v>BULLISH</v>
      </c>
      <c r="K433" s="6" t="str">
        <f>OBV!G433</f>
        <v>NEUTRAL</v>
      </c>
      <c r="L433" s="6" t="str">
        <f>OBV!H433</f>
        <v>BULLISH DIVERGENCE</v>
      </c>
      <c r="M433" s="8">
        <f t="shared" si="60"/>
        <v>50</v>
      </c>
      <c r="N433" s="8">
        <f t="shared" si="61"/>
        <v>0</v>
      </c>
      <c r="O433" s="8">
        <f t="shared" si="62"/>
        <v>0</v>
      </c>
      <c r="P433" s="8">
        <f t="shared" si="63"/>
        <v>66.5</v>
      </c>
      <c r="Q433" s="9">
        <f t="shared" si="64"/>
        <v>27.475000000000001</v>
      </c>
      <c r="R433" s="9">
        <f t="shared" si="65"/>
        <v>26.625</v>
      </c>
      <c r="S433" s="9">
        <f t="shared" si="66"/>
        <v>37.424999999999997</v>
      </c>
      <c r="T433" s="9">
        <f t="shared" si="67"/>
        <v>29.125</v>
      </c>
      <c r="U433" s="8">
        <f t="shared" si="68"/>
        <v>30.508333333333336</v>
      </c>
      <c r="V433" s="8">
        <f t="shared" si="69"/>
        <v>30.162500000000001</v>
      </c>
    </row>
    <row r="434" spans="1:22" ht="13.5" x14ac:dyDescent="0.25">
      <c r="A434" s="3">
        <f>RSI!A434</f>
        <v>42639</v>
      </c>
      <c r="B434" s="2">
        <f>RSI!B434</f>
        <v>9.2515999999999998</v>
      </c>
      <c r="C434" s="2">
        <f>RSI!I434</f>
        <v>39.805516606057537</v>
      </c>
      <c r="D434" s="2">
        <f>MACD!E434</f>
        <v>0.28788089497550118</v>
      </c>
      <c r="E434" s="2">
        <f>MACD!F434</f>
        <v>0.29300414945984726</v>
      </c>
      <c r="F434" s="2">
        <f>'Moving Avg'!D434</f>
        <v>9.1447599999999998</v>
      </c>
      <c r="G434" s="2">
        <f>'Moving Avg'!F434</f>
        <v>9.4991699999999994</v>
      </c>
      <c r="H434" s="2">
        <f>'Moving Avg'!G434</f>
        <v>9.8180540000000001</v>
      </c>
      <c r="I434" s="2">
        <f>'Moving Avg'!H434</f>
        <v>11.085058000000009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  <c r="M434" s="8">
        <f t="shared" si="60"/>
        <v>25</v>
      </c>
      <c r="N434" s="8">
        <f t="shared" si="61"/>
        <v>45</v>
      </c>
      <c r="O434" s="8">
        <f t="shared" si="62"/>
        <v>0</v>
      </c>
      <c r="P434" s="8">
        <f t="shared" si="63"/>
        <v>83.5</v>
      </c>
      <c r="Q434" s="9">
        <f t="shared" si="64"/>
        <v>37.024999999999999</v>
      </c>
      <c r="R434" s="9">
        <f t="shared" si="65"/>
        <v>34.875</v>
      </c>
      <c r="S434" s="9">
        <f t="shared" si="66"/>
        <v>48.075000000000003</v>
      </c>
      <c r="T434" s="9">
        <f t="shared" si="67"/>
        <v>38.375</v>
      </c>
      <c r="U434" s="8">
        <f t="shared" si="68"/>
        <v>39.991666666666667</v>
      </c>
      <c r="V434" s="8">
        <f t="shared" si="69"/>
        <v>39.587500000000006</v>
      </c>
    </row>
    <row r="435" spans="1:22" ht="13.5" x14ac:dyDescent="0.25">
      <c r="A435" s="3">
        <f>RSI!A435</f>
        <v>42640</v>
      </c>
      <c r="B435" s="2">
        <f>RSI!B435</f>
        <v>9.0213999999999999</v>
      </c>
      <c r="C435" s="2">
        <f>RSI!I435</f>
        <v>33.607941287726248</v>
      </c>
      <c r="D435" s="2">
        <f>MACD!E435</f>
        <v>0.23423272611765178</v>
      </c>
      <c r="E435" s="2">
        <f>MACD!F435</f>
        <v>0.28124986479140818</v>
      </c>
      <c r="F435" s="2">
        <f>'Moving Avg'!D435</f>
        <v>9.1373999999999995</v>
      </c>
      <c r="G435" s="2">
        <f>'Moving Avg'!F435</f>
        <v>9.4531399999999994</v>
      </c>
      <c r="H435" s="2">
        <f>'Moving Avg'!G435</f>
        <v>9.7937519999999996</v>
      </c>
      <c r="I435" s="2">
        <f>'Moving Avg'!H435</f>
        <v>11.075138500000007</v>
      </c>
      <c r="J435" s="6" t="str">
        <f>OBV!F435</f>
        <v>BULLISH</v>
      </c>
      <c r="K435" s="6" t="str">
        <f>OBV!G435</f>
        <v>WEAK</v>
      </c>
      <c r="L435" s="6" t="str">
        <f>OBV!H435</f>
        <v>BULLISH DIVERGENCE</v>
      </c>
      <c r="M435" s="8">
        <f t="shared" si="60"/>
        <v>25</v>
      </c>
      <c r="N435" s="8">
        <f t="shared" si="61"/>
        <v>100</v>
      </c>
      <c r="O435" s="8">
        <f t="shared" si="62"/>
        <v>0</v>
      </c>
      <c r="P435" s="8">
        <f t="shared" si="63"/>
        <v>50</v>
      </c>
      <c r="Q435" s="9">
        <f t="shared" si="64"/>
        <v>51.25</v>
      </c>
      <c r="R435" s="9">
        <f t="shared" si="65"/>
        <v>37.5</v>
      </c>
      <c r="S435" s="9">
        <f t="shared" si="66"/>
        <v>41.25</v>
      </c>
      <c r="T435" s="9">
        <f t="shared" si="67"/>
        <v>43.75</v>
      </c>
      <c r="U435" s="8">
        <f t="shared" si="68"/>
        <v>43.333333333333336</v>
      </c>
      <c r="V435" s="8">
        <f t="shared" si="69"/>
        <v>43.4375</v>
      </c>
    </row>
    <row r="436" spans="1:22" ht="13.5" x14ac:dyDescent="0.25">
      <c r="A436" s="3">
        <f>RSI!A436</f>
        <v>42641</v>
      </c>
      <c r="B436" s="2">
        <f>RSI!B436</f>
        <v>9.1870999999999992</v>
      </c>
      <c r="C436" s="2">
        <f>RSI!I436</f>
        <v>40.758007712929782</v>
      </c>
      <c r="D436" s="2">
        <f>MACD!E436</f>
        <v>0.17935529779748194</v>
      </c>
      <c r="E436" s="2">
        <f>MACD!F436</f>
        <v>0.26087095139262295</v>
      </c>
      <c r="F436" s="2">
        <f>'Moving Avg'!D436</f>
        <v>9.1631800000000005</v>
      </c>
      <c r="G436" s="2">
        <f>'Moving Avg'!F436</f>
        <v>9.4107949999999985</v>
      </c>
      <c r="H436" s="2">
        <f>'Moving Avg'!G436</f>
        <v>9.7727640000000005</v>
      </c>
      <c r="I436" s="2">
        <f>'Moving Avg'!H436</f>
        <v>11.067024500000009</v>
      </c>
      <c r="J436" s="6" t="str">
        <f>OBV!F436</f>
        <v>BULLISH</v>
      </c>
      <c r="K436" s="6" t="str">
        <f>OBV!G436</f>
        <v>WEAK</v>
      </c>
      <c r="L436" s="6" t="str">
        <f>OBV!H436</f>
        <v>CONFIRMED BULLISH</v>
      </c>
      <c r="M436" s="8">
        <f t="shared" si="60"/>
        <v>25</v>
      </c>
      <c r="N436" s="8">
        <f t="shared" si="61"/>
        <v>100</v>
      </c>
      <c r="O436" s="8">
        <f t="shared" si="62"/>
        <v>0</v>
      </c>
      <c r="P436" s="8">
        <f t="shared" si="63"/>
        <v>67</v>
      </c>
      <c r="Q436" s="9">
        <f t="shared" si="64"/>
        <v>53.8</v>
      </c>
      <c r="R436" s="9">
        <f t="shared" si="65"/>
        <v>41.75</v>
      </c>
      <c r="S436" s="9">
        <f t="shared" si="66"/>
        <v>48.900000000000006</v>
      </c>
      <c r="T436" s="9">
        <f t="shared" si="67"/>
        <v>48</v>
      </c>
      <c r="U436" s="8">
        <f t="shared" si="68"/>
        <v>48.15</v>
      </c>
      <c r="V436" s="8">
        <f t="shared" si="69"/>
        <v>48.112499999999997</v>
      </c>
    </row>
    <row r="437" spans="1:22" ht="13.5" x14ac:dyDescent="0.25">
      <c r="A437" s="3">
        <f>RSI!A437</f>
        <v>42642</v>
      </c>
      <c r="B437" s="2">
        <f>RSI!B437</f>
        <v>8.9385999999999992</v>
      </c>
      <c r="C437" s="2">
        <f>RSI!I437</f>
        <v>34.719187949213691</v>
      </c>
      <c r="D437" s="2">
        <f>MACD!E437</f>
        <v>0.15293332064866227</v>
      </c>
      <c r="E437" s="2">
        <f>MACD!F437</f>
        <v>0.23928342524383084</v>
      </c>
      <c r="F437" s="2">
        <f>'Moving Avg'!D437</f>
        <v>9.0913799999999991</v>
      </c>
      <c r="G437" s="2">
        <f>'Moving Avg'!F437</f>
        <v>9.3560249999999989</v>
      </c>
      <c r="H437" s="2">
        <f>'Moving Avg'!G437</f>
        <v>9.7453319999999994</v>
      </c>
      <c r="I437" s="2">
        <f>'Moving Avg'!H437</f>
        <v>11.056780000000009</v>
      </c>
      <c r="J437" s="6" t="str">
        <f>OBV!F437</f>
        <v>BEARISH</v>
      </c>
      <c r="K437" s="6" t="str">
        <f>OBV!G437</f>
        <v>STRONG</v>
      </c>
      <c r="L437" s="6" t="str">
        <f>OBV!H437</f>
        <v>CONFIRMED BEARISH</v>
      </c>
      <c r="M437" s="8">
        <f t="shared" si="60"/>
        <v>25</v>
      </c>
      <c r="N437" s="8">
        <f t="shared" si="61"/>
        <v>100</v>
      </c>
      <c r="O437" s="8">
        <f t="shared" si="62"/>
        <v>0</v>
      </c>
      <c r="P437" s="8">
        <f t="shared" si="63"/>
        <v>33</v>
      </c>
      <c r="Q437" s="9">
        <f t="shared" si="64"/>
        <v>48.7</v>
      </c>
      <c r="R437" s="9">
        <f t="shared" si="65"/>
        <v>33.25</v>
      </c>
      <c r="S437" s="9">
        <f t="shared" si="66"/>
        <v>33.6</v>
      </c>
      <c r="T437" s="9">
        <f t="shared" si="67"/>
        <v>39.5</v>
      </c>
      <c r="U437" s="8">
        <f t="shared" si="68"/>
        <v>38.516666666666673</v>
      </c>
      <c r="V437" s="8">
        <f t="shared" si="69"/>
        <v>38.762500000000003</v>
      </c>
    </row>
    <row r="438" spans="1:22" ht="13.5" x14ac:dyDescent="0.25">
      <c r="A438" s="3">
        <f>RSI!A438</f>
        <v>42643</v>
      </c>
      <c r="B438" s="2">
        <f>RSI!B438</f>
        <v>9.1502999999999997</v>
      </c>
      <c r="C438" s="2">
        <f>RSI!I438</f>
        <v>42.531001952231463</v>
      </c>
      <c r="D438" s="2">
        <f>MACD!E438</f>
        <v>0.10511116395771936</v>
      </c>
      <c r="E438" s="2">
        <f>MACD!F438</f>
        <v>0.21244897298660853</v>
      </c>
      <c r="F438" s="2">
        <f>'Moving Avg'!D438</f>
        <v>9.1097999999999999</v>
      </c>
      <c r="G438" s="2">
        <f>'Moving Avg'!F438</f>
        <v>9.3118399999999983</v>
      </c>
      <c r="H438" s="2">
        <f>'Moving Avg'!G438</f>
        <v>9.7239760000000004</v>
      </c>
      <c r="I438" s="2">
        <f>'Moving Avg'!H438</f>
        <v>11.048304500000008</v>
      </c>
      <c r="J438" s="6" t="str">
        <f>OBV!F438</f>
        <v>BEARISH</v>
      </c>
      <c r="K438" s="6" t="str">
        <f>OBV!G438</f>
        <v>STRONG</v>
      </c>
      <c r="L438" s="6" t="str">
        <f>OBV!H438</f>
        <v>BEARISH DIVERGENCE</v>
      </c>
      <c r="M438" s="8">
        <f t="shared" si="60"/>
        <v>25</v>
      </c>
      <c r="N438" s="8">
        <f t="shared" si="61"/>
        <v>100</v>
      </c>
      <c r="O438" s="8">
        <f t="shared" si="62"/>
        <v>0</v>
      </c>
      <c r="P438" s="8">
        <f t="shared" si="63"/>
        <v>33</v>
      </c>
      <c r="Q438" s="9">
        <f t="shared" si="64"/>
        <v>48.7</v>
      </c>
      <c r="R438" s="9">
        <f t="shared" si="65"/>
        <v>33.25</v>
      </c>
      <c r="S438" s="9">
        <f t="shared" si="66"/>
        <v>33.6</v>
      </c>
      <c r="T438" s="9">
        <f t="shared" si="67"/>
        <v>39.5</v>
      </c>
      <c r="U438" s="8">
        <f t="shared" si="68"/>
        <v>38.516666666666673</v>
      </c>
      <c r="V438" s="8">
        <f t="shared" si="69"/>
        <v>38.762500000000003</v>
      </c>
    </row>
    <row r="439" spans="1:22" ht="13.5" x14ac:dyDescent="0.25">
      <c r="A439" s="3">
        <f>RSI!A439</f>
        <v>42647</v>
      </c>
      <c r="B439" s="2">
        <f>RSI!B439</f>
        <v>8.9201999999999995</v>
      </c>
      <c r="C439" s="2">
        <f>RSI!I439</f>
        <v>37.305588218596505</v>
      </c>
      <c r="D439" s="2">
        <f>MACD!E439</f>
        <v>7.4668036476692734E-2</v>
      </c>
      <c r="E439" s="2">
        <f>MACD!F439</f>
        <v>0.18489278568462539</v>
      </c>
      <c r="F439" s="2">
        <f>'Moving Avg'!D439</f>
        <v>9.0435200000000009</v>
      </c>
      <c r="G439" s="2">
        <f>'Moving Avg'!F439</f>
        <v>9.2561499999999981</v>
      </c>
      <c r="H439" s="2">
        <f>'Moving Avg'!G439</f>
        <v>9.6943360000000016</v>
      </c>
      <c r="I439" s="2">
        <f>'Moving Avg'!H439</f>
        <v>11.036902000000007</v>
      </c>
      <c r="J439" s="6" t="str">
        <f>OBV!F439</f>
        <v>BEARISH</v>
      </c>
      <c r="K439" s="6" t="str">
        <f>OBV!G439</f>
        <v>STRONG</v>
      </c>
      <c r="L439" s="6" t="str">
        <f>OBV!H439</f>
        <v>CONFIRMED BEARISH</v>
      </c>
      <c r="M439" s="8">
        <f t="shared" si="60"/>
        <v>25</v>
      </c>
      <c r="N439" s="8">
        <f t="shared" si="61"/>
        <v>100</v>
      </c>
      <c r="O439" s="8">
        <f t="shared" si="62"/>
        <v>0</v>
      </c>
      <c r="P439" s="8">
        <f t="shared" si="63"/>
        <v>33</v>
      </c>
      <c r="Q439" s="9">
        <f t="shared" si="64"/>
        <v>48.7</v>
      </c>
      <c r="R439" s="9">
        <f t="shared" si="65"/>
        <v>33.25</v>
      </c>
      <c r="S439" s="9">
        <f t="shared" si="66"/>
        <v>33.6</v>
      </c>
      <c r="T439" s="9">
        <f t="shared" si="67"/>
        <v>39.5</v>
      </c>
      <c r="U439" s="8">
        <f t="shared" si="68"/>
        <v>38.516666666666673</v>
      </c>
      <c r="V439" s="8">
        <f t="shared" si="69"/>
        <v>38.762500000000003</v>
      </c>
    </row>
    <row r="440" spans="1:22" ht="13.5" x14ac:dyDescent="0.25">
      <c r="A440" s="3">
        <f>RSI!A440</f>
        <v>42648</v>
      </c>
      <c r="B440" s="2">
        <f>RSI!B440</f>
        <v>9.0213999999999999</v>
      </c>
      <c r="C440" s="2">
        <f>RSI!I440</f>
        <v>40.753276429190407</v>
      </c>
      <c r="D440" s="2">
        <f>MACD!E440</f>
        <v>4.2731477493250125E-2</v>
      </c>
      <c r="E440" s="2">
        <f>MACD!F440</f>
        <v>0.15646052404635033</v>
      </c>
      <c r="F440" s="2">
        <f>'Moving Avg'!D440</f>
        <v>9.0435199999999991</v>
      </c>
      <c r="G440" s="2">
        <f>'Moving Avg'!F440</f>
        <v>9.2064399999999988</v>
      </c>
      <c r="H440" s="2">
        <f>'Moving Avg'!G440</f>
        <v>9.6667200000000033</v>
      </c>
      <c r="I440" s="2">
        <f>'Moving Avg'!H440</f>
        <v>11.023518500000007</v>
      </c>
      <c r="J440" s="6" t="str">
        <f>OBV!F440</f>
        <v>BEARISH</v>
      </c>
      <c r="K440" s="6" t="str">
        <f>OBV!G440</f>
        <v>STRONG</v>
      </c>
      <c r="L440" s="6" t="str">
        <f>OBV!H440</f>
        <v>NEUTRAL</v>
      </c>
      <c r="M440" s="8">
        <f t="shared" si="60"/>
        <v>25</v>
      </c>
      <c r="N440" s="8">
        <f t="shared" si="61"/>
        <v>100</v>
      </c>
      <c r="O440" s="8">
        <f t="shared" si="62"/>
        <v>0</v>
      </c>
      <c r="P440" s="8">
        <f t="shared" si="63"/>
        <v>33</v>
      </c>
      <c r="Q440" s="9">
        <f t="shared" si="64"/>
        <v>48.7</v>
      </c>
      <c r="R440" s="9">
        <f t="shared" si="65"/>
        <v>33.25</v>
      </c>
      <c r="S440" s="9">
        <f t="shared" si="66"/>
        <v>33.6</v>
      </c>
      <c r="T440" s="9">
        <f t="shared" si="67"/>
        <v>39.5</v>
      </c>
      <c r="U440" s="8">
        <f t="shared" si="68"/>
        <v>38.516666666666673</v>
      </c>
      <c r="V440" s="8">
        <f t="shared" si="69"/>
        <v>38.762500000000003</v>
      </c>
    </row>
    <row r="441" spans="1:22" ht="13.5" x14ac:dyDescent="0.25">
      <c r="A441" s="3">
        <f>RSI!A441</f>
        <v>42649</v>
      </c>
      <c r="B441" s="2">
        <f>RSI!B441</f>
        <v>9.1963000000000008</v>
      </c>
      <c r="C441" s="2">
        <f>RSI!I441</f>
        <v>46.254223587684308</v>
      </c>
      <c r="D441" s="2">
        <f>MACD!E441</f>
        <v>4.6868061815104056E-3</v>
      </c>
      <c r="E441" s="2">
        <f>MACD!F441</f>
        <v>0.12610578047338236</v>
      </c>
      <c r="F441" s="2">
        <f>'Moving Avg'!D441</f>
        <v>9.0453599999999987</v>
      </c>
      <c r="G441" s="2">
        <f>'Moving Avg'!F441</f>
        <v>9.1746799999999986</v>
      </c>
      <c r="H441" s="2">
        <f>'Moving Avg'!G441</f>
        <v>9.6446260000000024</v>
      </c>
      <c r="I441" s="2">
        <f>'Moving Avg'!H441</f>
        <v>11.009766000000006</v>
      </c>
      <c r="J441" s="6" t="str">
        <f>OBV!F441</f>
        <v>BEARISH</v>
      </c>
      <c r="K441" s="6" t="str">
        <f>OBV!G441</f>
        <v>STRONG</v>
      </c>
      <c r="L441" s="6" t="str">
        <f>OBV!H441</f>
        <v>BEARISH DIVERGENCE</v>
      </c>
      <c r="M441" s="8">
        <f t="shared" si="60"/>
        <v>25</v>
      </c>
      <c r="N441" s="8">
        <f t="shared" si="61"/>
        <v>100</v>
      </c>
      <c r="O441" s="8">
        <f t="shared" si="62"/>
        <v>0</v>
      </c>
      <c r="P441" s="8">
        <f t="shared" si="63"/>
        <v>33</v>
      </c>
      <c r="Q441" s="9">
        <f t="shared" si="64"/>
        <v>48.7</v>
      </c>
      <c r="R441" s="9">
        <f t="shared" si="65"/>
        <v>33.25</v>
      </c>
      <c r="S441" s="9">
        <f t="shared" si="66"/>
        <v>33.6</v>
      </c>
      <c r="T441" s="9">
        <f t="shared" si="67"/>
        <v>39.5</v>
      </c>
      <c r="U441" s="8">
        <f t="shared" si="68"/>
        <v>38.516666666666673</v>
      </c>
      <c r="V441" s="8">
        <f t="shared" si="69"/>
        <v>38.762500000000003</v>
      </c>
    </row>
    <row r="442" spans="1:22" ht="13.5" x14ac:dyDescent="0.25">
      <c r="A442" s="3">
        <f>RSI!A442</f>
        <v>42650</v>
      </c>
      <c r="B442" s="2">
        <f>RSI!B442</f>
        <v>9.1963000000000008</v>
      </c>
      <c r="C442" s="2">
        <f>RSI!I442</f>
        <v>46.254223587684308</v>
      </c>
      <c r="D442" s="2">
        <f>MACD!E442</f>
        <v>1.0083296678791598E-2</v>
      </c>
      <c r="E442" s="2">
        <f>MACD!F442</f>
        <v>0.10290128371446421</v>
      </c>
      <c r="F442" s="2">
        <f>'Moving Avg'!D442</f>
        <v>9.0969000000000015</v>
      </c>
      <c r="G442" s="2">
        <f>'Moving Avg'!F442</f>
        <v>9.1512050000000009</v>
      </c>
      <c r="H442" s="2">
        <f>'Moving Avg'!G442</f>
        <v>9.6286080000000016</v>
      </c>
      <c r="I442" s="2">
        <f>'Moving Avg'!H442</f>
        <v>10.994903000000006</v>
      </c>
      <c r="J442" s="6" t="str">
        <f>OBV!F442</f>
        <v>BEARISH</v>
      </c>
      <c r="K442" s="6" t="str">
        <f>OBV!G442</f>
        <v>NEUTRAL</v>
      </c>
      <c r="L442" s="6" t="str">
        <f>OBV!H442</f>
        <v>BEARISH DIVERGENCE</v>
      </c>
      <c r="M442" s="8">
        <f t="shared" si="60"/>
        <v>25</v>
      </c>
      <c r="N442" s="8">
        <f t="shared" si="61"/>
        <v>100</v>
      </c>
      <c r="O442" s="8">
        <f t="shared" si="62"/>
        <v>0</v>
      </c>
      <c r="P442" s="8">
        <f t="shared" si="63"/>
        <v>16.5</v>
      </c>
      <c r="Q442" s="9">
        <f t="shared" si="64"/>
        <v>46.225000000000001</v>
      </c>
      <c r="R442" s="9">
        <f t="shared" si="65"/>
        <v>29.125</v>
      </c>
      <c r="S442" s="9">
        <f t="shared" si="66"/>
        <v>26.175000000000001</v>
      </c>
      <c r="T442" s="9">
        <f t="shared" si="67"/>
        <v>35.375</v>
      </c>
      <c r="U442" s="8">
        <f t="shared" si="68"/>
        <v>33.841666666666661</v>
      </c>
      <c r="V442" s="8">
        <f t="shared" si="69"/>
        <v>34.224999999999994</v>
      </c>
    </row>
    <row r="443" spans="1:22" ht="13.5" x14ac:dyDescent="0.25">
      <c r="A443" s="3">
        <f>RSI!A443</f>
        <v>42653</v>
      </c>
      <c r="B443" s="2">
        <f>RSI!B443</f>
        <v>9.0213999999999999</v>
      </c>
      <c r="C443" s="2">
        <f>RSI!I443</f>
        <v>41.757679477513044</v>
      </c>
      <c r="D443" s="2">
        <f>MACD!E443</f>
        <v>-8.5243907854906098E-3</v>
      </c>
      <c r="E443" s="2">
        <f>MACD!F443</f>
        <v>8.0616148814473251E-2</v>
      </c>
      <c r="F443" s="2">
        <f>'Moving Avg'!D443</f>
        <v>9.0711200000000005</v>
      </c>
      <c r="G443" s="2">
        <f>'Moving Avg'!F443</f>
        <v>9.1240500000000004</v>
      </c>
      <c r="H443" s="2">
        <f>'Moving Avg'!G443</f>
        <v>9.6140620000000006</v>
      </c>
      <c r="I443" s="2">
        <f>'Moving Avg'!H443</f>
        <v>10.979121000000006</v>
      </c>
      <c r="J443" s="6" t="str">
        <f>OBV!F443</f>
        <v>BEARISH</v>
      </c>
      <c r="K443" s="6" t="str">
        <f>OBV!G443</f>
        <v>STRONG</v>
      </c>
      <c r="L443" s="6" t="str">
        <f>OBV!H443</f>
        <v>CONFIRMED BEARISH</v>
      </c>
      <c r="M443" s="8">
        <f t="shared" si="60"/>
        <v>25</v>
      </c>
      <c r="N443" s="8">
        <f t="shared" si="61"/>
        <v>100</v>
      </c>
      <c r="O443" s="8">
        <f t="shared" si="62"/>
        <v>0</v>
      </c>
      <c r="P443" s="8">
        <f t="shared" si="63"/>
        <v>33</v>
      </c>
      <c r="Q443" s="9">
        <f t="shared" si="64"/>
        <v>48.7</v>
      </c>
      <c r="R443" s="9">
        <f t="shared" si="65"/>
        <v>33.25</v>
      </c>
      <c r="S443" s="9">
        <f t="shared" si="66"/>
        <v>33.6</v>
      </c>
      <c r="T443" s="9">
        <f t="shared" si="67"/>
        <v>39.5</v>
      </c>
      <c r="U443" s="8">
        <f t="shared" si="68"/>
        <v>38.516666666666673</v>
      </c>
      <c r="V443" s="8">
        <f t="shared" si="69"/>
        <v>38.762500000000003</v>
      </c>
    </row>
    <row r="444" spans="1:22" ht="13.5" x14ac:dyDescent="0.25">
      <c r="A444" s="3">
        <f>RSI!A444</f>
        <v>42654</v>
      </c>
      <c r="B444" s="2">
        <f>RSI!B444</f>
        <v>8.8373000000000008</v>
      </c>
      <c r="C444" s="2">
        <f>RSI!I444</f>
        <v>37.612801006518623</v>
      </c>
      <c r="D444" s="2">
        <f>MACD!E444</f>
        <v>2.0804337164552322E-2</v>
      </c>
      <c r="E444" s="2">
        <f>MACD!F444</f>
        <v>6.8653786484489068E-2</v>
      </c>
      <c r="F444" s="2">
        <f>'Moving Avg'!D444</f>
        <v>9.0545399999999994</v>
      </c>
      <c r="G444" s="2">
        <f>'Moving Avg'!F444</f>
        <v>9.1010349999999995</v>
      </c>
      <c r="H444" s="2">
        <f>'Moving Avg'!G444</f>
        <v>9.5928900000000024</v>
      </c>
      <c r="I444" s="2">
        <f>'Moving Avg'!H444</f>
        <v>10.962241000000008</v>
      </c>
      <c r="J444" s="6" t="str">
        <f>OBV!F444</f>
        <v>BEARISH</v>
      </c>
      <c r="K444" s="6" t="str">
        <f>OBV!G444</f>
        <v>STRONG</v>
      </c>
      <c r="L444" s="6" t="str">
        <f>OBV!H444</f>
        <v>CONFIRMED BEARISH</v>
      </c>
      <c r="M444" s="8">
        <f t="shared" si="60"/>
        <v>25</v>
      </c>
      <c r="N444" s="8">
        <f t="shared" si="61"/>
        <v>100</v>
      </c>
      <c r="O444" s="8">
        <f t="shared" si="62"/>
        <v>0</v>
      </c>
      <c r="P444" s="8">
        <f t="shared" si="63"/>
        <v>33</v>
      </c>
      <c r="Q444" s="9">
        <f t="shared" si="64"/>
        <v>48.7</v>
      </c>
      <c r="R444" s="9">
        <f t="shared" si="65"/>
        <v>33.25</v>
      </c>
      <c r="S444" s="9">
        <f t="shared" si="66"/>
        <v>33.6</v>
      </c>
      <c r="T444" s="9">
        <f t="shared" si="67"/>
        <v>39.5</v>
      </c>
      <c r="U444" s="8">
        <f t="shared" si="68"/>
        <v>38.516666666666673</v>
      </c>
      <c r="V444" s="8">
        <f t="shared" si="69"/>
        <v>38.762500000000003</v>
      </c>
    </row>
    <row r="445" spans="1:22" ht="13.5" x14ac:dyDescent="0.25">
      <c r="A445" s="3">
        <f>RSI!A445</f>
        <v>42655</v>
      </c>
      <c r="B445" s="2">
        <f>RSI!B445</f>
        <v>8.6348000000000003</v>
      </c>
      <c r="C445" s="2">
        <f>RSI!I445</f>
        <v>33.655595157226116</v>
      </c>
      <c r="D445" s="2">
        <f>MACD!E445</f>
        <v>2.7851581716127782E-2</v>
      </c>
      <c r="E445" s="2">
        <f>MACD!F445</f>
        <v>6.0493345530816818E-2</v>
      </c>
      <c r="F445" s="2">
        <f>'Moving Avg'!D445</f>
        <v>8.9772199999999991</v>
      </c>
      <c r="G445" s="2">
        <f>'Moving Avg'!F445</f>
        <v>9.0725000000000016</v>
      </c>
      <c r="H445" s="2">
        <f>'Moving Avg'!G445</f>
        <v>9.5676680000000029</v>
      </c>
      <c r="I445" s="2">
        <f>'Moving Avg'!H445</f>
        <v>10.944126500000007</v>
      </c>
      <c r="J445" s="6" t="str">
        <f>OBV!F445</f>
        <v>BEARISH</v>
      </c>
      <c r="K445" s="6" t="str">
        <f>OBV!G445</f>
        <v>STRONG</v>
      </c>
      <c r="L445" s="6" t="str">
        <f>OBV!H445</f>
        <v>CONFIRMED BEARISH</v>
      </c>
      <c r="M445" s="8">
        <f t="shared" si="60"/>
        <v>25</v>
      </c>
      <c r="N445" s="8">
        <f t="shared" si="61"/>
        <v>100</v>
      </c>
      <c r="O445" s="8">
        <f t="shared" si="62"/>
        <v>0</v>
      </c>
      <c r="P445" s="8">
        <f t="shared" si="63"/>
        <v>33</v>
      </c>
      <c r="Q445" s="9">
        <f t="shared" si="64"/>
        <v>48.7</v>
      </c>
      <c r="R445" s="9">
        <f t="shared" si="65"/>
        <v>33.25</v>
      </c>
      <c r="S445" s="9">
        <f t="shared" si="66"/>
        <v>33.6</v>
      </c>
      <c r="T445" s="9">
        <f t="shared" si="67"/>
        <v>39.5</v>
      </c>
      <c r="U445" s="8">
        <f t="shared" si="68"/>
        <v>38.516666666666673</v>
      </c>
      <c r="V445" s="8">
        <f t="shared" si="69"/>
        <v>38.762500000000003</v>
      </c>
    </row>
    <row r="446" spans="1:22" ht="13.5" x14ac:dyDescent="0.25">
      <c r="A446" s="3">
        <f>RSI!A446</f>
        <v>42656</v>
      </c>
      <c r="B446" s="2">
        <f>RSI!B446</f>
        <v>8.2850000000000001</v>
      </c>
      <c r="C446" s="2">
        <f>RSI!I446</f>
        <v>28.14674875527605</v>
      </c>
      <c r="D446" s="2">
        <f>MACD!E446</f>
        <v>8.886464702900021E-2</v>
      </c>
      <c r="E446" s="2">
        <f>MACD!F446</f>
        <v>6.6167605830453502E-2</v>
      </c>
      <c r="F446" s="2">
        <f>'Moving Avg'!D446</f>
        <v>8.7949599999999997</v>
      </c>
      <c r="G446" s="2">
        <f>'Moving Avg'!F446</f>
        <v>9.0264750000000014</v>
      </c>
      <c r="H446" s="2">
        <f>'Moving Avg'!G446</f>
        <v>9.5382100000000012</v>
      </c>
      <c r="I446" s="2">
        <f>'Moving Avg'!H446</f>
        <v>10.924263000000007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  <c r="M446" s="8">
        <f t="shared" si="60"/>
        <v>50</v>
      </c>
      <c r="N446" s="8">
        <f t="shared" si="61"/>
        <v>0</v>
      </c>
      <c r="O446" s="8">
        <f t="shared" si="62"/>
        <v>0</v>
      </c>
      <c r="P446" s="8">
        <f t="shared" si="63"/>
        <v>33</v>
      </c>
      <c r="Q446" s="9">
        <f t="shared" si="64"/>
        <v>22.45</v>
      </c>
      <c r="R446" s="9">
        <f t="shared" si="65"/>
        <v>18.25</v>
      </c>
      <c r="S446" s="9">
        <f t="shared" si="66"/>
        <v>22.35</v>
      </c>
      <c r="T446" s="9">
        <f t="shared" si="67"/>
        <v>20.75</v>
      </c>
      <c r="U446" s="8">
        <f t="shared" si="68"/>
        <v>21.016666666666669</v>
      </c>
      <c r="V446" s="8">
        <f t="shared" si="69"/>
        <v>20.950000000000003</v>
      </c>
    </row>
    <row r="447" spans="1:22" ht="13.5" x14ac:dyDescent="0.25">
      <c r="A447" s="3">
        <f>RSI!A447</f>
        <v>42657</v>
      </c>
      <c r="B447" s="2">
        <f>RSI!B447</f>
        <v>8.4230999999999998</v>
      </c>
      <c r="C447" s="2">
        <f>RSI!I447</f>
        <v>32.821839580336857</v>
      </c>
      <c r="D447" s="2">
        <f>MACD!E447</f>
        <v>9.7474146666961303E-2</v>
      </c>
      <c r="E447" s="2">
        <f>MACD!F447</f>
        <v>7.2428913997755071E-2</v>
      </c>
      <c r="F447" s="2">
        <f>'Moving Avg'!D447</f>
        <v>8.6403199999999991</v>
      </c>
      <c r="G447" s="2">
        <f>'Moving Avg'!F447</f>
        <v>8.9873550000000009</v>
      </c>
      <c r="H447" s="2">
        <f>'Moving Avg'!G447</f>
        <v>9.5059920000000009</v>
      </c>
      <c r="I447" s="2">
        <f>'Moving Avg'!H447</f>
        <v>10.905134500000008</v>
      </c>
      <c r="J447" s="6" t="str">
        <f>OBV!F447</f>
        <v>BEARISH</v>
      </c>
      <c r="K447" s="6" t="str">
        <f>OBV!G447</f>
        <v>STRONG</v>
      </c>
      <c r="L447" s="6" t="str">
        <f>OBV!H447</f>
        <v>CONFIRMED BEARISH</v>
      </c>
      <c r="M447" s="8">
        <f t="shared" si="60"/>
        <v>25</v>
      </c>
      <c r="N447" s="8">
        <f t="shared" si="61"/>
        <v>0</v>
      </c>
      <c r="O447" s="8">
        <f t="shared" si="62"/>
        <v>0</v>
      </c>
      <c r="P447" s="8">
        <f t="shared" si="63"/>
        <v>33</v>
      </c>
      <c r="Q447" s="9">
        <f t="shared" si="64"/>
        <v>13.7</v>
      </c>
      <c r="R447" s="9">
        <f t="shared" si="65"/>
        <v>13.25</v>
      </c>
      <c r="S447" s="9">
        <f t="shared" si="66"/>
        <v>18.600000000000001</v>
      </c>
      <c r="T447" s="9">
        <f t="shared" si="67"/>
        <v>14.5</v>
      </c>
      <c r="U447" s="8">
        <f t="shared" si="68"/>
        <v>15.183333333333332</v>
      </c>
      <c r="V447" s="8">
        <f t="shared" si="69"/>
        <v>15.012499999999999</v>
      </c>
    </row>
    <row r="448" spans="1:22" ht="13.5" x14ac:dyDescent="0.25">
      <c r="A448" s="3">
        <f>RSI!A448</f>
        <v>42660</v>
      </c>
      <c r="B448" s="2">
        <f>RSI!B448</f>
        <v>8.6715999999999998</v>
      </c>
      <c r="C448" s="2">
        <f>RSI!I448</f>
        <v>40.343578038284811</v>
      </c>
      <c r="D448" s="2">
        <f>MACD!E448</f>
        <v>0.12314513189138232</v>
      </c>
      <c r="E448" s="2">
        <f>MACD!F448</f>
        <v>8.2572157576480523E-2</v>
      </c>
      <c r="F448" s="2">
        <f>'Moving Avg'!D448</f>
        <v>8.5703599999999991</v>
      </c>
      <c r="G448" s="2">
        <f>'Moving Avg'!F448</f>
        <v>8.9648000000000003</v>
      </c>
      <c r="H448" s="2">
        <f>'Moving Avg'!G448</f>
        <v>9.4805840000000003</v>
      </c>
      <c r="I448" s="2">
        <f>'Moving Avg'!H448</f>
        <v>10.886759500000007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  <c r="M448" s="8">
        <f t="shared" si="60"/>
        <v>25</v>
      </c>
      <c r="N448" s="8">
        <f t="shared" si="61"/>
        <v>0</v>
      </c>
      <c r="O448" s="8">
        <f t="shared" si="62"/>
        <v>0</v>
      </c>
      <c r="P448" s="8">
        <f t="shared" si="63"/>
        <v>66.5</v>
      </c>
      <c r="Q448" s="9">
        <f t="shared" si="64"/>
        <v>18.725000000000001</v>
      </c>
      <c r="R448" s="9">
        <f t="shared" si="65"/>
        <v>21.625</v>
      </c>
      <c r="S448" s="9">
        <f t="shared" si="66"/>
        <v>33.674999999999997</v>
      </c>
      <c r="T448" s="9">
        <f t="shared" si="67"/>
        <v>22.875</v>
      </c>
      <c r="U448" s="8">
        <f t="shared" si="68"/>
        <v>24.675000000000001</v>
      </c>
      <c r="V448" s="8">
        <f t="shared" si="69"/>
        <v>24.225000000000001</v>
      </c>
    </row>
    <row r="449" spans="1:22" ht="13.5" x14ac:dyDescent="0.25">
      <c r="A449" s="3">
        <f>RSI!A449</f>
        <v>42661</v>
      </c>
      <c r="B449" s="2">
        <f>RSI!B449</f>
        <v>8.6532</v>
      </c>
      <c r="C449" s="2">
        <f>RSI!I449</f>
        <v>39.986568050842656</v>
      </c>
      <c r="D449" s="2">
        <f>MACD!E449</f>
        <v>0.11327259744451723</v>
      </c>
      <c r="E449" s="2">
        <f>MACD!F449</f>
        <v>8.8712245550087859E-2</v>
      </c>
      <c r="F449" s="2">
        <f>'Moving Avg'!D449</f>
        <v>8.5335399999999986</v>
      </c>
      <c r="G449" s="2">
        <f>'Moving Avg'!F449</f>
        <v>8.944090000000001</v>
      </c>
      <c r="H449" s="2">
        <f>'Moving Avg'!G449</f>
        <v>9.4548080000000017</v>
      </c>
      <c r="I449" s="2">
        <f>'Moving Avg'!H449</f>
        <v>10.86829250000001</v>
      </c>
      <c r="J449" s="6" t="str">
        <f>OBV!F449</f>
        <v>BULLISH</v>
      </c>
      <c r="K449" s="6" t="str">
        <f>OBV!G449</f>
        <v>NEUTRAL</v>
      </c>
      <c r="L449" s="6" t="str">
        <f>OBV!H449</f>
        <v>BULLISH DIVERGENCE</v>
      </c>
      <c r="M449" s="8">
        <f t="shared" si="60"/>
        <v>25</v>
      </c>
      <c r="N449" s="8">
        <f t="shared" si="61"/>
        <v>0</v>
      </c>
      <c r="O449" s="8">
        <f t="shared" si="62"/>
        <v>0</v>
      </c>
      <c r="P449" s="8">
        <f t="shared" si="63"/>
        <v>66.5</v>
      </c>
      <c r="Q449" s="9">
        <f t="shared" si="64"/>
        <v>18.725000000000001</v>
      </c>
      <c r="R449" s="9">
        <f t="shared" si="65"/>
        <v>21.625</v>
      </c>
      <c r="S449" s="9">
        <f t="shared" si="66"/>
        <v>33.674999999999997</v>
      </c>
      <c r="T449" s="9">
        <f t="shared" si="67"/>
        <v>22.875</v>
      </c>
      <c r="U449" s="8">
        <f t="shared" si="68"/>
        <v>24.675000000000001</v>
      </c>
      <c r="V449" s="8">
        <f t="shared" si="69"/>
        <v>24.225000000000001</v>
      </c>
    </row>
    <row r="450" spans="1:22" ht="13.5" x14ac:dyDescent="0.25">
      <c r="A450" s="3">
        <f>RSI!A450</f>
        <v>42662</v>
      </c>
      <c r="B450" s="2">
        <f>RSI!B450</f>
        <v>8.6715999999999998</v>
      </c>
      <c r="C450" s="2">
        <f>RSI!I450</f>
        <v>40.553094110255579</v>
      </c>
      <c r="D450" s="2">
        <f>MACD!E450</f>
        <v>0.1214958528215373</v>
      </c>
      <c r="E450" s="2">
        <f>MACD!F450</f>
        <v>9.5268967004377744E-2</v>
      </c>
      <c r="F450" s="2">
        <f>'Moving Avg'!D450</f>
        <v>8.5408999999999988</v>
      </c>
      <c r="G450" s="2">
        <f>'Moving Avg'!F450</f>
        <v>8.9247600000000027</v>
      </c>
      <c r="H450" s="2">
        <f>'Moving Avg'!G450</f>
        <v>9.4294000000000011</v>
      </c>
      <c r="I450" s="2">
        <f>'Moving Avg'!H450</f>
        <v>10.848585500000011</v>
      </c>
      <c r="J450" s="6" t="str">
        <f>OBV!F450</f>
        <v>BULLISH</v>
      </c>
      <c r="K450" s="6" t="str">
        <f>OBV!G450</f>
        <v>WEAK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67</v>
      </c>
      <c r="Q450" s="9">
        <f t="shared" si="64"/>
        <v>18.799999999999997</v>
      </c>
      <c r="R450" s="9">
        <f t="shared" si="65"/>
        <v>21.75</v>
      </c>
      <c r="S450" s="9">
        <f t="shared" si="66"/>
        <v>33.900000000000006</v>
      </c>
      <c r="T450" s="9">
        <f t="shared" si="67"/>
        <v>23</v>
      </c>
      <c r="U450" s="8">
        <f t="shared" si="68"/>
        <v>24.816666666666666</v>
      </c>
      <c r="V450" s="8">
        <f t="shared" si="69"/>
        <v>24.362500000000001</v>
      </c>
    </row>
    <row r="451" spans="1:22" ht="13.5" x14ac:dyDescent="0.25">
      <c r="A451" s="3">
        <f>RSI!A451</f>
        <v>42663</v>
      </c>
      <c r="B451" s="2">
        <f>RSI!B451</f>
        <v>8.6991999999999994</v>
      </c>
      <c r="C451" s="2">
        <f>RSI!I451</f>
        <v>41.445996459253266</v>
      </c>
      <c r="D451" s="2">
        <f>MACD!E451</f>
        <v>0.15540357879702071</v>
      </c>
      <c r="E451" s="2">
        <f>MACD!F451</f>
        <v>0.10729588936290635</v>
      </c>
      <c r="F451" s="2">
        <f>'Moving Avg'!D451</f>
        <v>8.6237399999999997</v>
      </c>
      <c r="G451" s="2">
        <f>'Moving Avg'!F451</f>
        <v>8.9068100000000019</v>
      </c>
      <c r="H451" s="2">
        <f>'Moving Avg'!G451</f>
        <v>9.4027040000000017</v>
      </c>
      <c r="I451" s="2">
        <f>'Moving Avg'!H451</f>
        <v>10.830348500000012</v>
      </c>
      <c r="J451" s="6" t="str">
        <f>OBV!F451</f>
        <v>BULLISH</v>
      </c>
      <c r="K451" s="6" t="str">
        <f>OBV!G451</f>
        <v>WEAK</v>
      </c>
      <c r="L451" s="6" t="str">
        <f>OBV!H451</f>
        <v>CONFIRMED BULLISH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67</v>
      </c>
      <c r="Q451" s="9">
        <f t="shared" ref="Q451:Q514" si="74">0.35*M451+N451*0.35+O451*0.15+P451*0.15</f>
        <v>18.799999999999997</v>
      </c>
      <c r="R451" s="9">
        <f t="shared" ref="R451:R514" si="75">M451*0.2+N451*0.2+O451*0.35+P451*0.25</f>
        <v>21.75</v>
      </c>
      <c r="S451" s="9">
        <f t="shared" ref="S451:S514" si="76">M451*0.15+N451*0.15+O451*0.25+P451*0.45</f>
        <v>33.900000000000006</v>
      </c>
      <c r="T451" s="9">
        <f t="shared" ref="T451:T514" si="77">0.25*SUM(M451:P451)</f>
        <v>23</v>
      </c>
      <c r="U451" s="8">
        <f t="shared" ref="U451:U514" si="78">SUM(Q451:S451)/3</f>
        <v>24.816666666666666</v>
      </c>
      <c r="V451" s="8">
        <f t="shared" ref="V451:V514" si="79">SUM(Q451:T451)/4</f>
        <v>24.362500000000001</v>
      </c>
    </row>
    <row r="452" spans="1:22" ht="13.5" x14ac:dyDescent="0.25">
      <c r="A452" s="3">
        <f>RSI!A452</f>
        <v>42664</v>
      </c>
      <c r="B452" s="2">
        <f>RSI!B452</f>
        <v>8.6715999999999998</v>
      </c>
      <c r="C452" s="2">
        <f>RSI!I452</f>
        <v>40.786255826639788</v>
      </c>
      <c r="D452" s="2">
        <f>MACD!E452</f>
        <v>0.18790788172599271</v>
      </c>
      <c r="E452" s="2">
        <f>MACD!F452</f>
        <v>0.12341828783552362</v>
      </c>
      <c r="F452" s="2">
        <f>'Moving Avg'!D452</f>
        <v>8.6734399999999994</v>
      </c>
      <c r="G452" s="2">
        <f>'Moving Avg'!F452</f>
        <v>8.875510000000002</v>
      </c>
      <c r="H452" s="2">
        <f>'Moving Avg'!G452</f>
        <v>9.3754560000000033</v>
      </c>
      <c r="I452" s="2">
        <f>'Moving Avg'!H452</f>
        <v>10.811973500000011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83.5</v>
      </c>
      <c r="Q452" s="9">
        <f t="shared" si="74"/>
        <v>21.274999999999999</v>
      </c>
      <c r="R452" s="9">
        <f t="shared" si="75"/>
        <v>25.875</v>
      </c>
      <c r="S452" s="9">
        <f t="shared" si="76"/>
        <v>41.325000000000003</v>
      </c>
      <c r="T452" s="9">
        <f t="shared" si="77"/>
        <v>27.125</v>
      </c>
      <c r="U452" s="8">
        <f t="shared" si="78"/>
        <v>29.491666666666664</v>
      </c>
      <c r="V452" s="8">
        <f t="shared" si="79"/>
        <v>28.9</v>
      </c>
    </row>
    <row r="453" spans="1:22" ht="13.5" x14ac:dyDescent="0.25">
      <c r="A453" s="3">
        <f>RSI!A453</f>
        <v>42667</v>
      </c>
      <c r="B453" s="2">
        <f>RSI!B453</f>
        <v>8.6440000000000001</v>
      </c>
      <c r="C453" s="2">
        <f>RSI!I453</f>
        <v>40.098859276090103</v>
      </c>
      <c r="D453" s="2">
        <f>MACD!E453</f>
        <v>0.19234905488429277</v>
      </c>
      <c r="E453" s="2">
        <f>MACD!F453</f>
        <v>0.13720444124527748</v>
      </c>
      <c r="F453" s="2">
        <f>'Moving Avg'!D453</f>
        <v>8.6679199999999987</v>
      </c>
      <c r="G453" s="2">
        <f>'Moving Avg'!F453</f>
        <v>8.8548000000000009</v>
      </c>
      <c r="H453" s="2">
        <f>'Moving Avg'!G453</f>
        <v>9.3485760000000013</v>
      </c>
      <c r="I453" s="2">
        <f>'Moving Avg'!H453</f>
        <v>10.793460500000011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16.5</v>
      </c>
      <c r="Q453" s="9">
        <f t="shared" si="74"/>
        <v>11.225</v>
      </c>
      <c r="R453" s="9">
        <f t="shared" si="75"/>
        <v>9.125</v>
      </c>
      <c r="S453" s="9">
        <f t="shared" si="76"/>
        <v>11.175000000000001</v>
      </c>
      <c r="T453" s="9">
        <f t="shared" si="77"/>
        <v>10.375</v>
      </c>
      <c r="U453" s="8">
        <f t="shared" si="78"/>
        <v>10.508333333333335</v>
      </c>
      <c r="V453" s="8">
        <f t="shared" si="79"/>
        <v>10.475000000000001</v>
      </c>
    </row>
    <row r="454" spans="1:22" ht="13.5" x14ac:dyDescent="0.25">
      <c r="A454" s="3">
        <f>RSI!A454</f>
        <v>42668</v>
      </c>
      <c r="B454" s="2">
        <f>RSI!B454</f>
        <v>8.8373000000000008</v>
      </c>
      <c r="C454" s="2">
        <f>RSI!I454</f>
        <v>46.854512657232966</v>
      </c>
      <c r="D454" s="2">
        <f>MACD!E454</f>
        <v>0.15529585374182986</v>
      </c>
      <c r="E454" s="2">
        <f>MACD!F454</f>
        <v>0.14082272374458796</v>
      </c>
      <c r="F454" s="2">
        <f>'Moving Avg'!D454</f>
        <v>8.7047399999999993</v>
      </c>
      <c r="G454" s="2">
        <f>'Moving Avg'!F454</f>
        <v>8.8340850000000017</v>
      </c>
      <c r="H454" s="2">
        <f>'Moving Avg'!G454</f>
        <v>9.3255620000000032</v>
      </c>
      <c r="I454" s="2">
        <f>'Moving Avg'!H454</f>
        <v>10.775914000000009</v>
      </c>
      <c r="J454" s="6" t="str">
        <f>OBV!F454</f>
        <v>BULLISH</v>
      </c>
      <c r="K454" s="6" t="str">
        <f>OBV!G454</f>
        <v>WEAK</v>
      </c>
      <c r="L454" s="6" t="str">
        <f>OBV!H454</f>
        <v>CONFIRMED BULLISH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67</v>
      </c>
      <c r="Q454" s="9">
        <f t="shared" si="74"/>
        <v>18.799999999999997</v>
      </c>
      <c r="R454" s="9">
        <f t="shared" si="75"/>
        <v>21.75</v>
      </c>
      <c r="S454" s="9">
        <f t="shared" si="76"/>
        <v>33.900000000000006</v>
      </c>
      <c r="T454" s="9">
        <f t="shared" si="77"/>
        <v>23</v>
      </c>
      <c r="U454" s="8">
        <f t="shared" si="78"/>
        <v>24.816666666666666</v>
      </c>
      <c r="V454" s="8">
        <f t="shared" si="79"/>
        <v>24.362500000000001</v>
      </c>
    </row>
    <row r="455" spans="1:22" ht="13.5" x14ac:dyDescent="0.25">
      <c r="A455" s="3">
        <f>RSI!A455</f>
        <v>42669</v>
      </c>
      <c r="B455" s="2">
        <f>RSI!B455</f>
        <v>9.0951000000000004</v>
      </c>
      <c r="C455" s="2">
        <f>RSI!I455</f>
        <v>54.263090135223536</v>
      </c>
      <c r="D455" s="2">
        <f>MACD!E455</f>
        <v>7.4245672177315925E-2</v>
      </c>
      <c r="E455" s="2">
        <f>MACD!F455</f>
        <v>0.12750731343113356</v>
      </c>
      <c r="F455" s="2">
        <f>'Moving Avg'!D455</f>
        <v>8.7894400000000008</v>
      </c>
      <c r="G455" s="2">
        <f>'Moving Avg'!F455</f>
        <v>8.8377700000000008</v>
      </c>
      <c r="H455" s="2">
        <f>'Moving Avg'!G455</f>
        <v>9.3077040000000046</v>
      </c>
      <c r="I455" s="2">
        <f>'Moving Avg'!H455</f>
        <v>10.75979000000001</v>
      </c>
      <c r="J455" s="6" t="str">
        <f>OBV!F455</f>
        <v>BULLISH</v>
      </c>
      <c r="K455" s="6" t="str">
        <f>OBV!G455</f>
        <v>WEAK</v>
      </c>
      <c r="L455" s="6" t="str">
        <f>OBV!H455</f>
        <v>CONFIRMED BULLISH</v>
      </c>
      <c r="M455" s="8">
        <f t="shared" si="70"/>
        <v>25</v>
      </c>
      <c r="N455" s="8">
        <f t="shared" si="71"/>
        <v>100</v>
      </c>
      <c r="O455" s="8">
        <f t="shared" si="72"/>
        <v>0</v>
      </c>
      <c r="P455" s="8">
        <f t="shared" si="73"/>
        <v>67</v>
      </c>
      <c r="Q455" s="9">
        <f t="shared" si="74"/>
        <v>53.8</v>
      </c>
      <c r="R455" s="9">
        <f t="shared" si="75"/>
        <v>41.75</v>
      </c>
      <c r="S455" s="9">
        <f t="shared" si="76"/>
        <v>48.900000000000006</v>
      </c>
      <c r="T455" s="9">
        <f t="shared" si="77"/>
        <v>48</v>
      </c>
      <c r="U455" s="8">
        <f t="shared" si="78"/>
        <v>48.15</v>
      </c>
      <c r="V455" s="8">
        <f t="shared" si="79"/>
        <v>48.112499999999997</v>
      </c>
    </row>
    <row r="456" spans="1:22" ht="13.5" x14ac:dyDescent="0.25">
      <c r="A456" s="3">
        <f>RSI!A456</f>
        <v>42670</v>
      </c>
      <c r="B456" s="2">
        <f>RSI!B456</f>
        <v>9.1963000000000008</v>
      </c>
      <c r="C456" s="2">
        <f>RSI!I456</f>
        <v>56.808451737060324</v>
      </c>
      <c r="D456" s="2">
        <f>MACD!E456</f>
        <v>-5.6658551808299151E-2</v>
      </c>
      <c r="E456" s="2">
        <f>MACD!F456</f>
        <v>9.0674140383247018E-2</v>
      </c>
      <c r="F456" s="2">
        <f>'Moving Avg'!D456</f>
        <v>8.8888600000000011</v>
      </c>
      <c r="G456" s="2">
        <f>'Moving Avg'!F456</f>
        <v>8.8382300000000011</v>
      </c>
      <c r="H456" s="2">
        <f>'Moving Avg'!G456</f>
        <v>9.2920540000000056</v>
      </c>
      <c r="I456" s="2">
        <f>'Moving Avg'!H456</f>
        <v>10.744927000000009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0"/>
        <v>25</v>
      </c>
      <c r="N456" s="8">
        <f t="shared" si="71"/>
        <v>100</v>
      </c>
      <c r="O456" s="8">
        <f t="shared" si="72"/>
        <v>0</v>
      </c>
      <c r="P456" s="8">
        <f t="shared" si="73"/>
        <v>83.5</v>
      </c>
      <c r="Q456" s="9">
        <f t="shared" si="74"/>
        <v>56.274999999999999</v>
      </c>
      <c r="R456" s="9">
        <f t="shared" si="75"/>
        <v>45.875</v>
      </c>
      <c r="S456" s="9">
        <f t="shared" si="76"/>
        <v>56.325000000000003</v>
      </c>
      <c r="T456" s="9">
        <f t="shared" si="77"/>
        <v>52.125</v>
      </c>
      <c r="U456" s="8">
        <f t="shared" si="78"/>
        <v>52.82500000000001</v>
      </c>
      <c r="V456" s="8">
        <f t="shared" si="79"/>
        <v>52.650000000000006</v>
      </c>
    </row>
    <row r="457" spans="1:22" ht="13.5" x14ac:dyDescent="0.25">
      <c r="A457" s="3">
        <f>RSI!A457</f>
        <v>42671</v>
      </c>
      <c r="B457" s="2">
        <f>RSI!B457</f>
        <v>9.1963000000000008</v>
      </c>
      <c r="C457" s="2">
        <f>RSI!I457</f>
        <v>56.808451737060317</v>
      </c>
      <c r="D457" s="2">
        <f>MACD!E457</f>
        <v>-0.14771219109266198</v>
      </c>
      <c r="E457" s="2">
        <f>MACD!F457</f>
        <v>4.2996874088065219E-2</v>
      </c>
      <c r="F457" s="2">
        <f>'Moving Avg'!D457</f>
        <v>8.9938000000000002</v>
      </c>
      <c r="G457" s="2">
        <f>'Moving Avg'!F457</f>
        <v>8.8511150000000018</v>
      </c>
      <c r="H457" s="2">
        <f>'Moving Avg'!G457</f>
        <v>9.276404000000003</v>
      </c>
      <c r="I457" s="2">
        <f>'Moving Avg'!H457</f>
        <v>10.729664500000011</v>
      </c>
      <c r="J457" s="6" t="str">
        <f>OBV!F457</f>
        <v>BULLISH</v>
      </c>
      <c r="K457" s="6" t="str">
        <f>OBV!G457</f>
        <v>WEAK</v>
      </c>
      <c r="L457" s="6" t="str">
        <f>OBV!H457</f>
        <v>CONFIRMED BULLISH</v>
      </c>
      <c r="M457" s="8">
        <f t="shared" si="70"/>
        <v>25</v>
      </c>
      <c r="N457" s="8">
        <f t="shared" si="71"/>
        <v>100</v>
      </c>
      <c r="O457" s="8">
        <f t="shared" si="72"/>
        <v>0</v>
      </c>
      <c r="P457" s="8">
        <f t="shared" si="73"/>
        <v>67</v>
      </c>
      <c r="Q457" s="9">
        <f t="shared" si="74"/>
        <v>53.8</v>
      </c>
      <c r="R457" s="9">
        <f t="shared" si="75"/>
        <v>41.75</v>
      </c>
      <c r="S457" s="9">
        <f t="shared" si="76"/>
        <v>48.900000000000006</v>
      </c>
      <c r="T457" s="9">
        <f t="shared" si="77"/>
        <v>48</v>
      </c>
      <c r="U457" s="8">
        <f t="shared" si="78"/>
        <v>48.15</v>
      </c>
      <c r="V457" s="8">
        <f t="shared" si="79"/>
        <v>48.112499999999997</v>
      </c>
    </row>
    <row r="458" spans="1:22" ht="13.5" x14ac:dyDescent="0.25">
      <c r="A458" s="3">
        <f>RSI!A458</f>
        <v>42674</v>
      </c>
      <c r="B458" s="2">
        <f>RSI!B458</f>
        <v>9.1870999999999992</v>
      </c>
      <c r="C458" s="2">
        <f>RSI!I458</f>
        <v>56.477067770918332</v>
      </c>
      <c r="D458" s="2">
        <f>MACD!E458</f>
        <v>-0.18726632795542031</v>
      </c>
      <c r="E458" s="2">
        <f>MACD!F458</f>
        <v>-3.0557663206318836E-3</v>
      </c>
      <c r="F458" s="2">
        <f>'Moving Avg'!D458</f>
        <v>9.1024200000000004</v>
      </c>
      <c r="G458" s="2">
        <f>'Moving Avg'!F458</f>
        <v>8.8529549999999997</v>
      </c>
      <c r="H458" s="2">
        <f>'Moving Avg'!G458</f>
        <v>9.259834000000005</v>
      </c>
      <c r="I458" s="2">
        <f>'Moving Avg'!H458</f>
        <v>10.713867000000011</v>
      </c>
      <c r="J458" s="6" t="str">
        <f>OBV!F458</f>
        <v>BULLISH</v>
      </c>
      <c r="K458" s="6" t="str">
        <f>OBV!G458</f>
        <v>WEAK</v>
      </c>
      <c r="L458" s="6" t="str">
        <f>OBV!H458</f>
        <v>CONFIRMED BULLISH</v>
      </c>
      <c r="M458" s="8">
        <f t="shared" si="70"/>
        <v>25</v>
      </c>
      <c r="N458" s="8">
        <f t="shared" si="71"/>
        <v>100</v>
      </c>
      <c r="O458" s="8">
        <f t="shared" si="72"/>
        <v>0</v>
      </c>
      <c r="P458" s="8">
        <f t="shared" si="73"/>
        <v>67</v>
      </c>
      <c r="Q458" s="9">
        <f t="shared" si="74"/>
        <v>53.8</v>
      </c>
      <c r="R458" s="9">
        <f t="shared" si="75"/>
        <v>41.75</v>
      </c>
      <c r="S458" s="9">
        <f t="shared" si="76"/>
        <v>48.900000000000006</v>
      </c>
      <c r="T458" s="9">
        <f t="shared" si="77"/>
        <v>48</v>
      </c>
      <c r="U458" s="8">
        <f t="shared" si="78"/>
        <v>48.15</v>
      </c>
      <c r="V458" s="8">
        <f t="shared" si="79"/>
        <v>48.112499999999997</v>
      </c>
    </row>
    <row r="459" spans="1:22" ht="13.5" x14ac:dyDescent="0.25">
      <c r="A459" s="3">
        <f>RSI!A459</f>
        <v>42675</v>
      </c>
      <c r="B459" s="2">
        <f>RSI!B459</f>
        <v>9.1686999999999994</v>
      </c>
      <c r="C459" s="2">
        <f>RSI!I459</f>
        <v>55.776285978537821</v>
      </c>
      <c r="D459" s="2">
        <f>MACD!E459</f>
        <v>-0.22346439725865963</v>
      </c>
      <c r="E459" s="2">
        <f>MACD!F459</f>
        <v>-4.7137492508237434E-2</v>
      </c>
      <c r="F459" s="2">
        <f>'Moving Avg'!D459</f>
        <v>9.1687000000000012</v>
      </c>
      <c r="G459" s="2">
        <f>'Moving Avg'!F459</f>
        <v>8.86538</v>
      </c>
      <c r="H459" s="2">
        <f>'Moving Avg'!G459</f>
        <v>9.2425280000000036</v>
      </c>
      <c r="I459" s="2">
        <f>'Moving Avg'!H459</f>
        <v>10.69842200000001</v>
      </c>
      <c r="J459" s="6" t="str">
        <f>OBV!F459</f>
        <v>BEARISH</v>
      </c>
      <c r="K459" s="6" t="str">
        <f>OBV!G459</f>
        <v>NEUTRAL</v>
      </c>
      <c r="L459" s="6" t="str">
        <f>OBV!H459</f>
        <v>BEARISH DIVERGENCE</v>
      </c>
      <c r="M459" s="8">
        <f t="shared" si="70"/>
        <v>25</v>
      </c>
      <c r="N459" s="8">
        <f t="shared" si="71"/>
        <v>100</v>
      </c>
      <c r="O459" s="8">
        <f t="shared" si="72"/>
        <v>0</v>
      </c>
      <c r="P459" s="8">
        <f t="shared" si="73"/>
        <v>16.5</v>
      </c>
      <c r="Q459" s="9">
        <f t="shared" si="74"/>
        <v>46.225000000000001</v>
      </c>
      <c r="R459" s="9">
        <f t="shared" si="75"/>
        <v>29.125</v>
      </c>
      <c r="S459" s="9">
        <f t="shared" si="76"/>
        <v>26.175000000000001</v>
      </c>
      <c r="T459" s="9">
        <f t="shared" si="77"/>
        <v>35.375</v>
      </c>
      <c r="U459" s="8">
        <f t="shared" si="78"/>
        <v>33.841666666666661</v>
      </c>
      <c r="V459" s="8">
        <f t="shared" si="79"/>
        <v>34.224999999999994</v>
      </c>
    </row>
    <row r="460" spans="1:22" ht="13.5" x14ac:dyDescent="0.25">
      <c r="A460" s="3">
        <f>RSI!A460</f>
        <v>42676</v>
      </c>
      <c r="B460" s="2">
        <f>RSI!B460</f>
        <v>9.1686999999999994</v>
      </c>
      <c r="C460" s="2">
        <f>RSI!I460</f>
        <v>55.776285978537835</v>
      </c>
      <c r="D460" s="2">
        <f>MACD!E460</f>
        <v>-0.25232197979243765</v>
      </c>
      <c r="E460" s="2">
        <f>MACD!F460</f>
        <v>-8.8174389965077482E-2</v>
      </c>
      <c r="F460" s="2">
        <f>'Moving Avg'!D460</f>
        <v>9.1834200000000017</v>
      </c>
      <c r="G460" s="2">
        <f>'Moving Avg'!F460</f>
        <v>8.8727450000000001</v>
      </c>
      <c r="H460" s="2">
        <f>'Moving Avg'!G460</f>
        <v>9.2270620000000019</v>
      </c>
      <c r="I460" s="2">
        <f>'Moving Avg'!H460</f>
        <v>10.682532500000006</v>
      </c>
      <c r="J460" s="6" t="str">
        <f>OBV!F460</f>
        <v>BEARISH</v>
      </c>
      <c r="K460" s="6" t="str">
        <f>OBV!G460</f>
        <v>NEUTRAL</v>
      </c>
      <c r="L460" s="6" t="str">
        <f>OBV!H460</f>
        <v>BEARISH DIVERGENCE</v>
      </c>
      <c r="M460" s="8">
        <f t="shared" si="70"/>
        <v>25</v>
      </c>
      <c r="N460" s="8">
        <f t="shared" si="71"/>
        <v>100</v>
      </c>
      <c r="O460" s="8">
        <f t="shared" si="72"/>
        <v>0</v>
      </c>
      <c r="P460" s="8">
        <f t="shared" si="73"/>
        <v>16.5</v>
      </c>
      <c r="Q460" s="9">
        <f t="shared" si="74"/>
        <v>46.225000000000001</v>
      </c>
      <c r="R460" s="9">
        <f t="shared" si="75"/>
        <v>29.125</v>
      </c>
      <c r="S460" s="9">
        <f t="shared" si="76"/>
        <v>26.175000000000001</v>
      </c>
      <c r="T460" s="9">
        <f t="shared" si="77"/>
        <v>35.375</v>
      </c>
      <c r="U460" s="8">
        <f t="shared" si="78"/>
        <v>33.841666666666661</v>
      </c>
      <c r="V460" s="8">
        <f t="shared" si="79"/>
        <v>34.224999999999994</v>
      </c>
    </row>
    <row r="461" spans="1:22" ht="13.5" x14ac:dyDescent="0.25">
      <c r="A461" s="3">
        <f>RSI!A461</f>
        <v>42677</v>
      </c>
      <c r="B461" s="2">
        <f>RSI!B461</f>
        <v>9.1502999999999997</v>
      </c>
      <c r="C461" s="2">
        <f>RSI!I461</f>
        <v>54.985016533492107</v>
      </c>
      <c r="D461" s="2">
        <f>MACD!E461</f>
        <v>-0.27211157317596957</v>
      </c>
      <c r="E461" s="2">
        <f>MACD!F461</f>
        <v>-0.12496182660725591</v>
      </c>
      <c r="F461" s="2">
        <f>'Moving Avg'!D461</f>
        <v>9.1742200000000018</v>
      </c>
      <c r="G461" s="2">
        <f>'Moving Avg'!F461</f>
        <v>8.8704450000000001</v>
      </c>
      <c r="H461" s="2">
        <f>'Moving Avg'!G461</f>
        <v>9.2130700000000036</v>
      </c>
      <c r="I461" s="2">
        <f>'Moving Avg'!H461</f>
        <v>10.667040000000007</v>
      </c>
      <c r="J461" s="6" t="str">
        <f>OBV!F461</f>
        <v>BEARISH</v>
      </c>
      <c r="K461" s="6" t="str">
        <f>OBV!G461</f>
        <v>STRONG</v>
      </c>
      <c r="L461" s="6" t="str">
        <f>OBV!H461</f>
        <v>CONFIRMED BEARISH</v>
      </c>
      <c r="M461" s="8">
        <f t="shared" si="70"/>
        <v>25</v>
      </c>
      <c r="N461" s="8">
        <f t="shared" si="71"/>
        <v>100</v>
      </c>
      <c r="O461" s="8">
        <f t="shared" si="72"/>
        <v>0</v>
      </c>
      <c r="P461" s="8">
        <f t="shared" si="73"/>
        <v>33</v>
      </c>
      <c r="Q461" s="9">
        <f t="shared" si="74"/>
        <v>48.7</v>
      </c>
      <c r="R461" s="9">
        <f t="shared" si="75"/>
        <v>33.25</v>
      </c>
      <c r="S461" s="9">
        <f t="shared" si="76"/>
        <v>33.6</v>
      </c>
      <c r="T461" s="9">
        <f t="shared" si="77"/>
        <v>39.5</v>
      </c>
      <c r="U461" s="8">
        <f t="shared" si="78"/>
        <v>38.516666666666673</v>
      </c>
      <c r="V461" s="8">
        <f t="shared" si="79"/>
        <v>38.762500000000003</v>
      </c>
    </row>
    <row r="462" spans="1:22" ht="13.5" x14ac:dyDescent="0.25">
      <c r="A462" s="3">
        <f>RSI!A462</f>
        <v>42678</v>
      </c>
      <c r="B462" s="2">
        <f>RSI!B462</f>
        <v>9.1410999999999998</v>
      </c>
      <c r="C462" s="2">
        <f>RSI!I462</f>
        <v>54.568176966371773</v>
      </c>
      <c r="D462" s="2">
        <f>MACD!E462</f>
        <v>-0.29322066687331194</v>
      </c>
      <c r="E462" s="2">
        <f>MACD!F462</f>
        <v>-0.15861359466046712</v>
      </c>
      <c r="F462" s="2">
        <f>'Moving Avg'!D462</f>
        <v>9.1631800000000005</v>
      </c>
      <c r="G462" s="2">
        <f>'Moving Avg'!F462</f>
        <v>8.867684999999998</v>
      </c>
      <c r="H462" s="2">
        <f>'Moving Avg'!G462</f>
        <v>9.1988940000000028</v>
      </c>
      <c r="I462" s="2">
        <f>'Moving Avg'!H462</f>
        <v>10.651501500000004</v>
      </c>
      <c r="J462" s="6" t="str">
        <f>OBV!F462</f>
        <v>BEARISH</v>
      </c>
      <c r="K462" s="6" t="str">
        <f>OBV!G462</f>
        <v>STRONG</v>
      </c>
      <c r="L462" s="6" t="str">
        <f>OBV!H462</f>
        <v>CONFIRMED BEARISH</v>
      </c>
      <c r="M462" s="8">
        <f t="shared" si="70"/>
        <v>25</v>
      </c>
      <c r="N462" s="8">
        <f t="shared" si="71"/>
        <v>100</v>
      </c>
      <c r="O462" s="8">
        <f t="shared" si="72"/>
        <v>0</v>
      </c>
      <c r="P462" s="8">
        <f t="shared" si="73"/>
        <v>33</v>
      </c>
      <c r="Q462" s="9">
        <f t="shared" si="74"/>
        <v>48.7</v>
      </c>
      <c r="R462" s="9">
        <f t="shared" si="75"/>
        <v>33.25</v>
      </c>
      <c r="S462" s="9">
        <f t="shared" si="76"/>
        <v>33.6</v>
      </c>
      <c r="T462" s="9">
        <f t="shared" si="77"/>
        <v>39.5</v>
      </c>
      <c r="U462" s="8">
        <f t="shared" si="78"/>
        <v>38.516666666666673</v>
      </c>
      <c r="V462" s="8">
        <f t="shared" si="79"/>
        <v>38.762500000000003</v>
      </c>
    </row>
    <row r="463" spans="1:22" ht="13.5" x14ac:dyDescent="0.25">
      <c r="A463" s="3">
        <f>RSI!A463</f>
        <v>42681</v>
      </c>
      <c r="B463" s="2">
        <f>RSI!B463</f>
        <v>9.1410999999999998</v>
      </c>
      <c r="C463" s="2">
        <f>RSI!I463</f>
        <v>54.568176966371766</v>
      </c>
      <c r="D463" s="2">
        <f>MACD!E463</f>
        <v>-0.31601416573164798</v>
      </c>
      <c r="E463" s="2">
        <f>MACD!F463</f>
        <v>-0.19009370887470331</v>
      </c>
      <c r="F463" s="2">
        <f>'Moving Avg'!D463</f>
        <v>9.1539800000000007</v>
      </c>
      <c r="G463" s="2">
        <f>'Moving Avg'!F463</f>
        <v>8.8736699999999988</v>
      </c>
      <c r="H463" s="2">
        <f>'Moving Avg'!G463</f>
        <v>9.1810360000000024</v>
      </c>
      <c r="I463" s="2">
        <f>'Moving Avg'!H463</f>
        <v>10.635963000000002</v>
      </c>
      <c r="J463" s="6" t="str">
        <f>OBV!F463</f>
        <v>BEARISH</v>
      </c>
      <c r="K463" s="6" t="str">
        <f>OBV!G463</f>
        <v>STRONG</v>
      </c>
      <c r="L463" s="6" t="str">
        <f>OBV!H463</f>
        <v>CONFIRMED BEARISH</v>
      </c>
      <c r="M463" s="8">
        <f t="shared" si="70"/>
        <v>25</v>
      </c>
      <c r="N463" s="8">
        <f t="shared" si="71"/>
        <v>100</v>
      </c>
      <c r="O463" s="8">
        <f t="shared" si="72"/>
        <v>0</v>
      </c>
      <c r="P463" s="8">
        <f t="shared" si="73"/>
        <v>33</v>
      </c>
      <c r="Q463" s="9">
        <f t="shared" si="74"/>
        <v>48.7</v>
      </c>
      <c r="R463" s="9">
        <f t="shared" si="75"/>
        <v>33.25</v>
      </c>
      <c r="S463" s="9">
        <f t="shared" si="76"/>
        <v>33.6</v>
      </c>
      <c r="T463" s="9">
        <f t="shared" si="77"/>
        <v>39.5</v>
      </c>
      <c r="U463" s="8">
        <f t="shared" si="78"/>
        <v>38.516666666666673</v>
      </c>
      <c r="V463" s="8">
        <f t="shared" si="79"/>
        <v>38.762500000000003</v>
      </c>
    </row>
    <row r="464" spans="1:22" ht="13.5" x14ac:dyDescent="0.25">
      <c r="A464" s="3">
        <f>RSI!A464</f>
        <v>42682</v>
      </c>
      <c r="B464" s="2">
        <f>RSI!B464</f>
        <v>9.1410999999999998</v>
      </c>
      <c r="C464" s="2">
        <f>RSI!I464</f>
        <v>54.568176966371766</v>
      </c>
      <c r="D464" s="2">
        <f>MACD!E464</f>
        <v>-0.3061975148003544</v>
      </c>
      <c r="E464" s="2">
        <f>MACD!F464</f>
        <v>-0.21331447005983353</v>
      </c>
      <c r="F464" s="2">
        <f>'Moving Avg'!D464</f>
        <v>9.14846</v>
      </c>
      <c r="G464" s="2">
        <f>'Moving Avg'!F464</f>
        <v>8.8888599999999975</v>
      </c>
      <c r="H464" s="2">
        <f>'Moving Avg'!G464</f>
        <v>9.1650180000000017</v>
      </c>
      <c r="I464" s="2">
        <f>'Moving Avg'!H464</f>
        <v>10.620380000000001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0"/>
        <v>25</v>
      </c>
      <c r="N464" s="8">
        <f t="shared" si="71"/>
        <v>100</v>
      </c>
      <c r="O464" s="8">
        <f t="shared" si="72"/>
        <v>0</v>
      </c>
      <c r="P464" s="8">
        <f t="shared" si="73"/>
        <v>16.5</v>
      </c>
      <c r="Q464" s="9">
        <f t="shared" si="74"/>
        <v>46.225000000000001</v>
      </c>
      <c r="R464" s="9">
        <f t="shared" si="75"/>
        <v>29.125</v>
      </c>
      <c r="S464" s="9">
        <f t="shared" si="76"/>
        <v>26.175000000000001</v>
      </c>
      <c r="T464" s="9">
        <f t="shared" si="77"/>
        <v>35.375</v>
      </c>
      <c r="U464" s="8">
        <f t="shared" si="78"/>
        <v>33.841666666666661</v>
      </c>
      <c r="V464" s="8">
        <f t="shared" si="79"/>
        <v>34.224999999999994</v>
      </c>
    </row>
    <row r="465" spans="1:22" ht="13.5" x14ac:dyDescent="0.25">
      <c r="A465" s="3">
        <f>RSI!A465</f>
        <v>42683</v>
      </c>
      <c r="B465" s="2">
        <f>RSI!B465</f>
        <v>9.2331000000000003</v>
      </c>
      <c r="C465" s="2">
        <f>RSI!I465</f>
        <v>58.497790531950372</v>
      </c>
      <c r="D465" s="2">
        <f>MACD!E465</f>
        <v>-0.26563236076814079</v>
      </c>
      <c r="E465" s="2">
        <f>MACD!F465</f>
        <v>-0.22377804820149499</v>
      </c>
      <c r="F465" s="2">
        <f>'Moving Avg'!D465</f>
        <v>9.1613399999999992</v>
      </c>
      <c r="G465" s="2">
        <f>'Moving Avg'!F465</f>
        <v>8.9187749999999983</v>
      </c>
      <c r="H465" s="2">
        <f>'Moving Avg'!G465</f>
        <v>9.1508400000000023</v>
      </c>
      <c r="I465" s="2">
        <f>'Moving Avg'!H465</f>
        <v>10.605345499999999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25</v>
      </c>
      <c r="N465" s="8">
        <f t="shared" si="71"/>
        <v>100</v>
      </c>
      <c r="O465" s="8">
        <f t="shared" si="72"/>
        <v>0</v>
      </c>
      <c r="P465" s="8">
        <f t="shared" si="73"/>
        <v>83.5</v>
      </c>
      <c r="Q465" s="9">
        <f t="shared" si="74"/>
        <v>56.274999999999999</v>
      </c>
      <c r="R465" s="9">
        <f t="shared" si="75"/>
        <v>45.875</v>
      </c>
      <c r="S465" s="9">
        <f t="shared" si="76"/>
        <v>56.325000000000003</v>
      </c>
      <c r="T465" s="9">
        <f t="shared" si="77"/>
        <v>52.125</v>
      </c>
      <c r="U465" s="8">
        <f t="shared" si="78"/>
        <v>52.82500000000001</v>
      </c>
      <c r="V465" s="8">
        <f t="shared" si="79"/>
        <v>52.650000000000006</v>
      </c>
    </row>
    <row r="466" spans="1:22" ht="13.5" x14ac:dyDescent="0.25">
      <c r="A466" s="3">
        <f>RSI!A466</f>
        <v>42684</v>
      </c>
      <c r="B466" s="2">
        <f>RSI!B466</f>
        <v>9.2515999999999998</v>
      </c>
      <c r="C466" s="2">
        <f>RSI!I466</f>
        <v>59.260870425574119</v>
      </c>
      <c r="D466" s="2">
        <f>MACD!E466</f>
        <v>-0.21819718469426164</v>
      </c>
      <c r="E466" s="2">
        <f>MACD!F466</f>
        <v>-0.22266187550004835</v>
      </c>
      <c r="F466" s="2">
        <f>'Moving Avg'!D466</f>
        <v>9.1815999999999995</v>
      </c>
      <c r="G466" s="2">
        <f>'Moving Avg'!F466</f>
        <v>8.9671050000000001</v>
      </c>
      <c r="H466" s="2">
        <f>'Moving Avg'!G466</f>
        <v>9.1351920000000018</v>
      </c>
      <c r="I466" s="2">
        <f>'Moving Avg'!H466</f>
        <v>10.590315</v>
      </c>
      <c r="J466" s="6" t="str">
        <f>OBV!F466</f>
        <v>BULLISH</v>
      </c>
      <c r="K466" s="6" t="str">
        <f>OBV!G466</f>
        <v>WEAK</v>
      </c>
      <c r="L466" s="6" t="str">
        <f>OBV!H466</f>
        <v>CONFIRMED BULLISH</v>
      </c>
      <c r="M466" s="8">
        <f t="shared" si="70"/>
        <v>25</v>
      </c>
      <c r="N466" s="8">
        <f t="shared" si="71"/>
        <v>0</v>
      </c>
      <c r="O466" s="8">
        <f t="shared" si="72"/>
        <v>0</v>
      </c>
      <c r="P466" s="8">
        <f t="shared" si="73"/>
        <v>67</v>
      </c>
      <c r="Q466" s="9">
        <f t="shared" si="74"/>
        <v>18.799999999999997</v>
      </c>
      <c r="R466" s="9">
        <f t="shared" si="75"/>
        <v>21.75</v>
      </c>
      <c r="S466" s="9">
        <f t="shared" si="76"/>
        <v>33.900000000000006</v>
      </c>
      <c r="T466" s="9">
        <f t="shared" si="77"/>
        <v>23</v>
      </c>
      <c r="U466" s="8">
        <f t="shared" si="78"/>
        <v>24.816666666666666</v>
      </c>
      <c r="V466" s="8">
        <f t="shared" si="79"/>
        <v>24.362500000000001</v>
      </c>
    </row>
    <row r="467" spans="1:22" ht="13.5" x14ac:dyDescent="0.25">
      <c r="A467" s="3">
        <f>RSI!A467</f>
        <v>42685</v>
      </c>
      <c r="B467" s="2">
        <f>RSI!B467</f>
        <v>9.2883999999999993</v>
      </c>
      <c r="C467" s="2">
        <f>RSI!I467</f>
        <v>60.804680172972283</v>
      </c>
      <c r="D467" s="2">
        <f>MACD!E467</f>
        <v>-0.1819024207082407</v>
      </c>
      <c r="E467" s="2">
        <f>MACD!F467</f>
        <v>-0.21450998454168685</v>
      </c>
      <c r="F467" s="2">
        <f>'Moving Avg'!D467</f>
        <v>9.2110599999999998</v>
      </c>
      <c r="G467" s="2">
        <f>'Moving Avg'!F467</f>
        <v>9.0103699999999982</v>
      </c>
      <c r="H467" s="2">
        <f>'Moving Avg'!G467</f>
        <v>9.1202800000000011</v>
      </c>
      <c r="I467" s="2">
        <f>'Moving Avg'!H467</f>
        <v>10.575601499999998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  <c r="M467" s="8">
        <f t="shared" si="70"/>
        <v>25</v>
      </c>
      <c r="N467" s="8">
        <f t="shared" si="71"/>
        <v>0</v>
      </c>
      <c r="O467" s="8">
        <f t="shared" si="72"/>
        <v>0</v>
      </c>
      <c r="P467" s="8">
        <f t="shared" si="73"/>
        <v>67</v>
      </c>
      <c r="Q467" s="9">
        <f t="shared" si="74"/>
        <v>18.799999999999997</v>
      </c>
      <c r="R467" s="9">
        <f t="shared" si="75"/>
        <v>21.75</v>
      </c>
      <c r="S467" s="9">
        <f t="shared" si="76"/>
        <v>33.900000000000006</v>
      </c>
      <c r="T467" s="9">
        <f t="shared" si="77"/>
        <v>23</v>
      </c>
      <c r="U467" s="8">
        <f t="shared" si="78"/>
        <v>24.816666666666666</v>
      </c>
      <c r="V467" s="8">
        <f t="shared" si="79"/>
        <v>24.362500000000001</v>
      </c>
    </row>
    <row r="468" spans="1:22" ht="13.5" x14ac:dyDescent="0.25">
      <c r="A468" s="3">
        <f>RSI!A468</f>
        <v>42688</v>
      </c>
      <c r="B468" s="2">
        <f>RSI!B468</f>
        <v>9.2883999999999993</v>
      </c>
      <c r="C468" s="2">
        <f>RSI!I468</f>
        <v>60.804680172972283</v>
      </c>
      <c r="D468" s="2">
        <f>MACD!E468</f>
        <v>-0.15385834726382797</v>
      </c>
      <c r="E468" s="2">
        <f>MACD!F468</f>
        <v>-0.20237965708611511</v>
      </c>
      <c r="F468" s="2">
        <f>'Moving Avg'!D468</f>
        <v>9.2405200000000001</v>
      </c>
      <c r="G468" s="2">
        <f>'Moving Avg'!F468</f>
        <v>9.0412099999999995</v>
      </c>
      <c r="H468" s="2">
        <f>'Moving Avg'!G468</f>
        <v>9.1053680000000021</v>
      </c>
      <c r="I468" s="2">
        <f>'Moving Avg'!H468</f>
        <v>10.561287999999999</v>
      </c>
      <c r="J468" s="6" t="str">
        <f>OBV!F468</f>
        <v>BULLISH</v>
      </c>
      <c r="K468" s="6" t="str">
        <f>OBV!G468</f>
        <v>WEAK</v>
      </c>
      <c r="L468" s="6" t="str">
        <f>OBV!H468</f>
        <v>CONFIRMED BULLISH</v>
      </c>
      <c r="M468" s="8">
        <f t="shared" si="70"/>
        <v>25</v>
      </c>
      <c r="N468" s="8">
        <f t="shared" si="71"/>
        <v>0</v>
      </c>
      <c r="O468" s="8">
        <f t="shared" si="72"/>
        <v>0</v>
      </c>
      <c r="P468" s="8">
        <f t="shared" si="73"/>
        <v>67</v>
      </c>
      <c r="Q468" s="9">
        <f t="shared" si="74"/>
        <v>18.799999999999997</v>
      </c>
      <c r="R468" s="9">
        <f t="shared" si="75"/>
        <v>21.75</v>
      </c>
      <c r="S468" s="9">
        <f t="shared" si="76"/>
        <v>33.900000000000006</v>
      </c>
      <c r="T468" s="9">
        <f t="shared" si="77"/>
        <v>23</v>
      </c>
      <c r="U468" s="8">
        <f t="shared" si="78"/>
        <v>24.816666666666666</v>
      </c>
      <c r="V468" s="8">
        <f t="shared" si="79"/>
        <v>24.362500000000001</v>
      </c>
    </row>
    <row r="469" spans="1:22" ht="13.5" x14ac:dyDescent="0.25">
      <c r="A469" s="3">
        <f>RSI!A469</f>
        <v>42689</v>
      </c>
      <c r="B469" s="2">
        <f>RSI!B469</f>
        <v>9.2055000000000007</v>
      </c>
      <c r="C469" s="2">
        <f>RSI!I469</f>
        <v>55.327016499870183</v>
      </c>
      <c r="D469" s="2">
        <f>MACD!E469</f>
        <v>-0.12797756781576908</v>
      </c>
      <c r="E469" s="2">
        <f>MACD!F469</f>
        <v>-0.18749923923204592</v>
      </c>
      <c r="F469" s="2">
        <f>'Moving Avg'!D469</f>
        <v>9.2533999999999992</v>
      </c>
      <c r="G469" s="2">
        <f>'Moving Avg'!F469</f>
        <v>9.0688250000000004</v>
      </c>
      <c r="H469" s="2">
        <f>'Moving Avg'!G469</f>
        <v>9.0887980000000024</v>
      </c>
      <c r="I469" s="2">
        <f>'Moving Avg'!H469</f>
        <v>10.546604</v>
      </c>
      <c r="J469" s="6" t="str">
        <f>OBV!F469</f>
        <v>BULLISH</v>
      </c>
      <c r="K469" s="6" t="str">
        <f>OBV!G469</f>
        <v>WEAK</v>
      </c>
      <c r="L469" s="6" t="str">
        <f>OBV!H469</f>
        <v>CONFIRMED BULLISH</v>
      </c>
      <c r="M469" s="8">
        <f t="shared" si="70"/>
        <v>25</v>
      </c>
      <c r="N469" s="8">
        <f t="shared" si="71"/>
        <v>0</v>
      </c>
      <c r="O469" s="8">
        <f t="shared" si="72"/>
        <v>0</v>
      </c>
      <c r="P469" s="8">
        <f t="shared" si="73"/>
        <v>67</v>
      </c>
      <c r="Q469" s="9">
        <f t="shared" si="74"/>
        <v>18.799999999999997</v>
      </c>
      <c r="R469" s="9">
        <f t="shared" si="75"/>
        <v>21.75</v>
      </c>
      <c r="S469" s="9">
        <f t="shared" si="76"/>
        <v>33.900000000000006</v>
      </c>
      <c r="T469" s="9">
        <f t="shared" si="77"/>
        <v>23</v>
      </c>
      <c r="U469" s="8">
        <f t="shared" si="78"/>
        <v>24.816666666666666</v>
      </c>
      <c r="V469" s="8">
        <f t="shared" si="79"/>
        <v>24.362500000000001</v>
      </c>
    </row>
    <row r="470" spans="1:22" ht="13.5" x14ac:dyDescent="0.25">
      <c r="A470" s="3">
        <f>RSI!A470</f>
        <v>42690</v>
      </c>
      <c r="B470" s="2">
        <f>RSI!B470</f>
        <v>9.2055000000000007</v>
      </c>
      <c r="C470" s="2">
        <f>RSI!I470</f>
        <v>55.327016499870183</v>
      </c>
      <c r="D470" s="2">
        <f>MACD!E470</f>
        <v>-0.10666154325884669</v>
      </c>
      <c r="E470" s="2">
        <f>MACD!F470</f>
        <v>-0.17133170003740611</v>
      </c>
      <c r="F470" s="2">
        <f>'Moving Avg'!D470</f>
        <v>9.2478800000000003</v>
      </c>
      <c r="G470" s="2">
        <f>'Moving Avg'!F470</f>
        <v>9.0955199999999987</v>
      </c>
      <c r="H470" s="2">
        <f>'Moving Avg'!G470</f>
        <v>9.0725960000000025</v>
      </c>
      <c r="I470" s="2">
        <f>'Moving Avg'!H470</f>
        <v>10.532675000000001</v>
      </c>
      <c r="J470" s="6" t="str">
        <f>OBV!F470</f>
        <v>BULLISH</v>
      </c>
      <c r="K470" s="6" t="str">
        <f>OBV!G470</f>
        <v>WEAK</v>
      </c>
      <c r="L470" s="6" t="str">
        <f>OBV!H470</f>
        <v>BULLISH DIVERGENCE</v>
      </c>
      <c r="M470" s="8">
        <f t="shared" si="70"/>
        <v>25</v>
      </c>
      <c r="N470" s="8">
        <f t="shared" si="71"/>
        <v>0</v>
      </c>
      <c r="O470" s="8">
        <f t="shared" si="72"/>
        <v>0</v>
      </c>
      <c r="P470" s="8">
        <f t="shared" si="73"/>
        <v>50</v>
      </c>
      <c r="Q470" s="9">
        <f t="shared" si="74"/>
        <v>16.25</v>
      </c>
      <c r="R470" s="9">
        <f t="shared" si="75"/>
        <v>17.5</v>
      </c>
      <c r="S470" s="9">
        <f t="shared" si="76"/>
        <v>26.25</v>
      </c>
      <c r="T470" s="9">
        <f t="shared" si="77"/>
        <v>18.75</v>
      </c>
      <c r="U470" s="8">
        <f t="shared" si="78"/>
        <v>20</v>
      </c>
      <c r="V470" s="8">
        <f t="shared" si="79"/>
        <v>19.6875</v>
      </c>
    </row>
    <row r="471" spans="1:22" ht="13.5" x14ac:dyDescent="0.25">
      <c r="A471" s="3">
        <f>RSI!A471</f>
        <v>42691</v>
      </c>
      <c r="B471" s="2">
        <f>RSI!B471</f>
        <v>9.2055000000000007</v>
      </c>
      <c r="C471" s="2">
        <f>RSI!I471</f>
        <v>55.327016499870183</v>
      </c>
      <c r="D471" s="2">
        <f>MACD!E471</f>
        <v>-9.1995580506171848E-2</v>
      </c>
      <c r="E471" s="2">
        <f>MACD!F471</f>
        <v>-0.15546447613115927</v>
      </c>
      <c r="F471" s="2">
        <f>'Moving Avg'!D471</f>
        <v>9.2386599999999994</v>
      </c>
      <c r="G471" s="2">
        <f>'Moving Avg'!F471</f>
        <v>9.1208349999999996</v>
      </c>
      <c r="H471" s="2">
        <f>'Moving Avg'!G471</f>
        <v>9.060076000000004</v>
      </c>
      <c r="I471" s="2">
        <f>'Moving Avg'!H471</f>
        <v>10.518790500000001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0</v>
      </c>
      <c r="O471" s="8">
        <f t="shared" si="72"/>
        <v>0</v>
      </c>
      <c r="P471" s="8">
        <f t="shared" si="73"/>
        <v>16.5</v>
      </c>
      <c r="Q471" s="9">
        <f t="shared" si="74"/>
        <v>11.225</v>
      </c>
      <c r="R471" s="9">
        <f t="shared" si="75"/>
        <v>9.125</v>
      </c>
      <c r="S471" s="9">
        <f t="shared" si="76"/>
        <v>11.175000000000001</v>
      </c>
      <c r="T471" s="9">
        <f t="shared" si="77"/>
        <v>10.375</v>
      </c>
      <c r="U471" s="8">
        <f t="shared" si="78"/>
        <v>10.508333333333335</v>
      </c>
      <c r="V471" s="8">
        <f t="shared" si="79"/>
        <v>10.475000000000001</v>
      </c>
    </row>
    <row r="472" spans="1:22" ht="13.5" x14ac:dyDescent="0.25">
      <c r="A472" s="3">
        <f>RSI!A472</f>
        <v>42692</v>
      </c>
      <c r="B472" s="2">
        <f>RSI!B472</f>
        <v>9.2055000000000007</v>
      </c>
      <c r="C472" s="2">
        <f>RSI!I472</f>
        <v>55.327016499870183</v>
      </c>
      <c r="D472" s="2">
        <f>MACD!E472</f>
        <v>-8.1501215608707156E-2</v>
      </c>
      <c r="E472" s="2">
        <f>MACD!F472</f>
        <v>-0.14067182402666886</v>
      </c>
      <c r="F472" s="2">
        <f>'Moving Avg'!D472</f>
        <v>9.2220800000000001</v>
      </c>
      <c r="G472" s="2">
        <f>'Moving Avg'!F472</f>
        <v>9.1475299999999997</v>
      </c>
      <c r="H472" s="2">
        <f>'Moving Avg'!G472</f>
        <v>9.0508700000000051</v>
      </c>
      <c r="I472" s="2">
        <f>'Moving Avg'!H472</f>
        <v>10.503973500000003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  <c r="M472" s="8">
        <f t="shared" si="70"/>
        <v>25</v>
      </c>
      <c r="N472" s="8">
        <f t="shared" si="71"/>
        <v>0</v>
      </c>
      <c r="O472" s="8">
        <f t="shared" si="72"/>
        <v>0</v>
      </c>
      <c r="P472" s="8">
        <f t="shared" si="73"/>
        <v>16.5</v>
      </c>
      <c r="Q472" s="9">
        <f t="shared" si="74"/>
        <v>11.225</v>
      </c>
      <c r="R472" s="9">
        <f t="shared" si="75"/>
        <v>9.125</v>
      </c>
      <c r="S472" s="9">
        <f t="shared" si="76"/>
        <v>11.175000000000001</v>
      </c>
      <c r="T472" s="9">
        <f t="shared" si="77"/>
        <v>10.375</v>
      </c>
      <c r="U472" s="8">
        <f t="shared" si="78"/>
        <v>10.508333333333335</v>
      </c>
      <c r="V472" s="8">
        <f t="shared" si="79"/>
        <v>10.475000000000001</v>
      </c>
    </row>
    <row r="473" spans="1:22" ht="13.5" x14ac:dyDescent="0.25">
      <c r="A473" s="3">
        <f>RSI!A473</f>
        <v>42695</v>
      </c>
      <c r="B473" s="2">
        <f>RSI!B473</f>
        <v>9.2055000000000007</v>
      </c>
      <c r="C473" s="2">
        <f>RSI!I473</f>
        <v>55.327016499870183</v>
      </c>
      <c r="D473" s="2">
        <f>MACD!E473</f>
        <v>-7.3084249200622509E-2</v>
      </c>
      <c r="E473" s="2">
        <f>MACD!F473</f>
        <v>-0.12715430906145961</v>
      </c>
      <c r="F473" s="2">
        <f>'Moving Avg'!D473</f>
        <v>9.2055000000000007</v>
      </c>
      <c r="G473" s="2">
        <f>'Moving Avg'!F473</f>
        <v>9.1756049999999991</v>
      </c>
      <c r="H473" s="2">
        <f>'Moving Avg'!G473</f>
        <v>9.0436900000000033</v>
      </c>
      <c r="I473" s="2">
        <f>'Moving Avg'!H473</f>
        <v>10.489600500000003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  <c r="M473" s="8">
        <f t="shared" si="70"/>
        <v>25</v>
      </c>
      <c r="N473" s="8">
        <f t="shared" si="71"/>
        <v>0</v>
      </c>
      <c r="O473" s="8">
        <f t="shared" si="72"/>
        <v>0</v>
      </c>
      <c r="P473" s="8">
        <f t="shared" si="73"/>
        <v>16.5</v>
      </c>
      <c r="Q473" s="9">
        <f t="shared" si="74"/>
        <v>11.225</v>
      </c>
      <c r="R473" s="9">
        <f t="shared" si="75"/>
        <v>9.125</v>
      </c>
      <c r="S473" s="9">
        <f t="shared" si="76"/>
        <v>11.175000000000001</v>
      </c>
      <c r="T473" s="9">
        <f t="shared" si="77"/>
        <v>10.375</v>
      </c>
      <c r="U473" s="8">
        <f t="shared" si="78"/>
        <v>10.508333333333335</v>
      </c>
      <c r="V473" s="8">
        <f t="shared" si="79"/>
        <v>10.475000000000001</v>
      </c>
    </row>
    <row r="474" spans="1:22" ht="13.5" x14ac:dyDescent="0.25">
      <c r="A474" s="3">
        <f>RSI!A474</f>
        <v>42696</v>
      </c>
      <c r="B474" s="2">
        <f>RSI!B474</f>
        <v>9.2055000000000007</v>
      </c>
      <c r="C474" s="2">
        <f>RSI!I474</f>
        <v>55.327016499870183</v>
      </c>
      <c r="D474" s="2">
        <f>MACD!E474</f>
        <v>-6.6390794046702339E-2</v>
      </c>
      <c r="E474" s="2">
        <f>MACD!F474</f>
        <v>-0.11500160605850816</v>
      </c>
      <c r="F474" s="2">
        <f>'Moving Avg'!D474</f>
        <v>9.2055000000000007</v>
      </c>
      <c r="G474" s="2">
        <f>'Moving Avg'!F474</f>
        <v>9.1940149999999985</v>
      </c>
      <c r="H474" s="2">
        <f>'Moving Avg'!G474</f>
        <v>9.0418480000000052</v>
      </c>
      <c r="I474" s="2">
        <f>'Moving Avg'!H474</f>
        <v>10.473451000000004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  <c r="M474" s="8">
        <f t="shared" si="70"/>
        <v>25</v>
      </c>
      <c r="N474" s="8">
        <f t="shared" si="71"/>
        <v>0</v>
      </c>
      <c r="O474" s="8">
        <f t="shared" si="72"/>
        <v>0</v>
      </c>
      <c r="P474" s="8">
        <f t="shared" si="73"/>
        <v>33</v>
      </c>
      <c r="Q474" s="9">
        <f t="shared" si="74"/>
        <v>13.7</v>
      </c>
      <c r="R474" s="9">
        <f t="shared" si="75"/>
        <v>13.25</v>
      </c>
      <c r="S474" s="9">
        <f t="shared" si="76"/>
        <v>18.600000000000001</v>
      </c>
      <c r="T474" s="9">
        <f t="shared" si="77"/>
        <v>14.5</v>
      </c>
      <c r="U474" s="8">
        <f t="shared" si="78"/>
        <v>15.183333333333332</v>
      </c>
      <c r="V474" s="8">
        <f t="shared" si="79"/>
        <v>15.012499999999999</v>
      </c>
    </row>
    <row r="475" spans="1:22" ht="13.5" x14ac:dyDescent="0.25">
      <c r="A475" s="3">
        <f>RSI!A475</f>
        <v>42697</v>
      </c>
      <c r="B475" s="2">
        <f>RSI!B475</f>
        <v>9.2055000000000007</v>
      </c>
      <c r="C475" s="2">
        <f>RSI!I475</f>
        <v>55.327016499870183</v>
      </c>
      <c r="D475" s="2">
        <f>MACD!E475</f>
        <v>-4.6970100760335143E-2</v>
      </c>
      <c r="E475" s="2">
        <f>MACD!F475</f>
        <v>-0.10139530499887356</v>
      </c>
      <c r="F475" s="2">
        <f>'Moving Avg'!D475</f>
        <v>9.2055000000000007</v>
      </c>
      <c r="G475" s="2">
        <f>'Moving Avg'!F475</f>
        <v>9.1995349999999991</v>
      </c>
      <c r="H475" s="2">
        <f>'Moving Avg'!G475</f>
        <v>9.0418480000000052</v>
      </c>
      <c r="I475" s="2">
        <f>'Moving Avg'!H475</f>
        <v>10.457390500000004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  <c r="M475" s="8">
        <f t="shared" si="70"/>
        <v>25</v>
      </c>
      <c r="N475" s="8">
        <f t="shared" si="71"/>
        <v>0</v>
      </c>
      <c r="O475" s="8">
        <f t="shared" si="72"/>
        <v>0</v>
      </c>
      <c r="P475" s="8">
        <f t="shared" si="73"/>
        <v>33</v>
      </c>
      <c r="Q475" s="9">
        <f t="shared" si="74"/>
        <v>13.7</v>
      </c>
      <c r="R475" s="9">
        <f t="shared" si="75"/>
        <v>13.25</v>
      </c>
      <c r="S475" s="9">
        <f t="shared" si="76"/>
        <v>18.600000000000001</v>
      </c>
      <c r="T475" s="9">
        <f t="shared" si="77"/>
        <v>14.5</v>
      </c>
      <c r="U475" s="8">
        <f t="shared" si="78"/>
        <v>15.183333333333332</v>
      </c>
      <c r="V475" s="8">
        <f t="shared" si="79"/>
        <v>15.012499999999999</v>
      </c>
    </row>
    <row r="476" spans="1:22" ht="13.5" x14ac:dyDescent="0.25">
      <c r="A476" s="3">
        <f>RSI!A476</f>
        <v>42698</v>
      </c>
      <c r="B476" s="2">
        <f>RSI!B476</f>
        <v>9.1963000000000008</v>
      </c>
      <c r="C476" s="2">
        <f>RSI!I476</f>
        <v>54.413138522905136</v>
      </c>
      <c r="D476" s="2">
        <f>MACD!E476</f>
        <v>-2.7377020826454768E-2</v>
      </c>
      <c r="E476" s="2">
        <f>MACD!F476</f>
        <v>-8.6591648164389801E-2</v>
      </c>
      <c r="F476" s="2">
        <f>'Moving Avg'!D476</f>
        <v>9.2036600000000011</v>
      </c>
      <c r="G476" s="2">
        <f>'Moving Avg'!F476</f>
        <v>9.1995350000000009</v>
      </c>
      <c r="H476" s="2">
        <f>'Moving Avg'!G476</f>
        <v>9.0416640000000044</v>
      </c>
      <c r="I476" s="2">
        <f>'Moving Avg'!H476</f>
        <v>10.441372500000005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0</v>
      </c>
      <c r="P476" s="8">
        <f t="shared" si="73"/>
        <v>16.5</v>
      </c>
      <c r="Q476" s="9">
        <f t="shared" si="74"/>
        <v>11.225</v>
      </c>
      <c r="R476" s="9">
        <f t="shared" si="75"/>
        <v>9.125</v>
      </c>
      <c r="S476" s="9">
        <f t="shared" si="76"/>
        <v>11.175000000000001</v>
      </c>
      <c r="T476" s="9">
        <f t="shared" si="77"/>
        <v>10.375</v>
      </c>
      <c r="U476" s="8">
        <f t="shared" si="78"/>
        <v>10.508333333333335</v>
      </c>
      <c r="V476" s="8">
        <f t="shared" si="79"/>
        <v>10.475000000000001</v>
      </c>
    </row>
    <row r="477" spans="1:22" ht="13.5" x14ac:dyDescent="0.25">
      <c r="A477" s="3">
        <f>RSI!A477</f>
        <v>42699</v>
      </c>
      <c r="B477" s="2">
        <f>RSI!B477</f>
        <v>9.1135000000000002</v>
      </c>
      <c r="C477" s="2">
        <f>RSI!I477</f>
        <v>46.904031029317814</v>
      </c>
      <c r="D477" s="2">
        <f>MACD!E477</f>
        <v>7.1074289184558381E-4</v>
      </c>
      <c r="E477" s="2">
        <f>MACD!F477</f>
        <v>-6.9131169953142738E-2</v>
      </c>
      <c r="F477" s="2">
        <f>'Moving Avg'!D477</f>
        <v>9.1852600000000013</v>
      </c>
      <c r="G477" s="2">
        <f>'Moving Avg'!F477</f>
        <v>9.1953949999999995</v>
      </c>
      <c r="H477" s="2">
        <f>'Moving Avg'!G477</f>
        <v>9.0398240000000047</v>
      </c>
      <c r="I477" s="2">
        <f>'Moving Avg'!H477</f>
        <v>10.425651500000004</v>
      </c>
      <c r="J477" s="6" t="str">
        <f>OBV!F477</f>
        <v>BEARISH</v>
      </c>
      <c r="K477" s="6" t="str">
        <f>OBV!G477</f>
        <v>STRONG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0</v>
      </c>
      <c r="P477" s="8">
        <f t="shared" si="73"/>
        <v>33</v>
      </c>
      <c r="Q477" s="9">
        <f t="shared" si="74"/>
        <v>13.7</v>
      </c>
      <c r="R477" s="9">
        <f t="shared" si="75"/>
        <v>13.25</v>
      </c>
      <c r="S477" s="9">
        <f t="shared" si="76"/>
        <v>18.600000000000001</v>
      </c>
      <c r="T477" s="9">
        <f t="shared" si="77"/>
        <v>14.5</v>
      </c>
      <c r="U477" s="8">
        <f t="shared" si="78"/>
        <v>15.183333333333332</v>
      </c>
      <c r="V477" s="8">
        <f t="shared" si="79"/>
        <v>15.012499999999999</v>
      </c>
    </row>
    <row r="478" spans="1:22" ht="13.5" x14ac:dyDescent="0.25">
      <c r="A478" s="3">
        <f>RSI!A478</f>
        <v>42702</v>
      </c>
      <c r="B478" s="2">
        <f>RSI!B478</f>
        <v>9.0305999999999997</v>
      </c>
      <c r="C478" s="2">
        <f>RSI!I478</f>
        <v>40.828833611135991</v>
      </c>
      <c r="D478" s="2">
        <f>MACD!E478</f>
        <v>3.0842629076930805E-2</v>
      </c>
      <c r="E478" s="2">
        <f>MACD!F478</f>
        <v>-4.913641014712803E-2</v>
      </c>
      <c r="F478" s="2">
        <f>'Moving Avg'!D478</f>
        <v>9.1502800000000004</v>
      </c>
      <c r="G478" s="2">
        <f>'Moving Avg'!F478</f>
        <v>9.1875699999999991</v>
      </c>
      <c r="H478" s="2">
        <f>'Moving Avg'!G478</f>
        <v>9.0379820000000048</v>
      </c>
      <c r="I478" s="2">
        <f>'Moving Avg'!H478</f>
        <v>10.409782500000004</v>
      </c>
      <c r="J478" s="6" t="str">
        <f>OBV!F478</f>
        <v>BEARISH</v>
      </c>
      <c r="K478" s="6" t="str">
        <f>OBV!G478</f>
        <v>STRONG</v>
      </c>
      <c r="L478" s="6" t="str">
        <f>OBV!H478</f>
        <v>CONFIRMED BEARISH</v>
      </c>
      <c r="M478" s="8">
        <f t="shared" si="70"/>
        <v>25</v>
      </c>
      <c r="N478" s="8">
        <f t="shared" si="71"/>
        <v>0</v>
      </c>
      <c r="O478" s="8">
        <f t="shared" si="72"/>
        <v>0</v>
      </c>
      <c r="P478" s="8">
        <f t="shared" si="73"/>
        <v>33</v>
      </c>
      <c r="Q478" s="9">
        <f t="shared" si="74"/>
        <v>13.7</v>
      </c>
      <c r="R478" s="9">
        <f t="shared" si="75"/>
        <v>13.25</v>
      </c>
      <c r="S478" s="9">
        <f t="shared" si="76"/>
        <v>18.600000000000001</v>
      </c>
      <c r="T478" s="9">
        <f t="shared" si="77"/>
        <v>14.5</v>
      </c>
      <c r="U478" s="8">
        <f t="shared" si="78"/>
        <v>15.183333333333332</v>
      </c>
      <c r="V478" s="8">
        <f t="shared" si="79"/>
        <v>15.012499999999999</v>
      </c>
    </row>
    <row r="479" spans="1:22" ht="13.5" x14ac:dyDescent="0.25">
      <c r="A479" s="3">
        <f>RSI!A479</f>
        <v>42703</v>
      </c>
      <c r="B479" s="2">
        <f>RSI!B479</f>
        <v>9.0489999999999995</v>
      </c>
      <c r="C479" s="2">
        <f>RSI!I479</f>
        <v>42.6057483915964</v>
      </c>
      <c r="D479" s="2">
        <f>MACD!E479</f>
        <v>4.2919831882032966E-2</v>
      </c>
      <c r="E479" s="2">
        <f>MACD!F479</f>
        <v>-3.0725161741295838E-2</v>
      </c>
      <c r="F479" s="2">
        <f>'Moving Avg'!D479</f>
        <v>9.1189800000000005</v>
      </c>
      <c r="G479" s="2">
        <f>'Moving Avg'!F479</f>
        <v>9.1815850000000001</v>
      </c>
      <c r="H479" s="2">
        <f>'Moving Avg'!G479</f>
        <v>9.0376140000000049</v>
      </c>
      <c r="I479" s="2">
        <f>'Moving Avg'!H479</f>
        <v>10.394005500000006</v>
      </c>
      <c r="J479" s="6" t="str">
        <f>OBV!F479</f>
        <v>BEARISH</v>
      </c>
      <c r="K479" s="6" t="str">
        <f>OBV!G479</f>
        <v>STRONG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33</v>
      </c>
      <c r="Q479" s="9">
        <f t="shared" si="74"/>
        <v>13.7</v>
      </c>
      <c r="R479" s="9">
        <f t="shared" si="75"/>
        <v>13.25</v>
      </c>
      <c r="S479" s="9">
        <f t="shared" si="76"/>
        <v>18.600000000000001</v>
      </c>
      <c r="T479" s="9">
        <f t="shared" si="77"/>
        <v>14.5</v>
      </c>
      <c r="U479" s="8">
        <f t="shared" si="78"/>
        <v>15.183333333333332</v>
      </c>
      <c r="V479" s="8">
        <f t="shared" si="79"/>
        <v>15.012499999999999</v>
      </c>
    </row>
    <row r="480" spans="1:22" ht="13.5" x14ac:dyDescent="0.25">
      <c r="A480" s="3">
        <f>RSI!A480</f>
        <v>42704</v>
      </c>
      <c r="B480" s="2">
        <f>RSI!B480</f>
        <v>9.1135000000000002</v>
      </c>
      <c r="C480" s="2">
        <f>RSI!I480</f>
        <v>48.449792224776935</v>
      </c>
      <c r="D480" s="2">
        <f>MACD!E480</f>
        <v>4.8898610924410946E-2</v>
      </c>
      <c r="E480" s="2">
        <f>MACD!F480</f>
        <v>-1.4800407208154481E-2</v>
      </c>
      <c r="F480" s="2">
        <f>'Moving Avg'!D480</f>
        <v>9.1005800000000008</v>
      </c>
      <c r="G480" s="2">
        <f>'Moving Avg'!F480</f>
        <v>9.1788249999999998</v>
      </c>
      <c r="H480" s="2">
        <f>'Moving Avg'!G480</f>
        <v>9.0387200000000032</v>
      </c>
      <c r="I480" s="2">
        <f>'Moving Avg'!H480</f>
        <v>10.378861500000005</v>
      </c>
      <c r="J480" s="6" t="str">
        <f>OBV!F480</f>
        <v>BEARISH</v>
      </c>
      <c r="K480" s="6" t="str">
        <f>OBV!G480</f>
        <v>STRONG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33</v>
      </c>
      <c r="Q480" s="9">
        <f t="shared" si="74"/>
        <v>13.7</v>
      </c>
      <c r="R480" s="9">
        <f t="shared" si="75"/>
        <v>13.25</v>
      </c>
      <c r="S480" s="9">
        <f t="shared" si="76"/>
        <v>18.600000000000001</v>
      </c>
      <c r="T480" s="9">
        <f t="shared" si="77"/>
        <v>14.5</v>
      </c>
      <c r="U480" s="8">
        <f t="shared" si="78"/>
        <v>15.183333333333332</v>
      </c>
      <c r="V480" s="8">
        <f t="shared" si="79"/>
        <v>15.012499999999999</v>
      </c>
    </row>
    <row r="481" spans="1:22" ht="13.5" x14ac:dyDescent="0.25">
      <c r="A481" s="3">
        <f>RSI!A481</f>
        <v>42705</v>
      </c>
      <c r="B481" s="2">
        <f>RSI!B481</f>
        <v>9.1043000000000003</v>
      </c>
      <c r="C481" s="2">
        <f>RSI!I481</f>
        <v>47.703670543003668</v>
      </c>
      <c r="D481" s="2">
        <f>MACD!E481</f>
        <v>5.4755504921438103E-2</v>
      </c>
      <c r="E481" s="2">
        <f>MACD!F481</f>
        <v>-8.8922478223596446E-4</v>
      </c>
      <c r="F481" s="2">
        <f>'Moving Avg'!D481</f>
        <v>9.082180000000001</v>
      </c>
      <c r="G481" s="2">
        <f>'Moving Avg'!F481</f>
        <v>9.176524999999998</v>
      </c>
      <c r="H481" s="2">
        <f>'Moving Avg'!G481</f>
        <v>9.0396420000000042</v>
      </c>
      <c r="I481" s="2">
        <f>'Moving Avg'!H481</f>
        <v>10.363583000000006</v>
      </c>
      <c r="J481" s="6" t="str">
        <f>OBV!F481</f>
        <v>BEARISH</v>
      </c>
      <c r="K481" s="6" t="str">
        <f>OBV!G481</f>
        <v>STRONG</v>
      </c>
      <c r="L481" s="6" t="str">
        <f>OBV!H481</f>
        <v>CONFIRMED BEARISH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33</v>
      </c>
      <c r="Q481" s="9">
        <f t="shared" si="74"/>
        <v>13.7</v>
      </c>
      <c r="R481" s="9">
        <f t="shared" si="75"/>
        <v>13.25</v>
      </c>
      <c r="S481" s="9">
        <f t="shared" si="76"/>
        <v>18.600000000000001</v>
      </c>
      <c r="T481" s="9">
        <f t="shared" si="77"/>
        <v>14.5</v>
      </c>
      <c r="U481" s="8">
        <f t="shared" si="78"/>
        <v>15.183333333333332</v>
      </c>
      <c r="V481" s="8">
        <f t="shared" si="79"/>
        <v>15.012499999999999</v>
      </c>
    </row>
    <row r="482" spans="1:22" ht="13.5" x14ac:dyDescent="0.25">
      <c r="A482" s="3">
        <f>RSI!A482</f>
        <v>42706</v>
      </c>
      <c r="B482" s="2">
        <f>RSI!B482</f>
        <v>9.1043000000000003</v>
      </c>
      <c r="C482" s="2">
        <f>RSI!I482</f>
        <v>47.703670543003668</v>
      </c>
      <c r="D482" s="2">
        <f>MACD!E482</f>
        <v>5.9873521529690166E-2</v>
      </c>
      <c r="E482" s="2">
        <f>MACD!F482</f>
        <v>1.1263324480149262E-2</v>
      </c>
      <c r="F482" s="2">
        <f>'Moving Avg'!D482</f>
        <v>9.0803400000000014</v>
      </c>
      <c r="G482" s="2">
        <f>'Moving Avg'!F482</f>
        <v>9.1746849999999984</v>
      </c>
      <c r="H482" s="2">
        <f>'Moving Avg'!G482</f>
        <v>9.0357760000000056</v>
      </c>
      <c r="I482" s="2">
        <f>'Moving Avg'!H482</f>
        <v>10.349148000000005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16.5</v>
      </c>
      <c r="Q482" s="9">
        <f t="shared" si="74"/>
        <v>11.225</v>
      </c>
      <c r="R482" s="9">
        <f t="shared" si="75"/>
        <v>9.125</v>
      </c>
      <c r="S482" s="9">
        <f t="shared" si="76"/>
        <v>11.175000000000001</v>
      </c>
      <c r="T482" s="9">
        <f t="shared" si="77"/>
        <v>10.375</v>
      </c>
      <c r="U482" s="8">
        <f t="shared" si="78"/>
        <v>10.508333333333335</v>
      </c>
      <c r="V482" s="8">
        <f t="shared" si="79"/>
        <v>10.475000000000001</v>
      </c>
    </row>
    <row r="483" spans="1:22" ht="13.5" x14ac:dyDescent="0.25">
      <c r="A483" s="3">
        <f>RSI!A483</f>
        <v>42709</v>
      </c>
      <c r="B483" s="2">
        <f>RSI!B483</f>
        <v>9.0122</v>
      </c>
      <c r="C483" s="2">
        <f>RSI!I483</f>
        <v>40.468114930534625</v>
      </c>
      <c r="D483" s="2">
        <f>MACD!E483</f>
        <v>7.1176542843510049E-2</v>
      </c>
      <c r="E483" s="2">
        <f>MACD!F483</f>
        <v>2.3245968152821421E-2</v>
      </c>
      <c r="F483" s="2">
        <f>'Moving Avg'!D483</f>
        <v>9.0766600000000004</v>
      </c>
      <c r="G483" s="2">
        <f>'Moving Avg'!F483</f>
        <v>9.1682399999999991</v>
      </c>
      <c r="H483" s="2">
        <f>'Moving Avg'!G483</f>
        <v>9.0348560000000049</v>
      </c>
      <c r="I483" s="2">
        <f>'Moving Avg'!H483</f>
        <v>10.334164000000005</v>
      </c>
      <c r="J483" s="6" t="str">
        <f>OBV!F483</f>
        <v>BULLISH</v>
      </c>
      <c r="K483" s="6" t="str">
        <f>OBV!G483</f>
        <v>NEUTRAL</v>
      </c>
      <c r="L483" s="6" t="str">
        <f>OBV!H483</f>
        <v>BULLISH DIVERGENCE</v>
      </c>
      <c r="M483" s="8">
        <f t="shared" si="70"/>
        <v>25</v>
      </c>
      <c r="N483" s="8">
        <f t="shared" si="71"/>
        <v>0</v>
      </c>
      <c r="O483" s="8">
        <f t="shared" si="72"/>
        <v>0</v>
      </c>
      <c r="P483" s="8">
        <f t="shared" si="73"/>
        <v>66.5</v>
      </c>
      <c r="Q483" s="9">
        <f t="shared" si="74"/>
        <v>18.725000000000001</v>
      </c>
      <c r="R483" s="9">
        <f t="shared" si="75"/>
        <v>21.625</v>
      </c>
      <c r="S483" s="9">
        <f t="shared" si="76"/>
        <v>33.674999999999997</v>
      </c>
      <c r="T483" s="9">
        <f t="shared" si="77"/>
        <v>22.875</v>
      </c>
      <c r="U483" s="8">
        <f t="shared" si="78"/>
        <v>24.675000000000001</v>
      </c>
      <c r="V483" s="8">
        <f t="shared" si="79"/>
        <v>24.225000000000001</v>
      </c>
    </row>
    <row r="484" spans="1:22" ht="13.5" x14ac:dyDescent="0.25">
      <c r="A484" s="3">
        <f>RSI!A484</f>
        <v>42710</v>
      </c>
      <c r="B484" s="2">
        <f>RSI!B484</f>
        <v>8.9293999999999993</v>
      </c>
      <c r="C484" s="2">
        <f>RSI!I484</f>
        <v>35.286303090441251</v>
      </c>
      <c r="D484" s="2">
        <f>MACD!E484</f>
        <v>8.7557239965807554E-2</v>
      </c>
      <c r="E484" s="2">
        <f>MACD!F484</f>
        <v>3.6108222515418648E-2</v>
      </c>
      <c r="F484" s="2">
        <f>'Moving Avg'!D484</f>
        <v>9.05274</v>
      </c>
      <c r="G484" s="2">
        <f>'Moving Avg'!F484</f>
        <v>9.1576550000000001</v>
      </c>
      <c r="H484" s="2">
        <f>'Moving Avg'!G484</f>
        <v>9.0284120000000048</v>
      </c>
      <c r="I484" s="2">
        <f>'Moving Avg'!H484</f>
        <v>10.318011000000004</v>
      </c>
      <c r="J484" s="6" t="str">
        <f>OBV!F484</f>
        <v>BEARISH</v>
      </c>
      <c r="K484" s="6" t="str">
        <f>OBV!G484</f>
        <v>STRONG</v>
      </c>
      <c r="L484" s="6" t="str">
        <f>OBV!H484</f>
        <v>CONFIRMED BEARISH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33</v>
      </c>
      <c r="Q484" s="9">
        <f t="shared" si="74"/>
        <v>13.7</v>
      </c>
      <c r="R484" s="9">
        <f t="shared" si="75"/>
        <v>13.25</v>
      </c>
      <c r="S484" s="9">
        <f t="shared" si="76"/>
        <v>18.600000000000001</v>
      </c>
      <c r="T484" s="9">
        <f t="shared" si="77"/>
        <v>14.5</v>
      </c>
      <c r="U484" s="8">
        <f t="shared" si="78"/>
        <v>15.183333333333332</v>
      </c>
      <c r="V484" s="8">
        <f t="shared" si="79"/>
        <v>15.012499999999999</v>
      </c>
    </row>
    <row r="485" spans="1:22" ht="13.5" x14ac:dyDescent="0.25">
      <c r="A485" s="3">
        <f>RSI!A485</f>
        <v>42711</v>
      </c>
      <c r="B485" s="2">
        <f>RSI!B485</f>
        <v>9.0122</v>
      </c>
      <c r="C485" s="2">
        <f>RSI!I485</f>
        <v>43.1286632607504</v>
      </c>
      <c r="D485" s="2">
        <f>MACD!E485</f>
        <v>9.6406421586230806E-2</v>
      </c>
      <c r="E485" s="2">
        <f>MACD!F485</f>
        <v>4.8167862329581083E-2</v>
      </c>
      <c r="F485" s="2">
        <f>'Moving Avg'!D485</f>
        <v>9.0324799999999996</v>
      </c>
      <c r="G485" s="2">
        <f>'Moving Avg'!F485</f>
        <v>9.146609999999999</v>
      </c>
      <c r="H485" s="2">
        <f>'Moving Avg'!G485</f>
        <v>9.0282280000000039</v>
      </c>
      <c r="I485" s="2">
        <f>'Moving Avg'!H485</f>
        <v>10.303115500000004</v>
      </c>
      <c r="J485" s="6" t="str">
        <f>OBV!F485</f>
        <v>BEARISH</v>
      </c>
      <c r="K485" s="6" t="str">
        <f>OBV!G485</f>
        <v>STRONG</v>
      </c>
      <c r="L485" s="6" t="str">
        <f>OBV!H485</f>
        <v>CONFIRMED BEARISH</v>
      </c>
      <c r="M485" s="8">
        <f t="shared" si="70"/>
        <v>25</v>
      </c>
      <c r="N485" s="8">
        <f t="shared" si="71"/>
        <v>0</v>
      </c>
      <c r="O485" s="8">
        <f t="shared" si="72"/>
        <v>0</v>
      </c>
      <c r="P485" s="8">
        <f t="shared" si="73"/>
        <v>33</v>
      </c>
      <c r="Q485" s="9">
        <f t="shared" si="74"/>
        <v>13.7</v>
      </c>
      <c r="R485" s="9">
        <f t="shared" si="75"/>
        <v>13.25</v>
      </c>
      <c r="S485" s="9">
        <f t="shared" si="76"/>
        <v>18.600000000000001</v>
      </c>
      <c r="T485" s="9">
        <f t="shared" si="77"/>
        <v>14.5</v>
      </c>
      <c r="U485" s="8">
        <f t="shared" si="78"/>
        <v>15.183333333333332</v>
      </c>
      <c r="V485" s="8">
        <f t="shared" si="79"/>
        <v>15.012499999999999</v>
      </c>
    </row>
    <row r="486" spans="1:22" ht="13.5" x14ac:dyDescent="0.25">
      <c r="A486" s="3">
        <f>RSI!A486</f>
        <v>42712</v>
      </c>
      <c r="B486" s="2">
        <f>RSI!B486</f>
        <v>8.9293999999999993</v>
      </c>
      <c r="C486" s="2">
        <f>RSI!I486</f>
        <v>38.149827143901966</v>
      </c>
      <c r="D486" s="2">
        <f>MACD!E486</f>
        <v>0.10916169013116317</v>
      </c>
      <c r="E486" s="2">
        <f>MACD!F486</f>
        <v>6.0366627889897502E-2</v>
      </c>
      <c r="F486" s="2">
        <f>'Moving Avg'!D486</f>
        <v>8.9975000000000005</v>
      </c>
      <c r="G486" s="2">
        <f>'Moving Avg'!F486</f>
        <v>9.1304999999999996</v>
      </c>
      <c r="H486" s="2">
        <f>'Moving Avg'!G486</f>
        <v>9.0230740000000029</v>
      </c>
      <c r="I486" s="2">
        <f>'Moving Avg'!H486</f>
        <v>10.287806000000003</v>
      </c>
      <c r="J486" s="6" t="str">
        <f>OBV!F486</f>
        <v>BEARISH</v>
      </c>
      <c r="K486" s="6" t="str">
        <f>OBV!G486</f>
        <v>STRONG</v>
      </c>
      <c r="L486" s="6" t="str">
        <f>OBV!H486</f>
        <v>CONFIRMED BEARISH</v>
      </c>
      <c r="M486" s="8">
        <f t="shared" si="70"/>
        <v>25</v>
      </c>
      <c r="N486" s="8">
        <f t="shared" si="71"/>
        <v>0</v>
      </c>
      <c r="O486" s="8">
        <f t="shared" si="72"/>
        <v>0</v>
      </c>
      <c r="P486" s="8">
        <f t="shared" si="73"/>
        <v>33</v>
      </c>
      <c r="Q486" s="9">
        <f t="shared" si="74"/>
        <v>13.7</v>
      </c>
      <c r="R486" s="9">
        <f t="shared" si="75"/>
        <v>13.25</v>
      </c>
      <c r="S486" s="9">
        <f t="shared" si="76"/>
        <v>18.600000000000001</v>
      </c>
      <c r="T486" s="9">
        <f t="shared" si="77"/>
        <v>14.5</v>
      </c>
      <c r="U486" s="8">
        <f t="shared" si="78"/>
        <v>15.183333333333332</v>
      </c>
      <c r="V486" s="8">
        <f t="shared" si="79"/>
        <v>15.012499999999999</v>
      </c>
    </row>
    <row r="487" spans="1:22" ht="13.5" x14ac:dyDescent="0.25">
      <c r="A487" s="3">
        <f>RSI!A487</f>
        <v>42713</v>
      </c>
      <c r="B487" s="2">
        <f>RSI!B487</f>
        <v>8.9201999999999995</v>
      </c>
      <c r="C487" s="2">
        <f>RSI!I487</f>
        <v>37.630024471170628</v>
      </c>
      <c r="D487" s="2">
        <f>MACD!E487</f>
        <v>0.10889574166772142</v>
      </c>
      <c r="E487" s="2">
        <f>MACD!F487</f>
        <v>7.0072450645462289E-2</v>
      </c>
      <c r="F487" s="2">
        <f>'Moving Avg'!D487</f>
        <v>8.96068</v>
      </c>
      <c r="G487" s="2">
        <f>'Moving Avg'!F487</f>
        <v>9.1120900000000002</v>
      </c>
      <c r="H487" s="2">
        <f>'Moving Avg'!G487</f>
        <v>9.0227060000000048</v>
      </c>
      <c r="I487" s="2">
        <f>'Moving Avg'!H487</f>
        <v>10.272895</v>
      </c>
      <c r="J487" s="6" t="str">
        <f>OBV!F487</f>
        <v>BEARISH</v>
      </c>
      <c r="K487" s="6" t="str">
        <f>OBV!G487</f>
        <v>STRONG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0</v>
      </c>
      <c r="P487" s="8">
        <f t="shared" si="73"/>
        <v>33</v>
      </c>
      <c r="Q487" s="9">
        <f t="shared" si="74"/>
        <v>13.7</v>
      </c>
      <c r="R487" s="9">
        <f t="shared" si="75"/>
        <v>13.25</v>
      </c>
      <c r="S487" s="9">
        <f t="shared" si="76"/>
        <v>18.600000000000001</v>
      </c>
      <c r="T487" s="9">
        <f t="shared" si="77"/>
        <v>14.5</v>
      </c>
      <c r="U487" s="8">
        <f t="shared" si="78"/>
        <v>15.183333333333332</v>
      </c>
      <c r="V487" s="8">
        <f t="shared" si="79"/>
        <v>15.012499999999999</v>
      </c>
    </row>
    <row r="488" spans="1:22" ht="13.5" x14ac:dyDescent="0.25">
      <c r="A488" s="3">
        <f>RSI!A488</f>
        <v>42717</v>
      </c>
      <c r="B488" s="2">
        <f>RSI!B488</f>
        <v>8.9201999999999995</v>
      </c>
      <c r="C488" s="2">
        <f>RSI!I488</f>
        <v>37.630024471170628</v>
      </c>
      <c r="D488" s="2">
        <f>MACD!E488</f>
        <v>9.6895403222941212E-2</v>
      </c>
      <c r="E488" s="2">
        <f>MACD!F488</f>
        <v>7.5437041160958077E-2</v>
      </c>
      <c r="F488" s="2">
        <f>'Moving Avg'!D488</f>
        <v>8.9422800000000002</v>
      </c>
      <c r="G488" s="2">
        <f>'Moving Avg'!F488</f>
        <v>9.0936800000000009</v>
      </c>
      <c r="H488" s="2">
        <f>'Moving Avg'!G488</f>
        <v>9.0181040000000046</v>
      </c>
      <c r="I488" s="2">
        <f>'Moving Avg'!H488</f>
        <v>10.258028000000001</v>
      </c>
      <c r="J488" s="6" t="str">
        <f>OBV!F488</f>
        <v>BEARISH</v>
      </c>
      <c r="K488" s="6" t="str">
        <f>OBV!G488</f>
        <v>STRONG</v>
      </c>
      <c r="L488" s="6" t="str">
        <f>OBV!H488</f>
        <v>CONFIRMED BEARISH</v>
      </c>
      <c r="M488" s="8">
        <f t="shared" si="70"/>
        <v>25</v>
      </c>
      <c r="N488" s="8">
        <f t="shared" si="71"/>
        <v>0</v>
      </c>
      <c r="O488" s="8">
        <f t="shared" si="72"/>
        <v>0</v>
      </c>
      <c r="P488" s="8">
        <f t="shared" si="73"/>
        <v>33</v>
      </c>
      <c r="Q488" s="9">
        <f t="shared" si="74"/>
        <v>13.7</v>
      </c>
      <c r="R488" s="9">
        <f t="shared" si="75"/>
        <v>13.25</v>
      </c>
      <c r="S488" s="9">
        <f t="shared" si="76"/>
        <v>18.600000000000001</v>
      </c>
      <c r="T488" s="9">
        <f t="shared" si="77"/>
        <v>14.5</v>
      </c>
      <c r="U488" s="8">
        <f t="shared" si="78"/>
        <v>15.183333333333332</v>
      </c>
      <c r="V488" s="8">
        <f t="shared" si="79"/>
        <v>15.012499999999999</v>
      </c>
    </row>
    <row r="489" spans="1:22" ht="13.5" x14ac:dyDescent="0.25">
      <c r="A489" s="3">
        <f>RSI!A489</f>
        <v>42718</v>
      </c>
      <c r="B489" s="2">
        <f>RSI!B489</f>
        <v>8.7453000000000003</v>
      </c>
      <c r="C489" s="2">
        <f>RSI!I489</f>
        <v>28.937001774706502</v>
      </c>
      <c r="D489" s="2">
        <f>MACD!E489</f>
        <v>0.103433651983039</v>
      </c>
      <c r="E489" s="2">
        <f>MACD!F489</f>
        <v>8.1036363325374269E-2</v>
      </c>
      <c r="F489" s="2">
        <f>'Moving Avg'!D489</f>
        <v>8.9054600000000015</v>
      </c>
      <c r="G489" s="2">
        <f>'Moving Avg'!F489</f>
        <v>9.070669999999998</v>
      </c>
      <c r="H489" s="2">
        <f>'Moving Avg'!G489</f>
        <v>9.0146060000000041</v>
      </c>
      <c r="I489" s="2">
        <f>'Moving Avg'!H489</f>
        <v>10.241398500000003</v>
      </c>
      <c r="J489" s="6" t="str">
        <f>OBV!F489</f>
        <v>BEARISH</v>
      </c>
      <c r="K489" s="6" t="str">
        <f>OBV!G489</f>
        <v>STRONG</v>
      </c>
      <c r="L489" s="6" t="str">
        <f>OBV!H489</f>
        <v>CONFIRMED BEARISH</v>
      </c>
      <c r="M489" s="8">
        <f t="shared" si="70"/>
        <v>50</v>
      </c>
      <c r="N489" s="8">
        <f t="shared" si="71"/>
        <v>0</v>
      </c>
      <c r="O489" s="8">
        <f t="shared" si="72"/>
        <v>0</v>
      </c>
      <c r="P489" s="8">
        <f t="shared" si="73"/>
        <v>33</v>
      </c>
      <c r="Q489" s="9">
        <f t="shared" si="74"/>
        <v>22.45</v>
      </c>
      <c r="R489" s="9">
        <f t="shared" si="75"/>
        <v>18.25</v>
      </c>
      <c r="S489" s="9">
        <f t="shared" si="76"/>
        <v>22.35</v>
      </c>
      <c r="T489" s="9">
        <f t="shared" si="77"/>
        <v>20.75</v>
      </c>
      <c r="U489" s="8">
        <f t="shared" si="78"/>
        <v>21.016666666666669</v>
      </c>
      <c r="V489" s="8">
        <f t="shared" si="79"/>
        <v>20.950000000000003</v>
      </c>
    </row>
    <row r="490" spans="1:22" ht="13.5" x14ac:dyDescent="0.25">
      <c r="A490" s="3">
        <f>RSI!A490</f>
        <v>42719</v>
      </c>
      <c r="B490" s="2">
        <f>RSI!B490</f>
        <v>8.6532</v>
      </c>
      <c r="C490" s="2">
        <f>RSI!I490</f>
        <v>25.58519108466092</v>
      </c>
      <c r="D490" s="2">
        <f>MACD!E490</f>
        <v>0.12758374828245422</v>
      </c>
      <c r="E490" s="2">
        <f>MACD!F490</f>
        <v>9.0345840316790271E-2</v>
      </c>
      <c r="F490" s="2">
        <f>'Moving Avg'!D490</f>
        <v>8.8336599999999983</v>
      </c>
      <c r="G490" s="2">
        <f>'Moving Avg'!F490</f>
        <v>9.0430549999999972</v>
      </c>
      <c r="H490" s="2">
        <f>'Moving Avg'!G490</f>
        <v>9.0072420000000033</v>
      </c>
      <c r="I490" s="2">
        <f>'Moving Avg'!H490</f>
        <v>10.224308500000003</v>
      </c>
      <c r="J490" s="6" t="str">
        <f>OBV!F490</f>
        <v>BEARISH</v>
      </c>
      <c r="K490" s="6" t="str">
        <f>OBV!G490</f>
        <v>STRONG</v>
      </c>
      <c r="L490" s="6" t="str">
        <f>OBV!H490</f>
        <v>CONFIRMED BEARISH</v>
      </c>
      <c r="M490" s="8">
        <f t="shared" si="70"/>
        <v>50</v>
      </c>
      <c r="N490" s="8">
        <f t="shared" si="71"/>
        <v>0</v>
      </c>
      <c r="O490" s="8">
        <f t="shared" si="72"/>
        <v>0</v>
      </c>
      <c r="P490" s="8">
        <f t="shared" si="73"/>
        <v>33</v>
      </c>
      <c r="Q490" s="9">
        <f t="shared" si="74"/>
        <v>22.45</v>
      </c>
      <c r="R490" s="9">
        <f t="shared" si="75"/>
        <v>18.25</v>
      </c>
      <c r="S490" s="9">
        <f t="shared" si="76"/>
        <v>22.35</v>
      </c>
      <c r="T490" s="9">
        <f t="shared" si="77"/>
        <v>20.75</v>
      </c>
      <c r="U490" s="8">
        <f t="shared" si="78"/>
        <v>21.016666666666669</v>
      </c>
      <c r="V490" s="8">
        <f t="shared" si="79"/>
        <v>20.950000000000003</v>
      </c>
    </row>
    <row r="491" spans="1:22" ht="13.5" x14ac:dyDescent="0.25">
      <c r="A491" s="3">
        <f>RSI!A491</f>
        <v>42720</v>
      </c>
      <c r="B491" s="2">
        <f>RSI!B491</f>
        <v>8.7912999999999997</v>
      </c>
      <c r="C491" s="2">
        <f>RSI!I491</f>
        <v>37.310845608185048</v>
      </c>
      <c r="D491" s="2">
        <f>MACD!E491</f>
        <v>0.13865138785284969</v>
      </c>
      <c r="E491" s="2">
        <f>MACD!F491</f>
        <v>0.10000694982400216</v>
      </c>
      <c r="F491" s="2">
        <f>'Moving Avg'!D491</f>
        <v>8.8060399999999994</v>
      </c>
      <c r="G491" s="2">
        <f>'Moving Avg'!F491</f>
        <v>9.0223449999999978</v>
      </c>
      <c r="H491" s="2">
        <f>'Moving Avg'!G491</f>
        <v>8.9991420000000009</v>
      </c>
      <c r="I491" s="2">
        <f>'Moving Avg'!H491</f>
        <v>10.207909000000004</v>
      </c>
      <c r="J491" s="6" t="str">
        <f>OBV!F491</f>
        <v>BEARISH</v>
      </c>
      <c r="K491" s="6" t="str">
        <f>OBV!G491</f>
        <v>STRONG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0</v>
      </c>
      <c r="P491" s="8">
        <f t="shared" si="73"/>
        <v>33</v>
      </c>
      <c r="Q491" s="9">
        <f t="shared" si="74"/>
        <v>13.7</v>
      </c>
      <c r="R491" s="9">
        <f t="shared" si="75"/>
        <v>13.25</v>
      </c>
      <c r="S491" s="9">
        <f t="shared" si="76"/>
        <v>18.600000000000001</v>
      </c>
      <c r="T491" s="9">
        <f t="shared" si="77"/>
        <v>14.5</v>
      </c>
      <c r="U491" s="8">
        <f t="shared" si="78"/>
        <v>15.183333333333332</v>
      </c>
      <c r="V491" s="8">
        <f t="shared" si="79"/>
        <v>15.012499999999999</v>
      </c>
    </row>
    <row r="492" spans="1:22" ht="13.5" x14ac:dyDescent="0.25">
      <c r="A492" s="3">
        <f>RSI!A492</f>
        <v>42723</v>
      </c>
      <c r="B492" s="2">
        <f>RSI!B492</f>
        <v>8.8373000000000008</v>
      </c>
      <c r="C492" s="2">
        <f>RSI!I492</f>
        <v>40.664667098158425</v>
      </c>
      <c r="D492" s="2">
        <f>MACD!E492</f>
        <v>0.14590208679999428</v>
      </c>
      <c r="E492" s="2">
        <f>MACD!F492</f>
        <v>0.10918597721920059</v>
      </c>
      <c r="F492" s="2">
        <f>'Moving Avg'!D492</f>
        <v>8.7894600000000001</v>
      </c>
      <c r="G492" s="2">
        <f>'Moving Avg'!F492</f>
        <v>9.0039350000000002</v>
      </c>
      <c r="H492" s="2">
        <f>'Moving Avg'!G492</f>
        <v>8.9919620000000027</v>
      </c>
      <c r="I492" s="2">
        <f>'Moving Avg'!H492</f>
        <v>10.191029000000004</v>
      </c>
      <c r="J492" s="6" t="str">
        <f>OBV!F492</f>
        <v>BULLISH</v>
      </c>
      <c r="K492" s="6" t="str">
        <f>OBV!G492</f>
        <v>NEUTRAL</v>
      </c>
      <c r="L492" s="6" t="str">
        <f>OBV!H492</f>
        <v>BULLISH DIVERGENCE</v>
      </c>
      <c r="M492" s="8">
        <f t="shared" si="70"/>
        <v>25</v>
      </c>
      <c r="N492" s="8">
        <f t="shared" si="71"/>
        <v>0</v>
      </c>
      <c r="O492" s="8">
        <f t="shared" si="72"/>
        <v>0</v>
      </c>
      <c r="P492" s="8">
        <f t="shared" si="73"/>
        <v>66.5</v>
      </c>
      <c r="Q492" s="9">
        <f t="shared" si="74"/>
        <v>18.725000000000001</v>
      </c>
      <c r="R492" s="9">
        <f t="shared" si="75"/>
        <v>21.625</v>
      </c>
      <c r="S492" s="9">
        <f t="shared" si="76"/>
        <v>33.674999999999997</v>
      </c>
      <c r="T492" s="9">
        <f t="shared" si="77"/>
        <v>22.875</v>
      </c>
      <c r="U492" s="8">
        <f t="shared" si="78"/>
        <v>24.675000000000001</v>
      </c>
      <c r="V492" s="8">
        <f t="shared" si="79"/>
        <v>24.225000000000001</v>
      </c>
    </row>
    <row r="493" spans="1:22" ht="13.5" x14ac:dyDescent="0.25">
      <c r="A493" s="3">
        <f>RSI!A493</f>
        <v>42724</v>
      </c>
      <c r="B493" s="2">
        <f>RSI!B493</f>
        <v>8.9016999999999999</v>
      </c>
      <c r="C493" s="2">
        <f>RSI!I493</f>
        <v>45.093450140066594</v>
      </c>
      <c r="D493" s="2">
        <f>MACD!E493</f>
        <v>0.13402326589761415</v>
      </c>
      <c r="E493" s="2">
        <f>MACD!F493</f>
        <v>0.11415343495488331</v>
      </c>
      <c r="F493" s="2">
        <f>'Moving Avg'!D493</f>
        <v>8.7857599999999998</v>
      </c>
      <c r="G493" s="2">
        <f>'Moving Avg'!F493</f>
        <v>8.9887450000000015</v>
      </c>
      <c r="H493" s="2">
        <f>'Moving Avg'!G493</f>
        <v>8.989568000000002</v>
      </c>
      <c r="I493" s="2">
        <f>'Moving Avg'!H493</f>
        <v>10.174471000000004</v>
      </c>
      <c r="J493" s="6" t="str">
        <f>OBV!F493</f>
        <v>BULLISH</v>
      </c>
      <c r="K493" s="6" t="str">
        <f>OBV!G493</f>
        <v>NEUTRAL</v>
      </c>
      <c r="L493" s="6" t="str">
        <f>OBV!H493</f>
        <v>BULLISH DIVERGENCE</v>
      </c>
      <c r="M493" s="8">
        <f t="shared" si="70"/>
        <v>25</v>
      </c>
      <c r="N493" s="8">
        <f t="shared" si="71"/>
        <v>0</v>
      </c>
      <c r="O493" s="8">
        <f t="shared" si="72"/>
        <v>0</v>
      </c>
      <c r="P493" s="8">
        <f t="shared" si="73"/>
        <v>66.5</v>
      </c>
      <c r="Q493" s="9">
        <f t="shared" si="74"/>
        <v>18.725000000000001</v>
      </c>
      <c r="R493" s="9">
        <f t="shared" si="75"/>
        <v>21.625</v>
      </c>
      <c r="S493" s="9">
        <f t="shared" si="76"/>
        <v>33.674999999999997</v>
      </c>
      <c r="T493" s="9">
        <f t="shared" si="77"/>
        <v>22.875</v>
      </c>
      <c r="U493" s="8">
        <f t="shared" si="78"/>
        <v>24.675000000000001</v>
      </c>
      <c r="V493" s="8">
        <f t="shared" si="79"/>
        <v>24.225000000000001</v>
      </c>
    </row>
    <row r="494" spans="1:22" ht="13.5" x14ac:dyDescent="0.25">
      <c r="A494" s="3">
        <f>RSI!A494</f>
        <v>42725</v>
      </c>
      <c r="B494" s="2">
        <f>RSI!B494</f>
        <v>8.7453000000000003</v>
      </c>
      <c r="C494" s="2">
        <f>RSI!I494</f>
        <v>37.728410400560747</v>
      </c>
      <c r="D494" s="2">
        <f>MACD!E494</f>
        <v>0.12329514962483579</v>
      </c>
      <c r="E494" s="2">
        <f>MACD!F494</f>
        <v>0.11598177788887382</v>
      </c>
      <c r="F494" s="2">
        <f>'Moving Avg'!D494</f>
        <v>8.7857599999999998</v>
      </c>
      <c r="G494" s="2">
        <f>'Moving Avg'!F494</f>
        <v>8.9657350000000005</v>
      </c>
      <c r="H494" s="2">
        <f>'Moving Avg'!G494</f>
        <v>8.9877280000000006</v>
      </c>
      <c r="I494" s="2">
        <f>'Moving Avg'!H494</f>
        <v>10.156953500000004</v>
      </c>
      <c r="J494" s="6" t="str">
        <f>OBV!F494</f>
        <v>BEARISH</v>
      </c>
      <c r="K494" s="6" t="str">
        <f>OBV!G494</f>
        <v>NEUTRAL</v>
      </c>
      <c r="L494" s="6" t="str">
        <f>OBV!H494</f>
        <v>NEUTRAL</v>
      </c>
      <c r="M494" s="8">
        <f t="shared" si="70"/>
        <v>25</v>
      </c>
      <c r="N494" s="8">
        <f t="shared" si="71"/>
        <v>0</v>
      </c>
      <c r="O494" s="8">
        <f t="shared" si="72"/>
        <v>0</v>
      </c>
      <c r="P494" s="8">
        <f t="shared" si="73"/>
        <v>16.5</v>
      </c>
      <c r="Q494" s="9">
        <f t="shared" si="74"/>
        <v>11.225</v>
      </c>
      <c r="R494" s="9">
        <f t="shared" si="75"/>
        <v>9.125</v>
      </c>
      <c r="S494" s="9">
        <f t="shared" si="76"/>
        <v>11.175000000000001</v>
      </c>
      <c r="T494" s="9">
        <f t="shared" si="77"/>
        <v>10.375</v>
      </c>
      <c r="U494" s="8">
        <f t="shared" si="78"/>
        <v>10.508333333333335</v>
      </c>
      <c r="V494" s="8">
        <f t="shared" si="79"/>
        <v>10.475000000000001</v>
      </c>
    </row>
    <row r="495" spans="1:22" ht="13.5" x14ac:dyDescent="0.25">
      <c r="A495" s="3">
        <f>RSI!A495</f>
        <v>42726</v>
      </c>
      <c r="B495" s="2">
        <f>RSI!B495</f>
        <v>8.8373000000000008</v>
      </c>
      <c r="C495" s="2">
        <f>RSI!I495</f>
        <v>43.56727511197343</v>
      </c>
      <c r="D495" s="2">
        <f>MACD!E495</f>
        <v>0.1215065098142567</v>
      </c>
      <c r="E495" s="2">
        <f>MACD!F495</f>
        <v>0.11708672427395039</v>
      </c>
      <c r="F495" s="2">
        <f>'Moving Avg'!D495</f>
        <v>8.8225799999999985</v>
      </c>
      <c r="G495" s="2">
        <f>'Moving Avg'!F495</f>
        <v>8.9473249999999993</v>
      </c>
      <c r="H495" s="2">
        <f>'Moving Avg'!G495</f>
        <v>8.991778</v>
      </c>
      <c r="I495" s="2">
        <f>'Moving Avg'!H495</f>
        <v>10.140739500000002</v>
      </c>
      <c r="J495" s="6" t="str">
        <f>OBV!F495</f>
        <v>BULLISH</v>
      </c>
      <c r="K495" s="6" t="str">
        <f>OBV!G495</f>
        <v>NEUTRAL</v>
      </c>
      <c r="L495" s="6" t="str">
        <f>OBV!H495</f>
        <v>CONFIRMED BULLISH</v>
      </c>
      <c r="M495" s="8">
        <f t="shared" si="70"/>
        <v>25</v>
      </c>
      <c r="N495" s="8">
        <f t="shared" si="71"/>
        <v>0</v>
      </c>
      <c r="O495" s="8">
        <f t="shared" si="72"/>
        <v>0</v>
      </c>
      <c r="P495" s="8">
        <f t="shared" si="73"/>
        <v>83.5</v>
      </c>
      <c r="Q495" s="9">
        <f t="shared" si="74"/>
        <v>21.274999999999999</v>
      </c>
      <c r="R495" s="9">
        <f t="shared" si="75"/>
        <v>25.875</v>
      </c>
      <c r="S495" s="9">
        <f t="shared" si="76"/>
        <v>41.325000000000003</v>
      </c>
      <c r="T495" s="9">
        <f t="shared" si="77"/>
        <v>27.125</v>
      </c>
      <c r="U495" s="8">
        <f t="shared" si="78"/>
        <v>29.491666666666664</v>
      </c>
      <c r="V495" s="8">
        <f t="shared" si="79"/>
        <v>28.9</v>
      </c>
    </row>
    <row r="496" spans="1:22" ht="13.5" x14ac:dyDescent="0.25">
      <c r="A496" s="3">
        <f>RSI!A496</f>
        <v>42727</v>
      </c>
      <c r="B496" s="2">
        <f>RSI!B496</f>
        <v>8.8557000000000006</v>
      </c>
      <c r="C496" s="2">
        <f>RSI!I496</f>
        <v>44.684397578660139</v>
      </c>
      <c r="D496" s="2">
        <f>MACD!E496</f>
        <v>0.1066122021585123</v>
      </c>
      <c r="E496" s="2">
        <f>MACD!F496</f>
        <v>0.11499181985086278</v>
      </c>
      <c r="F496" s="2">
        <f>'Moving Avg'!D496</f>
        <v>8.8354600000000012</v>
      </c>
      <c r="G496" s="2">
        <f>'Moving Avg'!F496</f>
        <v>8.9302949999999992</v>
      </c>
      <c r="H496" s="2">
        <f>'Moving Avg'!G496</f>
        <v>9.0031920000000021</v>
      </c>
      <c r="I496" s="2">
        <f>'Moving Avg'!H496</f>
        <v>10.123729500000005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0"/>
        <v>25</v>
      </c>
      <c r="N496" s="8">
        <f t="shared" si="71"/>
        <v>45</v>
      </c>
      <c r="O496" s="8">
        <f t="shared" si="72"/>
        <v>0</v>
      </c>
      <c r="P496" s="8">
        <f t="shared" si="73"/>
        <v>83.5</v>
      </c>
      <c r="Q496" s="9">
        <f t="shared" si="74"/>
        <v>37.024999999999999</v>
      </c>
      <c r="R496" s="9">
        <f t="shared" si="75"/>
        <v>34.875</v>
      </c>
      <c r="S496" s="9">
        <f t="shared" si="76"/>
        <v>48.075000000000003</v>
      </c>
      <c r="T496" s="9">
        <f t="shared" si="77"/>
        <v>38.375</v>
      </c>
      <c r="U496" s="8">
        <f t="shared" si="78"/>
        <v>39.991666666666667</v>
      </c>
      <c r="V496" s="8">
        <f t="shared" si="79"/>
        <v>39.587500000000006</v>
      </c>
    </row>
    <row r="497" spans="1:22" ht="13.5" x14ac:dyDescent="0.25">
      <c r="A497" s="3">
        <f>RSI!A497</f>
        <v>42730</v>
      </c>
      <c r="B497" s="2">
        <f>RSI!B497</f>
        <v>8.8557000000000006</v>
      </c>
      <c r="C497" s="2">
        <f>RSI!I497</f>
        <v>44.684397578660146</v>
      </c>
      <c r="D497" s="2">
        <f>MACD!E497</f>
        <v>9.3152420352348386E-2</v>
      </c>
      <c r="E497" s="2">
        <f>MACD!F497</f>
        <v>0.11062393995115991</v>
      </c>
      <c r="F497" s="2">
        <f>'Moving Avg'!D497</f>
        <v>8.8391399999999987</v>
      </c>
      <c r="G497" s="2">
        <f>'Moving Avg'!F497</f>
        <v>8.9174050000000005</v>
      </c>
      <c r="H497" s="2">
        <f>'Moving Avg'!G497</f>
        <v>9.0118440000000017</v>
      </c>
      <c r="I497" s="2">
        <f>'Moving Avg'!H497</f>
        <v>10.106275000000005</v>
      </c>
      <c r="J497" s="6" t="str">
        <f>OBV!F497</f>
        <v>BEARISH</v>
      </c>
      <c r="K497" s="6" t="str">
        <f>OBV!G497</f>
        <v>NEUTRAL</v>
      </c>
      <c r="L497" s="6" t="str">
        <f>OBV!H497</f>
        <v>BEARISH DIVERGENCE</v>
      </c>
      <c r="M497" s="8">
        <f t="shared" si="70"/>
        <v>25</v>
      </c>
      <c r="N497" s="8">
        <f t="shared" si="71"/>
        <v>45</v>
      </c>
      <c r="O497" s="8">
        <f t="shared" si="72"/>
        <v>0</v>
      </c>
      <c r="P497" s="8">
        <f t="shared" si="73"/>
        <v>16.5</v>
      </c>
      <c r="Q497" s="9">
        <f t="shared" si="74"/>
        <v>26.975000000000001</v>
      </c>
      <c r="R497" s="9">
        <f t="shared" si="75"/>
        <v>18.125</v>
      </c>
      <c r="S497" s="9">
        <f t="shared" si="76"/>
        <v>17.925000000000001</v>
      </c>
      <c r="T497" s="9">
        <f t="shared" si="77"/>
        <v>21.625</v>
      </c>
      <c r="U497" s="8">
        <f t="shared" si="78"/>
        <v>21.008333333333336</v>
      </c>
      <c r="V497" s="8">
        <f t="shared" si="79"/>
        <v>21.162500000000001</v>
      </c>
    </row>
    <row r="498" spans="1:22" ht="13.5" x14ac:dyDescent="0.25">
      <c r="A498" s="3">
        <f>RSI!A498</f>
        <v>42731</v>
      </c>
      <c r="B498" s="2">
        <f>RSI!B498</f>
        <v>8.8557000000000006</v>
      </c>
      <c r="C498" s="2">
        <f>RSI!I498</f>
        <v>44.684397578660146</v>
      </c>
      <c r="D498" s="2">
        <f>MACD!E498</f>
        <v>8.2280483947490879E-2</v>
      </c>
      <c r="E498" s="2">
        <f>MACD!F498</f>
        <v>0.10495524875042611</v>
      </c>
      <c r="F498" s="2">
        <f>'Moving Avg'!D498</f>
        <v>8.8299399999999988</v>
      </c>
      <c r="G498" s="2">
        <f>'Moving Avg'!F498</f>
        <v>8.9086600000000011</v>
      </c>
      <c r="H498" s="2">
        <f>'Moving Avg'!G498</f>
        <v>9.0155260000000013</v>
      </c>
      <c r="I498" s="2">
        <f>'Moving Avg'!H498</f>
        <v>10.088820500000004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0"/>
        <v>25</v>
      </c>
      <c r="N498" s="8">
        <f t="shared" si="71"/>
        <v>100</v>
      </c>
      <c r="O498" s="8">
        <f t="shared" si="72"/>
        <v>0</v>
      </c>
      <c r="P498" s="8">
        <f t="shared" si="73"/>
        <v>16.5</v>
      </c>
      <c r="Q498" s="9">
        <f t="shared" si="74"/>
        <v>46.225000000000001</v>
      </c>
      <c r="R498" s="9">
        <f t="shared" si="75"/>
        <v>29.125</v>
      </c>
      <c r="S498" s="9">
        <f t="shared" si="76"/>
        <v>26.175000000000001</v>
      </c>
      <c r="T498" s="9">
        <f t="shared" si="77"/>
        <v>35.375</v>
      </c>
      <c r="U498" s="8">
        <f t="shared" si="78"/>
        <v>33.841666666666661</v>
      </c>
      <c r="V498" s="8">
        <f t="shared" si="79"/>
        <v>34.224999999999994</v>
      </c>
    </row>
    <row r="499" spans="1:22" ht="13.5" x14ac:dyDescent="0.25">
      <c r="A499" s="3">
        <f>RSI!A499</f>
        <v>42732</v>
      </c>
      <c r="B499" s="2">
        <f>RSI!B499</f>
        <v>8.8833000000000002</v>
      </c>
      <c r="C499" s="2">
        <f>RSI!I499</f>
        <v>46.662495413235035</v>
      </c>
      <c r="D499" s="2">
        <f>MACD!E499</f>
        <v>4.4607821704969908E-2</v>
      </c>
      <c r="E499" s="2">
        <f>MACD!F499</f>
        <v>9.2885763341334873E-2</v>
      </c>
      <c r="F499" s="2">
        <f>'Moving Avg'!D499</f>
        <v>8.8575400000000002</v>
      </c>
      <c r="G499" s="2">
        <f>'Moving Avg'!F499</f>
        <v>8.9003750000000021</v>
      </c>
      <c r="H499" s="2">
        <f>'Moving Avg'!G499</f>
        <v>9.0201280000000033</v>
      </c>
      <c r="I499" s="2">
        <f>'Moving Avg'!H499</f>
        <v>10.071326500000005</v>
      </c>
      <c r="J499" s="6" t="str">
        <f>OBV!F499</f>
        <v>BULLISH</v>
      </c>
      <c r="K499" s="6" t="str">
        <f>OBV!G499</f>
        <v>WEAK</v>
      </c>
      <c r="L499" s="6" t="str">
        <f>OBV!H499</f>
        <v>CONFIRMED BULLISH</v>
      </c>
      <c r="M499" s="8">
        <f t="shared" si="70"/>
        <v>25</v>
      </c>
      <c r="N499" s="8">
        <f t="shared" si="71"/>
        <v>100</v>
      </c>
      <c r="O499" s="8">
        <f t="shared" si="72"/>
        <v>0</v>
      </c>
      <c r="P499" s="8">
        <f t="shared" si="73"/>
        <v>67</v>
      </c>
      <c r="Q499" s="9">
        <f t="shared" si="74"/>
        <v>53.8</v>
      </c>
      <c r="R499" s="9">
        <f t="shared" si="75"/>
        <v>41.75</v>
      </c>
      <c r="S499" s="9">
        <f t="shared" si="76"/>
        <v>48.900000000000006</v>
      </c>
      <c r="T499" s="9">
        <f t="shared" si="77"/>
        <v>48</v>
      </c>
      <c r="U499" s="8">
        <f t="shared" si="78"/>
        <v>48.15</v>
      </c>
      <c r="V499" s="8">
        <f t="shared" si="79"/>
        <v>48.112499999999997</v>
      </c>
    </row>
    <row r="500" spans="1:22" ht="13.5" x14ac:dyDescent="0.25">
      <c r="A500" s="3">
        <f>RSI!A500</f>
        <v>42733</v>
      </c>
      <c r="B500" s="2">
        <f>RSI!B500</f>
        <v>8.9938000000000002</v>
      </c>
      <c r="C500" s="2">
        <f>RSI!I500</f>
        <v>53.787675061510882</v>
      </c>
      <c r="D500" s="2">
        <f>MACD!E500</f>
        <v>-9.3432136326754289E-3</v>
      </c>
      <c r="E500" s="2">
        <f>MACD!F500</f>
        <v>7.2439967946532818E-2</v>
      </c>
      <c r="F500" s="2">
        <f>'Moving Avg'!D500</f>
        <v>8.8888400000000001</v>
      </c>
      <c r="G500" s="2">
        <f>'Moving Avg'!F500</f>
        <v>8.8943900000000014</v>
      </c>
      <c r="H500" s="2">
        <f>'Moving Avg'!G500</f>
        <v>9.0265720000000034</v>
      </c>
      <c r="I500" s="2">
        <f>'Moving Avg'!H500</f>
        <v>10.054607000000006</v>
      </c>
      <c r="J500" s="6" t="str">
        <f>OBV!F500</f>
        <v>BULLISH</v>
      </c>
      <c r="K500" s="6" t="str">
        <f>OBV!G500</f>
        <v>WEAK</v>
      </c>
      <c r="L500" s="6" t="str">
        <f>OBV!H500</f>
        <v>CONFIRMED BULLISH</v>
      </c>
      <c r="M500" s="8">
        <f t="shared" si="70"/>
        <v>25</v>
      </c>
      <c r="N500" s="8">
        <f t="shared" si="71"/>
        <v>100</v>
      </c>
      <c r="O500" s="8">
        <f t="shared" si="72"/>
        <v>0</v>
      </c>
      <c r="P500" s="8">
        <f t="shared" si="73"/>
        <v>67</v>
      </c>
      <c r="Q500" s="9">
        <f t="shared" si="74"/>
        <v>53.8</v>
      </c>
      <c r="R500" s="9">
        <f t="shared" si="75"/>
        <v>41.75</v>
      </c>
      <c r="S500" s="9">
        <f t="shared" si="76"/>
        <v>48.900000000000006</v>
      </c>
      <c r="T500" s="9">
        <f t="shared" si="77"/>
        <v>48</v>
      </c>
      <c r="U500" s="8">
        <f t="shared" si="78"/>
        <v>48.15</v>
      </c>
      <c r="V500" s="8">
        <f t="shared" si="79"/>
        <v>48.112499999999997</v>
      </c>
    </row>
    <row r="501" spans="1:22" ht="13.5" x14ac:dyDescent="0.25">
      <c r="A501" s="3">
        <f>RSI!A501</f>
        <v>42734</v>
      </c>
      <c r="B501" s="2">
        <f>RSI!B501</f>
        <v>8.9938000000000002</v>
      </c>
      <c r="C501" s="2">
        <f>RSI!I501</f>
        <v>53.787675061510882</v>
      </c>
      <c r="D501" s="2">
        <f>MACD!E501</f>
        <v>-3.414139557946072E-2</v>
      </c>
      <c r="E501" s="2">
        <f>MACD!F501</f>
        <v>5.1123695241334116E-2</v>
      </c>
      <c r="F501" s="2">
        <f>'Moving Avg'!D501</f>
        <v>8.9164600000000007</v>
      </c>
      <c r="G501" s="2">
        <f>'Moving Avg'!F501</f>
        <v>8.8888650000000009</v>
      </c>
      <c r="H501" s="2">
        <f>'Moving Avg'!G501</f>
        <v>9.0324640000000045</v>
      </c>
      <c r="I501" s="2">
        <f>'Moving Avg'!H501</f>
        <v>10.039042500000006</v>
      </c>
      <c r="J501" s="6" t="str">
        <f>OBV!F501</f>
        <v>BULLISH</v>
      </c>
      <c r="K501" s="6" t="str">
        <f>OBV!G501</f>
        <v>WEAK</v>
      </c>
      <c r="L501" s="6" t="str">
        <f>OBV!H501</f>
        <v>CONFIRMED BULLISH</v>
      </c>
      <c r="M501" s="8">
        <f t="shared" si="70"/>
        <v>25</v>
      </c>
      <c r="N501" s="8">
        <f t="shared" si="71"/>
        <v>100</v>
      </c>
      <c r="O501" s="8">
        <f t="shared" si="72"/>
        <v>0</v>
      </c>
      <c r="P501" s="8">
        <f t="shared" si="73"/>
        <v>67</v>
      </c>
      <c r="Q501" s="9">
        <f t="shared" si="74"/>
        <v>53.8</v>
      </c>
      <c r="R501" s="9">
        <f t="shared" si="75"/>
        <v>41.75</v>
      </c>
      <c r="S501" s="9">
        <f t="shared" si="76"/>
        <v>48.900000000000006</v>
      </c>
      <c r="T501" s="9">
        <f t="shared" si="77"/>
        <v>48</v>
      </c>
      <c r="U501" s="8">
        <f t="shared" si="78"/>
        <v>48.15</v>
      </c>
      <c r="V501" s="8">
        <f t="shared" si="79"/>
        <v>48.112499999999997</v>
      </c>
    </row>
    <row r="502" spans="1:22" ht="13.5" x14ac:dyDescent="0.25">
      <c r="A502" s="3">
        <f>RSI!A502</f>
        <v>42737</v>
      </c>
      <c r="B502" s="2">
        <f>RSI!B502</f>
        <v>9.0213999999999999</v>
      </c>
      <c r="C502" s="2">
        <f>RSI!I502</f>
        <v>55.509338127951686</v>
      </c>
      <c r="D502" s="2">
        <f>MACD!E502</f>
        <v>-5.0456308551108719E-2</v>
      </c>
      <c r="E502" s="2">
        <f>MACD!F502</f>
        <v>3.0807694482845552E-2</v>
      </c>
      <c r="F502" s="2">
        <f>'Moving Avg'!D502</f>
        <v>8.9496000000000002</v>
      </c>
      <c r="G502" s="2">
        <f>'Moving Avg'!F502</f>
        <v>8.8847199999999997</v>
      </c>
      <c r="H502" s="2">
        <f>'Moving Avg'!G502</f>
        <v>9.0394600000000036</v>
      </c>
      <c r="I502" s="2">
        <f>'Moving Avg'!H502</f>
        <v>10.022461000000005</v>
      </c>
      <c r="J502" s="6" t="str">
        <f>OBV!F502</f>
        <v>BULLISH</v>
      </c>
      <c r="K502" s="6" t="str">
        <f>OBV!G502</f>
        <v>WEAK</v>
      </c>
      <c r="L502" s="6" t="str">
        <f>OBV!H502</f>
        <v>CONFIRMED BULLISH</v>
      </c>
      <c r="M502" s="8">
        <f t="shared" si="70"/>
        <v>25</v>
      </c>
      <c r="N502" s="8">
        <f t="shared" si="71"/>
        <v>100</v>
      </c>
      <c r="O502" s="8">
        <f t="shared" si="72"/>
        <v>0</v>
      </c>
      <c r="P502" s="8">
        <f t="shared" si="73"/>
        <v>67</v>
      </c>
      <c r="Q502" s="9">
        <f t="shared" si="74"/>
        <v>53.8</v>
      </c>
      <c r="R502" s="9">
        <f t="shared" si="75"/>
        <v>41.75</v>
      </c>
      <c r="S502" s="9">
        <f t="shared" si="76"/>
        <v>48.900000000000006</v>
      </c>
      <c r="T502" s="9">
        <f t="shared" si="77"/>
        <v>48</v>
      </c>
      <c r="U502" s="8">
        <f t="shared" si="78"/>
        <v>48.15</v>
      </c>
      <c r="V502" s="8">
        <f t="shared" si="79"/>
        <v>48.112499999999997</v>
      </c>
    </row>
    <row r="503" spans="1:22" ht="13.5" x14ac:dyDescent="0.25">
      <c r="A503" s="3">
        <f>RSI!A503</f>
        <v>42738</v>
      </c>
      <c r="B503" s="2">
        <f>RSI!B503</f>
        <v>8.7453000000000003</v>
      </c>
      <c r="C503" s="2">
        <f>RSI!I503</f>
        <v>39.611093266143762</v>
      </c>
      <c r="D503" s="2">
        <f>MACD!E503</f>
        <v>-3.4402108645121388E-2</v>
      </c>
      <c r="E503" s="2">
        <f>MACD!F503</f>
        <v>1.7765733857252164E-2</v>
      </c>
      <c r="F503" s="2">
        <f>'Moving Avg'!D503</f>
        <v>8.9275199999999995</v>
      </c>
      <c r="G503" s="2">
        <f>'Moving Avg'!F503</f>
        <v>8.8713750000000005</v>
      </c>
      <c r="H503" s="2">
        <f>'Moving Avg'!G503</f>
        <v>9.0414860000000026</v>
      </c>
      <c r="I503" s="2">
        <f>'Moving Avg'!H503</f>
        <v>10.004721000000005</v>
      </c>
      <c r="J503" s="6" t="str">
        <f>OBV!F503</f>
        <v>BULLISH</v>
      </c>
      <c r="K503" s="6" t="str">
        <f>OBV!G503</f>
        <v>WEAK</v>
      </c>
      <c r="L503" s="6" t="str">
        <f>OBV!H503</f>
        <v>BULLISH DIVERGENCE</v>
      </c>
      <c r="M503" s="8">
        <f t="shared" si="70"/>
        <v>25</v>
      </c>
      <c r="N503" s="8">
        <f t="shared" si="71"/>
        <v>100</v>
      </c>
      <c r="O503" s="8">
        <f t="shared" si="72"/>
        <v>0</v>
      </c>
      <c r="P503" s="8">
        <f t="shared" si="73"/>
        <v>50</v>
      </c>
      <c r="Q503" s="9">
        <f t="shared" si="74"/>
        <v>51.25</v>
      </c>
      <c r="R503" s="9">
        <f t="shared" si="75"/>
        <v>37.5</v>
      </c>
      <c r="S503" s="9">
        <f t="shared" si="76"/>
        <v>41.25</v>
      </c>
      <c r="T503" s="9">
        <f t="shared" si="77"/>
        <v>43.75</v>
      </c>
      <c r="U503" s="8">
        <f t="shared" si="78"/>
        <v>43.333333333333336</v>
      </c>
      <c r="V503" s="8">
        <f t="shared" si="79"/>
        <v>43.4375</v>
      </c>
    </row>
    <row r="504" spans="1:22" ht="13.5" x14ac:dyDescent="0.25">
      <c r="A504" s="3">
        <f>RSI!A504</f>
        <v>42739</v>
      </c>
      <c r="B504" s="2">
        <f>RSI!B504</f>
        <v>8.7453000000000003</v>
      </c>
      <c r="C504" s="2">
        <f>RSI!I504</f>
        <v>39.611093266143762</v>
      </c>
      <c r="D504" s="2">
        <f>MACD!E504</f>
        <v>-4.3711187252737815E-2</v>
      </c>
      <c r="E504" s="2">
        <f>MACD!F504</f>
        <v>5.4703496352541698E-3</v>
      </c>
      <c r="F504" s="2">
        <f>'Moving Avg'!D504</f>
        <v>8.8999199999999998</v>
      </c>
      <c r="G504" s="2">
        <f>'Moving Avg'!F504</f>
        <v>8.8621699999999972</v>
      </c>
      <c r="H504" s="2">
        <f>'Moving Avg'!G504</f>
        <v>9.039646000000003</v>
      </c>
      <c r="I504" s="2">
        <f>'Moving Avg'!H504</f>
        <v>9.9870700000000063</v>
      </c>
      <c r="J504" s="6" t="str">
        <f>OBV!F504</f>
        <v>BULLISH</v>
      </c>
      <c r="K504" s="6" t="str">
        <f>OBV!G504</f>
        <v>WEAK</v>
      </c>
      <c r="L504" s="6" t="str">
        <f>OBV!H504</f>
        <v>BULLISH DIVERGENCE</v>
      </c>
      <c r="M504" s="8">
        <f t="shared" si="70"/>
        <v>25</v>
      </c>
      <c r="N504" s="8">
        <f t="shared" si="71"/>
        <v>100</v>
      </c>
      <c r="O504" s="8">
        <f t="shared" si="72"/>
        <v>0</v>
      </c>
      <c r="P504" s="8">
        <f t="shared" si="73"/>
        <v>50</v>
      </c>
      <c r="Q504" s="9">
        <f t="shared" si="74"/>
        <v>51.25</v>
      </c>
      <c r="R504" s="9">
        <f t="shared" si="75"/>
        <v>37.5</v>
      </c>
      <c r="S504" s="9">
        <f t="shared" si="76"/>
        <v>41.25</v>
      </c>
      <c r="T504" s="9">
        <f t="shared" si="77"/>
        <v>43.75</v>
      </c>
      <c r="U504" s="8">
        <f t="shared" si="78"/>
        <v>43.333333333333336</v>
      </c>
      <c r="V504" s="8">
        <f t="shared" si="79"/>
        <v>43.4375</v>
      </c>
    </row>
    <row r="505" spans="1:22" ht="13.5" x14ac:dyDescent="0.25">
      <c r="A505" s="3">
        <f>RSI!A505</f>
        <v>42740</v>
      </c>
      <c r="B505" s="2">
        <f>RSI!B505</f>
        <v>8.6991999999999994</v>
      </c>
      <c r="C505" s="2">
        <f>RSI!I505</f>
        <v>37.529663829122413</v>
      </c>
      <c r="D505" s="2">
        <f>MACD!E505</f>
        <v>-3.2937830751549768E-2</v>
      </c>
      <c r="E505" s="2">
        <f>MACD!F505</f>
        <v>-2.2112864421066185E-3</v>
      </c>
      <c r="F505" s="2">
        <f>'Moving Avg'!D505</f>
        <v>8.8409999999999993</v>
      </c>
      <c r="G505" s="2">
        <f>'Moving Avg'!F505</f>
        <v>8.8465199999999999</v>
      </c>
      <c r="H505" s="2">
        <f>'Moving Avg'!G505</f>
        <v>9.0317280000000029</v>
      </c>
      <c r="I505" s="2">
        <f>'Moving Avg'!H505</f>
        <v>9.9693660000000062</v>
      </c>
      <c r="J505" s="6" t="str">
        <f>OBV!F505</f>
        <v>BEARISH</v>
      </c>
      <c r="K505" s="6" t="str">
        <f>OBV!G505</f>
        <v>STRONG</v>
      </c>
      <c r="L505" s="6" t="str">
        <f>OBV!H505</f>
        <v>CONFIRMED BEARISH</v>
      </c>
      <c r="M505" s="8">
        <f t="shared" si="70"/>
        <v>25</v>
      </c>
      <c r="N505" s="8">
        <f t="shared" si="71"/>
        <v>100</v>
      </c>
      <c r="O505" s="8">
        <f t="shared" si="72"/>
        <v>0</v>
      </c>
      <c r="P505" s="8">
        <f t="shared" si="73"/>
        <v>33</v>
      </c>
      <c r="Q505" s="9">
        <f t="shared" si="74"/>
        <v>48.7</v>
      </c>
      <c r="R505" s="9">
        <f t="shared" si="75"/>
        <v>33.25</v>
      </c>
      <c r="S505" s="9">
        <f t="shared" si="76"/>
        <v>33.6</v>
      </c>
      <c r="T505" s="9">
        <f t="shared" si="77"/>
        <v>39.5</v>
      </c>
      <c r="U505" s="8">
        <f t="shared" si="78"/>
        <v>38.516666666666673</v>
      </c>
      <c r="V505" s="8">
        <f t="shared" si="79"/>
        <v>38.762500000000003</v>
      </c>
    </row>
    <row r="506" spans="1:22" ht="13.5" x14ac:dyDescent="0.25">
      <c r="A506" s="3">
        <f>RSI!A506</f>
        <v>42741</v>
      </c>
      <c r="B506" s="2">
        <f>RSI!B506</f>
        <v>8.5702999999999996</v>
      </c>
      <c r="C506" s="2">
        <f>RSI!I506</f>
        <v>32.402674671320185</v>
      </c>
      <c r="D506" s="2">
        <f>MACD!E506</f>
        <v>-1.0169100378808693E-2</v>
      </c>
      <c r="E506" s="2">
        <f>MACD!F506</f>
        <v>-3.8028492294470339E-3</v>
      </c>
      <c r="F506" s="2">
        <f>'Moving Avg'!D506</f>
        <v>8.7562999999999995</v>
      </c>
      <c r="G506" s="2">
        <f>'Moving Avg'!F506</f>
        <v>8.8285649999999976</v>
      </c>
      <c r="H506" s="2">
        <f>'Moving Avg'!G506</f>
        <v>9.0192080000000026</v>
      </c>
      <c r="I506" s="2">
        <f>'Moving Avg'!H506</f>
        <v>9.9513730000000074</v>
      </c>
      <c r="J506" s="6" t="str">
        <f>OBV!F506</f>
        <v>BEARISH</v>
      </c>
      <c r="K506" s="6" t="str">
        <f>OBV!G506</f>
        <v>STRONG</v>
      </c>
      <c r="L506" s="6" t="str">
        <f>OBV!H506</f>
        <v>CONFIRMED BEARISH</v>
      </c>
      <c r="M506" s="8">
        <f t="shared" si="70"/>
        <v>25</v>
      </c>
      <c r="N506" s="8">
        <f t="shared" si="71"/>
        <v>45</v>
      </c>
      <c r="O506" s="8">
        <f t="shared" si="72"/>
        <v>0</v>
      </c>
      <c r="P506" s="8">
        <f t="shared" si="73"/>
        <v>33</v>
      </c>
      <c r="Q506" s="9">
        <f t="shared" si="74"/>
        <v>29.45</v>
      </c>
      <c r="R506" s="9">
        <f t="shared" si="75"/>
        <v>22.25</v>
      </c>
      <c r="S506" s="9">
        <f t="shared" si="76"/>
        <v>25.35</v>
      </c>
      <c r="T506" s="9">
        <f t="shared" si="77"/>
        <v>25.75</v>
      </c>
      <c r="U506" s="8">
        <f t="shared" si="78"/>
        <v>25.683333333333337</v>
      </c>
      <c r="V506" s="8">
        <f t="shared" si="79"/>
        <v>25.700000000000003</v>
      </c>
    </row>
    <row r="507" spans="1:22" ht="13.5" x14ac:dyDescent="0.25">
      <c r="A507" s="3">
        <f>RSI!A507</f>
        <v>42744</v>
      </c>
      <c r="B507" s="2">
        <f>RSI!B507</f>
        <v>8.7453000000000003</v>
      </c>
      <c r="C507" s="2">
        <f>RSI!I507</f>
        <v>43.656525718465929</v>
      </c>
      <c r="D507" s="2">
        <f>MACD!E507</f>
        <v>-1.9250056380126779E-3</v>
      </c>
      <c r="E507" s="2">
        <f>MACD!F507</f>
        <v>-3.4272805111601628E-3</v>
      </c>
      <c r="F507" s="2">
        <f>'Moving Avg'!D507</f>
        <v>8.7010799999999993</v>
      </c>
      <c r="G507" s="2">
        <f>'Moving Avg'!F507</f>
        <v>8.8198199999999982</v>
      </c>
      <c r="H507" s="2">
        <f>'Moving Avg'!G507</f>
        <v>9.0101880000000012</v>
      </c>
      <c r="I507" s="2">
        <f>'Moving Avg'!H507</f>
        <v>9.9342995000000052</v>
      </c>
      <c r="J507" s="6" t="str">
        <f>OBV!F507</f>
        <v>BEARISH</v>
      </c>
      <c r="K507" s="6" t="str">
        <f>OBV!G507</f>
        <v>STRONG</v>
      </c>
      <c r="L507" s="6" t="str">
        <f>OBV!H507</f>
        <v>CONFIRMED BEARISH</v>
      </c>
      <c r="M507" s="8">
        <f t="shared" si="70"/>
        <v>25</v>
      </c>
      <c r="N507" s="8">
        <f t="shared" si="71"/>
        <v>0</v>
      </c>
      <c r="O507" s="8">
        <f t="shared" si="72"/>
        <v>0</v>
      </c>
      <c r="P507" s="8">
        <f t="shared" si="73"/>
        <v>33</v>
      </c>
      <c r="Q507" s="9">
        <f t="shared" si="74"/>
        <v>13.7</v>
      </c>
      <c r="R507" s="9">
        <f t="shared" si="75"/>
        <v>13.25</v>
      </c>
      <c r="S507" s="9">
        <f t="shared" si="76"/>
        <v>18.600000000000001</v>
      </c>
      <c r="T507" s="9">
        <f t="shared" si="77"/>
        <v>14.5</v>
      </c>
      <c r="U507" s="8">
        <f t="shared" si="78"/>
        <v>15.183333333333332</v>
      </c>
      <c r="V507" s="8">
        <f t="shared" si="79"/>
        <v>15.012499999999999</v>
      </c>
    </row>
    <row r="508" spans="1:22" ht="13.5" x14ac:dyDescent="0.25">
      <c r="A508" s="3">
        <f>RSI!A508</f>
        <v>42745</v>
      </c>
      <c r="B508" s="2">
        <f>RSI!B508</f>
        <v>8.7360000000000007</v>
      </c>
      <c r="C508" s="2">
        <f>RSI!I508</f>
        <v>43.244492680640619</v>
      </c>
      <c r="D508" s="2">
        <f>MACD!E508</f>
        <v>6.5029888812784264E-3</v>
      </c>
      <c r="E508" s="2">
        <f>MACD!F508</f>
        <v>-1.4412266326724451E-3</v>
      </c>
      <c r="F508" s="2">
        <f>'Moving Avg'!D508</f>
        <v>8.6992200000000004</v>
      </c>
      <c r="G508" s="2">
        <f>'Moving Avg'!F508</f>
        <v>8.8106099999999969</v>
      </c>
      <c r="H508" s="2">
        <f>'Moving Avg'!G508</f>
        <v>9.0011660000000013</v>
      </c>
      <c r="I508" s="2">
        <f>'Moving Avg'!H508</f>
        <v>9.9171350000000071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  <c r="M508" s="8">
        <f t="shared" si="70"/>
        <v>25</v>
      </c>
      <c r="N508" s="8">
        <f t="shared" si="71"/>
        <v>0</v>
      </c>
      <c r="O508" s="8">
        <f t="shared" si="72"/>
        <v>0</v>
      </c>
      <c r="P508" s="8">
        <f t="shared" si="73"/>
        <v>16.5</v>
      </c>
      <c r="Q508" s="9">
        <f t="shared" si="74"/>
        <v>11.225</v>
      </c>
      <c r="R508" s="9">
        <f t="shared" si="75"/>
        <v>9.125</v>
      </c>
      <c r="S508" s="9">
        <f t="shared" si="76"/>
        <v>11.175000000000001</v>
      </c>
      <c r="T508" s="9">
        <f t="shared" si="77"/>
        <v>10.375</v>
      </c>
      <c r="U508" s="8">
        <f t="shared" si="78"/>
        <v>10.508333333333335</v>
      </c>
      <c r="V508" s="8">
        <f t="shared" si="79"/>
        <v>10.475000000000001</v>
      </c>
    </row>
    <row r="509" spans="1:22" ht="13.5" x14ac:dyDescent="0.25">
      <c r="A509" s="3">
        <f>RSI!A509</f>
        <v>42746</v>
      </c>
      <c r="B509" s="2">
        <f>RSI!B509</f>
        <v>8.6164000000000005</v>
      </c>
      <c r="C509" s="2">
        <f>RSI!I509</f>
        <v>38.24536128365061</v>
      </c>
      <c r="D509" s="2">
        <f>MACD!E509</f>
        <v>2.7501526024526157E-2</v>
      </c>
      <c r="E509" s="2">
        <f>MACD!F509</f>
        <v>4.347323898767276E-3</v>
      </c>
      <c r="F509" s="2">
        <f>'Moving Avg'!D509</f>
        <v>8.6734399999999994</v>
      </c>
      <c r="G509" s="2">
        <f>'Moving Avg'!F509</f>
        <v>8.8041649999999976</v>
      </c>
      <c r="H509" s="2">
        <f>'Moving Avg'!G509</f>
        <v>8.990120000000001</v>
      </c>
      <c r="I509" s="2">
        <f>'Moving Avg'!H509</f>
        <v>9.8995945000000063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0</v>
      </c>
      <c r="P509" s="8">
        <f t="shared" si="73"/>
        <v>16.5</v>
      </c>
      <c r="Q509" s="9">
        <f t="shared" si="74"/>
        <v>11.225</v>
      </c>
      <c r="R509" s="9">
        <f t="shared" si="75"/>
        <v>9.125</v>
      </c>
      <c r="S509" s="9">
        <f t="shared" si="76"/>
        <v>11.175000000000001</v>
      </c>
      <c r="T509" s="9">
        <f t="shared" si="77"/>
        <v>10.375</v>
      </c>
      <c r="U509" s="8">
        <f t="shared" si="78"/>
        <v>10.508333333333335</v>
      </c>
      <c r="V509" s="8">
        <f t="shared" si="79"/>
        <v>10.475000000000001</v>
      </c>
    </row>
    <row r="510" spans="1:22" ht="13.5" x14ac:dyDescent="0.25">
      <c r="A510" s="3">
        <f>RSI!A510</f>
        <v>42747</v>
      </c>
      <c r="B510" s="2">
        <f>RSI!B510</f>
        <v>8.7175999999999991</v>
      </c>
      <c r="C510" s="2">
        <f>RSI!I510</f>
        <v>44.130694224020537</v>
      </c>
      <c r="D510" s="2">
        <f>MACD!E510</f>
        <v>5.6185262805993119E-2</v>
      </c>
      <c r="E510" s="2">
        <f>MACD!F510</f>
        <v>1.4714911680212446E-2</v>
      </c>
      <c r="F510" s="2">
        <f>'Moving Avg'!D510</f>
        <v>8.6771199999999986</v>
      </c>
      <c r="G510" s="2">
        <f>'Moving Avg'!F510</f>
        <v>8.807385</v>
      </c>
      <c r="H510" s="2">
        <f>'Moving Avg'!G510</f>
        <v>8.9810980000000011</v>
      </c>
      <c r="I510" s="2">
        <f>'Moving Avg'!H510</f>
        <v>9.882116000000007</v>
      </c>
      <c r="J510" s="6" t="str">
        <f>OBV!F510</f>
        <v>BEARISH</v>
      </c>
      <c r="K510" s="6" t="str">
        <f>OBV!G510</f>
        <v>NEUTRAL</v>
      </c>
      <c r="L510" s="6" t="str">
        <f>OBV!H510</f>
        <v>BEARISH DIVERGENCE</v>
      </c>
      <c r="M510" s="8">
        <f t="shared" si="70"/>
        <v>25</v>
      </c>
      <c r="N510" s="8">
        <f t="shared" si="71"/>
        <v>0</v>
      </c>
      <c r="O510" s="8">
        <f t="shared" si="72"/>
        <v>0</v>
      </c>
      <c r="P510" s="8">
        <f t="shared" si="73"/>
        <v>16.5</v>
      </c>
      <c r="Q510" s="9">
        <f t="shared" si="74"/>
        <v>11.225</v>
      </c>
      <c r="R510" s="9">
        <f t="shared" si="75"/>
        <v>9.125</v>
      </c>
      <c r="S510" s="9">
        <f t="shared" si="76"/>
        <v>11.175000000000001</v>
      </c>
      <c r="T510" s="9">
        <f t="shared" si="77"/>
        <v>10.375</v>
      </c>
      <c r="U510" s="8">
        <f t="shared" si="78"/>
        <v>10.508333333333335</v>
      </c>
      <c r="V510" s="8">
        <f t="shared" si="79"/>
        <v>10.475000000000001</v>
      </c>
    </row>
    <row r="511" spans="1:22" ht="13.5" x14ac:dyDescent="0.25">
      <c r="A511" s="3">
        <f>RSI!A511</f>
        <v>42748</v>
      </c>
      <c r="B511" s="2">
        <f>RSI!B511</f>
        <v>8.6991999999999994</v>
      </c>
      <c r="C511" s="2">
        <f>RSI!I511</f>
        <v>43.322278531439139</v>
      </c>
      <c r="D511" s="2">
        <f>MACD!E511</f>
        <v>8.252852936918309E-2</v>
      </c>
      <c r="E511" s="2">
        <f>MACD!F511</f>
        <v>2.8277635218006577E-2</v>
      </c>
      <c r="F511" s="2">
        <f>'Moving Avg'!D511</f>
        <v>8.7028999999999996</v>
      </c>
      <c r="G511" s="2">
        <f>'Moving Avg'!F511</f>
        <v>8.8027800000000003</v>
      </c>
      <c r="H511" s="2">
        <f>'Moving Avg'!G511</f>
        <v>8.9720760000000013</v>
      </c>
      <c r="I511" s="2">
        <f>'Moving Avg'!H511</f>
        <v>9.8659220000000047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  <c r="M511" s="8">
        <f t="shared" si="70"/>
        <v>25</v>
      </c>
      <c r="N511" s="8">
        <f t="shared" si="71"/>
        <v>0</v>
      </c>
      <c r="O511" s="8">
        <f t="shared" si="72"/>
        <v>0</v>
      </c>
      <c r="P511" s="8">
        <f t="shared" si="73"/>
        <v>83.5</v>
      </c>
      <c r="Q511" s="9">
        <f t="shared" si="74"/>
        <v>21.274999999999999</v>
      </c>
      <c r="R511" s="9">
        <f t="shared" si="75"/>
        <v>25.875</v>
      </c>
      <c r="S511" s="9">
        <f t="shared" si="76"/>
        <v>41.325000000000003</v>
      </c>
      <c r="T511" s="9">
        <f t="shared" si="77"/>
        <v>27.125</v>
      </c>
      <c r="U511" s="8">
        <f t="shared" si="78"/>
        <v>29.491666666666664</v>
      </c>
      <c r="V511" s="8">
        <f t="shared" si="79"/>
        <v>28.9</v>
      </c>
    </row>
    <row r="512" spans="1:22" ht="13.5" x14ac:dyDescent="0.25">
      <c r="A512" s="3">
        <f>RSI!A512</f>
        <v>42751</v>
      </c>
      <c r="B512" s="2">
        <f>RSI!B512</f>
        <v>8.6715999999999998</v>
      </c>
      <c r="C512" s="2">
        <f>RSI!I512</f>
        <v>42.077144292699444</v>
      </c>
      <c r="D512" s="2">
        <f>MACD!E512</f>
        <v>0.11187520796576322</v>
      </c>
      <c r="E512" s="2">
        <f>MACD!F512</f>
        <v>4.4997149767557906E-2</v>
      </c>
      <c r="F512" s="2">
        <f>'Moving Avg'!D512</f>
        <v>8.6881599999999999</v>
      </c>
      <c r="G512" s="2">
        <f>'Moving Avg'!F512</f>
        <v>8.7944949999999995</v>
      </c>
      <c r="H512" s="2">
        <f>'Moving Avg'!G512</f>
        <v>8.9626860000000015</v>
      </c>
      <c r="I512" s="2">
        <f>'Moving Avg'!H512</f>
        <v>9.8482135000000035</v>
      </c>
      <c r="J512" s="6" t="str">
        <f>OBV!F512</f>
        <v>BEARISH</v>
      </c>
      <c r="K512" s="6" t="str">
        <f>OBV!G512</f>
        <v>STRONG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0</v>
      </c>
      <c r="P512" s="8">
        <f t="shared" si="73"/>
        <v>33</v>
      </c>
      <c r="Q512" s="9">
        <f t="shared" si="74"/>
        <v>13.7</v>
      </c>
      <c r="R512" s="9">
        <f t="shared" si="75"/>
        <v>13.25</v>
      </c>
      <c r="S512" s="9">
        <f t="shared" si="76"/>
        <v>18.600000000000001</v>
      </c>
      <c r="T512" s="9">
        <f t="shared" si="77"/>
        <v>14.5</v>
      </c>
      <c r="U512" s="8">
        <f t="shared" si="78"/>
        <v>15.183333333333332</v>
      </c>
      <c r="V512" s="8">
        <f t="shared" si="79"/>
        <v>15.012499999999999</v>
      </c>
    </row>
    <row r="513" spans="1:22" ht="13.5" x14ac:dyDescent="0.25">
      <c r="A513" s="3">
        <f>RSI!A513</f>
        <v>42752</v>
      </c>
      <c r="B513" s="2">
        <f>RSI!B513</f>
        <v>8.6348000000000003</v>
      </c>
      <c r="C513" s="2">
        <f>RSI!I513</f>
        <v>40.409469168303659</v>
      </c>
      <c r="D513" s="2">
        <f>MACD!E513</f>
        <v>9.7828016462052858E-2</v>
      </c>
      <c r="E513" s="2">
        <f>MACD!F513</f>
        <v>5.5563323106456897E-2</v>
      </c>
      <c r="F513" s="2">
        <f>'Moving Avg'!D513</f>
        <v>8.6679199999999987</v>
      </c>
      <c r="G513" s="2">
        <f>'Moving Avg'!F513</f>
        <v>8.7811500000000002</v>
      </c>
      <c r="H513" s="2">
        <f>'Moving Avg'!G513</f>
        <v>8.9525600000000018</v>
      </c>
      <c r="I513" s="2">
        <f>'Moving Avg'!H513</f>
        <v>9.830543000000004</v>
      </c>
      <c r="J513" s="6" t="str">
        <f>OBV!F513</f>
        <v>BEARISH</v>
      </c>
      <c r="K513" s="6" t="str">
        <f>OBV!G513</f>
        <v>STRONG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0</v>
      </c>
      <c r="P513" s="8">
        <f t="shared" si="73"/>
        <v>33</v>
      </c>
      <c r="Q513" s="9">
        <f t="shared" si="74"/>
        <v>13.7</v>
      </c>
      <c r="R513" s="9">
        <f t="shared" si="75"/>
        <v>13.25</v>
      </c>
      <c r="S513" s="9">
        <f t="shared" si="76"/>
        <v>18.600000000000001</v>
      </c>
      <c r="T513" s="9">
        <f t="shared" si="77"/>
        <v>14.5</v>
      </c>
      <c r="U513" s="8">
        <f t="shared" si="78"/>
        <v>15.183333333333332</v>
      </c>
      <c r="V513" s="8">
        <f t="shared" si="79"/>
        <v>15.012499999999999</v>
      </c>
    </row>
    <row r="514" spans="1:22" ht="13.5" x14ac:dyDescent="0.25">
      <c r="A514" s="3">
        <f>RSI!A514</f>
        <v>42753</v>
      </c>
      <c r="B514" s="2">
        <f>RSI!B514</f>
        <v>8.6532</v>
      </c>
      <c r="C514" s="2">
        <f>RSI!I514</f>
        <v>41.654632325908956</v>
      </c>
      <c r="D514" s="2">
        <f>MACD!E514</f>
        <v>8.5603829198893422E-2</v>
      </c>
      <c r="E514" s="2">
        <f>MACD!F514</f>
        <v>6.157142432494421E-2</v>
      </c>
      <c r="F514" s="2">
        <f>'Moving Avg'!D514</f>
        <v>8.675279999999999</v>
      </c>
      <c r="G514" s="2">
        <f>'Moving Avg'!F514</f>
        <v>8.7765450000000023</v>
      </c>
      <c r="H514" s="2">
        <f>'Moving Avg'!G514</f>
        <v>8.9428020000000021</v>
      </c>
      <c r="I514" s="2">
        <f>'Moving Avg'!H514</f>
        <v>9.8130535000000041</v>
      </c>
      <c r="J514" s="6" t="str">
        <f>OBV!F514</f>
        <v>BEARISH</v>
      </c>
      <c r="K514" s="6" t="str">
        <f>OBV!G514</f>
        <v>NEUTRAL</v>
      </c>
      <c r="L514" s="6" t="str">
        <f>OBV!H514</f>
        <v>BEARISH DIVERGENCE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11.225</v>
      </c>
      <c r="R514" s="9">
        <f t="shared" si="75"/>
        <v>9.125</v>
      </c>
      <c r="S514" s="9">
        <f t="shared" si="76"/>
        <v>11.175000000000001</v>
      </c>
      <c r="T514" s="9">
        <f t="shared" si="77"/>
        <v>10.375</v>
      </c>
      <c r="U514" s="8">
        <f t="shared" si="78"/>
        <v>10.508333333333335</v>
      </c>
      <c r="V514" s="8">
        <f t="shared" si="79"/>
        <v>10.475000000000001</v>
      </c>
    </row>
    <row r="515" spans="1:22" ht="13.5" x14ac:dyDescent="0.25">
      <c r="A515" s="3">
        <f>RSI!A515</f>
        <v>42754</v>
      </c>
      <c r="B515" s="2">
        <f>RSI!B515</f>
        <v>8.5980000000000008</v>
      </c>
      <c r="C515" s="2">
        <f>RSI!I515</f>
        <v>39.020442112948565</v>
      </c>
      <c r="D515" s="2">
        <f>MACD!E515</f>
        <v>7.3097086138595557E-2</v>
      </c>
      <c r="E515" s="2">
        <f>MACD!F515</f>
        <v>6.3876556687674488E-2</v>
      </c>
      <c r="F515" s="2">
        <f>'Moving Avg'!D515</f>
        <v>8.6513600000000004</v>
      </c>
      <c r="G515" s="2">
        <f>'Moving Avg'!F515</f>
        <v>8.7645800000000023</v>
      </c>
      <c r="H515" s="2">
        <f>'Moving Avg'!G515</f>
        <v>8.930100000000003</v>
      </c>
      <c r="I515" s="2">
        <f>'Moving Avg'!H515</f>
        <v>9.7949770000000029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0</v>
      </c>
      <c r="P515" s="8">
        <f t="shared" si="83"/>
        <v>16.5</v>
      </c>
      <c r="Q515" s="9">
        <f t="shared" ref="Q515:Q578" si="84">0.35*M515+N515*0.35+O515*0.15+P515*0.15</f>
        <v>11.225</v>
      </c>
      <c r="R515" s="9">
        <f t="shared" ref="R515:R578" si="85">M515*0.2+N515*0.2+O515*0.35+P515*0.25</f>
        <v>9.125</v>
      </c>
      <c r="S515" s="9">
        <f t="shared" ref="S515:S578" si="86">M515*0.15+N515*0.15+O515*0.25+P515*0.45</f>
        <v>11.175000000000001</v>
      </c>
      <c r="T515" s="9">
        <f t="shared" ref="T515:T578" si="87">0.25*SUM(M515:P515)</f>
        <v>10.375</v>
      </c>
      <c r="U515" s="8">
        <f t="shared" ref="U515:U578" si="88">SUM(Q515:S515)/3</f>
        <v>10.508333333333335</v>
      </c>
      <c r="V515" s="8">
        <f t="shared" ref="V515:V578" si="89">SUM(Q515:T515)/4</f>
        <v>10.475000000000001</v>
      </c>
    </row>
    <row r="516" spans="1:22" ht="13.5" x14ac:dyDescent="0.25">
      <c r="A516" s="3">
        <f>RSI!A516</f>
        <v>42755</v>
      </c>
      <c r="B516" s="2">
        <f>RSI!B516</f>
        <v>8.4783000000000008</v>
      </c>
      <c r="C516" s="2">
        <f>RSI!I516</f>
        <v>33.999390213586096</v>
      </c>
      <c r="D516" s="2">
        <f>MACD!E516</f>
        <v>5.2654514383220885E-2</v>
      </c>
      <c r="E516" s="2">
        <f>MACD!F516</f>
        <v>6.163214822678377E-2</v>
      </c>
      <c r="F516" s="2">
        <f>'Moving Avg'!D516</f>
        <v>8.6071799999999996</v>
      </c>
      <c r="G516" s="2">
        <f>'Moving Avg'!F516</f>
        <v>8.7457100000000025</v>
      </c>
      <c r="H516" s="2">
        <f>'Moving Avg'!G516</f>
        <v>8.9146340000000013</v>
      </c>
      <c r="I516" s="2">
        <f>'Moving Avg'!H516</f>
        <v>9.7778565000000039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25</v>
      </c>
      <c r="N516" s="8">
        <f t="shared" si="81"/>
        <v>45</v>
      </c>
      <c r="O516" s="8">
        <f t="shared" si="82"/>
        <v>0</v>
      </c>
      <c r="P516" s="8">
        <f t="shared" si="83"/>
        <v>16.5</v>
      </c>
      <c r="Q516" s="9">
        <f t="shared" si="84"/>
        <v>26.975000000000001</v>
      </c>
      <c r="R516" s="9">
        <f t="shared" si="85"/>
        <v>18.125</v>
      </c>
      <c r="S516" s="9">
        <f t="shared" si="86"/>
        <v>17.925000000000001</v>
      </c>
      <c r="T516" s="9">
        <f t="shared" si="87"/>
        <v>21.625</v>
      </c>
      <c r="U516" s="8">
        <f t="shared" si="88"/>
        <v>21.008333333333336</v>
      </c>
      <c r="V516" s="8">
        <f t="shared" si="89"/>
        <v>21.162500000000001</v>
      </c>
    </row>
    <row r="517" spans="1:22" ht="13.5" x14ac:dyDescent="0.25">
      <c r="A517" s="3">
        <f>RSI!A517</f>
        <v>42758</v>
      </c>
      <c r="B517" s="2">
        <f>RSI!B517</f>
        <v>8.6532</v>
      </c>
      <c r="C517" s="2">
        <f>RSI!I517</f>
        <v>45.112940772969445</v>
      </c>
      <c r="D517" s="2">
        <f>MACD!E517</f>
        <v>5.1054157430911573E-2</v>
      </c>
      <c r="E517" s="2">
        <f>MACD!F517</f>
        <v>5.9516550067609329E-2</v>
      </c>
      <c r="F517" s="2">
        <f>'Moving Avg'!D517</f>
        <v>8.6035000000000004</v>
      </c>
      <c r="G517" s="2">
        <f>'Moving Avg'!F517</f>
        <v>8.7355850000000022</v>
      </c>
      <c r="H517" s="2">
        <f>'Moving Avg'!G517</f>
        <v>8.9019300000000019</v>
      </c>
      <c r="I517" s="2">
        <f>'Moving Avg'!H517</f>
        <v>9.7616105000000033</v>
      </c>
      <c r="J517" s="6" t="str">
        <f>OBV!F517</f>
        <v>BULLISH</v>
      </c>
      <c r="K517" s="6" t="str">
        <f>OBV!G517</f>
        <v>NEUTRAL</v>
      </c>
      <c r="L517" s="6" t="str">
        <f>OBV!H517</f>
        <v>BULLISH DIVERGENCE</v>
      </c>
      <c r="M517" s="8">
        <f t="shared" si="80"/>
        <v>25</v>
      </c>
      <c r="N517" s="8">
        <f t="shared" si="81"/>
        <v>45</v>
      </c>
      <c r="O517" s="8">
        <f t="shared" si="82"/>
        <v>0</v>
      </c>
      <c r="P517" s="8">
        <f t="shared" si="83"/>
        <v>66.5</v>
      </c>
      <c r="Q517" s="9">
        <f t="shared" si="84"/>
        <v>34.475000000000001</v>
      </c>
      <c r="R517" s="9">
        <f t="shared" si="85"/>
        <v>30.625</v>
      </c>
      <c r="S517" s="9">
        <f t="shared" si="86"/>
        <v>40.424999999999997</v>
      </c>
      <c r="T517" s="9">
        <f t="shared" si="87"/>
        <v>34.125</v>
      </c>
      <c r="U517" s="8">
        <f t="shared" si="88"/>
        <v>35.174999999999997</v>
      </c>
      <c r="V517" s="8">
        <f t="shared" si="89"/>
        <v>34.912499999999994</v>
      </c>
    </row>
    <row r="518" spans="1:22" ht="13.5" x14ac:dyDescent="0.25">
      <c r="A518" s="3">
        <f>RSI!A518</f>
        <v>42759</v>
      </c>
      <c r="B518" s="2">
        <f>RSI!B518</f>
        <v>8.6532</v>
      </c>
      <c r="C518" s="2">
        <f>RSI!I518</f>
        <v>45.112940772969445</v>
      </c>
      <c r="D518" s="2">
        <f>MACD!E518</f>
        <v>4.8837306172766048E-2</v>
      </c>
      <c r="E518" s="2">
        <f>MACD!F518</f>
        <v>5.7380701288640673E-2</v>
      </c>
      <c r="F518" s="2">
        <f>'Moving Avg'!D518</f>
        <v>8.6071799999999996</v>
      </c>
      <c r="G518" s="2">
        <f>'Moving Avg'!F518</f>
        <v>8.7254600000000018</v>
      </c>
      <c r="H518" s="2">
        <f>'Moving Avg'!G518</f>
        <v>8.8892260000000025</v>
      </c>
      <c r="I518" s="2">
        <f>'Moving Avg'!H518</f>
        <v>9.7455865000000035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  <c r="M518" s="8">
        <f t="shared" si="80"/>
        <v>25</v>
      </c>
      <c r="N518" s="8">
        <f t="shared" si="81"/>
        <v>45</v>
      </c>
      <c r="O518" s="8">
        <f t="shared" si="82"/>
        <v>0</v>
      </c>
      <c r="P518" s="8">
        <f t="shared" si="83"/>
        <v>83.5</v>
      </c>
      <c r="Q518" s="9">
        <f t="shared" si="84"/>
        <v>37.024999999999999</v>
      </c>
      <c r="R518" s="9">
        <f t="shared" si="85"/>
        <v>34.875</v>
      </c>
      <c r="S518" s="9">
        <f t="shared" si="86"/>
        <v>48.075000000000003</v>
      </c>
      <c r="T518" s="9">
        <f t="shared" si="87"/>
        <v>38.375</v>
      </c>
      <c r="U518" s="8">
        <f t="shared" si="88"/>
        <v>39.991666666666667</v>
      </c>
      <c r="V518" s="8">
        <f t="shared" si="89"/>
        <v>39.587500000000006</v>
      </c>
    </row>
    <row r="519" spans="1:22" ht="13.5" x14ac:dyDescent="0.25">
      <c r="A519" s="3">
        <f>RSI!A519</f>
        <v>42760</v>
      </c>
      <c r="B519" s="2">
        <f>RSI!B519</f>
        <v>8.6532</v>
      </c>
      <c r="C519" s="2">
        <f>RSI!I519</f>
        <v>45.112940772969445</v>
      </c>
      <c r="D519" s="2">
        <f>MACD!E519</f>
        <v>2.9087496142334857E-2</v>
      </c>
      <c r="E519" s="2">
        <f>MACD!F519</f>
        <v>5.1722060259379511E-2</v>
      </c>
      <c r="F519" s="2">
        <f>'Moving Avg'!D519</f>
        <v>8.6071799999999996</v>
      </c>
      <c r="G519" s="2">
        <f>'Moving Avg'!F519</f>
        <v>8.7139550000000003</v>
      </c>
      <c r="H519" s="2">
        <f>'Moving Avg'!G519</f>
        <v>8.8781800000000022</v>
      </c>
      <c r="I519" s="2">
        <f>'Moving Avg'!H519</f>
        <v>9.7293845000000019</v>
      </c>
      <c r="J519" s="6" t="str">
        <f>OBV!F519</f>
        <v>BEARISH</v>
      </c>
      <c r="K519" s="6" t="str">
        <f>OBV!G519</f>
        <v>NEUTRAL</v>
      </c>
      <c r="L519" s="6" t="str">
        <f>OBV!H519</f>
        <v>NEUTRAL</v>
      </c>
      <c r="M519" s="8">
        <f t="shared" si="80"/>
        <v>25</v>
      </c>
      <c r="N519" s="8">
        <f t="shared" si="81"/>
        <v>100</v>
      </c>
      <c r="O519" s="8">
        <f t="shared" si="82"/>
        <v>0</v>
      </c>
      <c r="P519" s="8">
        <f t="shared" si="83"/>
        <v>16.5</v>
      </c>
      <c r="Q519" s="9">
        <f t="shared" si="84"/>
        <v>46.225000000000001</v>
      </c>
      <c r="R519" s="9">
        <f t="shared" si="85"/>
        <v>29.125</v>
      </c>
      <c r="S519" s="9">
        <f t="shared" si="86"/>
        <v>26.175000000000001</v>
      </c>
      <c r="T519" s="9">
        <f t="shared" si="87"/>
        <v>35.375</v>
      </c>
      <c r="U519" s="8">
        <f t="shared" si="88"/>
        <v>33.841666666666661</v>
      </c>
      <c r="V519" s="8">
        <f t="shared" si="89"/>
        <v>34.224999999999994</v>
      </c>
    </row>
    <row r="520" spans="1:22" ht="13.5" x14ac:dyDescent="0.25">
      <c r="A520" s="3">
        <f>RSI!A520</f>
        <v>42761</v>
      </c>
      <c r="B520" s="2">
        <f>RSI!B520</f>
        <v>8.6532</v>
      </c>
      <c r="C520" s="2">
        <f>RSI!I520</f>
        <v>45.112940772969445</v>
      </c>
      <c r="D520" s="2">
        <f>MACD!E520</f>
        <v>2.8432374367584501E-2</v>
      </c>
      <c r="E520" s="2">
        <f>MACD!F520</f>
        <v>4.7064123081020516E-2</v>
      </c>
      <c r="F520" s="2">
        <f>'Moving Avg'!D520</f>
        <v>8.6182199999999991</v>
      </c>
      <c r="G520" s="2">
        <f>'Moving Avg'!F520</f>
        <v>8.6969250000000002</v>
      </c>
      <c r="H520" s="2">
        <f>'Moving Avg'!G520</f>
        <v>8.8671340000000018</v>
      </c>
      <c r="I520" s="2">
        <f>'Moving Avg'!H520</f>
        <v>9.7131825000000021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  <c r="M520" s="8">
        <f t="shared" si="80"/>
        <v>25</v>
      </c>
      <c r="N520" s="8">
        <f t="shared" si="81"/>
        <v>45</v>
      </c>
      <c r="O520" s="8">
        <f t="shared" si="82"/>
        <v>0</v>
      </c>
      <c r="P520" s="8">
        <f t="shared" si="83"/>
        <v>83.5</v>
      </c>
      <c r="Q520" s="9">
        <f t="shared" si="84"/>
        <v>37.024999999999999</v>
      </c>
      <c r="R520" s="9">
        <f t="shared" si="85"/>
        <v>34.875</v>
      </c>
      <c r="S520" s="9">
        <f t="shared" si="86"/>
        <v>48.075000000000003</v>
      </c>
      <c r="T520" s="9">
        <f t="shared" si="87"/>
        <v>38.375</v>
      </c>
      <c r="U520" s="8">
        <f t="shared" si="88"/>
        <v>39.991666666666667</v>
      </c>
      <c r="V520" s="8">
        <f t="shared" si="89"/>
        <v>39.587500000000006</v>
      </c>
    </row>
    <row r="521" spans="1:22" ht="13.5" x14ac:dyDescent="0.25">
      <c r="A521" s="3">
        <f>RSI!A521</f>
        <v>42762</v>
      </c>
      <c r="B521" s="2">
        <f>RSI!B521</f>
        <v>8.4690999999999992</v>
      </c>
      <c r="C521" s="2">
        <f>RSI!I521</f>
        <v>36.428386561170889</v>
      </c>
      <c r="D521" s="2">
        <f>MACD!E521</f>
        <v>3.9135257599703266E-2</v>
      </c>
      <c r="E521" s="2">
        <f>MACD!F521</f>
        <v>4.5478349984757069E-2</v>
      </c>
      <c r="F521" s="2">
        <f>'Moving Avg'!D521</f>
        <v>8.6163799999999995</v>
      </c>
      <c r="G521" s="2">
        <f>'Moving Avg'!F521</f>
        <v>8.6706899999999987</v>
      </c>
      <c r="H521" s="2">
        <f>'Moving Avg'!G521</f>
        <v>8.8524060000000038</v>
      </c>
      <c r="I521" s="2">
        <f>'Moving Avg'!H521</f>
        <v>9.696016000000002</v>
      </c>
      <c r="J521" s="6" t="str">
        <f>OBV!F521</f>
        <v>BULLISH</v>
      </c>
      <c r="K521" s="6" t="str">
        <f>OBV!G521</f>
        <v>NEUTRAL</v>
      </c>
      <c r="L521" s="6" t="str">
        <f>OBV!H521</f>
        <v>BULLISH DIVERGENCE</v>
      </c>
      <c r="M521" s="8">
        <f t="shared" si="80"/>
        <v>25</v>
      </c>
      <c r="N521" s="8">
        <f t="shared" si="81"/>
        <v>45</v>
      </c>
      <c r="O521" s="8">
        <f t="shared" si="82"/>
        <v>0</v>
      </c>
      <c r="P521" s="8">
        <f t="shared" si="83"/>
        <v>66.5</v>
      </c>
      <c r="Q521" s="9">
        <f t="shared" si="84"/>
        <v>34.475000000000001</v>
      </c>
      <c r="R521" s="9">
        <f t="shared" si="85"/>
        <v>30.625</v>
      </c>
      <c r="S521" s="9">
        <f t="shared" si="86"/>
        <v>40.424999999999997</v>
      </c>
      <c r="T521" s="9">
        <f t="shared" si="87"/>
        <v>34.125</v>
      </c>
      <c r="U521" s="8">
        <f t="shared" si="88"/>
        <v>35.174999999999997</v>
      </c>
      <c r="V521" s="8">
        <f t="shared" si="89"/>
        <v>34.912499999999994</v>
      </c>
    </row>
    <row r="522" spans="1:22" ht="13.5" x14ac:dyDescent="0.25">
      <c r="A522" s="3">
        <f>RSI!A522</f>
        <v>42765</v>
      </c>
      <c r="B522" s="2">
        <f>RSI!B522</f>
        <v>8.4506999999999994</v>
      </c>
      <c r="C522" s="2">
        <f>RSI!I522</f>
        <v>35.68890335876155</v>
      </c>
      <c r="D522" s="2">
        <f>MACD!E522</f>
        <v>4.6813752922874485E-2</v>
      </c>
      <c r="E522" s="2">
        <f>MACD!F522</f>
        <v>4.5745430572380556E-2</v>
      </c>
      <c r="F522" s="2">
        <f>'Moving Avg'!D522</f>
        <v>8.5758799999999997</v>
      </c>
      <c r="G522" s="2">
        <f>'Moving Avg'!F522</f>
        <v>8.6421550000000007</v>
      </c>
      <c r="H522" s="2">
        <f>'Moving Avg'!G522</f>
        <v>8.837310000000004</v>
      </c>
      <c r="I522" s="2">
        <f>'Moving Avg'!H522</f>
        <v>9.6787575000000015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0</v>
      </c>
      <c r="P522" s="8">
        <f t="shared" si="83"/>
        <v>33</v>
      </c>
      <c r="Q522" s="9">
        <f t="shared" si="84"/>
        <v>13.7</v>
      </c>
      <c r="R522" s="9">
        <f t="shared" si="85"/>
        <v>13.25</v>
      </c>
      <c r="S522" s="9">
        <f t="shared" si="86"/>
        <v>18.600000000000001</v>
      </c>
      <c r="T522" s="9">
        <f t="shared" si="87"/>
        <v>14.5</v>
      </c>
      <c r="U522" s="8">
        <f t="shared" si="88"/>
        <v>15.183333333333332</v>
      </c>
      <c r="V522" s="8">
        <f t="shared" si="89"/>
        <v>15.012499999999999</v>
      </c>
    </row>
    <row r="523" spans="1:22" ht="13.5" x14ac:dyDescent="0.25">
      <c r="A523" s="3">
        <f>RSI!A523</f>
        <v>42766</v>
      </c>
      <c r="B523" s="2">
        <f>RSI!B523</f>
        <v>8.4506999999999994</v>
      </c>
      <c r="C523" s="2">
        <f>RSI!I523</f>
        <v>35.68890335876155</v>
      </c>
      <c r="D523" s="2">
        <f>MACD!E523</f>
        <v>4.9152018456153357E-2</v>
      </c>
      <c r="E523" s="2">
        <f>MACD!F523</f>
        <v>4.6426748149135118E-2</v>
      </c>
      <c r="F523" s="2">
        <f>'Moving Avg'!D523</f>
        <v>8.53538</v>
      </c>
      <c r="G523" s="2">
        <f>'Moving Avg'!F523</f>
        <v>8.6274250000000006</v>
      </c>
      <c r="H523" s="2">
        <f>'Moving Avg'!G523</f>
        <v>8.8222140000000024</v>
      </c>
      <c r="I523" s="2">
        <f>'Moving Avg'!H523</f>
        <v>9.6602110000000021</v>
      </c>
      <c r="J523" s="6" t="str">
        <f>OBV!F523</f>
        <v>BEARISH</v>
      </c>
      <c r="K523" s="6" t="str">
        <f>OBV!G523</f>
        <v>STRONG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0</v>
      </c>
      <c r="P523" s="8">
        <f t="shared" si="83"/>
        <v>33</v>
      </c>
      <c r="Q523" s="9">
        <f t="shared" si="84"/>
        <v>13.7</v>
      </c>
      <c r="R523" s="9">
        <f t="shared" si="85"/>
        <v>13.25</v>
      </c>
      <c r="S523" s="9">
        <f t="shared" si="86"/>
        <v>18.600000000000001</v>
      </c>
      <c r="T523" s="9">
        <f t="shared" si="87"/>
        <v>14.5</v>
      </c>
      <c r="U523" s="8">
        <f t="shared" si="88"/>
        <v>15.183333333333332</v>
      </c>
      <c r="V523" s="8">
        <f t="shared" si="89"/>
        <v>15.012499999999999</v>
      </c>
    </row>
    <row r="524" spans="1:22" ht="13.5" x14ac:dyDescent="0.25">
      <c r="A524" s="3">
        <f>RSI!A524</f>
        <v>42767</v>
      </c>
      <c r="B524" s="2">
        <f>RSI!B524</f>
        <v>8.4414999999999996</v>
      </c>
      <c r="C524" s="2">
        <f>RSI!I524</f>
        <v>35.273683079168308</v>
      </c>
      <c r="D524" s="2">
        <f>MACD!E524</f>
        <v>5.6034112324606866E-2</v>
      </c>
      <c r="E524" s="2">
        <f>MACD!F524</f>
        <v>4.8348220984229473E-2</v>
      </c>
      <c r="F524" s="2">
        <f>'Moving Avg'!D524</f>
        <v>8.4930399999999988</v>
      </c>
      <c r="G524" s="2">
        <f>'Moving Avg'!F524</f>
        <v>8.6122350000000001</v>
      </c>
      <c r="H524" s="2">
        <f>'Moving Avg'!G524</f>
        <v>8.8069340000000036</v>
      </c>
      <c r="I524" s="2">
        <f>'Moving Avg'!H524</f>
        <v>9.6411300000000022</v>
      </c>
      <c r="J524" s="6" t="str">
        <f>OBV!F524</f>
        <v>BEARISH</v>
      </c>
      <c r="K524" s="6" t="str">
        <f>OBV!G524</f>
        <v>STRONG</v>
      </c>
      <c r="L524" s="6" t="str">
        <f>OBV!H524</f>
        <v>CONFIRMED BEARISH</v>
      </c>
      <c r="M524" s="8">
        <f t="shared" si="80"/>
        <v>25</v>
      </c>
      <c r="N524" s="8">
        <f t="shared" si="81"/>
        <v>0</v>
      </c>
      <c r="O524" s="8">
        <f t="shared" si="82"/>
        <v>0</v>
      </c>
      <c r="P524" s="8">
        <f t="shared" si="83"/>
        <v>33</v>
      </c>
      <c r="Q524" s="9">
        <f t="shared" si="84"/>
        <v>13.7</v>
      </c>
      <c r="R524" s="9">
        <f t="shared" si="85"/>
        <v>13.25</v>
      </c>
      <c r="S524" s="9">
        <f t="shared" si="86"/>
        <v>18.600000000000001</v>
      </c>
      <c r="T524" s="9">
        <f t="shared" si="87"/>
        <v>14.5</v>
      </c>
      <c r="U524" s="8">
        <f t="shared" si="88"/>
        <v>15.183333333333332</v>
      </c>
      <c r="V524" s="8">
        <f t="shared" si="89"/>
        <v>15.012499999999999</v>
      </c>
    </row>
    <row r="525" spans="1:22" ht="13.5" x14ac:dyDescent="0.25">
      <c r="A525" s="3">
        <f>RSI!A525</f>
        <v>42768</v>
      </c>
      <c r="B525" s="2">
        <f>RSI!B525</f>
        <v>8.3770000000000007</v>
      </c>
      <c r="C525" s="2">
        <f>RSI!I525</f>
        <v>32.425375183102389</v>
      </c>
      <c r="D525" s="2">
        <f>MACD!E525</f>
        <v>5.9485506525534859E-2</v>
      </c>
      <c r="E525" s="2">
        <f>MACD!F525</f>
        <v>5.0575678092490556E-2</v>
      </c>
      <c r="F525" s="2">
        <f>'Moving Avg'!D525</f>
        <v>8.4377999999999993</v>
      </c>
      <c r="G525" s="2">
        <f>'Moving Avg'!F525</f>
        <v>8.5961250000000007</v>
      </c>
      <c r="H525" s="2">
        <f>'Moving Avg'!G525</f>
        <v>8.7903640000000038</v>
      </c>
      <c r="I525" s="2">
        <f>'Moving Avg'!H525</f>
        <v>9.6217265000000012</v>
      </c>
      <c r="J525" s="6" t="str">
        <f>OBV!F525</f>
        <v>BEARISH</v>
      </c>
      <c r="K525" s="6" t="str">
        <f>OBV!G525</f>
        <v>STRONG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0</v>
      </c>
      <c r="P525" s="8">
        <f t="shared" si="83"/>
        <v>33</v>
      </c>
      <c r="Q525" s="9">
        <f t="shared" si="84"/>
        <v>13.7</v>
      </c>
      <c r="R525" s="9">
        <f t="shared" si="85"/>
        <v>13.25</v>
      </c>
      <c r="S525" s="9">
        <f t="shared" si="86"/>
        <v>18.600000000000001</v>
      </c>
      <c r="T525" s="9">
        <f t="shared" si="87"/>
        <v>14.5</v>
      </c>
      <c r="U525" s="8">
        <f t="shared" si="88"/>
        <v>15.183333333333332</v>
      </c>
      <c r="V525" s="8">
        <f t="shared" si="89"/>
        <v>15.012499999999999</v>
      </c>
    </row>
    <row r="526" spans="1:22" ht="13.5" x14ac:dyDescent="0.25">
      <c r="A526" s="3">
        <f>RSI!A526</f>
        <v>42769</v>
      </c>
      <c r="B526" s="2">
        <f>RSI!B526</f>
        <v>8.2482000000000006</v>
      </c>
      <c r="C526" s="2">
        <f>RSI!I526</f>
        <v>27.627786153499756</v>
      </c>
      <c r="D526" s="2">
        <f>MACD!E526</f>
        <v>5.5155567434805874E-2</v>
      </c>
      <c r="E526" s="2">
        <f>MACD!F526</f>
        <v>5.149165596095362E-2</v>
      </c>
      <c r="F526" s="2">
        <f>'Moving Avg'!D526</f>
        <v>8.3936200000000021</v>
      </c>
      <c r="G526" s="2">
        <f>'Moving Avg'!F526</f>
        <v>8.5800200000000011</v>
      </c>
      <c r="H526" s="2">
        <f>'Moving Avg'!G526</f>
        <v>8.7714020000000019</v>
      </c>
      <c r="I526" s="2">
        <f>'Moving Avg'!H526</f>
        <v>9.6034994999999999</v>
      </c>
      <c r="J526" s="6" t="str">
        <f>OBV!F526</f>
        <v>BEARISH</v>
      </c>
      <c r="K526" s="6" t="str">
        <f>OBV!G526</f>
        <v>STRONG</v>
      </c>
      <c r="L526" s="6" t="str">
        <f>OBV!H526</f>
        <v>CONFIRMED BEARISH</v>
      </c>
      <c r="M526" s="8">
        <f t="shared" si="80"/>
        <v>50</v>
      </c>
      <c r="N526" s="8">
        <f t="shared" si="81"/>
        <v>0</v>
      </c>
      <c r="O526" s="8">
        <f t="shared" si="82"/>
        <v>0</v>
      </c>
      <c r="P526" s="8">
        <f t="shared" si="83"/>
        <v>33</v>
      </c>
      <c r="Q526" s="9">
        <f t="shared" si="84"/>
        <v>22.45</v>
      </c>
      <c r="R526" s="9">
        <f t="shared" si="85"/>
        <v>18.25</v>
      </c>
      <c r="S526" s="9">
        <f t="shared" si="86"/>
        <v>22.35</v>
      </c>
      <c r="T526" s="9">
        <f t="shared" si="87"/>
        <v>20.75</v>
      </c>
      <c r="U526" s="8">
        <f t="shared" si="88"/>
        <v>21.016666666666669</v>
      </c>
      <c r="V526" s="8">
        <f t="shared" si="89"/>
        <v>20.950000000000003</v>
      </c>
    </row>
    <row r="527" spans="1:22" ht="13.5" x14ac:dyDescent="0.25">
      <c r="A527" s="3">
        <f>RSI!A527</f>
        <v>42772</v>
      </c>
      <c r="B527" s="2">
        <f>RSI!B527</f>
        <v>8.2388999999999992</v>
      </c>
      <c r="C527" s="2">
        <f>RSI!I527</f>
        <v>27.31354155779394</v>
      </c>
      <c r="D527" s="2">
        <f>MACD!E527</f>
        <v>8.1353414957055392E-2</v>
      </c>
      <c r="E527" s="2">
        <f>MACD!F527</f>
        <v>5.7464007760173977E-2</v>
      </c>
      <c r="F527" s="2">
        <f>'Moving Avg'!D527</f>
        <v>8.3512599999999999</v>
      </c>
      <c r="G527" s="2">
        <f>'Moving Avg'!F527</f>
        <v>8.5547000000000004</v>
      </c>
      <c r="H527" s="2">
        <f>'Moving Avg'!G527</f>
        <v>8.753910000000003</v>
      </c>
      <c r="I527" s="2">
        <f>'Moving Avg'!H527</f>
        <v>9.5856260000000013</v>
      </c>
      <c r="J527" s="6" t="str">
        <f>OBV!F527</f>
        <v>BEARISH</v>
      </c>
      <c r="K527" s="6" t="str">
        <f>OBV!G527</f>
        <v>STRONG</v>
      </c>
      <c r="L527" s="6" t="str">
        <f>OBV!H527</f>
        <v>CONFIRMED BEARISH</v>
      </c>
      <c r="M527" s="8">
        <f t="shared" si="80"/>
        <v>50</v>
      </c>
      <c r="N527" s="8">
        <f t="shared" si="81"/>
        <v>0</v>
      </c>
      <c r="O527" s="8">
        <f t="shared" si="82"/>
        <v>0</v>
      </c>
      <c r="P527" s="8">
        <f t="shared" si="83"/>
        <v>33</v>
      </c>
      <c r="Q527" s="9">
        <f t="shared" si="84"/>
        <v>22.45</v>
      </c>
      <c r="R527" s="9">
        <f t="shared" si="85"/>
        <v>18.25</v>
      </c>
      <c r="S527" s="9">
        <f t="shared" si="86"/>
        <v>22.35</v>
      </c>
      <c r="T527" s="9">
        <f t="shared" si="87"/>
        <v>20.75</v>
      </c>
      <c r="U527" s="8">
        <f t="shared" si="88"/>
        <v>21.016666666666669</v>
      </c>
      <c r="V527" s="8">
        <f t="shared" si="89"/>
        <v>20.950000000000003</v>
      </c>
    </row>
    <row r="528" spans="1:22" ht="13.5" x14ac:dyDescent="0.25">
      <c r="A528" s="3">
        <f>RSI!A528</f>
        <v>42773</v>
      </c>
      <c r="B528" s="2">
        <f>RSI!B528</f>
        <v>8.0731999999999999</v>
      </c>
      <c r="C528" s="2">
        <f>RSI!I528</f>
        <v>22.420385650948063</v>
      </c>
      <c r="D528" s="2">
        <f>MACD!E528</f>
        <v>0.11794713122141509</v>
      </c>
      <c r="E528" s="2">
        <f>MACD!F528</f>
        <v>6.9560632452422208E-2</v>
      </c>
      <c r="F528" s="2">
        <f>'Moving Avg'!D528</f>
        <v>8.27576</v>
      </c>
      <c r="G528" s="2">
        <f>'Moving Avg'!F528</f>
        <v>8.5215599999999991</v>
      </c>
      <c r="H528" s="2">
        <f>'Moving Avg'!G528</f>
        <v>8.7347620000000035</v>
      </c>
      <c r="I528" s="2">
        <f>'Moving Avg'!H528</f>
        <v>9.5682565000000022</v>
      </c>
      <c r="J528" s="6" t="str">
        <f>OBV!F528</f>
        <v>BEARISH</v>
      </c>
      <c r="K528" s="6" t="str">
        <f>OBV!G528</f>
        <v>STRONG</v>
      </c>
      <c r="L528" s="6" t="str">
        <f>OBV!H528</f>
        <v>CONFIRMED BEARISH</v>
      </c>
      <c r="M528" s="8">
        <f t="shared" si="80"/>
        <v>50</v>
      </c>
      <c r="N528" s="8">
        <f t="shared" si="81"/>
        <v>0</v>
      </c>
      <c r="O528" s="8">
        <f t="shared" si="82"/>
        <v>0</v>
      </c>
      <c r="P528" s="8">
        <f t="shared" si="83"/>
        <v>33</v>
      </c>
      <c r="Q528" s="9">
        <f t="shared" si="84"/>
        <v>22.45</v>
      </c>
      <c r="R528" s="9">
        <f t="shared" si="85"/>
        <v>18.25</v>
      </c>
      <c r="S528" s="9">
        <f t="shared" si="86"/>
        <v>22.35</v>
      </c>
      <c r="T528" s="9">
        <f t="shared" si="87"/>
        <v>20.75</v>
      </c>
      <c r="U528" s="8">
        <f t="shared" si="88"/>
        <v>21.016666666666669</v>
      </c>
      <c r="V528" s="8">
        <f t="shared" si="89"/>
        <v>20.950000000000003</v>
      </c>
    </row>
    <row r="529" spans="1:22" ht="13.5" x14ac:dyDescent="0.25">
      <c r="A529" s="3">
        <f>RSI!A529</f>
        <v>42774</v>
      </c>
      <c r="B529" s="2">
        <f>RSI!B529</f>
        <v>8.0824999999999996</v>
      </c>
      <c r="C529" s="2">
        <f>RSI!I529</f>
        <v>23.251434264941551</v>
      </c>
      <c r="D529" s="2">
        <f>MACD!E529</f>
        <v>0.15119409261119721</v>
      </c>
      <c r="E529" s="2">
        <f>MACD!F529</f>
        <v>8.5887324484177213E-2</v>
      </c>
      <c r="F529" s="2">
        <f>'Moving Avg'!D529</f>
        <v>8.2039600000000004</v>
      </c>
      <c r="G529" s="2">
        <f>'Moving Avg'!F529</f>
        <v>8.4948650000000008</v>
      </c>
      <c r="H529" s="2">
        <f>'Moving Avg'!G529</f>
        <v>8.7154320000000034</v>
      </c>
      <c r="I529" s="2">
        <f>'Moving Avg'!H529</f>
        <v>9.5509335000000029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  <c r="M529" s="8">
        <f t="shared" si="80"/>
        <v>50</v>
      </c>
      <c r="N529" s="8">
        <f t="shared" si="81"/>
        <v>0</v>
      </c>
      <c r="O529" s="8">
        <f t="shared" si="82"/>
        <v>0</v>
      </c>
      <c r="P529" s="8">
        <f t="shared" si="83"/>
        <v>16.5</v>
      </c>
      <c r="Q529" s="9">
        <f t="shared" si="84"/>
        <v>19.975000000000001</v>
      </c>
      <c r="R529" s="9">
        <f t="shared" si="85"/>
        <v>14.125</v>
      </c>
      <c r="S529" s="9">
        <f t="shared" si="86"/>
        <v>14.925000000000001</v>
      </c>
      <c r="T529" s="9">
        <f t="shared" si="87"/>
        <v>16.625</v>
      </c>
      <c r="U529" s="8">
        <f t="shared" si="88"/>
        <v>16.341666666666669</v>
      </c>
      <c r="V529" s="8">
        <f t="shared" si="89"/>
        <v>16.412500000000001</v>
      </c>
    </row>
    <row r="530" spans="1:22" ht="13.5" x14ac:dyDescent="0.25">
      <c r="A530" s="3">
        <f>RSI!A530</f>
        <v>42775</v>
      </c>
      <c r="B530" s="2">
        <f>RSI!B530</f>
        <v>8.2850000000000001</v>
      </c>
      <c r="C530" s="2">
        <f>RSI!I530</f>
        <v>38.659635104294829</v>
      </c>
      <c r="D530" s="2">
        <f>MACD!E530</f>
        <v>0.16702297583554326</v>
      </c>
      <c r="E530" s="2">
        <f>MACD!F530</f>
        <v>0.10211445475445043</v>
      </c>
      <c r="F530" s="2">
        <f>'Moving Avg'!D530</f>
        <v>8.1855599999999988</v>
      </c>
      <c r="G530" s="2">
        <f>'Moving Avg'!F530</f>
        <v>8.473234999999999</v>
      </c>
      <c r="H530" s="2">
        <f>'Moving Avg'!G530</f>
        <v>8.6988620000000019</v>
      </c>
      <c r="I530" s="2">
        <f>'Moving Avg'!H530</f>
        <v>9.5346230000000034</v>
      </c>
      <c r="J530" s="6" t="str">
        <f>OBV!F530</f>
        <v>BULLISH</v>
      </c>
      <c r="K530" s="6" t="str">
        <f>OBV!G530</f>
        <v>NEUTRAL</v>
      </c>
      <c r="L530" s="6" t="str">
        <f>OBV!H530</f>
        <v>BULLISH DIVERGENCE</v>
      </c>
      <c r="M530" s="8">
        <f t="shared" si="80"/>
        <v>25</v>
      </c>
      <c r="N530" s="8">
        <f t="shared" si="81"/>
        <v>0</v>
      </c>
      <c r="O530" s="8">
        <f t="shared" si="82"/>
        <v>0</v>
      </c>
      <c r="P530" s="8">
        <f t="shared" si="83"/>
        <v>66.5</v>
      </c>
      <c r="Q530" s="9">
        <f t="shared" si="84"/>
        <v>18.725000000000001</v>
      </c>
      <c r="R530" s="9">
        <f t="shared" si="85"/>
        <v>21.625</v>
      </c>
      <c r="S530" s="9">
        <f t="shared" si="86"/>
        <v>33.674999999999997</v>
      </c>
      <c r="T530" s="9">
        <f t="shared" si="87"/>
        <v>22.875</v>
      </c>
      <c r="U530" s="8">
        <f t="shared" si="88"/>
        <v>24.675000000000001</v>
      </c>
      <c r="V530" s="8">
        <f t="shared" si="89"/>
        <v>24.225000000000001</v>
      </c>
    </row>
    <row r="531" spans="1:22" ht="13.5" x14ac:dyDescent="0.25">
      <c r="A531" s="3">
        <f>RSI!A531</f>
        <v>42776</v>
      </c>
      <c r="B531" s="2">
        <f>RSI!B531</f>
        <v>8.2850000000000001</v>
      </c>
      <c r="C531" s="2">
        <f>RSI!I531</f>
        <v>38.659635104294829</v>
      </c>
      <c r="D531" s="2">
        <f>MACD!E531</f>
        <v>0.15339406125820076</v>
      </c>
      <c r="E531" s="2">
        <f>MACD!F531</f>
        <v>0.1123703760552005</v>
      </c>
      <c r="F531" s="2">
        <f>'Moving Avg'!D531</f>
        <v>8.1929200000000009</v>
      </c>
      <c r="G531" s="2">
        <f>'Moving Avg'!F531</f>
        <v>8.4525249999999978</v>
      </c>
      <c r="H531" s="2">
        <f>'Moving Avg'!G531</f>
        <v>8.682476000000003</v>
      </c>
      <c r="I531" s="2">
        <f>'Moving Avg'!H531</f>
        <v>9.5187565000000038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  <c r="M531" s="8">
        <f t="shared" si="80"/>
        <v>25</v>
      </c>
      <c r="N531" s="8">
        <f t="shared" si="81"/>
        <v>0</v>
      </c>
      <c r="O531" s="8">
        <f t="shared" si="82"/>
        <v>0</v>
      </c>
      <c r="P531" s="8">
        <f t="shared" si="83"/>
        <v>83.5</v>
      </c>
      <c r="Q531" s="9">
        <f t="shared" si="84"/>
        <v>21.274999999999999</v>
      </c>
      <c r="R531" s="9">
        <f t="shared" si="85"/>
        <v>25.875</v>
      </c>
      <c r="S531" s="9">
        <f t="shared" si="86"/>
        <v>41.325000000000003</v>
      </c>
      <c r="T531" s="9">
        <f t="shared" si="87"/>
        <v>27.125</v>
      </c>
      <c r="U531" s="8">
        <f t="shared" si="88"/>
        <v>29.491666666666664</v>
      </c>
      <c r="V531" s="8">
        <f t="shared" si="89"/>
        <v>28.9</v>
      </c>
    </row>
    <row r="532" spans="1:22" ht="13.5" x14ac:dyDescent="0.25">
      <c r="A532" s="3">
        <f>RSI!A532</f>
        <v>42779</v>
      </c>
      <c r="B532" s="2">
        <f>RSI!B532</f>
        <v>8.3309999999999995</v>
      </c>
      <c r="C532" s="2">
        <f>RSI!I532</f>
        <v>41.741025125724271</v>
      </c>
      <c r="D532" s="2">
        <f>MACD!E532</f>
        <v>0.1368278853214413</v>
      </c>
      <c r="E532" s="2">
        <f>MACD!F532</f>
        <v>0.11726187790844866</v>
      </c>
      <c r="F532" s="2">
        <f>'Moving Avg'!D532</f>
        <v>8.2113400000000016</v>
      </c>
      <c r="G532" s="2">
        <f>'Moving Avg'!F532</f>
        <v>8.4354949999999995</v>
      </c>
      <c r="H532" s="2">
        <f>'Moving Avg'!G532</f>
        <v>8.667010000000003</v>
      </c>
      <c r="I532" s="2">
        <f>'Moving Avg'!H532</f>
        <v>9.5033420000000035</v>
      </c>
      <c r="J532" s="6" t="str">
        <f>OBV!F532</f>
        <v>BULLISH</v>
      </c>
      <c r="K532" s="6" t="str">
        <f>OBV!G532</f>
        <v>NEUTRAL</v>
      </c>
      <c r="L532" s="6" t="str">
        <f>OBV!H532</f>
        <v>CONFIRMED BULLISH</v>
      </c>
      <c r="M532" s="8">
        <f t="shared" si="80"/>
        <v>25</v>
      </c>
      <c r="N532" s="8">
        <f t="shared" si="81"/>
        <v>0</v>
      </c>
      <c r="O532" s="8">
        <f t="shared" si="82"/>
        <v>0</v>
      </c>
      <c r="P532" s="8">
        <f t="shared" si="83"/>
        <v>83.5</v>
      </c>
      <c r="Q532" s="9">
        <f t="shared" si="84"/>
        <v>21.274999999999999</v>
      </c>
      <c r="R532" s="9">
        <f t="shared" si="85"/>
        <v>25.875</v>
      </c>
      <c r="S532" s="9">
        <f t="shared" si="86"/>
        <v>41.325000000000003</v>
      </c>
      <c r="T532" s="9">
        <f t="shared" si="87"/>
        <v>27.125</v>
      </c>
      <c r="U532" s="8">
        <f t="shared" si="88"/>
        <v>29.491666666666664</v>
      </c>
      <c r="V532" s="8">
        <f t="shared" si="89"/>
        <v>28.9</v>
      </c>
    </row>
    <row r="533" spans="1:22" ht="13.5" x14ac:dyDescent="0.25">
      <c r="A533" s="3">
        <f>RSI!A533</f>
        <v>42780</v>
      </c>
      <c r="B533" s="2">
        <f>RSI!B533</f>
        <v>8.2850000000000001</v>
      </c>
      <c r="C533" s="2">
        <f>RSI!I533</f>
        <v>39.598791031239116</v>
      </c>
      <c r="D533" s="2">
        <f>MACD!E533</f>
        <v>0.12706090548128657</v>
      </c>
      <c r="E533" s="2">
        <f>MACD!F533</f>
        <v>0.11922168342301626</v>
      </c>
      <c r="F533" s="2">
        <f>'Moving Avg'!D533</f>
        <v>8.2537000000000003</v>
      </c>
      <c r="G533" s="2">
        <f>'Moving Avg'!F533</f>
        <v>8.4180049999999973</v>
      </c>
      <c r="H533" s="2">
        <f>'Moving Avg'!G533</f>
        <v>8.652466000000004</v>
      </c>
      <c r="I533" s="2">
        <f>'Moving Avg'!H533</f>
        <v>9.4883635000000037</v>
      </c>
      <c r="J533" s="6" t="str">
        <f>OBV!F533</f>
        <v>BEARISH</v>
      </c>
      <c r="K533" s="6" t="str">
        <f>OBV!G533</f>
        <v>NEUTRAL</v>
      </c>
      <c r="L533" s="6" t="str">
        <f>OBV!H533</f>
        <v>BEARISH DIVERGENCE</v>
      </c>
      <c r="M533" s="8">
        <f t="shared" si="80"/>
        <v>25</v>
      </c>
      <c r="N533" s="8">
        <f t="shared" si="81"/>
        <v>0</v>
      </c>
      <c r="O533" s="8">
        <f t="shared" si="82"/>
        <v>0</v>
      </c>
      <c r="P533" s="8">
        <f t="shared" si="83"/>
        <v>16.5</v>
      </c>
      <c r="Q533" s="9">
        <f t="shared" si="84"/>
        <v>11.225</v>
      </c>
      <c r="R533" s="9">
        <f t="shared" si="85"/>
        <v>9.125</v>
      </c>
      <c r="S533" s="9">
        <f t="shared" si="86"/>
        <v>11.175000000000001</v>
      </c>
      <c r="T533" s="9">
        <f t="shared" si="87"/>
        <v>10.375</v>
      </c>
      <c r="U533" s="8">
        <f t="shared" si="88"/>
        <v>10.508333333333335</v>
      </c>
      <c r="V533" s="8">
        <f t="shared" si="89"/>
        <v>10.475000000000001</v>
      </c>
    </row>
    <row r="534" spans="1:22" ht="13.5" x14ac:dyDescent="0.25">
      <c r="A534" s="3">
        <f>RSI!A534</f>
        <v>42781</v>
      </c>
      <c r="B534" s="2">
        <f>RSI!B534</f>
        <v>8.1928999999999998</v>
      </c>
      <c r="C534" s="2">
        <f>RSI!I534</f>
        <v>35.653390211550658</v>
      </c>
      <c r="D534" s="2">
        <f>MACD!E534</f>
        <v>0.12525588246713326</v>
      </c>
      <c r="E534" s="2">
        <f>MACD!F534</f>
        <v>0.12042852323183967</v>
      </c>
      <c r="F534" s="2">
        <f>'Moving Avg'!D534</f>
        <v>8.275780000000001</v>
      </c>
      <c r="G534" s="2">
        <f>'Moving Avg'!F534</f>
        <v>8.3949899999999982</v>
      </c>
      <c r="H534" s="2">
        <f>'Moving Avg'!G534</f>
        <v>8.6377360000000039</v>
      </c>
      <c r="I534" s="2">
        <f>'Moving Avg'!H534</f>
        <v>9.4729245000000031</v>
      </c>
      <c r="J534" s="6" t="str">
        <f>OBV!F534</f>
        <v>BEARISH</v>
      </c>
      <c r="K534" s="6" t="str">
        <f>OBV!G534</f>
        <v>STRONG</v>
      </c>
      <c r="L534" s="6" t="str">
        <f>OBV!H534</f>
        <v>BEARISH DIVERGENCE</v>
      </c>
      <c r="M534" s="8">
        <f t="shared" si="80"/>
        <v>25</v>
      </c>
      <c r="N534" s="8">
        <f t="shared" si="81"/>
        <v>0</v>
      </c>
      <c r="O534" s="8">
        <f t="shared" si="82"/>
        <v>0</v>
      </c>
      <c r="P534" s="8">
        <f t="shared" si="83"/>
        <v>33</v>
      </c>
      <c r="Q534" s="9">
        <f t="shared" si="84"/>
        <v>13.7</v>
      </c>
      <c r="R534" s="9">
        <f t="shared" si="85"/>
        <v>13.25</v>
      </c>
      <c r="S534" s="9">
        <f t="shared" si="86"/>
        <v>18.600000000000001</v>
      </c>
      <c r="T534" s="9">
        <f t="shared" si="87"/>
        <v>14.5</v>
      </c>
      <c r="U534" s="8">
        <f t="shared" si="88"/>
        <v>15.183333333333332</v>
      </c>
      <c r="V534" s="8">
        <f t="shared" si="89"/>
        <v>15.012499999999999</v>
      </c>
    </row>
    <row r="535" spans="1:22" ht="13.5" x14ac:dyDescent="0.25">
      <c r="A535" s="3">
        <f>RSI!A535</f>
        <v>42782</v>
      </c>
      <c r="B535" s="2">
        <f>RSI!B535</f>
        <v>8.1100999999999992</v>
      </c>
      <c r="C535" s="2">
        <f>RSI!I535</f>
        <v>32.516703760818118</v>
      </c>
      <c r="D535" s="2">
        <f>MACD!E535</f>
        <v>0.12145757802622015</v>
      </c>
      <c r="E535" s="2">
        <f>MACD!F535</f>
        <v>0.12063433419071577</v>
      </c>
      <c r="F535" s="2">
        <f>'Moving Avg'!D535</f>
        <v>8.2407999999999983</v>
      </c>
      <c r="G535" s="2">
        <f>'Moving Avg'!F535</f>
        <v>8.370594999999998</v>
      </c>
      <c r="H535" s="2">
        <f>'Moving Avg'!G535</f>
        <v>8.6196940000000026</v>
      </c>
      <c r="I535" s="2">
        <f>'Moving Avg'!H535</f>
        <v>9.457071500000005</v>
      </c>
      <c r="J535" s="6" t="str">
        <f>OBV!F535</f>
        <v>BEARISH</v>
      </c>
      <c r="K535" s="6" t="str">
        <f>OBV!G535</f>
        <v>STRONG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0</v>
      </c>
      <c r="P535" s="8">
        <f t="shared" si="83"/>
        <v>33</v>
      </c>
      <c r="Q535" s="9">
        <f t="shared" si="84"/>
        <v>13.7</v>
      </c>
      <c r="R535" s="9">
        <f t="shared" si="85"/>
        <v>13.25</v>
      </c>
      <c r="S535" s="9">
        <f t="shared" si="86"/>
        <v>18.600000000000001</v>
      </c>
      <c r="T535" s="9">
        <f t="shared" si="87"/>
        <v>14.5</v>
      </c>
      <c r="U535" s="8">
        <f t="shared" si="88"/>
        <v>15.183333333333332</v>
      </c>
      <c r="V535" s="8">
        <f t="shared" si="89"/>
        <v>15.012499999999999</v>
      </c>
    </row>
    <row r="536" spans="1:22" ht="13.5" x14ac:dyDescent="0.25">
      <c r="A536" s="3">
        <f>RSI!A536</f>
        <v>42783</v>
      </c>
      <c r="B536" s="2">
        <f>RSI!B536</f>
        <v>8.1193000000000008</v>
      </c>
      <c r="C536" s="2">
        <f>RSI!I536</f>
        <v>33.219712516217129</v>
      </c>
      <c r="D536" s="2">
        <f>MACD!E536</f>
        <v>9.9642295879906584E-2</v>
      </c>
      <c r="E536" s="2">
        <f>MACD!F536</f>
        <v>0.11643592652855395</v>
      </c>
      <c r="F536" s="2">
        <f>'Moving Avg'!D536</f>
        <v>8.2076600000000006</v>
      </c>
      <c r="G536" s="2">
        <f>'Moving Avg'!F536</f>
        <v>8.352644999999999</v>
      </c>
      <c r="H536" s="2">
        <f>'Moving Avg'!G536</f>
        <v>8.6034920000000028</v>
      </c>
      <c r="I536" s="2">
        <f>'Moving Avg'!H536</f>
        <v>9.4417090000000048</v>
      </c>
      <c r="J536" s="6" t="str">
        <f>OBV!F536</f>
        <v>BEARISH</v>
      </c>
      <c r="K536" s="6" t="str">
        <f>OBV!G536</f>
        <v>STRONG</v>
      </c>
      <c r="L536" s="6" t="str">
        <f>OBV!H536</f>
        <v>CONFIRMED BEARISH</v>
      </c>
      <c r="M536" s="8">
        <f t="shared" si="80"/>
        <v>25</v>
      </c>
      <c r="N536" s="8">
        <f t="shared" si="81"/>
        <v>45</v>
      </c>
      <c r="O536" s="8">
        <f t="shared" si="82"/>
        <v>0</v>
      </c>
      <c r="P536" s="8">
        <f t="shared" si="83"/>
        <v>33</v>
      </c>
      <c r="Q536" s="9">
        <f t="shared" si="84"/>
        <v>29.45</v>
      </c>
      <c r="R536" s="9">
        <f t="shared" si="85"/>
        <v>22.25</v>
      </c>
      <c r="S536" s="9">
        <f t="shared" si="86"/>
        <v>25.35</v>
      </c>
      <c r="T536" s="9">
        <f t="shared" si="87"/>
        <v>25.75</v>
      </c>
      <c r="U536" s="8">
        <f t="shared" si="88"/>
        <v>25.683333333333337</v>
      </c>
      <c r="V536" s="8">
        <f t="shared" si="89"/>
        <v>25.700000000000003</v>
      </c>
    </row>
    <row r="537" spans="1:22" ht="13.5" x14ac:dyDescent="0.25">
      <c r="A537" s="3">
        <f>RSI!A537</f>
        <v>42786</v>
      </c>
      <c r="B537" s="2">
        <f>RSI!B537</f>
        <v>8.2850000000000001</v>
      </c>
      <c r="C537" s="2">
        <f>RSI!I537</f>
        <v>44.445204065966408</v>
      </c>
      <c r="D537" s="2">
        <f>MACD!E537</f>
        <v>6.9179128433310311E-2</v>
      </c>
      <c r="E537" s="2">
        <f>MACD!F537</f>
        <v>0.10698456690950522</v>
      </c>
      <c r="F537" s="2">
        <f>'Moving Avg'!D537</f>
        <v>8.1984600000000007</v>
      </c>
      <c r="G537" s="2">
        <f>'Moving Avg'!F537</f>
        <v>8.3342349999999996</v>
      </c>
      <c r="H537" s="2">
        <f>'Moving Avg'!G537</f>
        <v>8.5907880000000034</v>
      </c>
      <c r="I537" s="2">
        <f>'Moving Avg'!H537</f>
        <v>9.4255315000000035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25</v>
      </c>
      <c r="N537" s="8">
        <f t="shared" si="81"/>
        <v>100</v>
      </c>
      <c r="O537" s="8">
        <f t="shared" si="82"/>
        <v>0</v>
      </c>
      <c r="P537" s="8">
        <f t="shared" si="83"/>
        <v>16.5</v>
      </c>
      <c r="Q537" s="9">
        <f t="shared" si="84"/>
        <v>46.225000000000001</v>
      </c>
      <c r="R537" s="9">
        <f t="shared" si="85"/>
        <v>29.125</v>
      </c>
      <c r="S537" s="9">
        <f t="shared" si="86"/>
        <v>26.175000000000001</v>
      </c>
      <c r="T537" s="9">
        <f t="shared" si="87"/>
        <v>35.375</v>
      </c>
      <c r="U537" s="8">
        <f t="shared" si="88"/>
        <v>33.841666666666661</v>
      </c>
      <c r="V537" s="8">
        <f t="shared" si="89"/>
        <v>34.224999999999994</v>
      </c>
    </row>
    <row r="538" spans="1:22" ht="13.5" x14ac:dyDescent="0.25">
      <c r="A538" s="3">
        <f>RSI!A538</f>
        <v>42787</v>
      </c>
      <c r="B538" s="2">
        <f>RSI!B538</f>
        <v>8.2850000000000001</v>
      </c>
      <c r="C538" s="2">
        <f>RSI!I538</f>
        <v>44.445204065966408</v>
      </c>
      <c r="D538" s="2">
        <f>MACD!E538</f>
        <v>1.8505944497276161E-2</v>
      </c>
      <c r="E538" s="2">
        <f>MACD!F538</f>
        <v>8.9288842427059409E-2</v>
      </c>
      <c r="F538" s="2">
        <f>'Moving Avg'!D538</f>
        <v>8.1984600000000007</v>
      </c>
      <c r="G538" s="2">
        <f>'Moving Avg'!F538</f>
        <v>8.3158250000000002</v>
      </c>
      <c r="H538" s="2">
        <f>'Moving Avg'!G538</f>
        <v>8.578084000000004</v>
      </c>
      <c r="I538" s="2">
        <f>'Moving Avg'!H538</f>
        <v>9.4093540000000022</v>
      </c>
      <c r="J538" s="6" t="str">
        <f>OBV!F538</f>
        <v>BULLISH</v>
      </c>
      <c r="K538" s="6" t="str">
        <f>OBV!G538</f>
        <v>WEAK</v>
      </c>
      <c r="L538" s="6" t="str">
        <f>OBV!H538</f>
        <v>NEUTRAL</v>
      </c>
      <c r="M538" s="8">
        <f t="shared" si="80"/>
        <v>25</v>
      </c>
      <c r="N538" s="8">
        <f t="shared" si="81"/>
        <v>100</v>
      </c>
      <c r="O538" s="8">
        <f t="shared" si="82"/>
        <v>0</v>
      </c>
      <c r="P538" s="8">
        <f t="shared" si="83"/>
        <v>33</v>
      </c>
      <c r="Q538" s="9">
        <f t="shared" si="84"/>
        <v>48.7</v>
      </c>
      <c r="R538" s="9">
        <f t="shared" si="85"/>
        <v>33.25</v>
      </c>
      <c r="S538" s="9">
        <f t="shared" si="86"/>
        <v>33.6</v>
      </c>
      <c r="T538" s="9">
        <f t="shared" si="87"/>
        <v>39.5</v>
      </c>
      <c r="U538" s="8">
        <f t="shared" si="88"/>
        <v>38.516666666666673</v>
      </c>
      <c r="V538" s="8">
        <f t="shared" si="89"/>
        <v>38.762500000000003</v>
      </c>
    </row>
    <row r="539" spans="1:22" ht="13.5" x14ac:dyDescent="0.25">
      <c r="A539" s="3">
        <f>RSI!A539</f>
        <v>42788</v>
      </c>
      <c r="B539" s="2">
        <f>RSI!B539</f>
        <v>8.1928999999999998</v>
      </c>
      <c r="C539" s="2">
        <f>RSI!I539</f>
        <v>40.100020158688693</v>
      </c>
      <c r="D539" s="2">
        <f>MACD!E539</f>
        <v>-1.5566845703290255E-2</v>
      </c>
      <c r="E539" s="2">
        <f>MACD!F539</f>
        <v>6.831770480098949E-2</v>
      </c>
      <c r="F539" s="2">
        <f>'Moving Avg'!D539</f>
        <v>8.1984600000000007</v>
      </c>
      <c r="G539" s="2">
        <f>'Moving Avg'!F539</f>
        <v>8.2928099999999993</v>
      </c>
      <c r="H539" s="2">
        <f>'Moving Avg'!G539</f>
        <v>8.5670360000000034</v>
      </c>
      <c r="I539" s="2">
        <f>'Moving Avg'!H539</f>
        <v>9.3927160000000018</v>
      </c>
      <c r="J539" s="6" t="str">
        <f>OBV!F539</f>
        <v>BULLISH</v>
      </c>
      <c r="K539" s="6" t="str">
        <f>OBV!G539</f>
        <v>WEAK</v>
      </c>
      <c r="L539" s="6" t="str">
        <f>OBV!H539</f>
        <v>NEUTRAL</v>
      </c>
      <c r="M539" s="8">
        <f t="shared" si="80"/>
        <v>25</v>
      </c>
      <c r="N539" s="8">
        <f t="shared" si="81"/>
        <v>100</v>
      </c>
      <c r="O539" s="8">
        <f t="shared" si="82"/>
        <v>0</v>
      </c>
      <c r="P539" s="8">
        <f t="shared" si="83"/>
        <v>33</v>
      </c>
      <c r="Q539" s="9">
        <f t="shared" si="84"/>
        <v>48.7</v>
      </c>
      <c r="R539" s="9">
        <f t="shared" si="85"/>
        <v>33.25</v>
      </c>
      <c r="S539" s="9">
        <f t="shared" si="86"/>
        <v>33.6</v>
      </c>
      <c r="T539" s="9">
        <f t="shared" si="87"/>
        <v>39.5</v>
      </c>
      <c r="U539" s="8">
        <f t="shared" si="88"/>
        <v>38.516666666666673</v>
      </c>
      <c r="V539" s="8">
        <f t="shared" si="89"/>
        <v>38.762500000000003</v>
      </c>
    </row>
    <row r="540" spans="1:22" ht="13.5" x14ac:dyDescent="0.25">
      <c r="A540" s="3">
        <f>RSI!A540</f>
        <v>42789</v>
      </c>
      <c r="B540" s="2">
        <f>RSI!B540</f>
        <v>8.2850000000000001</v>
      </c>
      <c r="C540" s="2">
        <f>RSI!I540</f>
        <v>45.805868237230705</v>
      </c>
      <c r="D540" s="2">
        <f>MACD!E540</f>
        <v>-1.9011147476344803E-2</v>
      </c>
      <c r="E540" s="2">
        <f>MACD!F540</f>
        <v>5.0851934345522633E-2</v>
      </c>
      <c r="F540" s="2">
        <f>'Moving Avg'!D540</f>
        <v>8.2334399999999981</v>
      </c>
      <c r="G540" s="2">
        <f>'Moving Avg'!F540</f>
        <v>8.2744</v>
      </c>
      <c r="H540" s="2">
        <f>'Moving Avg'!G540</f>
        <v>8.5596720000000044</v>
      </c>
      <c r="I540" s="2">
        <f>'Moving Avg'!H540</f>
        <v>9.3764055000000024</v>
      </c>
      <c r="J540" s="6" t="str">
        <f>OBV!F540</f>
        <v>BULLISH</v>
      </c>
      <c r="K540" s="6" t="str">
        <f>OBV!G540</f>
        <v>WEAK</v>
      </c>
      <c r="L540" s="6" t="str">
        <f>OBV!H540</f>
        <v>CONFIRMED BULLISH</v>
      </c>
      <c r="M540" s="8">
        <f t="shared" si="80"/>
        <v>25</v>
      </c>
      <c r="N540" s="8">
        <f t="shared" si="81"/>
        <v>100</v>
      </c>
      <c r="O540" s="8">
        <f t="shared" si="82"/>
        <v>0</v>
      </c>
      <c r="P540" s="8">
        <f t="shared" si="83"/>
        <v>67</v>
      </c>
      <c r="Q540" s="9">
        <f t="shared" si="84"/>
        <v>53.8</v>
      </c>
      <c r="R540" s="9">
        <f t="shared" si="85"/>
        <v>41.75</v>
      </c>
      <c r="S540" s="9">
        <f t="shared" si="86"/>
        <v>48.900000000000006</v>
      </c>
      <c r="T540" s="9">
        <f t="shared" si="87"/>
        <v>48</v>
      </c>
      <c r="U540" s="8">
        <f t="shared" si="88"/>
        <v>48.15</v>
      </c>
      <c r="V540" s="8">
        <f t="shared" si="89"/>
        <v>48.112499999999997</v>
      </c>
    </row>
    <row r="541" spans="1:22" ht="13.5" x14ac:dyDescent="0.25">
      <c r="A541" s="3">
        <f>RSI!A541</f>
        <v>42790</v>
      </c>
      <c r="B541" s="2">
        <f>RSI!B541</f>
        <v>8.2850000000000001</v>
      </c>
      <c r="C541" s="2">
        <f>RSI!I541</f>
        <v>45.805868237230705</v>
      </c>
      <c r="D541" s="2">
        <f>MACD!E541</f>
        <v>-2.1493023253222887E-2</v>
      </c>
      <c r="E541" s="2">
        <f>MACD!F541</f>
        <v>3.6382942825773534E-2</v>
      </c>
      <c r="F541" s="2">
        <f>'Moving Avg'!D541</f>
        <v>8.2665799999999994</v>
      </c>
      <c r="G541" s="2">
        <f>'Moving Avg'!F541</f>
        <v>8.2651950000000003</v>
      </c>
      <c r="H541" s="2">
        <f>'Moving Avg'!G541</f>
        <v>8.549546000000003</v>
      </c>
      <c r="I541" s="2">
        <f>'Moving Avg'!H541</f>
        <v>9.3607610000000019</v>
      </c>
      <c r="J541" s="6" t="str">
        <f>OBV!F541</f>
        <v>BULLISH</v>
      </c>
      <c r="K541" s="6" t="str">
        <f>OBV!G541</f>
        <v>WEAK</v>
      </c>
      <c r="L541" s="6" t="str">
        <f>OBV!H541</f>
        <v>CONFIRMED BULLISH</v>
      </c>
      <c r="M541" s="8">
        <f t="shared" si="80"/>
        <v>25</v>
      </c>
      <c r="N541" s="8">
        <f t="shared" si="81"/>
        <v>100</v>
      </c>
      <c r="O541" s="8">
        <f t="shared" si="82"/>
        <v>0</v>
      </c>
      <c r="P541" s="8">
        <f t="shared" si="83"/>
        <v>67</v>
      </c>
      <c r="Q541" s="9">
        <f t="shared" si="84"/>
        <v>53.8</v>
      </c>
      <c r="R541" s="9">
        <f t="shared" si="85"/>
        <v>41.75</v>
      </c>
      <c r="S541" s="9">
        <f t="shared" si="86"/>
        <v>48.900000000000006</v>
      </c>
      <c r="T541" s="9">
        <f t="shared" si="87"/>
        <v>48</v>
      </c>
      <c r="U541" s="8">
        <f t="shared" si="88"/>
        <v>48.15</v>
      </c>
      <c r="V541" s="8">
        <f t="shared" si="89"/>
        <v>48.112499999999997</v>
      </c>
    </row>
    <row r="542" spans="1:22" ht="13.5" x14ac:dyDescent="0.25">
      <c r="A542" s="3">
        <f>RSI!A542</f>
        <v>42793</v>
      </c>
      <c r="B542" s="2">
        <f>RSI!B542</f>
        <v>8.2850000000000001</v>
      </c>
      <c r="C542" s="2">
        <f>RSI!I542</f>
        <v>45.805868237230705</v>
      </c>
      <c r="D542" s="2">
        <f>MACD!E542</f>
        <v>-1.611565500715173E-2</v>
      </c>
      <c r="E542" s="2">
        <f>MACD!F542</f>
        <v>2.5883223259188484E-2</v>
      </c>
      <c r="F542" s="2">
        <f>'Moving Avg'!D542</f>
        <v>8.2665799999999994</v>
      </c>
      <c r="G542" s="2">
        <f>'Moving Avg'!F542</f>
        <v>8.2569099999999995</v>
      </c>
      <c r="H542" s="2">
        <f>'Moving Avg'!G542</f>
        <v>8.5385000000000044</v>
      </c>
      <c r="I542" s="2">
        <f>'Moving Avg'!H542</f>
        <v>9.3451165000000032</v>
      </c>
      <c r="J542" s="6" t="str">
        <f>OBV!F542</f>
        <v>BEARISH</v>
      </c>
      <c r="K542" s="6" t="str">
        <f>OBV!G542</f>
        <v>NEUTRAL</v>
      </c>
      <c r="L542" s="6" t="str">
        <f>OBV!H542</f>
        <v>NEUTRAL</v>
      </c>
      <c r="M542" s="8">
        <f t="shared" si="80"/>
        <v>25</v>
      </c>
      <c r="N542" s="8">
        <f t="shared" si="81"/>
        <v>100</v>
      </c>
      <c r="O542" s="8">
        <f t="shared" si="82"/>
        <v>0</v>
      </c>
      <c r="P542" s="8">
        <f t="shared" si="83"/>
        <v>16.5</v>
      </c>
      <c r="Q542" s="9">
        <f t="shared" si="84"/>
        <v>46.225000000000001</v>
      </c>
      <c r="R542" s="9">
        <f t="shared" si="85"/>
        <v>29.125</v>
      </c>
      <c r="S542" s="9">
        <f t="shared" si="86"/>
        <v>26.175000000000001</v>
      </c>
      <c r="T542" s="9">
        <f t="shared" si="87"/>
        <v>35.375</v>
      </c>
      <c r="U542" s="8">
        <f t="shared" si="88"/>
        <v>33.841666666666661</v>
      </c>
      <c r="V542" s="8">
        <f t="shared" si="89"/>
        <v>34.224999999999994</v>
      </c>
    </row>
    <row r="543" spans="1:22" ht="13.5" x14ac:dyDescent="0.25">
      <c r="A543" s="3">
        <f>RSI!A543</f>
        <v>42794</v>
      </c>
      <c r="B543" s="2">
        <f>RSI!B543</f>
        <v>8.1837</v>
      </c>
      <c r="C543" s="2">
        <f>RSI!I543</f>
        <v>40.505442283753993</v>
      </c>
      <c r="D543" s="2">
        <f>MACD!E543</f>
        <v>-1.0767965868410556E-2</v>
      </c>
      <c r="E543" s="2">
        <f>MACD!F543</f>
        <v>1.8552985433668675E-2</v>
      </c>
      <c r="F543" s="2">
        <f>'Moving Avg'!D543</f>
        <v>8.2463200000000008</v>
      </c>
      <c r="G543" s="2">
        <f>'Moving Avg'!F543</f>
        <v>8.2435599999999987</v>
      </c>
      <c r="H543" s="2">
        <f>'Moving Avg'!G543</f>
        <v>8.5241400000000045</v>
      </c>
      <c r="I543" s="2">
        <f>'Moving Avg'!H543</f>
        <v>9.3305200000000035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25</v>
      </c>
      <c r="N543" s="8">
        <f t="shared" si="81"/>
        <v>100</v>
      </c>
      <c r="O543" s="8">
        <f t="shared" si="82"/>
        <v>0</v>
      </c>
      <c r="P543" s="8">
        <f t="shared" si="83"/>
        <v>16.5</v>
      </c>
      <c r="Q543" s="9">
        <f t="shared" si="84"/>
        <v>46.225000000000001</v>
      </c>
      <c r="R543" s="9">
        <f t="shared" si="85"/>
        <v>29.125</v>
      </c>
      <c r="S543" s="9">
        <f t="shared" si="86"/>
        <v>26.175000000000001</v>
      </c>
      <c r="T543" s="9">
        <f t="shared" si="87"/>
        <v>35.375</v>
      </c>
      <c r="U543" s="8">
        <f t="shared" si="88"/>
        <v>33.841666666666661</v>
      </c>
      <c r="V543" s="8">
        <f t="shared" si="89"/>
        <v>34.224999999999994</v>
      </c>
    </row>
    <row r="544" spans="1:22" ht="13.5" x14ac:dyDescent="0.25">
      <c r="A544" s="3">
        <f>RSI!A544</f>
        <v>42795</v>
      </c>
      <c r="B544" s="2">
        <f>RSI!B544</f>
        <v>8.2850000000000001</v>
      </c>
      <c r="C544" s="2">
        <f>RSI!I544</f>
        <v>47.097898581475697</v>
      </c>
      <c r="D544" s="2">
        <f>MACD!E544</f>
        <v>-2.6973987587419757E-2</v>
      </c>
      <c r="E544" s="2">
        <f>MACD!F544</f>
        <v>9.4475908294509893E-3</v>
      </c>
      <c r="F544" s="2">
        <f>'Moving Avg'!D544</f>
        <v>8.2647399999999998</v>
      </c>
      <c r="G544" s="2">
        <f>'Moving Avg'!F544</f>
        <v>8.2357349999999983</v>
      </c>
      <c r="H544" s="2">
        <f>'Moving Avg'!G544</f>
        <v>8.5149340000000056</v>
      </c>
      <c r="I544" s="2">
        <f>'Moving Avg'!H544</f>
        <v>9.3173180000000055</v>
      </c>
      <c r="J544" s="6" t="str">
        <f>OBV!F544</f>
        <v>BULLISH</v>
      </c>
      <c r="K544" s="6" t="str">
        <f>OBV!G544</f>
        <v>NEUTRAL</v>
      </c>
      <c r="L544" s="6" t="str">
        <f>OBV!H544</f>
        <v>CONFIRMED BULLISH</v>
      </c>
      <c r="M544" s="8">
        <f t="shared" si="80"/>
        <v>25</v>
      </c>
      <c r="N544" s="8">
        <f t="shared" si="81"/>
        <v>100</v>
      </c>
      <c r="O544" s="8">
        <f t="shared" si="82"/>
        <v>0</v>
      </c>
      <c r="P544" s="8">
        <f t="shared" si="83"/>
        <v>83.5</v>
      </c>
      <c r="Q544" s="9">
        <f t="shared" si="84"/>
        <v>56.274999999999999</v>
      </c>
      <c r="R544" s="9">
        <f t="shared" si="85"/>
        <v>45.875</v>
      </c>
      <c r="S544" s="9">
        <f t="shared" si="86"/>
        <v>56.325000000000003</v>
      </c>
      <c r="T544" s="9">
        <f t="shared" si="87"/>
        <v>52.125</v>
      </c>
      <c r="U544" s="8">
        <f t="shared" si="88"/>
        <v>52.82500000000001</v>
      </c>
      <c r="V544" s="8">
        <f t="shared" si="89"/>
        <v>52.650000000000006</v>
      </c>
    </row>
    <row r="545" spans="1:22" ht="13.5" x14ac:dyDescent="0.25">
      <c r="A545" s="3">
        <f>RSI!A545</f>
        <v>42796</v>
      </c>
      <c r="B545" s="2">
        <f>RSI!B545</f>
        <v>8.2850000000000001</v>
      </c>
      <c r="C545" s="2">
        <f>RSI!I545</f>
        <v>47.097898581475697</v>
      </c>
      <c r="D545" s="2">
        <f>MACD!E545</f>
        <v>-5.3151651468839489E-2</v>
      </c>
      <c r="E545" s="2">
        <f>MACD!F545</f>
        <v>-3.0722576302071071E-3</v>
      </c>
      <c r="F545" s="2">
        <f>'Moving Avg'!D545</f>
        <v>8.2647399999999998</v>
      </c>
      <c r="G545" s="2">
        <f>'Moving Avg'!F545</f>
        <v>8.2311349999999983</v>
      </c>
      <c r="H545" s="2">
        <f>'Moving Avg'!G545</f>
        <v>8.5038880000000052</v>
      </c>
      <c r="I545" s="2">
        <f>'Moving Avg'!H545</f>
        <v>9.3038940000000068</v>
      </c>
      <c r="J545" s="6" t="str">
        <f>OBV!F545</f>
        <v>BULLISH</v>
      </c>
      <c r="K545" s="6" t="str">
        <f>OBV!G545</f>
        <v>NEUTRAL</v>
      </c>
      <c r="L545" s="6" t="str">
        <f>OBV!H545</f>
        <v>NEUTRAL</v>
      </c>
      <c r="M545" s="8">
        <f t="shared" si="80"/>
        <v>25</v>
      </c>
      <c r="N545" s="8">
        <f t="shared" si="81"/>
        <v>100</v>
      </c>
      <c r="O545" s="8">
        <f t="shared" si="82"/>
        <v>0</v>
      </c>
      <c r="P545" s="8">
        <f t="shared" si="83"/>
        <v>49.5</v>
      </c>
      <c r="Q545" s="9">
        <f t="shared" si="84"/>
        <v>51.174999999999997</v>
      </c>
      <c r="R545" s="9">
        <f t="shared" si="85"/>
        <v>37.375</v>
      </c>
      <c r="S545" s="9">
        <f t="shared" si="86"/>
        <v>41.025000000000006</v>
      </c>
      <c r="T545" s="9">
        <f t="shared" si="87"/>
        <v>43.625</v>
      </c>
      <c r="U545" s="8">
        <f t="shared" si="88"/>
        <v>43.191666666666663</v>
      </c>
      <c r="V545" s="8">
        <f t="shared" si="89"/>
        <v>43.3</v>
      </c>
    </row>
    <row r="546" spans="1:22" ht="13.5" x14ac:dyDescent="0.25">
      <c r="A546" s="3">
        <f>RSI!A546</f>
        <v>42797</v>
      </c>
      <c r="B546" s="2">
        <f>RSI!B546</f>
        <v>8.1928999999999998</v>
      </c>
      <c r="C546" s="2">
        <f>RSI!I546</f>
        <v>42.170696803090429</v>
      </c>
      <c r="D546" s="2">
        <f>MACD!E546</f>
        <v>-6.6811055917598949E-2</v>
      </c>
      <c r="E546" s="2">
        <f>MACD!F546</f>
        <v>-1.5820017287685475E-2</v>
      </c>
      <c r="F546" s="2">
        <f>'Moving Avg'!D546</f>
        <v>8.2463200000000008</v>
      </c>
      <c r="G546" s="2">
        <f>'Moving Avg'!F546</f>
        <v>8.2283699999999982</v>
      </c>
      <c r="H546" s="2">
        <f>'Moving Avg'!G546</f>
        <v>8.4906320000000068</v>
      </c>
      <c r="I546" s="2">
        <f>'Moving Avg'!H546</f>
        <v>9.290986500000006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25</v>
      </c>
      <c r="N546" s="8">
        <f t="shared" si="81"/>
        <v>100</v>
      </c>
      <c r="O546" s="8">
        <f t="shared" si="82"/>
        <v>0</v>
      </c>
      <c r="P546" s="8">
        <f t="shared" si="83"/>
        <v>16.5</v>
      </c>
      <c r="Q546" s="9">
        <f t="shared" si="84"/>
        <v>46.225000000000001</v>
      </c>
      <c r="R546" s="9">
        <f t="shared" si="85"/>
        <v>29.125</v>
      </c>
      <c r="S546" s="9">
        <f t="shared" si="86"/>
        <v>26.175000000000001</v>
      </c>
      <c r="T546" s="9">
        <f t="shared" si="87"/>
        <v>35.375</v>
      </c>
      <c r="U546" s="8">
        <f t="shared" si="88"/>
        <v>33.841666666666661</v>
      </c>
      <c r="V546" s="8">
        <f t="shared" si="89"/>
        <v>34.224999999999994</v>
      </c>
    </row>
    <row r="547" spans="1:22" ht="13.5" x14ac:dyDescent="0.25">
      <c r="A547" s="3">
        <f>RSI!A547</f>
        <v>42800</v>
      </c>
      <c r="B547" s="2">
        <f>RSI!B547</f>
        <v>8.1008999999999993</v>
      </c>
      <c r="C547" s="2">
        <f>RSI!I547</f>
        <v>37.904839178313352</v>
      </c>
      <c r="D547" s="2">
        <f>MACD!E547</f>
        <v>-4.5283112896910893E-2</v>
      </c>
      <c r="E547" s="2">
        <f>MACD!F547</f>
        <v>-2.1712636409530563E-2</v>
      </c>
      <c r="F547" s="2">
        <f>'Moving Avg'!D547</f>
        <v>8.2095000000000002</v>
      </c>
      <c r="G547" s="2">
        <f>'Moving Avg'!F547</f>
        <v>8.2214699999999983</v>
      </c>
      <c r="H547" s="2">
        <f>'Moving Avg'!G547</f>
        <v>8.4755360000000071</v>
      </c>
      <c r="I547" s="2">
        <f>'Moving Avg'!H547</f>
        <v>9.2784630000000057</v>
      </c>
      <c r="J547" s="6" t="str">
        <f>OBV!F547</f>
        <v>BEARISH</v>
      </c>
      <c r="K547" s="6" t="str">
        <f>OBV!G547</f>
        <v>STRONG</v>
      </c>
      <c r="L547" s="6" t="str">
        <f>OBV!H547</f>
        <v>CONFIRMED BEARISH</v>
      </c>
      <c r="M547" s="8">
        <f t="shared" si="80"/>
        <v>25</v>
      </c>
      <c r="N547" s="8">
        <f t="shared" si="81"/>
        <v>100</v>
      </c>
      <c r="O547" s="8">
        <f t="shared" si="82"/>
        <v>0</v>
      </c>
      <c r="P547" s="8">
        <f t="shared" si="83"/>
        <v>33</v>
      </c>
      <c r="Q547" s="9">
        <f t="shared" si="84"/>
        <v>48.7</v>
      </c>
      <c r="R547" s="9">
        <f t="shared" si="85"/>
        <v>33.25</v>
      </c>
      <c r="S547" s="9">
        <f t="shared" si="86"/>
        <v>33.6</v>
      </c>
      <c r="T547" s="9">
        <f t="shared" si="87"/>
        <v>39.5</v>
      </c>
      <c r="U547" s="8">
        <f t="shared" si="88"/>
        <v>38.516666666666673</v>
      </c>
      <c r="V547" s="8">
        <f t="shared" si="89"/>
        <v>38.762500000000003</v>
      </c>
    </row>
    <row r="548" spans="1:22" ht="13.5" x14ac:dyDescent="0.25">
      <c r="A548" s="3">
        <f>RSI!A548</f>
        <v>42801</v>
      </c>
      <c r="B548" s="2">
        <f>RSI!B548</f>
        <v>8.1928999999999998</v>
      </c>
      <c r="C548" s="2">
        <f>RSI!I548</f>
        <v>44.004850883231278</v>
      </c>
      <c r="D548" s="2">
        <f>MACD!E548</f>
        <v>-3.2617253118344181E-2</v>
      </c>
      <c r="E548" s="2">
        <f>MACD!F548</f>
        <v>-2.3893559751293286E-2</v>
      </c>
      <c r="F548" s="2">
        <f>'Moving Avg'!D548</f>
        <v>8.2113399999999999</v>
      </c>
      <c r="G548" s="2">
        <f>'Moving Avg'!F548</f>
        <v>8.2274549999999991</v>
      </c>
      <c r="H548" s="2">
        <f>'Moving Avg'!G548</f>
        <v>8.4622800000000069</v>
      </c>
      <c r="I548" s="2">
        <f>'Moving Avg'!H548</f>
        <v>9.2687090000000065</v>
      </c>
      <c r="J548" s="6" t="str">
        <f>OBV!F548</f>
        <v>BEARISH</v>
      </c>
      <c r="K548" s="6" t="str">
        <f>OBV!G548</f>
        <v>STRONG</v>
      </c>
      <c r="L548" s="6" t="str">
        <f>OBV!H548</f>
        <v>BEARISH DIVERGENCE</v>
      </c>
      <c r="M548" s="8">
        <f t="shared" si="80"/>
        <v>25</v>
      </c>
      <c r="N548" s="8">
        <f t="shared" si="81"/>
        <v>45</v>
      </c>
      <c r="O548" s="8">
        <f t="shared" si="82"/>
        <v>0</v>
      </c>
      <c r="P548" s="8">
        <f t="shared" si="83"/>
        <v>33</v>
      </c>
      <c r="Q548" s="9">
        <f t="shared" si="84"/>
        <v>29.45</v>
      </c>
      <c r="R548" s="9">
        <f t="shared" si="85"/>
        <v>22.25</v>
      </c>
      <c r="S548" s="9">
        <f t="shared" si="86"/>
        <v>25.35</v>
      </c>
      <c r="T548" s="9">
        <f t="shared" si="87"/>
        <v>25.75</v>
      </c>
      <c r="U548" s="8">
        <f t="shared" si="88"/>
        <v>25.683333333333337</v>
      </c>
      <c r="V548" s="8">
        <f t="shared" si="89"/>
        <v>25.700000000000003</v>
      </c>
    </row>
    <row r="549" spans="1:22" ht="13.5" x14ac:dyDescent="0.25">
      <c r="A549" s="3">
        <f>RSI!A549</f>
        <v>42802</v>
      </c>
      <c r="B549" s="2">
        <f>RSI!B549</f>
        <v>8.1928999999999998</v>
      </c>
      <c r="C549" s="2">
        <f>RSI!I549</f>
        <v>44.004850883231278</v>
      </c>
      <c r="D549" s="2">
        <f>MACD!E549</f>
        <v>-3.5441810236351401E-2</v>
      </c>
      <c r="E549" s="2">
        <f>MACD!F549</f>
        <v>-2.6203209848304911E-2</v>
      </c>
      <c r="F549" s="2">
        <f>'Moving Avg'!D549</f>
        <v>8.1929199999999991</v>
      </c>
      <c r="G549" s="2">
        <f>'Moving Avg'!F549</f>
        <v>8.2329749999999997</v>
      </c>
      <c r="H549" s="2">
        <f>'Moving Avg'!G549</f>
        <v>8.448472000000006</v>
      </c>
      <c r="I549" s="2">
        <f>'Moving Avg'!H549</f>
        <v>9.2589550000000074</v>
      </c>
      <c r="J549" s="6" t="str">
        <f>OBV!F549</f>
        <v>BEARISH</v>
      </c>
      <c r="K549" s="6" t="str">
        <f>OBV!G549</f>
        <v>STRONG</v>
      </c>
      <c r="L549" s="6" t="str">
        <f>OBV!H549</f>
        <v>CONFIRMED BEARISH</v>
      </c>
      <c r="M549" s="8">
        <f t="shared" si="80"/>
        <v>25</v>
      </c>
      <c r="N549" s="8">
        <f t="shared" si="81"/>
        <v>45</v>
      </c>
      <c r="O549" s="8">
        <f t="shared" si="82"/>
        <v>0</v>
      </c>
      <c r="P549" s="8">
        <f t="shared" si="83"/>
        <v>33</v>
      </c>
      <c r="Q549" s="9">
        <f t="shared" si="84"/>
        <v>29.45</v>
      </c>
      <c r="R549" s="9">
        <f t="shared" si="85"/>
        <v>22.25</v>
      </c>
      <c r="S549" s="9">
        <f t="shared" si="86"/>
        <v>25.35</v>
      </c>
      <c r="T549" s="9">
        <f t="shared" si="87"/>
        <v>25.75</v>
      </c>
      <c r="U549" s="8">
        <f t="shared" si="88"/>
        <v>25.683333333333337</v>
      </c>
      <c r="V549" s="8">
        <f t="shared" si="89"/>
        <v>25.700000000000003</v>
      </c>
    </row>
    <row r="550" spans="1:22" ht="13.5" x14ac:dyDescent="0.25">
      <c r="A550" s="3">
        <f>RSI!A550</f>
        <v>42803</v>
      </c>
      <c r="B550" s="2">
        <f>RSI!B550</f>
        <v>8.1469000000000005</v>
      </c>
      <c r="C550" s="2">
        <f>RSI!I550</f>
        <v>41.633193197865239</v>
      </c>
      <c r="D550" s="2">
        <f>MACD!E550</f>
        <v>-1.9674248887367796E-2</v>
      </c>
      <c r="E550" s="2">
        <f>MACD!F550</f>
        <v>-2.4897417656117488E-2</v>
      </c>
      <c r="F550" s="2">
        <f>'Moving Avg'!D550</f>
        <v>8.1653000000000002</v>
      </c>
      <c r="G550" s="2">
        <f>'Moving Avg'!F550</f>
        <v>8.2260699999999982</v>
      </c>
      <c r="H550" s="2">
        <f>'Moving Avg'!G550</f>
        <v>8.4315340000000063</v>
      </c>
      <c r="I550" s="2">
        <f>'Moving Avg'!H550</f>
        <v>9.247727500000007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  <c r="M550" s="8">
        <f t="shared" si="80"/>
        <v>25</v>
      </c>
      <c r="N550" s="8">
        <f t="shared" si="81"/>
        <v>0</v>
      </c>
      <c r="O550" s="8">
        <f t="shared" si="82"/>
        <v>0</v>
      </c>
      <c r="P550" s="8">
        <f t="shared" si="83"/>
        <v>33</v>
      </c>
      <c r="Q550" s="9">
        <f t="shared" si="84"/>
        <v>13.7</v>
      </c>
      <c r="R550" s="9">
        <f t="shared" si="85"/>
        <v>13.25</v>
      </c>
      <c r="S550" s="9">
        <f t="shared" si="86"/>
        <v>18.600000000000001</v>
      </c>
      <c r="T550" s="9">
        <f t="shared" si="87"/>
        <v>14.5</v>
      </c>
      <c r="U550" s="8">
        <f t="shared" si="88"/>
        <v>15.183333333333332</v>
      </c>
      <c r="V550" s="8">
        <f t="shared" si="89"/>
        <v>15.012499999999999</v>
      </c>
    </row>
    <row r="551" spans="1:22" ht="13.5" x14ac:dyDescent="0.25">
      <c r="A551" s="3">
        <f>RSI!A551</f>
        <v>42804</v>
      </c>
      <c r="B551" s="2">
        <f>RSI!B551</f>
        <v>8.1469000000000005</v>
      </c>
      <c r="C551" s="2">
        <f>RSI!I551</f>
        <v>41.633193197865239</v>
      </c>
      <c r="D551" s="2">
        <f>MACD!E551</f>
        <v>-5.5227492676532819E-3</v>
      </c>
      <c r="E551" s="2">
        <f>MACD!F551</f>
        <v>-2.1022483978424648E-2</v>
      </c>
      <c r="F551" s="2">
        <f>'Moving Avg'!D551</f>
        <v>8.1561000000000003</v>
      </c>
      <c r="G551" s="2">
        <f>'Moving Avg'!F551</f>
        <v>8.2191649999999985</v>
      </c>
      <c r="H551" s="2">
        <f>'Moving Avg'!G551</f>
        <v>8.4145960000000066</v>
      </c>
      <c r="I551" s="2">
        <f>'Moving Avg'!H551</f>
        <v>9.2380100000000045</v>
      </c>
      <c r="J551" s="6" t="str">
        <f>OBV!F551</f>
        <v>BEARISH</v>
      </c>
      <c r="K551" s="6" t="str">
        <f>OBV!G551</f>
        <v>STRONG</v>
      </c>
      <c r="L551" s="6" t="str">
        <f>OBV!H551</f>
        <v>CONFIRMED BEARISH</v>
      </c>
      <c r="M551" s="8">
        <f t="shared" si="80"/>
        <v>25</v>
      </c>
      <c r="N551" s="8">
        <f t="shared" si="81"/>
        <v>0</v>
      </c>
      <c r="O551" s="8">
        <f t="shared" si="82"/>
        <v>0</v>
      </c>
      <c r="P551" s="8">
        <f t="shared" si="83"/>
        <v>33</v>
      </c>
      <c r="Q551" s="9">
        <f t="shared" si="84"/>
        <v>13.7</v>
      </c>
      <c r="R551" s="9">
        <f t="shared" si="85"/>
        <v>13.25</v>
      </c>
      <c r="S551" s="9">
        <f t="shared" si="86"/>
        <v>18.600000000000001</v>
      </c>
      <c r="T551" s="9">
        <f t="shared" si="87"/>
        <v>14.5</v>
      </c>
      <c r="U551" s="8">
        <f t="shared" si="88"/>
        <v>15.183333333333332</v>
      </c>
      <c r="V551" s="8">
        <f t="shared" si="89"/>
        <v>15.012499999999999</v>
      </c>
    </row>
    <row r="552" spans="1:22" ht="13.5" x14ac:dyDescent="0.25">
      <c r="A552" s="3">
        <f>RSI!A552</f>
        <v>42807</v>
      </c>
      <c r="B552" s="2">
        <f>RSI!B552</f>
        <v>8.2112999999999996</v>
      </c>
      <c r="C552" s="2">
        <f>RSI!I552</f>
        <v>46.329778766642939</v>
      </c>
      <c r="D552" s="2">
        <f>MACD!E552</f>
        <v>2.4309641012703054E-3</v>
      </c>
      <c r="E552" s="2">
        <f>MACD!F552</f>
        <v>-1.6331794362485656E-2</v>
      </c>
      <c r="F552" s="2">
        <f>'Moving Avg'!D552</f>
        <v>8.1781800000000011</v>
      </c>
      <c r="G552" s="2">
        <f>'Moving Avg'!F552</f>
        <v>8.2131799999999977</v>
      </c>
      <c r="H552" s="2">
        <f>'Moving Avg'!G552</f>
        <v>8.3983940000000068</v>
      </c>
      <c r="I552" s="2">
        <f>'Moving Avg'!H552</f>
        <v>9.2271930000000051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  <c r="M552" s="8">
        <f t="shared" si="80"/>
        <v>25</v>
      </c>
      <c r="N552" s="8">
        <f t="shared" si="81"/>
        <v>0</v>
      </c>
      <c r="O552" s="8">
        <f t="shared" si="82"/>
        <v>0</v>
      </c>
      <c r="P552" s="8">
        <f t="shared" si="83"/>
        <v>83.5</v>
      </c>
      <c r="Q552" s="9">
        <f t="shared" si="84"/>
        <v>21.274999999999999</v>
      </c>
      <c r="R552" s="9">
        <f t="shared" si="85"/>
        <v>25.875</v>
      </c>
      <c r="S552" s="9">
        <f t="shared" si="86"/>
        <v>41.325000000000003</v>
      </c>
      <c r="T552" s="9">
        <f t="shared" si="87"/>
        <v>27.125</v>
      </c>
      <c r="U552" s="8">
        <f t="shared" si="88"/>
        <v>29.491666666666664</v>
      </c>
      <c r="V552" s="8">
        <f t="shared" si="89"/>
        <v>28.9</v>
      </c>
    </row>
    <row r="553" spans="1:22" ht="13.5" x14ac:dyDescent="0.25">
      <c r="A553" s="3">
        <f>RSI!A553</f>
        <v>42808</v>
      </c>
      <c r="B553" s="2">
        <f>RSI!B553</f>
        <v>8.0272000000000006</v>
      </c>
      <c r="C553" s="2">
        <f>RSI!I553</f>
        <v>37.131417906740211</v>
      </c>
      <c r="D553" s="2">
        <f>MACD!E553</f>
        <v>7.5271103122354077E-3</v>
      </c>
      <c r="E553" s="2">
        <f>MACD!F553</f>
        <v>-1.1560013427541444E-2</v>
      </c>
      <c r="F553" s="2">
        <f>'Moving Avg'!D553</f>
        <v>8.1450399999999998</v>
      </c>
      <c r="G553" s="2">
        <f>'Moving Avg'!F553</f>
        <v>8.2002899999999972</v>
      </c>
      <c r="H553" s="2">
        <f>'Moving Avg'!G553</f>
        <v>8.3840320000000048</v>
      </c>
      <c r="I553" s="2">
        <f>'Moving Avg'!H553</f>
        <v>9.2166990000000037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  <c r="M553" s="8">
        <f t="shared" si="80"/>
        <v>25</v>
      </c>
      <c r="N553" s="8">
        <f t="shared" si="81"/>
        <v>0</v>
      </c>
      <c r="O553" s="8">
        <f t="shared" si="82"/>
        <v>0</v>
      </c>
      <c r="P553" s="8">
        <f t="shared" si="83"/>
        <v>16.5</v>
      </c>
      <c r="Q553" s="9">
        <f t="shared" si="84"/>
        <v>11.225</v>
      </c>
      <c r="R553" s="9">
        <f t="shared" si="85"/>
        <v>9.125</v>
      </c>
      <c r="S553" s="9">
        <f t="shared" si="86"/>
        <v>11.175000000000001</v>
      </c>
      <c r="T553" s="9">
        <f t="shared" si="87"/>
        <v>10.375</v>
      </c>
      <c r="U553" s="8">
        <f t="shared" si="88"/>
        <v>10.508333333333335</v>
      </c>
      <c r="V553" s="8">
        <f t="shared" si="89"/>
        <v>10.475000000000001</v>
      </c>
    </row>
    <row r="554" spans="1:22" ht="13.5" x14ac:dyDescent="0.25">
      <c r="A554" s="3">
        <f>RSI!A554</f>
        <v>42809</v>
      </c>
      <c r="B554" s="2">
        <f>RSI!B554</f>
        <v>8.0364000000000004</v>
      </c>
      <c r="C554" s="2">
        <f>RSI!I554</f>
        <v>37.79605847112574</v>
      </c>
      <c r="D554" s="2">
        <f>MACD!E554</f>
        <v>2.8120648109291935E-2</v>
      </c>
      <c r="E554" s="2">
        <f>MACD!F554</f>
        <v>-3.6238811201747692E-3</v>
      </c>
      <c r="F554" s="2">
        <f>'Moving Avg'!D554</f>
        <v>8.11374</v>
      </c>
      <c r="G554" s="2">
        <f>'Moving Avg'!F554</f>
        <v>8.192464999999995</v>
      </c>
      <c r="H554" s="2">
        <f>'Moving Avg'!G554</f>
        <v>8.3698540000000055</v>
      </c>
      <c r="I554" s="2">
        <f>'Moving Avg'!H554</f>
        <v>9.2062510000000035</v>
      </c>
      <c r="J554" s="6" t="str">
        <f>OBV!F554</f>
        <v>BULLISH</v>
      </c>
      <c r="K554" s="6" t="str">
        <f>OBV!G554</f>
        <v>WEAK</v>
      </c>
      <c r="L554" s="6" t="str">
        <f>OBV!H554</f>
        <v>BULLISH DIVERGENCE</v>
      </c>
      <c r="M554" s="8">
        <f t="shared" si="80"/>
        <v>25</v>
      </c>
      <c r="N554" s="8">
        <f t="shared" si="81"/>
        <v>0</v>
      </c>
      <c r="O554" s="8">
        <f t="shared" si="82"/>
        <v>0</v>
      </c>
      <c r="P554" s="8">
        <f t="shared" si="83"/>
        <v>50</v>
      </c>
      <c r="Q554" s="9">
        <f t="shared" si="84"/>
        <v>16.25</v>
      </c>
      <c r="R554" s="9">
        <f t="shared" si="85"/>
        <v>17.5</v>
      </c>
      <c r="S554" s="9">
        <f t="shared" si="86"/>
        <v>26.25</v>
      </c>
      <c r="T554" s="9">
        <f t="shared" si="87"/>
        <v>18.75</v>
      </c>
      <c r="U554" s="8">
        <f t="shared" si="88"/>
        <v>20</v>
      </c>
      <c r="V554" s="8">
        <f t="shared" si="89"/>
        <v>19.6875</v>
      </c>
    </row>
    <row r="555" spans="1:22" ht="13.5" x14ac:dyDescent="0.25">
      <c r="A555" s="3">
        <f>RSI!A555</f>
        <v>42810</v>
      </c>
      <c r="B555" s="2">
        <f>RSI!B555</f>
        <v>8.0731999999999999</v>
      </c>
      <c r="C555" s="2">
        <f>RSI!I555</f>
        <v>40.505469500507502</v>
      </c>
      <c r="D555" s="2">
        <f>MACD!E555</f>
        <v>4.4041845550186309E-2</v>
      </c>
      <c r="E555" s="2">
        <f>MACD!F555</f>
        <v>5.9092642138974466E-3</v>
      </c>
      <c r="F555" s="2">
        <f>'Moving Avg'!D555</f>
        <v>8.0990000000000002</v>
      </c>
      <c r="G555" s="2">
        <f>'Moving Avg'!F555</f>
        <v>8.1906199999999956</v>
      </c>
      <c r="H555" s="2">
        <f>'Moving Avg'!G555</f>
        <v>8.3573340000000034</v>
      </c>
      <c r="I555" s="2">
        <f>'Moving Avg'!H555</f>
        <v>9.1959870000000024</v>
      </c>
      <c r="J555" s="6" t="str">
        <f>OBV!F555</f>
        <v>BULLISH</v>
      </c>
      <c r="K555" s="6" t="str">
        <f>OBV!G555</f>
        <v>WEAK</v>
      </c>
      <c r="L555" s="6" t="str">
        <f>OBV!H555</f>
        <v>BULLISH DIVERGENCE</v>
      </c>
      <c r="M555" s="8">
        <f t="shared" si="80"/>
        <v>25</v>
      </c>
      <c r="N555" s="8">
        <f t="shared" si="81"/>
        <v>0</v>
      </c>
      <c r="O555" s="8">
        <f t="shared" si="82"/>
        <v>0</v>
      </c>
      <c r="P555" s="8">
        <f t="shared" si="83"/>
        <v>50</v>
      </c>
      <c r="Q555" s="9">
        <f t="shared" si="84"/>
        <v>16.25</v>
      </c>
      <c r="R555" s="9">
        <f t="shared" si="85"/>
        <v>17.5</v>
      </c>
      <c r="S555" s="9">
        <f t="shared" si="86"/>
        <v>26.25</v>
      </c>
      <c r="T555" s="9">
        <f t="shared" si="87"/>
        <v>18.75</v>
      </c>
      <c r="U555" s="8">
        <f t="shared" si="88"/>
        <v>20</v>
      </c>
      <c r="V555" s="8">
        <f t="shared" si="89"/>
        <v>19.6875</v>
      </c>
    </row>
    <row r="556" spans="1:22" ht="13.5" x14ac:dyDescent="0.25">
      <c r="A556" s="3">
        <f>RSI!A556</f>
        <v>42811</v>
      </c>
      <c r="B556" s="2">
        <f>RSI!B556</f>
        <v>8.0731999999999999</v>
      </c>
      <c r="C556" s="2">
        <f>RSI!I556</f>
        <v>40.505469500507502</v>
      </c>
      <c r="D556" s="2">
        <f>MACD!E556</f>
        <v>4.4258261259715326E-2</v>
      </c>
      <c r="E556" s="2">
        <f>MACD!F556</f>
        <v>1.3579063623061022E-2</v>
      </c>
      <c r="F556" s="2">
        <f>'Moving Avg'!D556</f>
        <v>8.0842600000000004</v>
      </c>
      <c r="G556" s="2">
        <f>'Moving Avg'!F556</f>
        <v>8.1883149999999976</v>
      </c>
      <c r="H556" s="2">
        <f>'Moving Avg'!G556</f>
        <v>8.3473920000000046</v>
      </c>
      <c r="I556" s="2">
        <f>'Moving Avg'!H556</f>
        <v>9.185723000000003</v>
      </c>
      <c r="J556" s="6" t="str">
        <f>OBV!F556</f>
        <v>BULLISH</v>
      </c>
      <c r="K556" s="6" t="str">
        <f>OBV!G556</f>
        <v>WEAK</v>
      </c>
      <c r="L556" s="6" t="str">
        <f>OBV!H556</f>
        <v>BULLISH DIVERGENCE</v>
      </c>
      <c r="M556" s="8">
        <f t="shared" si="80"/>
        <v>25</v>
      </c>
      <c r="N556" s="8">
        <f t="shared" si="81"/>
        <v>0</v>
      </c>
      <c r="O556" s="8">
        <f t="shared" si="82"/>
        <v>0</v>
      </c>
      <c r="P556" s="8">
        <f t="shared" si="83"/>
        <v>50</v>
      </c>
      <c r="Q556" s="9">
        <f t="shared" si="84"/>
        <v>16.25</v>
      </c>
      <c r="R556" s="9">
        <f t="shared" si="85"/>
        <v>17.5</v>
      </c>
      <c r="S556" s="9">
        <f t="shared" si="86"/>
        <v>26.25</v>
      </c>
      <c r="T556" s="9">
        <f t="shared" si="87"/>
        <v>18.75</v>
      </c>
      <c r="U556" s="8">
        <f t="shared" si="88"/>
        <v>20</v>
      </c>
      <c r="V556" s="8">
        <f t="shared" si="89"/>
        <v>19.6875</v>
      </c>
    </row>
    <row r="557" spans="1:22" ht="13.5" x14ac:dyDescent="0.25">
      <c r="A557" s="3">
        <f>RSI!A557</f>
        <v>42815</v>
      </c>
      <c r="B557" s="2">
        <f>RSI!B557</f>
        <v>8.1928999999999998</v>
      </c>
      <c r="C557" s="2">
        <f>RSI!I557</f>
        <v>48.901613448520649</v>
      </c>
      <c r="D557" s="2">
        <f>MACD!E557</f>
        <v>2.226703982119993E-2</v>
      </c>
      <c r="E557" s="2">
        <f>MACD!F557</f>
        <v>1.5316658862688804E-2</v>
      </c>
      <c r="F557" s="2">
        <f>'Moving Avg'!D557</f>
        <v>8.0805800000000012</v>
      </c>
      <c r="G557" s="2">
        <f>'Moving Avg'!F557</f>
        <v>8.183709999999996</v>
      </c>
      <c r="H557" s="2">
        <f>'Moving Avg'!G557</f>
        <v>8.336344000000004</v>
      </c>
      <c r="I557" s="2">
        <f>'Moving Avg'!H557</f>
        <v>9.1749920000000031</v>
      </c>
      <c r="J557" s="6" t="str">
        <f>OBV!F557</f>
        <v>BULLISH</v>
      </c>
      <c r="K557" s="6" t="str">
        <f>OBV!G557</f>
        <v>WEAK</v>
      </c>
      <c r="L557" s="6" t="str">
        <f>OBV!H557</f>
        <v>BULLISH DIVERGENCE</v>
      </c>
      <c r="M557" s="8">
        <f t="shared" si="80"/>
        <v>25</v>
      </c>
      <c r="N557" s="8">
        <f t="shared" si="81"/>
        <v>0</v>
      </c>
      <c r="O557" s="8">
        <f t="shared" si="82"/>
        <v>0</v>
      </c>
      <c r="P557" s="8">
        <f t="shared" si="83"/>
        <v>50</v>
      </c>
      <c r="Q557" s="9">
        <f t="shared" si="84"/>
        <v>16.25</v>
      </c>
      <c r="R557" s="9">
        <f t="shared" si="85"/>
        <v>17.5</v>
      </c>
      <c r="S557" s="9">
        <f t="shared" si="86"/>
        <v>26.25</v>
      </c>
      <c r="T557" s="9">
        <f t="shared" si="87"/>
        <v>18.75</v>
      </c>
      <c r="U557" s="8">
        <f t="shared" si="88"/>
        <v>20</v>
      </c>
      <c r="V557" s="8">
        <f t="shared" si="89"/>
        <v>19.6875</v>
      </c>
    </row>
    <row r="558" spans="1:22" ht="13.5" x14ac:dyDescent="0.25">
      <c r="A558" s="3">
        <f>RSI!A558</f>
        <v>42816</v>
      </c>
      <c r="B558" s="2">
        <f>RSI!B558</f>
        <v>8.0548000000000002</v>
      </c>
      <c r="C558" s="2">
        <f>RSI!I558</f>
        <v>41.606268765372796</v>
      </c>
      <c r="D558" s="2">
        <f>MACD!E558</f>
        <v>2.811873767055495E-2</v>
      </c>
      <c r="E558" s="2">
        <f>MACD!F558</f>
        <v>1.7877074624262034E-2</v>
      </c>
      <c r="F558" s="2">
        <f>'Moving Avg'!D558</f>
        <v>8.0861000000000001</v>
      </c>
      <c r="G558" s="2">
        <f>'Moving Avg'!F558</f>
        <v>8.1721999999999984</v>
      </c>
      <c r="H558" s="2">
        <f>'Moving Avg'!G558</f>
        <v>8.3227200000000021</v>
      </c>
      <c r="I558" s="2">
        <f>'Moving Avg'!H558</f>
        <v>9.1631260000000037</v>
      </c>
      <c r="J558" s="6" t="str">
        <f>OBV!F558</f>
        <v>BULLISH</v>
      </c>
      <c r="K558" s="6" t="str">
        <f>OBV!G558</f>
        <v>WEAK</v>
      </c>
      <c r="L558" s="6" t="str">
        <f>OBV!H558</f>
        <v>CONFIRMED BULLISH</v>
      </c>
      <c r="M558" s="8">
        <f t="shared" si="80"/>
        <v>25</v>
      </c>
      <c r="N558" s="8">
        <f t="shared" si="81"/>
        <v>0</v>
      </c>
      <c r="O558" s="8">
        <f t="shared" si="82"/>
        <v>0</v>
      </c>
      <c r="P558" s="8">
        <f t="shared" si="83"/>
        <v>67</v>
      </c>
      <c r="Q558" s="9">
        <f t="shared" si="84"/>
        <v>18.799999999999997</v>
      </c>
      <c r="R558" s="9">
        <f t="shared" si="85"/>
        <v>21.75</v>
      </c>
      <c r="S558" s="9">
        <f t="shared" si="86"/>
        <v>33.900000000000006</v>
      </c>
      <c r="T558" s="9">
        <f t="shared" si="87"/>
        <v>23</v>
      </c>
      <c r="U558" s="8">
        <f t="shared" si="88"/>
        <v>24.816666666666666</v>
      </c>
      <c r="V558" s="8">
        <f t="shared" si="89"/>
        <v>24.362500000000001</v>
      </c>
    </row>
    <row r="559" spans="1:22" ht="13.5" x14ac:dyDescent="0.25">
      <c r="A559" s="3">
        <f>RSI!A559</f>
        <v>42817</v>
      </c>
      <c r="B559" s="2">
        <f>RSI!B559</f>
        <v>8.1008999999999993</v>
      </c>
      <c r="C559" s="2">
        <f>RSI!I559</f>
        <v>44.578566512766855</v>
      </c>
      <c r="D559" s="2">
        <f>MACD!E559</f>
        <v>3.054193413178119E-2</v>
      </c>
      <c r="E559" s="2">
        <f>MACD!F559</f>
        <v>2.0410046525765866E-2</v>
      </c>
      <c r="F559" s="2">
        <f>'Moving Avg'!D559</f>
        <v>8.0990000000000002</v>
      </c>
      <c r="G559" s="2">
        <f>'Moving Avg'!F559</f>
        <v>8.1676000000000002</v>
      </c>
      <c r="H559" s="2">
        <f>'Moving Avg'!G559</f>
        <v>8.3124100000000034</v>
      </c>
      <c r="I559" s="2">
        <f>'Moving Avg'!H559</f>
        <v>9.1507800000000046</v>
      </c>
      <c r="J559" s="6" t="str">
        <f>OBV!F559</f>
        <v>BULLISH</v>
      </c>
      <c r="K559" s="6" t="str">
        <f>OBV!G559</f>
        <v>NEUTRAL</v>
      </c>
      <c r="L559" s="6" t="str">
        <f>OBV!H559</f>
        <v>CONFIRMED BULLISH</v>
      </c>
      <c r="M559" s="8">
        <f t="shared" si="80"/>
        <v>25</v>
      </c>
      <c r="N559" s="8">
        <f t="shared" si="81"/>
        <v>0</v>
      </c>
      <c r="O559" s="8">
        <f t="shared" si="82"/>
        <v>0</v>
      </c>
      <c r="P559" s="8">
        <f t="shared" si="83"/>
        <v>83.5</v>
      </c>
      <c r="Q559" s="9">
        <f t="shared" si="84"/>
        <v>21.274999999999999</v>
      </c>
      <c r="R559" s="9">
        <f t="shared" si="85"/>
        <v>25.875</v>
      </c>
      <c r="S559" s="9">
        <f t="shared" si="86"/>
        <v>41.325000000000003</v>
      </c>
      <c r="T559" s="9">
        <f t="shared" si="87"/>
        <v>27.125</v>
      </c>
      <c r="U559" s="8">
        <f t="shared" si="88"/>
        <v>29.491666666666664</v>
      </c>
      <c r="V559" s="8">
        <f t="shared" si="89"/>
        <v>28.9</v>
      </c>
    </row>
    <row r="560" spans="1:22" ht="13.5" x14ac:dyDescent="0.25">
      <c r="A560" s="3">
        <f>RSI!A560</f>
        <v>42818</v>
      </c>
      <c r="B560" s="2">
        <f>RSI!B560</f>
        <v>8.0548000000000002</v>
      </c>
      <c r="C560" s="2">
        <f>RSI!I560</f>
        <v>42.261918882503409</v>
      </c>
      <c r="D560" s="2">
        <f>MACD!E560</f>
        <v>2.9478718434660323E-2</v>
      </c>
      <c r="E560" s="2">
        <f>MACD!F560</f>
        <v>2.222378090754476E-2</v>
      </c>
      <c r="F560" s="2">
        <f>'Moving Avg'!D560</f>
        <v>8.095320000000001</v>
      </c>
      <c r="G560" s="2">
        <f>'Moving Avg'!F560</f>
        <v>8.156089999999999</v>
      </c>
      <c r="H560" s="2">
        <f>'Moving Avg'!G560</f>
        <v>8.2991540000000033</v>
      </c>
      <c r="I560" s="2">
        <f>'Moving Avg'!H560</f>
        <v>9.1382480000000026</v>
      </c>
      <c r="J560" s="6" t="str">
        <f>OBV!F560</f>
        <v>BULLISH</v>
      </c>
      <c r="K560" s="6" t="str">
        <f>OBV!G560</f>
        <v>NEUTRAL</v>
      </c>
      <c r="L560" s="6" t="str">
        <f>OBV!H560</f>
        <v>BULLISH DIVERGENCE</v>
      </c>
      <c r="M560" s="8">
        <f t="shared" si="80"/>
        <v>25</v>
      </c>
      <c r="N560" s="8">
        <f t="shared" si="81"/>
        <v>0</v>
      </c>
      <c r="O560" s="8">
        <f t="shared" si="82"/>
        <v>0</v>
      </c>
      <c r="P560" s="8">
        <f t="shared" si="83"/>
        <v>66.5</v>
      </c>
      <c r="Q560" s="9">
        <f t="shared" si="84"/>
        <v>18.725000000000001</v>
      </c>
      <c r="R560" s="9">
        <f t="shared" si="85"/>
        <v>21.625</v>
      </c>
      <c r="S560" s="9">
        <f t="shared" si="86"/>
        <v>33.674999999999997</v>
      </c>
      <c r="T560" s="9">
        <f t="shared" si="87"/>
        <v>22.875</v>
      </c>
      <c r="U560" s="8">
        <f t="shared" si="88"/>
        <v>24.675000000000001</v>
      </c>
      <c r="V560" s="8">
        <f t="shared" si="89"/>
        <v>24.225000000000001</v>
      </c>
    </row>
    <row r="561" spans="1:22" ht="13.5" x14ac:dyDescent="0.25">
      <c r="A561" s="3">
        <f>RSI!A561</f>
        <v>42821</v>
      </c>
      <c r="B561" s="2">
        <f>RSI!B561</f>
        <v>8.0731999999999999</v>
      </c>
      <c r="C561" s="2">
        <f>RSI!I561</f>
        <v>43.523466066767917</v>
      </c>
      <c r="D561" s="2">
        <f>MACD!E561</f>
        <v>2.799638455874387E-2</v>
      </c>
      <c r="E561" s="2">
        <f>MACD!F561</f>
        <v>2.3378301637784583E-2</v>
      </c>
      <c r="F561" s="2">
        <f>'Moving Avg'!D561</f>
        <v>8.095320000000001</v>
      </c>
      <c r="G561" s="2">
        <f>'Moving Avg'!F561</f>
        <v>8.1454999999999984</v>
      </c>
      <c r="H561" s="2">
        <f>'Moving Avg'!G561</f>
        <v>8.2866340000000012</v>
      </c>
      <c r="I561" s="2">
        <f>'Moving Avg'!H561</f>
        <v>9.1273625000000056</v>
      </c>
      <c r="J561" s="6" t="str">
        <f>OBV!F561</f>
        <v>BULLISH</v>
      </c>
      <c r="K561" s="6" t="str">
        <f>OBV!G561</f>
        <v>NEUTRAL</v>
      </c>
      <c r="L561" s="6" t="str">
        <f>OBV!H561</f>
        <v>NEUTRAL</v>
      </c>
      <c r="M561" s="8">
        <f t="shared" si="80"/>
        <v>25</v>
      </c>
      <c r="N561" s="8">
        <f t="shared" si="81"/>
        <v>0</v>
      </c>
      <c r="O561" s="8">
        <f t="shared" si="82"/>
        <v>0</v>
      </c>
      <c r="P561" s="8">
        <f t="shared" si="83"/>
        <v>49.5</v>
      </c>
      <c r="Q561" s="9">
        <f t="shared" si="84"/>
        <v>16.175000000000001</v>
      </c>
      <c r="R561" s="9">
        <f t="shared" si="85"/>
        <v>17.375</v>
      </c>
      <c r="S561" s="9">
        <f t="shared" si="86"/>
        <v>26.025000000000002</v>
      </c>
      <c r="T561" s="9">
        <f t="shared" si="87"/>
        <v>18.625</v>
      </c>
      <c r="U561" s="8">
        <f t="shared" si="88"/>
        <v>19.858333333333334</v>
      </c>
      <c r="V561" s="8">
        <f t="shared" si="89"/>
        <v>19.55</v>
      </c>
    </row>
    <row r="562" spans="1:22" ht="13.5" x14ac:dyDescent="0.25">
      <c r="A562" s="3">
        <f>RSI!A562</f>
        <v>42822</v>
      </c>
      <c r="B562" s="2">
        <f>RSI!B562</f>
        <v>8.0731999999999999</v>
      </c>
      <c r="C562" s="2">
        <f>RSI!I562</f>
        <v>43.523466066767917</v>
      </c>
      <c r="D562" s="2">
        <f>MACD!E562</f>
        <v>3.7263543094036677E-2</v>
      </c>
      <c r="E562" s="2">
        <f>MACD!F562</f>
        <v>2.6155349929035003E-2</v>
      </c>
      <c r="F562" s="2">
        <f>'Moving Avg'!D562</f>
        <v>8.0713799999999996</v>
      </c>
      <c r="G562" s="2">
        <f>'Moving Avg'!F562</f>
        <v>8.1349099999999996</v>
      </c>
      <c r="H562" s="2">
        <f>'Moving Avg'!G562</f>
        <v>8.2746660000000016</v>
      </c>
      <c r="I562" s="2">
        <f>'Moving Avg'!H562</f>
        <v>9.1166545000000045</v>
      </c>
      <c r="J562" s="6" t="str">
        <f>OBV!F562</f>
        <v>BULLISH</v>
      </c>
      <c r="K562" s="6" t="str">
        <f>OBV!G562</f>
        <v>NEUTRAL</v>
      </c>
      <c r="L562" s="6" t="str">
        <f>OBV!H562</f>
        <v>BULLISH DIVERGENCE</v>
      </c>
      <c r="M562" s="8">
        <f t="shared" si="80"/>
        <v>25</v>
      </c>
      <c r="N562" s="8">
        <f t="shared" si="81"/>
        <v>0</v>
      </c>
      <c r="O562" s="8">
        <f t="shared" si="82"/>
        <v>0</v>
      </c>
      <c r="P562" s="8">
        <f t="shared" si="83"/>
        <v>66.5</v>
      </c>
      <c r="Q562" s="9">
        <f t="shared" si="84"/>
        <v>18.725000000000001</v>
      </c>
      <c r="R562" s="9">
        <f t="shared" si="85"/>
        <v>21.625</v>
      </c>
      <c r="S562" s="9">
        <f t="shared" si="86"/>
        <v>33.674999999999997</v>
      </c>
      <c r="T562" s="9">
        <f t="shared" si="87"/>
        <v>22.875</v>
      </c>
      <c r="U562" s="8">
        <f t="shared" si="88"/>
        <v>24.675000000000001</v>
      </c>
      <c r="V562" s="8">
        <f t="shared" si="89"/>
        <v>24.225000000000001</v>
      </c>
    </row>
    <row r="563" spans="1:22" ht="13.5" x14ac:dyDescent="0.25">
      <c r="A563" s="3">
        <f>RSI!A563</f>
        <v>42823</v>
      </c>
      <c r="B563" s="2">
        <f>RSI!B563</f>
        <v>8.0824999999999996</v>
      </c>
      <c r="C563" s="2">
        <f>RSI!I563</f>
        <v>44.237660776044201</v>
      </c>
      <c r="D563" s="2">
        <f>MACD!E563</f>
        <v>1.6661304988137005E-2</v>
      </c>
      <c r="E563" s="2">
        <f>MACD!F563</f>
        <v>2.4256540940855404E-2</v>
      </c>
      <c r="F563" s="2">
        <f>'Moving Avg'!D563</f>
        <v>8.0769199999999977</v>
      </c>
      <c r="G563" s="2">
        <f>'Moving Avg'!F563</f>
        <v>8.1298500000000011</v>
      </c>
      <c r="H563" s="2">
        <f>'Moving Avg'!G563</f>
        <v>8.2636200000000013</v>
      </c>
      <c r="I563" s="2">
        <f>'Moving Avg'!H563</f>
        <v>9.1059930000000033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  <c r="M563" s="8">
        <f t="shared" si="80"/>
        <v>25</v>
      </c>
      <c r="N563" s="8">
        <f t="shared" si="81"/>
        <v>45</v>
      </c>
      <c r="O563" s="8">
        <f t="shared" si="82"/>
        <v>0</v>
      </c>
      <c r="P563" s="8">
        <f t="shared" si="83"/>
        <v>83.5</v>
      </c>
      <c r="Q563" s="9">
        <f t="shared" si="84"/>
        <v>37.024999999999999</v>
      </c>
      <c r="R563" s="9">
        <f t="shared" si="85"/>
        <v>34.875</v>
      </c>
      <c r="S563" s="9">
        <f t="shared" si="86"/>
        <v>48.075000000000003</v>
      </c>
      <c r="T563" s="9">
        <f t="shared" si="87"/>
        <v>38.375</v>
      </c>
      <c r="U563" s="8">
        <f t="shared" si="88"/>
        <v>39.991666666666667</v>
      </c>
      <c r="V563" s="8">
        <f t="shared" si="89"/>
        <v>39.587500000000006</v>
      </c>
    </row>
    <row r="564" spans="1:22" ht="13.5" x14ac:dyDescent="0.25">
      <c r="A564" s="3">
        <f>RSI!A564</f>
        <v>42824</v>
      </c>
      <c r="B564" s="2">
        <f>RSI!B564</f>
        <v>8.0824999999999996</v>
      </c>
      <c r="C564" s="2">
        <f>RSI!I564</f>
        <v>44.237660776044201</v>
      </c>
      <c r="D564" s="2">
        <f>MACD!E564</f>
        <v>1.1152631104316413E-3</v>
      </c>
      <c r="E564" s="2">
        <f>MACD!F564</f>
        <v>1.9628285374770654E-2</v>
      </c>
      <c r="F564" s="2">
        <f>'Moving Avg'!D564</f>
        <v>8.0732399999999984</v>
      </c>
      <c r="G564" s="2">
        <f>'Moving Avg'!F564</f>
        <v>8.119724999999999</v>
      </c>
      <c r="H564" s="2">
        <f>'Moving Avg'!G564</f>
        <v>8.2522059999999993</v>
      </c>
      <c r="I564" s="2">
        <f>'Moving Avg'!H564</f>
        <v>9.0953315000000039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  <c r="M564" s="8">
        <f t="shared" si="80"/>
        <v>25</v>
      </c>
      <c r="N564" s="8">
        <f t="shared" si="81"/>
        <v>45</v>
      </c>
      <c r="O564" s="8">
        <f t="shared" si="82"/>
        <v>0</v>
      </c>
      <c r="P564" s="8">
        <f t="shared" si="83"/>
        <v>66.5</v>
      </c>
      <c r="Q564" s="9">
        <f t="shared" si="84"/>
        <v>34.475000000000001</v>
      </c>
      <c r="R564" s="9">
        <f t="shared" si="85"/>
        <v>30.625</v>
      </c>
      <c r="S564" s="9">
        <f t="shared" si="86"/>
        <v>40.424999999999997</v>
      </c>
      <c r="T564" s="9">
        <f t="shared" si="87"/>
        <v>34.125</v>
      </c>
      <c r="U564" s="8">
        <f t="shared" si="88"/>
        <v>35.174999999999997</v>
      </c>
      <c r="V564" s="8">
        <f t="shared" si="89"/>
        <v>34.912499999999994</v>
      </c>
    </row>
    <row r="565" spans="1:22" ht="13.5" x14ac:dyDescent="0.25">
      <c r="A565" s="3">
        <f>RSI!A565</f>
        <v>42825</v>
      </c>
      <c r="B565" s="2">
        <f>RSI!B565</f>
        <v>8.1008999999999993</v>
      </c>
      <c r="C565" s="2">
        <f>RSI!I565</f>
        <v>45.810090553985489</v>
      </c>
      <c r="D565" s="2">
        <f>MACD!E565</f>
        <v>-7.3041744075474924E-3</v>
      </c>
      <c r="E565" s="2">
        <f>MACD!F565</f>
        <v>1.4241793418307027E-2</v>
      </c>
      <c r="F565" s="2">
        <f>'Moving Avg'!D565</f>
        <v>8.0824600000000011</v>
      </c>
      <c r="G565" s="2">
        <f>'Moving Avg'!F565</f>
        <v>8.1105200000000011</v>
      </c>
      <c r="H565" s="2">
        <f>'Moving Avg'!G565</f>
        <v>8.2422640000000005</v>
      </c>
      <c r="I565" s="2">
        <f>'Moving Avg'!H565</f>
        <v>9.085206000000003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100</v>
      </c>
      <c r="O565" s="8">
        <f t="shared" si="82"/>
        <v>0</v>
      </c>
      <c r="P565" s="8">
        <f t="shared" si="83"/>
        <v>83.5</v>
      </c>
      <c r="Q565" s="9">
        <f t="shared" si="84"/>
        <v>56.274999999999999</v>
      </c>
      <c r="R565" s="9">
        <f t="shared" si="85"/>
        <v>45.875</v>
      </c>
      <c r="S565" s="9">
        <f t="shared" si="86"/>
        <v>56.325000000000003</v>
      </c>
      <c r="T565" s="9">
        <f t="shared" si="87"/>
        <v>52.125</v>
      </c>
      <c r="U565" s="8">
        <f t="shared" si="88"/>
        <v>52.82500000000001</v>
      </c>
      <c r="V565" s="8">
        <f t="shared" si="89"/>
        <v>52.650000000000006</v>
      </c>
    </row>
    <row r="566" spans="1:22" ht="13.5" x14ac:dyDescent="0.25">
      <c r="A566" s="3">
        <f>RSI!A566</f>
        <v>42828</v>
      </c>
      <c r="B566" s="2">
        <f>RSI!B566</f>
        <v>8.1008999999999993</v>
      </c>
      <c r="C566" s="2">
        <f>RSI!I566</f>
        <v>45.810090553985489</v>
      </c>
      <c r="D566" s="2">
        <f>MACD!E566</f>
        <v>-1.4133030874255326E-2</v>
      </c>
      <c r="E566" s="2">
        <f>MACD!F566</f>
        <v>8.5668285597945582E-3</v>
      </c>
      <c r="F566" s="2">
        <f>'Moving Avg'!D566</f>
        <v>8.0879999999999992</v>
      </c>
      <c r="G566" s="2">
        <f>'Moving Avg'!F566</f>
        <v>8.1059200000000011</v>
      </c>
      <c r="H566" s="2">
        <f>'Moving Avg'!G566</f>
        <v>8.2347159999999988</v>
      </c>
      <c r="I566" s="2">
        <f>'Moving Avg'!H566</f>
        <v>9.0744145000000032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  <c r="M566" s="8">
        <f t="shared" si="80"/>
        <v>25</v>
      </c>
      <c r="N566" s="8">
        <f t="shared" si="81"/>
        <v>100</v>
      </c>
      <c r="O566" s="8">
        <f t="shared" si="82"/>
        <v>0</v>
      </c>
      <c r="P566" s="8">
        <f t="shared" si="83"/>
        <v>83.5</v>
      </c>
      <c r="Q566" s="9">
        <f t="shared" si="84"/>
        <v>56.274999999999999</v>
      </c>
      <c r="R566" s="9">
        <f t="shared" si="85"/>
        <v>45.875</v>
      </c>
      <c r="S566" s="9">
        <f t="shared" si="86"/>
        <v>56.325000000000003</v>
      </c>
      <c r="T566" s="9">
        <f t="shared" si="87"/>
        <v>52.125</v>
      </c>
      <c r="U566" s="8">
        <f t="shared" si="88"/>
        <v>52.82500000000001</v>
      </c>
      <c r="V566" s="8">
        <f t="shared" si="89"/>
        <v>52.650000000000006</v>
      </c>
    </row>
    <row r="567" spans="1:22" ht="13.5" x14ac:dyDescent="0.25">
      <c r="A567" s="3">
        <f>RSI!A567</f>
        <v>42829</v>
      </c>
      <c r="B567" s="2">
        <f>RSI!B567</f>
        <v>8.1008999999999993</v>
      </c>
      <c r="C567" s="2">
        <f>RSI!I567</f>
        <v>45.810090553985489</v>
      </c>
      <c r="D567" s="2">
        <f>MACD!E567</f>
        <v>-1.2224992641343135E-3</v>
      </c>
      <c r="E567" s="2">
        <f>MACD!F567</f>
        <v>6.608962995008784E-3</v>
      </c>
      <c r="F567" s="2">
        <f>'Moving Avg'!D567</f>
        <v>8.0935399999999991</v>
      </c>
      <c r="G567" s="2">
        <f>'Moving Avg'!F567</f>
        <v>8.1059200000000011</v>
      </c>
      <c r="H567" s="2">
        <f>'Moving Avg'!G567</f>
        <v>8.2236700000000003</v>
      </c>
      <c r="I567" s="2">
        <f>'Moving Avg'!H567</f>
        <v>9.0636230000000015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0"/>
        <v>25</v>
      </c>
      <c r="N567" s="8">
        <f t="shared" si="81"/>
        <v>45</v>
      </c>
      <c r="O567" s="8">
        <f t="shared" si="82"/>
        <v>0</v>
      </c>
      <c r="P567" s="8">
        <f t="shared" si="83"/>
        <v>83.5</v>
      </c>
      <c r="Q567" s="9">
        <f t="shared" si="84"/>
        <v>37.024999999999999</v>
      </c>
      <c r="R567" s="9">
        <f t="shared" si="85"/>
        <v>34.875</v>
      </c>
      <c r="S567" s="9">
        <f t="shared" si="86"/>
        <v>48.075000000000003</v>
      </c>
      <c r="T567" s="9">
        <f t="shared" si="87"/>
        <v>38.375</v>
      </c>
      <c r="U567" s="8">
        <f t="shared" si="88"/>
        <v>39.991666666666667</v>
      </c>
      <c r="V567" s="8">
        <f t="shared" si="89"/>
        <v>39.587500000000006</v>
      </c>
    </row>
    <row r="568" spans="1:22" ht="13.5" x14ac:dyDescent="0.25">
      <c r="A568" s="3">
        <f>RSI!A568</f>
        <v>42830</v>
      </c>
      <c r="B568" s="2">
        <f>RSI!B568</f>
        <v>8.0180000000000007</v>
      </c>
      <c r="C568" s="2">
        <f>RSI!I568</f>
        <v>39.536461568046967</v>
      </c>
      <c r="D568" s="2">
        <f>MACD!E568</f>
        <v>-5.1504588372406346E-3</v>
      </c>
      <c r="E568" s="2">
        <f>MACD!F568</f>
        <v>4.2570786285589003E-3</v>
      </c>
      <c r="F568" s="2">
        <f>'Moving Avg'!D568</f>
        <v>8.0806399999999989</v>
      </c>
      <c r="G568" s="2">
        <f>'Moving Avg'!F568</f>
        <v>8.0971749999999982</v>
      </c>
      <c r="H568" s="2">
        <f>'Moving Avg'!G568</f>
        <v>8.2109660000000009</v>
      </c>
      <c r="I568" s="2">
        <f>'Moving Avg'!H568</f>
        <v>9.0530390000000036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45</v>
      </c>
      <c r="O568" s="8">
        <f t="shared" si="82"/>
        <v>0</v>
      </c>
      <c r="P568" s="8">
        <f t="shared" si="83"/>
        <v>16.5</v>
      </c>
      <c r="Q568" s="9">
        <f t="shared" si="84"/>
        <v>26.975000000000001</v>
      </c>
      <c r="R568" s="9">
        <f t="shared" si="85"/>
        <v>18.125</v>
      </c>
      <c r="S568" s="9">
        <f t="shared" si="86"/>
        <v>17.925000000000001</v>
      </c>
      <c r="T568" s="9">
        <f t="shared" si="87"/>
        <v>21.625</v>
      </c>
      <c r="U568" s="8">
        <f t="shared" si="88"/>
        <v>21.008333333333336</v>
      </c>
      <c r="V568" s="8">
        <f t="shared" si="89"/>
        <v>21.162500000000001</v>
      </c>
    </row>
    <row r="569" spans="1:22" ht="13.5" x14ac:dyDescent="0.25">
      <c r="A569" s="3">
        <f>RSI!A569</f>
        <v>42831</v>
      </c>
      <c r="B569" s="2">
        <f>RSI!B569</f>
        <v>8.0088000000000008</v>
      </c>
      <c r="C569" s="2">
        <f>RSI!I569</f>
        <v>38.899779236416961</v>
      </c>
      <c r="D569" s="2">
        <f>MACD!E569</f>
        <v>2.3937039525634418E-5</v>
      </c>
      <c r="E569" s="2">
        <f>MACD!F569</f>
        <v>3.4104503107522471E-3</v>
      </c>
      <c r="F569" s="2">
        <f>'Moving Avg'!D569</f>
        <v>8.065900000000001</v>
      </c>
      <c r="G569" s="2">
        <f>'Moving Avg'!F569</f>
        <v>8.0879700000000003</v>
      </c>
      <c r="H569" s="2">
        <f>'Moving Avg'!G569</f>
        <v>8.1980780000000024</v>
      </c>
      <c r="I569" s="2">
        <f>'Moving Avg'!H569</f>
        <v>9.0424530000000019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45</v>
      </c>
      <c r="O569" s="8">
        <f t="shared" si="82"/>
        <v>0</v>
      </c>
      <c r="P569" s="8">
        <f t="shared" si="83"/>
        <v>16.5</v>
      </c>
      <c r="Q569" s="9">
        <f t="shared" si="84"/>
        <v>26.975000000000001</v>
      </c>
      <c r="R569" s="9">
        <f t="shared" si="85"/>
        <v>18.125</v>
      </c>
      <c r="S569" s="9">
        <f t="shared" si="86"/>
        <v>17.925000000000001</v>
      </c>
      <c r="T569" s="9">
        <f t="shared" si="87"/>
        <v>21.625</v>
      </c>
      <c r="U569" s="8">
        <f t="shared" si="88"/>
        <v>21.008333333333336</v>
      </c>
      <c r="V569" s="8">
        <f t="shared" si="89"/>
        <v>21.162500000000001</v>
      </c>
    </row>
    <row r="570" spans="1:22" ht="13.5" x14ac:dyDescent="0.25">
      <c r="A570" s="3">
        <f>RSI!A570</f>
        <v>42832</v>
      </c>
      <c r="B570" s="2">
        <f>RSI!B570</f>
        <v>7.9904000000000002</v>
      </c>
      <c r="C570" s="2">
        <f>RSI!I570</f>
        <v>37.595775817391008</v>
      </c>
      <c r="D570" s="2">
        <f>MACD!E570</f>
        <v>-6.0209396345989319E-4</v>
      </c>
      <c r="E570" s="2">
        <f>MACD!F570</f>
        <v>2.6079414559098194E-3</v>
      </c>
      <c r="F570" s="2">
        <f>'Moving Avg'!D570</f>
        <v>8.0438000000000009</v>
      </c>
      <c r="G570" s="2">
        <f>'Moving Avg'!F570</f>
        <v>8.0801449999999981</v>
      </c>
      <c r="H570" s="2">
        <f>'Moving Avg'!G570</f>
        <v>8.1848220000000005</v>
      </c>
      <c r="I570" s="2">
        <f>'Moving Avg'!H570</f>
        <v>9.0331075000000052</v>
      </c>
      <c r="J570" s="6" t="str">
        <f>OBV!F570</f>
        <v>BEARISH</v>
      </c>
      <c r="K570" s="6" t="str">
        <f>OBV!G570</f>
        <v>STRONG</v>
      </c>
      <c r="L570" s="6" t="str">
        <f>OBV!H570</f>
        <v>CONFIRMED BEARISH</v>
      </c>
      <c r="M570" s="8">
        <f t="shared" si="80"/>
        <v>25</v>
      </c>
      <c r="N570" s="8">
        <f t="shared" si="81"/>
        <v>45</v>
      </c>
      <c r="O570" s="8">
        <f t="shared" si="82"/>
        <v>0</v>
      </c>
      <c r="P570" s="8">
        <f t="shared" si="83"/>
        <v>33</v>
      </c>
      <c r="Q570" s="9">
        <f t="shared" si="84"/>
        <v>29.45</v>
      </c>
      <c r="R570" s="9">
        <f t="shared" si="85"/>
        <v>22.25</v>
      </c>
      <c r="S570" s="9">
        <f t="shared" si="86"/>
        <v>25.35</v>
      </c>
      <c r="T570" s="9">
        <f t="shared" si="87"/>
        <v>25.75</v>
      </c>
      <c r="U570" s="8">
        <f t="shared" si="88"/>
        <v>25.683333333333337</v>
      </c>
      <c r="V570" s="8">
        <f t="shared" si="89"/>
        <v>25.700000000000003</v>
      </c>
    </row>
    <row r="571" spans="1:22" ht="13.5" x14ac:dyDescent="0.25">
      <c r="A571" s="3">
        <f>RSI!A571</f>
        <v>42835</v>
      </c>
      <c r="B571" s="2">
        <f>RSI!B571</f>
        <v>7.9904000000000002</v>
      </c>
      <c r="C571" s="2">
        <f>RSI!I571</f>
        <v>37.595775817391015</v>
      </c>
      <c r="D571" s="2">
        <f>MACD!E571</f>
        <v>2.4789597403387376E-3</v>
      </c>
      <c r="E571" s="2">
        <f>MACD!F571</f>
        <v>2.5821451127956028E-3</v>
      </c>
      <c r="F571" s="2">
        <f>'Moving Avg'!D571</f>
        <v>8.0216999999999992</v>
      </c>
      <c r="G571" s="2">
        <f>'Moving Avg'!F571</f>
        <v>8.0723199999999995</v>
      </c>
      <c r="H571" s="2">
        <f>'Moving Avg'!G571</f>
        <v>8.1752479999999998</v>
      </c>
      <c r="I571" s="2">
        <f>'Moving Avg'!H571</f>
        <v>9.022337000000002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  <c r="M571" s="8">
        <f t="shared" si="80"/>
        <v>25</v>
      </c>
      <c r="N571" s="8">
        <f t="shared" si="81"/>
        <v>45</v>
      </c>
      <c r="O571" s="8">
        <f t="shared" si="82"/>
        <v>0</v>
      </c>
      <c r="P571" s="8">
        <f t="shared" si="83"/>
        <v>33</v>
      </c>
      <c r="Q571" s="9">
        <f t="shared" si="84"/>
        <v>29.45</v>
      </c>
      <c r="R571" s="9">
        <f t="shared" si="85"/>
        <v>22.25</v>
      </c>
      <c r="S571" s="9">
        <f t="shared" si="86"/>
        <v>25.35</v>
      </c>
      <c r="T571" s="9">
        <f t="shared" si="87"/>
        <v>25.75</v>
      </c>
      <c r="U571" s="8">
        <f t="shared" si="88"/>
        <v>25.683333333333337</v>
      </c>
      <c r="V571" s="8">
        <f t="shared" si="89"/>
        <v>25.700000000000003</v>
      </c>
    </row>
    <row r="572" spans="1:22" ht="13.5" x14ac:dyDescent="0.25">
      <c r="A572" s="3">
        <f>RSI!A572</f>
        <v>42836</v>
      </c>
      <c r="B572" s="2">
        <f>RSI!B572</f>
        <v>8.2296999999999993</v>
      </c>
      <c r="C572" s="2">
        <f>RSI!I572</f>
        <v>58.552524949784811</v>
      </c>
      <c r="D572" s="2">
        <f>MACD!E572</f>
        <v>-1.1917695730934597E-2</v>
      </c>
      <c r="E572" s="2">
        <f>MACD!F572</f>
        <v>-3.1782305595043706E-4</v>
      </c>
      <c r="F572" s="2">
        <f>'Moving Avg'!D572</f>
        <v>8.0474600000000009</v>
      </c>
      <c r="G572" s="2">
        <f>'Moving Avg'!F572</f>
        <v>8.0732400000000002</v>
      </c>
      <c r="H572" s="2">
        <f>'Moving Avg'!G572</f>
        <v>8.1708280000000002</v>
      </c>
      <c r="I572" s="2">
        <f>'Moving Avg'!H572</f>
        <v>9.0128550000000036</v>
      </c>
      <c r="J572" s="6" t="str">
        <f>OBV!F572</f>
        <v>BEARISH</v>
      </c>
      <c r="K572" s="6" t="str">
        <f>OBV!G572</f>
        <v>STRONG</v>
      </c>
      <c r="L572" s="6" t="str">
        <f>OBV!H572</f>
        <v>BEARISH DIVERGENCE</v>
      </c>
      <c r="M572" s="8">
        <f t="shared" si="80"/>
        <v>25</v>
      </c>
      <c r="N572" s="8">
        <f t="shared" si="81"/>
        <v>45</v>
      </c>
      <c r="O572" s="8">
        <f t="shared" si="82"/>
        <v>0</v>
      </c>
      <c r="P572" s="8">
        <f t="shared" si="83"/>
        <v>33</v>
      </c>
      <c r="Q572" s="9">
        <f t="shared" si="84"/>
        <v>29.45</v>
      </c>
      <c r="R572" s="9">
        <f t="shared" si="85"/>
        <v>22.25</v>
      </c>
      <c r="S572" s="9">
        <f t="shared" si="86"/>
        <v>25.35</v>
      </c>
      <c r="T572" s="9">
        <f t="shared" si="87"/>
        <v>25.75</v>
      </c>
      <c r="U572" s="8">
        <f t="shared" si="88"/>
        <v>25.683333333333337</v>
      </c>
      <c r="V572" s="8">
        <f t="shared" si="89"/>
        <v>25.700000000000003</v>
      </c>
    </row>
    <row r="573" spans="1:22" ht="13.5" x14ac:dyDescent="0.25">
      <c r="A573" s="3">
        <f>RSI!A573</f>
        <v>42837</v>
      </c>
      <c r="B573" s="2">
        <f>RSI!B573</f>
        <v>8.2204999999999995</v>
      </c>
      <c r="C573" s="2">
        <f>RSI!I573</f>
        <v>57.749574898762454</v>
      </c>
      <c r="D573" s="2">
        <f>MACD!E573</f>
        <v>-2.2732537530581354E-2</v>
      </c>
      <c r="E573" s="2">
        <f>MACD!F573</f>
        <v>-4.8007659508766207E-3</v>
      </c>
      <c r="F573" s="2">
        <f>'Moving Avg'!D573</f>
        <v>8.0879600000000007</v>
      </c>
      <c r="G573" s="2">
        <f>'Moving Avg'!F573</f>
        <v>8.0829049999999985</v>
      </c>
      <c r="H573" s="2">
        <f>'Moving Avg'!G573</f>
        <v>8.1662240000000015</v>
      </c>
      <c r="I573" s="2">
        <f>'Moving Avg'!H573</f>
        <v>9.0033270000000059</v>
      </c>
      <c r="J573" s="6" t="str">
        <f>OBV!F573</f>
        <v>BEARISH</v>
      </c>
      <c r="K573" s="6" t="str">
        <f>OBV!G573</f>
        <v>NEUTRAL</v>
      </c>
      <c r="L573" s="6" t="str">
        <f>OBV!H573</f>
        <v>BEARISH DIVERGENCE</v>
      </c>
      <c r="M573" s="8">
        <f t="shared" si="80"/>
        <v>25</v>
      </c>
      <c r="N573" s="8">
        <f t="shared" si="81"/>
        <v>45</v>
      </c>
      <c r="O573" s="8">
        <f t="shared" si="82"/>
        <v>0</v>
      </c>
      <c r="P573" s="8">
        <f t="shared" si="83"/>
        <v>16.5</v>
      </c>
      <c r="Q573" s="9">
        <f t="shared" si="84"/>
        <v>26.975000000000001</v>
      </c>
      <c r="R573" s="9">
        <f t="shared" si="85"/>
        <v>18.125</v>
      </c>
      <c r="S573" s="9">
        <f t="shared" si="86"/>
        <v>17.925000000000001</v>
      </c>
      <c r="T573" s="9">
        <f t="shared" si="87"/>
        <v>21.625</v>
      </c>
      <c r="U573" s="8">
        <f t="shared" si="88"/>
        <v>21.008333333333336</v>
      </c>
      <c r="V573" s="8">
        <f t="shared" si="89"/>
        <v>21.162500000000001</v>
      </c>
    </row>
    <row r="574" spans="1:22" ht="13.5" x14ac:dyDescent="0.25">
      <c r="A574" s="3">
        <f>RSI!A574</f>
        <v>42838</v>
      </c>
      <c r="B574" s="2">
        <f>RSI!B574</f>
        <v>8.2204999999999995</v>
      </c>
      <c r="C574" s="2">
        <f>RSI!I574</f>
        <v>57.749574898762468</v>
      </c>
      <c r="D574" s="2">
        <f>MACD!E574</f>
        <v>-3.251929349861804E-2</v>
      </c>
      <c r="E574" s="2">
        <f>MACD!F574</f>
        <v>-1.0344471460424906E-2</v>
      </c>
      <c r="F574" s="2">
        <f>'Moving Avg'!D574</f>
        <v>8.1303000000000001</v>
      </c>
      <c r="G574" s="2">
        <f>'Moving Avg'!F574</f>
        <v>8.0921099999999981</v>
      </c>
      <c r="H574" s="2">
        <f>'Moving Avg'!G574</f>
        <v>8.1618040000000001</v>
      </c>
      <c r="I574" s="2">
        <f>'Moving Avg'!H574</f>
        <v>8.9937990000000028</v>
      </c>
      <c r="J574" s="6" t="str">
        <f>OBV!F574</f>
        <v>BULLISH</v>
      </c>
      <c r="K574" s="6" t="str">
        <f>OBV!G574</f>
        <v>NEUTRAL</v>
      </c>
      <c r="L574" s="6" t="str">
        <f>OBV!H574</f>
        <v>CONFIRMED BULLISH</v>
      </c>
      <c r="M574" s="8">
        <f t="shared" si="80"/>
        <v>25</v>
      </c>
      <c r="N574" s="8">
        <f t="shared" si="81"/>
        <v>100</v>
      </c>
      <c r="O574" s="8">
        <f t="shared" si="82"/>
        <v>0</v>
      </c>
      <c r="P574" s="8">
        <f t="shared" si="83"/>
        <v>83.5</v>
      </c>
      <c r="Q574" s="9">
        <f t="shared" si="84"/>
        <v>56.274999999999999</v>
      </c>
      <c r="R574" s="9">
        <f t="shared" si="85"/>
        <v>45.875</v>
      </c>
      <c r="S574" s="9">
        <f t="shared" si="86"/>
        <v>56.325000000000003</v>
      </c>
      <c r="T574" s="9">
        <f t="shared" si="87"/>
        <v>52.125</v>
      </c>
      <c r="U574" s="8">
        <f t="shared" si="88"/>
        <v>52.82500000000001</v>
      </c>
      <c r="V574" s="8">
        <f t="shared" si="89"/>
        <v>52.650000000000006</v>
      </c>
    </row>
    <row r="575" spans="1:22" ht="13.5" x14ac:dyDescent="0.25">
      <c r="A575" s="3">
        <f>RSI!A575</f>
        <v>42839</v>
      </c>
      <c r="B575" s="2">
        <f>RSI!B575</f>
        <v>8.2204999999999995</v>
      </c>
      <c r="C575" s="2">
        <f>RSI!I575</f>
        <v>57.749574898762468</v>
      </c>
      <c r="D575" s="2">
        <f>MACD!E575</f>
        <v>-3.85582699009408E-2</v>
      </c>
      <c r="E575" s="2">
        <f>MACD!F575</f>
        <v>-1.5987231148528083E-2</v>
      </c>
      <c r="F575" s="2">
        <f>'Moving Avg'!D575</f>
        <v>8.1763200000000005</v>
      </c>
      <c r="G575" s="2">
        <f>'Moving Avg'!F575</f>
        <v>8.0994749999999964</v>
      </c>
      <c r="H575" s="2">
        <f>'Moving Avg'!G575</f>
        <v>8.1586739999999995</v>
      </c>
      <c r="I575" s="2">
        <f>'Moving Avg'!H575</f>
        <v>8.9857900000000033</v>
      </c>
      <c r="J575" s="6" t="str">
        <f>OBV!F575</f>
        <v>BULLISH</v>
      </c>
      <c r="K575" s="6" t="str">
        <f>OBV!G575</f>
        <v>NEUTRAL</v>
      </c>
      <c r="L575" s="6" t="str">
        <f>OBV!H575</f>
        <v>CONFIRMED BULLISH</v>
      </c>
      <c r="M575" s="8">
        <f t="shared" si="80"/>
        <v>25</v>
      </c>
      <c r="N575" s="8">
        <f t="shared" si="81"/>
        <v>100</v>
      </c>
      <c r="O575" s="8">
        <f t="shared" si="82"/>
        <v>0</v>
      </c>
      <c r="P575" s="8">
        <f t="shared" si="83"/>
        <v>83.5</v>
      </c>
      <c r="Q575" s="9">
        <f t="shared" si="84"/>
        <v>56.274999999999999</v>
      </c>
      <c r="R575" s="9">
        <f t="shared" si="85"/>
        <v>45.875</v>
      </c>
      <c r="S575" s="9">
        <f t="shared" si="86"/>
        <v>56.325000000000003</v>
      </c>
      <c r="T575" s="9">
        <f t="shared" si="87"/>
        <v>52.125</v>
      </c>
      <c r="U575" s="8">
        <f t="shared" si="88"/>
        <v>52.82500000000001</v>
      </c>
      <c r="V575" s="8">
        <f t="shared" si="89"/>
        <v>52.650000000000006</v>
      </c>
    </row>
    <row r="576" spans="1:22" ht="13.5" x14ac:dyDescent="0.25">
      <c r="A576" s="3">
        <f>RSI!A576</f>
        <v>42842</v>
      </c>
      <c r="B576" s="2">
        <f>RSI!B576</f>
        <v>8.2204999999999995</v>
      </c>
      <c r="C576" s="2">
        <f>RSI!I576</f>
        <v>57.749574898762454</v>
      </c>
      <c r="D576" s="2">
        <f>MACD!E576</f>
        <v>-4.4213214148905777E-2</v>
      </c>
      <c r="E576" s="2">
        <f>MACD!F576</f>
        <v>-2.1632427748603626E-2</v>
      </c>
      <c r="F576" s="2">
        <f>'Moving Avg'!D576</f>
        <v>8.2223399999999991</v>
      </c>
      <c r="G576" s="2">
        <f>'Moving Avg'!F576</f>
        <v>8.1068399999999965</v>
      </c>
      <c r="H576" s="2">
        <f>'Moving Avg'!G576</f>
        <v>8.1581200000000003</v>
      </c>
      <c r="I576" s="2">
        <f>'Moving Avg'!H576</f>
        <v>8.9781030000000026</v>
      </c>
      <c r="J576" s="6" t="str">
        <f>OBV!F576</f>
        <v>BULLISH</v>
      </c>
      <c r="K576" s="6" t="str">
        <f>OBV!G576</f>
        <v>NEUTRAL</v>
      </c>
      <c r="L576" s="6" t="str">
        <f>OBV!H576</f>
        <v>CONFIRMED BULLISH</v>
      </c>
      <c r="M576" s="8">
        <f t="shared" si="80"/>
        <v>25</v>
      </c>
      <c r="N576" s="8">
        <f t="shared" si="81"/>
        <v>100</v>
      </c>
      <c r="O576" s="8">
        <f t="shared" si="82"/>
        <v>0</v>
      </c>
      <c r="P576" s="8">
        <f t="shared" si="83"/>
        <v>83.5</v>
      </c>
      <c r="Q576" s="9">
        <f t="shared" si="84"/>
        <v>56.274999999999999</v>
      </c>
      <c r="R576" s="9">
        <f t="shared" si="85"/>
        <v>45.875</v>
      </c>
      <c r="S576" s="9">
        <f t="shared" si="86"/>
        <v>56.325000000000003</v>
      </c>
      <c r="T576" s="9">
        <f t="shared" si="87"/>
        <v>52.125</v>
      </c>
      <c r="U576" s="8">
        <f t="shared" si="88"/>
        <v>52.82500000000001</v>
      </c>
      <c r="V576" s="8">
        <f t="shared" si="89"/>
        <v>52.650000000000006</v>
      </c>
    </row>
    <row r="577" spans="1:22" ht="13.5" x14ac:dyDescent="0.25">
      <c r="A577" s="3">
        <f>RSI!A577</f>
        <v>42843</v>
      </c>
      <c r="B577" s="2">
        <f>RSI!B577</f>
        <v>8.2204999999999995</v>
      </c>
      <c r="C577" s="2">
        <f>RSI!I577</f>
        <v>57.749574898762454</v>
      </c>
      <c r="D577" s="2">
        <f>MACD!E577</f>
        <v>-4.9502834694758135E-2</v>
      </c>
      <c r="E577" s="2">
        <f>MACD!F577</f>
        <v>-2.7206509137834529E-2</v>
      </c>
      <c r="F577" s="2">
        <f>'Moving Avg'!D577</f>
        <v>8.2204999999999995</v>
      </c>
      <c r="G577" s="2">
        <f>'Moving Avg'!F577</f>
        <v>8.1082199999999958</v>
      </c>
      <c r="H577" s="2">
        <f>'Moving Avg'!G577</f>
        <v>8.1577520000000021</v>
      </c>
      <c r="I577" s="2">
        <f>'Moving Avg'!H577</f>
        <v>8.9694955000000043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25</v>
      </c>
      <c r="N577" s="8">
        <f t="shared" si="81"/>
        <v>100</v>
      </c>
      <c r="O577" s="8">
        <f t="shared" si="82"/>
        <v>0</v>
      </c>
      <c r="P577" s="8">
        <f t="shared" si="83"/>
        <v>16.5</v>
      </c>
      <c r="Q577" s="9">
        <f t="shared" si="84"/>
        <v>46.225000000000001</v>
      </c>
      <c r="R577" s="9">
        <f t="shared" si="85"/>
        <v>29.125</v>
      </c>
      <c r="S577" s="9">
        <f t="shared" si="86"/>
        <v>26.175000000000001</v>
      </c>
      <c r="T577" s="9">
        <f t="shared" si="87"/>
        <v>35.375</v>
      </c>
      <c r="U577" s="8">
        <f t="shared" si="88"/>
        <v>33.841666666666661</v>
      </c>
      <c r="V577" s="8">
        <f t="shared" si="89"/>
        <v>34.224999999999994</v>
      </c>
    </row>
    <row r="578" spans="1:22" ht="13.5" x14ac:dyDescent="0.25">
      <c r="A578" s="3">
        <f>RSI!A578</f>
        <v>42844</v>
      </c>
      <c r="B578" s="2">
        <f>RSI!B578</f>
        <v>8.0548000000000002</v>
      </c>
      <c r="C578" s="2">
        <f>RSI!I578</f>
        <v>42.532739152318101</v>
      </c>
      <c r="D578" s="2">
        <f>MACD!E578</f>
        <v>-5.4925724470628268E-2</v>
      </c>
      <c r="E578" s="2">
        <f>MACD!F578</f>
        <v>-3.2750352204393277E-2</v>
      </c>
      <c r="F578" s="2">
        <f>'Moving Avg'!D578</f>
        <v>8.18736</v>
      </c>
      <c r="G578" s="2">
        <f>'Moving Avg'!F578</f>
        <v>8.1082199999999958</v>
      </c>
      <c r="H578" s="2">
        <f>'Moving Avg'!G578</f>
        <v>8.1573840000000004</v>
      </c>
      <c r="I578" s="2">
        <f>'Moving Avg'!H578</f>
        <v>8.9594155000000022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46.225000000000001</v>
      </c>
      <c r="R578" s="9">
        <f t="shared" si="85"/>
        <v>29.125</v>
      </c>
      <c r="S578" s="9">
        <f t="shared" si="86"/>
        <v>26.175000000000001</v>
      </c>
      <c r="T578" s="9">
        <f t="shared" si="87"/>
        <v>35.375</v>
      </c>
      <c r="U578" s="8">
        <f t="shared" si="88"/>
        <v>33.841666666666661</v>
      </c>
      <c r="V578" s="8">
        <f t="shared" si="89"/>
        <v>34.224999999999994</v>
      </c>
    </row>
    <row r="579" spans="1:22" ht="13.5" x14ac:dyDescent="0.25">
      <c r="A579" s="3">
        <f>RSI!A579</f>
        <v>42845</v>
      </c>
      <c r="B579" s="2">
        <f>RSI!B579</f>
        <v>8.0548000000000002</v>
      </c>
      <c r="C579" s="2">
        <f>RSI!I579</f>
        <v>42.532739152318101</v>
      </c>
      <c r="D579" s="2">
        <f>MACD!E579</f>
        <v>-6.0383250939237243E-2</v>
      </c>
      <c r="E579" s="2">
        <f>MACD!F579</f>
        <v>-3.8276931951362073E-2</v>
      </c>
      <c r="F579" s="2">
        <f>'Moving Avg'!D579</f>
        <v>8.1542199999999987</v>
      </c>
      <c r="G579" s="2">
        <f>'Moving Avg'!F579</f>
        <v>8.1059149999999978</v>
      </c>
      <c r="H579" s="2">
        <f>'Moving Avg'!G579</f>
        <v>8.1568300000000011</v>
      </c>
      <c r="I579" s="2">
        <f>'Moving Avg'!H579</f>
        <v>8.9504400000000004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25</v>
      </c>
      <c r="N579" s="8">
        <f t="shared" si="91"/>
        <v>100</v>
      </c>
      <c r="O579" s="8">
        <f t="shared" si="92"/>
        <v>0</v>
      </c>
      <c r="P579" s="8">
        <f t="shared" si="93"/>
        <v>16.5</v>
      </c>
      <c r="Q579" s="9">
        <f t="shared" ref="Q579:Q642" si="94">0.35*M579+N579*0.35+O579*0.15+P579*0.15</f>
        <v>46.225000000000001</v>
      </c>
      <c r="R579" s="9">
        <f t="shared" ref="R579:R642" si="95">M579*0.2+N579*0.2+O579*0.35+P579*0.25</f>
        <v>29.125</v>
      </c>
      <c r="S579" s="9">
        <f t="shared" ref="S579:S642" si="96">M579*0.15+N579*0.15+O579*0.25+P579*0.45</f>
        <v>26.175000000000001</v>
      </c>
      <c r="T579" s="9">
        <f t="shared" ref="T579:T642" si="97">0.25*SUM(M579:P579)</f>
        <v>35.375</v>
      </c>
      <c r="U579" s="8">
        <f t="shared" ref="U579:U642" si="98">SUM(Q579:S579)/3</f>
        <v>33.841666666666661</v>
      </c>
      <c r="V579" s="8">
        <f t="shared" ref="V579:V642" si="99">SUM(Q579:T579)/4</f>
        <v>34.224999999999994</v>
      </c>
    </row>
    <row r="580" spans="1:22" ht="13.5" x14ac:dyDescent="0.25">
      <c r="A580" s="3">
        <f>RSI!A580</f>
        <v>42846</v>
      </c>
      <c r="B580" s="2">
        <f>RSI!B580</f>
        <v>8.0272000000000006</v>
      </c>
      <c r="C580" s="2">
        <f>RSI!I580</f>
        <v>40.472617827700404</v>
      </c>
      <c r="D580" s="2">
        <f>MACD!E580</f>
        <v>-6.5281503859779377E-2</v>
      </c>
      <c r="E580" s="2">
        <f>MACD!F580</f>
        <v>-4.3677846333045535E-2</v>
      </c>
      <c r="F580" s="2">
        <f>'Moving Avg'!D580</f>
        <v>8.1155600000000003</v>
      </c>
      <c r="G580" s="2">
        <f>'Moving Avg'!F580</f>
        <v>8.1045349999999967</v>
      </c>
      <c r="H580" s="2">
        <f>'Moving Avg'!G580</f>
        <v>8.1516740000000016</v>
      </c>
      <c r="I580" s="2">
        <f>'Moving Avg'!H580</f>
        <v>8.9413265000000024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25</v>
      </c>
      <c r="N580" s="8">
        <f t="shared" si="91"/>
        <v>100</v>
      </c>
      <c r="O580" s="8">
        <f t="shared" si="92"/>
        <v>0</v>
      </c>
      <c r="P580" s="8">
        <f t="shared" si="93"/>
        <v>16.5</v>
      </c>
      <c r="Q580" s="9">
        <f t="shared" si="94"/>
        <v>46.225000000000001</v>
      </c>
      <c r="R580" s="9">
        <f t="shared" si="95"/>
        <v>29.125</v>
      </c>
      <c r="S580" s="9">
        <f t="shared" si="96"/>
        <v>26.175000000000001</v>
      </c>
      <c r="T580" s="9">
        <f t="shared" si="97"/>
        <v>35.375</v>
      </c>
      <c r="U580" s="8">
        <f t="shared" si="98"/>
        <v>33.841666666666661</v>
      </c>
      <c r="V580" s="8">
        <f t="shared" si="99"/>
        <v>34.224999999999994</v>
      </c>
    </row>
    <row r="581" spans="1:22" ht="13.5" x14ac:dyDescent="0.25">
      <c r="A581" s="3">
        <f>RSI!A581</f>
        <v>42849</v>
      </c>
      <c r="B581" s="2">
        <f>RSI!B581</f>
        <v>7.9720000000000004</v>
      </c>
      <c r="C581" s="2">
        <f>RSI!I581</f>
        <v>36.649225014635476</v>
      </c>
      <c r="D581" s="2">
        <f>MACD!E581</f>
        <v>-6.4705701972915364E-2</v>
      </c>
      <c r="E581" s="2">
        <f>MACD!F581</f>
        <v>-4.7883417461019498E-2</v>
      </c>
      <c r="F581" s="2">
        <f>'Moving Avg'!D581</f>
        <v>8.0658600000000007</v>
      </c>
      <c r="G581" s="2">
        <f>'Moving Avg'!F581</f>
        <v>8.099475</v>
      </c>
      <c r="H581" s="2">
        <f>'Moving Avg'!G581</f>
        <v>8.1454140000000024</v>
      </c>
      <c r="I581" s="2">
        <f>'Moving Avg'!H581</f>
        <v>8.9320290000000035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25</v>
      </c>
      <c r="N581" s="8">
        <f t="shared" si="91"/>
        <v>45</v>
      </c>
      <c r="O581" s="8">
        <f t="shared" si="92"/>
        <v>0</v>
      </c>
      <c r="P581" s="8">
        <f t="shared" si="93"/>
        <v>16.5</v>
      </c>
      <c r="Q581" s="9">
        <f t="shared" si="94"/>
        <v>26.975000000000001</v>
      </c>
      <c r="R581" s="9">
        <f t="shared" si="95"/>
        <v>18.125</v>
      </c>
      <c r="S581" s="9">
        <f t="shared" si="96"/>
        <v>17.925000000000001</v>
      </c>
      <c r="T581" s="9">
        <f t="shared" si="97"/>
        <v>21.625</v>
      </c>
      <c r="U581" s="8">
        <f t="shared" si="98"/>
        <v>21.008333333333336</v>
      </c>
      <c r="V581" s="8">
        <f t="shared" si="99"/>
        <v>21.162500000000001</v>
      </c>
    </row>
    <row r="582" spans="1:22" ht="13.5" x14ac:dyDescent="0.25">
      <c r="A582" s="3">
        <f>RSI!A582</f>
        <v>42850</v>
      </c>
      <c r="B582" s="2">
        <f>RSI!B582</f>
        <v>8.1008999999999993</v>
      </c>
      <c r="C582" s="2">
        <f>RSI!I582</f>
        <v>48.81022678888165</v>
      </c>
      <c r="D582" s="2">
        <f>MACD!E582</f>
        <v>-3.604026514448222E-2</v>
      </c>
      <c r="E582" s="2">
        <f>MACD!F582</f>
        <v>-4.5514786997712046E-2</v>
      </c>
      <c r="F582" s="2">
        <f>'Moving Avg'!D582</f>
        <v>8.0419400000000003</v>
      </c>
      <c r="G582" s="2">
        <f>'Moving Avg'!F582</f>
        <v>8.1008600000000008</v>
      </c>
      <c r="H582" s="2">
        <f>'Moving Avg'!G582</f>
        <v>8.1408120000000022</v>
      </c>
      <c r="I582" s="2">
        <f>'Moving Avg'!H582</f>
        <v>8.9232840000000024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25</v>
      </c>
      <c r="N582" s="8">
        <f t="shared" si="91"/>
        <v>0</v>
      </c>
      <c r="O582" s="8">
        <f t="shared" si="92"/>
        <v>0</v>
      </c>
      <c r="P582" s="8">
        <f t="shared" si="93"/>
        <v>16.5</v>
      </c>
      <c r="Q582" s="9">
        <f t="shared" si="94"/>
        <v>11.225</v>
      </c>
      <c r="R582" s="9">
        <f t="shared" si="95"/>
        <v>9.125</v>
      </c>
      <c r="S582" s="9">
        <f t="shared" si="96"/>
        <v>11.175000000000001</v>
      </c>
      <c r="T582" s="9">
        <f t="shared" si="97"/>
        <v>10.375</v>
      </c>
      <c r="U582" s="8">
        <f t="shared" si="98"/>
        <v>10.508333333333335</v>
      </c>
      <c r="V582" s="8">
        <f t="shared" si="99"/>
        <v>10.475000000000001</v>
      </c>
    </row>
    <row r="583" spans="1:22" ht="13.5" x14ac:dyDescent="0.25">
      <c r="A583" s="3">
        <f>RSI!A583</f>
        <v>42851</v>
      </c>
      <c r="B583" s="2">
        <f>RSI!B583</f>
        <v>8.1008999999999993</v>
      </c>
      <c r="C583" s="2">
        <f>RSI!I583</f>
        <v>48.81022678888165</v>
      </c>
      <c r="D583" s="2">
        <f>MACD!E583</f>
        <v>-1.3118452641927902E-2</v>
      </c>
      <c r="E583" s="2">
        <f>MACD!F583</f>
        <v>-3.9035520126555222E-2</v>
      </c>
      <c r="F583" s="2">
        <f>'Moving Avg'!D583</f>
        <v>8.0511599999999994</v>
      </c>
      <c r="G583" s="2">
        <f>'Moving Avg'!F583</f>
        <v>8.1017799999999998</v>
      </c>
      <c r="H583" s="2">
        <f>'Moving Avg'!G583</f>
        <v>8.1371300000000026</v>
      </c>
      <c r="I583" s="2">
        <f>'Moving Avg'!H583</f>
        <v>8.9140785000000022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  <c r="M583" s="8">
        <f t="shared" si="90"/>
        <v>25</v>
      </c>
      <c r="N583" s="8">
        <f t="shared" si="91"/>
        <v>0</v>
      </c>
      <c r="O583" s="8">
        <f t="shared" si="92"/>
        <v>0</v>
      </c>
      <c r="P583" s="8">
        <f t="shared" si="93"/>
        <v>16.5</v>
      </c>
      <c r="Q583" s="9">
        <f t="shared" si="94"/>
        <v>11.225</v>
      </c>
      <c r="R583" s="9">
        <f t="shared" si="95"/>
        <v>9.125</v>
      </c>
      <c r="S583" s="9">
        <f t="shared" si="96"/>
        <v>11.175000000000001</v>
      </c>
      <c r="T583" s="9">
        <f t="shared" si="97"/>
        <v>10.375</v>
      </c>
      <c r="U583" s="8">
        <f t="shared" si="98"/>
        <v>10.508333333333335</v>
      </c>
      <c r="V583" s="8">
        <f t="shared" si="99"/>
        <v>10.475000000000001</v>
      </c>
    </row>
    <row r="584" spans="1:22" ht="13.5" x14ac:dyDescent="0.25">
      <c r="A584" s="3">
        <f>RSI!A584</f>
        <v>42852</v>
      </c>
      <c r="B584" s="2">
        <f>RSI!B584</f>
        <v>8.0364000000000004</v>
      </c>
      <c r="C584" s="2">
        <f>RSI!I584</f>
        <v>43.917700413399245</v>
      </c>
      <c r="D584" s="2">
        <f>MACD!E584</f>
        <v>1.1130471143742326E-2</v>
      </c>
      <c r="E584" s="2">
        <f>MACD!F584</f>
        <v>-2.9002321872495712E-2</v>
      </c>
      <c r="F584" s="2">
        <f>'Moving Avg'!D584</f>
        <v>8.0474800000000002</v>
      </c>
      <c r="G584" s="2">
        <f>'Moving Avg'!F584</f>
        <v>8.0994750000000018</v>
      </c>
      <c r="H584" s="2">
        <f>'Moving Avg'!G584</f>
        <v>8.1340000000000003</v>
      </c>
      <c r="I584" s="2">
        <f>'Moving Avg'!H584</f>
        <v>8.9045505000000009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  <c r="M584" s="8">
        <f t="shared" si="90"/>
        <v>25</v>
      </c>
      <c r="N584" s="8">
        <f t="shared" si="91"/>
        <v>0</v>
      </c>
      <c r="O584" s="8">
        <f t="shared" si="92"/>
        <v>0</v>
      </c>
      <c r="P584" s="8">
        <f t="shared" si="93"/>
        <v>16.5</v>
      </c>
      <c r="Q584" s="9">
        <f t="shared" si="94"/>
        <v>11.225</v>
      </c>
      <c r="R584" s="9">
        <f t="shared" si="95"/>
        <v>9.125</v>
      </c>
      <c r="S584" s="9">
        <f t="shared" si="96"/>
        <v>11.175000000000001</v>
      </c>
      <c r="T584" s="9">
        <f t="shared" si="97"/>
        <v>10.375</v>
      </c>
      <c r="U584" s="8">
        <f t="shared" si="98"/>
        <v>10.508333333333335</v>
      </c>
      <c r="V584" s="8">
        <f t="shared" si="99"/>
        <v>10.475000000000001</v>
      </c>
    </row>
    <row r="585" spans="1:22" ht="13.5" x14ac:dyDescent="0.25">
      <c r="A585" s="3">
        <f>RSI!A585</f>
        <v>42853</v>
      </c>
      <c r="B585" s="2">
        <f>RSI!B585</f>
        <v>8.0364000000000004</v>
      </c>
      <c r="C585" s="2">
        <f>RSI!I585</f>
        <v>43.917700413399238</v>
      </c>
      <c r="D585" s="2">
        <f>MACD!E585</f>
        <v>3.2100078427173884E-2</v>
      </c>
      <c r="E585" s="2">
        <f>MACD!F585</f>
        <v>-1.6781841812561794E-2</v>
      </c>
      <c r="F585" s="2">
        <f>'Moving Avg'!D585</f>
        <v>8.0493199999999998</v>
      </c>
      <c r="G585" s="2">
        <f>'Moving Avg'!F585</f>
        <v>8.0962500000000013</v>
      </c>
      <c r="H585" s="2">
        <f>'Moving Avg'!G585</f>
        <v>8.1325260000000021</v>
      </c>
      <c r="I585" s="2">
        <f>'Moving Avg'!H585</f>
        <v>8.8935500000000012</v>
      </c>
      <c r="J585" s="6" t="str">
        <f>OBV!F585</f>
        <v>BEARISH</v>
      </c>
      <c r="K585" s="6" t="str">
        <f>OBV!G585</f>
        <v>NEUTRAL</v>
      </c>
      <c r="L585" s="6" t="str">
        <f>OBV!H585</f>
        <v>BEARISH DIVERGENCE</v>
      </c>
      <c r="M585" s="8">
        <f t="shared" si="90"/>
        <v>25</v>
      </c>
      <c r="N585" s="8">
        <f t="shared" si="91"/>
        <v>0</v>
      </c>
      <c r="O585" s="8">
        <f t="shared" si="92"/>
        <v>0</v>
      </c>
      <c r="P585" s="8">
        <f t="shared" si="93"/>
        <v>16.5</v>
      </c>
      <c r="Q585" s="9">
        <f t="shared" si="94"/>
        <v>11.225</v>
      </c>
      <c r="R585" s="9">
        <f t="shared" si="95"/>
        <v>9.125</v>
      </c>
      <c r="S585" s="9">
        <f t="shared" si="96"/>
        <v>11.175000000000001</v>
      </c>
      <c r="T585" s="9">
        <f t="shared" si="97"/>
        <v>10.375</v>
      </c>
      <c r="U585" s="8">
        <f t="shared" si="98"/>
        <v>10.508333333333335</v>
      </c>
      <c r="V585" s="8">
        <f t="shared" si="99"/>
        <v>10.475000000000001</v>
      </c>
    </row>
    <row r="586" spans="1:22" ht="13.5" x14ac:dyDescent="0.25">
      <c r="A586" s="3">
        <f>RSI!A586</f>
        <v>42857</v>
      </c>
      <c r="B586" s="2">
        <f>RSI!B586</f>
        <v>8.1469000000000005</v>
      </c>
      <c r="C586" s="2">
        <f>RSI!I586</f>
        <v>53.23187258208096</v>
      </c>
      <c r="D586" s="2">
        <f>MACD!E586</f>
        <v>4.2076265575991201E-2</v>
      </c>
      <c r="E586" s="2">
        <f>MACD!F586</f>
        <v>-5.0102203348511946E-3</v>
      </c>
      <c r="F586" s="2">
        <f>'Moving Avg'!D586</f>
        <v>8.0843000000000007</v>
      </c>
      <c r="G586" s="2">
        <f>'Moving Avg'!F586</f>
        <v>8.0985500000000012</v>
      </c>
      <c r="H586" s="2">
        <f>'Moving Avg'!G586</f>
        <v>8.1330780000000029</v>
      </c>
      <c r="I586" s="2">
        <f>'Moving Avg'!H586</f>
        <v>8.8831020000000009</v>
      </c>
      <c r="J586" s="6" t="str">
        <f>OBV!F586</f>
        <v>BEARISH</v>
      </c>
      <c r="K586" s="6" t="str">
        <f>OBV!G586</f>
        <v>NEUTRAL</v>
      </c>
      <c r="L586" s="6" t="str">
        <f>OBV!H586</f>
        <v>BEARISH DIVERGENCE</v>
      </c>
      <c r="M586" s="8">
        <f t="shared" si="90"/>
        <v>25</v>
      </c>
      <c r="N586" s="8">
        <f t="shared" si="91"/>
        <v>0</v>
      </c>
      <c r="O586" s="8">
        <f t="shared" si="92"/>
        <v>0</v>
      </c>
      <c r="P586" s="8">
        <f t="shared" si="93"/>
        <v>16.5</v>
      </c>
      <c r="Q586" s="9">
        <f t="shared" si="94"/>
        <v>11.225</v>
      </c>
      <c r="R586" s="9">
        <f t="shared" si="95"/>
        <v>9.125</v>
      </c>
      <c r="S586" s="9">
        <f t="shared" si="96"/>
        <v>11.175000000000001</v>
      </c>
      <c r="T586" s="9">
        <f t="shared" si="97"/>
        <v>10.375</v>
      </c>
      <c r="U586" s="8">
        <f t="shared" si="98"/>
        <v>10.508333333333335</v>
      </c>
      <c r="V586" s="8">
        <f t="shared" si="99"/>
        <v>10.475000000000001</v>
      </c>
    </row>
    <row r="587" spans="1:22" ht="13.5" x14ac:dyDescent="0.25">
      <c r="A587" s="3">
        <f>RSI!A587</f>
        <v>42858</v>
      </c>
      <c r="B587" s="2">
        <f>RSI!B587</f>
        <v>8.0456000000000003</v>
      </c>
      <c r="C587" s="2">
        <f>RSI!I587</f>
        <v>45.733237109351734</v>
      </c>
      <c r="D587" s="2">
        <f>MACD!E587</f>
        <v>5.7755315158956932E-2</v>
      </c>
      <c r="E587" s="2">
        <f>MACD!F587</f>
        <v>7.5428867639104318E-3</v>
      </c>
      <c r="F587" s="2">
        <f>'Moving Avg'!D587</f>
        <v>8.0732400000000002</v>
      </c>
      <c r="G587" s="2">
        <f>'Moving Avg'!F587</f>
        <v>8.0957850000000011</v>
      </c>
      <c r="H587" s="2">
        <f>'Moving Avg'!G587</f>
        <v>8.1282900000000016</v>
      </c>
      <c r="I587" s="2">
        <f>'Moving Avg'!H587</f>
        <v>8.8717790000000019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25</v>
      </c>
      <c r="N587" s="8">
        <f t="shared" si="91"/>
        <v>0</v>
      </c>
      <c r="O587" s="8">
        <f t="shared" si="92"/>
        <v>0</v>
      </c>
      <c r="P587" s="8">
        <f t="shared" si="93"/>
        <v>16.5</v>
      </c>
      <c r="Q587" s="9">
        <f t="shared" si="94"/>
        <v>11.225</v>
      </c>
      <c r="R587" s="9">
        <f t="shared" si="95"/>
        <v>9.125</v>
      </c>
      <c r="S587" s="9">
        <f t="shared" si="96"/>
        <v>11.175000000000001</v>
      </c>
      <c r="T587" s="9">
        <f t="shared" si="97"/>
        <v>10.375</v>
      </c>
      <c r="U587" s="8">
        <f t="shared" si="98"/>
        <v>10.508333333333335</v>
      </c>
      <c r="V587" s="8">
        <f t="shared" si="99"/>
        <v>10.475000000000001</v>
      </c>
    </row>
    <row r="588" spans="1:22" ht="13.5" x14ac:dyDescent="0.25">
      <c r="A588" s="3">
        <f>RSI!A588</f>
        <v>42859</v>
      </c>
      <c r="B588" s="2">
        <f>RSI!B588</f>
        <v>8.1008999999999993</v>
      </c>
      <c r="C588" s="2">
        <f>RSI!I588</f>
        <v>49.883641153288629</v>
      </c>
      <c r="D588" s="2">
        <f>MACD!E588</f>
        <v>4.1785848989952967E-2</v>
      </c>
      <c r="E588" s="2">
        <f>MACD!F588</f>
        <v>1.439147920911894E-2</v>
      </c>
      <c r="F588" s="2">
        <f>'Moving Avg'!D588</f>
        <v>8.073240000000002</v>
      </c>
      <c r="G588" s="2">
        <f>'Moving Avg'!F588</f>
        <v>8.0999299999999987</v>
      </c>
      <c r="H588" s="2">
        <f>'Moving Avg'!G588</f>
        <v>8.1246080000000021</v>
      </c>
      <c r="I588" s="2">
        <f>'Moving Avg'!H588</f>
        <v>8.8611930000000001</v>
      </c>
      <c r="J588" s="6" t="str">
        <f>OBV!F588</f>
        <v>BEARISH</v>
      </c>
      <c r="K588" s="6" t="str">
        <f>OBV!G588</f>
        <v>NEUTRAL</v>
      </c>
      <c r="L588" s="6" t="str">
        <f>OBV!H588</f>
        <v>NEUTRAL</v>
      </c>
      <c r="M588" s="8">
        <f t="shared" si="90"/>
        <v>25</v>
      </c>
      <c r="N588" s="8">
        <f t="shared" si="91"/>
        <v>0</v>
      </c>
      <c r="O588" s="8">
        <f t="shared" si="92"/>
        <v>0</v>
      </c>
      <c r="P588" s="8">
        <f t="shared" si="93"/>
        <v>16.5</v>
      </c>
      <c r="Q588" s="9">
        <f t="shared" si="94"/>
        <v>11.225</v>
      </c>
      <c r="R588" s="9">
        <f t="shared" si="95"/>
        <v>9.125</v>
      </c>
      <c r="S588" s="9">
        <f t="shared" si="96"/>
        <v>11.175000000000001</v>
      </c>
      <c r="T588" s="9">
        <f t="shared" si="97"/>
        <v>10.375</v>
      </c>
      <c r="U588" s="8">
        <f t="shared" si="98"/>
        <v>10.508333333333335</v>
      </c>
      <c r="V588" s="8">
        <f t="shared" si="99"/>
        <v>10.475000000000001</v>
      </c>
    </row>
    <row r="589" spans="1:22" ht="13.5" x14ac:dyDescent="0.25">
      <c r="A589" s="3">
        <f>RSI!A589</f>
        <v>42860</v>
      </c>
      <c r="B589" s="2">
        <f>RSI!B589</f>
        <v>8.0364000000000004</v>
      </c>
      <c r="C589" s="2">
        <f>RSI!I589</f>
        <v>45.511475170474256</v>
      </c>
      <c r="D589" s="2">
        <f>MACD!E589</f>
        <v>3.3050388612641868E-2</v>
      </c>
      <c r="E589" s="2">
        <f>MACD!F589</f>
        <v>1.8123261089823525E-2</v>
      </c>
      <c r="F589" s="2">
        <f>'Moving Avg'!D589</f>
        <v>8.073240000000002</v>
      </c>
      <c r="G589" s="2">
        <f>'Moving Avg'!F589</f>
        <v>8.101309999999998</v>
      </c>
      <c r="H589" s="2">
        <f>'Moving Avg'!G589</f>
        <v>8.1214780000000033</v>
      </c>
      <c r="I589" s="2">
        <f>'Moving Avg'!H589</f>
        <v>8.8493640000000013</v>
      </c>
      <c r="J589" s="6" t="str">
        <f>OBV!F589</f>
        <v>BEARISH</v>
      </c>
      <c r="K589" s="6" t="str">
        <f>OBV!G589</f>
        <v>NEUTRAL</v>
      </c>
      <c r="L589" s="6" t="str">
        <f>OBV!H589</f>
        <v>NEUTRAL</v>
      </c>
      <c r="M589" s="8">
        <f t="shared" si="90"/>
        <v>25</v>
      </c>
      <c r="N589" s="8">
        <f t="shared" si="91"/>
        <v>0</v>
      </c>
      <c r="O589" s="8">
        <f t="shared" si="92"/>
        <v>0</v>
      </c>
      <c r="P589" s="8">
        <f t="shared" si="93"/>
        <v>16.5</v>
      </c>
      <c r="Q589" s="9">
        <f t="shared" si="94"/>
        <v>11.225</v>
      </c>
      <c r="R589" s="9">
        <f t="shared" si="95"/>
        <v>9.125</v>
      </c>
      <c r="S589" s="9">
        <f t="shared" si="96"/>
        <v>11.175000000000001</v>
      </c>
      <c r="T589" s="9">
        <f t="shared" si="97"/>
        <v>10.375</v>
      </c>
      <c r="U589" s="8">
        <f t="shared" si="98"/>
        <v>10.508333333333335</v>
      </c>
      <c r="V589" s="8">
        <f t="shared" si="99"/>
        <v>10.475000000000001</v>
      </c>
    </row>
    <row r="590" spans="1:22" ht="13.5" x14ac:dyDescent="0.25">
      <c r="A590" s="3">
        <f>RSI!A590</f>
        <v>42863</v>
      </c>
      <c r="B590" s="2">
        <f>RSI!B590</f>
        <v>8.1469000000000005</v>
      </c>
      <c r="C590" s="2">
        <f>RSI!I590</f>
        <v>53.096108916372621</v>
      </c>
      <c r="D590" s="2">
        <f>MACD!E590</f>
        <v>1.3608071922581289E-2</v>
      </c>
      <c r="E590" s="2">
        <f>MACD!F590</f>
        <v>1.7220223256375081E-2</v>
      </c>
      <c r="F590" s="2">
        <f>'Moving Avg'!D590</f>
        <v>8.095340000000002</v>
      </c>
      <c r="G590" s="2">
        <f>'Moving Avg'!F590</f>
        <v>8.1091349999999984</v>
      </c>
      <c r="H590" s="2">
        <f>'Moving Avg'!G590</f>
        <v>8.1187160000000027</v>
      </c>
      <c r="I590" s="2">
        <f>'Moving Avg'!H590</f>
        <v>8.8380875000000003</v>
      </c>
      <c r="J590" s="6" t="str">
        <f>OBV!F590</f>
        <v>BULLISH</v>
      </c>
      <c r="K590" s="6" t="str">
        <f>OBV!G590</f>
        <v>NEUTRAL</v>
      </c>
      <c r="L590" s="6" t="str">
        <f>OBV!H590</f>
        <v>CONFIRMED BULLISH</v>
      </c>
      <c r="M590" s="8">
        <f t="shared" si="90"/>
        <v>25</v>
      </c>
      <c r="N590" s="8">
        <f t="shared" si="91"/>
        <v>45</v>
      </c>
      <c r="O590" s="8">
        <f t="shared" si="92"/>
        <v>0</v>
      </c>
      <c r="P590" s="8">
        <f t="shared" si="93"/>
        <v>83.5</v>
      </c>
      <c r="Q590" s="9">
        <f t="shared" si="94"/>
        <v>37.024999999999999</v>
      </c>
      <c r="R590" s="9">
        <f t="shared" si="95"/>
        <v>34.875</v>
      </c>
      <c r="S590" s="9">
        <f t="shared" si="96"/>
        <v>48.075000000000003</v>
      </c>
      <c r="T590" s="9">
        <f t="shared" si="97"/>
        <v>38.375</v>
      </c>
      <c r="U590" s="8">
        <f t="shared" si="98"/>
        <v>39.991666666666667</v>
      </c>
      <c r="V590" s="8">
        <f t="shared" si="99"/>
        <v>39.587500000000006</v>
      </c>
    </row>
    <row r="591" spans="1:22" ht="13.5" x14ac:dyDescent="0.25">
      <c r="A591" s="3">
        <f>RSI!A591</f>
        <v>42864</v>
      </c>
      <c r="B591" s="2">
        <f>RSI!B591</f>
        <v>8.1469000000000005</v>
      </c>
      <c r="C591" s="2">
        <f>RSI!I591</f>
        <v>53.096108916372636</v>
      </c>
      <c r="D591" s="2">
        <f>MACD!E591</f>
        <v>-1.163600037786594E-2</v>
      </c>
      <c r="E591" s="2">
        <f>MACD!F591</f>
        <v>1.1448978529526877E-2</v>
      </c>
      <c r="F591" s="2">
        <f>'Moving Avg'!D591</f>
        <v>8.0953400000000002</v>
      </c>
      <c r="G591" s="2">
        <f>'Moving Avg'!F591</f>
        <v>8.1169599999999971</v>
      </c>
      <c r="H591" s="2">
        <f>'Moving Avg'!G591</f>
        <v>8.1159540000000021</v>
      </c>
      <c r="I591" s="2">
        <f>'Moving Avg'!H591</f>
        <v>8.8273170000000007</v>
      </c>
      <c r="J591" s="6" t="str">
        <f>OBV!F591</f>
        <v>BULLISH</v>
      </c>
      <c r="K591" s="6" t="str">
        <f>OBV!G591</f>
        <v>NEUTRAL</v>
      </c>
      <c r="L591" s="6" t="str">
        <f>OBV!H591</f>
        <v>NEUTRAL</v>
      </c>
      <c r="M591" s="8">
        <f t="shared" si="90"/>
        <v>25</v>
      </c>
      <c r="N591" s="8">
        <f t="shared" si="91"/>
        <v>100</v>
      </c>
      <c r="O591" s="8">
        <f t="shared" si="92"/>
        <v>0</v>
      </c>
      <c r="P591" s="8">
        <f t="shared" si="93"/>
        <v>49.5</v>
      </c>
      <c r="Q591" s="9">
        <f t="shared" si="94"/>
        <v>51.174999999999997</v>
      </c>
      <c r="R591" s="9">
        <f t="shared" si="95"/>
        <v>37.375</v>
      </c>
      <c r="S591" s="9">
        <f t="shared" si="96"/>
        <v>41.025000000000006</v>
      </c>
      <c r="T591" s="9">
        <f t="shared" si="97"/>
        <v>43.625</v>
      </c>
      <c r="U591" s="8">
        <f t="shared" si="98"/>
        <v>43.191666666666663</v>
      </c>
      <c r="V591" s="8">
        <f t="shared" si="99"/>
        <v>43.3</v>
      </c>
    </row>
    <row r="592" spans="1:22" ht="13.5" x14ac:dyDescent="0.25">
      <c r="A592" s="3">
        <f>RSI!A592</f>
        <v>42865</v>
      </c>
      <c r="B592" s="2">
        <f>RSI!B592</f>
        <v>8.3217999999999996</v>
      </c>
      <c r="C592" s="2">
        <f>RSI!I592</f>
        <v>62.641888039517298</v>
      </c>
      <c r="D592" s="2">
        <f>MACD!E592</f>
        <v>-2.6399464426615893E-2</v>
      </c>
      <c r="E592" s="2">
        <f>MACD!F592</f>
        <v>3.8792899382983238E-3</v>
      </c>
      <c r="F592" s="2">
        <f>'Moving Avg'!D592</f>
        <v>8.1505799999999997</v>
      </c>
      <c r="G592" s="2">
        <f>'Moving Avg'!F592</f>
        <v>8.1215649999999986</v>
      </c>
      <c r="H592" s="2">
        <f>'Moving Avg'!G592</f>
        <v>8.1166900000000037</v>
      </c>
      <c r="I592" s="2">
        <f>'Moving Avg'!H592</f>
        <v>8.8189399999999996</v>
      </c>
      <c r="J592" s="6" t="str">
        <f>OBV!F592</f>
        <v>BULLISH</v>
      </c>
      <c r="K592" s="6" t="str">
        <f>OBV!G592</f>
        <v>NEUTRAL</v>
      </c>
      <c r="L592" s="6" t="str">
        <f>OBV!H592</f>
        <v>CONFIRMED BULLISH</v>
      </c>
      <c r="M592" s="8">
        <f t="shared" si="90"/>
        <v>25</v>
      </c>
      <c r="N592" s="8">
        <f t="shared" si="91"/>
        <v>100</v>
      </c>
      <c r="O592" s="8">
        <f t="shared" si="92"/>
        <v>0</v>
      </c>
      <c r="P592" s="8">
        <f t="shared" si="93"/>
        <v>83.5</v>
      </c>
      <c r="Q592" s="9">
        <f t="shared" si="94"/>
        <v>56.274999999999999</v>
      </c>
      <c r="R592" s="9">
        <f t="shared" si="95"/>
        <v>45.875</v>
      </c>
      <c r="S592" s="9">
        <f t="shared" si="96"/>
        <v>56.325000000000003</v>
      </c>
      <c r="T592" s="9">
        <f t="shared" si="97"/>
        <v>52.125</v>
      </c>
      <c r="U592" s="8">
        <f t="shared" si="98"/>
        <v>52.82500000000001</v>
      </c>
      <c r="V592" s="8">
        <f t="shared" si="99"/>
        <v>52.650000000000006</v>
      </c>
    </row>
    <row r="593" spans="1:22" ht="13.5" x14ac:dyDescent="0.25">
      <c r="A593" s="3">
        <f>RSI!A593</f>
        <v>42866</v>
      </c>
      <c r="B593" s="2">
        <f>RSI!B593</f>
        <v>8.2850000000000001</v>
      </c>
      <c r="C593" s="2">
        <f>RSI!I593</f>
        <v>59.880480674227897</v>
      </c>
      <c r="D593" s="2">
        <f>MACD!E593</f>
        <v>-3.7456885383026162E-2</v>
      </c>
      <c r="E593" s="2">
        <f>MACD!F593</f>
        <v>-4.3879451259665738E-3</v>
      </c>
      <c r="F593" s="2">
        <f>'Moving Avg'!D593</f>
        <v>8.1874000000000002</v>
      </c>
      <c r="G593" s="2">
        <f>'Moving Avg'!F593</f>
        <v>8.1247899999999973</v>
      </c>
      <c r="H593" s="2">
        <f>'Moving Avg'!G593</f>
        <v>8.1187160000000027</v>
      </c>
      <c r="I593" s="2">
        <f>'Moving Avg'!H593</f>
        <v>8.8116214999999993</v>
      </c>
      <c r="J593" s="6" t="str">
        <f>OBV!F593</f>
        <v>BULLISH</v>
      </c>
      <c r="K593" s="6" t="str">
        <f>OBV!G593</f>
        <v>NEUTRAL</v>
      </c>
      <c r="L593" s="6" t="str">
        <f>OBV!H593</f>
        <v>CONFIRMED BULLISH</v>
      </c>
      <c r="M593" s="8">
        <f t="shared" si="90"/>
        <v>25</v>
      </c>
      <c r="N593" s="8">
        <f t="shared" si="91"/>
        <v>100</v>
      </c>
      <c r="O593" s="8">
        <f t="shared" si="92"/>
        <v>0</v>
      </c>
      <c r="P593" s="8">
        <f t="shared" si="93"/>
        <v>83.5</v>
      </c>
      <c r="Q593" s="9">
        <f t="shared" si="94"/>
        <v>56.274999999999999</v>
      </c>
      <c r="R593" s="9">
        <f t="shared" si="95"/>
        <v>45.875</v>
      </c>
      <c r="S593" s="9">
        <f t="shared" si="96"/>
        <v>56.325000000000003</v>
      </c>
      <c r="T593" s="9">
        <f t="shared" si="97"/>
        <v>52.125</v>
      </c>
      <c r="U593" s="8">
        <f t="shared" si="98"/>
        <v>52.82500000000001</v>
      </c>
      <c r="V593" s="8">
        <f t="shared" si="99"/>
        <v>52.650000000000006</v>
      </c>
    </row>
    <row r="594" spans="1:22" ht="13.5" x14ac:dyDescent="0.25">
      <c r="A594" s="3">
        <f>RSI!A594</f>
        <v>42867</v>
      </c>
      <c r="B594" s="2">
        <f>RSI!B594</f>
        <v>8.2850000000000001</v>
      </c>
      <c r="C594" s="2">
        <f>RSI!I594</f>
        <v>59.880480674227897</v>
      </c>
      <c r="D594" s="2">
        <f>MACD!E594</f>
        <v>-5.771433045846841E-2</v>
      </c>
      <c r="E594" s="2">
        <f>MACD!F594</f>
        <v>-1.5053222192466941E-2</v>
      </c>
      <c r="F594" s="2">
        <f>'Moving Avg'!D594</f>
        <v>8.2371199999999991</v>
      </c>
      <c r="G594" s="2">
        <f>'Moving Avg'!F594</f>
        <v>8.1280149999999995</v>
      </c>
      <c r="H594" s="2">
        <f>'Moving Avg'!G594</f>
        <v>8.1187160000000027</v>
      </c>
      <c r="I594" s="2">
        <f>'Moving Avg'!H594</f>
        <v>8.8035669999999993</v>
      </c>
      <c r="J594" s="6" t="str">
        <f>OBV!F594</f>
        <v>BULLISH</v>
      </c>
      <c r="K594" s="6" t="str">
        <f>OBV!G594</f>
        <v>NEUTRAL</v>
      </c>
      <c r="L594" s="6" t="str">
        <f>OBV!H594</f>
        <v>CONFIRMED BULLISH</v>
      </c>
      <c r="M594" s="8">
        <f t="shared" si="90"/>
        <v>25</v>
      </c>
      <c r="N594" s="8">
        <f t="shared" si="91"/>
        <v>100</v>
      </c>
      <c r="O594" s="8">
        <f t="shared" si="92"/>
        <v>0</v>
      </c>
      <c r="P594" s="8">
        <f t="shared" si="93"/>
        <v>83.5</v>
      </c>
      <c r="Q594" s="9">
        <f t="shared" si="94"/>
        <v>56.274999999999999</v>
      </c>
      <c r="R594" s="9">
        <f t="shared" si="95"/>
        <v>45.875</v>
      </c>
      <c r="S594" s="9">
        <f t="shared" si="96"/>
        <v>56.325000000000003</v>
      </c>
      <c r="T594" s="9">
        <f t="shared" si="97"/>
        <v>52.125</v>
      </c>
      <c r="U594" s="8">
        <f t="shared" si="98"/>
        <v>52.82500000000001</v>
      </c>
      <c r="V594" s="8">
        <f t="shared" si="99"/>
        <v>52.650000000000006</v>
      </c>
    </row>
    <row r="595" spans="1:22" ht="13.5" x14ac:dyDescent="0.25">
      <c r="A595" s="3">
        <f>RSI!A595</f>
        <v>42870</v>
      </c>
      <c r="B595" s="2">
        <f>RSI!B595</f>
        <v>8.2758000000000003</v>
      </c>
      <c r="C595" s="2">
        <f>RSI!I595</f>
        <v>59.124789031354084</v>
      </c>
      <c r="D595" s="2">
        <f>MACD!E595</f>
        <v>-7.5079401894118547E-2</v>
      </c>
      <c r="E595" s="2">
        <f>MACD!F595</f>
        <v>-2.7058458132797267E-2</v>
      </c>
      <c r="F595" s="2">
        <f>'Moving Avg'!D595</f>
        <v>8.2628999999999984</v>
      </c>
      <c r="G595" s="2">
        <f>'Moving Avg'!F595</f>
        <v>8.1307799999999979</v>
      </c>
      <c r="H595" s="2">
        <f>'Moving Avg'!G595</f>
        <v>8.1185320000000019</v>
      </c>
      <c r="I595" s="2">
        <f>'Moving Avg'!H595</f>
        <v>8.7954664999999981</v>
      </c>
      <c r="J595" s="6" t="str">
        <f>OBV!F595</f>
        <v>BEARISH</v>
      </c>
      <c r="K595" s="6" t="str">
        <f>OBV!G595</f>
        <v>NEUTRAL</v>
      </c>
      <c r="L595" s="6" t="str">
        <f>OBV!H595</f>
        <v>BEARISH DIVERGENCE</v>
      </c>
      <c r="M595" s="8">
        <f t="shared" si="90"/>
        <v>25</v>
      </c>
      <c r="N595" s="8">
        <f t="shared" si="91"/>
        <v>100</v>
      </c>
      <c r="O595" s="8">
        <f t="shared" si="92"/>
        <v>0</v>
      </c>
      <c r="P595" s="8">
        <f t="shared" si="93"/>
        <v>16.5</v>
      </c>
      <c r="Q595" s="9">
        <f t="shared" si="94"/>
        <v>46.225000000000001</v>
      </c>
      <c r="R595" s="9">
        <f t="shared" si="95"/>
        <v>29.125</v>
      </c>
      <c r="S595" s="9">
        <f t="shared" si="96"/>
        <v>26.175000000000001</v>
      </c>
      <c r="T595" s="9">
        <f t="shared" si="97"/>
        <v>35.375</v>
      </c>
      <c r="U595" s="8">
        <f t="shared" si="98"/>
        <v>33.841666666666661</v>
      </c>
      <c r="V595" s="8">
        <f t="shared" si="99"/>
        <v>34.224999999999994</v>
      </c>
    </row>
    <row r="596" spans="1:22" ht="13.5" x14ac:dyDescent="0.25">
      <c r="A596" s="3">
        <f>RSI!A596</f>
        <v>42871</v>
      </c>
      <c r="B596" s="2">
        <f>RSI!B596</f>
        <v>8.0640000000000001</v>
      </c>
      <c r="C596" s="2">
        <f>RSI!I596</f>
        <v>45.034312263988134</v>
      </c>
      <c r="D596" s="2">
        <f>MACD!E596</f>
        <v>-5.7868225362001979E-2</v>
      </c>
      <c r="E596" s="2">
        <f>MACD!F596</f>
        <v>-3.3220411578638212E-2</v>
      </c>
      <c r="F596" s="2">
        <f>'Moving Avg'!D596</f>
        <v>8.2463200000000008</v>
      </c>
      <c r="G596" s="2">
        <f>'Moving Avg'!F596</f>
        <v>8.122955000000001</v>
      </c>
      <c r="H596" s="2">
        <f>'Moving Avg'!G596</f>
        <v>8.1159540000000021</v>
      </c>
      <c r="I596" s="2">
        <f>'Moving Avg'!H596</f>
        <v>8.7869969999999995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0"/>
        <v>25</v>
      </c>
      <c r="N596" s="8">
        <f t="shared" si="91"/>
        <v>100</v>
      </c>
      <c r="O596" s="8">
        <f t="shared" si="92"/>
        <v>0</v>
      </c>
      <c r="P596" s="8">
        <f t="shared" si="93"/>
        <v>16.5</v>
      </c>
      <c r="Q596" s="9">
        <f t="shared" si="94"/>
        <v>46.225000000000001</v>
      </c>
      <c r="R596" s="9">
        <f t="shared" si="95"/>
        <v>29.125</v>
      </c>
      <c r="S596" s="9">
        <f t="shared" si="96"/>
        <v>26.175000000000001</v>
      </c>
      <c r="T596" s="9">
        <f t="shared" si="97"/>
        <v>35.375</v>
      </c>
      <c r="U596" s="8">
        <f t="shared" si="98"/>
        <v>33.841666666666661</v>
      </c>
      <c r="V596" s="8">
        <f t="shared" si="99"/>
        <v>34.224999999999994</v>
      </c>
    </row>
    <row r="597" spans="1:22" ht="13.5" x14ac:dyDescent="0.25">
      <c r="A597" s="3">
        <f>RSI!A597</f>
        <v>42872</v>
      </c>
      <c r="B597" s="2">
        <f>RSI!B597</f>
        <v>7.9627999999999997</v>
      </c>
      <c r="C597" s="2">
        <f>RSI!I597</f>
        <v>40.115022908568037</v>
      </c>
      <c r="D597" s="2">
        <f>MACD!E597</f>
        <v>-5.0867808131860315E-2</v>
      </c>
      <c r="E597" s="2">
        <f>MACD!F597</f>
        <v>-3.6749890889282634E-2</v>
      </c>
      <c r="F597" s="2">
        <f>'Moving Avg'!D597</f>
        <v>8.1745200000000011</v>
      </c>
      <c r="G597" s="2">
        <f>'Moving Avg'!F597</f>
        <v>8.1100699999999986</v>
      </c>
      <c r="H597" s="2">
        <f>'Moving Avg'!G597</f>
        <v>8.1131920000000033</v>
      </c>
      <c r="I597" s="2">
        <f>'Moving Avg'!H597</f>
        <v>8.7766409999999979</v>
      </c>
      <c r="J597" s="6" t="str">
        <f>OBV!F597</f>
        <v>BEARISH</v>
      </c>
      <c r="K597" s="6" t="str">
        <f>OBV!G597</f>
        <v>NEUTRAL</v>
      </c>
      <c r="L597" s="6" t="str">
        <f>OBV!H597</f>
        <v>CONFIRMED BEARISH</v>
      </c>
      <c r="M597" s="8">
        <f t="shared" si="90"/>
        <v>25</v>
      </c>
      <c r="N597" s="8">
        <f t="shared" si="91"/>
        <v>45</v>
      </c>
      <c r="O597" s="8">
        <f t="shared" si="92"/>
        <v>0</v>
      </c>
      <c r="P597" s="8">
        <f t="shared" si="93"/>
        <v>16.5</v>
      </c>
      <c r="Q597" s="9">
        <f t="shared" si="94"/>
        <v>26.975000000000001</v>
      </c>
      <c r="R597" s="9">
        <f t="shared" si="95"/>
        <v>18.125</v>
      </c>
      <c r="S597" s="9">
        <f t="shared" si="96"/>
        <v>17.925000000000001</v>
      </c>
      <c r="T597" s="9">
        <f t="shared" si="97"/>
        <v>21.625</v>
      </c>
      <c r="U597" s="8">
        <f t="shared" si="98"/>
        <v>21.008333333333336</v>
      </c>
      <c r="V597" s="8">
        <f t="shared" si="99"/>
        <v>21.162500000000001</v>
      </c>
    </row>
    <row r="598" spans="1:22" ht="13.5" x14ac:dyDescent="0.25">
      <c r="A598" s="3">
        <f>RSI!A598</f>
        <v>42873</v>
      </c>
      <c r="B598" s="2">
        <f>RSI!B598</f>
        <v>8.2020999999999997</v>
      </c>
      <c r="C598" s="2">
        <f>RSI!I598</f>
        <v>53.147770056217389</v>
      </c>
      <c r="D598" s="2">
        <f>MACD!E598</f>
        <v>-5.3078104511298463E-2</v>
      </c>
      <c r="E598" s="2">
        <f>MACD!F598</f>
        <v>-4.0015533613685803E-2</v>
      </c>
      <c r="F598" s="2">
        <f>'Moving Avg'!D598</f>
        <v>8.15794</v>
      </c>
      <c r="G598" s="2">
        <f>'Moving Avg'!F598</f>
        <v>8.1174349999999986</v>
      </c>
      <c r="H598" s="2">
        <f>'Moving Avg'!G598</f>
        <v>8.1133760000000024</v>
      </c>
      <c r="I598" s="2">
        <f>'Moving Avg'!H598</f>
        <v>8.7679414999999992</v>
      </c>
      <c r="J598" s="6" t="str">
        <f>OBV!F598</f>
        <v>BEARISH</v>
      </c>
      <c r="K598" s="6" t="str">
        <f>OBV!G598</f>
        <v>NEUTRAL</v>
      </c>
      <c r="L598" s="6" t="str">
        <f>OBV!H598</f>
        <v>CONFIRMED BEARISH</v>
      </c>
      <c r="M598" s="8">
        <f t="shared" si="90"/>
        <v>25</v>
      </c>
      <c r="N598" s="8">
        <f t="shared" si="91"/>
        <v>45</v>
      </c>
      <c r="O598" s="8">
        <f t="shared" si="92"/>
        <v>0</v>
      </c>
      <c r="P598" s="8">
        <f t="shared" si="93"/>
        <v>16.5</v>
      </c>
      <c r="Q598" s="9">
        <f t="shared" si="94"/>
        <v>26.975000000000001</v>
      </c>
      <c r="R598" s="9">
        <f t="shared" si="95"/>
        <v>18.125</v>
      </c>
      <c r="S598" s="9">
        <f t="shared" si="96"/>
        <v>17.925000000000001</v>
      </c>
      <c r="T598" s="9">
        <f t="shared" si="97"/>
        <v>21.625</v>
      </c>
      <c r="U598" s="8">
        <f t="shared" si="98"/>
        <v>21.008333333333336</v>
      </c>
      <c r="V598" s="8">
        <f t="shared" si="99"/>
        <v>21.162500000000001</v>
      </c>
    </row>
    <row r="599" spans="1:22" ht="13.5" x14ac:dyDescent="0.25">
      <c r="A599" s="3">
        <f>RSI!A599</f>
        <v>42874</v>
      </c>
      <c r="B599" s="2">
        <f>RSI!B599</f>
        <v>8.2388999999999992</v>
      </c>
      <c r="C599" s="2">
        <f>RSI!I599</f>
        <v>54.777669547908978</v>
      </c>
      <c r="D599" s="2">
        <f>MACD!E599</f>
        <v>-6.800721871728399E-2</v>
      </c>
      <c r="E599" s="2">
        <f>MACD!F599</f>
        <v>-4.5613870634405446E-2</v>
      </c>
      <c r="F599" s="2">
        <f>'Moving Avg'!D599</f>
        <v>8.1487200000000009</v>
      </c>
      <c r="G599" s="2">
        <f>'Moving Avg'!F599</f>
        <v>8.1266399999999983</v>
      </c>
      <c r="H599" s="2">
        <f>'Moving Avg'!G599</f>
        <v>8.1142960000000031</v>
      </c>
      <c r="I599" s="2">
        <f>'Moving Avg'!H599</f>
        <v>8.7594259999999977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100</v>
      </c>
      <c r="O599" s="8">
        <f t="shared" si="92"/>
        <v>0</v>
      </c>
      <c r="P599" s="8">
        <f t="shared" si="93"/>
        <v>16.5</v>
      </c>
      <c r="Q599" s="9">
        <f t="shared" si="94"/>
        <v>46.225000000000001</v>
      </c>
      <c r="R599" s="9">
        <f t="shared" si="95"/>
        <v>29.125</v>
      </c>
      <c r="S599" s="9">
        <f t="shared" si="96"/>
        <v>26.175000000000001</v>
      </c>
      <c r="T599" s="9">
        <f t="shared" si="97"/>
        <v>35.375</v>
      </c>
      <c r="U599" s="8">
        <f t="shared" si="98"/>
        <v>33.841666666666661</v>
      </c>
      <c r="V599" s="8">
        <f t="shared" si="99"/>
        <v>34.224999999999994</v>
      </c>
    </row>
    <row r="600" spans="1:22" ht="13.5" x14ac:dyDescent="0.25">
      <c r="A600" s="3">
        <f>RSI!A600</f>
        <v>42877</v>
      </c>
      <c r="B600" s="2">
        <f>RSI!B600</f>
        <v>8.1008999999999993</v>
      </c>
      <c r="C600" s="2">
        <f>RSI!I600</f>
        <v>48.029927931055525</v>
      </c>
      <c r="D600" s="2">
        <f>MACD!E600</f>
        <v>-5.4014277212372619E-2</v>
      </c>
      <c r="E600" s="2">
        <f>MACD!F600</f>
        <v>-4.7293951949998879E-2</v>
      </c>
      <c r="F600" s="2">
        <f>'Moving Avg'!D600</f>
        <v>8.1137400000000017</v>
      </c>
      <c r="G600" s="2">
        <f>'Moving Avg'!F600</f>
        <v>8.1303249999999991</v>
      </c>
      <c r="H600" s="2">
        <f>'Moving Avg'!G600</f>
        <v>8.1133760000000024</v>
      </c>
      <c r="I600" s="2">
        <f>'Moving Avg'!H600</f>
        <v>8.7502204999999975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25</v>
      </c>
      <c r="N600" s="8">
        <f t="shared" si="91"/>
        <v>45</v>
      </c>
      <c r="O600" s="8">
        <f t="shared" si="92"/>
        <v>0</v>
      </c>
      <c r="P600" s="8">
        <f t="shared" si="93"/>
        <v>16.5</v>
      </c>
      <c r="Q600" s="9">
        <f t="shared" si="94"/>
        <v>26.975000000000001</v>
      </c>
      <c r="R600" s="9">
        <f t="shared" si="95"/>
        <v>18.125</v>
      </c>
      <c r="S600" s="9">
        <f t="shared" si="96"/>
        <v>17.925000000000001</v>
      </c>
      <c r="T600" s="9">
        <f t="shared" si="97"/>
        <v>21.625</v>
      </c>
      <c r="U600" s="8">
        <f t="shared" si="98"/>
        <v>21.008333333333336</v>
      </c>
      <c r="V600" s="8">
        <f t="shared" si="99"/>
        <v>21.162500000000001</v>
      </c>
    </row>
    <row r="601" spans="1:22" ht="13.5" x14ac:dyDescent="0.25">
      <c r="A601" s="3">
        <f>RSI!A601</f>
        <v>42878</v>
      </c>
      <c r="B601" s="2">
        <f>RSI!B601</f>
        <v>8.1008999999999993</v>
      </c>
      <c r="C601" s="2">
        <f>RSI!I601</f>
        <v>48.029927931055525</v>
      </c>
      <c r="D601" s="2">
        <f>MACD!E601</f>
        <v>-4.1911382560805066E-2</v>
      </c>
      <c r="E601" s="2">
        <f>MACD!F601</f>
        <v>-4.6217438072160125E-2</v>
      </c>
      <c r="F601" s="2">
        <f>'Moving Avg'!D601</f>
        <v>8.1211199999999995</v>
      </c>
      <c r="G601" s="2">
        <f>'Moving Avg'!F601</f>
        <v>8.1367699999999985</v>
      </c>
      <c r="H601" s="2">
        <f>'Moving Avg'!G601</f>
        <v>8.1124560000000034</v>
      </c>
      <c r="I601" s="2">
        <f>'Moving Avg'!H601</f>
        <v>8.740554999999997</v>
      </c>
      <c r="J601" s="6" t="str">
        <f>OBV!F601</f>
        <v>BEARISH</v>
      </c>
      <c r="K601" s="6" t="str">
        <f>OBV!G601</f>
        <v>NEUTRAL</v>
      </c>
      <c r="L601" s="6" t="str">
        <f>OBV!H601</f>
        <v>BEARISH DIVERGENCE</v>
      </c>
      <c r="M601" s="8">
        <f t="shared" si="90"/>
        <v>25</v>
      </c>
      <c r="N601" s="8">
        <f t="shared" si="91"/>
        <v>0</v>
      </c>
      <c r="O601" s="8">
        <f t="shared" si="92"/>
        <v>0</v>
      </c>
      <c r="P601" s="8">
        <f t="shared" si="93"/>
        <v>16.5</v>
      </c>
      <c r="Q601" s="9">
        <f t="shared" si="94"/>
        <v>11.225</v>
      </c>
      <c r="R601" s="9">
        <f t="shared" si="95"/>
        <v>9.125</v>
      </c>
      <c r="S601" s="9">
        <f t="shared" si="96"/>
        <v>11.175000000000001</v>
      </c>
      <c r="T601" s="9">
        <f t="shared" si="97"/>
        <v>10.375</v>
      </c>
      <c r="U601" s="8">
        <f t="shared" si="98"/>
        <v>10.508333333333335</v>
      </c>
      <c r="V601" s="8">
        <f t="shared" si="99"/>
        <v>10.475000000000001</v>
      </c>
    </row>
    <row r="602" spans="1:22" ht="13.5" x14ac:dyDescent="0.25">
      <c r="A602" s="3">
        <f>RSI!A602</f>
        <v>42879</v>
      </c>
      <c r="B602" s="2">
        <f>RSI!B602</f>
        <v>8.1928999999999998</v>
      </c>
      <c r="C602" s="2">
        <f>RSI!I602</f>
        <v>52.549276499754065</v>
      </c>
      <c r="D602" s="2">
        <f>MACD!E602</f>
        <v>-1.1334341080964094E-2</v>
      </c>
      <c r="E602" s="2">
        <f>MACD!F602</f>
        <v>-3.9240818673920923E-2</v>
      </c>
      <c r="F602" s="2">
        <f>'Moving Avg'!D602</f>
        <v>8.1671399999999998</v>
      </c>
      <c r="G602" s="2">
        <f>'Moving Avg'!F602</f>
        <v>8.1413699999999984</v>
      </c>
      <c r="H602" s="2">
        <f>'Moving Avg'!G602</f>
        <v>8.1120880000000017</v>
      </c>
      <c r="I602" s="2">
        <f>'Moving Avg'!H602</f>
        <v>8.7313494999999985</v>
      </c>
      <c r="J602" s="6" t="str">
        <f>OBV!F602</f>
        <v>BEARISH</v>
      </c>
      <c r="K602" s="6" t="str">
        <f>OBV!G602</f>
        <v>NEUTRAL</v>
      </c>
      <c r="L602" s="6" t="str">
        <f>OBV!H602</f>
        <v>BEARISH DIVERGENCE</v>
      </c>
      <c r="M602" s="8">
        <f t="shared" si="90"/>
        <v>25</v>
      </c>
      <c r="N602" s="8">
        <f t="shared" si="91"/>
        <v>0</v>
      </c>
      <c r="O602" s="8">
        <f t="shared" si="92"/>
        <v>0</v>
      </c>
      <c r="P602" s="8">
        <f t="shared" si="93"/>
        <v>16.5</v>
      </c>
      <c r="Q602" s="9">
        <f t="shared" si="94"/>
        <v>11.225</v>
      </c>
      <c r="R602" s="9">
        <f t="shared" si="95"/>
        <v>9.125</v>
      </c>
      <c r="S602" s="9">
        <f t="shared" si="96"/>
        <v>11.175000000000001</v>
      </c>
      <c r="T602" s="9">
        <f t="shared" si="97"/>
        <v>10.375</v>
      </c>
      <c r="U602" s="8">
        <f t="shared" si="98"/>
        <v>10.508333333333335</v>
      </c>
      <c r="V602" s="8">
        <f t="shared" si="99"/>
        <v>10.475000000000001</v>
      </c>
    </row>
    <row r="603" spans="1:22" ht="13.5" x14ac:dyDescent="0.25">
      <c r="A603" s="3">
        <f>RSI!A603</f>
        <v>42880</v>
      </c>
      <c r="B603" s="2">
        <f>RSI!B603</f>
        <v>8.1928999999999998</v>
      </c>
      <c r="C603" s="2">
        <f>RSI!I603</f>
        <v>52.549276499754065</v>
      </c>
      <c r="D603" s="2">
        <f>MACD!E603</f>
        <v>8.5586041363576726E-3</v>
      </c>
      <c r="E603" s="2">
        <f>MACD!F603</f>
        <v>-2.9680934111865204E-2</v>
      </c>
      <c r="F603" s="2">
        <f>'Moving Avg'!D603</f>
        <v>8.1652999999999984</v>
      </c>
      <c r="G603" s="2">
        <f>'Moving Avg'!F603</f>
        <v>8.1459700000000002</v>
      </c>
      <c r="H603" s="2">
        <f>'Moving Avg'!G603</f>
        <v>8.1154020000000031</v>
      </c>
      <c r="I603" s="2">
        <f>'Moving Avg'!H603</f>
        <v>8.7223740000000003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16.5</v>
      </c>
      <c r="Q603" s="9">
        <f t="shared" si="94"/>
        <v>11.225</v>
      </c>
      <c r="R603" s="9">
        <f t="shared" si="95"/>
        <v>9.125</v>
      </c>
      <c r="S603" s="9">
        <f t="shared" si="96"/>
        <v>11.175000000000001</v>
      </c>
      <c r="T603" s="9">
        <f t="shared" si="97"/>
        <v>10.375</v>
      </c>
      <c r="U603" s="8">
        <f t="shared" si="98"/>
        <v>10.508333333333335</v>
      </c>
      <c r="V603" s="8">
        <f t="shared" si="99"/>
        <v>10.475000000000001</v>
      </c>
    </row>
    <row r="604" spans="1:22" ht="13.5" x14ac:dyDescent="0.25">
      <c r="A604" s="3">
        <f>RSI!A604</f>
        <v>42881</v>
      </c>
      <c r="B604" s="2">
        <f>RSI!B604</f>
        <v>8.2850000000000001</v>
      </c>
      <c r="C604" s="2">
        <f>RSI!I604</f>
        <v>56.900723235787879</v>
      </c>
      <c r="D604" s="2">
        <f>MACD!E604</f>
        <v>1.8274061453217527E-2</v>
      </c>
      <c r="E604" s="2">
        <f>MACD!F604</f>
        <v>-2.0089934998848657E-2</v>
      </c>
      <c r="F604" s="2">
        <f>'Moving Avg'!D604</f>
        <v>8.1745200000000011</v>
      </c>
      <c r="G604" s="2">
        <f>'Moving Avg'!F604</f>
        <v>8.1584000000000021</v>
      </c>
      <c r="H604" s="2">
        <f>'Moving Avg'!G604</f>
        <v>8.1203740000000035</v>
      </c>
      <c r="I604" s="2">
        <f>'Moving Avg'!H604</f>
        <v>8.7138589999999994</v>
      </c>
      <c r="J604" s="6" t="str">
        <f>OBV!F604</f>
        <v>BULLISH</v>
      </c>
      <c r="K604" s="6" t="str">
        <f>OBV!G604</f>
        <v>NEUTRAL</v>
      </c>
      <c r="L604" s="6" t="str">
        <f>OBV!H604</f>
        <v>CONFIRMED BULLISH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83.5</v>
      </c>
      <c r="Q604" s="9">
        <f t="shared" si="94"/>
        <v>21.274999999999999</v>
      </c>
      <c r="R604" s="9">
        <f t="shared" si="95"/>
        <v>25.875</v>
      </c>
      <c r="S604" s="9">
        <f t="shared" si="96"/>
        <v>41.325000000000003</v>
      </c>
      <c r="T604" s="9">
        <f t="shared" si="97"/>
        <v>27.125</v>
      </c>
      <c r="U604" s="8">
        <f t="shared" si="98"/>
        <v>29.491666666666664</v>
      </c>
      <c r="V604" s="8">
        <f t="shared" si="99"/>
        <v>28.9</v>
      </c>
    </row>
    <row r="605" spans="1:22" ht="13.5" x14ac:dyDescent="0.25">
      <c r="A605" s="3">
        <f>RSI!A605</f>
        <v>42884</v>
      </c>
      <c r="B605" s="2">
        <f>RSI!B605</f>
        <v>8.1100999999999992</v>
      </c>
      <c r="C605" s="2">
        <f>RSI!I605</f>
        <v>47.914579220768978</v>
      </c>
      <c r="D605" s="2">
        <f>MACD!E605</f>
        <v>3.7217806513968554E-2</v>
      </c>
      <c r="E605" s="2">
        <f>MACD!F605</f>
        <v>-8.6283866962852153E-3</v>
      </c>
      <c r="F605" s="2">
        <f>'Moving Avg'!D605</f>
        <v>8.176359999999999</v>
      </c>
      <c r="G605" s="2">
        <f>'Moving Avg'!F605</f>
        <v>8.1620850000000011</v>
      </c>
      <c r="H605" s="2">
        <f>'Moving Avg'!G605</f>
        <v>8.1211120000000037</v>
      </c>
      <c r="I605" s="2">
        <f>'Moving Avg'!H605</f>
        <v>8.7044695000000001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83.5</v>
      </c>
      <c r="Q605" s="9">
        <f t="shared" si="94"/>
        <v>21.274999999999999</v>
      </c>
      <c r="R605" s="9">
        <f t="shared" si="95"/>
        <v>25.875</v>
      </c>
      <c r="S605" s="9">
        <f t="shared" si="96"/>
        <v>41.325000000000003</v>
      </c>
      <c r="T605" s="9">
        <f t="shared" si="97"/>
        <v>27.125</v>
      </c>
      <c r="U605" s="8">
        <f t="shared" si="98"/>
        <v>29.491666666666664</v>
      </c>
      <c r="V605" s="8">
        <f t="shared" si="99"/>
        <v>28.9</v>
      </c>
    </row>
    <row r="606" spans="1:22" ht="13.5" x14ac:dyDescent="0.25">
      <c r="A606" s="3">
        <f>RSI!A606</f>
        <v>42885</v>
      </c>
      <c r="B606" s="2">
        <f>RSI!B606</f>
        <v>8.1100999999999992</v>
      </c>
      <c r="C606" s="2">
        <f>RSI!I606</f>
        <v>47.914579220768978</v>
      </c>
      <c r="D606" s="2">
        <f>MACD!E606</f>
        <v>2.0939341173942694E-2</v>
      </c>
      <c r="E606" s="2">
        <f>MACD!F606</f>
        <v>-2.7148411222396333E-3</v>
      </c>
      <c r="F606" s="2">
        <f>'Moving Avg'!D606</f>
        <v>8.1782000000000004</v>
      </c>
      <c r="G606" s="2">
        <f>'Moving Avg'!F606</f>
        <v>8.1602449999999997</v>
      </c>
      <c r="H606" s="2">
        <f>'Moving Avg'!G606</f>
        <v>8.121850000000002</v>
      </c>
      <c r="I606" s="2">
        <f>'Moving Avg'!H606</f>
        <v>8.6951260000000019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83.5</v>
      </c>
      <c r="Q606" s="9">
        <f t="shared" si="94"/>
        <v>21.274999999999999</v>
      </c>
      <c r="R606" s="9">
        <f t="shared" si="95"/>
        <v>25.875</v>
      </c>
      <c r="S606" s="9">
        <f t="shared" si="96"/>
        <v>41.325000000000003</v>
      </c>
      <c r="T606" s="9">
        <f t="shared" si="97"/>
        <v>27.125</v>
      </c>
      <c r="U606" s="8">
        <f t="shared" si="98"/>
        <v>29.491666666666664</v>
      </c>
      <c r="V606" s="8">
        <f t="shared" si="99"/>
        <v>28.9</v>
      </c>
    </row>
    <row r="607" spans="1:22" ht="13.5" x14ac:dyDescent="0.25">
      <c r="A607" s="3">
        <f>RSI!A607</f>
        <v>42886</v>
      </c>
      <c r="B607" s="2">
        <f>RSI!B607</f>
        <v>8.1469000000000005</v>
      </c>
      <c r="C607" s="2">
        <f>RSI!I607</f>
        <v>49.847334994563965</v>
      </c>
      <c r="D607" s="2">
        <f>MACD!E607</f>
        <v>-1.0873580003273986E-2</v>
      </c>
      <c r="E607" s="2">
        <f>MACD!F607</f>
        <v>-4.346588898446504E-3</v>
      </c>
      <c r="F607" s="2">
        <f>'Moving Avg'!D607</f>
        <v>8.1690000000000005</v>
      </c>
      <c r="G607" s="2">
        <f>'Moving Avg'!F607</f>
        <v>8.1653099999999981</v>
      </c>
      <c r="H607" s="2">
        <f>'Moving Avg'!G607</f>
        <v>8.1209300000000013</v>
      </c>
      <c r="I607" s="2">
        <f>'Moving Avg'!H607</f>
        <v>8.6859664999999993</v>
      </c>
      <c r="J607" s="6" t="str">
        <f>OBV!F607</f>
        <v>BULLISH</v>
      </c>
      <c r="K607" s="6" t="str">
        <f>OBV!G607</f>
        <v>WEAK</v>
      </c>
      <c r="L607" s="6" t="str">
        <f>OBV!H607</f>
        <v>BULLISH DIVERGENCE</v>
      </c>
      <c r="M607" s="8">
        <f t="shared" si="90"/>
        <v>25</v>
      </c>
      <c r="N607" s="8">
        <f t="shared" si="91"/>
        <v>45</v>
      </c>
      <c r="O607" s="8">
        <f t="shared" si="92"/>
        <v>0</v>
      </c>
      <c r="P607" s="8">
        <f t="shared" si="93"/>
        <v>50</v>
      </c>
      <c r="Q607" s="9">
        <f t="shared" si="94"/>
        <v>32</v>
      </c>
      <c r="R607" s="9">
        <f t="shared" si="95"/>
        <v>26.5</v>
      </c>
      <c r="S607" s="9">
        <f t="shared" si="96"/>
        <v>33</v>
      </c>
      <c r="T607" s="9">
        <f t="shared" si="97"/>
        <v>30</v>
      </c>
      <c r="U607" s="8">
        <f t="shared" si="98"/>
        <v>30.5</v>
      </c>
      <c r="V607" s="8">
        <f t="shared" si="99"/>
        <v>30.375</v>
      </c>
    </row>
    <row r="608" spans="1:22" ht="13.5" x14ac:dyDescent="0.25">
      <c r="A608" s="3">
        <f>RSI!A608</f>
        <v>42887</v>
      </c>
      <c r="B608" s="2">
        <f>RSI!B608</f>
        <v>8.3217999999999996</v>
      </c>
      <c r="C608" s="2">
        <f>RSI!I608</f>
        <v>57.852329724810254</v>
      </c>
      <c r="D608" s="2">
        <f>MACD!E608</f>
        <v>-1.3912494543792064E-2</v>
      </c>
      <c r="E608" s="2">
        <f>MACD!F608</f>
        <v>-6.2597700275156161E-3</v>
      </c>
      <c r="F608" s="2">
        <f>'Moving Avg'!D608</f>
        <v>8.1947799999999997</v>
      </c>
      <c r="G608" s="2">
        <f>'Moving Avg'!F608</f>
        <v>8.1763549999999974</v>
      </c>
      <c r="H608" s="2">
        <f>'Moving Avg'!G608</f>
        <v>8.1262700000000017</v>
      </c>
      <c r="I608" s="2">
        <f>'Moving Avg'!H608</f>
        <v>8.6774974999999976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  <c r="M608" s="8">
        <f t="shared" si="90"/>
        <v>25</v>
      </c>
      <c r="N608" s="8">
        <f t="shared" si="91"/>
        <v>45</v>
      </c>
      <c r="O608" s="8">
        <f t="shared" si="92"/>
        <v>0</v>
      </c>
      <c r="P608" s="8">
        <f t="shared" si="93"/>
        <v>67</v>
      </c>
      <c r="Q608" s="9">
        <f t="shared" si="94"/>
        <v>34.549999999999997</v>
      </c>
      <c r="R608" s="9">
        <f t="shared" si="95"/>
        <v>30.75</v>
      </c>
      <c r="S608" s="9">
        <f t="shared" si="96"/>
        <v>40.650000000000006</v>
      </c>
      <c r="T608" s="9">
        <f t="shared" si="97"/>
        <v>34.25</v>
      </c>
      <c r="U608" s="8">
        <f t="shared" si="98"/>
        <v>35.31666666666667</v>
      </c>
      <c r="V608" s="8">
        <f t="shared" si="99"/>
        <v>35.049999999999997</v>
      </c>
    </row>
    <row r="609" spans="1:22" ht="13.5" x14ac:dyDescent="0.25">
      <c r="A609" s="3">
        <f>RSI!A609</f>
        <v>42888</v>
      </c>
      <c r="B609" s="2">
        <f>RSI!B609</f>
        <v>8.3125999999999998</v>
      </c>
      <c r="C609" s="2">
        <f>RSI!I609</f>
        <v>57.333933920703274</v>
      </c>
      <c r="D609" s="2">
        <f>MACD!E609</f>
        <v>-1.1155946169054687E-2</v>
      </c>
      <c r="E609" s="2">
        <f>MACD!F609</f>
        <v>-7.2390052558234308E-3</v>
      </c>
      <c r="F609" s="2">
        <f>'Moving Avg'!D609</f>
        <v>8.2003000000000021</v>
      </c>
      <c r="G609" s="2">
        <f>'Moving Avg'!F609</f>
        <v>8.1901649999999968</v>
      </c>
      <c r="H609" s="2">
        <f>'Moving Avg'!G609</f>
        <v>8.1305040000000002</v>
      </c>
      <c r="I609" s="2">
        <f>'Moving Avg'!H609</f>
        <v>8.6688904999999981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  <c r="M609" s="8">
        <f t="shared" si="90"/>
        <v>25</v>
      </c>
      <c r="N609" s="8">
        <f t="shared" si="91"/>
        <v>45</v>
      </c>
      <c r="O609" s="8">
        <f t="shared" si="92"/>
        <v>0</v>
      </c>
      <c r="P609" s="8">
        <f t="shared" si="93"/>
        <v>83.5</v>
      </c>
      <c r="Q609" s="9">
        <f t="shared" si="94"/>
        <v>37.024999999999999</v>
      </c>
      <c r="R609" s="9">
        <f t="shared" si="95"/>
        <v>34.875</v>
      </c>
      <c r="S609" s="9">
        <f t="shared" si="96"/>
        <v>48.075000000000003</v>
      </c>
      <c r="T609" s="9">
        <f t="shared" si="97"/>
        <v>38.375</v>
      </c>
      <c r="U609" s="8">
        <f t="shared" si="98"/>
        <v>39.991666666666667</v>
      </c>
      <c r="V609" s="8">
        <f t="shared" si="99"/>
        <v>39.587500000000006</v>
      </c>
    </row>
    <row r="610" spans="1:22" ht="13.5" x14ac:dyDescent="0.25">
      <c r="A610" s="3">
        <f>RSI!A610</f>
        <v>42891</v>
      </c>
      <c r="B610" s="2">
        <f>RSI!B610</f>
        <v>8.1008999999999993</v>
      </c>
      <c r="C610" s="2">
        <f>RSI!I610</f>
        <v>46.916044791263445</v>
      </c>
      <c r="D610" s="2">
        <f>MACD!E610</f>
        <v>-1.5258297770966323E-2</v>
      </c>
      <c r="E610" s="2">
        <f>MACD!F610</f>
        <v>-8.8428637588520102E-3</v>
      </c>
      <c r="F610" s="2">
        <f>'Moving Avg'!D610</f>
        <v>8.1984600000000007</v>
      </c>
      <c r="G610" s="2">
        <f>'Moving Avg'!F610</f>
        <v>8.1878649999999986</v>
      </c>
      <c r="H610" s="2">
        <f>'Moving Avg'!G610</f>
        <v>8.1314260000000012</v>
      </c>
      <c r="I610" s="2">
        <f>'Moving Avg'!H610</f>
        <v>8.6596849999999979</v>
      </c>
      <c r="J610" s="6" t="str">
        <f>OBV!F610</f>
        <v>BULLISH</v>
      </c>
      <c r="K610" s="6" t="str">
        <f>OBV!G610</f>
        <v>NEUTRAL</v>
      </c>
      <c r="L610" s="6" t="str">
        <f>OBV!H610</f>
        <v>BULLISH DIVERGENCE</v>
      </c>
      <c r="M610" s="8">
        <f t="shared" si="90"/>
        <v>25</v>
      </c>
      <c r="N610" s="8">
        <f t="shared" si="91"/>
        <v>45</v>
      </c>
      <c r="O610" s="8">
        <f t="shared" si="92"/>
        <v>0</v>
      </c>
      <c r="P610" s="8">
        <f t="shared" si="93"/>
        <v>66.5</v>
      </c>
      <c r="Q610" s="9">
        <f t="shared" si="94"/>
        <v>34.475000000000001</v>
      </c>
      <c r="R610" s="9">
        <f t="shared" si="95"/>
        <v>30.625</v>
      </c>
      <c r="S610" s="9">
        <f t="shared" si="96"/>
        <v>40.424999999999997</v>
      </c>
      <c r="T610" s="9">
        <f t="shared" si="97"/>
        <v>34.125</v>
      </c>
      <c r="U610" s="8">
        <f t="shared" si="98"/>
        <v>35.174999999999997</v>
      </c>
      <c r="V610" s="8">
        <f t="shared" si="99"/>
        <v>34.912499999999994</v>
      </c>
    </row>
    <row r="611" spans="1:22" ht="13.5" x14ac:dyDescent="0.25">
      <c r="A611" s="3">
        <f>RSI!A611</f>
        <v>42892</v>
      </c>
      <c r="B611" s="2">
        <f>RSI!B611</f>
        <v>8.2850000000000001</v>
      </c>
      <c r="C611" s="2">
        <f>RSI!I611</f>
        <v>54.63572907319071</v>
      </c>
      <c r="D611" s="2">
        <f>MACD!E611</f>
        <v>-3.1935544208124611E-2</v>
      </c>
      <c r="E611" s="2">
        <f>MACD!F611</f>
        <v>-1.3461399848706531E-2</v>
      </c>
      <c r="F611" s="2">
        <f>'Moving Avg'!D611</f>
        <v>8.2334399999999981</v>
      </c>
      <c r="G611" s="2">
        <f>'Moving Avg'!F611</f>
        <v>8.1947699999999983</v>
      </c>
      <c r="H611" s="2">
        <f>'Moving Avg'!G611</f>
        <v>8.1356620000000017</v>
      </c>
      <c r="I611" s="2">
        <f>'Moving Avg'!H611</f>
        <v>8.6518604999999997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45</v>
      </c>
      <c r="O611" s="8">
        <f t="shared" si="92"/>
        <v>0</v>
      </c>
      <c r="P611" s="8">
        <f t="shared" si="93"/>
        <v>83.5</v>
      </c>
      <c r="Q611" s="9">
        <f t="shared" si="94"/>
        <v>37.024999999999999</v>
      </c>
      <c r="R611" s="9">
        <f t="shared" si="95"/>
        <v>34.875</v>
      </c>
      <c r="S611" s="9">
        <f t="shared" si="96"/>
        <v>48.075000000000003</v>
      </c>
      <c r="T611" s="9">
        <f t="shared" si="97"/>
        <v>38.375</v>
      </c>
      <c r="U611" s="8">
        <f t="shared" si="98"/>
        <v>39.991666666666667</v>
      </c>
      <c r="V611" s="8">
        <f t="shared" si="99"/>
        <v>39.587500000000006</v>
      </c>
    </row>
    <row r="612" spans="1:22" ht="13.5" x14ac:dyDescent="0.25">
      <c r="A612" s="3">
        <f>RSI!A612</f>
        <v>42893</v>
      </c>
      <c r="B612" s="2">
        <f>RSI!B612</f>
        <v>8.2850000000000001</v>
      </c>
      <c r="C612" s="2">
        <f>RSI!I612</f>
        <v>54.63572907319071</v>
      </c>
      <c r="D612" s="2">
        <f>MACD!E612</f>
        <v>-3.2581984645119633E-2</v>
      </c>
      <c r="E612" s="2">
        <f>MACD!F612</f>
        <v>-1.7285516807989152E-2</v>
      </c>
      <c r="F612" s="2">
        <f>'Moving Avg'!D612</f>
        <v>8.2610600000000005</v>
      </c>
      <c r="G612" s="2">
        <f>'Moving Avg'!F612</f>
        <v>8.1929300000000005</v>
      </c>
      <c r="H612" s="2">
        <f>'Moving Avg'!G612</f>
        <v>8.1398980000000023</v>
      </c>
      <c r="I612" s="2">
        <f>'Moving Avg'!H612</f>
        <v>8.6440359999999981</v>
      </c>
      <c r="J612" s="6" t="str">
        <f>OBV!F612</f>
        <v>BEARISH</v>
      </c>
      <c r="K612" s="6" t="str">
        <f>OBV!G612</f>
        <v>NEUTRAL</v>
      </c>
      <c r="L612" s="6" t="str">
        <f>OBV!H612</f>
        <v>BEARISH DIVERGENCE</v>
      </c>
      <c r="M612" s="8">
        <f t="shared" si="90"/>
        <v>25</v>
      </c>
      <c r="N612" s="8">
        <f t="shared" si="91"/>
        <v>45</v>
      </c>
      <c r="O612" s="8">
        <f t="shared" si="92"/>
        <v>0</v>
      </c>
      <c r="P612" s="8">
        <f t="shared" si="93"/>
        <v>16.5</v>
      </c>
      <c r="Q612" s="9">
        <f t="shared" si="94"/>
        <v>26.975000000000001</v>
      </c>
      <c r="R612" s="9">
        <f t="shared" si="95"/>
        <v>18.125</v>
      </c>
      <c r="S612" s="9">
        <f t="shared" si="96"/>
        <v>17.925000000000001</v>
      </c>
      <c r="T612" s="9">
        <f t="shared" si="97"/>
        <v>21.625</v>
      </c>
      <c r="U612" s="8">
        <f t="shared" si="98"/>
        <v>21.008333333333336</v>
      </c>
      <c r="V612" s="8">
        <f t="shared" si="99"/>
        <v>21.162500000000001</v>
      </c>
    </row>
    <row r="613" spans="1:22" ht="13.5" x14ac:dyDescent="0.25">
      <c r="A613" s="3">
        <f>RSI!A613</f>
        <v>42894</v>
      </c>
      <c r="B613" s="2">
        <f>RSI!B613</f>
        <v>8.3770000000000007</v>
      </c>
      <c r="C613" s="2">
        <f>RSI!I613</f>
        <v>58.161961881464549</v>
      </c>
      <c r="D613" s="2">
        <f>MACD!E613</f>
        <v>-4.0581537869032402E-2</v>
      </c>
      <c r="E613" s="2">
        <f>MACD!F613</f>
        <v>-2.1944721020197802E-2</v>
      </c>
      <c r="F613" s="2">
        <f>'Moving Avg'!D613</f>
        <v>8.2721</v>
      </c>
      <c r="G613" s="2">
        <f>'Moving Avg'!F613</f>
        <v>8.1975299999999987</v>
      </c>
      <c r="H613" s="2">
        <f>'Moving Avg'!G613</f>
        <v>8.1457880000000031</v>
      </c>
      <c r="I613" s="2">
        <f>'Moving Avg'!H613</f>
        <v>8.6357509999999973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  <c r="M613" s="8">
        <f t="shared" si="90"/>
        <v>25</v>
      </c>
      <c r="N613" s="8">
        <f t="shared" si="91"/>
        <v>45</v>
      </c>
      <c r="O613" s="8">
        <f t="shared" si="92"/>
        <v>0</v>
      </c>
      <c r="P613" s="8">
        <f t="shared" si="93"/>
        <v>16.5</v>
      </c>
      <c r="Q613" s="9">
        <f t="shared" si="94"/>
        <v>26.975000000000001</v>
      </c>
      <c r="R613" s="9">
        <f t="shared" si="95"/>
        <v>18.125</v>
      </c>
      <c r="S613" s="9">
        <f t="shared" si="96"/>
        <v>17.925000000000001</v>
      </c>
      <c r="T613" s="9">
        <f t="shared" si="97"/>
        <v>21.625</v>
      </c>
      <c r="U613" s="8">
        <f t="shared" si="98"/>
        <v>21.008333333333336</v>
      </c>
      <c r="V613" s="8">
        <f t="shared" si="99"/>
        <v>21.162500000000001</v>
      </c>
    </row>
    <row r="614" spans="1:22" ht="13.5" x14ac:dyDescent="0.25">
      <c r="A614" s="3">
        <f>RSI!A614</f>
        <v>42895</v>
      </c>
      <c r="B614" s="2">
        <f>RSI!B614</f>
        <v>8.6256000000000004</v>
      </c>
      <c r="C614" s="2">
        <f>RSI!I614</f>
        <v>65.879958404673346</v>
      </c>
      <c r="D614" s="2">
        <f>MACD!E614</f>
        <v>-5.2730116174160457E-2</v>
      </c>
      <c r="E614" s="2">
        <f>MACD!F614</f>
        <v>-2.8101800050990337E-2</v>
      </c>
      <c r="F614" s="2">
        <f>'Moving Avg'!D614</f>
        <v>8.3346999999999998</v>
      </c>
      <c r="G614" s="2">
        <f>'Moving Avg'!F614</f>
        <v>8.2145599999999988</v>
      </c>
      <c r="H614" s="2">
        <f>'Moving Avg'!G614</f>
        <v>8.1566500000000026</v>
      </c>
      <c r="I614" s="2">
        <f>'Moving Avg'!H614</f>
        <v>8.6291689999999974</v>
      </c>
      <c r="J614" s="6" t="str">
        <f>OBV!F614</f>
        <v>BULLISH</v>
      </c>
      <c r="K614" s="6" t="str">
        <f>OBV!G614</f>
        <v>NEUTRAL</v>
      </c>
      <c r="L614" s="6" t="str">
        <f>OBV!H614</f>
        <v>CONFIRMED BULLISH</v>
      </c>
      <c r="M614" s="8">
        <f t="shared" si="90"/>
        <v>25</v>
      </c>
      <c r="N614" s="8">
        <f t="shared" si="91"/>
        <v>100</v>
      </c>
      <c r="O614" s="8">
        <f t="shared" si="92"/>
        <v>0</v>
      </c>
      <c r="P614" s="8">
        <f t="shared" si="93"/>
        <v>83.5</v>
      </c>
      <c r="Q614" s="9">
        <f t="shared" si="94"/>
        <v>56.274999999999999</v>
      </c>
      <c r="R614" s="9">
        <f t="shared" si="95"/>
        <v>45.875</v>
      </c>
      <c r="S614" s="9">
        <f t="shared" si="96"/>
        <v>56.325000000000003</v>
      </c>
      <c r="T614" s="9">
        <f t="shared" si="97"/>
        <v>52.125</v>
      </c>
      <c r="U614" s="8">
        <f t="shared" si="98"/>
        <v>52.82500000000001</v>
      </c>
      <c r="V614" s="8">
        <f t="shared" si="99"/>
        <v>52.650000000000006</v>
      </c>
    </row>
    <row r="615" spans="1:22" ht="13.5" x14ac:dyDescent="0.25">
      <c r="A615" s="3">
        <f>RSI!A615</f>
        <v>42898</v>
      </c>
      <c r="B615" s="2">
        <f>RSI!B615</f>
        <v>8.6072000000000006</v>
      </c>
      <c r="C615" s="2">
        <f>RSI!I615</f>
        <v>64.925298669721798</v>
      </c>
      <c r="D615" s="2">
        <f>MACD!E615</f>
        <v>-9.1073530901265798E-2</v>
      </c>
      <c r="E615" s="2">
        <f>MACD!F615</f>
        <v>-4.0696146221045434E-2</v>
      </c>
      <c r="F615" s="2">
        <f>'Moving Avg'!D615</f>
        <v>8.4359599999999997</v>
      </c>
      <c r="G615" s="2">
        <f>'Moving Avg'!F615</f>
        <v>8.2311300000000003</v>
      </c>
      <c r="H615" s="2">
        <f>'Moving Avg'!G615</f>
        <v>8.1667760000000005</v>
      </c>
      <c r="I615" s="2">
        <f>'Moving Avg'!H615</f>
        <v>8.6224949999999971</v>
      </c>
      <c r="J615" s="6" t="str">
        <f>OBV!F615</f>
        <v>BULLISH</v>
      </c>
      <c r="K615" s="6" t="str">
        <f>OBV!G615</f>
        <v>NEUTRAL</v>
      </c>
      <c r="L615" s="6" t="str">
        <f>OBV!H615</f>
        <v>CONFIRMED BULLISH</v>
      </c>
      <c r="M615" s="8">
        <f t="shared" si="90"/>
        <v>25</v>
      </c>
      <c r="N615" s="8">
        <f t="shared" si="91"/>
        <v>100</v>
      </c>
      <c r="O615" s="8">
        <f t="shared" si="92"/>
        <v>0</v>
      </c>
      <c r="P615" s="8">
        <f t="shared" si="93"/>
        <v>83.5</v>
      </c>
      <c r="Q615" s="9">
        <f t="shared" si="94"/>
        <v>56.274999999999999</v>
      </c>
      <c r="R615" s="9">
        <f t="shared" si="95"/>
        <v>45.875</v>
      </c>
      <c r="S615" s="9">
        <f t="shared" si="96"/>
        <v>56.325000000000003</v>
      </c>
      <c r="T615" s="9">
        <f t="shared" si="97"/>
        <v>52.125</v>
      </c>
      <c r="U615" s="8">
        <f t="shared" si="98"/>
        <v>52.82500000000001</v>
      </c>
      <c r="V615" s="8">
        <f t="shared" si="99"/>
        <v>52.650000000000006</v>
      </c>
    </row>
    <row r="616" spans="1:22" ht="13.5" x14ac:dyDescent="0.25">
      <c r="A616" s="3">
        <f>RSI!A616</f>
        <v>42899</v>
      </c>
      <c r="B616" s="2">
        <f>RSI!B616</f>
        <v>8.5980000000000008</v>
      </c>
      <c r="C616" s="2">
        <f>RSI!I616</f>
        <v>64.422622408396109</v>
      </c>
      <c r="D616" s="2">
        <f>MACD!E616</f>
        <v>-0.12506026858317121</v>
      </c>
      <c r="E616" s="2">
        <f>MACD!F616</f>
        <v>-5.7568970693470591E-2</v>
      </c>
      <c r="F616" s="2">
        <f>'Moving Avg'!D616</f>
        <v>8.4985599999999994</v>
      </c>
      <c r="G616" s="2">
        <f>'Moving Avg'!F616</f>
        <v>8.257830000000002</v>
      </c>
      <c r="H616" s="2">
        <f>'Moving Avg'!G616</f>
        <v>8.176718000000001</v>
      </c>
      <c r="I616" s="2">
        <f>'Moving Avg'!H616</f>
        <v>8.6153149999999972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  <c r="M616" s="8">
        <f t="shared" si="90"/>
        <v>25</v>
      </c>
      <c r="N616" s="8">
        <f t="shared" si="91"/>
        <v>100</v>
      </c>
      <c r="O616" s="8">
        <f t="shared" si="92"/>
        <v>0</v>
      </c>
      <c r="P616" s="8">
        <f t="shared" si="93"/>
        <v>83.5</v>
      </c>
      <c r="Q616" s="9">
        <f t="shared" si="94"/>
        <v>56.274999999999999</v>
      </c>
      <c r="R616" s="9">
        <f t="shared" si="95"/>
        <v>45.875</v>
      </c>
      <c r="S616" s="9">
        <f t="shared" si="96"/>
        <v>56.325000000000003</v>
      </c>
      <c r="T616" s="9">
        <f t="shared" si="97"/>
        <v>52.125</v>
      </c>
      <c r="U616" s="8">
        <f t="shared" si="98"/>
        <v>52.82500000000001</v>
      </c>
      <c r="V616" s="8">
        <f t="shared" si="99"/>
        <v>52.650000000000006</v>
      </c>
    </row>
    <row r="617" spans="1:22" ht="13.5" x14ac:dyDescent="0.25">
      <c r="A617" s="3">
        <f>RSI!A617</f>
        <v>42900</v>
      </c>
      <c r="B617" s="2">
        <f>RSI!B617</f>
        <v>8.3770000000000007</v>
      </c>
      <c r="C617" s="2">
        <f>RSI!I617</f>
        <v>53.672459474370562</v>
      </c>
      <c r="D617" s="2">
        <f>MACD!E617</f>
        <v>-0.13379107139853019</v>
      </c>
      <c r="E617" s="2">
        <f>MACD!F617</f>
        <v>-7.2813390834482516E-2</v>
      </c>
      <c r="F617" s="2">
        <f>'Moving Avg'!D617</f>
        <v>8.516960000000001</v>
      </c>
      <c r="G617" s="2">
        <f>'Moving Avg'!F617</f>
        <v>8.2785400000000013</v>
      </c>
      <c r="H617" s="2">
        <f>'Moving Avg'!G617</f>
        <v>8.182240000000002</v>
      </c>
      <c r="I617" s="2">
        <f>'Moving Avg'!H617</f>
        <v>8.6070299999999964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  <c r="M617" s="8">
        <f t="shared" si="90"/>
        <v>25</v>
      </c>
      <c r="N617" s="8">
        <f t="shared" si="91"/>
        <v>100</v>
      </c>
      <c r="O617" s="8">
        <f t="shared" si="92"/>
        <v>0</v>
      </c>
      <c r="P617" s="8">
        <f t="shared" si="93"/>
        <v>83.5</v>
      </c>
      <c r="Q617" s="9">
        <f t="shared" si="94"/>
        <v>56.274999999999999</v>
      </c>
      <c r="R617" s="9">
        <f t="shared" si="95"/>
        <v>45.875</v>
      </c>
      <c r="S617" s="9">
        <f t="shared" si="96"/>
        <v>56.325000000000003</v>
      </c>
      <c r="T617" s="9">
        <f t="shared" si="97"/>
        <v>52.125</v>
      </c>
      <c r="U617" s="8">
        <f t="shared" si="98"/>
        <v>52.82500000000001</v>
      </c>
      <c r="V617" s="8">
        <f t="shared" si="99"/>
        <v>52.650000000000006</v>
      </c>
    </row>
    <row r="618" spans="1:22" ht="13.5" x14ac:dyDescent="0.25">
      <c r="A618" s="3">
        <f>RSI!A618</f>
        <v>42901</v>
      </c>
      <c r="B618" s="2">
        <f>RSI!B618</f>
        <v>8.5610999999999997</v>
      </c>
      <c r="C618" s="2">
        <f>RSI!I618</f>
        <v>59.704682952774235</v>
      </c>
      <c r="D618" s="2">
        <f>MACD!E618</f>
        <v>-0.12845832635189147</v>
      </c>
      <c r="E618" s="2">
        <f>MACD!F618</f>
        <v>-8.3942377937964316E-2</v>
      </c>
      <c r="F618" s="2">
        <f>'Moving Avg'!D618</f>
        <v>8.5537799999999997</v>
      </c>
      <c r="G618" s="2">
        <f>'Moving Avg'!F618</f>
        <v>8.2964900000000021</v>
      </c>
      <c r="H618" s="2">
        <f>'Moving Avg'!G618</f>
        <v>8.1931020000000014</v>
      </c>
      <c r="I618" s="2">
        <f>'Moving Avg'!H618</f>
        <v>8.5996654999999951</v>
      </c>
      <c r="J618" s="6" t="str">
        <f>OBV!F618</f>
        <v>BEARISH</v>
      </c>
      <c r="K618" s="6" t="str">
        <f>OBV!G618</f>
        <v>NEUTRAL</v>
      </c>
      <c r="L618" s="6" t="str">
        <f>OBV!H618</f>
        <v>BEARISH DIVERGENCE</v>
      </c>
      <c r="M618" s="8">
        <f t="shared" si="90"/>
        <v>25</v>
      </c>
      <c r="N618" s="8">
        <f t="shared" si="91"/>
        <v>100</v>
      </c>
      <c r="O618" s="8">
        <f t="shared" si="92"/>
        <v>0</v>
      </c>
      <c r="P618" s="8">
        <f t="shared" si="93"/>
        <v>16.5</v>
      </c>
      <c r="Q618" s="9">
        <f t="shared" si="94"/>
        <v>46.225000000000001</v>
      </c>
      <c r="R618" s="9">
        <f t="shared" si="95"/>
        <v>29.125</v>
      </c>
      <c r="S618" s="9">
        <f t="shared" si="96"/>
        <v>26.175000000000001</v>
      </c>
      <c r="T618" s="9">
        <f t="shared" si="97"/>
        <v>35.375</v>
      </c>
      <c r="U618" s="8">
        <f t="shared" si="98"/>
        <v>33.841666666666661</v>
      </c>
      <c r="V618" s="8">
        <f t="shared" si="99"/>
        <v>34.224999999999994</v>
      </c>
    </row>
    <row r="619" spans="1:22" ht="13.5" x14ac:dyDescent="0.25">
      <c r="A619" s="3">
        <f>RSI!A619</f>
        <v>42902</v>
      </c>
      <c r="B619" s="2">
        <f>RSI!B619</f>
        <v>8.5151000000000003</v>
      </c>
      <c r="C619" s="2">
        <f>RSI!I619</f>
        <v>57.683621931133402</v>
      </c>
      <c r="D619" s="2">
        <f>MACD!E619</f>
        <v>-0.12355137993242415</v>
      </c>
      <c r="E619" s="2">
        <f>MACD!F619</f>
        <v>-9.1864178336856284E-2</v>
      </c>
      <c r="F619" s="2">
        <f>'Moving Avg'!D619</f>
        <v>8.5316799999999997</v>
      </c>
      <c r="G619" s="2">
        <f>'Moving Avg'!F619</f>
        <v>8.3103000000000016</v>
      </c>
      <c r="H619" s="2">
        <f>'Moving Avg'!G619</f>
        <v>8.2032280000000011</v>
      </c>
      <c r="I619" s="2">
        <f>'Moving Avg'!H619</f>
        <v>8.5920709999999954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25</v>
      </c>
      <c r="N619" s="8">
        <f t="shared" si="91"/>
        <v>100</v>
      </c>
      <c r="O619" s="8">
        <f t="shared" si="92"/>
        <v>0</v>
      </c>
      <c r="P619" s="8">
        <f t="shared" si="93"/>
        <v>16.5</v>
      </c>
      <c r="Q619" s="9">
        <f t="shared" si="94"/>
        <v>46.225000000000001</v>
      </c>
      <c r="R619" s="9">
        <f t="shared" si="95"/>
        <v>29.125</v>
      </c>
      <c r="S619" s="9">
        <f t="shared" si="96"/>
        <v>26.175000000000001</v>
      </c>
      <c r="T619" s="9">
        <f t="shared" si="97"/>
        <v>35.375</v>
      </c>
      <c r="U619" s="8">
        <f t="shared" si="98"/>
        <v>33.841666666666661</v>
      </c>
      <c r="V619" s="8">
        <f t="shared" si="99"/>
        <v>34.224999999999994</v>
      </c>
    </row>
    <row r="620" spans="1:22" ht="13.5" x14ac:dyDescent="0.25">
      <c r="A620" s="3">
        <f>RSI!A620</f>
        <v>42905</v>
      </c>
      <c r="B620" s="2">
        <f>RSI!B620</f>
        <v>8.5610999999999997</v>
      </c>
      <c r="C620" s="2">
        <f>RSI!I620</f>
        <v>59.172001842462691</v>
      </c>
      <c r="D620" s="2">
        <f>MACD!E620</f>
        <v>-0.15658324379258559</v>
      </c>
      <c r="E620" s="2">
        <f>MACD!F620</f>
        <v>-0.10480799142800215</v>
      </c>
      <c r="F620" s="2">
        <f>'Moving Avg'!D620</f>
        <v>8.5224600000000006</v>
      </c>
      <c r="G620" s="2">
        <f>'Moving Avg'!F620</f>
        <v>8.3333100000000009</v>
      </c>
      <c r="H620" s="2">
        <f>'Moving Avg'!G620</f>
        <v>8.2146420000000013</v>
      </c>
      <c r="I620" s="2">
        <f>'Moving Avg'!H620</f>
        <v>8.5847984999999944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0"/>
        <v>25</v>
      </c>
      <c r="N620" s="8">
        <f t="shared" si="91"/>
        <v>100</v>
      </c>
      <c r="O620" s="8">
        <f t="shared" si="92"/>
        <v>0</v>
      </c>
      <c r="P620" s="8">
        <f t="shared" si="93"/>
        <v>16.5</v>
      </c>
      <c r="Q620" s="9">
        <f t="shared" si="94"/>
        <v>46.225000000000001</v>
      </c>
      <c r="R620" s="9">
        <f t="shared" si="95"/>
        <v>29.125</v>
      </c>
      <c r="S620" s="9">
        <f t="shared" si="96"/>
        <v>26.175000000000001</v>
      </c>
      <c r="T620" s="9">
        <f t="shared" si="97"/>
        <v>35.375</v>
      </c>
      <c r="U620" s="8">
        <f t="shared" si="98"/>
        <v>33.841666666666661</v>
      </c>
      <c r="V620" s="8">
        <f t="shared" si="99"/>
        <v>34.224999999999994</v>
      </c>
    </row>
    <row r="621" spans="1:22" ht="13.5" x14ac:dyDescent="0.25">
      <c r="A621" s="3">
        <f>RSI!A621</f>
        <v>42906</v>
      </c>
      <c r="B621" s="2">
        <f>RSI!B621</f>
        <v>8.5243000000000002</v>
      </c>
      <c r="C621" s="2">
        <f>RSI!I621</f>
        <v>57.431672489558309</v>
      </c>
      <c r="D621" s="2">
        <f>MACD!E621</f>
        <v>-0.15487392637484731</v>
      </c>
      <c r="E621" s="2">
        <f>MACD!F621</f>
        <v>-0.11482117841737119</v>
      </c>
      <c r="F621" s="2">
        <f>'Moving Avg'!D621</f>
        <v>8.5077200000000008</v>
      </c>
      <c r="G621" s="2">
        <f>'Moving Avg'!F621</f>
        <v>8.3544800000000006</v>
      </c>
      <c r="H621" s="2">
        <f>'Moving Avg'!G621</f>
        <v>8.22532</v>
      </c>
      <c r="I621" s="2">
        <f>'Moving Avg'!H621</f>
        <v>8.5782624999999921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0"/>
        <v>25</v>
      </c>
      <c r="N621" s="8">
        <f t="shared" si="91"/>
        <v>100</v>
      </c>
      <c r="O621" s="8">
        <f t="shared" si="92"/>
        <v>0</v>
      </c>
      <c r="P621" s="8">
        <f t="shared" si="93"/>
        <v>16.5</v>
      </c>
      <c r="Q621" s="9">
        <f t="shared" si="94"/>
        <v>46.225000000000001</v>
      </c>
      <c r="R621" s="9">
        <f t="shared" si="95"/>
        <v>29.125</v>
      </c>
      <c r="S621" s="9">
        <f t="shared" si="96"/>
        <v>26.175000000000001</v>
      </c>
      <c r="T621" s="9">
        <f t="shared" si="97"/>
        <v>35.375</v>
      </c>
      <c r="U621" s="8">
        <f t="shared" si="98"/>
        <v>33.841666666666661</v>
      </c>
      <c r="V621" s="8">
        <f t="shared" si="99"/>
        <v>34.224999999999994</v>
      </c>
    </row>
    <row r="622" spans="1:22" ht="13.5" x14ac:dyDescent="0.25">
      <c r="A622" s="3">
        <f>RSI!A622</f>
        <v>42907</v>
      </c>
      <c r="B622" s="2">
        <f>RSI!B622</f>
        <v>8.5888000000000009</v>
      </c>
      <c r="C622" s="2">
        <f>RSI!I622</f>
        <v>59.670568207053456</v>
      </c>
      <c r="D622" s="2">
        <f>MACD!E622</f>
        <v>-0.15927461584670688</v>
      </c>
      <c r="E622" s="2">
        <f>MACD!F622</f>
        <v>-0.12371186590323832</v>
      </c>
      <c r="F622" s="2">
        <f>'Moving Avg'!D622</f>
        <v>8.5500799999999995</v>
      </c>
      <c r="G622" s="2">
        <f>'Moving Avg'!F622</f>
        <v>8.3742750000000008</v>
      </c>
      <c r="H622" s="2">
        <f>'Moving Avg'!G622</f>
        <v>8.2325020000000002</v>
      </c>
      <c r="I622" s="2">
        <f>'Moving Avg'!H622</f>
        <v>8.5728774999999935</v>
      </c>
      <c r="J622" s="6" t="str">
        <f>OBV!F622</f>
        <v>BEARISH</v>
      </c>
      <c r="K622" s="6" t="str">
        <f>OBV!G622</f>
        <v>NEUTRAL</v>
      </c>
      <c r="L622" s="6" t="str">
        <f>OBV!H622</f>
        <v>BEARISH DIVERGENCE</v>
      </c>
      <c r="M622" s="8">
        <f t="shared" si="90"/>
        <v>25</v>
      </c>
      <c r="N622" s="8">
        <f t="shared" si="91"/>
        <v>100</v>
      </c>
      <c r="O622" s="8">
        <f t="shared" si="92"/>
        <v>0</v>
      </c>
      <c r="P622" s="8">
        <f t="shared" si="93"/>
        <v>16.5</v>
      </c>
      <c r="Q622" s="9">
        <f t="shared" si="94"/>
        <v>46.225000000000001</v>
      </c>
      <c r="R622" s="9">
        <f t="shared" si="95"/>
        <v>29.125</v>
      </c>
      <c r="S622" s="9">
        <f t="shared" si="96"/>
        <v>26.175000000000001</v>
      </c>
      <c r="T622" s="9">
        <f t="shared" si="97"/>
        <v>35.375</v>
      </c>
      <c r="U622" s="8">
        <f t="shared" si="98"/>
        <v>33.841666666666661</v>
      </c>
      <c r="V622" s="8">
        <f t="shared" si="99"/>
        <v>34.224999999999994</v>
      </c>
    </row>
    <row r="623" spans="1:22" ht="13.5" x14ac:dyDescent="0.25">
      <c r="A623" s="3">
        <f>RSI!A623</f>
        <v>42908</v>
      </c>
      <c r="B623" s="2">
        <f>RSI!B623</f>
        <v>8.5888000000000009</v>
      </c>
      <c r="C623" s="2">
        <f>RSI!I623</f>
        <v>59.670568207053456</v>
      </c>
      <c r="D623" s="2">
        <f>MACD!E623</f>
        <v>-0.15021561624948276</v>
      </c>
      <c r="E623" s="2">
        <f>MACD!F623</f>
        <v>-0.1290126159724872</v>
      </c>
      <c r="F623" s="2">
        <f>'Moving Avg'!D623</f>
        <v>8.5556200000000011</v>
      </c>
      <c r="G623" s="2">
        <f>'Moving Avg'!F623</f>
        <v>8.3940699999999993</v>
      </c>
      <c r="H623" s="2">
        <f>'Moving Avg'!G623</f>
        <v>8.2398679999999995</v>
      </c>
      <c r="I623" s="2">
        <f>'Moving Avg'!H623</f>
        <v>8.5679989999999915</v>
      </c>
      <c r="J623" s="6" t="str">
        <f>OBV!F623</f>
        <v>BEARISH</v>
      </c>
      <c r="K623" s="6" t="str">
        <f>OBV!G623</f>
        <v>NEUTRAL</v>
      </c>
      <c r="L623" s="6" t="str">
        <f>OBV!H623</f>
        <v>BEARISH DIVERGENCE</v>
      </c>
      <c r="M623" s="8">
        <f t="shared" si="90"/>
        <v>25</v>
      </c>
      <c r="N623" s="8">
        <f t="shared" si="91"/>
        <v>100</v>
      </c>
      <c r="O623" s="8">
        <f t="shared" si="92"/>
        <v>0</v>
      </c>
      <c r="P623" s="8">
        <f t="shared" si="93"/>
        <v>16.5</v>
      </c>
      <c r="Q623" s="9">
        <f t="shared" si="94"/>
        <v>46.225000000000001</v>
      </c>
      <c r="R623" s="9">
        <f t="shared" si="95"/>
        <v>29.125</v>
      </c>
      <c r="S623" s="9">
        <f t="shared" si="96"/>
        <v>26.175000000000001</v>
      </c>
      <c r="T623" s="9">
        <f t="shared" si="97"/>
        <v>35.375</v>
      </c>
      <c r="U623" s="8">
        <f t="shared" si="98"/>
        <v>33.841666666666661</v>
      </c>
      <c r="V623" s="8">
        <f t="shared" si="99"/>
        <v>34.224999999999994</v>
      </c>
    </row>
    <row r="624" spans="1:22" ht="13.5" x14ac:dyDescent="0.25">
      <c r="A624" s="3">
        <f>RSI!A624</f>
        <v>42909</v>
      </c>
      <c r="B624" s="2">
        <f>RSI!B624</f>
        <v>8.8557000000000006</v>
      </c>
      <c r="C624" s="2">
        <f>RSI!I624</f>
        <v>67.798523253219855</v>
      </c>
      <c r="D624" s="2">
        <f>MACD!E624</f>
        <v>-0.12534414230579394</v>
      </c>
      <c r="E624" s="2">
        <f>MACD!F624</f>
        <v>-0.12827892123914855</v>
      </c>
      <c r="F624" s="2">
        <f>'Moving Avg'!D624</f>
        <v>8.6237399999999997</v>
      </c>
      <c r="G624" s="2">
        <f>'Moving Avg'!F624</f>
        <v>8.4226050000000008</v>
      </c>
      <c r="H624" s="2">
        <f>'Moving Avg'!G624</f>
        <v>8.2525720000000007</v>
      </c>
      <c r="I624" s="2">
        <f>'Moving Avg'!H624</f>
        <v>8.5657894999999922</v>
      </c>
      <c r="J624" s="6" t="str">
        <f>OBV!F624</f>
        <v>BULLISH</v>
      </c>
      <c r="K624" s="6" t="str">
        <f>OBV!G624</f>
        <v>NEUTRAL</v>
      </c>
      <c r="L624" s="6" t="str">
        <f>OBV!H624</f>
        <v>CONFIRMED BULLISH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83.5</v>
      </c>
      <c r="Q624" s="9">
        <f t="shared" si="94"/>
        <v>28.774999999999999</v>
      </c>
      <c r="R624" s="9">
        <f t="shared" si="95"/>
        <v>43.375</v>
      </c>
      <c r="S624" s="9">
        <f t="shared" si="96"/>
        <v>53.825000000000003</v>
      </c>
      <c r="T624" s="9">
        <f t="shared" si="97"/>
        <v>39.625</v>
      </c>
      <c r="U624" s="8">
        <f t="shared" si="98"/>
        <v>41.991666666666667</v>
      </c>
      <c r="V624" s="8">
        <f t="shared" si="99"/>
        <v>41.400000000000006</v>
      </c>
    </row>
    <row r="625" spans="1:22" ht="13.5" x14ac:dyDescent="0.25">
      <c r="A625" s="3">
        <f>RSI!A625</f>
        <v>42914</v>
      </c>
      <c r="B625" s="2">
        <f>RSI!B625</f>
        <v>9.1135000000000002</v>
      </c>
      <c r="C625" s="2">
        <f>RSI!I625</f>
        <v>73.37933223282505</v>
      </c>
      <c r="D625" s="2">
        <f>MACD!E625</f>
        <v>-0.12897880924671234</v>
      </c>
      <c r="E625" s="2">
        <f>MACD!F625</f>
        <v>-0.12841889884066132</v>
      </c>
      <c r="F625" s="2">
        <f>'Moving Avg'!D625</f>
        <v>8.7342200000000005</v>
      </c>
      <c r="G625" s="2">
        <f>'Moving Avg'!F625</f>
        <v>8.4727749999999986</v>
      </c>
      <c r="H625" s="2">
        <f>'Moving Avg'!G625</f>
        <v>8.2704320000000013</v>
      </c>
      <c r="I625" s="2">
        <f>'Moving Avg'!H625</f>
        <v>8.56532949999999</v>
      </c>
      <c r="J625" s="6" t="str">
        <f>OBV!F625</f>
        <v>BULLISH</v>
      </c>
      <c r="K625" s="6" t="str">
        <f>OBV!G625</f>
        <v>WEAK</v>
      </c>
      <c r="L625" s="6" t="str">
        <f>OBV!H625</f>
        <v>CONFIRMED BULLISH</v>
      </c>
      <c r="M625" s="8">
        <f t="shared" si="90"/>
        <v>0</v>
      </c>
      <c r="N625" s="8">
        <f t="shared" si="91"/>
        <v>45</v>
      </c>
      <c r="O625" s="8">
        <f t="shared" si="92"/>
        <v>50</v>
      </c>
      <c r="P625" s="8">
        <f t="shared" si="93"/>
        <v>67</v>
      </c>
      <c r="Q625" s="9">
        <f t="shared" si="94"/>
        <v>33.299999999999997</v>
      </c>
      <c r="R625" s="9">
        <f t="shared" si="95"/>
        <v>43.25</v>
      </c>
      <c r="S625" s="9">
        <f t="shared" si="96"/>
        <v>49.400000000000006</v>
      </c>
      <c r="T625" s="9">
        <f t="shared" si="97"/>
        <v>40.5</v>
      </c>
      <c r="U625" s="8">
        <f t="shared" si="98"/>
        <v>41.983333333333334</v>
      </c>
      <c r="V625" s="8">
        <f t="shared" si="99"/>
        <v>41.612499999999997</v>
      </c>
    </row>
    <row r="626" spans="1:22" ht="13.5" x14ac:dyDescent="0.25">
      <c r="A626" s="3">
        <f>RSI!A626</f>
        <v>42915</v>
      </c>
      <c r="B626" s="2">
        <f>RSI!B626</f>
        <v>8.8465000000000007</v>
      </c>
      <c r="C626" s="2">
        <f>RSI!I626</f>
        <v>61.492719794536072</v>
      </c>
      <c r="D626" s="2">
        <f>MACD!E626</f>
        <v>-0.11776404620331071</v>
      </c>
      <c r="E626" s="2">
        <f>MACD!F626</f>
        <v>-0.12628792831319122</v>
      </c>
      <c r="F626" s="2">
        <f>'Moving Avg'!D626</f>
        <v>8.7986600000000017</v>
      </c>
      <c r="G626" s="2">
        <f>'Moving Avg'!F626</f>
        <v>8.5095949999999991</v>
      </c>
      <c r="H626" s="2">
        <f>'Moving Avg'!G626</f>
        <v>8.2829520000000016</v>
      </c>
      <c r="I626" s="2">
        <f>'Moving Avg'!H626</f>
        <v>8.5635344999999905</v>
      </c>
      <c r="J626" s="6" t="str">
        <f>OBV!F626</f>
        <v>BULLISH</v>
      </c>
      <c r="K626" s="6" t="str">
        <f>OBV!G626</f>
        <v>WEAK</v>
      </c>
      <c r="L626" s="6" t="str">
        <f>OBV!H626</f>
        <v>CONFIRMED BULLISH</v>
      </c>
      <c r="M626" s="8">
        <f t="shared" si="90"/>
        <v>25</v>
      </c>
      <c r="N626" s="8">
        <f t="shared" si="91"/>
        <v>0</v>
      </c>
      <c r="O626" s="8">
        <f t="shared" si="92"/>
        <v>50</v>
      </c>
      <c r="P626" s="8">
        <f t="shared" si="93"/>
        <v>67</v>
      </c>
      <c r="Q626" s="9">
        <f t="shared" si="94"/>
        <v>26.299999999999997</v>
      </c>
      <c r="R626" s="9">
        <f t="shared" si="95"/>
        <v>39.25</v>
      </c>
      <c r="S626" s="9">
        <f t="shared" si="96"/>
        <v>46.400000000000006</v>
      </c>
      <c r="T626" s="9">
        <f t="shared" si="97"/>
        <v>35.5</v>
      </c>
      <c r="U626" s="8">
        <f t="shared" si="98"/>
        <v>37.31666666666667</v>
      </c>
      <c r="V626" s="8">
        <f t="shared" si="99"/>
        <v>36.862499999999997</v>
      </c>
    </row>
    <row r="627" spans="1:22" ht="13.5" x14ac:dyDescent="0.25">
      <c r="A627" s="3">
        <f>RSI!A627</f>
        <v>42916</v>
      </c>
      <c r="B627" s="2">
        <f>RSI!B627</f>
        <v>8.7453000000000003</v>
      </c>
      <c r="C627" s="2">
        <f>RSI!I627</f>
        <v>57.678940502169077</v>
      </c>
      <c r="D627" s="2">
        <f>MACD!E627</f>
        <v>-0.13697112306442527</v>
      </c>
      <c r="E627" s="2">
        <f>MACD!F627</f>
        <v>-0.12842456726343804</v>
      </c>
      <c r="F627" s="2">
        <f>'Moving Avg'!D627</f>
        <v>8.8299599999999998</v>
      </c>
      <c r="G627" s="2">
        <f>'Moving Avg'!F627</f>
        <v>8.5395149999999997</v>
      </c>
      <c r="H627" s="2">
        <f>'Moving Avg'!G627</f>
        <v>8.2934480000000015</v>
      </c>
      <c r="I627" s="2">
        <f>'Moving Avg'!H627</f>
        <v>8.5612334999999913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  <c r="M627" s="8">
        <f t="shared" si="90"/>
        <v>25</v>
      </c>
      <c r="N627" s="8">
        <f t="shared" si="91"/>
        <v>45</v>
      </c>
      <c r="O627" s="8">
        <f t="shared" si="92"/>
        <v>50</v>
      </c>
      <c r="P627" s="8">
        <f t="shared" si="93"/>
        <v>83.5</v>
      </c>
      <c r="Q627" s="9">
        <f t="shared" si="94"/>
        <v>44.524999999999999</v>
      </c>
      <c r="R627" s="9">
        <f t="shared" si="95"/>
        <v>52.375</v>
      </c>
      <c r="S627" s="9">
        <f t="shared" si="96"/>
        <v>60.575000000000003</v>
      </c>
      <c r="T627" s="9">
        <f t="shared" si="97"/>
        <v>50.875</v>
      </c>
      <c r="U627" s="8">
        <f t="shared" si="98"/>
        <v>52.491666666666674</v>
      </c>
      <c r="V627" s="8">
        <f t="shared" si="99"/>
        <v>52.087500000000006</v>
      </c>
    </row>
    <row r="628" spans="1:22" ht="13.5" x14ac:dyDescent="0.25">
      <c r="A628" s="3">
        <f>RSI!A628</f>
        <v>42919</v>
      </c>
      <c r="B628" s="2">
        <f>RSI!B628</f>
        <v>8.7453000000000003</v>
      </c>
      <c r="C628" s="2">
        <f>RSI!I628</f>
        <v>57.678940502169077</v>
      </c>
      <c r="D628" s="2">
        <f>MACD!E628</f>
        <v>-0.12633255225117246</v>
      </c>
      <c r="E628" s="2">
        <f>MACD!F628</f>
        <v>-0.12800616426098493</v>
      </c>
      <c r="F628" s="2">
        <f>'Moving Avg'!D628</f>
        <v>8.8612599999999997</v>
      </c>
      <c r="G628" s="2">
        <f>'Moving Avg'!F628</f>
        <v>8.5606899999999992</v>
      </c>
      <c r="H628" s="2">
        <f>'Moving Avg'!G628</f>
        <v>8.3072580000000009</v>
      </c>
      <c r="I628" s="2">
        <f>'Moving Avg'!H628</f>
        <v>8.5593464999999913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  <c r="M628" s="8">
        <f t="shared" si="90"/>
        <v>25</v>
      </c>
      <c r="N628" s="8">
        <f t="shared" si="91"/>
        <v>0</v>
      </c>
      <c r="O628" s="8">
        <f t="shared" si="92"/>
        <v>50</v>
      </c>
      <c r="P628" s="8">
        <f t="shared" si="93"/>
        <v>83.5</v>
      </c>
      <c r="Q628" s="9">
        <f t="shared" si="94"/>
        <v>28.774999999999999</v>
      </c>
      <c r="R628" s="9">
        <f t="shared" si="95"/>
        <v>43.375</v>
      </c>
      <c r="S628" s="9">
        <f t="shared" si="96"/>
        <v>53.825000000000003</v>
      </c>
      <c r="T628" s="9">
        <f t="shared" si="97"/>
        <v>39.625</v>
      </c>
      <c r="U628" s="8">
        <f t="shared" si="98"/>
        <v>41.991666666666667</v>
      </c>
      <c r="V628" s="8">
        <f t="shared" si="99"/>
        <v>41.400000000000006</v>
      </c>
    </row>
    <row r="629" spans="1:22" ht="13.5" x14ac:dyDescent="0.25">
      <c r="A629" s="3">
        <f>RSI!A629</f>
        <v>42920</v>
      </c>
      <c r="B629" s="2">
        <f>RSI!B629</f>
        <v>8.8373000000000008</v>
      </c>
      <c r="C629" s="2">
        <f>RSI!I629</f>
        <v>60.276446884294856</v>
      </c>
      <c r="D629" s="2">
        <f>MACD!E629</f>
        <v>-0.13254868563394062</v>
      </c>
      <c r="E629" s="2">
        <f>MACD!F629</f>
        <v>-0.12891466853557609</v>
      </c>
      <c r="F629" s="2">
        <f>'Moving Avg'!D629</f>
        <v>8.8575800000000005</v>
      </c>
      <c r="G629" s="2">
        <f>'Moving Avg'!F629</f>
        <v>8.5869249999999973</v>
      </c>
      <c r="H629" s="2">
        <f>'Moving Avg'!G629</f>
        <v>8.322908</v>
      </c>
      <c r="I629" s="2">
        <f>'Moving Avg'!H629</f>
        <v>8.5581959999999881</v>
      </c>
      <c r="J629" s="6" t="str">
        <f>OBV!F629</f>
        <v>BULLISH</v>
      </c>
      <c r="K629" s="6" t="str">
        <f>OBV!G629</f>
        <v>NEUTRAL</v>
      </c>
      <c r="L629" s="6" t="str">
        <f>OBV!H629</f>
        <v>BULLISH DIVERGENCE</v>
      </c>
      <c r="M629" s="8">
        <f t="shared" si="90"/>
        <v>25</v>
      </c>
      <c r="N629" s="8">
        <f t="shared" si="91"/>
        <v>45</v>
      </c>
      <c r="O629" s="8">
        <f t="shared" si="92"/>
        <v>50</v>
      </c>
      <c r="P629" s="8">
        <f t="shared" si="93"/>
        <v>66.5</v>
      </c>
      <c r="Q629" s="9">
        <f t="shared" si="94"/>
        <v>41.975000000000001</v>
      </c>
      <c r="R629" s="9">
        <f t="shared" si="95"/>
        <v>48.125</v>
      </c>
      <c r="S629" s="9">
        <f t="shared" si="96"/>
        <v>52.924999999999997</v>
      </c>
      <c r="T629" s="9">
        <f t="shared" si="97"/>
        <v>46.625</v>
      </c>
      <c r="U629" s="8">
        <f t="shared" si="98"/>
        <v>47.67499999999999</v>
      </c>
      <c r="V629" s="8">
        <f t="shared" si="99"/>
        <v>47.412499999999994</v>
      </c>
    </row>
    <row r="630" spans="1:22" ht="13.5" x14ac:dyDescent="0.25">
      <c r="A630" s="3">
        <f>RSI!A630</f>
        <v>42921</v>
      </c>
      <c r="B630" s="2">
        <f>RSI!B630</f>
        <v>8.8465000000000007</v>
      </c>
      <c r="C630" s="2">
        <f>RSI!I630</f>
        <v>60.53728540684174</v>
      </c>
      <c r="D630" s="2">
        <f>MACD!E630</f>
        <v>-0.13318470255053683</v>
      </c>
      <c r="E630" s="2">
        <f>MACD!F630</f>
        <v>-0.12976867533856826</v>
      </c>
      <c r="F630" s="2">
        <f>'Moving Avg'!D630</f>
        <v>8.8041799999999988</v>
      </c>
      <c r="G630" s="2">
        <f>'Moving Avg'!F630</f>
        <v>8.6242049999999999</v>
      </c>
      <c r="H630" s="2">
        <f>'Moving Avg'!G630</f>
        <v>8.3392940000000007</v>
      </c>
      <c r="I630" s="2">
        <f>'Moving Avg'!H630</f>
        <v>8.557137499999989</v>
      </c>
      <c r="J630" s="6" t="str">
        <f>OBV!F630</f>
        <v>BULLISH</v>
      </c>
      <c r="K630" s="6" t="str">
        <f>OBV!G630</f>
        <v>WEAK</v>
      </c>
      <c r="L630" s="6" t="str">
        <f>OBV!H630</f>
        <v>BULLISH DIVERGENCE</v>
      </c>
      <c r="M630" s="8">
        <f t="shared" si="90"/>
        <v>25</v>
      </c>
      <c r="N630" s="8">
        <f t="shared" si="91"/>
        <v>45</v>
      </c>
      <c r="O630" s="8">
        <f t="shared" si="92"/>
        <v>50</v>
      </c>
      <c r="P630" s="8">
        <f t="shared" si="93"/>
        <v>50</v>
      </c>
      <c r="Q630" s="9">
        <f t="shared" si="94"/>
        <v>39.5</v>
      </c>
      <c r="R630" s="9">
        <f t="shared" si="95"/>
        <v>44</v>
      </c>
      <c r="S630" s="9">
        <f t="shared" si="96"/>
        <v>45.5</v>
      </c>
      <c r="T630" s="9">
        <f t="shared" si="97"/>
        <v>42.5</v>
      </c>
      <c r="U630" s="8">
        <f t="shared" si="98"/>
        <v>43</v>
      </c>
      <c r="V630" s="8">
        <f t="shared" si="99"/>
        <v>42.875</v>
      </c>
    </row>
    <row r="631" spans="1:22" ht="13.5" x14ac:dyDescent="0.25">
      <c r="A631" s="3">
        <f>RSI!A631</f>
        <v>42922</v>
      </c>
      <c r="B631" s="2">
        <f>RSI!B631</f>
        <v>8.8373000000000008</v>
      </c>
      <c r="C631" s="2">
        <f>RSI!I631</f>
        <v>60.112205098461743</v>
      </c>
      <c r="D631" s="2">
        <f>MACD!E631</f>
        <v>-0.14039771064700979</v>
      </c>
      <c r="E631" s="2">
        <f>MACD!F631</f>
        <v>-0.13189448240025659</v>
      </c>
      <c r="F631" s="2">
        <f>'Moving Avg'!D631</f>
        <v>8.8023399999999992</v>
      </c>
      <c r="G631" s="2">
        <f>'Moving Avg'!F631</f>
        <v>8.6518199999999972</v>
      </c>
      <c r="H631" s="2">
        <f>'Moving Avg'!G631</f>
        <v>8.3566000000000003</v>
      </c>
      <c r="I631" s="2">
        <f>'Moving Avg'!H631</f>
        <v>8.5560329999999905</v>
      </c>
      <c r="J631" s="6" t="str">
        <f>OBV!F631</f>
        <v>BULLISH</v>
      </c>
      <c r="K631" s="6" t="str">
        <f>OBV!G631</f>
        <v>NEUTRAL</v>
      </c>
      <c r="L631" s="6" t="str">
        <f>OBV!H631</f>
        <v>BULLISH DIVERGENCE</v>
      </c>
      <c r="M631" s="8">
        <f t="shared" si="90"/>
        <v>25</v>
      </c>
      <c r="N631" s="8">
        <f t="shared" si="91"/>
        <v>45</v>
      </c>
      <c r="O631" s="8">
        <f t="shared" si="92"/>
        <v>50</v>
      </c>
      <c r="P631" s="8">
        <f t="shared" si="93"/>
        <v>66.5</v>
      </c>
      <c r="Q631" s="9">
        <f t="shared" si="94"/>
        <v>41.975000000000001</v>
      </c>
      <c r="R631" s="9">
        <f t="shared" si="95"/>
        <v>48.125</v>
      </c>
      <c r="S631" s="9">
        <f t="shared" si="96"/>
        <v>52.924999999999997</v>
      </c>
      <c r="T631" s="9">
        <f t="shared" si="97"/>
        <v>46.625</v>
      </c>
      <c r="U631" s="8">
        <f t="shared" si="98"/>
        <v>47.67499999999999</v>
      </c>
      <c r="V631" s="8">
        <f t="shared" si="99"/>
        <v>47.412499999999994</v>
      </c>
    </row>
    <row r="632" spans="1:22" ht="13.5" x14ac:dyDescent="0.25">
      <c r="A632" s="3">
        <f>RSI!A632</f>
        <v>42923</v>
      </c>
      <c r="B632" s="2">
        <f>RSI!B632</f>
        <v>8.7545000000000002</v>
      </c>
      <c r="C632" s="2">
        <f>RSI!I632</f>
        <v>56.281812312584549</v>
      </c>
      <c r="D632" s="2">
        <f>MACD!E632</f>
        <v>-0.13195949521664474</v>
      </c>
      <c r="E632" s="2">
        <f>MACD!F632</f>
        <v>-0.13190748496353422</v>
      </c>
      <c r="F632" s="2">
        <f>'Moving Avg'!D632</f>
        <v>8.8041799999999988</v>
      </c>
      <c r="G632" s="2">
        <f>'Moving Avg'!F632</f>
        <v>8.6752950000000002</v>
      </c>
      <c r="H632" s="2">
        <f>'Moving Avg'!G632</f>
        <v>8.3696719999999996</v>
      </c>
      <c r="I632" s="2">
        <f>'Moving Avg'!H632</f>
        <v>8.5533174999999897</v>
      </c>
      <c r="J632" s="6" t="str">
        <f>OBV!F632</f>
        <v>BULLISH</v>
      </c>
      <c r="K632" s="6" t="str">
        <f>OBV!G632</f>
        <v>WEAK</v>
      </c>
      <c r="L632" s="6" t="str">
        <f>OBV!H632</f>
        <v>CONFIRMED BULLISH</v>
      </c>
      <c r="M632" s="8">
        <f t="shared" si="90"/>
        <v>25</v>
      </c>
      <c r="N632" s="8">
        <f t="shared" si="91"/>
        <v>45</v>
      </c>
      <c r="O632" s="8">
        <f t="shared" si="92"/>
        <v>50</v>
      </c>
      <c r="P632" s="8">
        <f t="shared" si="93"/>
        <v>67</v>
      </c>
      <c r="Q632" s="9">
        <f t="shared" si="94"/>
        <v>42.05</v>
      </c>
      <c r="R632" s="9">
        <f t="shared" si="95"/>
        <v>48.25</v>
      </c>
      <c r="S632" s="9">
        <f t="shared" si="96"/>
        <v>53.150000000000006</v>
      </c>
      <c r="T632" s="9">
        <f t="shared" si="97"/>
        <v>46.75</v>
      </c>
      <c r="U632" s="8">
        <f t="shared" si="98"/>
        <v>47.816666666666663</v>
      </c>
      <c r="V632" s="8">
        <f t="shared" si="99"/>
        <v>47.55</v>
      </c>
    </row>
    <row r="633" spans="1:22" ht="13.5" x14ac:dyDescent="0.25">
      <c r="A633" s="3">
        <f>RSI!A633</f>
        <v>42926</v>
      </c>
      <c r="B633" s="2">
        <f>RSI!B633</f>
        <v>8.8373000000000008</v>
      </c>
      <c r="C633" s="2">
        <f>RSI!I633</f>
        <v>59.089205540332479</v>
      </c>
      <c r="D633" s="2">
        <f>MACD!E633</f>
        <v>-0.13186619828155344</v>
      </c>
      <c r="E633" s="2">
        <f>MACD!F633</f>
        <v>-0.13189922762713807</v>
      </c>
      <c r="F633" s="2">
        <f>'Moving Avg'!D633</f>
        <v>8.8225800000000003</v>
      </c>
      <c r="G633" s="2">
        <f>'Moving Avg'!F633</f>
        <v>8.6983100000000011</v>
      </c>
      <c r="H633" s="2">
        <f>'Moving Avg'!G633</f>
        <v>8.3844000000000012</v>
      </c>
      <c r="I633" s="2">
        <f>'Moving Avg'!H633</f>
        <v>8.5522129999999894</v>
      </c>
      <c r="J633" s="6" t="str">
        <f>OBV!F633</f>
        <v>BULLISH</v>
      </c>
      <c r="K633" s="6" t="str">
        <f>OBV!G633</f>
        <v>WEAK</v>
      </c>
      <c r="L633" s="6" t="str">
        <f>OBV!H633</f>
        <v>CONFIRMED BULLISH</v>
      </c>
      <c r="M633" s="8">
        <f t="shared" si="90"/>
        <v>25</v>
      </c>
      <c r="N633" s="8">
        <f t="shared" si="91"/>
        <v>0</v>
      </c>
      <c r="O633" s="8">
        <f t="shared" si="92"/>
        <v>50</v>
      </c>
      <c r="P633" s="8">
        <f t="shared" si="93"/>
        <v>67</v>
      </c>
      <c r="Q633" s="9">
        <f t="shared" si="94"/>
        <v>26.299999999999997</v>
      </c>
      <c r="R633" s="9">
        <f t="shared" si="95"/>
        <v>39.25</v>
      </c>
      <c r="S633" s="9">
        <f t="shared" si="96"/>
        <v>46.400000000000006</v>
      </c>
      <c r="T633" s="9">
        <f t="shared" si="97"/>
        <v>35.5</v>
      </c>
      <c r="U633" s="8">
        <f t="shared" si="98"/>
        <v>37.31666666666667</v>
      </c>
      <c r="V633" s="8">
        <f t="shared" si="99"/>
        <v>36.862499999999997</v>
      </c>
    </row>
    <row r="634" spans="1:22" ht="13.5" x14ac:dyDescent="0.25">
      <c r="A634" s="3">
        <f>RSI!A634</f>
        <v>42927</v>
      </c>
      <c r="B634" s="2">
        <f>RSI!B634</f>
        <v>8.8465000000000007</v>
      </c>
      <c r="C634" s="2">
        <f>RSI!I634</f>
        <v>59.401164061694232</v>
      </c>
      <c r="D634" s="2">
        <f>MACD!E634</f>
        <v>-9.2742205545723877E-2</v>
      </c>
      <c r="E634" s="2">
        <f>MACD!F634</f>
        <v>-0.12406782321085524</v>
      </c>
      <c r="F634" s="2">
        <f>'Moving Avg'!D634</f>
        <v>8.8244199999999999</v>
      </c>
      <c r="G634" s="2">
        <f>'Moving Avg'!F634</f>
        <v>8.7093550000000004</v>
      </c>
      <c r="H634" s="2">
        <f>'Moving Avg'!G634</f>
        <v>8.400602000000001</v>
      </c>
      <c r="I634" s="2">
        <f>'Moving Avg'!H634</f>
        <v>8.5501874999999909</v>
      </c>
      <c r="J634" s="6" t="str">
        <f>OBV!F634</f>
        <v>BULLISH</v>
      </c>
      <c r="K634" s="6" t="str">
        <f>OBV!G634</f>
        <v>WEAK</v>
      </c>
      <c r="L634" s="6" t="str">
        <f>OBV!H634</f>
        <v>CONFIRMED BULLISH</v>
      </c>
      <c r="M634" s="8">
        <f t="shared" si="90"/>
        <v>25</v>
      </c>
      <c r="N634" s="8">
        <f t="shared" si="91"/>
        <v>0</v>
      </c>
      <c r="O634" s="8">
        <f t="shared" si="92"/>
        <v>50</v>
      </c>
      <c r="P634" s="8">
        <f t="shared" si="93"/>
        <v>67</v>
      </c>
      <c r="Q634" s="9">
        <f t="shared" si="94"/>
        <v>26.299999999999997</v>
      </c>
      <c r="R634" s="9">
        <f t="shared" si="95"/>
        <v>39.25</v>
      </c>
      <c r="S634" s="9">
        <f t="shared" si="96"/>
        <v>46.400000000000006</v>
      </c>
      <c r="T634" s="9">
        <f t="shared" si="97"/>
        <v>35.5</v>
      </c>
      <c r="U634" s="8">
        <f t="shared" si="98"/>
        <v>37.31666666666667</v>
      </c>
      <c r="V634" s="8">
        <f t="shared" si="99"/>
        <v>36.862499999999997</v>
      </c>
    </row>
    <row r="635" spans="1:22" ht="13.5" x14ac:dyDescent="0.25">
      <c r="A635" s="3">
        <f>RSI!A635</f>
        <v>42928</v>
      </c>
      <c r="B635" s="2">
        <f>RSI!B635</f>
        <v>8.8465000000000007</v>
      </c>
      <c r="C635" s="2">
        <f>RSI!I635</f>
        <v>59.401164061694224</v>
      </c>
      <c r="D635" s="2">
        <f>MACD!E635</f>
        <v>-2.1266231686645654E-2</v>
      </c>
      <c r="E635" s="2">
        <f>MACD!F635</f>
        <v>-0.10350750490601332</v>
      </c>
      <c r="F635" s="2">
        <f>'Moving Avg'!D635</f>
        <v>8.8244199999999999</v>
      </c>
      <c r="G635" s="2">
        <f>'Moving Avg'!F635</f>
        <v>8.7213200000000004</v>
      </c>
      <c r="H635" s="2">
        <f>'Moving Avg'!G635</f>
        <v>8.4168040000000008</v>
      </c>
      <c r="I635" s="2">
        <f>'Moving Avg'!H635</f>
        <v>8.5493129999999926</v>
      </c>
      <c r="J635" s="6" t="str">
        <f>OBV!F635</f>
        <v>BULLISH</v>
      </c>
      <c r="K635" s="6" t="str">
        <f>OBV!G635</f>
        <v>NEUTRAL</v>
      </c>
      <c r="L635" s="6" t="str">
        <f>OBV!H635</f>
        <v>NEUTRAL</v>
      </c>
      <c r="M635" s="8">
        <f t="shared" si="90"/>
        <v>25</v>
      </c>
      <c r="N635" s="8">
        <f t="shared" si="91"/>
        <v>0</v>
      </c>
      <c r="O635" s="8">
        <f t="shared" si="92"/>
        <v>50</v>
      </c>
      <c r="P635" s="8">
        <f t="shared" si="93"/>
        <v>49.5</v>
      </c>
      <c r="Q635" s="9">
        <f t="shared" si="94"/>
        <v>23.675000000000001</v>
      </c>
      <c r="R635" s="9">
        <f t="shared" si="95"/>
        <v>34.875</v>
      </c>
      <c r="S635" s="9">
        <f t="shared" si="96"/>
        <v>38.525000000000006</v>
      </c>
      <c r="T635" s="9">
        <f t="shared" si="97"/>
        <v>31.125</v>
      </c>
      <c r="U635" s="8">
        <f t="shared" si="98"/>
        <v>32.358333333333334</v>
      </c>
      <c r="V635" s="8">
        <f t="shared" si="99"/>
        <v>32.049999999999997</v>
      </c>
    </row>
    <row r="636" spans="1:22" ht="13.5" x14ac:dyDescent="0.25">
      <c r="A636" s="3">
        <f>RSI!A636</f>
        <v>42929</v>
      </c>
      <c r="B636" s="2">
        <f>RSI!B636</f>
        <v>8.8833000000000002</v>
      </c>
      <c r="C636" s="2">
        <f>RSI!I636</f>
        <v>60.78825355975961</v>
      </c>
      <c r="D636" s="2">
        <f>MACD!E636</f>
        <v>-5.7843008091733594E-3</v>
      </c>
      <c r="E636" s="2">
        <f>MACD!F636</f>
        <v>-8.3962864086645328E-2</v>
      </c>
      <c r="F636" s="2">
        <f>'Moving Avg'!D636</f>
        <v>8.8336199999999998</v>
      </c>
      <c r="G636" s="2">
        <f>'Moving Avg'!F636</f>
        <v>8.7355850000000004</v>
      </c>
      <c r="H636" s="2">
        <f>'Moving Avg'!G636</f>
        <v>8.4315320000000007</v>
      </c>
      <c r="I636" s="2">
        <f>'Moving Avg'!H636</f>
        <v>8.5477939999999926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  <c r="M636" s="8">
        <f t="shared" si="90"/>
        <v>25</v>
      </c>
      <c r="N636" s="8">
        <f t="shared" si="91"/>
        <v>0</v>
      </c>
      <c r="O636" s="8">
        <f t="shared" si="92"/>
        <v>50</v>
      </c>
      <c r="P636" s="8">
        <f t="shared" si="93"/>
        <v>67</v>
      </c>
      <c r="Q636" s="9">
        <f t="shared" si="94"/>
        <v>26.299999999999997</v>
      </c>
      <c r="R636" s="9">
        <f t="shared" si="95"/>
        <v>39.25</v>
      </c>
      <c r="S636" s="9">
        <f t="shared" si="96"/>
        <v>46.400000000000006</v>
      </c>
      <c r="T636" s="9">
        <f t="shared" si="97"/>
        <v>35.5</v>
      </c>
      <c r="U636" s="8">
        <f t="shared" si="98"/>
        <v>37.31666666666667</v>
      </c>
      <c r="V636" s="8">
        <f t="shared" si="99"/>
        <v>36.862499999999997</v>
      </c>
    </row>
    <row r="637" spans="1:22" ht="13.5" x14ac:dyDescent="0.25">
      <c r="A637" s="3">
        <f>RSI!A637</f>
        <v>42930</v>
      </c>
      <c r="B637" s="2">
        <f>RSI!B637</f>
        <v>9.0767000000000007</v>
      </c>
      <c r="C637" s="2">
        <f>RSI!I637</f>
        <v>67.141944617020528</v>
      </c>
      <c r="D637" s="2">
        <f>MACD!E637</f>
        <v>-2.3903194841818021E-2</v>
      </c>
      <c r="E637" s="2">
        <f>MACD!F637</f>
        <v>-7.1950930237679872E-2</v>
      </c>
      <c r="F637" s="2">
        <f>'Moving Avg'!D637</f>
        <v>8.898060000000001</v>
      </c>
      <c r="G637" s="2">
        <f>'Moving Avg'!F637</f>
        <v>8.7705699999999975</v>
      </c>
      <c r="H637" s="2">
        <f>'Moving Avg'!G637</f>
        <v>8.4521540000000002</v>
      </c>
      <c r="I637" s="2">
        <f>'Moving Avg'!H637</f>
        <v>8.5484844999999936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50</v>
      </c>
      <c r="P637" s="8">
        <f t="shared" si="93"/>
        <v>67</v>
      </c>
      <c r="Q637" s="9">
        <f t="shared" si="94"/>
        <v>26.299999999999997</v>
      </c>
      <c r="R637" s="9">
        <f t="shared" si="95"/>
        <v>39.25</v>
      </c>
      <c r="S637" s="9">
        <f t="shared" si="96"/>
        <v>46.400000000000006</v>
      </c>
      <c r="T637" s="9">
        <f t="shared" si="97"/>
        <v>35.5</v>
      </c>
      <c r="U637" s="8">
        <f t="shared" si="98"/>
        <v>37.31666666666667</v>
      </c>
      <c r="V637" s="8">
        <f t="shared" si="99"/>
        <v>36.862499999999997</v>
      </c>
    </row>
    <row r="638" spans="1:22" ht="13.5" x14ac:dyDescent="0.25">
      <c r="A638" s="3">
        <f>RSI!A638</f>
        <v>42933</v>
      </c>
      <c r="B638" s="2">
        <f>RSI!B638</f>
        <v>9.1135000000000002</v>
      </c>
      <c r="C638" s="2">
        <f>RSI!I638</f>
        <v>68.19789098900948</v>
      </c>
      <c r="D638" s="2">
        <f>MACD!E638</f>
        <v>-4.4329072561504645E-2</v>
      </c>
      <c r="E638" s="2">
        <f>MACD!F638</f>
        <v>-6.6426558702444821E-2</v>
      </c>
      <c r="F638" s="2">
        <f>'Moving Avg'!D638</f>
        <v>8.9533000000000023</v>
      </c>
      <c r="G638" s="2">
        <f>'Moving Avg'!F638</f>
        <v>8.7981899999999982</v>
      </c>
      <c r="H638" s="2">
        <f>'Moving Avg'!G638</f>
        <v>8.4724060000000012</v>
      </c>
      <c r="I638" s="2">
        <f>'Moving Avg'!H638</f>
        <v>8.548300499999991</v>
      </c>
      <c r="J638" s="6" t="str">
        <f>OBV!F638</f>
        <v>BULLISH</v>
      </c>
      <c r="K638" s="6" t="str">
        <f>OBV!G638</f>
        <v>WEAK</v>
      </c>
      <c r="L638" s="6" t="str">
        <f>OBV!H638</f>
        <v>CONFIRMED BULLISH</v>
      </c>
      <c r="M638" s="8">
        <f t="shared" si="90"/>
        <v>25</v>
      </c>
      <c r="N638" s="8">
        <f t="shared" si="91"/>
        <v>0</v>
      </c>
      <c r="O638" s="8">
        <f t="shared" si="92"/>
        <v>50</v>
      </c>
      <c r="P638" s="8">
        <f t="shared" si="93"/>
        <v>67</v>
      </c>
      <c r="Q638" s="9">
        <f t="shared" si="94"/>
        <v>26.299999999999997</v>
      </c>
      <c r="R638" s="9">
        <f t="shared" si="95"/>
        <v>39.25</v>
      </c>
      <c r="S638" s="9">
        <f t="shared" si="96"/>
        <v>46.400000000000006</v>
      </c>
      <c r="T638" s="9">
        <f t="shared" si="97"/>
        <v>35.5</v>
      </c>
      <c r="U638" s="8">
        <f t="shared" si="98"/>
        <v>37.31666666666667</v>
      </c>
      <c r="V638" s="8">
        <f t="shared" si="99"/>
        <v>36.862499999999997</v>
      </c>
    </row>
    <row r="639" spans="1:22" ht="13.5" x14ac:dyDescent="0.25">
      <c r="A639" s="3">
        <f>RSI!A639</f>
        <v>42934</v>
      </c>
      <c r="B639" s="2">
        <f>RSI!B639</f>
        <v>8.8465000000000007</v>
      </c>
      <c r="C639" s="2">
        <f>RSI!I639</f>
        <v>54.510307956437074</v>
      </c>
      <c r="D639" s="2">
        <f>MACD!E639</f>
        <v>-3.0091465959417363E-2</v>
      </c>
      <c r="E639" s="2">
        <f>MACD!F639</f>
        <v>-5.9159540153839334E-2</v>
      </c>
      <c r="F639" s="2">
        <f>'Moving Avg'!D639</f>
        <v>8.9533000000000005</v>
      </c>
      <c r="G639" s="2">
        <f>'Moving Avg'!F639</f>
        <v>8.8147599999999962</v>
      </c>
      <c r="H639" s="2">
        <f>'Moving Avg'!G639</f>
        <v>8.4886079999999993</v>
      </c>
      <c r="I639" s="2">
        <f>'Moving Avg'!H639</f>
        <v>8.5479319999999923</v>
      </c>
      <c r="J639" s="6" t="str">
        <f>OBV!F639</f>
        <v>BULLISH</v>
      </c>
      <c r="K639" s="6" t="str">
        <f>OBV!G639</f>
        <v>NEUTRAL</v>
      </c>
      <c r="L639" s="6" t="str">
        <f>OBV!H639</f>
        <v>NEUTRAL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49.5</v>
      </c>
      <c r="Q639" s="9">
        <f t="shared" si="94"/>
        <v>23.675000000000001</v>
      </c>
      <c r="R639" s="9">
        <f t="shared" si="95"/>
        <v>34.875</v>
      </c>
      <c r="S639" s="9">
        <f t="shared" si="96"/>
        <v>38.525000000000006</v>
      </c>
      <c r="T639" s="9">
        <f t="shared" si="97"/>
        <v>31.125</v>
      </c>
      <c r="U639" s="8">
        <f t="shared" si="98"/>
        <v>32.358333333333334</v>
      </c>
      <c r="V639" s="8">
        <f t="shared" si="99"/>
        <v>32.049999999999997</v>
      </c>
    </row>
    <row r="640" spans="1:22" ht="13.5" x14ac:dyDescent="0.25">
      <c r="A640" s="3">
        <f>RSI!A640</f>
        <v>42935</v>
      </c>
      <c r="B640" s="2">
        <f>RSI!B640</f>
        <v>8.8741000000000003</v>
      </c>
      <c r="C640" s="2">
        <f>RSI!I640</f>
        <v>55.504464475118745</v>
      </c>
      <c r="D640" s="2">
        <f>MACD!E640</f>
        <v>-1.9327626416936639E-2</v>
      </c>
      <c r="E640" s="2">
        <f>MACD!F640</f>
        <v>-5.11931574064588E-2</v>
      </c>
      <c r="F640" s="2">
        <f>'Moving Avg'!D640</f>
        <v>8.9588199999999993</v>
      </c>
      <c r="G640" s="2">
        <f>'Moving Avg'!F640</f>
        <v>8.8304099999999988</v>
      </c>
      <c r="H640" s="2">
        <f>'Moving Avg'!G640</f>
        <v>8.503152</v>
      </c>
      <c r="I640" s="2">
        <f>'Moving Avg'!H640</f>
        <v>8.547195499999992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  <c r="M640" s="8">
        <f t="shared" si="90"/>
        <v>25</v>
      </c>
      <c r="N640" s="8">
        <f t="shared" si="91"/>
        <v>0</v>
      </c>
      <c r="O640" s="8">
        <f t="shared" si="92"/>
        <v>50</v>
      </c>
      <c r="P640" s="8">
        <f t="shared" si="93"/>
        <v>83.5</v>
      </c>
      <c r="Q640" s="9">
        <f t="shared" si="94"/>
        <v>28.774999999999999</v>
      </c>
      <c r="R640" s="9">
        <f t="shared" si="95"/>
        <v>43.375</v>
      </c>
      <c r="S640" s="9">
        <f t="shared" si="96"/>
        <v>53.825000000000003</v>
      </c>
      <c r="T640" s="9">
        <f t="shared" si="97"/>
        <v>39.625</v>
      </c>
      <c r="U640" s="8">
        <f t="shared" si="98"/>
        <v>41.991666666666667</v>
      </c>
      <c r="V640" s="8">
        <f t="shared" si="99"/>
        <v>41.400000000000006</v>
      </c>
    </row>
    <row r="641" spans="1:22" ht="13.5" x14ac:dyDescent="0.25">
      <c r="A641" s="3">
        <f>RSI!A641</f>
        <v>42936</v>
      </c>
      <c r="B641" s="2">
        <f>RSI!B641</f>
        <v>8.8373000000000008</v>
      </c>
      <c r="C641" s="2">
        <f>RSI!I641</f>
        <v>53.815680783651679</v>
      </c>
      <c r="D641" s="2">
        <f>MACD!E641</f>
        <v>-9.6781495512665572E-3</v>
      </c>
      <c r="E641" s="2">
        <f>MACD!F641</f>
        <v>-4.2890155835420357E-2</v>
      </c>
      <c r="F641" s="2">
        <f>'Moving Avg'!D641</f>
        <v>8.9496199999999995</v>
      </c>
      <c r="G641" s="2">
        <f>'Moving Avg'!F641</f>
        <v>8.8460599999999978</v>
      </c>
      <c r="H641" s="2">
        <f>'Moving Avg'!G641</f>
        <v>8.516960000000001</v>
      </c>
      <c r="I641" s="2">
        <f>'Moving Avg'!H641</f>
        <v>8.5454004999999924</v>
      </c>
      <c r="J641" s="6" t="str">
        <f>OBV!F641</f>
        <v>BULLISH</v>
      </c>
      <c r="K641" s="6" t="str">
        <f>OBV!G641</f>
        <v>NEUTRAL</v>
      </c>
      <c r="L641" s="6" t="str">
        <f>OBV!H641</f>
        <v>BULLISH DIVERGENCE</v>
      </c>
      <c r="M641" s="8">
        <f t="shared" si="90"/>
        <v>25</v>
      </c>
      <c r="N641" s="8">
        <f t="shared" si="91"/>
        <v>0</v>
      </c>
      <c r="O641" s="8">
        <f t="shared" si="92"/>
        <v>50</v>
      </c>
      <c r="P641" s="8">
        <f t="shared" si="93"/>
        <v>66.5</v>
      </c>
      <c r="Q641" s="9">
        <f t="shared" si="94"/>
        <v>26.225000000000001</v>
      </c>
      <c r="R641" s="9">
        <f t="shared" si="95"/>
        <v>39.125</v>
      </c>
      <c r="S641" s="9">
        <f t="shared" si="96"/>
        <v>46.174999999999997</v>
      </c>
      <c r="T641" s="9">
        <f t="shared" si="97"/>
        <v>35.375</v>
      </c>
      <c r="U641" s="8">
        <f t="shared" si="98"/>
        <v>37.174999999999997</v>
      </c>
      <c r="V641" s="8">
        <f t="shared" si="99"/>
        <v>36.724999999999994</v>
      </c>
    </row>
    <row r="642" spans="1:22" ht="13.5" x14ac:dyDescent="0.25">
      <c r="A642" s="3">
        <f>RSI!A642</f>
        <v>42937</v>
      </c>
      <c r="B642" s="2">
        <f>RSI!B642</f>
        <v>8.6807999999999996</v>
      </c>
      <c r="C642" s="2">
        <f>RSI!I642</f>
        <v>47.233797462736334</v>
      </c>
      <c r="D642" s="2">
        <f>MACD!E642</f>
        <v>-3.1535947470953118E-3</v>
      </c>
      <c r="E642" s="2">
        <f>MACD!F642</f>
        <v>-3.4942843617755348E-2</v>
      </c>
      <c r="F642" s="2">
        <f>'Moving Avg'!D642</f>
        <v>8.8704399999999985</v>
      </c>
      <c r="G642" s="2">
        <f>'Moving Avg'!F642</f>
        <v>8.8506600000000013</v>
      </c>
      <c r="H642" s="2">
        <f>'Moving Avg'!G642</f>
        <v>8.5241400000000027</v>
      </c>
      <c r="I642" s="2">
        <f>'Moving Avg'!H642</f>
        <v>8.5428229999999932</v>
      </c>
      <c r="J642" s="6" t="str">
        <f>OBV!F642</f>
        <v>BULLISH</v>
      </c>
      <c r="K642" s="6" t="str">
        <f>OBV!G642</f>
        <v>NEUTRAL</v>
      </c>
      <c r="L642" s="6" t="str">
        <f>OBV!H642</f>
        <v>BULLISH DIVERGENCE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66.5</v>
      </c>
      <c r="Q642" s="9">
        <f t="shared" si="94"/>
        <v>26.225000000000001</v>
      </c>
      <c r="R642" s="9">
        <f t="shared" si="95"/>
        <v>39.125</v>
      </c>
      <c r="S642" s="9">
        <f t="shared" si="96"/>
        <v>46.174999999999997</v>
      </c>
      <c r="T642" s="9">
        <f t="shared" si="97"/>
        <v>35.375</v>
      </c>
      <c r="U642" s="8">
        <f t="shared" si="98"/>
        <v>37.174999999999997</v>
      </c>
      <c r="V642" s="8">
        <f t="shared" si="99"/>
        <v>36.724999999999994</v>
      </c>
    </row>
    <row r="643" spans="1:22" ht="13.5" x14ac:dyDescent="0.25">
      <c r="A643" s="3">
        <f>RSI!A643</f>
        <v>42940</v>
      </c>
      <c r="B643" s="2">
        <f>RSI!B643</f>
        <v>8.6532</v>
      </c>
      <c r="C643" s="2">
        <f>RSI!I643</f>
        <v>46.161535233259272</v>
      </c>
      <c r="D643" s="2">
        <f>MACD!E643</f>
        <v>1.7616966364402131E-2</v>
      </c>
      <c r="E643" s="2">
        <f>MACD!F643</f>
        <v>-2.4430881621323855E-2</v>
      </c>
      <c r="F643" s="2">
        <f>'Moving Avg'!D643</f>
        <v>8.7783800000000003</v>
      </c>
      <c r="G643" s="2">
        <f>'Moving Avg'!F643</f>
        <v>8.8538800000000002</v>
      </c>
      <c r="H643" s="2">
        <f>'Moving Avg'!G643</f>
        <v>8.5315040000000018</v>
      </c>
      <c r="I643" s="2">
        <f>'Moving Avg'!H643</f>
        <v>8.5409819999999925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25</v>
      </c>
      <c r="N643" s="8">
        <f t="shared" si="101"/>
        <v>0</v>
      </c>
      <c r="O643" s="8">
        <f t="shared" si="102"/>
        <v>50</v>
      </c>
      <c r="P643" s="8">
        <f t="shared" si="103"/>
        <v>16.5</v>
      </c>
      <c r="Q643" s="9">
        <f t="shared" ref="Q643:Q706" si="104">0.35*M643+N643*0.35+O643*0.15+P643*0.15</f>
        <v>18.725000000000001</v>
      </c>
      <c r="R643" s="9">
        <f t="shared" ref="R643:R706" si="105">M643*0.2+N643*0.2+O643*0.35+P643*0.25</f>
        <v>26.625</v>
      </c>
      <c r="S643" s="9">
        <f t="shared" ref="S643:S706" si="106">M643*0.15+N643*0.15+O643*0.25+P643*0.45</f>
        <v>23.675000000000001</v>
      </c>
      <c r="T643" s="9">
        <f t="shared" ref="T643:T706" si="107">0.25*SUM(M643:P643)</f>
        <v>22.875</v>
      </c>
      <c r="U643" s="8">
        <f t="shared" ref="U643:U706" si="108">SUM(Q643:S643)/3</f>
        <v>23.008333333333336</v>
      </c>
      <c r="V643" s="8">
        <f t="shared" ref="V643:V706" si="109">SUM(Q643:T643)/4</f>
        <v>22.975000000000001</v>
      </c>
    </row>
    <row r="644" spans="1:22" ht="13.5" x14ac:dyDescent="0.25">
      <c r="A644" s="3">
        <f>RSI!A644</f>
        <v>42942</v>
      </c>
      <c r="B644" s="2">
        <f>RSI!B644</f>
        <v>8.69</v>
      </c>
      <c r="C644" s="2">
        <f>RSI!I644</f>
        <v>47.861083742758971</v>
      </c>
      <c r="D644" s="2">
        <f>MACD!E644</f>
        <v>3.4476899242477543E-2</v>
      </c>
      <c r="E644" s="2">
        <f>MACD!F644</f>
        <v>-1.2649325448563575E-2</v>
      </c>
      <c r="F644" s="2">
        <f>'Moving Avg'!D644</f>
        <v>8.7470800000000004</v>
      </c>
      <c r="G644" s="2">
        <f>'Moving Avg'!F644</f>
        <v>8.8455950000000012</v>
      </c>
      <c r="H644" s="2">
        <f>'Moving Avg'!G644</f>
        <v>8.5396040000000024</v>
      </c>
      <c r="I644" s="2">
        <f>'Moving Avg'!H644</f>
        <v>8.5402454999999939</v>
      </c>
      <c r="J644" s="6" t="str">
        <f>OBV!F644</f>
        <v>BULLISH</v>
      </c>
      <c r="K644" s="6" t="str">
        <f>OBV!G644</f>
        <v>WEAK</v>
      </c>
      <c r="L644" s="6" t="str">
        <f>OBV!H644</f>
        <v>BULLISH DIVERGENCE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50</v>
      </c>
      <c r="Q644" s="9">
        <f t="shared" si="104"/>
        <v>23.75</v>
      </c>
      <c r="R644" s="9">
        <f t="shared" si="105"/>
        <v>35</v>
      </c>
      <c r="S644" s="9">
        <f t="shared" si="106"/>
        <v>38.75</v>
      </c>
      <c r="T644" s="9">
        <f t="shared" si="107"/>
        <v>31.25</v>
      </c>
      <c r="U644" s="8">
        <f t="shared" si="108"/>
        <v>32.5</v>
      </c>
      <c r="V644" s="8">
        <f t="shared" si="109"/>
        <v>32.1875</v>
      </c>
    </row>
    <row r="645" spans="1:22" ht="13.5" x14ac:dyDescent="0.25">
      <c r="A645" s="3">
        <f>RSI!A645</f>
        <v>42943</v>
      </c>
      <c r="B645" s="2">
        <f>RSI!B645</f>
        <v>8.9201999999999995</v>
      </c>
      <c r="C645" s="2">
        <f>RSI!I645</f>
        <v>57.004458226361756</v>
      </c>
      <c r="D645" s="2">
        <f>MACD!E645</f>
        <v>3.2024973158435444E-2</v>
      </c>
      <c r="E645" s="2">
        <f>MACD!F645</f>
        <v>-3.714465727163772E-3</v>
      </c>
      <c r="F645" s="2">
        <f>'Moving Avg'!D645</f>
        <v>8.7562999999999995</v>
      </c>
      <c r="G645" s="2">
        <f>'Moving Avg'!F645</f>
        <v>8.8359300000000012</v>
      </c>
      <c r="H645" s="2">
        <f>'Moving Avg'!G645</f>
        <v>8.5524920000000026</v>
      </c>
      <c r="I645" s="2">
        <f>'Moving Avg'!H645</f>
        <v>8.5416724999999936</v>
      </c>
      <c r="J645" s="6" t="str">
        <f>OBV!F645</f>
        <v>BULLISH</v>
      </c>
      <c r="K645" s="6" t="str">
        <f>OBV!G645</f>
        <v>WEAK</v>
      </c>
      <c r="L645" s="6" t="str">
        <f>OBV!H645</f>
        <v>CONFIRMED BULLISH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67</v>
      </c>
      <c r="Q645" s="9">
        <f t="shared" si="104"/>
        <v>26.299999999999997</v>
      </c>
      <c r="R645" s="9">
        <f t="shared" si="105"/>
        <v>39.25</v>
      </c>
      <c r="S645" s="9">
        <f t="shared" si="106"/>
        <v>46.400000000000006</v>
      </c>
      <c r="T645" s="9">
        <f t="shared" si="107"/>
        <v>35.5</v>
      </c>
      <c r="U645" s="8">
        <f t="shared" si="108"/>
        <v>37.31666666666667</v>
      </c>
      <c r="V645" s="8">
        <f t="shared" si="109"/>
        <v>36.862499999999997</v>
      </c>
    </row>
    <row r="646" spans="1:22" ht="13.5" x14ac:dyDescent="0.25">
      <c r="A646" s="3">
        <f>RSI!A646</f>
        <v>42944</v>
      </c>
      <c r="B646" s="2">
        <f>RSI!B646</f>
        <v>8.9201999999999995</v>
      </c>
      <c r="C646" s="2">
        <f>RSI!I646</f>
        <v>57.004458226361756</v>
      </c>
      <c r="D646" s="2">
        <f>MACD!E646</f>
        <v>3.4560643911296651E-2</v>
      </c>
      <c r="E646" s="2">
        <f>MACD!F646</f>
        <v>3.9405562005283123E-3</v>
      </c>
      <c r="F646" s="2">
        <f>'Moving Avg'!D646</f>
        <v>8.7728800000000007</v>
      </c>
      <c r="G646" s="2">
        <f>'Moving Avg'!F646</f>
        <v>8.8396150000000002</v>
      </c>
      <c r="H646" s="2">
        <f>'Moving Avg'!G646</f>
        <v>8.5696160000000035</v>
      </c>
      <c r="I646" s="2">
        <f>'Moving Avg'!H646</f>
        <v>8.5448484999999934</v>
      </c>
      <c r="J646" s="6" t="str">
        <f>OBV!F646</f>
        <v>BULLISH</v>
      </c>
      <c r="K646" s="6" t="str">
        <f>OBV!G646</f>
        <v>WEAK</v>
      </c>
      <c r="L646" s="6" t="str">
        <f>OBV!H646</f>
        <v>CONFIRMED BULLISH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67</v>
      </c>
      <c r="Q646" s="9">
        <f t="shared" si="104"/>
        <v>26.299999999999997</v>
      </c>
      <c r="R646" s="9">
        <f t="shared" si="105"/>
        <v>39.25</v>
      </c>
      <c r="S646" s="9">
        <f t="shared" si="106"/>
        <v>46.400000000000006</v>
      </c>
      <c r="T646" s="9">
        <f t="shared" si="107"/>
        <v>35.5</v>
      </c>
      <c r="U646" s="8">
        <f t="shared" si="108"/>
        <v>37.31666666666667</v>
      </c>
      <c r="V646" s="8">
        <f t="shared" si="109"/>
        <v>36.862499999999997</v>
      </c>
    </row>
    <row r="647" spans="1:22" ht="13.5" x14ac:dyDescent="0.25">
      <c r="A647" s="3">
        <f>RSI!A647</f>
        <v>42947</v>
      </c>
      <c r="B647" s="2">
        <f>RSI!B647</f>
        <v>8.9109999999999996</v>
      </c>
      <c r="C647" s="2">
        <f>RSI!I647</f>
        <v>56.54484827274014</v>
      </c>
      <c r="D647" s="2">
        <f>MACD!E647</f>
        <v>6.6168241863978849E-2</v>
      </c>
      <c r="E647" s="2">
        <f>MACD!F647</f>
        <v>1.6386093333218422E-2</v>
      </c>
      <c r="F647" s="2">
        <f>'Moving Avg'!D647</f>
        <v>8.8189200000000003</v>
      </c>
      <c r="G647" s="2">
        <f>'Moving Avg'!F647</f>
        <v>8.8478999999999992</v>
      </c>
      <c r="H647" s="2">
        <f>'Moving Avg'!G647</f>
        <v>8.5885800000000021</v>
      </c>
      <c r="I647" s="2">
        <f>'Moving Avg'!H647</f>
        <v>8.5472879999999947</v>
      </c>
      <c r="J647" s="6" t="str">
        <f>OBV!F647</f>
        <v>BULLISH</v>
      </c>
      <c r="K647" s="6" t="str">
        <f>OBV!G647</f>
        <v>WEAK</v>
      </c>
      <c r="L647" s="6" t="str">
        <f>OBV!H647</f>
        <v>CONFIRMED BULLISH</v>
      </c>
      <c r="M647" s="8">
        <f t="shared" si="100"/>
        <v>25</v>
      </c>
      <c r="N647" s="8">
        <f t="shared" si="101"/>
        <v>0</v>
      </c>
      <c r="O647" s="8">
        <f t="shared" si="102"/>
        <v>50</v>
      </c>
      <c r="P647" s="8">
        <f t="shared" si="103"/>
        <v>67</v>
      </c>
      <c r="Q647" s="9">
        <f t="shared" si="104"/>
        <v>26.299999999999997</v>
      </c>
      <c r="R647" s="9">
        <f t="shared" si="105"/>
        <v>39.25</v>
      </c>
      <c r="S647" s="9">
        <f t="shared" si="106"/>
        <v>46.400000000000006</v>
      </c>
      <c r="T647" s="9">
        <f t="shared" si="107"/>
        <v>35.5</v>
      </c>
      <c r="U647" s="8">
        <f t="shared" si="108"/>
        <v>37.31666666666667</v>
      </c>
      <c r="V647" s="8">
        <f t="shared" si="109"/>
        <v>36.862499999999997</v>
      </c>
    </row>
    <row r="648" spans="1:22" ht="13.5" x14ac:dyDescent="0.25">
      <c r="A648" s="3">
        <f>RSI!A648</f>
        <v>42948</v>
      </c>
      <c r="B648" s="2">
        <f>RSI!B648</f>
        <v>8.9293999999999993</v>
      </c>
      <c r="C648" s="2">
        <f>RSI!I648</f>
        <v>57.286601441310154</v>
      </c>
      <c r="D648" s="2">
        <f>MACD!E648</f>
        <v>9.6364869982302537E-2</v>
      </c>
      <c r="E648" s="2">
        <f>MACD!F648</f>
        <v>3.238184866303525E-2</v>
      </c>
      <c r="F648" s="2">
        <f>'Moving Avg'!D648</f>
        <v>8.8741599999999998</v>
      </c>
      <c r="G648" s="2">
        <f>'Moving Avg'!F648</f>
        <v>8.8571050000000007</v>
      </c>
      <c r="H648" s="2">
        <f>'Moving Avg'!G648</f>
        <v>8.6031260000000032</v>
      </c>
      <c r="I648" s="2">
        <f>'Moving Avg'!H648</f>
        <v>8.5485769999999963</v>
      </c>
      <c r="J648" s="6" t="str">
        <f>OBV!F648</f>
        <v>BULLISH</v>
      </c>
      <c r="K648" s="6" t="str">
        <f>OBV!G648</f>
        <v>WEAK</v>
      </c>
      <c r="L648" s="6" t="str">
        <f>OBV!H648</f>
        <v>CONFIRMED BULLISH</v>
      </c>
      <c r="M648" s="8">
        <f t="shared" si="100"/>
        <v>25</v>
      </c>
      <c r="N648" s="8">
        <f t="shared" si="101"/>
        <v>0</v>
      </c>
      <c r="O648" s="8">
        <f t="shared" si="102"/>
        <v>50</v>
      </c>
      <c r="P648" s="8">
        <f t="shared" si="103"/>
        <v>67</v>
      </c>
      <c r="Q648" s="9">
        <f t="shared" si="104"/>
        <v>26.299999999999997</v>
      </c>
      <c r="R648" s="9">
        <f t="shared" si="105"/>
        <v>39.25</v>
      </c>
      <c r="S648" s="9">
        <f t="shared" si="106"/>
        <v>46.400000000000006</v>
      </c>
      <c r="T648" s="9">
        <f t="shared" si="107"/>
        <v>35.5</v>
      </c>
      <c r="U648" s="8">
        <f t="shared" si="108"/>
        <v>37.31666666666667</v>
      </c>
      <c r="V648" s="8">
        <f t="shared" si="109"/>
        <v>36.862499999999997</v>
      </c>
    </row>
    <row r="649" spans="1:22" ht="13.5" x14ac:dyDescent="0.25">
      <c r="A649" s="3">
        <f>RSI!A649</f>
        <v>42949</v>
      </c>
      <c r="B649" s="2">
        <f>RSI!B649</f>
        <v>8.9293999999999993</v>
      </c>
      <c r="C649" s="2">
        <f>RSI!I649</f>
        <v>57.286601441310154</v>
      </c>
      <c r="D649" s="2">
        <f>MACD!E649</f>
        <v>7.9946104320223199E-2</v>
      </c>
      <c r="E649" s="2">
        <f>MACD!F649</f>
        <v>4.1894699794472842E-2</v>
      </c>
      <c r="F649" s="2">
        <f>'Moving Avg'!D649</f>
        <v>8.9220399999999991</v>
      </c>
      <c r="G649" s="2">
        <f>'Moving Avg'!F649</f>
        <v>8.8617099999999986</v>
      </c>
      <c r="H649" s="2">
        <f>'Moving Avg'!G649</f>
        <v>8.6169360000000026</v>
      </c>
      <c r="I649" s="2">
        <f>'Moving Avg'!H649</f>
        <v>8.5499579999999948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50</v>
      </c>
      <c r="P649" s="8">
        <f t="shared" si="103"/>
        <v>83.5</v>
      </c>
      <c r="Q649" s="9">
        <f t="shared" si="104"/>
        <v>28.774999999999999</v>
      </c>
      <c r="R649" s="9">
        <f t="shared" si="105"/>
        <v>43.375</v>
      </c>
      <c r="S649" s="9">
        <f t="shared" si="106"/>
        <v>53.825000000000003</v>
      </c>
      <c r="T649" s="9">
        <f t="shared" si="107"/>
        <v>39.625</v>
      </c>
      <c r="U649" s="8">
        <f t="shared" si="108"/>
        <v>41.991666666666667</v>
      </c>
      <c r="V649" s="8">
        <f t="shared" si="109"/>
        <v>41.400000000000006</v>
      </c>
    </row>
    <row r="650" spans="1:22" ht="13.5" x14ac:dyDescent="0.25">
      <c r="A650" s="3">
        <f>RSI!A650</f>
        <v>42950</v>
      </c>
      <c r="B650" s="2">
        <f>RSI!B650</f>
        <v>8.9201999999999995</v>
      </c>
      <c r="C650" s="2">
        <f>RSI!I650</f>
        <v>56.725123164804558</v>
      </c>
      <c r="D650" s="2">
        <f>MACD!E650</f>
        <v>7.0154238296424865E-2</v>
      </c>
      <c r="E650" s="2">
        <f>MACD!F650</f>
        <v>4.7546607494863245E-2</v>
      </c>
      <c r="F650" s="2">
        <f>'Moving Avg'!D650</f>
        <v>8.9220399999999991</v>
      </c>
      <c r="G650" s="2">
        <f>'Moving Avg'!F650</f>
        <v>8.8653949999999977</v>
      </c>
      <c r="H650" s="2">
        <f>'Moving Avg'!G650</f>
        <v>8.6333220000000015</v>
      </c>
      <c r="I650" s="2">
        <f>'Moving Avg'!H650</f>
        <v>8.5512009999999936</v>
      </c>
      <c r="J650" s="6" t="str">
        <f>OBV!F650</f>
        <v>BEARISH</v>
      </c>
      <c r="K650" s="6" t="str">
        <f>OBV!G650</f>
        <v>NEUTRAL</v>
      </c>
      <c r="L650" s="6" t="str">
        <f>OBV!H650</f>
        <v>NEUTRAL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16.5</v>
      </c>
      <c r="Q650" s="9">
        <f t="shared" si="104"/>
        <v>18.725000000000001</v>
      </c>
      <c r="R650" s="9">
        <f t="shared" si="105"/>
        <v>26.625</v>
      </c>
      <c r="S650" s="9">
        <f t="shared" si="106"/>
        <v>23.675000000000001</v>
      </c>
      <c r="T650" s="9">
        <f t="shared" si="107"/>
        <v>22.875</v>
      </c>
      <c r="U650" s="8">
        <f t="shared" si="108"/>
        <v>23.008333333333336</v>
      </c>
      <c r="V650" s="8">
        <f t="shared" si="109"/>
        <v>22.975000000000001</v>
      </c>
    </row>
    <row r="651" spans="1:22" ht="13.5" x14ac:dyDescent="0.25">
      <c r="A651" s="3">
        <f>RSI!A651</f>
        <v>42951</v>
      </c>
      <c r="B651" s="2">
        <f>RSI!B651</f>
        <v>8.6532</v>
      </c>
      <c r="C651" s="2">
        <f>RSI!I651</f>
        <v>43.423307682817345</v>
      </c>
      <c r="D651" s="2">
        <f>MACD!E651</f>
        <v>7.5273953083518919E-2</v>
      </c>
      <c r="E651" s="2">
        <f>MACD!F651</f>
        <v>5.309207661259438E-2</v>
      </c>
      <c r="F651" s="2">
        <f>'Moving Avg'!D651</f>
        <v>8.8686399999999992</v>
      </c>
      <c r="G651" s="2">
        <f>'Moving Avg'!F651</f>
        <v>8.856189999999998</v>
      </c>
      <c r="H651" s="2">
        <f>'Moving Avg'!G651</f>
        <v>8.6443680000000018</v>
      </c>
      <c r="I651" s="2">
        <f>'Moving Avg'!H651</f>
        <v>8.5509709999999934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  <c r="M651" s="8">
        <f t="shared" si="100"/>
        <v>25</v>
      </c>
      <c r="N651" s="8">
        <f t="shared" si="101"/>
        <v>0</v>
      </c>
      <c r="O651" s="8">
        <f t="shared" si="102"/>
        <v>50</v>
      </c>
      <c r="P651" s="8">
        <f t="shared" si="103"/>
        <v>16.5</v>
      </c>
      <c r="Q651" s="9">
        <f t="shared" si="104"/>
        <v>18.725000000000001</v>
      </c>
      <c r="R651" s="9">
        <f t="shared" si="105"/>
        <v>26.625</v>
      </c>
      <c r="S651" s="9">
        <f t="shared" si="106"/>
        <v>23.675000000000001</v>
      </c>
      <c r="T651" s="9">
        <f t="shared" si="107"/>
        <v>22.875</v>
      </c>
      <c r="U651" s="8">
        <f t="shared" si="108"/>
        <v>23.008333333333336</v>
      </c>
      <c r="V651" s="8">
        <f t="shared" si="109"/>
        <v>22.975000000000001</v>
      </c>
    </row>
    <row r="652" spans="1:22" ht="13.5" x14ac:dyDescent="0.25">
      <c r="A652" s="3">
        <f>RSI!A652</f>
        <v>42954</v>
      </c>
      <c r="B652" s="2">
        <f>RSI!B652</f>
        <v>8.6715999999999998</v>
      </c>
      <c r="C652" s="2">
        <f>RSI!I652</f>
        <v>44.391075580363122</v>
      </c>
      <c r="D652" s="2">
        <f>MACD!E652</f>
        <v>5.5085422468467371E-2</v>
      </c>
      <c r="E652" s="2">
        <f>MACD!F652</f>
        <v>5.3490745783768986E-2</v>
      </c>
      <c r="F652" s="2">
        <f>'Moving Avg'!D652</f>
        <v>8.8207599999999982</v>
      </c>
      <c r="G652" s="2">
        <f>'Moving Avg'!F652</f>
        <v>8.8520449999999986</v>
      </c>
      <c r="H652" s="2">
        <f>'Moving Avg'!G652</f>
        <v>8.6539420000000025</v>
      </c>
      <c r="I652" s="2">
        <f>'Moving Avg'!H652</f>
        <v>8.5509709999999952</v>
      </c>
      <c r="J652" s="6" t="str">
        <f>OBV!F652</f>
        <v>BULLISH</v>
      </c>
      <c r="K652" s="6" t="str">
        <f>OBV!G652</f>
        <v>NEUTRAL</v>
      </c>
      <c r="L652" s="6" t="str">
        <f>OBV!H652</f>
        <v>BULLISH DIVERGENCE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66.5</v>
      </c>
      <c r="Q652" s="9">
        <f t="shared" si="104"/>
        <v>26.225000000000001</v>
      </c>
      <c r="R652" s="9">
        <f t="shared" si="105"/>
        <v>39.125</v>
      </c>
      <c r="S652" s="9">
        <f t="shared" si="106"/>
        <v>46.174999999999997</v>
      </c>
      <c r="T652" s="9">
        <f t="shared" si="107"/>
        <v>35.375</v>
      </c>
      <c r="U652" s="8">
        <f t="shared" si="108"/>
        <v>37.174999999999997</v>
      </c>
      <c r="V652" s="8">
        <f t="shared" si="109"/>
        <v>36.724999999999994</v>
      </c>
    </row>
    <row r="653" spans="1:22" ht="13.5" x14ac:dyDescent="0.25">
      <c r="A653" s="3">
        <f>RSI!A653</f>
        <v>42955</v>
      </c>
      <c r="B653" s="2">
        <f>RSI!B653</f>
        <v>8.8833000000000002</v>
      </c>
      <c r="C653" s="2">
        <f>RSI!I653</f>
        <v>54.11593372638135</v>
      </c>
      <c r="D653" s="2">
        <f>MACD!E653</f>
        <v>1.8817651502617494E-2</v>
      </c>
      <c r="E653" s="2">
        <f>MACD!F653</f>
        <v>4.6556126927538688E-2</v>
      </c>
      <c r="F653" s="2">
        <f>'Moving Avg'!D653</f>
        <v>8.811539999999999</v>
      </c>
      <c r="G653" s="2">
        <f>'Moving Avg'!F653</f>
        <v>8.8543449999999986</v>
      </c>
      <c r="H653" s="2">
        <f>'Moving Avg'!G653</f>
        <v>8.6677500000000016</v>
      </c>
      <c r="I653" s="2">
        <f>'Moving Avg'!H653</f>
        <v>8.5521674999999941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0"/>
        <v>25</v>
      </c>
      <c r="N653" s="8">
        <f t="shared" si="101"/>
        <v>100</v>
      </c>
      <c r="O653" s="8">
        <f t="shared" si="102"/>
        <v>50</v>
      </c>
      <c r="P653" s="8">
        <f t="shared" si="103"/>
        <v>16.5</v>
      </c>
      <c r="Q653" s="9">
        <f t="shared" si="104"/>
        <v>53.725000000000001</v>
      </c>
      <c r="R653" s="9">
        <f t="shared" si="105"/>
        <v>46.625</v>
      </c>
      <c r="S653" s="9">
        <f t="shared" si="106"/>
        <v>38.674999999999997</v>
      </c>
      <c r="T653" s="9">
        <f t="shared" si="107"/>
        <v>47.875</v>
      </c>
      <c r="U653" s="8">
        <f t="shared" si="108"/>
        <v>46.341666666666661</v>
      </c>
      <c r="V653" s="8">
        <f t="shared" si="109"/>
        <v>46.724999999999994</v>
      </c>
    </row>
    <row r="654" spans="1:22" ht="13.5" x14ac:dyDescent="0.25">
      <c r="A654" s="3">
        <f>RSI!A654</f>
        <v>42956</v>
      </c>
      <c r="B654" s="2">
        <f>RSI!B654</f>
        <v>9.1135000000000002</v>
      </c>
      <c r="C654" s="2">
        <f>RSI!I654</f>
        <v>61.915287291651602</v>
      </c>
      <c r="D654" s="2">
        <f>MACD!E654</f>
        <v>-2.3824250553277082E-2</v>
      </c>
      <c r="E654" s="2">
        <f>MACD!F654</f>
        <v>3.2480051431375535E-2</v>
      </c>
      <c r="F654" s="2">
        <f>'Moving Avg'!D654</f>
        <v>8.8483599999999996</v>
      </c>
      <c r="G654" s="2">
        <f>'Moving Avg'!F654</f>
        <v>8.8676949999999977</v>
      </c>
      <c r="H654" s="2">
        <f>'Moving Avg'!G654</f>
        <v>8.6843200000000031</v>
      </c>
      <c r="I654" s="2">
        <f>'Moving Avg'!H654</f>
        <v>8.5535484999999944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  <c r="M654" s="8">
        <f t="shared" si="100"/>
        <v>25</v>
      </c>
      <c r="N654" s="8">
        <f t="shared" si="101"/>
        <v>100</v>
      </c>
      <c r="O654" s="8">
        <f t="shared" si="102"/>
        <v>50</v>
      </c>
      <c r="P654" s="8">
        <f t="shared" si="103"/>
        <v>83.5</v>
      </c>
      <c r="Q654" s="9">
        <f t="shared" si="104"/>
        <v>63.774999999999999</v>
      </c>
      <c r="R654" s="9">
        <f t="shared" si="105"/>
        <v>63.375</v>
      </c>
      <c r="S654" s="9">
        <f t="shared" si="106"/>
        <v>68.825000000000003</v>
      </c>
      <c r="T654" s="9">
        <f t="shared" si="107"/>
        <v>64.625</v>
      </c>
      <c r="U654" s="8">
        <f t="shared" si="108"/>
        <v>65.325000000000003</v>
      </c>
      <c r="V654" s="8">
        <f t="shared" si="109"/>
        <v>65.150000000000006</v>
      </c>
    </row>
    <row r="655" spans="1:22" ht="13.5" x14ac:dyDescent="0.25">
      <c r="A655" s="3">
        <f>RSI!A655</f>
        <v>42957</v>
      </c>
      <c r="B655" s="2">
        <f>RSI!B655</f>
        <v>9.1135000000000002</v>
      </c>
      <c r="C655" s="2">
        <f>RSI!I655</f>
        <v>61.915287291651602</v>
      </c>
      <c r="D655" s="2">
        <f>MACD!E655</f>
        <v>-2.63724729554351E-2</v>
      </c>
      <c r="E655" s="2">
        <f>MACD!F655</f>
        <v>2.070954655401341E-2</v>
      </c>
      <c r="F655" s="2">
        <f>'Moving Avg'!D655</f>
        <v>8.8870200000000015</v>
      </c>
      <c r="G655" s="2">
        <f>'Moving Avg'!F655</f>
        <v>8.8810449999999985</v>
      </c>
      <c r="H655" s="2">
        <f>'Moving Avg'!G655</f>
        <v>8.7043880000000016</v>
      </c>
      <c r="I655" s="2">
        <f>'Moving Avg'!H655</f>
        <v>8.5536404999999949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83.5</v>
      </c>
      <c r="Q655" s="9">
        <f t="shared" si="104"/>
        <v>63.774999999999999</v>
      </c>
      <c r="R655" s="9">
        <f t="shared" si="105"/>
        <v>63.375</v>
      </c>
      <c r="S655" s="9">
        <f t="shared" si="106"/>
        <v>68.825000000000003</v>
      </c>
      <c r="T655" s="9">
        <f t="shared" si="107"/>
        <v>64.625</v>
      </c>
      <c r="U655" s="8">
        <f t="shared" si="108"/>
        <v>65.325000000000003</v>
      </c>
      <c r="V655" s="8">
        <f t="shared" si="109"/>
        <v>65.150000000000006</v>
      </c>
    </row>
    <row r="656" spans="1:22" ht="13.5" x14ac:dyDescent="0.25">
      <c r="A656" s="3">
        <f>RSI!A656</f>
        <v>42958</v>
      </c>
      <c r="B656" s="2">
        <f>RSI!B656</f>
        <v>9.1135000000000002</v>
      </c>
      <c r="C656" s="2">
        <f>RSI!I656</f>
        <v>61.915287291651602</v>
      </c>
      <c r="D656" s="2">
        <f>MACD!E656</f>
        <v>-3.0271251498945162E-2</v>
      </c>
      <c r="E656" s="2">
        <f>MACD!F656</f>
        <v>1.0513386943421696E-2</v>
      </c>
      <c r="F656" s="2">
        <f>'Moving Avg'!D656</f>
        <v>8.9790799999999997</v>
      </c>
      <c r="G656" s="2">
        <f>'Moving Avg'!F656</f>
        <v>8.892554999999998</v>
      </c>
      <c r="H656" s="2">
        <f>'Moving Avg'!G656</f>
        <v>8.724456</v>
      </c>
      <c r="I656" s="2">
        <f>'Moving Avg'!H656</f>
        <v>8.5532264999999956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83.5</v>
      </c>
      <c r="Q656" s="9">
        <f t="shared" si="104"/>
        <v>63.774999999999999</v>
      </c>
      <c r="R656" s="9">
        <f t="shared" si="105"/>
        <v>63.375</v>
      </c>
      <c r="S656" s="9">
        <f t="shared" si="106"/>
        <v>68.825000000000003</v>
      </c>
      <c r="T656" s="9">
        <f t="shared" si="107"/>
        <v>64.625</v>
      </c>
      <c r="U656" s="8">
        <f t="shared" si="108"/>
        <v>65.325000000000003</v>
      </c>
      <c r="V656" s="8">
        <f t="shared" si="109"/>
        <v>65.150000000000006</v>
      </c>
    </row>
    <row r="657" spans="1:22" ht="13.5" x14ac:dyDescent="0.25">
      <c r="A657" s="3">
        <f>RSI!A657</f>
        <v>42961</v>
      </c>
      <c r="B657" s="2">
        <f>RSI!B657</f>
        <v>9.0213999999999999</v>
      </c>
      <c r="C657" s="2">
        <f>RSI!I657</f>
        <v>57.068010665749419</v>
      </c>
      <c r="D657" s="2">
        <f>MACD!E657</f>
        <v>-2.9776889941876661E-2</v>
      </c>
      <c r="E657" s="2">
        <f>MACD!F657</f>
        <v>2.4553315663620248E-3</v>
      </c>
      <c r="F657" s="2">
        <f>'Moving Avg'!D657</f>
        <v>9.0490400000000015</v>
      </c>
      <c r="G657" s="2">
        <f>'Moving Avg'!F657</f>
        <v>8.8897899999999961</v>
      </c>
      <c r="H657" s="2">
        <f>'Moving Avg'!G657</f>
        <v>8.7419460000000004</v>
      </c>
      <c r="I657" s="2">
        <f>'Moving Avg'!H657</f>
        <v>8.5523519999999955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83.5</v>
      </c>
      <c r="Q657" s="9">
        <f t="shared" si="104"/>
        <v>63.774999999999999</v>
      </c>
      <c r="R657" s="9">
        <f t="shared" si="105"/>
        <v>63.375</v>
      </c>
      <c r="S657" s="9">
        <f t="shared" si="106"/>
        <v>68.825000000000003</v>
      </c>
      <c r="T657" s="9">
        <f t="shared" si="107"/>
        <v>64.625</v>
      </c>
      <c r="U657" s="8">
        <f t="shared" si="108"/>
        <v>65.325000000000003</v>
      </c>
      <c r="V657" s="8">
        <f t="shared" si="109"/>
        <v>65.150000000000006</v>
      </c>
    </row>
    <row r="658" spans="1:22" ht="13.5" x14ac:dyDescent="0.25">
      <c r="A658" s="3">
        <f>RSI!A658</f>
        <v>42962</v>
      </c>
      <c r="B658" s="2">
        <f>RSI!B658</f>
        <v>9.0122</v>
      </c>
      <c r="C658" s="2">
        <f>RSI!I658</f>
        <v>56.591400572383087</v>
      </c>
      <c r="D658" s="2">
        <f>MACD!E658</f>
        <v>-2.6796100802387812E-2</v>
      </c>
      <c r="E658" s="2">
        <f>MACD!F658</f>
        <v>-3.3949549073879434E-3</v>
      </c>
      <c r="F658" s="2">
        <f>'Moving Avg'!D658</f>
        <v>9.074819999999999</v>
      </c>
      <c r="G658" s="2">
        <f>'Moving Avg'!F658</f>
        <v>8.8847249999999978</v>
      </c>
      <c r="H658" s="2">
        <f>'Moving Avg'!G658</f>
        <v>8.7557540000000014</v>
      </c>
      <c r="I658" s="2">
        <f>'Moving Avg'!H658</f>
        <v>8.5514774999999972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83.5</v>
      </c>
      <c r="Q658" s="9">
        <f t="shared" si="104"/>
        <v>63.774999999999999</v>
      </c>
      <c r="R658" s="9">
        <f t="shared" si="105"/>
        <v>63.375</v>
      </c>
      <c r="S658" s="9">
        <f t="shared" si="106"/>
        <v>68.825000000000003</v>
      </c>
      <c r="T658" s="9">
        <f t="shared" si="107"/>
        <v>64.625</v>
      </c>
      <c r="U658" s="8">
        <f t="shared" si="108"/>
        <v>65.325000000000003</v>
      </c>
      <c r="V658" s="8">
        <f t="shared" si="109"/>
        <v>65.150000000000006</v>
      </c>
    </row>
    <row r="659" spans="1:22" ht="13.5" x14ac:dyDescent="0.25">
      <c r="A659" s="3">
        <f>RSI!A659</f>
        <v>42963</v>
      </c>
      <c r="B659" s="2">
        <f>RSI!B659</f>
        <v>9.0213999999999999</v>
      </c>
      <c r="C659" s="2">
        <f>RSI!I659</f>
        <v>56.978339438228389</v>
      </c>
      <c r="D659" s="2">
        <f>MACD!E659</f>
        <v>-2.5780427250907678E-2</v>
      </c>
      <c r="E659" s="2">
        <f>MACD!F659</f>
        <v>-7.872049376091891E-3</v>
      </c>
      <c r="F659" s="2">
        <f>'Moving Avg'!D659</f>
        <v>9.0564</v>
      </c>
      <c r="G659" s="2">
        <f>'Moving Avg'!F659</f>
        <v>8.8934699999999989</v>
      </c>
      <c r="H659" s="2">
        <f>'Moving Avg'!G659</f>
        <v>8.7699299999999987</v>
      </c>
      <c r="I659" s="2">
        <f>'Moving Avg'!H659</f>
        <v>8.5507409999999968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45</v>
      </c>
      <c r="O659" s="8">
        <f t="shared" si="102"/>
        <v>50</v>
      </c>
      <c r="P659" s="8">
        <f t="shared" si="103"/>
        <v>16.5</v>
      </c>
      <c r="Q659" s="9">
        <f t="shared" si="104"/>
        <v>34.475000000000001</v>
      </c>
      <c r="R659" s="9">
        <f t="shared" si="105"/>
        <v>35.625</v>
      </c>
      <c r="S659" s="9">
        <f t="shared" si="106"/>
        <v>30.425000000000001</v>
      </c>
      <c r="T659" s="9">
        <f t="shared" si="107"/>
        <v>34.125</v>
      </c>
      <c r="U659" s="8">
        <f t="shared" si="108"/>
        <v>33.508333333333333</v>
      </c>
      <c r="V659" s="8">
        <f t="shared" si="109"/>
        <v>33.662499999999994</v>
      </c>
    </row>
    <row r="660" spans="1:22" ht="13.5" x14ac:dyDescent="0.25">
      <c r="A660" s="3">
        <f>RSI!A660</f>
        <v>42964</v>
      </c>
      <c r="B660" s="2">
        <f>RSI!B660</f>
        <v>8.7545000000000002</v>
      </c>
      <c r="C660" s="2">
        <f>RSI!I660</f>
        <v>44.56684893580055</v>
      </c>
      <c r="D660" s="2">
        <f>MACD!E660</f>
        <v>-7.3843248701095376E-3</v>
      </c>
      <c r="E660" s="2">
        <f>MACD!F660</f>
        <v>-7.7745044748954214E-3</v>
      </c>
      <c r="F660" s="2">
        <f>'Moving Avg'!D660</f>
        <v>8.9846000000000004</v>
      </c>
      <c r="G660" s="2">
        <f>'Moving Avg'!F660</f>
        <v>8.8874899999999997</v>
      </c>
      <c r="H660" s="2">
        <f>'Moving Avg'!G660</f>
        <v>8.7830020000000015</v>
      </c>
      <c r="I660" s="2">
        <f>'Moving Avg'!H660</f>
        <v>8.5486699999999978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0</v>
      </c>
      <c r="O660" s="8">
        <f t="shared" si="102"/>
        <v>50</v>
      </c>
      <c r="P660" s="8">
        <f t="shared" si="103"/>
        <v>16.5</v>
      </c>
      <c r="Q660" s="9">
        <f t="shared" si="104"/>
        <v>18.725000000000001</v>
      </c>
      <c r="R660" s="9">
        <f t="shared" si="105"/>
        <v>26.625</v>
      </c>
      <c r="S660" s="9">
        <f t="shared" si="106"/>
        <v>23.675000000000001</v>
      </c>
      <c r="T660" s="9">
        <f t="shared" si="107"/>
        <v>22.875</v>
      </c>
      <c r="U660" s="8">
        <f t="shared" si="108"/>
        <v>23.008333333333336</v>
      </c>
      <c r="V660" s="8">
        <f t="shared" si="109"/>
        <v>22.975000000000001</v>
      </c>
    </row>
    <row r="661" spans="1:22" ht="13.5" x14ac:dyDescent="0.25">
      <c r="A661" s="3">
        <f>RSI!A661</f>
        <v>42965</v>
      </c>
      <c r="B661" s="2">
        <f>RSI!B661</f>
        <v>9.0122</v>
      </c>
      <c r="C661" s="2">
        <f>RSI!I661</f>
        <v>54.803722623980278</v>
      </c>
      <c r="D661" s="2">
        <f>MACD!E661</f>
        <v>-5.1164765171533233E-2</v>
      </c>
      <c r="E661" s="2">
        <f>MACD!F661</f>
        <v>-1.6452556614222985E-2</v>
      </c>
      <c r="F661" s="2">
        <f>'Moving Avg'!D661</f>
        <v>8.96434</v>
      </c>
      <c r="G661" s="2">
        <f>'Moving Avg'!F661</f>
        <v>8.8962350000000008</v>
      </c>
      <c r="H661" s="2">
        <f>'Moving Avg'!G661</f>
        <v>8.7975460000000005</v>
      </c>
      <c r="I661" s="2">
        <f>'Moving Avg'!H661</f>
        <v>8.5479794999999985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100</v>
      </c>
      <c r="O661" s="8">
        <f t="shared" si="102"/>
        <v>50</v>
      </c>
      <c r="P661" s="8">
        <f t="shared" si="103"/>
        <v>16.5</v>
      </c>
      <c r="Q661" s="9">
        <f t="shared" si="104"/>
        <v>53.725000000000001</v>
      </c>
      <c r="R661" s="9">
        <f t="shared" si="105"/>
        <v>46.625</v>
      </c>
      <c r="S661" s="9">
        <f t="shared" si="106"/>
        <v>38.674999999999997</v>
      </c>
      <c r="T661" s="9">
        <f t="shared" si="107"/>
        <v>47.875</v>
      </c>
      <c r="U661" s="8">
        <f t="shared" si="108"/>
        <v>46.341666666666661</v>
      </c>
      <c r="V661" s="8">
        <f t="shared" si="109"/>
        <v>46.724999999999994</v>
      </c>
    </row>
    <row r="662" spans="1:22" ht="13.5" x14ac:dyDescent="0.25">
      <c r="A662" s="3">
        <f>RSI!A662</f>
        <v>42968</v>
      </c>
      <c r="B662" s="2">
        <f>RSI!B662</f>
        <v>9.0122</v>
      </c>
      <c r="C662" s="2">
        <f>RSI!I662</f>
        <v>54.803722623980278</v>
      </c>
      <c r="D662" s="2">
        <f>MACD!E662</f>
        <v>-8.6143004551034963E-2</v>
      </c>
      <c r="E662" s="2">
        <f>MACD!F662</f>
        <v>-3.0390646201585381E-2</v>
      </c>
      <c r="F662" s="2">
        <f>'Moving Avg'!D662</f>
        <v>8.9625000000000004</v>
      </c>
      <c r="G662" s="2">
        <f>'Moving Avg'!F662</f>
        <v>8.9128050000000023</v>
      </c>
      <c r="H662" s="2">
        <f>'Moving Avg'!G662</f>
        <v>8.8120900000000013</v>
      </c>
      <c r="I662" s="2">
        <f>'Moving Avg'!H662</f>
        <v>8.5473349999999968</v>
      </c>
      <c r="J662" s="6" t="str">
        <f>OBV!F662</f>
        <v>BULLISH</v>
      </c>
      <c r="K662" s="6" t="str">
        <f>OBV!G662</f>
        <v>NEUTRAL</v>
      </c>
      <c r="L662" s="6" t="str">
        <f>OBV!H662</f>
        <v>BULLISH DIVERGENCE</v>
      </c>
      <c r="M662" s="8">
        <f t="shared" si="100"/>
        <v>25</v>
      </c>
      <c r="N662" s="8">
        <f t="shared" si="101"/>
        <v>100</v>
      </c>
      <c r="O662" s="8">
        <f t="shared" si="102"/>
        <v>50</v>
      </c>
      <c r="P662" s="8">
        <f t="shared" si="103"/>
        <v>66.5</v>
      </c>
      <c r="Q662" s="9">
        <f t="shared" si="104"/>
        <v>61.225000000000001</v>
      </c>
      <c r="R662" s="9">
        <f t="shared" si="105"/>
        <v>59.125</v>
      </c>
      <c r="S662" s="9">
        <f t="shared" si="106"/>
        <v>61.174999999999997</v>
      </c>
      <c r="T662" s="9">
        <f t="shared" si="107"/>
        <v>60.375</v>
      </c>
      <c r="U662" s="8">
        <f t="shared" si="108"/>
        <v>60.508333333333326</v>
      </c>
      <c r="V662" s="8">
        <f t="shared" si="109"/>
        <v>60.474999999999994</v>
      </c>
    </row>
    <row r="663" spans="1:22" ht="13.5" x14ac:dyDescent="0.25">
      <c r="A663" s="3">
        <f>RSI!A663</f>
        <v>42969</v>
      </c>
      <c r="B663" s="2">
        <f>RSI!B663</f>
        <v>9.0122</v>
      </c>
      <c r="C663" s="2">
        <f>RSI!I663</f>
        <v>54.803722623980278</v>
      </c>
      <c r="D663" s="2">
        <f>MACD!E663</f>
        <v>-8.3878172104196125E-2</v>
      </c>
      <c r="E663" s="2">
        <f>MACD!F663</f>
        <v>-4.1088151382107529E-2</v>
      </c>
      <c r="F663" s="2">
        <f>'Moving Avg'!D663</f>
        <v>8.9625000000000004</v>
      </c>
      <c r="G663" s="2">
        <f>'Moving Avg'!F663</f>
        <v>8.9307550000000013</v>
      </c>
      <c r="H663" s="2">
        <f>'Moving Avg'!G663</f>
        <v>8.8247940000000025</v>
      </c>
      <c r="I663" s="2">
        <f>'Moving Avg'!H663</f>
        <v>8.5466904999999969</v>
      </c>
      <c r="J663" s="6" t="str">
        <f>OBV!F663</f>
        <v>BULLISH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100</v>
      </c>
      <c r="O663" s="8">
        <f t="shared" si="102"/>
        <v>50</v>
      </c>
      <c r="P663" s="8">
        <f t="shared" si="103"/>
        <v>49.5</v>
      </c>
      <c r="Q663" s="9">
        <f t="shared" si="104"/>
        <v>58.674999999999997</v>
      </c>
      <c r="R663" s="9">
        <f t="shared" si="105"/>
        <v>54.875</v>
      </c>
      <c r="S663" s="9">
        <f t="shared" si="106"/>
        <v>53.525000000000006</v>
      </c>
      <c r="T663" s="9">
        <f t="shared" si="107"/>
        <v>56.125</v>
      </c>
      <c r="U663" s="8">
        <f t="shared" si="108"/>
        <v>55.691666666666663</v>
      </c>
      <c r="V663" s="8">
        <f t="shared" si="109"/>
        <v>55.8</v>
      </c>
    </row>
    <row r="664" spans="1:22" ht="13.5" x14ac:dyDescent="0.25">
      <c r="A664" s="3">
        <f>RSI!A664</f>
        <v>42970</v>
      </c>
      <c r="B664" s="2">
        <f>RSI!B664</f>
        <v>8.7545000000000002</v>
      </c>
      <c r="C664" s="2">
        <f>RSI!I664</f>
        <v>44.532370041808903</v>
      </c>
      <c r="D664" s="2">
        <f>MACD!E664</f>
        <v>-2.8112526487962697E-2</v>
      </c>
      <c r="E664" s="2">
        <f>MACD!F664</f>
        <v>-3.8493026403278563E-2</v>
      </c>
      <c r="F664" s="2">
        <f>'Moving Avg'!D664</f>
        <v>8.9091199999999997</v>
      </c>
      <c r="G664" s="2">
        <f>'Moving Avg'!F664</f>
        <v>8.9339800000000018</v>
      </c>
      <c r="H664" s="2">
        <f>'Moving Avg'!G664</f>
        <v>8.8273720000000004</v>
      </c>
      <c r="I664" s="2">
        <f>'Moving Avg'!H664</f>
        <v>8.5447574999999976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16.5</v>
      </c>
      <c r="Q664" s="9">
        <f t="shared" si="104"/>
        <v>18.725000000000001</v>
      </c>
      <c r="R664" s="9">
        <f t="shared" si="105"/>
        <v>26.625</v>
      </c>
      <c r="S664" s="9">
        <f t="shared" si="106"/>
        <v>23.675000000000001</v>
      </c>
      <c r="T664" s="9">
        <f t="shared" si="107"/>
        <v>22.875</v>
      </c>
      <c r="U664" s="8">
        <f t="shared" si="108"/>
        <v>23.008333333333336</v>
      </c>
      <c r="V664" s="8">
        <f t="shared" si="109"/>
        <v>22.975000000000001</v>
      </c>
    </row>
    <row r="665" spans="1:22" ht="13.5" x14ac:dyDescent="0.25">
      <c r="A665" s="3">
        <f>RSI!A665</f>
        <v>42971</v>
      </c>
      <c r="B665" s="2">
        <f>RSI!B665</f>
        <v>9.0122</v>
      </c>
      <c r="C665" s="2">
        <f>RSI!I665</f>
        <v>53.847653017733592</v>
      </c>
      <c r="D665" s="2">
        <f>MACD!E665</f>
        <v>9.0115627675579901E-4</v>
      </c>
      <c r="E665" s="2">
        <f>MACD!F665</f>
        <v>-3.0614189867271692E-2</v>
      </c>
      <c r="F665" s="2">
        <f>'Moving Avg'!D665</f>
        <v>8.9606600000000007</v>
      </c>
      <c r="G665" s="2">
        <f>'Moving Avg'!F665</f>
        <v>8.9385800000000017</v>
      </c>
      <c r="H665" s="2">
        <f>'Moving Avg'!G665</f>
        <v>8.8354719999999993</v>
      </c>
      <c r="I665" s="2">
        <f>'Moving Avg'!H665</f>
        <v>8.5436529999999991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83.5</v>
      </c>
      <c r="Q665" s="9">
        <f t="shared" si="104"/>
        <v>28.774999999999999</v>
      </c>
      <c r="R665" s="9">
        <f t="shared" si="105"/>
        <v>43.375</v>
      </c>
      <c r="S665" s="9">
        <f t="shared" si="106"/>
        <v>53.825000000000003</v>
      </c>
      <c r="T665" s="9">
        <f t="shared" si="107"/>
        <v>39.625</v>
      </c>
      <c r="U665" s="8">
        <f t="shared" si="108"/>
        <v>41.991666666666667</v>
      </c>
      <c r="V665" s="8">
        <f t="shared" si="109"/>
        <v>41.400000000000006</v>
      </c>
    </row>
    <row r="666" spans="1:22" ht="13.5" x14ac:dyDescent="0.25">
      <c r="A666" s="3">
        <f>RSI!A666</f>
        <v>42972</v>
      </c>
      <c r="B666" s="2">
        <f>RSI!B666</f>
        <v>9.0122</v>
      </c>
      <c r="C666" s="2">
        <f>RSI!I666</f>
        <v>53.847653017733592</v>
      </c>
      <c r="D666" s="2">
        <f>MACD!E666</f>
        <v>2.4776820479578632E-2</v>
      </c>
      <c r="E666" s="2">
        <f>MACD!F666</f>
        <v>-1.9535987797901628E-2</v>
      </c>
      <c r="F666" s="2">
        <f>'Moving Avg'!D666</f>
        <v>8.9606600000000007</v>
      </c>
      <c r="G666" s="2">
        <f>'Moving Avg'!F666</f>
        <v>8.9431800000000017</v>
      </c>
      <c r="H666" s="2">
        <f>'Moving Avg'!G666</f>
        <v>8.8437560000000008</v>
      </c>
      <c r="I666" s="2">
        <f>'Moving Avg'!H666</f>
        <v>8.5424559999999961</v>
      </c>
      <c r="J666" s="6" t="str">
        <f>OBV!F666</f>
        <v>BULLISH</v>
      </c>
      <c r="K666" s="6" t="str">
        <f>OBV!G666</f>
        <v>NEUTRAL</v>
      </c>
      <c r="L666" s="6" t="str">
        <f>OBV!H666</f>
        <v>NEUTRAL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49.5</v>
      </c>
      <c r="Q666" s="9">
        <f t="shared" si="104"/>
        <v>23.675000000000001</v>
      </c>
      <c r="R666" s="9">
        <f t="shared" si="105"/>
        <v>34.875</v>
      </c>
      <c r="S666" s="9">
        <f t="shared" si="106"/>
        <v>38.525000000000006</v>
      </c>
      <c r="T666" s="9">
        <f t="shared" si="107"/>
        <v>31.125</v>
      </c>
      <c r="U666" s="8">
        <f t="shared" si="108"/>
        <v>32.358333333333334</v>
      </c>
      <c r="V666" s="8">
        <f t="shared" si="109"/>
        <v>32.049999999999997</v>
      </c>
    </row>
    <row r="667" spans="1:22" ht="13.5" x14ac:dyDescent="0.25">
      <c r="A667" s="3">
        <f>RSI!A667</f>
        <v>42975</v>
      </c>
      <c r="B667" s="2">
        <f>RSI!B667</f>
        <v>9.0122</v>
      </c>
      <c r="C667" s="2">
        <f>RSI!I667</f>
        <v>53.847653017733592</v>
      </c>
      <c r="D667" s="2">
        <f>MACD!E667</f>
        <v>3.0185653453530747E-2</v>
      </c>
      <c r="E667" s="2">
        <f>MACD!F667</f>
        <v>-9.5916595476151535E-3</v>
      </c>
      <c r="F667" s="2">
        <f>'Moving Avg'!D667</f>
        <v>8.9606600000000007</v>
      </c>
      <c r="G667" s="2">
        <f>'Moving Avg'!F667</f>
        <v>8.948240000000002</v>
      </c>
      <c r="H667" s="2">
        <f>'Moving Avg'!G667</f>
        <v>8.8564600000000002</v>
      </c>
      <c r="I667" s="2">
        <f>'Moving Avg'!H667</f>
        <v>8.5410749999999975</v>
      </c>
      <c r="J667" s="6" t="str">
        <f>OBV!F667</f>
        <v>BULLISH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49.5</v>
      </c>
      <c r="Q667" s="9">
        <f t="shared" si="104"/>
        <v>23.675000000000001</v>
      </c>
      <c r="R667" s="9">
        <f t="shared" si="105"/>
        <v>34.875</v>
      </c>
      <c r="S667" s="9">
        <f t="shared" si="106"/>
        <v>38.525000000000006</v>
      </c>
      <c r="T667" s="9">
        <f t="shared" si="107"/>
        <v>31.125</v>
      </c>
      <c r="U667" s="8">
        <f t="shared" si="108"/>
        <v>32.358333333333334</v>
      </c>
      <c r="V667" s="8">
        <f t="shared" si="109"/>
        <v>32.049999999999997</v>
      </c>
    </row>
    <row r="668" spans="1:22" ht="13.5" x14ac:dyDescent="0.25">
      <c r="A668" s="3">
        <f>RSI!A668</f>
        <v>42976</v>
      </c>
      <c r="B668" s="2">
        <f>RSI!B668</f>
        <v>9.0030000000000001</v>
      </c>
      <c r="C668" s="2">
        <f>RSI!I668</f>
        <v>53.447422072722389</v>
      </c>
      <c r="D668" s="2">
        <f>MACD!E668</f>
        <v>3.3450287225676334E-2</v>
      </c>
      <c r="E668" s="2">
        <f>MACD!F668</f>
        <v>-9.8327019295685585E-4</v>
      </c>
      <c r="F668" s="2">
        <f>'Moving Avg'!D668</f>
        <v>8.9588199999999993</v>
      </c>
      <c r="G668" s="2">
        <f>'Moving Avg'!F668</f>
        <v>8.9519200000000048</v>
      </c>
      <c r="H668" s="2">
        <f>'Moving Avg'!G668</f>
        <v>8.8652979999999992</v>
      </c>
      <c r="I668" s="2">
        <f>'Moving Avg'!H668</f>
        <v>8.5396479999999979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16.5</v>
      </c>
      <c r="Q668" s="9">
        <f t="shared" si="104"/>
        <v>18.725000000000001</v>
      </c>
      <c r="R668" s="9">
        <f t="shared" si="105"/>
        <v>26.625</v>
      </c>
      <c r="S668" s="9">
        <f t="shared" si="106"/>
        <v>23.675000000000001</v>
      </c>
      <c r="T668" s="9">
        <f t="shared" si="107"/>
        <v>22.875</v>
      </c>
      <c r="U668" s="8">
        <f t="shared" si="108"/>
        <v>23.008333333333336</v>
      </c>
      <c r="V668" s="8">
        <f t="shared" si="109"/>
        <v>22.975000000000001</v>
      </c>
    </row>
    <row r="669" spans="1:22" ht="13.5" x14ac:dyDescent="0.25">
      <c r="A669" s="3">
        <f>RSI!A669</f>
        <v>42977</v>
      </c>
      <c r="B669" s="2">
        <f>RSI!B669</f>
        <v>8.9938000000000002</v>
      </c>
      <c r="C669" s="2">
        <f>RSI!I669</f>
        <v>53.023004941738094</v>
      </c>
      <c r="D669" s="2">
        <f>MACD!E669</f>
        <v>3.7828558275355917E-2</v>
      </c>
      <c r="E669" s="2">
        <f>MACD!F669</f>
        <v>6.7790955007056997E-3</v>
      </c>
      <c r="F669" s="2">
        <f>'Moving Avg'!D669</f>
        <v>9.0066799999999994</v>
      </c>
      <c r="G669" s="2">
        <f>'Moving Avg'!F669</f>
        <v>8.9551400000000019</v>
      </c>
      <c r="H669" s="2">
        <f>'Moving Avg'!G669</f>
        <v>8.8748719999999999</v>
      </c>
      <c r="I669" s="2">
        <f>'Moving Avg'!H669</f>
        <v>8.5385894999999969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0"/>
        <v>25</v>
      </c>
      <c r="N669" s="8">
        <f t="shared" si="101"/>
        <v>0</v>
      </c>
      <c r="O669" s="8">
        <f t="shared" si="102"/>
        <v>50</v>
      </c>
      <c r="P669" s="8">
        <f t="shared" si="103"/>
        <v>83.5</v>
      </c>
      <c r="Q669" s="9">
        <f t="shared" si="104"/>
        <v>28.774999999999999</v>
      </c>
      <c r="R669" s="9">
        <f t="shared" si="105"/>
        <v>43.375</v>
      </c>
      <c r="S669" s="9">
        <f t="shared" si="106"/>
        <v>53.825000000000003</v>
      </c>
      <c r="T669" s="9">
        <f t="shared" si="107"/>
        <v>39.625</v>
      </c>
      <c r="U669" s="8">
        <f t="shared" si="108"/>
        <v>41.991666666666667</v>
      </c>
      <c r="V669" s="8">
        <f t="shared" si="109"/>
        <v>41.400000000000006</v>
      </c>
    </row>
    <row r="670" spans="1:22" ht="13.5" x14ac:dyDescent="0.25">
      <c r="A670" s="3">
        <f>RSI!A670</f>
        <v>42978</v>
      </c>
      <c r="B670" s="2">
        <f>RSI!B670</f>
        <v>9.0767000000000007</v>
      </c>
      <c r="C670" s="2">
        <f>RSI!I670</f>
        <v>56.383967589629563</v>
      </c>
      <c r="D670" s="2">
        <f>MACD!E670</f>
        <v>-6.0600163526771667E-3</v>
      </c>
      <c r="E670" s="2">
        <f>MACD!F670</f>
        <v>4.211273130029127E-3</v>
      </c>
      <c r="F670" s="2">
        <f>'Moving Avg'!D670</f>
        <v>9.0195800000000013</v>
      </c>
      <c r="G670" s="2">
        <f>'Moving Avg'!F670</f>
        <v>8.9629650000000023</v>
      </c>
      <c r="H670" s="2">
        <f>'Moving Avg'!G670</f>
        <v>8.8851840000000006</v>
      </c>
      <c r="I670" s="2">
        <f>'Moving Avg'!H670</f>
        <v>8.5379454999999975</v>
      </c>
      <c r="J670" s="6" t="str">
        <f>OBV!F670</f>
        <v>BEARISH</v>
      </c>
      <c r="K670" s="6" t="str">
        <f>OBV!G670</f>
        <v>NEUTRAL</v>
      </c>
      <c r="L670" s="6" t="str">
        <f>OBV!H670</f>
        <v>BEARISH DIVERGENCE</v>
      </c>
      <c r="M670" s="8">
        <f t="shared" si="100"/>
        <v>25</v>
      </c>
      <c r="N670" s="8">
        <f t="shared" si="101"/>
        <v>45</v>
      </c>
      <c r="O670" s="8">
        <f t="shared" si="102"/>
        <v>50</v>
      </c>
      <c r="P670" s="8">
        <f t="shared" si="103"/>
        <v>16.5</v>
      </c>
      <c r="Q670" s="9">
        <f t="shared" si="104"/>
        <v>34.475000000000001</v>
      </c>
      <c r="R670" s="9">
        <f t="shared" si="105"/>
        <v>35.625</v>
      </c>
      <c r="S670" s="9">
        <f t="shared" si="106"/>
        <v>30.425000000000001</v>
      </c>
      <c r="T670" s="9">
        <f t="shared" si="107"/>
        <v>34.125</v>
      </c>
      <c r="U670" s="8">
        <f t="shared" si="108"/>
        <v>33.508333333333333</v>
      </c>
      <c r="V670" s="8">
        <f t="shared" si="109"/>
        <v>33.662499999999994</v>
      </c>
    </row>
    <row r="671" spans="1:22" ht="13.5" x14ac:dyDescent="0.25">
      <c r="A671" s="3">
        <f>RSI!A671</f>
        <v>42982</v>
      </c>
      <c r="B671" s="2">
        <f>RSI!B671</f>
        <v>9.1043000000000003</v>
      </c>
      <c r="C671" s="2">
        <f>RSI!I671</f>
        <v>57.474814741283581</v>
      </c>
      <c r="D671" s="2">
        <f>MACD!E671</f>
        <v>-6.4466771996816163E-3</v>
      </c>
      <c r="E671" s="2">
        <f>MACD!F671</f>
        <v>2.0796830640869785E-3</v>
      </c>
      <c r="F671" s="2">
        <f>'Moving Avg'!D671</f>
        <v>9.0380000000000003</v>
      </c>
      <c r="G671" s="2">
        <f>'Moving Avg'!F671</f>
        <v>8.9855200000000011</v>
      </c>
      <c r="H671" s="2">
        <f>'Moving Avg'!G671</f>
        <v>8.8967840000000002</v>
      </c>
      <c r="I671" s="2">
        <f>'Moving Avg'!H671</f>
        <v>8.5374394999999978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0"/>
        <v>25</v>
      </c>
      <c r="N671" s="8">
        <f t="shared" si="101"/>
        <v>45</v>
      </c>
      <c r="O671" s="8">
        <f t="shared" si="102"/>
        <v>50</v>
      </c>
      <c r="P671" s="8">
        <f t="shared" si="103"/>
        <v>83.5</v>
      </c>
      <c r="Q671" s="9">
        <f t="shared" si="104"/>
        <v>44.524999999999999</v>
      </c>
      <c r="R671" s="9">
        <f t="shared" si="105"/>
        <v>52.375</v>
      </c>
      <c r="S671" s="9">
        <f t="shared" si="106"/>
        <v>60.575000000000003</v>
      </c>
      <c r="T671" s="9">
        <f t="shared" si="107"/>
        <v>50.875</v>
      </c>
      <c r="U671" s="8">
        <f t="shared" si="108"/>
        <v>52.491666666666674</v>
      </c>
      <c r="V671" s="8">
        <f t="shared" si="109"/>
        <v>52.087500000000006</v>
      </c>
    </row>
    <row r="672" spans="1:22" ht="13.5" x14ac:dyDescent="0.25">
      <c r="A672" s="3">
        <f>RSI!A672</f>
        <v>42983</v>
      </c>
      <c r="B672" s="2">
        <f>RSI!B672</f>
        <v>8.8373000000000008</v>
      </c>
      <c r="C672" s="2">
        <f>RSI!I672</f>
        <v>45.594736129554036</v>
      </c>
      <c r="D672" s="2">
        <f>MACD!E672</f>
        <v>1.2052054925309363E-2</v>
      </c>
      <c r="E672" s="2">
        <f>MACD!F672</f>
        <v>4.0741574363314555E-3</v>
      </c>
      <c r="F672" s="2">
        <f>'Moving Avg'!D672</f>
        <v>9.0030200000000011</v>
      </c>
      <c r="G672" s="2">
        <f>'Moving Avg'!F672</f>
        <v>8.993805</v>
      </c>
      <c r="H672" s="2">
        <f>'Moving Avg'!G672</f>
        <v>8.9017540000000004</v>
      </c>
      <c r="I672" s="2">
        <f>'Moving Avg'!H672</f>
        <v>8.5355984999999972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16.5</v>
      </c>
      <c r="Q672" s="9">
        <f t="shared" si="104"/>
        <v>18.725000000000001</v>
      </c>
      <c r="R672" s="9">
        <f t="shared" si="105"/>
        <v>26.625</v>
      </c>
      <c r="S672" s="9">
        <f t="shared" si="106"/>
        <v>23.675000000000001</v>
      </c>
      <c r="T672" s="9">
        <f t="shared" si="107"/>
        <v>22.875</v>
      </c>
      <c r="U672" s="8">
        <f t="shared" si="108"/>
        <v>23.008333333333336</v>
      </c>
      <c r="V672" s="8">
        <f t="shared" si="109"/>
        <v>22.975000000000001</v>
      </c>
    </row>
    <row r="673" spans="1:22" ht="13.5" x14ac:dyDescent="0.25">
      <c r="A673" s="3">
        <f>RSI!A673</f>
        <v>42984</v>
      </c>
      <c r="B673" s="2">
        <f>RSI!B673</f>
        <v>9.0213999999999999</v>
      </c>
      <c r="C673" s="2">
        <f>RSI!I673</f>
        <v>52.834051801373576</v>
      </c>
      <c r="D673" s="2">
        <f>MACD!E673</f>
        <v>1.4764143571099453E-2</v>
      </c>
      <c r="E673" s="2">
        <f>MACD!F673</f>
        <v>6.2121546632850555E-3</v>
      </c>
      <c r="F673" s="2">
        <f>'Moving Avg'!D673</f>
        <v>9.0067000000000004</v>
      </c>
      <c r="G673" s="2">
        <f>'Moving Avg'!F673</f>
        <v>9.0007099999999998</v>
      </c>
      <c r="H673" s="2">
        <f>'Moving Avg'!G673</f>
        <v>8.910406</v>
      </c>
      <c r="I673" s="2">
        <f>'Moving Avg'!H673</f>
        <v>8.534677999999996</v>
      </c>
      <c r="J673" s="6" t="str">
        <f>OBV!F673</f>
        <v>BEARISH</v>
      </c>
      <c r="K673" s="6" t="str">
        <f>OBV!G673</f>
        <v>NEUTRAL</v>
      </c>
      <c r="L673" s="6" t="str">
        <f>OBV!H673</f>
        <v>BEARISH DIVERGENCE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16.5</v>
      </c>
      <c r="Q673" s="9">
        <f t="shared" si="104"/>
        <v>18.725000000000001</v>
      </c>
      <c r="R673" s="9">
        <f t="shared" si="105"/>
        <v>26.625</v>
      </c>
      <c r="S673" s="9">
        <f t="shared" si="106"/>
        <v>23.675000000000001</v>
      </c>
      <c r="T673" s="9">
        <f t="shared" si="107"/>
        <v>22.875</v>
      </c>
      <c r="U673" s="8">
        <f t="shared" si="108"/>
        <v>23.008333333333336</v>
      </c>
      <c r="V673" s="8">
        <f t="shared" si="109"/>
        <v>22.975000000000001</v>
      </c>
    </row>
    <row r="674" spans="1:22" ht="13.5" x14ac:dyDescent="0.25">
      <c r="A674" s="3">
        <f>RSI!A674</f>
        <v>42985</v>
      </c>
      <c r="B674" s="2">
        <f>RSI!B674</f>
        <v>9.0213999999999999</v>
      </c>
      <c r="C674" s="2">
        <f>RSI!I674</f>
        <v>52.834051801373576</v>
      </c>
      <c r="D674" s="2">
        <f>MACD!E674</f>
        <v>-2.3030250151670373E-2</v>
      </c>
      <c r="E674" s="2">
        <f>MACD!F674</f>
        <v>3.6367370029396964E-4</v>
      </c>
      <c r="F674" s="2">
        <f>'Moving Avg'!D674</f>
        <v>9.012220000000001</v>
      </c>
      <c r="G674" s="2">
        <f>'Moving Avg'!F674</f>
        <v>8.9961050000000018</v>
      </c>
      <c r="H674" s="2">
        <f>'Moving Avg'!G674</f>
        <v>8.9137200000000014</v>
      </c>
      <c r="I674" s="2">
        <f>'Moving Avg'!H674</f>
        <v>8.5337574999999983</v>
      </c>
      <c r="J674" s="6" t="str">
        <f>OBV!F674</f>
        <v>BEARISH</v>
      </c>
      <c r="K674" s="6" t="str">
        <f>OBV!G674</f>
        <v>NEUTRAL</v>
      </c>
      <c r="L674" s="6" t="str">
        <f>OBV!H674</f>
        <v>BEARISH DIVERGENCE</v>
      </c>
      <c r="M674" s="8">
        <f t="shared" si="100"/>
        <v>25</v>
      </c>
      <c r="N674" s="8">
        <f t="shared" si="101"/>
        <v>100</v>
      </c>
      <c r="O674" s="8">
        <f t="shared" si="102"/>
        <v>50</v>
      </c>
      <c r="P674" s="8">
        <f t="shared" si="103"/>
        <v>16.5</v>
      </c>
      <c r="Q674" s="9">
        <f t="shared" si="104"/>
        <v>53.725000000000001</v>
      </c>
      <c r="R674" s="9">
        <f t="shared" si="105"/>
        <v>46.625</v>
      </c>
      <c r="S674" s="9">
        <f t="shared" si="106"/>
        <v>38.674999999999997</v>
      </c>
      <c r="T674" s="9">
        <f t="shared" si="107"/>
        <v>47.875</v>
      </c>
      <c r="U674" s="8">
        <f t="shared" si="108"/>
        <v>46.341666666666661</v>
      </c>
      <c r="V674" s="8">
        <f t="shared" si="109"/>
        <v>46.724999999999994</v>
      </c>
    </row>
    <row r="675" spans="1:22" ht="13.5" x14ac:dyDescent="0.25">
      <c r="A675" s="3">
        <f>RSI!A675</f>
        <v>42986</v>
      </c>
      <c r="B675" s="2">
        <f>RSI!B675</f>
        <v>9.0213999999999999</v>
      </c>
      <c r="C675" s="2">
        <f>RSI!I675</f>
        <v>52.834051801373576</v>
      </c>
      <c r="D675" s="2">
        <f>MACD!E675</f>
        <v>-1.5774230986869142E-2</v>
      </c>
      <c r="E675" s="2">
        <f>MACD!F675</f>
        <v>-2.8639072371386526E-3</v>
      </c>
      <c r="F675" s="2">
        <f>'Moving Avg'!D675</f>
        <v>9.0011600000000005</v>
      </c>
      <c r="G675" s="2">
        <f>'Moving Avg'!F675</f>
        <v>8.9915000000000003</v>
      </c>
      <c r="H675" s="2">
        <f>'Moving Avg'!G675</f>
        <v>8.9118779999999997</v>
      </c>
      <c r="I675" s="2">
        <f>'Moving Avg'!H675</f>
        <v>8.5328369999999971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0"/>
        <v>25</v>
      </c>
      <c r="N675" s="8">
        <f t="shared" si="101"/>
        <v>45</v>
      </c>
      <c r="O675" s="8">
        <f t="shared" si="102"/>
        <v>50</v>
      </c>
      <c r="P675" s="8">
        <f t="shared" si="103"/>
        <v>16.5</v>
      </c>
      <c r="Q675" s="9">
        <f t="shared" si="104"/>
        <v>34.475000000000001</v>
      </c>
      <c r="R675" s="9">
        <f t="shared" si="105"/>
        <v>35.625</v>
      </c>
      <c r="S675" s="9">
        <f t="shared" si="106"/>
        <v>30.425000000000001</v>
      </c>
      <c r="T675" s="9">
        <f t="shared" si="107"/>
        <v>34.125</v>
      </c>
      <c r="U675" s="8">
        <f t="shared" si="108"/>
        <v>33.508333333333333</v>
      </c>
      <c r="V675" s="8">
        <f t="shared" si="109"/>
        <v>33.662499999999994</v>
      </c>
    </row>
    <row r="676" spans="1:22" ht="13.5" x14ac:dyDescent="0.25">
      <c r="A676" s="3">
        <f>RSI!A676</f>
        <v>42989</v>
      </c>
      <c r="B676" s="2">
        <f>RSI!B676</f>
        <v>9.0213999999999999</v>
      </c>
      <c r="C676" s="2">
        <f>RSI!I676</f>
        <v>52.834051801373576</v>
      </c>
      <c r="D676" s="2">
        <f>MACD!E676</f>
        <v>-1.0014395675565169E-2</v>
      </c>
      <c r="E676" s="2">
        <f>MACD!F676</f>
        <v>-4.2940049248239558E-3</v>
      </c>
      <c r="F676" s="2">
        <f>'Moving Avg'!D676</f>
        <v>8.9845799999999993</v>
      </c>
      <c r="G676" s="2">
        <f>'Moving Avg'!F676</f>
        <v>8.9868950000000005</v>
      </c>
      <c r="H676" s="2">
        <f>'Moving Avg'!G676</f>
        <v>8.9153759999999984</v>
      </c>
      <c r="I676" s="2">
        <f>'Moving Avg'!H676</f>
        <v>8.5319624999999988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45</v>
      </c>
      <c r="O676" s="8">
        <f t="shared" si="102"/>
        <v>50</v>
      </c>
      <c r="P676" s="8">
        <f t="shared" si="103"/>
        <v>16.5</v>
      </c>
      <c r="Q676" s="9">
        <f t="shared" si="104"/>
        <v>34.475000000000001</v>
      </c>
      <c r="R676" s="9">
        <f t="shared" si="105"/>
        <v>35.625</v>
      </c>
      <c r="S676" s="9">
        <f t="shared" si="106"/>
        <v>30.425000000000001</v>
      </c>
      <c r="T676" s="9">
        <f t="shared" si="107"/>
        <v>34.125</v>
      </c>
      <c r="U676" s="8">
        <f t="shared" si="108"/>
        <v>33.508333333333333</v>
      </c>
      <c r="V676" s="8">
        <f t="shared" si="109"/>
        <v>33.662499999999994</v>
      </c>
    </row>
    <row r="677" spans="1:22" ht="13.5" x14ac:dyDescent="0.25">
      <c r="A677" s="3">
        <f>RSI!A677</f>
        <v>42990</v>
      </c>
      <c r="B677" s="2">
        <f>RSI!B677</f>
        <v>8.8373000000000008</v>
      </c>
      <c r="C677" s="2">
        <f>RSI!I677</f>
        <v>44.813500889755829</v>
      </c>
      <c r="D677" s="2">
        <f>MACD!E677</f>
        <v>8.1446137070848579E-3</v>
      </c>
      <c r="E677" s="2">
        <f>MACD!F677</f>
        <v>-1.8062811984421931E-3</v>
      </c>
      <c r="F677" s="2">
        <f>'Moving Avg'!D677</f>
        <v>8.9845799999999993</v>
      </c>
      <c r="G677" s="2">
        <f>'Moving Avg'!F677</f>
        <v>8.9776900000000008</v>
      </c>
      <c r="H677" s="2">
        <f>'Moving Avg'!G677</f>
        <v>8.917215999999998</v>
      </c>
      <c r="I677" s="2">
        <f>'Moving Avg'!H677</f>
        <v>8.5305814999999985</v>
      </c>
      <c r="J677" s="6" t="str">
        <f>OBV!F677</f>
        <v>BULLISH</v>
      </c>
      <c r="K677" s="6" t="str">
        <f>OBV!G677</f>
        <v>NEUTRAL</v>
      </c>
      <c r="L677" s="6" t="str">
        <f>OBV!H677</f>
        <v>NEUTRAL</v>
      </c>
      <c r="M677" s="8">
        <f t="shared" si="100"/>
        <v>25</v>
      </c>
      <c r="N677" s="8">
        <f t="shared" si="101"/>
        <v>0</v>
      </c>
      <c r="O677" s="8">
        <f t="shared" si="102"/>
        <v>50</v>
      </c>
      <c r="P677" s="8">
        <f t="shared" si="103"/>
        <v>49.5</v>
      </c>
      <c r="Q677" s="9">
        <f t="shared" si="104"/>
        <v>23.675000000000001</v>
      </c>
      <c r="R677" s="9">
        <f t="shared" si="105"/>
        <v>34.875</v>
      </c>
      <c r="S677" s="9">
        <f t="shared" si="106"/>
        <v>38.525000000000006</v>
      </c>
      <c r="T677" s="9">
        <f t="shared" si="107"/>
        <v>31.125</v>
      </c>
      <c r="U677" s="8">
        <f t="shared" si="108"/>
        <v>32.358333333333334</v>
      </c>
      <c r="V677" s="8">
        <f t="shared" si="109"/>
        <v>32.049999999999997</v>
      </c>
    </row>
    <row r="678" spans="1:22" ht="13.5" x14ac:dyDescent="0.25">
      <c r="A678" s="3">
        <f>RSI!A678</f>
        <v>42991</v>
      </c>
      <c r="B678" s="2">
        <f>RSI!B678</f>
        <v>8.7360000000000007</v>
      </c>
      <c r="C678" s="2">
        <f>RSI!I678</f>
        <v>41.114959452394899</v>
      </c>
      <c r="D678" s="2">
        <f>MACD!E678</f>
        <v>3.0360423181161167E-2</v>
      </c>
      <c r="E678" s="2">
        <f>MACD!F678</f>
        <v>4.6270596774784789E-3</v>
      </c>
      <c r="F678" s="2">
        <f>'Moving Avg'!D678</f>
        <v>8.9275000000000002</v>
      </c>
      <c r="G678" s="2">
        <f>'Moving Avg'!F678</f>
        <v>8.9638799999999996</v>
      </c>
      <c r="H678" s="2">
        <f>'Moving Avg'!G678</f>
        <v>8.9170300000000005</v>
      </c>
      <c r="I678" s="2">
        <f>'Moving Avg'!H678</f>
        <v>8.5291084999999995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25</v>
      </c>
      <c r="N678" s="8">
        <f t="shared" si="101"/>
        <v>0</v>
      </c>
      <c r="O678" s="8">
        <f t="shared" si="102"/>
        <v>50</v>
      </c>
      <c r="P678" s="8">
        <f t="shared" si="103"/>
        <v>16.5</v>
      </c>
      <c r="Q678" s="9">
        <f t="shared" si="104"/>
        <v>18.725000000000001</v>
      </c>
      <c r="R678" s="9">
        <f t="shared" si="105"/>
        <v>26.625</v>
      </c>
      <c r="S678" s="9">
        <f t="shared" si="106"/>
        <v>23.675000000000001</v>
      </c>
      <c r="T678" s="9">
        <f t="shared" si="107"/>
        <v>22.875</v>
      </c>
      <c r="U678" s="8">
        <f t="shared" si="108"/>
        <v>23.008333333333336</v>
      </c>
      <c r="V678" s="8">
        <f t="shared" si="109"/>
        <v>22.975000000000001</v>
      </c>
    </row>
    <row r="679" spans="1:22" ht="13.5" x14ac:dyDescent="0.25">
      <c r="A679" s="3">
        <f>RSI!A679</f>
        <v>42992</v>
      </c>
      <c r="B679" s="2">
        <f>RSI!B679</f>
        <v>8.9754000000000005</v>
      </c>
      <c r="C679" s="2">
        <f>RSI!I679</f>
        <v>51.336655321714197</v>
      </c>
      <c r="D679" s="2">
        <f>MACD!E679</f>
        <v>3.131400127986872E-2</v>
      </c>
      <c r="E679" s="2">
        <f>MACD!F679</f>
        <v>9.9644479979565277E-3</v>
      </c>
      <c r="F679" s="2">
        <f>'Moving Avg'!D679</f>
        <v>8.9183000000000003</v>
      </c>
      <c r="G679" s="2">
        <f>'Moving Avg'!F679</f>
        <v>8.9615800000000014</v>
      </c>
      <c r="H679" s="2">
        <f>'Moving Avg'!G679</f>
        <v>8.9197919999999993</v>
      </c>
      <c r="I679" s="2">
        <f>'Moving Avg'!H679</f>
        <v>8.5287404999999996</v>
      </c>
      <c r="J679" s="6" t="str">
        <f>OBV!F679</f>
        <v>BEARISH</v>
      </c>
      <c r="K679" s="6" t="str">
        <f>OBV!G679</f>
        <v>NEUTRAL</v>
      </c>
      <c r="L679" s="6" t="str">
        <f>OBV!H679</f>
        <v>CONFIRMED BEARISH</v>
      </c>
      <c r="M679" s="8">
        <f t="shared" si="100"/>
        <v>25</v>
      </c>
      <c r="N679" s="8">
        <f t="shared" si="101"/>
        <v>0</v>
      </c>
      <c r="O679" s="8">
        <f t="shared" si="102"/>
        <v>50</v>
      </c>
      <c r="P679" s="8">
        <f t="shared" si="103"/>
        <v>16.5</v>
      </c>
      <c r="Q679" s="9">
        <f t="shared" si="104"/>
        <v>18.725000000000001</v>
      </c>
      <c r="R679" s="9">
        <f t="shared" si="105"/>
        <v>26.625</v>
      </c>
      <c r="S679" s="9">
        <f t="shared" si="106"/>
        <v>23.675000000000001</v>
      </c>
      <c r="T679" s="9">
        <f t="shared" si="107"/>
        <v>22.875</v>
      </c>
      <c r="U679" s="8">
        <f t="shared" si="108"/>
        <v>23.008333333333336</v>
      </c>
      <c r="V679" s="8">
        <f t="shared" si="109"/>
        <v>22.975000000000001</v>
      </c>
    </row>
    <row r="680" spans="1:22" ht="13.5" x14ac:dyDescent="0.25">
      <c r="A680" s="3">
        <f>RSI!A680</f>
        <v>42993</v>
      </c>
      <c r="B680" s="2">
        <f>RSI!B680</f>
        <v>8.7453000000000003</v>
      </c>
      <c r="C680" s="2">
        <f>RSI!I680</f>
        <v>43.517511745324853</v>
      </c>
      <c r="D680" s="2">
        <f>MACD!E680</f>
        <v>6.1712229120395534E-2</v>
      </c>
      <c r="E680" s="2">
        <f>MACD!F680</f>
        <v>2.031400422244433E-2</v>
      </c>
      <c r="F680" s="2">
        <f>'Moving Avg'!D680</f>
        <v>8.8630800000000001</v>
      </c>
      <c r="G680" s="2">
        <f>'Moving Avg'!F680</f>
        <v>8.9611199999999993</v>
      </c>
      <c r="H680" s="2">
        <f>'Moving Avg'!G680</f>
        <v>8.9177679999999988</v>
      </c>
      <c r="I680" s="2">
        <f>'Moving Avg'!H680</f>
        <v>8.526899499999999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25</v>
      </c>
      <c r="N680" s="8">
        <f t="shared" si="101"/>
        <v>0</v>
      </c>
      <c r="O680" s="8">
        <f t="shared" si="102"/>
        <v>50</v>
      </c>
      <c r="P680" s="8">
        <f t="shared" si="103"/>
        <v>16.5</v>
      </c>
      <c r="Q680" s="9">
        <f t="shared" si="104"/>
        <v>18.725000000000001</v>
      </c>
      <c r="R680" s="9">
        <f t="shared" si="105"/>
        <v>26.625</v>
      </c>
      <c r="S680" s="9">
        <f t="shared" si="106"/>
        <v>23.675000000000001</v>
      </c>
      <c r="T680" s="9">
        <f t="shared" si="107"/>
        <v>22.875</v>
      </c>
      <c r="U680" s="8">
        <f t="shared" si="108"/>
        <v>23.008333333333336</v>
      </c>
      <c r="V680" s="8">
        <f t="shared" si="109"/>
        <v>22.975000000000001</v>
      </c>
    </row>
    <row r="681" spans="1:22" ht="13.5" x14ac:dyDescent="0.25">
      <c r="A681" s="3">
        <f>RSI!A681</f>
        <v>42996</v>
      </c>
      <c r="B681" s="2">
        <f>RSI!B681</f>
        <v>8.7728999999999999</v>
      </c>
      <c r="C681" s="2">
        <f>RSI!I681</f>
        <v>44.607347191221031</v>
      </c>
      <c r="D681" s="2">
        <f>MACD!E681</f>
        <v>9.0803578806045948E-2</v>
      </c>
      <c r="E681" s="2">
        <f>MACD!F681</f>
        <v>3.4411919139164651E-2</v>
      </c>
      <c r="F681" s="2">
        <f>'Moving Avg'!D681</f>
        <v>8.8133800000000004</v>
      </c>
      <c r="G681" s="2">
        <f>'Moving Avg'!F681</f>
        <v>8.9491549999999993</v>
      </c>
      <c r="H681" s="2">
        <f>'Moving Avg'!G681</f>
        <v>8.9164799999999982</v>
      </c>
      <c r="I681" s="2">
        <f>'Moving Avg'!H681</f>
        <v>8.5252425000000009</v>
      </c>
      <c r="J681" s="6" t="str">
        <f>OBV!F681</f>
        <v>BULLISH</v>
      </c>
      <c r="K681" s="6" t="str">
        <f>OBV!G681</f>
        <v>NEUTRAL</v>
      </c>
      <c r="L681" s="6" t="str">
        <f>OBV!H681</f>
        <v>BULLISH DIVERGENCE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66.5</v>
      </c>
      <c r="Q681" s="9">
        <f t="shared" si="104"/>
        <v>26.225000000000001</v>
      </c>
      <c r="R681" s="9">
        <f t="shared" si="105"/>
        <v>39.125</v>
      </c>
      <c r="S681" s="9">
        <f t="shared" si="106"/>
        <v>46.174999999999997</v>
      </c>
      <c r="T681" s="9">
        <f t="shared" si="107"/>
        <v>35.375</v>
      </c>
      <c r="U681" s="8">
        <f t="shared" si="108"/>
        <v>37.174999999999997</v>
      </c>
      <c r="V681" s="8">
        <f t="shared" si="109"/>
        <v>36.724999999999994</v>
      </c>
    </row>
    <row r="682" spans="1:22" ht="13.5" x14ac:dyDescent="0.25">
      <c r="A682" s="3">
        <f>RSI!A682</f>
        <v>42997</v>
      </c>
      <c r="B682" s="2">
        <f>RSI!B682</f>
        <v>8.9109999999999996</v>
      </c>
      <c r="C682" s="2">
        <f>RSI!I682</f>
        <v>49.82422296037803</v>
      </c>
      <c r="D682" s="2">
        <f>MACD!E682</f>
        <v>6.5031233644592845E-2</v>
      </c>
      <c r="E682" s="2">
        <f>MACD!F682</f>
        <v>4.0535782040250296E-2</v>
      </c>
      <c r="F682" s="2">
        <f>'Moving Avg'!D682</f>
        <v>8.828120000000002</v>
      </c>
      <c r="G682" s="2">
        <f>'Moving Avg'!F682</f>
        <v>8.944094999999999</v>
      </c>
      <c r="H682" s="2">
        <f>'Moving Avg'!G682</f>
        <v>8.9196099999999987</v>
      </c>
      <c r="I682" s="2">
        <f>'Moving Avg'!H682</f>
        <v>8.5242760000000004</v>
      </c>
      <c r="J682" s="6" t="str">
        <f>OBV!F682</f>
        <v>BULLISH</v>
      </c>
      <c r="K682" s="6" t="str">
        <f>OBV!G682</f>
        <v>WEAK</v>
      </c>
      <c r="L682" s="6" t="str">
        <f>OBV!H682</f>
        <v>CONFIRMED BULLISH</v>
      </c>
      <c r="M682" s="8">
        <f t="shared" si="100"/>
        <v>25</v>
      </c>
      <c r="N682" s="8">
        <f t="shared" si="101"/>
        <v>0</v>
      </c>
      <c r="O682" s="8">
        <f t="shared" si="102"/>
        <v>50</v>
      </c>
      <c r="P682" s="8">
        <f t="shared" si="103"/>
        <v>67</v>
      </c>
      <c r="Q682" s="9">
        <f t="shared" si="104"/>
        <v>26.299999999999997</v>
      </c>
      <c r="R682" s="9">
        <f t="shared" si="105"/>
        <v>39.25</v>
      </c>
      <c r="S682" s="9">
        <f t="shared" si="106"/>
        <v>46.400000000000006</v>
      </c>
      <c r="T682" s="9">
        <f t="shared" si="107"/>
        <v>35.5</v>
      </c>
      <c r="U682" s="8">
        <f t="shared" si="108"/>
        <v>37.31666666666667</v>
      </c>
      <c r="V682" s="8">
        <f t="shared" si="109"/>
        <v>36.862499999999997</v>
      </c>
    </row>
    <row r="683" spans="1:22" ht="13.5" x14ac:dyDescent="0.25">
      <c r="A683" s="3">
        <f>RSI!A683</f>
        <v>42998</v>
      </c>
      <c r="B683" s="2">
        <f>RSI!B683</f>
        <v>8.8833000000000002</v>
      </c>
      <c r="C683" s="2">
        <f>RSI!I683</f>
        <v>48.830825219468196</v>
      </c>
      <c r="D683" s="2">
        <f>MACD!E683</f>
        <v>7.3633171382546436E-2</v>
      </c>
      <c r="E683" s="2">
        <f>MACD!F683</f>
        <v>4.7155259908709529E-2</v>
      </c>
      <c r="F683" s="2">
        <f>'Moving Avg'!D683</f>
        <v>8.8575800000000005</v>
      </c>
      <c r="G683" s="2">
        <f>'Moving Avg'!F683</f>
        <v>8.9376500000000014</v>
      </c>
      <c r="H683" s="2">
        <f>'Moving Avg'!G683</f>
        <v>8.9205299999999994</v>
      </c>
      <c r="I683" s="2">
        <f>'Moving Avg'!H683</f>
        <v>8.5236314999999987</v>
      </c>
      <c r="J683" s="6" t="str">
        <f>OBV!F683</f>
        <v>BULLISH</v>
      </c>
      <c r="K683" s="6" t="str">
        <f>OBV!G683</f>
        <v>WEAK</v>
      </c>
      <c r="L683" s="6" t="str">
        <f>OBV!H683</f>
        <v>CONFIRMED BULLISH</v>
      </c>
      <c r="M683" s="8">
        <f t="shared" si="100"/>
        <v>25</v>
      </c>
      <c r="N683" s="8">
        <f t="shared" si="101"/>
        <v>0</v>
      </c>
      <c r="O683" s="8">
        <f t="shared" si="102"/>
        <v>50</v>
      </c>
      <c r="P683" s="8">
        <f t="shared" si="103"/>
        <v>67</v>
      </c>
      <c r="Q683" s="9">
        <f t="shared" si="104"/>
        <v>26.299999999999997</v>
      </c>
      <c r="R683" s="9">
        <f t="shared" si="105"/>
        <v>39.25</v>
      </c>
      <c r="S683" s="9">
        <f t="shared" si="106"/>
        <v>46.400000000000006</v>
      </c>
      <c r="T683" s="9">
        <f t="shared" si="107"/>
        <v>35.5</v>
      </c>
      <c r="U683" s="8">
        <f t="shared" si="108"/>
        <v>37.31666666666667</v>
      </c>
      <c r="V683" s="8">
        <f t="shared" si="109"/>
        <v>36.862499999999997</v>
      </c>
    </row>
    <row r="684" spans="1:22" ht="13.5" x14ac:dyDescent="0.25">
      <c r="A684" s="3">
        <f>RSI!A684</f>
        <v>43000</v>
      </c>
      <c r="B684" s="2">
        <f>RSI!B684</f>
        <v>8.9109999999999996</v>
      </c>
      <c r="C684" s="2">
        <f>RSI!I684</f>
        <v>49.906421700066424</v>
      </c>
      <c r="D684" s="2">
        <f>MACD!E684</f>
        <v>7.9055394152936387E-2</v>
      </c>
      <c r="E684" s="2">
        <f>MACD!F684</f>
        <v>5.3535286757554902E-2</v>
      </c>
      <c r="F684" s="2">
        <f>'Moving Avg'!D684</f>
        <v>8.8446999999999996</v>
      </c>
      <c r="G684" s="2">
        <f>'Moving Avg'!F684</f>
        <v>8.9454750000000001</v>
      </c>
      <c r="H684" s="2">
        <f>'Moving Avg'!G684</f>
        <v>8.9218200000000003</v>
      </c>
      <c r="I684" s="2">
        <f>'Moving Avg'!H684</f>
        <v>8.5235395</v>
      </c>
      <c r="J684" s="6" t="str">
        <f>OBV!F684</f>
        <v>BULLISH</v>
      </c>
      <c r="K684" s="6" t="str">
        <f>OBV!G684</f>
        <v>WEAK</v>
      </c>
      <c r="L684" s="6" t="str">
        <f>OBV!H684</f>
        <v>BULLISH DIVERGENCE</v>
      </c>
      <c r="M684" s="8">
        <f t="shared" si="100"/>
        <v>25</v>
      </c>
      <c r="N684" s="8">
        <f t="shared" si="101"/>
        <v>0</v>
      </c>
      <c r="O684" s="8">
        <f t="shared" si="102"/>
        <v>50</v>
      </c>
      <c r="P684" s="8">
        <f t="shared" si="103"/>
        <v>50</v>
      </c>
      <c r="Q684" s="9">
        <f t="shared" si="104"/>
        <v>23.75</v>
      </c>
      <c r="R684" s="9">
        <f t="shared" si="105"/>
        <v>35</v>
      </c>
      <c r="S684" s="9">
        <f t="shared" si="106"/>
        <v>38.75</v>
      </c>
      <c r="T684" s="9">
        <f t="shared" si="107"/>
        <v>31.25</v>
      </c>
      <c r="U684" s="8">
        <f t="shared" si="108"/>
        <v>32.5</v>
      </c>
      <c r="V684" s="8">
        <f t="shared" si="109"/>
        <v>32.1875</v>
      </c>
    </row>
    <row r="685" spans="1:22" ht="13.5" x14ac:dyDescent="0.25">
      <c r="A685" s="3">
        <f>RSI!A685</f>
        <v>43003</v>
      </c>
      <c r="B685" s="2">
        <f>RSI!B685</f>
        <v>8.9109999999999996</v>
      </c>
      <c r="C685" s="2">
        <f>RSI!I685</f>
        <v>49.906421700066424</v>
      </c>
      <c r="D685" s="2">
        <f>MACD!E685</f>
        <v>8.3660777871584102E-2</v>
      </c>
      <c r="E685" s="2">
        <f>MACD!F685</f>
        <v>5.9560384980360745E-2</v>
      </c>
      <c r="F685" s="2">
        <f>'Moving Avg'!D685</f>
        <v>8.8778400000000008</v>
      </c>
      <c r="G685" s="2">
        <f>'Moving Avg'!F685</f>
        <v>8.9404149999999998</v>
      </c>
      <c r="H685" s="2">
        <f>'Moving Avg'!G685</f>
        <v>8.9231100000000012</v>
      </c>
      <c r="I685" s="2">
        <f>'Moving Avg'!H685</f>
        <v>8.5230335000000004</v>
      </c>
      <c r="J685" s="6" t="str">
        <f>OBV!F685</f>
        <v>BULLISH</v>
      </c>
      <c r="K685" s="6" t="str">
        <f>OBV!G685</f>
        <v>WEAK</v>
      </c>
      <c r="L685" s="6" t="str">
        <f>OBV!H685</f>
        <v>CONFIRMED BULLISH</v>
      </c>
      <c r="M685" s="8">
        <f t="shared" si="100"/>
        <v>25</v>
      </c>
      <c r="N685" s="8">
        <f t="shared" si="101"/>
        <v>0</v>
      </c>
      <c r="O685" s="8">
        <f t="shared" si="102"/>
        <v>50</v>
      </c>
      <c r="P685" s="8">
        <f t="shared" si="103"/>
        <v>67</v>
      </c>
      <c r="Q685" s="9">
        <f t="shared" si="104"/>
        <v>26.299999999999997</v>
      </c>
      <c r="R685" s="9">
        <f t="shared" si="105"/>
        <v>39.25</v>
      </c>
      <c r="S685" s="9">
        <f t="shared" si="106"/>
        <v>46.400000000000006</v>
      </c>
      <c r="T685" s="9">
        <f t="shared" si="107"/>
        <v>35.5</v>
      </c>
      <c r="U685" s="8">
        <f t="shared" si="108"/>
        <v>37.31666666666667</v>
      </c>
      <c r="V685" s="8">
        <f t="shared" si="109"/>
        <v>36.862499999999997</v>
      </c>
    </row>
    <row r="686" spans="1:22" ht="13.5" x14ac:dyDescent="0.25">
      <c r="A686" s="3">
        <f>RSI!A686</f>
        <v>43004</v>
      </c>
      <c r="B686" s="2">
        <f>RSI!B686</f>
        <v>8.9016999999999999</v>
      </c>
      <c r="C686" s="2">
        <f>RSI!I686</f>
        <v>49.501258728109498</v>
      </c>
      <c r="D686" s="2">
        <f>MACD!E686</f>
        <v>8.8262593857745486E-2</v>
      </c>
      <c r="E686" s="2">
        <f>MACD!F686</f>
        <v>6.530082675583769E-2</v>
      </c>
      <c r="F686" s="2">
        <f>'Moving Avg'!D686</f>
        <v>8.9036000000000008</v>
      </c>
      <c r="G686" s="2">
        <f>'Moving Avg'!F686</f>
        <v>8.9348899999999993</v>
      </c>
      <c r="H686" s="2">
        <f>'Moving Avg'!G686</f>
        <v>8.9234779999999994</v>
      </c>
      <c r="I686" s="2">
        <f>'Moving Avg'!H686</f>
        <v>8.5228950000000001</v>
      </c>
      <c r="J686" s="6" t="str">
        <f>OBV!F686</f>
        <v>BULLISH</v>
      </c>
      <c r="K686" s="6" t="str">
        <f>OBV!G686</f>
        <v>NEUTRAL</v>
      </c>
      <c r="L686" s="6" t="str">
        <f>OBV!H686</f>
        <v>CONFIRMED BULLISH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83.5</v>
      </c>
      <c r="Q686" s="9">
        <f t="shared" si="104"/>
        <v>28.774999999999999</v>
      </c>
      <c r="R686" s="9">
        <f t="shared" si="105"/>
        <v>43.375</v>
      </c>
      <c r="S686" s="9">
        <f t="shared" si="106"/>
        <v>53.825000000000003</v>
      </c>
      <c r="T686" s="9">
        <f t="shared" si="107"/>
        <v>39.625</v>
      </c>
      <c r="U686" s="8">
        <f t="shared" si="108"/>
        <v>41.991666666666667</v>
      </c>
      <c r="V686" s="8">
        <f t="shared" si="109"/>
        <v>41.400000000000006</v>
      </c>
    </row>
    <row r="687" spans="1:22" ht="13.5" x14ac:dyDescent="0.25">
      <c r="A687" s="3">
        <f>RSI!A687</f>
        <v>43005</v>
      </c>
      <c r="B687" s="2">
        <f>RSI!B687</f>
        <v>8.9016999999999999</v>
      </c>
      <c r="C687" s="2">
        <f>RSI!I687</f>
        <v>49.501258728109498</v>
      </c>
      <c r="D687" s="2">
        <f>MACD!E687</f>
        <v>6.3903189358494927E-2</v>
      </c>
      <c r="E687" s="2">
        <f>MACD!F687</f>
        <v>6.5021299276369141E-2</v>
      </c>
      <c r="F687" s="2">
        <f>'Moving Avg'!D687</f>
        <v>8.9017400000000002</v>
      </c>
      <c r="G687" s="2">
        <f>'Moving Avg'!F687</f>
        <v>8.9293650000000007</v>
      </c>
      <c r="H687" s="2">
        <f>'Moving Avg'!G687</f>
        <v>8.9199780000000004</v>
      </c>
      <c r="I687" s="2">
        <f>'Moving Avg'!H687</f>
        <v>8.5228024999999992</v>
      </c>
      <c r="J687" s="6" t="str">
        <f>OBV!F687</f>
        <v>BULLISH</v>
      </c>
      <c r="K687" s="6" t="str">
        <f>OBV!G687</f>
        <v>NEUTRAL</v>
      </c>
      <c r="L687" s="6" t="str">
        <f>OBV!H687</f>
        <v>BULLISH DIVERGENCE</v>
      </c>
      <c r="M687" s="8">
        <f t="shared" si="100"/>
        <v>25</v>
      </c>
      <c r="N687" s="8">
        <f t="shared" si="101"/>
        <v>45</v>
      </c>
      <c r="O687" s="8">
        <f t="shared" si="102"/>
        <v>50</v>
      </c>
      <c r="P687" s="8">
        <f t="shared" si="103"/>
        <v>66.5</v>
      </c>
      <c r="Q687" s="9">
        <f t="shared" si="104"/>
        <v>41.975000000000001</v>
      </c>
      <c r="R687" s="9">
        <f t="shared" si="105"/>
        <v>48.125</v>
      </c>
      <c r="S687" s="9">
        <f t="shared" si="106"/>
        <v>52.924999999999997</v>
      </c>
      <c r="T687" s="9">
        <f t="shared" si="107"/>
        <v>46.625</v>
      </c>
      <c r="U687" s="8">
        <f t="shared" si="108"/>
        <v>47.67499999999999</v>
      </c>
      <c r="V687" s="8">
        <f t="shared" si="109"/>
        <v>47.412499999999994</v>
      </c>
    </row>
    <row r="688" spans="1:22" ht="13.5" x14ac:dyDescent="0.25">
      <c r="A688" s="3">
        <f>RSI!A688</f>
        <v>43006</v>
      </c>
      <c r="B688" s="2">
        <f>RSI!B688</f>
        <v>8.7728999999999999</v>
      </c>
      <c r="C688" s="2">
        <f>RSI!I688</f>
        <v>43.79094563600318</v>
      </c>
      <c r="D688" s="2">
        <f>MACD!E688</f>
        <v>3.73121665814935E-2</v>
      </c>
      <c r="E688" s="2">
        <f>MACD!F688</f>
        <v>5.9479472737394012E-2</v>
      </c>
      <c r="F688" s="2">
        <f>'Moving Avg'!D688</f>
        <v>8.8796599999999994</v>
      </c>
      <c r="G688" s="2">
        <f>'Moving Avg'!F688</f>
        <v>8.917860000000001</v>
      </c>
      <c r="H688" s="2">
        <f>'Moving Avg'!G688</f>
        <v>8.9131659999999986</v>
      </c>
      <c r="I688" s="2">
        <f>'Moving Avg'!H688</f>
        <v>8.5220659999999988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  <c r="M688" s="8">
        <f t="shared" si="100"/>
        <v>25</v>
      </c>
      <c r="N688" s="8">
        <f t="shared" si="101"/>
        <v>100</v>
      </c>
      <c r="O688" s="8">
        <f t="shared" si="102"/>
        <v>50</v>
      </c>
      <c r="P688" s="8">
        <f t="shared" si="103"/>
        <v>66.5</v>
      </c>
      <c r="Q688" s="9">
        <f t="shared" si="104"/>
        <v>61.225000000000001</v>
      </c>
      <c r="R688" s="9">
        <f t="shared" si="105"/>
        <v>59.125</v>
      </c>
      <c r="S688" s="9">
        <f t="shared" si="106"/>
        <v>61.174999999999997</v>
      </c>
      <c r="T688" s="9">
        <f t="shared" si="107"/>
        <v>60.375</v>
      </c>
      <c r="U688" s="8">
        <f t="shared" si="108"/>
        <v>60.508333333333326</v>
      </c>
      <c r="V688" s="8">
        <f t="shared" si="109"/>
        <v>60.474999999999994</v>
      </c>
    </row>
    <row r="689" spans="1:22" ht="13.5" x14ac:dyDescent="0.25">
      <c r="A689" s="3">
        <f>RSI!A689</f>
        <v>43007</v>
      </c>
      <c r="B689" s="2">
        <f>RSI!B689</f>
        <v>8.7820999999999998</v>
      </c>
      <c r="C689" s="2">
        <f>RSI!I689</f>
        <v>44.28533582454498</v>
      </c>
      <c r="D689" s="2">
        <f>MACD!E689</f>
        <v>5.1782309231061419E-2</v>
      </c>
      <c r="E689" s="2">
        <f>MACD!F689</f>
        <v>5.7940040036127495E-2</v>
      </c>
      <c r="F689" s="2">
        <f>'Moving Avg'!D689</f>
        <v>8.8538800000000002</v>
      </c>
      <c r="G689" s="2">
        <f>'Moving Avg'!F689</f>
        <v>8.9072750000000021</v>
      </c>
      <c r="H689" s="2">
        <f>'Moving Avg'!G689</f>
        <v>8.9118780000000015</v>
      </c>
      <c r="I689" s="2">
        <f>'Moving Avg'!H689</f>
        <v>8.5222499999999979</v>
      </c>
      <c r="J689" s="6" t="str">
        <f>OBV!F689</f>
        <v>BULLISH</v>
      </c>
      <c r="K689" s="6" t="str">
        <f>OBV!G689</f>
        <v>WEAK</v>
      </c>
      <c r="L689" s="6" t="str">
        <f>OBV!H689</f>
        <v>BULLISH DIVERGENCE</v>
      </c>
      <c r="M689" s="8">
        <f t="shared" si="100"/>
        <v>25</v>
      </c>
      <c r="N689" s="8">
        <f t="shared" si="101"/>
        <v>45</v>
      </c>
      <c r="O689" s="8">
        <f t="shared" si="102"/>
        <v>50</v>
      </c>
      <c r="P689" s="8">
        <f t="shared" si="103"/>
        <v>50</v>
      </c>
      <c r="Q689" s="9">
        <f t="shared" si="104"/>
        <v>39.5</v>
      </c>
      <c r="R689" s="9">
        <f t="shared" si="105"/>
        <v>44</v>
      </c>
      <c r="S689" s="9">
        <f t="shared" si="106"/>
        <v>45.5</v>
      </c>
      <c r="T689" s="9">
        <f t="shared" si="107"/>
        <v>42.5</v>
      </c>
      <c r="U689" s="8">
        <f t="shared" si="108"/>
        <v>43</v>
      </c>
      <c r="V689" s="8">
        <f t="shared" si="109"/>
        <v>42.875</v>
      </c>
    </row>
    <row r="690" spans="1:22" ht="13.5" x14ac:dyDescent="0.25">
      <c r="A690" s="3">
        <f>RSI!A690</f>
        <v>43010</v>
      </c>
      <c r="B690" s="2">
        <f>RSI!B690</f>
        <v>8.7820999999999998</v>
      </c>
      <c r="C690" s="2">
        <f>RSI!I690</f>
        <v>44.285335824544973</v>
      </c>
      <c r="D690" s="2">
        <f>MACD!E690</f>
        <v>2.9332052797178321E-2</v>
      </c>
      <c r="E690" s="2">
        <f>MACD!F690</f>
        <v>5.2218442588337667E-2</v>
      </c>
      <c r="F690" s="2">
        <f>'Moving Avg'!D690</f>
        <v>8.8281000000000009</v>
      </c>
      <c r="G690" s="2">
        <f>'Moving Avg'!F690</f>
        <v>8.8925450000000019</v>
      </c>
      <c r="H690" s="2">
        <f>'Moving Avg'!G690</f>
        <v>8.9100380000000019</v>
      </c>
      <c r="I690" s="2">
        <f>'Moving Avg'!H690</f>
        <v>8.5228944999999978</v>
      </c>
      <c r="J690" s="6" t="str">
        <f>OBV!F690</f>
        <v>BULLISH</v>
      </c>
      <c r="K690" s="6" t="str">
        <f>OBV!G690</f>
        <v>WEAK</v>
      </c>
      <c r="L690" s="6" t="str">
        <f>OBV!H690</f>
        <v>BULLISH DIVERGENCE</v>
      </c>
      <c r="M690" s="8">
        <f t="shared" si="100"/>
        <v>25</v>
      </c>
      <c r="N690" s="8">
        <f t="shared" si="101"/>
        <v>100</v>
      </c>
      <c r="O690" s="8">
        <f t="shared" si="102"/>
        <v>50</v>
      </c>
      <c r="P690" s="8">
        <f t="shared" si="103"/>
        <v>50</v>
      </c>
      <c r="Q690" s="9">
        <f t="shared" si="104"/>
        <v>58.75</v>
      </c>
      <c r="R690" s="9">
        <f t="shared" si="105"/>
        <v>55</v>
      </c>
      <c r="S690" s="9">
        <f t="shared" si="106"/>
        <v>53.75</v>
      </c>
      <c r="T690" s="9">
        <f t="shared" si="107"/>
        <v>56.25</v>
      </c>
      <c r="U690" s="8">
        <f t="shared" si="108"/>
        <v>55.833333333333336</v>
      </c>
      <c r="V690" s="8">
        <f t="shared" si="109"/>
        <v>55.9375</v>
      </c>
    </row>
    <row r="691" spans="1:22" ht="13.5" x14ac:dyDescent="0.25">
      <c r="A691" s="3">
        <f>RSI!A691</f>
        <v>43011</v>
      </c>
      <c r="B691" s="2">
        <f>RSI!B691</f>
        <v>8.7820999999999998</v>
      </c>
      <c r="C691" s="2">
        <f>RSI!I691</f>
        <v>44.285335824544973</v>
      </c>
      <c r="D691" s="2">
        <f>MACD!E691</f>
        <v>1.5235332767245424E-2</v>
      </c>
      <c r="E691" s="2">
        <f>MACD!F691</f>
        <v>4.482182062411922E-2</v>
      </c>
      <c r="F691" s="2">
        <f>'Moving Avg'!D691</f>
        <v>8.8041799999999988</v>
      </c>
      <c r="G691" s="2">
        <f>'Moving Avg'!F691</f>
        <v>8.8764350000000007</v>
      </c>
      <c r="H691" s="2">
        <f>'Moving Avg'!G691</f>
        <v>8.9089340000000021</v>
      </c>
      <c r="I691" s="2">
        <f>'Moving Avg'!H691</f>
        <v>8.5228484999999967</v>
      </c>
      <c r="J691" s="6" t="str">
        <f>OBV!F691</f>
        <v>BULLISH</v>
      </c>
      <c r="K691" s="6" t="str">
        <f>OBV!G691</f>
        <v>WEAK</v>
      </c>
      <c r="L691" s="6" t="str">
        <f>OBV!H691</f>
        <v>BULLISH DIVERGENCE</v>
      </c>
      <c r="M691" s="8">
        <f t="shared" si="100"/>
        <v>25</v>
      </c>
      <c r="N691" s="8">
        <f t="shared" si="101"/>
        <v>100</v>
      </c>
      <c r="O691" s="8">
        <f t="shared" si="102"/>
        <v>50</v>
      </c>
      <c r="P691" s="8">
        <f t="shared" si="103"/>
        <v>50</v>
      </c>
      <c r="Q691" s="9">
        <f t="shared" si="104"/>
        <v>58.75</v>
      </c>
      <c r="R691" s="9">
        <f t="shared" si="105"/>
        <v>55</v>
      </c>
      <c r="S691" s="9">
        <f t="shared" si="106"/>
        <v>53.75</v>
      </c>
      <c r="T691" s="9">
        <f t="shared" si="107"/>
        <v>56.25</v>
      </c>
      <c r="U691" s="8">
        <f t="shared" si="108"/>
        <v>55.833333333333336</v>
      </c>
      <c r="V691" s="8">
        <f t="shared" si="109"/>
        <v>55.9375</v>
      </c>
    </row>
    <row r="692" spans="1:22" ht="13.5" x14ac:dyDescent="0.25">
      <c r="A692" s="3">
        <f>RSI!A692</f>
        <v>43012</v>
      </c>
      <c r="B692" s="2">
        <f>RSI!B692</f>
        <v>8.7820999999999998</v>
      </c>
      <c r="C692" s="2">
        <f>RSI!I692</f>
        <v>44.285335824544973</v>
      </c>
      <c r="D692" s="2">
        <f>MACD!E692</f>
        <v>2.5158582512826655E-2</v>
      </c>
      <c r="E692" s="2">
        <f>MACD!F692</f>
        <v>4.0889173001860707E-2</v>
      </c>
      <c r="F692" s="2">
        <f>'Moving Avg'!D692</f>
        <v>8.7802600000000002</v>
      </c>
      <c r="G692" s="2">
        <f>'Moving Avg'!F692</f>
        <v>8.8736750000000022</v>
      </c>
      <c r="H692" s="2">
        <f>'Moving Avg'!G692</f>
        <v>8.9109600000000029</v>
      </c>
      <c r="I692" s="2">
        <f>'Moving Avg'!H692</f>
        <v>8.5225724999999972</v>
      </c>
      <c r="J692" s="6" t="str">
        <f>OBV!F692</f>
        <v>BULLISH</v>
      </c>
      <c r="K692" s="6" t="str">
        <f>OBV!G692</f>
        <v>WEAK</v>
      </c>
      <c r="L692" s="6" t="str">
        <f>OBV!H692</f>
        <v>BULLISH DIVERGENCE</v>
      </c>
      <c r="M692" s="8">
        <f t="shared" si="100"/>
        <v>25</v>
      </c>
      <c r="N692" s="8">
        <f t="shared" si="101"/>
        <v>45</v>
      </c>
      <c r="O692" s="8">
        <f t="shared" si="102"/>
        <v>50</v>
      </c>
      <c r="P692" s="8">
        <f t="shared" si="103"/>
        <v>50</v>
      </c>
      <c r="Q692" s="9">
        <f t="shared" si="104"/>
        <v>39.5</v>
      </c>
      <c r="R692" s="9">
        <f t="shared" si="105"/>
        <v>44</v>
      </c>
      <c r="S692" s="9">
        <f t="shared" si="106"/>
        <v>45.5</v>
      </c>
      <c r="T692" s="9">
        <f t="shared" si="107"/>
        <v>42.5</v>
      </c>
      <c r="U692" s="8">
        <f t="shared" si="108"/>
        <v>43</v>
      </c>
      <c r="V692" s="8">
        <f t="shared" si="109"/>
        <v>42.875</v>
      </c>
    </row>
    <row r="693" spans="1:22" ht="13.5" x14ac:dyDescent="0.25">
      <c r="A693" s="3">
        <f>RSI!A693</f>
        <v>43013</v>
      </c>
      <c r="B693" s="2">
        <f>RSI!B693</f>
        <v>8.7820999999999998</v>
      </c>
      <c r="C693" s="2">
        <f>RSI!I693</f>
        <v>44.285335824544973</v>
      </c>
      <c r="D693" s="2">
        <f>MACD!E693</f>
        <v>2.9853908296255227E-2</v>
      </c>
      <c r="E693" s="2">
        <f>MACD!F693</f>
        <v>3.8682120060739608E-2</v>
      </c>
      <c r="F693" s="2">
        <f>'Moving Avg'!D693</f>
        <v>8.7820999999999998</v>
      </c>
      <c r="G693" s="2">
        <f>'Moving Avg'!F693</f>
        <v>8.8617100000000057</v>
      </c>
      <c r="H693" s="2">
        <f>'Moving Avg'!G693</f>
        <v>8.9135380000000008</v>
      </c>
      <c r="I693" s="2">
        <f>'Moving Avg'!H693</f>
        <v>8.5219744999999971</v>
      </c>
      <c r="J693" s="6" t="str">
        <f>OBV!F693</f>
        <v>BULLISH</v>
      </c>
      <c r="K693" s="6" t="str">
        <f>OBV!G693</f>
        <v>WEAK</v>
      </c>
      <c r="L693" s="6" t="str">
        <f>OBV!H693</f>
        <v>CONFIRMED BULLISH</v>
      </c>
      <c r="M693" s="8">
        <f t="shared" si="100"/>
        <v>25</v>
      </c>
      <c r="N693" s="8">
        <f t="shared" si="101"/>
        <v>45</v>
      </c>
      <c r="O693" s="8">
        <f t="shared" si="102"/>
        <v>50</v>
      </c>
      <c r="P693" s="8">
        <f t="shared" si="103"/>
        <v>67</v>
      </c>
      <c r="Q693" s="9">
        <f t="shared" si="104"/>
        <v>42.05</v>
      </c>
      <c r="R693" s="9">
        <f t="shared" si="105"/>
        <v>48.25</v>
      </c>
      <c r="S693" s="9">
        <f t="shared" si="106"/>
        <v>53.150000000000006</v>
      </c>
      <c r="T693" s="9">
        <f t="shared" si="107"/>
        <v>46.75</v>
      </c>
      <c r="U693" s="8">
        <f t="shared" si="108"/>
        <v>47.816666666666663</v>
      </c>
      <c r="V693" s="8">
        <f t="shared" si="109"/>
        <v>47.55</v>
      </c>
    </row>
    <row r="694" spans="1:22" ht="13.5" x14ac:dyDescent="0.25">
      <c r="A694" s="3">
        <f>RSI!A694</f>
        <v>43014</v>
      </c>
      <c r="B694" s="2">
        <f>RSI!B694</f>
        <v>8.7820999999999998</v>
      </c>
      <c r="C694" s="2">
        <f>RSI!I694</f>
        <v>44.285335824544973</v>
      </c>
      <c r="D694" s="2">
        <f>MACD!E694</f>
        <v>3.8607181678756319E-2</v>
      </c>
      <c r="E694" s="2">
        <f>MACD!F694</f>
        <v>3.8667132384342953E-2</v>
      </c>
      <c r="F694" s="2">
        <f>'Moving Avg'!D694</f>
        <v>8.7820999999999998</v>
      </c>
      <c r="G694" s="2">
        <f>'Moving Avg'!F694</f>
        <v>8.849745000000004</v>
      </c>
      <c r="H694" s="2">
        <f>'Moving Avg'!G694</f>
        <v>8.9153800000000007</v>
      </c>
      <c r="I694" s="2">
        <f>'Moving Avg'!H694</f>
        <v>8.5221584999999962</v>
      </c>
      <c r="J694" s="6" t="str">
        <f>OBV!F694</f>
        <v>NEUTRAL</v>
      </c>
      <c r="K694" s="6" t="str">
        <f>OBV!G694</f>
        <v>NEUTRAL</v>
      </c>
      <c r="L694" s="6" t="str">
        <f>OBV!H694</f>
        <v>NEUTRAL</v>
      </c>
      <c r="M694" s="8">
        <f t="shared" si="100"/>
        <v>25</v>
      </c>
      <c r="N694" s="8">
        <f t="shared" si="101"/>
        <v>45</v>
      </c>
      <c r="O694" s="8">
        <f t="shared" si="102"/>
        <v>50</v>
      </c>
      <c r="P694" s="8">
        <f t="shared" si="103"/>
        <v>33</v>
      </c>
      <c r="Q694" s="9">
        <f t="shared" si="104"/>
        <v>36.950000000000003</v>
      </c>
      <c r="R694" s="9">
        <f t="shared" si="105"/>
        <v>39.75</v>
      </c>
      <c r="S694" s="9">
        <f t="shared" si="106"/>
        <v>37.85</v>
      </c>
      <c r="T694" s="9">
        <f t="shared" si="107"/>
        <v>38.25</v>
      </c>
      <c r="U694" s="8">
        <f t="shared" si="108"/>
        <v>38.183333333333337</v>
      </c>
      <c r="V694" s="8">
        <f t="shared" si="109"/>
        <v>38.200000000000003</v>
      </c>
    </row>
    <row r="695" spans="1:22" ht="13.5" x14ac:dyDescent="0.25">
      <c r="A695" s="3">
        <f>RSI!A695</f>
        <v>43017</v>
      </c>
      <c r="B695" s="2">
        <f>RSI!B695</f>
        <v>8.7820999999999998</v>
      </c>
      <c r="C695" s="2">
        <f>RSI!I695</f>
        <v>44.285335824544973</v>
      </c>
      <c r="D695" s="2">
        <f>MACD!E695</f>
        <v>4.6494137386655865E-2</v>
      </c>
      <c r="E695" s="2">
        <f>MACD!F695</f>
        <v>4.0232533384805536E-2</v>
      </c>
      <c r="F695" s="2">
        <f>'Moving Avg'!D695</f>
        <v>8.7820999999999998</v>
      </c>
      <c r="G695" s="2">
        <f>'Moving Avg'!F695</f>
        <v>8.837780000000004</v>
      </c>
      <c r="H695" s="2">
        <f>'Moving Avg'!G695</f>
        <v>8.9126180000000019</v>
      </c>
      <c r="I695" s="2">
        <f>'Moving Avg'!H695</f>
        <v>8.5218824999999949</v>
      </c>
      <c r="J695" s="6" t="str">
        <f>OBV!F695</f>
        <v>NEUTRAL</v>
      </c>
      <c r="K695" s="6" t="str">
        <f>OBV!G695</f>
        <v>NEUTRAL</v>
      </c>
      <c r="L695" s="6" t="str">
        <f>OBV!H695</f>
        <v>NEUTRAL</v>
      </c>
      <c r="M695" s="8">
        <f t="shared" si="100"/>
        <v>25</v>
      </c>
      <c r="N695" s="8">
        <f t="shared" si="101"/>
        <v>0</v>
      </c>
      <c r="O695" s="8">
        <f t="shared" si="102"/>
        <v>50</v>
      </c>
      <c r="P695" s="8">
        <f t="shared" si="103"/>
        <v>33</v>
      </c>
      <c r="Q695" s="9">
        <f t="shared" si="104"/>
        <v>21.2</v>
      </c>
      <c r="R695" s="9">
        <f t="shared" si="105"/>
        <v>30.75</v>
      </c>
      <c r="S695" s="9">
        <f t="shared" si="106"/>
        <v>31.1</v>
      </c>
      <c r="T695" s="9">
        <f t="shared" si="107"/>
        <v>27</v>
      </c>
      <c r="U695" s="8">
        <f t="shared" si="108"/>
        <v>27.683333333333337</v>
      </c>
      <c r="V695" s="8">
        <f t="shared" si="109"/>
        <v>27.512500000000003</v>
      </c>
    </row>
    <row r="696" spans="1:22" ht="13.5" x14ac:dyDescent="0.25">
      <c r="A696" s="3">
        <f>RSI!A696</f>
        <v>43018</v>
      </c>
      <c r="B696" s="2">
        <f>RSI!B696</f>
        <v>8.7912999999999997</v>
      </c>
      <c r="C696" s="2">
        <f>RSI!I696</f>
        <v>45.096587647096271</v>
      </c>
      <c r="D696" s="2">
        <f>MACD!E696</f>
        <v>5.1500223626332442E-2</v>
      </c>
      <c r="E696" s="2">
        <f>MACD!F696</f>
        <v>4.2486071433110915E-2</v>
      </c>
      <c r="F696" s="2">
        <f>'Moving Avg'!D696</f>
        <v>8.7839399999999994</v>
      </c>
      <c r="G696" s="2">
        <f>'Moving Avg'!F696</f>
        <v>8.8262750000000025</v>
      </c>
      <c r="H696" s="2">
        <f>'Moving Avg'!G696</f>
        <v>8.9100400000000022</v>
      </c>
      <c r="I696" s="2">
        <f>'Moving Avg'!H696</f>
        <v>8.5215604999999943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  <c r="M696" s="8">
        <f t="shared" si="100"/>
        <v>25</v>
      </c>
      <c r="N696" s="8">
        <f t="shared" si="101"/>
        <v>0</v>
      </c>
      <c r="O696" s="8">
        <f t="shared" si="102"/>
        <v>50</v>
      </c>
      <c r="P696" s="8">
        <f t="shared" si="103"/>
        <v>83.5</v>
      </c>
      <c r="Q696" s="9">
        <f t="shared" si="104"/>
        <v>28.774999999999999</v>
      </c>
      <c r="R696" s="9">
        <f t="shared" si="105"/>
        <v>43.375</v>
      </c>
      <c r="S696" s="9">
        <f t="shared" si="106"/>
        <v>53.825000000000003</v>
      </c>
      <c r="T696" s="9">
        <f t="shared" si="107"/>
        <v>39.625</v>
      </c>
      <c r="U696" s="8">
        <f t="shared" si="108"/>
        <v>41.991666666666667</v>
      </c>
      <c r="V696" s="8">
        <f t="shared" si="109"/>
        <v>41.400000000000006</v>
      </c>
    </row>
    <row r="697" spans="1:22" ht="13.5" x14ac:dyDescent="0.25">
      <c r="A697" s="3">
        <f>RSI!A697</f>
        <v>43019</v>
      </c>
      <c r="B697" s="2">
        <f>RSI!B697</f>
        <v>8.7912999999999997</v>
      </c>
      <c r="C697" s="2">
        <f>RSI!I697</f>
        <v>45.096587647096271</v>
      </c>
      <c r="D697" s="2">
        <f>MACD!E697</f>
        <v>5.6093593487885229E-2</v>
      </c>
      <c r="E697" s="2">
        <f>MACD!F697</f>
        <v>4.5207575844065782E-2</v>
      </c>
      <c r="F697" s="2">
        <f>'Moving Avg'!D697</f>
        <v>8.785779999999999</v>
      </c>
      <c r="G697" s="2">
        <f>'Moving Avg'!F697</f>
        <v>8.8239750000000008</v>
      </c>
      <c r="H697" s="2">
        <f>'Moving Avg'!G697</f>
        <v>8.9076460000000015</v>
      </c>
      <c r="I697" s="2">
        <f>'Moving Avg'!H697</f>
        <v>8.5212384999999955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  <c r="M697" s="8">
        <f t="shared" si="100"/>
        <v>25</v>
      </c>
      <c r="N697" s="8">
        <f t="shared" si="101"/>
        <v>0</v>
      </c>
      <c r="O697" s="8">
        <f t="shared" si="102"/>
        <v>50</v>
      </c>
      <c r="P697" s="8">
        <f t="shared" si="103"/>
        <v>83.5</v>
      </c>
      <c r="Q697" s="9">
        <f t="shared" si="104"/>
        <v>28.774999999999999</v>
      </c>
      <c r="R697" s="9">
        <f t="shared" si="105"/>
        <v>43.375</v>
      </c>
      <c r="S697" s="9">
        <f t="shared" si="106"/>
        <v>53.825000000000003</v>
      </c>
      <c r="T697" s="9">
        <f t="shared" si="107"/>
        <v>39.625</v>
      </c>
      <c r="U697" s="8">
        <f t="shared" si="108"/>
        <v>41.991666666666667</v>
      </c>
      <c r="V697" s="8">
        <f t="shared" si="109"/>
        <v>41.400000000000006</v>
      </c>
    </row>
    <row r="698" spans="1:22" ht="13.5" x14ac:dyDescent="0.25">
      <c r="A698" s="3">
        <f>RSI!A698</f>
        <v>43020</v>
      </c>
      <c r="B698" s="2">
        <f>RSI!B698</f>
        <v>8.8004999999999995</v>
      </c>
      <c r="C698" s="2">
        <f>RSI!I698</f>
        <v>46.00835098879255</v>
      </c>
      <c r="D698" s="2">
        <f>MACD!E698</f>
        <v>3.9814397869582407E-2</v>
      </c>
      <c r="E698" s="2">
        <f>MACD!F698</f>
        <v>4.4128940249169107E-2</v>
      </c>
      <c r="F698" s="2">
        <f>'Moving Avg'!D698</f>
        <v>8.7894600000000001</v>
      </c>
      <c r="G698" s="2">
        <f>'Moving Avg'!F698</f>
        <v>8.8272000000000013</v>
      </c>
      <c r="H698" s="2">
        <f>'Moving Avg'!G698</f>
        <v>8.9050680000000018</v>
      </c>
      <c r="I698" s="2">
        <f>'Moving Avg'!H698</f>
        <v>8.520962499999996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  <c r="M698" s="8">
        <f t="shared" si="100"/>
        <v>25</v>
      </c>
      <c r="N698" s="8">
        <f t="shared" si="101"/>
        <v>45</v>
      </c>
      <c r="O698" s="8">
        <f t="shared" si="102"/>
        <v>50</v>
      </c>
      <c r="P698" s="8">
        <f t="shared" si="103"/>
        <v>83.5</v>
      </c>
      <c r="Q698" s="9">
        <f t="shared" si="104"/>
        <v>44.524999999999999</v>
      </c>
      <c r="R698" s="9">
        <f t="shared" si="105"/>
        <v>52.375</v>
      </c>
      <c r="S698" s="9">
        <f t="shared" si="106"/>
        <v>60.575000000000003</v>
      </c>
      <c r="T698" s="9">
        <f t="shared" si="107"/>
        <v>50.875</v>
      </c>
      <c r="U698" s="8">
        <f t="shared" si="108"/>
        <v>52.491666666666674</v>
      </c>
      <c r="V698" s="8">
        <f t="shared" si="109"/>
        <v>52.087500000000006</v>
      </c>
    </row>
    <row r="699" spans="1:22" ht="13.5" x14ac:dyDescent="0.25">
      <c r="A699" s="3">
        <f>RSI!A699</f>
        <v>43021</v>
      </c>
      <c r="B699" s="2">
        <f>RSI!B699</f>
        <v>8.8004999999999995</v>
      </c>
      <c r="C699" s="2">
        <f>RSI!I699</f>
        <v>46.00835098879255</v>
      </c>
      <c r="D699" s="2">
        <f>MACD!E699</f>
        <v>2.7707171697183952E-2</v>
      </c>
      <c r="E699" s="2">
        <f>MACD!F699</f>
        <v>4.0844586538772078E-2</v>
      </c>
      <c r="F699" s="2">
        <f>'Moving Avg'!D699</f>
        <v>8.7931399999999993</v>
      </c>
      <c r="G699" s="2">
        <f>'Moving Avg'!F699</f>
        <v>8.8184550000000002</v>
      </c>
      <c r="H699" s="2">
        <f>'Moving Avg'!G699</f>
        <v>8.902490000000002</v>
      </c>
      <c r="I699" s="2">
        <f>'Moving Avg'!H699</f>
        <v>8.5205484999999967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  <c r="M699" s="8">
        <f t="shared" si="100"/>
        <v>25</v>
      </c>
      <c r="N699" s="8">
        <f t="shared" si="101"/>
        <v>45</v>
      </c>
      <c r="O699" s="8">
        <f t="shared" si="102"/>
        <v>50</v>
      </c>
      <c r="P699" s="8">
        <f t="shared" si="103"/>
        <v>83.5</v>
      </c>
      <c r="Q699" s="9">
        <f t="shared" si="104"/>
        <v>44.524999999999999</v>
      </c>
      <c r="R699" s="9">
        <f t="shared" si="105"/>
        <v>52.375</v>
      </c>
      <c r="S699" s="9">
        <f t="shared" si="106"/>
        <v>60.575000000000003</v>
      </c>
      <c r="T699" s="9">
        <f t="shared" si="107"/>
        <v>50.875</v>
      </c>
      <c r="U699" s="8">
        <f t="shared" si="108"/>
        <v>52.491666666666674</v>
      </c>
      <c r="V699" s="8">
        <f t="shared" si="109"/>
        <v>52.087500000000006</v>
      </c>
    </row>
    <row r="700" spans="1:22" ht="13.5" x14ac:dyDescent="0.25">
      <c r="A700" s="3">
        <f>RSI!A700</f>
        <v>43024</v>
      </c>
      <c r="B700" s="2">
        <f>RSI!B700</f>
        <v>8.7912999999999997</v>
      </c>
      <c r="C700" s="2">
        <f>RSI!I700</f>
        <v>45.138982447452129</v>
      </c>
      <c r="D700" s="2">
        <f>MACD!E700</f>
        <v>1.8377496813430483E-2</v>
      </c>
      <c r="E700" s="2">
        <f>MACD!F700</f>
        <v>3.6351168593703756E-2</v>
      </c>
      <c r="F700" s="2">
        <f>'Moving Avg'!D700</f>
        <v>8.7949799999999989</v>
      </c>
      <c r="G700" s="2">
        <f>'Moving Avg'!F700</f>
        <v>8.8207550000000019</v>
      </c>
      <c r="H700" s="2">
        <f>'Moving Avg'!G700</f>
        <v>8.8999120000000023</v>
      </c>
      <c r="I700" s="2">
        <f>'Moving Avg'!H700</f>
        <v>8.5195359999999951</v>
      </c>
      <c r="J700" s="6" t="str">
        <f>OBV!F700</f>
        <v>BEARISH</v>
      </c>
      <c r="K700" s="6" t="str">
        <f>OBV!G700</f>
        <v>NEUTRAL</v>
      </c>
      <c r="L700" s="6" t="str">
        <f>OBV!H700</f>
        <v>BEARISH DIVERGENCE</v>
      </c>
      <c r="M700" s="8">
        <f t="shared" si="100"/>
        <v>25</v>
      </c>
      <c r="N700" s="8">
        <f t="shared" si="101"/>
        <v>45</v>
      </c>
      <c r="O700" s="8">
        <f t="shared" si="102"/>
        <v>50</v>
      </c>
      <c r="P700" s="8">
        <f t="shared" si="103"/>
        <v>16.5</v>
      </c>
      <c r="Q700" s="9">
        <f t="shared" si="104"/>
        <v>34.475000000000001</v>
      </c>
      <c r="R700" s="9">
        <f t="shared" si="105"/>
        <v>35.625</v>
      </c>
      <c r="S700" s="9">
        <f t="shared" si="106"/>
        <v>30.425000000000001</v>
      </c>
      <c r="T700" s="9">
        <f t="shared" si="107"/>
        <v>34.125</v>
      </c>
      <c r="U700" s="8">
        <f t="shared" si="108"/>
        <v>33.508333333333333</v>
      </c>
      <c r="V700" s="8">
        <f t="shared" si="109"/>
        <v>33.662499999999994</v>
      </c>
    </row>
    <row r="701" spans="1:22" ht="13.5" x14ac:dyDescent="0.25">
      <c r="A701" s="3">
        <f>RSI!A701</f>
        <v>43025</v>
      </c>
      <c r="B701" s="2">
        <f>RSI!B701</f>
        <v>8.7912999999999997</v>
      </c>
      <c r="C701" s="2">
        <f>RSI!I701</f>
        <v>45.138982447452129</v>
      </c>
      <c r="D701" s="2">
        <f>MACD!E701</f>
        <v>1.0753649006346677E-2</v>
      </c>
      <c r="E701" s="2">
        <f>MACD!F701</f>
        <v>3.1231664676232344E-2</v>
      </c>
      <c r="F701" s="2">
        <f>'Moving Avg'!D701</f>
        <v>8.7949799999999989</v>
      </c>
      <c r="G701" s="2">
        <f>'Moving Avg'!F701</f>
        <v>8.8216750000000008</v>
      </c>
      <c r="H701" s="2">
        <f>'Moving Avg'!G701</f>
        <v>8.9026740000000011</v>
      </c>
      <c r="I701" s="2">
        <f>'Moving Avg'!H701</f>
        <v>8.518523499999997</v>
      </c>
      <c r="J701" s="6" t="str">
        <f>OBV!F701</f>
        <v>BEARISH</v>
      </c>
      <c r="K701" s="6" t="str">
        <f>OBV!G701</f>
        <v>NEUTRAL</v>
      </c>
      <c r="L701" s="6" t="str">
        <f>OBV!H701</f>
        <v>NEUTRAL</v>
      </c>
      <c r="M701" s="8">
        <f t="shared" si="100"/>
        <v>25</v>
      </c>
      <c r="N701" s="8">
        <f t="shared" si="101"/>
        <v>100</v>
      </c>
      <c r="O701" s="8">
        <f t="shared" si="102"/>
        <v>50</v>
      </c>
      <c r="P701" s="8">
        <f t="shared" si="103"/>
        <v>16.5</v>
      </c>
      <c r="Q701" s="9">
        <f t="shared" si="104"/>
        <v>53.725000000000001</v>
      </c>
      <c r="R701" s="9">
        <f t="shared" si="105"/>
        <v>46.625</v>
      </c>
      <c r="S701" s="9">
        <f t="shared" si="106"/>
        <v>38.674999999999997</v>
      </c>
      <c r="T701" s="9">
        <f t="shared" si="107"/>
        <v>47.875</v>
      </c>
      <c r="U701" s="8">
        <f t="shared" si="108"/>
        <v>46.341666666666661</v>
      </c>
      <c r="V701" s="8">
        <f t="shared" si="109"/>
        <v>46.724999999999994</v>
      </c>
    </row>
    <row r="702" spans="1:22" ht="13.5" x14ac:dyDescent="0.25">
      <c r="A702" s="3">
        <f>RSI!A702</f>
        <v>43026</v>
      </c>
      <c r="B702" s="2">
        <f>RSI!B702</f>
        <v>8.7820999999999998</v>
      </c>
      <c r="C702" s="2">
        <f>RSI!I702</f>
        <v>44.170986108413601</v>
      </c>
      <c r="D702" s="2">
        <f>MACD!E702</f>
        <v>5.2346383426034038E-3</v>
      </c>
      <c r="E702" s="2">
        <f>MACD!F702</f>
        <v>2.6032259409506556E-2</v>
      </c>
      <c r="F702" s="2">
        <f>'Moving Avg'!D702</f>
        <v>8.7931399999999993</v>
      </c>
      <c r="G702" s="2">
        <f>'Moving Avg'!F702</f>
        <v>8.8152299999999997</v>
      </c>
      <c r="H702" s="2">
        <f>'Moving Avg'!G702</f>
        <v>8.9048840000000009</v>
      </c>
      <c r="I702" s="2">
        <f>'Moving Avg'!H702</f>
        <v>8.5173269999999963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0"/>
        <v>25</v>
      </c>
      <c r="N702" s="8">
        <f t="shared" si="101"/>
        <v>100</v>
      </c>
      <c r="O702" s="8">
        <f t="shared" si="102"/>
        <v>50</v>
      </c>
      <c r="P702" s="8">
        <f t="shared" si="103"/>
        <v>16.5</v>
      </c>
      <c r="Q702" s="9">
        <f t="shared" si="104"/>
        <v>53.725000000000001</v>
      </c>
      <c r="R702" s="9">
        <f t="shared" si="105"/>
        <v>46.625</v>
      </c>
      <c r="S702" s="9">
        <f t="shared" si="106"/>
        <v>38.674999999999997</v>
      </c>
      <c r="T702" s="9">
        <f t="shared" si="107"/>
        <v>47.875</v>
      </c>
      <c r="U702" s="8">
        <f t="shared" si="108"/>
        <v>46.341666666666661</v>
      </c>
      <c r="V702" s="8">
        <f t="shared" si="109"/>
        <v>46.724999999999994</v>
      </c>
    </row>
    <row r="703" spans="1:22" ht="13.5" x14ac:dyDescent="0.25">
      <c r="A703" s="3">
        <f>RSI!A703</f>
        <v>43027</v>
      </c>
      <c r="B703" s="2">
        <f>RSI!B703</f>
        <v>8.7728999999999999</v>
      </c>
      <c r="C703" s="2">
        <f>RSI!I703</f>
        <v>43.173910661148419</v>
      </c>
      <c r="D703" s="2">
        <f>MACD!E703</f>
        <v>1.532454622092061E-3</v>
      </c>
      <c r="E703" s="2">
        <f>MACD!F703</f>
        <v>2.1132298452023659E-2</v>
      </c>
      <c r="F703" s="2">
        <f>'Moving Avg'!D703</f>
        <v>8.7876200000000004</v>
      </c>
      <c r="G703" s="2">
        <f>'Moving Avg'!F703</f>
        <v>8.8097100000000008</v>
      </c>
      <c r="H703" s="2">
        <f>'Moving Avg'!G703</f>
        <v>8.9026759999999996</v>
      </c>
      <c r="I703" s="2">
        <f>'Moving Avg'!H703</f>
        <v>8.5174649999999943</v>
      </c>
      <c r="J703" s="6" t="str">
        <f>OBV!F703</f>
        <v>BEARISH</v>
      </c>
      <c r="K703" s="6" t="str">
        <f>OBV!G703</f>
        <v>NEUTRAL</v>
      </c>
      <c r="L703" s="6" t="str">
        <f>OBV!H703</f>
        <v>CONFIRMED BEARISH</v>
      </c>
      <c r="M703" s="8">
        <f t="shared" si="100"/>
        <v>25</v>
      </c>
      <c r="N703" s="8">
        <f t="shared" si="101"/>
        <v>45</v>
      </c>
      <c r="O703" s="8">
        <f t="shared" si="102"/>
        <v>50</v>
      </c>
      <c r="P703" s="8">
        <f t="shared" si="103"/>
        <v>16.5</v>
      </c>
      <c r="Q703" s="9">
        <f t="shared" si="104"/>
        <v>34.475000000000001</v>
      </c>
      <c r="R703" s="9">
        <f t="shared" si="105"/>
        <v>35.625</v>
      </c>
      <c r="S703" s="9">
        <f t="shared" si="106"/>
        <v>30.425000000000001</v>
      </c>
      <c r="T703" s="9">
        <f t="shared" si="107"/>
        <v>34.125</v>
      </c>
      <c r="U703" s="8">
        <f t="shared" si="108"/>
        <v>33.508333333333333</v>
      </c>
      <c r="V703" s="8">
        <f t="shared" si="109"/>
        <v>33.662499999999994</v>
      </c>
    </row>
    <row r="704" spans="1:22" ht="13.5" x14ac:dyDescent="0.25">
      <c r="A704" s="3">
        <f>RSI!A704</f>
        <v>43028</v>
      </c>
      <c r="B704" s="2">
        <f>RSI!B704</f>
        <v>8.7728999999999999</v>
      </c>
      <c r="C704" s="2">
        <f>RSI!I704</f>
        <v>43.173910661148419</v>
      </c>
      <c r="D704" s="2">
        <f>MACD!E704</f>
        <v>-1.280737234399254E-3</v>
      </c>
      <c r="E704" s="2">
        <f>MACD!F704</f>
        <v>1.6649691314739076E-2</v>
      </c>
      <c r="F704" s="2">
        <f>'Moving Avg'!D704</f>
        <v>8.7820999999999998</v>
      </c>
      <c r="G704" s="2">
        <f>'Moving Avg'!F704</f>
        <v>8.8028050000000011</v>
      </c>
      <c r="H704" s="2">
        <f>'Moving Avg'!G704</f>
        <v>8.8958640000000013</v>
      </c>
      <c r="I704" s="2">
        <f>'Moving Avg'!H704</f>
        <v>8.517602999999994</v>
      </c>
      <c r="J704" s="6" t="str">
        <f>OBV!F704</f>
        <v>BEARISH</v>
      </c>
      <c r="K704" s="6" t="str">
        <f>OBV!G704</f>
        <v>NEUTRAL</v>
      </c>
      <c r="L704" s="6" t="str">
        <f>OBV!H704</f>
        <v>CONFIRMED BEARISH</v>
      </c>
      <c r="M704" s="8">
        <f t="shared" si="100"/>
        <v>25</v>
      </c>
      <c r="N704" s="8">
        <f t="shared" si="101"/>
        <v>45</v>
      </c>
      <c r="O704" s="8">
        <f t="shared" si="102"/>
        <v>50</v>
      </c>
      <c r="P704" s="8">
        <f t="shared" si="103"/>
        <v>16.5</v>
      </c>
      <c r="Q704" s="9">
        <f t="shared" si="104"/>
        <v>34.475000000000001</v>
      </c>
      <c r="R704" s="9">
        <f t="shared" si="105"/>
        <v>35.625</v>
      </c>
      <c r="S704" s="9">
        <f t="shared" si="106"/>
        <v>30.425000000000001</v>
      </c>
      <c r="T704" s="9">
        <f t="shared" si="107"/>
        <v>34.125</v>
      </c>
      <c r="U704" s="8">
        <f t="shared" si="108"/>
        <v>33.508333333333333</v>
      </c>
      <c r="V704" s="8">
        <f t="shared" si="109"/>
        <v>33.662499999999994</v>
      </c>
    </row>
    <row r="705" spans="1:22" ht="13.5" x14ac:dyDescent="0.25">
      <c r="A705" s="3">
        <f>RSI!A705</f>
        <v>43031</v>
      </c>
      <c r="B705" s="2">
        <f>RSI!B705</f>
        <v>8.7912999999999997</v>
      </c>
      <c r="C705" s="2">
        <f>RSI!I705</f>
        <v>46.001225627428916</v>
      </c>
      <c r="D705" s="2">
        <f>MACD!E705</f>
        <v>-4.7283292902324803E-3</v>
      </c>
      <c r="E705" s="2">
        <f>MACD!F705</f>
        <v>1.2374087193744766E-2</v>
      </c>
      <c r="F705" s="2">
        <f>'Moving Avg'!D705</f>
        <v>8.7820999999999998</v>
      </c>
      <c r="G705" s="2">
        <f>'Moving Avg'!F705</f>
        <v>8.7968200000000003</v>
      </c>
      <c r="H705" s="2">
        <f>'Moving Avg'!G705</f>
        <v>8.8894199999999994</v>
      </c>
      <c r="I705" s="2">
        <f>'Moving Avg'!H705</f>
        <v>8.5180634999999949</v>
      </c>
      <c r="J705" s="6" t="str">
        <f>OBV!F705</f>
        <v>BULLISH</v>
      </c>
      <c r="K705" s="6" t="str">
        <f>OBV!G705</f>
        <v>NEUTRAL</v>
      </c>
      <c r="L705" s="6" t="str">
        <f>OBV!H705</f>
        <v>NEUTRAL</v>
      </c>
      <c r="M705" s="8">
        <f t="shared" si="100"/>
        <v>25</v>
      </c>
      <c r="N705" s="8">
        <f t="shared" si="101"/>
        <v>45</v>
      </c>
      <c r="O705" s="8">
        <f t="shared" si="102"/>
        <v>50</v>
      </c>
      <c r="P705" s="8">
        <f t="shared" si="103"/>
        <v>49.5</v>
      </c>
      <c r="Q705" s="9">
        <f t="shared" si="104"/>
        <v>39.424999999999997</v>
      </c>
      <c r="R705" s="9">
        <f t="shared" si="105"/>
        <v>43.875</v>
      </c>
      <c r="S705" s="9">
        <f t="shared" si="106"/>
        <v>45.275000000000006</v>
      </c>
      <c r="T705" s="9">
        <f t="shared" si="107"/>
        <v>42.375</v>
      </c>
      <c r="U705" s="8">
        <f t="shared" si="108"/>
        <v>42.858333333333327</v>
      </c>
      <c r="V705" s="8">
        <f t="shared" si="109"/>
        <v>42.737499999999997</v>
      </c>
    </row>
    <row r="706" spans="1:22" ht="13.5" x14ac:dyDescent="0.25">
      <c r="A706" s="3">
        <f>RSI!A706</f>
        <v>43032</v>
      </c>
      <c r="B706" s="2">
        <f>RSI!B706</f>
        <v>8.6532</v>
      </c>
      <c r="C706" s="2">
        <f>RSI!I706</f>
        <v>32.807659238940175</v>
      </c>
      <c r="D706" s="2">
        <f>MACD!E706</f>
        <v>4.1646208573649091E-3</v>
      </c>
      <c r="E706" s="2">
        <f>MACD!F706</f>
        <v>1.0732193926468795E-2</v>
      </c>
      <c r="F706" s="2">
        <f>'Moving Avg'!D706</f>
        <v>8.7544799999999992</v>
      </c>
      <c r="G706" s="2">
        <f>'Moving Avg'!F706</f>
        <v>8.784395</v>
      </c>
      <c r="H706" s="2">
        <f>'Moving Avg'!G706</f>
        <v>8.8802140000000005</v>
      </c>
      <c r="I706" s="2">
        <f>'Moving Avg'!H706</f>
        <v>8.5184779999999947</v>
      </c>
      <c r="J706" s="6" t="str">
        <f>OBV!F706</f>
        <v>BEARISH</v>
      </c>
      <c r="K706" s="6" t="str">
        <f>OBV!G706</f>
        <v>NEUTRAL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34.475000000000001</v>
      </c>
      <c r="R706" s="9">
        <f t="shared" si="105"/>
        <v>35.625</v>
      </c>
      <c r="S706" s="9">
        <f t="shared" si="106"/>
        <v>30.425000000000001</v>
      </c>
      <c r="T706" s="9">
        <f t="shared" si="107"/>
        <v>34.125</v>
      </c>
      <c r="U706" s="8">
        <f t="shared" si="108"/>
        <v>33.508333333333333</v>
      </c>
      <c r="V706" s="8">
        <f t="shared" si="109"/>
        <v>33.662499999999994</v>
      </c>
    </row>
    <row r="707" spans="1:22" ht="13.5" x14ac:dyDescent="0.25">
      <c r="A707" s="3">
        <f>RSI!A707</f>
        <v>43033</v>
      </c>
      <c r="B707" s="2">
        <f>RSI!B707</f>
        <v>8.6440000000000001</v>
      </c>
      <c r="C707" s="2">
        <f>RSI!I707</f>
        <v>32.146202698937643</v>
      </c>
      <c r="D707" s="2">
        <f>MACD!E707</f>
        <v>1.3339842530182722E-2</v>
      </c>
      <c r="E707" s="2">
        <f>MACD!F707</f>
        <v>1.125372364721158E-2</v>
      </c>
      <c r="F707" s="2">
        <f>'Moving Avg'!D707</f>
        <v>8.7268599999999985</v>
      </c>
      <c r="G707" s="2">
        <f>'Moving Avg'!F707</f>
        <v>8.771510000000001</v>
      </c>
      <c r="H707" s="2">
        <f>'Moving Avg'!G707</f>
        <v>8.8726660000000006</v>
      </c>
      <c r="I707" s="2">
        <f>'Moving Avg'!H707</f>
        <v>8.5179714999999945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  <c r="M707" s="8">
        <f t="shared" si="110"/>
        <v>25</v>
      </c>
      <c r="N707" s="8">
        <f t="shared" si="111"/>
        <v>0</v>
      </c>
      <c r="O707" s="8">
        <f t="shared" si="112"/>
        <v>50</v>
      </c>
      <c r="P707" s="8">
        <f t="shared" si="113"/>
        <v>16.5</v>
      </c>
      <c r="Q707" s="9">
        <f t="shared" ref="Q707:Q770" si="114">0.35*M707+N707*0.35+O707*0.15+P707*0.15</f>
        <v>18.725000000000001</v>
      </c>
      <c r="R707" s="9">
        <f t="shared" ref="R707:R770" si="115">M707*0.2+N707*0.2+O707*0.35+P707*0.25</f>
        <v>26.625</v>
      </c>
      <c r="S707" s="9">
        <f t="shared" ref="S707:S770" si="116">M707*0.15+N707*0.15+O707*0.25+P707*0.45</f>
        <v>23.675000000000001</v>
      </c>
      <c r="T707" s="9">
        <f t="shared" ref="T707:T770" si="117">0.25*SUM(M707:P707)</f>
        <v>22.875</v>
      </c>
      <c r="U707" s="8">
        <f t="shared" ref="U707:U770" si="118">SUM(Q707:S707)/3</f>
        <v>23.008333333333336</v>
      </c>
      <c r="V707" s="8">
        <f t="shared" ref="V707:V770" si="119">SUM(Q707:T707)/4</f>
        <v>22.975000000000001</v>
      </c>
    </row>
    <row r="708" spans="1:22" ht="13.5" x14ac:dyDescent="0.25">
      <c r="A708" s="3">
        <f>RSI!A708</f>
        <v>43034</v>
      </c>
      <c r="B708" s="2">
        <f>RSI!B708</f>
        <v>8.6532</v>
      </c>
      <c r="C708" s="2">
        <f>RSI!I708</f>
        <v>33.58817256106181</v>
      </c>
      <c r="D708" s="2">
        <f>MACD!E708</f>
        <v>2.2788921133898299E-2</v>
      </c>
      <c r="E708" s="2">
        <f>MACD!F708</f>
        <v>1.3560763144548923E-2</v>
      </c>
      <c r="F708" s="2">
        <f>'Moving Avg'!D708</f>
        <v>8.7029199999999989</v>
      </c>
      <c r="G708" s="2">
        <f>'Moving Avg'!F708</f>
        <v>8.7655250000000002</v>
      </c>
      <c r="H708" s="2">
        <f>'Moving Avg'!G708</f>
        <v>8.8654860000000006</v>
      </c>
      <c r="I708" s="2">
        <f>'Moving Avg'!H708</f>
        <v>8.5175574999999952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  <c r="M708" s="8">
        <f t="shared" si="110"/>
        <v>25</v>
      </c>
      <c r="N708" s="8">
        <f t="shared" si="111"/>
        <v>0</v>
      </c>
      <c r="O708" s="8">
        <f t="shared" si="112"/>
        <v>50</v>
      </c>
      <c r="P708" s="8">
        <f t="shared" si="113"/>
        <v>16.5</v>
      </c>
      <c r="Q708" s="9">
        <f t="shared" si="114"/>
        <v>18.725000000000001</v>
      </c>
      <c r="R708" s="9">
        <f t="shared" si="115"/>
        <v>26.625</v>
      </c>
      <c r="S708" s="9">
        <f t="shared" si="116"/>
        <v>23.675000000000001</v>
      </c>
      <c r="T708" s="9">
        <f t="shared" si="117"/>
        <v>22.875</v>
      </c>
      <c r="U708" s="8">
        <f t="shared" si="118"/>
        <v>23.008333333333336</v>
      </c>
      <c r="V708" s="8">
        <f t="shared" si="119"/>
        <v>22.975000000000001</v>
      </c>
    </row>
    <row r="709" spans="1:22" ht="13.5" x14ac:dyDescent="0.25">
      <c r="A709" s="3">
        <f>RSI!A709</f>
        <v>43035</v>
      </c>
      <c r="B709" s="2">
        <f>RSI!B709</f>
        <v>8.6532</v>
      </c>
      <c r="C709" s="2">
        <f>RSI!I709</f>
        <v>33.58817256106181</v>
      </c>
      <c r="D709" s="2">
        <f>MACD!E709</f>
        <v>3.1610975069757075E-2</v>
      </c>
      <c r="E709" s="2">
        <f>MACD!F709</f>
        <v>1.7170805529590556E-2</v>
      </c>
      <c r="F709" s="2">
        <f>'Moving Avg'!D709</f>
        <v>8.6789799999999993</v>
      </c>
      <c r="G709" s="2">
        <f>'Moving Avg'!F709</f>
        <v>8.7590800000000009</v>
      </c>
      <c r="H709" s="2">
        <f>'Moving Avg'!G709</f>
        <v>8.8581220000000016</v>
      </c>
      <c r="I709" s="2">
        <f>'Moving Avg'!H709</f>
        <v>8.5177414999999943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  <c r="M709" s="8">
        <f t="shared" si="110"/>
        <v>25</v>
      </c>
      <c r="N709" s="8">
        <f t="shared" si="111"/>
        <v>0</v>
      </c>
      <c r="O709" s="8">
        <f t="shared" si="112"/>
        <v>50</v>
      </c>
      <c r="P709" s="8">
        <f t="shared" si="113"/>
        <v>16.5</v>
      </c>
      <c r="Q709" s="9">
        <f t="shared" si="114"/>
        <v>18.725000000000001</v>
      </c>
      <c r="R709" s="9">
        <f t="shared" si="115"/>
        <v>26.625</v>
      </c>
      <c r="S709" s="9">
        <f t="shared" si="116"/>
        <v>23.675000000000001</v>
      </c>
      <c r="T709" s="9">
        <f t="shared" si="117"/>
        <v>22.875</v>
      </c>
      <c r="U709" s="8">
        <f t="shared" si="118"/>
        <v>23.008333333333336</v>
      </c>
      <c r="V709" s="8">
        <f t="shared" si="119"/>
        <v>22.975000000000001</v>
      </c>
    </row>
    <row r="710" spans="1:22" ht="13.5" x14ac:dyDescent="0.25">
      <c r="A710" s="3">
        <f>RSI!A710</f>
        <v>43038</v>
      </c>
      <c r="B710" s="2">
        <f>RSI!B710</f>
        <v>8.7453000000000003</v>
      </c>
      <c r="C710" s="2">
        <f>RSI!I710</f>
        <v>46.731216866968147</v>
      </c>
      <c r="D710" s="2">
        <f>MACD!E710</f>
        <v>3.1603627297911885E-2</v>
      </c>
      <c r="E710" s="2">
        <f>MACD!F710</f>
        <v>2.0057369883254822E-2</v>
      </c>
      <c r="F710" s="2">
        <f>'Moving Avg'!D710</f>
        <v>8.6697799999999994</v>
      </c>
      <c r="G710" s="2">
        <f>'Moving Avg'!F710</f>
        <v>8.7572400000000012</v>
      </c>
      <c r="H710" s="2">
        <f>'Moving Avg'!G710</f>
        <v>8.8579380000000008</v>
      </c>
      <c r="I710" s="2">
        <f>'Moving Avg'!H710</f>
        <v>8.5178799999999963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50</v>
      </c>
      <c r="P710" s="8">
        <f t="shared" si="113"/>
        <v>16.5</v>
      </c>
      <c r="Q710" s="9">
        <f t="shared" si="114"/>
        <v>18.725000000000001</v>
      </c>
      <c r="R710" s="9">
        <f t="shared" si="115"/>
        <v>26.625</v>
      </c>
      <c r="S710" s="9">
        <f t="shared" si="116"/>
        <v>23.675000000000001</v>
      </c>
      <c r="T710" s="9">
        <f t="shared" si="117"/>
        <v>22.875</v>
      </c>
      <c r="U710" s="8">
        <f t="shared" si="118"/>
        <v>23.008333333333336</v>
      </c>
      <c r="V710" s="8">
        <f t="shared" si="119"/>
        <v>22.975000000000001</v>
      </c>
    </row>
    <row r="711" spans="1:22" ht="13.5" x14ac:dyDescent="0.25">
      <c r="A711" s="3">
        <f>RSI!A711</f>
        <v>43039</v>
      </c>
      <c r="B711" s="2">
        <f>RSI!B711</f>
        <v>8.7912999999999997</v>
      </c>
      <c r="C711" s="2">
        <f>RSI!I711</f>
        <v>51.856001113956744</v>
      </c>
      <c r="D711" s="2">
        <f>MACD!E711</f>
        <v>2.8354524316576146E-2</v>
      </c>
      <c r="E711" s="2">
        <f>MACD!F711</f>
        <v>2.1716800769919088E-2</v>
      </c>
      <c r="F711" s="2">
        <f>'Moving Avg'!D711</f>
        <v>8.6974</v>
      </c>
      <c r="G711" s="2">
        <f>'Moving Avg'!F711</f>
        <v>8.7577000000000016</v>
      </c>
      <c r="H711" s="2">
        <f>'Moving Avg'!G711</f>
        <v>8.8535199999999996</v>
      </c>
      <c r="I711" s="2">
        <f>'Moving Avg'!H711</f>
        <v>8.5183404999999954</v>
      </c>
      <c r="J711" s="6" t="str">
        <f>OBV!F711</f>
        <v>BULLISH</v>
      </c>
      <c r="K711" s="6" t="str">
        <f>OBV!G711</f>
        <v>NEUTRAL</v>
      </c>
      <c r="L711" s="6" t="str">
        <f>OBV!H711</f>
        <v>CONFIRMED BULLISH</v>
      </c>
      <c r="M711" s="8">
        <f t="shared" si="110"/>
        <v>25</v>
      </c>
      <c r="N711" s="8">
        <f t="shared" si="111"/>
        <v>0</v>
      </c>
      <c r="O711" s="8">
        <f t="shared" si="112"/>
        <v>50</v>
      </c>
      <c r="P711" s="8">
        <f t="shared" si="113"/>
        <v>83.5</v>
      </c>
      <c r="Q711" s="9">
        <f t="shared" si="114"/>
        <v>28.774999999999999</v>
      </c>
      <c r="R711" s="9">
        <f t="shared" si="115"/>
        <v>43.375</v>
      </c>
      <c r="S711" s="9">
        <f t="shared" si="116"/>
        <v>53.825000000000003</v>
      </c>
      <c r="T711" s="9">
        <f t="shared" si="117"/>
        <v>39.625</v>
      </c>
      <c r="U711" s="8">
        <f t="shared" si="118"/>
        <v>41.991666666666667</v>
      </c>
      <c r="V711" s="8">
        <f t="shared" si="119"/>
        <v>41.400000000000006</v>
      </c>
    </row>
    <row r="712" spans="1:22" ht="13.5" x14ac:dyDescent="0.25">
      <c r="A712" s="3">
        <f>RSI!A712</f>
        <v>43040</v>
      </c>
      <c r="B712" s="2">
        <f>RSI!B712</f>
        <v>8.5427</v>
      </c>
      <c r="C712" s="2">
        <f>RSI!I712</f>
        <v>33.242599068114117</v>
      </c>
      <c r="D712" s="2">
        <f>MACD!E712</f>
        <v>4.2485232529870132E-2</v>
      </c>
      <c r="E712" s="2">
        <f>MACD!F712</f>
        <v>2.58704871219093E-2</v>
      </c>
      <c r="F712" s="2">
        <f>'Moving Avg'!D712</f>
        <v>8.6771399999999996</v>
      </c>
      <c r="G712" s="2">
        <f>'Moving Avg'!F712</f>
        <v>8.74573</v>
      </c>
      <c r="H712" s="2">
        <f>'Moving Avg'!G712</f>
        <v>8.8441299999999998</v>
      </c>
      <c r="I712" s="2">
        <f>'Moving Avg'!H712</f>
        <v>8.5176959999999955</v>
      </c>
      <c r="J712" s="6" t="str">
        <f>OBV!F712</f>
        <v>BULLISH</v>
      </c>
      <c r="K712" s="6" t="str">
        <f>OBV!G712</f>
        <v>NEUTRAL</v>
      </c>
      <c r="L712" s="6" t="str">
        <f>OBV!H712</f>
        <v>BULLISH DIVERGENCE</v>
      </c>
      <c r="M712" s="8">
        <f t="shared" si="110"/>
        <v>25</v>
      </c>
      <c r="N712" s="8">
        <f t="shared" si="111"/>
        <v>0</v>
      </c>
      <c r="O712" s="8">
        <f t="shared" si="112"/>
        <v>50</v>
      </c>
      <c r="P712" s="8">
        <f t="shared" si="113"/>
        <v>66.5</v>
      </c>
      <c r="Q712" s="9">
        <f t="shared" si="114"/>
        <v>26.225000000000001</v>
      </c>
      <c r="R712" s="9">
        <f t="shared" si="115"/>
        <v>39.125</v>
      </c>
      <c r="S712" s="9">
        <f t="shared" si="116"/>
        <v>46.174999999999997</v>
      </c>
      <c r="T712" s="9">
        <f t="shared" si="117"/>
        <v>35.375</v>
      </c>
      <c r="U712" s="8">
        <f t="shared" si="118"/>
        <v>37.174999999999997</v>
      </c>
      <c r="V712" s="8">
        <f t="shared" si="119"/>
        <v>36.724999999999994</v>
      </c>
    </row>
    <row r="713" spans="1:22" ht="13.5" x14ac:dyDescent="0.25">
      <c r="A713" s="3">
        <f>RSI!A713</f>
        <v>43041</v>
      </c>
      <c r="B713" s="2">
        <f>RSI!B713</f>
        <v>8.7820999999999998</v>
      </c>
      <c r="C713" s="2">
        <f>RSI!I713</f>
        <v>51.351858603606551</v>
      </c>
      <c r="D713" s="2">
        <f>MACD!E713</f>
        <v>3.6651625203763416E-2</v>
      </c>
      <c r="E713" s="2">
        <f>MACD!F713</f>
        <v>2.8026714738280126E-2</v>
      </c>
      <c r="F713" s="2">
        <f>'Moving Avg'!D713</f>
        <v>8.7029200000000007</v>
      </c>
      <c r="G713" s="2">
        <f>'Moving Avg'!F713</f>
        <v>8.74573</v>
      </c>
      <c r="H713" s="2">
        <f>'Moving Avg'!G713</f>
        <v>8.8395280000000014</v>
      </c>
      <c r="I713" s="2">
        <f>'Moving Avg'!H713</f>
        <v>8.5184324999999941</v>
      </c>
      <c r="J713" s="6" t="str">
        <f>OBV!F713</f>
        <v>BULLISH</v>
      </c>
      <c r="K713" s="6" t="str">
        <f>OBV!G713</f>
        <v>NEUTRAL</v>
      </c>
      <c r="L713" s="6" t="str">
        <f>OBV!H713</f>
        <v>CONFIRMED BULLISH</v>
      </c>
      <c r="M713" s="8">
        <f t="shared" si="110"/>
        <v>25</v>
      </c>
      <c r="N713" s="8">
        <f t="shared" si="111"/>
        <v>0</v>
      </c>
      <c r="O713" s="8">
        <f t="shared" si="112"/>
        <v>50</v>
      </c>
      <c r="P713" s="8">
        <f t="shared" si="113"/>
        <v>83.5</v>
      </c>
      <c r="Q713" s="9">
        <f t="shared" si="114"/>
        <v>28.774999999999999</v>
      </c>
      <c r="R713" s="9">
        <f t="shared" si="115"/>
        <v>43.375</v>
      </c>
      <c r="S713" s="9">
        <f t="shared" si="116"/>
        <v>53.825000000000003</v>
      </c>
      <c r="T713" s="9">
        <f t="shared" si="117"/>
        <v>39.625</v>
      </c>
      <c r="U713" s="8">
        <f t="shared" si="118"/>
        <v>41.991666666666667</v>
      </c>
      <c r="V713" s="8">
        <f t="shared" si="119"/>
        <v>41.400000000000006</v>
      </c>
    </row>
    <row r="714" spans="1:22" ht="13.5" x14ac:dyDescent="0.25">
      <c r="A714" s="3">
        <f>RSI!A714</f>
        <v>43042</v>
      </c>
      <c r="B714" s="2">
        <f>RSI!B714</f>
        <v>8.7912999999999997</v>
      </c>
      <c r="C714" s="2">
        <f>RSI!I714</f>
        <v>51.891950162640185</v>
      </c>
      <c r="D714" s="2">
        <f>MACD!E714</f>
        <v>3.0877128008622634E-2</v>
      </c>
      <c r="E714" s="2">
        <f>MACD!F714</f>
        <v>2.8596797392348629E-2</v>
      </c>
      <c r="F714" s="2">
        <f>'Moving Avg'!D714</f>
        <v>8.7305400000000013</v>
      </c>
      <c r="G714" s="2">
        <f>'Moving Avg'!F714</f>
        <v>8.7461900000000004</v>
      </c>
      <c r="H714" s="2">
        <f>'Moving Avg'!G714</f>
        <v>8.8402640000000012</v>
      </c>
      <c r="I714" s="2">
        <f>'Moving Avg'!H714</f>
        <v>8.5191229999999933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0"/>
        <v>25</v>
      </c>
      <c r="N714" s="8">
        <f t="shared" si="111"/>
        <v>0</v>
      </c>
      <c r="O714" s="8">
        <f t="shared" si="112"/>
        <v>50</v>
      </c>
      <c r="P714" s="8">
        <f t="shared" si="113"/>
        <v>83.5</v>
      </c>
      <c r="Q714" s="9">
        <f t="shared" si="114"/>
        <v>28.774999999999999</v>
      </c>
      <c r="R714" s="9">
        <f t="shared" si="115"/>
        <v>43.375</v>
      </c>
      <c r="S714" s="9">
        <f t="shared" si="116"/>
        <v>53.825000000000003</v>
      </c>
      <c r="T714" s="9">
        <f t="shared" si="117"/>
        <v>39.625</v>
      </c>
      <c r="U714" s="8">
        <f t="shared" si="118"/>
        <v>41.991666666666667</v>
      </c>
      <c r="V714" s="8">
        <f t="shared" si="119"/>
        <v>41.400000000000006</v>
      </c>
    </row>
    <row r="715" spans="1:22" ht="13.5" x14ac:dyDescent="0.25">
      <c r="A715" s="3">
        <f>RSI!A715</f>
        <v>43045</v>
      </c>
      <c r="B715" s="2">
        <f>RSI!B715</f>
        <v>8.9293999999999993</v>
      </c>
      <c r="C715" s="2">
        <f>RSI!I715</f>
        <v>59.212143541097845</v>
      </c>
      <c r="D715" s="2">
        <f>MACD!E715</f>
        <v>1.8392526183269808E-2</v>
      </c>
      <c r="E715" s="2">
        <f>MACD!F715</f>
        <v>2.6555943150532866E-2</v>
      </c>
      <c r="F715" s="2">
        <f>'Moving Avg'!D715</f>
        <v>8.76736</v>
      </c>
      <c r="G715" s="2">
        <f>'Moving Avg'!F715</f>
        <v>8.7535550000000022</v>
      </c>
      <c r="H715" s="2">
        <f>'Moving Avg'!G715</f>
        <v>8.8386080000000007</v>
      </c>
      <c r="I715" s="2">
        <f>'Moving Avg'!H715</f>
        <v>8.5207799999999949</v>
      </c>
      <c r="J715" s="6" t="str">
        <f>OBV!F715</f>
        <v>BULLISH</v>
      </c>
      <c r="K715" s="6" t="str">
        <f>OBV!G715</f>
        <v>WEAK</v>
      </c>
      <c r="L715" s="6" t="str">
        <f>OBV!H715</f>
        <v>CONFIRMED BULLISH</v>
      </c>
      <c r="M715" s="8">
        <f t="shared" si="110"/>
        <v>25</v>
      </c>
      <c r="N715" s="8">
        <f t="shared" si="111"/>
        <v>45</v>
      </c>
      <c r="O715" s="8">
        <f t="shared" si="112"/>
        <v>50</v>
      </c>
      <c r="P715" s="8">
        <f t="shared" si="113"/>
        <v>67</v>
      </c>
      <c r="Q715" s="9">
        <f t="shared" si="114"/>
        <v>42.05</v>
      </c>
      <c r="R715" s="9">
        <f t="shared" si="115"/>
        <v>48.25</v>
      </c>
      <c r="S715" s="9">
        <f t="shared" si="116"/>
        <v>53.150000000000006</v>
      </c>
      <c r="T715" s="9">
        <f t="shared" si="117"/>
        <v>46.75</v>
      </c>
      <c r="U715" s="8">
        <f t="shared" si="118"/>
        <v>47.816666666666663</v>
      </c>
      <c r="V715" s="8">
        <f t="shared" si="119"/>
        <v>47.55</v>
      </c>
    </row>
    <row r="716" spans="1:22" ht="13.5" x14ac:dyDescent="0.25">
      <c r="A716" s="3">
        <f>RSI!A716</f>
        <v>43046</v>
      </c>
      <c r="B716" s="2">
        <f>RSI!B716</f>
        <v>8.9293999999999993</v>
      </c>
      <c r="C716" s="2">
        <f>RSI!I716</f>
        <v>59.212143541097845</v>
      </c>
      <c r="D716" s="2">
        <f>MACD!E716</f>
        <v>-1.441840147115947E-2</v>
      </c>
      <c r="E716" s="2">
        <f>MACD!F716</f>
        <v>1.8361074226194398E-2</v>
      </c>
      <c r="F716" s="2">
        <f>'Moving Avg'!D716</f>
        <v>8.7949799999999989</v>
      </c>
      <c r="G716" s="2">
        <f>'Moving Avg'!F716</f>
        <v>8.7604599999999984</v>
      </c>
      <c r="H716" s="2">
        <f>'Moving Avg'!G716</f>
        <v>8.8369520000000001</v>
      </c>
      <c r="I716" s="2">
        <f>'Moving Avg'!H716</f>
        <v>8.5230354999999935</v>
      </c>
      <c r="J716" s="6" t="str">
        <f>OBV!F716</f>
        <v>BULLISH</v>
      </c>
      <c r="K716" s="6" t="str">
        <f>OBV!G716</f>
        <v>WEAK</v>
      </c>
      <c r="L716" s="6" t="str">
        <f>OBV!H716</f>
        <v>CONFIRMED BULLISH</v>
      </c>
      <c r="M716" s="8">
        <f t="shared" si="110"/>
        <v>25</v>
      </c>
      <c r="N716" s="8">
        <f t="shared" si="111"/>
        <v>100</v>
      </c>
      <c r="O716" s="8">
        <f t="shared" si="112"/>
        <v>50</v>
      </c>
      <c r="P716" s="8">
        <f t="shared" si="113"/>
        <v>67</v>
      </c>
      <c r="Q716" s="9">
        <f t="shared" si="114"/>
        <v>61.3</v>
      </c>
      <c r="R716" s="9">
        <f t="shared" si="115"/>
        <v>59.25</v>
      </c>
      <c r="S716" s="9">
        <f t="shared" si="116"/>
        <v>61.400000000000006</v>
      </c>
      <c r="T716" s="9">
        <f t="shared" si="117"/>
        <v>60.5</v>
      </c>
      <c r="U716" s="8">
        <f t="shared" si="118"/>
        <v>60.65</v>
      </c>
      <c r="V716" s="8">
        <f t="shared" si="119"/>
        <v>60.612499999999997</v>
      </c>
    </row>
    <row r="717" spans="1:22" ht="13.5" x14ac:dyDescent="0.25">
      <c r="A717" s="3">
        <f>RSI!A717</f>
        <v>43047</v>
      </c>
      <c r="B717" s="2">
        <f>RSI!B717</f>
        <v>9.1135000000000002</v>
      </c>
      <c r="C717" s="2">
        <f>RSI!I717</f>
        <v>66.980147053782147</v>
      </c>
      <c r="D717" s="2">
        <f>MACD!E717</f>
        <v>-5.816065645430335E-2</v>
      </c>
      <c r="E717" s="2">
        <f>MACD!F717</f>
        <v>3.0567280900948481E-3</v>
      </c>
      <c r="F717" s="2">
        <f>'Moving Avg'!D717</f>
        <v>8.9091400000000007</v>
      </c>
      <c r="G717" s="2">
        <f>'Moving Avg'!F717</f>
        <v>8.776569999999996</v>
      </c>
      <c r="H717" s="2">
        <f>'Moving Avg'!G717</f>
        <v>8.8389780000000009</v>
      </c>
      <c r="I717" s="2">
        <f>'Moving Avg'!H717</f>
        <v>8.5253369999999933</v>
      </c>
      <c r="J717" s="6" t="str">
        <f>OBV!F717</f>
        <v>BULLISH</v>
      </c>
      <c r="K717" s="6" t="str">
        <f>OBV!G717</f>
        <v>WEAK</v>
      </c>
      <c r="L717" s="6" t="str">
        <f>OBV!H717</f>
        <v>CONFIRMED BULLISH</v>
      </c>
      <c r="M717" s="8">
        <f t="shared" si="110"/>
        <v>25</v>
      </c>
      <c r="N717" s="8">
        <f t="shared" si="111"/>
        <v>100</v>
      </c>
      <c r="O717" s="8">
        <f t="shared" si="112"/>
        <v>50</v>
      </c>
      <c r="P717" s="8">
        <f t="shared" si="113"/>
        <v>67</v>
      </c>
      <c r="Q717" s="9">
        <f t="shared" si="114"/>
        <v>61.3</v>
      </c>
      <c r="R717" s="9">
        <f t="shared" si="115"/>
        <v>59.25</v>
      </c>
      <c r="S717" s="9">
        <f t="shared" si="116"/>
        <v>61.400000000000006</v>
      </c>
      <c r="T717" s="9">
        <f t="shared" si="117"/>
        <v>60.5</v>
      </c>
      <c r="U717" s="8">
        <f t="shared" si="118"/>
        <v>60.65</v>
      </c>
      <c r="V717" s="8">
        <f t="shared" si="119"/>
        <v>60.612499999999997</v>
      </c>
    </row>
    <row r="718" spans="1:22" ht="13.5" x14ac:dyDescent="0.25">
      <c r="A718" s="3">
        <f>RSI!A718</f>
        <v>43048</v>
      </c>
      <c r="B718" s="2">
        <f>RSI!B718</f>
        <v>9.1963000000000008</v>
      </c>
      <c r="C718" s="2">
        <f>RSI!I718</f>
        <v>69.768803999759555</v>
      </c>
      <c r="D718" s="2">
        <f>MACD!E718</f>
        <v>-0.10183723051284232</v>
      </c>
      <c r="E718" s="2">
        <f>MACD!F718</f>
        <v>-1.7922063630492587E-2</v>
      </c>
      <c r="F718" s="2">
        <f>'Moving Avg'!D718</f>
        <v>8.9919800000000016</v>
      </c>
      <c r="G718" s="2">
        <f>'Moving Avg'!F718</f>
        <v>8.79636</v>
      </c>
      <c r="H718" s="2">
        <f>'Moving Avg'!G718</f>
        <v>8.8428440000000013</v>
      </c>
      <c r="I718" s="2">
        <f>'Moving Avg'!H718</f>
        <v>8.528052499999994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  <c r="M718" s="8">
        <f t="shared" si="110"/>
        <v>25</v>
      </c>
      <c r="N718" s="8">
        <f t="shared" si="111"/>
        <v>100</v>
      </c>
      <c r="O718" s="8">
        <f t="shared" si="112"/>
        <v>50</v>
      </c>
      <c r="P718" s="8">
        <f t="shared" si="113"/>
        <v>67</v>
      </c>
      <c r="Q718" s="9">
        <f t="shared" si="114"/>
        <v>61.3</v>
      </c>
      <c r="R718" s="9">
        <f t="shared" si="115"/>
        <v>59.25</v>
      </c>
      <c r="S718" s="9">
        <f t="shared" si="116"/>
        <v>61.400000000000006</v>
      </c>
      <c r="T718" s="9">
        <f t="shared" si="117"/>
        <v>60.5</v>
      </c>
      <c r="U718" s="8">
        <f t="shared" si="118"/>
        <v>60.65</v>
      </c>
      <c r="V718" s="8">
        <f t="shared" si="119"/>
        <v>60.612499999999997</v>
      </c>
    </row>
    <row r="719" spans="1:22" ht="13.5" x14ac:dyDescent="0.25">
      <c r="A719" s="3">
        <f>RSI!A719</f>
        <v>43049</v>
      </c>
      <c r="B719" s="2">
        <f>RSI!B719</f>
        <v>9.1870999999999992</v>
      </c>
      <c r="C719" s="2">
        <f>RSI!I719</f>
        <v>69.070802059389791</v>
      </c>
      <c r="D719" s="2">
        <f>MACD!E719</f>
        <v>-0.14040392266112534</v>
      </c>
      <c r="E719" s="2">
        <f>MACD!F719</f>
        <v>-4.2418435436619134E-2</v>
      </c>
      <c r="F719" s="2">
        <f>'Moving Avg'!D719</f>
        <v>9.0711399999999998</v>
      </c>
      <c r="G719" s="2">
        <f>'Moving Avg'!F719</f>
        <v>8.8156899999999965</v>
      </c>
      <c r="H719" s="2">
        <f>'Moving Avg'!G719</f>
        <v>8.8467100000000016</v>
      </c>
      <c r="I719" s="2">
        <f>'Moving Avg'!H719</f>
        <v>8.5307219999999937</v>
      </c>
      <c r="J719" s="6" t="str">
        <f>OBV!F719</f>
        <v>BULLISH</v>
      </c>
      <c r="K719" s="6" t="str">
        <f>OBV!G719</f>
        <v>WEAK</v>
      </c>
      <c r="L719" s="6" t="str">
        <f>OBV!H719</f>
        <v>CONFIRMED BULLISH</v>
      </c>
      <c r="M719" s="8">
        <f t="shared" si="110"/>
        <v>25</v>
      </c>
      <c r="N719" s="8">
        <f t="shared" si="111"/>
        <v>100</v>
      </c>
      <c r="O719" s="8">
        <f t="shared" si="112"/>
        <v>50</v>
      </c>
      <c r="P719" s="8">
        <f t="shared" si="113"/>
        <v>67</v>
      </c>
      <c r="Q719" s="9">
        <f t="shared" si="114"/>
        <v>61.3</v>
      </c>
      <c r="R719" s="9">
        <f t="shared" si="115"/>
        <v>59.25</v>
      </c>
      <c r="S719" s="9">
        <f t="shared" si="116"/>
        <v>61.400000000000006</v>
      </c>
      <c r="T719" s="9">
        <f t="shared" si="117"/>
        <v>60.5</v>
      </c>
      <c r="U719" s="8">
        <f t="shared" si="118"/>
        <v>60.65</v>
      </c>
      <c r="V719" s="8">
        <f t="shared" si="119"/>
        <v>60.612499999999997</v>
      </c>
    </row>
    <row r="720" spans="1:22" ht="13.5" x14ac:dyDescent="0.25">
      <c r="A720" s="3">
        <f>RSI!A720</f>
        <v>43052</v>
      </c>
      <c r="B720" s="2">
        <f>RSI!B720</f>
        <v>9.1778999999999993</v>
      </c>
      <c r="C720" s="2">
        <f>RSI!I720</f>
        <v>68.33456031256928</v>
      </c>
      <c r="D720" s="2">
        <f>MACD!E720</f>
        <v>-0.16025356553899783</v>
      </c>
      <c r="E720" s="2">
        <f>MACD!F720</f>
        <v>-6.5985461457094885E-2</v>
      </c>
      <c r="F720" s="2">
        <f>'Moving Avg'!D720</f>
        <v>9.1208399999999994</v>
      </c>
      <c r="G720" s="2">
        <f>'Moving Avg'!F720</f>
        <v>8.8350199999999965</v>
      </c>
      <c r="H720" s="2">
        <f>'Moving Avg'!G720</f>
        <v>8.8487340000000021</v>
      </c>
      <c r="I720" s="2">
        <f>'Moving Avg'!H720</f>
        <v>8.5333454999999923</v>
      </c>
      <c r="J720" s="6" t="str">
        <f>OBV!F720</f>
        <v>BULLISH</v>
      </c>
      <c r="K720" s="6" t="str">
        <f>OBV!G720</f>
        <v>WEAK</v>
      </c>
      <c r="L720" s="6" t="str">
        <f>OBV!H720</f>
        <v>CONFIRMED BULLISH</v>
      </c>
      <c r="M720" s="8">
        <f t="shared" si="110"/>
        <v>25</v>
      </c>
      <c r="N720" s="8">
        <f t="shared" si="111"/>
        <v>100</v>
      </c>
      <c r="O720" s="8">
        <f t="shared" si="112"/>
        <v>50</v>
      </c>
      <c r="P720" s="8">
        <f t="shared" si="113"/>
        <v>67</v>
      </c>
      <c r="Q720" s="9">
        <f t="shared" si="114"/>
        <v>61.3</v>
      </c>
      <c r="R720" s="9">
        <f t="shared" si="115"/>
        <v>59.25</v>
      </c>
      <c r="S720" s="9">
        <f t="shared" si="116"/>
        <v>61.400000000000006</v>
      </c>
      <c r="T720" s="9">
        <f t="shared" si="117"/>
        <v>60.5</v>
      </c>
      <c r="U720" s="8">
        <f t="shared" si="118"/>
        <v>60.65</v>
      </c>
      <c r="V720" s="8">
        <f t="shared" si="119"/>
        <v>60.612499999999997</v>
      </c>
    </row>
    <row r="721" spans="1:22" ht="13.5" x14ac:dyDescent="0.25">
      <c r="A721" s="3">
        <f>RSI!A721</f>
        <v>43053</v>
      </c>
      <c r="B721" s="2">
        <f>RSI!B721</f>
        <v>9.1778999999999993</v>
      </c>
      <c r="C721" s="2">
        <f>RSI!I721</f>
        <v>68.334560312569295</v>
      </c>
      <c r="D721" s="2">
        <f>MACD!E721</f>
        <v>-0.17183202003831077</v>
      </c>
      <c r="E721" s="2">
        <f>MACD!F721</f>
        <v>-8.7154773173338071E-2</v>
      </c>
      <c r="F721" s="2">
        <f>'Moving Avg'!D721</f>
        <v>9.1705400000000008</v>
      </c>
      <c r="G721" s="2">
        <f>'Moving Avg'!F721</f>
        <v>8.8543499999999984</v>
      </c>
      <c r="H721" s="2">
        <f>'Moving Avg'!G721</f>
        <v>8.8502060000000018</v>
      </c>
      <c r="I721" s="2">
        <f>'Moving Avg'!H721</f>
        <v>8.5368894999999938</v>
      </c>
      <c r="J721" s="6" t="str">
        <f>OBV!F721</f>
        <v>BULLISH</v>
      </c>
      <c r="K721" s="6" t="str">
        <f>OBV!G721</f>
        <v>WEAK</v>
      </c>
      <c r="L721" s="6" t="str">
        <f>OBV!H721</f>
        <v>CONFIRMED BULLISH</v>
      </c>
      <c r="M721" s="8">
        <f t="shared" si="110"/>
        <v>25</v>
      </c>
      <c r="N721" s="8">
        <f t="shared" si="111"/>
        <v>100</v>
      </c>
      <c r="O721" s="8">
        <f t="shared" si="112"/>
        <v>50</v>
      </c>
      <c r="P721" s="8">
        <f t="shared" si="113"/>
        <v>67</v>
      </c>
      <c r="Q721" s="9">
        <f t="shared" si="114"/>
        <v>61.3</v>
      </c>
      <c r="R721" s="9">
        <f t="shared" si="115"/>
        <v>59.25</v>
      </c>
      <c r="S721" s="9">
        <f t="shared" si="116"/>
        <v>61.400000000000006</v>
      </c>
      <c r="T721" s="9">
        <f t="shared" si="117"/>
        <v>60.5</v>
      </c>
      <c r="U721" s="8">
        <f t="shared" si="118"/>
        <v>60.65</v>
      </c>
      <c r="V721" s="8">
        <f t="shared" si="119"/>
        <v>60.612499999999997</v>
      </c>
    </row>
    <row r="722" spans="1:22" ht="13.5" x14ac:dyDescent="0.25">
      <c r="A722" s="3">
        <f>RSI!A722</f>
        <v>43054</v>
      </c>
      <c r="B722" s="2">
        <f>RSI!B722</f>
        <v>8.9293999999999993</v>
      </c>
      <c r="C722" s="2">
        <f>RSI!I722</f>
        <v>51.228632477373445</v>
      </c>
      <c r="D722" s="2">
        <f>MACD!E722</f>
        <v>-0.20318970353448762</v>
      </c>
      <c r="E722" s="2">
        <f>MACD!F722</f>
        <v>-0.11036175924556799</v>
      </c>
      <c r="F722" s="2">
        <f>'Moving Avg'!D722</f>
        <v>9.1337200000000003</v>
      </c>
      <c r="G722" s="2">
        <f>'Moving Avg'!F722</f>
        <v>8.8617149999999967</v>
      </c>
      <c r="H722" s="2">
        <f>'Moving Avg'!G722</f>
        <v>8.8520480000000035</v>
      </c>
      <c r="I722" s="2">
        <f>'Moving Avg'!H722</f>
        <v>8.5392829999999922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  <c r="M722" s="8">
        <f t="shared" si="110"/>
        <v>25</v>
      </c>
      <c r="N722" s="8">
        <f t="shared" si="111"/>
        <v>100</v>
      </c>
      <c r="O722" s="8">
        <f t="shared" si="112"/>
        <v>50</v>
      </c>
      <c r="P722" s="8">
        <f t="shared" si="113"/>
        <v>16.5</v>
      </c>
      <c r="Q722" s="9">
        <f t="shared" si="114"/>
        <v>53.725000000000001</v>
      </c>
      <c r="R722" s="9">
        <f t="shared" si="115"/>
        <v>46.625</v>
      </c>
      <c r="S722" s="9">
        <f t="shared" si="116"/>
        <v>38.674999999999997</v>
      </c>
      <c r="T722" s="9">
        <f t="shared" si="117"/>
        <v>47.875</v>
      </c>
      <c r="U722" s="8">
        <f t="shared" si="118"/>
        <v>46.341666666666661</v>
      </c>
      <c r="V722" s="8">
        <f t="shared" si="119"/>
        <v>46.724999999999994</v>
      </c>
    </row>
    <row r="723" spans="1:22" ht="13.5" x14ac:dyDescent="0.25">
      <c r="A723" s="3">
        <f>RSI!A723</f>
        <v>43055</v>
      </c>
      <c r="B723" s="2">
        <f>RSI!B723</f>
        <v>8.9662000000000006</v>
      </c>
      <c r="C723" s="2">
        <f>RSI!I723</f>
        <v>53.100937082028935</v>
      </c>
      <c r="D723" s="2">
        <f>MACD!E723</f>
        <v>-0.195744131304604</v>
      </c>
      <c r="E723" s="2">
        <f>MACD!F723</f>
        <v>-0.12743823365737519</v>
      </c>
      <c r="F723" s="2">
        <f>'Moving Avg'!D723</f>
        <v>9.0876999999999999</v>
      </c>
      <c r="G723" s="2">
        <f>'Moving Avg'!F723</f>
        <v>8.8713799999999967</v>
      </c>
      <c r="H723" s="2">
        <f>'Moving Avg'!G723</f>
        <v>8.8509440000000037</v>
      </c>
      <c r="I723" s="2">
        <f>'Moving Avg'!H723</f>
        <v>8.5418604999999932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  <c r="M723" s="8">
        <f t="shared" si="110"/>
        <v>25</v>
      </c>
      <c r="N723" s="8">
        <f t="shared" si="111"/>
        <v>100</v>
      </c>
      <c r="O723" s="8">
        <f t="shared" si="112"/>
        <v>50</v>
      </c>
      <c r="P723" s="8">
        <f t="shared" si="113"/>
        <v>16.5</v>
      </c>
      <c r="Q723" s="9">
        <f t="shared" si="114"/>
        <v>53.725000000000001</v>
      </c>
      <c r="R723" s="9">
        <f t="shared" si="115"/>
        <v>46.625</v>
      </c>
      <c r="S723" s="9">
        <f t="shared" si="116"/>
        <v>38.674999999999997</v>
      </c>
      <c r="T723" s="9">
        <f t="shared" si="117"/>
        <v>47.875</v>
      </c>
      <c r="U723" s="8">
        <f t="shared" si="118"/>
        <v>46.341666666666661</v>
      </c>
      <c r="V723" s="8">
        <f t="shared" si="119"/>
        <v>46.724999999999994</v>
      </c>
    </row>
    <row r="724" spans="1:22" ht="13.5" x14ac:dyDescent="0.25">
      <c r="A724" s="3">
        <f>RSI!A724</f>
        <v>43056</v>
      </c>
      <c r="B724" s="2">
        <f>RSI!B724</f>
        <v>9.1870999999999992</v>
      </c>
      <c r="C724" s="2">
        <f>RSI!I724</f>
        <v>62.42565274017538</v>
      </c>
      <c r="D724" s="2">
        <f>MACD!E724</f>
        <v>-0.20472558746290304</v>
      </c>
      <c r="E724" s="2">
        <f>MACD!F724</f>
        <v>-0.14289570441848076</v>
      </c>
      <c r="F724" s="2">
        <f>'Moving Avg'!D724</f>
        <v>9.0876999999999999</v>
      </c>
      <c r="G724" s="2">
        <f>'Moving Avg'!F724</f>
        <v>8.8920899999999961</v>
      </c>
      <c r="H724" s="2">
        <f>'Moving Avg'!G724</f>
        <v>8.8542580000000033</v>
      </c>
      <c r="I724" s="2">
        <f>'Moving Avg'!H724</f>
        <v>8.5455884999999938</v>
      </c>
      <c r="J724" s="6" t="str">
        <f>OBV!F724</f>
        <v>BULLISH</v>
      </c>
      <c r="K724" s="6" t="str">
        <f>OBV!G724</f>
        <v>NEUTRAL</v>
      </c>
      <c r="L724" s="6" t="str">
        <f>OBV!H724</f>
        <v>NEUTRAL</v>
      </c>
      <c r="M724" s="8">
        <f t="shared" si="110"/>
        <v>25</v>
      </c>
      <c r="N724" s="8">
        <f t="shared" si="111"/>
        <v>100</v>
      </c>
      <c r="O724" s="8">
        <f t="shared" si="112"/>
        <v>50</v>
      </c>
      <c r="P724" s="8">
        <f t="shared" si="113"/>
        <v>49.5</v>
      </c>
      <c r="Q724" s="9">
        <f t="shared" si="114"/>
        <v>58.674999999999997</v>
      </c>
      <c r="R724" s="9">
        <f t="shared" si="115"/>
        <v>54.875</v>
      </c>
      <c r="S724" s="9">
        <f t="shared" si="116"/>
        <v>53.525000000000006</v>
      </c>
      <c r="T724" s="9">
        <f t="shared" si="117"/>
        <v>56.125</v>
      </c>
      <c r="U724" s="8">
        <f t="shared" si="118"/>
        <v>55.691666666666663</v>
      </c>
      <c r="V724" s="8">
        <f t="shared" si="119"/>
        <v>55.8</v>
      </c>
    </row>
    <row r="725" spans="1:22" ht="13.5" x14ac:dyDescent="0.25">
      <c r="A725" s="3">
        <f>RSI!A725</f>
        <v>43059</v>
      </c>
      <c r="B725" s="2">
        <f>RSI!B725</f>
        <v>9.1594999999999995</v>
      </c>
      <c r="C725" s="2">
        <f>RSI!I725</f>
        <v>60.799105534246053</v>
      </c>
      <c r="D725" s="2">
        <f>MACD!E725</f>
        <v>-0.19064922875544177</v>
      </c>
      <c r="E725" s="2">
        <f>MACD!F725</f>
        <v>-0.15244640928587297</v>
      </c>
      <c r="F725" s="2">
        <f>'Moving Avg'!D725</f>
        <v>9.0840199999999989</v>
      </c>
      <c r="G725" s="2">
        <f>'Moving Avg'!F725</f>
        <v>8.9105000000000008</v>
      </c>
      <c r="H725" s="2">
        <f>'Moving Avg'!G725</f>
        <v>8.8570200000000021</v>
      </c>
      <c r="I725" s="2">
        <f>'Moving Avg'!H725</f>
        <v>8.549500999999994</v>
      </c>
      <c r="J725" s="6" t="str">
        <f>OBV!F725</f>
        <v>BULLISH</v>
      </c>
      <c r="K725" s="6" t="str">
        <f>OBV!G725</f>
        <v>NEUTRAL</v>
      </c>
      <c r="L725" s="6" t="str">
        <f>OBV!H725</f>
        <v>BULLISH DIVERGENCE</v>
      </c>
      <c r="M725" s="8">
        <f t="shared" si="110"/>
        <v>25</v>
      </c>
      <c r="N725" s="8">
        <f t="shared" si="111"/>
        <v>100</v>
      </c>
      <c r="O725" s="8">
        <f t="shared" si="112"/>
        <v>50</v>
      </c>
      <c r="P725" s="8">
        <f t="shared" si="113"/>
        <v>66.5</v>
      </c>
      <c r="Q725" s="9">
        <f t="shared" si="114"/>
        <v>61.225000000000001</v>
      </c>
      <c r="R725" s="9">
        <f t="shared" si="115"/>
        <v>59.125</v>
      </c>
      <c r="S725" s="9">
        <f t="shared" si="116"/>
        <v>61.174999999999997</v>
      </c>
      <c r="T725" s="9">
        <f t="shared" si="117"/>
        <v>60.375</v>
      </c>
      <c r="U725" s="8">
        <f t="shared" si="118"/>
        <v>60.508333333333326</v>
      </c>
      <c r="V725" s="8">
        <f t="shared" si="119"/>
        <v>60.474999999999994</v>
      </c>
    </row>
    <row r="726" spans="1:22" ht="13.5" x14ac:dyDescent="0.25">
      <c r="A726" s="3">
        <f>RSI!A726</f>
        <v>43060</v>
      </c>
      <c r="B726" s="2">
        <f>RSI!B726</f>
        <v>9.1594999999999995</v>
      </c>
      <c r="C726" s="2">
        <f>RSI!I726</f>
        <v>60.79910553424606</v>
      </c>
      <c r="D726" s="2">
        <f>MACD!E726</f>
        <v>-0.18007032402731227</v>
      </c>
      <c r="E726" s="2">
        <f>MACD!F726</f>
        <v>-0.15797119223416084</v>
      </c>
      <c r="F726" s="2">
        <f>'Moving Avg'!D726</f>
        <v>9.0803400000000014</v>
      </c>
      <c r="G726" s="2">
        <f>'Moving Avg'!F726</f>
        <v>8.9358149999999998</v>
      </c>
      <c r="H726" s="2">
        <f>'Moving Avg'!G726</f>
        <v>8.8597820000000009</v>
      </c>
      <c r="I726" s="2">
        <f>'Moving Avg'!H726</f>
        <v>8.5540574999999937</v>
      </c>
      <c r="J726" s="6" t="str">
        <f>OBV!F726</f>
        <v>BULLISH</v>
      </c>
      <c r="K726" s="6" t="str">
        <f>OBV!G726</f>
        <v>NEUTRAL</v>
      </c>
      <c r="L726" s="6" t="str">
        <f>OBV!H726</f>
        <v>BULLISH DIVERGENCE</v>
      </c>
      <c r="M726" s="8">
        <f t="shared" si="110"/>
        <v>25</v>
      </c>
      <c r="N726" s="8">
        <f t="shared" si="111"/>
        <v>100</v>
      </c>
      <c r="O726" s="8">
        <f t="shared" si="112"/>
        <v>50</v>
      </c>
      <c r="P726" s="8">
        <f t="shared" si="113"/>
        <v>66.5</v>
      </c>
      <c r="Q726" s="9">
        <f t="shared" si="114"/>
        <v>61.225000000000001</v>
      </c>
      <c r="R726" s="9">
        <f t="shared" si="115"/>
        <v>59.125</v>
      </c>
      <c r="S726" s="9">
        <f t="shared" si="116"/>
        <v>61.174999999999997</v>
      </c>
      <c r="T726" s="9">
        <f t="shared" si="117"/>
        <v>60.375</v>
      </c>
      <c r="U726" s="8">
        <f t="shared" si="118"/>
        <v>60.508333333333326</v>
      </c>
      <c r="V726" s="8">
        <f t="shared" si="119"/>
        <v>60.474999999999994</v>
      </c>
    </row>
    <row r="727" spans="1:22" ht="13.5" x14ac:dyDescent="0.25">
      <c r="A727" s="3">
        <f>RSI!A727</f>
        <v>43061</v>
      </c>
      <c r="B727" s="2">
        <f>RSI!B727</f>
        <v>9.1594999999999995</v>
      </c>
      <c r="C727" s="2">
        <f>RSI!I727</f>
        <v>60.799105534246053</v>
      </c>
      <c r="D727" s="2">
        <f>MACD!E727</f>
        <v>-0.14402907019157141</v>
      </c>
      <c r="E727" s="2">
        <f>MACD!F727</f>
        <v>-0.15518276782564297</v>
      </c>
      <c r="F727" s="2">
        <f>'Moving Avg'!D727</f>
        <v>9.1263600000000018</v>
      </c>
      <c r="G727" s="2">
        <f>'Moving Avg'!F727</f>
        <v>8.9615899999999993</v>
      </c>
      <c r="H727" s="2">
        <f>'Moving Avg'!G727</f>
        <v>8.8662260000000011</v>
      </c>
      <c r="I727" s="2">
        <f>'Moving Avg'!H727</f>
        <v>8.5586604999999931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0"/>
        <v>25</v>
      </c>
      <c r="N727" s="8">
        <f t="shared" si="111"/>
        <v>0</v>
      </c>
      <c r="O727" s="8">
        <f t="shared" si="112"/>
        <v>50</v>
      </c>
      <c r="P727" s="8">
        <f t="shared" si="113"/>
        <v>83.5</v>
      </c>
      <c r="Q727" s="9">
        <f t="shared" si="114"/>
        <v>28.774999999999999</v>
      </c>
      <c r="R727" s="9">
        <f t="shared" si="115"/>
        <v>43.375</v>
      </c>
      <c r="S727" s="9">
        <f t="shared" si="116"/>
        <v>53.825000000000003</v>
      </c>
      <c r="T727" s="9">
        <f t="shared" si="117"/>
        <v>39.625</v>
      </c>
      <c r="U727" s="8">
        <f t="shared" si="118"/>
        <v>41.991666666666667</v>
      </c>
      <c r="V727" s="8">
        <f t="shared" si="119"/>
        <v>41.400000000000006</v>
      </c>
    </row>
    <row r="728" spans="1:22" ht="13.5" x14ac:dyDescent="0.25">
      <c r="A728" s="3">
        <f>RSI!A728</f>
        <v>43062</v>
      </c>
      <c r="B728" s="2">
        <f>RSI!B728</f>
        <v>9.2055000000000007</v>
      </c>
      <c r="C728" s="2">
        <f>RSI!I728</f>
        <v>62.815908866912075</v>
      </c>
      <c r="D728" s="2">
        <f>MACD!E728</f>
        <v>-0.10534342607306613</v>
      </c>
      <c r="E728" s="2">
        <f>MACD!F728</f>
        <v>-0.14521489947512761</v>
      </c>
      <c r="F728" s="2">
        <f>'Moving Avg'!D728</f>
        <v>9.17422</v>
      </c>
      <c r="G728" s="2">
        <f>'Moving Avg'!F728</f>
        <v>8.9892050000000019</v>
      </c>
      <c r="H728" s="2">
        <f>'Moving Avg'!G728</f>
        <v>8.8756160000000008</v>
      </c>
      <c r="I728" s="2">
        <f>'Moving Avg'!H728</f>
        <v>8.5643219999999936</v>
      </c>
      <c r="J728" s="6" t="str">
        <f>OBV!F728</f>
        <v>BULLISH</v>
      </c>
      <c r="K728" s="6" t="str">
        <f>OBV!G728</f>
        <v>WEAK</v>
      </c>
      <c r="L728" s="6" t="str">
        <f>OBV!H728</f>
        <v>CONFIRMED BULLISH</v>
      </c>
      <c r="M728" s="8">
        <f t="shared" si="110"/>
        <v>25</v>
      </c>
      <c r="N728" s="8">
        <f t="shared" si="111"/>
        <v>0</v>
      </c>
      <c r="O728" s="8">
        <f t="shared" si="112"/>
        <v>50</v>
      </c>
      <c r="P728" s="8">
        <f t="shared" si="113"/>
        <v>67</v>
      </c>
      <c r="Q728" s="9">
        <f t="shared" si="114"/>
        <v>26.299999999999997</v>
      </c>
      <c r="R728" s="9">
        <f t="shared" si="115"/>
        <v>39.25</v>
      </c>
      <c r="S728" s="9">
        <f t="shared" si="116"/>
        <v>46.400000000000006</v>
      </c>
      <c r="T728" s="9">
        <f t="shared" si="117"/>
        <v>35.5</v>
      </c>
      <c r="U728" s="8">
        <f t="shared" si="118"/>
        <v>37.31666666666667</v>
      </c>
      <c r="V728" s="8">
        <f t="shared" si="119"/>
        <v>36.862499999999997</v>
      </c>
    </row>
    <row r="729" spans="1:22" ht="13.5" x14ac:dyDescent="0.25">
      <c r="A729" s="3">
        <f>RSI!A729</f>
        <v>43063</v>
      </c>
      <c r="B729" s="2">
        <f>RSI!B729</f>
        <v>9.3344000000000005</v>
      </c>
      <c r="C729" s="2">
        <f>RSI!I729</f>
        <v>67.813105306183161</v>
      </c>
      <c r="D729" s="2">
        <f>MACD!E729</f>
        <v>-8.4902041922408245E-2</v>
      </c>
      <c r="E729" s="2">
        <f>MACD!F729</f>
        <v>-0.13315232796458373</v>
      </c>
      <c r="F729" s="2">
        <f>'Moving Avg'!D729</f>
        <v>9.2036800000000003</v>
      </c>
      <c r="G729" s="2">
        <f>'Moving Avg'!F729</f>
        <v>9.0232650000000003</v>
      </c>
      <c r="H729" s="2">
        <f>'Moving Avg'!G729</f>
        <v>8.882795999999999</v>
      </c>
      <c r="I729" s="2">
        <f>'Moving Avg'!H729</f>
        <v>8.5705814999999941</v>
      </c>
      <c r="J729" s="6" t="str">
        <f>OBV!F729</f>
        <v>BULLISH</v>
      </c>
      <c r="K729" s="6" t="str">
        <f>OBV!G729</f>
        <v>WEAK</v>
      </c>
      <c r="L729" s="6" t="str">
        <f>OBV!H729</f>
        <v>CONFIRMED BULLISH</v>
      </c>
      <c r="M729" s="8">
        <f t="shared" si="110"/>
        <v>25</v>
      </c>
      <c r="N729" s="8">
        <f t="shared" si="111"/>
        <v>0</v>
      </c>
      <c r="O729" s="8">
        <f t="shared" si="112"/>
        <v>50</v>
      </c>
      <c r="P729" s="8">
        <f t="shared" si="113"/>
        <v>67</v>
      </c>
      <c r="Q729" s="9">
        <f t="shared" si="114"/>
        <v>26.299999999999997</v>
      </c>
      <c r="R729" s="9">
        <f t="shared" si="115"/>
        <v>39.25</v>
      </c>
      <c r="S729" s="9">
        <f t="shared" si="116"/>
        <v>46.400000000000006</v>
      </c>
      <c r="T729" s="9">
        <f t="shared" si="117"/>
        <v>35.5</v>
      </c>
      <c r="U729" s="8">
        <f t="shared" si="118"/>
        <v>37.31666666666667</v>
      </c>
      <c r="V729" s="8">
        <f t="shared" si="119"/>
        <v>36.862499999999997</v>
      </c>
    </row>
    <row r="730" spans="1:22" ht="13.5" x14ac:dyDescent="0.25">
      <c r="A730" s="3">
        <f>RSI!A730</f>
        <v>43066</v>
      </c>
      <c r="B730" s="2">
        <f>RSI!B730</f>
        <v>9.6197999999999997</v>
      </c>
      <c r="C730" s="2">
        <f>RSI!I730</f>
        <v>75.624226710624328</v>
      </c>
      <c r="D730" s="2">
        <f>MACD!E730</f>
        <v>-9.2153925657108005E-2</v>
      </c>
      <c r="E730" s="2">
        <f>MACD!F730</f>
        <v>-0.1249526475030886</v>
      </c>
      <c r="F730" s="2">
        <f>'Moving Avg'!D730</f>
        <v>9.2957399999999986</v>
      </c>
      <c r="G730" s="2">
        <f>'Moving Avg'!F730</f>
        <v>9.0669900000000005</v>
      </c>
      <c r="H730" s="2">
        <f>'Moving Avg'!G730</f>
        <v>8.9002859999999995</v>
      </c>
      <c r="I730" s="2">
        <f>'Moving Avg'!H730</f>
        <v>8.5772554999999944</v>
      </c>
      <c r="J730" s="6" t="str">
        <f>OBV!F730</f>
        <v>BULLISH</v>
      </c>
      <c r="K730" s="6" t="str">
        <f>OBV!G730</f>
        <v>WEAK</v>
      </c>
      <c r="L730" s="6" t="str">
        <f>OBV!H730</f>
        <v>CONFIRMED BULLISH</v>
      </c>
      <c r="M730" s="8">
        <f t="shared" si="110"/>
        <v>0</v>
      </c>
      <c r="N730" s="8">
        <f t="shared" si="111"/>
        <v>0</v>
      </c>
      <c r="O730" s="8">
        <f t="shared" si="112"/>
        <v>50</v>
      </c>
      <c r="P730" s="8">
        <f t="shared" si="113"/>
        <v>67</v>
      </c>
      <c r="Q730" s="9">
        <f t="shared" si="114"/>
        <v>17.549999999999997</v>
      </c>
      <c r="R730" s="9">
        <f t="shared" si="115"/>
        <v>34.25</v>
      </c>
      <c r="S730" s="9">
        <f t="shared" si="116"/>
        <v>42.650000000000006</v>
      </c>
      <c r="T730" s="9">
        <f t="shared" si="117"/>
        <v>29.25</v>
      </c>
      <c r="U730" s="8">
        <f t="shared" si="118"/>
        <v>31.483333333333334</v>
      </c>
      <c r="V730" s="8">
        <f t="shared" si="119"/>
        <v>30.925000000000001</v>
      </c>
    </row>
    <row r="731" spans="1:22" ht="13.5" x14ac:dyDescent="0.25">
      <c r="A731" s="3">
        <f>RSI!A731</f>
        <v>43067</v>
      </c>
      <c r="B731" s="2">
        <f>RSI!B731</f>
        <v>9.9603999999999999</v>
      </c>
      <c r="C731" s="2">
        <f>RSI!I731</f>
        <v>81.419430250622213</v>
      </c>
      <c r="D731" s="2">
        <f>MACD!E731</f>
        <v>-0.12705094082637913</v>
      </c>
      <c r="E731" s="2">
        <f>MACD!F731</f>
        <v>-0.12537230616774672</v>
      </c>
      <c r="F731" s="2">
        <f>'Moving Avg'!D731</f>
        <v>9.4559200000000008</v>
      </c>
      <c r="G731" s="2">
        <f>'Moving Avg'!F731</f>
        <v>9.1254449999999991</v>
      </c>
      <c r="H731" s="2">
        <f>'Moving Avg'!G731</f>
        <v>8.9240359999999974</v>
      </c>
      <c r="I731" s="2">
        <f>'Moving Avg'!H731</f>
        <v>8.5856324999999956</v>
      </c>
      <c r="J731" s="6" t="str">
        <f>OBV!F731</f>
        <v>BULLISH</v>
      </c>
      <c r="K731" s="6" t="str">
        <f>OBV!G731</f>
        <v>WEAK</v>
      </c>
      <c r="L731" s="6" t="str">
        <f>OBV!H731</f>
        <v>CONFIRMED BULLISH</v>
      </c>
      <c r="M731" s="8">
        <f t="shared" si="110"/>
        <v>0</v>
      </c>
      <c r="N731" s="8">
        <f t="shared" si="111"/>
        <v>45</v>
      </c>
      <c r="O731" s="8">
        <f t="shared" si="112"/>
        <v>50</v>
      </c>
      <c r="P731" s="8">
        <f t="shared" si="113"/>
        <v>67</v>
      </c>
      <c r="Q731" s="9">
        <f t="shared" si="114"/>
        <v>33.299999999999997</v>
      </c>
      <c r="R731" s="9">
        <f t="shared" si="115"/>
        <v>43.25</v>
      </c>
      <c r="S731" s="9">
        <f t="shared" si="116"/>
        <v>49.400000000000006</v>
      </c>
      <c r="T731" s="9">
        <f t="shared" si="117"/>
        <v>40.5</v>
      </c>
      <c r="U731" s="8">
        <f t="shared" si="118"/>
        <v>41.983333333333334</v>
      </c>
      <c r="V731" s="8">
        <f t="shared" si="119"/>
        <v>41.612499999999997</v>
      </c>
    </row>
    <row r="732" spans="1:22" ht="13.5" x14ac:dyDescent="0.25">
      <c r="A732" s="3">
        <f>RSI!A732</f>
        <v>43068</v>
      </c>
      <c r="B732" s="2">
        <f>RSI!B732</f>
        <v>10.4575</v>
      </c>
      <c r="C732" s="2">
        <f>RSI!I732</f>
        <v>86.473824486275163</v>
      </c>
      <c r="D732" s="2">
        <f>MACD!E732</f>
        <v>-0.23691440352792803</v>
      </c>
      <c r="E732" s="2">
        <f>MACD!F732</f>
        <v>-0.14768072563978299</v>
      </c>
      <c r="F732" s="2">
        <f>'Moving Avg'!D732</f>
        <v>9.7155200000000015</v>
      </c>
      <c r="G732" s="2">
        <f>'Moving Avg'!F732</f>
        <v>9.2211849999999984</v>
      </c>
      <c r="H732" s="2">
        <f>'Moving Avg'!G732</f>
        <v>8.9549659999999989</v>
      </c>
      <c r="I732" s="2">
        <f>'Moving Avg'!H732</f>
        <v>8.5962649999999954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  <c r="M732" s="8">
        <f t="shared" si="110"/>
        <v>0</v>
      </c>
      <c r="N732" s="8">
        <f t="shared" si="111"/>
        <v>100</v>
      </c>
      <c r="O732" s="8">
        <f t="shared" si="112"/>
        <v>50</v>
      </c>
      <c r="P732" s="8">
        <f t="shared" si="113"/>
        <v>67</v>
      </c>
      <c r="Q732" s="9">
        <f t="shared" si="114"/>
        <v>52.55</v>
      </c>
      <c r="R732" s="9">
        <f t="shared" si="115"/>
        <v>54.25</v>
      </c>
      <c r="S732" s="9">
        <f t="shared" si="116"/>
        <v>57.650000000000006</v>
      </c>
      <c r="T732" s="9">
        <f t="shared" si="117"/>
        <v>54.25</v>
      </c>
      <c r="U732" s="8">
        <f t="shared" si="118"/>
        <v>54.816666666666663</v>
      </c>
      <c r="V732" s="8">
        <f t="shared" si="119"/>
        <v>54.674999999999997</v>
      </c>
    </row>
    <row r="733" spans="1:22" ht="13.5" x14ac:dyDescent="0.25">
      <c r="A733" s="3">
        <f>RSI!A733</f>
        <v>43069</v>
      </c>
      <c r="B733" s="2">
        <f>RSI!B733</f>
        <v>10.927</v>
      </c>
      <c r="C733" s="2">
        <f>RSI!I733</f>
        <v>89.40524182115027</v>
      </c>
      <c r="D733" s="2">
        <f>MACD!E733</f>
        <v>-0.36682037113138932</v>
      </c>
      <c r="E733" s="2">
        <f>MACD!F733</f>
        <v>-0.19150865473810427</v>
      </c>
      <c r="F733" s="2">
        <f>'Moving Avg'!D733</f>
        <v>10.05982</v>
      </c>
      <c r="G733" s="2">
        <f>'Moving Avg'!F733</f>
        <v>9.3284299999999991</v>
      </c>
      <c r="H733" s="2">
        <f>'Moving Avg'!G733</f>
        <v>8.9958399999999994</v>
      </c>
      <c r="I733" s="2">
        <f>'Moving Avg'!H733</f>
        <v>8.6094749999999962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  <c r="M733" s="8">
        <f t="shared" si="110"/>
        <v>0</v>
      </c>
      <c r="N733" s="8">
        <f t="shared" si="111"/>
        <v>100</v>
      </c>
      <c r="O733" s="8">
        <f t="shared" si="112"/>
        <v>50</v>
      </c>
      <c r="P733" s="8">
        <f t="shared" si="113"/>
        <v>67</v>
      </c>
      <c r="Q733" s="9">
        <f t="shared" si="114"/>
        <v>52.55</v>
      </c>
      <c r="R733" s="9">
        <f t="shared" si="115"/>
        <v>54.25</v>
      </c>
      <c r="S733" s="9">
        <f t="shared" si="116"/>
        <v>57.650000000000006</v>
      </c>
      <c r="T733" s="9">
        <f t="shared" si="117"/>
        <v>54.25</v>
      </c>
      <c r="U733" s="8">
        <f t="shared" si="118"/>
        <v>54.816666666666663</v>
      </c>
      <c r="V733" s="8">
        <f t="shared" si="119"/>
        <v>54.674999999999997</v>
      </c>
    </row>
    <row r="734" spans="1:22" ht="13.5" x14ac:dyDescent="0.25">
      <c r="A734" s="3">
        <f>RSI!A734</f>
        <v>43073</v>
      </c>
      <c r="B734" s="2">
        <f>RSI!B734</f>
        <v>10.4575</v>
      </c>
      <c r="C734" s="2">
        <f>RSI!I734</f>
        <v>72.487245898012134</v>
      </c>
      <c r="D734" s="2">
        <f>MACD!E734</f>
        <v>-0.41800116773089258</v>
      </c>
      <c r="E734" s="2">
        <f>MACD!F734</f>
        <v>-0.23680715733666194</v>
      </c>
      <c r="F734" s="2">
        <f>'Moving Avg'!D734</f>
        <v>10.284439999999998</v>
      </c>
      <c r="G734" s="2">
        <f>'Moving Avg'!F734</f>
        <v>9.4117399999999982</v>
      </c>
      <c r="H734" s="2">
        <f>'Moving Avg'!G734</f>
        <v>9.0267699999999973</v>
      </c>
      <c r="I734" s="2">
        <f>'Moving Avg'!H734</f>
        <v>8.6207979999999953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  <c r="M734" s="8">
        <f t="shared" si="110"/>
        <v>0</v>
      </c>
      <c r="N734" s="8">
        <f t="shared" si="111"/>
        <v>100</v>
      </c>
      <c r="O734" s="8">
        <f t="shared" si="112"/>
        <v>50</v>
      </c>
      <c r="P734" s="8">
        <f t="shared" si="113"/>
        <v>67</v>
      </c>
      <c r="Q734" s="9">
        <f t="shared" si="114"/>
        <v>52.55</v>
      </c>
      <c r="R734" s="9">
        <f t="shared" si="115"/>
        <v>54.25</v>
      </c>
      <c r="S734" s="9">
        <f t="shared" si="116"/>
        <v>57.650000000000006</v>
      </c>
      <c r="T734" s="9">
        <f t="shared" si="117"/>
        <v>54.25</v>
      </c>
      <c r="U734" s="8">
        <f t="shared" si="118"/>
        <v>54.816666666666663</v>
      </c>
      <c r="V734" s="8">
        <f t="shared" si="119"/>
        <v>54.674999999999997</v>
      </c>
    </row>
    <row r="735" spans="1:22" ht="13.5" x14ac:dyDescent="0.25">
      <c r="A735" s="3">
        <f>RSI!A735</f>
        <v>43074</v>
      </c>
      <c r="B735" s="2">
        <f>RSI!B735</f>
        <v>10.5679</v>
      </c>
      <c r="C735" s="2">
        <f>RSI!I735</f>
        <v>73.745332718842661</v>
      </c>
      <c r="D735" s="2">
        <f>MACD!E735</f>
        <v>-0.48023796087602122</v>
      </c>
      <c r="E735" s="2">
        <f>MACD!F735</f>
        <v>-0.28549331804453382</v>
      </c>
      <c r="F735" s="2">
        <f>'Moving Avg'!D735</f>
        <v>10.47406</v>
      </c>
      <c r="G735" s="2">
        <f>'Moving Avg'!F735</f>
        <v>9.493665</v>
      </c>
      <c r="H735" s="2">
        <f>'Moving Avg'!G735</f>
        <v>9.0599080000000001</v>
      </c>
      <c r="I735" s="2">
        <f>'Moving Avg'!H735</f>
        <v>8.6330869999999944</v>
      </c>
      <c r="J735" s="6" t="str">
        <f>OBV!F735</f>
        <v>BULLISH</v>
      </c>
      <c r="K735" s="6" t="str">
        <f>OBV!G735</f>
        <v>WEAK</v>
      </c>
      <c r="L735" s="6" t="str">
        <f>OBV!H735</f>
        <v>CONFIRMED BULLISH</v>
      </c>
      <c r="M735" s="8">
        <f t="shared" si="110"/>
        <v>0</v>
      </c>
      <c r="N735" s="8">
        <f t="shared" si="111"/>
        <v>100</v>
      </c>
      <c r="O735" s="8">
        <f t="shared" si="112"/>
        <v>50</v>
      </c>
      <c r="P735" s="8">
        <f t="shared" si="113"/>
        <v>67</v>
      </c>
      <c r="Q735" s="9">
        <f t="shared" si="114"/>
        <v>52.55</v>
      </c>
      <c r="R735" s="9">
        <f t="shared" si="115"/>
        <v>54.25</v>
      </c>
      <c r="S735" s="9">
        <f t="shared" si="116"/>
        <v>57.650000000000006</v>
      </c>
      <c r="T735" s="9">
        <f t="shared" si="117"/>
        <v>54.25</v>
      </c>
      <c r="U735" s="8">
        <f t="shared" si="118"/>
        <v>54.816666666666663</v>
      </c>
      <c r="V735" s="8">
        <f t="shared" si="119"/>
        <v>54.674999999999997</v>
      </c>
    </row>
    <row r="736" spans="1:22" ht="13.5" x14ac:dyDescent="0.25">
      <c r="A736" s="3">
        <f>RSI!A736</f>
        <v>43075</v>
      </c>
      <c r="B736" s="2">
        <f>RSI!B736</f>
        <v>10.494300000000001</v>
      </c>
      <c r="C736" s="2">
        <f>RSI!I736</f>
        <v>71.401235094029559</v>
      </c>
      <c r="D736" s="2">
        <f>MACD!E736</f>
        <v>-0.5341244744697704</v>
      </c>
      <c r="E736" s="2">
        <f>MACD!F736</f>
        <v>-0.33521954932958115</v>
      </c>
      <c r="F736" s="2">
        <f>'Moving Avg'!D736</f>
        <v>10.58084</v>
      </c>
      <c r="G736" s="2">
        <f>'Moving Avg'!F736</f>
        <v>9.5719100000000008</v>
      </c>
      <c r="H736" s="2">
        <f>'Moving Avg'!G736</f>
        <v>9.091759999999999</v>
      </c>
      <c r="I736" s="2">
        <f>'Moving Avg'!H736</f>
        <v>8.644961999999996</v>
      </c>
      <c r="J736" s="6" t="str">
        <f>OBV!F736</f>
        <v>BULLISH</v>
      </c>
      <c r="K736" s="6" t="str">
        <f>OBV!G736</f>
        <v>WEAK</v>
      </c>
      <c r="L736" s="6" t="str">
        <f>OBV!H736</f>
        <v>CONFIRMED BULLISH</v>
      </c>
      <c r="M736" s="8">
        <f t="shared" si="110"/>
        <v>0</v>
      </c>
      <c r="N736" s="8">
        <f t="shared" si="111"/>
        <v>100</v>
      </c>
      <c r="O736" s="8">
        <f t="shared" si="112"/>
        <v>50</v>
      </c>
      <c r="P736" s="8">
        <f t="shared" si="113"/>
        <v>67</v>
      </c>
      <c r="Q736" s="9">
        <f t="shared" si="114"/>
        <v>52.55</v>
      </c>
      <c r="R736" s="9">
        <f t="shared" si="115"/>
        <v>54.25</v>
      </c>
      <c r="S736" s="9">
        <f t="shared" si="116"/>
        <v>57.650000000000006</v>
      </c>
      <c r="T736" s="9">
        <f t="shared" si="117"/>
        <v>54.25</v>
      </c>
      <c r="U736" s="8">
        <f t="shared" si="118"/>
        <v>54.816666666666663</v>
      </c>
      <c r="V736" s="8">
        <f t="shared" si="119"/>
        <v>54.674999999999997</v>
      </c>
    </row>
    <row r="737" spans="1:22" ht="13.5" x14ac:dyDescent="0.25">
      <c r="A737" s="3">
        <f>RSI!A737</f>
        <v>43076</v>
      </c>
      <c r="B737" s="2">
        <f>RSI!B737</f>
        <v>10.3102</v>
      </c>
      <c r="C737" s="2">
        <f>RSI!I737</f>
        <v>65.769689500779947</v>
      </c>
      <c r="D737" s="2">
        <f>MACD!E737</f>
        <v>-0.57183072330282414</v>
      </c>
      <c r="E737" s="2">
        <f>MACD!F737</f>
        <v>-0.38254178412422973</v>
      </c>
      <c r="F737" s="2">
        <f>'Moving Avg'!D737</f>
        <v>10.55138</v>
      </c>
      <c r="G737" s="2">
        <f>'Moving Avg'!F737</f>
        <v>9.6317450000000022</v>
      </c>
      <c r="H737" s="2">
        <f>'Moving Avg'!G737</f>
        <v>9.1199300000000001</v>
      </c>
      <c r="I737" s="2">
        <f>'Moving Avg'!H737</f>
        <v>8.6550879999999957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  <c r="M737" s="8">
        <f t="shared" si="110"/>
        <v>25</v>
      </c>
      <c r="N737" s="8">
        <f t="shared" si="111"/>
        <v>100</v>
      </c>
      <c r="O737" s="8">
        <f t="shared" si="112"/>
        <v>50</v>
      </c>
      <c r="P737" s="8">
        <f t="shared" si="113"/>
        <v>33</v>
      </c>
      <c r="Q737" s="9">
        <f t="shared" si="114"/>
        <v>56.2</v>
      </c>
      <c r="R737" s="9">
        <f t="shared" si="115"/>
        <v>50.75</v>
      </c>
      <c r="S737" s="9">
        <f t="shared" si="116"/>
        <v>46.1</v>
      </c>
      <c r="T737" s="9">
        <f t="shared" si="117"/>
        <v>52</v>
      </c>
      <c r="U737" s="8">
        <f t="shared" si="118"/>
        <v>51.016666666666673</v>
      </c>
      <c r="V737" s="8">
        <f t="shared" si="119"/>
        <v>51.262500000000003</v>
      </c>
    </row>
    <row r="738" spans="1:22" ht="13.5" x14ac:dyDescent="0.25">
      <c r="A738" s="3">
        <f>RSI!A738</f>
        <v>43077</v>
      </c>
      <c r="B738" s="2">
        <f>RSI!B738</f>
        <v>10.5679</v>
      </c>
      <c r="C738" s="2">
        <f>RSI!I738</f>
        <v>69.407066501182854</v>
      </c>
      <c r="D738" s="2">
        <f>MACD!E738</f>
        <v>-0.6199814228352416</v>
      </c>
      <c r="E738" s="2">
        <f>MACD!F738</f>
        <v>-0.43002971186643213</v>
      </c>
      <c r="F738" s="2">
        <f>'Moving Avg'!D738</f>
        <v>10.479560000000001</v>
      </c>
      <c r="G738" s="2">
        <f>'Moving Avg'!F738</f>
        <v>9.700325000000003</v>
      </c>
      <c r="H738" s="2">
        <f>'Moving Avg'!G738</f>
        <v>9.1558299999999981</v>
      </c>
      <c r="I738" s="2">
        <f>'Moving Avg'!H738</f>
        <v>8.6665024999999947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  <c r="M738" s="8">
        <f t="shared" si="110"/>
        <v>25</v>
      </c>
      <c r="N738" s="8">
        <f t="shared" si="111"/>
        <v>100</v>
      </c>
      <c r="O738" s="8">
        <f t="shared" si="112"/>
        <v>50</v>
      </c>
      <c r="P738" s="8">
        <f t="shared" si="113"/>
        <v>33</v>
      </c>
      <c r="Q738" s="9">
        <f t="shared" si="114"/>
        <v>56.2</v>
      </c>
      <c r="R738" s="9">
        <f t="shared" si="115"/>
        <v>50.75</v>
      </c>
      <c r="S738" s="9">
        <f t="shared" si="116"/>
        <v>46.1</v>
      </c>
      <c r="T738" s="9">
        <f t="shared" si="117"/>
        <v>52</v>
      </c>
      <c r="U738" s="8">
        <f t="shared" si="118"/>
        <v>51.016666666666673</v>
      </c>
      <c r="V738" s="8">
        <f t="shared" si="119"/>
        <v>51.262500000000003</v>
      </c>
    </row>
    <row r="739" spans="1:22" ht="13.5" x14ac:dyDescent="0.25">
      <c r="A739" s="3">
        <f>RSI!A739</f>
        <v>43080</v>
      </c>
      <c r="B739" s="2">
        <f>RSI!B739</f>
        <v>10.586399999999999</v>
      </c>
      <c r="C739" s="2">
        <f>RSI!I739</f>
        <v>69.656346447340866</v>
      </c>
      <c r="D739" s="2">
        <f>MACD!E739</f>
        <v>-0.64770654158188989</v>
      </c>
      <c r="E739" s="2">
        <f>MACD!F739</f>
        <v>-0.47356507780952373</v>
      </c>
      <c r="F739" s="2">
        <f>'Moving Avg'!D739</f>
        <v>10.50534</v>
      </c>
      <c r="G739" s="2">
        <f>'Moving Avg'!F739</f>
        <v>9.7702900000000028</v>
      </c>
      <c r="H739" s="2">
        <f>'Moving Avg'!G739</f>
        <v>9.1919160000000009</v>
      </c>
      <c r="I739" s="2">
        <f>'Moving Avg'!H739</f>
        <v>8.6784699999999955</v>
      </c>
      <c r="J739" s="6" t="str">
        <f>OBV!F739</f>
        <v>BULLISH</v>
      </c>
      <c r="K739" s="6" t="str">
        <f>OBV!G739</f>
        <v>WEAK</v>
      </c>
      <c r="L739" s="6" t="str">
        <f>OBV!H739</f>
        <v>CONFIRMED BULLISH</v>
      </c>
      <c r="M739" s="8">
        <f t="shared" si="110"/>
        <v>25</v>
      </c>
      <c r="N739" s="8">
        <f t="shared" si="111"/>
        <v>100</v>
      </c>
      <c r="O739" s="8">
        <f t="shared" si="112"/>
        <v>50</v>
      </c>
      <c r="P739" s="8">
        <f t="shared" si="113"/>
        <v>67</v>
      </c>
      <c r="Q739" s="9">
        <f t="shared" si="114"/>
        <v>61.3</v>
      </c>
      <c r="R739" s="9">
        <f t="shared" si="115"/>
        <v>59.25</v>
      </c>
      <c r="S739" s="9">
        <f t="shared" si="116"/>
        <v>61.400000000000006</v>
      </c>
      <c r="T739" s="9">
        <f t="shared" si="117"/>
        <v>60.5</v>
      </c>
      <c r="U739" s="8">
        <f t="shared" si="118"/>
        <v>60.65</v>
      </c>
      <c r="V739" s="8">
        <f t="shared" si="119"/>
        <v>60.612499999999997</v>
      </c>
    </row>
    <row r="740" spans="1:22" ht="13.5" x14ac:dyDescent="0.25">
      <c r="A740" s="3">
        <f>RSI!A740</f>
        <v>43081</v>
      </c>
      <c r="B740" s="2">
        <f>RSI!B740</f>
        <v>10.7705</v>
      </c>
      <c r="C740" s="2">
        <f>RSI!I740</f>
        <v>72.093270042162715</v>
      </c>
      <c r="D740" s="2">
        <f>MACD!E740</f>
        <v>-0.64604438058189473</v>
      </c>
      <c r="E740" s="2">
        <f>MACD!F740</f>
        <v>-0.50806093836399802</v>
      </c>
      <c r="F740" s="2">
        <f>'Moving Avg'!D740</f>
        <v>10.545859999999999</v>
      </c>
      <c r="G740" s="2">
        <f>'Moving Avg'!F740</f>
        <v>9.8499200000000027</v>
      </c>
      <c r="H740" s="2">
        <f>'Moving Avg'!G740</f>
        <v>9.2316840000000013</v>
      </c>
      <c r="I740" s="2">
        <f>'Moving Avg'!H740</f>
        <v>8.6908974999999948</v>
      </c>
      <c r="J740" s="6" t="str">
        <f>OBV!F740</f>
        <v>BULLISH</v>
      </c>
      <c r="K740" s="6" t="str">
        <f>OBV!G740</f>
        <v>WEAK</v>
      </c>
      <c r="L740" s="6" t="str">
        <f>OBV!H740</f>
        <v>CONFIRMED BULLISH</v>
      </c>
      <c r="M740" s="8">
        <f t="shared" si="110"/>
        <v>0</v>
      </c>
      <c r="N740" s="8">
        <f t="shared" si="111"/>
        <v>100</v>
      </c>
      <c r="O740" s="8">
        <f t="shared" si="112"/>
        <v>50</v>
      </c>
      <c r="P740" s="8">
        <f t="shared" si="113"/>
        <v>67</v>
      </c>
      <c r="Q740" s="9">
        <f t="shared" si="114"/>
        <v>52.55</v>
      </c>
      <c r="R740" s="9">
        <f t="shared" si="115"/>
        <v>54.25</v>
      </c>
      <c r="S740" s="9">
        <f t="shared" si="116"/>
        <v>57.650000000000006</v>
      </c>
      <c r="T740" s="9">
        <f t="shared" si="117"/>
        <v>54.25</v>
      </c>
      <c r="U740" s="8">
        <f t="shared" si="118"/>
        <v>54.816666666666663</v>
      </c>
      <c r="V740" s="8">
        <f t="shared" si="119"/>
        <v>54.674999999999997</v>
      </c>
    </row>
    <row r="741" spans="1:22" ht="13.5" x14ac:dyDescent="0.25">
      <c r="A741" s="3">
        <f>RSI!A741</f>
        <v>43082</v>
      </c>
      <c r="B741" s="2">
        <f>RSI!B741</f>
        <v>10.7705</v>
      </c>
      <c r="C741" s="2">
        <f>RSI!I741</f>
        <v>72.093270042162715</v>
      </c>
      <c r="D741" s="2">
        <f>MACD!E741</f>
        <v>-0.59809317888010938</v>
      </c>
      <c r="E741" s="2">
        <f>MACD!F741</f>
        <v>-0.52606738646722029</v>
      </c>
      <c r="F741" s="2">
        <f>'Moving Avg'!D741</f>
        <v>10.601099999999999</v>
      </c>
      <c r="G741" s="2">
        <f>'Moving Avg'!F741</f>
        <v>9.9295500000000008</v>
      </c>
      <c r="H741" s="2">
        <f>'Moving Avg'!G741</f>
        <v>9.2714520000000018</v>
      </c>
      <c r="I741" s="2">
        <f>'Moving Avg'!H741</f>
        <v>8.703324999999996</v>
      </c>
      <c r="J741" s="6" t="str">
        <f>OBV!F741</f>
        <v>BULLISH</v>
      </c>
      <c r="K741" s="6" t="str">
        <f>OBV!G741</f>
        <v>WEAK</v>
      </c>
      <c r="L741" s="6" t="str">
        <f>OBV!H741</f>
        <v>CONFIRMED BULLISH</v>
      </c>
      <c r="M741" s="8">
        <f t="shared" si="110"/>
        <v>0</v>
      </c>
      <c r="N741" s="8">
        <f t="shared" si="111"/>
        <v>100</v>
      </c>
      <c r="O741" s="8">
        <f t="shared" si="112"/>
        <v>50</v>
      </c>
      <c r="P741" s="8">
        <f t="shared" si="113"/>
        <v>67</v>
      </c>
      <c r="Q741" s="9">
        <f t="shared" si="114"/>
        <v>52.55</v>
      </c>
      <c r="R741" s="9">
        <f t="shared" si="115"/>
        <v>54.25</v>
      </c>
      <c r="S741" s="9">
        <f t="shared" si="116"/>
        <v>57.650000000000006</v>
      </c>
      <c r="T741" s="9">
        <f t="shared" si="117"/>
        <v>54.25</v>
      </c>
      <c r="U741" s="8">
        <f t="shared" si="118"/>
        <v>54.816666666666663</v>
      </c>
      <c r="V741" s="8">
        <f t="shared" si="119"/>
        <v>54.674999999999997</v>
      </c>
    </row>
    <row r="742" spans="1:22" ht="13.5" x14ac:dyDescent="0.25">
      <c r="A742" s="3">
        <f>RSI!A742</f>
        <v>43083</v>
      </c>
      <c r="B742" s="2">
        <f>RSI!B742</f>
        <v>10.742900000000001</v>
      </c>
      <c r="C742" s="2">
        <f>RSI!I742</f>
        <v>71.100448837273163</v>
      </c>
      <c r="D742" s="2">
        <f>MACD!E742</f>
        <v>-0.48441923818634436</v>
      </c>
      <c r="E742" s="2">
        <f>MACD!F742</f>
        <v>-0.51773775681104506</v>
      </c>
      <c r="F742" s="2">
        <f>'Moving Avg'!D742</f>
        <v>10.687639999999998</v>
      </c>
      <c r="G742" s="2">
        <f>'Moving Avg'!F742</f>
        <v>10.020225</v>
      </c>
      <c r="H742" s="2">
        <f>'Moving Avg'!G742</f>
        <v>9.3106680000000015</v>
      </c>
      <c r="I742" s="2">
        <f>'Moving Avg'!H742</f>
        <v>8.7156144999999974</v>
      </c>
      <c r="J742" s="6" t="str">
        <f>OBV!F742</f>
        <v>BULLISH</v>
      </c>
      <c r="K742" s="6" t="str">
        <f>OBV!G742</f>
        <v>WEAK</v>
      </c>
      <c r="L742" s="6" t="str">
        <f>OBV!H742</f>
        <v>CONFIRMED BULLISH</v>
      </c>
      <c r="M742" s="8">
        <f t="shared" si="110"/>
        <v>0</v>
      </c>
      <c r="N742" s="8">
        <f t="shared" si="111"/>
        <v>0</v>
      </c>
      <c r="O742" s="8">
        <f t="shared" si="112"/>
        <v>50</v>
      </c>
      <c r="P742" s="8">
        <f t="shared" si="113"/>
        <v>67</v>
      </c>
      <c r="Q742" s="9">
        <f t="shared" si="114"/>
        <v>17.549999999999997</v>
      </c>
      <c r="R742" s="9">
        <f t="shared" si="115"/>
        <v>34.25</v>
      </c>
      <c r="S742" s="9">
        <f t="shared" si="116"/>
        <v>42.650000000000006</v>
      </c>
      <c r="T742" s="9">
        <f t="shared" si="117"/>
        <v>29.25</v>
      </c>
      <c r="U742" s="8">
        <f t="shared" si="118"/>
        <v>31.483333333333334</v>
      </c>
      <c r="V742" s="8">
        <f t="shared" si="119"/>
        <v>30.925000000000001</v>
      </c>
    </row>
    <row r="743" spans="1:22" ht="13.5" x14ac:dyDescent="0.25">
      <c r="A743" s="3">
        <f>RSI!A743</f>
        <v>43084</v>
      </c>
      <c r="B743" s="2">
        <f>RSI!B743</f>
        <v>10.6784</v>
      </c>
      <c r="C743" s="2">
        <f>RSI!I743</f>
        <v>68.718749778612334</v>
      </c>
      <c r="D743" s="2">
        <f>MACD!E743</f>
        <v>-0.31608188592557518</v>
      </c>
      <c r="E743" s="2">
        <f>MACD!F743</f>
        <v>-0.47740658263395108</v>
      </c>
      <c r="F743" s="2">
        <f>'Moving Avg'!D743</f>
        <v>10.70974</v>
      </c>
      <c r="G743" s="2">
        <f>'Moving Avg'!F743</f>
        <v>10.105834999999999</v>
      </c>
      <c r="H743" s="2">
        <f>'Moving Avg'!G743</f>
        <v>9.3485940000000021</v>
      </c>
      <c r="I743" s="2">
        <f>'Moving Avg'!H743</f>
        <v>8.7280879999999978</v>
      </c>
      <c r="J743" s="6" t="str">
        <f>OBV!F743</f>
        <v>BULLISH</v>
      </c>
      <c r="K743" s="6" t="str">
        <f>OBV!G743</f>
        <v>WEAK</v>
      </c>
      <c r="L743" s="6" t="str">
        <f>OBV!H743</f>
        <v>CONFIRMED BULLISH</v>
      </c>
      <c r="M743" s="8">
        <f t="shared" si="110"/>
        <v>25</v>
      </c>
      <c r="N743" s="8">
        <f t="shared" si="111"/>
        <v>0</v>
      </c>
      <c r="O743" s="8">
        <f t="shared" si="112"/>
        <v>50</v>
      </c>
      <c r="P743" s="8">
        <f t="shared" si="113"/>
        <v>67</v>
      </c>
      <c r="Q743" s="9">
        <f t="shared" si="114"/>
        <v>26.299999999999997</v>
      </c>
      <c r="R743" s="9">
        <f t="shared" si="115"/>
        <v>39.25</v>
      </c>
      <c r="S743" s="9">
        <f t="shared" si="116"/>
        <v>46.400000000000006</v>
      </c>
      <c r="T743" s="9">
        <f t="shared" si="117"/>
        <v>35.5</v>
      </c>
      <c r="U743" s="8">
        <f t="shared" si="118"/>
        <v>37.31666666666667</v>
      </c>
      <c r="V743" s="8">
        <f t="shared" si="119"/>
        <v>36.862499999999997</v>
      </c>
    </row>
    <row r="744" spans="1:22" ht="13.5" x14ac:dyDescent="0.25">
      <c r="A744" s="3">
        <f>RSI!A744</f>
        <v>43087</v>
      </c>
      <c r="B744" s="2">
        <f>RSI!B744</f>
        <v>10.733599999999999</v>
      </c>
      <c r="C744" s="2">
        <f>RSI!I744</f>
        <v>69.655572755126826</v>
      </c>
      <c r="D744" s="2">
        <f>MACD!E744</f>
        <v>-0.25407818388735848</v>
      </c>
      <c r="E744" s="2">
        <f>MACD!F744</f>
        <v>-0.43274090288463257</v>
      </c>
      <c r="F744" s="2">
        <f>'Moving Avg'!D744</f>
        <v>10.739179999999999</v>
      </c>
      <c r="G744" s="2">
        <f>'Moving Avg'!F744</f>
        <v>10.183159999999999</v>
      </c>
      <c r="H744" s="2">
        <f>'Moving Avg'!G744</f>
        <v>9.3876239999999989</v>
      </c>
      <c r="I744" s="2">
        <f>'Moving Avg'!H744</f>
        <v>8.7403309999999976</v>
      </c>
      <c r="J744" s="6" t="str">
        <f>OBV!F744</f>
        <v>BULLISH</v>
      </c>
      <c r="K744" s="6" t="str">
        <f>OBV!G744</f>
        <v>WEAK</v>
      </c>
      <c r="L744" s="6" t="str">
        <f>OBV!H744</f>
        <v>CONFIRMED BULLISH</v>
      </c>
      <c r="M744" s="8">
        <f t="shared" si="110"/>
        <v>25</v>
      </c>
      <c r="N744" s="8">
        <f t="shared" si="111"/>
        <v>0</v>
      </c>
      <c r="O744" s="8">
        <f t="shared" si="112"/>
        <v>50</v>
      </c>
      <c r="P744" s="8">
        <f t="shared" si="113"/>
        <v>67</v>
      </c>
      <c r="Q744" s="9">
        <f t="shared" si="114"/>
        <v>26.299999999999997</v>
      </c>
      <c r="R744" s="9">
        <f t="shared" si="115"/>
        <v>39.25</v>
      </c>
      <c r="S744" s="9">
        <f t="shared" si="116"/>
        <v>46.400000000000006</v>
      </c>
      <c r="T744" s="9">
        <f t="shared" si="117"/>
        <v>35.5</v>
      </c>
      <c r="U744" s="8">
        <f t="shared" si="118"/>
        <v>37.31666666666667</v>
      </c>
      <c r="V744" s="8">
        <f t="shared" si="119"/>
        <v>36.862499999999997</v>
      </c>
    </row>
    <row r="745" spans="1:22" ht="13.5" x14ac:dyDescent="0.25">
      <c r="A745" s="3">
        <f>RSI!A745</f>
        <v>43088</v>
      </c>
      <c r="B745" s="2">
        <f>RSI!B745</f>
        <v>10.586399999999999</v>
      </c>
      <c r="C745" s="2">
        <f>RSI!I745</f>
        <v>64.139237649567718</v>
      </c>
      <c r="D745" s="2">
        <f>MACD!E745</f>
        <v>-0.17786242663362728</v>
      </c>
      <c r="E745" s="2">
        <f>MACD!F745</f>
        <v>-0.38176520763443156</v>
      </c>
      <c r="F745" s="2">
        <f>'Moving Avg'!D745</f>
        <v>10.702359999999999</v>
      </c>
      <c r="G745" s="2">
        <f>'Moving Avg'!F745</f>
        <v>10.254504999999998</v>
      </c>
      <c r="H745" s="2">
        <f>'Moving Avg'!G745</f>
        <v>9.4237100000000016</v>
      </c>
      <c r="I745" s="2">
        <f>'Moving Avg'!H745</f>
        <v>8.7518379999999976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25</v>
      </c>
      <c r="N745" s="8">
        <f t="shared" si="111"/>
        <v>0</v>
      </c>
      <c r="O745" s="8">
        <f t="shared" si="112"/>
        <v>50</v>
      </c>
      <c r="P745" s="8">
        <f t="shared" si="113"/>
        <v>16.5</v>
      </c>
      <c r="Q745" s="9">
        <f t="shared" si="114"/>
        <v>18.725000000000001</v>
      </c>
      <c r="R745" s="9">
        <f t="shared" si="115"/>
        <v>26.625</v>
      </c>
      <c r="S745" s="9">
        <f t="shared" si="116"/>
        <v>23.675000000000001</v>
      </c>
      <c r="T745" s="9">
        <f t="shared" si="117"/>
        <v>22.875</v>
      </c>
      <c r="U745" s="8">
        <f t="shared" si="118"/>
        <v>23.008333333333336</v>
      </c>
      <c r="V745" s="8">
        <f t="shared" si="119"/>
        <v>22.975000000000001</v>
      </c>
    </row>
    <row r="746" spans="1:22" ht="13.5" x14ac:dyDescent="0.25">
      <c r="A746" s="3">
        <f>RSI!A746</f>
        <v>43089</v>
      </c>
      <c r="B746" s="2">
        <f>RSI!B746</f>
        <v>10.5403</v>
      </c>
      <c r="C746" s="2">
        <f>RSI!I746</f>
        <v>62.470651601950017</v>
      </c>
      <c r="D746" s="2">
        <f>MACD!E746</f>
        <v>-0.12424139258431133</v>
      </c>
      <c r="E746" s="2">
        <f>MACD!F746</f>
        <v>-0.33026044462440757</v>
      </c>
      <c r="F746" s="2">
        <f>'Moving Avg'!D746</f>
        <v>10.656319999999999</v>
      </c>
      <c r="G746" s="2">
        <f>'Moving Avg'!F746</f>
        <v>10.323544999999999</v>
      </c>
      <c r="H746" s="2">
        <f>'Moving Avg'!G746</f>
        <v>9.4586900000000007</v>
      </c>
      <c r="I746" s="2">
        <f>'Moving Avg'!H746</f>
        <v>8.7635749999999977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33</v>
      </c>
      <c r="Q746" s="9">
        <f t="shared" si="114"/>
        <v>21.2</v>
      </c>
      <c r="R746" s="9">
        <f t="shared" si="115"/>
        <v>30.75</v>
      </c>
      <c r="S746" s="9">
        <f t="shared" si="116"/>
        <v>31.1</v>
      </c>
      <c r="T746" s="9">
        <f t="shared" si="117"/>
        <v>27</v>
      </c>
      <c r="U746" s="8">
        <f t="shared" si="118"/>
        <v>27.683333333333337</v>
      </c>
      <c r="V746" s="8">
        <f t="shared" si="119"/>
        <v>27.512500000000003</v>
      </c>
    </row>
    <row r="747" spans="1:22" ht="13.5" x14ac:dyDescent="0.25">
      <c r="A747" s="3">
        <f>RSI!A747</f>
        <v>43090</v>
      </c>
      <c r="B747" s="2">
        <f>RSI!B747</f>
        <v>10.494300000000001</v>
      </c>
      <c r="C747" s="2">
        <f>RSI!I747</f>
        <v>60.771750302460632</v>
      </c>
      <c r="D747" s="2">
        <f>MACD!E747</f>
        <v>-0.10625464063588019</v>
      </c>
      <c r="E747" s="2">
        <f>MACD!F747</f>
        <v>-0.2854592838267021</v>
      </c>
      <c r="F747" s="2">
        <f>'Moving Avg'!D747</f>
        <v>10.6066</v>
      </c>
      <c r="G747" s="2">
        <f>'Moving Avg'!F747</f>
        <v>10.390285</v>
      </c>
      <c r="H747" s="2">
        <f>'Moving Avg'!G747</f>
        <v>9.4927500000000009</v>
      </c>
      <c r="I747" s="2">
        <f>'Moving Avg'!H747</f>
        <v>8.775541999999998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33</v>
      </c>
      <c r="Q747" s="9">
        <f t="shared" si="114"/>
        <v>21.2</v>
      </c>
      <c r="R747" s="9">
        <f t="shared" si="115"/>
        <v>30.75</v>
      </c>
      <c r="S747" s="9">
        <f t="shared" si="116"/>
        <v>31.1</v>
      </c>
      <c r="T747" s="9">
        <f t="shared" si="117"/>
        <v>27</v>
      </c>
      <c r="U747" s="8">
        <f t="shared" si="118"/>
        <v>27.683333333333337</v>
      </c>
      <c r="V747" s="8">
        <f t="shared" si="119"/>
        <v>27.512500000000003</v>
      </c>
    </row>
    <row r="748" spans="1:22" ht="13.5" x14ac:dyDescent="0.25">
      <c r="A748" s="3">
        <f>RSI!A748</f>
        <v>43091</v>
      </c>
      <c r="B748" s="2">
        <f>RSI!B748</f>
        <v>10.485099999999999</v>
      </c>
      <c r="C748" s="2">
        <f>RSI!I748</f>
        <v>60.417857190328355</v>
      </c>
      <c r="D748" s="2">
        <f>MACD!E748</f>
        <v>-5.2721947335705011E-2</v>
      </c>
      <c r="E748" s="2">
        <f>MACD!F748</f>
        <v>-0.23891181652850271</v>
      </c>
      <c r="F748" s="2">
        <f>'Moving Avg'!D748</f>
        <v>10.567940000000002</v>
      </c>
      <c r="G748" s="2">
        <f>'Moving Avg'!F748</f>
        <v>10.454264999999999</v>
      </c>
      <c r="H748" s="2">
        <f>'Moving Avg'!G748</f>
        <v>9.5264420000000012</v>
      </c>
      <c r="I748" s="2">
        <f>'Moving Avg'!H748</f>
        <v>8.7870029999999986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16.5</v>
      </c>
      <c r="Q748" s="9">
        <f t="shared" si="114"/>
        <v>18.725000000000001</v>
      </c>
      <c r="R748" s="9">
        <f t="shared" si="115"/>
        <v>26.625</v>
      </c>
      <c r="S748" s="9">
        <f t="shared" si="116"/>
        <v>23.675000000000001</v>
      </c>
      <c r="T748" s="9">
        <f t="shared" si="117"/>
        <v>22.875</v>
      </c>
      <c r="U748" s="8">
        <f t="shared" si="118"/>
        <v>23.008333333333336</v>
      </c>
      <c r="V748" s="8">
        <f t="shared" si="119"/>
        <v>22.975000000000001</v>
      </c>
    </row>
    <row r="749" spans="1:22" ht="13.5" x14ac:dyDescent="0.25">
      <c r="A749" s="3">
        <f>RSI!A749</f>
        <v>43094</v>
      </c>
      <c r="B749" s="2">
        <f>RSI!B749</f>
        <v>10.586399999999999</v>
      </c>
      <c r="C749" s="2">
        <f>RSI!I749</f>
        <v>62.974541531325819</v>
      </c>
      <c r="D749" s="2">
        <f>MACD!E749</f>
        <v>-1.3893518712082553E-2</v>
      </c>
      <c r="E749" s="2">
        <f>MACD!F749</f>
        <v>-0.19390815696521868</v>
      </c>
      <c r="F749" s="2">
        <f>'Moving Avg'!D749</f>
        <v>10.538499999999999</v>
      </c>
      <c r="G749" s="2">
        <f>'Moving Avg'!F749</f>
        <v>10.516864999999999</v>
      </c>
      <c r="H749" s="2">
        <f>'Moving Avg'!G749</f>
        <v>9.5621600000000022</v>
      </c>
      <c r="I749" s="2">
        <f>'Moving Avg'!H749</f>
        <v>8.7989704999999994</v>
      </c>
      <c r="J749" s="6" t="str">
        <f>OBV!F749</f>
        <v>BEARISH</v>
      </c>
      <c r="K749" s="6" t="str">
        <f>OBV!G749</f>
        <v>STRONG</v>
      </c>
      <c r="L749" s="6" t="str">
        <f>OBV!H749</f>
        <v>CONFIRMED BEARISH</v>
      </c>
      <c r="M749" s="8">
        <f t="shared" si="110"/>
        <v>25</v>
      </c>
      <c r="N749" s="8">
        <f t="shared" si="111"/>
        <v>0</v>
      </c>
      <c r="O749" s="8">
        <f t="shared" si="112"/>
        <v>50</v>
      </c>
      <c r="P749" s="8">
        <f t="shared" si="113"/>
        <v>33</v>
      </c>
      <c r="Q749" s="9">
        <f t="shared" si="114"/>
        <v>21.2</v>
      </c>
      <c r="R749" s="9">
        <f t="shared" si="115"/>
        <v>30.75</v>
      </c>
      <c r="S749" s="9">
        <f t="shared" si="116"/>
        <v>31.1</v>
      </c>
      <c r="T749" s="9">
        <f t="shared" si="117"/>
        <v>27</v>
      </c>
      <c r="U749" s="8">
        <f t="shared" si="118"/>
        <v>27.683333333333337</v>
      </c>
      <c r="V749" s="8">
        <f t="shared" si="119"/>
        <v>27.512500000000003</v>
      </c>
    </row>
    <row r="750" spans="1:22" ht="13.5" x14ac:dyDescent="0.25">
      <c r="A750" s="3">
        <f>RSI!A750</f>
        <v>43095</v>
      </c>
      <c r="B750" s="2">
        <f>RSI!B750</f>
        <v>10.586399999999999</v>
      </c>
      <c r="C750" s="2">
        <f>RSI!I750</f>
        <v>62.974541531325819</v>
      </c>
      <c r="D750" s="2">
        <f>MACD!E750</f>
        <v>4.5009022445594127E-2</v>
      </c>
      <c r="E750" s="2">
        <f>MACD!F750</f>
        <v>-0.14612472108305613</v>
      </c>
      <c r="F750" s="2">
        <f>'Moving Avg'!D750</f>
        <v>10.538499999999999</v>
      </c>
      <c r="G750" s="2">
        <f>'Moving Avg'!F750</f>
        <v>10.565194999999999</v>
      </c>
      <c r="H750" s="2">
        <f>'Moving Avg'!G750</f>
        <v>9.5980620000000041</v>
      </c>
      <c r="I750" s="2">
        <f>'Moving Avg'!H750</f>
        <v>8.8111679999999986</v>
      </c>
      <c r="J750" s="6" t="str">
        <f>OBV!F750</f>
        <v>BEARISH</v>
      </c>
      <c r="K750" s="6" t="str">
        <f>OBV!G750</f>
        <v>NEUTRAL</v>
      </c>
      <c r="L750" s="6" t="str">
        <f>OBV!H750</f>
        <v>NEUTRAL</v>
      </c>
      <c r="M750" s="8">
        <f t="shared" si="110"/>
        <v>25</v>
      </c>
      <c r="N750" s="8">
        <f t="shared" si="111"/>
        <v>0</v>
      </c>
      <c r="O750" s="8">
        <f t="shared" si="112"/>
        <v>50</v>
      </c>
      <c r="P750" s="8">
        <f t="shared" si="113"/>
        <v>16.5</v>
      </c>
      <c r="Q750" s="9">
        <f t="shared" si="114"/>
        <v>18.725000000000001</v>
      </c>
      <c r="R750" s="9">
        <f t="shared" si="115"/>
        <v>26.625</v>
      </c>
      <c r="S750" s="9">
        <f t="shared" si="116"/>
        <v>23.675000000000001</v>
      </c>
      <c r="T750" s="9">
        <f t="shared" si="117"/>
        <v>22.875</v>
      </c>
      <c r="U750" s="8">
        <f t="shared" si="118"/>
        <v>23.008333333333336</v>
      </c>
      <c r="V750" s="8">
        <f t="shared" si="119"/>
        <v>22.975000000000001</v>
      </c>
    </row>
    <row r="751" spans="1:22" ht="13.5" x14ac:dyDescent="0.25">
      <c r="A751" s="3">
        <f>RSI!A751</f>
        <v>43096</v>
      </c>
      <c r="B751" s="2">
        <f>RSI!B751</f>
        <v>10.586399999999999</v>
      </c>
      <c r="C751" s="2">
        <f>RSI!I751</f>
        <v>62.974541531325826</v>
      </c>
      <c r="D751" s="2">
        <f>MACD!E751</f>
        <v>9.274281939311102E-2</v>
      </c>
      <c r="E751" s="2">
        <f>MACD!F751</f>
        <v>-9.8351212987822706E-2</v>
      </c>
      <c r="F751" s="2">
        <f>'Moving Avg'!D751</f>
        <v>10.547719999999998</v>
      </c>
      <c r="G751" s="2">
        <f>'Moving Avg'!F751</f>
        <v>10.596495000000001</v>
      </c>
      <c r="H751" s="2">
        <f>'Moving Avg'!G751</f>
        <v>9.6339640000000042</v>
      </c>
      <c r="I751" s="2">
        <f>'Moving Avg'!H751</f>
        <v>8.8233654999999995</v>
      </c>
      <c r="J751" s="6" t="str">
        <f>OBV!F751</f>
        <v>BULLISH</v>
      </c>
      <c r="K751" s="6" t="str">
        <f>OBV!G751</f>
        <v>NEUTRAL</v>
      </c>
      <c r="L751" s="6" t="str">
        <f>OBV!H751</f>
        <v>CONFIRMED BULLISH</v>
      </c>
      <c r="M751" s="8">
        <f t="shared" si="110"/>
        <v>25</v>
      </c>
      <c r="N751" s="8">
        <f t="shared" si="111"/>
        <v>0</v>
      </c>
      <c r="O751" s="8">
        <f t="shared" si="112"/>
        <v>50</v>
      </c>
      <c r="P751" s="8">
        <f t="shared" si="113"/>
        <v>83.5</v>
      </c>
      <c r="Q751" s="9">
        <f t="shared" si="114"/>
        <v>28.774999999999999</v>
      </c>
      <c r="R751" s="9">
        <f t="shared" si="115"/>
        <v>43.375</v>
      </c>
      <c r="S751" s="9">
        <f t="shared" si="116"/>
        <v>53.825000000000003</v>
      </c>
      <c r="T751" s="9">
        <f t="shared" si="117"/>
        <v>39.625</v>
      </c>
      <c r="U751" s="8">
        <f t="shared" si="118"/>
        <v>41.991666666666667</v>
      </c>
      <c r="V751" s="8">
        <f t="shared" si="119"/>
        <v>41.400000000000006</v>
      </c>
    </row>
    <row r="752" spans="1:22" ht="13.5" x14ac:dyDescent="0.25">
      <c r="A752" s="3">
        <f>RSI!A752</f>
        <v>43097</v>
      </c>
      <c r="B752" s="2">
        <f>RSI!B752</f>
        <v>10.586399999999999</v>
      </c>
      <c r="C752" s="2">
        <f>RSI!I752</f>
        <v>62.974541531325826</v>
      </c>
      <c r="D752" s="2">
        <f>MACD!E752</f>
        <v>0.12693604697999206</v>
      </c>
      <c r="E752" s="2">
        <f>MACD!F752</f>
        <v>-5.3293760994259767E-2</v>
      </c>
      <c r="F752" s="2">
        <f>'Moving Avg'!D752</f>
        <v>10.566139999999999</v>
      </c>
      <c r="G752" s="2">
        <f>'Moving Avg'!F752</f>
        <v>10.60294</v>
      </c>
      <c r="H752" s="2">
        <f>'Moving Avg'!G752</f>
        <v>9.6700500000000051</v>
      </c>
      <c r="I752" s="2">
        <f>'Moving Avg'!H752</f>
        <v>8.8352409999999981</v>
      </c>
      <c r="J752" s="6" t="str">
        <f>OBV!F752</f>
        <v>BULLISH</v>
      </c>
      <c r="K752" s="6" t="str">
        <f>OBV!G752</f>
        <v>WEAK</v>
      </c>
      <c r="L752" s="6" t="str">
        <f>OBV!H752</f>
        <v>CONFIRMED BULLISH</v>
      </c>
      <c r="M752" s="8">
        <f t="shared" si="110"/>
        <v>25</v>
      </c>
      <c r="N752" s="8">
        <f t="shared" si="111"/>
        <v>0</v>
      </c>
      <c r="O752" s="8">
        <f t="shared" si="112"/>
        <v>50</v>
      </c>
      <c r="P752" s="8">
        <f t="shared" si="113"/>
        <v>67</v>
      </c>
      <c r="Q752" s="9">
        <f t="shared" si="114"/>
        <v>26.299999999999997</v>
      </c>
      <c r="R752" s="9">
        <f t="shared" si="115"/>
        <v>39.25</v>
      </c>
      <c r="S752" s="9">
        <f t="shared" si="116"/>
        <v>46.400000000000006</v>
      </c>
      <c r="T752" s="9">
        <f t="shared" si="117"/>
        <v>35.5</v>
      </c>
      <c r="U752" s="8">
        <f t="shared" si="118"/>
        <v>37.31666666666667</v>
      </c>
      <c r="V752" s="8">
        <f t="shared" si="119"/>
        <v>36.862499999999997</v>
      </c>
    </row>
    <row r="753" spans="1:22" ht="13.5" x14ac:dyDescent="0.25">
      <c r="A753" s="3">
        <f>RSI!A753</f>
        <v>43098</v>
      </c>
      <c r="B753" s="2">
        <f>RSI!B753</f>
        <v>10.494300000000001</v>
      </c>
      <c r="C753" s="2">
        <f>RSI!I753</f>
        <v>58.364395127549862</v>
      </c>
      <c r="D753" s="2">
        <f>MACD!E753</f>
        <v>0.15096166919786214</v>
      </c>
      <c r="E753" s="2">
        <f>MACD!F753</f>
        <v>-1.2442674955835391E-2</v>
      </c>
      <c r="F753" s="2">
        <f>'Moving Avg'!D753</f>
        <v>10.56798</v>
      </c>
      <c r="G753" s="2">
        <f>'Moving Avg'!F753</f>
        <v>10.581304999999999</v>
      </c>
      <c r="H753" s="2">
        <f>'Moving Avg'!G753</f>
        <v>9.7044780000000053</v>
      </c>
      <c r="I753" s="2">
        <f>'Moving Avg'!H753</f>
        <v>8.8475764999999971</v>
      </c>
      <c r="J753" s="6" t="str">
        <f>OBV!F753</f>
        <v>BULLISH</v>
      </c>
      <c r="K753" s="6" t="str">
        <f>OBV!G753</f>
        <v>WEAK</v>
      </c>
      <c r="L753" s="6" t="str">
        <f>OBV!H753</f>
        <v>CONFIRMED BULLISH</v>
      </c>
      <c r="M753" s="8">
        <f t="shared" si="110"/>
        <v>25</v>
      </c>
      <c r="N753" s="8">
        <f t="shared" si="111"/>
        <v>0</v>
      </c>
      <c r="O753" s="8">
        <f t="shared" si="112"/>
        <v>50</v>
      </c>
      <c r="P753" s="8">
        <f t="shared" si="113"/>
        <v>67</v>
      </c>
      <c r="Q753" s="9">
        <f t="shared" si="114"/>
        <v>26.299999999999997</v>
      </c>
      <c r="R753" s="9">
        <f t="shared" si="115"/>
        <v>39.25</v>
      </c>
      <c r="S753" s="9">
        <f t="shared" si="116"/>
        <v>46.400000000000006</v>
      </c>
      <c r="T753" s="9">
        <f t="shared" si="117"/>
        <v>35.5</v>
      </c>
      <c r="U753" s="8">
        <f t="shared" si="118"/>
        <v>37.31666666666667</v>
      </c>
      <c r="V753" s="8">
        <f t="shared" si="119"/>
        <v>36.862499999999997</v>
      </c>
    </row>
    <row r="754" spans="1:22" ht="13.5" x14ac:dyDescent="0.25">
      <c r="A754" s="3">
        <f>RSI!A754</f>
        <v>43102</v>
      </c>
      <c r="B754" s="2">
        <f>RSI!B754</f>
        <v>10.6784</v>
      </c>
      <c r="C754" s="2">
        <f>RSI!I754</f>
        <v>64.032510371638267</v>
      </c>
      <c r="D754" s="2">
        <f>MACD!E754</f>
        <v>0.16501807783923716</v>
      </c>
      <c r="E754" s="2">
        <f>MACD!F754</f>
        <v>2.3049475603179125E-2</v>
      </c>
      <c r="F754" s="2">
        <f>'Moving Avg'!D754</f>
        <v>10.58638</v>
      </c>
      <c r="G754" s="2">
        <f>'Moving Avg'!F754</f>
        <v>10.59235</v>
      </c>
      <c r="H754" s="2">
        <f>'Moving Avg'!G754</f>
        <v>9.7425880000000049</v>
      </c>
      <c r="I754" s="2">
        <f>'Moving Avg'!H754</f>
        <v>8.8607864999999961</v>
      </c>
      <c r="J754" s="6" t="str">
        <f>OBV!F754</f>
        <v>BEARISH</v>
      </c>
      <c r="K754" s="6" t="str">
        <f>OBV!G754</f>
        <v>NEUTRAL</v>
      </c>
      <c r="L754" s="6" t="str">
        <f>OBV!H754</f>
        <v>BEARISH DIVERGENCE</v>
      </c>
      <c r="M754" s="8">
        <f t="shared" si="110"/>
        <v>25</v>
      </c>
      <c r="N754" s="8">
        <f t="shared" si="111"/>
        <v>0</v>
      </c>
      <c r="O754" s="8">
        <f t="shared" si="112"/>
        <v>50</v>
      </c>
      <c r="P754" s="8">
        <f t="shared" si="113"/>
        <v>16.5</v>
      </c>
      <c r="Q754" s="9">
        <f t="shared" si="114"/>
        <v>18.725000000000001</v>
      </c>
      <c r="R754" s="9">
        <f t="shared" si="115"/>
        <v>26.625</v>
      </c>
      <c r="S754" s="9">
        <f t="shared" si="116"/>
        <v>23.675000000000001</v>
      </c>
      <c r="T754" s="9">
        <f t="shared" si="117"/>
        <v>22.875</v>
      </c>
      <c r="U754" s="8">
        <f t="shared" si="118"/>
        <v>23.008333333333336</v>
      </c>
      <c r="V754" s="8">
        <f t="shared" si="119"/>
        <v>22.975000000000001</v>
      </c>
    </row>
    <row r="755" spans="1:22" ht="13.5" x14ac:dyDescent="0.25">
      <c r="A755" s="3">
        <f>RSI!A755</f>
        <v>43103</v>
      </c>
      <c r="B755" s="2">
        <f>RSI!B755</f>
        <v>10.6784</v>
      </c>
      <c r="C755" s="2">
        <f>RSI!I755</f>
        <v>64.032510371638267</v>
      </c>
      <c r="D755" s="2">
        <f>MACD!E755</f>
        <v>0.15213329169969647</v>
      </c>
      <c r="E755" s="2">
        <f>MACD!F755</f>
        <v>4.8866238822482595E-2</v>
      </c>
      <c r="F755" s="2">
        <f>'Moving Avg'!D755</f>
        <v>10.60478</v>
      </c>
      <c r="G755" s="2">
        <f>'Moving Avg'!F755</f>
        <v>10.597875</v>
      </c>
      <c r="H755" s="2">
        <f>'Moving Avg'!G755</f>
        <v>9.7803300000000064</v>
      </c>
      <c r="I755" s="2">
        <f>'Moving Avg'!H755</f>
        <v>8.8738124999999961</v>
      </c>
      <c r="J755" s="6" t="str">
        <f>OBV!F755</f>
        <v>BEARISH</v>
      </c>
      <c r="K755" s="6" t="str">
        <f>OBV!G755</f>
        <v>NEUTRAL</v>
      </c>
      <c r="L755" s="6" t="str">
        <f>OBV!H755</f>
        <v>BEARISH DIVERGENCE</v>
      </c>
      <c r="M755" s="8">
        <f t="shared" si="110"/>
        <v>25</v>
      </c>
      <c r="N755" s="8">
        <f t="shared" si="111"/>
        <v>0</v>
      </c>
      <c r="O755" s="8">
        <f t="shared" si="112"/>
        <v>50</v>
      </c>
      <c r="P755" s="8">
        <f t="shared" si="113"/>
        <v>16.5</v>
      </c>
      <c r="Q755" s="9">
        <f t="shared" si="114"/>
        <v>18.725000000000001</v>
      </c>
      <c r="R755" s="9">
        <f t="shared" si="115"/>
        <v>26.625</v>
      </c>
      <c r="S755" s="9">
        <f t="shared" si="116"/>
        <v>23.675000000000001</v>
      </c>
      <c r="T755" s="9">
        <f t="shared" si="117"/>
        <v>22.875</v>
      </c>
      <c r="U755" s="8">
        <f t="shared" si="118"/>
        <v>23.008333333333336</v>
      </c>
      <c r="V755" s="8">
        <f t="shared" si="119"/>
        <v>22.975000000000001</v>
      </c>
    </row>
    <row r="756" spans="1:22" ht="13.5" x14ac:dyDescent="0.25">
      <c r="A756" s="3">
        <f>RSI!A756</f>
        <v>43104</v>
      </c>
      <c r="B756" s="2">
        <f>RSI!B756</f>
        <v>10.586399999999999</v>
      </c>
      <c r="C756" s="2">
        <f>RSI!I756</f>
        <v>59.349808379899862</v>
      </c>
      <c r="D756" s="2">
        <f>MACD!E756</f>
        <v>0.13897873513225356</v>
      </c>
      <c r="E756" s="2">
        <f>MACD!F756</f>
        <v>6.6888738084436794E-2</v>
      </c>
      <c r="F756" s="2">
        <f>'Moving Avg'!D756</f>
        <v>10.60478</v>
      </c>
      <c r="G756" s="2">
        <f>'Moving Avg'!F756</f>
        <v>10.602480000000002</v>
      </c>
      <c r="H756" s="2">
        <f>'Moving Avg'!G756</f>
        <v>9.8189940000000071</v>
      </c>
      <c r="I756" s="2">
        <f>'Moving Avg'!H756</f>
        <v>8.8863784999999957</v>
      </c>
      <c r="J756" s="6" t="str">
        <f>OBV!F756</f>
        <v>BEARISH</v>
      </c>
      <c r="K756" s="6" t="str">
        <f>OBV!G756</f>
        <v>STRONG</v>
      </c>
      <c r="L756" s="6" t="str">
        <f>OBV!H756</f>
        <v>NEUTRAL</v>
      </c>
      <c r="M756" s="8">
        <f t="shared" si="110"/>
        <v>25</v>
      </c>
      <c r="N756" s="8">
        <f t="shared" si="111"/>
        <v>0</v>
      </c>
      <c r="O756" s="8">
        <f t="shared" si="112"/>
        <v>50</v>
      </c>
      <c r="P756" s="8">
        <f t="shared" si="113"/>
        <v>33</v>
      </c>
      <c r="Q756" s="9">
        <f t="shared" si="114"/>
        <v>21.2</v>
      </c>
      <c r="R756" s="9">
        <f t="shared" si="115"/>
        <v>30.75</v>
      </c>
      <c r="S756" s="9">
        <f t="shared" si="116"/>
        <v>31.1</v>
      </c>
      <c r="T756" s="9">
        <f t="shared" si="117"/>
        <v>27</v>
      </c>
      <c r="U756" s="8">
        <f t="shared" si="118"/>
        <v>27.683333333333337</v>
      </c>
      <c r="V756" s="8">
        <f t="shared" si="119"/>
        <v>27.512500000000003</v>
      </c>
    </row>
    <row r="757" spans="1:22" ht="13.5" x14ac:dyDescent="0.25">
      <c r="A757" s="3">
        <f>RSI!A757</f>
        <v>43105</v>
      </c>
      <c r="B757" s="2">
        <f>RSI!B757</f>
        <v>10.8993</v>
      </c>
      <c r="C757" s="2">
        <f>RSI!I757</f>
        <v>67.937801833915955</v>
      </c>
      <c r="D757" s="2">
        <f>MACD!E757</f>
        <v>9.6308598389873268E-2</v>
      </c>
      <c r="E757" s="2">
        <f>MACD!F757</f>
        <v>7.2772710145524097E-2</v>
      </c>
      <c r="F757" s="2">
        <f>'Moving Avg'!D757</f>
        <v>10.667359999999999</v>
      </c>
      <c r="G757" s="2">
        <f>'Moving Avg'!F757</f>
        <v>10.631935000000002</v>
      </c>
      <c r="H757" s="2">
        <f>'Moving Avg'!G757</f>
        <v>9.8641000000000059</v>
      </c>
      <c r="I757" s="2">
        <f>'Moving Avg'!H757</f>
        <v>8.8999104999999972</v>
      </c>
      <c r="J757" s="6" t="str">
        <f>OBV!F757</f>
        <v>BEARISH</v>
      </c>
      <c r="K757" s="6" t="str">
        <f>OBV!G757</f>
        <v>NEUTRAL</v>
      </c>
      <c r="L757" s="6" t="str">
        <f>OBV!H757</f>
        <v>BEARISH DIVERGENCE</v>
      </c>
      <c r="M757" s="8">
        <f t="shared" si="110"/>
        <v>25</v>
      </c>
      <c r="N757" s="8">
        <f t="shared" si="111"/>
        <v>0</v>
      </c>
      <c r="O757" s="8">
        <f t="shared" si="112"/>
        <v>50</v>
      </c>
      <c r="P757" s="8">
        <f t="shared" si="113"/>
        <v>16.5</v>
      </c>
      <c r="Q757" s="9">
        <f t="shared" si="114"/>
        <v>18.725000000000001</v>
      </c>
      <c r="R757" s="9">
        <f t="shared" si="115"/>
        <v>26.625</v>
      </c>
      <c r="S757" s="9">
        <f t="shared" si="116"/>
        <v>23.675000000000001</v>
      </c>
      <c r="T757" s="9">
        <f t="shared" si="117"/>
        <v>22.875</v>
      </c>
      <c r="U757" s="8">
        <f t="shared" si="118"/>
        <v>23.008333333333336</v>
      </c>
      <c r="V757" s="8">
        <f t="shared" si="119"/>
        <v>22.975000000000001</v>
      </c>
    </row>
    <row r="758" spans="1:22" ht="13.5" x14ac:dyDescent="0.25">
      <c r="A758" s="3">
        <f>RSI!A758</f>
        <v>43108</v>
      </c>
      <c r="B758" s="2">
        <f>RSI!B758</f>
        <v>10.8993</v>
      </c>
      <c r="C758" s="2">
        <f>RSI!I758</f>
        <v>67.937801833915969</v>
      </c>
      <c r="D758" s="2">
        <f>MACD!E758</f>
        <v>5.5749276459064134E-2</v>
      </c>
      <c r="E758" s="2">
        <f>MACD!F758</f>
        <v>6.9368023408232102E-2</v>
      </c>
      <c r="F758" s="2">
        <f>'Moving Avg'!D758</f>
        <v>10.74836</v>
      </c>
      <c r="G758" s="2">
        <f>'Moving Avg'!F758</f>
        <v>10.648505000000002</v>
      </c>
      <c r="H758" s="2">
        <f>'Moving Avg'!G758</f>
        <v>9.9090220000000073</v>
      </c>
      <c r="I758" s="2">
        <f>'Moving Avg'!H758</f>
        <v>8.9141329999999961</v>
      </c>
      <c r="J758" s="6" t="str">
        <f>OBV!F758</f>
        <v>BULLISH</v>
      </c>
      <c r="K758" s="6" t="str">
        <f>OBV!G758</f>
        <v>NEUTRAL</v>
      </c>
      <c r="L758" s="6" t="str">
        <f>OBV!H758</f>
        <v>CONFIRMED BULLISH</v>
      </c>
      <c r="M758" s="8">
        <f t="shared" si="110"/>
        <v>25</v>
      </c>
      <c r="N758" s="8">
        <f t="shared" si="111"/>
        <v>45</v>
      </c>
      <c r="O758" s="8">
        <f t="shared" si="112"/>
        <v>50</v>
      </c>
      <c r="P758" s="8">
        <f t="shared" si="113"/>
        <v>83.5</v>
      </c>
      <c r="Q758" s="9">
        <f t="shared" si="114"/>
        <v>44.524999999999999</v>
      </c>
      <c r="R758" s="9">
        <f t="shared" si="115"/>
        <v>52.375</v>
      </c>
      <c r="S758" s="9">
        <f t="shared" si="116"/>
        <v>60.575000000000003</v>
      </c>
      <c r="T758" s="9">
        <f t="shared" si="117"/>
        <v>50.875</v>
      </c>
      <c r="U758" s="8">
        <f t="shared" si="118"/>
        <v>52.491666666666674</v>
      </c>
      <c r="V758" s="8">
        <f t="shared" si="119"/>
        <v>52.087500000000006</v>
      </c>
    </row>
    <row r="759" spans="1:22" ht="13.5" x14ac:dyDescent="0.25">
      <c r="A759" s="3">
        <f>RSI!A759</f>
        <v>43109</v>
      </c>
      <c r="B759" s="2">
        <f>RSI!B759</f>
        <v>10.7705</v>
      </c>
      <c r="C759" s="2">
        <f>RSI!I759</f>
        <v>61.713522039606168</v>
      </c>
      <c r="D759" s="2">
        <f>MACD!E759</f>
        <v>4.3741838747356709E-2</v>
      </c>
      <c r="E759" s="2">
        <f>MACD!F759</f>
        <v>6.4242786476057023E-2</v>
      </c>
      <c r="F759" s="2">
        <f>'Moving Avg'!D759</f>
        <v>10.766780000000001</v>
      </c>
      <c r="G759" s="2">
        <f>'Moving Avg'!F759</f>
        <v>10.657710000000002</v>
      </c>
      <c r="H759" s="2">
        <f>'Moving Avg'!G759</f>
        <v>9.9513680000000075</v>
      </c>
      <c r="I759" s="2">
        <f>'Moving Avg'!H759</f>
        <v>8.9274809999999967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  <c r="M759" s="8">
        <f t="shared" si="110"/>
        <v>25</v>
      </c>
      <c r="N759" s="8">
        <f t="shared" si="111"/>
        <v>100</v>
      </c>
      <c r="O759" s="8">
        <f t="shared" si="112"/>
        <v>50</v>
      </c>
      <c r="P759" s="8">
        <f t="shared" si="113"/>
        <v>16.5</v>
      </c>
      <c r="Q759" s="9">
        <f t="shared" si="114"/>
        <v>53.725000000000001</v>
      </c>
      <c r="R759" s="9">
        <f t="shared" si="115"/>
        <v>46.625</v>
      </c>
      <c r="S759" s="9">
        <f t="shared" si="116"/>
        <v>38.674999999999997</v>
      </c>
      <c r="T759" s="9">
        <f t="shared" si="117"/>
        <v>47.875</v>
      </c>
      <c r="U759" s="8">
        <f t="shared" si="118"/>
        <v>46.341666666666661</v>
      </c>
      <c r="V759" s="8">
        <f t="shared" si="119"/>
        <v>46.724999999999994</v>
      </c>
    </row>
    <row r="760" spans="1:22" ht="13.5" x14ac:dyDescent="0.25">
      <c r="A760" s="3">
        <f>RSI!A760</f>
        <v>43110</v>
      </c>
      <c r="B760" s="2">
        <f>RSI!B760</f>
        <v>10.6784</v>
      </c>
      <c r="C760" s="2">
        <f>RSI!I760</f>
        <v>57.646478263358702</v>
      </c>
      <c r="D760" s="2">
        <f>MACD!E760</f>
        <v>3.8560036110009577E-2</v>
      </c>
      <c r="E760" s="2">
        <f>MACD!F760</f>
        <v>5.910623640284754E-2</v>
      </c>
      <c r="F760" s="2">
        <f>'Moving Avg'!D760</f>
        <v>10.766780000000001</v>
      </c>
      <c r="G760" s="2">
        <f>'Moving Avg'!F760</f>
        <v>10.653105000000002</v>
      </c>
      <c r="H760" s="2">
        <f>'Moving Avg'!G760</f>
        <v>9.990030000000008</v>
      </c>
      <c r="I760" s="2">
        <f>'Moving Avg'!H760</f>
        <v>8.9405989999999971</v>
      </c>
      <c r="J760" s="6" t="str">
        <f>OBV!F760</f>
        <v>BEARISH</v>
      </c>
      <c r="K760" s="6" t="str">
        <f>OBV!G760</f>
        <v>STRONG</v>
      </c>
      <c r="L760" s="6" t="str">
        <f>OBV!H760</f>
        <v>NEUTRAL</v>
      </c>
      <c r="M760" s="8">
        <f t="shared" si="110"/>
        <v>25</v>
      </c>
      <c r="N760" s="8">
        <f t="shared" si="111"/>
        <v>100</v>
      </c>
      <c r="O760" s="8">
        <f t="shared" si="112"/>
        <v>50</v>
      </c>
      <c r="P760" s="8">
        <f t="shared" si="113"/>
        <v>33</v>
      </c>
      <c r="Q760" s="9">
        <f t="shared" si="114"/>
        <v>56.2</v>
      </c>
      <c r="R760" s="9">
        <f t="shared" si="115"/>
        <v>50.75</v>
      </c>
      <c r="S760" s="9">
        <f t="shared" si="116"/>
        <v>46.1</v>
      </c>
      <c r="T760" s="9">
        <f t="shared" si="117"/>
        <v>52</v>
      </c>
      <c r="U760" s="8">
        <f t="shared" si="118"/>
        <v>51.016666666666673</v>
      </c>
      <c r="V760" s="8">
        <f t="shared" si="119"/>
        <v>51.262500000000003</v>
      </c>
    </row>
    <row r="761" spans="1:22" ht="13.5" x14ac:dyDescent="0.25">
      <c r="A761" s="3">
        <f>RSI!A761</f>
        <v>43111</v>
      </c>
      <c r="B761" s="2">
        <f>RSI!B761</f>
        <v>10.5495</v>
      </c>
      <c r="C761" s="2">
        <f>RSI!I761</f>
        <v>52.437871834477441</v>
      </c>
      <c r="D761" s="2">
        <f>MACD!E761</f>
        <v>4.2560503717671949E-2</v>
      </c>
      <c r="E761" s="2">
        <f>MACD!F761</f>
        <v>5.5797089865812423E-2</v>
      </c>
      <c r="F761" s="2">
        <f>'Moving Avg'!D761</f>
        <v>10.759400000000001</v>
      </c>
      <c r="G761" s="2">
        <f>'Moving Avg'!F761</f>
        <v>10.642055000000001</v>
      </c>
      <c r="H761" s="2">
        <f>'Moving Avg'!G761</f>
        <v>10.025194000000006</v>
      </c>
      <c r="I761" s="2">
        <f>'Moving Avg'!H761</f>
        <v>8.9529804999999971</v>
      </c>
      <c r="J761" s="6" t="str">
        <f>OBV!F761</f>
        <v>BEARISH</v>
      </c>
      <c r="K761" s="6" t="str">
        <f>OBV!G761</f>
        <v>STRONG</v>
      </c>
      <c r="L761" s="6" t="str">
        <f>OBV!H761</f>
        <v>CONFIRMED BEARISH</v>
      </c>
      <c r="M761" s="8">
        <f t="shared" si="110"/>
        <v>25</v>
      </c>
      <c r="N761" s="8">
        <f t="shared" si="111"/>
        <v>45</v>
      </c>
      <c r="O761" s="8">
        <f t="shared" si="112"/>
        <v>50</v>
      </c>
      <c r="P761" s="8">
        <f t="shared" si="113"/>
        <v>33</v>
      </c>
      <c r="Q761" s="9">
        <f t="shared" si="114"/>
        <v>36.950000000000003</v>
      </c>
      <c r="R761" s="9">
        <f t="shared" si="115"/>
        <v>39.75</v>
      </c>
      <c r="S761" s="9">
        <f t="shared" si="116"/>
        <v>37.85</v>
      </c>
      <c r="T761" s="9">
        <f t="shared" si="117"/>
        <v>38.25</v>
      </c>
      <c r="U761" s="8">
        <f t="shared" si="118"/>
        <v>38.183333333333337</v>
      </c>
      <c r="V761" s="8">
        <f t="shared" si="119"/>
        <v>38.200000000000003</v>
      </c>
    </row>
    <row r="762" spans="1:22" ht="13.5" x14ac:dyDescent="0.25">
      <c r="A762" s="3">
        <f>RSI!A762</f>
        <v>43112</v>
      </c>
      <c r="B762" s="2">
        <f>RSI!B762</f>
        <v>10.871700000000001</v>
      </c>
      <c r="C762" s="2">
        <f>RSI!I762</f>
        <v>61.74290720923775</v>
      </c>
      <c r="D762" s="2">
        <f>MACD!E762</f>
        <v>2.1763599379315934E-2</v>
      </c>
      <c r="E762" s="2">
        <f>MACD!F762</f>
        <v>4.8990391768513129E-2</v>
      </c>
      <c r="F762" s="2">
        <f>'Moving Avg'!D762</f>
        <v>10.753880000000001</v>
      </c>
      <c r="G762" s="2">
        <f>'Moving Avg'!F762</f>
        <v>10.648495</v>
      </c>
      <c r="H762" s="2">
        <f>'Moving Avg'!G762</f>
        <v>10.071774000000007</v>
      </c>
      <c r="I762" s="2">
        <f>'Moving Avg'!H762</f>
        <v>8.9669729999999976</v>
      </c>
      <c r="J762" s="6" t="str">
        <f>OBV!F762</f>
        <v>BEARISH</v>
      </c>
      <c r="K762" s="6" t="str">
        <f>OBV!G762</f>
        <v>STRONG</v>
      </c>
      <c r="L762" s="6" t="str">
        <f>OBV!H762</f>
        <v>CONFIRMED BEARISH</v>
      </c>
      <c r="M762" s="8">
        <f t="shared" si="110"/>
        <v>25</v>
      </c>
      <c r="N762" s="8">
        <f t="shared" si="111"/>
        <v>100</v>
      </c>
      <c r="O762" s="8">
        <f t="shared" si="112"/>
        <v>50</v>
      </c>
      <c r="P762" s="8">
        <f t="shared" si="113"/>
        <v>33</v>
      </c>
      <c r="Q762" s="9">
        <f t="shared" si="114"/>
        <v>56.2</v>
      </c>
      <c r="R762" s="9">
        <f t="shared" si="115"/>
        <v>50.75</v>
      </c>
      <c r="S762" s="9">
        <f t="shared" si="116"/>
        <v>46.1</v>
      </c>
      <c r="T762" s="9">
        <f t="shared" si="117"/>
        <v>52</v>
      </c>
      <c r="U762" s="8">
        <f t="shared" si="118"/>
        <v>51.016666666666673</v>
      </c>
      <c r="V762" s="8">
        <f t="shared" si="119"/>
        <v>51.262500000000003</v>
      </c>
    </row>
    <row r="763" spans="1:22" ht="13.5" x14ac:dyDescent="0.25">
      <c r="A763" s="3">
        <f>RSI!A763</f>
        <v>43115</v>
      </c>
      <c r="B763" s="2">
        <f>RSI!B763</f>
        <v>10.7613</v>
      </c>
      <c r="C763" s="2">
        <f>RSI!I763</f>
        <v>57.58571831107286</v>
      </c>
      <c r="D763" s="2">
        <f>MACD!E763</f>
        <v>-4.0210248103296209E-3</v>
      </c>
      <c r="E763" s="2">
        <f>MACD!F763</f>
        <v>3.8388108452744582E-2</v>
      </c>
      <c r="F763" s="2">
        <f>'Moving Avg'!D763</f>
        <v>10.726280000000001</v>
      </c>
      <c r="G763" s="2">
        <f>'Moving Avg'!F763</f>
        <v>10.652640000000002</v>
      </c>
      <c r="H763" s="2">
        <f>'Moving Avg'!G763</f>
        <v>10.111358000000006</v>
      </c>
      <c r="I763" s="2">
        <f>'Moving Avg'!H763</f>
        <v>8.9803669999999958</v>
      </c>
      <c r="J763" s="6" t="str">
        <f>OBV!F763</f>
        <v>BEARISH</v>
      </c>
      <c r="K763" s="6" t="str">
        <f>OBV!G763</f>
        <v>STRONG</v>
      </c>
      <c r="L763" s="6" t="str">
        <f>OBV!H763</f>
        <v>CONFIRMED BEARISH</v>
      </c>
      <c r="M763" s="8">
        <f t="shared" si="110"/>
        <v>25</v>
      </c>
      <c r="N763" s="8">
        <f t="shared" si="111"/>
        <v>100</v>
      </c>
      <c r="O763" s="8">
        <f t="shared" si="112"/>
        <v>50</v>
      </c>
      <c r="P763" s="8">
        <f t="shared" si="113"/>
        <v>33</v>
      </c>
      <c r="Q763" s="9">
        <f t="shared" si="114"/>
        <v>56.2</v>
      </c>
      <c r="R763" s="9">
        <f t="shared" si="115"/>
        <v>50.75</v>
      </c>
      <c r="S763" s="9">
        <f t="shared" si="116"/>
        <v>46.1</v>
      </c>
      <c r="T763" s="9">
        <f t="shared" si="117"/>
        <v>52</v>
      </c>
      <c r="U763" s="8">
        <f t="shared" si="118"/>
        <v>51.016666666666673</v>
      </c>
      <c r="V763" s="8">
        <f t="shared" si="119"/>
        <v>51.262500000000003</v>
      </c>
    </row>
    <row r="764" spans="1:22" ht="13.5" x14ac:dyDescent="0.25">
      <c r="A764" s="3">
        <f>RSI!A764</f>
        <v>43116</v>
      </c>
      <c r="B764" s="2">
        <f>RSI!B764</f>
        <v>10.954599999999999</v>
      </c>
      <c r="C764" s="2">
        <f>RSI!I764</f>
        <v>62.363920524048872</v>
      </c>
      <c r="D764" s="2">
        <f>MACD!E764</f>
        <v>-1.3215006442555577E-2</v>
      </c>
      <c r="E764" s="2">
        <f>MACD!F764</f>
        <v>2.806748547368455E-2</v>
      </c>
      <c r="F764" s="2">
        <f>'Moving Avg'!D764</f>
        <v>10.763099999999998</v>
      </c>
      <c r="G764" s="2">
        <f>'Moving Avg'!F764</f>
        <v>10.663689999999999</v>
      </c>
      <c r="H764" s="2">
        <f>'Moving Avg'!G764</f>
        <v>10.154624000000005</v>
      </c>
      <c r="I764" s="2">
        <f>'Moving Avg'!H764</f>
        <v>8.9947274999999962</v>
      </c>
      <c r="J764" s="6" t="str">
        <f>OBV!F764</f>
        <v>BEARISH</v>
      </c>
      <c r="K764" s="6" t="str">
        <f>OBV!G764</f>
        <v>STRONG</v>
      </c>
      <c r="L764" s="6" t="str">
        <f>OBV!H764</f>
        <v>BEARISH DIVERGENCE</v>
      </c>
      <c r="M764" s="8">
        <f t="shared" si="110"/>
        <v>25</v>
      </c>
      <c r="N764" s="8">
        <f t="shared" si="111"/>
        <v>100</v>
      </c>
      <c r="O764" s="8">
        <f t="shared" si="112"/>
        <v>50</v>
      </c>
      <c r="P764" s="8">
        <f t="shared" si="113"/>
        <v>33</v>
      </c>
      <c r="Q764" s="9">
        <f t="shared" si="114"/>
        <v>56.2</v>
      </c>
      <c r="R764" s="9">
        <f t="shared" si="115"/>
        <v>50.75</v>
      </c>
      <c r="S764" s="9">
        <f t="shared" si="116"/>
        <v>46.1</v>
      </c>
      <c r="T764" s="9">
        <f t="shared" si="117"/>
        <v>52</v>
      </c>
      <c r="U764" s="8">
        <f t="shared" si="118"/>
        <v>51.016666666666673</v>
      </c>
      <c r="V764" s="8">
        <f t="shared" si="119"/>
        <v>51.262500000000003</v>
      </c>
    </row>
    <row r="765" spans="1:22" ht="13.5" x14ac:dyDescent="0.25">
      <c r="A765" s="3">
        <f>RSI!A765</f>
        <v>43117</v>
      </c>
      <c r="B765" s="2">
        <f>RSI!B765</f>
        <v>11.0466</v>
      </c>
      <c r="C765" s="2">
        <f>RSI!I765</f>
        <v>64.418474830861612</v>
      </c>
      <c r="D765" s="2">
        <f>MACD!E765</f>
        <v>-3.0230063203500634E-2</v>
      </c>
      <c r="E765" s="2">
        <f>MACD!F765</f>
        <v>1.6407975738247513E-2</v>
      </c>
      <c r="F765" s="2">
        <f>'Moving Avg'!D765</f>
        <v>10.836739999999999</v>
      </c>
      <c r="G765" s="2">
        <f>'Moving Avg'!F765</f>
        <v>10.6867</v>
      </c>
      <c r="H765" s="2">
        <f>'Moving Avg'!G765</f>
        <v>10.196968000000005</v>
      </c>
      <c r="I765" s="2">
        <f>'Moving Avg'!H765</f>
        <v>9.0094559999999948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  <c r="M765" s="8">
        <f t="shared" si="110"/>
        <v>25</v>
      </c>
      <c r="N765" s="8">
        <f t="shared" si="111"/>
        <v>100</v>
      </c>
      <c r="O765" s="8">
        <f t="shared" si="112"/>
        <v>50</v>
      </c>
      <c r="P765" s="8">
        <f t="shared" si="113"/>
        <v>67</v>
      </c>
      <c r="Q765" s="9">
        <f t="shared" si="114"/>
        <v>61.3</v>
      </c>
      <c r="R765" s="9">
        <f t="shared" si="115"/>
        <v>59.25</v>
      </c>
      <c r="S765" s="9">
        <f t="shared" si="116"/>
        <v>61.400000000000006</v>
      </c>
      <c r="T765" s="9">
        <f t="shared" si="117"/>
        <v>60.5</v>
      </c>
      <c r="U765" s="8">
        <f t="shared" si="118"/>
        <v>60.65</v>
      </c>
      <c r="V765" s="8">
        <f t="shared" si="119"/>
        <v>60.612499999999997</v>
      </c>
    </row>
    <row r="766" spans="1:22" ht="13.5" x14ac:dyDescent="0.25">
      <c r="A766" s="3">
        <f>RSI!A766</f>
        <v>43118</v>
      </c>
      <c r="B766" s="2">
        <f>RSI!B766</f>
        <v>11.1387</v>
      </c>
      <c r="C766" s="2">
        <f>RSI!I766</f>
        <v>66.396166390557738</v>
      </c>
      <c r="D766" s="2">
        <f>MACD!E766</f>
        <v>-6.8388525757477225E-2</v>
      </c>
      <c r="E766" s="2">
        <f>MACD!F766</f>
        <v>-5.5132456089743501E-4</v>
      </c>
      <c r="F766" s="2">
        <f>'Moving Avg'!D766</f>
        <v>10.95458</v>
      </c>
      <c r="G766" s="2">
        <f>'Moving Avg'!F766</f>
        <v>10.716620000000001</v>
      </c>
      <c r="H766" s="2">
        <f>'Moving Avg'!G766</f>
        <v>10.241154000000003</v>
      </c>
      <c r="I766" s="2">
        <f>'Moving Avg'!H766</f>
        <v>9.0246449999999943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  <c r="M766" s="8">
        <f t="shared" si="110"/>
        <v>25</v>
      </c>
      <c r="N766" s="8">
        <f t="shared" si="111"/>
        <v>100</v>
      </c>
      <c r="O766" s="8">
        <f t="shared" si="112"/>
        <v>50</v>
      </c>
      <c r="P766" s="8">
        <f t="shared" si="113"/>
        <v>67</v>
      </c>
      <c r="Q766" s="9">
        <f t="shared" si="114"/>
        <v>61.3</v>
      </c>
      <c r="R766" s="9">
        <f t="shared" si="115"/>
        <v>59.25</v>
      </c>
      <c r="S766" s="9">
        <f t="shared" si="116"/>
        <v>61.400000000000006</v>
      </c>
      <c r="T766" s="9">
        <f t="shared" si="117"/>
        <v>60.5</v>
      </c>
      <c r="U766" s="8">
        <f t="shared" si="118"/>
        <v>60.65</v>
      </c>
      <c r="V766" s="8">
        <f t="shared" si="119"/>
        <v>60.612499999999997</v>
      </c>
    </row>
    <row r="767" spans="1:22" ht="13.5" x14ac:dyDescent="0.25">
      <c r="A767" s="3">
        <f>RSI!A767</f>
        <v>43119</v>
      </c>
      <c r="B767" s="2">
        <f>RSI!B767</f>
        <v>11.203099999999999</v>
      </c>
      <c r="C767" s="2">
        <f>RSI!I767</f>
        <v>67.746143994354384</v>
      </c>
      <c r="D767" s="2">
        <f>MACD!E767</f>
        <v>-6.0431326610222769E-2</v>
      </c>
      <c r="E767" s="2">
        <f>MACD!F767</f>
        <v>-1.2527324970762503E-2</v>
      </c>
      <c r="F767" s="2">
        <f>'Moving Avg'!D767</f>
        <v>11.020859999999999</v>
      </c>
      <c r="G767" s="2">
        <f>'Moving Avg'!F767</f>
        <v>10.75206</v>
      </c>
      <c r="H767" s="2">
        <f>'Moving Avg'!G767</f>
        <v>10.282946000000004</v>
      </c>
      <c r="I767" s="2">
        <f>'Moving Avg'!H767</f>
        <v>9.0401559999999943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  <c r="M767" s="8">
        <f t="shared" si="110"/>
        <v>25</v>
      </c>
      <c r="N767" s="8">
        <f t="shared" si="111"/>
        <v>100</v>
      </c>
      <c r="O767" s="8">
        <f t="shared" si="112"/>
        <v>50</v>
      </c>
      <c r="P767" s="8">
        <f t="shared" si="113"/>
        <v>67</v>
      </c>
      <c r="Q767" s="9">
        <f t="shared" si="114"/>
        <v>61.3</v>
      </c>
      <c r="R767" s="9">
        <f t="shared" si="115"/>
        <v>59.25</v>
      </c>
      <c r="S767" s="9">
        <f t="shared" si="116"/>
        <v>61.400000000000006</v>
      </c>
      <c r="T767" s="9">
        <f t="shared" si="117"/>
        <v>60.5</v>
      </c>
      <c r="U767" s="8">
        <f t="shared" si="118"/>
        <v>60.65</v>
      </c>
      <c r="V767" s="8">
        <f t="shared" si="119"/>
        <v>60.612499999999997</v>
      </c>
    </row>
    <row r="768" spans="1:22" ht="13.5" x14ac:dyDescent="0.25">
      <c r="A768" s="3">
        <f>RSI!A768</f>
        <v>43122</v>
      </c>
      <c r="B768" s="2">
        <f>RSI!B768</f>
        <v>11.193899999999999</v>
      </c>
      <c r="C768" s="2">
        <f>RSI!I768</f>
        <v>67.330010128415296</v>
      </c>
      <c r="D768" s="2">
        <f>MACD!E768</f>
        <v>-5.6289004467956261E-2</v>
      </c>
      <c r="E768" s="2">
        <f>MACD!F768</f>
        <v>-2.1279660870201257E-2</v>
      </c>
      <c r="F768" s="2">
        <f>'Moving Avg'!D768</f>
        <v>11.107379999999999</v>
      </c>
      <c r="G768" s="2">
        <f>'Moving Avg'!F768</f>
        <v>10.7875</v>
      </c>
      <c r="H768" s="2">
        <f>'Moving Avg'!G768</f>
        <v>10.322898000000004</v>
      </c>
      <c r="I768" s="2">
        <f>'Moving Avg'!H768</f>
        <v>9.0560354999999948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  <c r="M768" s="8">
        <f t="shared" si="110"/>
        <v>25</v>
      </c>
      <c r="N768" s="8">
        <f t="shared" si="111"/>
        <v>100</v>
      </c>
      <c r="O768" s="8">
        <f t="shared" si="112"/>
        <v>50</v>
      </c>
      <c r="P768" s="8">
        <f t="shared" si="113"/>
        <v>67</v>
      </c>
      <c r="Q768" s="9">
        <f t="shared" si="114"/>
        <v>61.3</v>
      </c>
      <c r="R768" s="9">
        <f t="shared" si="115"/>
        <v>59.25</v>
      </c>
      <c r="S768" s="9">
        <f t="shared" si="116"/>
        <v>61.400000000000006</v>
      </c>
      <c r="T768" s="9">
        <f t="shared" si="117"/>
        <v>60.5</v>
      </c>
      <c r="U768" s="8">
        <f t="shared" si="118"/>
        <v>60.65</v>
      </c>
      <c r="V768" s="8">
        <f t="shared" si="119"/>
        <v>60.612499999999997</v>
      </c>
    </row>
    <row r="769" spans="1:22" ht="13.5" x14ac:dyDescent="0.25">
      <c r="A769" s="3">
        <f>RSI!A769</f>
        <v>43123</v>
      </c>
      <c r="B769" s="2">
        <f>RSI!B769</f>
        <v>11.1387</v>
      </c>
      <c r="C769" s="2">
        <f>RSI!I769</f>
        <v>64.759678854691785</v>
      </c>
      <c r="D769" s="2">
        <f>MACD!E769</f>
        <v>-7.1485885929508441E-2</v>
      </c>
      <c r="E769" s="2">
        <f>MACD!F769</f>
        <v>-3.1320905882062697E-2</v>
      </c>
      <c r="F769" s="2">
        <f>'Moving Avg'!D769</f>
        <v>11.1442</v>
      </c>
      <c r="G769" s="2">
        <f>'Moving Avg'!F769</f>
        <v>10.815114999999999</v>
      </c>
      <c r="H769" s="2">
        <f>'Moving Avg'!G769</f>
        <v>10.361930000000005</v>
      </c>
      <c r="I769" s="2">
        <f>'Moving Avg'!H769</f>
        <v>9.0716849999999951</v>
      </c>
      <c r="J769" s="6" t="str">
        <f>OBV!F769</f>
        <v>BULLISH</v>
      </c>
      <c r="K769" s="6" t="str">
        <f>OBV!G769</f>
        <v>WEAK</v>
      </c>
      <c r="L769" s="6" t="str">
        <f>OBV!H769</f>
        <v>CONFIRMED BULLISH</v>
      </c>
      <c r="M769" s="8">
        <f t="shared" si="110"/>
        <v>25</v>
      </c>
      <c r="N769" s="8">
        <f t="shared" si="111"/>
        <v>100</v>
      </c>
      <c r="O769" s="8">
        <f t="shared" si="112"/>
        <v>50</v>
      </c>
      <c r="P769" s="8">
        <f t="shared" si="113"/>
        <v>67</v>
      </c>
      <c r="Q769" s="9">
        <f t="shared" si="114"/>
        <v>61.3</v>
      </c>
      <c r="R769" s="9">
        <f t="shared" si="115"/>
        <v>59.25</v>
      </c>
      <c r="S769" s="9">
        <f t="shared" si="116"/>
        <v>61.400000000000006</v>
      </c>
      <c r="T769" s="9">
        <f t="shared" si="117"/>
        <v>60.5</v>
      </c>
      <c r="U769" s="8">
        <f t="shared" si="118"/>
        <v>60.65</v>
      </c>
      <c r="V769" s="8">
        <f t="shared" si="119"/>
        <v>60.612499999999997</v>
      </c>
    </row>
    <row r="770" spans="1:22" ht="13.5" x14ac:dyDescent="0.25">
      <c r="A770" s="3">
        <f>RSI!A770</f>
        <v>43124</v>
      </c>
      <c r="B770" s="2">
        <f>RSI!B770</f>
        <v>11.3688</v>
      </c>
      <c r="C770" s="2">
        <f>RSI!I770</f>
        <v>69.91537432495565</v>
      </c>
      <c r="D770" s="2">
        <f>MACD!E770</f>
        <v>-0.11798730717796602</v>
      </c>
      <c r="E770" s="2">
        <f>MACD!F770</f>
        <v>-4.8654186141243366E-2</v>
      </c>
      <c r="F770" s="2">
        <f>'Moving Avg'!D770</f>
        <v>11.208639999999999</v>
      </c>
      <c r="G770" s="2">
        <f>'Moving Avg'!F770</f>
        <v>10.854234999999999</v>
      </c>
      <c r="H770" s="2">
        <f>'Moving Avg'!G770</f>
        <v>10.405748000000003</v>
      </c>
      <c r="I770" s="2">
        <f>'Moving Avg'!H770</f>
        <v>9.0885769999999937</v>
      </c>
      <c r="J770" s="6" t="str">
        <f>OBV!F770</f>
        <v>BULLISH</v>
      </c>
      <c r="K770" s="6" t="str">
        <f>OBV!G770</f>
        <v>WEAK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100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67</v>
      </c>
      <c r="Q770" s="9">
        <f t="shared" si="114"/>
        <v>61.3</v>
      </c>
      <c r="R770" s="9">
        <f t="shared" si="115"/>
        <v>59.25</v>
      </c>
      <c r="S770" s="9">
        <f t="shared" si="116"/>
        <v>61.400000000000006</v>
      </c>
      <c r="T770" s="9">
        <f t="shared" si="117"/>
        <v>60.5</v>
      </c>
      <c r="U770" s="8">
        <f t="shared" si="118"/>
        <v>60.65</v>
      </c>
      <c r="V770" s="8">
        <f t="shared" si="119"/>
        <v>60.612499999999997</v>
      </c>
    </row>
    <row r="771" spans="1:22" ht="13.5" x14ac:dyDescent="0.25">
      <c r="A771" s="3">
        <f>RSI!A771</f>
        <v>43125</v>
      </c>
      <c r="B771" s="2">
        <f>RSI!B771</f>
        <v>11.3688</v>
      </c>
      <c r="C771" s="2">
        <f>RSI!I771</f>
        <v>69.91537432495565</v>
      </c>
      <c r="D771" s="2">
        <f>MACD!E771</f>
        <v>-0.18077403542472936</v>
      </c>
      <c r="E771" s="2">
        <f>MACD!F771</f>
        <v>-7.5078155997940571E-2</v>
      </c>
      <c r="F771" s="2">
        <f>'Moving Avg'!D771</f>
        <v>11.254659999999999</v>
      </c>
      <c r="G771" s="2">
        <f>'Moving Avg'!F771</f>
        <v>10.893354999999998</v>
      </c>
      <c r="H771" s="2">
        <f>'Moving Avg'!G771</f>
        <v>10.449566000000004</v>
      </c>
      <c r="I771" s="2">
        <f>'Moving Avg'!H771</f>
        <v>9.105468999999994</v>
      </c>
      <c r="J771" s="6" t="str">
        <f>OBV!F771</f>
        <v>BULLISH</v>
      </c>
      <c r="K771" s="6" t="str">
        <f>OBV!G771</f>
        <v>WEAK</v>
      </c>
      <c r="L771" s="6" t="str">
        <f>OBV!H771</f>
        <v>CONFIRMED BULLISH</v>
      </c>
      <c r="M771" s="8">
        <f t="shared" si="120"/>
        <v>25</v>
      </c>
      <c r="N771" s="8">
        <f t="shared" si="121"/>
        <v>100</v>
      </c>
      <c r="O771" s="8">
        <f t="shared" si="122"/>
        <v>50</v>
      </c>
      <c r="P771" s="8">
        <f t="shared" si="123"/>
        <v>67</v>
      </c>
      <c r="Q771" s="9">
        <f t="shared" ref="Q771:Q834" si="124">0.35*M771+N771*0.35+O771*0.15+P771*0.15</f>
        <v>61.3</v>
      </c>
      <c r="R771" s="9">
        <f t="shared" ref="R771:R834" si="125">M771*0.2+N771*0.2+O771*0.35+P771*0.25</f>
        <v>59.25</v>
      </c>
      <c r="S771" s="9">
        <f t="shared" ref="S771:S834" si="126">M771*0.15+N771*0.15+O771*0.25+P771*0.45</f>
        <v>61.400000000000006</v>
      </c>
      <c r="T771" s="9">
        <f t="shared" ref="T771:T834" si="127">0.25*SUM(M771:P771)</f>
        <v>60.5</v>
      </c>
      <c r="U771" s="8">
        <f t="shared" ref="U771:U834" si="128">SUM(Q771:S771)/3</f>
        <v>60.65</v>
      </c>
      <c r="V771" s="8">
        <f t="shared" ref="V771:V834" si="129">SUM(Q771:T771)/4</f>
        <v>60.612499999999997</v>
      </c>
    </row>
    <row r="772" spans="1:22" ht="13.5" x14ac:dyDescent="0.25">
      <c r="A772" s="3">
        <f>RSI!A772</f>
        <v>43126</v>
      </c>
      <c r="B772" s="2">
        <f>RSI!B772</f>
        <v>11.3688</v>
      </c>
      <c r="C772" s="2">
        <f>RSI!I772</f>
        <v>69.915374324955636</v>
      </c>
      <c r="D772" s="2">
        <f>MACD!E772</f>
        <v>-0.18767333492946037</v>
      </c>
      <c r="E772" s="2">
        <f>MACD!F772</f>
        <v>-9.759719178424453E-2</v>
      </c>
      <c r="F772" s="2">
        <f>'Moving Avg'!D772</f>
        <v>11.287800000000001</v>
      </c>
      <c r="G772" s="2">
        <f>'Moving Avg'!F772</f>
        <v>10.932475</v>
      </c>
      <c r="H772" s="2">
        <f>'Moving Avg'!G772</f>
        <v>10.498354000000004</v>
      </c>
      <c r="I772" s="2">
        <f>'Moving Avg'!H772</f>
        <v>9.1211644999999955</v>
      </c>
      <c r="J772" s="6" t="str">
        <f>OBV!F772</f>
        <v>BULLISH</v>
      </c>
      <c r="K772" s="6" t="str">
        <f>OBV!G772</f>
        <v>WEAK</v>
      </c>
      <c r="L772" s="6" t="str">
        <f>OBV!H772</f>
        <v>CONFIRMED BULLISH</v>
      </c>
      <c r="M772" s="8">
        <f t="shared" si="120"/>
        <v>25</v>
      </c>
      <c r="N772" s="8">
        <f t="shared" si="121"/>
        <v>100</v>
      </c>
      <c r="O772" s="8">
        <f t="shared" si="122"/>
        <v>50</v>
      </c>
      <c r="P772" s="8">
        <f t="shared" si="123"/>
        <v>67</v>
      </c>
      <c r="Q772" s="9">
        <f t="shared" si="124"/>
        <v>61.3</v>
      </c>
      <c r="R772" s="9">
        <f t="shared" si="125"/>
        <v>59.25</v>
      </c>
      <c r="S772" s="9">
        <f t="shared" si="126"/>
        <v>61.400000000000006</v>
      </c>
      <c r="T772" s="9">
        <f t="shared" si="127"/>
        <v>60.5</v>
      </c>
      <c r="U772" s="8">
        <f t="shared" si="128"/>
        <v>60.65</v>
      </c>
      <c r="V772" s="8">
        <f t="shared" si="129"/>
        <v>60.612499999999997</v>
      </c>
    </row>
    <row r="773" spans="1:22" ht="13.5" x14ac:dyDescent="0.25">
      <c r="A773" s="3">
        <f>RSI!A773</f>
        <v>43129</v>
      </c>
      <c r="B773" s="2">
        <f>RSI!B773</f>
        <v>11.3688</v>
      </c>
      <c r="C773" s="2">
        <f>RSI!I773</f>
        <v>69.915374324955636</v>
      </c>
      <c r="D773" s="2">
        <f>MACD!E773</f>
        <v>-0.21358961420035349</v>
      </c>
      <c r="E773" s="2">
        <f>MACD!F773</f>
        <v>-0.12079567626746633</v>
      </c>
      <c r="F773" s="2">
        <f>'Moving Avg'!D773</f>
        <v>11.32278</v>
      </c>
      <c r="G773" s="2">
        <f>'Moving Avg'!F773</f>
        <v>10.976199999999999</v>
      </c>
      <c r="H773" s="2">
        <f>'Moving Avg'!G773</f>
        <v>10.546406000000001</v>
      </c>
      <c r="I773" s="2">
        <f>'Moving Avg'!H773</f>
        <v>9.1369059999999962</v>
      </c>
      <c r="J773" s="6" t="str">
        <f>OBV!F773</f>
        <v>BULLISH</v>
      </c>
      <c r="K773" s="6" t="str">
        <f>OBV!G773</f>
        <v>WEAK</v>
      </c>
      <c r="L773" s="6" t="str">
        <f>OBV!H773</f>
        <v>CONFIRMED BULLISH</v>
      </c>
      <c r="M773" s="8">
        <f t="shared" si="120"/>
        <v>25</v>
      </c>
      <c r="N773" s="8">
        <f t="shared" si="121"/>
        <v>100</v>
      </c>
      <c r="O773" s="8">
        <f t="shared" si="122"/>
        <v>50</v>
      </c>
      <c r="P773" s="8">
        <f t="shared" si="123"/>
        <v>67</v>
      </c>
      <c r="Q773" s="9">
        <f t="shared" si="124"/>
        <v>61.3</v>
      </c>
      <c r="R773" s="9">
        <f t="shared" si="125"/>
        <v>59.25</v>
      </c>
      <c r="S773" s="9">
        <f t="shared" si="126"/>
        <v>61.400000000000006</v>
      </c>
      <c r="T773" s="9">
        <f t="shared" si="127"/>
        <v>60.5</v>
      </c>
      <c r="U773" s="8">
        <f t="shared" si="128"/>
        <v>60.65</v>
      </c>
      <c r="V773" s="8">
        <f t="shared" si="129"/>
        <v>60.612499999999997</v>
      </c>
    </row>
    <row r="774" spans="1:22" ht="13.5" x14ac:dyDescent="0.25">
      <c r="A774" s="3">
        <f>RSI!A774</f>
        <v>43130</v>
      </c>
      <c r="B774" s="2">
        <f>RSI!B774</f>
        <v>11.414899999999999</v>
      </c>
      <c r="C774" s="2">
        <f>RSI!I774</f>
        <v>71.056469691070561</v>
      </c>
      <c r="D774" s="2">
        <f>MACD!E774</f>
        <v>-0.21205975192882853</v>
      </c>
      <c r="E774" s="2">
        <f>MACD!F774</f>
        <v>-0.13904849139973877</v>
      </c>
      <c r="F774" s="2">
        <f>'Moving Avg'!D774</f>
        <v>11.378020000000001</v>
      </c>
      <c r="G774" s="2">
        <f>'Moving Avg'!F774</f>
        <v>11.013024999999997</v>
      </c>
      <c r="H774" s="2">
        <f>'Moving Avg'!G774</f>
        <v>10.590962000000005</v>
      </c>
      <c r="I774" s="2">
        <f>'Moving Avg'!H774</f>
        <v>9.1528779999999959</v>
      </c>
      <c r="J774" s="6" t="str">
        <f>OBV!F774</f>
        <v>BULLISH</v>
      </c>
      <c r="K774" s="6" t="str">
        <f>OBV!G774</f>
        <v>WEAK</v>
      </c>
      <c r="L774" s="6" t="str">
        <f>OBV!H774</f>
        <v>CONFIRMED BULLISH</v>
      </c>
      <c r="M774" s="8">
        <f t="shared" si="120"/>
        <v>0</v>
      </c>
      <c r="N774" s="8">
        <f t="shared" si="121"/>
        <v>100</v>
      </c>
      <c r="O774" s="8">
        <f t="shared" si="122"/>
        <v>50</v>
      </c>
      <c r="P774" s="8">
        <f t="shared" si="123"/>
        <v>67</v>
      </c>
      <c r="Q774" s="9">
        <f t="shared" si="124"/>
        <v>52.55</v>
      </c>
      <c r="R774" s="9">
        <f t="shared" si="125"/>
        <v>54.25</v>
      </c>
      <c r="S774" s="9">
        <f t="shared" si="126"/>
        <v>57.650000000000006</v>
      </c>
      <c r="T774" s="9">
        <f t="shared" si="127"/>
        <v>54.25</v>
      </c>
      <c r="U774" s="8">
        <f t="shared" si="128"/>
        <v>54.816666666666663</v>
      </c>
      <c r="V774" s="8">
        <f t="shared" si="129"/>
        <v>54.674999999999997</v>
      </c>
    </row>
    <row r="775" spans="1:22" ht="13.5" x14ac:dyDescent="0.25">
      <c r="A775" s="3">
        <f>RSI!A775</f>
        <v>43131</v>
      </c>
      <c r="B775" s="2">
        <f>RSI!B775</f>
        <v>11.4701</v>
      </c>
      <c r="C775" s="2">
        <f>RSI!I775</f>
        <v>72.406095344395098</v>
      </c>
      <c r="D775" s="2">
        <f>MACD!E775</f>
        <v>-0.20362513331804521</v>
      </c>
      <c r="E775" s="2">
        <f>MACD!F775</f>
        <v>-0.15196381978340007</v>
      </c>
      <c r="F775" s="2">
        <f>'Moving Avg'!D775</f>
        <v>11.39828</v>
      </c>
      <c r="G775" s="2">
        <f>'Moving Avg'!F775</f>
        <v>11.052609999999998</v>
      </c>
      <c r="H775" s="2">
        <f>'Moving Avg'!G775</f>
        <v>10.637174000000005</v>
      </c>
      <c r="I775" s="2">
        <f>'Moving Avg'!H775</f>
        <v>9.1691259999999986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  <c r="M775" s="8">
        <f t="shared" si="120"/>
        <v>0</v>
      </c>
      <c r="N775" s="8">
        <f t="shared" si="121"/>
        <v>100</v>
      </c>
      <c r="O775" s="8">
        <f t="shared" si="122"/>
        <v>50</v>
      </c>
      <c r="P775" s="8">
        <f t="shared" si="123"/>
        <v>67</v>
      </c>
      <c r="Q775" s="9">
        <f t="shared" si="124"/>
        <v>52.55</v>
      </c>
      <c r="R775" s="9">
        <f t="shared" si="125"/>
        <v>54.25</v>
      </c>
      <c r="S775" s="9">
        <f t="shared" si="126"/>
        <v>57.650000000000006</v>
      </c>
      <c r="T775" s="9">
        <f t="shared" si="127"/>
        <v>54.25</v>
      </c>
      <c r="U775" s="8">
        <f t="shared" si="128"/>
        <v>54.816666666666663</v>
      </c>
      <c r="V775" s="8">
        <f t="shared" si="129"/>
        <v>54.674999999999997</v>
      </c>
    </row>
    <row r="776" spans="1:22" ht="13.5" x14ac:dyDescent="0.25">
      <c r="A776" s="3">
        <f>RSI!A776</f>
        <v>43132</v>
      </c>
      <c r="B776" s="2">
        <f>RSI!B776</f>
        <v>11.5069</v>
      </c>
      <c r="C776" s="2">
        <f>RSI!I776</f>
        <v>73.299950826827583</v>
      </c>
      <c r="D776" s="2">
        <f>MACD!E776</f>
        <v>-0.18807920553673974</v>
      </c>
      <c r="E776" s="2">
        <f>MACD!F776</f>
        <v>-0.15918689693406801</v>
      </c>
      <c r="F776" s="2">
        <f>'Moving Avg'!D776</f>
        <v>11.425900000000002</v>
      </c>
      <c r="G776" s="2">
        <f>'Moving Avg'!F776</f>
        <v>11.098634999999998</v>
      </c>
      <c r="H776" s="2">
        <f>'Moving Avg'!G776</f>
        <v>10.684122000000002</v>
      </c>
      <c r="I776" s="2">
        <f>'Moving Avg'!H776</f>
        <v>9.1855579999999986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  <c r="M776" s="8">
        <f t="shared" si="120"/>
        <v>0</v>
      </c>
      <c r="N776" s="8">
        <f t="shared" si="121"/>
        <v>100</v>
      </c>
      <c r="O776" s="8">
        <f t="shared" si="122"/>
        <v>50</v>
      </c>
      <c r="P776" s="8">
        <f t="shared" si="123"/>
        <v>67</v>
      </c>
      <c r="Q776" s="9">
        <f t="shared" si="124"/>
        <v>52.55</v>
      </c>
      <c r="R776" s="9">
        <f t="shared" si="125"/>
        <v>54.25</v>
      </c>
      <c r="S776" s="9">
        <f t="shared" si="126"/>
        <v>57.650000000000006</v>
      </c>
      <c r="T776" s="9">
        <f t="shared" si="127"/>
        <v>54.25</v>
      </c>
      <c r="U776" s="8">
        <f t="shared" si="128"/>
        <v>54.816666666666663</v>
      </c>
      <c r="V776" s="8">
        <f t="shared" si="129"/>
        <v>54.674999999999997</v>
      </c>
    </row>
    <row r="777" spans="1:22" ht="13.5" x14ac:dyDescent="0.25">
      <c r="A777" s="3">
        <f>RSI!A777</f>
        <v>43133</v>
      </c>
      <c r="B777" s="2">
        <f>RSI!B777</f>
        <v>11.810700000000001</v>
      </c>
      <c r="C777" s="2">
        <f>RSI!I777</f>
        <v>79.270001888123957</v>
      </c>
      <c r="D777" s="2">
        <f>MACD!E777</f>
        <v>-0.19054801761079787</v>
      </c>
      <c r="E777" s="2">
        <f>MACD!F777</f>
        <v>-0.16545912106941399</v>
      </c>
      <c r="F777" s="2">
        <f>'Moving Avg'!D777</f>
        <v>11.514279999999999</v>
      </c>
      <c r="G777" s="2">
        <f>'Moving Avg'!F777</f>
        <v>11.144204999999998</v>
      </c>
      <c r="H777" s="2">
        <f>'Moving Avg'!G777</f>
        <v>10.737146000000003</v>
      </c>
      <c r="I777" s="2">
        <f>'Moving Avg'!H777</f>
        <v>9.2035089999999986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  <c r="M777" s="8">
        <f t="shared" si="120"/>
        <v>0</v>
      </c>
      <c r="N777" s="8">
        <f t="shared" si="121"/>
        <v>100</v>
      </c>
      <c r="O777" s="8">
        <f t="shared" si="122"/>
        <v>50</v>
      </c>
      <c r="P777" s="8">
        <f t="shared" si="123"/>
        <v>67</v>
      </c>
      <c r="Q777" s="9">
        <f t="shared" si="124"/>
        <v>52.55</v>
      </c>
      <c r="R777" s="9">
        <f t="shared" si="125"/>
        <v>54.25</v>
      </c>
      <c r="S777" s="9">
        <f t="shared" si="126"/>
        <v>57.650000000000006</v>
      </c>
      <c r="T777" s="9">
        <f t="shared" si="127"/>
        <v>54.25</v>
      </c>
      <c r="U777" s="8">
        <f t="shared" si="128"/>
        <v>54.816666666666663</v>
      </c>
      <c r="V777" s="8">
        <f t="shared" si="129"/>
        <v>54.674999999999997</v>
      </c>
    </row>
    <row r="778" spans="1:22" ht="13.5" x14ac:dyDescent="0.25">
      <c r="A778" s="3">
        <f>RSI!A778</f>
        <v>43136</v>
      </c>
      <c r="B778" s="2">
        <f>RSI!B778</f>
        <v>11.737</v>
      </c>
      <c r="C778" s="2">
        <f>RSI!I778</f>
        <v>74.894952729913101</v>
      </c>
      <c r="D778" s="2">
        <f>MACD!E778</f>
        <v>-0.19319112658493864</v>
      </c>
      <c r="E778" s="2">
        <f>MACD!F778</f>
        <v>-0.17100552217251894</v>
      </c>
      <c r="F778" s="2">
        <f>'Moving Avg'!D778</f>
        <v>11.58792</v>
      </c>
      <c r="G778" s="2">
        <f>'Moving Avg'!F778</f>
        <v>11.186089999999998</v>
      </c>
      <c r="H778" s="2">
        <f>'Moving Avg'!G778</f>
        <v>10.787776000000001</v>
      </c>
      <c r="I778" s="2">
        <f>'Moving Avg'!H778</f>
        <v>9.2219199999999972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  <c r="M778" s="8">
        <f t="shared" si="120"/>
        <v>0</v>
      </c>
      <c r="N778" s="8">
        <f t="shared" si="121"/>
        <v>100</v>
      </c>
      <c r="O778" s="8">
        <f t="shared" si="122"/>
        <v>50</v>
      </c>
      <c r="P778" s="8">
        <f t="shared" si="123"/>
        <v>67</v>
      </c>
      <c r="Q778" s="9">
        <f t="shared" si="124"/>
        <v>52.55</v>
      </c>
      <c r="R778" s="9">
        <f t="shared" si="125"/>
        <v>54.25</v>
      </c>
      <c r="S778" s="9">
        <f t="shared" si="126"/>
        <v>57.650000000000006</v>
      </c>
      <c r="T778" s="9">
        <f t="shared" si="127"/>
        <v>54.25</v>
      </c>
      <c r="U778" s="8">
        <f t="shared" si="128"/>
        <v>54.816666666666663</v>
      </c>
      <c r="V778" s="8">
        <f t="shared" si="129"/>
        <v>54.674999999999997</v>
      </c>
    </row>
    <row r="779" spans="1:22" ht="13.5" x14ac:dyDescent="0.25">
      <c r="A779" s="3">
        <f>RSI!A779</f>
        <v>43137</v>
      </c>
      <c r="B779" s="2">
        <f>RSI!B779</f>
        <v>11.433299999999999</v>
      </c>
      <c r="C779" s="2">
        <f>RSI!I779</f>
        <v>60.16013254208103</v>
      </c>
      <c r="D779" s="2">
        <f>MACD!E779</f>
        <v>-0.18524551536427936</v>
      </c>
      <c r="E779" s="2">
        <f>MACD!F779</f>
        <v>-0.17385352081087102</v>
      </c>
      <c r="F779" s="2">
        <f>'Moving Avg'!D779</f>
        <v>11.5916</v>
      </c>
      <c r="G779" s="2">
        <f>'Moving Avg'!F779</f>
        <v>11.21923</v>
      </c>
      <c r="H779" s="2">
        <f>'Moving Avg'!G779</f>
        <v>10.829754000000001</v>
      </c>
      <c r="I779" s="2">
        <f>'Moving Avg'!H779</f>
        <v>9.2388124999999963</v>
      </c>
      <c r="J779" s="6" t="str">
        <f>OBV!F779</f>
        <v>BULLISH</v>
      </c>
      <c r="K779" s="6" t="str">
        <f>OBV!G779</f>
        <v>WEAK</v>
      </c>
      <c r="L779" s="6" t="str">
        <f>OBV!H779</f>
        <v>CONFIRMED BULLISH</v>
      </c>
      <c r="M779" s="8">
        <f t="shared" si="120"/>
        <v>25</v>
      </c>
      <c r="N779" s="8">
        <f t="shared" si="121"/>
        <v>45</v>
      </c>
      <c r="O779" s="8">
        <f t="shared" si="122"/>
        <v>50</v>
      </c>
      <c r="P779" s="8">
        <f t="shared" si="123"/>
        <v>67</v>
      </c>
      <c r="Q779" s="9">
        <f t="shared" si="124"/>
        <v>42.05</v>
      </c>
      <c r="R779" s="9">
        <f t="shared" si="125"/>
        <v>48.25</v>
      </c>
      <c r="S779" s="9">
        <f t="shared" si="126"/>
        <v>53.150000000000006</v>
      </c>
      <c r="T779" s="9">
        <f t="shared" si="127"/>
        <v>46.75</v>
      </c>
      <c r="U779" s="8">
        <f t="shared" si="128"/>
        <v>47.816666666666663</v>
      </c>
      <c r="V779" s="8">
        <f t="shared" si="129"/>
        <v>47.55</v>
      </c>
    </row>
    <row r="780" spans="1:22" ht="13.5" x14ac:dyDescent="0.25">
      <c r="A780" s="3">
        <f>RSI!A780</f>
        <v>43138</v>
      </c>
      <c r="B780" s="2">
        <f>RSI!B780</f>
        <v>11.433299999999999</v>
      </c>
      <c r="C780" s="2">
        <f>RSI!I780</f>
        <v>60.160132542081023</v>
      </c>
      <c r="D780" s="2">
        <f>MACD!E780</f>
        <v>-0.14486652634109376</v>
      </c>
      <c r="E780" s="2">
        <f>MACD!F780</f>
        <v>-0.16805612191691557</v>
      </c>
      <c r="F780" s="2">
        <f>'Moving Avg'!D780</f>
        <v>11.584239999999999</v>
      </c>
      <c r="G780" s="2">
        <f>'Moving Avg'!F780</f>
        <v>11.256974999999999</v>
      </c>
      <c r="H780" s="2">
        <f>'Moving Avg'!G780</f>
        <v>10.866024000000003</v>
      </c>
      <c r="I780" s="2">
        <f>'Moving Avg'!H780</f>
        <v>9.2558429999999969</v>
      </c>
      <c r="J780" s="6" t="str">
        <f>OBV!F780</f>
        <v>BULLISH</v>
      </c>
      <c r="K780" s="6" t="str">
        <f>OBV!G780</f>
        <v>WEAK</v>
      </c>
      <c r="L780" s="6" t="str">
        <f>OBV!H780</f>
        <v>BULLISH DIVERGENCE</v>
      </c>
      <c r="M780" s="8">
        <f t="shared" si="120"/>
        <v>25</v>
      </c>
      <c r="N780" s="8">
        <f t="shared" si="121"/>
        <v>0</v>
      </c>
      <c r="O780" s="8">
        <f t="shared" si="122"/>
        <v>50</v>
      </c>
      <c r="P780" s="8">
        <f t="shared" si="123"/>
        <v>50</v>
      </c>
      <c r="Q780" s="9">
        <f t="shared" si="124"/>
        <v>23.75</v>
      </c>
      <c r="R780" s="9">
        <f t="shared" si="125"/>
        <v>35</v>
      </c>
      <c r="S780" s="9">
        <f t="shared" si="126"/>
        <v>38.75</v>
      </c>
      <c r="T780" s="9">
        <f t="shared" si="127"/>
        <v>31.25</v>
      </c>
      <c r="U780" s="8">
        <f t="shared" si="128"/>
        <v>32.5</v>
      </c>
      <c r="V780" s="8">
        <f t="shared" si="129"/>
        <v>32.1875</v>
      </c>
    </row>
    <row r="781" spans="1:22" ht="13.5" x14ac:dyDescent="0.25">
      <c r="A781" s="3">
        <f>RSI!A781</f>
        <v>43139</v>
      </c>
      <c r="B781" s="2">
        <f>RSI!B781</f>
        <v>11.691000000000001</v>
      </c>
      <c r="C781" s="2">
        <f>RSI!I781</f>
        <v>66.622418201599203</v>
      </c>
      <c r="D781" s="2">
        <f>MACD!E781</f>
        <v>-0.13140359731904105</v>
      </c>
      <c r="E781" s="2">
        <f>MACD!F781</f>
        <v>-0.1607256169973407</v>
      </c>
      <c r="F781" s="2">
        <f>'Moving Avg'!D781</f>
        <v>11.62106</v>
      </c>
      <c r="G781" s="2">
        <f>'Moving Avg'!F781</f>
        <v>11.314049999999998</v>
      </c>
      <c r="H781" s="2">
        <f>'Moving Avg'!G781</f>
        <v>10.900636000000004</v>
      </c>
      <c r="I781" s="2">
        <f>'Moving Avg'!H781</f>
        <v>9.2744379999999964</v>
      </c>
      <c r="J781" s="6" t="str">
        <f>OBV!F781</f>
        <v>BULLISH</v>
      </c>
      <c r="K781" s="6" t="str">
        <f>OBV!G781</f>
        <v>WEAK</v>
      </c>
      <c r="L781" s="6" t="str">
        <f>OBV!H781</f>
        <v>CONFIRMED BULLISH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67</v>
      </c>
      <c r="Q781" s="9">
        <f t="shared" si="124"/>
        <v>26.299999999999997</v>
      </c>
      <c r="R781" s="9">
        <f t="shared" si="125"/>
        <v>39.25</v>
      </c>
      <c r="S781" s="9">
        <f t="shared" si="126"/>
        <v>46.400000000000006</v>
      </c>
      <c r="T781" s="9">
        <f t="shared" si="127"/>
        <v>35.5</v>
      </c>
      <c r="U781" s="8">
        <f t="shared" si="128"/>
        <v>37.31666666666667</v>
      </c>
      <c r="V781" s="8">
        <f t="shared" si="129"/>
        <v>36.862499999999997</v>
      </c>
    </row>
    <row r="782" spans="1:22" ht="13.5" x14ac:dyDescent="0.25">
      <c r="A782" s="3">
        <f>RSI!A782</f>
        <v>43140</v>
      </c>
      <c r="B782" s="2">
        <f>RSI!B782</f>
        <v>11.599</v>
      </c>
      <c r="C782" s="2">
        <f>RSI!I782</f>
        <v>62.711543949500772</v>
      </c>
      <c r="D782" s="2">
        <f>MACD!E782</f>
        <v>-0.11621522162006492</v>
      </c>
      <c r="E782" s="2">
        <f>MACD!F782</f>
        <v>-0.15182353792188558</v>
      </c>
      <c r="F782" s="2">
        <f>'Moving Avg'!D782</f>
        <v>11.578720000000001</v>
      </c>
      <c r="G782" s="2">
        <f>'Moving Avg'!F782</f>
        <v>11.350414999999998</v>
      </c>
      <c r="H782" s="2">
        <f>'Moving Avg'!G782</f>
        <v>10.923466000000003</v>
      </c>
      <c r="I782" s="2">
        <f>'Moving Avg'!H782</f>
        <v>9.2919284999999938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33</v>
      </c>
      <c r="Q782" s="9">
        <f t="shared" si="124"/>
        <v>21.2</v>
      </c>
      <c r="R782" s="9">
        <f t="shared" si="125"/>
        <v>30.75</v>
      </c>
      <c r="S782" s="9">
        <f t="shared" si="126"/>
        <v>31.1</v>
      </c>
      <c r="T782" s="9">
        <f t="shared" si="127"/>
        <v>27</v>
      </c>
      <c r="U782" s="8">
        <f t="shared" si="128"/>
        <v>27.683333333333337</v>
      </c>
      <c r="V782" s="8">
        <f t="shared" si="129"/>
        <v>27.512500000000003</v>
      </c>
    </row>
    <row r="783" spans="1:22" ht="13.5" x14ac:dyDescent="0.25">
      <c r="A783" s="3">
        <f>RSI!A783</f>
        <v>43143</v>
      </c>
      <c r="B783" s="2">
        <f>RSI!B783</f>
        <v>11.599</v>
      </c>
      <c r="C783" s="2">
        <f>RSI!I783</f>
        <v>62.711543949500772</v>
      </c>
      <c r="D783" s="2">
        <f>MACD!E783</f>
        <v>-0.10561446890297432</v>
      </c>
      <c r="E783" s="2">
        <f>MACD!F783</f>
        <v>-0.14258172411810333</v>
      </c>
      <c r="F783" s="2">
        <f>'Moving Avg'!D783</f>
        <v>11.551120000000001</v>
      </c>
      <c r="G783" s="2">
        <f>'Moving Avg'!F783</f>
        <v>11.392299999999997</v>
      </c>
      <c r="H783" s="2">
        <f>'Moving Avg'!G783</f>
        <v>10.936906000000004</v>
      </c>
      <c r="I783" s="2">
        <f>'Moving Avg'!H783</f>
        <v>9.3094189999999948</v>
      </c>
      <c r="J783" s="6" t="str">
        <f>OBV!F783</f>
        <v>BULLISH</v>
      </c>
      <c r="K783" s="6" t="str">
        <f>OBV!G783</f>
        <v>NEUTRAL</v>
      </c>
      <c r="L783" s="6" t="str">
        <f>OBV!H783</f>
        <v>BULLISH DIVERGENCE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66.5</v>
      </c>
      <c r="Q783" s="9">
        <f t="shared" si="124"/>
        <v>26.225000000000001</v>
      </c>
      <c r="R783" s="9">
        <f t="shared" si="125"/>
        <v>39.125</v>
      </c>
      <c r="S783" s="9">
        <f t="shared" si="126"/>
        <v>46.174999999999997</v>
      </c>
      <c r="T783" s="9">
        <f t="shared" si="127"/>
        <v>35.375</v>
      </c>
      <c r="U783" s="8">
        <f t="shared" si="128"/>
        <v>37.174999999999997</v>
      </c>
      <c r="V783" s="8">
        <f t="shared" si="129"/>
        <v>36.724999999999994</v>
      </c>
    </row>
    <row r="784" spans="1:22" ht="13.5" x14ac:dyDescent="0.25">
      <c r="A784" s="3">
        <f>RSI!A784</f>
        <v>43144</v>
      </c>
      <c r="B784" s="2">
        <f>RSI!B784</f>
        <v>11.599</v>
      </c>
      <c r="C784" s="2">
        <f>RSI!I784</f>
        <v>62.711543949500772</v>
      </c>
      <c r="D784" s="2">
        <f>MACD!E784</f>
        <v>-9.1636506302368304E-2</v>
      </c>
      <c r="E784" s="2">
        <f>MACD!F784</f>
        <v>-0.13239268055495634</v>
      </c>
      <c r="F784" s="2">
        <f>'Moving Avg'!D784</f>
        <v>11.58426</v>
      </c>
      <c r="G784" s="2">
        <f>'Moving Avg'!F784</f>
        <v>11.424519999999998</v>
      </c>
      <c r="H784" s="2">
        <f>'Moving Avg'!G784</f>
        <v>10.959736000000005</v>
      </c>
      <c r="I784" s="2">
        <f>'Moving Avg'!H784</f>
        <v>9.3272319999999951</v>
      </c>
      <c r="J784" s="6" t="str">
        <f>OBV!F784</f>
        <v>BULLISH</v>
      </c>
      <c r="K784" s="6" t="str">
        <f>OBV!G784</f>
        <v>NEUTRAL</v>
      </c>
      <c r="L784" s="6" t="str">
        <f>OBV!H784</f>
        <v>CONFIRMED BULLISH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83.5</v>
      </c>
      <c r="Q784" s="9">
        <f t="shared" si="124"/>
        <v>28.774999999999999</v>
      </c>
      <c r="R784" s="9">
        <f t="shared" si="125"/>
        <v>43.375</v>
      </c>
      <c r="S784" s="9">
        <f t="shared" si="126"/>
        <v>53.825000000000003</v>
      </c>
      <c r="T784" s="9">
        <f t="shared" si="127"/>
        <v>39.625</v>
      </c>
      <c r="U784" s="8">
        <f t="shared" si="128"/>
        <v>41.991666666666667</v>
      </c>
      <c r="V784" s="8">
        <f t="shared" si="129"/>
        <v>41.400000000000006</v>
      </c>
    </row>
    <row r="785" spans="1:22" ht="13.5" x14ac:dyDescent="0.25">
      <c r="A785" s="3">
        <f>RSI!A785</f>
        <v>43145</v>
      </c>
      <c r="B785" s="2">
        <f>RSI!B785</f>
        <v>11.5069</v>
      </c>
      <c r="C785" s="2">
        <f>RSI!I785</f>
        <v>58.423429578254783</v>
      </c>
      <c r="D785" s="2">
        <f>MACD!E785</f>
        <v>-6.6424296215826573E-2</v>
      </c>
      <c r="E785" s="2">
        <f>MACD!F785</f>
        <v>-0.11919900368713039</v>
      </c>
      <c r="F785" s="2">
        <f>'Moving Avg'!D785</f>
        <v>11.598980000000001</v>
      </c>
      <c r="G785" s="2">
        <f>'Moving Avg'!F785</f>
        <v>11.447534999999998</v>
      </c>
      <c r="H785" s="2">
        <f>'Moving Avg'!G785</f>
        <v>10.978516000000003</v>
      </c>
      <c r="I785" s="2">
        <f>'Moving Avg'!H785</f>
        <v>9.3445844999999963</v>
      </c>
      <c r="J785" s="6" t="str">
        <f>OBV!F785</f>
        <v>BULLISH</v>
      </c>
      <c r="K785" s="6" t="str">
        <f>OBV!G785</f>
        <v>NEUTRAL</v>
      </c>
      <c r="L785" s="6" t="str">
        <f>OBV!H785</f>
        <v>CONFIRMED BULLISH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83.5</v>
      </c>
      <c r="Q785" s="9">
        <f t="shared" si="124"/>
        <v>28.774999999999999</v>
      </c>
      <c r="R785" s="9">
        <f t="shared" si="125"/>
        <v>43.375</v>
      </c>
      <c r="S785" s="9">
        <f t="shared" si="126"/>
        <v>53.825000000000003</v>
      </c>
      <c r="T785" s="9">
        <f t="shared" si="127"/>
        <v>39.625</v>
      </c>
      <c r="U785" s="8">
        <f t="shared" si="128"/>
        <v>41.991666666666667</v>
      </c>
      <c r="V785" s="8">
        <f t="shared" si="129"/>
        <v>41.400000000000006</v>
      </c>
    </row>
    <row r="786" spans="1:22" ht="13.5" x14ac:dyDescent="0.25">
      <c r="A786" s="3">
        <f>RSI!A786</f>
        <v>43146</v>
      </c>
      <c r="B786" s="2">
        <f>RSI!B786</f>
        <v>11.8291</v>
      </c>
      <c r="C786" s="2">
        <f>RSI!I786</f>
        <v>66.940117942136723</v>
      </c>
      <c r="D786" s="2">
        <f>MACD!E786</f>
        <v>-6.4538669552970163E-2</v>
      </c>
      <c r="E786" s="2">
        <f>MACD!F786</f>
        <v>-0.10826693686029835</v>
      </c>
      <c r="F786" s="2">
        <f>'Moving Avg'!D786</f>
        <v>11.6266</v>
      </c>
      <c r="G786" s="2">
        <f>'Moving Avg'!F786</f>
        <v>11.482054999999999</v>
      </c>
      <c r="H786" s="2">
        <f>'Moving Avg'!G786</f>
        <v>11.005212000000002</v>
      </c>
      <c r="I786" s="2">
        <f>'Moving Avg'!H786</f>
        <v>9.3629954999999967</v>
      </c>
      <c r="J786" s="6" t="str">
        <f>OBV!F786</f>
        <v>BULLISH</v>
      </c>
      <c r="K786" s="6" t="str">
        <f>OBV!G786</f>
        <v>WEAK</v>
      </c>
      <c r="L786" s="6" t="str">
        <f>OBV!H786</f>
        <v>CONFIRMED BULLISH</v>
      </c>
      <c r="M786" s="8">
        <f t="shared" si="120"/>
        <v>25</v>
      </c>
      <c r="N786" s="8">
        <f t="shared" si="121"/>
        <v>0</v>
      </c>
      <c r="O786" s="8">
        <f t="shared" si="122"/>
        <v>50</v>
      </c>
      <c r="P786" s="8">
        <f t="shared" si="123"/>
        <v>67</v>
      </c>
      <c r="Q786" s="9">
        <f t="shared" si="124"/>
        <v>26.299999999999997</v>
      </c>
      <c r="R786" s="9">
        <f t="shared" si="125"/>
        <v>39.25</v>
      </c>
      <c r="S786" s="9">
        <f t="shared" si="126"/>
        <v>46.400000000000006</v>
      </c>
      <c r="T786" s="9">
        <f t="shared" si="127"/>
        <v>35.5</v>
      </c>
      <c r="U786" s="8">
        <f t="shared" si="128"/>
        <v>37.31666666666667</v>
      </c>
      <c r="V786" s="8">
        <f t="shared" si="129"/>
        <v>36.862499999999997</v>
      </c>
    </row>
    <row r="787" spans="1:22" ht="13.5" x14ac:dyDescent="0.25">
      <c r="A787" s="3">
        <f>RSI!A787</f>
        <v>43147</v>
      </c>
      <c r="B787" s="2">
        <f>RSI!B787</f>
        <v>11.810700000000001</v>
      </c>
      <c r="C787" s="2">
        <f>RSI!I787</f>
        <v>66.107303009294682</v>
      </c>
      <c r="D787" s="2">
        <f>MACD!E787</f>
        <v>-1.7896213682609741E-2</v>
      </c>
      <c r="E787" s="2">
        <f>MACD!F787</f>
        <v>-9.0192792224760635E-2</v>
      </c>
      <c r="F787" s="2">
        <f>'Moving Avg'!D787</f>
        <v>11.668940000000001</v>
      </c>
      <c r="G787" s="2">
        <f>'Moving Avg'!F787</f>
        <v>11.512435</v>
      </c>
      <c r="H787" s="2">
        <f>'Moving Avg'!G787</f>
        <v>11.035222000000001</v>
      </c>
      <c r="I787" s="2">
        <f>'Moving Avg'!H787</f>
        <v>9.3818209999999951</v>
      </c>
      <c r="J787" s="6" t="str">
        <f>OBV!F787</f>
        <v>BULLISH</v>
      </c>
      <c r="K787" s="6" t="str">
        <f>OBV!G787</f>
        <v>WEAK</v>
      </c>
      <c r="L787" s="6" t="str">
        <f>OBV!H787</f>
        <v>CONFIRMED BULLISH</v>
      </c>
      <c r="M787" s="8">
        <f t="shared" si="120"/>
        <v>25</v>
      </c>
      <c r="N787" s="8">
        <f t="shared" si="121"/>
        <v>0</v>
      </c>
      <c r="O787" s="8">
        <f t="shared" si="122"/>
        <v>50</v>
      </c>
      <c r="P787" s="8">
        <f t="shared" si="123"/>
        <v>67</v>
      </c>
      <c r="Q787" s="9">
        <f t="shared" si="124"/>
        <v>26.299999999999997</v>
      </c>
      <c r="R787" s="9">
        <f t="shared" si="125"/>
        <v>39.25</v>
      </c>
      <c r="S787" s="9">
        <f t="shared" si="126"/>
        <v>46.400000000000006</v>
      </c>
      <c r="T787" s="9">
        <f t="shared" si="127"/>
        <v>35.5</v>
      </c>
      <c r="U787" s="8">
        <f t="shared" si="128"/>
        <v>37.31666666666667</v>
      </c>
      <c r="V787" s="8">
        <f t="shared" si="129"/>
        <v>36.862499999999997</v>
      </c>
    </row>
    <row r="788" spans="1:22" ht="13.5" x14ac:dyDescent="0.25">
      <c r="A788" s="3">
        <f>RSI!A788</f>
        <v>43150</v>
      </c>
      <c r="B788" s="2">
        <f>RSI!B788</f>
        <v>11.783099999999999</v>
      </c>
      <c r="C788" s="2">
        <f>RSI!I788</f>
        <v>64.804898745522337</v>
      </c>
      <c r="D788" s="2">
        <f>MACD!E788</f>
        <v>9.5569493347102963E-3</v>
      </c>
      <c r="E788" s="2">
        <f>MACD!F788</f>
        <v>-7.0242843912866448E-2</v>
      </c>
      <c r="F788" s="2">
        <f>'Moving Avg'!D788</f>
        <v>11.70576</v>
      </c>
      <c r="G788" s="2">
        <f>'Moving Avg'!F788</f>
        <v>11.541894999999998</v>
      </c>
      <c r="H788" s="2">
        <f>'Moving Avg'!G788</f>
        <v>11.059526</v>
      </c>
      <c r="I788" s="2">
        <f>'Moving Avg'!H788</f>
        <v>9.4002319999999955</v>
      </c>
      <c r="J788" s="6" t="str">
        <f>OBV!F788</f>
        <v>BULLISH</v>
      </c>
      <c r="K788" s="6" t="str">
        <f>OBV!G788</f>
        <v>WEAK</v>
      </c>
      <c r="L788" s="6" t="str">
        <f>OBV!H788</f>
        <v>CONFIRMED BULLISH</v>
      </c>
      <c r="M788" s="8">
        <f t="shared" si="120"/>
        <v>25</v>
      </c>
      <c r="N788" s="8">
        <f t="shared" si="121"/>
        <v>0</v>
      </c>
      <c r="O788" s="8">
        <f t="shared" si="122"/>
        <v>50</v>
      </c>
      <c r="P788" s="8">
        <f t="shared" si="123"/>
        <v>67</v>
      </c>
      <c r="Q788" s="9">
        <f t="shared" si="124"/>
        <v>26.299999999999997</v>
      </c>
      <c r="R788" s="9">
        <f t="shared" si="125"/>
        <v>39.25</v>
      </c>
      <c r="S788" s="9">
        <f t="shared" si="126"/>
        <v>46.400000000000006</v>
      </c>
      <c r="T788" s="9">
        <f t="shared" si="127"/>
        <v>35.5</v>
      </c>
      <c r="U788" s="8">
        <f t="shared" si="128"/>
        <v>37.31666666666667</v>
      </c>
      <c r="V788" s="8">
        <f t="shared" si="129"/>
        <v>36.862499999999997</v>
      </c>
    </row>
    <row r="789" spans="1:22" ht="13.5" x14ac:dyDescent="0.25">
      <c r="A789" s="3">
        <f>RSI!A789</f>
        <v>43151</v>
      </c>
      <c r="B789" s="2">
        <f>RSI!B789</f>
        <v>11.442500000000001</v>
      </c>
      <c r="C789" s="2">
        <f>RSI!I789</f>
        <v>51.357936618318277</v>
      </c>
      <c r="D789" s="2">
        <f>MACD!E789</f>
        <v>8.9381232162608626E-3</v>
      </c>
      <c r="E789" s="2">
        <f>MACD!F789</f>
        <v>-5.4406650487040985E-2</v>
      </c>
      <c r="F789" s="2">
        <f>'Moving Avg'!D789</f>
        <v>11.67446</v>
      </c>
      <c r="G789" s="2">
        <f>'Moving Avg'!F789</f>
        <v>11.557084999999997</v>
      </c>
      <c r="H789" s="2">
        <f>'Moving Avg'!G789</f>
        <v>11.076647999999999</v>
      </c>
      <c r="I789" s="2">
        <f>'Moving Avg'!H789</f>
        <v>9.4172624999999979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  <c r="M789" s="8">
        <f t="shared" si="120"/>
        <v>25</v>
      </c>
      <c r="N789" s="8">
        <f t="shared" si="121"/>
        <v>0</v>
      </c>
      <c r="O789" s="8">
        <f t="shared" si="122"/>
        <v>50</v>
      </c>
      <c r="P789" s="8">
        <f t="shared" si="123"/>
        <v>66.5</v>
      </c>
      <c r="Q789" s="9">
        <f t="shared" si="124"/>
        <v>26.225000000000001</v>
      </c>
      <c r="R789" s="9">
        <f t="shared" si="125"/>
        <v>39.125</v>
      </c>
      <c r="S789" s="9">
        <f t="shared" si="126"/>
        <v>46.174999999999997</v>
      </c>
      <c r="T789" s="9">
        <f t="shared" si="127"/>
        <v>35.375</v>
      </c>
      <c r="U789" s="8">
        <f t="shared" si="128"/>
        <v>37.174999999999997</v>
      </c>
      <c r="V789" s="8">
        <f t="shared" si="129"/>
        <v>36.724999999999994</v>
      </c>
    </row>
    <row r="790" spans="1:22" ht="13.5" x14ac:dyDescent="0.25">
      <c r="A790" s="3">
        <f>RSI!A790</f>
        <v>43152</v>
      </c>
      <c r="B790" s="2">
        <f>RSI!B790</f>
        <v>11.5069</v>
      </c>
      <c r="C790" s="2">
        <f>RSI!I790</f>
        <v>53.329822184188878</v>
      </c>
      <c r="D790" s="2">
        <f>MACD!E790</f>
        <v>3.4762153090284187E-3</v>
      </c>
      <c r="E790" s="2">
        <f>MACD!F790</f>
        <v>-4.2830077327827107E-2</v>
      </c>
      <c r="F790" s="2">
        <f>'Moving Avg'!D790</f>
        <v>11.67446</v>
      </c>
      <c r="G790" s="2">
        <f>'Moving Avg'!F790</f>
        <v>11.563989999999999</v>
      </c>
      <c r="H790" s="2">
        <f>'Moving Avg'!G790</f>
        <v>11.091375999999999</v>
      </c>
      <c r="I790" s="2">
        <f>'Moving Avg'!H790</f>
        <v>9.434062499999996</v>
      </c>
      <c r="J790" s="6" t="str">
        <f>OBV!F790</f>
        <v>BULLISH</v>
      </c>
      <c r="K790" s="6" t="str">
        <f>OBV!G790</f>
        <v>WEAK</v>
      </c>
      <c r="L790" s="6" t="str">
        <f>OBV!H790</f>
        <v>NEUTRAL</v>
      </c>
      <c r="M790" s="8">
        <f t="shared" si="120"/>
        <v>25</v>
      </c>
      <c r="N790" s="8">
        <f t="shared" si="121"/>
        <v>0</v>
      </c>
      <c r="O790" s="8">
        <f t="shared" si="122"/>
        <v>50</v>
      </c>
      <c r="P790" s="8">
        <f t="shared" si="123"/>
        <v>33</v>
      </c>
      <c r="Q790" s="9">
        <f t="shared" si="124"/>
        <v>21.2</v>
      </c>
      <c r="R790" s="9">
        <f t="shared" si="125"/>
        <v>30.75</v>
      </c>
      <c r="S790" s="9">
        <f t="shared" si="126"/>
        <v>31.1</v>
      </c>
      <c r="T790" s="9">
        <f t="shared" si="127"/>
        <v>27</v>
      </c>
      <c r="U790" s="8">
        <f t="shared" si="128"/>
        <v>27.683333333333337</v>
      </c>
      <c r="V790" s="8">
        <f t="shared" si="129"/>
        <v>27.512500000000003</v>
      </c>
    </row>
    <row r="791" spans="1:22" ht="13.5" x14ac:dyDescent="0.25">
      <c r="A791" s="3">
        <f>RSI!A791</f>
        <v>43153</v>
      </c>
      <c r="B791" s="2">
        <f>RSI!B791</f>
        <v>11.5069</v>
      </c>
      <c r="C791" s="2">
        <f>RSI!I791</f>
        <v>53.329822184188885</v>
      </c>
      <c r="D791" s="2">
        <f>MACD!E791</f>
        <v>3.7964735150270101E-2</v>
      </c>
      <c r="E791" s="2">
        <f>MACD!F791</f>
        <v>-2.6671114832207663E-2</v>
      </c>
      <c r="F791" s="2">
        <f>'Moving Avg'!D791</f>
        <v>11.610020000000002</v>
      </c>
      <c r="G791" s="2">
        <f>'Moving Avg'!F791</f>
        <v>11.570895</v>
      </c>
      <c r="H791" s="2">
        <f>'Moving Avg'!G791</f>
        <v>11.106103999999998</v>
      </c>
      <c r="I791" s="2">
        <f>'Moving Avg'!H791</f>
        <v>9.4508624999999977</v>
      </c>
      <c r="J791" s="6" t="str">
        <f>OBV!F791</f>
        <v>BEARISH</v>
      </c>
      <c r="K791" s="6" t="str">
        <f>OBV!G791</f>
        <v>STRONG</v>
      </c>
      <c r="L791" s="6" t="str">
        <f>OBV!H791</f>
        <v>CONFIRMED BEARISH</v>
      </c>
      <c r="M791" s="8">
        <f t="shared" si="120"/>
        <v>25</v>
      </c>
      <c r="N791" s="8">
        <f t="shared" si="121"/>
        <v>0</v>
      </c>
      <c r="O791" s="8">
        <f t="shared" si="122"/>
        <v>50</v>
      </c>
      <c r="P791" s="8">
        <f t="shared" si="123"/>
        <v>33</v>
      </c>
      <c r="Q791" s="9">
        <f t="shared" si="124"/>
        <v>21.2</v>
      </c>
      <c r="R791" s="9">
        <f t="shared" si="125"/>
        <v>30.75</v>
      </c>
      <c r="S791" s="9">
        <f t="shared" si="126"/>
        <v>31.1</v>
      </c>
      <c r="T791" s="9">
        <f t="shared" si="127"/>
        <v>27</v>
      </c>
      <c r="U791" s="8">
        <f t="shared" si="128"/>
        <v>27.683333333333337</v>
      </c>
      <c r="V791" s="8">
        <f t="shared" si="129"/>
        <v>27.512500000000003</v>
      </c>
    </row>
    <row r="792" spans="1:22" ht="13.5" x14ac:dyDescent="0.25">
      <c r="A792" s="3">
        <f>RSI!A792</f>
        <v>43154</v>
      </c>
      <c r="B792" s="2">
        <f>RSI!B792</f>
        <v>11.5069</v>
      </c>
      <c r="C792" s="2">
        <f>RSI!I792</f>
        <v>53.329822184188885</v>
      </c>
      <c r="D792" s="2">
        <f>MACD!E792</f>
        <v>5.2497168243546E-2</v>
      </c>
      <c r="E792" s="2">
        <f>MACD!F792</f>
        <v>-1.0837458217056933E-2</v>
      </c>
      <c r="F792" s="2">
        <f>'Moving Avg'!D792</f>
        <v>11.54926</v>
      </c>
      <c r="G792" s="2">
        <f>'Moving Avg'!F792</f>
        <v>11.5778</v>
      </c>
      <c r="H792" s="2">
        <f>'Moving Avg'!G792</f>
        <v>11.121383999999999</v>
      </c>
      <c r="I792" s="2">
        <f>'Moving Avg'!H792</f>
        <v>9.4667879999999993</v>
      </c>
      <c r="J792" s="6" t="str">
        <f>OBV!F792</f>
        <v>BEARISH</v>
      </c>
      <c r="K792" s="6" t="str">
        <f>OBV!G792</f>
        <v>STRONG</v>
      </c>
      <c r="L792" s="6" t="str">
        <f>OBV!H792</f>
        <v>CONFIRMED BEARISH</v>
      </c>
      <c r="M792" s="8">
        <f t="shared" si="120"/>
        <v>25</v>
      </c>
      <c r="N792" s="8">
        <f t="shared" si="121"/>
        <v>0</v>
      </c>
      <c r="O792" s="8">
        <f t="shared" si="122"/>
        <v>50</v>
      </c>
      <c r="P792" s="8">
        <f t="shared" si="123"/>
        <v>33</v>
      </c>
      <c r="Q792" s="9">
        <f t="shared" si="124"/>
        <v>21.2</v>
      </c>
      <c r="R792" s="9">
        <f t="shared" si="125"/>
        <v>30.75</v>
      </c>
      <c r="S792" s="9">
        <f t="shared" si="126"/>
        <v>31.1</v>
      </c>
      <c r="T792" s="9">
        <f t="shared" si="127"/>
        <v>27</v>
      </c>
      <c r="U792" s="8">
        <f t="shared" si="128"/>
        <v>27.683333333333337</v>
      </c>
      <c r="V792" s="8">
        <f t="shared" si="129"/>
        <v>27.512500000000003</v>
      </c>
    </row>
    <row r="793" spans="1:22" ht="13.5" x14ac:dyDescent="0.25">
      <c r="A793" s="3">
        <f>RSI!A793</f>
        <v>43157</v>
      </c>
      <c r="B793" s="2">
        <f>RSI!B793</f>
        <v>11.737</v>
      </c>
      <c r="C793" s="2">
        <f>RSI!I793</f>
        <v>60.479367269765213</v>
      </c>
      <c r="D793" s="2">
        <f>MACD!E793</f>
        <v>4.7289847524675466E-2</v>
      </c>
      <c r="E793" s="2">
        <f>MACD!F793</f>
        <v>7.8800293128954667E-4</v>
      </c>
      <c r="F793" s="2">
        <f>'Moving Avg'!D793</f>
        <v>11.540040000000001</v>
      </c>
      <c r="G793" s="2">
        <f>'Moving Avg'!F793</f>
        <v>11.596210000000001</v>
      </c>
      <c r="H793" s="2">
        <f>'Moving Avg'!G793</f>
        <v>11.142555999999995</v>
      </c>
      <c r="I793" s="2">
        <f>'Moving Avg'!H793</f>
        <v>9.4840479999999996</v>
      </c>
      <c r="J793" s="6" t="str">
        <f>OBV!F793</f>
        <v>BULLISH</v>
      </c>
      <c r="K793" s="6" t="str">
        <f>OBV!G793</f>
        <v>NEUTRAL</v>
      </c>
      <c r="L793" s="6" t="str">
        <f>OBV!H793</f>
        <v>BULLISH DIVERGENCE</v>
      </c>
      <c r="M793" s="8">
        <f t="shared" si="120"/>
        <v>25</v>
      </c>
      <c r="N793" s="8">
        <f t="shared" si="121"/>
        <v>0</v>
      </c>
      <c r="O793" s="8">
        <f t="shared" si="122"/>
        <v>50</v>
      </c>
      <c r="P793" s="8">
        <f t="shared" si="123"/>
        <v>66.5</v>
      </c>
      <c r="Q793" s="9">
        <f t="shared" si="124"/>
        <v>26.225000000000001</v>
      </c>
      <c r="R793" s="9">
        <f t="shared" si="125"/>
        <v>39.125</v>
      </c>
      <c r="S793" s="9">
        <f t="shared" si="126"/>
        <v>46.174999999999997</v>
      </c>
      <c r="T793" s="9">
        <f t="shared" si="127"/>
        <v>35.375</v>
      </c>
      <c r="U793" s="8">
        <f t="shared" si="128"/>
        <v>37.174999999999997</v>
      </c>
      <c r="V793" s="8">
        <f t="shared" si="129"/>
        <v>36.724999999999994</v>
      </c>
    </row>
    <row r="794" spans="1:22" ht="13.5" x14ac:dyDescent="0.25">
      <c r="A794" s="3">
        <f>RSI!A794</f>
        <v>43158</v>
      </c>
      <c r="B794" s="2">
        <f>RSI!B794</f>
        <v>11.737</v>
      </c>
      <c r="C794" s="2">
        <f>RSI!I794</f>
        <v>60.479367269765213</v>
      </c>
      <c r="D794" s="2">
        <f>MACD!E794</f>
        <v>4.1098472630691774E-2</v>
      </c>
      <c r="E794" s="2">
        <f>MACD!F794</f>
        <v>8.8500968711699921E-3</v>
      </c>
      <c r="F794" s="2">
        <f>'Moving Avg'!D794</f>
        <v>11.598940000000001</v>
      </c>
      <c r="G794" s="2">
        <f>'Moving Avg'!F794</f>
        <v>11.612314999999999</v>
      </c>
      <c r="H794" s="2">
        <f>'Moving Avg'!G794</f>
        <v>11.162623999999996</v>
      </c>
      <c r="I794" s="2">
        <f>'Moving Avg'!H794</f>
        <v>9.5013079999999999</v>
      </c>
      <c r="J794" s="6" t="str">
        <f>OBV!F794</f>
        <v>BULLISH</v>
      </c>
      <c r="K794" s="6" t="str">
        <f>OBV!G794</f>
        <v>WEAK</v>
      </c>
      <c r="L794" s="6" t="str">
        <f>OBV!H794</f>
        <v>CONFIRMED BULLISH</v>
      </c>
      <c r="M794" s="8">
        <f t="shared" si="120"/>
        <v>25</v>
      </c>
      <c r="N794" s="8">
        <f t="shared" si="121"/>
        <v>0</v>
      </c>
      <c r="O794" s="8">
        <f t="shared" si="122"/>
        <v>50</v>
      </c>
      <c r="P794" s="8">
        <f t="shared" si="123"/>
        <v>67</v>
      </c>
      <c r="Q794" s="9">
        <f t="shared" si="124"/>
        <v>26.299999999999997</v>
      </c>
      <c r="R794" s="9">
        <f t="shared" si="125"/>
        <v>39.25</v>
      </c>
      <c r="S794" s="9">
        <f t="shared" si="126"/>
        <v>46.400000000000006</v>
      </c>
      <c r="T794" s="9">
        <f t="shared" si="127"/>
        <v>35.5</v>
      </c>
      <c r="U794" s="8">
        <f t="shared" si="128"/>
        <v>37.31666666666667</v>
      </c>
      <c r="V794" s="8">
        <f t="shared" si="129"/>
        <v>36.862499999999997</v>
      </c>
    </row>
    <row r="795" spans="1:22" ht="13.5" x14ac:dyDescent="0.25">
      <c r="A795" s="3">
        <f>RSI!A795</f>
        <v>43159</v>
      </c>
      <c r="B795" s="2">
        <f>RSI!B795</f>
        <v>11.764699999999999</v>
      </c>
      <c r="C795" s="2">
        <f>RSI!I795</f>
        <v>61.306936970170135</v>
      </c>
      <c r="D795" s="2">
        <f>MACD!E795</f>
        <v>1.7985589478648478E-2</v>
      </c>
      <c r="E795" s="2">
        <f>MACD!F795</f>
        <v>1.0677195392665689E-2</v>
      </c>
      <c r="F795" s="2">
        <f>'Moving Avg'!D795</f>
        <v>11.650499999999999</v>
      </c>
      <c r="G795" s="2">
        <f>'Moving Avg'!F795</f>
        <v>11.627044999999999</v>
      </c>
      <c r="H795" s="2">
        <f>'Moving Avg'!G795</f>
        <v>11.186189999999995</v>
      </c>
      <c r="I795" s="2">
        <f>'Moving Avg'!H795</f>
        <v>9.5187524999999997</v>
      </c>
      <c r="J795" s="6" t="str">
        <f>OBV!F795</f>
        <v>BULLISH</v>
      </c>
      <c r="K795" s="6" t="str">
        <f>OBV!G795</f>
        <v>WEAK</v>
      </c>
      <c r="L795" s="6" t="str">
        <f>OBV!H795</f>
        <v>CONFIRMED BULLISH</v>
      </c>
      <c r="M795" s="8">
        <f t="shared" si="120"/>
        <v>25</v>
      </c>
      <c r="N795" s="8">
        <f t="shared" si="121"/>
        <v>0</v>
      </c>
      <c r="O795" s="8">
        <f t="shared" si="122"/>
        <v>50</v>
      </c>
      <c r="P795" s="8">
        <f t="shared" si="123"/>
        <v>67</v>
      </c>
      <c r="Q795" s="9">
        <f t="shared" si="124"/>
        <v>26.299999999999997</v>
      </c>
      <c r="R795" s="9">
        <f t="shared" si="125"/>
        <v>39.25</v>
      </c>
      <c r="S795" s="9">
        <f t="shared" si="126"/>
        <v>46.400000000000006</v>
      </c>
      <c r="T795" s="9">
        <f t="shared" si="127"/>
        <v>35.5</v>
      </c>
      <c r="U795" s="8">
        <f t="shared" si="128"/>
        <v>37.31666666666667</v>
      </c>
      <c r="V795" s="8">
        <f t="shared" si="129"/>
        <v>36.862499999999997</v>
      </c>
    </row>
    <row r="796" spans="1:22" ht="13.5" x14ac:dyDescent="0.25">
      <c r="A796" s="3">
        <f>RSI!A796</f>
        <v>43160</v>
      </c>
      <c r="B796" s="2">
        <f>RSI!B796</f>
        <v>11.599</v>
      </c>
      <c r="C796" s="2">
        <f>RSI!I796</f>
        <v>54.019738576294607</v>
      </c>
      <c r="D796" s="2">
        <f>MACD!E796</f>
        <v>5.8577654365464582E-2</v>
      </c>
      <c r="E796" s="2">
        <f>MACD!F796</f>
        <v>2.025728718722547E-2</v>
      </c>
      <c r="F796" s="2">
        <f>'Moving Avg'!D796</f>
        <v>11.66892</v>
      </c>
      <c r="G796" s="2">
        <f>'Moving Avg'!F796</f>
        <v>11.631649999999999</v>
      </c>
      <c r="H796" s="2">
        <f>'Moving Avg'!G796</f>
        <v>11.207363999999995</v>
      </c>
      <c r="I796" s="2">
        <f>'Moving Avg'!H796</f>
        <v>9.5364274999999985</v>
      </c>
      <c r="J796" s="6" t="str">
        <f>OBV!F796</f>
        <v>BULLISH</v>
      </c>
      <c r="K796" s="6" t="str">
        <f>OBV!G796</f>
        <v>WEAK</v>
      </c>
      <c r="L796" s="6" t="str">
        <f>OBV!H796</f>
        <v>CONFIRMED BULLISH</v>
      </c>
      <c r="M796" s="8">
        <f t="shared" si="120"/>
        <v>25</v>
      </c>
      <c r="N796" s="8">
        <f t="shared" si="121"/>
        <v>0</v>
      </c>
      <c r="O796" s="8">
        <f t="shared" si="122"/>
        <v>50</v>
      </c>
      <c r="P796" s="8">
        <f t="shared" si="123"/>
        <v>67</v>
      </c>
      <c r="Q796" s="9">
        <f t="shared" si="124"/>
        <v>26.299999999999997</v>
      </c>
      <c r="R796" s="9">
        <f t="shared" si="125"/>
        <v>39.25</v>
      </c>
      <c r="S796" s="9">
        <f t="shared" si="126"/>
        <v>46.400000000000006</v>
      </c>
      <c r="T796" s="9">
        <f t="shared" si="127"/>
        <v>35.5</v>
      </c>
      <c r="U796" s="8">
        <f t="shared" si="128"/>
        <v>37.31666666666667</v>
      </c>
      <c r="V796" s="8">
        <f t="shared" si="129"/>
        <v>36.862499999999997</v>
      </c>
    </row>
    <row r="797" spans="1:22" ht="13.5" x14ac:dyDescent="0.25">
      <c r="A797" s="3">
        <f>RSI!A797</f>
        <v>43161</v>
      </c>
      <c r="B797" s="2">
        <f>RSI!B797</f>
        <v>11.414899999999999</v>
      </c>
      <c r="C797" s="2">
        <f>RSI!I797</f>
        <v>47.293552520880411</v>
      </c>
      <c r="D797" s="2">
        <f>MACD!E797</f>
        <v>0.10314149261735217</v>
      </c>
      <c r="E797" s="2">
        <f>MACD!F797</f>
        <v>3.6834128273250819E-2</v>
      </c>
      <c r="F797" s="2">
        <f>'Moving Avg'!D797</f>
        <v>11.65052</v>
      </c>
      <c r="G797" s="2">
        <f>'Moving Avg'!F797</f>
        <v>11.611859999999998</v>
      </c>
      <c r="H797" s="2">
        <f>'Moving Avg'!G797</f>
        <v>11.225775999999994</v>
      </c>
      <c r="I797" s="2">
        <f>'Moving Avg'!H797</f>
        <v>9.5536879999999993</v>
      </c>
      <c r="J797" s="6" t="str">
        <f>OBV!F797</f>
        <v>BULLISH</v>
      </c>
      <c r="K797" s="6" t="str">
        <f>OBV!G797</f>
        <v>WEAK</v>
      </c>
      <c r="L797" s="6" t="str">
        <f>OBV!H797</f>
        <v>BULLISH DIVERGENCE</v>
      </c>
      <c r="M797" s="8">
        <f t="shared" si="120"/>
        <v>25</v>
      </c>
      <c r="N797" s="8">
        <f t="shared" si="121"/>
        <v>0</v>
      </c>
      <c r="O797" s="8">
        <f t="shared" si="122"/>
        <v>50</v>
      </c>
      <c r="P797" s="8">
        <f t="shared" si="123"/>
        <v>50</v>
      </c>
      <c r="Q797" s="9">
        <f t="shared" si="124"/>
        <v>23.75</v>
      </c>
      <c r="R797" s="9">
        <f t="shared" si="125"/>
        <v>35</v>
      </c>
      <c r="S797" s="9">
        <f t="shared" si="126"/>
        <v>38.75</v>
      </c>
      <c r="T797" s="9">
        <f t="shared" si="127"/>
        <v>31.25</v>
      </c>
      <c r="U797" s="8">
        <f t="shared" si="128"/>
        <v>32.5</v>
      </c>
      <c r="V797" s="8">
        <f t="shared" si="129"/>
        <v>32.1875</v>
      </c>
    </row>
    <row r="798" spans="1:22" ht="13.5" x14ac:dyDescent="0.25">
      <c r="A798" s="3">
        <f>RSI!A798</f>
        <v>43164</v>
      </c>
      <c r="B798" s="2">
        <f>RSI!B798</f>
        <v>11.4701</v>
      </c>
      <c r="C798" s="2">
        <f>RSI!I798</f>
        <v>49.330739703253876</v>
      </c>
      <c r="D798" s="2">
        <f>MACD!E798</f>
        <v>0.13305627765666728</v>
      </c>
      <c r="E798" s="2">
        <f>MACD!F798</f>
        <v>5.6078558149934114E-2</v>
      </c>
      <c r="F798" s="2">
        <f>'Moving Avg'!D798</f>
        <v>11.597140000000001</v>
      </c>
      <c r="G798" s="2">
        <f>'Moving Avg'!F798</f>
        <v>11.598514999999999</v>
      </c>
      <c r="H798" s="2">
        <f>'Moving Avg'!G798</f>
        <v>11.245475999999995</v>
      </c>
      <c r="I798" s="2">
        <f>'Moving Avg'!H798</f>
        <v>9.5700279999999989</v>
      </c>
      <c r="J798" s="6" t="str">
        <f>OBV!F798</f>
        <v>BULLISH</v>
      </c>
      <c r="K798" s="6" t="str">
        <f>OBV!G798</f>
        <v>WEAK</v>
      </c>
      <c r="L798" s="6" t="str">
        <f>OBV!H798</f>
        <v>BULLISH DIVERGENCE</v>
      </c>
      <c r="M798" s="8">
        <f t="shared" si="120"/>
        <v>25</v>
      </c>
      <c r="N798" s="8">
        <f t="shared" si="121"/>
        <v>0</v>
      </c>
      <c r="O798" s="8">
        <f t="shared" si="122"/>
        <v>50</v>
      </c>
      <c r="P798" s="8">
        <f t="shared" si="123"/>
        <v>50</v>
      </c>
      <c r="Q798" s="9">
        <f t="shared" si="124"/>
        <v>23.75</v>
      </c>
      <c r="R798" s="9">
        <f t="shared" si="125"/>
        <v>35</v>
      </c>
      <c r="S798" s="9">
        <f t="shared" si="126"/>
        <v>38.75</v>
      </c>
      <c r="T798" s="9">
        <f t="shared" si="127"/>
        <v>31.25</v>
      </c>
      <c r="U798" s="8">
        <f t="shared" si="128"/>
        <v>32.5</v>
      </c>
      <c r="V798" s="8">
        <f t="shared" si="129"/>
        <v>32.1875</v>
      </c>
    </row>
    <row r="799" spans="1:22" ht="13.5" x14ac:dyDescent="0.25">
      <c r="A799" s="3">
        <f>RSI!A799</f>
        <v>43165</v>
      </c>
      <c r="B799" s="2">
        <f>RSI!B799</f>
        <v>11.3596</v>
      </c>
      <c r="C799" s="2">
        <f>RSI!I799</f>
        <v>45.53641970292913</v>
      </c>
      <c r="D799" s="2">
        <f>MACD!E799</f>
        <v>0.11432961319850676</v>
      </c>
      <c r="E799" s="2">
        <f>MACD!F799</f>
        <v>6.772876915964865E-2</v>
      </c>
      <c r="F799" s="2">
        <f>'Moving Avg'!D799</f>
        <v>11.521660000000001</v>
      </c>
      <c r="G799" s="2">
        <f>'Moving Avg'!F799</f>
        <v>11.594829999999998</v>
      </c>
      <c r="H799" s="2">
        <f>'Moving Avg'!G799</f>
        <v>11.260939999999996</v>
      </c>
      <c r="I799" s="2">
        <f>'Moving Avg'!H799</f>
        <v>9.5856314999999981</v>
      </c>
      <c r="J799" s="6" t="str">
        <f>OBV!F799</f>
        <v>BULLISH</v>
      </c>
      <c r="K799" s="6" t="str">
        <f>OBV!G799</f>
        <v>WEAK</v>
      </c>
      <c r="L799" s="6" t="str">
        <f>OBV!H799</f>
        <v>BULLISH DIVERGENCE</v>
      </c>
      <c r="M799" s="8">
        <f t="shared" si="120"/>
        <v>25</v>
      </c>
      <c r="N799" s="8">
        <f t="shared" si="121"/>
        <v>0</v>
      </c>
      <c r="O799" s="8">
        <f t="shared" si="122"/>
        <v>50</v>
      </c>
      <c r="P799" s="8">
        <f t="shared" si="123"/>
        <v>50</v>
      </c>
      <c r="Q799" s="9">
        <f t="shared" si="124"/>
        <v>23.75</v>
      </c>
      <c r="R799" s="9">
        <f t="shared" si="125"/>
        <v>35</v>
      </c>
      <c r="S799" s="9">
        <f t="shared" si="126"/>
        <v>38.75</v>
      </c>
      <c r="T799" s="9">
        <f t="shared" si="127"/>
        <v>31.25</v>
      </c>
      <c r="U799" s="8">
        <f t="shared" si="128"/>
        <v>32.5</v>
      </c>
      <c r="V799" s="8">
        <f t="shared" si="129"/>
        <v>32.1875</v>
      </c>
    </row>
    <row r="800" spans="1:22" ht="13.5" x14ac:dyDescent="0.25">
      <c r="A800" s="3">
        <f>RSI!A800</f>
        <v>43166</v>
      </c>
      <c r="B800" s="2">
        <f>RSI!B800</f>
        <v>11.599</v>
      </c>
      <c r="C800" s="2">
        <f>RSI!I800</f>
        <v>53.823214358406219</v>
      </c>
      <c r="D800" s="2">
        <f>MACD!E800</f>
        <v>9.1473911834437871E-2</v>
      </c>
      <c r="E800" s="2">
        <f>MACD!F800</f>
        <v>7.2477797694606494E-2</v>
      </c>
      <c r="F800" s="2">
        <f>'Moving Avg'!D800</f>
        <v>11.488519999999999</v>
      </c>
      <c r="G800" s="2">
        <f>'Moving Avg'!F800</f>
        <v>11.603114999999999</v>
      </c>
      <c r="H800" s="2">
        <f>'Moving Avg'!G800</f>
        <v>11.281191999999997</v>
      </c>
      <c r="I800" s="2">
        <f>'Moving Avg'!H800</f>
        <v>9.6031219999999973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0"/>
        <v>25</v>
      </c>
      <c r="N800" s="8">
        <f t="shared" si="121"/>
        <v>0</v>
      </c>
      <c r="O800" s="8">
        <f t="shared" si="122"/>
        <v>50</v>
      </c>
      <c r="P800" s="8">
        <f t="shared" si="123"/>
        <v>16.5</v>
      </c>
      <c r="Q800" s="9">
        <f t="shared" si="124"/>
        <v>18.725000000000001</v>
      </c>
      <c r="R800" s="9">
        <f t="shared" si="125"/>
        <v>26.625</v>
      </c>
      <c r="S800" s="9">
        <f t="shared" si="126"/>
        <v>23.675000000000001</v>
      </c>
      <c r="T800" s="9">
        <f t="shared" si="127"/>
        <v>22.875</v>
      </c>
      <c r="U800" s="8">
        <f t="shared" si="128"/>
        <v>23.008333333333336</v>
      </c>
      <c r="V800" s="8">
        <f t="shared" si="129"/>
        <v>22.975000000000001</v>
      </c>
    </row>
    <row r="801" spans="1:22" ht="13.5" x14ac:dyDescent="0.25">
      <c r="A801" s="3">
        <f>RSI!A801</f>
        <v>43167</v>
      </c>
      <c r="B801" s="2">
        <f>RSI!B801</f>
        <v>11.5069</v>
      </c>
      <c r="C801" s="2">
        <f>RSI!I801</f>
        <v>50.631518431200867</v>
      </c>
      <c r="D801" s="2">
        <f>MACD!E801</f>
        <v>7.8297235132282594E-2</v>
      </c>
      <c r="E801" s="2">
        <f>MACD!F801</f>
        <v>7.3641685182141717E-2</v>
      </c>
      <c r="F801" s="2">
        <f>'Moving Avg'!D801</f>
        <v>11.470099999999999</v>
      </c>
      <c r="G801" s="2">
        <f>'Moving Avg'!F801</f>
        <v>11.593909999999997</v>
      </c>
      <c r="H801" s="2">
        <f>'Moving Avg'!G801</f>
        <v>11.299601999999995</v>
      </c>
      <c r="I801" s="2">
        <f>'Moving Avg'!H801</f>
        <v>9.6201519999999974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0"/>
        <v>25</v>
      </c>
      <c r="N801" s="8">
        <f t="shared" si="121"/>
        <v>0</v>
      </c>
      <c r="O801" s="8">
        <f t="shared" si="122"/>
        <v>50</v>
      </c>
      <c r="P801" s="8">
        <f t="shared" si="123"/>
        <v>16.5</v>
      </c>
      <c r="Q801" s="9">
        <f t="shared" si="124"/>
        <v>18.725000000000001</v>
      </c>
      <c r="R801" s="9">
        <f t="shared" si="125"/>
        <v>26.625</v>
      </c>
      <c r="S801" s="9">
        <f t="shared" si="126"/>
        <v>23.675000000000001</v>
      </c>
      <c r="T801" s="9">
        <f t="shared" si="127"/>
        <v>22.875</v>
      </c>
      <c r="U801" s="8">
        <f t="shared" si="128"/>
        <v>23.008333333333336</v>
      </c>
      <c r="V801" s="8">
        <f t="shared" si="129"/>
        <v>22.975000000000001</v>
      </c>
    </row>
    <row r="802" spans="1:22" ht="13.5" x14ac:dyDescent="0.25">
      <c r="A802" s="3">
        <f>RSI!A802</f>
        <v>43168</v>
      </c>
      <c r="B802" s="2">
        <f>RSI!B802</f>
        <v>11.5069</v>
      </c>
      <c r="C802" s="2">
        <f>RSI!I802</f>
        <v>50.631518431200867</v>
      </c>
      <c r="D802" s="2">
        <f>MACD!E802</f>
        <v>6.7081351845612147E-2</v>
      </c>
      <c r="E802" s="2">
        <f>MACD!F802</f>
        <v>7.2329618514835811E-2</v>
      </c>
      <c r="F802" s="2">
        <f>'Moving Avg'!D802</f>
        <v>11.488500000000002</v>
      </c>
      <c r="G802" s="2">
        <f>'Moving Avg'!F802</f>
        <v>11.589305</v>
      </c>
      <c r="H802" s="2">
        <f>'Moving Avg'!G802</f>
        <v>11.318011999999994</v>
      </c>
      <c r="I802" s="2">
        <f>'Moving Avg'!H802</f>
        <v>9.6367219999999971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  <c r="M802" s="8">
        <f t="shared" si="120"/>
        <v>25</v>
      </c>
      <c r="N802" s="8">
        <f t="shared" si="121"/>
        <v>45</v>
      </c>
      <c r="O802" s="8">
        <f t="shared" si="122"/>
        <v>50</v>
      </c>
      <c r="P802" s="8">
        <f t="shared" si="123"/>
        <v>83.5</v>
      </c>
      <c r="Q802" s="9">
        <f t="shared" si="124"/>
        <v>44.524999999999999</v>
      </c>
      <c r="R802" s="9">
        <f t="shared" si="125"/>
        <v>52.375</v>
      </c>
      <c r="S802" s="9">
        <f t="shared" si="126"/>
        <v>60.575000000000003</v>
      </c>
      <c r="T802" s="9">
        <f t="shared" si="127"/>
        <v>50.875</v>
      </c>
      <c r="U802" s="8">
        <f t="shared" si="128"/>
        <v>52.491666666666674</v>
      </c>
      <c r="V802" s="8">
        <f t="shared" si="129"/>
        <v>52.087500000000006</v>
      </c>
    </row>
    <row r="803" spans="1:22" ht="13.5" x14ac:dyDescent="0.25">
      <c r="A803" s="3">
        <f>RSI!A803</f>
        <v>43171</v>
      </c>
      <c r="B803" s="2">
        <f>RSI!B803</f>
        <v>11.4977</v>
      </c>
      <c r="C803" s="2">
        <f>RSI!I803</f>
        <v>50.286059008115117</v>
      </c>
      <c r="D803" s="2">
        <f>MACD!E803</f>
        <v>9.3611000531602429E-2</v>
      </c>
      <c r="E803" s="2">
        <f>MACD!F803</f>
        <v>7.6585894918189137E-2</v>
      </c>
      <c r="F803" s="2">
        <f>'Moving Avg'!D803</f>
        <v>11.494020000000001</v>
      </c>
      <c r="G803" s="2">
        <f>'Moving Avg'!F803</f>
        <v>11.584239999999998</v>
      </c>
      <c r="H803" s="2">
        <f>'Moving Avg'!G803</f>
        <v>11.338079999999996</v>
      </c>
      <c r="I803" s="2">
        <f>'Moving Avg'!H803</f>
        <v>9.6532459999999976</v>
      </c>
      <c r="J803" s="6" t="str">
        <f>OBV!F803</f>
        <v>BEARISH</v>
      </c>
      <c r="K803" s="6" t="str">
        <f>OBV!G803</f>
        <v>STRONG</v>
      </c>
      <c r="L803" s="6" t="str">
        <f>OBV!H803</f>
        <v>BEARISH DIVERGENCE</v>
      </c>
      <c r="M803" s="8">
        <f t="shared" si="120"/>
        <v>25</v>
      </c>
      <c r="N803" s="8">
        <f t="shared" si="121"/>
        <v>0</v>
      </c>
      <c r="O803" s="8">
        <f t="shared" si="122"/>
        <v>50</v>
      </c>
      <c r="P803" s="8">
        <f t="shared" si="123"/>
        <v>33</v>
      </c>
      <c r="Q803" s="9">
        <f t="shared" si="124"/>
        <v>21.2</v>
      </c>
      <c r="R803" s="9">
        <f t="shared" si="125"/>
        <v>30.75</v>
      </c>
      <c r="S803" s="9">
        <f t="shared" si="126"/>
        <v>31.1</v>
      </c>
      <c r="T803" s="9">
        <f t="shared" si="127"/>
        <v>27</v>
      </c>
      <c r="U803" s="8">
        <f t="shared" si="128"/>
        <v>27.683333333333337</v>
      </c>
      <c r="V803" s="8">
        <f t="shared" si="129"/>
        <v>27.512500000000003</v>
      </c>
    </row>
    <row r="804" spans="1:22" ht="13.5" x14ac:dyDescent="0.25">
      <c r="A804" s="3">
        <f>RSI!A804</f>
        <v>43172</v>
      </c>
      <c r="B804" s="2">
        <f>RSI!B804</f>
        <v>11.4977</v>
      </c>
      <c r="C804" s="2">
        <f>RSI!I804</f>
        <v>50.286059008115117</v>
      </c>
      <c r="D804" s="2">
        <f>MACD!E804</f>
        <v>0.1160566113194097</v>
      </c>
      <c r="E804" s="2">
        <f>MACD!F804</f>
        <v>8.4480038198433249E-2</v>
      </c>
      <c r="F804" s="2">
        <f>'Moving Avg'!D804</f>
        <v>11.521640000000001</v>
      </c>
      <c r="G804" s="2">
        <f>'Moving Avg'!F804</f>
        <v>11.579174999999999</v>
      </c>
      <c r="H804" s="2">
        <f>'Moving Avg'!G804</f>
        <v>11.354465999999995</v>
      </c>
      <c r="I804" s="2">
        <f>'Moving Avg'!H804</f>
        <v>9.6693094999999971</v>
      </c>
      <c r="J804" s="6" t="str">
        <f>OBV!F804</f>
        <v>BEARISH</v>
      </c>
      <c r="K804" s="6" t="str">
        <f>OBV!G804</f>
        <v>STRONG</v>
      </c>
      <c r="L804" s="6" t="str">
        <f>OBV!H804</f>
        <v>BEARISH DIVERGENCE</v>
      </c>
      <c r="M804" s="8">
        <f t="shared" si="120"/>
        <v>25</v>
      </c>
      <c r="N804" s="8">
        <f t="shared" si="121"/>
        <v>0</v>
      </c>
      <c r="O804" s="8">
        <f t="shared" si="122"/>
        <v>50</v>
      </c>
      <c r="P804" s="8">
        <f t="shared" si="123"/>
        <v>33</v>
      </c>
      <c r="Q804" s="9">
        <f t="shared" si="124"/>
        <v>21.2</v>
      </c>
      <c r="R804" s="9">
        <f t="shared" si="125"/>
        <v>30.75</v>
      </c>
      <c r="S804" s="9">
        <f t="shared" si="126"/>
        <v>31.1</v>
      </c>
      <c r="T804" s="9">
        <f t="shared" si="127"/>
        <v>27</v>
      </c>
      <c r="U804" s="8">
        <f t="shared" si="128"/>
        <v>27.683333333333337</v>
      </c>
      <c r="V804" s="8">
        <f t="shared" si="129"/>
        <v>27.512500000000003</v>
      </c>
    </row>
    <row r="805" spans="1:22" ht="13.5" x14ac:dyDescent="0.25">
      <c r="A805" s="3">
        <f>RSI!A805</f>
        <v>43173</v>
      </c>
      <c r="B805" s="2">
        <f>RSI!B805</f>
        <v>11.3964</v>
      </c>
      <c r="C805" s="2">
        <f>RSI!I805</f>
        <v>46.255797308050234</v>
      </c>
      <c r="D805" s="2">
        <f>MACD!E805</f>
        <v>0.14681192904410878</v>
      </c>
      <c r="E805" s="2">
        <f>MACD!F805</f>
        <v>9.6946416367568372E-2</v>
      </c>
      <c r="F805" s="2">
        <f>'Moving Avg'!D805</f>
        <v>11.481120000000001</v>
      </c>
      <c r="G805" s="2">
        <f>'Moving Avg'!F805</f>
        <v>11.573649999999999</v>
      </c>
      <c r="H805" s="2">
        <f>'Moving Avg'!G805</f>
        <v>11.368825999999995</v>
      </c>
      <c r="I805" s="2">
        <f>'Moving Avg'!H805</f>
        <v>9.6857409999999984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  <c r="M805" s="8">
        <f t="shared" si="120"/>
        <v>25</v>
      </c>
      <c r="N805" s="8">
        <f t="shared" si="121"/>
        <v>0</v>
      </c>
      <c r="O805" s="8">
        <f t="shared" si="122"/>
        <v>50</v>
      </c>
      <c r="P805" s="8">
        <f t="shared" si="123"/>
        <v>33</v>
      </c>
      <c r="Q805" s="9">
        <f t="shared" si="124"/>
        <v>21.2</v>
      </c>
      <c r="R805" s="9">
        <f t="shared" si="125"/>
        <v>30.75</v>
      </c>
      <c r="S805" s="9">
        <f t="shared" si="126"/>
        <v>31.1</v>
      </c>
      <c r="T805" s="9">
        <f t="shared" si="127"/>
        <v>27</v>
      </c>
      <c r="U805" s="8">
        <f t="shared" si="128"/>
        <v>27.683333333333337</v>
      </c>
      <c r="V805" s="8">
        <f t="shared" si="129"/>
        <v>27.512500000000003</v>
      </c>
    </row>
    <row r="806" spans="1:22" ht="13.5" x14ac:dyDescent="0.25">
      <c r="A806" s="3">
        <f>RSI!A806</f>
        <v>43174</v>
      </c>
      <c r="B806" s="2">
        <f>RSI!B806</f>
        <v>11.1387</v>
      </c>
      <c r="C806" s="2">
        <f>RSI!I806</f>
        <v>37.927919821152493</v>
      </c>
      <c r="D806" s="2">
        <f>MACD!E806</f>
        <v>0.16702863747179109</v>
      </c>
      <c r="E806" s="2">
        <f>MACD!F806</f>
        <v>0.11096286058841293</v>
      </c>
      <c r="F806" s="2">
        <f>'Moving Avg'!D806</f>
        <v>11.40748</v>
      </c>
      <c r="G806" s="2">
        <f>'Moving Avg'!F806</f>
        <v>11.53913</v>
      </c>
      <c r="H806" s="2">
        <f>'Moving Avg'!G806</f>
        <v>11.379871999999994</v>
      </c>
      <c r="I806" s="2">
        <f>'Moving Avg'!H806</f>
        <v>9.7008839999999967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  <c r="M806" s="8">
        <f t="shared" si="120"/>
        <v>25</v>
      </c>
      <c r="N806" s="8">
        <f t="shared" si="121"/>
        <v>0</v>
      </c>
      <c r="O806" s="8">
        <f t="shared" si="122"/>
        <v>50</v>
      </c>
      <c r="P806" s="8">
        <f t="shared" si="123"/>
        <v>33</v>
      </c>
      <c r="Q806" s="9">
        <f t="shared" si="124"/>
        <v>21.2</v>
      </c>
      <c r="R806" s="9">
        <f t="shared" si="125"/>
        <v>30.75</v>
      </c>
      <c r="S806" s="9">
        <f t="shared" si="126"/>
        <v>31.1</v>
      </c>
      <c r="T806" s="9">
        <f t="shared" si="127"/>
        <v>27</v>
      </c>
      <c r="U806" s="8">
        <f t="shared" si="128"/>
        <v>27.683333333333337</v>
      </c>
      <c r="V806" s="8">
        <f t="shared" si="129"/>
        <v>27.512500000000003</v>
      </c>
    </row>
    <row r="807" spans="1:22" ht="13.5" x14ac:dyDescent="0.25">
      <c r="A807" s="3">
        <f>RSI!A807</f>
        <v>43175</v>
      </c>
      <c r="B807" s="2">
        <f>RSI!B807</f>
        <v>11.1387</v>
      </c>
      <c r="C807" s="2">
        <f>RSI!I807</f>
        <v>37.9279198211525</v>
      </c>
      <c r="D807" s="2">
        <f>MACD!E807</f>
        <v>0.15788698581288685</v>
      </c>
      <c r="E807" s="2">
        <f>MACD!F807</f>
        <v>0.12034768563330772</v>
      </c>
      <c r="F807" s="2">
        <f>'Moving Avg'!D807</f>
        <v>11.33384</v>
      </c>
      <c r="G807" s="2">
        <f>'Moving Avg'!F807</f>
        <v>11.50553</v>
      </c>
      <c r="H807" s="2">
        <f>'Moving Avg'!G807</f>
        <v>11.384659999999995</v>
      </c>
      <c r="I807" s="2">
        <f>'Moving Avg'!H807</f>
        <v>9.715842999999996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0"/>
        <v>25</v>
      </c>
      <c r="N807" s="8">
        <f t="shared" si="121"/>
        <v>0</v>
      </c>
      <c r="O807" s="8">
        <f t="shared" si="122"/>
        <v>50</v>
      </c>
      <c r="P807" s="8">
        <f t="shared" si="123"/>
        <v>33</v>
      </c>
      <c r="Q807" s="9">
        <f t="shared" si="124"/>
        <v>21.2</v>
      </c>
      <c r="R807" s="9">
        <f t="shared" si="125"/>
        <v>30.75</v>
      </c>
      <c r="S807" s="9">
        <f t="shared" si="126"/>
        <v>31.1</v>
      </c>
      <c r="T807" s="9">
        <f t="shared" si="127"/>
        <v>27</v>
      </c>
      <c r="U807" s="8">
        <f t="shared" si="128"/>
        <v>27.683333333333337</v>
      </c>
      <c r="V807" s="8">
        <f t="shared" si="129"/>
        <v>27.512500000000003</v>
      </c>
    </row>
    <row r="808" spans="1:22" ht="13.5" x14ac:dyDescent="0.25">
      <c r="A808" s="3">
        <f>RSI!A808</f>
        <v>43178</v>
      </c>
      <c r="B808" s="2">
        <f>RSI!B808</f>
        <v>11.1387</v>
      </c>
      <c r="C808" s="2">
        <f>RSI!I808</f>
        <v>37.927919821152493</v>
      </c>
      <c r="D808" s="2">
        <f>MACD!E808</f>
        <v>0.16056532726744699</v>
      </c>
      <c r="E808" s="2">
        <f>MACD!F808</f>
        <v>0.12839121396013559</v>
      </c>
      <c r="F808" s="2">
        <f>'Moving Avg'!D808</f>
        <v>11.262040000000001</v>
      </c>
      <c r="G808" s="2">
        <f>'Moving Avg'!F808</f>
        <v>11.473310000000001</v>
      </c>
      <c r="H808" s="2">
        <f>'Moving Avg'!G808</f>
        <v>11.389447999999993</v>
      </c>
      <c r="I808" s="2">
        <f>'Moving Avg'!H808</f>
        <v>9.729927499999997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  <c r="M808" s="8">
        <f t="shared" si="120"/>
        <v>25</v>
      </c>
      <c r="N808" s="8">
        <f t="shared" si="121"/>
        <v>0</v>
      </c>
      <c r="O808" s="8">
        <f t="shared" si="122"/>
        <v>50</v>
      </c>
      <c r="P808" s="8">
        <f t="shared" si="123"/>
        <v>33</v>
      </c>
      <c r="Q808" s="9">
        <f t="shared" si="124"/>
        <v>21.2</v>
      </c>
      <c r="R808" s="9">
        <f t="shared" si="125"/>
        <v>30.75</v>
      </c>
      <c r="S808" s="9">
        <f t="shared" si="126"/>
        <v>31.1</v>
      </c>
      <c r="T808" s="9">
        <f t="shared" si="127"/>
        <v>27</v>
      </c>
      <c r="U808" s="8">
        <f t="shared" si="128"/>
        <v>27.683333333333337</v>
      </c>
      <c r="V808" s="8">
        <f t="shared" si="129"/>
        <v>27.512500000000003</v>
      </c>
    </row>
    <row r="809" spans="1:22" ht="13.5" x14ac:dyDescent="0.25">
      <c r="A809" s="3">
        <f>RSI!A809</f>
        <v>43180</v>
      </c>
      <c r="B809" s="2">
        <f>RSI!B809</f>
        <v>11.322800000000001</v>
      </c>
      <c r="C809" s="2">
        <f>RSI!I809</f>
        <v>46.519227082751499</v>
      </c>
      <c r="D809" s="2">
        <f>MACD!E809</f>
        <v>0.13397353977723014</v>
      </c>
      <c r="E809" s="2">
        <f>MACD!F809</f>
        <v>0.12950767912355449</v>
      </c>
      <c r="F809" s="2">
        <f>'Moving Avg'!D809</f>
        <v>11.22706</v>
      </c>
      <c r="G809" s="2">
        <f>'Moving Avg'!F809</f>
        <v>11.467325000000001</v>
      </c>
      <c r="H809" s="2">
        <f>'Moving Avg'!G809</f>
        <v>11.400493999999995</v>
      </c>
      <c r="I809" s="2">
        <f>'Moving Avg'!H809</f>
        <v>9.7449784999999949</v>
      </c>
      <c r="J809" s="6" t="str">
        <f>OBV!F809</f>
        <v>BULLISH</v>
      </c>
      <c r="K809" s="6" t="str">
        <f>OBV!G809</f>
        <v>NEUTRAL</v>
      </c>
      <c r="L809" s="6" t="str">
        <f>OBV!H809</f>
        <v>BULLISH DIVERGENCE</v>
      </c>
      <c r="M809" s="8">
        <f t="shared" si="120"/>
        <v>25</v>
      </c>
      <c r="N809" s="8">
        <f t="shared" si="121"/>
        <v>0</v>
      </c>
      <c r="O809" s="8">
        <f t="shared" si="122"/>
        <v>50</v>
      </c>
      <c r="P809" s="8">
        <f t="shared" si="123"/>
        <v>66.5</v>
      </c>
      <c r="Q809" s="9">
        <f t="shared" si="124"/>
        <v>26.225000000000001</v>
      </c>
      <c r="R809" s="9">
        <f t="shared" si="125"/>
        <v>39.125</v>
      </c>
      <c r="S809" s="9">
        <f t="shared" si="126"/>
        <v>46.174999999999997</v>
      </c>
      <c r="T809" s="9">
        <f t="shared" si="127"/>
        <v>35.375</v>
      </c>
      <c r="U809" s="8">
        <f t="shared" si="128"/>
        <v>37.174999999999997</v>
      </c>
      <c r="V809" s="8">
        <f t="shared" si="129"/>
        <v>36.724999999999994</v>
      </c>
    </row>
    <row r="810" spans="1:22" ht="13.5" x14ac:dyDescent="0.25">
      <c r="A810" s="3">
        <f>RSI!A810</f>
        <v>43181</v>
      </c>
      <c r="B810" s="2">
        <f>RSI!B810</f>
        <v>11.322800000000001</v>
      </c>
      <c r="C810" s="2">
        <f>RSI!I810</f>
        <v>46.519227082751499</v>
      </c>
      <c r="D810" s="2">
        <f>MACD!E810</f>
        <v>0.14886289670338826</v>
      </c>
      <c r="E810" s="2">
        <f>MACD!F810</f>
        <v>0.13337872263952125</v>
      </c>
      <c r="F810" s="2">
        <f>'Moving Avg'!D810</f>
        <v>11.212340000000001</v>
      </c>
      <c r="G810" s="2">
        <f>'Moving Avg'!F810</f>
        <v>11.458120000000001</v>
      </c>
      <c r="H810" s="2">
        <f>'Moving Avg'!G810</f>
        <v>11.413381999999995</v>
      </c>
      <c r="I810" s="2">
        <f>'Moving Avg'!H810</f>
        <v>9.7610879999999955</v>
      </c>
      <c r="J810" s="6" t="str">
        <f>OBV!F810</f>
        <v>BULLISH</v>
      </c>
      <c r="K810" s="6" t="str">
        <f>OBV!G810</f>
        <v>WEAK</v>
      </c>
      <c r="L810" s="6" t="str">
        <f>OBV!H810</f>
        <v>BULLISH DIVERGENCE</v>
      </c>
      <c r="M810" s="8">
        <f t="shared" si="120"/>
        <v>25</v>
      </c>
      <c r="N810" s="8">
        <f t="shared" si="121"/>
        <v>0</v>
      </c>
      <c r="O810" s="8">
        <f t="shared" si="122"/>
        <v>50</v>
      </c>
      <c r="P810" s="8">
        <f t="shared" si="123"/>
        <v>50</v>
      </c>
      <c r="Q810" s="9">
        <f t="shared" si="124"/>
        <v>23.75</v>
      </c>
      <c r="R810" s="9">
        <f t="shared" si="125"/>
        <v>35</v>
      </c>
      <c r="S810" s="9">
        <f t="shared" si="126"/>
        <v>38.75</v>
      </c>
      <c r="T810" s="9">
        <f t="shared" si="127"/>
        <v>31.25</v>
      </c>
      <c r="U810" s="8">
        <f t="shared" si="128"/>
        <v>32.5</v>
      </c>
      <c r="V810" s="8">
        <f t="shared" si="129"/>
        <v>32.1875</v>
      </c>
    </row>
    <row r="811" spans="1:22" ht="13.5" x14ac:dyDescent="0.25">
      <c r="A811" s="3">
        <f>RSI!A811</f>
        <v>43182</v>
      </c>
      <c r="B811" s="2">
        <f>RSI!B811</f>
        <v>11.451700000000001</v>
      </c>
      <c r="C811" s="2">
        <f>RSI!I811</f>
        <v>51.922683648731535</v>
      </c>
      <c r="D811" s="2">
        <f>MACD!E811</f>
        <v>0.13826210344948464</v>
      </c>
      <c r="E811" s="2">
        <f>MACD!F811</f>
        <v>0.13435539880151393</v>
      </c>
      <c r="F811" s="2">
        <f>'Moving Avg'!D811</f>
        <v>11.274940000000001</v>
      </c>
      <c r="G811" s="2">
        <f>'Moving Avg'!F811</f>
        <v>11.455360000000001</v>
      </c>
      <c r="H811" s="2">
        <f>'Moving Avg'!G811</f>
        <v>11.431425999999995</v>
      </c>
      <c r="I811" s="2">
        <f>'Moving Avg'!H811</f>
        <v>9.7769214999999949</v>
      </c>
      <c r="J811" s="6" t="str">
        <f>OBV!F811</f>
        <v>BULLISH</v>
      </c>
      <c r="K811" s="6" t="str">
        <f>OBV!G811</f>
        <v>WEAK</v>
      </c>
      <c r="L811" s="6" t="str">
        <f>OBV!H811</f>
        <v>CONFIRMED BULLISH</v>
      </c>
      <c r="M811" s="8">
        <f t="shared" si="120"/>
        <v>25</v>
      </c>
      <c r="N811" s="8">
        <f t="shared" si="121"/>
        <v>0</v>
      </c>
      <c r="O811" s="8">
        <f t="shared" si="122"/>
        <v>50</v>
      </c>
      <c r="P811" s="8">
        <f t="shared" si="123"/>
        <v>67</v>
      </c>
      <c r="Q811" s="9">
        <f t="shared" si="124"/>
        <v>26.299999999999997</v>
      </c>
      <c r="R811" s="9">
        <f t="shared" si="125"/>
        <v>39.25</v>
      </c>
      <c r="S811" s="9">
        <f t="shared" si="126"/>
        <v>46.400000000000006</v>
      </c>
      <c r="T811" s="9">
        <f t="shared" si="127"/>
        <v>35.5</v>
      </c>
      <c r="U811" s="8">
        <f t="shared" si="128"/>
        <v>37.31666666666667</v>
      </c>
      <c r="V811" s="8">
        <f t="shared" si="129"/>
        <v>36.862499999999997</v>
      </c>
    </row>
    <row r="812" spans="1:22" ht="13.5" x14ac:dyDescent="0.25">
      <c r="A812" s="3">
        <f>RSI!A812</f>
        <v>43185</v>
      </c>
      <c r="B812" s="2">
        <f>RSI!B812</f>
        <v>11.433299999999999</v>
      </c>
      <c r="C812" s="2">
        <f>RSI!I812</f>
        <v>51.128561781335605</v>
      </c>
      <c r="D812" s="2">
        <f>MACD!E812</f>
        <v>0.13037302493489555</v>
      </c>
      <c r="E812" s="2">
        <f>MACD!F812</f>
        <v>0.13355892402819025</v>
      </c>
      <c r="F812" s="2">
        <f>'Moving Avg'!D812</f>
        <v>11.333860000000001</v>
      </c>
      <c r="G812" s="2">
        <f>'Moving Avg'!F812</f>
        <v>11.45168</v>
      </c>
      <c r="H812" s="2">
        <f>'Moving Avg'!G812</f>
        <v>11.442657999999994</v>
      </c>
      <c r="I812" s="2">
        <f>'Moving Avg'!H812</f>
        <v>9.7926629999999957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  <c r="M812" s="8">
        <f t="shared" si="120"/>
        <v>25</v>
      </c>
      <c r="N812" s="8">
        <f t="shared" si="121"/>
        <v>45</v>
      </c>
      <c r="O812" s="8">
        <f t="shared" si="122"/>
        <v>50</v>
      </c>
      <c r="P812" s="8">
        <f t="shared" si="123"/>
        <v>67</v>
      </c>
      <c r="Q812" s="9">
        <f t="shared" si="124"/>
        <v>42.05</v>
      </c>
      <c r="R812" s="9">
        <f t="shared" si="125"/>
        <v>48.25</v>
      </c>
      <c r="S812" s="9">
        <f t="shared" si="126"/>
        <v>53.150000000000006</v>
      </c>
      <c r="T812" s="9">
        <f t="shared" si="127"/>
        <v>46.75</v>
      </c>
      <c r="U812" s="8">
        <f t="shared" si="128"/>
        <v>47.816666666666663</v>
      </c>
      <c r="V812" s="8">
        <f t="shared" si="129"/>
        <v>47.55</v>
      </c>
    </row>
    <row r="813" spans="1:22" ht="13.5" x14ac:dyDescent="0.25">
      <c r="A813" s="3">
        <f>RSI!A813</f>
        <v>43186</v>
      </c>
      <c r="B813" s="2">
        <f>RSI!B813</f>
        <v>11.433299999999999</v>
      </c>
      <c r="C813" s="2">
        <f>RSI!I813</f>
        <v>51.128561781335605</v>
      </c>
      <c r="D813" s="2">
        <f>MACD!E813</f>
        <v>0.12212975231024537</v>
      </c>
      <c r="E813" s="2">
        <f>MACD!F813</f>
        <v>0.13127308968460127</v>
      </c>
      <c r="F813" s="2">
        <f>'Moving Avg'!D813</f>
        <v>11.392780000000002</v>
      </c>
      <c r="G813" s="2">
        <f>'Moving Avg'!F813</f>
        <v>11.436494999999999</v>
      </c>
      <c r="H813" s="2">
        <f>'Moving Avg'!G813</f>
        <v>11.456097999999997</v>
      </c>
      <c r="I813" s="2">
        <f>'Moving Avg'!H813</f>
        <v>9.8079444999999961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  <c r="M813" s="8">
        <f t="shared" si="120"/>
        <v>25</v>
      </c>
      <c r="N813" s="8">
        <f t="shared" si="121"/>
        <v>45</v>
      </c>
      <c r="O813" s="8">
        <f t="shared" si="122"/>
        <v>50</v>
      </c>
      <c r="P813" s="8">
        <f t="shared" si="123"/>
        <v>67</v>
      </c>
      <c r="Q813" s="9">
        <f t="shared" si="124"/>
        <v>42.05</v>
      </c>
      <c r="R813" s="9">
        <f t="shared" si="125"/>
        <v>48.25</v>
      </c>
      <c r="S813" s="9">
        <f t="shared" si="126"/>
        <v>53.150000000000006</v>
      </c>
      <c r="T813" s="9">
        <f t="shared" si="127"/>
        <v>46.75</v>
      </c>
      <c r="U813" s="8">
        <f t="shared" si="128"/>
        <v>47.816666666666663</v>
      </c>
      <c r="V813" s="8">
        <f t="shared" si="129"/>
        <v>47.55</v>
      </c>
    </row>
    <row r="814" spans="1:22" ht="13.5" x14ac:dyDescent="0.25">
      <c r="A814" s="3">
        <f>RSI!A814</f>
        <v>43187</v>
      </c>
      <c r="B814" s="2">
        <f>RSI!B814</f>
        <v>11.1203</v>
      </c>
      <c r="C814" s="2">
        <f>RSI!I814</f>
        <v>39.277238369812913</v>
      </c>
      <c r="D814" s="2">
        <f>MACD!E814</f>
        <v>0.1381986441022125</v>
      </c>
      <c r="E814" s="2">
        <f>MACD!F814</f>
        <v>0.13265820056812352</v>
      </c>
      <c r="F814" s="2">
        <f>'Moving Avg'!D814</f>
        <v>11.352280000000002</v>
      </c>
      <c r="G814" s="2">
        <f>'Moving Avg'!F814</f>
        <v>11.405660000000001</v>
      </c>
      <c r="H814" s="2">
        <f>'Moving Avg'!G814</f>
        <v>11.459411999999997</v>
      </c>
      <c r="I814" s="2">
        <f>'Moving Avg'!H814</f>
        <v>9.8204179999999948</v>
      </c>
      <c r="J814" s="6" t="str">
        <f>OBV!F814</f>
        <v>BULLISH</v>
      </c>
      <c r="K814" s="6" t="str">
        <f>OBV!G814</f>
        <v>NEUTRAL</v>
      </c>
      <c r="L814" s="6" t="str">
        <f>OBV!H814</f>
        <v>BULLISH DIVERGENCE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66.5</v>
      </c>
      <c r="Q814" s="9">
        <f t="shared" si="124"/>
        <v>26.225000000000001</v>
      </c>
      <c r="R814" s="9">
        <f t="shared" si="125"/>
        <v>39.125</v>
      </c>
      <c r="S814" s="9">
        <f t="shared" si="126"/>
        <v>46.174999999999997</v>
      </c>
      <c r="T814" s="9">
        <f t="shared" si="127"/>
        <v>35.375</v>
      </c>
      <c r="U814" s="8">
        <f t="shared" si="128"/>
        <v>37.174999999999997</v>
      </c>
      <c r="V814" s="8">
        <f t="shared" si="129"/>
        <v>36.724999999999994</v>
      </c>
    </row>
    <row r="815" spans="1:22" ht="13.5" x14ac:dyDescent="0.25">
      <c r="A815" s="3">
        <f>RSI!A815</f>
        <v>43188</v>
      </c>
      <c r="B815" s="2">
        <f>RSI!B815</f>
        <v>11.0466</v>
      </c>
      <c r="C815" s="2">
        <f>RSI!I815</f>
        <v>37.096782265900458</v>
      </c>
      <c r="D815" s="2">
        <f>MACD!E815</f>
        <v>0.14338881694090766</v>
      </c>
      <c r="E815" s="2">
        <f>MACD!F815</f>
        <v>0.13480432384268035</v>
      </c>
      <c r="F815" s="2">
        <f>'Moving Avg'!D815</f>
        <v>11.297039999999999</v>
      </c>
      <c r="G815" s="2">
        <f>'Moving Avg'!F815</f>
        <v>11.369755000000001</v>
      </c>
      <c r="H815" s="2">
        <f>'Moving Avg'!G815</f>
        <v>11.459412</v>
      </c>
      <c r="I815" s="2">
        <f>'Moving Avg'!H815</f>
        <v>9.832614999999997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16.5</v>
      </c>
      <c r="Q815" s="9">
        <f t="shared" si="124"/>
        <v>18.725000000000001</v>
      </c>
      <c r="R815" s="9">
        <f t="shared" si="125"/>
        <v>26.625</v>
      </c>
      <c r="S815" s="9">
        <f t="shared" si="126"/>
        <v>23.675000000000001</v>
      </c>
      <c r="T815" s="9">
        <f t="shared" si="127"/>
        <v>22.875</v>
      </c>
      <c r="U815" s="8">
        <f t="shared" si="128"/>
        <v>23.008333333333336</v>
      </c>
      <c r="V815" s="8">
        <f t="shared" si="129"/>
        <v>22.975000000000001</v>
      </c>
    </row>
    <row r="816" spans="1:22" ht="13.5" x14ac:dyDescent="0.25">
      <c r="A816" s="3">
        <f>RSI!A816</f>
        <v>43189</v>
      </c>
      <c r="B816" s="2">
        <f>RSI!B816</f>
        <v>11.0466</v>
      </c>
      <c r="C816" s="2">
        <f>RSI!I816</f>
        <v>37.096782265900458</v>
      </c>
      <c r="D816" s="2">
        <f>MACD!E816</f>
        <v>0.11016130202033025</v>
      </c>
      <c r="E816" s="2">
        <f>MACD!F816</f>
        <v>0.12987571947821033</v>
      </c>
      <c r="F816" s="2">
        <f>'Moving Avg'!D816</f>
        <v>11.216019999999999</v>
      </c>
      <c r="G816" s="2">
        <f>'Moving Avg'!F816</f>
        <v>11.342135000000003</v>
      </c>
      <c r="H816" s="2">
        <f>'Moving Avg'!G816</f>
        <v>11.457569999999999</v>
      </c>
      <c r="I816" s="2">
        <f>'Moving Avg'!H816</f>
        <v>9.844857999999995</v>
      </c>
      <c r="J816" s="6" t="str">
        <f>OBV!F816</f>
        <v>BEARISH</v>
      </c>
      <c r="K816" s="6" t="str">
        <f>OBV!G816</f>
        <v>STRONG</v>
      </c>
      <c r="L816" s="6" t="str">
        <f>OBV!H816</f>
        <v>CONFIRMED BEARISH</v>
      </c>
      <c r="M816" s="8">
        <f t="shared" si="120"/>
        <v>25</v>
      </c>
      <c r="N816" s="8">
        <f t="shared" si="121"/>
        <v>45</v>
      </c>
      <c r="O816" s="8">
        <f t="shared" si="122"/>
        <v>50</v>
      </c>
      <c r="P816" s="8">
        <f t="shared" si="123"/>
        <v>33</v>
      </c>
      <c r="Q816" s="9">
        <f t="shared" si="124"/>
        <v>36.950000000000003</v>
      </c>
      <c r="R816" s="9">
        <f t="shared" si="125"/>
        <v>39.75</v>
      </c>
      <c r="S816" s="9">
        <f t="shared" si="126"/>
        <v>37.85</v>
      </c>
      <c r="T816" s="9">
        <f t="shared" si="127"/>
        <v>38.25</v>
      </c>
      <c r="U816" s="8">
        <f t="shared" si="128"/>
        <v>38.183333333333337</v>
      </c>
      <c r="V816" s="8">
        <f t="shared" si="129"/>
        <v>38.200000000000003</v>
      </c>
    </row>
    <row r="817" spans="1:22" ht="13.5" x14ac:dyDescent="0.25">
      <c r="A817" s="3">
        <f>RSI!A817</f>
        <v>43192</v>
      </c>
      <c r="B817" s="2">
        <f>RSI!B817</f>
        <v>11.0466</v>
      </c>
      <c r="C817" s="2">
        <f>RSI!I817</f>
        <v>37.096782265900458</v>
      </c>
      <c r="D817" s="2">
        <f>MACD!E817</f>
        <v>8.3922521931327765E-2</v>
      </c>
      <c r="E817" s="2">
        <f>MACD!F817</f>
        <v>0.12068507996883382</v>
      </c>
      <c r="F817" s="2">
        <f>'Moving Avg'!D817</f>
        <v>11.138679999999999</v>
      </c>
      <c r="G817" s="2">
        <f>'Moving Avg'!F817</f>
        <v>11.32372</v>
      </c>
      <c r="H817" s="2">
        <f>'Moving Avg'!G817</f>
        <v>11.45444</v>
      </c>
      <c r="I817" s="2">
        <f>'Moving Avg'!H817</f>
        <v>9.8582059999999938</v>
      </c>
      <c r="J817" s="6" t="str">
        <f>OBV!F817</f>
        <v>BEARISH</v>
      </c>
      <c r="K817" s="6" t="str">
        <f>OBV!G817</f>
        <v>STRONG</v>
      </c>
      <c r="L817" s="6" t="str">
        <f>OBV!H817</f>
        <v>CONFIRMED BEARISH</v>
      </c>
      <c r="M817" s="8">
        <f t="shared" si="120"/>
        <v>25</v>
      </c>
      <c r="N817" s="8">
        <f t="shared" si="121"/>
        <v>100</v>
      </c>
      <c r="O817" s="8">
        <f t="shared" si="122"/>
        <v>50</v>
      </c>
      <c r="P817" s="8">
        <f t="shared" si="123"/>
        <v>33</v>
      </c>
      <c r="Q817" s="9">
        <f t="shared" si="124"/>
        <v>56.2</v>
      </c>
      <c r="R817" s="9">
        <f t="shared" si="125"/>
        <v>50.75</v>
      </c>
      <c r="S817" s="9">
        <f t="shared" si="126"/>
        <v>46.1</v>
      </c>
      <c r="T817" s="9">
        <f t="shared" si="127"/>
        <v>52</v>
      </c>
      <c r="U817" s="8">
        <f t="shared" si="128"/>
        <v>51.016666666666673</v>
      </c>
      <c r="V817" s="8">
        <f t="shared" si="129"/>
        <v>51.262500000000003</v>
      </c>
    </row>
    <row r="818" spans="1:22" ht="13.5" x14ac:dyDescent="0.25">
      <c r="A818" s="3">
        <f>RSI!A818</f>
        <v>43193</v>
      </c>
      <c r="B818" s="2">
        <f>RSI!B818</f>
        <v>11.304399999999999</v>
      </c>
      <c r="C818" s="2">
        <f>RSI!I818</f>
        <v>49.375127066279127</v>
      </c>
      <c r="D818" s="2">
        <f>MACD!E818</f>
        <v>4.4361967480613274E-2</v>
      </c>
      <c r="E818" s="2">
        <f>MACD!F818</f>
        <v>0.10542045747118971</v>
      </c>
      <c r="F818" s="2">
        <f>'Moving Avg'!D818</f>
        <v>11.1129</v>
      </c>
      <c r="G818" s="2">
        <f>'Moving Avg'!F818</f>
        <v>11.315435000000003</v>
      </c>
      <c r="H818" s="2">
        <f>'Moving Avg'!G818</f>
        <v>11.45665</v>
      </c>
      <c r="I818" s="2">
        <f>'Moving Avg'!H818</f>
        <v>9.8719224999999948</v>
      </c>
      <c r="J818" s="6" t="str">
        <f>OBV!F818</f>
        <v>BULLISH</v>
      </c>
      <c r="K818" s="6" t="str">
        <f>OBV!G818</f>
        <v>NEUTRAL</v>
      </c>
      <c r="L818" s="6" t="str">
        <f>OBV!H818</f>
        <v>BULLISH DIVERGENCE</v>
      </c>
      <c r="M818" s="8">
        <f t="shared" si="120"/>
        <v>25</v>
      </c>
      <c r="N818" s="8">
        <f t="shared" si="121"/>
        <v>100</v>
      </c>
      <c r="O818" s="8">
        <f t="shared" si="122"/>
        <v>50</v>
      </c>
      <c r="P818" s="8">
        <f t="shared" si="123"/>
        <v>66.5</v>
      </c>
      <c r="Q818" s="9">
        <f t="shared" si="124"/>
        <v>61.225000000000001</v>
      </c>
      <c r="R818" s="9">
        <f t="shared" si="125"/>
        <v>59.125</v>
      </c>
      <c r="S818" s="9">
        <f t="shared" si="126"/>
        <v>61.174999999999997</v>
      </c>
      <c r="T818" s="9">
        <f t="shared" si="127"/>
        <v>60.375</v>
      </c>
      <c r="U818" s="8">
        <f t="shared" si="128"/>
        <v>60.508333333333326</v>
      </c>
      <c r="V818" s="8">
        <f t="shared" si="129"/>
        <v>60.474999999999994</v>
      </c>
    </row>
    <row r="819" spans="1:22" ht="13.5" x14ac:dyDescent="0.25">
      <c r="A819" s="3">
        <f>RSI!A819</f>
        <v>43194</v>
      </c>
      <c r="B819" s="2">
        <f>RSI!B819</f>
        <v>11.304399999999999</v>
      </c>
      <c r="C819" s="2">
        <f>RSI!I819</f>
        <v>49.375127066279127</v>
      </c>
      <c r="D819" s="2">
        <f>MACD!E819</f>
        <v>3.9296439435400288E-2</v>
      </c>
      <c r="E819" s="2">
        <f>MACD!F819</f>
        <v>9.2195653864031821E-2</v>
      </c>
      <c r="F819" s="2">
        <f>'Moving Avg'!D819</f>
        <v>11.14972</v>
      </c>
      <c r="G819" s="2">
        <f>'Moving Avg'!F819</f>
        <v>11.312675000000002</v>
      </c>
      <c r="H819" s="2">
        <f>'Moving Avg'!G819</f>
        <v>11.459963999999998</v>
      </c>
      <c r="I819" s="2">
        <f>'Moving Avg'!H819</f>
        <v>9.885868999999996</v>
      </c>
      <c r="J819" s="6" t="str">
        <f>OBV!F819</f>
        <v>BULLISH</v>
      </c>
      <c r="K819" s="6" t="str">
        <f>OBV!G819</f>
        <v>WEAK</v>
      </c>
      <c r="L819" s="6" t="str">
        <f>OBV!H819</f>
        <v>CONFIRMED BULLISH</v>
      </c>
      <c r="M819" s="8">
        <f t="shared" si="120"/>
        <v>25</v>
      </c>
      <c r="N819" s="8">
        <f t="shared" si="121"/>
        <v>100</v>
      </c>
      <c r="O819" s="8">
        <f t="shared" si="122"/>
        <v>50</v>
      </c>
      <c r="P819" s="8">
        <f t="shared" si="123"/>
        <v>67</v>
      </c>
      <c r="Q819" s="9">
        <f t="shared" si="124"/>
        <v>61.3</v>
      </c>
      <c r="R819" s="9">
        <f t="shared" si="125"/>
        <v>59.25</v>
      </c>
      <c r="S819" s="9">
        <f t="shared" si="126"/>
        <v>61.400000000000006</v>
      </c>
      <c r="T819" s="9">
        <f t="shared" si="127"/>
        <v>60.5</v>
      </c>
      <c r="U819" s="8">
        <f t="shared" si="128"/>
        <v>60.65</v>
      </c>
      <c r="V819" s="8">
        <f t="shared" si="129"/>
        <v>60.612499999999997</v>
      </c>
    </row>
    <row r="820" spans="1:22" ht="13.5" x14ac:dyDescent="0.25">
      <c r="A820" s="3">
        <f>RSI!A820</f>
        <v>43195</v>
      </c>
      <c r="B820" s="2">
        <f>RSI!B820</f>
        <v>11.304399999999999</v>
      </c>
      <c r="C820" s="2">
        <f>RSI!I820</f>
        <v>49.375127066279127</v>
      </c>
      <c r="D820" s="2">
        <f>MACD!E820</f>
        <v>3.5089584819516517E-2</v>
      </c>
      <c r="E820" s="2">
        <f>MACD!F820</f>
        <v>8.0774440055128766E-2</v>
      </c>
      <c r="F820" s="2">
        <f>'Moving Avg'!D820</f>
        <v>11.201280000000001</v>
      </c>
      <c r="G820" s="2">
        <f>'Moving Avg'!F820</f>
        <v>11.297944999999999</v>
      </c>
      <c r="H820" s="2">
        <f>'Moving Avg'!G820</f>
        <v>11.458675999999999</v>
      </c>
      <c r="I820" s="2">
        <f>'Moving Avg'!H820</f>
        <v>9.8995854999999953</v>
      </c>
      <c r="J820" s="6" t="str">
        <f>OBV!F820</f>
        <v>BULLISH</v>
      </c>
      <c r="K820" s="6" t="str">
        <f>OBV!G820</f>
        <v>WEAK</v>
      </c>
      <c r="L820" s="6" t="str">
        <f>OBV!H820</f>
        <v>CONFIRMED BULLISH</v>
      </c>
      <c r="M820" s="8">
        <f t="shared" si="120"/>
        <v>25</v>
      </c>
      <c r="N820" s="8">
        <f t="shared" si="121"/>
        <v>100</v>
      </c>
      <c r="O820" s="8">
        <f t="shared" si="122"/>
        <v>50</v>
      </c>
      <c r="P820" s="8">
        <f t="shared" si="123"/>
        <v>67</v>
      </c>
      <c r="Q820" s="9">
        <f t="shared" si="124"/>
        <v>61.3</v>
      </c>
      <c r="R820" s="9">
        <f t="shared" si="125"/>
        <v>59.25</v>
      </c>
      <c r="S820" s="9">
        <f t="shared" si="126"/>
        <v>61.400000000000006</v>
      </c>
      <c r="T820" s="9">
        <f t="shared" si="127"/>
        <v>60.5</v>
      </c>
      <c r="U820" s="8">
        <f t="shared" si="128"/>
        <v>60.65</v>
      </c>
      <c r="V820" s="8">
        <f t="shared" si="129"/>
        <v>60.612499999999997</v>
      </c>
    </row>
    <row r="821" spans="1:22" ht="13.5" x14ac:dyDescent="0.25">
      <c r="A821" s="3">
        <f>RSI!A821</f>
        <v>43196</v>
      </c>
      <c r="B821" s="2">
        <f>RSI!B821</f>
        <v>11.304399999999999</v>
      </c>
      <c r="C821" s="2">
        <f>RSI!I821</f>
        <v>49.375127066279134</v>
      </c>
      <c r="D821" s="2">
        <f>MACD!E821</f>
        <v>5.1434190635342603E-2</v>
      </c>
      <c r="E821" s="2">
        <f>MACD!F821</f>
        <v>7.4906390171171539E-2</v>
      </c>
      <c r="F821" s="2">
        <f>'Moving Avg'!D821</f>
        <v>11.252840000000001</v>
      </c>
      <c r="G821" s="2">
        <f>'Moving Avg'!F821</f>
        <v>11.28782</v>
      </c>
      <c r="H821" s="2">
        <f>'Moving Avg'!G821</f>
        <v>11.457387999999996</v>
      </c>
      <c r="I821" s="2">
        <f>'Moving Avg'!H821</f>
        <v>9.9134859999999954</v>
      </c>
      <c r="J821" s="6" t="str">
        <f>OBV!F821</f>
        <v>BULLISH</v>
      </c>
      <c r="K821" s="6" t="str">
        <f>OBV!G821</f>
        <v>WEAK</v>
      </c>
      <c r="L821" s="6" t="str">
        <f>OBV!H821</f>
        <v>CONFIRMED BULLISH</v>
      </c>
      <c r="M821" s="8">
        <f t="shared" si="120"/>
        <v>25</v>
      </c>
      <c r="N821" s="8">
        <f t="shared" si="121"/>
        <v>100</v>
      </c>
      <c r="O821" s="8">
        <f t="shared" si="122"/>
        <v>50</v>
      </c>
      <c r="P821" s="8">
        <f t="shared" si="123"/>
        <v>67</v>
      </c>
      <c r="Q821" s="9">
        <f t="shared" si="124"/>
        <v>61.3</v>
      </c>
      <c r="R821" s="9">
        <f t="shared" si="125"/>
        <v>59.25</v>
      </c>
      <c r="S821" s="9">
        <f t="shared" si="126"/>
        <v>61.400000000000006</v>
      </c>
      <c r="T821" s="9">
        <f t="shared" si="127"/>
        <v>60.5</v>
      </c>
      <c r="U821" s="8">
        <f t="shared" si="128"/>
        <v>60.65</v>
      </c>
      <c r="V821" s="8">
        <f t="shared" si="129"/>
        <v>60.612499999999997</v>
      </c>
    </row>
    <row r="822" spans="1:22" ht="13.5" x14ac:dyDescent="0.25">
      <c r="A822" s="3">
        <f>RSI!A822</f>
        <v>43200</v>
      </c>
      <c r="B822" s="2">
        <f>RSI!B822</f>
        <v>11.0466</v>
      </c>
      <c r="C822" s="2">
        <f>RSI!I822</f>
        <v>39.107581183146479</v>
      </c>
      <c r="D822" s="2">
        <f>MACD!E822</f>
        <v>8.1597808404033856E-2</v>
      </c>
      <c r="E822" s="2">
        <f>MACD!F822</f>
        <v>7.624467381774401E-2</v>
      </c>
      <c r="F822" s="2">
        <f>'Moving Avg'!D822</f>
        <v>11.252839999999999</v>
      </c>
      <c r="G822" s="2">
        <f>'Moving Avg'!F822</f>
        <v>11.264805000000001</v>
      </c>
      <c r="H822" s="2">
        <f>'Moving Avg'!G822</f>
        <v>11.450943999999998</v>
      </c>
      <c r="I822" s="2">
        <f>'Moving Avg'!H822</f>
        <v>9.9257749999999927</v>
      </c>
      <c r="J822" s="6" t="str">
        <f>OBV!F822</f>
        <v>BULLISH</v>
      </c>
      <c r="K822" s="6" t="str">
        <f>OBV!G822</f>
        <v>NEUTRAL</v>
      </c>
      <c r="L822" s="6" t="str">
        <f>OBV!H822</f>
        <v>NEUTRAL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49.5</v>
      </c>
      <c r="Q822" s="9">
        <f t="shared" si="124"/>
        <v>23.675000000000001</v>
      </c>
      <c r="R822" s="9">
        <f t="shared" si="125"/>
        <v>34.875</v>
      </c>
      <c r="S822" s="9">
        <f t="shared" si="126"/>
        <v>38.525000000000006</v>
      </c>
      <c r="T822" s="9">
        <f t="shared" si="127"/>
        <v>31.125</v>
      </c>
      <c r="U822" s="8">
        <f t="shared" si="128"/>
        <v>32.358333333333334</v>
      </c>
      <c r="V822" s="8">
        <f t="shared" si="129"/>
        <v>32.049999999999997</v>
      </c>
    </row>
    <row r="823" spans="1:22" ht="13.5" x14ac:dyDescent="0.25">
      <c r="A823" s="3">
        <f>RSI!A823</f>
        <v>43201</v>
      </c>
      <c r="B823" s="2">
        <f>RSI!B823</f>
        <v>11.0466</v>
      </c>
      <c r="C823" s="2">
        <f>RSI!I823</f>
        <v>39.107581183146479</v>
      </c>
      <c r="D823" s="2">
        <f>MACD!E823</f>
        <v>0.10870722052019843</v>
      </c>
      <c r="E823" s="2">
        <f>MACD!F823</f>
        <v>8.2737183158234903E-2</v>
      </c>
      <c r="F823" s="2">
        <f>'Moving Avg'!D823</f>
        <v>11.201279999999999</v>
      </c>
      <c r="G823" s="2">
        <f>'Moving Avg'!F823</f>
        <v>11.242250000000002</v>
      </c>
      <c r="H823" s="2">
        <f>'Moving Avg'!G823</f>
        <v>11.444499999999998</v>
      </c>
      <c r="I823" s="2">
        <f>'Moving Avg'!H823</f>
        <v>9.9380639999999918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  <c r="M823" s="8">
        <f t="shared" si="120"/>
        <v>25</v>
      </c>
      <c r="N823" s="8">
        <f t="shared" si="121"/>
        <v>0</v>
      </c>
      <c r="O823" s="8">
        <f t="shared" si="122"/>
        <v>50</v>
      </c>
      <c r="P823" s="8">
        <f t="shared" si="123"/>
        <v>16.5</v>
      </c>
      <c r="Q823" s="9">
        <f t="shared" si="124"/>
        <v>18.725000000000001</v>
      </c>
      <c r="R823" s="9">
        <f t="shared" si="125"/>
        <v>26.625</v>
      </c>
      <c r="S823" s="9">
        <f t="shared" si="126"/>
        <v>23.675000000000001</v>
      </c>
      <c r="T823" s="9">
        <f t="shared" si="127"/>
        <v>22.875</v>
      </c>
      <c r="U823" s="8">
        <f t="shared" si="128"/>
        <v>23.008333333333336</v>
      </c>
      <c r="V823" s="8">
        <f t="shared" si="129"/>
        <v>22.975000000000001</v>
      </c>
    </row>
    <row r="824" spans="1:22" ht="13.5" x14ac:dyDescent="0.25">
      <c r="A824" s="3">
        <f>RSI!A824</f>
        <v>43202</v>
      </c>
      <c r="B824" s="2">
        <f>RSI!B824</f>
        <v>11.0466</v>
      </c>
      <c r="C824" s="2">
        <f>RSI!I824</f>
        <v>39.107581183146479</v>
      </c>
      <c r="D824" s="2">
        <f>MACD!E824</f>
        <v>8.4960951146593189E-2</v>
      </c>
      <c r="E824" s="2">
        <f>MACD!F824</f>
        <v>8.3181936755906558E-2</v>
      </c>
      <c r="F824" s="2">
        <f>'Moving Avg'!D824</f>
        <v>11.149719999999999</v>
      </c>
      <c r="G824" s="2">
        <f>'Moving Avg'!F824</f>
        <v>11.219695</v>
      </c>
      <c r="H824" s="2">
        <f>'Moving Avg'!G824</f>
        <v>11.437133999999999</v>
      </c>
      <c r="I824" s="2">
        <f>'Moving Avg'!H824</f>
        <v>9.9490184999999922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0"/>
        <v>25</v>
      </c>
      <c r="N824" s="8">
        <f t="shared" si="121"/>
        <v>0</v>
      </c>
      <c r="O824" s="8">
        <f t="shared" si="122"/>
        <v>50</v>
      </c>
      <c r="P824" s="8">
        <f t="shared" si="123"/>
        <v>16.5</v>
      </c>
      <c r="Q824" s="9">
        <f t="shared" si="124"/>
        <v>18.725000000000001</v>
      </c>
      <c r="R824" s="9">
        <f t="shared" si="125"/>
        <v>26.625</v>
      </c>
      <c r="S824" s="9">
        <f t="shared" si="126"/>
        <v>23.675000000000001</v>
      </c>
      <c r="T824" s="9">
        <f t="shared" si="127"/>
        <v>22.875</v>
      </c>
      <c r="U824" s="8">
        <f t="shared" si="128"/>
        <v>23.008333333333336</v>
      </c>
      <c r="V824" s="8">
        <f t="shared" si="129"/>
        <v>22.975000000000001</v>
      </c>
    </row>
    <row r="825" spans="1:22" ht="13.5" x14ac:dyDescent="0.25">
      <c r="A825" s="3">
        <f>RSI!A825</f>
        <v>43203</v>
      </c>
      <c r="B825" s="2">
        <f>RSI!B825</f>
        <v>11.0466</v>
      </c>
      <c r="C825" s="2">
        <f>RSI!I825</f>
        <v>39.107581183146479</v>
      </c>
      <c r="D825" s="2">
        <f>MACD!E825</f>
        <v>5.4889532678423336E-2</v>
      </c>
      <c r="E825" s="2">
        <f>MACD!F825</f>
        <v>7.7523455940409922E-2</v>
      </c>
      <c r="F825" s="2">
        <f>'Moving Avg'!D825</f>
        <v>11.098159999999998</v>
      </c>
      <c r="G825" s="2">
        <f>'Moving Avg'!F825</f>
        <v>11.202205000000001</v>
      </c>
      <c r="H825" s="2">
        <f>'Moving Avg'!G825</f>
        <v>11.428663999999996</v>
      </c>
      <c r="I825" s="2">
        <f>'Moving Avg'!H825</f>
        <v>9.9586839999999928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  <c r="M825" s="8">
        <f t="shared" si="120"/>
        <v>25</v>
      </c>
      <c r="N825" s="8">
        <f t="shared" si="121"/>
        <v>100</v>
      </c>
      <c r="O825" s="8">
        <f t="shared" si="122"/>
        <v>50</v>
      </c>
      <c r="P825" s="8">
        <f t="shared" si="123"/>
        <v>16.5</v>
      </c>
      <c r="Q825" s="9">
        <f t="shared" si="124"/>
        <v>53.725000000000001</v>
      </c>
      <c r="R825" s="9">
        <f t="shared" si="125"/>
        <v>46.625</v>
      </c>
      <c r="S825" s="9">
        <f t="shared" si="126"/>
        <v>38.674999999999997</v>
      </c>
      <c r="T825" s="9">
        <f t="shared" si="127"/>
        <v>47.875</v>
      </c>
      <c r="U825" s="8">
        <f t="shared" si="128"/>
        <v>46.341666666666661</v>
      </c>
      <c r="V825" s="8">
        <f t="shared" si="129"/>
        <v>46.724999999999994</v>
      </c>
    </row>
    <row r="826" spans="1:22" ht="13.5" x14ac:dyDescent="0.25">
      <c r="A826" s="3">
        <f>RSI!A826</f>
        <v>43206</v>
      </c>
      <c r="B826" s="2">
        <f>RSI!B826</f>
        <v>11.2676</v>
      </c>
      <c r="C826" s="2">
        <f>RSI!I826</f>
        <v>50.884355824856002</v>
      </c>
      <c r="D826" s="2">
        <f>MACD!E826</f>
        <v>1.4333412423550129E-2</v>
      </c>
      <c r="E826" s="2">
        <f>MACD!F826</f>
        <v>6.4885447237037971E-2</v>
      </c>
      <c r="F826" s="2">
        <f>'Moving Avg'!D826</f>
        <v>11.0908</v>
      </c>
      <c r="G826" s="2">
        <f>'Moving Avg'!F826</f>
        <v>11.20865</v>
      </c>
      <c r="H826" s="2">
        <f>'Moving Avg'!G826</f>
        <v>11.423877999999997</v>
      </c>
      <c r="I826" s="2">
        <f>'Moving Avg'!H826</f>
        <v>9.9707894999999933</v>
      </c>
      <c r="J826" s="6" t="str">
        <f>OBV!F826</f>
        <v>BULLISH</v>
      </c>
      <c r="K826" s="6" t="str">
        <f>OBV!G826</f>
        <v>WEAK</v>
      </c>
      <c r="L826" s="6" t="str">
        <f>OBV!H826</f>
        <v>BULLISH DIVERGENCE</v>
      </c>
      <c r="M826" s="8">
        <f t="shared" si="120"/>
        <v>25</v>
      </c>
      <c r="N826" s="8">
        <f t="shared" si="121"/>
        <v>100</v>
      </c>
      <c r="O826" s="8">
        <f t="shared" si="122"/>
        <v>50</v>
      </c>
      <c r="P826" s="8">
        <f t="shared" si="123"/>
        <v>50</v>
      </c>
      <c r="Q826" s="9">
        <f t="shared" si="124"/>
        <v>58.75</v>
      </c>
      <c r="R826" s="9">
        <f t="shared" si="125"/>
        <v>55</v>
      </c>
      <c r="S826" s="9">
        <f t="shared" si="126"/>
        <v>53.75</v>
      </c>
      <c r="T826" s="9">
        <f t="shared" si="127"/>
        <v>56.25</v>
      </c>
      <c r="U826" s="8">
        <f t="shared" si="128"/>
        <v>55.833333333333336</v>
      </c>
      <c r="V826" s="8">
        <f t="shared" si="129"/>
        <v>55.9375</v>
      </c>
    </row>
    <row r="827" spans="1:22" ht="13.5" x14ac:dyDescent="0.25">
      <c r="A827" s="3">
        <f>RSI!A827</f>
        <v>43207</v>
      </c>
      <c r="B827" s="2">
        <f>RSI!B827</f>
        <v>11.0466</v>
      </c>
      <c r="C827" s="2">
        <f>RSI!I827</f>
        <v>42.113045579191272</v>
      </c>
      <c r="D827" s="2">
        <f>MACD!E827</f>
        <v>-3.7528175473475756E-3</v>
      </c>
      <c r="E827" s="2">
        <f>MACD!F827</f>
        <v>5.1157794280160859E-2</v>
      </c>
      <c r="F827" s="2">
        <f>'Moving Avg'!D827</f>
        <v>11.0908</v>
      </c>
      <c r="G827" s="2">
        <f>'Moving Avg'!F827</f>
        <v>11.204045000000001</v>
      </c>
      <c r="H827" s="2">
        <f>'Moving Avg'!G827</f>
        <v>11.408595999999998</v>
      </c>
      <c r="I827" s="2">
        <f>'Moving Avg'!H827</f>
        <v>9.982295999999991</v>
      </c>
      <c r="J827" s="6" t="str">
        <f>OBV!F827</f>
        <v>BULLISH</v>
      </c>
      <c r="K827" s="6" t="str">
        <f>OBV!G827</f>
        <v>WEAK</v>
      </c>
      <c r="L827" s="6" t="str">
        <f>OBV!H827</f>
        <v>NEUTRAL</v>
      </c>
      <c r="M827" s="8">
        <f t="shared" si="120"/>
        <v>25</v>
      </c>
      <c r="N827" s="8">
        <f t="shared" si="121"/>
        <v>100</v>
      </c>
      <c r="O827" s="8">
        <f t="shared" si="122"/>
        <v>50</v>
      </c>
      <c r="P827" s="8">
        <f t="shared" si="123"/>
        <v>33</v>
      </c>
      <c r="Q827" s="9">
        <f t="shared" si="124"/>
        <v>56.2</v>
      </c>
      <c r="R827" s="9">
        <f t="shared" si="125"/>
        <v>50.75</v>
      </c>
      <c r="S827" s="9">
        <f t="shared" si="126"/>
        <v>46.1</v>
      </c>
      <c r="T827" s="9">
        <f t="shared" si="127"/>
        <v>52</v>
      </c>
      <c r="U827" s="8">
        <f t="shared" si="128"/>
        <v>51.016666666666673</v>
      </c>
      <c r="V827" s="8">
        <f t="shared" si="129"/>
        <v>51.262500000000003</v>
      </c>
    </row>
    <row r="828" spans="1:22" ht="13.5" x14ac:dyDescent="0.25">
      <c r="A828" s="3">
        <f>RSI!A828</f>
        <v>43208</v>
      </c>
      <c r="B828" s="2">
        <f>RSI!B828</f>
        <v>11.221500000000001</v>
      </c>
      <c r="C828" s="2">
        <f>RSI!I828</f>
        <v>49.528066087060715</v>
      </c>
      <c r="D828" s="2">
        <f>MACD!E828</f>
        <v>8.8258093136026616E-3</v>
      </c>
      <c r="E828" s="2">
        <f>MACD!F828</f>
        <v>4.2691397286849224E-2</v>
      </c>
      <c r="F828" s="2">
        <f>'Moving Avg'!D828</f>
        <v>11.125779999999999</v>
      </c>
      <c r="G828" s="2">
        <f>'Moving Avg'!F828</f>
        <v>11.208185000000002</v>
      </c>
      <c r="H828" s="2">
        <f>'Moving Avg'!G828</f>
        <v>11.398285999999999</v>
      </c>
      <c r="I828" s="2">
        <f>'Moving Avg'!H828</f>
        <v>9.9946769999999923</v>
      </c>
      <c r="J828" s="6" t="str">
        <f>OBV!F828</f>
        <v>BULLISH</v>
      </c>
      <c r="K828" s="6" t="str">
        <f>OBV!G828</f>
        <v>WEAK</v>
      </c>
      <c r="L828" s="6" t="str">
        <f>OBV!H828</f>
        <v>CONFIRMED BULLISH</v>
      </c>
      <c r="M828" s="8">
        <f t="shared" si="120"/>
        <v>25</v>
      </c>
      <c r="N828" s="8">
        <f t="shared" si="121"/>
        <v>100</v>
      </c>
      <c r="O828" s="8">
        <f t="shared" si="122"/>
        <v>50</v>
      </c>
      <c r="P828" s="8">
        <f t="shared" si="123"/>
        <v>67</v>
      </c>
      <c r="Q828" s="9">
        <f t="shared" si="124"/>
        <v>61.3</v>
      </c>
      <c r="R828" s="9">
        <f t="shared" si="125"/>
        <v>59.25</v>
      </c>
      <c r="S828" s="9">
        <f t="shared" si="126"/>
        <v>61.400000000000006</v>
      </c>
      <c r="T828" s="9">
        <f t="shared" si="127"/>
        <v>60.5</v>
      </c>
      <c r="U828" s="8">
        <f t="shared" si="128"/>
        <v>60.65</v>
      </c>
      <c r="V828" s="8">
        <f t="shared" si="129"/>
        <v>60.612499999999997</v>
      </c>
    </row>
    <row r="829" spans="1:22" ht="13.5" x14ac:dyDescent="0.25">
      <c r="A829" s="3">
        <f>RSI!A829</f>
        <v>43209</v>
      </c>
      <c r="B829" s="2">
        <f>RSI!B829</f>
        <v>10.954599999999999</v>
      </c>
      <c r="C829" s="2">
        <f>RSI!I829</f>
        <v>40.91500197683937</v>
      </c>
      <c r="D829" s="2">
        <f>MACD!E829</f>
        <v>3.9295379540117636E-2</v>
      </c>
      <c r="E829" s="2">
        <f>MACD!F829</f>
        <v>4.2012193737502909E-2</v>
      </c>
      <c r="F829" s="2">
        <f>'Moving Avg'!D829</f>
        <v>11.107379999999999</v>
      </c>
      <c r="G829" s="2">
        <f>'Moving Avg'!F829</f>
        <v>11.189775000000001</v>
      </c>
      <c r="H829" s="2">
        <f>'Moving Avg'!G829</f>
        <v>11.388712</v>
      </c>
      <c r="I829" s="2">
        <f>'Moving Avg'!H829</f>
        <v>10.005263499999991</v>
      </c>
      <c r="J829" s="6" t="str">
        <f>OBV!F829</f>
        <v>BULLISH</v>
      </c>
      <c r="K829" s="6" t="str">
        <f>OBV!G829</f>
        <v>WEAK</v>
      </c>
      <c r="L829" s="6" t="str">
        <f>OBV!H829</f>
        <v>BULLISH DIVERGENCE</v>
      </c>
      <c r="M829" s="8">
        <f t="shared" si="120"/>
        <v>25</v>
      </c>
      <c r="N829" s="8">
        <f t="shared" si="121"/>
        <v>45</v>
      </c>
      <c r="O829" s="8">
        <f t="shared" si="122"/>
        <v>50</v>
      </c>
      <c r="P829" s="8">
        <f t="shared" si="123"/>
        <v>50</v>
      </c>
      <c r="Q829" s="9">
        <f t="shared" si="124"/>
        <v>39.5</v>
      </c>
      <c r="R829" s="9">
        <f t="shared" si="125"/>
        <v>44</v>
      </c>
      <c r="S829" s="9">
        <f t="shared" si="126"/>
        <v>45.5</v>
      </c>
      <c r="T829" s="9">
        <f t="shared" si="127"/>
        <v>42.5</v>
      </c>
      <c r="U829" s="8">
        <f t="shared" si="128"/>
        <v>43</v>
      </c>
      <c r="V829" s="8">
        <f t="shared" si="129"/>
        <v>42.875</v>
      </c>
    </row>
    <row r="830" spans="1:22" ht="13.5" x14ac:dyDescent="0.25">
      <c r="A830" s="3">
        <f>RSI!A830</f>
        <v>43210</v>
      </c>
      <c r="B830" s="2">
        <f>RSI!B830</f>
        <v>11.2584</v>
      </c>
      <c r="C830" s="2">
        <f>RSI!I830</f>
        <v>51.297097741770123</v>
      </c>
      <c r="D830" s="2">
        <f>MACD!E830</f>
        <v>4.4202360435077637E-2</v>
      </c>
      <c r="E830" s="2">
        <f>MACD!F830</f>
        <v>4.2450227077017857E-2</v>
      </c>
      <c r="F830" s="2">
        <f>'Moving Avg'!D830</f>
        <v>11.14974</v>
      </c>
      <c r="G830" s="2">
        <f>'Moving Avg'!F830</f>
        <v>11.186555000000002</v>
      </c>
      <c r="H830" s="2">
        <f>'Moving Avg'!G830</f>
        <v>11.385214000000001</v>
      </c>
      <c r="I830" s="2">
        <f>'Moving Avg'!H830</f>
        <v>10.017322999999992</v>
      </c>
      <c r="J830" s="6" t="str">
        <f>OBV!F830</f>
        <v>BULLISH</v>
      </c>
      <c r="K830" s="6" t="str">
        <f>OBV!G830</f>
        <v>WEAK</v>
      </c>
      <c r="L830" s="6" t="str">
        <f>OBV!H830</f>
        <v>CONFIRMED BULLISH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67</v>
      </c>
      <c r="Q830" s="9">
        <f t="shared" si="124"/>
        <v>26.299999999999997</v>
      </c>
      <c r="R830" s="9">
        <f t="shared" si="125"/>
        <v>39.25</v>
      </c>
      <c r="S830" s="9">
        <f t="shared" si="126"/>
        <v>46.400000000000006</v>
      </c>
      <c r="T830" s="9">
        <f t="shared" si="127"/>
        <v>35.5</v>
      </c>
      <c r="U830" s="8">
        <f t="shared" si="128"/>
        <v>37.31666666666667</v>
      </c>
      <c r="V830" s="8">
        <f t="shared" si="129"/>
        <v>36.862499999999997</v>
      </c>
    </row>
    <row r="831" spans="1:22" ht="13.5" x14ac:dyDescent="0.25">
      <c r="A831" s="3">
        <f>RSI!A831</f>
        <v>43213</v>
      </c>
      <c r="B831" s="2">
        <f>RSI!B831</f>
        <v>11.230700000000001</v>
      </c>
      <c r="C831" s="2">
        <f>RSI!I831</f>
        <v>50.427040219063223</v>
      </c>
      <c r="D831" s="2">
        <f>MACD!E831</f>
        <v>5.0119198909076346E-2</v>
      </c>
      <c r="E831" s="2">
        <f>MACD!F831</f>
        <v>4.3984021443429562E-2</v>
      </c>
      <c r="F831" s="2">
        <f>'Moving Avg'!D831</f>
        <v>11.14236</v>
      </c>
      <c r="G831" s="2">
        <f>'Moving Avg'!F831</f>
        <v>11.175505000000001</v>
      </c>
      <c r="H831" s="2">
        <f>'Moving Avg'!G831</f>
        <v>11.376007999999999</v>
      </c>
      <c r="I831" s="2">
        <f>'Moving Avg'!H831</f>
        <v>10.029289999999992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16.5</v>
      </c>
      <c r="Q831" s="9">
        <f t="shared" si="124"/>
        <v>18.725000000000001</v>
      </c>
      <c r="R831" s="9">
        <f t="shared" si="125"/>
        <v>26.625</v>
      </c>
      <c r="S831" s="9">
        <f t="shared" si="126"/>
        <v>23.675000000000001</v>
      </c>
      <c r="T831" s="9">
        <f t="shared" si="127"/>
        <v>22.875</v>
      </c>
      <c r="U831" s="8">
        <f t="shared" si="128"/>
        <v>23.008333333333336</v>
      </c>
      <c r="V831" s="8">
        <f t="shared" si="129"/>
        <v>22.975000000000001</v>
      </c>
    </row>
    <row r="832" spans="1:22" ht="13.5" x14ac:dyDescent="0.25">
      <c r="A832" s="3">
        <f>RSI!A832</f>
        <v>43214</v>
      </c>
      <c r="B832" s="2">
        <f>RSI!B832</f>
        <v>10.7889</v>
      </c>
      <c r="C832" s="2">
        <f>RSI!I832</f>
        <v>39.05045557228928</v>
      </c>
      <c r="D832" s="2">
        <f>MACD!E832</f>
        <v>4.8088013110536565E-2</v>
      </c>
      <c r="E832" s="2">
        <f>MACD!F832</f>
        <v>4.4804819776850961E-2</v>
      </c>
      <c r="F832" s="2">
        <f>'Moving Avg'!D832</f>
        <v>11.090819999999999</v>
      </c>
      <c r="G832" s="2">
        <f>'Moving Avg'!F832</f>
        <v>11.143285000000002</v>
      </c>
      <c r="H832" s="2">
        <f>'Moving Avg'!G832</f>
        <v>11.359806000000001</v>
      </c>
      <c r="I832" s="2">
        <f>'Moving Avg'!H832</f>
        <v>10.039461999999991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16.5</v>
      </c>
      <c r="Q832" s="9">
        <f t="shared" si="124"/>
        <v>18.725000000000001</v>
      </c>
      <c r="R832" s="9">
        <f t="shared" si="125"/>
        <v>26.625</v>
      </c>
      <c r="S832" s="9">
        <f t="shared" si="126"/>
        <v>23.675000000000001</v>
      </c>
      <c r="T832" s="9">
        <f t="shared" si="127"/>
        <v>22.875</v>
      </c>
      <c r="U832" s="8">
        <f t="shared" si="128"/>
        <v>23.008333333333336</v>
      </c>
      <c r="V832" s="8">
        <f t="shared" si="129"/>
        <v>22.975000000000001</v>
      </c>
    </row>
    <row r="833" spans="1:22" ht="13.5" x14ac:dyDescent="0.25">
      <c r="A833" s="3">
        <f>RSI!A833</f>
        <v>43215</v>
      </c>
      <c r="B833" s="2">
        <f>RSI!B833</f>
        <v>10.7705</v>
      </c>
      <c r="C833" s="2">
        <f>RSI!I833</f>
        <v>38.659273531771923</v>
      </c>
      <c r="D833" s="2">
        <f>MACD!E833</f>
        <v>5.0248331779938482E-2</v>
      </c>
      <c r="E833" s="2">
        <f>MACD!F833</f>
        <v>4.589352217746847E-2</v>
      </c>
      <c r="F833" s="2">
        <f>'Moving Avg'!D833</f>
        <v>11.00062</v>
      </c>
      <c r="G833" s="2">
        <f>'Moving Avg'!F833</f>
        <v>11.110144999999999</v>
      </c>
      <c r="H833" s="2">
        <f>'Moving Avg'!G833</f>
        <v>11.343235999999999</v>
      </c>
      <c r="I833" s="2">
        <f>'Moving Avg'!H833</f>
        <v>10.049127999999994</v>
      </c>
      <c r="J833" s="6" t="str">
        <f>OBV!F833</f>
        <v>BEARISH</v>
      </c>
      <c r="K833" s="6" t="str">
        <f>OBV!G833</f>
        <v>STRONG</v>
      </c>
      <c r="L833" s="6" t="str">
        <f>OBV!H833</f>
        <v>CONFIRMED BEARISH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33</v>
      </c>
      <c r="Q833" s="9">
        <f t="shared" si="124"/>
        <v>21.2</v>
      </c>
      <c r="R833" s="9">
        <f t="shared" si="125"/>
        <v>30.75</v>
      </c>
      <c r="S833" s="9">
        <f t="shared" si="126"/>
        <v>31.1</v>
      </c>
      <c r="T833" s="9">
        <f t="shared" si="127"/>
        <v>27</v>
      </c>
      <c r="U833" s="8">
        <f t="shared" si="128"/>
        <v>27.683333333333337</v>
      </c>
      <c r="V833" s="8">
        <f t="shared" si="129"/>
        <v>27.512500000000003</v>
      </c>
    </row>
    <row r="834" spans="1:22" ht="13.5" x14ac:dyDescent="0.25">
      <c r="A834" s="3">
        <f>RSI!A834</f>
        <v>43216</v>
      </c>
      <c r="B834" s="2">
        <f>RSI!B834</f>
        <v>10.8165</v>
      </c>
      <c r="C834" s="2">
        <f>RSI!I834</f>
        <v>40.270174133016859</v>
      </c>
      <c r="D834" s="2">
        <f>MACD!E834</f>
        <v>5.1107289919441357E-2</v>
      </c>
      <c r="E834" s="2">
        <f>MACD!F834</f>
        <v>4.693627572586305E-2</v>
      </c>
      <c r="F834" s="2">
        <f>'Moving Avg'!D834</f>
        <v>10.972999999999999</v>
      </c>
      <c r="G834" s="2">
        <f>'Moving Avg'!F834</f>
        <v>11.094955000000001</v>
      </c>
      <c r="H834" s="2">
        <f>'Moving Avg'!G834</f>
        <v>11.327586000000002</v>
      </c>
      <c r="I834" s="2">
        <f>'Moving Avg'!H834</f>
        <v>10.058977999999994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18.725000000000001</v>
      </c>
      <c r="R834" s="9">
        <f t="shared" si="125"/>
        <v>26.625</v>
      </c>
      <c r="S834" s="9">
        <f t="shared" si="126"/>
        <v>23.675000000000001</v>
      </c>
      <c r="T834" s="9">
        <f t="shared" si="127"/>
        <v>22.875</v>
      </c>
      <c r="U834" s="8">
        <f t="shared" si="128"/>
        <v>23.008333333333336</v>
      </c>
      <c r="V834" s="8">
        <f t="shared" si="129"/>
        <v>22.975000000000001</v>
      </c>
    </row>
    <row r="835" spans="1:22" ht="13.5" x14ac:dyDescent="0.25">
      <c r="A835" s="3">
        <f>RSI!A835</f>
        <v>43217</v>
      </c>
      <c r="B835" s="2">
        <f>RSI!B835</f>
        <v>10.614000000000001</v>
      </c>
      <c r="C835" s="2">
        <f>RSI!I835</f>
        <v>35.811605106760908</v>
      </c>
      <c r="D835" s="2">
        <f>MACD!E835</f>
        <v>6.8820065784644058E-2</v>
      </c>
      <c r="E835" s="2">
        <f>MACD!F835</f>
        <v>5.1313033737619251E-2</v>
      </c>
      <c r="F835" s="2">
        <f>'Moving Avg'!D835</f>
        <v>10.84412</v>
      </c>
      <c r="G835" s="2">
        <f>'Moving Avg'!F835</f>
        <v>11.073325000000001</v>
      </c>
      <c r="H835" s="2">
        <f>'Moving Avg'!G835</f>
        <v>11.309728000000002</v>
      </c>
      <c r="I835" s="2">
        <f>'Moving Avg'!H835</f>
        <v>10.067815499999993</v>
      </c>
      <c r="J835" s="6" t="str">
        <f>OBV!F835</f>
        <v>BEARISH</v>
      </c>
      <c r="K835" s="6" t="str">
        <f>OBV!G835</f>
        <v>STRONG</v>
      </c>
      <c r="L835" s="6" t="str">
        <f>OBV!H835</f>
        <v>CONFIRMED BEARISH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33</v>
      </c>
      <c r="Q835" s="9">
        <f t="shared" ref="Q835:Q898" si="134">0.35*M835+N835*0.35+O835*0.15+P835*0.15</f>
        <v>21.2</v>
      </c>
      <c r="R835" s="9">
        <f t="shared" ref="R835:R898" si="135">M835*0.2+N835*0.2+O835*0.35+P835*0.25</f>
        <v>30.75</v>
      </c>
      <c r="S835" s="9">
        <f t="shared" ref="S835:S898" si="136">M835*0.15+N835*0.15+O835*0.25+P835*0.45</f>
        <v>31.1</v>
      </c>
      <c r="T835" s="9">
        <f t="shared" ref="T835:T898" si="137">0.25*SUM(M835:P835)</f>
        <v>27</v>
      </c>
      <c r="U835" s="8">
        <f t="shared" ref="U835:U898" si="138">SUM(Q835:S835)/3</f>
        <v>27.683333333333337</v>
      </c>
      <c r="V835" s="8">
        <f t="shared" ref="V835:V898" si="139">SUM(Q835:T835)/4</f>
        <v>27.512500000000003</v>
      </c>
    </row>
    <row r="836" spans="1:22" ht="13.5" x14ac:dyDescent="0.25">
      <c r="A836" s="3">
        <f>RSI!A836</f>
        <v>43220</v>
      </c>
      <c r="B836" s="2">
        <f>RSI!B836</f>
        <v>10.586399999999999</v>
      </c>
      <c r="C836" s="2">
        <f>RSI!I836</f>
        <v>35.238936315797659</v>
      </c>
      <c r="D836" s="2">
        <f>MACD!E836</f>
        <v>0.12288768145356599</v>
      </c>
      <c r="E836" s="2">
        <f>MACD!F836</f>
        <v>6.562796328080861E-2</v>
      </c>
      <c r="F836" s="2">
        <f>'Moving Avg'!D836</f>
        <v>10.715260000000001</v>
      </c>
      <c r="G836" s="2">
        <f>'Moving Avg'!F836</f>
        <v>11.050315000000001</v>
      </c>
      <c r="H836" s="2">
        <f>'Moving Avg'!G836</f>
        <v>11.284874000000002</v>
      </c>
      <c r="I836" s="2">
        <f>'Moving Avg'!H836</f>
        <v>10.076330999999993</v>
      </c>
      <c r="J836" s="6" t="str">
        <f>OBV!F836</f>
        <v>BEARISH</v>
      </c>
      <c r="K836" s="6" t="str">
        <f>OBV!G836</f>
        <v>STRONG</v>
      </c>
      <c r="L836" s="6" t="str">
        <f>OBV!H836</f>
        <v>CONFIRMED BEARISH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33</v>
      </c>
      <c r="Q836" s="9">
        <f t="shared" si="134"/>
        <v>21.2</v>
      </c>
      <c r="R836" s="9">
        <f t="shared" si="135"/>
        <v>30.75</v>
      </c>
      <c r="S836" s="9">
        <f t="shared" si="136"/>
        <v>31.1</v>
      </c>
      <c r="T836" s="9">
        <f t="shared" si="137"/>
        <v>27</v>
      </c>
      <c r="U836" s="8">
        <f t="shared" si="138"/>
        <v>27.683333333333337</v>
      </c>
      <c r="V836" s="8">
        <f t="shared" si="139"/>
        <v>27.512500000000003</v>
      </c>
    </row>
    <row r="837" spans="1:22" ht="13.5" x14ac:dyDescent="0.25">
      <c r="A837" s="3">
        <f>RSI!A837</f>
        <v>43222</v>
      </c>
      <c r="B837" s="2">
        <f>RSI!B837</f>
        <v>10.5403</v>
      </c>
      <c r="C837" s="2">
        <f>RSI!I837</f>
        <v>34.253648543838693</v>
      </c>
      <c r="D837" s="2">
        <f>MACD!E837</f>
        <v>0.14102569735994308</v>
      </c>
      <c r="E837" s="2">
        <f>MACD!F837</f>
        <v>8.0707510096635515E-2</v>
      </c>
      <c r="F837" s="2">
        <f>'Moving Avg'!D837</f>
        <v>10.66554</v>
      </c>
      <c r="G837" s="2">
        <f>'Moving Avg'!F837</f>
        <v>11.025</v>
      </c>
      <c r="H837" s="2">
        <f>'Moving Avg'!G837</f>
        <v>11.259466000000002</v>
      </c>
      <c r="I837" s="2">
        <f>'Moving Avg'!H837</f>
        <v>10.083648999999991</v>
      </c>
      <c r="J837" s="6" t="str">
        <f>OBV!F837</f>
        <v>BEARISH</v>
      </c>
      <c r="K837" s="6" t="str">
        <f>OBV!G837</f>
        <v>STRONG</v>
      </c>
      <c r="L837" s="6" t="str">
        <f>OBV!H837</f>
        <v>CONFIRMED BEARISH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33</v>
      </c>
      <c r="Q837" s="9">
        <f t="shared" si="134"/>
        <v>21.2</v>
      </c>
      <c r="R837" s="9">
        <f t="shared" si="135"/>
        <v>30.75</v>
      </c>
      <c r="S837" s="9">
        <f t="shared" si="136"/>
        <v>31.1</v>
      </c>
      <c r="T837" s="9">
        <f t="shared" si="137"/>
        <v>27</v>
      </c>
      <c r="U837" s="8">
        <f t="shared" si="138"/>
        <v>27.683333333333337</v>
      </c>
      <c r="V837" s="8">
        <f t="shared" si="139"/>
        <v>27.512500000000003</v>
      </c>
    </row>
    <row r="838" spans="1:22" ht="13.5" x14ac:dyDescent="0.25">
      <c r="A838" s="3">
        <f>RSI!A838</f>
        <v>43223</v>
      </c>
      <c r="B838" s="2">
        <f>RSI!B838</f>
        <v>10.586399999999999</v>
      </c>
      <c r="C838" s="2">
        <f>RSI!I838</f>
        <v>36.175468166324933</v>
      </c>
      <c r="D838" s="2">
        <f>MACD!E838</f>
        <v>0.18289194119132546</v>
      </c>
      <c r="E838" s="2">
        <f>MACD!F838</f>
        <v>0.10114439631557351</v>
      </c>
      <c r="F838" s="2">
        <f>'Moving Avg'!D838</f>
        <v>10.62872</v>
      </c>
      <c r="G838" s="2">
        <f>'Moving Avg'!F838</f>
        <v>10.989100000000001</v>
      </c>
      <c r="H838" s="2">
        <f>'Moving Avg'!G838</f>
        <v>11.235532000000003</v>
      </c>
      <c r="I838" s="2">
        <f>'Moving Avg'!H838</f>
        <v>10.091013499999992</v>
      </c>
      <c r="J838" s="6" t="str">
        <f>OBV!F838</f>
        <v>BEARISH</v>
      </c>
      <c r="K838" s="6" t="str">
        <f>OBV!G838</f>
        <v>STRONG</v>
      </c>
      <c r="L838" s="6" t="str">
        <f>OBV!H838</f>
        <v>CONFIRMED BEARISH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33</v>
      </c>
      <c r="Q838" s="9">
        <f t="shared" si="134"/>
        <v>21.2</v>
      </c>
      <c r="R838" s="9">
        <f t="shared" si="135"/>
        <v>30.75</v>
      </c>
      <c r="S838" s="9">
        <f t="shared" si="136"/>
        <v>31.1</v>
      </c>
      <c r="T838" s="9">
        <f t="shared" si="137"/>
        <v>27</v>
      </c>
      <c r="U838" s="8">
        <f t="shared" si="138"/>
        <v>27.683333333333337</v>
      </c>
      <c r="V838" s="8">
        <f t="shared" si="139"/>
        <v>27.512500000000003</v>
      </c>
    </row>
    <row r="839" spans="1:22" ht="13.5" x14ac:dyDescent="0.25">
      <c r="A839" s="3">
        <f>RSI!A839</f>
        <v>43224</v>
      </c>
      <c r="B839" s="2">
        <f>RSI!B839</f>
        <v>10.236499999999999</v>
      </c>
      <c r="C839" s="2">
        <f>RSI!I839</f>
        <v>29.198986670120121</v>
      </c>
      <c r="D839" s="2">
        <f>MACD!E839</f>
        <v>0.20570347762683738</v>
      </c>
      <c r="E839" s="2">
        <f>MACD!F839</f>
        <v>0.12205621257782628</v>
      </c>
      <c r="F839" s="2">
        <f>'Moving Avg'!D839</f>
        <v>10.51272</v>
      </c>
      <c r="G839" s="2">
        <f>'Moving Avg'!F839</f>
        <v>10.935705</v>
      </c>
      <c r="H839" s="2">
        <f>'Moving Avg'!G839</f>
        <v>11.211412000000003</v>
      </c>
      <c r="I839" s="2">
        <f>'Moving Avg'!H839</f>
        <v>10.097963499999993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  <c r="M839" s="8">
        <f t="shared" si="130"/>
        <v>50</v>
      </c>
      <c r="N839" s="8">
        <f t="shared" si="131"/>
        <v>0</v>
      </c>
      <c r="O839" s="8">
        <f t="shared" si="132"/>
        <v>50</v>
      </c>
      <c r="P839" s="8">
        <f t="shared" si="133"/>
        <v>33</v>
      </c>
      <c r="Q839" s="9">
        <f t="shared" si="134"/>
        <v>29.95</v>
      </c>
      <c r="R839" s="9">
        <f t="shared" si="135"/>
        <v>35.75</v>
      </c>
      <c r="S839" s="9">
        <f t="shared" si="136"/>
        <v>34.85</v>
      </c>
      <c r="T839" s="9">
        <f t="shared" si="137"/>
        <v>33.25</v>
      </c>
      <c r="U839" s="8">
        <f t="shared" si="138"/>
        <v>33.516666666666673</v>
      </c>
      <c r="V839" s="8">
        <f t="shared" si="139"/>
        <v>33.450000000000003</v>
      </c>
    </row>
    <row r="840" spans="1:22" ht="13.5" x14ac:dyDescent="0.25">
      <c r="A840" s="3">
        <f>RSI!A840</f>
        <v>43227</v>
      </c>
      <c r="B840" s="2">
        <f>RSI!B840</f>
        <v>10.126099999999999</v>
      </c>
      <c r="C840" s="2">
        <f>RSI!I840</f>
        <v>27.403282898283294</v>
      </c>
      <c r="D840" s="2">
        <f>MACD!E840</f>
        <v>0.28433127993241492</v>
      </c>
      <c r="E840" s="2">
        <f>MACD!F840</f>
        <v>0.15451122604874401</v>
      </c>
      <c r="F840" s="2">
        <f>'Moving Avg'!D840</f>
        <v>10.415139999999999</v>
      </c>
      <c r="G840" s="2">
        <f>'Moving Avg'!F840</f>
        <v>10.87679</v>
      </c>
      <c r="H840" s="2">
        <f>'Moving Avg'!G840</f>
        <v>11.183796000000003</v>
      </c>
      <c r="I840" s="2">
        <f>'Moving Avg'!H840</f>
        <v>10.104223499999994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  <c r="M840" s="8">
        <f t="shared" si="130"/>
        <v>50</v>
      </c>
      <c r="N840" s="8">
        <f t="shared" si="131"/>
        <v>0</v>
      </c>
      <c r="O840" s="8">
        <f t="shared" si="132"/>
        <v>50</v>
      </c>
      <c r="P840" s="8">
        <f t="shared" si="133"/>
        <v>33</v>
      </c>
      <c r="Q840" s="9">
        <f t="shared" si="134"/>
        <v>29.95</v>
      </c>
      <c r="R840" s="9">
        <f t="shared" si="135"/>
        <v>35.75</v>
      </c>
      <c r="S840" s="9">
        <f t="shared" si="136"/>
        <v>34.85</v>
      </c>
      <c r="T840" s="9">
        <f t="shared" si="137"/>
        <v>33.25</v>
      </c>
      <c r="U840" s="8">
        <f t="shared" si="138"/>
        <v>33.516666666666673</v>
      </c>
      <c r="V840" s="8">
        <f t="shared" si="139"/>
        <v>33.450000000000003</v>
      </c>
    </row>
    <row r="841" spans="1:22" ht="13.5" x14ac:dyDescent="0.25">
      <c r="A841" s="3">
        <f>RSI!A841</f>
        <v>43228</v>
      </c>
      <c r="B841" s="2">
        <f>RSI!B841</f>
        <v>10.4299</v>
      </c>
      <c r="C841" s="2">
        <f>RSI!I841</f>
        <v>38.59450535582684</v>
      </c>
      <c r="D841" s="2">
        <f>MACD!E841</f>
        <v>0.32883247797886739</v>
      </c>
      <c r="E841" s="2">
        <f>MACD!F841</f>
        <v>0.18937547643476871</v>
      </c>
      <c r="F841" s="2">
        <f>'Moving Avg'!D841</f>
        <v>10.383840000000001</v>
      </c>
      <c r="G841" s="2">
        <f>'Moving Avg'!F841</f>
        <v>10.833065000000001</v>
      </c>
      <c r="H841" s="2">
        <f>'Moving Avg'!G841</f>
        <v>11.162256000000003</v>
      </c>
      <c r="I841" s="2">
        <f>'Moving Avg'!H841</f>
        <v>10.112186499999993</v>
      </c>
      <c r="J841" s="6" t="str">
        <f>OBV!F841</f>
        <v>BULLISH</v>
      </c>
      <c r="K841" s="6" t="str">
        <f>OBV!G841</f>
        <v>NEUTRAL</v>
      </c>
      <c r="L841" s="6" t="str">
        <f>OBV!H841</f>
        <v>BULLISH DIVERGENCE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66.5</v>
      </c>
      <c r="Q841" s="9">
        <f t="shared" si="134"/>
        <v>26.225000000000001</v>
      </c>
      <c r="R841" s="9">
        <f t="shared" si="135"/>
        <v>39.125</v>
      </c>
      <c r="S841" s="9">
        <f t="shared" si="136"/>
        <v>46.174999999999997</v>
      </c>
      <c r="T841" s="9">
        <f t="shared" si="137"/>
        <v>35.375</v>
      </c>
      <c r="U841" s="8">
        <f t="shared" si="138"/>
        <v>37.174999999999997</v>
      </c>
      <c r="V841" s="8">
        <f t="shared" si="139"/>
        <v>36.724999999999994</v>
      </c>
    </row>
    <row r="842" spans="1:22" ht="13.5" x14ac:dyDescent="0.25">
      <c r="A842" s="3">
        <f>RSI!A842</f>
        <v>43229</v>
      </c>
      <c r="B842" s="2">
        <f>RSI!B842</f>
        <v>10.4299</v>
      </c>
      <c r="C842" s="2">
        <f>RSI!I842</f>
        <v>38.59450535582684</v>
      </c>
      <c r="D842" s="2">
        <f>MACD!E842</f>
        <v>0.3011074054741929</v>
      </c>
      <c r="E842" s="2">
        <f>MACD!F842</f>
        <v>0.21172186224265355</v>
      </c>
      <c r="F842" s="2">
        <f>'Moving Avg'!D842</f>
        <v>10.36176</v>
      </c>
      <c r="G842" s="2">
        <f>'Moving Avg'!F842</f>
        <v>10.80223</v>
      </c>
      <c r="H842" s="2">
        <f>'Moving Avg'!G842</f>
        <v>11.140715999999999</v>
      </c>
      <c r="I842" s="2">
        <f>'Moving Avg'!H842</f>
        <v>10.120931999999993</v>
      </c>
      <c r="J842" s="6" t="str">
        <f>OBV!F842</f>
        <v>BULLISH</v>
      </c>
      <c r="K842" s="6" t="str">
        <f>OBV!G842</f>
        <v>NEUTRAL</v>
      </c>
      <c r="L842" s="6" t="str">
        <f>OBV!H842</f>
        <v>BULLISH DIVERGENCE</v>
      </c>
      <c r="M842" s="8">
        <f t="shared" si="130"/>
        <v>25</v>
      </c>
      <c r="N842" s="8">
        <f t="shared" si="131"/>
        <v>0</v>
      </c>
      <c r="O842" s="8">
        <f t="shared" si="132"/>
        <v>50</v>
      </c>
      <c r="P842" s="8">
        <f t="shared" si="133"/>
        <v>66.5</v>
      </c>
      <c r="Q842" s="9">
        <f t="shared" si="134"/>
        <v>26.225000000000001</v>
      </c>
      <c r="R842" s="9">
        <f t="shared" si="135"/>
        <v>39.125</v>
      </c>
      <c r="S842" s="9">
        <f t="shared" si="136"/>
        <v>46.174999999999997</v>
      </c>
      <c r="T842" s="9">
        <f t="shared" si="137"/>
        <v>35.375</v>
      </c>
      <c r="U842" s="8">
        <f t="shared" si="138"/>
        <v>37.174999999999997</v>
      </c>
      <c r="V842" s="8">
        <f t="shared" si="139"/>
        <v>36.724999999999994</v>
      </c>
    </row>
    <row r="843" spans="1:22" ht="13.5" x14ac:dyDescent="0.25">
      <c r="A843" s="3">
        <f>RSI!A843</f>
        <v>43230</v>
      </c>
      <c r="B843" s="2">
        <f>RSI!B843</f>
        <v>10.5587</v>
      </c>
      <c r="C843" s="2">
        <f>RSI!I843</f>
        <v>42.920983261549928</v>
      </c>
      <c r="D843" s="2">
        <f>MACD!E843</f>
        <v>0.26767371726711886</v>
      </c>
      <c r="E843" s="2">
        <f>MACD!F843</f>
        <v>0.22291223324754661</v>
      </c>
      <c r="F843" s="2">
        <f>'Moving Avg'!D843</f>
        <v>10.35622</v>
      </c>
      <c r="G843" s="2">
        <f>'Moving Avg'!F843</f>
        <v>10.777835</v>
      </c>
      <c r="H843" s="2">
        <f>'Moving Avg'!G843</f>
        <v>11.117150000000002</v>
      </c>
      <c r="I843" s="2">
        <f>'Moving Avg'!H843</f>
        <v>10.130459499999994</v>
      </c>
      <c r="J843" s="6" t="str">
        <f>OBV!F843</f>
        <v>BULLISH</v>
      </c>
      <c r="K843" s="6" t="str">
        <f>OBV!G843</f>
        <v>WEAK</v>
      </c>
      <c r="L843" s="6" t="str">
        <f>OBV!H843</f>
        <v>BULLISH DIVERGENCE</v>
      </c>
      <c r="M843" s="8">
        <f t="shared" si="130"/>
        <v>25</v>
      </c>
      <c r="N843" s="8">
        <f t="shared" si="131"/>
        <v>0</v>
      </c>
      <c r="O843" s="8">
        <f t="shared" si="132"/>
        <v>50</v>
      </c>
      <c r="P843" s="8">
        <f t="shared" si="133"/>
        <v>50</v>
      </c>
      <c r="Q843" s="9">
        <f t="shared" si="134"/>
        <v>23.75</v>
      </c>
      <c r="R843" s="9">
        <f t="shared" si="135"/>
        <v>35</v>
      </c>
      <c r="S843" s="9">
        <f t="shared" si="136"/>
        <v>38.75</v>
      </c>
      <c r="T843" s="9">
        <f t="shared" si="137"/>
        <v>31.25</v>
      </c>
      <c r="U843" s="8">
        <f t="shared" si="138"/>
        <v>32.5</v>
      </c>
      <c r="V843" s="8">
        <f t="shared" si="139"/>
        <v>32.1875</v>
      </c>
    </row>
    <row r="844" spans="1:22" ht="13.5" x14ac:dyDescent="0.25">
      <c r="A844" s="3">
        <f>RSI!A844</f>
        <v>43231</v>
      </c>
      <c r="B844" s="2">
        <f>RSI!B844</f>
        <v>10.5495</v>
      </c>
      <c r="C844" s="2">
        <f>RSI!I844</f>
        <v>42.689613750294953</v>
      </c>
      <c r="D844" s="2">
        <f>MACD!E844</f>
        <v>0.24860089924428763</v>
      </c>
      <c r="E844" s="2">
        <f>MACD!F844</f>
        <v>0.22804996644689485</v>
      </c>
      <c r="F844" s="2">
        <f>'Moving Avg'!D844</f>
        <v>10.41882</v>
      </c>
      <c r="G844" s="2">
        <f>'Moving Avg'!F844</f>
        <v>10.752980000000001</v>
      </c>
      <c r="H844" s="2">
        <f>'Moving Avg'!G844</f>
        <v>11.093400000000001</v>
      </c>
      <c r="I844" s="2">
        <f>'Moving Avg'!H844</f>
        <v>10.139756999999992</v>
      </c>
      <c r="J844" s="6" t="str">
        <f>OBV!F844</f>
        <v>BULLISH</v>
      </c>
      <c r="K844" s="6" t="str">
        <f>OBV!G844</f>
        <v>WEAK</v>
      </c>
      <c r="L844" s="6" t="str">
        <f>OBV!H844</f>
        <v>CONFIRMED BULLISH</v>
      </c>
      <c r="M844" s="8">
        <f t="shared" si="130"/>
        <v>25</v>
      </c>
      <c r="N844" s="8">
        <f t="shared" si="131"/>
        <v>0</v>
      </c>
      <c r="O844" s="8">
        <f t="shared" si="132"/>
        <v>50</v>
      </c>
      <c r="P844" s="8">
        <f t="shared" si="133"/>
        <v>67</v>
      </c>
      <c r="Q844" s="9">
        <f t="shared" si="134"/>
        <v>26.299999999999997</v>
      </c>
      <c r="R844" s="9">
        <f t="shared" si="135"/>
        <v>39.25</v>
      </c>
      <c r="S844" s="9">
        <f t="shared" si="136"/>
        <v>46.400000000000006</v>
      </c>
      <c r="T844" s="9">
        <f t="shared" si="137"/>
        <v>35.5</v>
      </c>
      <c r="U844" s="8">
        <f t="shared" si="138"/>
        <v>37.31666666666667</v>
      </c>
      <c r="V844" s="8">
        <f t="shared" si="139"/>
        <v>36.862499999999997</v>
      </c>
    </row>
    <row r="845" spans="1:22" ht="13.5" x14ac:dyDescent="0.25">
      <c r="A845" s="3">
        <f>RSI!A845</f>
        <v>43234</v>
      </c>
      <c r="B845" s="2">
        <f>RSI!B845</f>
        <v>10.5495</v>
      </c>
      <c r="C845" s="2">
        <f>RSI!I845</f>
        <v>42.689613750294953</v>
      </c>
      <c r="D845" s="2">
        <f>MACD!E845</f>
        <v>0.20271363840880241</v>
      </c>
      <c r="E845" s="2">
        <f>MACD!F845</f>
        <v>0.22298270083927638</v>
      </c>
      <c r="F845" s="2">
        <f>'Moving Avg'!D845</f>
        <v>10.503500000000001</v>
      </c>
      <c r="G845" s="2">
        <f>'Moving Avg'!F845</f>
        <v>10.728125</v>
      </c>
      <c r="H845" s="2">
        <f>'Moving Avg'!G845</f>
        <v>11.069096000000002</v>
      </c>
      <c r="I845" s="2">
        <f>'Moving Avg'!H845</f>
        <v>10.147903499999995</v>
      </c>
      <c r="J845" s="6" t="str">
        <f>OBV!F845</f>
        <v>BULLISH</v>
      </c>
      <c r="K845" s="6" t="str">
        <f>OBV!G845</f>
        <v>WEAK</v>
      </c>
      <c r="L845" s="6" t="str">
        <f>OBV!H845</f>
        <v>CONFIRMED BULLISH</v>
      </c>
      <c r="M845" s="8">
        <f t="shared" si="130"/>
        <v>25</v>
      </c>
      <c r="N845" s="8">
        <f t="shared" si="131"/>
        <v>100</v>
      </c>
      <c r="O845" s="8">
        <f t="shared" si="132"/>
        <v>50</v>
      </c>
      <c r="P845" s="8">
        <f t="shared" si="133"/>
        <v>67</v>
      </c>
      <c r="Q845" s="9">
        <f t="shared" si="134"/>
        <v>61.3</v>
      </c>
      <c r="R845" s="9">
        <f t="shared" si="135"/>
        <v>59.25</v>
      </c>
      <c r="S845" s="9">
        <f t="shared" si="136"/>
        <v>61.400000000000006</v>
      </c>
      <c r="T845" s="9">
        <f t="shared" si="137"/>
        <v>60.5</v>
      </c>
      <c r="U845" s="8">
        <f t="shared" si="138"/>
        <v>60.65</v>
      </c>
      <c r="V845" s="8">
        <f t="shared" si="139"/>
        <v>60.612499999999997</v>
      </c>
    </row>
    <row r="846" spans="1:22" ht="13.5" x14ac:dyDescent="0.25">
      <c r="A846" s="3">
        <f>RSI!A846</f>
        <v>43235</v>
      </c>
      <c r="B846" s="2">
        <f>RSI!B846</f>
        <v>10.0985</v>
      </c>
      <c r="C846" s="2">
        <f>RSI!I846</f>
        <v>32.675424644608285</v>
      </c>
      <c r="D846" s="2">
        <f>MACD!E846</f>
        <v>0.1943482501370255</v>
      </c>
      <c r="E846" s="2">
        <f>MACD!F846</f>
        <v>0.21725581069882621</v>
      </c>
      <c r="F846" s="2">
        <f>'Moving Avg'!D846</f>
        <v>10.43722</v>
      </c>
      <c r="G846" s="2">
        <f>'Moving Avg'!F846</f>
        <v>10.66967</v>
      </c>
      <c r="H846" s="2">
        <f>'Moving Avg'!G846</f>
        <v>11.039085999999999</v>
      </c>
      <c r="I846" s="2">
        <f>'Moving Avg'!H846</f>
        <v>10.153794999999995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100</v>
      </c>
      <c r="O846" s="8">
        <f t="shared" si="132"/>
        <v>50</v>
      </c>
      <c r="P846" s="8">
        <f t="shared" si="133"/>
        <v>16.5</v>
      </c>
      <c r="Q846" s="9">
        <f t="shared" si="134"/>
        <v>53.725000000000001</v>
      </c>
      <c r="R846" s="9">
        <f t="shared" si="135"/>
        <v>46.625</v>
      </c>
      <c r="S846" s="9">
        <f t="shared" si="136"/>
        <v>38.674999999999997</v>
      </c>
      <c r="T846" s="9">
        <f t="shared" si="137"/>
        <v>47.875</v>
      </c>
      <c r="U846" s="8">
        <f t="shared" si="138"/>
        <v>46.341666666666661</v>
      </c>
      <c r="V846" s="8">
        <f t="shared" si="139"/>
        <v>46.724999999999994</v>
      </c>
    </row>
    <row r="847" spans="1:22" ht="13.5" x14ac:dyDescent="0.25">
      <c r="A847" s="3">
        <f>RSI!A847</f>
        <v>43236</v>
      </c>
      <c r="B847" s="2">
        <f>RSI!B847</f>
        <v>10.402200000000001</v>
      </c>
      <c r="C847" s="2">
        <f>RSI!I847</f>
        <v>42.463358082663618</v>
      </c>
      <c r="D847" s="2">
        <f>MACD!E847</f>
        <v>0.16155088610486956</v>
      </c>
      <c r="E847" s="2">
        <f>MACD!F847</f>
        <v>0.20611482578003487</v>
      </c>
      <c r="F847" s="2">
        <f>'Moving Avg'!D847</f>
        <v>10.43168</v>
      </c>
      <c r="G847" s="2">
        <f>'Moving Avg'!F847</f>
        <v>10.637449999999999</v>
      </c>
      <c r="H847" s="2">
        <f>'Moving Avg'!G847</f>
        <v>11.018831999999998</v>
      </c>
      <c r="I847" s="2">
        <f>'Moving Avg'!H847</f>
        <v>10.161250999999995</v>
      </c>
      <c r="J847" s="6" t="str">
        <f>OBV!F847</f>
        <v>BULLISH</v>
      </c>
      <c r="K847" s="6" t="str">
        <f>OBV!G847</f>
        <v>WEAK</v>
      </c>
      <c r="L847" s="6" t="str">
        <f>OBV!H847</f>
        <v>BULLISH DIVERGENCE</v>
      </c>
      <c r="M847" s="8">
        <f t="shared" si="130"/>
        <v>25</v>
      </c>
      <c r="N847" s="8">
        <f t="shared" si="131"/>
        <v>100</v>
      </c>
      <c r="O847" s="8">
        <f t="shared" si="132"/>
        <v>50</v>
      </c>
      <c r="P847" s="8">
        <f t="shared" si="133"/>
        <v>50</v>
      </c>
      <c r="Q847" s="9">
        <f t="shared" si="134"/>
        <v>58.75</v>
      </c>
      <c r="R847" s="9">
        <f t="shared" si="135"/>
        <v>55</v>
      </c>
      <c r="S847" s="9">
        <f t="shared" si="136"/>
        <v>53.75</v>
      </c>
      <c r="T847" s="9">
        <f t="shared" si="137"/>
        <v>56.25</v>
      </c>
      <c r="U847" s="8">
        <f t="shared" si="138"/>
        <v>55.833333333333336</v>
      </c>
      <c r="V847" s="8">
        <f t="shared" si="139"/>
        <v>55.9375</v>
      </c>
    </row>
    <row r="848" spans="1:22" ht="13.5" x14ac:dyDescent="0.25">
      <c r="A848" s="3">
        <f>RSI!A848</f>
        <v>43237</v>
      </c>
      <c r="B848" s="2">
        <f>RSI!B848</f>
        <v>10.4483</v>
      </c>
      <c r="C848" s="2">
        <f>RSI!I848</f>
        <v>43.799036662213489</v>
      </c>
      <c r="D848" s="2">
        <f>MACD!E848</f>
        <v>0.13926519193603148</v>
      </c>
      <c r="E848" s="2">
        <f>MACD!F848</f>
        <v>0.19274489901123421</v>
      </c>
      <c r="F848" s="2">
        <f>'Moving Avg'!D848</f>
        <v>10.409600000000001</v>
      </c>
      <c r="G848" s="2">
        <f>'Moving Avg'!F848</f>
        <v>10.598789999999997</v>
      </c>
      <c r="H848" s="2">
        <f>'Moving Avg'!G848</f>
        <v>10.998396000000003</v>
      </c>
      <c r="I848" s="2">
        <f>'Moving Avg'!H848</f>
        <v>10.168845499999994</v>
      </c>
      <c r="J848" s="6" t="str">
        <f>OBV!F848</f>
        <v>BULLISH</v>
      </c>
      <c r="K848" s="6" t="str">
        <f>OBV!G848</f>
        <v>NEUTRAL</v>
      </c>
      <c r="L848" s="6" t="str">
        <f>OBV!H848</f>
        <v>BULLISH DIVERGENCE</v>
      </c>
      <c r="M848" s="8">
        <f t="shared" si="130"/>
        <v>25</v>
      </c>
      <c r="N848" s="8">
        <f t="shared" si="131"/>
        <v>100</v>
      </c>
      <c r="O848" s="8">
        <f t="shared" si="132"/>
        <v>50</v>
      </c>
      <c r="P848" s="8">
        <f t="shared" si="133"/>
        <v>66.5</v>
      </c>
      <c r="Q848" s="9">
        <f t="shared" si="134"/>
        <v>61.225000000000001</v>
      </c>
      <c r="R848" s="9">
        <f t="shared" si="135"/>
        <v>59.125</v>
      </c>
      <c r="S848" s="9">
        <f t="shared" si="136"/>
        <v>61.174999999999997</v>
      </c>
      <c r="T848" s="9">
        <f t="shared" si="137"/>
        <v>60.375</v>
      </c>
      <c r="U848" s="8">
        <f t="shared" si="138"/>
        <v>60.508333333333326</v>
      </c>
      <c r="V848" s="8">
        <f t="shared" si="139"/>
        <v>60.474999999999994</v>
      </c>
    </row>
    <row r="849" spans="1:22" ht="13.5" x14ac:dyDescent="0.25">
      <c r="A849" s="3">
        <f>RSI!A849</f>
        <v>43238</v>
      </c>
      <c r="B849" s="2">
        <f>RSI!B849</f>
        <v>10.1997</v>
      </c>
      <c r="C849" s="2">
        <f>RSI!I849</f>
        <v>38.595707091754903</v>
      </c>
      <c r="D849" s="2">
        <f>MACD!E849</f>
        <v>8.637565728026253E-2</v>
      </c>
      <c r="E849" s="2">
        <f>MACD!F849</f>
        <v>0.17147105066503987</v>
      </c>
      <c r="F849" s="2">
        <f>'Moving Avg'!D849</f>
        <v>10.339639999999999</v>
      </c>
      <c r="G849" s="2">
        <f>'Moving Avg'!F849</f>
        <v>10.561044999999996</v>
      </c>
      <c r="H849" s="2">
        <f>'Moving Avg'!G849</f>
        <v>10.975198000000002</v>
      </c>
      <c r="I849" s="2">
        <f>'Moving Avg'!H849</f>
        <v>10.175196999999994</v>
      </c>
      <c r="J849" s="6" t="str">
        <f>OBV!F849</f>
        <v>BULLISH</v>
      </c>
      <c r="K849" s="6" t="str">
        <f>OBV!G849</f>
        <v>NEUTRAL</v>
      </c>
      <c r="L849" s="6" t="str">
        <f>OBV!H849</f>
        <v>BULLISH DIVERGENCE</v>
      </c>
      <c r="M849" s="8">
        <f t="shared" si="130"/>
        <v>25</v>
      </c>
      <c r="N849" s="8">
        <f t="shared" si="131"/>
        <v>100</v>
      </c>
      <c r="O849" s="8">
        <f t="shared" si="132"/>
        <v>50</v>
      </c>
      <c r="P849" s="8">
        <f t="shared" si="133"/>
        <v>66.5</v>
      </c>
      <c r="Q849" s="9">
        <f t="shared" si="134"/>
        <v>61.225000000000001</v>
      </c>
      <c r="R849" s="9">
        <f t="shared" si="135"/>
        <v>59.125</v>
      </c>
      <c r="S849" s="9">
        <f t="shared" si="136"/>
        <v>61.174999999999997</v>
      </c>
      <c r="T849" s="9">
        <f t="shared" si="137"/>
        <v>60.375</v>
      </c>
      <c r="U849" s="8">
        <f t="shared" si="138"/>
        <v>60.508333333333326</v>
      </c>
      <c r="V849" s="8">
        <f t="shared" si="139"/>
        <v>60.474999999999994</v>
      </c>
    </row>
    <row r="850" spans="1:22" ht="13.5" x14ac:dyDescent="0.25">
      <c r="A850" s="3">
        <f>RSI!A850</f>
        <v>43241</v>
      </c>
      <c r="B850" s="2">
        <f>RSI!B850</f>
        <v>10.402200000000001</v>
      </c>
      <c r="C850" s="2">
        <f>RSI!I850</f>
        <v>44.390940260239816</v>
      </c>
      <c r="D850" s="2">
        <f>MACD!E850</f>
        <v>1.2388407538216129E-2</v>
      </c>
      <c r="E850" s="2">
        <f>MACD!F850</f>
        <v>0.13965452203967513</v>
      </c>
      <c r="F850" s="2">
        <f>'Moving Avg'!D850</f>
        <v>10.310180000000001</v>
      </c>
      <c r="G850" s="2">
        <f>'Moving Avg'!F850</f>
        <v>10.518234999999999</v>
      </c>
      <c r="H850" s="2">
        <f>'Moving Avg'!G850</f>
        <v>10.951262000000003</v>
      </c>
      <c r="I850" s="2">
        <f>'Moving Avg'!H850</f>
        <v>10.182606999999994</v>
      </c>
      <c r="J850" s="6" t="str">
        <f>OBV!F850</f>
        <v>BULLISH</v>
      </c>
      <c r="K850" s="6" t="str">
        <f>OBV!G850</f>
        <v>NEUTRAL</v>
      </c>
      <c r="L850" s="6" t="str">
        <f>OBV!H850</f>
        <v>BULLISH DIVERGENCE</v>
      </c>
      <c r="M850" s="8">
        <f t="shared" si="130"/>
        <v>25</v>
      </c>
      <c r="N850" s="8">
        <f t="shared" si="131"/>
        <v>100</v>
      </c>
      <c r="O850" s="8">
        <f t="shared" si="132"/>
        <v>50</v>
      </c>
      <c r="P850" s="8">
        <f t="shared" si="133"/>
        <v>66.5</v>
      </c>
      <c r="Q850" s="9">
        <f t="shared" si="134"/>
        <v>61.225000000000001</v>
      </c>
      <c r="R850" s="9">
        <f t="shared" si="135"/>
        <v>59.125</v>
      </c>
      <c r="S850" s="9">
        <f t="shared" si="136"/>
        <v>61.174999999999997</v>
      </c>
      <c r="T850" s="9">
        <f t="shared" si="137"/>
        <v>60.375</v>
      </c>
      <c r="U850" s="8">
        <f t="shared" si="138"/>
        <v>60.508333333333326</v>
      </c>
      <c r="V850" s="8">
        <f t="shared" si="139"/>
        <v>60.474999999999994</v>
      </c>
    </row>
    <row r="851" spans="1:22" ht="13.5" x14ac:dyDescent="0.25">
      <c r="A851" s="3">
        <f>RSI!A851</f>
        <v>43242</v>
      </c>
      <c r="B851" s="2">
        <f>RSI!B851</f>
        <v>10.0801</v>
      </c>
      <c r="C851" s="2">
        <f>RSI!I851</f>
        <v>38.21312257456519</v>
      </c>
      <c r="D851" s="2">
        <f>MACD!E851</f>
        <v>2.1731292697147353E-2</v>
      </c>
      <c r="E851" s="2">
        <f>MACD!F851</f>
        <v>0.11606987617116957</v>
      </c>
      <c r="F851" s="2">
        <f>'Moving Avg'!D851</f>
        <v>10.3065</v>
      </c>
      <c r="G851" s="2">
        <f>'Moving Avg'!F851</f>
        <v>10.460704999999999</v>
      </c>
      <c r="H851" s="2">
        <f>'Moving Avg'!G851</f>
        <v>10.922726000000003</v>
      </c>
      <c r="I851" s="2">
        <f>'Moving Avg'!H851</f>
        <v>10.189741499999993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0"/>
        <v>25</v>
      </c>
      <c r="N851" s="8">
        <f t="shared" si="131"/>
        <v>100</v>
      </c>
      <c r="O851" s="8">
        <f t="shared" si="132"/>
        <v>50</v>
      </c>
      <c r="P851" s="8">
        <f t="shared" si="133"/>
        <v>66.5</v>
      </c>
      <c r="Q851" s="9">
        <f t="shared" si="134"/>
        <v>61.225000000000001</v>
      </c>
      <c r="R851" s="9">
        <f t="shared" si="135"/>
        <v>59.125</v>
      </c>
      <c r="S851" s="9">
        <f t="shared" si="136"/>
        <v>61.174999999999997</v>
      </c>
      <c r="T851" s="9">
        <f t="shared" si="137"/>
        <v>60.375</v>
      </c>
      <c r="U851" s="8">
        <f t="shared" si="138"/>
        <v>60.508333333333326</v>
      </c>
      <c r="V851" s="8">
        <f t="shared" si="139"/>
        <v>60.474999999999994</v>
      </c>
    </row>
    <row r="852" spans="1:22" ht="13.5" x14ac:dyDescent="0.25">
      <c r="A852" s="3">
        <f>RSI!A852</f>
        <v>43243</v>
      </c>
      <c r="B852" s="2">
        <f>RSI!B852</f>
        <v>10.3102</v>
      </c>
      <c r="C852" s="2">
        <f>RSI!I852</f>
        <v>44.188620226801234</v>
      </c>
      <c r="D852" s="2">
        <f>MACD!E852</f>
        <v>1.574544724961946E-2</v>
      </c>
      <c r="E852" s="2">
        <f>MACD!F852</f>
        <v>9.6004990386859557E-2</v>
      </c>
      <c r="F852" s="2">
        <f>'Moving Avg'!D852</f>
        <v>10.2881</v>
      </c>
      <c r="G852" s="2">
        <f>'Moving Avg'!F852</f>
        <v>10.436769999999999</v>
      </c>
      <c r="H852" s="2">
        <f>'Moving Avg'!G852</f>
        <v>10.898792000000004</v>
      </c>
      <c r="I852" s="2">
        <f>'Moving Avg'!H852</f>
        <v>10.197934499999993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  <c r="M852" s="8">
        <f t="shared" si="130"/>
        <v>25</v>
      </c>
      <c r="N852" s="8">
        <f t="shared" si="131"/>
        <v>100</v>
      </c>
      <c r="O852" s="8">
        <f t="shared" si="132"/>
        <v>50</v>
      </c>
      <c r="P852" s="8">
        <f t="shared" si="133"/>
        <v>66.5</v>
      </c>
      <c r="Q852" s="9">
        <f t="shared" si="134"/>
        <v>61.225000000000001</v>
      </c>
      <c r="R852" s="9">
        <f t="shared" si="135"/>
        <v>59.125</v>
      </c>
      <c r="S852" s="9">
        <f t="shared" si="136"/>
        <v>61.174999999999997</v>
      </c>
      <c r="T852" s="9">
        <f t="shared" si="137"/>
        <v>60.375</v>
      </c>
      <c r="U852" s="8">
        <f t="shared" si="138"/>
        <v>60.508333333333326</v>
      </c>
      <c r="V852" s="8">
        <f t="shared" si="139"/>
        <v>60.474999999999994</v>
      </c>
    </row>
    <row r="853" spans="1:22" ht="13.5" x14ac:dyDescent="0.25">
      <c r="A853" s="3">
        <f>RSI!A853</f>
        <v>43244</v>
      </c>
      <c r="B853" s="2">
        <f>RSI!B853</f>
        <v>10.034000000000001</v>
      </c>
      <c r="C853" s="2">
        <f>RSI!I853</f>
        <v>39.278174987588706</v>
      </c>
      <c r="D853" s="2">
        <f>MACD!E853</f>
        <v>5.2514993440306412E-2</v>
      </c>
      <c r="E853" s="2">
        <f>MACD!F853</f>
        <v>8.7306990997548933E-2</v>
      </c>
      <c r="F853" s="2">
        <f>'Moving Avg'!D853</f>
        <v>10.20524</v>
      </c>
      <c r="G853" s="2">
        <f>'Moving Avg'!F853</f>
        <v>10.399944999999999</v>
      </c>
      <c r="H853" s="2">
        <f>'Moving Avg'!G853</f>
        <v>10.869518000000005</v>
      </c>
      <c r="I853" s="2">
        <f>'Moving Avg'!H853</f>
        <v>10.203687999999993</v>
      </c>
      <c r="J853" s="6" t="str">
        <f>OBV!F853</f>
        <v>BEARISH</v>
      </c>
      <c r="K853" s="6" t="str">
        <f>OBV!G853</f>
        <v>NEUTRAL</v>
      </c>
      <c r="L853" s="6" t="str">
        <f>OBV!H853</f>
        <v>CONFIRMED BEARISH</v>
      </c>
      <c r="M853" s="8">
        <f t="shared" si="130"/>
        <v>25</v>
      </c>
      <c r="N853" s="8">
        <f t="shared" si="131"/>
        <v>100</v>
      </c>
      <c r="O853" s="8">
        <f t="shared" si="132"/>
        <v>50</v>
      </c>
      <c r="P853" s="8">
        <f t="shared" si="133"/>
        <v>16.5</v>
      </c>
      <c r="Q853" s="9">
        <f t="shared" si="134"/>
        <v>53.725000000000001</v>
      </c>
      <c r="R853" s="9">
        <f t="shared" si="135"/>
        <v>46.625</v>
      </c>
      <c r="S853" s="9">
        <f t="shared" si="136"/>
        <v>38.674999999999997</v>
      </c>
      <c r="T853" s="9">
        <f t="shared" si="137"/>
        <v>47.875</v>
      </c>
      <c r="U853" s="8">
        <f t="shared" si="138"/>
        <v>46.341666666666661</v>
      </c>
      <c r="V853" s="8">
        <f t="shared" si="139"/>
        <v>46.724999999999994</v>
      </c>
    </row>
    <row r="854" spans="1:22" ht="13.5" x14ac:dyDescent="0.25">
      <c r="A854" s="3">
        <f>RSI!A854</f>
        <v>43245</v>
      </c>
      <c r="B854" s="2">
        <f>RSI!B854</f>
        <v>9.9603999999999999</v>
      </c>
      <c r="C854" s="2">
        <f>RSI!I854</f>
        <v>38.064318582862597</v>
      </c>
      <c r="D854" s="2">
        <f>MACD!E854</f>
        <v>9.0740535402352052E-2</v>
      </c>
      <c r="E854" s="2">
        <f>MACD!F854</f>
        <v>8.7993699878509551E-2</v>
      </c>
      <c r="F854" s="2">
        <f>'Moving Avg'!D854</f>
        <v>10.15738</v>
      </c>
      <c r="G854" s="2">
        <f>'Moving Avg'!F854</f>
        <v>10.357139999999998</v>
      </c>
      <c r="H854" s="2">
        <f>'Moving Avg'!G854</f>
        <v>10.838772000000001</v>
      </c>
      <c r="I854" s="2">
        <f>'Moving Avg'!H854</f>
        <v>10.207922499999993</v>
      </c>
      <c r="J854" s="6" t="str">
        <f>OBV!F854</f>
        <v>BEARISH</v>
      </c>
      <c r="K854" s="6" t="str">
        <f>OBV!G854</f>
        <v>NEUTRAL</v>
      </c>
      <c r="L854" s="6" t="str">
        <f>OBV!H854</f>
        <v>CONFIRMED BEARISH</v>
      </c>
      <c r="M854" s="8">
        <f t="shared" si="130"/>
        <v>25</v>
      </c>
      <c r="N854" s="8">
        <f t="shared" si="131"/>
        <v>0</v>
      </c>
      <c r="O854" s="8">
        <f t="shared" si="132"/>
        <v>0</v>
      </c>
      <c r="P854" s="8">
        <f t="shared" si="133"/>
        <v>16.5</v>
      </c>
      <c r="Q854" s="9">
        <f t="shared" si="134"/>
        <v>11.225</v>
      </c>
      <c r="R854" s="9">
        <f t="shared" si="135"/>
        <v>9.125</v>
      </c>
      <c r="S854" s="9">
        <f t="shared" si="136"/>
        <v>11.175000000000001</v>
      </c>
      <c r="T854" s="9">
        <f t="shared" si="137"/>
        <v>10.375</v>
      </c>
      <c r="U854" s="8">
        <f t="shared" si="138"/>
        <v>10.508333333333335</v>
      </c>
      <c r="V854" s="8">
        <f t="shared" si="139"/>
        <v>10.475000000000001</v>
      </c>
    </row>
    <row r="855" spans="1:22" ht="13.5" x14ac:dyDescent="0.25">
      <c r="A855" s="3">
        <f>RSI!A855</f>
        <v>43248</v>
      </c>
      <c r="B855" s="2">
        <f>RSI!B855</f>
        <v>9.9420000000000002</v>
      </c>
      <c r="C855" s="2">
        <f>RSI!I855</f>
        <v>37.750224148991443</v>
      </c>
      <c r="D855" s="2">
        <f>MACD!E855</f>
        <v>0.12773159494067876</v>
      </c>
      <c r="E855" s="2">
        <f>MACD!F855</f>
        <v>9.5941278890943393E-2</v>
      </c>
      <c r="F855" s="2">
        <f>'Moving Avg'!D855</f>
        <v>10.065340000000001</v>
      </c>
      <c r="G855" s="2">
        <f>'Moving Avg'!F855</f>
        <v>10.323539999999998</v>
      </c>
      <c r="H855" s="2">
        <f>'Moving Avg'!G855</f>
        <v>10.809684000000004</v>
      </c>
      <c r="I855" s="2">
        <f>'Moving Avg'!H855</f>
        <v>10.212064999999994</v>
      </c>
      <c r="J855" s="6" t="str">
        <f>OBV!F855</f>
        <v>BEARISH</v>
      </c>
      <c r="K855" s="6" t="str">
        <f>OBV!G855</f>
        <v>STRONG</v>
      </c>
      <c r="L855" s="6" t="str">
        <f>OBV!H855</f>
        <v>CONFIRMED BEARISH</v>
      </c>
      <c r="M855" s="8">
        <f t="shared" si="130"/>
        <v>25</v>
      </c>
      <c r="N855" s="8">
        <f t="shared" si="131"/>
        <v>0</v>
      </c>
      <c r="O855" s="8">
        <f t="shared" si="132"/>
        <v>0</v>
      </c>
      <c r="P855" s="8">
        <f t="shared" si="133"/>
        <v>33</v>
      </c>
      <c r="Q855" s="9">
        <f t="shared" si="134"/>
        <v>13.7</v>
      </c>
      <c r="R855" s="9">
        <f t="shared" si="135"/>
        <v>13.25</v>
      </c>
      <c r="S855" s="9">
        <f t="shared" si="136"/>
        <v>18.600000000000001</v>
      </c>
      <c r="T855" s="9">
        <f t="shared" si="137"/>
        <v>14.5</v>
      </c>
      <c r="U855" s="8">
        <f t="shared" si="138"/>
        <v>15.183333333333332</v>
      </c>
      <c r="V855" s="8">
        <f t="shared" si="139"/>
        <v>15.012499999999999</v>
      </c>
    </row>
    <row r="856" spans="1:22" ht="13.5" x14ac:dyDescent="0.25">
      <c r="A856" s="3">
        <f>RSI!A856</f>
        <v>43249</v>
      </c>
      <c r="B856" s="2">
        <f>RSI!B856</f>
        <v>9.9420000000000002</v>
      </c>
      <c r="C856" s="2">
        <f>RSI!I856</f>
        <v>37.750224148991443</v>
      </c>
      <c r="D856" s="2">
        <f>MACD!E856</f>
        <v>9.2796025120955861E-2</v>
      </c>
      <c r="E856" s="2">
        <f>MACD!F856</f>
        <v>9.5312228136945898E-2</v>
      </c>
      <c r="F856" s="2">
        <f>'Moving Avg'!D856</f>
        <v>10.03772</v>
      </c>
      <c r="G856" s="2">
        <f>'Moving Avg'!F856</f>
        <v>10.291319999999999</v>
      </c>
      <c r="H856" s="2">
        <f>'Moving Avg'!G856</f>
        <v>10.785750000000002</v>
      </c>
      <c r="I856" s="2">
        <f>'Moving Avg'!H856</f>
        <v>10.216207499999994</v>
      </c>
      <c r="J856" s="6" t="str">
        <f>OBV!F856</f>
        <v>BEARISH</v>
      </c>
      <c r="K856" s="6" t="str">
        <f>OBV!G856</f>
        <v>STRONG</v>
      </c>
      <c r="L856" s="6" t="str">
        <f>OBV!H856</f>
        <v>CONFIRMED BEARISH</v>
      </c>
      <c r="M856" s="8">
        <f t="shared" si="130"/>
        <v>25</v>
      </c>
      <c r="N856" s="8">
        <f t="shared" si="131"/>
        <v>45</v>
      </c>
      <c r="O856" s="8">
        <f t="shared" si="132"/>
        <v>0</v>
      </c>
      <c r="P856" s="8">
        <f t="shared" si="133"/>
        <v>33</v>
      </c>
      <c r="Q856" s="9">
        <f t="shared" si="134"/>
        <v>29.45</v>
      </c>
      <c r="R856" s="9">
        <f t="shared" si="135"/>
        <v>22.25</v>
      </c>
      <c r="S856" s="9">
        <f t="shared" si="136"/>
        <v>25.35</v>
      </c>
      <c r="T856" s="9">
        <f t="shared" si="137"/>
        <v>25.75</v>
      </c>
      <c r="U856" s="8">
        <f t="shared" si="138"/>
        <v>25.683333333333337</v>
      </c>
      <c r="V856" s="8">
        <f t="shared" si="139"/>
        <v>25.700000000000003</v>
      </c>
    </row>
    <row r="857" spans="1:22" ht="13.5" x14ac:dyDescent="0.25">
      <c r="A857" s="3">
        <f>RSI!A857</f>
        <v>43250</v>
      </c>
      <c r="B857" s="2">
        <f>RSI!B857</f>
        <v>10.034000000000001</v>
      </c>
      <c r="C857" s="2">
        <f>RSI!I857</f>
        <v>40.59285355148269</v>
      </c>
      <c r="D857" s="2">
        <f>MACD!E857</f>
        <v>0.10605908551723076</v>
      </c>
      <c r="E857" s="2">
        <f>MACD!F857</f>
        <v>9.7461599613002867E-2</v>
      </c>
      <c r="F857" s="2">
        <f>'Moving Avg'!D857</f>
        <v>9.9824799999999989</v>
      </c>
      <c r="G857" s="2">
        <f>'Moving Avg'!F857</f>
        <v>10.266004999999998</v>
      </c>
      <c r="H857" s="2">
        <f>'Moving Avg'!G857</f>
        <v>10.763656000000001</v>
      </c>
      <c r="I857" s="2">
        <f>'Moving Avg'!H857</f>
        <v>10.221270499999996</v>
      </c>
      <c r="J857" s="6" t="str">
        <f>OBV!F857</f>
        <v>BEARISH</v>
      </c>
      <c r="K857" s="6" t="str">
        <f>OBV!G857</f>
        <v>STRONG</v>
      </c>
      <c r="L857" s="6" t="str">
        <f>OBV!H857</f>
        <v>CONFIRMED BEARISH</v>
      </c>
      <c r="M857" s="8">
        <f t="shared" si="130"/>
        <v>25</v>
      </c>
      <c r="N857" s="8">
        <f t="shared" si="131"/>
        <v>0</v>
      </c>
      <c r="O857" s="8">
        <f t="shared" si="132"/>
        <v>0</v>
      </c>
      <c r="P857" s="8">
        <f t="shared" si="133"/>
        <v>33</v>
      </c>
      <c r="Q857" s="9">
        <f t="shared" si="134"/>
        <v>13.7</v>
      </c>
      <c r="R857" s="9">
        <f t="shared" si="135"/>
        <v>13.25</v>
      </c>
      <c r="S857" s="9">
        <f t="shared" si="136"/>
        <v>18.600000000000001</v>
      </c>
      <c r="T857" s="9">
        <f t="shared" si="137"/>
        <v>14.5</v>
      </c>
      <c r="U857" s="8">
        <f t="shared" si="138"/>
        <v>15.183333333333332</v>
      </c>
      <c r="V857" s="8">
        <f t="shared" si="139"/>
        <v>15.012499999999999</v>
      </c>
    </row>
    <row r="858" spans="1:22" ht="13.5" x14ac:dyDescent="0.25">
      <c r="A858" s="3">
        <f>RSI!A858</f>
        <v>43251</v>
      </c>
      <c r="B858" s="2">
        <f>RSI!B858</f>
        <v>10.126099999999999</v>
      </c>
      <c r="C858" s="2">
        <f>RSI!I858</f>
        <v>43.380299812667182</v>
      </c>
      <c r="D858" s="2">
        <f>MACD!E858</f>
        <v>0.11970781847138134</v>
      </c>
      <c r="E858" s="2">
        <f>MACD!F858</f>
        <v>0.10191084338467857</v>
      </c>
      <c r="F858" s="2">
        <f>'Moving Avg'!D858</f>
        <v>10.0009</v>
      </c>
      <c r="G858" s="2">
        <f>'Moving Avg'!F858</f>
        <v>10.242989999999999</v>
      </c>
      <c r="H858" s="2">
        <f>'Moving Avg'!G858</f>
        <v>10.743404</v>
      </c>
      <c r="I858" s="2">
        <f>'Moving Avg'!H858</f>
        <v>10.226839999999996</v>
      </c>
      <c r="J858" s="6" t="str">
        <f>OBV!F858</f>
        <v>BEARISH</v>
      </c>
      <c r="K858" s="6" t="str">
        <f>OBV!G858</f>
        <v>STRONG</v>
      </c>
      <c r="L858" s="6" t="str">
        <f>OBV!H858</f>
        <v>BEARISH DIVERGENCE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33</v>
      </c>
      <c r="Q858" s="9">
        <f t="shared" si="134"/>
        <v>13.7</v>
      </c>
      <c r="R858" s="9">
        <f t="shared" si="135"/>
        <v>13.25</v>
      </c>
      <c r="S858" s="9">
        <f t="shared" si="136"/>
        <v>18.600000000000001</v>
      </c>
      <c r="T858" s="9">
        <f t="shared" si="137"/>
        <v>14.5</v>
      </c>
      <c r="U858" s="8">
        <f t="shared" si="138"/>
        <v>15.183333333333332</v>
      </c>
      <c r="V858" s="8">
        <f t="shared" si="139"/>
        <v>15.012499999999999</v>
      </c>
    </row>
    <row r="859" spans="1:22" ht="13.5" x14ac:dyDescent="0.25">
      <c r="A859" s="3">
        <f>RSI!A859</f>
        <v>43252</v>
      </c>
      <c r="B859" s="2">
        <f>RSI!B859</f>
        <v>10.222099999999999</v>
      </c>
      <c r="C859" s="2">
        <f>RSI!I859</f>
        <v>46.213252867136219</v>
      </c>
      <c r="D859" s="2">
        <f>MACD!E859</f>
        <v>8.735160846712553E-2</v>
      </c>
      <c r="E859" s="2">
        <f>MACD!F859</f>
        <v>9.8998996401167966E-2</v>
      </c>
      <c r="F859" s="2">
        <f>'Moving Avg'!D859</f>
        <v>10.053239999999999</v>
      </c>
      <c r="G859" s="2">
        <f>'Moving Avg'!F859</f>
        <v>10.24227</v>
      </c>
      <c r="H859" s="2">
        <f>'Moving Avg'!G859</f>
        <v>10.721390000000001</v>
      </c>
      <c r="I859" s="2">
        <f>'Moving Avg'!H859</f>
        <v>10.232843499999994</v>
      </c>
      <c r="J859" s="6" t="str">
        <f>OBV!F859</f>
        <v>BEARISH</v>
      </c>
      <c r="K859" s="6" t="str">
        <f>OBV!G859</f>
        <v>STRONG</v>
      </c>
      <c r="L859" s="6" t="str">
        <f>OBV!H859</f>
        <v>BEARISH DIVERGENCE</v>
      </c>
      <c r="M859" s="8">
        <f t="shared" si="130"/>
        <v>25</v>
      </c>
      <c r="N859" s="8">
        <f t="shared" si="131"/>
        <v>45</v>
      </c>
      <c r="O859" s="8">
        <f t="shared" si="132"/>
        <v>0</v>
      </c>
      <c r="P859" s="8">
        <f t="shared" si="133"/>
        <v>33</v>
      </c>
      <c r="Q859" s="9">
        <f t="shared" si="134"/>
        <v>29.45</v>
      </c>
      <c r="R859" s="9">
        <f t="shared" si="135"/>
        <v>22.25</v>
      </c>
      <c r="S859" s="9">
        <f t="shared" si="136"/>
        <v>25.35</v>
      </c>
      <c r="T859" s="9">
        <f t="shared" si="137"/>
        <v>25.75</v>
      </c>
      <c r="U859" s="8">
        <f t="shared" si="138"/>
        <v>25.683333333333337</v>
      </c>
      <c r="V859" s="8">
        <f t="shared" si="139"/>
        <v>25.700000000000003</v>
      </c>
    </row>
    <row r="860" spans="1:22" ht="13.5" x14ac:dyDescent="0.25">
      <c r="A860" s="3">
        <f>RSI!A860</f>
        <v>43255</v>
      </c>
      <c r="B860" s="2">
        <f>RSI!B860</f>
        <v>10.6441</v>
      </c>
      <c r="C860" s="2">
        <f>RSI!I860</f>
        <v>56.51358674732878</v>
      </c>
      <c r="D860" s="2">
        <f>MACD!E860</f>
        <v>6.0645157797498683E-2</v>
      </c>
      <c r="E860" s="2">
        <f>MACD!F860</f>
        <v>9.1328228680434109E-2</v>
      </c>
      <c r="F860" s="2">
        <f>'Moving Avg'!D860</f>
        <v>10.193659999999999</v>
      </c>
      <c r="G860" s="2">
        <f>'Moving Avg'!F860</f>
        <v>10.268170000000001</v>
      </c>
      <c r="H860" s="2">
        <f>'Moving Avg'!G860</f>
        <v>10.707816000000001</v>
      </c>
      <c r="I860" s="2">
        <f>'Moving Avg'!H860</f>
        <v>10.242291499999995</v>
      </c>
      <c r="J860" s="6" t="str">
        <f>OBV!F860</f>
        <v>BULLISH</v>
      </c>
      <c r="K860" s="6" t="str">
        <f>OBV!G860</f>
        <v>WEAK</v>
      </c>
      <c r="L860" s="6" t="str">
        <f>OBV!H860</f>
        <v>CONFIRMED BULLISH</v>
      </c>
      <c r="M860" s="8">
        <f t="shared" si="130"/>
        <v>25</v>
      </c>
      <c r="N860" s="8">
        <f t="shared" si="131"/>
        <v>100</v>
      </c>
      <c r="O860" s="8">
        <f t="shared" si="132"/>
        <v>0</v>
      </c>
      <c r="P860" s="8">
        <f t="shared" si="133"/>
        <v>67</v>
      </c>
      <c r="Q860" s="9">
        <f t="shared" si="134"/>
        <v>53.8</v>
      </c>
      <c r="R860" s="9">
        <f t="shared" si="135"/>
        <v>41.75</v>
      </c>
      <c r="S860" s="9">
        <f t="shared" si="136"/>
        <v>48.900000000000006</v>
      </c>
      <c r="T860" s="9">
        <f t="shared" si="137"/>
        <v>48</v>
      </c>
      <c r="U860" s="8">
        <f t="shared" si="138"/>
        <v>48.15</v>
      </c>
      <c r="V860" s="8">
        <f t="shared" si="139"/>
        <v>48.112499999999997</v>
      </c>
    </row>
    <row r="861" spans="1:22" ht="13.5" x14ac:dyDescent="0.25">
      <c r="A861" s="3">
        <f>RSI!A861</f>
        <v>43256</v>
      </c>
      <c r="B861" s="2">
        <f>RSI!B861</f>
        <v>10.6441</v>
      </c>
      <c r="C861" s="2">
        <f>RSI!I861</f>
        <v>56.51358674732878</v>
      </c>
      <c r="D861" s="2">
        <f>MACD!E861</f>
        <v>-1.3280353784658416E-2</v>
      </c>
      <c r="E861" s="2">
        <f>MACD!F861</f>
        <v>7.0406512187415615E-2</v>
      </c>
      <c r="F861" s="2">
        <f>'Moving Avg'!D861</f>
        <v>10.33408</v>
      </c>
      <c r="G861" s="2">
        <f>'Moving Avg'!F861</f>
        <v>10.278880000000003</v>
      </c>
      <c r="H861" s="2">
        <f>'Moving Avg'!G861</f>
        <v>10.691664000000001</v>
      </c>
      <c r="I861" s="2">
        <f>'Moving Avg'!H861</f>
        <v>10.250450999999996</v>
      </c>
      <c r="J861" s="6" t="str">
        <f>OBV!F861</f>
        <v>BULLISH</v>
      </c>
      <c r="K861" s="6" t="str">
        <f>OBV!G861</f>
        <v>WEAK</v>
      </c>
      <c r="L861" s="6" t="str">
        <f>OBV!H861</f>
        <v>CONFIRMED BULLISH</v>
      </c>
      <c r="M861" s="8">
        <f t="shared" si="130"/>
        <v>25</v>
      </c>
      <c r="N861" s="8">
        <f t="shared" si="131"/>
        <v>100</v>
      </c>
      <c r="O861" s="8">
        <f t="shared" si="132"/>
        <v>50</v>
      </c>
      <c r="P861" s="8">
        <f t="shared" si="133"/>
        <v>67</v>
      </c>
      <c r="Q861" s="9">
        <f t="shared" si="134"/>
        <v>61.3</v>
      </c>
      <c r="R861" s="9">
        <f t="shared" si="135"/>
        <v>59.25</v>
      </c>
      <c r="S861" s="9">
        <f t="shared" si="136"/>
        <v>61.400000000000006</v>
      </c>
      <c r="T861" s="9">
        <f t="shared" si="137"/>
        <v>60.5</v>
      </c>
      <c r="U861" s="8">
        <f t="shared" si="138"/>
        <v>60.65</v>
      </c>
      <c r="V861" s="8">
        <f t="shared" si="139"/>
        <v>60.612499999999997</v>
      </c>
    </row>
    <row r="862" spans="1:22" ht="13.5" x14ac:dyDescent="0.25">
      <c r="A862" s="3">
        <f>RSI!A862</f>
        <v>43257</v>
      </c>
      <c r="B862" s="2">
        <f>RSI!B862</f>
        <v>10.4003</v>
      </c>
      <c r="C862" s="2">
        <f>RSI!I862</f>
        <v>50.086851993298573</v>
      </c>
      <c r="D862" s="2">
        <f>MACD!E862</f>
        <v>-2.4015949995355612E-2</v>
      </c>
      <c r="E862" s="2">
        <f>MACD!F862</f>
        <v>5.1522019750861368E-2</v>
      </c>
      <c r="F862" s="2">
        <f>'Moving Avg'!D862</f>
        <v>10.407340000000001</v>
      </c>
      <c r="G862" s="2">
        <f>'Moving Avg'!F862</f>
        <v>10.277400000000002</v>
      </c>
      <c r="H862" s="2">
        <f>'Moving Avg'!G862</f>
        <v>10.671004000000003</v>
      </c>
      <c r="I862" s="2">
        <f>'Moving Avg'!H862</f>
        <v>10.257391499999994</v>
      </c>
      <c r="J862" s="6" t="str">
        <f>OBV!F862</f>
        <v>BEARISH</v>
      </c>
      <c r="K862" s="6" t="str">
        <f>OBV!G862</f>
        <v>STRONG</v>
      </c>
      <c r="L862" s="6" t="str">
        <f>OBV!H862</f>
        <v>BEARISH DIVERGENCE</v>
      </c>
      <c r="M862" s="8">
        <f t="shared" si="130"/>
        <v>25</v>
      </c>
      <c r="N862" s="8">
        <f t="shared" si="131"/>
        <v>100</v>
      </c>
      <c r="O862" s="8">
        <f t="shared" si="132"/>
        <v>50</v>
      </c>
      <c r="P862" s="8">
        <f t="shared" si="133"/>
        <v>33</v>
      </c>
      <c r="Q862" s="9">
        <f t="shared" si="134"/>
        <v>56.2</v>
      </c>
      <c r="R862" s="9">
        <f t="shared" si="135"/>
        <v>50.75</v>
      </c>
      <c r="S862" s="9">
        <f t="shared" si="136"/>
        <v>46.1</v>
      </c>
      <c r="T862" s="9">
        <f t="shared" si="137"/>
        <v>52</v>
      </c>
      <c r="U862" s="8">
        <f t="shared" si="138"/>
        <v>51.016666666666673</v>
      </c>
      <c r="V862" s="8">
        <f t="shared" si="139"/>
        <v>51.262500000000003</v>
      </c>
    </row>
    <row r="863" spans="1:22" ht="13.5" x14ac:dyDescent="0.25">
      <c r="A863" s="3">
        <f>RSI!A863</f>
        <v>43258</v>
      </c>
      <c r="B863" s="2">
        <f>RSI!B863</f>
        <v>10.597200000000001</v>
      </c>
      <c r="C863" s="2">
        <f>RSI!I863</f>
        <v>54.579346748044365</v>
      </c>
      <c r="D863" s="2">
        <f>MACD!E863</f>
        <v>-9.0257617112053268E-2</v>
      </c>
      <c r="E863" s="2">
        <f>MACD!F863</f>
        <v>2.3166092378278443E-2</v>
      </c>
      <c r="F863" s="2">
        <f>'Moving Avg'!D863</f>
        <v>10.501560000000001</v>
      </c>
      <c r="G863" s="2">
        <f>'Moving Avg'!F863</f>
        <v>10.279325000000004</v>
      </c>
      <c r="H863" s="2">
        <f>'Moving Avg'!G863</f>
        <v>10.654282</v>
      </c>
      <c r="I863" s="2">
        <f>'Moving Avg'!H863</f>
        <v>10.265316499999994</v>
      </c>
      <c r="J863" s="6" t="str">
        <f>OBV!F863</f>
        <v>BEARISH</v>
      </c>
      <c r="K863" s="6" t="str">
        <f>OBV!G863</f>
        <v>STRONG</v>
      </c>
      <c r="L863" s="6" t="str">
        <f>OBV!H863</f>
        <v>BEARISH DIVERGENCE</v>
      </c>
      <c r="M863" s="8">
        <f t="shared" si="130"/>
        <v>25</v>
      </c>
      <c r="N863" s="8">
        <f t="shared" si="131"/>
        <v>100</v>
      </c>
      <c r="O863" s="8">
        <f t="shared" si="132"/>
        <v>50</v>
      </c>
      <c r="P863" s="8">
        <f t="shared" si="133"/>
        <v>33</v>
      </c>
      <c r="Q863" s="9">
        <f t="shared" si="134"/>
        <v>56.2</v>
      </c>
      <c r="R863" s="9">
        <f t="shared" si="135"/>
        <v>50.75</v>
      </c>
      <c r="S863" s="9">
        <f t="shared" si="136"/>
        <v>46.1</v>
      </c>
      <c r="T863" s="9">
        <f t="shared" si="137"/>
        <v>52</v>
      </c>
      <c r="U863" s="8">
        <f t="shared" si="138"/>
        <v>51.016666666666673</v>
      </c>
      <c r="V863" s="8">
        <f t="shared" si="139"/>
        <v>51.262500000000003</v>
      </c>
    </row>
    <row r="864" spans="1:22" ht="13.5" x14ac:dyDescent="0.25">
      <c r="A864" s="3">
        <f>RSI!A864</f>
        <v>43259</v>
      </c>
      <c r="B864" s="2">
        <f>RSI!B864</f>
        <v>10.2971</v>
      </c>
      <c r="C864" s="2">
        <f>RSI!I864</f>
        <v>47.554044131551571</v>
      </c>
      <c r="D864" s="2">
        <f>MACD!E864</f>
        <v>-0.13663946323354459</v>
      </c>
      <c r="E864" s="2">
        <f>MACD!F864</f>
        <v>-8.7950187440861624E-3</v>
      </c>
      <c r="F864" s="2">
        <f>'Moving Avg'!D864</f>
        <v>10.51656</v>
      </c>
      <c r="G864" s="2">
        <f>'Moving Avg'!F864</f>
        <v>10.266705000000002</v>
      </c>
      <c r="H864" s="2">
        <f>'Moving Avg'!G864</f>
        <v>10.637817999999999</v>
      </c>
      <c r="I864" s="2">
        <f>'Moving Avg'!H864</f>
        <v>10.273029499999993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0"/>
        <v>25</v>
      </c>
      <c r="N864" s="8">
        <f t="shared" si="131"/>
        <v>100</v>
      </c>
      <c r="O864" s="8">
        <f t="shared" si="132"/>
        <v>50</v>
      </c>
      <c r="P864" s="8">
        <f t="shared" si="133"/>
        <v>83.5</v>
      </c>
      <c r="Q864" s="9">
        <f t="shared" si="134"/>
        <v>63.774999999999999</v>
      </c>
      <c r="R864" s="9">
        <f t="shared" si="135"/>
        <v>63.375</v>
      </c>
      <c r="S864" s="9">
        <f t="shared" si="136"/>
        <v>68.825000000000003</v>
      </c>
      <c r="T864" s="9">
        <f t="shared" si="137"/>
        <v>64.625</v>
      </c>
      <c r="U864" s="8">
        <f t="shared" si="138"/>
        <v>65.325000000000003</v>
      </c>
      <c r="V864" s="8">
        <f t="shared" si="139"/>
        <v>65.150000000000006</v>
      </c>
    </row>
    <row r="865" spans="1:22" ht="13.5" x14ac:dyDescent="0.25">
      <c r="A865" s="3">
        <f>RSI!A865</f>
        <v>43262</v>
      </c>
      <c r="B865" s="2">
        <f>RSI!B865</f>
        <v>10.2971</v>
      </c>
      <c r="C865" s="2">
        <f>RSI!I865</f>
        <v>47.554044131551578</v>
      </c>
      <c r="D865" s="2">
        <f>MACD!E865</f>
        <v>-0.17808917785028555</v>
      </c>
      <c r="E865" s="2">
        <f>MACD!F865</f>
        <v>-4.2653850565326043E-2</v>
      </c>
      <c r="F865" s="2">
        <f>'Moving Avg'!D865</f>
        <v>10.44716</v>
      </c>
      <c r="G865" s="2">
        <f>'Moving Avg'!F865</f>
        <v>10.254085000000003</v>
      </c>
      <c r="H865" s="2">
        <f>'Moving Avg'!G865</f>
        <v>10.622828</v>
      </c>
      <c r="I865" s="2">
        <f>'Moving Avg'!H865</f>
        <v>10.279453999999996</v>
      </c>
      <c r="J865" s="6" t="str">
        <f>OBV!F865</f>
        <v>BULLISH</v>
      </c>
      <c r="K865" s="6" t="str">
        <f>OBV!G865</f>
        <v>NEUTRAL</v>
      </c>
      <c r="L865" s="6" t="str">
        <f>OBV!H865</f>
        <v>BULLISH DIVERGENCE</v>
      </c>
      <c r="M865" s="8">
        <f t="shared" si="130"/>
        <v>25</v>
      </c>
      <c r="N865" s="8">
        <f t="shared" si="131"/>
        <v>100</v>
      </c>
      <c r="O865" s="8">
        <f t="shared" si="132"/>
        <v>50</v>
      </c>
      <c r="P865" s="8">
        <f t="shared" si="133"/>
        <v>66.5</v>
      </c>
      <c r="Q865" s="9">
        <f t="shared" si="134"/>
        <v>61.225000000000001</v>
      </c>
      <c r="R865" s="9">
        <f t="shared" si="135"/>
        <v>59.125</v>
      </c>
      <c r="S865" s="9">
        <f t="shared" si="136"/>
        <v>61.174999999999997</v>
      </c>
      <c r="T865" s="9">
        <f t="shared" si="137"/>
        <v>60.375</v>
      </c>
      <c r="U865" s="8">
        <f t="shared" si="138"/>
        <v>60.508333333333326</v>
      </c>
      <c r="V865" s="8">
        <f t="shared" si="139"/>
        <v>60.474999999999994</v>
      </c>
    </row>
    <row r="866" spans="1:22" ht="13.5" x14ac:dyDescent="0.25">
      <c r="A866" s="3">
        <f>RSI!A866</f>
        <v>43263</v>
      </c>
      <c r="B866" s="2">
        <f>RSI!B866</f>
        <v>10.315899999999999</v>
      </c>
      <c r="C866" s="2">
        <f>RSI!I866</f>
        <v>48.039967003873613</v>
      </c>
      <c r="D866" s="2">
        <f>MACD!E866</f>
        <v>-0.21397383542351278</v>
      </c>
      <c r="E866" s="2">
        <f>MACD!F866</f>
        <v>-7.6917847536963402E-2</v>
      </c>
      <c r="F866" s="2">
        <f>'Moving Avg'!D866</f>
        <v>10.38152</v>
      </c>
      <c r="G866" s="2">
        <f>'Moving Avg'!F866</f>
        <v>10.264955</v>
      </c>
      <c r="H866" s="2">
        <f>'Moving Avg'!G866</f>
        <v>10.608214000000002</v>
      </c>
      <c r="I866" s="2">
        <f>'Moving Avg'!H866</f>
        <v>10.285972499999993</v>
      </c>
      <c r="J866" s="6" t="str">
        <f>OBV!F866</f>
        <v>BULLISH</v>
      </c>
      <c r="K866" s="6" t="str">
        <f>OBV!G866</f>
        <v>WEAK</v>
      </c>
      <c r="L866" s="6" t="str">
        <f>OBV!H866</f>
        <v>BULLISH DIVERGENCE</v>
      </c>
      <c r="M866" s="8">
        <f t="shared" si="130"/>
        <v>25</v>
      </c>
      <c r="N866" s="8">
        <f t="shared" si="131"/>
        <v>100</v>
      </c>
      <c r="O866" s="8">
        <f t="shared" si="132"/>
        <v>50</v>
      </c>
      <c r="P866" s="8">
        <f t="shared" si="133"/>
        <v>50</v>
      </c>
      <c r="Q866" s="9">
        <f t="shared" si="134"/>
        <v>58.75</v>
      </c>
      <c r="R866" s="9">
        <f t="shared" si="135"/>
        <v>55</v>
      </c>
      <c r="S866" s="9">
        <f t="shared" si="136"/>
        <v>53.75</v>
      </c>
      <c r="T866" s="9">
        <f t="shared" si="137"/>
        <v>56.25</v>
      </c>
      <c r="U866" s="8">
        <f t="shared" si="138"/>
        <v>55.833333333333336</v>
      </c>
      <c r="V866" s="8">
        <f t="shared" si="139"/>
        <v>55.9375</v>
      </c>
    </row>
    <row r="867" spans="1:22" ht="13.5" x14ac:dyDescent="0.25">
      <c r="A867" s="3">
        <f>RSI!A867</f>
        <v>43264</v>
      </c>
      <c r="B867" s="2">
        <f>RSI!B867</f>
        <v>10.315899999999999</v>
      </c>
      <c r="C867" s="2">
        <f>RSI!I867</f>
        <v>48.039967003873613</v>
      </c>
      <c r="D867" s="2">
        <f>MACD!E867</f>
        <v>-0.22975726987064604</v>
      </c>
      <c r="E867" s="2">
        <f>MACD!F867</f>
        <v>-0.10748573200369993</v>
      </c>
      <c r="F867" s="2">
        <f>'Moving Avg'!D867</f>
        <v>10.36464</v>
      </c>
      <c r="G867" s="2">
        <f>'Moving Avg'!F867</f>
        <v>10.26064</v>
      </c>
      <c r="H867" s="2">
        <f>'Moving Avg'!G867</f>
        <v>10.593600000000002</v>
      </c>
      <c r="I867" s="2">
        <f>'Moving Avg'!H867</f>
        <v>10.292490999999995</v>
      </c>
      <c r="J867" s="6" t="str">
        <f>OBV!F867</f>
        <v>BULLISH</v>
      </c>
      <c r="K867" s="6" t="str">
        <f>OBV!G867</f>
        <v>WEAK</v>
      </c>
      <c r="L867" s="6" t="str">
        <f>OBV!H867</f>
        <v>BULLISH DIVERGENCE</v>
      </c>
      <c r="M867" s="8">
        <f t="shared" si="130"/>
        <v>25</v>
      </c>
      <c r="N867" s="8">
        <f t="shared" si="131"/>
        <v>100</v>
      </c>
      <c r="O867" s="8">
        <f t="shared" si="132"/>
        <v>50</v>
      </c>
      <c r="P867" s="8">
        <f t="shared" si="133"/>
        <v>50</v>
      </c>
      <c r="Q867" s="9">
        <f t="shared" si="134"/>
        <v>58.75</v>
      </c>
      <c r="R867" s="9">
        <f t="shared" si="135"/>
        <v>55</v>
      </c>
      <c r="S867" s="9">
        <f t="shared" si="136"/>
        <v>53.75</v>
      </c>
      <c r="T867" s="9">
        <f t="shared" si="137"/>
        <v>56.25</v>
      </c>
      <c r="U867" s="8">
        <f t="shared" si="138"/>
        <v>55.833333333333336</v>
      </c>
      <c r="V867" s="8">
        <f t="shared" si="139"/>
        <v>55.9375</v>
      </c>
    </row>
    <row r="868" spans="1:22" ht="13.5" x14ac:dyDescent="0.25">
      <c r="A868" s="3">
        <f>RSI!A868</f>
        <v>43265</v>
      </c>
      <c r="B868" s="2">
        <f>RSI!B868</f>
        <v>10.315899999999999</v>
      </c>
      <c r="C868" s="2">
        <f>RSI!I868</f>
        <v>48.039967003873613</v>
      </c>
      <c r="D868" s="2">
        <f>MACD!E868</f>
        <v>-0.22854819691759154</v>
      </c>
      <c r="E868" s="2">
        <f>MACD!F868</f>
        <v>-0.13169822498647826</v>
      </c>
      <c r="F868" s="2">
        <f>'Moving Avg'!D868</f>
        <v>10.30838</v>
      </c>
      <c r="G868" s="2">
        <f>'Moving Avg'!F868</f>
        <v>10.254020000000001</v>
      </c>
      <c r="H868" s="2">
        <f>'Moving Avg'!G868</f>
        <v>10.573830000000003</v>
      </c>
      <c r="I868" s="2">
        <f>'Moving Avg'!H868</f>
        <v>10.299055499999994</v>
      </c>
      <c r="J868" s="6" t="str">
        <f>OBV!F868</f>
        <v>BULLISH</v>
      </c>
      <c r="K868" s="6" t="str">
        <f>OBV!G868</f>
        <v>WEAK</v>
      </c>
      <c r="L868" s="6" t="str">
        <f>OBV!H868</f>
        <v>BULLISH DIVERGENCE</v>
      </c>
      <c r="M868" s="8">
        <f t="shared" si="130"/>
        <v>25</v>
      </c>
      <c r="N868" s="8">
        <f t="shared" si="131"/>
        <v>100</v>
      </c>
      <c r="O868" s="8">
        <f t="shared" si="132"/>
        <v>50</v>
      </c>
      <c r="P868" s="8">
        <f t="shared" si="133"/>
        <v>50</v>
      </c>
      <c r="Q868" s="9">
        <f t="shared" si="134"/>
        <v>58.75</v>
      </c>
      <c r="R868" s="9">
        <f t="shared" si="135"/>
        <v>55</v>
      </c>
      <c r="S868" s="9">
        <f t="shared" si="136"/>
        <v>53.75</v>
      </c>
      <c r="T868" s="9">
        <f t="shared" si="137"/>
        <v>56.25</v>
      </c>
      <c r="U868" s="8">
        <f t="shared" si="138"/>
        <v>55.833333333333336</v>
      </c>
      <c r="V868" s="8">
        <f t="shared" si="139"/>
        <v>55.9375</v>
      </c>
    </row>
    <row r="869" spans="1:22" ht="13.5" x14ac:dyDescent="0.25">
      <c r="A869" s="3">
        <f>RSI!A869</f>
        <v>43269</v>
      </c>
      <c r="B869" s="2">
        <f>RSI!B869</f>
        <v>10.2127</v>
      </c>
      <c r="C869" s="2">
        <f>RSI!I869</f>
        <v>45.170593823935818</v>
      </c>
      <c r="D869" s="2">
        <f>MACD!E869</f>
        <v>-0.20474566743109612</v>
      </c>
      <c r="E869" s="2">
        <f>MACD!F869</f>
        <v>-0.14630771347540183</v>
      </c>
      <c r="F869" s="2">
        <f>'Moving Avg'!D869</f>
        <v>10.291499999999999</v>
      </c>
      <c r="G869" s="2">
        <f>'Moving Avg'!F869</f>
        <v>10.254670000000001</v>
      </c>
      <c r="H869" s="2">
        <f>'Moving Avg'!G869</f>
        <v>10.551996000000004</v>
      </c>
      <c r="I869" s="2">
        <f>'Moving Avg'!H869</f>
        <v>10.305149999999994</v>
      </c>
      <c r="J869" s="6" t="str">
        <f>OBV!F869</f>
        <v>BULLISH</v>
      </c>
      <c r="K869" s="6" t="str">
        <f>OBV!G869</f>
        <v>WEAK</v>
      </c>
      <c r="L869" s="6" t="str">
        <f>OBV!H869</f>
        <v>BULLISH DIVERGENCE</v>
      </c>
      <c r="M869" s="8">
        <f t="shared" si="130"/>
        <v>25</v>
      </c>
      <c r="N869" s="8">
        <f t="shared" si="131"/>
        <v>100</v>
      </c>
      <c r="O869" s="8">
        <f t="shared" si="132"/>
        <v>0</v>
      </c>
      <c r="P869" s="8">
        <f t="shared" si="133"/>
        <v>50</v>
      </c>
      <c r="Q869" s="9">
        <f t="shared" si="134"/>
        <v>51.25</v>
      </c>
      <c r="R869" s="9">
        <f t="shared" si="135"/>
        <v>37.5</v>
      </c>
      <c r="S869" s="9">
        <f t="shared" si="136"/>
        <v>41.25</v>
      </c>
      <c r="T869" s="9">
        <f t="shared" si="137"/>
        <v>43.75</v>
      </c>
      <c r="U869" s="8">
        <f t="shared" si="138"/>
        <v>43.333333333333336</v>
      </c>
      <c r="V869" s="8">
        <f t="shared" si="139"/>
        <v>43.4375</v>
      </c>
    </row>
    <row r="870" spans="1:22" ht="13.5" x14ac:dyDescent="0.25">
      <c r="A870" s="3">
        <f>RSI!A870</f>
        <v>43270</v>
      </c>
      <c r="B870" s="2">
        <f>RSI!B870</f>
        <v>10.034599999999999</v>
      </c>
      <c r="C870" s="2">
        <f>RSI!I870</f>
        <v>40.657317152920733</v>
      </c>
      <c r="D870" s="2">
        <f>MACD!E870</f>
        <v>-0.10554088601083933</v>
      </c>
      <c r="E870" s="2">
        <f>MACD!F870</f>
        <v>-0.13815434798248935</v>
      </c>
      <c r="F870" s="2">
        <f>'Moving Avg'!D870</f>
        <v>10.238999999999999</v>
      </c>
      <c r="G870" s="2">
        <f>'Moving Avg'!F870</f>
        <v>10.23629</v>
      </c>
      <c r="H870" s="2">
        <f>'Moving Avg'!G870</f>
        <v>10.5266</v>
      </c>
      <c r="I870" s="2">
        <f>'Moving Avg'!H870</f>
        <v>10.309939499999993</v>
      </c>
      <c r="J870" s="6" t="str">
        <f>OBV!F870</f>
        <v>BULLISH</v>
      </c>
      <c r="K870" s="6" t="str">
        <f>OBV!G870</f>
        <v>WEAK</v>
      </c>
      <c r="L870" s="6" t="str">
        <f>OBV!H870</f>
        <v>BULLISH DIVERGENCE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50</v>
      </c>
      <c r="Q870" s="9">
        <f t="shared" si="134"/>
        <v>16.25</v>
      </c>
      <c r="R870" s="9">
        <f t="shared" si="135"/>
        <v>17.5</v>
      </c>
      <c r="S870" s="9">
        <f t="shared" si="136"/>
        <v>26.25</v>
      </c>
      <c r="T870" s="9">
        <f t="shared" si="137"/>
        <v>18.75</v>
      </c>
      <c r="U870" s="8">
        <f t="shared" si="138"/>
        <v>20</v>
      </c>
      <c r="V870" s="8">
        <f t="shared" si="139"/>
        <v>19.6875</v>
      </c>
    </row>
    <row r="871" spans="1:22" ht="13.5" x14ac:dyDescent="0.25">
      <c r="A871" s="3">
        <f>RSI!A871</f>
        <v>43271</v>
      </c>
      <c r="B871" s="2">
        <f>RSI!B871</f>
        <v>10.034599999999999</v>
      </c>
      <c r="C871" s="2">
        <f>RSI!I871</f>
        <v>40.657317152920733</v>
      </c>
      <c r="D871" s="2">
        <f>MACD!E871</f>
        <v>-1.9667728077465085E-2</v>
      </c>
      <c r="E871" s="2">
        <f>MACD!F871</f>
        <v>-0.1144570240014845</v>
      </c>
      <c r="F871" s="2">
        <f>'Moving Avg'!D871</f>
        <v>10.182739999999999</v>
      </c>
      <c r="G871" s="2">
        <f>'Moving Avg'!F871</f>
        <v>10.234015000000001</v>
      </c>
      <c r="H871" s="2">
        <f>'Moving Avg'!G871</f>
        <v>10.501203999999998</v>
      </c>
      <c r="I871" s="2">
        <f>'Moving Avg'!H871</f>
        <v>10.314590999999997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16.5</v>
      </c>
      <c r="Q871" s="9">
        <f t="shared" si="134"/>
        <v>11.225</v>
      </c>
      <c r="R871" s="9">
        <f t="shared" si="135"/>
        <v>9.125</v>
      </c>
      <c r="S871" s="9">
        <f t="shared" si="136"/>
        <v>11.175000000000001</v>
      </c>
      <c r="T871" s="9">
        <f t="shared" si="137"/>
        <v>10.375</v>
      </c>
      <c r="U871" s="8">
        <f t="shared" si="138"/>
        <v>10.508333333333335</v>
      </c>
      <c r="V871" s="8">
        <f t="shared" si="139"/>
        <v>10.475000000000001</v>
      </c>
    </row>
    <row r="872" spans="1:22" ht="13.5" x14ac:dyDescent="0.25">
      <c r="A872" s="3">
        <f>RSI!A872</f>
        <v>43272</v>
      </c>
      <c r="B872" s="2">
        <f>RSI!B872</f>
        <v>10.034599999999999</v>
      </c>
      <c r="C872" s="2">
        <f>RSI!I872</f>
        <v>40.657317152920733</v>
      </c>
      <c r="D872" s="2">
        <f>MACD!E872</f>
        <v>1.7274121905407114E-2</v>
      </c>
      <c r="E872" s="2">
        <f>MACD!F872</f>
        <v>-8.8110794820106184E-2</v>
      </c>
      <c r="F872" s="2">
        <f>'Moving Avg'!D872</f>
        <v>10.126479999999997</v>
      </c>
      <c r="G872" s="2">
        <f>'Moving Avg'!F872</f>
        <v>10.220235000000001</v>
      </c>
      <c r="H872" s="2">
        <f>'Moving Avg'!G872</f>
        <v>10.480963999999998</v>
      </c>
      <c r="I872" s="2">
        <f>'Moving Avg'!H872</f>
        <v>10.320577499999995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16.5</v>
      </c>
      <c r="Q872" s="9">
        <f t="shared" si="134"/>
        <v>11.225</v>
      </c>
      <c r="R872" s="9">
        <f t="shared" si="135"/>
        <v>9.125</v>
      </c>
      <c r="S872" s="9">
        <f t="shared" si="136"/>
        <v>11.175000000000001</v>
      </c>
      <c r="T872" s="9">
        <f t="shared" si="137"/>
        <v>10.375</v>
      </c>
      <c r="U872" s="8">
        <f t="shared" si="138"/>
        <v>10.508333333333335</v>
      </c>
      <c r="V872" s="8">
        <f t="shared" si="139"/>
        <v>10.475000000000001</v>
      </c>
    </row>
    <row r="873" spans="1:22" ht="13.5" x14ac:dyDescent="0.25">
      <c r="A873" s="3">
        <f>RSI!A873</f>
        <v>43273</v>
      </c>
      <c r="B873" s="2">
        <f>RSI!B873</f>
        <v>10.034599999999999</v>
      </c>
      <c r="C873" s="2">
        <f>RSI!I873</f>
        <v>40.657317152920733</v>
      </c>
      <c r="D873" s="2">
        <f>MACD!E873</f>
        <v>8.0480139733520417E-2</v>
      </c>
      <c r="E873" s="2">
        <f>MACD!F873</f>
        <v>-5.4392607909380858E-2</v>
      </c>
      <c r="F873" s="2">
        <f>'Moving Avg'!D873</f>
        <v>10.070219999999999</v>
      </c>
      <c r="G873" s="2">
        <f>'Moving Avg'!F873</f>
        <v>10.220265000000001</v>
      </c>
      <c r="H873" s="2">
        <f>'Moving Avg'!G873</f>
        <v>10.460723999999997</v>
      </c>
      <c r="I873" s="2">
        <f>'Moving Avg'!H873</f>
        <v>10.325643499999995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0</v>
      </c>
      <c r="P873" s="8">
        <f t="shared" si="133"/>
        <v>16.5</v>
      </c>
      <c r="Q873" s="9">
        <f t="shared" si="134"/>
        <v>11.225</v>
      </c>
      <c r="R873" s="9">
        <f t="shared" si="135"/>
        <v>9.125</v>
      </c>
      <c r="S873" s="9">
        <f t="shared" si="136"/>
        <v>11.175000000000001</v>
      </c>
      <c r="T873" s="9">
        <f t="shared" si="137"/>
        <v>10.375</v>
      </c>
      <c r="U873" s="8">
        <f t="shared" si="138"/>
        <v>10.508333333333335</v>
      </c>
      <c r="V873" s="8">
        <f t="shared" si="139"/>
        <v>10.475000000000001</v>
      </c>
    </row>
    <row r="874" spans="1:22" ht="13.5" x14ac:dyDescent="0.25">
      <c r="A874" s="3">
        <f>RSI!A874</f>
        <v>43276</v>
      </c>
      <c r="B874" s="2">
        <f>RSI!B874</f>
        <v>10.287800000000001</v>
      </c>
      <c r="C874" s="2">
        <f>RSI!I874</f>
        <v>50.17666997504093</v>
      </c>
      <c r="D874" s="2">
        <f>MACD!E874</f>
        <v>7.0569981168837614E-2</v>
      </c>
      <c r="E874" s="2">
        <f>MACD!F874</f>
        <v>-2.9400090093737168E-2</v>
      </c>
      <c r="F874" s="2">
        <f>'Moving Avg'!D874</f>
        <v>10.085239999999999</v>
      </c>
      <c r="G874" s="2">
        <f>'Moving Avg'!F874</f>
        <v>10.236635000000003</v>
      </c>
      <c r="H874" s="2">
        <f>'Moving Avg'!G874</f>
        <v>10.445548</v>
      </c>
      <c r="I874" s="2">
        <f>'Moving Avg'!H874</f>
        <v>10.331975499999993</v>
      </c>
      <c r="J874" s="6" t="str">
        <f>OBV!F874</f>
        <v>BULLISH</v>
      </c>
      <c r="K874" s="6" t="str">
        <f>OBV!G874</f>
        <v>WEAK</v>
      </c>
      <c r="L874" s="6" t="str">
        <f>OBV!H874</f>
        <v>CONFIRMED BULLISH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67</v>
      </c>
      <c r="Q874" s="9">
        <f t="shared" si="134"/>
        <v>18.799999999999997</v>
      </c>
      <c r="R874" s="9">
        <f t="shared" si="135"/>
        <v>21.75</v>
      </c>
      <c r="S874" s="9">
        <f t="shared" si="136"/>
        <v>33.900000000000006</v>
      </c>
      <c r="T874" s="9">
        <f t="shared" si="137"/>
        <v>23</v>
      </c>
      <c r="U874" s="8">
        <f t="shared" si="138"/>
        <v>24.816666666666666</v>
      </c>
      <c r="V874" s="8">
        <f t="shared" si="139"/>
        <v>24.362500000000001</v>
      </c>
    </row>
    <row r="875" spans="1:22" ht="13.5" x14ac:dyDescent="0.25">
      <c r="A875" s="3">
        <f>RSI!A875</f>
        <v>43277</v>
      </c>
      <c r="B875" s="2">
        <f>RSI!B875</f>
        <v>10.2502</v>
      </c>
      <c r="C875" s="2">
        <f>RSI!I875</f>
        <v>48.921651318362116</v>
      </c>
      <c r="D875" s="2">
        <f>MACD!E875</f>
        <v>6.4892563704557205E-2</v>
      </c>
      <c r="E875" s="2">
        <f>MACD!F875</f>
        <v>-1.0541559334078295E-2</v>
      </c>
      <c r="F875" s="2">
        <f>'Moving Avg'!D875</f>
        <v>10.128359999999999</v>
      </c>
      <c r="G875" s="2">
        <f>'Moving Avg'!F875</f>
        <v>10.252045000000003</v>
      </c>
      <c r="H875" s="2">
        <f>'Moving Avg'!G875</f>
        <v>10.42962</v>
      </c>
      <c r="I875" s="2">
        <f>'Moving Avg'!H875</f>
        <v>10.338119499999994</v>
      </c>
      <c r="J875" s="6" t="str">
        <f>OBV!F875</f>
        <v>BULLISH</v>
      </c>
      <c r="K875" s="6" t="str">
        <f>OBV!G875</f>
        <v>NEUTRAL</v>
      </c>
      <c r="L875" s="6" t="str">
        <f>OBV!H875</f>
        <v>CONFIRMED BULLISH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83.5</v>
      </c>
      <c r="Q875" s="9">
        <f t="shared" si="134"/>
        <v>21.274999999999999</v>
      </c>
      <c r="R875" s="9">
        <f t="shared" si="135"/>
        <v>25.875</v>
      </c>
      <c r="S875" s="9">
        <f t="shared" si="136"/>
        <v>41.325000000000003</v>
      </c>
      <c r="T875" s="9">
        <f t="shared" si="137"/>
        <v>27.125</v>
      </c>
      <c r="U875" s="8">
        <f t="shared" si="138"/>
        <v>29.491666666666664</v>
      </c>
      <c r="V875" s="8">
        <f t="shared" si="139"/>
        <v>28.9</v>
      </c>
    </row>
    <row r="876" spans="1:22" ht="13.5" x14ac:dyDescent="0.25">
      <c r="A876" s="3">
        <f>RSI!A876</f>
        <v>43278</v>
      </c>
      <c r="B876" s="2">
        <f>RSI!B876</f>
        <v>10.2034</v>
      </c>
      <c r="C876" s="2">
        <f>RSI!I876</f>
        <v>47.334675030201034</v>
      </c>
      <c r="D876" s="2">
        <f>MACD!E876</f>
        <v>6.6598375506563556E-2</v>
      </c>
      <c r="E876" s="2">
        <f>MACD!F876</f>
        <v>4.8864276340500751E-3</v>
      </c>
      <c r="F876" s="2">
        <f>'Moving Avg'!D876</f>
        <v>10.16212</v>
      </c>
      <c r="G876" s="2">
        <f>'Moving Avg'!F876</f>
        <v>10.265115000000003</v>
      </c>
      <c r="H876" s="2">
        <f>'Moving Avg'!G876</f>
        <v>10.408336000000002</v>
      </c>
      <c r="I876" s="2">
        <f>'Moving Avg'!H876</f>
        <v>10.344029499999992</v>
      </c>
      <c r="J876" s="6" t="str">
        <f>OBV!F876</f>
        <v>BEARISH</v>
      </c>
      <c r="K876" s="6" t="str">
        <f>OBV!G876</f>
        <v>STRONG</v>
      </c>
      <c r="L876" s="6" t="str">
        <f>OBV!H876</f>
        <v>BEARISH DIVERGENCE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33</v>
      </c>
      <c r="Q876" s="9">
        <f t="shared" si="134"/>
        <v>13.7</v>
      </c>
      <c r="R876" s="9">
        <f t="shared" si="135"/>
        <v>13.25</v>
      </c>
      <c r="S876" s="9">
        <f t="shared" si="136"/>
        <v>18.600000000000001</v>
      </c>
      <c r="T876" s="9">
        <f t="shared" si="137"/>
        <v>14.5</v>
      </c>
      <c r="U876" s="8">
        <f t="shared" si="138"/>
        <v>15.183333333333332</v>
      </c>
      <c r="V876" s="8">
        <f t="shared" si="139"/>
        <v>15.012499999999999</v>
      </c>
    </row>
    <row r="877" spans="1:22" ht="13.5" x14ac:dyDescent="0.25">
      <c r="A877" s="3">
        <f>RSI!A877</f>
        <v>43279</v>
      </c>
      <c r="B877" s="2">
        <f>RSI!B877</f>
        <v>9.9877000000000002</v>
      </c>
      <c r="C877" s="2">
        <f>RSI!I877</f>
        <v>40.770185074349527</v>
      </c>
      <c r="D877" s="2">
        <f>MACD!E877</f>
        <v>8.4435710958205235E-2</v>
      </c>
      <c r="E877" s="2">
        <f>MACD!F877</f>
        <v>2.0796284298881109E-2</v>
      </c>
      <c r="F877" s="2">
        <f>'Moving Avg'!D877</f>
        <v>10.15274</v>
      </c>
      <c r="G877" s="2">
        <f>'Moving Avg'!F877</f>
        <v>10.262800000000002</v>
      </c>
      <c r="H877" s="2">
        <f>'Moving Avg'!G877</f>
        <v>10.387157999999999</v>
      </c>
      <c r="I877" s="2">
        <f>'Moving Avg'!H877</f>
        <v>10.349781499999995</v>
      </c>
      <c r="J877" s="6" t="str">
        <f>OBV!F877</f>
        <v>BEARISH</v>
      </c>
      <c r="K877" s="6" t="str">
        <f>OBV!G877</f>
        <v>STRONG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0</v>
      </c>
      <c r="P877" s="8">
        <f t="shared" si="133"/>
        <v>33</v>
      </c>
      <c r="Q877" s="9">
        <f t="shared" si="134"/>
        <v>13.7</v>
      </c>
      <c r="R877" s="9">
        <f t="shared" si="135"/>
        <v>13.25</v>
      </c>
      <c r="S877" s="9">
        <f t="shared" si="136"/>
        <v>18.600000000000001</v>
      </c>
      <c r="T877" s="9">
        <f t="shared" si="137"/>
        <v>14.5</v>
      </c>
      <c r="U877" s="8">
        <f t="shared" si="138"/>
        <v>15.183333333333332</v>
      </c>
      <c r="V877" s="8">
        <f t="shared" si="139"/>
        <v>15.012499999999999</v>
      </c>
    </row>
    <row r="878" spans="1:22" ht="13.5" x14ac:dyDescent="0.25">
      <c r="A878" s="3">
        <f>RSI!A878</f>
        <v>43280</v>
      </c>
      <c r="B878" s="2">
        <f>RSI!B878</f>
        <v>9.9877000000000002</v>
      </c>
      <c r="C878" s="2">
        <f>RSI!I878</f>
        <v>40.770185074349527</v>
      </c>
      <c r="D878" s="2">
        <f>MACD!E878</f>
        <v>0.1011887719421587</v>
      </c>
      <c r="E878" s="2">
        <f>MACD!F878</f>
        <v>3.6874781827536632E-2</v>
      </c>
      <c r="F878" s="2">
        <f>'Moving Avg'!D878</f>
        <v>10.143360000000001</v>
      </c>
      <c r="G878" s="2">
        <f>'Moving Avg'!F878</f>
        <v>10.255880000000001</v>
      </c>
      <c r="H878" s="2">
        <f>'Moving Avg'!G878</f>
        <v>10.362482</v>
      </c>
      <c r="I878" s="2">
        <f>'Moving Avg'!H878</f>
        <v>10.356039999999997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33</v>
      </c>
      <c r="Q878" s="9">
        <f t="shared" si="134"/>
        <v>13.7</v>
      </c>
      <c r="R878" s="9">
        <f t="shared" si="135"/>
        <v>13.25</v>
      </c>
      <c r="S878" s="9">
        <f t="shared" si="136"/>
        <v>18.600000000000001</v>
      </c>
      <c r="T878" s="9">
        <f t="shared" si="137"/>
        <v>14.5</v>
      </c>
      <c r="U878" s="8">
        <f t="shared" si="138"/>
        <v>15.183333333333332</v>
      </c>
      <c r="V878" s="8">
        <f t="shared" si="139"/>
        <v>15.012499999999999</v>
      </c>
    </row>
    <row r="879" spans="1:22" ht="13.5" x14ac:dyDescent="0.25">
      <c r="A879" s="3">
        <f>RSI!A879</f>
        <v>43283</v>
      </c>
      <c r="B879" s="2">
        <f>RSI!B879</f>
        <v>10.0252</v>
      </c>
      <c r="C879" s="2">
        <f>RSI!I879</f>
        <v>42.381332523215193</v>
      </c>
      <c r="D879" s="2">
        <f>MACD!E879</f>
        <v>9.8246711209448279E-2</v>
      </c>
      <c r="E879" s="2">
        <f>MACD!F879</f>
        <v>4.9149167703918965E-2</v>
      </c>
      <c r="F879" s="2">
        <f>'Moving Avg'!D879</f>
        <v>10.09084</v>
      </c>
      <c r="G879" s="2">
        <f>'Moving Avg'!F879</f>
        <v>10.246034999999999</v>
      </c>
      <c r="H879" s="2">
        <f>'Moving Avg'!G879</f>
        <v>10.343894000000001</v>
      </c>
      <c r="I879" s="2">
        <f>'Moving Avg'!H879</f>
        <v>10.361288999999998</v>
      </c>
      <c r="J879" s="6" t="str">
        <f>OBV!F879</f>
        <v>BEARISH</v>
      </c>
      <c r="K879" s="6" t="str">
        <f>OBV!G879</f>
        <v>STRONG</v>
      </c>
      <c r="L879" s="6" t="str">
        <f>OBV!H879</f>
        <v>CONFIRMED BEARISH</v>
      </c>
      <c r="M879" s="8">
        <f t="shared" si="130"/>
        <v>25</v>
      </c>
      <c r="N879" s="8">
        <f t="shared" si="131"/>
        <v>0</v>
      </c>
      <c r="O879" s="8">
        <f t="shared" si="132"/>
        <v>0</v>
      </c>
      <c r="P879" s="8">
        <f t="shared" si="133"/>
        <v>33</v>
      </c>
      <c r="Q879" s="9">
        <f t="shared" si="134"/>
        <v>13.7</v>
      </c>
      <c r="R879" s="9">
        <f t="shared" si="135"/>
        <v>13.25</v>
      </c>
      <c r="S879" s="9">
        <f t="shared" si="136"/>
        <v>18.600000000000001</v>
      </c>
      <c r="T879" s="9">
        <f t="shared" si="137"/>
        <v>14.5</v>
      </c>
      <c r="U879" s="8">
        <f t="shared" si="138"/>
        <v>15.183333333333332</v>
      </c>
      <c r="V879" s="8">
        <f t="shared" si="139"/>
        <v>15.012499999999999</v>
      </c>
    </row>
    <row r="880" spans="1:22" ht="13.5" x14ac:dyDescent="0.25">
      <c r="A880" s="3">
        <f>RSI!A880</f>
        <v>43284</v>
      </c>
      <c r="B880" s="2">
        <f>RSI!B880</f>
        <v>9.9688999999999997</v>
      </c>
      <c r="C880" s="2">
        <f>RSI!I880</f>
        <v>40.595917896473615</v>
      </c>
      <c r="D880" s="2">
        <f>MACD!E880</f>
        <v>7.3729179738412753E-2</v>
      </c>
      <c r="E880" s="2">
        <f>MACD!F880</f>
        <v>5.4065170110817726E-2</v>
      </c>
      <c r="F880" s="2">
        <f>'Moving Avg'!D880</f>
        <v>10.03458</v>
      </c>
      <c r="G880" s="2">
        <f>'Moving Avg'!F880</f>
        <v>10.212274999999998</v>
      </c>
      <c r="H880" s="2">
        <f>'Moving Avg'!G880</f>
        <v>10.318103999999998</v>
      </c>
      <c r="I880" s="2">
        <f>'Moving Avg'!H880</f>
        <v>10.367406999999996</v>
      </c>
      <c r="J880" s="6" t="str">
        <f>OBV!F880</f>
        <v>BEARISH</v>
      </c>
      <c r="K880" s="6" t="str">
        <f>OBV!G880</f>
        <v>STRONG</v>
      </c>
      <c r="L880" s="6" t="str">
        <f>OBV!H880</f>
        <v>CONFIRMED BEARISH</v>
      </c>
      <c r="M880" s="8">
        <f t="shared" si="130"/>
        <v>25</v>
      </c>
      <c r="N880" s="8">
        <f t="shared" si="131"/>
        <v>0</v>
      </c>
      <c r="O880" s="8">
        <f t="shared" si="132"/>
        <v>0</v>
      </c>
      <c r="P880" s="8">
        <f t="shared" si="133"/>
        <v>33</v>
      </c>
      <c r="Q880" s="9">
        <f t="shared" si="134"/>
        <v>13.7</v>
      </c>
      <c r="R880" s="9">
        <f t="shared" si="135"/>
        <v>13.25</v>
      </c>
      <c r="S880" s="9">
        <f t="shared" si="136"/>
        <v>18.600000000000001</v>
      </c>
      <c r="T880" s="9">
        <f t="shared" si="137"/>
        <v>14.5</v>
      </c>
      <c r="U880" s="8">
        <f t="shared" si="138"/>
        <v>15.183333333333332</v>
      </c>
      <c r="V880" s="8">
        <f t="shared" si="139"/>
        <v>15.012499999999999</v>
      </c>
    </row>
    <row r="881" spans="1:22" ht="13.5" x14ac:dyDescent="0.25">
      <c r="A881" s="3">
        <f>RSI!A881</f>
        <v>43285</v>
      </c>
      <c r="B881" s="2">
        <f>RSI!B881</f>
        <v>10.0252</v>
      </c>
      <c r="C881" s="2">
        <f>RSI!I881</f>
        <v>43.173997201832897</v>
      </c>
      <c r="D881" s="2">
        <f>MACD!E881</f>
        <v>5.0258416566082431E-2</v>
      </c>
      <c r="E881" s="2">
        <f>MACD!F881</f>
        <v>5.3303819401870671E-2</v>
      </c>
      <c r="F881" s="2">
        <f>'Moving Avg'!D881</f>
        <v>9.9989399999999993</v>
      </c>
      <c r="G881" s="2">
        <f>'Moving Avg'!F881</f>
        <v>10.181329999999999</v>
      </c>
      <c r="H881" s="2">
        <f>'Moving Avg'!G881</f>
        <v>10.293994</v>
      </c>
      <c r="I881" s="2">
        <f>'Moving Avg'!H881</f>
        <v>10.373668499999994</v>
      </c>
      <c r="J881" s="6" t="str">
        <f>OBV!F881</f>
        <v>BEARISH</v>
      </c>
      <c r="K881" s="6" t="str">
        <f>OBV!G881</f>
        <v>STRONG</v>
      </c>
      <c r="L881" s="6" t="str">
        <f>OBV!H881</f>
        <v>CONFIRMED BEARISH</v>
      </c>
      <c r="M881" s="8">
        <f t="shared" si="130"/>
        <v>25</v>
      </c>
      <c r="N881" s="8">
        <f t="shared" si="131"/>
        <v>45</v>
      </c>
      <c r="O881" s="8">
        <f t="shared" si="132"/>
        <v>0</v>
      </c>
      <c r="P881" s="8">
        <f t="shared" si="133"/>
        <v>33</v>
      </c>
      <c r="Q881" s="9">
        <f t="shared" si="134"/>
        <v>29.45</v>
      </c>
      <c r="R881" s="9">
        <f t="shared" si="135"/>
        <v>22.25</v>
      </c>
      <c r="S881" s="9">
        <f t="shared" si="136"/>
        <v>25.35</v>
      </c>
      <c r="T881" s="9">
        <f t="shared" si="137"/>
        <v>25.75</v>
      </c>
      <c r="U881" s="8">
        <f t="shared" si="138"/>
        <v>25.683333333333337</v>
      </c>
      <c r="V881" s="8">
        <f t="shared" si="139"/>
        <v>25.700000000000003</v>
      </c>
    </row>
    <row r="882" spans="1:22" ht="13.5" x14ac:dyDescent="0.25">
      <c r="A882" s="3">
        <f>RSI!A882</f>
        <v>43286</v>
      </c>
      <c r="B882" s="2">
        <f>RSI!B882</f>
        <v>10.315899999999999</v>
      </c>
      <c r="C882" s="2">
        <f>RSI!I882</f>
        <v>54.221474208199652</v>
      </c>
      <c r="D882" s="2">
        <f>MACD!E882</f>
        <v>9.8706856867227799E-3</v>
      </c>
      <c r="E882" s="2">
        <f>MACD!F882</f>
        <v>4.4617192658841093E-2</v>
      </c>
      <c r="F882" s="2">
        <f>'Moving Avg'!D882</f>
        <v>10.064579999999999</v>
      </c>
      <c r="G882" s="2">
        <f>'Moving Avg'!F882</f>
        <v>10.177109999999999</v>
      </c>
      <c r="H882" s="2">
        <f>'Moving Avg'!G882</f>
        <v>10.284533999999999</v>
      </c>
      <c r="I882" s="2">
        <f>'Moving Avg'!H882</f>
        <v>10.380692999999997</v>
      </c>
      <c r="J882" s="6" t="str">
        <f>OBV!F882</f>
        <v>BULLISH</v>
      </c>
      <c r="K882" s="6" t="str">
        <f>OBV!G882</f>
        <v>WEAK</v>
      </c>
      <c r="L882" s="6" t="str">
        <f>OBV!H882</f>
        <v>CONFIRMED BULLISH</v>
      </c>
      <c r="M882" s="8">
        <f t="shared" si="130"/>
        <v>25</v>
      </c>
      <c r="N882" s="8">
        <f t="shared" si="131"/>
        <v>100</v>
      </c>
      <c r="O882" s="8">
        <f t="shared" si="132"/>
        <v>0</v>
      </c>
      <c r="P882" s="8">
        <f t="shared" si="133"/>
        <v>67</v>
      </c>
      <c r="Q882" s="9">
        <f t="shared" si="134"/>
        <v>53.8</v>
      </c>
      <c r="R882" s="9">
        <f t="shared" si="135"/>
        <v>41.75</v>
      </c>
      <c r="S882" s="9">
        <f t="shared" si="136"/>
        <v>48.900000000000006</v>
      </c>
      <c r="T882" s="9">
        <f t="shared" si="137"/>
        <v>48</v>
      </c>
      <c r="U882" s="8">
        <f t="shared" si="138"/>
        <v>48.15</v>
      </c>
      <c r="V882" s="8">
        <f t="shared" si="139"/>
        <v>48.112499999999997</v>
      </c>
    </row>
    <row r="883" spans="1:22" ht="13.5" x14ac:dyDescent="0.25">
      <c r="A883" s="3">
        <f>RSI!A883</f>
        <v>43287</v>
      </c>
      <c r="B883" s="2">
        <f>RSI!B883</f>
        <v>10.503500000000001</v>
      </c>
      <c r="C883" s="2">
        <f>RSI!I883</f>
        <v>59.670416633051509</v>
      </c>
      <c r="D883" s="2">
        <f>MACD!E883</f>
        <v>-3.8986604155359927E-2</v>
      </c>
      <c r="E883" s="2">
        <f>MACD!F883</f>
        <v>2.7896433296000889E-2</v>
      </c>
      <c r="F883" s="2">
        <f>'Moving Avg'!D883</f>
        <v>10.16774</v>
      </c>
      <c r="G883" s="2">
        <f>'Moving Avg'!F883</f>
        <v>10.172424999999999</v>
      </c>
      <c r="H883" s="2">
        <f>'Moving Avg'!G883</f>
        <v>10.279194</v>
      </c>
      <c r="I883" s="2">
        <f>'Moving Avg'!H883</f>
        <v>10.388793999999995</v>
      </c>
      <c r="J883" s="6" t="str">
        <f>OBV!F883</f>
        <v>BULLISH</v>
      </c>
      <c r="K883" s="6" t="str">
        <f>OBV!G883</f>
        <v>WEAK</v>
      </c>
      <c r="L883" s="6" t="str">
        <f>OBV!H883</f>
        <v>CONFIRMED BULLISH</v>
      </c>
      <c r="M883" s="8">
        <f t="shared" si="130"/>
        <v>25</v>
      </c>
      <c r="N883" s="8">
        <f t="shared" si="131"/>
        <v>100</v>
      </c>
      <c r="O883" s="8">
        <f t="shared" si="132"/>
        <v>0</v>
      </c>
      <c r="P883" s="8">
        <f t="shared" si="133"/>
        <v>67</v>
      </c>
      <c r="Q883" s="9">
        <f t="shared" si="134"/>
        <v>53.8</v>
      </c>
      <c r="R883" s="9">
        <f t="shared" si="135"/>
        <v>41.75</v>
      </c>
      <c r="S883" s="9">
        <f t="shared" si="136"/>
        <v>48.900000000000006</v>
      </c>
      <c r="T883" s="9">
        <f t="shared" si="137"/>
        <v>48</v>
      </c>
      <c r="U883" s="8">
        <f t="shared" si="138"/>
        <v>48.15</v>
      </c>
      <c r="V883" s="8">
        <f t="shared" si="139"/>
        <v>48.112499999999997</v>
      </c>
    </row>
    <row r="884" spans="1:22" ht="13.5" x14ac:dyDescent="0.25">
      <c r="A884" s="3">
        <f>RSI!A884</f>
        <v>43290</v>
      </c>
      <c r="B884" s="2">
        <f>RSI!B884</f>
        <v>10.503500000000001</v>
      </c>
      <c r="C884" s="2">
        <f>RSI!I884</f>
        <v>59.670416633051516</v>
      </c>
      <c r="D884" s="2">
        <f>MACD!E884</f>
        <v>-4.3210559397385495E-2</v>
      </c>
      <c r="E884" s="2">
        <f>MACD!F884</f>
        <v>1.3675034757323613E-2</v>
      </c>
      <c r="F884" s="2">
        <f>'Moving Avg'!D884</f>
        <v>10.263400000000001</v>
      </c>
      <c r="G884" s="2">
        <f>'Moving Avg'!F884</f>
        <v>10.182745000000001</v>
      </c>
      <c r="H884" s="2">
        <f>'Moving Avg'!G884</f>
        <v>10.272933999999999</v>
      </c>
      <c r="I884" s="2">
        <f>'Moving Avg'!H884</f>
        <v>10.396756499999995</v>
      </c>
      <c r="J884" s="6" t="str">
        <f>OBV!F884</f>
        <v>BULLISH</v>
      </c>
      <c r="K884" s="6" t="str">
        <f>OBV!G884</f>
        <v>WEAK</v>
      </c>
      <c r="L884" s="6" t="str">
        <f>OBV!H884</f>
        <v>CONFIRMED BULLISH</v>
      </c>
      <c r="M884" s="8">
        <f t="shared" si="130"/>
        <v>25</v>
      </c>
      <c r="N884" s="8">
        <f t="shared" si="131"/>
        <v>100</v>
      </c>
      <c r="O884" s="8">
        <f t="shared" si="132"/>
        <v>0</v>
      </c>
      <c r="P884" s="8">
        <f t="shared" si="133"/>
        <v>67</v>
      </c>
      <c r="Q884" s="9">
        <f t="shared" si="134"/>
        <v>53.8</v>
      </c>
      <c r="R884" s="9">
        <f t="shared" si="135"/>
        <v>41.75</v>
      </c>
      <c r="S884" s="9">
        <f t="shared" si="136"/>
        <v>48.900000000000006</v>
      </c>
      <c r="T884" s="9">
        <f t="shared" si="137"/>
        <v>48</v>
      </c>
      <c r="U884" s="8">
        <f t="shared" si="138"/>
        <v>48.15</v>
      </c>
      <c r="V884" s="8">
        <f t="shared" si="139"/>
        <v>48.112499999999997</v>
      </c>
    </row>
    <row r="885" spans="1:22" ht="13.5" x14ac:dyDescent="0.25">
      <c r="A885" s="3">
        <f>RSI!A885</f>
        <v>43291</v>
      </c>
      <c r="B885" s="2">
        <f>RSI!B885</f>
        <v>10.2409</v>
      </c>
      <c r="C885" s="2">
        <f>RSI!I885</f>
        <v>50.007339983202321</v>
      </c>
      <c r="D885" s="2">
        <f>MACD!E885</f>
        <v>-3.4818381203558957E-2</v>
      </c>
      <c r="E885" s="2">
        <f>MACD!F885</f>
        <v>3.9763515651470996E-3</v>
      </c>
      <c r="F885" s="2">
        <f>'Moving Avg'!D885</f>
        <v>10.3178</v>
      </c>
      <c r="G885" s="2">
        <f>'Moving Avg'!F885</f>
        <v>10.179935</v>
      </c>
      <c r="H885" s="2">
        <f>'Moving Avg'!G885</f>
        <v>10.265471999999999</v>
      </c>
      <c r="I885" s="2">
        <f>'Moving Avg'!H885</f>
        <v>10.403405999999993</v>
      </c>
      <c r="J885" s="6" t="str">
        <f>OBV!F885</f>
        <v>BULLISH</v>
      </c>
      <c r="K885" s="6" t="str">
        <f>OBV!G885</f>
        <v>WEAK</v>
      </c>
      <c r="L885" s="6" t="str">
        <f>OBV!H885</f>
        <v>CONFIRMED BULLISH</v>
      </c>
      <c r="M885" s="8">
        <f t="shared" si="130"/>
        <v>25</v>
      </c>
      <c r="N885" s="8">
        <f t="shared" si="131"/>
        <v>100</v>
      </c>
      <c r="O885" s="8">
        <f t="shared" si="132"/>
        <v>0</v>
      </c>
      <c r="P885" s="8">
        <f t="shared" si="133"/>
        <v>67</v>
      </c>
      <c r="Q885" s="9">
        <f t="shared" si="134"/>
        <v>53.8</v>
      </c>
      <c r="R885" s="9">
        <f t="shared" si="135"/>
        <v>41.75</v>
      </c>
      <c r="S885" s="9">
        <f t="shared" si="136"/>
        <v>48.900000000000006</v>
      </c>
      <c r="T885" s="9">
        <f t="shared" si="137"/>
        <v>48</v>
      </c>
      <c r="U885" s="8">
        <f t="shared" si="138"/>
        <v>48.15</v>
      </c>
      <c r="V885" s="8">
        <f t="shared" si="139"/>
        <v>48.112499999999997</v>
      </c>
    </row>
    <row r="886" spans="1:22" ht="13.5" x14ac:dyDescent="0.25">
      <c r="A886" s="3">
        <f>RSI!A886</f>
        <v>43292</v>
      </c>
      <c r="B886" s="2">
        <f>RSI!B886</f>
        <v>10.2409</v>
      </c>
      <c r="C886" s="2">
        <f>RSI!I886</f>
        <v>50.007339983202336</v>
      </c>
      <c r="D886" s="2">
        <f>MACD!E886</f>
        <v>-3.4940539243114799E-2</v>
      </c>
      <c r="E886" s="2">
        <f>MACD!F886</f>
        <v>-3.8070265965052807E-3</v>
      </c>
      <c r="F886" s="2">
        <f>'Moving Avg'!D886</f>
        <v>10.360939999999999</v>
      </c>
      <c r="G886" s="2">
        <f>'Moving Avg'!F886</f>
        <v>10.176185</v>
      </c>
      <c r="H886" s="2">
        <f>'Moving Avg'!G886</f>
        <v>10.258562</v>
      </c>
      <c r="I886" s="2">
        <f>'Moving Avg'!H886</f>
        <v>10.410101999999993</v>
      </c>
      <c r="J886" s="6" t="str">
        <f>OBV!F886</f>
        <v>BULLISH</v>
      </c>
      <c r="K886" s="6" t="str">
        <f>OBV!G886</f>
        <v>WEAK</v>
      </c>
      <c r="L886" s="6" t="str">
        <f>OBV!H886</f>
        <v>CONFIRMED BULLISH</v>
      </c>
      <c r="M886" s="8">
        <f t="shared" si="130"/>
        <v>25</v>
      </c>
      <c r="N886" s="8">
        <f t="shared" si="131"/>
        <v>100</v>
      </c>
      <c r="O886" s="8">
        <f t="shared" si="132"/>
        <v>0</v>
      </c>
      <c r="P886" s="8">
        <f t="shared" si="133"/>
        <v>67</v>
      </c>
      <c r="Q886" s="9">
        <f t="shared" si="134"/>
        <v>53.8</v>
      </c>
      <c r="R886" s="9">
        <f t="shared" si="135"/>
        <v>41.75</v>
      </c>
      <c r="S886" s="9">
        <f t="shared" si="136"/>
        <v>48.900000000000006</v>
      </c>
      <c r="T886" s="9">
        <f t="shared" si="137"/>
        <v>48</v>
      </c>
      <c r="U886" s="8">
        <f t="shared" si="138"/>
        <v>48.15</v>
      </c>
      <c r="V886" s="8">
        <f t="shared" si="139"/>
        <v>48.112499999999997</v>
      </c>
    </row>
    <row r="887" spans="1:22" ht="13.5" x14ac:dyDescent="0.25">
      <c r="A887" s="3">
        <f>RSI!A887</f>
        <v>43293</v>
      </c>
      <c r="B887" s="2">
        <f>RSI!B887</f>
        <v>9.9783000000000008</v>
      </c>
      <c r="C887" s="2">
        <f>RSI!I887</f>
        <v>42.100346340564201</v>
      </c>
      <c r="D887" s="2">
        <f>MACD!E887</f>
        <v>-4.8798178285577976E-2</v>
      </c>
      <c r="E887" s="2">
        <f>MACD!F887</f>
        <v>-1.280525693431982E-2</v>
      </c>
      <c r="F887" s="2">
        <f>'Moving Avg'!D887</f>
        <v>10.293420000000001</v>
      </c>
      <c r="G887" s="2">
        <f>'Moving Avg'!F887</f>
        <v>10.159305</v>
      </c>
      <c r="H887" s="2">
        <f>'Moving Avg'!G887</f>
        <v>10.247322000000002</v>
      </c>
      <c r="I887" s="2">
        <f>'Moving Avg'!H887</f>
        <v>10.415484999999995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100</v>
      </c>
      <c r="O887" s="8">
        <f t="shared" si="132"/>
        <v>0</v>
      </c>
      <c r="P887" s="8">
        <f t="shared" si="133"/>
        <v>16.5</v>
      </c>
      <c r="Q887" s="9">
        <f t="shared" si="134"/>
        <v>46.225000000000001</v>
      </c>
      <c r="R887" s="9">
        <f t="shared" si="135"/>
        <v>29.125</v>
      </c>
      <c r="S887" s="9">
        <f t="shared" si="136"/>
        <v>26.175000000000001</v>
      </c>
      <c r="T887" s="9">
        <f t="shared" si="137"/>
        <v>35.375</v>
      </c>
      <c r="U887" s="8">
        <f t="shared" si="138"/>
        <v>33.841666666666661</v>
      </c>
      <c r="V887" s="8">
        <f t="shared" si="139"/>
        <v>34.224999999999994</v>
      </c>
    </row>
    <row r="888" spans="1:22" ht="13.5" x14ac:dyDescent="0.25">
      <c r="A888" s="3">
        <f>RSI!A888</f>
        <v>43294</v>
      </c>
      <c r="B888" s="2">
        <f>RSI!B888</f>
        <v>10.222099999999999</v>
      </c>
      <c r="C888" s="2">
        <f>RSI!I888</f>
        <v>50.004136040363804</v>
      </c>
      <c r="D888" s="2">
        <f>MACD!E888</f>
        <v>-7.705133504778594E-2</v>
      </c>
      <c r="E888" s="2">
        <f>MACD!F888</f>
        <v>-2.5654472557013044E-2</v>
      </c>
      <c r="F888" s="2">
        <f>'Moving Avg'!D888</f>
        <v>10.23714</v>
      </c>
      <c r="G888" s="2">
        <f>'Moving Avg'!F888</f>
        <v>10.154615000000002</v>
      </c>
      <c r="H888" s="2">
        <f>'Moving Avg'!G888</f>
        <v>10.240036</v>
      </c>
      <c r="I888" s="2">
        <f>'Moving Avg'!H888</f>
        <v>10.422730999999994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100</v>
      </c>
      <c r="O888" s="8">
        <f t="shared" si="132"/>
        <v>0</v>
      </c>
      <c r="P888" s="8">
        <f t="shared" si="133"/>
        <v>16.5</v>
      </c>
      <c r="Q888" s="9">
        <f t="shared" si="134"/>
        <v>46.225000000000001</v>
      </c>
      <c r="R888" s="9">
        <f t="shared" si="135"/>
        <v>29.125</v>
      </c>
      <c r="S888" s="9">
        <f t="shared" si="136"/>
        <v>26.175000000000001</v>
      </c>
      <c r="T888" s="9">
        <f t="shared" si="137"/>
        <v>35.375</v>
      </c>
      <c r="U888" s="8">
        <f t="shared" si="138"/>
        <v>33.841666666666661</v>
      </c>
      <c r="V888" s="8">
        <f t="shared" si="139"/>
        <v>34.224999999999994</v>
      </c>
    </row>
    <row r="889" spans="1:22" ht="13.5" x14ac:dyDescent="0.25">
      <c r="A889" s="3">
        <f>RSI!A889</f>
        <v>43297</v>
      </c>
      <c r="B889" s="2">
        <f>RSI!B889</f>
        <v>10.2034</v>
      </c>
      <c r="C889" s="2">
        <f>RSI!I889</f>
        <v>49.446580339531366</v>
      </c>
      <c r="D889" s="2">
        <f>MACD!E889</f>
        <v>-9.3825730402249619E-2</v>
      </c>
      <c r="E889" s="2">
        <f>MACD!F889</f>
        <v>-3.9288724126060361E-2</v>
      </c>
      <c r="F889" s="2">
        <f>'Moving Avg'!D889</f>
        <v>10.17712</v>
      </c>
      <c r="G889" s="2">
        <f>'Moving Avg'!F889</f>
        <v>10.154150000000001</v>
      </c>
      <c r="H889" s="2">
        <f>'Moving Avg'!G889</f>
        <v>10.239374</v>
      </c>
      <c r="I889" s="2">
        <f>'Moving Avg'!H889</f>
        <v>10.429837499999996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100</v>
      </c>
      <c r="O889" s="8">
        <f t="shared" si="132"/>
        <v>0</v>
      </c>
      <c r="P889" s="8">
        <f t="shared" si="133"/>
        <v>16.5</v>
      </c>
      <c r="Q889" s="9">
        <f t="shared" si="134"/>
        <v>46.225000000000001</v>
      </c>
      <c r="R889" s="9">
        <f t="shared" si="135"/>
        <v>29.125</v>
      </c>
      <c r="S889" s="9">
        <f t="shared" si="136"/>
        <v>26.175000000000001</v>
      </c>
      <c r="T889" s="9">
        <f t="shared" si="137"/>
        <v>35.375</v>
      </c>
      <c r="U889" s="8">
        <f t="shared" si="138"/>
        <v>33.841666666666661</v>
      </c>
      <c r="V889" s="8">
        <f t="shared" si="139"/>
        <v>34.224999999999994</v>
      </c>
    </row>
    <row r="890" spans="1:22" ht="13.5" x14ac:dyDescent="0.25">
      <c r="A890" s="3">
        <f>RSI!A890</f>
        <v>43298</v>
      </c>
      <c r="B890" s="2">
        <f>RSI!B890</f>
        <v>9.8469999999999995</v>
      </c>
      <c r="C890" s="2">
        <f>RSI!I890</f>
        <v>40.23788249916322</v>
      </c>
      <c r="D890" s="2">
        <f>MACD!E890</f>
        <v>-9.0191131544326453E-2</v>
      </c>
      <c r="E890" s="2">
        <f>MACD!F890</f>
        <v>-4.946920560971358E-2</v>
      </c>
      <c r="F890" s="2">
        <f>'Moving Avg'!D890</f>
        <v>10.09834</v>
      </c>
      <c r="G890" s="2">
        <f>'Moving Avg'!F890</f>
        <v>10.144770000000001</v>
      </c>
      <c r="H890" s="2">
        <f>'Moving Avg'!G890</f>
        <v>10.233791999999999</v>
      </c>
      <c r="I890" s="2">
        <f>'Moving Avg'!H890</f>
        <v>10.435161999999996</v>
      </c>
      <c r="J890" s="6" t="str">
        <f>OBV!F890</f>
        <v>BEARISH</v>
      </c>
      <c r="K890" s="6" t="str">
        <f>OBV!G890</f>
        <v>STRONG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0</v>
      </c>
      <c r="P890" s="8">
        <f t="shared" si="133"/>
        <v>33</v>
      </c>
      <c r="Q890" s="9">
        <f t="shared" si="134"/>
        <v>48.7</v>
      </c>
      <c r="R890" s="9">
        <f t="shared" si="135"/>
        <v>33.25</v>
      </c>
      <c r="S890" s="9">
        <f t="shared" si="136"/>
        <v>33.6</v>
      </c>
      <c r="T890" s="9">
        <f t="shared" si="137"/>
        <v>39.5</v>
      </c>
      <c r="U890" s="8">
        <f t="shared" si="138"/>
        <v>38.516666666666673</v>
      </c>
      <c r="V890" s="8">
        <f t="shared" si="139"/>
        <v>38.762500000000003</v>
      </c>
    </row>
    <row r="891" spans="1:22" ht="13.5" x14ac:dyDescent="0.25">
      <c r="A891" s="3">
        <f>RSI!A891</f>
        <v>43299</v>
      </c>
      <c r="B891" s="2">
        <f>RSI!B891</f>
        <v>9.9407999999999994</v>
      </c>
      <c r="C891" s="2">
        <f>RSI!I891</f>
        <v>43.234270249141183</v>
      </c>
      <c r="D891" s="2">
        <f>MACD!E891</f>
        <v>-8.3213128091031763E-2</v>
      </c>
      <c r="E891" s="2">
        <f>MACD!F891</f>
        <v>-5.6217990105977222E-2</v>
      </c>
      <c r="F891" s="2">
        <f>'Moving Avg'!D891</f>
        <v>10.038320000000002</v>
      </c>
      <c r="G891" s="2">
        <f>'Moving Avg'!F891</f>
        <v>10.140080000000001</v>
      </c>
      <c r="H891" s="2">
        <f>'Moving Avg'!G891</f>
        <v>10.22401</v>
      </c>
      <c r="I891" s="2">
        <f>'Moving Avg'!H891</f>
        <v>10.440955499999996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100</v>
      </c>
      <c r="O891" s="8">
        <f t="shared" si="132"/>
        <v>0</v>
      </c>
      <c r="P891" s="8">
        <f t="shared" si="133"/>
        <v>16.5</v>
      </c>
      <c r="Q891" s="9">
        <f t="shared" si="134"/>
        <v>46.225000000000001</v>
      </c>
      <c r="R891" s="9">
        <f t="shared" si="135"/>
        <v>29.125</v>
      </c>
      <c r="S891" s="9">
        <f t="shared" si="136"/>
        <v>26.175000000000001</v>
      </c>
      <c r="T891" s="9">
        <f t="shared" si="137"/>
        <v>35.375</v>
      </c>
      <c r="U891" s="8">
        <f t="shared" si="138"/>
        <v>33.841666666666661</v>
      </c>
      <c r="V891" s="8">
        <f t="shared" si="139"/>
        <v>34.224999999999994</v>
      </c>
    </row>
    <row r="892" spans="1:22" ht="13.5" x14ac:dyDescent="0.25">
      <c r="A892" s="3">
        <f>RSI!A892</f>
        <v>43300</v>
      </c>
      <c r="B892" s="2">
        <f>RSI!B892</f>
        <v>10.156499999999999</v>
      </c>
      <c r="C892" s="2">
        <f>RSI!I892</f>
        <v>49.504156438950083</v>
      </c>
      <c r="D892" s="2">
        <f>MACD!E892</f>
        <v>-4.7090611105216951E-2</v>
      </c>
      <c r="E892" s="2">
        <f>MACD!F892</f>
        <v>-5.4392514305825174E-2</v>
      </c>
      <c r="F892" s="2">
        <f>'Moving Avg'!D892</f>
        <v>10.073960000000001</v>
      </c>
      <c r="G892" s="2">
        <f>'Moving Avg'!F892</f>
        <v>10.146175000000001</v>
      </c>
      <c r="H892" s="2">
        <f>'Moving Avg'!G892</f>
        <v>10.218542000000001</v>
      </c>
      <c r="I892" s="2">
        <f>'Moving Avg'!H892</f>
        <v>10.447827499999995</v>
      </c>
      <c r="J892" s="6" t="str">
        <f>OBV!F892</f>
        <v>BULLISH</v>
      </c>
      <c r="K892" s="6" t="str">
        <f>OBV!G892</f>
        <v>NEUTRAL</v>
      </c>
      <c r="L892" s="6" t="str">
        <f>OBV!H892</f>
        <v>CONFIRMED BULLISH</v>
      </c>
      <c r="M892" s="8">
        <f t="shared" si="130"/>
        <v>25</v>
      </c>
      <c r="N892" s="8">
        <f t="shared" si="131"/>
        <v>0</v>
      </c>
      <c r="O892" s="8">
        <f t="shared" si="132"/>
        <v>0</v>
      </c>
      <c r="P892" s="8">
        <f t="shared" si="133"/>
        <v>83.5</v>
      </c>
      <c r="Q892" s="9">
        <f t="shared" si="134"/>
        <v>21.274999999999999</v>
      </c>
      <c r="R892" s="9">
        <f t="shared" si="135"/>
        <v>25.875</v>
      </c>
      <c r="S892" s="9">
        <f t="shared" si="136"/>
        <v>41.325000000000003</v>
      </c>
      <c r="T892" s="9">
        <f t="shared" si="137"/>
        <v>27.125</v>
      </c>
      <c r="U892" s="8">
        <f t="shared" si="138"/>
        <v>29.491666666666664</v>
      </c>
      <c r="V892" s="8">
        <f t="shared" si="139"/>
        <v>28.9</v>
      </c>
    </row>
    <row r="893" spans="1:22" ht="13.5" x14ac:dyDescent="0.25">
      <c r="A893" s="3">
        <f>RSI!A893</f>
        <v>43301</v>
      </c>
      <c r="B893" s="2">
        <f>RSI!B893</f>
        <v>10.156499999999999</v>
      </c>
      <c r="C893" s="2">
        <f>RSI!I893</f>
        <v>49.504156438950083</v>
      </c>
      <c r="D893" s="2">
        <f>MACD!E893</f>
        <v>1.2425214010223229E-2</v>
      </c>
      <c r="E893" s="2">
        <f>MACD!F893</f>
        <v>-4.1028968642615495E-2</v>
      </c>
      <c r="F893" s="2">
        <f>'Moving Avg'!D893</f>
        <v>10.060840000000001</v>
      </c>
      <c r="G893" s="2">
        <f>'Moving Avg'!F893</f>
        <v>10.15227</v>
      </c>
      <c r="H893" s="2">
        <f>'Moving Avg'!G893</f>
        <v>10.210498000000001</v>
      </c>
      <c r="I893" s="2">
        <f>'Moving Avg'!H893</f>
        <v>10.454699499999995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  <c r="M893" s="8">
        <f t="shared" si="130"/>
        <v>25</v>
      </c>
      <c r="N893" s="8">
        <f t="shared" si="131"/>
        <v>0</v>
      </c>
      <c r="O893" s="8">
        <f t="shared" si="132"/>
        <v>0</v>
      </c>
      <c r="P893" s="8">
        <f t="shared" si="133"/>
        <v>66.5</v>
      </c>
      <c r="Q893" s="9">
        <f t="shared" si="134"/>
        <v>18.725000000000001</v>
      </c>
      <c r="R893" s="9">
        <f t="shared" si="135"/>
        <v>21.625</v>
      </c>
      <c r="S893" s="9">
        <f t="shared" si="136"/>
        <v>33.674999999999997</v>
      </c>
      <c r="T893" s="9">
        <f t="shared" si="137"/>
        <v>22.875</v>
      </c>
      <c r="U893" s="8">
        <f t="shared" si="138"/>
        <v>24.675000000000001</v>
      </c>
      <c r="V893" s="8">
        <f t="shared" si="139"/>
        <v>24.225000000000001</v>
      </c>
    </row>
    <row r="894" spans="1:22" ht="13.5" x14ac:dyDescent="0.25">
      <c r="A894" s="3">
        <f>RSI!A894</f>
        <v>43304</v>
      </c>
      <c r="B894" s="2">
        <f>RSI!B894</f>
        <v>10.128299999999999</v>
      </c>
      <c r="C894" s="2">
        <f>RSI!I894</f>
        <v>48.688756923583568</v>
      </c>
      <c r="D894" s="2">
        <f>MACD!E894</f>
        <v>6.4956128684595882E-2</v>
      </c>
      <c r="E894" s="2">
        <f>MACD!F894</f>
        <v>-1.9831949177173219E-2</v>
      </c>
      <c r="F894" s="2">
        <f>'Moving Avg'!D894</f>
        <v>10.045820000000001</v>
      </c>
      <c r="G894" s="2">
        <f>'Moving Avg'!F894</f>
        <v>10.144295</v>
      </c>
      <c r="H894" s="2">
        <f>'Moving Avg'!G894</f>
        <v>10.202074000000001</v>
      </c>
      <c r="I894" s="2">
        <f>'Moving Avg'!H894</f>
        <v>10.461430499999995</v>
      </c>
      <c r="J894" s="6" t="str">
        <f>OBV!F894</f>
        <v>BULLISH</v>
      </c>
      <c r="K894" s="6" t="str">
        <f>OBV!G894</f>
        <v>NEUTRAL</v>
      </c>
      <c r="L894" s="6" t="str">
        <f>OBV!H894</f>
        <v>BULLISH DIVERGENCE</v>
      </c>
      <c r="M894" s="8">
        <f t="shared" si="130"/>
        <v>25</v>
      </c>
      <c r="N894" s="8">
        <f t="shared" si="131"/>
        <v>0</v>
      </c>
      <c r="O894" s="8">
        <f t="shared" si="132"/>
        <v>0</v>
      </c>
      <c r="P894" s="8">
        <f t="shared" si="133"/>
        <v>66.5</v>
      </c>
      <c r="Q894" s="9">
        <f t="shared" si="134"/>
        <v>18.725000000000001</v>
      </c>
      <c r="R894" s="9">
        <f t="shared" si="135"/>
        <v>21.625</v>
      </c>
      <c r="S894" s="9">
        <f t="shared" si="136"/>
        <v>33.674999999999997</v>
      </c>
      <c r="T894" s="9">
        <f t="shared" si="137"/>
        <v>22.875</v>
      </c>
      <c r="U894" s="8">
        <f t="shared" si="138"/>
        <v>24.675000000000001</v>
      </c>
      <c r="V894" s="8">
        <f t="shared" si="139"/>
        <v>24.225000000000001</v>
      </c>
    </row>
    <row r="895" spans="1:22" ht="13.5" x14ac:dyDescent="0.25">
      <c r="A895" s="3">
        <f>RSI!A895</f>
        <v>43305</v>
      </c>
      <c r="B895" s="2">
        <f>RSI!B895</f>
        <v>9.8469999999999995</v>
      </c>
      <c r="C895" s="2">
        <f>RSI!I895</f>
        <v>41.368821627707483</v>
      </c>
      <c r="D895" s="2">
        <f>MACD!E895</f>
        <v>9.0085407945890594E-2</v>
      </c>
      <c r="E895" s="2">
        <f>MACD!F895</f>
        <v>2.151522247439544E-3</v>
      </c>
      <c r="F895" s="2">
        <f>'Moving Avg'!D895</f>
        <v>10.045819999999999</v>
      </c>
      <c r="G895" s="2">
        <f>'Moving Avg'!F895</f>
        <v>10.124134999999999</v>
      </c>
      <c r="H895" s="2">
        <f>'Moving Avg'!G895</f>
        <v>10.188024000000002</v>
      </c>
      <c r="I895" s="2">
        <f>'Moving Avg'!H895</f>
        <v>10.466754999999996</v>
      </c>
      <c r="J895" s="6" t="str">
        <f>OBV!F895</f>
        <v>BEARISH</v>
      </c>
      <c r="K895" s="6" t="str">
        <f>OBV!G895</f>
        <v>NEUTRAL</v>
      </c>
      <c r="L895" s="6" t="str">
        <f>OBV!H895</f>
        <v>NEUTRAL</v>
      </c>
      <c r="M895" s="8">
        <f t="shared" si="130"/>
        <v>25</v>
      </c>
      <c r="N895" s="8">
        <f t="shared" si="131"/>
        <v>0</v>
      </c>
      <c r="O895" s="8">
        <f t="shared" si="132"/>
        <v>0</v>
      </c>
      <c r="P895" s="8">
        <f t="shared" si="133"/>
        <v>16.5</v>
      </c>
      <c r="Q895" s="9">
        <f t="shared" si="134"/>
        <v>11.225</v>
      </c>
      <c r="R895" s="9">
        <f t="shared" si="135"/>
        <v>9.125</v>
      </c>
      <c r="S895" s="9">
        <f t="shared" si="136"/>
        <v>11.175000000000001</v>
      </c>
      <c r="T895" s="9">
        <f t="shared" si="137"/>
        <v>10.375</v>
      </c>
      <c r="U895" s="8">
        <f t="shared" si="138"/>
        <v>10.508333333333335</v>
      </c>
      <c r="V895" s="8">
        <f t="shared" si="139"/>
        <v>10.475000000000001</v>
      </c>
    </row>
    <row r="896" spans="1:22" ht="13.5" x14ac:dyDescent="0.25">
      <c r="A896" s="3">
        <f>RSI!A896</f>
        <v>43307</v>
      </c>
      <c r="B896" s="2">
        <f>RSI!B896</f>
        <v>9.9407999999999994</v>
      </c>
      <c r="C896" s="2">
        <f>RSI!I896</f>
        <v>44.372056839779042</v>
      </c>
      <c r="D896" s="2">
        <f>MACD!E896</f>
        <v>0.10628771610848986</v>
      </c>
      <c r="E896" s="2">
        <f>MACD!F896</f>
        <v>2.2978761019649609E-2</v>
      </c>
      <c r="F896" s="2">
        <f>'Moving Avg'!D896</f>
        <v>10.045820000000001</v>
      </c>
      <c r="G896" s="2">
        <f>'Moving Avg'!F896</f>
        <v>10.111004999999999</v>
      </c>
      <c r="H896" s="2">
        <f>'Moving Avg'!G896</f>
        <v>10.18487</v>
      </c>
      <c r="I896" s="2">
        <f>'Moving Avg'!H896</f>
        <v>10.472502499999994</v>
      </c>
      <c r="J896" s="6" t="str">
        <f>OBV!F896</f>
        <v>BEARISH</v>
      </c>
      <c r="K896" s="6" t="str">
        <f>OBV!G896</f>
        <v>NEUTRAL</v>
      </c>
      <c r="L896" s="6" t="str">
        <f>OBV!H896</f>
        <v>NEUTRAL</v>
      </c>
      <c r="M896" s="8">
        <f t="shared" si="130"/>
        <v>25</v>
      </c>
      <c r="N896" s="8">
        <f t="shared" si="131"/>
        <v>0</v>
      </c>
      <c r="O896" s="8">
        <f t="shared" si="132"/>
        <v>0</v>
      </c>
      <c r="P896" s="8">
        <f t="shared" si="133"/>
        <v>16.5</v>
      </c>
      <c r="Q896" s="9">
        <f t="shared" si="134"/>
        <v>11.225</v>
      </c>
      <c r="R896" s="9">
        <f t="shared" si="135"/>
        <v>9.125</v>
      </c>
      <c r="S896" s="9">
        <f t="shared" si="136"/>
        <v>11.175000000000001</v>
      </c>
      <c r="T896" s="9">
        <f t="shared" si="137"/>
        <v>10.375</v>
      </c>
      <c r="U896" s="8">
        <f t="shared" si="138"/>
        <v>10.508333333333335</v>
      </c>
      <c r="V896" s="8">
        <f t="shared" si="139"/>
        <v>10.475000000000001</v>
      </c>
    </row>
    <row r="897" spans="1:22" ht="13.5" x14ac:dyDescent="0.25">
      <c r="A897" s="3">
        <f>RSI!A897</f>
        <v>43308</v>
      </c>
      <c r="B897" s="2">
        <f>RSI!B897</f>
        <v>10.222099999999999</v>
      </c>
      <c r="C897" s="2">
        <f>RSI!I897</f>
        <v>52.268279568244452</v>
      </c>
      <c r="D897" s="2">
        <f>MACD!E897</f>
        <v>5.9953482149175841E-2</v>
      </c>
      <c r="E897" s="2">
        <f>MACD!F897</f>
        <v>3.0373705245554859E-2</v>
      </c>
      <c r="F897" s="2">
        <f>'Moving Avg'!D897</f>
        <v>10.058939999999998</v>
      </c>
      <c r="G897" s="2">
        <f>'Moving Avg'!F897</f>
        <v>10.122724999999999</v>
      </c>
      <c r="H897" s="2">
        <f>'Moving Avg'!G897</f>
        <v>10.181268000000001</v>
      </c>
      <c r="I897" s="2">
        <f>'Moving Avg'!H897</f>
        <v>10.479656499999994</v>
      </c>
      <c r="J897" s="6" t="str">
        <f>OBV!F897</f>
        <v>BEARISH</v>
      </c>
      <c r="K897" s="6" t="str">
        <f>OBV!G897</f>
        <v>NEUTRAL</v>
      </c>
      <c r="L897" s="6" t="str">
        <f>OBV!H897</f>
        <v>BEARISH DIVERGENCE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16.5</v>
      </c>
      <c r="Q897" s="9">
        <f t="shared" si="134"/>
        <v>11.225</v>
      </c>
      <c r="R897" s="9">
        <f t="shared" si="135"/>
        <v>9.125</v>
      </c>
      <c r="S897" s="9">
        <f t="shared" si="136"/>
        <v>11.175000000000001</v>
      </c>
      <c r="T897" s="9">
        <f t="shared" si="137"/>
        <v>10.375</v>
      </c>
      <c r="U897" s="8">
        <f t="shared" si="138"/>
        <v>10.508333333333335</v>
      </c>
      <c r="V897" s="8">
        <f t="shared" si="139"/>
        <v>10.475000000000001</v>
      </c>
    </row>
    <row r="898" spans="1:22" ht="13.5" x14ac:dyDescent="0.25">
      <c r="A898" s="3">
        <f>RSI!A898</f>
        <v>43311</v>
      </c>
      <c r="B898" s="2">
        <f>RSI!B898</f>
        <v>9.9407999999999994</v>
      </c>
      <c r="C898" s="2">
        <f>RSI!I898</f>
        <v>45.337686135493627</v>
      </c>
      <c r="D898" s="2">
        <f>MACD!E898</f>
        <v>7.8534883096732955E-2</v>
      </c>
      <c r="E898" s="2">
        <f>MACD!F898</f>
        <v>4.0005940815790481E-2</v>
      </c>
      <c r="F898" s="2">
        <f>'Moving Avg'!D898</f>
        <v>10.015799999999999</v>
      </c>
      <c r="G898" s="2">
        <f>'Moving Avg'!F898</f>
        <v>10.120380000000001</v>
      </c>
      <c r="H898" s="2">
        <f>'Moving Avg'!G898</f>
        <v>10.171118000000002</v>
      </c>
      <c r="I898" s="2">
        <f>'Moving Avg'!H898</f>
        <v>10.485357999999994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11.225</v>
      </c>
      <c r="R898" s="9">
        <f t="shared" si="135"/>
        <v>9.125</v>
      </c>
      <c r="S898" s="9">
        <f t="shared" si="136"/>
        <v>11.175000000000001</v>
      </c>
      <c r="T898" s="9">
        <f t="shared" si="137"/>
        <v>10.375</v>
      </c>
      <c r="U898" s="8">
        <f t="shared" si="138"/>
        <v>10.508333333333335</v>
      </c>
      <c r="V898" s="8">
        <f t="shared" si="139"/>
        <v>10.475000000000001</v>
      </c>
    </row>
    <row r="899" spans="1:22" ht="13.5" x14ac:dyDescent="0.25">
      <c r="A899" s="3">
        <f>RSI!A899</f>
        <v>43312</v>
      </c>
      <c r="B899" s="2">
        <f>RSI!B899</f>
        <v>9.8469999999999995</v>
      </c>
      <c r="C899" s="2">
        <f>RSI!I899</f>
        <v>43.277021263410973</v>
      </c>
      <c r="D899" s="2">
        <f>MACD!E899</f>
        <v>9.9474899416364337E-2</v>
      </c>
      <c r="E899" s="2">
        <f>MACD!F899</f>
        <v>5.1899732535905255E-2</v>
      </c>
      <c r="F899" s="2">
        <f>'Moving Avg'!D899</f>
        <v>9.9595400000000005</v>
      </c>
      <c r="G899" s="2">
        <f>'Moving Avg'!F899</f>
        <v>10.111470000000001</v>
      </c>
      <c r="H899" s="2">
        <f>'Moving Avg'!G899</f>
        <v>10.164064000000002</v>
      </c>
      <c r="I899" s="2">
        <f>'Moving Avg'!H899</f>
        <v>10.490590499999996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0</v>
      </c>
      <c r="P899" s="8">
        <f t="shared" si="143"/>
        <v>33</v>
      </c>
      <c r="Q899" s="9">
        <f t="shared" ref="Q899:Q962" si="144">0.35*M899+N899*0.35+O899*0.15+P899*0.15</f>
        <v>13.7</v>
      </c>
      <c r="R899" s="9">
        <f t="shared" ref="R899:R962" si="145">M899*0.2+N899*0.2+O899*0.35+P899*0.25</f>
        <v>13.25</v>
      </c>
      <c r="S899" s="9">
        <f t="shared" ref="S899:S962" si="146">M899*0.15+N899*0.15+O899*0.25+P899*0.45</f>
        <v>18.600000000000001</v>
      </c>
      <c r="T899" s="9">
        <f t="shared" ref="T899:T962" si="147">0.25*SUM(M899:P899)</f>
        <v>14.5</v>
      </c>
      <c r="U899" s="8">
        <f t="shared" ref="U899:U962" si="148">SUM(Q899:S899)/3</f>
        <v>15.183333333333332</v>
      </c>
      <c r="V899" s="8">
        <f t="shared" ref="V899:V962" si="149">SUM(Q899:T899)/4</f>
        <v>15.012499999999999</v>
      </c>
    </row>
    <row r="900" spans="1:22" ht="13.5" x14ac:dyDescent="0.25">
      <c r="A900" s="3">
        <f>RSI!A900</f>
        <v>43313</v>
      </c>
      <c r="B900" s="2">
        <f>RSI!B900</f>
        <v>9.8376000000000001</v>
      </c>
      <c r="C900" s="2">
        <f>RSI!I900</f>
        <v>43.065774542054591</v>
      </c>
      <c r="D900" s="2">
        <f>MACD!E900</f>
        <v>6.4674343548082547E-2</v>
      </c>
      <c r="E900" s="2">
        <f>MACD!F900</f>
        <v>5.4454654738340713E-2</v>
      </c>
      <c r="F900" s="2">
        <f>'Moving Avg'!D900</f>
        <v>9.9576600000000006</v>
      </c>
      <c r="G900" s="2">
        <f>'Moving Avg'!F900</f>
        <v>10.104905</v>
      </c>
      <c r="H900" s="2">
        <f>'Moving Avg'!G900</f>
        <v>10.152772000000002</v>
      </c>
      <c r="I900" s="2">
        <f>'Moving Avg'!H900</f>
        <v>10.495821999999997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  <c r="M900" s="8">
        <f t="shared" si="140"/>
        <v>25</v>
      </c>
      <c r="N900" s="8">
        <f t="shared" si="141"/>
        <v>0</v>
      </c>
      <c r="O900" s="8">
        <f t="shared" si="142"/>
        <v>0</v>
      </c>
      <c r="P900" s="8">
        <f t="shared" si="143"/>
        <v>33</v>
      </c>
      <c r="Q900" s="9">
        <f t="shared" si="144"/>
        <v>13.7</v>
      </c>
      <c r="R900" s="9">
        <f t="shared" si="145"/>
        <v>13.25</v>
      </c>
      <c r="S900" s="9">
        <f t="shared" si="146"/>
        <v>18.600000000000001</v>
      </c>
      <c r="T900" s="9">
        <f t="shared" si="147"/>
        <v>14.5</v>
      </c>
      <c r="U900" s="8">
        <f t="shared" si="148"/>
        <v>15.183333333333332</v>
      </c>
      <c r="V900" s="8">
        <f t="shared" si="149"/>
        <v>15.012499999999999</v>
      </c>
    </row>
    <row r="901" spans="1:22" ht="13.5" x14ac:dyDescent="0.25">
      <c r="A901" s="3">
        <f>RSI!A901</f>
        <v>43314</v>
      </c>
      <c r="B901" s="2">
        <f>RSI!B901</f>
        <v>9.8376000000000001</v>
      </c>
      <c r="C901" s="2">
        <f>RSI!I901</f>
        <v>43.065774542054591</v>
      </c>
      <c r="D901" s="2">
        <f>MACD!E901</f>
        <v>5.1209812955576695E-2</v>
      </c>
      <c r="E901" s="2">
        <f>MACD!F901</f>
        <v>5.3805686381787912E-2</v>
      </c>
      <c r="F901" s="2">
        <f>'Moving Avg'!D901</f>
        <v>9.9370200000000004</v>
      </c>
      <c r="G901" s="2">
        <f>'Moving Avg'!F901</f>
        <v>10.095525</v>
      </c>
      <c r="H901" s="2">
        <f>'Moving Avg'!G901</f>
        <v>10.147922000000001</v>
      </c>
      <c r="I901" s="2">
        <f>'Moving Avg'!H901</f>
        <v>10.501053499999996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  <c r="M901" s="8">
        <f t="shared" si="140"/>
        <v>25</v>
      </c>
      <c r="N901" s="8">
        <f t="shared" si="141"/>
        <v>45</v>
      </c>
      <c r="O901" s="8">
        <f t="shared" si="142"/>
        <v>0</v>
      </c>
      <c r="P901" s="8">
        <f t="shared" si="143"/>
        <v>33</v>
      </c>
      <c r="Q901" s="9">
        <f t="shared" si="144"/>
        <v>29.45</v>
      </c>
      <c r="R901" s="9">
        <f t="shared" si="145"/>
        <v>22.25</v>
      </c>
      <c r="S901" s="9">
        <f t="shared" si="146"/>
        <v>25.35</v>
      </c>
      <c r="T901" s="9">
        <f t="shared" si="147"/>
        <v>25.75</v>
      </c>
      <c r="U901" s="8">
        <f t="shared" si="148"/>
        <v>25.683333333333337</v>
      </c>
      <c r="V901" s="8">
        <f t="shared" si="149"/>
        <v>25.700000000000003</v>
      </c>
    </row>
    <row r="902" spans="1:22" ht="13.5" x14ac:dyDescent="0.25">
      <c r="A902" s="3">
        <f>RSI!A902</f>
        <v>43315</v>
      </c>
      <c r="B902" s="2">
        <f>RSI!B902</f>
        <v>9.8469999999999995</v>
      </c>
      <c r="C902" s="2">
        <f>RSI!I902</f>
        <v>43.386271374723933</v>
      </c>
      <c r="D902" s="2">
        <f>MACD!E902</f>
        <v>7.3741479152836575E-2</v>
      </c>
      <c r="E902" s="2">
        <f>MACD!F902</f>
        <v>5.779284493599765E-2</v>
      </c>
      <c r="F902" s="2">
        <f>'Moving Avg'!D902</f>
        <v>9.8620000000000001</v>
      </c>
      <c r="G902" s="2">
        <f>'Moving Avg'!F902</f>
        <v>10.072080000000001</v>
      </c>
      <c r="H902" s="2">
        <f>'Moving Avg'!G902</f>
        <v>10.138658</v>
      </c>
      <c r="I902" s="2">
        <f>'Moving Avg'!H902</f>
        <v>10.506377999999998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  <c r="M902" s="8">
        <f t="shared" si="140"/>
        <v>25</v>
      </c>
      <c r="N902" s="8">
        <f t="shared" si="141"/>
        <v>0</v>
      </c>
      <c r="O902" s="8">
        <f t="shared" si="142"/>
        <v>0</v>
      </c>
      <c r="P902" s="8">
        <f t="shared" si="143"/>
        <v>33</v>
      </c>
      <c r="Q902" s="9">
        <f t="shared" si="144"/>
        <v>13.7</v>
      </c>
      <c r="R902" s="9">
        <f t="shared" si="145"/>
        <v>13.25</v>
      </c>
      <c r="S902" s="9">
        <f t="shared" si="146"/>
        <v>18.600000000000001</v>
      </c>
      <c r="T902" s="9">
        <f t="shared" si="147"/>
        <v>14.5</v>
      </c>
      <c r="U902" s="8">
        <f t="shared" si="148"/>
        <v>15.183333333333332</v>
      </c>
      <c r="V902" s="8">
        <f t="shared" si="149"/>
        <v>15.012499999999999</v>
      </c>
    </row>
    <row r="903" spans="1:22" ht="13.5" x14ac:dyDescent="0.25">
      <c r="A903" s="3">
        <f>RSI!A903</f>
        <v>43318</v>
      </c>
      <c r="B903" s="2">
        <f>RSI!B903</f>
        <v>9.8282000000000007</v>
      </c>
      <c r="C903" s="2">
        <f>RSI!I903</f>
        <v>42.866534679254748</v>
      </c>
      <c r="D903" s="2">
        <f>MACD!E903</f>
        <v>9.5473793362623738E-2</v>
      </c>
      <c r="E903" s="2">
        <f>MACD!F903</f>
        <v>6.5329034621322862E-2</v>
      </c>
      <c r="F903" s="2">
        <f>'Moving Avg'!D903</f>
        <v>9.83948</v>
      </c>
      <c r="G903" s="2">
        <f>'Moving Avg'!F903</f>
        <v>10.038315000000001</v>
      </c>
      <c r="H903" s="2">
        <f>'Moving Avg'!G903</f>
        <v>10.134542</v>
      </c>
      <c r="I903" s="2">
        <f>'Moving Avg'!H903</f>
        <v>10.511654499999997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33</v>
      </c>
      <c r="Q903" s="9">
        <f t="shared" si="144"/>
        <v>13.7</v>
      </c>
      <c r="R903" s="9">
        <f t="shared" si="145"/>
        <v>13.25</v>
      </c>
      <c r="S903" s="9">
        <f t="shared" si="146"/>
        <v>18.600000000000001</v>
      </c>
      <c r="T903" s="9">
        <f t="shared" si="147"/>
        <v>14.5</v>
      </c>
      <c r="U903" s="8">
        <f t="shared" si="148"/>
        <v>15.183333333333332</v>
      </c>
      <c r="V903" s="8">
        <f t="shared" si="149"/>
        <v>15.012499999999999</v>
      </c>
    </row>
    <row r="904" spans="1:22" ht="13.5" x14ac:dyDescent="0.25">
      <c r="A904" s="3">
        <f>RSI!A904</f>
        <v>43319</v>
      </c>
      <c r="B904" s="2">
        <f>RSI!B904</f>
        <v>9.7531999999999996</v>
      </c>
      <c r="C904" s="2">
        <f>RSI!I904</f>
        <v>40.768356555781871</v>
      </c>
      <c r="D904" s="2">
        <f>MACD!E904</f>
        <v>0.11637091938610133</v>
      </c>
      <c r="E904" s="2">
        <f>MACD!F904</f>
        <v>7.5537411574278568E-2</v>
      </c>
      <c r="F904" s="2">
        <f>'Moving Avg'!D904</f>
        <v>9.8207199999999997</v>
      </c>
      <c r="G904" s="2">
        <f>'Moving Avg'!F904</f>
        <v>10.000800000000002</v>
      </c>
      <c r="H904" s="2">
        <f>'Moving Avg'!G904</f>
        <v>10.130398</v>
      </c>
      <c r="I904" s="2">
        <f>'Moving Avg'!H904</f>
        <v>10.516555999999996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16.5</v>
      </c>
      <c r="Q904" s="9">
        <f t="shared" si="144"/>
        <v>11.225</v>
      </c>
      <c r="R904" s="9">
        <f t="shared" si="145"/>
        <v>9.125</v>
      </c>
      <c r="S904" s="9">
        <f t="shared" si="146"/>
        <v>11.175000000000001</v>
      </c>
      <c r="T904" s="9">
        <f t="shared" si="147"/>
        <v>10.375</v>
      </c>
      <c r="U904" s="8">
        <f t="shared" si="148"/>
        <v>10.508333333333335</v>
      </c>
      <c r="V904" s="8">
        <f t="shared" si="149"/>
        <v>10.475000000000001</v>
      </c>
    </row>
    <row r="905" spans="1:22" ht="13.5" x14ac:dyDescent="0.25">
      <c r="A905" s="3">
        <f>RSI!A905</f>
        <v>43320</v>
      </c>
      <c r="B905" s="2">
        <f>RSI!B905</f>
        <v>9.6593999999999998</v>
      </c>
      <c r="C905" s="2">
        <f>RSI!I905</f>
        <v>38.246927305365212</v>
      </c>
      <c r="D905" s="2">
        <f>MACD!E905</f>
        <v>9.9363016192119957E-2</v>
      </c>
      <c r="E905" s="2">
        <f>MACD!F905</f>
        <v>8.0302532497846857E-2</v>
      </c>
      <c r="F905" s="2">
        <f>'Moving Avg'!D905</f>
        <v>9.7850799999999989</v>
      </c>
      <c r="G905" s="2">
        <f>'Moving Avg'!F905</f>
        <v>9.9717250000000011</v>
      </c>
      <c r="H905" s="2">
        <f>'Moving Avg'!G905</f>
        <v>10.124746</v>
      </c>
      <c r="I905" s="2">
        <f>'Moving Avg'!H905</f>
        <v>10.520896499999997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66.5</v>
      </c>
      <c r="Q905" s="9">
        <f t="shared" si="144"/>
        <v>18.725000000000001</v>
      </c>
      <c r="R905" s="9">
        <f t="shared" si="145"/>
        <v>21.625</v>
      </c>
      <c r="S905" s="9">
        <f t="shared" si="146"/>
        <v>33.674999999999997</v>
      </c>
      <c r="T905" s="9">
        <f t="shared" si="147"/>
        <v>22.875</v>
      </c>
      <c r="U905" s="8">
        <f t="shared" si="148"/>
        <v>24.675000000000001</v>
      </c>
      <c r="V905" s="8">
        <f t="shared" si="149"/>
        <v>24.225000000000001</v>
      </c>
    </row>
    <row r="906" spans="1:22" ht="13.5" x14ac:dyDescent="0.25">
      <c r="A906" s="3">
        <f>RSI!A906</f>
        <v>43321</v>
      </c>
      <c r="B906" s="2">
        <f>RSI!B906</f>
        <v>9.7531999999999996</v>
      </c>
      <c r="C906" s="2">
        <f>RSI!I906</f>
        <v>42.103159114465775</v>
      </c>
      <c r="D906" s="2">
        <f>MACD!E906</f>
        <v>9.4525906667579207E-2</v>
      </c>
      <c r="E906" s="2">
        <f>MACD!F906</f>
        <v>8.314720733179333E-2</v>
      </c>
      <c r="F906" s="2">
        <f>'Moving Avg'!D906</f>
        <v>9.7682000000000002</v>
      </c>
      <c r="G906" s="2">
        <f>'Moving Avg'!F906</f>
        <v>9.9473400000000005</v>
      </c>
      <c r="H906" s="2">
        <f>'Moving Avg'!G906</f>
        <v>10.120970000000002</v>
      </c>
      <c r="I906" s="2">
        <f>'Moving Avg'!H906</f>
        <v>10.526396499999999</v>
      </c>
      <c r="J906" s="6" t="str">
        <f>OBV!F906</f>
        <v>BULLISH</v>
      </c>
      <c r="K906" s="6" t="str">
        <f>OBV!G906</f>
        <v>NEUTRAL</v>
      </c>
      <c r="L906" s="6" t="str">
        <f>OBV!H906</f>
        <v>BULLISH DIVERGENCE</v>
      </c>
      <c r="M906" s="8">
        <f t="shared" si="140"/>
        <v>25</v>
      </c>
      <c r="N906" s="8">
        <f t="shared" si="141"/>
        <v>0</v>
      </c>
      <c r="O906" s="8">
        <f t="shared" si="142"/>
        <v>0</v>
      </c>
      <c r="P906" s="8">
        <f t="shared" si="143"/>
        <v>66.5</v>
      </c>
      <c r="Q906" s="9">
        <f t="shared" si="144"/>
        <v>18.725000000000001</v>
      </c>
      <c r="R906" s="9">
        <f t="shared" si="145"/>
        <v>21.625</v>
      </c>
      <c r="S906" s="9">
        <f t="shared" si="146"/>
        <v>33.674999999999997</v>
      </c>
      <c r="T906" s="9">
        <f t="shared" si="147"/>
        <v>22.875</v>
      </c>
      <c r="U906" s="8">
        <f t="shared" si="148"/>
        <v>24.675000000000001</v>
      </c>
      <c r="V906" s="8">
        <f t="shared" si="149"/>
        <v>24.225000000000001</v>
      </c>
    </row>
    <row r="907" spans="1:22" ht="13.5" x14ac:dyDescent="0.25">
      <c r="A907" s="3">
        <f>RSI!A907</f>
        <v>43322</v>
      </c>
      <c r="B907" s="2">
        <f>RSI!B907</f>
        <v>9.7531999999999996</v>
      </c>
      <c r="C907" s="2">
        <f>RSI!I907</f>
        <v>42.103159114465775</v>
      </c>
      <c r="D907" s="2">
        <f>MACD!E907</f>
        <v>0.13507374499829439</v>
      </c>
      <c r="E907" s="2">
        <f>MACD!F907</f>
        <v>9.3532514865093536E-2</v>
      </c>
      <c r="F907" s="2">
        <f>'Moving Avg'!D907</f>
        <v>9.7494399999999999</v>
      </c>
      <c r="G907" s="2">
        <f>'Moving Avg'!F907</f>
        <v>9.9360850000000003</v>
      </c>
      <c r="H907" s="2">
        <f>'Moving Avg'!G907</f>
        <v>10.115354</v>
      </c>
      <c r="I907" s="2">
        <f>'Moving Avg'!H907</f>
        <v>10.5319425</v>
      </c>
      <c r="J907" s="6" t="str">
        <f>OBV!F907</f>
        <v>BEARISH</v>
      </c>
      <c r="K907" s="6" t="str">
        <f>OBV!G907</f>
        <v>STRONG</v>
      </c>
      <c r="L907" s="6" t="str">
        <f>OBV!H907</f>
        <v>CONFIRMED BEARISH</v>
      </c>
      <c r="M907" s="8">
        <f t="shared" si="140"/>
        <v>25</v>
      </c>
      <c r="N907" s="8">
        <f t="shared" si="141"/>
        <v>0</v>
      </c>
      <c r="O907" s="8">
        <f t="shared" si="142"/>
        <v>0</v>
      </c>
      <c r="P907" s="8">
        <f t="shared" si="143"/>
        <v>33</v>
      </c>
      <c r="Q907" s="9">
        <f t="shared" si="144"/>
        <v>13.7</v>
      </c>
      <c r="R907" s="9">
        <f t="shared" si="145"/>
        <v>13.25</v>
      </c>
      <c r="S907" s="9">
        <f t="shared" si="146"/>
        <v>18.600000000000001</v>
      </c>
      <c r="T907" s="9">
        <f t="shared" si="147"/>
        <v>14.5</v>
      </c>
      <c r="U907" s="8">
        <f t="shared" si="148"/>
        <v>15.183333333333332</v>
      </c>
      <c r="V907" s="8">
        <f t="shared" si="149"/>
        <v>15.012499999999999</v>
      </c>
    </row>
    <row r="908" spans="1:22" ht="13.5" x14ac:dyDescent="0.25">
      <c r="A908" s="3">
        <f>RSI!A908</f>
        <v>43326</v>
      </c>
      <c r="B908" s="2">
        <f>RSI!B908</f>
        <v>9.6593999999999998</v>
      </c>
      <c r="C908" s="2">
        <f>RSI!I908</f>
        <v>39.259859241493764</v>
      </c>
      <c r="D908" s="2">
        <f>MACD!E908</f>
        <v>0.13431750728021363</v>
      </c>
      <c r="E908" s="2">
        <f>MACD!F908</f>
        <v>0.10168951334811756</v>
      </c>
      <c r="F908" s="2">
        <f>'Moving Avg'!D908</f>
        <v>9.715679999999999</v>
      </c>
      <c r="G908" s="2">
        <f>'Moving Avg'!F908</f>
        <v>9.9079499999999996</v>
      </c>
      <c r="H908" s="2">
        <f>'Moving Avg'!G908</f>
        <v>10.106020000000001</v>
      </c>
      <c r="I908" s="2">
        <f>'Moving Avg'!H908</f>
        <v>10.536973499999998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0</v>
      </c>
      <c r="O908" s="8">
        <f t="shared" si="142"/>
        <v>0</v>
      </c>
      <c r="P908" s="8">
        <f t="shared" si="143"/>
        <v>16.5</v>
      </c>
      <c r="Q908" s="9">
        <f t="shared" si="144"/>
        <v>11.225</v>
      </c>
      <c r="R908" s="9">
        <f t="shared" si="145"/>
        <v>9.125</v>
      </c>
      <c r="S908" s="9">
        <f t="shared" si="146"/>
        <v>11.175000000000001</v>
      </c>
      <c r="T908" s="9">
        <f t="shared" si="147"/>
        <v>10.375</v>
      </c>
      <c r="U908" s="8">
        <f t="shared" si="148"/>
        <v>10.508333333333335</v>
      </c>
      <c r="V908" s="8">
        <f t="shared" si="149"/>
        <v>10.475000000000001</v>
      </c>
    </row>
    <row r="909" spans="1:22" ht="13.5" x14ac:dyDescent="0.25">
      <c r="A909" s="3">
        <f>RSI!A909</f>
        <v>43327</v>
      </c>
      <c r="B909" s="2">
        <f>RSI!B909</f>
        <v>9.6593999999999998</v>
      </c>
      <c r="C909" s="2">
        <f>RSI!I909</f>
        <v>39.259859241493764</v>
      </c>
      <c r="D909" s="2">
        <f>MACD!E909</f>
        <v>0.12097039787396469</v>
      </c>
      <c r="E909" s="2">
        <f>MACD!F909</f>
        <v>0.105545690253287</v>
      </c>
      <c r="F909" s="2">
        <f>'Moving Avg'!D909</f>
        <v>9.6969199999999987</v>
      </c>
      <c r="G909" s="2">
        <f>'Moving Avg'!F909</f>
        <v>9.880749999999999</v>
      </c>
      <c r="H909" s="2">
        <f>'Moving Avg'!G909</f>
        <v>10.094766</v>
      </c>
      <c r="I909" s="2">
        <f>'Moving Avg'!H909</f>
        <v>10.542004500000001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25</v>
      </c>
      <c r="N909" s="8">
        <f t="shared" si="141"/>
        <v>0</v>
      </c>
      <c r="O909" s="8">
        <f t="shared" si="142"/>
        <v>0</v>
      </c>
      <c r="P909" s="8">
        <f t="shared" si="143"/>
        <v>16.5</v>
      </c>
      <c r="Q909" s="9">
        <f t="shared" si="144"/>
        <v>11.225</v>
      </c>
      <c r="R909" s="9">
        <f t="shared" si="145"/>
        <v>9.125</v>
      </c>
      <c r="S909" s="9">
        <f t="shared" si="146"/>
        <v>11.175000000000001</v>
      </c>
      <c r="T909" s="9">
        <f t="shared" si="147"/>
        <v>10.375</v>
      </c>
      <c r="U909" s="8">
        <f t="shared" si="148"/>
        <v>10.508333333333335</v>
      </c>
      <c r="V909" s="8">
        <f t="shared" si="149"/>
        <v>10.475000000000001</v>
      </c>
    </row>
    <row r="910" spans="1:22" ht="13.5" x14ac:dyDescent="0.25">
      <c r="A910" s="3">
        <f>RSI!A910</f>
        <v>43328</v>
      </c>
      <c r="B910" s="2">
        <f>RSI!B910</f>
        <v>9.6593999999999998</v>
      </c>
      <c r="C910" s="2">
        <f>RSI!I910</f>
        <v>39.259859241493764</v>
      </c>
      <c r="D910" s="2">
        <f>MACD!E910</f>
        <v>0.10982641873375343</v>
      </c>
      <c r="E910" s="2">
        <f>MACD!F910</f>
        <v>0.1064018359493803</v>
      </c>
      <c r="F910" s="2">
        <f>'Moving Avg'!D910</f>
        <v>9.6969199999999987</v>
      </c>
      <c r="G910" s="2">
        <f>'Moving Avg'!F910</f>
        <v>9.8713699999999989</v>
      </c>
      <c r="H910" s="2">
        <f>'Moving Avg'!G910</f>
        <v>10.075072</v>
      </c>
      <c r="I910" s="2">
        <f>'Moving Avg'!H910</f>
        <v>10.546574999999997</v>
      </c>
      <c r="J910" s="6" t="str">
        <f>OBV!F910</f>
        <v>BEARISH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0</v>
      </c>
      <c r="O910" s="8">
        <f t="shared" si="142"/>
        <v>0</v>
      </c>
      <c r="P910" s="8">
        <f t="shared" si="143"/>
        <v>16.5</v>
      </c>
      <c r="Q910" s="9">
        <f t="shared" si="144"/>
        <v>11.225</v>
      </c>
      <c r="R910" s="9">
        <f t="shared" si="145"/>
        <v>9.125</v>
      </c>
      <c r="S910" s="9">
        <f t="shared" si="146"/>
        <v>11.175000000000001</v>
      </c>
      <c r="T910" s="9">
        <f t="shared" si="147"/>
        <v>10.375</v>
      </c>
      <c r="U910" s="8">
        <f t="shared" si="148"/>
        <v>10.508333333333335</v>
      </c>
      <c r="V910" s="8">
        <f t="shared" si="149"/>
        <v>10.475000000000001</v>
      </c>
    </row>
    <row r="911" spans="1:22" ht="13.5" x14ac:dyDescent="0.25">
      <c r="A911" s="3">
        <f>RSI!A911</f>
        <v>43329</v>
      </c>
      <c r="B911" s="2">
        <f>RSI!B911</f>
        <v>9.6593999999999998</v>
      </c>
      <c r="C911" s="2">
        <f>RSI!I911</f>
        <v>39.259859241493764</v>
      </c>
      <c r="D911" s="2">
        <f>MACD!E911</f>
        <v>0.10187456705713593</v>
      </c>
      <c r="E911" s="2">
        <f>MACD!F911</f>
        <v>0.10549638217093144</v>
      </c>
      <c r="F911" s="2">
        <f>'Moving Avg'!D911</f>
        <v>9.6781599999999983</v>
      </c>
      <c r="G911" s="2">
        <f>'Moving Avg'!F911</f>
        <v>9.8572999999999986</v>
      </c>
      <c r="H911" s="2">
        <f>'Moving Avg'!G911</f>
        <v>10.055378000000001</v>
      </c>
      <c r="I911" s="2">
        <f>'Moving Avg'!H911</f>
        <v>10.550915499999999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0"/>
        <v>25</v>
      </c>
      <c r="N911" s="8">
        <f t="shared" si="141"/>
        <v>45</v>
      </c>
      <c r="O911" s="8">
        <f t="shared" si="142"/>
        <v>0</v>
      </c>
      <c r="P911" s="8">
        <f t="shared" si="143"/>
        <v>16.5</v>
      </c>
      <c r="Q911" s="9">
        <f t="shared" si="144"/>
        <v>26.975000000000001</v>
      </c>
      <c r="R911" s="9">
        <f t="shared" si="145"/>
        <v>18.125</v>
      </c>
      <c r="S911" s="9">
        <f t="shared" si="146"/>
        <v>17.925000000000001</v>
      </c>
      <c r="T911" s="9">
        <f t="shared" si="147"/>
        <v>21.625</v>
      </c>
      <c r="U911" s="8">
        <f t="shared" si="148"/>
        <v>21.008333333333336</v>
      </c>
      <c r="V911" s="8">
        <f t="shared" si="149"/>
        <v>21.162500000000001</v>
      </c>
    </row>
    <row r="912" spans="1:22" ht="13.5" x14ac:dyDescent="0.25">
      <c r="A912" s="3">
        <f>RSI!A912</f>
        <v>43332</v>
      </c>
      <c r="B912" s="2">
        <f>RSI!B912</f>
        <v>9.5281000000000002</v>
      </c>
      <c r="C912" s="2">
        <f>RSI!I912</f>
        <v>34.831156798154367</v>
      </c>
      <c r="D912" s="2">
        <f>MACD!E912</f>
        <v>0.10768636911041796</v>
      </c>
      <c r="E912" s="2">
        <f>MACD!F912</f>
        <v>0.10593437955882874</v>
      </c>
      <c r="F912" s="2">
        <f>'Moving Avg'!D912</f>
        <v>9.6331400000000009</v>
      </c>
      <c r="G912" s="2">
        <f>'Moving Avg'!F912</f>
        <v>9.8258799999999979</v>
      </c>
      <c r="H912" s="2">
        <f>'Moving Avg'!G912</f>
        <v>10.037934</v>
      </c>
      <c r="I912" s="2">
        <f>'Moving Avg'!H912</f>
        <v>10.555842499999999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25</v>
      </c>
      <c r="N912" s="8">
        <f t="shared" si="141"/>
        <v>0</v>
      </c>
      <c r="O912" s="8">
        <f t="shared" si="142"/>
        <v>0</v>
      </c>
      <c r="P912" s="8">
        <f t="shared" si="143"/>
        <v>16.5</v>
      </c>
      <c r="Q912" s="9">
        <f t="shared" si="144"/>
        <v>11.225</v>
      </c>
      <c r="R912" s="9">
        <f t="shared" si="145"/>
        <v>9.125</v>
      </c>
      <c r="S912" s="9">
        <f t="shared" si="146"/>
        <v>11.175000000000001</v>
      </c>
      <c r="T912" s="9">
        <f t="shared" si="147"/>
        <v>10.375</v>
      </c>
      <c r="U912" s="8">
        <f t="shared" si="148"/>
        <v>10.508333333333335</v>
      </c>
      <c r="V912" s="8">
        <f t="shared" si="149"/>
        <v>10.475000000000001</v>
      </c>
    </row>
    <row r="913" spans="1:22" ht="13.5" x14ac:dyDescent="0.25">
      <c r="A913" s="3">
        <f>RSI!A913</f>
        <v>43335</v>
      </c>
      <c r="B913" s="2">
        <f>RSI!B913</f>
        <v>9.7906999999999993</v>
      </c>
      <c r="C913" s="2">
        <f>RSI!I913</f>
        <v>47.569818487661571</v>
      </c>
      <c r="D913" s="2">
        <f>MACD!E913</f>
        <v>9.2302608677968578E-2</v>
      </c>
      <c r="E913" s="2">
        <f>MACD!F913</f>
        <v>0.10320802538265672</v>
      </c>
      <c r="F913" s="2">
        <f>'Moving Avg'!D913</f>
        <v>9.6594000000000015</v>
      </c>
      <c r="G913" s="2">
        <f>'Moving Avg'!F913</f>
        <v>9.8075899999999994</v>
      </c>
      <c r="H913" s="2">
        <f>'Moving Avg'!G913</f>
        <v>10.021804000000001</v>
      </c>
      <c r="I913" s="2">
        <f>'Moving Avg'!H913</f>
        <v>10.560885499999998</v>
      </c>
      <c r="J913" s="6" t="str">
        <f>OBV!F913</f>
        <v>BEARISH</v>
      </c>
      <c r="K913" s="6" t="str">
        <f>OBV!G913</f>
        <v>NEUTRAL</v>
      </c>
      <c r="L913" s="6" t="str">
        <f>OBV!H913</f>
        <v>BEARISH DIVERGENCE</v>
      </c>
      <c r="M913" s="8">
        <f t="shared" si="140"/>
        <v>25</v>
      </c>
      <c r="N913" s="8">
        <f t="shared" si="141"/>
        <v>45</v>
      </c>
      <c r="O913" s="8">
        <f t="shared" si="142"/>
        <v>0</v>
      </c>
      <c r="P913" s="8">
        <f t="shared" si="143"/>
        <v>16.5</v>
      </c>
      <c r="Q913" s="9">
        <f t="shared" si="144"/>
        <v>26.975000000000001</v>
      </c>
      <c r="R913" s="9">
        <f t="shared" si="145"/>
        <v>18.125</v>
      </c>
      <c r="S913" s="9">
        <f t="shared" si="146"/>
        <v>17.925000000000001</v>
      </c>
      <c r="T913" s="9">
        <f t="shared" si="147"/>
        <v>21.625</v>
      </c>
      <c r="U913" s="8">
        <f t="shared" si="148"/>
        <v>21.008333333333336</v>
      </c>
      <c r="V913" s="8">
        <f t="shared" si="149"/>
        <v>21.162500000000001</v>
      </c>
    </row>
    <row r="914" spans="1:22" ht="13.5" x14ac:dyDescent="0.25">
      <c r="A914" s="3">
        <f>RSI!A914</f>
        <v>43336</v>
      </c>
      <c r="B914" s="2">
        <f>RSI!B914</f>
        <v>9.5655999999999999</v>
      </c>
      <c r="C914" s="2">
        <f>RSI!I914</f>
        <v>40.298145940191681</v>
      </c>
      <c r="D914" s="2">
        <f>MACD!E914</f>
        <v>8.4760886302939653E-2</v>
      </c>
      <c r="E914" s="2">
        <f>MACD!F914</f>
        <v>9.9518597566713302E-2</v>
      </c>
      <c r="F914" s="2">
        <f>'Moving Avg'!D914</f>
        <v>9.6406399999999994</v>
      </c>
      <c r="G914" s="2">
        <f>'Moving Avg'!F914</f>
        <v>9.7794549999999987</v>
      </c>
      <c r="H914" s="2">
        <f>'Moving Avg'!G914</f>
        <v>10.007174000000001</v>
      </c>
      <c r="I914" s="2">
        <f>'Moving Avg'!H914</f>
        <v>10.564756999999997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  <c r="M914" s="8">
        <f t="shared" si="140"/>
        <v>25</v>
      </c>
      <c r="N914" s="8">
        <f t="shared" si="141"/>
        <v>45</v>
      </c>
      <c r="O914" s="8">
        <f t="shared" si="142"/>
        <v>0</v>
      </c>
      <c r="P914" s="8">
        <f t="shared" si="143"/>
        <v>33</v>
      </c>
      <c r="Q914" s="9">
        <f t="shared" si="144"/>
        <v>29.45</v>
      </c>
      <c r="R914" s="9">
        <f t="shared" si="145"/>
        <v>22.25</v>
      </c>
      <c r="S914" s="9">
        <f t="shared" si="146"/>
        <v>25.35</v>
      </c>
      <c r="T914" s="9">
        <f t="shared" si="147"/>
        <v>25.75</v>
      </c>
      <c r="U914" s="8">
        <f t="shared" si="148"/>
        <v>25.683333333333337</v>
      </c>
      <c r="V914" s="8">
        <f t="shared" si="149"/>
        <v>25.700000000000003</v>
      </c>
    </row>
    <row r="915" spans="1:22" ht="13.5" x14ac:dyDescent="0.25">
      <c r="A915" s="3">
        <f>RSI!A915</f>
        <v>43339</v>
      </c>
      <c r="B915" s="2">
        <f>RSI!B915</f>
        <v>9.6593999999999998</v>
      </c>
      <c r="C915" s="2">
        <f>RSI!I915</f>
        <v>44.130698239586806</v>
      </c>
      <c r="D915" s="2">
        <f>MACD!E915</f>
        <v>5.8645167789135755E-2</v>
      </c>
      <c r="E915" s="2">
        <f>MACD!F915</f>
        <v>9.1343911611197787E-2</v>
      </c>
      <c r="F915" s="2">
        <f>'Moving Avg'!D915</f>
        <v>9.6406400000000012</v>
      </c>
      <c r="G915" s="2">
        <f>'Moving Avg'!F915</f>
        <v>9.7700749999999985</v>
      </c>
      <c r="H915" s="2">
        <f>'Moving Avg'!G915</f>
        <v>9.9944200000000016</v>
      </c>
      <c r="I915" s="2">
        <f>'Moving Avg'!H915</f>
        <v>10.568406999999997</v>
      </c>
      <c r="J915" s="6" t="str">
        <f>OBV!F915</f>
        <v>BEARISH</v>
      </c>
      <c r="K915" s="6" t="str">
        <f>OBV!G915</f>
        <v>NEUTRAL</v>
      </c>
      <c r="L915" s="6" t="str">
        <f>OBV!H915</f>
        <v>NEUTRAL</v>
      </c>
      <c r="M915" s="8">
        <f t="shared" si="140"/>
        <v>25</v>
      </c>
      <c r="N915" s="8">
        <f t="shared" si="141"/>
        <v>100</v>
      </c>
      <c r="O915" s="8">
        <f t="shared" si="142"/>
        <v>0</v>
      </c>
      <c r="P915" s="8">
        <f t="shared" si="143"/>
        <v>16.5</v>
      </c>
      <c r="Q915" s="9">
        <f t="shared" si="144"/>
        <v>46.225000000000001</v>
      </c>
      <c r="R915" s="9">
        <f t="shared" si="145"/>
        <v>29.125</v>
      </c>
      <c r="S915" s="9">
        <f t="shared" si="146"/>
        <v>26.175000000000001</v>
      </c>
      <c r="T915" s="9">
        <f t="shared" si="147"/>
        <v>35.375</v>
      </c>
      <c r="U915" s="8">
        <f t="shared" si="148"/>
        <v>33.841666666666661</v>
      </c>
      <c r="V915" s="8">
        <f t="shared" si="149"/>
        <v>34.224999999999994</v>
      </c>
    </row>
    <row r="916" spans="1:22" ht="13.5" x14ac:dyDescent="0.25">
      <c r="A916" s="3">
        <f>RSI!A916</f>
        <v>43340</v>
      </c>
      <c r="B916" s="2">
        <f>RSI!B916</f>
        <v>9.6593999999999998</v>
      </c>
      <c r="C916" s="2">
        <f>RSI!I916</f>
        <v>44.130698239586806</v>
      </c>
      <c r="D916" s="2">
        <f>MACD!E916</f>
        <v>5.1946582995826773E-2</v>
      </c>
      <c r="E916" s="2">
        <f>MACD!F916</f>
        <v>8.3464445888123587E-2</v>
      </c>
      <c r="F916" s="2">
        <f>'Moving Avg'!D916</f>
        <v>9.6406399999999994</v>
      </c>
      <c r="G916" s="2">
        <f>'Moving Avg'!F916</f>
        <v>9.756005</v>
      </c>
      <c r="H916" s="2">
        <f>'Moving Avg'!G916</f>
        <v>9.9812900000000013</v>
      </c>
      <c r="I916" s="2">
        <f>'Moving Avg'!H916</f>
        <v>10.572056999999997</v>
      </c>
      <c r="J916" s="6" t="str">
        <f>OBV!F916</f>
        <v>BEARISH</v>
      </c>
      <c r="K916" s="6" t="str">
        <f>OBV!G916</f>
        <v>NEUTRAL</v>
      </c>
      <c r="L916" s="6" t="str">
        <f>OBV!H916</f>
        <v>NEUTRAL</v>
      </c>
      <c r="M916" s="8">
        <f t="shared" si="140"/>
        <v>25</v>
      </c>
      <c r="N916" s="8">
        <f t="shared" si="141"/>
        <v>100</v>
      </c>
      <c r="O916" s="8">
        <f t="shared" si="142"/>
        <v>0</v>
      </c>
      <c r="P916" s="8">
        <f t="shared" si="143"/>
        <v>16.5</v>
      </c>
      <c r="Q916" s="9">
        <f t="shared" si="144"/>
        <v>46.225000000000001</v>
      </c>
      <c r="R916" s="9">
        <f t="shared" si="145"/>
        <v>29.125</v>
      </c>
      <c r="S916" s="9">
        <f t="shared" si="146"/>
        <v>26.175000000000001</v>
      </c>
      <c r="T916" s="9">
        <f t="shared" si="147"/>
        <v>35.375</v>
      </c>
      <c r="U916" s="8">
        <f t="shared" si="148"/>
        <v>33.841666666666661</v>
      </c>
      <c r="V916" s="8">
        <f t="shared" si="149"/>
        <v>34.224999999999994</v>
      </c>
    </row>
    <row r="917" spans="1:22" ht="13.5" x14ac:dyDescent="0.25">
      <c r="A917" s="3">
        <f>RSI!A917</f>
        <v>43341</v>
      </c>
      <c r="B917" s="2">
        <f>RSI!B917</f>
        <v>9.3780999999999999</v>
      </c>
      <c r="C917" s="2">
        <f>RSI!I917</f>
        <v>36.075914555563408</v>
      </c>
      <c r="D917" s="2">
        <f>MACD!E917</f>
        <v>6.801240308088552E-2</v>
      </c>
      <c r="E917" s="2">
        <f>MACD!F917</f>
        <v>8.0374037326675987E-2</v>
      </c>
      <c r="F917" s="2">
        <f>'Moving Avg'!D917</f>
        <v>9.6106399999999983</v>
      </c>
      <c r="G917" s="2">
        <f>'Moving Avg'!F917</f>
        <v>9.7138049999999989</v>
      </c>
      <c r="H917" s="2">
        <f>'Moving Avg'!G917</f>
        <v>9.9625340000000016</v>
      </c>
      <c r="I917" s="2">
        <f>'Moving Avg'!H917</f>
        <v>10.573379999999997</v>
      </c>
      <c r="J917" s="6" t="str">
        <f>OBV!F917</f>
        <v>BEARISH</v>
      </c>
      <c r="K917" s="6" t="str">
        <f>OBV!G917</f>
        <v>STRONG</v>
      </c>
      <c r="L917" s="6" t="str">
        <f>OBV!H917</f>
        <v>CONFIRMED BEARISH</v>
      </c>
      <c r="M917" s="8">
        <f t="shared" si="140"/>
        <v>25</v>
      </c>
      <c r="N917" s="8">
        <f t="shared" si="141"/>
        <v>45</v>
      </c>
      <c r="O917" s="8">
        <f t="shared" si="142"/>
        <v>0</v>
      </c>
      <c r="P917" s="8">
        <f t="shared" si="143"/>
        <v>33</v>
      </c>
      <c r="Q917" s="9">
        <f t="shared" si="144"/>
        <v>29.45</v>
      </c>
      <c r="R917" s="9">
        <f t="shared" si="145"/>
        <v>22.25</v>
      </c>
      <c r="S917" s="9">
        <f t="shared" si="146"/>
        <v>25.35</v>
      </c>
      <c r="T917" s="9">
        <f t="shared" si="147"/>
        <v>25.75</v>
      </c>
      <c r="U917" s="8">
        <f t="shared" si="148"/>
        <v>25.683333333333337</v>
      </c>
      <c r="V917" s="8">
        <f t="shared" si="149"/>
        <v>25.700000000000003</v>
      </c>
    </row>
    <row r="918" spans="1:22" ht="13.5" x14ac:dyDescent="0.25">
      <c r="A918" s="3">
        <f>RSI!A918</f>
        <v>43342</v>
      </c>
      <c r="B918" s="2">
        <f>RSI!B918</f>
        <v>9.7531999999999996</v>
      </c>
      <c r="C918" s="2">
        <f>RSI!I918</f>
        <v>49.351209453512261</v>
      </c>
      <c r="D918" s="2">
        <f>MACD!E918</f>
        <v>4.1883203397317104E-2</v>
      </c>
      <c r="E918" s="2">
        <f>MACD!F918</f>
        <v>7.267587054080421E-2</v>
      </c>
      <c r="F918" s="2">
        <f>'Moving Avg'!D918</f>
        <v>9.6031399999999998</v>
      </c>
      <c r="G918" s="2">
        <f>'Moving Avg'!F918</f>
        <v>9.7044249999999987</v>
      </c>
      <c r="H918" s="2">
        <f>'Moving Avg'!G918</f>
        <v>9.9512800000000023</v>
      </c>
      <c r="I918" s="2">
        <f>'Moving Avg'!H918</f>
        <v>10.576164499999999</v>
      </c>
      <c r="J918" s="6" t="str">
        <f>OBV!F918</f>
        <v>BEARISH</v>
      </c>
      <c r="K918" s="6" t="str">
        <f>OBV!G918</f>
        <v>STRONG</v>
      </c>
      <c r="L918" s="6" t="str">
        <f>OBV!H918</f>
        <v>CONFIRMED BEARISH</v>
      </c>
      <c r="M918" s="8">
        <f t="shared" si="140"/>
        <v>25</v>
      </c>
      <c r="N918" s="8">
        <f t="shared" si="141"/>
        <v>100</v>
      </c>
      <c r="O918" s="8">
        <f t="shared" si="142"/>
        <v>0</v>
      </c>
      <c r="P918" s="8">
        <f t="shared" si="143"/>
        <v>33</v>
      </c>
      <c r="Q918" s="9">
        <f t="shared" si="144"/>
        <v>48.7</v>
      </c>
      <c r="R918" s="9">
        <f t="shared" si="145"/>
        <v>33.25</v>
      </c>
      <c r="S918" s="9">
        <f t="shared" si="146"/>
        <v>33.6</v>
      </c>
      <c r="T918" s="9">
        <f t="shared" si="147"/>
        <v>39.5</v>
      </c>
      <c r="U918" s="8">
        <f t="shared" si="148"/>
        <v>38.516666666666673</v>
      </c>
      <c r="V918" s="8">
        <f t="shared" si="149"/>
        <v>38.762500000000003</v>
      </c>
    </row>
    <row r="919" spans="1:22" ht="13.5" x14ac:dyDescent="0.25">
      <c r="A919" s="3">
        <f>RSI!A919</f>
        <v>43343</v>
      </c>
      <c r="B919" s="2">
        <f>RSI!B919</f>
        <v>9.3780999999999999</v>
      </c>
      <c r="C919" s="2">
        <f>RSI!I919</f>
        <v>40.331225652289795</v>
      </c>
      <c r="D919" s="2">
        <f>MACD!E919</f>
        <v>4.7650546056660303E-2</v>
      </c>
      <c r="E919" s="2">
        <f>MACD!F919</f>
        <v>6.7670805643975429E-2</v>
      </c>
      <c r="F919" s="2">
        <f>'Moving Avg'!D919</f>
        <v>9.5656399999999984</v>
      </c>
      <c r="G919" s="2">
        <f>'Moving Avg'!F919</f>
        <v>9.6809799999999981</v>
      </c>
      <c r="H919" s="2">
        <f>'Moving Avg'!G919</f>
        <v>9.9345880000000015</v>
      </c>
      <c r="I919" s="2">
        <f>'Moving Avg'!H919</f>
        <v>10.577119499999998</v>
      </c>
      <c r="J919" s="6" t="str">
        <f>OBV!F919</f>
        <v>BEARISH</v>
      </c>
      <c r="K919" s="6" t="str">
        <f>OBV!G919</f>
        <v>STRONG</v>
      </c>
      <c r="L919" s="6" t="str">
        <f>OBV!H919</f>
        <v>CONFIRMED BEARISH</v>
      </c>
      <c r="M919" s="8">
        <f t="shared" si="140"/>
        <v>25</v>
      </c>
      <c r="N919" s="8">
        <f t="shared" si="141"/>
        <v>100</v>
      </c>
      <c r="O919" s="8">
        <f t="shared" si="142"/>
        <v>0</v>
      </c>
      <c r="P919" s="8">
        <f t="shared" si="143"/>
        <v>33</v>
      </c>
      <c r="Q919" s="9">
        <f t="shared" si="144"/>
        <v>48.7</v>
      </c>
      <c r="R919" s="9">
        <f t="shared" si="145"/>
        <v>33.25</v>
      </c>
      <c r="S919" s="9">
        <f t="shared" si="146"/>
        <v>33.6</v>
      </c>
      <c r="T919" s="9">
        <f t="shared" si="147"/>
        <v>39.5</v>
      </c>
      <c r="U919" s="8">
        <f t="shared" si="148"/>
        <v>38.516666666666673</v>
      </c>
      <c r="V919" s="8">
        <f t="shared" si="149"/>
        <v>38.762500000000003</v>
      </c>
    </row>
    <row r="920" spans="1:22" ht="13.5" x14ac:dyDescent="0.25">
      <c r="A920" s="3">
        <f>RSI!A920</f>
        <v>43346</v>
      </c>
      <c r="B920" s="2">
        <f>RSI!B920</f>
        <v>9.1717999999999993</v>
      </c>
      <c r="C920" s="2">
        <f>RSI!I920</f>
        <v>36.391673682531419</v>
      </c>
      <c r="D920" s="2">
        <f>MACD!E920</f>
        <v>7.0113272686555206E-2</v>
      </c>
      <c r="E920" s="2">
        <f>MACD!F920</f>
        <v>6.8159299052491393E-2</v>
      </c>
      <c r="F920" s="2">
        <f>'Moving Avg'!D920</f>
        <v>9.4681200000000008</v>
      </c>
      <c r="G920" s="2">
        <f>'Moving Avg'!F920</f>
        <v>9.647689999999999</v>
      </c>
      <c r="H920" s="2">
        <f>'Moving Avg'!G920</f>
        <v>9.9173320000000018</v>
      </c>
      <c r="I920" s="2">
        <f>'Moving Avg'!H920</f>
        <v>10.577088999999999</v>
      </c>
      <c r="J920" s="6" t="str">
        <f>OBV!F920</f>
        <v>BEARISH</v>
      </c>
      <c r="K920" s="6" t="str">
        <f>OBV!G920</f>
        <v>STRONG</v>
      </c>
      <c r="L920" s="6" t="str">
        <f>OBV!H920</f>
        <v>CONFIRMED BEARISH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33</v>
      </c>
      <c r="Q920" s="9">
        <f t="shared" si="144"/>
        <v>13.7</v>
      </c>
      <c r="R920" s="9">
        <f t="shared" si="145"/>
        <v>13.25</v>
      </c>
      <c r="S920" s="9">
        <f t="shared" si="146"/>
        <v>18.600000000000001</v>
      </c>
      <c r="T920" s="9">
        <f t="shared" si="147"/>
        <v>14.5</v>
      </c>
      <c r="U920" s="8">
        <f t="shared" si="148"/>
        <v>15.183333333333332</v>
      </c>
      <c r="V920" s="8">
        <f t="shared" si="149"/>
        <v>15.012499999999999</v>
      </c>
    </row>
    <row r="921" spans="1:22" ht="13.5" x14ac:dyDescent="0.25">
      <c r="A921" s="3">
        <f>RSI!A921</f>
        <v>43347</v>
      </c>
      <c r="B921" s="2">
        <f>RSI!B921</f>
        <v>9.1717999999999993</v>
      </c>
      <c r="C921" s="2">
        <f>RSI!I921</f>
        <v>36.391673682531426</v>
      </c>
      <c r="D921" s="2">
        <f>MACD!E921</f>
        <v>9.2469958534060481E-2</v>
      </c>
      <c r="E921" s="2">
        <f>MACD!F921</f>
        <v>7.3021430948805213E-2</v>
      </c>
      <c r="F921" s="2">
        <f>'Moving Avg'!D921</f>
        <v>9.3705999999999996</v>
      </c>
      <c r="G921" s="2">
        <f>'Moving Avg'!F921</f>
        <v>9.6143999999999998</v>
      </c>
      <c r="H921" s="2">
        <f>'Moving Avg'!G921</f>
        <v>9.9000760000000021</v>
      </c>
      <c r="I921" s="2">
        <f>'Moving Avg'!H921</f>
        <v>10.5770585</v>
      </c>
      <c r="J921" s="6" t="str">
        <f>OBV!F921</f>
        <v>BEARISH</v>
      </c>
      <c r="K921" s="6" t="str">
        <f>OBV!G921</f>
        <v>STRONG</v>
      </c>
      <c r="L921" s="6" t="str">
        <f>OBV!H921</f>
        <v>CONFIRMED BEARISH</v>
      </c>
      <c r="M921" s="8">
        <f t="shared" si="140"/>
        <v>25</v>
      </c>
      <c r="N921" s="8">
        <f t="shared" si="141"/>
        <v>0</v>
      </c>
      <c r="O921" s="8">
        <f t="shared" si="142"/>
        <v>0</v>
      </c>
      <c r="P921" s="8">
        <f t="shared" si="143"/>
        <v>33</v>
      </c>
      <c r="Q921" s="9">
        <f t="shared" si="144"/>
        <v>13.7</v>
      </c>
      <c r="R921" s="9">
        <f t="shared" si="145"/>
        <v>13.25</v>
      </c>
      <c r="S921" s="9">
        <f t="shared" si="146"/>
        <v>18.600000000000001</v>
      </c>
      <c r="T921" s="9">
        <f t="shared" si="147"/>
        <v>14.5</v>
      </c>
      <c r="U921" s="8">
        <f t="shared" si="148"/>
        <v>15.183333333333332</v>
      </c>
      <c r="V921" s="8">
        <f t="shared" si="149"/>
        <v>15.012499999999999</v>
      </c>
    </row>
    <row r="922" spans="1:22" ht="13.5" x14ac:dyDescent="0.25">
      <c r="A922" s="3">
        <f>RSI!A922</f>
        <v>43348</v>
      </c>
      <c r="B922" s="2">
        <f>RSI!B922</f>
        <v>8.9092000000000002</v>
      </c>
      <c r="C922" s="2">
        <f>RSI!I922</f>
        <v>31.805296918375078</v>
      </c>
      <c r="D922" s="2">
        <f>MACD!E922</f>
        <v>0.11374063880166219</v>
      </c>
      <c r="E922" s="2">
        <f>MACD!F922</f>
        <v>8.1165272519376608E-2</v>
      </c>
      <c r="F922" s="2">
        <f>'Moving Avg'!D922</f>
        <v>9.276819999999999</v>
      </c>
      <c r="G922" s="2">
        <f>'Moving Avg'!F922</f>
        <v>9.5675099999999986</v>
      </c>
      <c r="H922" s="2">
        <f>'Moving Avg'!G922</f>
        <v>9.8775680000000019</v>
      </c>
      <c r="I922" s="2">
        <f>'Moving Avg'!H922</f>
        <v>10.576957500000001</v>
      </c>
      <c r="J922" s="6" t="str">
        <f>OBV!F922</f>
        <v>BEARISH</v>
      </c>
      <c r="K922" s="6" t="str">
        <f>OBV!G922</f>
        <v>STRONG</v>
      </c>
      <c r="L922" s="6" t="str">
        <f>OBV!H922</f>
        <v>CONFIRMED BEARISH</v>
      </c>
      <c r="M922" s="8">
        <f t="shared" si="140"/>
        <v>25</v>
      </c>
      <c r="N922" s="8">
        <f t="shared" si="141"/>
        <v>0</v>
      </c>
      <c r="O922" s="8">
        <f t="shared" si="142"/>
        <v>0</v>
      </c>
      <c r="P922" s="8">
        <f t="shared" si="143"/>
        <v>33</v>
      </c>
      <c r="Q922" s="9">
        <f t="shared" si="144"/>
        <v>13.7</v>
      </c>
      <c r="R922" s="9">
        <f t="shared" si="145"/>
        <v>13.25</v>
      </c>
      <c r="S922" s="9">
        <f t="shared" si="146"/>
        <v>18.600000000000001</v>
      </c>
      <c r="T922" s="9">
        <f t="shared" si="147"/>
        <v>14.5</v>
      </c>
      <c r="U922" s="8">
        <f t="shared" si="148"/>
        <v>15.183333333333332</v>
      </c>
      <c r="V922" s="8">
        <f t="shared" si="149"/>
        <v>15.012499999999999</v>
      </c>
    </row>
    <row r="923" spans="1:22" ht="13.5" x14ac:dyDescent="0.25">
      <c r="A923" s="3">
        <f>RSI!A923</f>
        <v>43349</v>
      </c>
      <c r="B923" s="2">
        <f>RSI!B923</f>
        <v>8.8903999999999996</v>
      </c>
      <c r="C923" s="2">
        <f>RSI!I923</f>
        <v>31.49923065852893</v>
      </c>
      <c r="D923" s="2">
        <f>MACD!E923</f>
        <v>0.1779550961189944</v>
      </c>
      <c r="E923" s="2">
        <f>MACD!F923</f>
        <v>0.10052323723930018</v>
      </c>
      <c r="F923" s="2">
        <f>'Moving Avg'!D923</f>
        <v>9.10426</v>
      </c>
      <c r="G923" s="2">
        <f>'Moving Avg'!F923</f>
        <v>9.5206199999999974</v>
      </c>
      <c r="H923" s="2">
        <f>'Moving Avg'!G923</f>
        <v>9.8546840000000024</v>
      </c>
      <c r="I923" s="2">
        <f>'Moving Avg'!H923</f>
        <v>10.5765785</v>
      </c>
      <c r="J923" s="6" t="str">
        <f>OBV!F923</f>
        <v>BEARISH</v>
      </c>
      <c r="K923" s="6" t="str">
        <f>OBV!G923</f>
        <v>STRONG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0</v>
      </c>
      <c r="P923" s="8">
        <f t="shared" si="143"/>
        <v>33</v>
      </c>
      <c r="Q923" s="9">
        <f t="shared" si="144"/>
        <v>13.7</v>
      </c>
      <c r="R923" s="9">
        <f t="shared" si="145"/>
        <v>13.25</v>
      </c>
      <c r="S923" s="9">
        <f t="shared" si="146"/>
        <v>18.600000000000001</v>
      </c>
      <c r="T923" s="9">
        <f t="shared" si="147"/>
        <v>14.5</v>
      </c>
      <c r="U923" s="8">
        <f t="shared" si="148"/>
        <v>15.183333333333332</v>
      </c>
      <c r="V923" s="8">
        <f t="shared" si="149"/>
        <v>15.012499999999999</v>
      </c>
    </row>
    <row r="924" spans="1:22" ht="13.5" x14ac:dyDescent="0.25">
      <c r="A924" s="3">
        <f>RSI!A924</f>
        <v>43350</v>
      </c>
      <c r="B924" s="2">
        <f>RSI!B924</f>
        <v>8.6278000000000006</v>
      </c>
      <c r="C924" s="2">
        <f>RSI!I924</f>
        <v>27.516100926643787</v>
      </c>
      <c r="D924" s="2">
        <f>MACD!E924</f>
        <v>0.22131850175372492</v>
      </c>
      <c r="E924" s="2">
        <f>MACD!F924</f>
        <v>0.12468229014218513</v>
      </c>
      <c r="F924" s="2">
        <f>'Moving Avg'!D924</f>
        <v>8.9542000000000002</v>
      </c>
      <c r="G924" s="2">
        <f>'Moving Avg'!F924</f>
        <v>9.4643499999999996</v>
      </c>
      <c r="H924" s="2">
        <f>'Moving Avg'!G924</f>
        <v>9.8214840000000017</v>
      </c>
      <c r="I924" s="2">
        <f>'Moving Avg'!H924</f>
        <v>10.573782000000005</v>
      </c>
      <c r="J924" s="6" t="str">
        <f>OBV!F924</f>
        <v>BEARISH</v>
      </c>
      <c r="K924" s="6" t="str">
        <f>OBV!G924</f>
        <v>STRONG</v>
      </c>
      <c r="L924" s="6" t="str">
        <f>OBV!H924</f>
        <v>CONFIRMED BEARISH</v>
      </c>
      <c r="M924" s="8">
        <f t="shared" si="140"/>
        <v>50</v>
      </c>
      <c r="N924" s="8">
        <f t="shared" si="141"/>
        <v>0</v>
      </c>
      <c r="O924" s="8">
        <f t="shared" si="142"/>
        <v>0</v>
      </c>
      <c r="P924" s="8">
        <f t="shared" si="143"/>
        <v>33</v>
      </c>
      <c r="Q924" s="9">
        <f t="shared" si="144"/>
        <v>22.45</v>
      </c>
      <c r="R924" s="9">
        <f t="shared" si="145"/>
        <v>18.25</v>
      </c>
      <c r="S924" s="9">
        <f t="shared" si="146"/>
        <v>22.35</v>
      </c>
      <c r="T924" s="9">
        <f t="shared" si="147"/>
        <v>20.75</v>
      </c>
      <c r="U924" s="8">
        <f t="shared" si="148"/>
        <v>21.016666666666669</v>
      </c>
      <c r="V924" s="8">
        <f t="shared" si="149"/>
        <v>20.950000000000003</v>
      </c>
    </row>
    <row r="925" spans="1:22" ht="13.5" x14ac:dyDescent="0.25">
      <c r="A925" s="3">
        <f>RSI!A925</f>
        <v>43353</v>
      </c>
      <c r="B925" s="2">
        <f>RSI!B925</f>
        <v>8.4403000000000006</v>
      </c>
      <c r="C925" s="2">
        <f>RSI!I925</f>
        <v>25.077708561997198</v>
      </c>
      <c r="D925" s="2">
        <f>MACD!E925</f>
        <v>0.29177736939627863</v>
      </c>
      <c r="E925" s="2">
        <f>MACD!F925</f>
        <v>0.15810130599300382</v>
      </c>
      <c r="F925" s="2">
        <f>'Moving Avg'!D925</f>
        <v>8.8079000000000001</v>
      </c>
      <c r="G925" s="2">
        <f>'Moving Avg'!F925</f>
        <v>9.4033949999999997</v>
      </c>
      <c r="H925" s="2">
        <f>'Moving Avg'!G925</f>
        <v>9.785286000000001</v>
      </c>
      <c r="I925" s="2">
        <f>'Moving Avg'!H925</f>
        <v>10.570186000000003</v>
      </c>
      <c r="J925" s="6" t="str">
        <f>OBV!F925</f>
        <v>BEARISH</v>
      </c>
      <c r="K925" s="6" t="str">
        <f>OBV!G925</f>
        <v>STRONG</v>
      </c>
      <c r="L925" s="6" t="str">
        <f>OBV!H925</f>
        <v>CONFIRMED BEARISH</v>
      </c>
      <c r="M925" s="8">
        <f t="shared" si="140"/>
        <v>50</v>
      </c>
      <c r="N925" s="8">
        <f t="shared" si="141"/>
        <v>0</v>
      </c>
      <c r="O925" s="8">
        <f t="shared" si="142"/>
        <v>0</v>
      </c>
      <c r="P925" s="8">
        <f t="shared" si="143"/>
        <v>33</v>
      </c>
      <c r="Q925" s="9">
        <f t="shared" si="144"/>
        <v>22.45</v>
      </c>
      <c r="R925" s="9">
        <f t="shared" si="145"/>
        <v>18.25</v>
      </c>
      <c r="S925" s="9">
        <f t="shared" si="146"/>
        <v>22.35</v>
      </c>
      <c r="T925" s="9">
        <f t="shared" si="147"/>
        <v>20.75</v>
      </c>
      <c r="U925" s="8">
        <f t="shared" si="148"/>
        <v>21.016666666666669</v>
      </c>
      <c r="V925" s="8">
        <f t="shared" si="149"/>
        <v>20.950000000000003</v>
      </c>
    </row>
    <row r="926" spans="1:22" ht="13.5" x14ac:dyDescent="0.25">
      <c r="A926" s="3">
        <f>RSI!A926</f>
        <v>43355</v>
      </c>
      <c r="B926" s="2">
        <f>RSI!B926</f>
        <v>8.3652999999999995</v>
      </c>
      <c r="C926" s="2">
        <f>RSI!I926</f>
        <v>24.15560583783811</v>
      </c>
      <c r="D926" s="2">
        <f>MACD!E926</f>
        <v>0.36310352074703722</v>
      </c>
      <c r="E926" s="2">
        <f>MACD!F926</f>
        <v>0.1991017489438105</v>
      </c>
      <c r="F926" s="2">
        <f>'Moving Avg'!D926</f>
        <v>8.6465999999999994</v>
      </c>
      <c r="G926" s="2">
        <f>'Moving Avg'!F926</f>
        <v>9.3339999999999996</v>
      </c>
      <c r="H926" s="2">
        <f>'Moving Avg'!G926</f>
        <v>9.7485240000000015</v>
      </c>
      <c r="I926" s="2">
        <f>'Moving Avg'!H926</f>
        <v>10.566215000000005</v>
      </c>
      <c r="J926" s="6" t="str">
        <f>OBV!F926</f>
        <v>BEARISH</v>
      </c>
      <c r="K926" s="6" t="str">
        <f>OBV!G926</f>
        <v>STRONG</v>
      </c>
      <c r="L926" s="6" t="str">
        <f>OBV!H926</f>
        <v>CONFIRMED BEARISH</v>
      </c>
      <c r="M926" s="8">
        <f t="shared" si="140"/>
        <v>50</v>
      </c>
      <c r="N926" s="8">
        <f t="shared" si="141"/>
        <v>0</v>
      </c>
      <c r="O926" s="8">
        <f t="shared" si="142"/>
        <v>0</v>
      </c>
      <c r="P926" s="8">
        <f t="shared" si="143"/>
        <v>33</v>
      </c>
      <c r="Q926" s="9">
        <f t="shared" si="144"/>
        <v>22.45</v>
      </c>
      <c r="R926" s="9">
        <f t="shared" si="145"/>
        <v>18.25</v>
      </c>
      <c r="S926" s="9">
        <f t="shared" si="146"/>
        <v>22.35</v>
      </c>
      <c r="T926" s="9">
        <f t="shared" si="147"/>
        <v>20.75</v>
      </c>
      <c r="U926" s="8">
        <f t="shared" si="148"/>
        <v>21.016666666666669</v>
      </c>
      <c r="V926" s="8">
        <f t="shared" si="149"/>
        <v>20.950000000000003</v>
      </c>
    </row>
    <row r="927" spans="1:22" ht="13.5" x14ac:dyDescent="0.25">
      <c r="A927" s="3">
        <f>RSI!A927</f>
        <v>43356</v>
      </c>
      <c r="B927" s="2">
        <f>RSI!B927</f>
        <v>8.2995999999999999</v>
      </c>
      <c r="C927" s="2">
        <f>RSI!I927</f>
        <v>23.345785400677883</v>
      </c>
      <c r="D927" s="2">
        <f>MACD!E927</f>
        <v>0.39118522313584414</v>
      </c>
      <c r="E927" s="2">
        <f>MACD!F927</f>
        <v>0.23751844378221726</v>
      </c>
      <c r="F927" s="2">
        <f>'Moving Avg'!D927</f>
        <v>8.52468</v>
      </c>
      <c r="G927" s="2">
        <f>'Moving Avg'!F927</f>
        <v>9.2613200000000013</v>
      </c>
      <c r="H927" s="2">
        <f>'Moving Avg'!G927</f>
        <v>9.7147620000000021</v>
      </c>
      <c r="I927" s="2">
        <f>'Moving Avg'!H927</f>
        <v>10.561915500000005</v>
      </c>
      <c r="J927" s="6" t="str">
        <f>OBV!F927</f>
        <v>BEARISH</v>
      </c>
      <c r="K927" s="6" t="str">
        <f>OBV!G927</f>
        <v>STRONG</v>
      </c>
      <c r="L927" s="6" t="str">
        <f>OBV!H927</f>
        <v>CONFIRMED BEARISH</v>
      </c>
      <c r="M927" s="8">
        <f t="shared" si="140"/>
        <v>50</v>
      </c>
      <c r="N927" s="8">
        <f t="shared" si="141"/>
        <v>0</v>
      </c>
      <c r="O927" s="8">
        <f t="shared" si="142"/>
        <v>0</v>
      </c>
      <c r="P927" s="8">
        <f t="shared" si="143"/>
        <v>33</v>
      </c>
      <c r="Q927" s="9">
        <f t="shared" si="144"/>
        <v>22.45</v>
      </c>
      <c r="R927" s="9">
        <f t="shared" si="145"/>
        <v>18.25</v>
      </c>
      <c r="S927" s="9">
        <f t="shared" si="146"/>
        <v>22.35</v>
      </c>
      <c r="T927" s="9">
        <f t="shared" si="147"/>
        <v>20.75</v>
      </c>
      <c r="U927" s="8">
        <f t="shared" si="148"/>
        <v>21.016666666666669</v>
      </c>
      <c r="V927" s="8">
        <f t="shared" si="149"/>
        <v>20.950000000000003</v>
      </c>
    </row>
    <row r="928" spans="1:22" ht="13.5" x14ac:dyDescent="0.25">
      <c r="A928" s="3">
        <f>RSI!A928</f>
        <v>43357</v>
      </c>
      <c r="B928" s="2">
        <f>RSI!B928</f>
        <v>8.2995999999999999</v>
      </c>
      <c r="C928" s="2">
        <f>RSI!I928</f>
        <v>23.345785400677897</v>
      </c>
      <c r="D928" s="2">
        <f>MACD!E928</f>
        <v>0.47872689625373077</v>
      </c>
      <c r="E928" s="2">
        <f>MACD!F928</f>
        <v>0.28576013427651997</v>
      </c>
      <c r="F928" s="2">
        <f>'Moving Avg'!D928</f>
        <v>8.4065199999999987</v>
      </c>
      <c r="G928" s="2">
        <f>'Moving Avg'!F928</f>
        <v>9.1933300000000013</v>
      </c>
      <c r="H928" s="2">
        <f>'Moving Avg'!G928</f>
        <v>9.6810000000000027</v>
      </c>
      <c r="I928" s="2">
        <f>'Moving Avg'!H928</f>
        <v>10.557386000000003</v>
      </c>
      <c r="J928" s="6" t="str">
        <f>OBV!F928</f>
        <v>BEARISH</v>
      </c>
      <c r="K928" s="6" t="str">
        <f>OBV!G928</f>
        <v>STRONG</v>
      </c>
      <c r="L928" s="6" t="str">
        <f>OBV!H928</f>
        <v>CONFIRMED BEARISH</v>
      </c>
      <c r="M928" s="8">
        <f t="shared" si="140"/>
        <v>50</v>
      </c>
      <c r="N928" s="8">
        <f t="shared" si="141"/>
        <v>0</v>
      </c>
      <c r="O928" s="8">
        <f t="shared" si="142"/>
        <v>0</v>
      </c>
      <c r="P928" s="8">
        <f t="shared" si="143"/>
        <v>33</v>
      </c>
      <c r="Q928" s="9">
        <f t="shared" si="144"/>
        <v>22.45</v>
      </c>
      <c r="R928" s="9">
        <f t="shared" si="145"/>
        <v>18.25</v>
      </c>
      <c r="S928" s="9">
        <f t="shared" si="146"/>
        <v>22.35</v>
      </c>
      <c r="T928" s="9">
        <f t="shared" si="147"/>
        <v>20.75</v>
      </c>
      <c r="U928" s="8">
        <f t="shared" si="148"/>
        <v>21.016666666666669</v>
      </c>
      <c r="V928" s="8">
        <f t="shared" si="149"/>
        <v>20.950000000000003</v>
      </c>
    </row>
    <row r="929" spans="1:22" ht="13.5" x14ac:dyDescent="0.25">
      <c r="A929" s="3">
        <f>RSI!A929</f>
        <v>43360</v>
      </c>
      <c r="B929" s="2">
        <f>RSI!B929</f>
        <v>8.4403000000000006</v>
      </c>
      <c r="C929" s="2">
        <f>RSI!I929</f>
        <v>29.237880222046584</v>
      </c>
      <c r="D929" s="2">
        <f>MACD!E929</f>
        <v>0.49029342765659223</v>
      </c>
      <c r="E929" s="2">
        <f>MACD!F929</f>
        <v>0.32666679295253442</v>
      </c>
      <c r="F929" s="2">
        <f>'Moving Avg'!D929</f>
        <v>8.369019999999999</v>
      </c>
      <c r="G929" s="2">
        <f>'Moving Avg'!F929</f>
        <v>9.1323749999999997</v>
      </c>
      <c r="H929" s="2">
        <f>'Moving Avg'!G929</f>
        <v>9.6493020000000005</v>
      </c>
      <c r="I929" s="2">
        <f>'Moving Avg'!H929</f>
        <v>10.552915500000001</v>
      </c>
      <c r="J929" s="6" t="str">
        <f>OBV!F929</f>
        <v>BEARISH</v>
      </c>
      <c r="K929" s="6" t="str">
        <f>OBV!G929</f>
        <v>STRONG</v>
      </c>
      <c r="L929" s="6" t="str">
        <f>OBV!H929</f>
        <v>CONFIRMED BEARISH</v>
      </c>
      <c r="M929" s="8">
        <f t="shared" si="140"/>
        <v>50</v>
      </c>
      <c r="N929" s="8">
        <f t="shared" si="141"/>
        <v>0</v>
      </c>
      <c r="O929" s="8">
        <f t="shared" si="142"/>
        <v>0</v>
      </c>
      <c r="P929" s="8">
        <f t="shared" si="143"/>
        <v>33</v>
      </c>
      <c r="Q929" s="9">
        <f t="shared" si="144"/>
        <v>22.45</v>
      </c>
      <c r="R929" s="9">
        <f t="shared" si="145"/>
        <v>18.25</v>
      </c>
      <c r="S929" s="9">
        <f t="shared" si="146"/>
        <v>22.35</v>
      </c>
      <c r="T929" s="9">
        <f t="shared" si="147"/>
        <v>20.75</v>
      </c>
      <c r="U929" s="8">
        <f t="shared" si="148"/>
        <v>21.016666666666669</v>
      </c>
      <c r="V929" s="8">
        <f t="shared" si="149"/>
        <v>20.950000000000003</v>
      </c>
    </row>
    <row r="930" spans="1:22" ht="13.5" x14ac:dyDescent="0.25">
      <c r="A930" s="3">
        <f>RSI!A930</f>
        <v>43361</v>
      </c>
      <c r="B930" s="2">
        <f>RSI!B930</f>
        <v>8.4403000000000006</v>
      </c>
      <c r="C930" s="2">
        <f>RSI!I930</f>
        <v>29.237880222046599</v>
      </c>
      <c r="D930" s="2">
        <f>MACD!E930</f>
        <v>0.47271685336929892</v>
      </c>
      <c r="E930" s="2">
        <f>MACD!F930</f>
        <v>0.35587680503588737</v>
      </c>
      <c r="F930" s="2">
        <f>'Moving Avg'!D930</f>
        <v>8.3690200000000008</v>
      </c>
      <c r="G930" s="2">
        <f>'Moving Avg'!F930</f>
        <v>9.0714199999999998</v>
      </c>
      <c r="H930" s="2">
        <f>'Moving Avg'!G930</f>
        <v>9.6187300000000011</v>
      </c>
      <c r="I930" s="2">
        <f>'Moving Avg'!H930</f>
        <v>10.547018000000005</v>
      </c>
      <c r="J930" s="6" t="str">
        <f>OBV!F930</f>
        <v>BULLISH</v>
      </c>
      <c r="K930" s="6" t="str">
        <f>OBV!G930</f>
        <v>NEUTRAL</v>
      </c>
      <c r="L930" s="6" t="str">
        <f>OBV!H930</f>
        <v>NEUTRAL</v>
      </c>
      <c r="M930" s="8">
        <f t="shared" si="140"/>
        <v>50</v>
      </c>
      <c r="N930" s="8">
        <f t="shared" si="141"/>
        <v>0</v>
      </c>
      <c r="O930" s="8">
        <f t="shared" si="142"/>
        <v>0</v>
      </c>
      <c r="P930" s="8">
        <f t="shared" si="143"/>
        <v>49.5</v>
      </c>
      <c r="Q930" s="9">
        <f t="shared" si="144"/>
        <v>24.925000000000001</v>
      </c>
      <c r="R930" s="9">
        <f t="shared" si="145"/>
        <v>22.375</v>
      </c>
      <c r="S930" s="9">
        <f t="shared" si="146"/>
        <v>29.775000000000002</v>
      </c>
      <c r="T930" s="9">
        <f t="shared" si="147"/>
        <v>24.875</v>
      </c>
      <c r="U930" s="8">
        <f t="shared" si="148"/>
        <v>25.691666666666666</v>
      </c>
      <c r="V930" s="8">
        <f t="shared" si="149"/>
        <v>25.487500000000001</v>
      </c>
    </row>
    <row r="931" spans="1:22" ht="13.5" x14ac:dyDescent="0.25">
      <c r="A931" s="3">
        <f>RSI!A931</f>
        <v>43362</v>
      </c>
      <c r="B931" s="2">
        <f>RSI!B931</f>
        <v>8.1870999999999992</v>
      </c>
      <c r="C931" s="2">
        <f>RSI!I931</f>
        <v>25.195833016300881</v>
      </c>
      <c r="D931" s="2">
        <f>MACD!E931</f>
        <v>0.48065068430239677</v>
      </c>
      <c r="E931" s="2">
        <f>MACD!F931</f>
        <v>0.38083158088918923</v>
      </c>
      <c r="F931" s="2">
        <f>'Moving Avg'!D931</f>
        <v>8.33338</v>
      </c>
      <c r="G931" s="2">
        <f>'Moving Avg'!F931</f>
        <v>8.9978049999999996</v>
      </c>
      <c r="H931" s="2">
        <f>'Moving Avg'!G931</f>
        <v>9.5819679999999998</v>
      </c>
      <c r="I931" s="2">
        <f>'Moving Avg'!H931</f>
        <v>10.538151500000005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50</v>
      </c>
      <c r="N931" s="8">
        <f t="shared" si="141"/>
        <v>0</v>
      </c>
      <c r="O931" s="8">
        <f t="shared" si="142"/>
        <v>0</v>
      </c>
      <c r="P931" s="8">
        <f t="shared" si="143"/>
        <v>16.5</v>
      </c>
      <c r="Q931" s="9">
        <f t="shared" si="144"/>
        <v>19.975000000000001</v>
      </c>
      <c r="R931" s="9">
        <f t="shared" si="145"/>
        <v>14.125</v>
      </c>
      <c r="S931" s="9">
        <f t="shared" si="146"/>
        <v>14.925000000000001</v>
      </c>
      <c r="T931" s="9">
        <f t="shared" si="147"/>
        <v>16.625</v>
      </c>
      <c r="U931" s="8">
        <f t="shared" si="148"/>
        <v>16.341666666666669</v>
      </c>
      <c r="V931" s="8">
        <f t="shared" si="149"/>
        <v>16.412500000000001</v>
      </c>
    </row>
    <row r="932" spans="1:22" ht="13.5" x14ac:dyDescent="0.25">
      <c r="A932" s="3">
        <f>RSI!A932</f>
        <v>43363</v>
      </c>
      <c r="B932" s="2">
        <f>RSI!B932</f>
        <v>8.1776999999999997</v>
      </c>
      <c r="C932" s="2">
        <f>RSI!I932</f>
        <v>25.057336376301237</v>
      </c>
      <c r="D932" s="2">
        <f>MACD!E932</f>
        <v>0.45290709675080798</v>
      </c>
      <c r="E932" s="2">
        <f>MACD!F932</f>
        <v>0.39524668406151303</v>
      </c>
      <c r="F932" s="2">
        <f>'Moving Avg'!D932</f>
        <v>8.3090000000000011</v>
      </c>
      <c r="G932" s="2">
        <f>'Moving Avg'!F932</f>
        <v>8.9302849999999996</v>
      </c>
      <c r="H932" s="2">
        <f>'Moving Avg'!G932</f>
        <v>9.5392040000000016</v>
      </c>
      <c r="I932" s="2">
        <f>'Moving Avg'!H932</f>
        <v>10.526752500000004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50</v>
      </c>
      <c r="N932" s="8">
        <f t="shared" si="141"/>
        <v>0</v>
      </c>
      <c r="O932" s="8">
        <f t="shared" si="142"/>
        <v>0</v>
      </c>
      <c r="P932" s="8">
        <f t="shared" si="143"/>
        <v>16.5</v>
      </c>
      <c r="Q932" s="9">
        <f t="shared" si="144"/>
        <v>19.975000000000001</v>
      </c>
      <c r="R932" s="9">
        <f t="shared" si="145"/>
        <v>14.125</v>
      </c>
      <c r="S932" s="9">
        <f t="shared" si="146"/>
        <v>14.925000000000001</v>
      </c>
      <c r="T932" s="9">
        <f t="shared" si="147"/>
        <v>16.625</v>
      </c>
      <c r="U932" s="8">
        <f t="shared" si="148"/>
        <v>16.341666666666669</v>
      </c>
      <c r="V932" s="8">
        <f t="shared" si="149"/>
        <v>16.412500000000001</v>
      </c>
    </row>
    <row r="933" spans="1:22" ht="13.5" x14ac:dyDescent="0.25">
      <c r="A933" s="3">
        <f>RSI!A933</f>
        <v>43364</v>
      </c>
      <c r="B933" s="2">
        <f>RSI!B933</f>
        <v>8.3933999999999997</v>
      </c>
      <c r="C933" s="2">
        <f>RSI!I933</f>
        <v>34.019867450682568</v>
      </c>
      <c r="D933" s="2">
        <f>MACD!E933</f>
        <v>0.41547543018758759</v>
      </c>
      <c r="E933" s="2">
        <f>MACD!F933</f>
        <v>0.39929243328672798</v>
      </c>
      <c r="F933" s="2">
        <f>'Moving Avg'!D933</f>
        <v>8.3277600000000014</v>
      </c>
      <c r="G933" s="2">
        <f>'Moving Avg'!F933</f>
        <v>8.8604200000000013</v>
      </c>
      <c r="H933" s="2">
        <f>'Moving Avg'!G933</f>
        <v>9.4970020000000002</v>
      </c>
      <c r="I933" s="2">
        <f>'Moving Avg'!H933</f>
        <v>10.514084500000006</v>
      </c>
      <c r="J933" s="6" t="str">
        <f>OBV!F933</f>
        <v>BEARISH</v>
      </c>
      <c r="K933" s="6" t="str">
        <f>OBV!G933</f>
        <v>NEUTRAL</v>
      </c>
      <c r="L933" s="6" t="str">
        <f>OBV!H933</f>
        <v>BEARISH DIVERGENCE</v>
      </c>
      <c r="M933" s="8">
        <f t="shared" si="140"/>
        <v>25</v>
      </c>
      <c r="N933" s="8">
        <f t="shared" si="141"/>
        <v>0</v>
      </c>
      <c r="O933" s="8">
        <f t="shared" si="142"/>
        <v>0</v>
      </c>
      <c r="P933" s="8">
        <f t="shared" si="143"/>
        <v>16.5</v>
      </c>
      <c r="Q933" s="9">
        <f t="shared" si="144"/>
        <v>11.225</v>
      </c>
      <c r="R933" s="9">
        <f t="shared" si="145"/>
        <v>9.125</v>
      </c>
      <c r="S933" s="9">
        <f t="shared" si="146"/>
        <v>11.175000000000001</v>
      </c>
      <c r="T933" s="9">
        <f t="shared" si="147"/>
        <v>10.375</v>
      </c>
      <c r="U933" s="8">
        <f t="shared" si="148"/>
        <v>10.508333333333335</v>
      </c>
      <c r="V933" s="8">
        <f t="shared" si="149"/>
        <v>10.475000000000001</v>
      </c>
    </row>
    <row r="934" spans="1:22" ht="13.5" x14ac:dyDescent="0.25">
      <c r="A934" s="3">
        <f>RSI!A934</f>
        <v>43367</v>
      </c>
      <c r="B934" s="2">
        <f>RSI!B934</f>
        <v>8.3933999999999997</v>
      </c>
      <c r="C934" s="2">
        <f>RSI!I934</f>
        <v>34.019867450682568</v>
      </c>
      <c r="D934" s="2">
        <f>MACD!E934</f>
        <v>0.34667768082680261</v>
      </c>
      <c r="E934" s="2">
        <f>MACD!F934</f>
        <v>0.38876948279474294</v>
      </c>
      <c r="F934" s="2">
        <f>'Moving Avg'!D934</f>
        <v>8.3183800000000012</v>
      </c>
      <c r="G934" s="2">
        <f>'Moving Avg'!F934</f>
        <v>8.8018099999999979</v>
      </c>
      <c r="H934" s="2">
        <f>'Moving Avg'!G934</f>
        <v>9.4548000000000005</v>
      </c>
      <c r="I934" s="2">
        <f>'Moving Avg'!H934</f>
        <v>10.503764000000007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25</v>
      </c>
      <c r="N934" s="8">
        <f t="shared" si="141"/>
        <v>100</v>
      </c>
      <c r="O934" s="8">
        <f t="shared" si="142"/>
        <v>0</v>
      </c>
      <c r="P934" s="8">
        <f t="shared" si="143"/>
        <v>16.5</v>
      </c>
      <c r="Q934" s="9">
        <f t="shared" si="144"/>
        <v>46.225000000000001</v>
      </c>
      <c r="R934" s="9">
        <f t="shared" si="145"/>
        <v>29.125</v>
      </c>
      <c r="S934" s="9">
        <f t="shared" si="146"/>
        <v>26.175000000000001</v>
      </c>
      <c r="T934" s="9">
        <f t="shared" si="147"/>
        <v>35.375</v>
      </c>
      <c r="U934" s="8">
        <f t="shared" si="148"/>
        <v>33.841666666666661</v>
      </c>
      <c r="V934" s="8">
        <f t="shared" si="149"/>
        <v>34.224999999999994</v>
      </c>
    </row>
    <row r="935" spans="1:22" ht="13.5" x14ac:dyDescent="0.25">
      <c r="A935" s="3">
        <f>RSI!A935</f>
        <v>43368</v>
      </c>
      <c r="B935" s="2">
        <f>RSI!B935</f>
        <v>8.3370999999999995</v>
      </c>
      <c r="C935" s="2">
        <f>RSI!I935</f>
        <v>32.831317397464332</v>
      </c>
      <c r="D935" s="2">
        <f>MACD!E935</f>
        <v>0.26682100903898665</v>
      </c>
      <c r="E935" s="2">
        <f>MACD!F935</f>
        <v>0.36437978804359172</v>
      </c>
      <c r="F935" s="2">
        <f>'Moving Avg'!D935</f>
        <v>8.297740000000001</v>
      </c>
      <c r="G935" s="2">
        <f>'Moving Avg'!F935</f>
        <v>8.7356949999999962</v>
      </c>
      <c r="H935" s="2">
        <f>'Moving Avg'!G935</f>
        <v>9.4167240000000003</v>
      </c>
      <c r="I935" s="2">
        <f>'Moving Avg'!H935</f>
        <v>10.492610000000008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100</v>
      </c>
      <c r="O935" s="8">
        <f t="shared" si="142"/>
        <v>0</v>
      </c>
      <c r="P935" s="8">
        <f t="shared" si="143"/>
        <v>16.5</v>
      </c>
      <c r="Q935" s="9">
        <f t="shared" si="144"/>
        <v>46.225000000000001</v>
      </c>
      <c r="R935" s="9">
        <f t="shared" si="145"/>
        <v>29.125</v>
      </c>
      <c r="S935" s="9">
        <f t="shared" si="146"/>
        <v>26.175000000000001</v>
      </c>
      <c r="T935" s="9">
        <f t="shared" si="147"/>
        <v>35.375</v>
      </c>
      <c r="U935" s="8">
        <f t="shared" si="148"/>
        <v>33.841666666666661</v>
      </c>
      <c r="V935" s="8">
        <f t="shared" si="149"/>
        <v>34.224999999999994</v>
      </c>
    </row>
    <row r="936" spans="1:22" ht="13.5" x14ac:dyDescent="0.25">
      <c r="A936" s="3">
        <f>RSI!A936</f>
        <v>43369</v>
      </c>
      <c r="B936" s="2">
        <f>RSI!B936</f>
        <v>8.3465000000000007</v>
      </c>
      <c r="C936" s="2">
        <f>RSI!I936</f>
        <v>33.250628327075603</v>
      </c>
      <c r="D936" s="2">
        <f>MACD!E936</f>
        <v>0.19015585582586603</v>
      </c>
      <c r="E936" s="2">
        <f>MACD!F936</f>
        <v>0.32953500160004656</v>
      </c>
      <c r="F936" s="2">
        <f>'Moving Avg'!D936</f>
        <v>8.3296200000000002</v>
      </c>
      <c r="G936" s="2">
        <f>'Moving Avg'!F936</f>
        <v>8.6700499999999963</v>
      </c>
      <c r="H936" s="2">
        <f>'Moving Avg'!G936</f>
        <v>9.3788360000000015</v>
      </c>
      <c r="I936" s="2">
        <f>'Moving Avg'!H936</f>
        <v>10.481871000000005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0"/>
        <v>25</v>
      </c>
      <c r="N936" s="8">
        <f t="shared" si="141"/>
        <v>100</v>
      </c>
      <c r="O936" s="8">
        <f t="shared" si="142"/>
        <v>0</v>
      </c>
      <c r="P936" s="8">
        <f t="shared" si="143"/>
        <v>83.5</v>
      </c>
      <c r="Q936" s="9">
        <f t="shared" si="144"/>
        <v>56.274999999999999</v>
      </c>
      <c r="R936" s="9">
        <f t="shared" si="145"/>
        <v>45.875</v>
      </c>
      <c r="S936" s="9">
        <f t="shared" si="146"/>
        <v>56.325000000000003</v>
      </c>
      <c r="T936" s="9">
        <f t="shared" si="147"/>
        <v>52.125</v>
      </c>
      <c r="U936" s="8">
        <f t="shared" si="148"/>
        <v>52.82500000000001</v>
      </c>
      <c r="V936" s="8">
        <f t="shared" si="149"/>
        <v>52.650000000000006</v>
      </c>
    </row>
    <row r="937" spans="1:22" ht="13.5" x14ac:dyDescent="0.25">
      <c r="A937" s="3">
        <f>RSI!A937</f>
        <v>43370</v>
      </c>
      <c r="B937" s="2">
        <f>RSI!B937</f>
        <v>8.3465000000000007</v>
      </c>
      <c r="C937" s="2">
        <f>RSI!I937</f>
        <v>33.250628327075603</v>
      </c>
      <c r="D937" s="2">
        <f>MACD!E937</f>
        <v>0.11803009925346686</v>
      </c>
      <c r="E937" s="2">
        <f>MACD!F937</f>
        <v>0.28723402113073065</v>
      </c>
      <c r="F937" s="2">
        <f>'Moving Avg'!D937</f>
        <v>8.3633799999999994</v>
      </c>
      <c r="G937" s="2">
        <f>'Moving Avg'!F937</f>
        <v>8.6184699999999985</v>
      </c>
      <c r="H937" s="2">
        <f>'Moving Avg'!G937</f>
        <v>9.3461999999999996</v>
      </c>
      <c r="I937" s="2">
        <f>'Moving Avg'!H937</f>
        <v>10.472052500000007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  <c r="M937" s="8">
        <f t="shared" si="140"/>
        <v>25</v>
      </c>
      <c r="N937" s="8">
        <f t="shared" si="141"/>
        <v>100</v>
      </c>
      <c r="O937" s="8">
        <f t="shared" si="142"/>
        <v>0</v>
      </c>
      <c r="P937" s="8">
        <f t="shared" si="143"/>
        <v>83.5</v>
      </c>
      <c r="Q937" s="9">
        <f t="shared" si="144"/>
        <v>56.274999999999999</v>
      </c>
      <c r="R937" s="9">
        <f t="shared" si="145"/>
        <v>45.875</v>
      </c>
      <c r="S937" s="9">
        <f t="shared" si="146"/>
        <v>56.325000000000003</v>
      </c>
      <c r="T937" s="9">
        <f t="shared" si="147"/>
        <v>52.125</v>
      </c>
      <c r="U937" s="8">
        <f t="shared" si="148"/>
        <v>52.82500000000001</v>
      </c>
      <c r="V937" s="8">
        <f t="shared" si="149"/>
        <v>52.650000000000006</v>
      </c>
    </row>
    <row r="938" spans="1:22" ht="13.5" x14ac:dyDescent="0.25">
      <c r="A938" s="3">
        <f>RSI!A938</f>
        <v>43371</v>
      </c>
      <c r="B938" s="2">
        <f>RSI!B938</f>
        <v>8.3370999999999995</v>
      </c>
      <c r="C938" s="2">
        <f>RSI!I938</f>
        <v>33.011624084603966</v>
      </c>
      <c r="D938" s="2">
        <f>MACD!E938</f>
        <v>6.0338066619781472E-2</v>
      </c>
      <c r="E938" s="2">
        <f>MACD!F938</f>
        <v>0.24185483022854082</v>
      </c>
      <c r="F938" s="2">
        <f>'Moving Avg'!D938</f>
        <v>8.3521199999999993</v>
      </c>
      <c r="G938" s="2">
        <f>'Moving Avg'!F938</f>
        <v>8.5476649999999985</v>
      </c>
      <c r="H938" s="2">
        <f>'Moving Avg'!G938</f>
        <v>9.3084999999999987</v>
      </c>
      <c r="I938" s="2">
        <f>'Moving Avg'!H938</f>
        <v>10.460898500000008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100</v>
      </c>
      <c r="O938" s="8">
        <f t="shared" si="142"/>
        <v>0</v>
      </c>
      <c r="P938" s="8">
        <f t="shared" si="143"/>
        <v>16.5</v>
      </c>
      <c r="Q938" s="9">
        <f t="shared" si="144"/>
        <v>46.225000000000001</v>
      </c>
      <c r="R938" s="9">
        <f t="shared" si="145"/>
        <v>29.125</v>
      </c>
      <c r="S938" s="9">
        <f t="shared" si="146"/>
        <v>26.175000000000001</v>
      </c>
      <c r="T938" s="9">
        <f t="shared" si="147"/>
        <v>35.375</v>
      </c>
      <c r="U938" s="8">
        <f t="shared" si="148"/>
        <v>33.841666666666661</v>
      </c>
      <c r="V938" s="8">
        <f t="shared" si="149"/>
        <v>34.224999999999994</v>
      </c>
    </row>
    <row r="939" spans="1:22" ht="13.5" x14ac:dyDescent="0.25">
      <c r="A939" s="3">
        <f>RSI!A939</f>
        <v>43374</v>
      </c>
      <c r="B939" s="2">
        <f>RSI!B939</f>
        <v>8.0932999999999993</v>
      </c>
      <c r="C939" s="2">
        <f>RSI!I939</f>
        <v>27.492072832172923</v>
      </c>
      <c r="D939" s="2">
        <f>MACD!E939</f>
        <v>5.3728205535044538E-2</v>
      </c>
      <c r="E939" s="2">
        <f>MACD!F939</f>
        <v>0.20422950528984157</v>
      </c>
      <c r="F939" s="2">
        <f>'Moving Avg'!D939</f>
        <v>8.2920999999999996</v>
      </c>
      <c r="G939" s="2">
        <f>'Moving Avg'!F939</f>
        <v>8.4834249999999987</v>
      </c>
      <c r="H939" s="2">
        <f>'Moving Avg'!G939</f>
        <v>9.266297999999999</v>
      </c>
      <c r="I939" s="2">
        <f>'Moving Avg'!H939</f>
        <v>10.448433000000007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50</v>
      </c>
      <c r="N939" s="8">
        <f t="shared" si="141"/>
        <v>100</v>
      </c>
      <c r="O939" s="8">
        <f t="shared" si="142"/>
        <v>0</v>
      </c>
      <c r="P939" s="8">
        <f t="shared" si="143"/>
        <v>16.5</v>
      </c>
      <c r="Q939" s="9">
        <f t="shared" si="144"/>
        <v>54.975000000000001</v>
      </c>
      <c r="R939" s="9">
        <f t="shared" si="145"/>
        <v>34.125</v>
      </c>
      <c r="S939" s="9">
        <f t="shared" si="146"/>
        <v>29.925000000000001</v>
      </c>
      <c r="T939" s="9">
        <f t="shared" si="147"/>
        <v>41.625</v>
      </c>
      <c r="U939" s="8">
        <f t="shared" si="148"/>
        <v>39.674999999999997</v>
      </c>
      <c r="V939" s="8">
        <f t="shared" si="149"/>
        <v>40.162499999999994</v>
      </c>
    </row>
    <row r="940" spans="1:22" ht="13.5" x14ac:dyDescent="0.25">
      <c r="A940" s="3">
        <f>RSI!A940</f>
        <v>43375</v>
      </c>
      <c r="B940" s="2">
        <f>RSI!B940</f>
        <v>7.6150000000000002</v>
      </c>
      <c r="C940" s="2">
        <f>RSI!I940</f>
        <v>20.315516348089346</v>
      </c>
      <c r="D940" s="2">
        <f>MACD!E940</f>
        <v>8.7321297784495044E-2</v>
      </c>
      <c r="E940" s="2">
        <f>MACD!F940</f>
        <v>0.18084786378877227</v>
      </c>
      <c r="F940" s="2">
        <f>'Moving Avg'!D940</f>
        <v>8.1476800000000011</v>
      </c>
      <c r="G940" s="2">
        <f>'Moving Avg'!F940</f>
        <v>8.4055849999999985</v>
      </c>
      <c r="H940" s="2">
        <f>'Moving Avg'!G940</f>
        <v>9.2216579999999979</v>
      </c>
      <c r="I940" s="2">
        <f>'Moving Avg'!H940</f>
        <v>10.432655500000003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  <c r="M940" s="8">
        <f t="shared" si="140"/>
        <v>50</v>
      </c>
      <c r="N940" s="8">
        <f t="shared" si="141"/>
        <v>100</v>
      </c>
      <c r="O940" s="8">
        <f t="shared" si="142"/>
        <v>0</v>
      </c>
      <c r="P940" s="8">
        <f t="shared" si="143"/>
        <v>33</v>
      </c>
      <c r="Q940" s="9">
        <f t="shared" si="144"/>
        <v>57.45</v>
      </c>
      <c r="R940" s="9">
        <f t="shared" si="145"/>
        <v>38.25</v>
      </c>
      <c r="S940" s="9">
        <f t="shared" si="146"/>
        <v>37.35</v>
      </c>
      <c r="T940" s="9">
        <f t="shared" si="147"/>
        <v>45.75</v>
      </c>
      <c r="U940" s="8">
        <f t="shared" si="148"/>
        <v>44.35</v>
      </c>
      <c r="V940" s="8">
        <f t="shared" si="149"/>
        <v>44.7</v>
      </c>
    </row>
    <row r="941" spans="1:22" ht="13.5" x14ac:dyDescent="0.25">
      <c r="A941" s="3">
        <f>RSI!A941</f>
        <v>43376</v>
      </c>
      <c r="B941" s="2">
        <f>RSI!B941</f>
        <v>7.1649000000000003</v>
      </c>
      <c r="C941" s="2">
        <f>RSI!I941</f>
        <v>16.065456794987611</v>
      </c>
      <c r="D941" s="2">
        <f>MACD!E941</f>
        <v>0.11643758034136376</v>
      </c>
      <c r="E941" s="2">
        <f>MACD!F941</f>
        <v>0.16796580709929057</v>
      </c>
      <c r="F941" s="2">
        <f>'Moving Avg'!D941</f>
        <v>7.9113600000000002</v>
      </c>
      <c r="G941" s="2">
        <f>'Moving Avg'!F941</f>
        <v>8.3052399999999995</v>
      </c>
      <c r="H941" s="2">
        <f>'Moving Avg'!G941</f>
        <v>9.1661399999999986</v>
      </c>
      <c r="I941" s="2">
        <f>'Moving Avg'!H941</f>
        <v>10.414627500000003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  <c r="M941" s="8">
        <f t="shared" si="140"/>
        <v>50</v>
      </c>
      <c r="N941" s="8">
        <f t="shared" si="141"/>
        <v>100</v>
      </c>
      <c r="O941" s="8">
        <f t="shared" si="142"/>
        <v>0</v>
      </c>
      <c r="P941" s="8">
        <f t="shared" si="143"/>
        <v>33</v>
      </c>
      <c r="Q941" s="9">
        <f t="shared" si="144"/>
        <v>57.45</v>
      </c>
      <c r="R941" s="9">
        <f t="shared" si="145"/>
        <v>38.25</v>
      </c>
      <c r="S941" s="9">
        <f t="shared" si="146"/>
        <v>37.35</v>
      </c>
      <c r="T941" s="9">
        <f t="shared" si="147"/>
        <v>45.75</v>
      </c>
      <c r="U941" s="8">
        <f t="shared" si="148"/>
        <v>44.35</v>
      </c>
      <c r="V941" s="8">
        <f t="shared" si="149"/>
        <v>44.7</v>
      </c>
    </row>
    <row r="942" spans="1:22" ht="13.5" x14ac:dyDescent="0.25">
      <c r="A942" s="3">
        <f>RSI!A942</f>
        <v>43377</v>
      </c>
      <c r="B942" s="2">
        <f>RSI!B942</f>
        <v>7.1555</v>
      </c>
      <c r="C942" s="2">
        <f>RSI!I942</f>
        <v>15.990220891999144</v>
      </c>
      <c r="D942" s="2">
        <f>MACD!E942</f>
        <v>0.14882170393616079</v>
      </c>
      <c r="E942" s="2">
        <f>MACD!F942</f>
        <v>0.16413698646666464</v>
      </c>
      <c r="F942" s="2">
        <f>'Moving Avg'!D942</f>
        <v>7.6731600000000002</v>
      </c>
      <c r="G942" s="2">
        <f>'Moving Avg'!F942</f>
        <v>8.2175549999999991</v>
      </c>
      <c r="H942" s="2">
        <f>'Moving Avg'!G942</f>
        <v>9.1061199999999971</v>
      </c>
      <c r="I942" s="2">
        <f>'Moving Avg'!H942</f>
        <v>10.396690500000004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  <c r="M942" s="8">
        <f t="shared" si="140"/>
        <v>50</v>
      </c>
      <c r="N942" s="8">
        <f t="shared" si="141"/>
        <v>45</v>
      </c>
      <c r="O942" s="8">
        <f t="shared" si="142"/>
        <v>0</v>
      </c>
      <c r="P942" s="8">
        <f t="shared" si="143"/>
        <v>33</v>
      </c>
      <c r="Q942" s="9">
        <f t="shared" si="144"/>
        <v>38.200000000000003</v>
      </c>
      <c r="R942" s="9">
        <f t="shared" si="145"/>
        <v>27.25</v>
      </c>
      <c r="S942" s="9">
        <f t="shared" si="146"/>
        <v>29.1</v>
      </c>
      <c r="T942" s="9">
        <f t="shared" si="147"/>
        <v>32</v>
      </c>
      <c r="U942" s="8">
        <f t="shared" si="148"/>
        <v>31.516666666666669</v>
      </c>
      <c r="V942" s="8">
        <f t="shared" si="149"/>
        <v>31.637500000000003</v>
      </c>
    </row>
    <row r="943" spans="1:22" ht="13.5" x14ac:dyDescent="0.25">
      <c r="A943" s="3">
        <f>RSI!A943</f>
        <v>43378</v>
      </c>
      <c r="B943" s="2">
        <f>RSI!B943</f>
        <v>7.1741999999999999</v>
      </c>
      <c r="C943" s="2">
        <f>RSI!I943</f>
        <v>16.824717888934316</v>
      </c>
      <c r="D943" s="2">
        <f>MACD!E943</f>
        <v>0.21594633975617228</v>
      </c>
      <c r="E943" s="2">
        <f>MACD!F943</f>
        <v>0.17449885712456617</v>
      </c>
      <c r="F943" s="2">
        <f>'Moving Avg'!D943</f>
        <v>7.4405799999999997</v>
      </c>
      <c r="G943" s="2">
        <f>'Moving Avg'!F943</f>
        <v>8.1317449999999987</v>
      </c>
      <c r="H943" s="2">
        <f>'Moving Avg'!G943</f>
        <v>9.0464739999999964</v>
      </c>
      <c r="I943" s="2">
        <f>'Moving Avg'!H943</f>
        <v>10.379169500000003</v>
      </c>
      <c r="J943" s="6" t="str">
        <f>OBV!F943</f>
        <v>BULLISH</v>
      </c>
      <c r="K943" s="6" t="str">
        <f>OBV!G943</f>
        <v>WEAK</v>
      </c>
      <c r="L943" s="6" t="str">
        <f>OBV!H943</f>
        <v>BULLISH DIVERGENCE</v>
      </c>
      <c r="M943" s="8">
        <f t="shared" si="140"/>
        <v>50</v>
      </c>
      <c r="N943" s="8">
        <f t="shared" si="141"/>
        <v>0</v>
      </c>
      <c r="O943" s="8">
        <f t="shared" si="142"/>
        <v>0</v>
      </c>
      <c r="P943" s="8">
        <f t="shared" si="143"/>
        <v>50</v>
      </c>
      <c r="Q943" s="9">
        <f t="shared" si="144"/>
        <v>25</v>
      </c>
      <c r="R943" s="9">
        <f t="shared" si="145"/>
        <v>22.5</v>
      </c>
      <c r="S943" s="9">
        <f t="shared" si="146"/>
        <v>30</v>
      </c>
      <c r="T943" s="9">
        <f t="shared" si="147"/>
        <v>25</v>
      </c>
      <c r="U943" s="8">
        <f t="shared" si="148"/>
        <v>25.833333333333332</v>
      </c>
      <c r="V943" s="8">
        <f t="shared" si="149"/>
        <v>25.625</v>
      </c>
    </row>
    <row r="944" spans="1:22" ht="13.5" x14ac:dyDescent="0.25">
      <c r="A944" s="3">
        <f>RSI!A944</f>
        <v>43381</v>
      </c>
      <c r="B944" s="2">
        <f>RSI!B944</f>
        <v>7.1273</v>
      </c>
      <c r="C944" s="2">
        <f>RSI!I944</f>
        <v>16.385115186367656</v>
      </c>
      <c r="D944" s="2">
        <f>MACD!E944</f>
        <v>0.28344403061508672</v>
      </c>
      <c r="E944" s="2">
        <f>MACD!F944</f>
        <v>0.19628789182267029</v>
      </c>
      <c r="F944" s="2">
        <f>'Moving Avg'!D944</f>
        <v>7.2473799999999997</v>
      </c>
      <c r="G944" s="2">
        <f>'Moving Avg'!F944</f>
        <v>8.0567200000000003</v>
      </c>
      <c r="H944" s="2">
        <f>'Moving Avg'!G944</f>
        <v>8.9864539999999966</v>
      </c>
      <c r="I944" s="2">
        <f>'Moving Avg'!H944</f>
        <v>10.361138000000004</v>
      </c>
      <c r="J944" s="6" t="str">
        <f>OBV!F944</f>
        <v>BULLISH</v>
      </c>
      <c r="K944" s="6" t="str">
        <f>OBV!G944</f>
        <v>WEAK</v>
      </c>
      <c r="L944" s="6" t="str">
        <f>OBV!H944</f>
        <v>BULLISH DIVERGENCE</v>
      </c>
      <c r="M944" s="8">
        <f t="shared" si="140"/>
        <v>50</v>
      </c>
      <c r="N944" s="8">
        <f t="shared" si="141"/>
        <v>0</v>
      </c>
      <c r="O944" s="8">
        <f t="shared" si="142"/>
        <v>0</v>
      </c>
      <c r="P944" s="8">
        <f t="shared" si="143"/>
        <v>50</v>
      </c>
      <c r="Q944" s="9">
        <f t="shared" si="144"/>
        <v>25</v>
      </c>
      <c r="R944" s="9">
        <f t="shared" si="145"/>
        <v>22.5</v>
      </c>
      <c r="S944" s="9">
        <f t="shared" si="146"/>
        <v>30</v>
      </c>
      <c r="T944" s="9">
        <f t="shared" si="147"/>
        <v>25</v>
      </c>
      <c r="U944" s="8">
        <f t="shared" si="148"/>
        <v>25.833333333333332</v>
      </c>
      <c r="V944" s="8">
        <f t="shared" si="149"/>
        <v>25.625</v>
      </c>
    </row>
    <row r="945" spans="1:22" ht="13.5" x14ac:dyDescent="0.25">
      <c r="A945" s="3">
        <f>RSI!A945</f>
        <v>43382</v>
      </c>
      <c r="B945" s="2">
        <f>RSI!B945</f>
        <v>7.1180000000000003</v>
      </c>
      <c r="C945" s="2">
        <f>RSI!I945</f>
        <v>16.294199175321083</v>
      </c>
      <c r="D945" s="2">
        <f>MACD!E945</f>
        <v>0.33955254589640127</v>
      </c>
      <c r="E945" s="2">
        <f>MACD!F945</f>
        <v>0.22494082263741649</v>
      </c>
      <c r="F945" s="2">
        <f>'Moving Avg'!D945</f>
        <v>7.1479799999999996</v>
      </c>
      <c r="G945" s="2">
        <f>'Moving Avg'!F945</f>
        <v>7.9906049999999995</v>
      </c>
      <c r="H945" s="2">
        <f>'Moving Avg'!G945</f>
        <v>8.931873999999997</v>
      </c>
      <c r="I945" s="2">
        <f>'Moving Avg'!H945</f>
        <v>10.343796000000005</v>
      </c>
      <c r="J945" s="6" t="str">
        <f>OBV!F945</f>
        <v>BULLISH</v>
      </c>
      <c r="K945" s="6" t="str">
        <f>OBV!G945</f>
        <v>WEAK</v>
      </c>
      <c r="L945" s="6" t="str">
        <f>OBV!H945</f>
        <v>BULLISH DIVERGENCE</v>
      </c>
      <c r="M945" s="8">
        <f t="shared" si="140"/>
        <v>50</v>
      </c>
      <c r="N945" s="8">
        <f t="shared" si="141"/>
        <v>0</v>
      </c>
      <c r="O945" s="8">
        <f t="shared" si="142"/>
        <v>0</v>
      </c>
      <c r="P945" s="8">
        <f t="shared" si="143"/>
        <v>50</v>
      </c>
      <c r="Q945" s="9">
        <f t="shared" si="144"/>
        <v>25</v>
      </c>
      <c r="R945" s="9">
        <f t="shared" si="145"/>
        <v>22.5</v>
      </c>
      <c r="S945" s="9">
        <f t="shared" si="146"/>
        <v>30</v>
      </c>
      <c r="T945" s="9">
        <f t="shared" si="147"/>
        <v>25</v>
      </c>
      <c r="U945" s="8">
        <f t="shared" si="148"/>
        <v>25.833333333333332</v>
      </c>
      <c r="V945" s="8">
        <f t="shared" si="149"/>
        <v>25.625</v>
      </c>
    </row>
    <row r="946" spans="1:22" ht="13.5" x14ac:dyDescent="0.25">
      <c r="A946" s="3">
        <f>RSI!A946</f>
        <v>43383</v>
      </c>
      <c r="B946" s="2">
        <f>RSI!B946</f>
        <v>6.9398</v>
      </c>
      <c r="C946" s="2">
        <f>RSI!I946</f>
        <v>14.620205594376586</v>
      </c>
      <c r="D946" s="2">
        <f>MACD!E946</f>
        <v>0.40818169552254346</v>
      </c>
      <c r="E946" s="2">
        <f>MACD!F946</f>
        <v>0.2615889972144419</v>
      </c>
      <c r="F946" s="2">
        <f>'Moving Avg'!D946</f>
        <v>7.1029600000000004</v>
      </c>
      <c r="G946" s="2">
        <f>'Moving Avg'!F946</f>
        <v>7.9193299999999995</v>
      </c>
      <c r="H946" s="2">
        <f>'Moving Avg'!G946</f>
        <v>8.8718539999999972</v>
      </c>
      <c r="I946" s="2">
        <f>'Moving Avg'!H946</f>
        <v>10.325793500000005</v>
      </c>
      <c r="J946" s="6" t="str">
        <f>OBV!F946</f>
        <v>BULLISH</v>
      </c>
      <c r="K946" s="6" t="str">
        <f>OBV!G946</f>
        <v>WEAK</v>
      </c>
      <c r="L946" s="6" t="str">
        <f>OBV!H946</f>
        <v>BULLISH DIVERGENCE</v>
      </c>
      <c r="M946" s="8">
        <f t="shared" si="140"/>
        <v>50</v>
      </c>
      <c r="N946" s="8">
        <f t="shared" si="141"/>
        <v>0</v>
      </c>
      <c r="O946" s="8">
        <f t="shared" si="142"/>
        <v>0</v>
      </c>
      <c r="P946" s="8">
        <f t="shared" si="143"/>
        <v>50</v>
      </c>
      <c r="Q946" s="9">
        <f t="shared" si="144"/>
        <v>25</v>
      </c>
      <c r="R946" s="9">
        <f t="shared" si="145"/>
        <v>22.5</v>
      </c>
      <c r="S946" s="9">
        <f t="shared" si="146"/>
        <v>30</v>
      </c>
      <c r="T946" s="9">
        <f t="shared" si="147"/>
        <v>25</v>
      </c>
      <c r="U946" s="8">
        <f t="shared" si="148"/>
        <v>25.833333333333332</v>
      </c>
      <c r="V946" s="8">
        <f t="shared" si="149"/>
        <v>25.625</v>
      </c>
    </row>
    <row r="947" spans="1:22" ht="13.5" x14ac:dyDescent="0.25">
      <c r="A947" s="3">
        <f>RSI!A947</f>
        <v>43384</v>
      </c>
      <c r="B947" s="2">
        <f>RSI!B947</f>
        <v>6.7335000000000003</v>
      </c>
      <c r="C947" s="2">
        <f>RSI!I947</f>
        <v>12.960202943829344</v>
      </c>
      <c r="D947" s="2">
        <f>MACD!E947</f>
        <v>0.48861157975359415</v>
      </c>
      <c r="E947" s="2">
        <f>MACD!F947</f>
        <v>0.30699351372227235</v>
      </c>
      <c r="F947" s="2">
        <f>'Moving Avg'!D947</f>
        <v>7.018559999999999</v>
      </c>
      <c r="G947" s="2">
        <f>'Moving Avg'!F947</f>
        <v>7.8410249999999992</v>
      </c>
      <c r="H947" s="2">
        <f>'Moving Avg'!G947</f>
        <v>8.8020819999999969</v>
      </c>
      <c r="I947" s="2">
        <f>'Moving Avg'!H947</f>
        <v>10.306989500000004</v>
      </c>
      <c r="J947" s="6" t="str">
        <f>OBV!F947</f>
        <v>BULLISH</v>
      </c>
      <c r="K947" s="6" t="str">
        <f>OBV!G947</f>
        <v>WEAK</v>
      </c>
      <c r="L947" s="6" t="str">
        <f>OBV!H947</f>
        <v>BULLISH DIVERGENCE</v>
      </c>
      <c r="M947" s="8">
        <f t="shared" si="140"/>
        <v>50</v>
      </c>
      <c r="N947" s="8">
        <f t="shared" si="141"/>
        <v>0</v>
      </c>
      <c r="O947" s="8">
        <f t="shared" si="142"/>
        <v>0</v>
      </c>
      <c r="P947" s="8">
        <f t="shared" si="143"/>
        <v>50</v>
      </c>
      <c r="Q947" s="9">
        <f t="shared" si="144"/>
        <v>25</v>
      </c>
      <c r="R947" s="9">
        <f t="shared" si="145"/>
        <v>22.5</v>
      </c>
      <c r="S947" s="9">
        <f t="shared" si="146"/>
        <v>30</v>
      </c>
      <c r="T947" s="9">
        <f t="shared" si="147"/>
        <v>25</v>
      </c>
      <c r="U947" s="8">
        <f t="shared" si="148"/>
        <v>25.833333333333332</v>
      </c>
      <c r="V947" s="8">
        <f t="shared" si="149"/>
        <v>25.625</v>
      </c>
    </row>
    <row r="948" spans="1:22" ht="13.5" x14ac:dyDescent="0.25">
      <c r="A948" s="3">
        <f>RSI!A948</f>
        <v>43385</v>
      </c>
      <c r="B948" s="2">
        <f>RSI!B948</f>
        <v>6.7427999999999999</v>
      </c>
      <c r="C948" s="2">
        <f>RSI!I948</f>
        <v>13.437352185474538</v>
      </c>
      <c r="D948" s="2">
        <f>MACD!E948</f>
        <v>0.56230494683201204</v>
      </c>
      <c r="E948" s="2">
        <f>MACD!F948</f>
        <v>0.3580558003442203</v>
      </c>
      <c r="F948" s="2">
        <f>'Moving Avg'!D948</f>
        <v>6.9322800000000004</v>
      </c>
      <c r="G948" s="2">
        <f>'Moving Avg'!F948</f>
        <v>7.763185</v>
      </c>
      <c r="H948" s="2">
        <f>'Moving Avg'!G948</f>
        <v>8.7381219999999971</v>
      </c>
      <c r="I948" s="2">
        <f>'Moving Avg'!H948</f>
        <v>10.288278000000005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  <c r="M948" s="8">
        <f t="shared" si="140"/>
        <v>50</v>
      </c>
      <c r="N948" s="8">
        <f t="shared" si="141"/>
        <v>0</v>
      </c>
      <c r="O948" s="8">
        <f t="shared" si="142"/>
        <v>0</v>
      </c>
      <c r="P948" s="8">
        <f t="shared" si="143"/>
        <v>33</v>
      </c>
      <c r="Q948" s="9">
        <f t="shared" si="144"/>
        <v>22.45</v>
      </c>
      <c r="R948" s="9">
        <f t="shared" si="145"/>
        <v>18.25</v>
      </c>
      <c r="S948" s="9">
        <f t="shared" si="146"/>
        <v>22.35</v>
      </c>
      <c r="T948" s="9">
        <f t="shared" si="147"/>
        <v>20.75</v>
      </c>
      <c r="U948" s="8">
        <f t="shared" si="148"/>
        <v>21.016666666666669</v>
      </c>
      <c r="V948" s="8">
        <f t="shared" si="149"/>
        <v>20.950000000000003</v>
      </c>
    </row>
    <row r="949" spans="1:22" ht="13.5" x14ac:dyDescent="0.25">
      <c r="A949" s="3">
        <f>RSI!A949</f>
        <v>43389</v>
      </c>
      <c r="B949" s="2">
        <f>RSI!B949</f>
        <v>6.7335000000000003</v>
      </c>
      <c r="C949" s="2">
        <f>RSI!I949</f>
        <v>13.358488264647391</v>
      </c>
      <c r="D949" s="2">
        <f>MACD!E949</f>
        <v>0.59498373930846871</v>
      </c>
      <c r="E949" s="2">
        <f>MACD!F949</f>
        <v>0.40544138813706998</v>
      </c>
      <c r="F949" s="2">
        <f>'Moving Avg'!D949</f>
        <v>6.8535200000000005</v>
      </c>
      <c r="G949" s="2">
        <f>'Moving Avg'!F949</f>
        <v>7.6778449999999996</v>
      </c>
      <c r="H949" s="2">
        <f>'Moving Avg'!G949</f>
        <v>8.6758519999999972</v>
      </c>
      <c r="I949" s="2">
        <f>'Moving Avg'!H949</f>
        <v>10.269013500000005</v>
      </c>
      <c r="J949" s="6" t="str">
        <f>OBV!F949</f>
        <v>BEARISH</v>
      </c>
      <c r="K949" s="6" t="str">
        <f>OBV!G949</f>
        <v>STRONG</v>
      </c>
      <c r="L949" s="6" t="str">
        <f>OBV!H949</f>
        <v>CONFIRMED BEARISH</v>
      </c>
      <c r="M949" s="8">
        <f t="shared" si="140"/>
        <v>50</v>
      </c>
      <c r="N949" s="8">
        <f t="shared" si="141"/>
        <v>0</v>
      </c>
      <c r="O949" s="8">
        <f t="shared" si="142"/>
        <v>0</v>
      </c>
      <c r="P949" s="8">
        <f t="shared" si="143"/>
        <v>33</v>
      </c>
      <c r="Q949" s="9">
        <f t="shared" si="144"/>
        <v>22.45</v>
      </c>
      <c r="R949" s="9">
        <f t="shared" si="145"/>
        <v>18.25</v>
      </c>
      <c r="S949" s="9">
        <f t="shared" si="146"/>
        <v>22.35</v>
      </c>
      <c r="T949" s="9">
        <f t="shared" si="147"/>
        <v>20.75</v>
      </c>
      <c r="U949" s="8">
        <f t="shared" si="148"/>
        <v>21.016666666666669</v>
      </c>
      <c r="V949" s="8">
        <f t="shared" si="149"/>
        <v>20.950000000000003</v>
      </c>
    </row>
    <row r="950" spans="1:22" ht="13.5" x14ac:dyDescent="0.25">
      <c r="A950" s="3">
        <f>RSI!A950</f>
        <v>43390</v>
      </c>
      <c r="B950" s="2">
        <f>RSI!B950</f>
        <v>6.7241</v>
      </c>
      <c r="C950" s="2">
        <f>RSI!I950</f>
        <v>13.273690201916864</v>
      </c>
      <c r="D950" s="2">
        <f>MACD!E950</f>
        <v>0.55641431758138093</v>
      </c>
      <c r="E950" s="2">
        <f>MACD!F950</f>
        <v>0.43563597402593218</v>
      </c>
      <c r="F950" s="2">
        <f>'Moving Avg'!D950</f>
        <v>6.7747399999999995</v>
      </c>
      <c r="G950" s="2">
        <f>'Moving Avg'!F950</f>
        <v>7.5920349999999983</v>
      </c>
      <c r="H950" s="2">
        <f>'Moving Avg'!G950</f>
        <v>8.6135819999999974</v>
      </c>
      <c r="I950" s="2">
        <f>'Moving Avg'!H950</f>
        <v>10.249702000000006</v>
      </c>
      <c r="J950" s="6" t="str">
        <f>OBV!F950</f>
        <v>BEARISH</v>
      </c>
      <c r="K950" s="6" t="str">
        <f>OBV!G950</f>
        <v>STRONG</v>
      </c>
      <c r="L950" s="6" t="str">
        <f>OBV!H950</f>
        <v>CONFIRMED BEARISH</v>
      </c>
      <c r="M950" s="8">
        <f t="shared" si="140"/>
        <v>50</v>
      </c>
      <c r="N950" s="8">
        <f t="shared" si="141"/>
        <v>0</v>
      </c>
      <c r="O950" s="8">
        <f t="shared" si="142"/>
        <v>0</v>
      </c>
      <c r="P950" s="8">
        <f t="shared" si="143"/>
        <v>33</v>
      </c>
      <c r="Q950" s="9">
        <f t="shared" si="144"/>
        <v>22.45</v>
      </c>
      <c r="R950" s="9">
        <f t="shared" si="145"/>
        <v>18.25</v>
      </c>
      <c r="S950" s="9">
        <f t="shared" si="146"/>
        <v>22.35</v>
      </c>
      <c r="T950" s="9">
        <f t="shared" si="147"/>
        <v>20.75</v>
      </c>
      <c r="U950" s="8">
        <f t="shared" si="148"/>
        <v>21.016666666666669</v>
      </c>
      <c r="V950" s="8">
        <f t="shared" si="149"/>
        <v>20.950000000000003</v>
      </c>
    </row>
    <row r="951" spans="1:22" ht="13.5" x14ac:dyDescent="0.25">
      <c r="A951" s="3">
        <f>RSI!A951</f>
        <v>43391</v>
      </c>
      <c r="B951" s="2">
        <f>RSI!B951</f>
        <v>7.1273</v>
      </c>
      <c r="C951" s="2">
        <f>RSI!I951</f>
        <v>32.938131795379547</v>
      </c>
      <c r="D951" s="2">
        <f>MACD!E951</f>
        <v>0.43089509181136787</v>
      </c>
      <c r="E951" s="2">
        <f>MACD!F951</f>
        <v>0.43468779758301934</v>
      </c>
      <c r="F951" s="2">
        <f>'Moving Avg'!D951</f>
        <v>6.8122400000000001</v>
      </c>
      <c r="G951" s="2">
        <f>'Moving Avg'!F951</f>
        <v>7.5390449999999989</v>
      </c>
      <c r="H951" s="2">
        <f>'Moving Avg'!G951</f>
        <v>8.5593759999999985</v>
      </c>
      <c r="I951" s="2">
        <f>'Moving Avg'!H951</f>
        <v>10.232406500000005</v>
      </c>
      <c r="J951" s="6" t="str">
        <f>OBV!F951</f>
        <v>BEARISH</v>
      </c>
      <c r="K951" s="6" t="str">
        <f>OBV!G951</f>
        <v>NEUTRAL</v>
      </c>
      <c r="L951" s="6" t="str">
        <f>OBV!H951</f>
        <v>BEARISH DIVERGENCE</v>
      </c>
      <c r="M951" s="8">
        <f t="shared" si="140"/>
        <v>25</v>
      </c>
      <c r="N951" s="8">
        <f t="shared" si="141"/>
        <v>45</v>
      </c>
      <c r="O951" s="8">
        <f t="shared" si="142"/>
        <v>0</v>
      </c>
      <c r="P951" s="8">
        <f t="shared" si="143"/>
        <v>16.5</v>
      </c>
      <c r="Q951" s="9">
        <f t="shared" si="144"/>
        <v>26.975000000000001</v>
      </c>
      <c r="R951" s="9">
        <f t="shared" si="145"/>
        <v>18.125</v>
      </c>
      <c r="S951" s="9">
        <f t="shared" si="146"/>
        <v>17.925000000000001</v>
      </c>
      <c r="T951" s="9">
        <f t="shared" si="147"/>
        <v>21.625</v>
      </c>
      <c r="U951" s="8">
        <f t="shared" si="148"/>
        <v>21.008333333333336</v>
      </c>
      <c r="V951" s="8">
        <f t="shared" si="149"/>
        <v>21.162500000000001</v>
      </c>
    </row>
    <row r="952" spans="1:22" ht="13.5" x14ac:dyDescent="0.25">
      <c r="A952" s="3">
        <f>RSI!A952</f>
        <v>43392</v>
      </c>
      <c r="B952" s="2">
        <f>RSI!B952</f>
        <v>7.3898999999999999</v>
      </c>
      <c r="C952" s="2">
        <f>RSI!I952</f>
        <v>42.13985472517713</v>
      </c>
      <c r="D952" s="2">
        <f>MACD!E952</f>
        <v>0.30717381701364843</v>
      </c>
      <c r="E952" s="2">
        <f>MACD!F952</f>
        <v>0.40918500146914516</v>
      </c>
      <c r="F952" s="2">
        <f>'Moving Avg'!D952</f>
        <v>6.9435199999999995</v>
      </c>
      <c r="G952" s="2">
        <f>'Moving Avg'!F952</f>
        <v>7.4996549999999997</v>
      </c>
      <c r="H952" s="2">
        <f>'Moving Avg'!G952</f>
        <v>8.5102339999999987</v>
      </c>
      <c r="I952" s="2">
        <f>'Moving Avg'!H952</f>
        <v>10.216424000000004</v>
      </c>
      <c r="J952" s="6" t="str">
        <f>OBV!F952</f>
        <v>BULLISH</v>
      </c>
      <c r="K952" s="6" t="str">
        <f>OBV!G952</f>
        <v>WEAK</v>
      </c>
      <c r="L952" s="6" t="str">
        <f>OBV!H952</f>
        <v>CONFIRMED BULLISH</v>
      </c>
      <c r="M952" s="8">
        <f t="shared" si="140"/>
        <v>25</v>
      </c>
      <c r="N952" s="8">
        <f t="shared" si="141"/>
        <v>100</v>
      </c>
      <c r="O952" s="8">
        <f t="shared" si="142"/>
        <v>0</v>
      </c>
      <c r="P952" s="8">
        <f t="shared" si="143"/>
        <v>67</v>
      </c>
      <c r="Q952" s="9">
        <f t="shared" si="144"/>
        <v>53.8</v>
      </c>
      <c r="R952" s="9">
        <f t="shared" si="145"/>
        <v>41.75</v>
      </c>
      <c r="S952" s="9">
        <f t="shared" si="146"/>
        <v>48.900000000000006</v>
      </c>
      <c r="T952" s="9">
        <f t="shared" si="147"/>
        <v>48</v>
      </c>
      <c r="U952" s="8">
        <f t="shared" si="148"/>
        <v>48.15</v>
      </c>
      <c r="V952" s="8">
        <f t="shared" si="149"/>
        <v>48.112499999999997</v>
      </c>
    </row>
    <row r="953" spans="1:22" ht="13.5" x14ac:dyDescent="0.25">
      <c r="A953" s="3">
        <f>RSI!A953</f>
        <v>43395</v>
      </c>
      <c r="B953" s="2">
        <f>RSI!B953</f>
        <v>7.3712</v>
      </c>
      <c r="C953" s="2">
        <f>RSI!I953</f>
        <v>41.701049232762919</v>
      </c>
      <c r="D953" s="2">
        <f>MACD!E953</f>
        <v>0.20833152118052389</v>
      </c>
      <c r="E953" s="2">
        <f>MACD!F953</f>
        <v>0.36901430541142094</v>
      </c>
      <c r="F953" s="2">
        <f>'Moving Avg'!D953</f>
        <v>7.0691999999999995</v>
      </c>
      <c r="G953" s="2">
        <f>'Moving Avg'!F953</f>
        <v>7.4485450000000002</v>
      </c>
      <c r="H953" s="2">
        <f>'Moving Avg'!G953</f>
        <v>8.4610939999999992</v>
      </c>
      <c r="I953" s="2">
        <f>'Moving Avg'!H953</f>
        <v>10.200808500000004</v>
      </c>
      <c r="J953" s="6" t="str">
        <f>OBV!F953</f>
        <v>BULLISH</v>
      </c>
      <c r="K953" s="6" t="str">
        <f>OBV!G953</f>
        <v>WEAK</v>
      </c>
      <c r="L953" s="6" t="str">
        <f>OBV!H953</f>
        <v>CONFIRMED BULLISH</v>
      </c>
      <c r="M953" s="8">
        <f t="shared" si="140"/>
        <v>25</v>
      </c>
      <c r="N953" s="8">
        <f t="shared" si="141"/>
        <v>100</v>
      </c>
      <c r="O953" s="8">
        <f t="shared" si="142"/>
        <v>0</v>
      </c>
      <c r="P953" s="8">
        <f t="shared" si="143"/>
        <v>67</v>
      </c>
      <c r="Q953" s="9">
        <f t="shared" si="144"/>
        <v>53.8</v>
      </c>
      <c r="R953" s="9">
        <f t="shared" si="145"/>
        <v>41.75</v>
      </c>
      <c r="S953" s="9">
        <f t="shared" si="146"/>
        <v>48.900000000000006</v>
      </c>
      <c r="T953" s="9">
        <f t="shared" si="147"/>
        <v>48</v>
      </c>
      <c r="U953" s="8">
        <f t="shared" si="148"/>
        <v>48.15</v>
      </c>
      <c r="V953" s="8">
        <f t="shared" si="149"/>
        <v>48.112499999999997</v>
      </c>
    </row>
    <row r="954" spans="1:22" ht="13.5" x14ac:dyDescent="0.25">
      <c r="A954" s="3">
        <f>RSI!A954</f>
        <v>43396</v>
      </c>
      <c r="B954" s="2">
        <f>RSI!B954</f>
        <v>7.4086999999999996</v>
      </c>
      <c r="C954" s="2">
        <f>RSI!I954</f>
        <v>42.983249398002762</v>
      </c>
      <c r="D954" s="2">
        <f>MACD!E954</f>
        <v>0.11627865098442314</v>
      </c>
      <c r="E954" s="2">
        <f>MACD!F954</f>
        <v>0.31846717452602141</v>
      </c>
      <c r="F954" s="2">
        <f>'Moving Avg'!D954</f>
        <v>7.2042399999999986</v>
      </c>
      <c r="G954" s="2">
        <f>'Moving Avg'!F954</f>
        <v>7.3993100000000016</v>
      </c>
      <c r="H954" s="2">
        <f>'Moving Avg'!G954</f>
        <v>8.414203999999998</v>
      </c>
      <c r="I954" s="2">
        <f>'Moving Avg'!H954</f>
        <v>10.184460000000003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  <c r="M954" s="8">
        <f t="shared" si="140"/>
        <v>25</v>
      </c>
      <c r="N954" s="8">
        <f t="shared" si="141"/>
        <v>100</v>
      </c>
      <c r="O954" s="8">
        <f t="shared" si="142"/>
        <v>0</v>
      </c>
      <c r="P954" s="8">
        <f t="shared" si="143"/>
        <v>67</v>
      </c>
      <c r="Q954" s="9">
        <f t="shared" si="144"/>
        <v>53.8</v>
      </c>
      <c r="R954" s="9">
        <f t="shared" si="145"/>
        <v>41.75</v>
      </c>
      <c r="S954" s="9">
        <f t="shared" si="146"/>
        <v>48.900000000000006</v>
      </c>
      <c r="T954" s="9">
        <f t="shared" si="147"/>
        <v>48</v>
      </c>
      <c r="U954" s="8">
        <f t="shared" si="148"/>
        <v>48.15</v>
      </c>
      <c r="V954" s="8">
        <f t="shared" si="149"/>
        <v>48.112499999999997</v>
      </c>
    </row>
    <row r="955" spans="1:22" ht="13.5" x14ac:dyDescent="0.25">
      <c r="A955" s="3">
        <f>RSI!A955</f>
        <v>43397</v>
      </c>
      <c r="B955" s="2">
        <f>RSI!B955</f>
        <v>7.3148999999999997</v>
      </c>
      <c r="C955" s="2">
        <f>RSI!I955</f>
        <v>40.579140227548486</v>
      </c>
      <c r="D955" s="2">
        <f>MACD!E955</f>
        <v>4.5142884865147614E-2</v>
      </c>
      <c r="E955" s="2">
        <f>MACD!F955</f>
        <v>0.26380231659384662</v>
      </c>
      <c r="F955" s="2">
        <f>'Moving Avg'!D955</f>
        <v>7.3223999999999991</v>
      </c>
      <c r="G955" s="2">
        <f>'Moving Avg'!F955</f>
        <v>7.3482000000000012</v>
      </c>
      <c r="H955" s="2">
        <f>'Moving Avg'!G955</f>
        <v>8.3673139999999986</v>
      </c>
      <c r="I955" s="2">
        <f>'Moving Avg'!H955</f>
        <v>10.167642500000005</v>
      </c>
      <c r="J955" s="6" t="str">
        <f>OBV!F955</f>
        <v>BEARISH</v>
      </c>
      <c r="K955" s="6" t="str">
        <f>OBV!G955</f>
        <v>STRONG</v>
      </c>
      <c r="L955" s="6" t="str">
        <f>OBV!H955</f>
        <v>BEARISH DIVERGENCE</v>
      </c>
      <c r="M955" s="8">
        <f t="shared" si="140"/>
        <v>25</v>
      </c>
      <c r="N955" s="8">
        <f t="shared" si="141"/>
        <v>100</v>
      </c>
      <c r="O955" s="8">
        <f t="shared" si="142"/>
        <v>0</v>
      </c>
      <c r="P955" s="8">
        <f t="shared" si="143"/>
        <v>33</v>
      </c>
      <c r="Q955" s="9">
        <f t="shared" si="144"/>
        <v>48.7</v>
      </c>
      <c r="R955" s="9">
        <f t="shared" si="145"/>
        <v>33.25</v>
      </c>
      <c r="S955" s="9">
        <f t="shared" si="146"/>
        <v>33.6</v>
      </c>
      <c r="T955" s="9">
        <f t="shared" si="147"/>
        <v>39.5</v>
      </c>
      <c r="U955" s="8">
        <f t="shared" si="148"/>
        <v>38.516666666666673</v>
      </c>
      <c r="V955" s="8">
        <f t="shared" si="149"/>
        <v>38.762500000000003</v>
      </c>
    </row>
    <row r="956" spans="1:22" ht="13.5" x14ac:dyDescent="0.25">
      <c r="A956" s="3">
        <f>RSI!A956</f>
        <v>43398</v>
      </c>
      <c r="B956" s="2">
        <f>RSI!B956</f>
        <v>7.4367999999999999</v>
      </c>
      <c r="C956" s="2">
        <f>RSI!I956</f>
        <v>44.892827161704766</v>
      </c>
      <c r="D956" s="2">
        <f>MACD!E956</f>
        <v>-4.9793602947562299E-2</v>
      </c>
      <c r="E956" s="2">
        <f>MACD!F956</f>
        <v>0.20108313268556482</v>
      </c>
      <c r="F956" s="2">
        <f>'Moving Avg'!D956</f>
        <v>7.3842999999999988</v>
      </c>
      <c r="G956" s="2">
        <f>'Moving Avg'!F956</f>
        <v>7.302715000000001</v>
      </c>
      <c r="H956" s="2">
        <f>'Moving Avg'!G956</f>
        <v>8.3209859999999995</v>
      </c>
      <c r="I956" s="2">
        <f>'Moving Avg'!H956</f>
        <v>10.151894500000003</v>
      </c>
      <c r="J956" s="6" t="str">
        <f>OBV!F956</f>
        <v>BEARISH</v>
      </c>
      <c r="K956" s="6" t="str">
        <f>OBV!G956</f>
        <v>STRONG</v>
      </c>
      <c r="L956" s="6" t="str">
        <f>OBV!H956</f>
        <v>BEARISH DIVERGENCE</v>
      </c>
      <c r="M956" s="8">
        <f t="shared" si="140"/>
        <v>25</v>
      </c>
      <c r="N956" s="8">
        <f t="shared" si="141"/>
        <v>100</v>
      </c>
      <c r="O956" s="8">
        <f t="shared" si="142"/>
        <v>0</v>
      </c>
      <c r="P956" s="8">
        <f t="shared" si="143"/>
        <v>33</v>
      </c>
      <c r="Q956" s="9">
        <f t="shared" si="144"/>
        <v>48.7</v>
      </c>
      <c r="R956" s="9">
        <f t="shared" si="145"/>
        <v>33.25</v>
      </c>
      <c r="S956" s="9">
        <f t="shared" si="146"/>
        <v>33.6</v>
      </c>
      <c r="T956" s="9">
        <f t="shared" si="147"/>
        <v>39.5</v>
      </c>
      <c r="U956" s="8">
        <f t="shared" si="148"/>
        <v>38.516666666666673</v>
      </c>
      <c r="V956" s="8">
        <f t="shared" si="149"/>
        <v>38.762500000000003</v>
      </c>
    </row>
    <row r="957" spans="1:22" ht="13.5" x14ac:dyDescent="0.25">
      <c r="A957" s="3">
        <f>RSI!A957</f>
        <v>43399</v>
      </c>
      <c r="B957" s="2">
        <f>RSI!B957</f>
        <v>7.3712</v>
      </c>
      <c r="C957" s="2">
        <f>RSI!I957</f>
        <v>43.080345238972903</v>
      </c>
      <c r="D957" s="2">
        <f>MACD!E957</f>
        <v>-0.15614961359344637</v>
      </c>
      <c r="E957" s="2">
        <f>MACD!F957</f>
        <v>0.12963658342976261</v>
      </c>
      <c r="F957" s="2">
        <f>'Moving Avg'!D957</f>
        <v>7.38056</v>
      </c>
      <c r="G957" s="2">
        <f>'Moving Avg'!F957</f>
        <v>7.2539500000000006</v>
      </c>
      <c r="H957" s="2">
        <f>'Moving Avg'!G957</f>
        <v>8.2733460000000001</v>
      </c>
      <c r="I957" s="2">
        <f>'Moving Avg'!H957</f>
        <v>10.134254000000004</v>
      </c>
      <c r="J957" s="6" t="str">
        <f>OBV!F957</f>
        <v>BEARISH</v>
      </c>
      <c r="K957" s="6" t="str">
        <f>OBV!G957</f>
        <v>STRONG</v>
      </c>
      <c r="L957" s="6" t="str">
        <f>OBV!H957</f>
        <v>CONFIRMED BEARISH</v>
      </c>
      <c r="M957" s="8">
        <f t="shared" si="140"/>
        <v>25</v>
      </c>
      <c r="N957" s="8">
        <f t="shared" si="141"/>
        <v>100</v>
      </c>
      <c r="O957" s="8">
        <f t="shared" si="142"/>
        <v>0</v>
      </c>
      <c r="P957" s="8">
        <f t="shared" si="143"/>
        <v>33</v>
      </c>
      <c r="Q957" s="9">
        <f t="shared" si="144"/>
        <v>48.7</v>
      </c>
      <c r="R957" s="9">
        <f t="shared" si="145"/>
        <v>33.25</v>
      </c>
      <c r="S957" s="9">
        <f t="shared" si="146"/>
        <v>33.6</v>
      </c>
      <c r="T957" s="9">
        <f t="shared" si="147"/>
        <v>39.5</v>
      </c>
      <c r="U957" s="8">
        <f t="shared" si="148"/>
        <v>38.516666666666673</v>
      </c>
      <c r="V957" s="8">
        <f t="shared" si="149"/>
        <v>38.762500000000003</v>
      </c>
    </row>
    <row r="958" spans="1:22" ht="13.5" x14ac:dyDescent="0.25">
      <c r="A958" s="3">
        <f>RSI!A958</f>
        <v>43402</v>
      </c>
      <c r="B958" s="2">
        <f>RSI!B958</f>
        <v>7.6430999999999996</v>
      </c>
      <c r="C958" s="2">
        <f>RSI!I958</f>
        <v>51.771721290052326</v>
      </c>
      <c r="D958" s="2">
        <f>MACD!E958</f>
        <v>-0.26367469756280393</v>
      </c>
      <c r="E958" s="2">
        <f>MACD!F958</f>
        <v>5.0974327231249304E-2</v>
      </c>
      <c r="F958" s="2">
        <f>'Moving Avg'!D958</f>
        <v>7.4349399999999992</v>
      </c>
      <c r="G958" s="2">
        <f>'Moving Avg'!F958</f>
        <v>7.2192499999999997</v>
      </c>
      <c r="H958" s="2">
        <f>'Moving Avg'!G958</f>
        <v>8.2330199999999998</v>
      </c>
      <c r="I958" s="2">
        <f>'Moving Avg'!H958</f>
        <v>10.117973000000005</v>
      </c>
      <c r="J958" s="6" t="str">
        <f>OBV!F958</f>
        <v>BEARISH</v>
      </c>
      <c r="K958" s="6" t="str">
        <f>OBV!G958</f>
        <v>STRONG</v>
      </c>
      <c r="L958" s="6" t="str">
        <f>OBV!H958</f>
        <v>BEARISH DIVERGENCE</v>
      </c>
      <c r="M958" s="8">
        <f t="shared" si="140"/>
        <v>25</v>
      </c>
      <c r="N958" s="8">
        <f t="shared" si="141"/>
        <v>100</v>
      </c>
      <c r="O958" s="8">
        <f t="shared" si="142"/>
        <v>0</v>
      </c>
      <c r="P958" s="8">
        <f t="shared" si="143"/>
        <v>33</v>
      </c>
      <c r="Q958" s="9">
        <f t="shared" si="144"/>
        <v>48.7</v>
      </c>
      <c r="R958" s="9">
        <f t="shared" si="145"/>
        <v>33.25</v>
      </c>
      <c r="S958" s="9">
        <f t="shared" si="146"/>
        <v>33.6</v>
      </c>
      <c r="T958" s="9">
        <f t="shared" si="147"/>
        <v>39.5</v>
      </c>
      <c r="U958" s="8">
        <f t="shared" si="148"/>
        <v>38.516666666666673</v>
      </c>
      <c r="V958" s="8">
        <f t="shared" si="149"/>
        <v>38.762500000000003</v>
      </c>
    </row>
    <row r="959" spans="1:22" ht="13.5" x14ac:dyDescent="0.25">
      <c r="A959" s="3">
        <f>RSI!A959</f>
        <v>43403</v>
      </c>
      <c r="B959" s="2">
        <f>RSI!B959</f>
        <v>7.7651000000000003</v>
      </c>
      <c r="C959" s="2">
        <f>RSI!I959</f>
        <v>55.085675210571608</v>
      </c>
      <c r="D959" s="2">
        <f>MACD!E959</f>
        <v>-0.36564079243836467</v>
      </c>
      <c r="E959" s="2">
        <f>MACD!F959</f>
        <v>-3.2348696702673499E-2</v>
      </c>
      <c r="F959" s="2">
        <f>'Moving Avg'!D959</f>
        <v>7.5062200000000008</v>
      </c>
      <c r="G959" s="2">
        <f>'Moving Avg'!F959</f>
        <v>7.2028399999999992</v>
      </c>
      <c r="H959" s="2">
        <f>'Moving Avg'!G959</f>
        <v>8.1951339999999995</v>
      </c>
      <c r="I959" s="2">
        <f>'Moving Avg'!H959</f>
        <v>10.102946000000005</v>
      </c>
      <c r="J959" s="6" t="str">
        <f>OBV!F959</f>
        <v>BEARISH</v>
      </c>
      <c r="K959" s="6" t="str">
        <f>OBV!G959</f>
        <v>STRONG</v>
      </c>
      <c r="L959" s="6" t="str">
        <f>OBV!H959</f>
        <v>BEARISH DIVERGENCE</v>
      </c>
      <c r="M959" s="8">
        <f t="shared" si="140"/>
        <v>25</v>
      </c>
      <c r="N959" s="8">
        <f t="shared" si="141"/>
        <v>100</v>
      </c>
      <c r="O959" s="8">
        <f t="shared" si="142"/>
        <v>0</v>
      </c>
      <c r="P959" s="8">
        <f t="shared" si="143"/>
        <v>33</v>
      </c>
      <c r="Q959" s="9">
        <f t="shared" si="144"/>
        <v>48.7</v>
      </c>
      <c r="R959" s="9">
        <f t="shared" si="145"/>
        <v>33.25</v>
      </c>
      <c r="S959" s="9">
        <f t="shared" si="146"/>
        <v>33.6</v>
      </c>
      <c r="T959" s="9">
        <f t="shared" si="147"/>
        <v>39.5</v>
      </c>
      <c r="U959" s="8">
        <f t="shared" si="148"/>
        <v>38.516666666666673</v>
      </c>
      <c r="V959" s="8">
        <f t="shared" si="149"/>
        <v>38.762500000000003</v>
      </c>
    </row>
    <row r="960" spans="1:22" ht="13.5" x14ac:dyDescent="0.25">
      <c r="A960" s="3">
        <f>RSI!A960</f>
        <v>43404</v>
      </c>
      <c r="B960" s="2">
        <f>RSI!B960</f>
        <v>7.7651000000000003</v>
      </c>
      <c r="C960" s="2">
        <f>RSI!I960</f>
        <v>55.085675210571608</v>
      </c>
      <c r="D960" s="2">
        <f>MACD!E960</f>
        <v>-0.45456419107376611</v>
      </c>
      <c r="E960" s="2">
        <f>MACD!F960</f>
        <v>-0.11679179557689202</v>
      </c>
      <c r="F960" s="2">
        <f>'Moving Avg'!D960</f>
        <v>7.5962600000000009</v>
      </c>
      <c r="G960" s="2">
        <f>'Moving Avg'!F960</f>
        <v>7.2103449999999984</v>
      </c>
      <c r="H960" s="2">
        <f>'Moving Avg'!G960</f>
        <v>8.1572479999999992</v>
      </c>
      <c r="I960" s="2">
        <f>'Moving Avg'!H960</f>
        <v>10.088379500000006</v>
      </c>
      <c r="J960" s="6" t="str">
        <f>OBV!F960</f>
        <v>BEARISH</v>
      </c>
      <c r="K960" s="6" t="str">
        <f>OBV!G960</f>
        <v>NEUTRAL</v>
      </c>
      <c r="L960" s="6" t="str">
        <f>OBV!H960</f>
        <v>BEARISH DIVERGENCE</v>
      </c>
      <c r="M960" s="8">
        <f t="shared" si="140"/>
        <v>25</v>
      </c>
      <c r="N960" s="8">
        <f t="shared" si="141"/>
        <v>100</v>
      </c>
      <c r="O960" s="8">
        <f t="shared" si="142"/>
        <v>0</v>
      </c>
      <c r="P960" s="8">
        <f t="shared" si="143"/>
        <v>16.5</v>
      </c>
      <c r="Q960" s="9">
        <f t="shared" si="144"/>
        <v>46.225000000000001</v>
      </c>
      <c r="R960" s="9">
        <f t="shared" si="145"/>
        <v>29.125</v>
      </c>
      <c r="S960" s="9">
        <f t="shared" si="146"/>
        <v>26.175000000000001</v>
      </c>
      <c r="T960" s="9">
        <f t="shared" si="147"/>
        <v>35.375</v>
      </c>
      <c r="U960" s="8">
        <f t="shared" si="148"/>
        <v>33.841666666666661</v>
      </c>
      <c r="V960" s="8">
        <f t="shared" si="149"/>
        <v>34.224999999999994</v>
      </c>
    </row>
    <row r="961" spans="1:22" ht="13.5" x14ac:dyDescent="0.25">
      <c r="A961" s="3">
        <f>RSI!A961</f>
        <v>43405</v>
      </c>
      <c r="B961" s="2">
        <f>RSI!B961</f>
        <v>7.5869</v>
      </c>
      <c r="C961" s="2">
        <f>RSI!I961</f>
        <v>49.342132507441669</v>
      </c>
      <c r="D961" s="2">
        <f>MACD!E961</f>
        <v>-0.45568578041975094</v>
      </c>
      <c r="E961" s="2">
        <f>MACD!F961</f>
        <v>-0.18457059254546382</v>
      </c>
      <c r="F961" s="2">
        <f>'Moving Avg'!D961</f>
        <v>7.6262799999999995</v>
      </c>
      <c r="G961" s="2">
        <f>'Moving Avg'!F961</f>
        <v>7.231444999999999</v>
      </c>
      <c r="H961" s="2">
        <f>'Moving Avg'!G961</f>
        <v>8.1157979999999998</v>
      </c>
      <c r="I961" s="2">
        <f>'Moving Avg'!H961</f>
        <v>10.073566500000005</v>
      </c>
      <c r="J961" s="6" t="str">
        <f>OBV!F961</f>
        <v>BEARISH</v>
      </c>
      <c r="K961" s="6" t="str">
        <f>OBV!G961</f>
        <v>STRONG</v>
      </c>
      <c r="L961" s="6" t="str">
        <f>OBV!H961</f>
        <v>BEARISH DIVERGENCE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33</v>
      </c>
      <c r="Q961" s="9">
        <f t="shared" si="144"/>
        <v>48.7</v>
      </c>
      <c r="R961" s="9">
        <f t="shared" si="145"/>
        <v>33.25</v>
      </c>
      <c r="S961" s="9">
        <f t="shared" si="146"/>
        <v>33.6</v>
      </c>
      <c r="T961" s="9">
        <f t="shared" si="147"/>
        <v>39.5</v>
      </c>
      <c r="U961" s="8">
        <f t="shared" si="148"/>
        <v>38.516666666666673</v>
      </c>
      <c r="V961" s="8">
        <f t="shared" si="149"/>
        <v>38.762500000000003</v>
      </c>
    </row>
    <row r="962" spans="1:22" ht="13.5" x14ac:dyDescent="0.25">
      <c r="A962" s="3">
        <f>RSI!A962</f>
        <v>43406</v>
      </c>
      <c r="B962" s="2">
        <f>RSI!B962</f>
        <v>7.5961999999999996</v>
      </c>
      <c r="C962" s="2">
        <f>RSI!I962</f>
        <v>49.637260534694505</v>
      </c>
      <c r="D962" s="2">
        <f>MACD!E962</f>
        <v>-0.41689801389116621</v>
      </c>
      <c r="E962" s="2">
        <f>MACD!F962</f>
        <v>-0.23103607681460431</v>
      </c>
      <c r="F962" s="2">
        <f>'Moving Avg'!D962</f>
        <v>7.6712800000000003</v>
      </c>
      <c r="G962" s="2">
        <f>'Moving Avg'!F962</f>
        <v>7.2534800000000015</v>
      </c>
      <c r="H962" s="2">
        <f>'Moving Avg'!G962</f>
        <v>8.0771599999999992</v>
      </c>
      <c r="I962" s="2">
        <f>'Moving Avg'!H962</f>
        <v>10.057189000000005</v>
      </c>
      <c r="J962" s="6" t="str">
        <f>OBV!F962</f>
        <v>BULLISH</v>
      </c>
      <c r="K962" s="6" t="str">
        <f>OBV!G962</f>
        <v>WEAK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67</v>
      </c>
      <c r="Q962" s="9">
        <f t="shared" si="144"/>
        <v>53.8</v>
      </c>
      <c r="R962" s="9">
        <f t="shared" si="145"/>
        <v>41.75</v>
      </c>
      <c r="S962" s="9">
        <f t="shared" si="146"/>
        <v>48.900000000000006</v>
      </c>
      <c r="T962" s="9">
        <f t="shared" si="147"/>
        <v>48</v>
      </c>
      <c r="U962" s="8">
        <f t="shared" si="148"/>
        <v>48.15</v>
      </c>
      <c r="V962" s="8">
        <f t="shared" si="149"/>
        <v>48.112499999999997</v>
      </c>
    </row>
    <row r="963" spans="1:22" ht="13.5" x14ac:dyDescent="0.25">
      <c r="A963" s="3">
        <f>RSI!A963</f>
        <v>43409</v>
      </c>
      <c r="B963" s="2">
        <f>RSI!B963</f>
        <v>7.7369000000000003</v>
      </c>
      <c r="C963" s="2">
        <f>RSI!I963</f>
        <v>54.003285319056509</v>
      </c>
      <c r="D963" s="2">
        <f>MACD!E963</f>
        <v>-0.39740790605377008</v>
      </c>
      <c r="E963" s="2">
        <f>MACD!F963</f>
        <v>-0.26431044266243747</v>
      </c>
      <c r="F963" s="2">
        <f>'Moving Avg'!D963</f>
        <v>7.6900400000000007</v>
      </c>
      <c r="G963" s="2">
        <f>'Moving Avg'!F963</f>
        <v>7.2816149999999995</v>
      </c>
      <c r="H963" s="2">
        <f>'Moving Avg'!G963</f>
        <v>8.0360840000000007</v>
      </c>
      <c r="I963" s="2">
        <f>'Moving Avg'!H963</f>
        <v>10.042067000000007</v>
      </c>
      <c r="J963" s="6" t="str">
        <f>OBV!F963</f>
        <v>BULLISH</v>
      </c>
      <c r="K963" s="6" t="str">
        <f>OBV!G963</f>
        <v>WEAK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67</v>
      </c>
      <c r="Q963" s="9">
        <f t="shared" ref="Q963:Q1026" si="154">0.35*M963+N963*0.35+O963*0.15+P963*0.15</f>
        <v>53.8</v>
      </c>
      <c r="R963" s="9">
        <f t="shared" ref="R963:R1026" si="155">M963*0.2+N963*0.2+O963*0.35+P963*0.25</f>
        <v>41.75</v>
      </c>
      <c r="S963" s="9">
        <f t="shared" ref="S963:S1026" si="156">M963*0.15+N963*0.15+O963*0.25+P963*0.45</f>
        <v>48.900000000000006</v>
      </c>
      <c r="T963" s="9">
        <f t="shared" ref="T963:T1026" si="157">0.25*SUM(M963:P963)</f>
        <v>48</v>
      </c>
      <c r="U963" s="8">
        <f t="shared" ref="U963:U1026" si="158">SUM(Q963:S963)/3</f>
        <v>48.15</v>
      </c>
      <c r="V963" s="8">
        <f t="shared" ref="V963:V1026" si="159">SUM(Q963:T963)/4</f>
        <v>48.112499999999997</v>
      </c>
    </row>
    <row r="964" spans="1:22" ht="13.5" x14ac:dyDescent="0.25">
      <c r="A964" s="3">
        <f>RSI!A964</f>
        <v>43410</v>
      </c>
      <c r="B964" s="2">
        <f>RSI!B964</f>
        <v>7.6150000000000002</v>
      </c>
      <c r="C964" s="2">
        <f>RSI!I964</f>
        <v>49.962073651950384</v>
      </c>
      <c r="D964" s="2">
        <f>MACD!E964</f>
        <v>-0.36697767448824692</v>
      </c>
      <c r="E964" s="2">
        <f>MACD!F964</f>
        <v>-0.28484388902759938</v>
      </c>
      <c r="F964" s="2">
        <f>'Moving Avg'!D964</f>
        <v>7.6600200000000003</v>
      </c>
      <c r="G964" s="2">
        <f>'Moving Avg'!F964</f>
        <v>7.306</v>
      </c>
      <c r="H964" s="2">
        <f>'Moving Avg'!G964</f>
        <v>7.9970719999999993</v>
      </c>
      <c r="I964" s="2">
        <f>'Moving Avg'!H964</f>
        <v>10.025369000000007</v>
      </c>
      <c r="J964" s="6" t="str">
        <f>OBV!F964</f>
        <v>BULLISH</v>
      </c>
      <c r="K964" s="6" t="str">
        <f>OBV!G964</f>
        <v>WEAK</v>
      </c>
      <c r="L964" s="6" t="str">
        <f>OBV!H964</f>
        <v>BULLISH DIVERGENCE</v>
      </c>
      <c r="M964" s="8">
        <f t="shared" si="150"/>
        <v>25</v>
      </c>
      <c r="N964" s="8">
        <f t="shared" si="151"/>
        <v>100</v>
      </c>
      <c r="O964" s="8">
        <f t="shared" si="152"/>
        <v>0</v>
      </c>
      <c r="P964" s="8">
        <f t="shared" si="153"/>
        <v>50</v>
      </c>
      <c r="Q964" s="9">
        <f t="shared" si="154"/>
        <v>51.25</v>
      </c>
      <c r="R964" s="9">
        <f t="shared" si="155"/>
        <v>37.5</v>
      </c>
      <c r="S964" s="9">
        <f t="shared" si="156"/>
        <v>41.25</v>
      </c>
      <c r="T964" s="9">
        <f t="shared" si="157"/>
        <v>43.75</v>
      </c>
      <c r="U964" s="8">
        <f t="shared" si="158"/>
        <v>43.333333333333336</v>
      </c>
      <c r="V964" s="8">
        <f t="shared" si="159"/>
        <v>43.4375</v>
      </c>
    </row>
    <row r="965" spans="1:22" ht="13.5" x14ac:dyDescent="0.25">
      <c r="A965" s="3">
        <f>RSI!A965</f>
        <v>43411</v>
      </c>
      <c r="B965" s="2">
        <f>RSI!B965</f>
        <v>7.7369000000000003</v>
      </c>
      <c r="C965" s="2">
        <f>RSI!I965</f>
        <v>53.693843374314376</v>
      </c>
      <c r="D965" s="2">
        <f>MACD!E965</f>
        <v>-0.36476563922194494</v>
      </c>
      <c r="E965" s="2">
        <f>MACD!F965</f>
        <v>-0.30082823906646849</v>
      </c>
      <c r="F965" s="2">
        <f>'Moving Avg'!D965</f>
        <v>7.6543800000000006</v>
      </c>
      <c r="G965" s="2">
        <f>'Moving Avg'!F965</f>
        <v>7.3369450000000001</v>
      </c>
      <c r="H965" s="2">
        <f>'Moving Avg'!G965</f>
        <v>7.9586219999999992</v>
      </c>
      <c r="I965" s="2">
        <f>'Moving Avg'!H965</f>
        <v>10.008820500000008</v>
      </c>
      <c r="J965" s="6" t="str">
        <f>OBV!F965</f>
        <v>BULLISH</v>
      </c>
      <c r="K965" s="6" t="str">
        <f>OBV!G965</f>
        <v>WEAK</v>
      </c>
      <c r="L965" s="6" t="str">
        <f>OBV!H965</f>
        <v>BULLISH DIVERGENCE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50</v>
      </c>
      <c r="Q965" s="9">
        <f t="shared" si="154"/>
        <v>51.25</v>
      </c>
      <c r="R965" s="9">
        <f t="shared" si="155"/>
        <v>37.5</v>
      </c>
      <c r="S965" s="9">
        <f t="shared" si="156"/>
        <v>41.25</v>
      </c>
      <c r="T965" s="9">
        <f t="shared" si="157"/>
        <v>43.75</v>
      </c>
      <c r="U965" s="8">
        <f t="shared" si="158"/>
        <v>43.333333333333336</v>
      </c>
      <c r="V965" s="8">
        <f t="shared" si="159"/>
        <v>43.4375</v>
      </c>
    </row>
    <row r="966" spans="1:22" ht="13.5" x14ac:dyDescent="0.25">
      <c r="A966" s="3">
        <f>RSI!A966</f>
        <v>43412</v>
      </c>
      <c r="B966" s="2">
        <f>RSI!B966</f>
        <v>7.7369000000000003</v>
      </c>
      <c r="C966" s="2">
        <f>RSI!I966</f>
        <v>53.693843374314376</v>
      </c>
      <c r="D966" s="2">
        <f>MACD!E966</f>
        <v>-0.34493096043242755</v>
      </c>
      <c r="E966" s="2">
        <f>MACD!F966</f>
        <v>-0.30964878333966028</v>
      </c>
      <c r="F966" s="2">
        <f>'Moving Avg'!D966</f>
        <v>7.68438</v>
      </c>
      <c r="G966" s="2">
        <f>'Moving Avg'!F966</f>
        <v>7.3768000000000002</v>
      </c>
      <c r="H966" s="2">
        <f>'Moving Avg'!G966</f>
        <v>7.9201719999999991</v>
      </c>
      <c r="I966" s="2">
        <f>'Moving Avg'!H966</f>
        <v>9.9918115000000078</v>
      </c>
      <c r="J966" s="6" t="str">
        <f>OBV!F966</f>
        <v>BULLISH</v>
      </c>
      <c r="K966" s="6" t="str">
        <f>OBV!G966</f>
        <v>WEAK</v>
      </c>
      <c r="L966" s="6" t="str">
        <f>OBV!H966</f>
        <v>CONFIRMED BULLISH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67</v>
      </c>
      <c r="Q966" s="9">
        <f t="shared" si="154"/>
        <v>53.8</v>
      </c>
      <c r="R966" s="9">
        <f t="shared" si="155"/>
        <v>41.75</v>
      </c>
      <c r="S966" s="9">
        <f t="shared" si="156"/>
        <v>48.900000000000006</v>
      </c>
      <c r="T966" s="9">
        <f t="shared" si="157"/>
        <v>48</v>
      </c>
      <c r="U966" s="8">
        <f t="shared" si="158"/>
        <v>48.15</v>
      </c>
      <c r="V966" s="8">
        <f t="shared" si="159"/>
        <v>48.112499999999997</v>
      </c>
    </row>
    <row r="967" spans="1:22" ht="13.5" x14ac:dyDescent="0.25">
      <c r="A967" s="3">
        <f>RSI!A967</f>
        <v>43413</v>
      </c>
      <c r="B967" s="2">
        <f>RSI!B967</f>
        <v>7.5869</v>
      </c>
      <c r="C967" s="2">
        <f>RSI!I967</f>
        <v>48.528821144726535</v>
      </c>
      <c r="D967" s="2">
        <f>MACD!E967</f>
        <v>-0.32786127237303297</v>
      </c>
      <c r="E967" s="2">
        <f>MACD!F967</f>
        <v>-0.31329128114633487</v>
      </c>
      <c r="F967" s="2">
        <f>'Moving Avg'!D967</f>
        <v>7.6825199999999993</v>
      </c>
      <c r="G967" s="2">
        <f>'Moving Avg'!F967</f>
        <v>7.4194700000000013</v>
      </c>
      <c r="H967" s="2">
        <f>'Moving Avg'!G967</f>
        <v>7.8843480000000001</v>
      </c>
      <c r="I967" s="2">
        <f>'Moving Avg'!H967</f>
        <v>9.9737305000000092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45</v>
      </c>
      <c r="O967" s="8">
        <f t="shared" si="152"/>
        <v>0</v>
      </c>
      <c r="P967" s="8">
        <f t="shared" si="153"/>
        <v>16.5</v>
      </c>
      <c r="Q967" s="9">
        <f t="shared" si="154"/>
        <v>26.975000000000001</v>
      </c>
      <c r="R967" s="9">
        <f t="shared" si="155"/>
        <v>18.125</v>
      </c>
      <c r="S967" s="9">
        <f t="shared" si="156"/>
        <v>17.925000000000001</v>
      </c>
      <c r="T967" s="9">
        <f t="shared" si="157"/>
        <v>21.625</v>
      </c>
      <c r="U967" s="8">
        <f t="shared" si="158"/>
        <v>21.008333333333336</v>
      </c>
      <c r="V967" s="8">
        <f t="shared" si="159"/>
        <v>21.162500000000001</v>
      </c>
    </row>
    <row r="968" spans="1:22" ht="13.5" x14ac:dyDescent="0.25">
      <c r="A968" s="3">
        <f>RSI!A968</f>
        <v>43416</v>
      </c>
      <c r="B968" s="2">
        <f>RSI!B968</f>
        <v>7.5025000000000004</v>
      </c>
      <c r="C968" s="2">
        <f>RSI!I968</f>
        <v>45.855942748305701</v>
      </c>
      <c r="D968" s="2">
        <f>MACD!E968</f>
        <v>-0.26512677292623721</v>
      </c>
      <c r="E968" s="2">
        <f>MACD!F968</f>
        <v>-0.30365837950231533</v>
      </c>
      <c r="F968" s="2">
        <f>'Moving Avg'!D968</f>
        <v>7.6356399999999995</v>
      </c>
      <c r="G968" s="2">
        <f>'Moving Avg'!F968</f>
        <v>7.4574550000000013</v>
      </c>
      <c r="H968" s="2">
        <f>'Moving Avg'!G968</f>
        <v>7.839334</v>
      </c>
      <c r="I968" s="2">
        <f>'Moving Avg'!H968</f>
        <v>9.9552735000000094</v>
      </c>
      <c r="J968" s="6" t="str">
        <f>OBV!F968</f>
        <v>BEARISH</v>
      </c>
      <c r="K968" s="6" t="str">
        <f>OBV!G968</f>
        <v>STRONG</v>
      </c>
      <c r="L968" s="6" t="str">
        <f>OBV!H968</f>
        <v>CONFIRMED BEARISH</v>
      </c>
      <c r="M968" s="8">
        <f t="shared" si="150"/>
        <v>25</v>
      </c>
      <c r="N968" s="8">
        <f t="shared" si="151"/>
        <v>0</v>
      </c>
      <c r="O968" s="8">
        <f t="shared" si="152"/>
        <v>0</v>
      </c>
      <c r="P968" s="8">
        <f t="shared" si="153"/>
        <v>33</v>
      </c>
      <c r="Q968" s="9">
        <f t="shared" si="154"/>
        <v>13.7</v>
      </c>
      <c r="R968" s="9">
        <f t="shared" si="155"/>
        <v>13.25</v>
      </c>
      <c r="S968" s="9">
        <f t="shared" si="156"/>
        <v>18.600000000000001</v>
      </c>
      <c r="T968" s="9">
        <f t="shared" si="157"/>
        <v>14.5</v>
      </c>
      <c r="U968" s="8">
        <f t="shared" si="158"/>
        <v>15.183333333333332</v>
      </c>
      <c r="V968" s="8">
        <f t="shared" si="159"/>
        <v>15.012499999999999</v>
      </c>
    </row>
    <row r="969" spans="1:22" ht="13.5" x14ac:dyDescent="0.25">
      <c r="A969" s="3">
        <f>RSI!A969</f>
        <v>43417</v>
      </c>
      <c r="B969" s="2">
        <f>RSI!B969</f>
        <v>7.4836999999999998</v>
      </c>
      <c r="C969" s="2">
        <f>RSI!I969</f>
        <v>45.257979208986534</v>
      </c>
      <c r="D969" s="2">
        <f>MACD!E969</f>
        <v>-0.19119032153144033</v>
      </c>
      <c r="E969" s="2">
        <f>MACD!F969</f>
        <v>-0.28116476790814038</v>
      </c>
      <c r="F969" s="2">
        <f>'Moving Avg'!D969</f>
        <v>7.6093799999999998</v>
      </c>
      <c r="G969" s="2">
        <f>'Moving Avg'!F969</f>
        <v>7.4949650000000005</v>
      </c>
      <c r="H969" s="2">
        <f>'Moving Avg'!G969</f>
        <v>7.8014459999999994</v>
      </c>
      <c r="I969" s="2">
        <f>'Moving Avg'!H969</f>
        <v>9.9369985000000085</v>
      </c>
      <c r="J969" s="6" t="str">
        <f>OBV!F969</f>
        <v>BEARISH</v>
      </c>
      <c r="K969" s="6" t="str">
        <f>OBV!G969</f>
        <v>STRONG</v>
      </c>
      <c r="L969" s="6" t="str">
        <f>OBV!H969</f>
        <v>CONFIRMED BEARISH</v>
      </c>
      <c r="M969" s="8">
        <f t="shared" si="150"/>
        <v>25</v>
      </c>
      <c r="N969" s="8">
        <f t="shared" si="151"/>
        <v>0</v>
      </c>
      <c r="O969" s="8">
        <f t="shared" si="152"/>
        <v>0</v>
      </c>
      <c r="P969" s="8">
        <f t="shared" si="153"/>
        <v>33</v>
      </c>
      <c r="Q969" s="9">
        <f t="shared" si="154"/>
        <v>13.7</v>
      </c>
      <c r="R969" s="9">
        <f t="shared" si="155"/>
        <v>13.25</v>
      </c>
      <c r="S969" s="9">
        <f t="shared" si="156"/>
        <v>18.600000000000001</v>
      </c>
      <c r="T969" s="9">
        <f t="shared" si="157"/>
        <v>14.5</v>
      </c>
      <c r="U969" s="8">
        <f t="shared" si="158"/>
        <v>15.183333333333332</v>
      </c>
      <c r="V969" s="8">
        <f t="shared" si="159"/>
        <v>15.012499999999999</v>
      </c>
    </row>
    <row r="970" spans="1:22" ht="13.5" x14ac:dyDescent="0.25">
      <c r="A970" s="3">
        <f>RSI!A970</f>
        <v>43418</v>
      </c>
      <c r="B970" s="2">
        <f>RSI!B970</f>
        <v>7.4931000000000001</v>
      </c>
      <c r="C970" s="2">
        <f>RSI!I970</f>
        <v>45.639673637259243</v>
      </c>
      <c r="D970" s="2">
        <f>MACD!E970</f>
        <v>-0.12857355395396119</v>
      </c>
      <c r="E970" s="2">
        <f>MACD!F970</f>
        <v>-0.25064652511730456</v>
      </c>
      <c r="F970" s="2">
        <f>'Moving Avg'!D970</f>
        <v>7.5606200000000001</v>
      </c>
      <c r="G970" s="2">
        <f>'Moving Avg'!F970</f>
        <v>7.5334150000000006</v>
      </c>
      <c r="H970" s="2">
        <f>'Moving Avg'!G970</f>
        <v>7.7678720000000006</v>
      </c>
      <c r="I970" s="2">
        <f>'Moving Avg'!H970</f>
        <v>9.9176200000000065</v>
      </c>
      <c r="J970" s="6" t="str">
        <f>OBV!F970</f>
        <v>BEARISH</v>
      </c>
      <c r="K970" s="6" t="str">
        <f>OBV!G970</f>
        <v>STRONG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0</v>
      </c>
      <c r="P970" s="8">
        <f t="shared" si="153"/>
        <v>33</v>
      </c>
      <c r="Q970" s="9">
        <f t="shared" si="154"/>
        <v>13.7</v>
      </c>
      <c r="R970" s="9">
        <f t="shared" si="155"/>
        <v>13.25</v>
      </c>
      <c r="S970" s="9">
        <f t="shared" si="156"/>
        <v>18.600000000000001</v>
      </c>
      <c r="T970" s="9">
        <f t="shared" si="157"/>
        <v>14.5</v>
      </c>
      <c r="U970" s="8">
        <f t="shared" si="158"/>
        <v>15.183333333333332</v>
      </c>
      <c r="V970" s="8">
        <f t="shared" si="159"/>
        <v>15.012499999999999</v>
      </c>
    </row>
    <row r="971" spans="1:22" ht="13.5" x14ac:dyDescent="0.25">
      <c r="A971" s="3">
        <f>RSI!A971</f>
        <v>43419</v>
      </c>
      <c r="B971" s="2">
        <f>RSI!B971</f>
        <v>7.4743000000000004</v>
      </c>
      <c r="C971" s="2">
        <f>RSI!I971</f>
        <v>44.964402019507851</v>
      </c>
      <c r="D971" s="2">
        <f>MACD!E971</f>
        <v>-0.10097268415446692</v>
      </c>
      <c r="E971" s="2">
        <f>MACD!F971</f>
        <v>-0.22071175692473705</v>
      </c>
      <c r="F971" s="2">
        <f>'Moving Avg'!D971</f>
        <v>7.5081000000000007</v>
      </c>
      <c r="G971" s="2">
        <f>'Moving Avg'!F971</f>
        <v>7.5507650000000002</v>
      </c>
      <c r="H971" s="2">
        <f>'Moving Avg'!G971</f>
        <v>7.7339220000000015</v>
      </c>
      <c r="I971" s="2">
        <f>'Moving Avg'!H971</f>
        <v>9.8981475000000074</v>
      </c>
      <c r="J971" s="6" t="str">
        <f>OBV!F971</f>
        <v>BEARISH</v>
      </c>
      <c r="K971" s="6" t="str">
        <f>OBV!G971</f>
        <v>STRONG</v>
      </c>
      <c r="L971" s="6" t="str">
        <f>OBV!H971</f>
        <v>CONFIRMED BEARISH</v>
      </c>
      <c r="M971" s="8">
        <f t="shared" si="150"/>
        <v>25</v>
      </c>
      <c r="N971" s="8">
        <f t="shared" si="151"/>
        <v>0</v>
      </c>
      <c r="O971" s="8">
        <f t="shared" si="152"/>
        <v>0</v>
      </c>
      <c r="P971" s="8">
        <f t="shared" si="153"/>
        <v>33</v>
      </c>
      <c r="Q971" s="9">
        <f t="shared" si="154"/>
        <v>13.7</v>
      </c>
      <c r="R971" s="9">
        <f t="shared" si="155"/>
        <v>13.25</v>
      </c>
      <c r="S971" s="9">
        <f t="shared" si="156"/>
        <v>18.600000000000001</v>
      </c>
      <c r="T971" s="9">
        <f t="shared" si="157"/>
        <v>14.5</v>
      </c>
      <c r="U971" s="8">
        <f t="shared" si="158"/>
        <v>15.183333333333332</v>
      </c>
      <c r="V971" s="8">
        <f t="shared" si="159"/>
        <v>15.012499999999999</v>
      </c>
    </row>
    <row r="972" spans="1:22" ht="13.5" x14ac:dyDescent="0.25">
      <c r="A972" s="3">
        <f>RSI!A972</f>
        <v>43420</v>
      </c>
      <c r="B972" s="2">
        <f>RSI!B972</f>
        <v>7.4743000000000004</v>
      </c>
      <c r="C972" s="2">
        <f>RSI!I972</f>
        <v>44.964402019507851</v>
      </c>
      <c r="D972" s="2">
        <f>MACD!E972</f>
        <v>-7.5483425090425271E-2</v>
      </c>
      <c r="E972" s="2">
        <f>MACD!F972</f>
        <v>-0.1916660905578747</v>
      </c>
      <c r="F972" s="2">
        <f>'Moving Avg'!D972</f>
        <v>7.4855800000000006</v>
      </c>
      <c r="G972" s="2">
        <f>'Moving Avg'!F972</f>
        <v>7.5549850000000003</v>
      </c>
      <c r="H972" s="2">
        <f>'Moving Avg'!G972</f>
        <v>7.7052240000000021</v>
      </c>
      <c r="I972" s="2">
        <f>'Moving Avg'!H972</f>
        <v>9.8786750000000083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0</v>
      </c>
      <c r="O972" s="8">
        <f t="shared" si="152"/>
        <v>0</v>
      </c>
      <c r="P972" s="8">
        <f t="shared" si="153"/>
        <v>16.5</v>
      </c>
      <c r="Q972" s="9">
        <f t="shared" si="154"/>
        <v>11.225</v>
      </c>
      <c r="R972" s="9">
        <f t="shared" si="155"/>
        <v>9.125</v>
      </c>
      <c r="S972" s="9">
        <f t="shared" si="156"/>
        <v>11.175000000000001</v>
      </c>
      <c r="T972" s="9">
        <f t="shared" si="157"/>
        <v>10.375</v>
      </c>
      <c r="U972" s="8">
        <f t="shared" si="158"/>
        <v>10.508333333333335</v>
      </c>
      <c r="V972" s="8">
        <f t="shared" si="159"/>
        <v>10.475000000000001</v>
      </c>
    </row>
    <row r="973" spans="1:22" ht="13.5" x14ac:dyDescent="0.25">
      <c r="A973" s="3">
        <f>RSI!A973</f>
        <v>43423</v>
      </c>
      <c r="B973" s="2">
        <f>RSI!B973</f>
        <v>7.4555999999999996</v>
      </c>
      <c r="C973" s="2">
        <f>RSI!I973</f>
        <v>44.20981763496534</v>
      </c>
      <c r="D973" s="2">
        <f>MACD!E973</f>
        <v>-3.0232485081953975E-2</v>
      </c>
      <c r="E973" s="2">
        <f>MACD!F973</f>
        <v>-0.15937936946269057</v>
      </c>
      <c r="F973" s="2">
        <f>'Moving Avg'!D973</f>
        <v>7.4762000000000004</v>
      </c>
      <c r="G973" s="2">
        <f>'Moving Avg'!F973</f>
        <v>7.5592050000000004</v>
      </c>
      <c r="H973" s="2">
        <f>'Moving Avg'!G973</f>
        <v>7.676528000000002</v>
      </c>
      <c r="I973" s="2">
        <f>'Moving Avg'!H973</f>
        <v>9.859109000000009</v>
      </c>
      <c r="J973" s="6" t="str">
        <f>OBV!F973</f>
        <v>BULLISH</v>
      </c>
      <c r="K973" s="6" t="str">
        <f>OBV!G973</f>
        <v>NEUTRAL</v>
      </c>
      <c r="L973" s="6" t="str">
        <f>OBV!H973</f>
        <v>BULLISH DIVERGENCE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66.5</v>
      </c>
      <c r="Q973" s="9">
        <f t="shared" si="154"/>
        <v>18.725000000000001</v>
      </c>
      <c r="R973" s="9">
        <f t="shared" si="155"/>
        <v>21.625</v>
      </c>
      <c r="S973" s="9">
        <f t="shared" si="156"/>
        <v>33.674999999999997</v>
      </c>
      <c r="T973" s="9">
        <f t="shared" si="157"/>
        <v>22.875</v>
      </c>
      <c r="U973" s="8">
        <f t="shared" si="158"/>
        <v>24.675000000000001</v>
      </c>
      <c r="V973" s="8">
        <f t="shared" si="159"/>
        <v>24.225000000000001</v>
      </c>
    </row>
    <row r="974" spans="1:22" ht="13.5" x14ac:dyDescent="0.25">
      <c r="A974" s="3">
        <f>RSI!A974</f>
        <v>43425</v>
      </c>
      <c r="B974" s="2">
        <f>RSI!B974</f>
        <v>7.4836999999999998</v>
      </c>
      <c r="C974" s="2">
        <f>RSI!I974</f>
        <v>45.684875863771211</v>
      </c>
      <c r="D974" s="2">
        <f>MACD!E974</f>
        <v>-1.2064569290907379E-2</v>
      </c>
      <c r="E974" s="2">
        <f>MACD!F974</f>
        <v>-0.12991640942833396</v>
      </c>
      <c r="F974" s="2">
        <f>'Moving Avg'!D974</f>
        <v>7.4762000000000004</v>
      </c>
      <c r="G974" s="2">
        <f>'Moving Avg'!F974</f>
        <v>7.5629550000000005</v>
      </c>
      <c r="H974" s="2">
        <f>'Moving Avg'!G974</f>
        <v>7.6536460000000011</v>
      </c>
      <c r="I974" s="2">
        <f>'Moving Avg'!H974</f>
        <v>9.8394530000000096</v>
      </c>
      <c r="J974" s="6" t="str">
        <f>OBV!F974</f>
        <v>BULLISH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49.5</v>
      </c>
      <c r="Q974" s="9">
        <f t="shared" si="154"/>
        <v>16.175000000000001</v>
      </c>
      <c r="R974" s="9">
        <f t="shared" si="155"/>
        <v>17.375</v>
      </c>
      <c r="S974" s="9">
        <f t="shared" si="156"/>
        <v>26.025000000000002</v>
      </c>
      <c r="T974" s="9">
        <f t="shared" si="157"/>
        <v>18.625</v>
      </c>
      <c r="U974" s="8">
        <f t="shared" si="158"/>
        <v>19.858333333333334</v>
      </c>
      <c r="V974" s="8">
        <f t="shared" si="159"/>
        <v>19.55</v>
      </c>
    </row>
    <row r="975" spans="1:22" ht="13.5" x14ac:dyDescent="0.25">
      <c r="A975" s="3">
        <f>RSI!A975</f>
        <v>43426</v>
      </c>
      <c r="B975" s="2">
        <f>RSI!B975</f>
        <v>7.4086999999999996</v>
      </c>
      <c r="C975" s="2">
        <f>RSI!I975</f>
        <v>42.458218998807496</v>
      </c>
      <c r="D975" s="2">
        <f>MACD!E975</f>
        <v>2.8112738742430032E-2</v>
      </c>
      <c r="E975" s="2">
        <f>MACD!F975</f>
        <v>-9.8310579794181174E-2</v>
      </c>
      <c r="F975" s="2">
        <f>'Moving Avg'!D975</f>
        <v>7.45932</v>
      </c>
      <c r="G975" s="2">
        <f>'Moving Avg'!F975</f>
        <v>7.5676450000000015</v>
      </c>
      <c r="H975" s="2">
        <f>'Moving Avg'!G975</f>
        <v>7.633014000000002</v>
      </c>
      <c r="I975" s="2">
        <f>'Moving Avg'!H975</f>
        <v>9.819146000000007</v>
      </c>
      <c r="J975" s="6" t="str">
        <f>OBV!F975</f>
        <v>BEARISH</v>
      </c>
      <c r="K975" s="6" t="str">
        <f>OBV!G975</f>
        <v>STRONG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33</v>
      </c>
      <c r="Q975" s="9">
        <f t="shared" si="154"/>
        <v>13.7</v>
      </c>
      <c r="R975" s="9">
        <f t="shared" si="155"/>
        <v>13.25</v>
      </c>
      <c r="S975" s="9">
        <f t="shared" si="156"/>
        <v>18.600000000000001</v>
      </c>
      <c r="T975" s="9">
        <f t="shared" si="157"/>
        <v>14.5</v>
      </c>
      <c r="U975" s="8">
        <f t="shared" si="158"/>
        <v>15.183333333333332</v>
      </c>
      <c r="V975" s="8">
        <f t="shared" si="159"/>
        <v>15.012499999999999</v>
      </c>
    </row>
    <row r="976" spans="1:22" ht="13.5" x14ac:dyDescent="0.25">
      <c r="A976" s="3">
        <f>RSI!A976</f>
        <v>43427</v>
      </c>
      <c r="B976" s="2">
        <f>RSI!B976</f>
        <v>7.3617999999999997</v>
      </c>
      <c r="C976" s="2">
        <f>RSI!I976</f>
        <v>40.530437158587873</v>
      </c>
      <c r="D976" s="2">
        <f>MACD!E976</f>
        <v>6.6484558554959605E-2</v>
      </c>
      <c r="E976" s="2">
        <f>MACD!F976</f>
        <v>-6.5351552124353021E-2</v>
      </c>
      <c r="F976" s="2">
        <f>'Moving Avg'!D976</f>
        <v>7.43682</v>
      </c>
      <c r="G976" s="2">
        <f>'Moving Avg'!F976</f>
        <v>7.5638949999999996</v>
      </c>
      <c r="H976" s="2">
        <f>'Moving Avg'!G976</f>
        <v>7.6129440000000015</v>
      </c>
      <c r="I976" s="2">
        <f>'Moving Avg'!H976</f>
        <v>9.7984205000000077</v>
      </c>
      <c r="J976" s="6" t="str">
        <f>OBV!F976</f>
        <v>BEARISH</v>
      </c>
      <c r="K976" s="6" t="str">
        <f>OBV!G976</f>
        <v>STRONG</v>
      </c>
      <c r="L976" s="6" t="str">
        <f>OBV!H976</f>
        <v>CONFIRMED BEARISH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33</v>
      </c>
      <c r="Q976" s="9">
        <f t="shared" si="154"/>
        <v>13.7</v>
      </c>
      <c r="R976" s="9">
        <f t="shared" si="155"/>
        <v>13.25</v>
      </c>
      <c r="S976" s="9">
        <f t="shared" si="156"/>
        <v>18.600000000000001</v>
      </c>
      <c r="T976" s="9">
        <f t="shared" si="157"/>
        <v>14.5</v>
      </c>
      <c r="U976" s="8">
        <f t="shared" si="158"/>
        <v>15.183333333333332</v>
      </c>
      <c r="V976" s="8">
        <f t="shared" si="159"/>
        <v>15.012499999999999</v>
      </c>
    </row>
    <row r="977" spans="1:22" ht="13.5" x14ac:dyDescent="0.25">
      <c r="A977" s="3">
        <f>RSI!A977</f>
        <v>43430</v>
      </c>
      <c r="B977" s="2">
        <f>RSI!B977</f>
        <v>7.4743000000000004</v>
      </c>
      <c r="C977" s="2">
        <f>RSI!I977</f>
        <v>46.773380063943129</v>
      </c>
      <c r="D977" s="2">
        <f>MACD!E977</f>
        <v>6.8654678823410364E-2</v>
      </c>
      <c r="E977" s="2">
        <f>MACD!F977</f>
        <v>-3.8550305934800348E-2</v>
      </c>
      <c r="F977" s="2">
        <f>'Moving Avg'!D977</f>
        <v>7.43682</v>
      </c>
      <c r="G977" s="2">
        <f>'Moving Avg'!F977</f>
        <v>7.5690499999999998</v>
      </c>
      <c r="H977" s="2">
        <f>'Moving Avg'!G977</f>
        <v>7.5964380000000018</v>
      </c>
      <c r="I977" s="2">
        <f>'Moving Avg'!H977</f>
        <v>9.7767385000000075</v>
      </c>
      <c r="J977" s="6" t="str">
        <f>OBV!F977</f>
        <v>BEARISH</v>
      </c>
      <c r="K977" s="6" t="str">
        <f>OBV!G977</f>
        <v>STRONG</v>
      </c>
      <c r="L977" s="6" t="str">
        <f>OBV!H977</f>
        <v>NEUTRAL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33</v>
      </c>
      <c r="Q977" s="9">
        <f t="shared" si="154"/>
        <v>13.7</v>
      </c>
      <c r="R977" s="9">
        <f t="shared" si="155"/>
        <v>13.25</v>
      </c>
      <c r="S977" s="9">
        <f t="shared" si="156"/>
        <v>18.600000000000001</v>
      </c>
      <c r="T977" s="9">
        <f t="shared" si="157"/>
        <v>14.5</v>
      </c>
      <c r="U977" s="8">
        <f t="shared" si="158"/>
        <v>15.183333333333332</v>
      </c>
      <c r="V977" s="8">
        <f t="shared" si="159"/>
        <v>15.012499999999999</v>
      </c>
    </row>
    <row r="978" spans="1:22" ht="13.5" x14ac:dyDescent="0.25">
      <c r="A978" s="3">
        <f>RSI!A978</f>
        <v>43431</v>
      </c>
      <c r="B978" s="2">
        <f>RSI!B978</f>
        <v>7.4931000000000001</v>
      </c>
      <c r="C978" s="2">
        <f>RSI!I978</f>
        <v>47.760307537604405</v>
      </c>
      <c r="D978" s="2">
        <f>MACD!E978</f>
        <v>5.6478508904692859E-2</v>
      </c>
      <c r="E978" s="2">
        <f>MACD!F978</f>
        <v>-1.9544542966901706E-2</v>
      </c>
      <c r="F978" s="2">
        <f>'Moving Avg'!D978</f>
        <v>7.4443199999999994</v>
      </c>
      <c r="G978" s="2">
        <f>'Moving Avg'!F978</f>
        <v>7.5615499999999995</v>
      </c>
      <c r="H978" s="2">
        <f>'Moving Avg'!G978</f>
        <v>7.5803080000000023</v>
      </c>
      <c r="I978" s="2">
        <f>'Moving Avg'!H978</f>
        <v>9.7555190000000067</v>
      </c>
      <c r="J978" s="6" t="str">
        <f>OBV!F978</f>
        <v>BEARISH</v>
      </c>
      <c r="K978" s="6" t="str">
        <f>OBV!G978</f>
        <v>NEUTRAL</v>
      </c>
      <c r="L978" s="6" t="str">
        <f>OBV!H978</f>
        <v>BEARISH DIVERGENCE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16.5</v>
      </c>
      <c r="Q978" s="9">
        <f t="shared" si="154"/>
        <v>11.225</v>
      </c>
      <c r="R978" s="9">
        <f t="shared" si="155"/>
        <v>9.125</v>
      </c>
      <c r="S978" s="9">
        <f t="shared" si="156"/>
        <v>11.175000000000001</v>
      </c>
      <c r="T978" s="9">
        <f t="shared" si="157"/>
        <v>10.375</v>
      </c>
      <c r="U978" s="8">
        <f t="shared" si="158"/>
        <v>10.508333333333335</v>
      </c>
      <c r="V978" s="8">
        <f t="shared" si="159"/>
        <v>10.475000000000001</v>
      </c>
    </row>
    <row r="979" spans="1:22" ht="13.5" x14ac:dyDescent="0.25">
      <c r="A979" s="3">
        <f>RSI!A979</f>
        <v>43432</v>
      </c>
      <c r="B979" s="2">
        <f>RSI!B979</f>
        <v>7.4931000000000001</v>
      </c>
      <c r="C979" s="2">
        <f>RSI!I979</f>
        <v>47.760307537604405</v>
      </c>
      <c r="D979" s="2">
        <f>MACD!E979</f>
        <v>4.3509959721598435E-2</v>
      </c>
      <c r="E979" s="2">
        <f>MACD!F979</f>
        <v>-6.9336424292016779E-3</v>
      </c>
      <c r="F979" s="2">
        <f>'Moving Avg'!D979</f>
        <v>7.4461999999999993</v>
      </c>
      <c r="G979" s="2">
        <f>'Moving Avg'!F979</f>
        <v>7.5479499999999984</v>
      </c>
      <c r="H979" s="2">
        <f>'Moving Avg'!G979</f>
        <v>7.5613640000000029</v>
      </c>
      <c r="I979" s="2">
        <f>'Moving Avg'!H979</f>
        <v>9.7358180000000072</v>
      </c>
      <c r="J979" s="6" t="str">
        <f>OBV!F979</f>
        <v>BEARISH</v>
      </c>
      <c r="K979" s="6" t="str">
        <f>OBV!G979</f>
        <v>NEUTRAL</v>
      </c>
      <c r="L979" s="6" t="str">
        <f>OBV!H979</f>
        <v>BEARISH DIVERGENCE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16.5</v>
      </c>
      <c r="Q979" s="9">
        <f t="shared" si="154"/>
        <v>11.225</v>
      </c>
      <c r="R979" s="9">
        <f t="shared" si="155"/>
        <v>9.125</v>
      </c>
      <c r="S979" s="9">
        <f t="shared" si="156"/>
        <v>11.175000000000001</v>
      </c>
      <c r="T979" s="9">
        <f t="shared" si="157"/>
        <v>10.375</v>
      </c>
      <c r="U979" s="8">
        <f t="shared" si="158"/>
        <v>10.508333333333335</v>
      </c>
      <c r="V979" s="8">
        <f t="shared" si="159"/>
        <v>10.475000000000001</v>
      </c>
    </row>
    <row r="980" spans="1:22" ht="13.5" x14ac:dyDescent="0.25">
      <c r="A980" s="3">
        <f>RSI!A980</f>
        <v>43433</v>
      </c>
      <c r="B980" s="2">
        <f>RSI!B980</f>
        <v>7.4743000000000004</v>
      </c>
      <c r="C980" s="2">
        <f>RSI!I980</f>
        <v>46.754875720192679</v>
      </c>
      <c r="D980" s="2">
        <f>MACD!E980</f>
        <v>3.5585199424626346E-2</v>
      </c>
      <c r="E980" s="2">
        <f>MACD!F980</f>
        <v>1.570125941563927E-3</v>
      </c>
      <c r="F980" s="2">
        <f>'Moving Avg'!D980</f>
        <v>7.45932</v>
      </c>
      <c r="G980" s="2">
        <f>'Moving Avg'!F980</f>
        <v>7.5334100000000008</v>
      </c>
      <c r="H980" s="2">
        <f>'Moving Avg'!G980</f>
        <v>7.5420440000000033</v>
      </c>
      <c r="I980" s="2">
        <f>'Moving Avg'!H980</f>
        <v>9.7160230000000087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83.5</v>
      </c>
      <c r="Q980" s="9">
        <f t="shared" si="154"/>
        <v>21.274999999999999</v>
      </c>
      <c r="R980" s="9">
        <f t="shared" si="155"/>
        <v>25.875</v>
      </c>
      <c r="S980" s="9">
        <f t="shared" si="156"/>
        <v>41.325000000000003</v>
      </c>
      <c r="T980" s="9">
        <f t="shared" si="157"/>
        <v>27.125</v>
      </c>
      <c r="U980" s="8">
        <f t="shared" si="158"/>
        <v>29.491666666666664</v>
      </c>
      <c r="V980" s="8">
        <f t="shared" si="159"/>
        <v>28.9</v>
      </c>
    </row>
    <row r="981" spans="1:22" ht="13.5" x14ac:dyDescent="0.25">
      <c r="A981" s="3">
        <f>RSI!A981</f>
        <v>43434</v>
      </c>
      <c r="B981" s="2">
        <f>RSI!B981</f>
        <v>7.4555999999999996</v>
      </c>
      <c r="C981" s="2">
        <f>RSI!I981</f>
        <v>45.723786749875508</v>
      </c>
      <c r="D981" s="2">
        <f>MACD!E981</f>
        <v>2.7677934811047855E-2</v>
      </c>
      <c r="E981" s="2">
        <f>MACD!F981</f>
        <v>6.7916877154607126E-3</v>
      </c>
      <c r="F981" s="2">
        <f>'Moving Avg'!D981</f>
        <v>7.4780800000000003</v>
      </c>
      <c r="G981" s="2">
        <f>'Moving Avg'!F981</f>
        <v>7.5268449999999998</v>
      </c>
      <c r="H981" s="2">
        <f>'Moving Avg'!G981</f>
        <v>7.5274140000000038</v>
      </c>
      <c r="I981" s="2">
        <f>'Moving Avg'!H981</f>
        <v>9.6948460000000072</v>
      </c>
      <c r="J981" s="6" t="str">
        <f>OBV!F981</f>
        <v>BEARISH</v>
      </c>
      <c r="K981" s="6" t="str">
        <f>OBV!G981</f>
        <v>NEUTRAL</v>
      </c>
      <c r="L981" s="6" t="str">
        <f>OBV!H981</f>
        <v>BEARISH DIVERGENCE</v>
      </c>
      <c r="M981" s="8">
        <f t="shared" si="150"/>
        <v>25</v>
      </c>
      <c r="N981" s="8">
        <f t="shared" si="151"/>
        <v>0</v>
      </c>
      <c r="O981" s="8">
        <f t="shared" si="152"/>
        <v>0</v>
      </c>
      <c r="P981" s="8">
        <f t="shared" si="153"/>
        <v>16.5</v>
      </c>
      <c r="Q981" s="9">
        <f t="shared" si="154"/>
        <v>11.225</v>
      </c>
      <c r="R981" s="9">
        <f t="shared" si="155"/>
        <v>9.125</v>
      </c>
      <c r="S981" s="9">
        <f t="shared" si="156"/>
        <v>11.175000000000001</v>
      </c>
      <c r="T981" s="9">
        <f t="shared" si="157"/>
        <v>10.375</v>
      </c>
      <c r="U981" s="8">
        <f t="shared" si="158"/>
        <v>10.508333333333335</v>
      </c>
      <c r="V981" s="8">
        <f t="shared" si="159"/>
        <v>10.475000000000001</v>
      </c>
    </row>
    <row r="982" spans="1:22" ht="13.5" x14ac:dyDescent="0.25">
      <c r="A982" s="3">
        <f>RSI!A982</f>
        <v>43437</v>
      </c>
      <c r="B982" s="2">
        <f>RSI!B982</f>
        <v>7.4743000000000004</v>
      </c>
      <c r="C982" s="2">
        <f>RSI!I982</f>
        <v>46.982914419993172</v>
      </c>
      <c r="D982" s="2">
        <f>MACD!E982</f>
        <v>1.9995286640170029E-2</v>
      </c>
      <c r="E982" s="2">
        <f>MACD!F982</f>
        <v>9.4324075004025773E-3</v>
      </c>
      <c r="F982" s="2">
        <f>'Moving Avg'!D982</f>
        <v>7.4780800000000003</v>
      </c>
      <c r="G982" s="2">
        <f>'Moving Avg'!F982</f>
        <v>7.5207499999999996</v>
      </c>
      <c r="H982" s="2">
        <f>'Moving Avg'!G982</f>
        <v>7.5133460000000047</v>
      </c>
      <c r="I982" s="2">
        <f>'Moving Avg'!H982</f>
        <v>9.6742225000000079</v>
      </c>
      <c r="J982" s="6" t="str">
        <f>OBV!F982</f>
        <v>BEARISH</v>
      </c>
      <c r="K982" s="6" t="str">
        <f>OBV!G982</f>
        <v>NEUTRAL</v>
      </c>
      <c r="L982" s="6" t="str">
        <f>OBV!H982</f>
        <v>NEUTRAL</v>
      </c>
      <c r="M982" s="8">
        <f t="shared" si="150"/>
        <v>25</v>
      </c>
      <c r="N982" s="8">
        <f t="shared" si="151"/>
        <v>0</v>
      </c>
      <c r="O982" s="8">
        <f t="shared" si="152"/>
        <v>0</v>
      </c>
      <c r="P982" s="8">
        <f t="shared" si="153"/>
        <v>16.5</v>
      </c>
      <c r="Q982" s="9">
        <f t="shared" si="154"/>
        <v>11.225</v>
      </c>
      <c r="R982" s="9">
        <f t="shared" si="155"/>
        <v>9.125</v>
      </c>
      <c r="S982" s="9">
        <f t="shared" si="156"/>
        <v>11.175000000000001</v>
      </c>
      <c r="T982" s="9">
        <f t="shared" si="157"/>
        <v>10.375</v>
      </c>
      <c r="U982" s="8">
        <f t="shared" si="158"/>
        <v>10.508333333333335</v>
      </c>
      <c r="V982" s="8">
        <f t="shared" si="159"/>
        <v>10.475000000000001</v>
      </c>
    </row>
    <row r="983" spans="1:22" ht="13.5" x14ac:dyDescent="0.25">
      <c r="A983" s="3">
        <f>RSI!A983</f>
        <v>43438</v>
      </c>
      <c r="B983" s="2">
        <f>RSI!B983</f>
        <v>7.4649999999999999</v>
      </c>
      <c r="C983" s="2">
        <f>RSI!I983</f>
        <v>46.40632924708968</v>
      </c>
      <c r="D983" s="2">
        <f>MACD!E983</f>
        <v>1.1560217142871032E-2</v>
      </c>
      <c r="E983" s="2">
        <f>MACD!F983</f>
        <v>9.8579694288962686E-3</v>
      </c>
      <c r="F983" s="2">
        <f>'Moving Avg'!D983</f>
        <v>7.4724600000000008</v>
      </c>
      <c r="G983" s="2">
        <f>'Moving Avg'!F983</f>
        <v>7.507155</v>
      </c>
      <c r="H983" s="2">
        <f>'Moving Avg'!G983</f>
        <v>7.4947780000000046</v>
      </c>
      <c r="I983" s="2">
        <f>'Moving Avg'!H983</f>
        <v>9.6535525000000071</v>
      </c>
      <c r="J983" s="6" t="str">
        <f>OBV!F983</f>
        <v>BEARISH</v>
      </c>
      <c r="K983" s="6" t="str">
        <f>OBV!G983</f>
        <v>STRONG</v>
      </c>
      <c r="L983" s="6" t="str">
        <f>OBV!H983</f>
        <v>CONFIRMED BEARISH</v>
      </c>
      <c r="M983" s="8">
        <f t="shared" si="150"/>
        <v>25</v>
      </c>
      <c r="N983" s="8">
        <f t="shared" si="151"/>
        <v>0</v>
      </c>
      <c r="O983" s="8">
        <f t="shared" si="152"/>
        <v>0</v>
      </c>
      <c r="P983" s="8">
        <f t="shared" si="153"/>
        <v>33</v>
      </c>
      <c r="Q983" s="9">
        <f t="shared" si="154"/>
        <v>13.7</v>
      </c>
      <c r="R983" s="9">
        <f t="shared" si="155"/>
        <v>13.25</v>
      </c>
      <c r="S983" s="9">
        <f t="shared" si="156"/>
        <v>18.600000000000001</v>
      </c>
      <c r="T983" s="9">
        <f t="shared" si="157"/>
        <v>14.5</v>
      </c>
      <c r="U983" s="8">
        <f t="shared" si="158"/>
        <v>15.183333333333332</v>
      </c>
      <c r="V983" s="8">
        <f t="shared" si="159"/>
        <v>15.012499999999999</v>
      </c>
    </row>
    <row r="984" spans="1:22" ht="13.5" x14ac:dyDescent="0.25">
      <c r="A984" s="3">
        <f>RSI!A984</f>
        <v>43439</v>
      </c>
      <c r="B984" s="2">
        <f>RSI!B984</f>
        <v>7.4086999999999996</v>
      </c>
      <c r="C984" s="2">
        <f>RSI!I984</f>
        <v>42.96850338873432</v>
      </c>
      <c r="D984" s="2">
        <f>MACD!E984</f>
        <v>1.3206128879826196E-2</v>
      </c>
      <c r="E984" s="2">
        <f>MACD!F984</f>
        <v>1.0527601319082255E-2</v>
      </c>
      <c r="F984" s="2">
        <f>'Moving Avg'!D984</f>
        <v>7.4555800000000003</v>
      </c>
      <c r="G984" s="2">
        <f>'Moving Avg'!F984</f>
        <v>7.4968400000000006</v>
      </c>
      <c r="H984" s="2">
        <f>'Moving Avg'!G984</f>
        <v>7.4750840000000052</v>
      </c>
      <c r="I984" s="2">
        <f>'Moving Avg'!H984</f>
        <v>9.6326010000000082</v>
      </c>
      <c r="J984" s="6" t="str">
        <f>OBV!F984</f>
        <v>BEARISH</v>
      </c>
      <c r="K984" s="6" t="str">
        <f>OBV!G984</f>
        <v>STRONG</v>
      </c>
      <c r="L984" s="6" t="str">
        <f>OBV!H984</f>
        <v>CONFIRMED BEARISH</v>
      </c>
      <c r="M984" s="8">
        <f t="shared" si="150"/>
        <v>25</v>
      </c>
      <c r="N984" s="8">
        <f t="shared" si="151"/>
        <v>0</v>
      </c>
      <c r="O984" s="8">
        <f t="shared" si="152"/>
        <v>0</v>
      </c>
      <c r="P984" s="8">
        <f t="shared" si="153"/>
        <v>33</v>
      </c>
      <c r="Q984" s="9">
        <f t="shared" si="154"/>
        <v>13.7</v>
      </c>
      <c r="R984" s="9">
        <f t="shared" si="155"/>
        <v>13.25</v>
      </c>
      <c r="S984" s="9">
        <f t="shared" si="156"/>
        <v>18.600000000000001</v>
      </c>
      <c r="T984" s="9">
        <f t="shared" si="157"/>
        <v>14.5</v>
      </c>
      <c r="U984" s="8">
        <f t="shared" si="158"/>
        <v>15.183333333333332</v>
      </c>
      <c r="V984" s="8">
        <f t="shared" si="159"/>
        <v>15.012499999999999</v>
      </c>
    </row>
    <row r="985" spans="1:22" ht="13.5" x14ac:dyDescent="0.25">
      <c r="A985" s="3">
        <f>RSI!A985</f>
        <v>43440</v>
      </c>
      <c r="B985" s="2">
        <f>RSI!B985</f>
        <v>7.3898999999999999</v>
      </c>
      <c r="C985" s="2">
        <f>RSI!I985</f>
        <v>41.853509029862302</v>
      </c>
      <c r="D985" s="2">
        <f>MACD!E985</f>
        <v>5.0539955810897652E-3</v>
      </c>
      <c r="E985" s="2">
        <f>MACD!F985</f>
        <v>9.4328801714837571E-3</v>
      </c>
      <c r="F985" s="2">
        <f>'Moving Avg'!D985</f>
        <v>7.4386999999999999</v>
      </c>
      <c r="G985" s="2">
        <f>'Moving Avg'!F985</f>
        <v>7.4794900000000011</v>
      </c>
      <c r="H985" s="2">
        <f>'Moving Avg'!G985</f>
        <v>7.4561400000000049</v>
      </c>
      <c r="I985" s="2">
        <f>'Moving Avg'!H985</f>
        <v>9.6120160000000077</v>
      </c>
      <c r="J985" s="6" t="str">
        <f>OBV!F985</f>
        <v>BEARISH</v>
      </c>
      <c r="K985" s="6" t="str">
        <f>OBV!G985</f>
        <v>STRONG</v>
      </c>
      <c r="L985" s="6" t="str">
        <f>OBV!H985</f>
        <v>CONFIRMED BEARISH</v>
      </c>
      <c r="M985" s="8">
        <f t="shared" si="150"/>
        <v>25</v>
      </c>
      <c r="N985" s="8">
        <f t="shared" si="151"/>
        <v>45</v>
      </c>
      <c r="O985" s="8">
        <f t="shared" si="152"/>
        <v>0</v>
      </c>
      <c r="P985" s="8">
        <f t="shared" si="153"/>
        <v>33</v>
      </c>
      <c r="Q985" s="9">
        <f t="shared" si="154"/>
        <v>29.45</v>
      </c>
      <c r="R985" s="9">
        <f t="shared" si="155"/>
        <v>22.25</v>
      </c>
      <c r="S985" s="9">
        <f t="shared" si="156"/>
        <v>25.35</v>
      </c>
      <c r="T985" s="9">
        <f t="shared" si="157"/>
        <v>25.75</v>
      </c>
      <c r="U985" s="8">
        <f t="shared" si="158"/>
        <v>25.683333333333337</v>
      </c>
      <c r="V985" s="8">
        <f t="shared" si="159"/>
        <v>25.700000000000003</v>
      </c>
    </row>
    <row r="986" spans="1:22" ht="13.5" x14ac:dyDescent="0.25">
      <c r="A986" s="3">
        <f>RSI!A986</f>
        <v>43441</v>
      </c>
      <c r="B986" s="2">
        <f>RSI!B986</f>
        <v>7.3993000000000002</v>
      </c>
      <c r="C986" s="2">
        <f>RSI!I986</f>
        <v>42.654770802388882</v>
      </c>
      <c r="D986" s="2">
        <f>MACD!E986</f>
        <v>-9.0880347308104348E-3</v>
      </c>
      <c r="E986" s="2">
        <f>MACD!F986</f>
        <v>5.7286971910249186E-3</v>
      </c>
      <c r="F986" s="2">
        <f>'Moving Avg'!D986</f>
        <v>7.4274399999999998</v>
      </c>
      <c r="G986" s="2">
        <f>'Moving Avg'!F986</f>
        <v>7.4626100000000006</v>
      </c>
      <c r="H986" s="2">
        <f>'Moving Avg'!G986</f>
        <v>7.4371960000000037</v>
      </c>
      <c r="I986" s="2">
        <f>'Moving Avg'!H986</f>
        <v>9.5898670000000052</v>
      </c>
      <c r="J986" s="6" t="str">
        <f>OBV!F986</f>
        <v>BULLISH</v>
      </c>
      <c r="K986" s="6" t="str">
        <f>OBV!G986</f>
        <v>WEAK</v>
      </c>
      <c r="L986" s="6" t="str">
        <f>OBV!H986</f>
        <v>BULLISH DIVERGENCE</v>
      </c>
      <c r="M986" s="8">
        <f t="shared" si="150"/>
        <v>25</v>
      </c>
      <c r="N986" s="8">
        <f t="shared" si="151"/>
        <v>45</v>
      </c>
      <c r="O986" s="8">
        <f t="shared" si="152"/>
        <v>0</v>
      </c>
      <c r="P986" s="8">
        <f t="shared" si="153"/>
        <v>50</v>
      </c>
      <c r="Q986" s="9">
        <f t="shared" si="154"/>
        <v>32</v>
      </c>
      <c r="R986" s="9">
        <f t="shared" si="155"/>
        <v>26.5</v>
      </c>
      <c r="S986" s="9">
        <f t="shared" si="156"/>
        <v>33</v>
      </c>
      <c r="T986" s="9">
        <f t="shared" si="157"/>
        <v>30</v>
      </c>
      <c r="U986" s="8">
        <f t="shared" si="158"/>
        <v>30.5</v>
      </c>
      <c r="V986" s="8">
        <f t="shared" si="159"/>
        <v>30.375</v>
      </c>
    </row>
    <row r="987" spans="1:22" ht="13.5" x14ac:dyDescent="0.25">
      <c r="A987" s="3">
        <f>RSI!A987</f>
        <v>43444</v>
      </c>
      <c r="B987" s="2">
        <f>RSI!B987</f>
        <v>7.3148999999999997</v>
      </c>
      <c r="C987" s="2">
        <f>RSI!I987</f>
        <v>37.639503602057239</v>
      </c>
      <c r="D987" s="2">
        <f>MACD!E987</f>
        <v>3.0677880701883709E-3</v>
      </c>
      <c r="E987" s="2">
        <f>MACD!F987</f>
        <v>5.196515366857609E-3</v>
      </c>
      <c r="F987" s="2">
        <f>'Moving Avg'!D987</f>
        <v>7.3955600000000006</v>
      </c>
      <c r="G987" s="2">
        <f>'Moving Avg'!F987</f>
        <v>7.4490099999999995</v>
      </c>
      <c r="H987" s="2">
        <f>'Moving Avg'!G987</f>
        <v>7.4165640000000046</v>
      </c>
      <c r="I987" s="2">
        <f>'Moving Avg'!H987</f>
        <v>9.5673880000000064</v>
      </c>
      <c r="J987" s="6" t="str">
        <f>OBV!F987</f>
        <v>BULLISH</v>
      </c>
      <c r="K987" s="6" t="str">
        <f>OBV!G987</f>
        <v>WEAK</v>
      </c>
      <c r="L987" s="6" t="str">
        <f>OBV!H987</f>
        <v>BULLISH DIVERGENCE</v>
      </c>
      <c r="M987" s="8">
        <f t="shared" si="150"/>
        <v>25</v>
      </c>
      <c r="N987" s="8">
        <f t="shared" si="151"/>
        <v>45</v>
      </c>
      <c r="O987" s="8">
        <f t="shared" si="152"/>
        <v>0</v>
      </c>
      <c r="P987" s="8">
        <f t="shared" si="153"/>
        <v>50</v>
      </c>
      <c r="Q987" s="9">
        <f t="shared" si="154"/>
        <v>32</v>
      </c>
      <c r="R987" s="9">
        <f t="shared" si="155"/>
        <v>26.5</v>
      </c>
      <c r="S987" s="9">
        <f t="shared" si="156"/>
        <v>33</v>
      </c>
      <c r="T987" s="9">
        <f t="shared" si="157"/>
        <v>30</v>
      </c>
      <c r="U987" s="8">
        <f t="shared" si="158"/>
        <v>30.5</v>
      </c>
      <c r="V987" s="8">
        <f t="shared" si="159"/>
        <v>30.375</v>
      </c>
    </row>
    <row r="988" spans="1:22" ht="13.5" x14ac:dyDescent="0.25">
      <c r="A988" s="3">
        <f>RSI!A988</f>
        <v>43445</v>
      </c>
      <c r="B988" s="2">
        <f>RSI!B988</f>
        <v>7.1836000000000002</v>
      </c>
      <c r="C988" s="2">
        <f>RSI!I988</f>
        <v>31.445256005530297</v>
      </c>
      <c r="D988" s="2">
        <f>MACD!E988</f>
        <v>2.6991378149944012E-2</v>
      </c>
      <c r="E988" s="2">
        <f>MACD!F988</f>
        <v>9.55548792347489E-3</v>
      </c>
      <c r="F988" s="2">
        <f>'Moving Avg'!D988</f>
        <v>7.3392799999999996</v>
      </c>
      <c r="G988" s="2">
        <f>'Moving Avg'!F988</f>
        <v>7.4330650000000009</v>
      </c>
      <c r="H988" s="2">
        <f>'Moving Avg'!G988</f>
        <v>7.3934940000000031</v>
      </c>
      <c r="I988" s="2">
        <f>'Moving Avg'!H988</f>
        <v>9.5443905000000075</v>
      </c>
      <c r="J988" s="6" t="str">
        <f>OBV!F988</f>
        <v>BULLISH</v>
      </c>
      <c r="K988" s="6" t="str">
        <f>OBV!G988</f>
        <v>WEAK</v>
      </c>
      <c r="L988" s="6" t="str">
        <f>OBV!H988</f>
        <v>BULLISH DIVERGENCE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50</v>
      </c>
      <c r="Q988" s="9">
        <f t="shared" si="154"/>
        <v>16.25</v>
      </c>
      <c r="R988" s="9">
        <f t="shared" si="155"/>
        <v>17.5</v>
      </c>
      <c r="S988" s="9">
        <f t="shared" si="156"/>
        <v>26.25</v>
      </c>
      <c r="T988" s="9">
        <f t="shared" si="157"/>
        <v>18.75</v>
      </c>
      <c r="U988" s="8">
        <f t="shared" si="158"/>
        <v>20</v>
      </c>
      <c r="V988" s="8">
        <f t="shared" si="159"/>
        <v>19.6875</v>
      </c>
    </row>
    <row r="989" spans="1:22" ht="13.5" x14ac:dyDescent="0.25">
      <c r="A989" s="3">
        <f>RSI!A989</f>
        <v>43446</v>
      </c>
      <c r="B989" s="2">
        <f>RSI!B989</f>
        <v>7.1460999999999997</v>
      </c>
      <c r="C989" s="2">
        <f>RSI!I989</f>
        <v>29.930276931917049</v>
      </c>
      <c r="D989" s="2">
        <f>MACD!E989</f>
        <v>5.1732180883085732E-2</v>
      </c>
      <c r="E989" s="2">
        <f>MACD!F989</f>
        <v>1.799082651539706E-2</v>
      </c>
      <c r="F989" s="2">
        <f>'Moving Avg'!D989</f>
        <v>7.2867599999999992</v>
      </c>
      <c r="G989" s="2">
        <f>'Moving Avg'!F989</f>
        <v>7.4161850000000005</v>
      </c>
      <c r="H989" s="2">
        <f>'Moving Avg'!G989</f>
        <v>7.3745500000000037</v>
      </c>
      <c r="I989" s="2">
        <f>'Moving Avg'!H989</f>
        <v>9.5229085000000069</v>
      </c>
      <c r="J989" s="6" t="str">
        <f>OBV!F989</f>
        <v>BULLISH</v>
      </c>
      <c r="K989" s="6" t="str">
        <f>OBV!G989</f>
        <v>WEAK</v>
      </c>
      <c r="L989" s="6" t="str">
        <f>OBV!H989</f>
        <v>BULLISH DIVERGENCE</v>
      </c>
      <c r="M989" s="8">
        <f t="shared" si="150"/>
        <v>50</v>
      </c>
      <c r="N989" s="8">
        <f t="shared" si="151"/>
        <v>0</v>
      </c>
      <c r="O989" s="8">
        <f t="shared" si="152"/>
        <v>0</v>
      </c>
      <c r="P989" s="8">
        <f t="shared" si="153"/>
        <v>50</v>
      </c>
      <c r="Q989" s="9">
        <f t="shared" si="154"/>
        <v>25</v>
      </c>
      <c r="R989" s="9">
        <f t="shared" si="155"/>
        <v>22.5</v>
      </c>
      <c r="S989" s="9">
        <f t="shared" si="156"/>
        <v>30</v>
      </c>
      <c r="T989" s="9">
        <f t="shared" si="157"/>
        <v>25</v>
      </c>
      <c r="U989" s="8">
        <f t="shared" si="158"/>
        <v>25.833333333333332</v>
      </c>
      <c r="V989" s="8">
        <f t="shared" si="159"/>
        <v>25.625</v>
      </c>
    </row>
    <row r="990" spans="1:22" ht="13.5" x14ac:dyDescent="0.25">
      <c r="A990" s="3">
        <f>RSI!A990</f>
        <v>43447</v>
      </c>
      <c r="B990" s="2">
        <f>RSI!B990</f>
        <v>7.1555</v>
      </c>
      <c r="C990" s="2">
        <f>RSI!I990</f>
        <v>30.829880755785851</v>
      </c>
      <c r="D990" s="2">
        <f>MACD!E990</f>
        <v>7.0892272131181322E-2</v>
      </c>
      <c r="E990" s="2">
        <f>MACD!F990</f>
        <v>2.8571115638553912E-2</v>
      </c>
      <c r="F990" s="2">
        <f>'Moving Avg'!D990</f>
        <v>7.2398799999999994</v>
      </c>
      <c r="G990" s="2">
        <f>'Moving Avg'!F990</f>
        <v>7.3993049999999982</v>
      </c>
      <c r="H990" s="2">
        <f>'Moving Avg'!G990</f>
        <v>7.3653600000000026</v>
      </c>
      <c r="I990" s="2">
        <f>'Moving Avg'!H990</f>
        <v>9.5011515000000077</v>
      </c>
      <c r="J990" s="6" t="str">
        <f>OBV!F990</f>
        <v>BULLISH</v>
      </c>
      <c r="K990" s="6" t="str">
        <f>OBV!G990</f>
        <v>WEAK</v>
      </c>
      <c r="L990" s="6" t="str">
        <f>OBV!H990</f>
        <v>BULLISH DIVERGENCE</v>
      </c>
      <c r="M990" s="8">
        <f t="shared" si="150"/>
        <v>25</v>
      </c>
      <c r="N990" s="8">
        <f t="shared" si="151"/>
        <v>0</v>
      </c>
      <c r="O990" s="8">
        <f t="shared" si="152"/>
        <v>0</v>
      </c>
      <c r="P990" s="8">
        <f t="shared" si="153"/>
        <v>50</v>
      </c>
      <c r="Q990" s="9">
        <f t="shared" si="154"/>
        <v>16.25</v>
      </c>
      <c r="R990" s="9">
        <f t="shared" si="155"/>
        <v>17.5</v>
      </c>
      <c r="S990" s="9">
        <f t="shared" si="156"/>
        <v>26.25</v>
      </c>
      <c r="T990" s="9">
        <f t="shared" si="157"/>
        <v>18.75</v>
      </c>
      <c r="U990" s="8">
        <f t="shared" si="158"/>
        <v>20</v>
      </c>
      <c r="V990" s="8">
        <f t="shared" si="159"/>
        <v>19.6875</v>
      </c>
    </row>
    <row r="991" spans="1:22" ht="13.5" x14ac:dyDescent="0.25">
      <c r="A991" s="3">
        <f>RSI!A991</f>
        <v>43448</v>
      </c>
      <c r="B991" s="2">
        <f>RSI!B991</f>
        <v>7.2679999999999998</v>
      </c>
      <c r="C991" s="2">
        <f>RSI!I991</f>
        <v>40.65066366233129</v>
      </c>
      <c r="D991" s="2">
        <f>MACD!E991</f>
        <v>7.7518642514946556E-2</v>
      </c>
      <c r="E991" s="2">
        <f>MACD!F991</f>
        <v>3.8360621013832447E-2</v>
      </c>
      <c r="F991" s="2">
        <f>'Moving Avg'!D991</f>
        <v>7.2136200000000006</v>
      </c>
      <c r="G991" s="2">
        <f>'Moving Avg'!F991</f>
        <v>7.3889899999999979</v>
      </c>
      <c r="H991" s="2">
        <f>'Moving Avg'!G991</f>
        <v>7.3674220000000021</v>
      </c>
      <c r="I991" s="2">
        <f>'Moving Avg'!H991</f>
        <v>9.4799570000000077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25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11.225</v>
      </c>
      <c r="R991" s="9">
        <f t="shared" si="155"/>
        <v>9.125</v>
      </c>
      <c r="S991" s="9">
        <f t="shared" si="156"/>
        <v>11.175000000000001</v>
      </c>
      <c r="T991" s="9">
        <f t="shared" si="157"/>
        <v>10.375</v>
      </c>
      <c r="U991" s="8">
        <f t="shared" si="158"/>
        <v>10.508333333333335</v>
      </c>
      <c r="V991" s="8">
        <f t="shared" si="159"/>
        <v>10.475000000000001</v>
      </c>
    </row>
    <row r="992" spans="1:22" ht="13.5" x14ac:dyDescent="0.25">
      <c r="A992" s="3">
        <f>RSI!A992</f>
        <v>43451</v>
      </c>
      <c r="B992" s="2">
        <f>RSI!B992</f>
        <v>7.2398999999999996</v>
      </c>
      <c r="C992" s="2">
        <f>RSI!I992</f>
        <v>39.155267497189129</v>
      </c>
      <c r="D992" s="2">
        <f>MACD!E992</f>
        <v>8.8923136205760756E-2</v>
      </c>
      <c r="E992" s="2">
        <f>MACD!F992</f>
        <v>4.8473124052218111E-2</v>
      </c>
      <c r="F992" s="2">
        <f>'Moving Avg'!D992</f>
        <v>7.19862</v>
      </c>
      <c r="G992" s="2">
        <f>'Moving Avg'!F992</f>
        <v>7.3772700000000002</v>
      </c>
      <c r="H992" s="2">
        <f>'Moving Avg'!G992</f>
        <v>7.3691100000000027</v>
      </c>
      <c r="I992" s="2">
        <f>'Moving Avg'!H992</f>
        <v>9.4586220000000072</v>
      </c>
      <c r="J992" s="6" t="str">
        <f>OBV!F992</f>
        <v>BULLISH</v>
      </c>
      <c r="K992" s="6" t="str">
        <f>OBV!G992</f>
        <v>NEUTRAL</v>
      </c>
      <c r="L992" s="6" t="str">
        <f>OBV!H992</f>
        <v>BULLISH DIVERGENCE</v>
      </c>
      <c r="M992" s="8">
        <f t="shared" si="150"/>
        <v>25</v>
      </c>
      <c r="N992" s="8">
        <f t="shared" si="151"/>
        <v>0</v>
      </c>
      <c r="O992" s="8">
        <f t="shared" si="152"/>
        <v>0</v>
      </c>
      <c r="P992" s="8">
        <f t="shared" si="153"/>
        <v>66.5</v>
      </c>
      <c r="Q992" s="9">
        <f t="shared" si="154"/>
        <v>18.725000000000001</v>
      </c>
      <c r="R992" s="9">
        <f t="shared" si="155"/>
        <v>21.625</v>
      </c>
      <c r="S992" s="9">
        <f t="shared" si="156"/>
        <v>33.674999999999997</v>
      </c>
      <c r="T992" s="9">
        <f t="shared" si="157"/>
        <v>22.875</v>
      </c>
      <c r="U992" s="8">
        <f t="shared" si="158"/>
        <v>24.675000000000001</v>
      </c>
      <c r="V992" s="8">
        <f t="shared" si="159"/>
        <v>24.225000000000001</v>
      </c>
    </row>
    <row r="993" spans="1:22" ht="13.5" x14ac:dyDescent="0.25">
      <c r="A993" s="3">
        <f>RSI!A993</f>
        <v>43452</v>
      </c>
      <c r="B993" s="2">
        <f>RSI!B993</f>
        <v>7.2398999999999996</v>
      </c>
      <c r="C993" s="2">
        <f>RSI!I993</f>
        <v>39.155267497189129</v>
      </c>
      <c r="D993" s="2">
        <f>MACD!E993</f>
        <v>9.8085367602202211E-2</v>
      </c>
      <c r="E993" s="2">
        <f>MACD!F993</f>
        <v>5.8395572762214937E-2</v>
      </c>
      <c r="F993" s="2">
        <f>'Moving Avg'!D993</f>
        <v>7.2098800000000001</v>
      </c>
      <c r="G993" s="2">
        <f>'Moving Avg'!F993</f>
        <v>7.3664849999999999</v>
      </c>
      <c r="H993" s="2">
        <f>'Moving Avg'!G993</f>
        <v>7.3704240000000008</v>
      </c>
      <c r="I993" s="2">
        <f>'Moving Avg'!H993</f>
        <v>9.4361365000000088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  <c r="M993" s="8">
        <f t="shared" si="150"/>
        <v>25</v>
      </c>
      <c r="N993" s="8">
        <f t="shared" si="151"/>
        <v>0</v>
      </c>
      <c r="O993" s="8">
        <f t="shared" si="152"/>
        <v>0</v>
      </c>
      <c r="P993" s="8">
        <f t="shared" si="153"/>
        <v>83.5</v>
      </c>
      <c r="Q993" s="9">
        <f t="shared" si="154"/>
        <v>21.274999999999999</v>
      </c>
      <c r="R993" s="9">
        <f t="shared" si="155"/>
        <v>25.875</v>
      </c>
      <c r="S993" s="9">
        <f t="shared" si="156"/>
        <v>41.325000000000003</v>
      </c>
      <c r="T993" s="9">
        <f t="shared" si="157"/>
        <v>27.125</v>
      </c>
      <c r="U993" s="8">
        <f t="shared" si="158"/>
        <v>29.491666666666664</v>
      </c>
      <c r="V993" s="8">
        <f t="shared" si="159"/>
        <v>28.9</v>
      </c>
    </row>
    <row r="994" spans="1:22" ht="13.5" x14ac:dyDescent="0.25">
      <c r="A994" s="3">
        <f>RSI!A994</f>
        <v>43453</v>
      </c>
      <c r="B994" s="2">
        <f>RSI!B994</f>
        <v>7.2210999999999999</v>
      </c>
      <c r="C994" s="2">
        <f>RSI!I994</f>
        <v>38.068649269031319</v>
      </c>
      <c r="D994" s="2">
        <f>MACD!E994</f>
        <v>9.9442268353235441E-2</v>
      </c>
      <c r="E994" s="2">
        <f>MACD!F994</f>
        <v>6.6604911880419046E-2</v>
      </c>
      <c r="F994" s="2">
        <f>'Moving Avg'!D994</f>
        <v>7.2248799999999989</v>
      </c>
      <c r="G994" s="2">
        <f>'Moving Avg'!F994</f>
        <v>7.3533549999999988</v>
      </c>
      <c r="H994" s="2">
        <f>'Moving Avg'!G994</f>
        <v>7.3723000000000001</v>
      </c>
      <c r="I994" s="2">
        <f>'Moving Avg'!H994</f>
        <v>9.4135570000000079</v>
      </c>
      <c r="J994" s="6" t="str">
        <f>OBV!F994</f>
        <v>BULLISH</v>
      </c>
      <c r="K994" s="6" t="str">
        <f>OBV!G994</f>
        <v>WEAK</v>
      </c>
      <c r="L994" s="6" t="str">
        <f>OBV!H994</f>
        <v>CONFIRMED BULLISH</v>
      </c>
      <c r="M994" s="8">
        <f t="shared" si="150"/>
        <v>25</v>
      </c>
      <c r="N994" s="8">
        <f t="shared" si="151"/>
        <v>0</v>
      </c>
      <c r="O994" s="8">
        <f t="shared" si="152"/>
        <v>0</v>
      </c>
      <c r="P994" s="8">
        <f t="shared" si="153"/>
        <v>67</v>
      </c>
      <c r="Q994" s="9">
        <f t="shared" si="154"/>
        <v>18.799999999999997</v>
      </c>
      <c r="R994" s="9">
        <f t="shared" si="155"/>
        <v>21.75</v>
      </c>
      <c r="S994" s="9">
        <f t="shared" si="156"/>
        <v>33.900000000000006</v>
      </c>
      <c r="T994" s="9">
        <f t="shared" si="157"/>
        <v>23</v>
      </c>
      <c r="U994" s="8">
        <f t="shared" si="158"/>
        <v>24.816666666666666</v>
      </c>
      <c r="V994" s="8">
        <f t="shared" si="159"/>
        <v>24.362500000000001</v>
      </c>
    </row>
    <row r="995" spans="1:22" ht="13.5" x14ac:dyDescent="0.25">
      <c r="A995" s="3">
        <f>RSI!A995</f>
        <v>43454</v>
      </c>
      <c r="B995" s="2">
        <f>RSI!B995</f>
        <v>7.0053999999999998</v>
      </c>
      <c r="C995" s="2">
        <f>RSI!I995</f>
        <v>28.348151330299473</v>
      </c>
      <c r="D995" s="2">
        <f>MACD!E995</f>
        <v>0.11459548383221296</v>
      </c>
      <c r="E995" s="2">
        <f>MACD!F995</f>
        <v>7.6203026270777838E-2</v>
      </c>
      <c r="F995" s="2">
        <f>'Moving Avg'!D995</f>
        <v>7.1948600000000003</v>
      </c>
      <c r="G995" s="2">
        <f>'Moving Avg'!F995</f>
        <v>7.3331900000000001</v>
      </c>
      <c r="H995" s="2">
        <f>'Moving Avg'!G995</f>
        <v>7.3700479999999997</v>
      </c>
      <c r="I995" s="2">
        <f>'Moving Avg'!H995</f>
        <v>9.3897605000000066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50</v>
      </c>
      <c r="N995" s="8">
        <f t="shared" si="151"/>
        <v>0</v>
      </c>
      <c r="O995" s="8">
        <f t="shared" si="152"/>
        <v>0</v>
      </c>
      <c r="P995" s="8">
        <f t="shared" si="153"/>
        <v>16.5</v>
      </c>
      <c r="Q995" s="9">
        <f t="shared" si="154"/>
        <v>19.975000000000001</v>
      </c>
      <c r="R995" s="9">
        <f t="shared" si="155"/>
        <v>14.125</v>
      </c>
      <c r="S995" s="9">
        <f t="shared" si="156"/>
        <v>14.925000000000001</v>
      </c>
      <c r="T995" s="9">
        <f t="shared" si="157"/>
        <v>16.625</v>
      </c>
      <c r="U995" s="8">
        <f t="shared" si="158"/>
        <v>16.341666666666669</v>
      </c>
      <c r="V995" s="8">
        <f t="shared" si="159"/>
        <v>16.412500000000001</v>
      </c>
    </row>
    <row r="996" spans="1:22" ht="13.5" x14ac:dyDescent="0.25">
      <c r="A996" s="3">
        <f>RSI!A996</f>
        <v>43455</v>
      </c>
      <c r="B996" s="2">
        <f>RSI!B996</f>
        <v>7.0053999999999998</v>
      </c>
      <c r="C996" s="2">
        <f>RSI!I996</f>
        <v>28.348151330299473</v>
      </c>
      <c r="D996" s="2">
        <f>MACD!E996</f>
        <v>0.13098964999001961</v>
      </c>
      <c r="E996" s="2">
        <f>MACD!F996</f>
        <v>8.71603510146262E-2</v>
      </c>
      <c r="F996" s="2">
        <f>'Moving Avg'!D996</f>
        <v>7.1423399999999999</v>
      </c>
      <c r="G996" s="2">
        <f>'Moving Avg'!F996</f>
        <v>7.3153700000000015</v>
      </c>
      <c r="H996" s="2">
        <f>'Moving Avg'!G996</f>
        <v>7.3713599999999992</v>
      </c>
      <c r="I996" s="2">
        <f>'Moving Avg'!H996</f>
        <v>9.3667925000000078</v>
      </c>
      <c r="J996" s="6" t="str">
        <f>OBV!F996</f>
        <v>BEARISH</v>
      </c>
      <c r="K996" s="6" t="str">
        <f>OBV!G996</f>
        <v>STRONG</v>
      </c>
      <c r="L996" s="6" t="str">
        <f>OBV!H996</f>
        <v>CONFIRMED BEARISH</v>
      </c>
      <c r="M996" s="8">
        <f t="shared" si="150"/>
        <v>50</v>
      </c>
      <c r="N996" s="8">
        <f t="shared" si="151"/>
        <v>0</v>
      </c>
      <c r="O996" s="8">
        <f t="shared" si="152"/>
        <v>0</v>
      </c>
      <c r="P996" s="8">
        <f t="shared" si="153"/>
        <v>33</v>
      </c>
      <c r="Q996" s="9">
        <f t="shared" si="154"/>
        <v>22.45</v>
      </c>
      <c r="R996" s="9">
        <f t="shared" si="155"/>
        <v>18.25</v>
      </c>
      <c r="S996" s="9">
        <f t="shared" si="156"/>
        <v>22.35</v>
      </c>
      <c r="T996" s="9">
        <f t="shared" si="157"/>
        <v>20.75</v>
      </c>
      <c r="U996" s="8">
        <f t="shared" si="158"/>
        <v>21.016666666666669</v>
      </c>
      <c r="V996" s="8">
        <f t="shared" si="159"/>
        <v>20.950000000000003</v>
      </c>
    </row>
    <row r="997" spans="1:22" ht="13.5" x14ac:dyDescent="0.25">
      <c r="A997" s="3">
        <f>RSI!A997</f>
        <v>43458</v>
      </c>
      <c r="B997" s="2">
        <f>RSI!B997</f>
        <v>7.2117000000000004</v>
      </c>
      <c r="C997" s="2">
        <f>RSI!I997</f>
        <v>44.162901541919418</v>
      </c>
      <c r="D997" s="2">
        <f>MACD!E997</f>
        <v>0.11856411464368577</v>
      </c>
      <c r="E997" s="2">
        <f>MACD!F997</f>
        <v>9.3441103740438111E-2</v>
      </c>
      <c r="F997" s="2">
        <f>'Moving Avg'!D997</f>
        <v>7.1367000000000003</v>
      </c>
      <c r="G997" s="2">
        <f>'Moving Avg'!F997</f>
        <v>7.3022400000000021</v>
      </c>
      <c r="H997" s="2">
        <f>'Moving Avg'!G997</f>
        <v>7.3809240000000003</v>
      </c>
      <c r="I997" s="2">
        <f>'Moving Avg'!H997</f>
        <v>9.3457765000000066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0</v>
      </c>
      <c r="P997" s="8">
        <f t="shared" si="153"/>
        <v>16.5</v>
      </c>
      <c r="Q997" s="9">
        <f t="shared" si="154"/>
        <v>11.225</v>
      </c>
      <c r="R997" s="9">
        <f t="shared" si="155"/>
        <v>9.125</v>
      </c>
      <c r="S997" s="9">
        <f t="shared" si="156"/>
        <v>11.175000000000001</v>
      </c>
      <c r="T997" s="9">
        <f t="shared" si="157"/>
        <v>10.375</v>
      </c>
      <c r="U997" s="8">
        <f t="shared" si="158"/>
        <v>10.508333333333335</v>
      </c>
      <c r="V997" s="8">
        <f t="shared" si="159"/>
        <v>10.475000000000001</v>
      </c>
    </row>
    <row r="998" spans="1:22" ht="13.5" x14ac:dyDescent="0.25">
      <c r="A998" s="3">
        <f>RSI!A998</f>
        <v>43459</v>
      </c>
      <c r="B998" s="2">
        <f>RSI!B998</f>
        <v>7.2023999999999999</v>
      </c>
      <c r="C998" s="2">
        <f>RSI!I998</f>
        <v>43.694700786086237</v>
      </c>
      <c r="D998" s="2">
        <f>MACD!E998</f>
        <v>8.9142807866429585E-2</v>
      </c>
      <c r="E998" s="2">
        <f>MACD!F998</f>
        <v>9.2581444565636412E-2</v>
      </c>
      <c r="F998" s="2">
        <f>'Moving Avg'!D998</f>
        <v>7.1292</v>
      </c>
      <c r="G998" s="2">
        <f>'Moving Avg'!F998</f>
        <v>7.2877050000000008</v>
      </c>
      <c r="H998" s="2">
        <f>'Moving Avg'!G998</f>
        <v>7.3901160000000008</v>
      </c>
      <c r="I998" s="2">
        <f>'Moving Avg'!H998</f>
        <v>9.3244380000000078</v>
      </c>
      <c r="J998" s="6" t="str">
        <f>OBV!F998</f>
        <v>BEARISH</v>
      </c>
      <c r="K998" s="6" t="str">
        <f>OBV!G998</f>
        <v>STRONG</v>
      </c>
      <c r="L998" s="6" t="str">
        <f>OBV!H998</f>
        <v>CONFIRMED BEARISH</v>
      </c>
      <c r="M998" s="8">
        <f t="shared" si="150"/>
        <v>25</v>
      </c>
      <c r="N998" s="8">
        <f t="shared" si="151"/>
        <v>45</v>
      </c>
      <c r="O998" s="8">
        <f t="shared" si="152"/>
        <v>0</v>
      </c>
      <c r="P998" s="8">
        <f t="shared" si="153"/>
        <v>33</v>
      </c>
      <c r="Q998" s="9">
        <f t="shared" si="154"/>
        <v>29.45</v>
      </c>
      <c r="R998" s="9">
        <f t="shared" si="155"/>
        <v>22.25</v>
      </c>
      <c r="S998" s="9">
        <f t="shared" si="156"/>
        <v>25.35</v>
      </c>
      <c r="T998" s="9">
        <f t="shared" si="157"/>
        <v>25.75</v>
      </c>
      <c r="U998" s="8">
        <f t="shared" si="158"/>
        <v>25.683333333333337</v>
      </c>
      <c r="V998" s="8">
        <f t="shared" si="159"/>
        <v>25.700000000000003</v>
      </c>
    </row>
    <row r="999" spans="1:22" ht="13.5" x14ac:dyDescent="0.25">
      <c r="A999" s="3">
        <f>RSI!A999</f>
        <v>43460</v>
      </c>
      <c r="B999" s="2">
        <f>RSI!B999</f>
        <v>7.2023999999999999</v>
      </c>
      <c r="C999" s="2">
        <f>RSI!I999</f>
        <v>43.694700786086237</v>
      </c>
      <c r="D999" s="2">
        <f>MACD!E999</f>
        <v>5.9092578250442784E-2</v>
      </c>
      <c r="E999" s="2">
        <f>MACD!F999</f>
        <v>8.5883671302597692E-2</v>
      </c>
      <c r="F999" s="2">
        <f>'Moving Avg'!D999</f>
        <v>7.1254599999999995</v>
      </c>
      <c r="G999" s="2">
        <f>'Moving Avg'!F999</f>
        <v>7.2731700000000021</v>
      </c>
      <c r="H999" s="2">
        <f>'Moving Avg'!G999</f>
        <v>7.3994939999999998</v>
      </c>
      <c r="I999" s="2">
        <f>'Moving Avg'!H999</f>
        <v>9.3036520000000049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  <c r="M999" s="8">
        <f t="shared" si="150"/>
        <v>25</v>
      </c>
      <c r="N999" s="8">
        <f t="shared" si="151"/>
        <v>100</v>
      </c>
      <c r="O999" s="8">
        <f t="shared" si="152"/>
        <v>0</v>
      </c>
      <c r="P999" s="8">
        <f t="shared" si="153"/>
        <v>33</v>
      </c>
      <c r="Q999" s="9">
        <f t="shared" si="154"/>
        <v>48.7</v>
      </c>
      <c r="R999" s="9">
        <f t="shared" si="155"/>
        <v>33.25</v>
      </c>
      <c r="S999" s="9">
        <f t="shared" si="156"/>
        <v>33.6</v>
      </c>
      <c r="T999" s="9">
        <f t="shared" si="157"/>
        <v>39.5</v>
      </c>
      <c r="U999" s="8">
        <f t="shared" si="158"/>
        <v>38.516666666666673</v>
      </c>
      <c r="V999" s="8">
        <f t="shared" si="159"/>
        <v>38.762500000000003</v>
      </c>
    </row>
    <row r="1000" spans="1:22" ht="13.5" x14ac:dyDescent="0.25">
      <c r="A1000" s="3">
        <f>RSI!A1000</f>
        <v>43461</v>
      </c>
      <c r="B1000" s="2">
        <f>RSI!B1000</f>
        <v>7.2023999999999999</v>
      </c>
      <c r="C1000" s="2">
        <f>RSI!I1000</f>
        <v>43.694700786086237</v>
      </c>
      <c r="D1000" s="2">
        <f>MACD!E1000</f>
        <v>3.5680089767827994E-2</v>
      </c>
      <c r="E1000" s="2">
        <f>MACD!F1000</f>
        <v>7.5842954995643752E-2</v>
      </c>
      <c r="F1000" s="2">
        <f>'Moving Avg'!D1000</f>
        <v>7.16486</v>
      </c>
      <c r="G1000" s="2">
        <f>'Moving Avg'!F1000</f>
        <v>7.2595750000000026</v>
      </c>
      <c r="H1000" s="2">
        <f>'Moving Avg'!G1000</f>
        <v>7.4090600000000002</v>
      </c>
      <c r="I1000" s="2">
        <f>'Moving Avg'!H1000</f>
        <v>9.2816690000000044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  <c r="M1000" s="8">
        <f t="shared" si="150"/>
        <v>25</v>
      </c>
      <c r="N1000" s="8">
        <f t="shared" si="151"/>
        <v>100</v>
      </c>
      <c r="O1000" s="8">
        <f t="shared" si="152"/>
        <v>0</v>
      </c>
      <c r="P1000" s="8">
        <f t="shared" si="153"/>
        <v>16.5</v>
      </c>
      <c r="Q1000" s="9">
        <f t="shared" si="154"/>
        <v>46.225000000000001</v>
      </c>
      <c r="R1000" s="9">
        <f t="shared" si="155"/>
        <v>29.125</v>
      </c>
      <c r="S1000" s="9">
        <f t="shared" si="156"/>
        <v>26.175000000000001</v>
      </c>
      <c r="T1000" s="9">
        <f t="shared" si="157"/>
        <v>35.375</v>
      </c>
      <c r="U1000" s="8">
        <f t="shared" si="158"/>
        <v>33.841666666666661</v>
      </c>
      <c r="V1000" s="8">
        <f t="shared" si="159"/>
        <v>34.224999999999994</v>
      </c>
    </row>
    <row r="1001" spans="1:22" ht="13.5" x14ac:dyDescent="0.25">
      <c r="A1001" s="3">
        <f>RSI!A1001</f>
        <v>43462</v>
      </c>
      <c r="B1001" s="2">
        <f>RSI!B1001</f>
        <v>7.2023999999999999</v>
      </c>
      <c r="C1001" s="2">
        <f>RSI!I1001</f>
        <v>43.694700786086237</v>
      </c>
      <c r="D1001" s="2">
        <f>MACD!E1001</f>
        <v>3.3703580674407263E-2</v>
      </c>
      <c r="E1001" s="2">
        <f>MACD!F1001</f>
        <v>6.7415080131396452E-2</v>
      </c>
      <c r="F1001" s="2">
        <f>'Moving Avg'!D1001</f>
        <v>7.2042600000000006</v>
      </c>
      <c r="G1001" s="2">
        <f>'Moving Avg'!F1001</f>
        <v>7.2469150000000013</v>
      </c>
      <c r="H1001" s="2">
        <f>'Moving Avg'!G1001</f>
        <v>7.4105620000000014</v>
      </c>
      <c r="I1001" s="2">
        <f>'Moving Avg'!H1001</f>
        <v>9.2601465000000047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  <c r="M1001" s="8">
        <f t="shared" si="150"/>
        <v>25</v>
      </c>
      <c r="N1001" s="8">
        <f t="shared" si="151"/>
        <v>100</v>
      </c>
      <c r="O1001" s="8">
        <f t="shared" si="152"/>
        <v>0</v>
      </c>
      <c r="P1001" s="8">
        <f t="shared" si="153"/>
        <v>16.5</v>
      </c>
      <c r="Q1001" s="9">
        <f t="shared" si="154"/>
        <v>46.225000000000001</v>
      </c>
      <c r="R1001" s="9">
        <f t="shared" si="155"/>
        <v>29.125</v>
      </c>
      <c r="S1001" s="9">
        <f t="shared" si="156"/>
        <v>26.175000000000001</v>
      </c>
      <c r="T1001" s="9">
        <f t="shared" si="157"/>
        <v>35.375</v>
      </c>
      <c r="U1001" s="8">
        <f t="shared" si="158"/>
        <v>33.841666666666661</v>
      </c>
      <c r="V1001" s="8">
        <f t="shared" si="159"/>
        <v>34.224999999999994</v>
      </c>
    </row>
    <row r="1002" spans="1:22" ht="13.5" x14ac:dyDescent="0.25">
      <c r="A1002" s="3">
        <f>RSI!A1002</f>
        <v>43465</v>
      </c>
      <c r="B1002" s="2">
        <f>RSI!B1002</f>
        <v>7.0429000000000004</v>
      </c>
      <c r="C1002" s="2">
        <f>RSI!I1002</f>
        <v>35.108464762365713</v>
      </c>
      <c r="D1002" s="2">
        <f>MACD!E1002</f>
        <v>4.0010263513757138E-2</v>
      </c>
      <c r="E1002" s="2">
        <f>MACD!F1002</f>
        <v>6.1934116807868596E-2</v>
      </c>
      <c r="F1002" s="2">
        <f>'Moving Avg'!D1002</f>
        <v>7.1704999999999997</v>
      </c>
      <c r="G1002" s="2">
        <f>'Moving Avg'!F1002</f>
        <v>7.2253450000000017</v>
      </c>
      <c r="H1002" s="2">
        <f>'Moving Avg'!G1002</f>
        <v>7.4036220000000004</v>
      </c>
      <c r="I1002" s="2">
        <f>'Moving Avg'!H1002</f>
        <v>9.2378265000000042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  <c r="M1002" s="8">
        <f t="shared" si="150"/>
        <v>25</v>
      </c>
      <c r="N1002" s="8">
        <f t="shared" si="151"/>
        <v>100</v>
      </c>
      <c r="O1002" s="8">
        <f t="shared" si="152"/>
        <v>0</v>
      </c>
      <c r="P1002" s="8">
        <f t="shared" si="153"/>
        <v>16.5</v>
      </c>
      <c r="Q1002" s="9">
        <f t="shared" si="154"/>
        <v>46.225000000000001</v>
      </c>
      <c r="R1002" s="9">
        <f t="shared" si="155"/>
        <v>29.125</v>
      </c>
      <c r="S1002" s="9">
        <f t="shared" si="156"/>
        <v>26.175000000000001</v>
      </c>
      <c r="T1002" s="9">
        <f t="shared" si="157"/>
        <v>35.375</v>
      </c>
      <c r="U1002" s="8">
        <f t="shared" si="158"/>
        <v>33.841666666666661</v>
      </c>
      <c r="V1002" s="8">
        <f t="shared" si="159"/>
        <v>34.224999999999994</v>
      </c>
    </row>
    <row r="1003" spans="1:22" ht="13.5" x14ac:dyDescent="0.25">
      <c r="A1003" s="3">
        <f>RSI!A1003</f>
        <v>43467</v>
      </c>
      <c r="B1003" s="2">
        <f>RSI!B1003</f>
        <v>7.2305000000000001</v>
      </c>
      <c r="C1003" s="2">
        <f>RSI!I1003</f>
        <v>48.041190664628182</v>
      </c>
      <c r="D1003" s="2">
        <f>MACD!E1003</f>
        <v>3.2844157322207579E-2</v>
      </c>
      <c r="E1003" s="2">
        <f>MACD!F1003</f>
        <v>5.6116124910736399E-2</v>
      </c>
      <c r="F1003" s="2">
        <f>'Moving Avg'!D1003</f>
        <v>7.1761200000000001</v>
      </c>
      <c r="G1003" s="2">
        <f>'Moving Avg'!F1003</f>
        <v>7.2136200000000006</v>
      </c>
      <c r="H1003" s="2">
        <f>'Moving Avg'!G1003</f>
        <v>7.4008079999999996</v>
      </c>
      <c r="I1003" s="2">
        <f>'Moving Avg'!H1003</f>
        <v>9.2164905000000026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25</v>
      </c>
      <c r="N1003" s="8">
        <f t="shared" si="151"/>
        <v>100</v>
      </c>
      <c r="O1003" s="8">
        <f t="shared" si="152"/>
        <v>0</v>
      </c>
      <c r="P1003" s="8">
        <f t="shared" si="153"/>
        <v>83.5</v>
      </c>
      <c r="Q1003" s="9">
        <f t="shared" si="154"/>
        <v>56.274999999999999</v>
      </c>
      <c r="R1003" s="9">
        <f t="shared" si="155"/>
        <v>45.875</v>
      </c>
      <c r="S1003" s="9">
        <f t="shared" si="156"/>
        <v>56.325000000000003</v>
      </c>
      <c r="T1003" s="9">
        <f t="shared" si="157"/>
        <v>52.125</v>
      </c>
      <c r="U1003" s="8">
        <f t="shared" si="158"/>
        <v>52.82500000000001</v>
      </c>
      <c r="V1003" s="8">
        <f t="shared" si="159"/>
        <v>52.650000000000006</v>
      </c>
    </row>
    <row r="1004" spans="1:22" ht="13.5" x14ac:dyDescent="0.25">
      <c r="A1004" s="3">
        <f>RSI!A1004</f>
        <v>43468</v>
      </c>
      <c r="B1004" s="2">
        <f>RSI!B1004</f>
        <v>7.0335999999999999</v>
      </c>
      <c r="C1004" s="2">
        <f>RSI!I1004</f>
        <v>39.208719160746767</v>
      </c>
      <c r="D1004" s="2">
        <f>MACD!E1004</f>
        <v>3.8655394268176657E-2</v>
      </c>
      <c r="E1004" s="2">
        <f>MACD!F1004</f>
        <v>5.2623978782224454E-2</v>
      </c>
      <c r="F1004" s="2">
        <f>'Moving Avg'!D1004</f>
        <v>7.1423599999999992</v>
      </c>
      <c r="G1004" s="2">
        <f>'Moving Avg'!F1004</f>
        <v>7.1948650000000001</v>
      </c>
      <c r="H1004" s="2">
        <f>'Moving Avg'!G1004</f>
        <v>7.3933059999999999</v>
      </c>
      <c r="I1004" s="2">
        <f>'Moving Avg'!H1004</f>
        <v>9.1941700000000015</v>
      </c>
      <c r="J1004" s="6" t="str">
        <f>OBV!F1004</f>
        <v>BULLISH</v>
      </c>
      <c r="K1004" s="6" t="str">
        <f>OBV!G1004</f>
        <v>NEUTRAL</v>
      </c>
      <c r="L1004" s="6" t="str">
        <f>OBV!H1004</f>
        <v>BULLISH DIVERGENCE</v>
      </c>
      <c r="M1004" s="8">
        <f t="shared" si="150"/>
        <v>25</v>
      </c>
      <c r="N1004" s="8">
        <f t="shared" si="151"/>
        <v>45</v>
      </c>
      <c r="O1004" s="8">
        <f t="shared" si="152"/>
        <v>0</v>
      </c>
      <c r="P1004" s="8">
        <f t="shared" si="153"/>
        <v>66.5</v>
      </c>
      <c r="Q1004" s="9">
        <f t="shared" si="154"/>
        <v>34.475000000000001</v>
      </c>
      <c r="R1004" s="9">
        <f t="shared" si="155"/>
        <v>30.625</v>
      </c>
      <c r="S1004" s="9">
        <f t="shared" si="156"/>
        <v>40.424999999999997</v>
      </c>
      <c r="T1004" s="9">
        <f t="shared" si="157"/>
        <v>34.125</v>
      </c>
      <c r="U1004" s="8">
        <f t="shared" si="158"/>
        <v>35.174999999999997</v>
      </c>
      <c r="V1004" s="8">
        <f t="shared" si="159"/>
        <v>34.912499999999994</v>
      </c>
    </row>
    <row r="1005" spans="1:22" ht="13.5" x14ac:dyDescent="0.25">
      <c r="A1005" s="3">
        <f>RSI!A1005</f>
        <v>43469</v>
      </c>
      <c r="B1005" s="2">
        <f>RSI!B1005</f>
        <v>6.9116</v>
      </c>
      <c r="C1005" s="2">
        <f>RSI!I1005</f>
        <v>34.924273307817316</v>
      </c>
      <c r="D1005" s="2">
        <f>MACD!E1005</f>
        <v>2.0757014162959386E-2</v>
      </c>
      <c r="E1005" s="2">
        <f>MACD!F1005</f>
        <v>4.625058585837144E-2</v>
      </c>
      <c r="F1005" s="2">
        <f>'Moving Avg'!D1005</f>
        <v>7.0842000000000001</v>
      </c>
      <c r="G1005" s="2">
        <f>'Moving Avg'!F1005</f>
        <v>7.1709499999999995</v>
      </c>
      <c r="H1005" s="2">
        <f>'Moving Avg'!G1005</f>
        <v>7.3852399999999996</v>
      </c>
      <c r="I1005" s="2">
        <f>'Moving Avg'!H1005</f>
        <v>9.1717460000000024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  <c r="M1005" s="8">
        <f t="shared" si="150"/>
        <v>25</v>
      </c>
      <c r="N1005" s="8">
        <f t="shared" si="151"/>
        <v>100</v>
      </c>
      <c r="O1005" s="8">
        <f t="shared" si="152"/>
        <v>0</v>
      </c>
      <c r="P1005" s="8">
        <f t="shared" si="153"/>
        <v>16.5</v>
      </c>
      <c r="Q1005" s="9">
        <f t="shared" si="154"/>
        <v>46.225000000000001</v>
      </c>
      <c r="R1005" s="9">
        <f t="shared" si="155"/>
        <v>29.125</v>
      </c>
      <c r="S1005" s="9">
        <f t="shared" si="156"/>
        <v>26.175000000000001</v>
      </c>
      <c r="T1005" s="9">
        <f t="shared" si="157"/>
        <v>35.375</v>
      </c>
      <c r="U1005" s="8">
        <f t="shared" si="158"/>
        <v>33.841666666666661</v>
      </c>
      <c r="V1005" s="8">
        <f t="shared" si="159"/>
        <v>34.224999999999994</v>
      </c>
    </row>
    <row r="1006" spans="1:22" ht="13.5" x14ac:dyDescent="0.25">
      <c r="A1006" s="3">
        <f>RSI!A1006</f>
        <v>43472</v>
      </c>
      <c r="B1006" s="2">
        <f>RSI!B1006</f>
        <v>7.0242000000000004</v>
      </c>
      <c r="C1006" s="2">
        <f>RSI!I1006</f>
        <v>41.299783567440244</v>
      </c>
      <c r="D1006" s="2">
        <f>MACD!E1006</f>
        <v>-7.7427525466600144E-4</v>
      </c>
      <c r="E1006" s="2">
        <f>MACD!F1006</f>
        <v>3.6845613635763955E-2</v>
      </c>
      <c r="F1006" s="2">
        <f>'Moving Avg'!D1006</f>
        <v>7.0485600000000002</v>
      </c>
      <c r="G1006" s="2">
        <f>'Moving Avg'!F1006</f>
        <v>7.1521950000000007</v>
      </c>
      <c r="H1006" s="2">
        <f>'Moving Avg'!G1006</f>
        <v>7.3769879999999999</v>
      </c>
      <c r="I1006" s="2">
        <f>'Moving Avg'!H1006</f>
        <v>9.1511735000000023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  <c r="M1006" s="8">
        <f t="shared" si="150"/>
        <v>25</v>
      </c>
      <c r="N1006" s="8">
        <f t="shared" si="151"/>
        <v>100</v>
      </c>
      <c r="O1006" s="8">
        <f t="shared" si="152"/>
        <v>0</v>
      </c>
      <c r="P1006" s="8">
        <f t="shared" si="153"/>
        <v>16.5</v>
      </c>
      <c r="Q1006" s="9">
        <f t="shared" si="154"/>
        <v>46.225000000000001</v>
      </c>
      <c r="R1006" s="9">
        <f t="shared" si="155"/>
        <v>29.125</v>
      </c>
      <c r="S1006" s="9">
        <f t="shared" si="156"/>
        <v>26.175000000000001</v>
      </c>
      <c r="T1006" s="9">
        <f t="shared" si="157"/>
        <v>35.375</v>
      </c>
      <c r="U1006" s="8">
        <f t="shared" si="158"/>
        <v>33.841666666666661</v>
      </c>
      <c r="V1006" s="8">
        <f t="shared" si="159"/>
        <v>34.224999999999994</v>
      </c>
    </row>
    <row r="1007" spans="1:22" ht="13.5" x14ac:dyDescent="0.25">
      <c r="A1007" s="3">
        <f>RSI!A1007</f>
        <v>43473</v>
      </c>
      <c r="B1007" s="2">
        <f>RSI!B1007</f>
        <v>6.8178999999999998</v>
      </c>
      <c r="C1007" s="2">
        <f>RSI!I1007</f>
        <v>34.60960014205007</v>
      </c>
      <c r="D1007" s="2">
        <f>MACD!E1007</f>
        <v>2.9171002554940095E-2</v>
      </c>
      <c r="E1007" s="2">
        <f>MACD!F1007</f>
        <v>3.5310691419599187E-2</v>
      </c>
      <c r="F1007" s="2">
        <f>'Moving Avg'!D1007</f>
        <v>7.0035600000000002</v>
      </c>
      <c r="G1007" s="2">
        <f>'Moving Avg'!F1007</f>
        <v>7.1273450000000009</v>
      </c>
      <c r="H1007" s="2">
        <f>'Moving Avg'!G1007</f>
        <v>7.3659220000000003</v>
      </c>
      <c r="I1007" s="2">
        <f>'Moving Avg'!H1007</f>
        <v>9.1295695000000006</v>
      </c>
      <c r="J1007" s="6" t="str">
        <f>OBV!F1007</f>
        <v>BEARISH</v>
      </c>
      <c r="K1007" s="6" t="str">
        <f>OBV!G1007</f>
        <v>STRONG</v>
      </c>
      <c r="L1007" s="6" t="str">
        <f>OBV!H1007</f>
        <v>CONFIRMED BEARISH</v>
      </c>
      <c r="M1007" s="8">
        <f t="shared" si="150"/>
        <v>25</v>
      </c>
      <c r="N1007" s="8">
        <f t="shared" si="151"/>
        <v>45</v>
      </c>
      <c r="O1007" s="8">
        <f t="shared" si="152"/>
        <v>0</v>
      </c>
      <c r="P1007" s="8">
        <f t="shared" si="153"/>
        <v>33</v>
      </c>
      <c r="Q1007" s="9">
        <f t="shared" si="154"/>
        <v>29.45</v>
      </c>
      <c r="R1007" s="9">
        <f t="shared" si="155"/>
        <v>22.25</v>
      </c>
      <c r="S1007" s="9">
        <f t="shared" si="156"/>
        <v>25.35</v>
      </c>
      <c r="T1007" s="9">
        <f t="shared" si="157"/>
        <v>25.75</v>
      </c>
      <c r="U1007" s="8">
        <f t="shared" si="158"/>
        <v>25.683333333333337</v>
      </c>
      <c r="V1007" s="8">
        <f t="shared" si="159"/>
        <v>25.700000000000003</v>
      </c>
    </row>
    <row r="1008" spans="1:22" ht="13.5" x14ac:dyDescent="0.25">
      <c r="A1008" s="3">
        <f>RSI!A1008</f>
        <v>43474</v>
      </c>
      <c r="B1008" s="2">
        <f>RSI!B1008</f>
        <v>6.7991000000000001</v>
      </c>
      <c r="C1008" s="2">
        <f>RSI!I1008</f>
        <v>34.067998253239821</v>
      </c>
      <c r="D1008" s="2">
        <f>MACD!E1008</f>
        <v>5.6749542120244634E-2</v>
      </c>
      <c r="E1008" s="2">
        <f>MACD!F1008</f>
        <v>3.9598461559728279E-2</v>
      </c>
      <c r="F1008" s="2">
        <f>'Moving Avg'!D1008</f>
        <v>6.9172800000000008</v>
      </c>
      <c r="G1008" s="2">
        <f>'Moving Avg'!F1008</f>
        <v>7.1081200000000013</v>
      </c>
      <c r="H1008" s="2">
        <f>'Moving Avg'!G1008</f>
        <v>7.3490420000000016</v>
      </c>
      <c r="I1008" s="2">
        <f>'Moving Avg'!H1008</f>
        <v>9.1078714999999999</v>
      </c>
      <c r="J1008" s="6" t="str">
        <f>OBV!F1008</f>
        <v>BEARISH</v>
      </c>
      <c r="K1008" s="6" t="str">
        <f>OBV!G1008</f>
        <v>STRONG</v>
      </c>
      <c r="L1008" s="6" t="str">
        <f>OBV!H1008</f>
        <v>CONFIRMED BEARISH</v>
      </c>
      <c r="M1008" s="8">
        <f t="shared" si="150"/>
        <v>25</v>
      </c>
      <c r="N1008" s="8">
        <f t="shared" si="151"/>
        <v>0</v>
      </c>
      <c r="O1008" s="8">
        <f t="shared" si="152"/>
        <v>0</v>
      </c>
      <c r="P1008" s="8">
        <f t="shared" si="153"/>
        <v>33</v>
      </c>
      <c r="Q1008" s="9">
        <f t="shared" si="154"/>
        <v>13.7</v>
      </c>
      <c r="R1008" s="9">
        <f t="shared" si="155"/>
        <v>13.25</v>
      </c>
      <c r="S1008" s="9">
        <f t="shared" si="156"/>
        <v>18.600000000000001</v>
      </c>
      <c r="T1008" s="9">
        <f t="shared" si="157"/>
        <v>14.5</v>
      </c>
      <c r="U1008" s="8">
        <f t="shared" si="158"/>
        <v>15.183333333333332</v>
      </c>
      <c r="V1008" s="8">
        <f t="shared" si="159"/>
        <v>15.012499999999999</v>
      </c>
    </row>
    <row r="1009" spans="1:22" ht="13.5" x14ac:dyDescent="0.25">
      <c r="A1009" s="3">
        <f>RSI!A1009</f>
        <v>43475</v>
      </c>
      <c r="B1009" s="2">
        <f>RSI!B1009</f>
        <v>6.7709999999999999</v>
      </c>
      <c r="C1009" s="2">
        <f>RSI!I1009</f>
        <v>33.230933070151821</v>
      </c>
      <c r="D1009" s="2">
        <f>MACD!E1009</f>
        <v>8.4387434462061428E-2</v>
      </c>
      <c r="E1009" s="2">
        <f>MACD!F1009</f>
        <v>4.855625614019491E-2</v>
      </c>
      <c r="F1009" s="2">
        <f>'Moving Avg'!D1009</f>
        <v>6.8647599999999995</v>
      </c>
      <c r="G1009" s="2">
        <f>'Moving Avg'!F1009</f>
        <v>7.0893650000000008</v>
      </c>
      <c r="H1009" s="2">
        <f>'Moving Avg'!G1009</f>
        <v>7.3291600000000017</v>
      </c>
      <c r="I1009" s="2">
        <f>'Moving Avg'!H1009</f>
        <v>9.0851124999999993</v>
      </c>
      <c r="J1009" s="6" t="str">
        <f>OBV!F1009</f>
        <v>BEARISH</v>
      </c>
      <c r="K1009" s="6" t="str">
        <f>OBV!G1009</f>
        <v>STRONG</v>
      </c>
      <c r="L1009" s="6" t="str">
        <f>OBV!H1009</f>
        <v>CONFIRMED BEARISH</v>
      </c>
      <c r="M1009" s="8">
        <f t="shared" si="150"/>
        <v>25</v>
      </c>
      <c r="N1009" s="8">
        <f t="shared" si="151"/>
        <v>0</v>
      </c>
      <c r="O1009" s="8">
        <f t="shared" si="152"/>
        <v>0</v>
      </c>
      <c r="P1009" s="8">
        <f t="shared" si="153"/>
        <v>33</v>
      </c>
      <c r="Q1009" s="9">
        <f t="shared" si="154"/>
        <v>13.7</v>
      </c>
      <c r="R1009" s="9">
        <f t="shared" si="155"/>
        <v>13.25</v>
      </c>
      <c r="S1009" s="9">
        <f t="shared" si="156"/>
        <v>18.600000000000001</v>
      </c>
      <c r="T1009" s="9">
        <f t="shared" si="157"/>
        <v>14.5</v>
      </c>
      <c r="U1009" s="8">
        <f t="shared" si="158"/>
        <v>15.183333333333332</v>
      </c>
      <c r="V1009" s="8">
        <f t="shared" si="159"/>
        <v>15.012499999999999</v>
      </c>
    </row>
    <row r="1010" spans="1:22" ht="13.5" x14ac:dyDescent="0.25">
      <c r="A1010" s="3">
        <f>RSI!A1010</f>
        <v>43476</v>
      </c>
      <c r="B1010" s="2">
        <f>RSI!B1010</f>
        <v>6.6584000000000003</v>
      </c>
      <c r="C1010" s="2">
        <f>RSI!I1010</f>
        <v>30.045232289405064</v>
      </c>
      <c r="D1010" s="2">
        <f>MACD!E1010</f>
        <v>0.11833635371035633</v>
      </c>
      <c r="E1010" s="2">
        <f>MACD!F1010</f>
        <v>6.2512275654227206E-2</v>
      </c>
      <c r="F1010" s="2">
        <f>'Moving Avg'!D1010</f>
        <v>6.81412</v>
      </c>
      <c r="G1010" s="2">
        <f>'Moving Avg'!F1010</f>
        <v>7.0645099999999985</v>
      </c>
      <c r="H1010" s="2">
        <f>'Moving Avg'!G1010</f>
        <v>7.3070260000000031</v>
      </c>
      <c r="I1010" s="2">
        <f>'Moving Avg'!H1010</f>
        <v>9.061790499999999</v>
      </c>
      <c r="J1010" s="6" t="str">
        <f>OBV!F1010</f>
        <v>BEARISH</v>
      </c>
      <c r="K1010" s="6" t="str">
        <f>OBV!G1010</f>
        <v>STRONG</v>
      </c>
      <c r="L1010" s="6" t="str">
        <f>OBV!H1010</f>
        <v>CONFIRMED BEARISH</v>
      </c>
      <c r="M1010" s="8">
        <f t="shared" si="150"/>
        <v>25</v>
      </c>
      <c r="N1010" s="8">
        <f t="shared" si="151"/>
        <v>0</v>
      </c>
      <c r="O1010" s="8">
        <f t="shared" si="152"/>
        <v>0</v>
      </c>
      <c r="P1010" s="8">
        <f t="shared" si="153"/>
        <v>33</v>
      </c>
      <c r="Q1010" s="9">
        <f t="shared" si="154"/>
        <v>13.7</v>
      </c>
      <c r="R1010" s="9">
        <f t="shared" si="155"/>
        <v>13.25</v>
      </c>
      <c r="S1010" s="9">
        <f t="shared" si="156"/>
        <v>18.600000000000001</v>
      </c>
      <c r="T1010" s="9">
        <f t="shared" si="157"/>
        <v>14.5</v>
      </c>
      <c r="U1010" s="8">
        <f t="shared" si="158"/>
        <v>15.183333333333332</v>
      </c>
      <c r="V1010" s="8">
        <f t="shared" si="159"/>
        <v>15.012499999999999</v>
      </c>
    </row>
    <row r="1011" spans="1:22" ht="13.5" x14ac:dyDescent="0.25">
      <c r="A1011" s="3">
        <f>RSI!A1011</f>
        <v>43480</v>
      </c>
      <c r="B1011" s="2">
        <f>RSI!B1011</f>
        <v>6.4709000000000003</v>
      </c>
      <c r="C1011" s="2">
        <f>RSI!I1011</f>
        <v>25.637755684237774</v>
      </c>
      <c r="D1011" s="2">
        <f>MACD!E1011</f>
        <v>0.16367426646944327</v>
      </c>
      <c r="E1011" s="2">
        <f>MACD!F1011</f>
        <v>8.2744673817270423E-2</v>
      </c>
      <c r="F1011" s="2">
        <f>'Moving Avg'!D1011</f>
        <v>6.7034600000000015</v>
      </c>
      <c r="G1011" s="2">
        <f>'Moving Avg'!F1011</f>
        <v>7.0246550000000001</v>
      </c>
      <c r="H1011" s="2">
        <f>'Moving Avg'!G1011</f>
        <v>7.2847060000000035</v>
      </c>
      <c r="I1011" s="2">
        <f>'Moving Avg'!H1011</f>
        <v>9.0368864999999996</v>
      </c>
      <c r="J1011" s="6" t="str">
        <f>OBV!F1011</f>
        <v>BEARISH</v>
      </c>
      <c r="K1011" s="6" t="str">
        <f>OBV!G1011</f>
        <v>STRONG</v>
      </c>
      <c r="L1011" s="6" t="str">
        <f>OBV!H1011</f>
        <v>CONFIRMED BEARISH</v>
      </c>
      <c r="M1011" s="8">
        <f t="shared" si="150"/>
        <v>50</v>
      </c>
      <c r="N1011" s="8">
        <f t="shared" si="151"/>
        <v>0</v>
      </c>
      <c r="O1011" s="8">
        <f t="shared" si="152"/>
        <v>0</v>
      </c>
      <c r="P1011" s="8">
        <f t="shared" si="153"/>
        <v>33</v>
      </c>
      <c r="Q1011" s="9">
        <f t="shared" si="154"/>
        <v>22.45</v>
      </c>
      <c r="R1011" s="9">
        <f t="shared" si="155"/>
        <v>18.25</v>
      </c>
      <c r="S1011" s="9">
        <f t="shared" si="156"/>
        <v>22.35</v>
      </c>
      <c r="T1011" s="9">
        <f t="shared" si="157"/>
        <v>20.75</v>
      </c>
      <c r="U1011" s="8">
        <f t="shared" si="158"/>
        <v>21.016666666666669</v>
      </c>
      <c r="V1011" s="8">
        <f t="shared" si="159"/>
        <v>20.950000000000003</v>
      </c>
    </row>
    <row r="1012" spans="1:22" ht="13.5" x14ac:dyDescent="0.25">
      <c r="A1012" s="3">
        <f>RSI!A1012</f>
        <v>43481</v>
      </c>
      <c r="B1012" s="2">
        <f>RSI!B1012</f>
        <v>6.4989999999999997</v>
      </c>
      <c r="C1012" s="2">
        <f>RSI!I1012</f>
        <v>27.357620231523413</v>
      </c>
      <c r="D1012" s="2">
        <f>MACD!E1012</f>
        <v>0.17904642869984588</v>
      </c>
      <c r="E1012" s="2">
        <f>MACD!F1012</f>
        <v>0.10200502479378552</v>
      </c>
      <c r="F1012" s="2">
        <f>'Moving Avg'!D1012</f>
        <v>6.6396800000000002</v>
      </c>
      <c r="G1012" s="2">
        <f>'Moving Avg'!F1012</f>
        <v>6.9876099999999992</v>
      </c>
      <c r="H1012" s="2">
        <f>'Moving Avg'!G1012</f>
        <v>7.2627620000000022</v>
      </c>
      <c r="I1012" s="2">
        <f>'Moving Avg'!H1012</f>
        <v>9.0122149999999994</v>
      </c>
      <c r="J1012" s="6" t="str">
        <f>OBV!F1012</f>
        <v>BEARISH</v>
      </c>
      <c r="K1012" s="6" t="str">
        <f>OBV!G1012</f>
        <v>STRONG</v>
      </c>
      <c r="L1012" s="6" t="str">
        <f>OBV!H1012</f>
        <v>CONFIRMED BEARISH</v>
      </c>
      <c r="M1012" s="8">
        <f t="shared" si="150"/>
        <v>50</v>
      </c>
      <c r="N1012" s="8">
        <f t="shared" si="151"/>
        <v>0</v>
      </c>
      <c r="O1012" s="8">
        <f t="shared" si="152"/>
        <v>0</v>
      </c>
      <c r="P1012" s="8">
        <f t="shared" si="153"/>
        <v>33</v>
      </c>
      <c r="Q1012" s="9">
        <f t="shared" si="154"/>
        <v>22.45</v>
      </c>
      <c r="R1012" s="9">
        <f t="shared" si="155"/>
        <v>18.25</v>
      </c>
      <c r="S1012" s="9">
        <f t="shared" si="156"/>
        <v>22.35</v>
      </c>
      <c r="T1012" s="9">
        <f t="shared" si="157"/>
        <v>20.75</v>
      </c>
      <c r="U1012" s="8">
        <f t="shared" si="158"/>
        <v>21.016666666666669</v>
      </c>
      <c r="V1012" s="8">
        <f t="shared" si="159"/>
        <v>20.950000000000003</v>
      </c>
    </row>
    <row r="1013" spans="1:22" ht="13.5" x14ac:dyDescent="0.25">
      <c r="A1013" s="3">
        <f>RSI!A1013</f>
        <v>43482</v>
      </c>
      <c r="B1013" s="2">
        <f>RSI!B1013</f>
        <v>6.6959999999999997</v>
      </c>
      <c r="C1013" s="2">
        <f>RSI!I1013</f>
        <v>38.15653597693025</v>
      </c>
      <c r="D1013" s="2">
        <f>MACD!E1013</f>
        <v>0.20951696687238552</v>
      </c>
      <c r="E1013" s="2">
        <f>MACD!F1013</f>
        <v>0.12350741320950553</v>
      </c>
      <c r="F1013" s="2">
        <f>'Moving Avg'!D1013</f>
        <v>6.6190600000000002</v>
      </c>
      <c r="G1013" s="2">
        <f>'Moving Avg'!F1013</f>
        <v>6.9604150000000002</v>
      </c>
      <c r="H1013" s="2">
        <f>'Moving Avg'!G1013</f>
        <v>7.2419440000000028</v>
      </c>
      <c r="I1013" s="2">
        <f>'Moving Avg'!H1013</f>
        <v>8.9885284999999993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0</v>
      </c>
      <c r="P1013" s="8">
        <f t="shared" si="153"/>
        <v>16.5</v>
      </c>
      <c r="Q1013" s="9">
        <f t="shared" si="154"/>
        <v>11.225</v>
      </c>
      <c r="R1013" s="9">
        <f t="shared" si="155"/>
        <v>9.125</v>
      </c>
      <c r="S1013" s="9">
        <f t="shared" si="156"/>
        <v>11.175000000000001</v>
      </c>
      <c r="T1013" s="9">
        <f t="shared" si="157"/>
        <v>10.375</v>
      </c>
      <c r="U1013" s="8">
        <f t="shared" si="158"/>
        <v>10.508333333333335</v>
      </c>
      <c r="V1013" s="8">
        <f t="shared" si="159"/>
        <v>10.475000000000001</v>
      </c>
    </row>
    <row r="1014" spans="1:22" ht="13.5" x14ac:dyDescent="0.25">
      <c r="A1014" s="3">
        <f>RSI!A1014</f>
        <v>43483</v>
      </c>
      <c r="B1014" s="2">
        <f>RSI!B1014</f>
        <v>6.7427999999999999</v>
      </c>
      <c r="C1014" s="2">
        <f>RSI!I1014</f>
        <v>40.422417894525687</v>
      </c>
      <c r="D1014" s="2">
        <f>MACD!E1014</f>
        <v>0.20333443163010223</v>
      </c>
      <c r="E1014" s="2">
        <f>MACD!F1014</f>
        <v>0.1394728168936249</v>
      </c>
      <c r="F1014" s="2">
        <f>'Moving Avg'!D1014</f>
        <v>6.6134200000000005</v>
      </c>
      <c r="G1014" s="2">
        <f>'Moving Avg'!F1014</f>
        <v>6.9364999999999997</v>
      </c>
      <c r="H1014" s="2">
        <f>'Moving Avg'!G1014</f>
        <v>7.2245000000000026</v>
      </c>
      <c r="I1014" s="2">
        <f>'Moving Avg'!H1014</f>
        <v>8.9666409999999992</v>
      </c>
      <c r="J1014" s="6" t="str">
        <f>OBV!F1014</f>
        <v>BULLISH</v>
      </c>
      <c r="K1014" s="6" t="str">
        <f>OBV!G1014</f>
        <v>WEAK</v>
      </c>
      <c r="L1014" s="6" t="str">
        <f>OBV!H1014</f>
        <v>BULLISH DIVERGENCE</v>
      </c>
      <c r="M1014" s="8">
        <f t="shared" si="150"/>
        <v>25</v>
      </c>
      <c r="N1014" s="8">
        <f t="shared" si="151"/>
        <v>0</v>
      </c>
      <c r="O1014" s="8">
        <f t="shared" si="152"/>
        <v>0</v>
      </c>
      <c r="P1014" s="8">
        <f t="shared" si="153"/>
        <v>50</v>
      </c>
      <c r="Q1014" s="9">
        <f t="shared" si="154"/>
        <v>16.25</v>
      </c>
      <c r="R1014" s="9">
        <f t="shared" si="155"/>
        <v>17.5</v>
      </c>
      <c r="S1014" s="9">
        <f t="shared" si="156"/>
        <v>26.25</v>
      </c>
      <c r="T1014" s="9">
        <f t="shared" si="157"/>
        <v>18.75</v>
      </c>
      <c r="U1014" s="8">
        <f t="shared" si="158"/>
        <v>20</v>
      </c>
      <c r="V1014" s="8">
        <f t="shared" si="159"/>
        <v>19.6875</v>
      </c>
    </row>
    <row r="1015" spans="1:22" ht="13.5" x14ac:dyDescent="0.25">
      <c r="A1015" s="3">
        <f>RSI!A1015</f>
        <v>43486</v>
      </c>
      <c r="B1015" s="2">
        <f>RSI!B1015</f>
        <v>6.7053000000000003</v>
      </c>
      <c r="C1015" s="2">
        <f>RSI!I1015</f>
        <v>39.183571164585686</v>
      </c>
      <c r="D1015" s="2">
        <f>MACD!E1015</f>
        <v>0.18349587060973693</v>
      </c>
      <c r="E1015" s="2">
        <f>MACD!F1015</f>
        <v>0.14827742763684731</v>
      </c>
      <c r="F1015" s="2">
        <f>'Moving Avg'!D1015</f>
        <v>6.6227999999999998</v>
      </c>
      <c r="G1015" s="2">
        <f>'Moving Avg'!F1015</f>
        <v>6.9214949999999984</v>
      </c>
      <c r="H1015" s="2">
        <f>'Moving Avg'!G1015</f>
        <v>7.2038680000000035</v>
      </c>
      <c r="I1015" s="2">
        <f>'Moving Avg'!H1015</f>
        <v>8.9449345000000005</v>
      </c>
      <c r="J1015" s="6" t="str">
        <f>OBV!F1015</f>
        <v>BULLISH</v>
      </c>
      <c r="K1015" s="6" t="str">
        <f>OBV!G1015</f>
        <v>WEAK</v>
      </c>
      <c r="L1015" s="6" t="str">
        <f>OBV!H1015</f>
        <v>CONFIRMED BULLISH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67</v>
      </c>
      <c r="Q1015" s="9">
        <f t="shared" si="154"/>
        <v>18.799999999999997</v>
      </c>
      <c r="R1015" s="9">
        <f t="shared" si="155"/>
        <v>21.75</v>
      </c>
      <c r="S1015" s="9">
        <f t="shared" si="156"/>
        <v>33.900000000000006</v>
      </c>
      <c r="T1015" s="9">
        <f t="shared" si="157"/>
        <v>23</v>
      </c>
      <c r="U1015" s="8">
        <f t="shared" si="158"/>
        <v>24.816666666666666</v>
      </c>
      <c r="V1015" s="8">
        <f t="shared" si="159"/>
        <v>24.362500000000001</v>
      </c>
    </row>
    <row r="1016" spans="1:22" ht="13.5" x14ac:dyDescent="0.25">
      <c r="A1016" s="3">
        <f>RSI!A1016</f>
        <v>43487</v>
      </c>
      <c r="B1016" s="2">
        <f>RSI!B1016</f>
        <v>6.7146999999999997</v>
      </c>
      <c r="C1016" s="2">
        <f>RSI!I1016</f>
        <v>39.682592629086805</v>
      </c>
      <c r="D1016" s="2">
        <f>MACD!E1016</f>
        <v>0.1848394952164627</v>
      </c>
      <c r="E1016" s="2">
        <f>MACD!F1016</f>
        <v>0.15558984115277039</v>
      </c>
      <c r="F1016" s="2">
        <f>'Moving Avg'!D1016</f>
        <v>6.6715599999999995</v>
      </c>
      <c r="G1016" s="2">
        <f>'Moving Avg'!F1016</f>
        <v>6.9069599999999998</v>
      </c>
      <c r="H1016" s="2">
        <f>'Moving Avg'!G1016</f>
        <v>7.1834240000000031</v>
      </c>
      <c r="I1016" s="2">
        <f>'Moving Avg'!H1016</f>
        <v>8.9232750000000003</v>
      </c>
      <c r="J1016" s="6" t="str">
        <f>OBV!F1016</f>
        <v>BULLISH</v>
      </c>
      <c r="K1016" s="6" t="str">
        <f>OBV!G1016</f>
        <v>WEAK</v>
      </c>
      <c r="L1016" s="6" t="str">
        <f>OBV!H1016</f>
        <v>CONFIRMED BULLISH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67</v>
      </c>
      <c r="Q1016" s="9">
        <f t="shared" si="154"/>
        <v>18.799999999999997</v>
      </c>
      <c r="R1016" s="9">
        <f t="shared" si="155"/>
        <v>21.75</v>
      </c>
      <c r="S1016" s="9">
        <f t="shared" si="156"/>
        <v>33.900000000000006</v>
      </c>
      <c r="T1016" s="9">
        <f t="shared" si="157"/>
        <v>23</v>
      </c>
      <c r="U1016" s="8">
        <f t="shared" si="158"/>
        <v>24.816666666666666</v>
      </c>
      <c r="V1016" s="8">
        <f t="shared" si="159"/>
        <v>24.362500000000001</v>
      </c>
    </row>
    <row r="1017" spans="1:22" ht="13.5" x14ac:dyDescent="0.25">
      <c r="A1017" s="3">
        <f>RSI!A1017</f>
        <v>43488</v>
      </c>
      <c r="B1017" s="2">
        <f>RSI!B1017</f>
        <v>6.7053000000000003</v>
      </c>
      <c r="C1017" s="2">
        <f>RSI!I1017</f>
        <v>39.335006671003192</v>
      </c>
      <c r="D1017" s="2">
        <f>MACD!E1017</f>
        <v>0.15627065984889388</v>
      </c>
      <c r="E1017" s="2">
        <f>MACD!F1017</f>
        <v>0.15572600489199509</v>
      </c>
      <c r="F1017" s="2">
        <f>'Moving Avg'!D1017</f>
        <v>6.7128200000000007</v>
      </c>
      <c r="G1017" s="2">
        <f>'Moving Avg'!F1017</f>
        <v>6.8816399999999991</v>
      </c>
      <c r="H1017" s="2">
        <f>'Moving Avg'!G1017</f>
        <v>7.1657920000000033</v>
      </c>
      <c r="I1017" s="2">
        <f>'Moving Avg'!H1017</f>
        <v>8.9015685000000015</v>
      </c>
      <c r="J1017" s="6" t="str">
        <f>OBV!F1017</f>
        <v>BULLISH</v>
      </c>
      <c r="K1017" s="6" t="str">
        <f>OBV!G1017</f>
        <v>WEAK</v>
      </c>
      <c r="L1017" s="6" t="str">
        <f>OBV!H1017</f>
        <v>CONFIRMED BULLISH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67</v>
      </c>
      <c r="Q1017" s="9">
        <f t="shared" si="154"/>
        <v>18.799999999999997</v>
      </c>
      <c r="R1017" s="9">
        <f t="shared" si="155"/>
        <v>21.75</v>
      </c>
      <c r="S1017" s="9">
        <f t="shared" si="156"/>
        <v>33.900000000000006</v>
      </c>
      <c r="T1017" s="9">
        <f t="shared" si="157"/>
        <v>23</v>
      </c>
      <c r="U1017" s="8">
        <f t="shared" si="158"/>
        <v>24.816666666666666</v>
      </c>
      <c r="V1017" s="8">
        <f t="shared" si="159"/>
        <v>24.362500000000001</v>
      </c>
    </row>
    <row r="1018" spans="1:22" ht="13.5" x14ac:dyDescent="0.25">
      <c r="A1018" s="3">
        <f>RSI!A1018</f>
        <v>43489</v>
      </c>
      <c r="B1018" s="2">
        <f>RSI!B1018</f>
        <v>6.6866000000000003</v>
      </c>
      <c r="C1018" s="2">
        <f>RSI!I1018</f>
        <v>38.610461258726914</v>
      </c>
      <c r="D1018" s="2">
        <f>MACD!E1018</f>
        <v>0.13188287533186571</v>
      </c>
      <c r="E1018" s="2">
        <f>MACD!F1018</f>
        <v>0.15095737897996922</v>
      </c>
      <c r="F1018" s="2">
        <f>'Moving Avg'!D1018</f>
        <v>6.7109400000000008</v>
      </c>
      <c r="G1018" s="2">
        <f>'Moving Avg'!F1018</f>
        <v>6.8558499999999993</v>
      </c>
      <c r="H1018" s="2">
        <f>'Moving Avg'!G1018</f>
        <v>7.149474000000005</v>
      </c>
      <c r="I1018" s="2">
        <f>'Moving Avg'!H1018</f>
        <v>8.878479500000001</v>
      </c>
      <c r="J1018" s="6" t="str">
        <f>OBV!F1018</f>
        <v>BEARISH</v>
      </c>
      <c r="K1018" s="6" t="str">
        <f>OBV!G1018</f>
        <v>STRONG</v>
      </c>
      <c r="L1018" s="6" t="str">
        <f>OBV!H1018</f>
        <v>CONFIRMED BEARISH</v>
      </c>
      <c r="M1018" s="8">
        <f t="shared" si="150"/>
        <v>25</v>
      </c>
      <c r="N1018" s="8">
        <f t="shared" si="151"/>
        <v>45</v>
      </c>
      <c r="O1018" s="8">
        <f t="shared" si="152"/>
        <v>0</v>
      </c>
      <c r="P1018" s="8">
        <f t="shared" si="153"/>
        <v>33</v>
      </c>
      <c r="Q1018" s="9">
        <f t="shared" si="154"/>
        <v>29.45</v>
      </c>
      <c r="R1018" s="9">
        <f t="shared" si="155"/>
        <v>22.25</v>
      </c>
      <c r="S1018" s="9">
        <f t="shared" si="156"/>
        <v>25.35</v>
      </c>
      <c r="T1018" s="9">
        <f t="shared" si="157"/>
        <v>25.75</v>
      </c>
      <c r="U1018" s="8">
        <f t="shared" si="158"/>
        <v>25.683333333333337</v>
      </c>
      <c r="V1018" s="8">
        <f t="shared" si="159"/>
        <v>25.700000000000003</v>
      </c>
    </row>
    <row r="1019" spans="1:22" ht="13.5" x14ac:dyDescent="0.25">
      <c r="A1019" s="3">
        <f>RSI!A1019</f>
        <v>43490</v>
      </c>
      <c r="B1019" s="2">
        <f>RSI!B1019</f>
        <v>6.6772</v>
      </c>
      <c r="C1019" s="2">
        <f>RSI!I1019</f>
        <v>38.229260974524422</v>
      </c>
      <c r="D1019" s="2">
        <f>MACD!E1019</f>
        <v>0.10892796865519827</v>
      </c>
      <c r="E1019" s="2">
        <f>MACD!F1019</f>
        <v>0.14255149691501504</v>
      </c>
      <c r="F1019" s="2">
        <f>'Moving Avg'!D1019</f>
        <v>6.6978200000000001</v>
      </c>
      <c r="G1019" s="2">
        <f>'Moving Avg'!F1019</f>
        <v>6.8295899999999987</v>
      </c>
      <c r="H1019" s="2">
        <f>'Moving Avg'!G1019</f>
        <v>7.1333440000000055</v>
      </c>
      <c r="I1019" s="2">
        <f>'Moving Avg'!H1019</f>
        <v>8.8553435000000018</v>
      </c>
      <c r="J1019" s="6" t="str">
        <f>OBV!F1019</f>
        <v>BEARISH</v>
      </c>
      <c r="K1019" s="6" t="str">
        <f>OBV!G1019</f>
        <v>STRONG</v>
      </c>
      <c r="L1019" s="6" t="str">
        <f>OBV!H1019</f>
        <v>CONFIRMED BEARISH</v>
      </c>
      <c r="M1019" s="8">
        <f t="shared" si="150"/>
        <v>25</v>
      </c>
      <c r="N1019" s="8">
        <f t="shared" si="151"/>
        <v>100</v>
      </c>
      <c r="O1019" s="8">
        <f t="shared" si="152"/>
        <v>0</v>
      </c>
      <c r="P1019" s="8">
        <f t="shared" si="153"/>
        <v>33</v>
      </c>
      <c r="Q1019" s="9">
        <f t="shared" si="154"/>
        <v>48.7</v>
      </c>
      <c r="R1019" s="9">
        <f t="shared" si="155"/>
        <v>33.25</v>
      </c>
      <c r="S1019" s="9">
        <f t="shared" si="156"/>
        <v>33.6</v>
      </c>
      <c r="T1019" s="9">
        <f t="shared" si="157"/>
        <v>39.5</v>
      </c>
      <c r="U1019" s="8">
        <f t="shared" si="158"/>
        <v>38.516666666666673</v>
      </c>
      <c r="V1019" s="8">
        <f t="shared" si="159"/>
        <v>38.762500000000003</v>
      </c>
    </row>
    <row r="1020" spans="1:22" ht="13.5" x14ac:dyDescent="0.25">
      <c r="A1020" s="3">
        <f>RSI!A1020</f>
        <v>43493</v>
      </c>
      <c r="B1020" s="2">
        <f>RSI!B1020</f>
        <v>6.6866000000000003</v>
      </c>
      <c r="C1020" s="2">
        <f>RSI!I1020</f>
        <v>38.879124964046994</v>
      </c>
      <c r="D1020" s="2">
        <f>MACD!E1020</f>
        <v>7.2751583439516487E-2</v>
      </c>
      <c r="E1020" s="2">
        <f>MACD!F1020</f>
        <v>0.12859151421991533</v>
      </c>
      <c r="F1020" s="2">
        <f>'Moving Avg'!D1020</f>
        <v>6.6940799999999996</v>
      </c>
      <c r="G1020" s="2">
        <f>'Moving Avg'!F1020</f>
        <v>6.8037999999999998</v>
      </c>
      <c r="H1020" s="2">
        <f>'Moving Avg'!G1020</f>
        <v>7.117214000000005</v>
      </c>
      <c r="I1020" s="2">
        <f>'Moving Avg'!H1020</f>
        <v>8.8322545000000012</v>
      </c>
      <c r="J1020" s="6" t="str">
        <f>OBV!F1020</f>
        <v>BEARISH</v>
      </c>
      <c r="K1020" s="6" t="str">
        <f>OBV!G1020</f>
        <v>STRONG</v>
      </c>
      <c r="L1020" s="6" t="str">
        <f>OBV!H1020</f>
        <v>CONFIRMED BEARISH</v>
      </c>
      <c r="M1020" s="8">
        <f t="shared" si="150"/>
        <v>25</v>
      </c>
      <c r="N1020" s="8">
        <f t="shared" si="151"/>
        <v>100</v>
      </c>
      <c r="O1020" s="8">
        <f t="shared" si="152"/>
        <v>0</v>
      </c>
      <c r="P1020" s="8">
        <f t="shared" si="153"/>
        <v>33</v>
      </c>
      <c r="Q1020" s="9">
        <f t="shared" si="154"/>
        <v>48.7</v>
      </c>
      <c r="R1020" s="9">
        <f t="shared" si="155"/>
        <v>33.25</v>
      </c>
      <c r="S1020" s="9">
        <f t="shared" si="156"/>
        <v>33.6</v>
      </c>
      <c r="T1020" s="9">
        <f t="shared" si="157"/>
        <v>39.5</v>
      </c>
      <c r="U1020" s="8">
        <f t="shared" si="158"/>
        <v>38.516666666666673</v>
      </c>
      <c r="V1020" s="8">
        <f t="shared" si="159"/>
        <v>38.762500000000003</v>
      </c>
    </row>
    <row r="1021" spans="1:22" ht="13.5" x14ac:dyDescent="0.25">
      <c r="A1021" s="3">
        <f>RSI!A1021</f>
        <v>43494</v>
      </c>
      <c r="B1021" s="2">
        <f>RSI!B1021</f>
        <v>6.6584000000000003</v>
      </c>
      <c r="C1021" s="2">
        <f>RSI!I1021</f>
        <v>37.601080572188472</v>
      </c>
      <c r="D1021" s="2">
        <f>MACD!E1021</f>
        <v>1.650055133675199E-2</v>
      </c>
      <c r="E1021" s="2">
        <f>MACD!F1021</f>
        <v>0.10617332164328266</v>
      </c>
      <c r="F1021" s="2">
        <f>'Moving Avg'!D1021</f>
        <v>6.6828199999999995</v>
      </c>
      <c r="G1021" s="2">
        <f>'Moving Avg'!F1021</f>
        <v>6.7765999999999993</v>
      </c>
      <c r="H1021" s="2">
        <f>'Moving Avg'!G1021</f>
        <v>7.100896000000005</v>
      </c>
      <c r="I1021" s="2">
        <f>'Moving Avg'!H1021</f>
        <v>8.8090244999999996</v>
      </c>
      <c r="J1021" s="6" t="str">
        <f>OBV!F1021</f>
        <v>BEARISH</v>
      </c>
      <c r="K1021" s="6" t="str">
        <f>OBV!G1021</f>
        <v>STRONG</v>
      </c>
      <c r="L1021" s="6" t="str">
        <f>OBV!H1021</f>
        <v>CONFIRMED BEARISH</v>
      </c>
      <c r="M1021" s="8">
        <f t="shared" si="150"/>
        <v>25</v>
      </c>
      <c r="N1021" s="8">
        <f t="shared" si="151"/>
        <v>100</v>
      </c>
      <c r="O1021" s="8">
        <f t="shared" si="152"/>
        <v>0</v>
      </c>
      <c r="P1021" s="8">
        <f t="shared" si="153"/>
        <v>33</v>
      </c>
      <c r="Q1021" s="9">
        <f t="shared" si="154"/>
        <v>48.7</v>
      </c>
      <c r="R1021" s="9">
        <f t="shared" si="155"/>
        <v>33.25</v>
      </c>
      <c r="S1021" s="9">
        <f t="shared" si="156"/>
        <v>33.6</v>
      </c>
      <c r="T1021" s="9">
        <f t="shared" si="157"/>
        <v>39.5</v>
      </c>
      <c r="U1021" s="8">
        <f t="shared" si="158"/>
        <v>38.516666666666673</v>
      </c>
      <c r="V1021" s="8">
        <f t="shared" si="159"/>
        <v>38.762500000000003</v>
      </c>
    </row>
    <row r="1022" spans="1:22" ht="13.5" x14ac:dyDescent="0.25">
      <c r="A1022" s="3">
        <f>RSI!A1022</f>
        <v>43495</v>
      </c>
      <c r="B1022" s="2">
        <f>RSI!B1022</f>
        <v>6.6584000000000003</v>
      </c>
      <c r="C1022" s="2">
        <f>RSI!I1022</f>
        <v>37.601080572188465</v>
      </c>
      <c r="D1022" s="2">
        <f>MACD!E1022</f>
        <v>-2.5572485796032218E-2</v>
      </c>
      <c r="E1022" s="2">
        <f>MACD!F1022</f>
        <v>7.9824160155419682E-2</v>
      </c>
      <c r="F1022" s="2">
        <f>'Moving Avg'!D1022</f>
        <v>6.6734400000000011</v>
      </c>
      <c r="G1022" s="2">
        <f>'Moving Avg'!F1022</f>
        <v>6.7573749999999988</v>
      </c>
      <c r="H1022" s="2">
        <f>'Moving Avg'!G1022</f>
        <v>7.0845780000000058</v>
      </c>
      <c r="I1022" s="2">
        <f>'Moving Avg'!H1022</f>
        <v>8.7870834999999996</v>
      </c>
      <c r="J1022" s="6" t="str">
        <f>OBV!F1022</f>
        <v>BEARISH</v>
      </c>
      <c r="K1022" s="6" t="str">
        <f>OBV!G1022</f>
        <v>STRONG</v>
      </c>
      <c r="L1022" s="6" t="str">
        <f>OBV!H1022</f>
        <v>CONFIRMED BEARISH</v>
      </c>
      <c r="M1022" s="8">
        <f t="shared" si="150"/>
        <v>25</v>
      </c>
      <c r="N1022" s="8">
        <f t="shared" si="151"/>
        <v>100</v>
      </c>
      <c r="O1022" s="8">
        <f t="shared" si="152"/>
        <v>0</v>
      </c>
      <c r="P1022" s="8">
        <f t="shared" si="153"/>
        <v>33</v>
      </c>
      <c r="Q1022" s="9">
        <f t="shared" si="154"/>
        <v>48.7</v>
      </c>
      <c r="R1022" s="9">
        <f t="shared" si="155"/>
        <v>33.25</v>
      </c>
      <c r="S1022" s="9">
        <f t="shared" si="156"/>
        <v>33.6</v>
      </c>
      <c r="T1022" s="9">
        <f t="shared" si="157"/>
        <v>39.5</v>
      </c>
      <c r="U1022" s="8">
        <f t="shared" si="158"/>
        <v>38.516666666666673</v>
      </c>
      <c r="V1022" s="8">
        <f t="shared" si="159"/>
        <v>38.762500000000003</v>
      </c>
    </row>
    <row r="1023" spans="1:22" ht="13.5" x14ac:dyDescent="0.25">
      <c r="A1023" s="3">
        <f>RSI!A1023</f>
        <v>43496</v>
      </c>
      <c r="B1023" s="2">
        <f>RSI!B1023</f>
        <v>6.6303000000000001</v>
      </c>
      <c r="C1023" s="2">
        <f>RSI!I1023</f>
        <v>36.224937218817161</v>
      </c>
      <c r="D1023" s="2">
        <f>MACD!E1023</f>
        <v>-2.7671617614640986E-2</v>
      </c>
      <c r="E1023" s="2">
        <f>MACD!F1023</f>
        <v>5.8325004601407548E-2</v>
      </c>
      <c r="F1023" s="2">
        <f>'Moving Avg'!D1023</f>
        <v>6.6621800000000011</v>
      </c>
      <c r="G1023" s="2">
        <f>'Moving Avg'!F1023</f>
        <v>6.7273649999999989</v>
      </c>
      <c r="H1023" s="2">
        <f>'Moving Avg'!G1023</f>
        <v>7.0680720000000052</v>
      </c>
      <c r="I1023" s="2">
        <f>'Moving Avg'!H1023</f>
        <v>8.7650020000000026</v>
      </c>
      <c r="J1023" s="6" t="str">
        <f>OBV!F1023</f>
        <v>BEARISH</v>
      </c>
      <c r="K1023" s="6" t="str">
        <f>OBV!G1023</f>
        <v>STRONG</v>
      </c>
      <c r="L1023" s="6" t="str">
        <f>OBV!H1023</f>
        <v>CONFIRMED BEARISH</v>
      </c>
      <c r="M1023" s="8">
        <f t="shared" si="150"/>
        <v>25</v>
      </c>
      <c r="N1023" s="8">
        <f t="shared" si="151"/>
        <v>100</v>
      </c>
      <c r="O1023" s="8">
        <f t="shared" si="152"/>
        <v>0</v>
      </c>
      <c r="P1023" s="8">
        <f t="shared" si="153"/>
        <v>33</v>
      </c>
      <c r="Q1023" s="9">
        <f t="shared" si="154"/>
        <v>48.7</v>
      </c>
      <c r="R1023" s="9">
        <f t="shared" si="155"/>
        <v>33.25</v>
      </c>
      <c r="S1023" s="9">
        <f t="shared" si="156"/>
        <v>33.6</v>
      </c>
      <c r="T1023" s="9">
        <f t="shared" si="157"/>
        <v>39.5</v>
      </c>
      <c r="U1023" s="8">
        <f t="shared" si="158"/>
        <v>38.516666666666673</v>
      </c>
      <c r="V1023" s="8">
        <f t="shared" si="159"/>
        <v>38.762500000000003</v>
      </c>
    </row>
    <row r="1024" spans="1:22" ht="13.5" x14ac:dyDescent="0.25">
      <c r="A1024" s="3">
        <f>RSI!A1024</f>
        <v>43497</v>
      </c>
      <c r="B1024" s="2">
        <f>RSI!B1024</f>
        <v>6.8741000000000003</v>
      </c>
      <c r="C1024" s="2">
        <f>RSI!I1024</f>
        <v>52.476185012429966</v>
      </c>
      <c r="D1024" s="2">
        <f>MACD!E1024</f>
        <v>-3.9111431801702956E-2</v>
      </c>
      <c r="E1024" s="2">
        <f>MACD!F1024</f>
        <v>3.8837717320785448E-2</v>
      </c>
      <c r="F1024" s="2">
        <f>'Moving Avg'!D1024</f>
        <v>6.7015599999999989</v>
      </c>
      <c r="G1024" s="2">
        <f>'Moving Avg'!F1024</f>
        <v>6.7193899999999998</v>
      </c>
      <c r="H1024" s="2">
        <f>'Moving Avg'!G1024</f>
        <v>7.0558800000000028</v>
      </c>
      <c r="I1024" s="2">
        <f>'Moving Avg'!H1024</f>
        <v>8.7441395000000028</v>
      </c>
      <c r="J1024" s="6" t="str">
        <f>OBV!F1024</f>
        <v>BEARISH</v>
      </c>
      <c r="K1024" s="6" t="str">
        <f>OBV!G1024</f>
        <v>NEUTRAL</v>
      </c>
      <c r="L1024" s="6" t="str">
        <f>OBV!H1024</f>
        <v>BEARISH DIVERGENCE</v>
      </c>
      <c r="M1024" s="8">
        <f t="shared" si="150"/>
        <v>25</v>
      </c>
      <c r="N1024" s="8">
        <f t="shared" si="151"/>
        <v>100</v>
      </c>
      <c r="O1024" s="8">
        <f t="shared" si="152"/>
        <v>0</v>
      </c>
      <c r="P1024" s="8">
        <f t="shared" si="153"/>
        <v>16.5</v>
      </c>
      <c r="Q1024" s="9">
        <f t="shared" si="154"/>
        <v>46.225000000000001</v>
      </c>
      <c r="R1024" s="9">
        <f t="shared" si="155"/>
        <v>29.125</v>
      </c>
      <c r="S1024" s="9">
        <f t="shared" si="156"/>
        <v>26.175000000000001</v>
      </c>
      <c r="T1024" s="9">
        <f t="shared" si="157"/>
        <v>35.375</v>
      </c>
      <c r="U1024" s="8">
        <f t="shared" si="158"/>
        <v>33.841666666666661</v>
      </c>
      <c r="V1024" s="8">
        <f t="shared" si="159"/>
        <v>34.224999999999994</v>
      </c>
    </row>
    <row r="1025" spans="1:22" ht="13.5" x14ac:dyDescent="0.25">
      <c r="A1025" s="3">
        <f>RSI!A1025</f>
        <v>43500</v>
      </c>
      <c r="B1025" s="2">
        <f>RSI!B1025</f>
        <v>6.6772</v>
      </c>
      <c r="C1025" s="2">
        <f>RSI!I1025</f>
        <v>42.955803311901988</v>
      </c>
      <c r="D1025" s="2">
        <f>MACD!E1025</f>
        <v>-4.0308876742543909E-2</v>
      </c>
      <c r="E1025" s="2">
        <f>MACD!F1025</f>
        <v>2.3008398508119574E-2</v>
      </c>
      <c r="F1025" s="2">
        <f>'Moving Avg'!D1025</f>
        <v>6.699679999999999</v>
      </c>
      <c r="G1025" s="2">
        <f>'Moving Avg'!F1025</f>
        <v>6.7076700000000002</v>
      </c>
      <c r="H1025" s="2">
        <f>'Moving Avg'!G1025</f>
        <v>7.0412500000000042</v>
      </c>
      <c r="I1025" s="2">
        <f>'Moving Avg'!H1025</f>
        <v>8.7222925000000036</v>
      </c>
      <c r="J1025" s="6" t="str">
        <f>OBV!F1025</f>
        <v>BEARISH</v>
      </c>
      <c r="K1025" s="6" t="str">
        <f>OBV!G1025</f>
        <v>STRONG</v>
      </c>
      <c r="L1025" s="6" t="str">
        <f>OBV!H1025</f>
        <v>CONFIRMED BEARISH</v>
      </c>
      <c r="M1025" s="8">
        <f t="shared" si="150"/>
        <v>25</v>
      </c>
      <c r="N1025" s="8">
        <f t="shared" si="151"/>
        <v>100</v>
      </c>
      <c r="O1025" s="8">
        <f t="shared" si="152"/>
        <v>0</v>
      </c>
      <c r="P1025" s="8">
        <f t="shared" si="153"/>
        <v>33</v>
      </c>
      <c r="Q1025" s="9">
        <f t="shared" si="154"/>
        <v>48.7</v>
      </c>
      <c r="R1025" s="9">
        <f t="shared" si="155"/>
        <v>33.25</v>
      </c>
      <c r="S1025" s="9">
        <f t="shared" si="156"/>
        <v>33.6</v>
      </c>
      <c r="T1025" s="9">
        <f t="shared" si="157"/>
        <v>39.5</v>
      </c>
      <c r="U1025" s="8">
        <f t="shared" si="158"/>
        <v>38.516666666666673</v>
      </c>
      <c r="V1025" s="8">
        <f t="shared" si="159"/>
        <v>38.762500000000003</v>
      </c>
    </row>
    <row r="1026" spans="1:22" ht="13.5" x14ac:dyDescent="0.25">
      <c r="A1026" s="3">
        <f>RSI!A1026</f>
        <v>43501</v>
      </c>
      <c r="B1026" s="2">
        <f>RSI!B1026</f>
        <v>6.6772</v>
      </c>
      <c r="C1026" s="2">
        <f>RSI!I1026</f>
        <v>42.955803311901995</v>
      </c>
      <c r="D1026" s="2">
        <f>MACD!E1026</f>
        <v>-3.9021303670638829E-2</v>
      </c>
      <c r="E1026" s="2">
        <f>MACD!F1026</f>
        <v>1.0602458072367895E-2</v>
      </c>
      <c r="F1026" s="2">
        <f>'Moving Avg'!D1026</f>
        <v>6.7034400000000005</v>
      </c>
      <c r="G1026" s="2">
        <f>'Moving Avg'!F1026</f>
        <v>6.6903199999999998</v>
      </c>
      <c r="H1026" s="2">
        <f>'Moving Avg'!G1026</f>
        <v>7.0275580000000044</v>
      </c>
      <c r="I1026" s="2">
        <f>'Moving Avg'!H1026</f>
        <v>8.6993405000000035</v>
      </c>
      <c r="J1026" s="6" t="str">
        <f>OBV!F1026</f>
        <v>BEARISH</v>
      </c>
      <c r="K1026" s="6" t="str">
        <f>OBV!G1026</f>
        <v>STRONG</v>
      </c>
      <c r="L1026" s="6" t="str">
        <f>OBV!H1026</f>
        <v>BEARISH DIVERGENCE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100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33</v>
      </c>
      <c r="Q1026" s="9">
        <f t="shared" si="154"/>
        <v>48.7</v>
      </c>
      <c r="R1026" s="9">
        <f t="shared" si="155"/>
        <v>33.25</v>
      </c>
      <c r="S1026" s="9">
        <f t="shared" si="156"/>
        <v>33.6</v>
      </c>
      <c r="T1026" s="9">
        <f t="shared" si="157"/>
        <v>39.5</v>
      </c>
      <c r="U1026" s="8">
        <f t="shared" si="158"/>
        <v>38.516666666666673</v>
      </c>
      <c r="V1026" s="8">
        <f t="shared" si="159"/>
        <v>38.762500000000003</v>
      </c>
    </row>
    <row r="1027" spans="1:22" ht="13.5" x14ac:dyDescent="0.25">
      <c r="A1027" s="3">
        <f>RSI!A1027</f>
        <v>43502</v>
      </c>
      <c r="B1027" s="2">
        <f>RSI!B1027</f>
        <v>6.5178000000000003</v>
      </c>
      <c r="C1027" s="2">
        <f>RSI!I1027</f>
        <v>36.703850378717611</v>
      </c>
      <c r="D1027" s="2">
        <f>MACD!E1027</f>
        <v>-2.6779230139423404E-2</v>
      </c>
      <c r="E1027" s="2">
        <f>MACD!F1027</f>
        <v>3.1261204300096351E-3</v>
      </c>
      <c r="F1027" s="2">
        <f>'Moving Avg'!D1027</f>
        <v>6.6753199999999993</v>
      </c>
      <c r="G1027" s="2">
        <f>'Moving Avg'!F1027</f>
        <v>6.6753150000000003</v>
      </c>
      <c r="H1027" s="2">
        <f>'Moving Avg'!G1027</f>
        <v>7.0084280000000057</v>
      </c>
      <c r="I1027" s="2">
        <f>'Moving Avg'!H1027</f>
        <v>8.6766965000000038</v>
      </c>
      <c r="J1027" s="6" t="str">
        <f>OBV!F1027</f>
        <v>BEARISH</v>
      </c>
      <c r="K1027" s="6" t="str">
        <f>OBV!G1027</f>
        <v>STRONG</v>
      </c>
      <c r="L1027" s="6" t="str">
        <f>OBV!H1027</f>
        <v>CONFIRMED BEARISH</v>
      </c>
      <c r="M1027" s="8">
        <f t="shared" si="160"/>
        <v>25</v>
      </c>
      <c r="N1027" s="8">
        <f t="shared" si="161"/>
        <v>100</v>
      </c>
      <c r="O1027" s="8">
        <f t="shared" si="162"/>
        <v>0</v>
      </c>
      <c r="P1027" s="8">
        <f t="shared" si="163"/>
        <v>33</v>
      </c>
      <c r="Q1027" s="9">
        <f t="shared" ref="Q1027:Q1090" si="164">0.35*M1027+N1027*0.35+O1027*0.15+P1027*0.15</f>
        <v>48.7</v>
      </c>
      <c r="R1027" s="9">
        <f t="shared" ref="R1027:R1090" si="165">M1027*0.2+N1027*0.2+O1027*0.35+P1027*0.25</f>
        <v>33.25</v>
      </c>
      <c r="S1027" s="9">
        <f t="shared" ref="S1027:S1090" si="166">M1027*0.15+N1027*0.15+O1027*0.25+P1027*0.45</f>
        <v>33.6</v>
      </c>
      <c r="T1027" s="9">
        <f t="shared" ref="T1027:T1090" si="167">0.25*SUM(M1027:P1027)</f>
        <v>39.5</v>
      </c>
      <c r="U1027" s="8">
        <f t="shared" ref="U1027:U1090" si="168">SUM(Q1027:S1027)/3</f>
        <v>38.516666666666673</v>
      </c>
      <c r="V1027" s="8">
        <f t="shared" ref="V1027:V1090" si="169">SUM(Q1027:T1027)/4</f>
        <v>38.762500000000003</v>
      </c>
    </row>
    <row r="1028" spans="1:22" ht="13.5" x14ac:dyDescent="0.25">
      <c r="A1028" s="3">
        <f>RSI!A1028</f>
        <v>43503</v>
      </c>
      <c r="B1028" s="2">
        <f>RSI!B1028</f>
        <v>6.4802999999999997</v>
      </c>
      <c r="C1028" s="2">
        <f>RSI!I1028</f>
        <v>35.39856015262346</v>
      </c>
      <c r="D1028" s="2">
        <f>MACD!E1028</f>
        <v>-1.4845078738733086E-2</v>
      </c>
      <c r="E1028" s="2">
        <f>MACD!F1028</f>
        <v>-4.6811940373890897E-4</v>
      </c>
      <c r="F1028" s="2">
        <f>'Moving Avg'!D1028</f>
        <v>6.6453200000000008</v>
      </c>
      <c r="G1028" s="2">
        <f>'Moving Avg'!F1028</f>
        <v>6.6593749999999998</v>
      </c>
      <c r="H1028" s="2">
        <f>'Moving Avg'!G1028</f>
        <v>6.9881720000000049</v>
      </c>
      <c r="I1028" s="2">
        <f>'Moving Avg'!H1028</f>
        <v>8.6529905000000031</v>
      </c>
      <c r="J1028" s="6" t="str">
        <f>OBV!F1028</f>
        <v>BEARISH</v>
      </c>
      <c r="K1028" s="6" t="str">
        <f>OBV!G1028</f>
        <v>STRONG</v>
      </c>
      <c r="L1028" s="6" t="str">
        <f>OBV!H1028</f>
        <v>CONFIRMED BEARISH</v>
      </c>
      <c r="M1028" s="8">
        <f t="shared" si="160"/>
        <v>25</v>
      </c>
      <c r="N1028" s="8">
        <f t="shared" si="161"/>
        <v>45</v>
      </c>
      <c r="O1028" s="8">
        <f t="shared" si="162"/>
        <v>0</v>
      </c>
      <c r="P1028" s="8">
        <f t="shared" si="163"/>
        <v>33</v>
      </c>
      <c r="Q1028" s="9">
        <f t="shared" si="164"/>
        <v>29.45</v>
      </c>
      <c r="R1028" s="9">
        <f t="shared" si="165"/>
        <v>22.25</v>
      </c>
      <c r="S1028" s="9">
        <f t="shared" si="166"/>
        <v>25.35</v>
      </c>
      <c r="T1028" s="9">
        <f t="shared" si="167"/>
        <v>25.75</v>
      </c>
      <c r="U1028" s="8">
        <f t="shared" si="168"/>
        <v>25.683333333333337</v>
      </c>
      <c r="V1028" s="8">
        <f t="shared" si="169"/>
        <v>25.700000000000003</v>
      </c>
    </row>
    <row r="1029" spans="1:22" ht="13.5" x14ac:dyDescent="0.25">
      <c r="A1029" s="3">
        <f>RSI!A1029</f>
        <v>43504</v>
      </c>
      <c r="B1029" s="2">
        <f>RSI!B1029</f>
        <v>6.6303000000000001</v>
      </c>
      <c r="C1029" s="2">
        <f>RSI!I1029</f>
        <v>43.980395422167291</v>
      </c>
      <c r="D1029" s="2">
        <f>MACD!E1029</f>
        <v>-1.553205323974538E-2</v>
      </c>
      <c r="E1029" s="2">
        <f>MACD!F1029</f>
        <v>-3.4809061709402036E-3</v>
      </c>
      <c r="F1029" s="2">
        <f>'Moving Avg'!D1029</f>
        <v>6.5965599999999993</v>
      </c>
      <c r="G1029" s="2">
        <f>'Moving Avg'!F1029</f>
        <v>6.6523399999999997</v>
      </c>
      <c r="H1029" s="2">
        <f>'Moving Avg'!G1029</f>
        <v>6.9709160000000043</v>
      </c>
      <c r="I1029" s="2">
        <f>'Moving Avg'!H1029</f>
        <v>8.631369000000003</v>
      </c>
      <c r="J1029" s="6" t="str">
        <f>OBV!F1029</f>
        <v>BEARISH</v>
      </c>
      <c r="K1029" s="6" t="str">
        <f>OBV!G1029</f>
        <v>STRONG</v>
      </c>
      <c r="L1029" s="6" t="str">
        <f>OBV!H1029</f>
        <v>CONFIRMED BEARISH</v>
      </c>
      <c r="M1029" s="8">
        <f t="shared" si="160"/>
        <v>25</v>
      </c>
      <c r="N1029" s="8">
        <f t="shared" si="161"/>
        <v>45</v>
      </c>
      <c r="O1029" s="8">
        <f t="shared" si="162"/>
        <v>0</v>
      </c>
      <c r="P1029" s="8">
        <f t="shared" si="163"/>
        <v>33</v>
      </c>
      <c r="Q1029" s="9">
        <f t="shared" si="164"/>
        <v>29.45</v>
      </c>
      <c r="R1029" s="9">
        <f t="shared" si="165"/>
        <v>22.25</v>
      </c>
      <c r="S1029" s="9">
        <f t="shared" si="166"/>
        <v>25.35</v>
      </c>
      <c r="T1029" s="9">
        <f t="shared" si="167"/>
        <v>25.75</v>
      </c>
      <c r="U1029" s="8">
        <f t="shared" si="168"/>
        <v>25.683333333333337</v>
      </c>
      <c r="V1029" s="8">
        <f t="shared" si="169"/>
        <v>25.700000000000003</v>
      </c>
    </row>
    <row r="1030" spans="1:22" ht="13.5" x14ac:dyDescent="0.25">
      <c r="A1030" s="3">
        <f>RSI!A1030</f>
        <v>43507</v>
      </c>
      <c r="B1030" s="2">
        <f>RSI!B1030</f>
        <v>6.4333999999999998</v>
      </c>
      <c r="C1030" s="2">
        <f>RSI!I1030</f>
        <v>37.027017316068644</v>
      </c>
      <c r="D1030" s="2">
        <f>MACD!E1030</f>
        <v>6.7253429638025608E-4</v>
      </c>
      <c r="E1030" s="2">
        <f>MACD!F1030</f>
        <v>-2.6502180774761117E-3</v>
      </c>
      <c r="F1030" s="2">
        <f>'Moving Avg'!D1030</f>
        <v>6.5477999999999996</v>
      </c>
      <c r="G1030" s="2">
        <f>'Moving Avg'!F1030</f>
        <v>6.6410900000000002</v>
      </c>
      <c r="H1030" s="2">
        <f>'Moving Avg'!G1030</f>
        <v>6.9500980000000023</v>
      </c>
      <c r="I1030" s="2">
        <f>'Moving Avg'!H1030</f>
        <v>8.6072440000000032</v>
      </c>
      <c r="J1030" s="6" t="str">
        <f>OBV!F1030</f>
        <v>BEARISH</v>
      </c>
      <c r="K1030" s="6" t="str">
        <f>OBV!G1030</f>
        <v>STRONG</v>
      </c>
      <c r="L1030" s="6" t="str">
        <f>OBV!H1030</f>
        <v>CONFIRMED BEARISH</v>
      </c>
      <c r="M1030" s="8">
        <f t="shared" si="160"/>
        <v>25</v>
      </c>
      <c r="N1030" s="8">
        <f t="shared" si="161"/>
        <v>0</v>
      </c>
      <c r="O1030" s="8">
        <f t="shared" si="162"/>
        <v>0</v>
      </c>
      <c r="P1030" s="8">
        <f t="shared" si="163"/>
        <v>33</v>
      </c>
      <c r="Q1030" s="9">
        <f t="shared" si="164"/>
        <v>13.7</v>
      </c>
      <c r="R1030" s="9">
        <f t="shared" si="165"/>
        <v>13.25</v>
      </c>
      <c r="S1030" s="9">
        <f t="shared" si="166"/>
        <v>18.600000000000001</v>
      </c>
      <c r="T1030" s="9">
        <f t="shared" si="167"/>
        <v>14.5</v>
      </c>
      <c r="U1030" s="8">
        <f t="shared" si="168"/>
        <v>15.183333333333332</v>
      </c>
      <c r="V1030" s="8">
        <f t="shared" si="169"/>
        <v>15.012499999999999</v>
      </c>
    </row>
    <row r="1031" spans="1:22" ht="13.5" x14ac:dyDescent="0.25">
      <c r="A1031" s="3">
        <f>RSI!A1031</f>
        <v>43508</v>
      </c>
      <c r="B1031" s="2">
        <f>RSI!B1031</f>
        <v>6.5647000000000002</v>
      </c>
      <c r="C1031" s="2">
        <f>RSI!I1031</f>
        <v>43.447825794591928</v>
      </c>
      <c r="D1031" s="2">
        <f>MACD!E1031</f>
        <v>2.1818546247258652E-3</v>
      </c>
      <c r="E1031" s="2">
        <f>MACD!F1031</f>
        <v>-1.6838035370357165E-3</v>
      </c>
      <c r="F1031" s="2">
        <f>'Moving Avg'!D1031</f>
        <v>6.5252999999999997</v>
      </c>
      <c r="G1031" s="2">
        <f>'Moving Avg'!F1031</f>
        <v>6.6457799999999994</v>
      </c>
      <c r="H1031" s="2">
        <f>'Moving Avg'!G1031</f>
        <v>6.9322800000000031</v>
      </c>
      <c r="I1031" s="2">
        <f>'Moving Avg'!H1031</f>
        <v>8.5839140000000036</v>
      </c>
      <c r="J1031" s="6" t="str">
        <f>OBV!F1031</f>
        <v>BULLISH</v>
      </c>
      <c r="K1031" s="6" t="str">
        <f>OBV!G1031</f>
        <v>NEUTRAL</v>
      </c>
      <c r="L1031" s="6" t="str">
        <f>OBV!H1031</f>
        <v>BULLISH DIVERGENCE</v>
      </c>
      <c r="M1031" s="8">
        <f t="shared" si="160"/>
        <v>25</v>
      </c>
      <c r="N1031" s="8">
        <f t="shared" si="161"/>
        <v>0</v>
      </c>
      <c r="O1031" s="8">
        <f t="shared" si="162"/>
        <v>0</v>
      </c>
      <c r="P1031" s="8">
        <f t="shared" si="163"/>
        <v>66.5</v>
      </c>
      <c r="Q1031" s="9">
        <f t="shared" si="164"/>
        <v>18.725000000000001</v>
      </c>
      <c r="R1031" s="9">
        <f t="shared" si="165"/>
        <v>21.625</v>
      </c>
      <c r="S1031" s="9">
        <f t="shared" si="166"/>
        <v>33.674999999999997</v>
      </c>
      <c r="T1031" s="9">
        <f t="shared" si="167"/>
        <v>22.875</v>
      </c>
      <c r="U1031" s="8">
        <f t="shared" si="168"/>
        <v>24.675000000000001</v>
      </c>
      <c r="V1031" s="8">
        <f t="shared" si="169"/>
        <v>24.225000000000001</v>
      </c>
    </row>
    <row r="1032" spans="1:22" ht="13.5" x14ac:dyDescent="0.25">
      <c r="A1032" s="3">
        <f>RSI!A1032</f>
        <v>43509</v>
      </c>
      <c r="B1032" s="2">
        <f>RSI!B1032</f>
        <v>6.4520999999999997</v>
      </c>
      <c r="C1032" s="2">
        <f>RSI!I1032</f>
        <v>39.708626091402998</v>
      </c>
      <c r="D1032" s="2">
        <f>MACD!E1032</f>
        <v>1.2748053119871372E-2</v>
      </c>
      <c r="E1032" s="2">
        <f>MACD!F1032</f>
        <v>1.2025677943457013E-3</v>
      </c>
      <c r="F1032" s="2">
        <f>'Moving Avg'!D1032</f>
        <v>6.5121599999999997</v>
      </c>
      <c r="G1032" s="2">
        <f>'Moving Avg'!F1032</f>
        <v>6.6434349999999993</v>
      </c>
      <c r="H1032" s="2">
        <f>'Moving Avg'!G1032</f>
        <v>6.911836000000001</v>
      </c>
      <c r="I1032" s="2">
        <f>'Moving Avg'!H1032</f>
        <v>8.5622300000000013</v>
      </c>
      <c r="J1032" s="6" t="str">
        <f>OBV!F1032</f>
        <v>BULLISH</v>
      </c>
      <c r="K1032" s="6" t="str">
        <f>OBV!G1032</f>
        <v>NEUTRAL</v>
      </c>
      <c r="L1032" s="6" t="str">
        <f>OBV!H1032</f>
        <v>BULLISH DIVERGENCE</v>
      </c>
      <c r="M1032" s="8">
        <f t="shared" si="160"/>
        <v>25</v>
      </c>
      <c r="N1032" s="8">
        <f t="shared" si="161"/>
        <v>0</v>
      </c>
      <c r="O1032" s="8">
        <f t="shared" si="162"/>
        <v>0</v>
      </c>
      <c r="P1032" s="8">
        <f t="shared" si="163"/>
        <v>66.5</v>
      </c>
      <c r="Q1032" s="9">
        <f t="shared" si="164"/>
        <v>18.725000000000001</v>
      </c>
      <c r="R1032" s="9">
        <f t="shared" si="165"/>
        <v>21.625</v>
      </c>
      <c r="S1032" s="9">
        <f t="shared" si="166"/>
        <v>33.674999999999997</v>
      </c>
      <c r="T1032" s="9">
        <f t="shared" si="167"/>
        <v>22.875</v>
      </c>
      <c r="U1032" s="8">
        <f t="shared" si="168"/>
        <v>24.675000000000001</v>
      </c>
      <c r="V1032" s="8">
        <f t="shared" si="169"/>
        <v>24.225000000000001</v>
      </c>
    </row>
    <row r="1033" spans="1:22" ht="13.5" x14ac:dyDescent="0.25">
      <c r="A1033" s="3">
        <f>RSI!A1033</f>
        <v>43510</v>
      </c>
      <c r="B1033" s="2">
        <f>RSI!B1033</f>
        <v>6.6397000000000004</v>
      </c>
      <c r="C1033" s="2">
        <f>RSI!I1033</f>
        <v>47.77322781994279</v>
      </c>
      <c r="D1033" s="2">
        <f>MACD!E1033</f>
        <v>5.0127607372099092E-3</v>
      </c>
      <c r="E1033" s="2">
        <f>MACD!F1033</f>
        <v>1.964606382918543E-3</v>
      </c>
      <c r="F1033" s="2">
        <f>'Moving Avg'!D1033</f>
        <v>6.5440399999999999</v>
      </c>
      <c r="G1033" s="2">
        <f>'Moving Avg'!F1033</f>
        <v>6.6406200000000002</v>
      </c>
      <c r="H1033" s="2">
        <f>'Moving Avg'!G1033</f>
        <v>6.8953300000000004</v>
      </c>
      <c r="I1033" s="2">
        <f>'Moving Avg'!H1033</f>
        <v>8.5415760000000009</v>
      </c>
      <c r="J1033" s="6" t="str">
        <f>OBV!F1033</f>
        <v>BULLISH</v>
      </c>
      <c r="K1033" s="6" t="str">
        <f>OBV!G1033</f>
        <v>WEAK</v>
      </c>
      <c r="L1033" s="6" t="str">
        <f>OBV!H1033</f>
        <v>CONFIRMED BULLISH</v>
      </c>
      <c r="M1033" s="8">
        <f t="shared" si="160"/>
        <v>25</v>
      </c>
      <c r="N1033" s="8">
        <f t="shared" si="161"/>
        <v>0</v>
      </c>
      <c r="O1033" s="8">
        <f t="shared" si="162"/>
        <v>0</v>
      </c>
      <c r="P1033" s="8">
        <f t="shared" si="163"/>
        <v>67</v>
      </c>
      <c r="Q1033" s="9">
        <f t="shared" si="164"/>
        <v>18.799999999999997</v>
      </c>
      <c r="R1033" s="9">
        <f t="shared" si="165"/>
        <v>21.75</v>
      </c>
      <c r="S1033" s="9">
        <f t="shared" si="166"/>
        <v>33.900000000000006</v>
      </c>
      <c r="T1033" s="9">
        <f t="shared" si="167"/>
        <v>23</v>
      </c>
      <c r="U1033" s="8">
        <f t="shared" si="168"/>
        <v>24.816666666666666</v>
      </c>
      <c r="V1033" s="8">
        <f t="shared" si="169"/>
        <v>24.362500000000001</v>
      </c>
    </row>
    <row r="1034" spans="1:22" ht="13.5" x14ac:dyDescent="0.25">
      <c r="A1034" s="3">
        <f>RSI!A1034</f>
        <v>43511</v>
      </c>
      <c r="B1034" s="2">
        <f>RSI!B1034</f>
        <v>6.6772</v>
      </c>
      <c r="C1034" s="2">
        <f>RSI!I1034</f>
        <v>49.234985471512928</v>
      </c>
      <c r="D1034" s="2">
        <f>MACD!E1034</f>
        <v>3.3518013021594406E-2</v>
      </c>
      <c r="E1034" s="2">
        <f>MACD!F1034</f>
        <v>8.2752877106537157E-3</v>
      </c>
      <c r="F1034" s="2">
        <f>'Moving Avg'!D1034</f>
        <v>6.5534200000000009</v>
      </c>
      <c r="G1034" s="2">
        <f>'Moving Avg'!F1034</f>
        <v>6.63734</v>
      </c>
      <c r="H1034" s="2">
        <f>'Moving Avg'!G1034</f>
        <v>6.8807000000000018</v>
      </c>
      <c r="I1034" s="2">
        <f>'Moving Avg'!H1034</f>
        <v>8.5208795000000013</v>
      </c>
      <c r="J1034" s="6" t="str">
        <f>OBV!F1034</f>
        <v>BULLISH</v>
      </c>
      <c r="K1034" s="6" t="str">
        <f>OBV!G1034</f>
        <v>WEAK</v>
      </c>
      <c r="L1034" s="6" t="str">
        <f>OBV!H1034</f>
        <v>CONFIRMED BULLISH</v>
      </c>
      <c r="M1034" s="8">
        <f t="shared" si="160"/>
        <v>25</v>
      </c>
      <c r="N1034" s="8">
        <f t="shared" si="161"/>
        <v>0</v>
      </c>
      <c r="O1034" s="8">
        <f t="shared" si="162"/>
        <v>0</v>
      </c>
      <c r="P1034" s="8">
        <f t="shared" si="163"/>
        <v>67</v>
      </c>
      <c r="Q1034" s="9">
        <f t="shared" si="164"/>
        <v>18.799999999999997</v>
      </c>
      <c r="R1034" s="9">
        <f t="shared" si="165"/>
        <v>21.75</v>
      </c>
      <c r="S1034" s="9">
        <f t="shared" si="166"/>
        <v>33.900000000000006</v>
      </c>
      <c r="T1034" s="9">
        <f t="shared" si="167"/>
        <v>23</v>
      </c>
      <c r="U1034" s="8">
        <f t="shared" si="168"/>
        <v>24.816666666666666</v>
      </c>
      <c r="V1034" s="8">
        <f t="shared" si="169"/>
        <v>24.362500000000001</v>
      </c>
    </row>
    <row r="1035" spans="1:22" ht="13.5" x14ac:dyDescent="0.25">
      <c r="A1035" s="3">
        <f>RSI!A1035</f>
        <v>43514</v>
      </c>
      <c r="B1035" s="2">
        <f>RSI!B1035</f>
        <v>6.4802999999999997</v>
      </c>
      <c r="C1035" s="2">
        <f>RSI!I1035</f>
        <v>42.507578678694486</v>
      </c>
      <c r="D1035" s="2">
        <f>MACD!E1035</f>
        <v>4.2005968366664703E-2</v>
      </c>
      <c r="E1035" s="2">
        <f>MACD!F1035</f>
        <v>1.5021423841855914E-2</v>
      </c>
      <c r="F1035" s="2">
        <f>'Moving Avg'!D1035</f>
        <v>6.5628000000000002</v>
      </c>
      <c r="G1035" s="2">
        <f>'Moving Avg'!F1035</f>
        <v>6.6260900000000005</v>
      </c>
      <c r="H1035" s="2">
        <f>'Moving Avg'!G1035</f>
        <v>6.8625080000000001</v>
      </c>
      <c r="I1035" s="2">
        <f>'Moving Avg'!H1035</f>
        <v>8.5002110000000002</v>
      </c>
      <c r="J1035" s="6" t="str">
        <f>OBV!F1035</f>
        <v>BULLISH</v>
      </c>
      <c r="K1035" s="6" t="str">
        <f>OBV!G1035</f>
        <v>WEAK</v>
      </c>
      <c r="L1035" s="6" t="str">
        <f>OBV!H1035</f>
        <v>CONFIRMED BULLISH</v>
      </c>
      <c r="M1035" s="8">
        <f t="shared" si="160"/>
        <v>25</v>
      </c>
      <c r="N1035" s="8">
        <f t="shared" si="161"/>
        <v>0</v>
      </c>
      <c r="O1035" s="8">
        <f t="shared" si="162"/>
        <v>0</v>
      </c>
      <c r="P1035" s="8">
        <f t="shared" si="163"/>
        <v>67</v>
      </c>
      <c r="Q1035" s="9">
        <f t="shared" si="164"/>
        <v>18.799999999999997</v>
      </c>
      <c r="R1035" s="9">
        <f t="shared" si="165"/>
        <v>21.75</v>
      </c>
      <c r="S1035" s="9">
        <f t="shared" si="166"/>
        <v>33.900000000000006</v>
      </c>
      <c r="T1035" s="9">
        <f t="shared" si="167"/>
        <v>23</v>
      </c>
      <c r="U1035" s="8">
        <f t="shared" si="168"/>
        <v>24.816666666666666</v>
      </c>
      <c r="V1035" s="8">
        <f t="shared" si="169"/>
        <v>24.362500000000001</v>
      </c>
    </row>
    <row r="1036" spans="1:22" ht="13.5" x14ac:dyDescent="0.25">
      <c r="A1036" s="3">
        <f>RSI!A1036</f>
        <v>43515</v>
      </c>
      <c r="B1036" s="2">
        <f>RSI!B1036</f>
        <v>6.5647000000000002</v>
      </c>
      <c r="C1036" s="2">
        <f>RSI!I1036</f>
        <v>45.918738757869974</v>
      </c>
      <c r="D1036" s="2">
        <f>MACD!E1036</f>
        <v>4.4169398128566684E-2</v>
      </c>
      <c r="E1036" s="2">
        <f>MACD!F1036</f>
        <v>2.0851018699198066E-2</v>
      </c>
      <c r="F1036" s="2">
        <f>'Moving Avg'!D1036</f>
        <v>6.5628000000000002</v>
      </c>
      <c r="G1036" s="2">
        <f>'Moving Avg'!F1036</f>
        <v>6.6185900000000002</v>
      </c>
      <c r="H1036" s="2">
        <f>'Moving Avg'!G1036</f>
        <v>6.845816000000001</v>
      </c>
      <c r="I1036" s="2">
        <f>'Moving Avg'!H1036</f>
        <v>8.480102500000001</v>
      </c>
      <c r="J1036" s="6" t="str">
        <f>OBV!F1036</f>
        <v>BULLISH</v>
      </c>
      <c r="K1036" s="6" t="str">
        <f>OBV!G1036</f>
        <v>WEAK</v>
      </c>
      <c r="L1036" s="6" t="str">
        <f>OBV!H1036</f>
        <v>NEUTRAL</v>
      </c>
      <c r="M1036" s="8">
        <f t="shared" si="160"/>
        <v>25</v>
      </c>
      <c r="N1036" s="8">
        <f t="shared" si="161"/>
        <v>0</v>
      </c>
      <c r="O1036" s="8">
        <f t="shared" si="162"/>
        <v>0</v>
      </c>
      <c r="P1036" s="8">
        <f t="shared" si="163"/>
        <v>33</v>
      </c>
      <c r="Q1036" s="9">
        <f t="shared" si="164"/>
        <v>13.7</v>
      </c>
      <c r="R1036" s="9">
        <f t="shared" si="165"/>
        <v>13.25</v>
      </c>
      <c r="S1036" s="9">
        <f t="shared" si="166"/>
        <v>18.600000000000001</v>
      </c>
      <c r="T1036" s="9">
        <f t="shared" si="167"/>
        <v>14.5</v>
      </c>
      <c r="U1036" s="8">
        <f t="shared" si="168"/>
        <v>15.183333333333332</v>
      </c>
      <c r="V1036" s="8">
        <f t="shared" si="169"/>
        <v>15.012499999999999</v>
      </c>
    </row>
    <row r="1037" spans="1:22" ht="13.5" x14ac:dyDescent="0.25">
      <c r="A1037" s="3">
        <f>RSI!A1037</f>
        <v>43516</v>
      </c>
      <c r="B1037" s="2">
        <f>RSI!B1037</f>
        <v>6.4709000000000003</v>
      </c>
      <c r="C1037" s="2">
        <f>RSI!I1037</f>
        <v>42.874127354153849</v>
      </c>
      <c r="D1037" s="2">
        <f>MACD!E1037</f>
        <v>2.9068160498960438E-2</v>
      </c>
      <c r="E1037" s="2">
        <f>MACD!F1037</f>
        <v>2.2494447059150539E-2</v>
      </c>
      <c r="F1037" s="2">
        <f>'Moving Avg'!D1037</f>
        <v>6.56656</v>
      </c>
      <c r="G1037" s="2">
        <f>'Moving Avg'!F1037</f>
        <v>6.6068700000000007</v>
      </c>
      <c r="H1037" s="2">
        <f>'Moving Avg'!G1037</f>
        <v>6.8289360000000014</v>
      </c>
      <c r="I1037" s="2">
        <f>'Moving Avg'!H1037</f>
        <v>8.4597555000000018</v>
      </c>
      <c r="J1037" s="6" t="str">
        <f>OBV!F1037</f>
        <v>BULLISH</v>
      </c>
      <c r="K1037" s="6" t="str">
        <f>OBV!G1037</f>
        <v>WEAK</v>
      </c>
      <c r="L1037" s="6" t="str">
        <f>OBV!H1037</f>
        <v>CONFIRMED BULLISH</v>
      </c>
      <c r="M1037" s="8">
        <f t="shared" si="160"/>
        <v>25</v>
      </c>
      <c r="N1037" s="8">
        <f t="shared" si="161"/>
        <v>0</v>
      </c>
      <c r="O1037" s="8">
        <f t="shared" si="162"/>
        <v>0</v>
      </c>
      <c r="P1037" s="8">
        <f t="shared" si="163"/>
        <v>67</v>
      </c>
      <c r="Q1037" s="9">
        <f t="shared" si="164"/>
        <v>18.799999999999997</v>
      </c>
      <c r="R1037" s="9">
        <f t="shared" si="165"/>
        <v>21.75</v>
      </c>
      <c r="S1037" s="9">
        <f t="shared" si="166"/>
        <v>33.900000000000006</v>
      </c>
      <c r="T1037" s="9">
        <f t="shared" si="167"/>
        <v>23</v>
      </c>
      <c r="U1037" s="8">
        <f t="shared" si="168"/>
        <v>24.816666666666666</v>
      </c>
      <c r="V1037" s="8">
        <f t="shared" si="169"/>
        <v>24.362500000000001</v>
      </c>
    </row>
    <row r="1038" spans="1:22" ht="13.5" x14ac:dyDescent="0.25">
      <c r="A1038" s="3">
        <f>RSI!A1038</f>
        <v>43517</v>
      </c>
      <c r="B1038" s="2">
        <f>RSI!B1038</f>
        <v>6.4709000000000003</v>
      </c>
      <c r="C1038" s="2">
        <f>RSI!I1038</f>
        <v>42.874127354153849</v>
      </c>
      <c r="D1038" s="2">
        <f>MACD!E1038</f>
        <v>1.1670687592587825E-2</v>
      </c>
      <c r="E1038" s="2">
        <f>MACD!F1038</f>
        <v>2.0329695165837998E-2</v>
      </c>
      <c r="F1038" s="2">
        <f>'Moving Avg'!D1038</f>
        <v>6.5327999999999999</v>
      </c>
      <c r="G1038" s="2">
        <f>'Moving Avg'!F1038</f>
        <v>6.5960850000000004</v>
      </c>
      <c r="H1038" s="2">
        <f>'Moving Avg'!G1038</f>
        <v>6.8146820000000004</v>
      </c>
      <c r="I1038" s="2">
        <f>'Moving Avg'!H1038</f>
        <v>8.4391780000000001</v>
      </c>
      <c r="J1038" s="6" t="str">
        <f>OBV!F1038</f>
        <v>BULLISH</v>
      </c>
      <c r="K1038" s="6" t="str">
        <f>OBV!G1038</f>
        <v>NEUTRAL</v>
      </c>
      <c r="L1038" s="6" t="str">
        <f>OBV!H1038</f>
        <v>BULLISH DIVERGENCE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66.5</v>
      </c>
      <c r="Q1038" s="9">
        <f t="shared" si="164"/>
        <v>34.475000000000001</v>
      </c>
      <c r="R1038" s="9">
        <f t="shared" si="165"/>
        <v>30.625</v>
      </c>
      <c r="S1038" s="9">
        <f t="shared" si="166"/>
        <v>40.424999999999997</v>
      </c>
      <c r="T1038" s="9">
        <f t="shared" si="167"/>
        <v>34.125</v>
      </c>
      <c r="U1038" s="8">
        <f t="shared" si="168"/>
        <v>35.174999999999997</v>
      </c>
      <c r="V1038" s="8">
        <f t="shared" si="169"/>
        <v>34.912499999999994</v>
      </c>
    </row>
    <row r="1039" spans="1:22" ht="13.5" x14ac:dyDescent="0.25">
      <c r="A1039" s="3">
        <f>RSI!A1039</f>
        <v>43518</v>
      </c>
      <c r="B1039" s="2">
        <f>RSI!B1039</f>
        <v>6.3301999999999996</v>
      </c>
      <c r="C1039" s="2">
        <f>RSI!I1039</f>
        <v>38.440203570662625</v>
      </c>
      <c r="D1039" s="2">
        <f>MACD!E1039</f>
        <v>3.1513457394232169E-2</v>
      </c>
      <c r="E1039" s="2">
        <f>MACD!F1039</f>
        <v>2.2566447611516834E-2</v>
      </c>
      <c r="F1039" s="2">
        <f>'Moving Avg'!D1039</f>
        <v>6.4634</v>
      </c>
      <c r="G1039" s="2">
        <f>'Moving Avg'!F1039</f>
        <v>6.578735</v>
      </c>
      <c r="H1039" s="2">
        <f>'Moving Avg'!G1039</f>
        <v>6.7983640000000012</v>
      </c>
      <c r="I1039" s="2">
        <f>'Moving Avg'!H1039</f>
        <v>8.4196465000000007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25</v>
      </c>
      <c r="N1039" s="8">
        <f t="shared" si="161"/>
        <v>0</v>
      </c>
      <c r="O1039" s="8">
        <f t="shared" si="162"/>
        <v>0</v>
      </c>
      <c r="P1039" s="8">
        <f t="shared" si="163"/>
        <v>16.5</v>
      </c>
      <c r="Q1039" s="9">
        <f t="shared" si="164"/>
        <v>11.225</v>
      </c>
      <c r="R1039" s="9">
        <f t="shared" si="165"/>
        <v>9.125</v>
      </c>
      <c r="S1039" s="9">
        <f t="shared" si="166"/>
        <v>11.175000000000001</v>
      </c>
      <c r="T1039" s="9">
        <f t="shared" si="167"/>
        <v>10.375</v>
      </c>
      <c r="U1039" s="8">
        <f t="shared" si="168"/>
        <v>10.508333333333335</v>
      </c>
      <c r="V1039" s="8">
        <f t="shared" si="169"/>
        <v>10.475000000000001</v>
      </c>
    </row>
    <row r="1040" spans="1:22" ht="13.5" x14ac:dyDescent="0.25">
      <c r="A1040" s="3">
        <f>RSI!A1040</f>
        <v>43521</v>
      </c>
      <c r="B1040" s="2">
        <f>RSI!B1040</f>
        <v>6.3208000000000002</v>
      </c>
      <c r="C1040" s="2">
        <f>RSI!I1040</f>
        <v>38.156295607350195</v>
      </c>
      <c r="D1040" s="2">
        <f>MACD!E1040</f>
        <v>2.0524590915242946E-2</v>
      </c>
      <c r="E1040" s="2">
        <f>MACD!F1040</f>
        <v>2.2158076272262055E-2</v>
      </c>
      <c r="F1040" s="2">
        <f>'Moving Avg'!D1040</f>
        <v>6.4314999999999998</v>
      </c>
      <c r="G1040" s="2">
        <f>'Moving Avg'!F1040</f>
        <v>6.5604449999999996</v>
      </c>
      <c r="H1040" s="2">
        <f>'Moving Avg'!G1040</f>
        <v>6.7816700000000001</v>
      </c>
      <c r="I1040" s="2">
        <f>'Moving Avg'!H1040</f>
        <v>8.4006200000000018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25</v>
      </c>
      <c r="N1040" s="8">
        <f t="shared" si="161"/>
        <v>45</v>
      </c>
      <c r="O1040" s="8">
        <f t="shared" si="162"/>
        <v>0</v>
      </c>
      <c r="P1040" s="8">
        <f t="shared" si="163"/>
        <v>16.5</v>
      </c>
      <c r="Q1040" s="9">
        <f t="shared" si="164"/>
        <v>26.975000000000001</v>
      </c>
      <c r="R1040" s="9">
        <f t="shared" si="165"/>
        <v>18.125</v>
      </c>
      <c r="S1040" s="9">
        <f t="shared" si="166"/>
        <v>17.925000000000001</v>
      </c>
      <c r="T1040" s="9">
        <f t="shared" si="167"/>
        <v>21.625</v>
      </c>
      <c r="U1040" s="8">
        <f t="shared" si="168"/>
        <v>21.008333333333336</v>
      </c>
      <c r="V1040" s="8">
        <f t="shared" si="169"/>
        <v>21.162500000000001</v>
      </c>
    </row>
    <row r="1041" spans="1:22" ht="13.5" x14ac:dyDescent="0.25">
      <c r="A1041" s="3">
        <f>RSI!A1041</f>
        <v>43522</v>
      </c>
      <c r="B1041" s="2">
        <f>RSI!B1041</f>
        <v>6.3301999999999996</v>
      </c>
      <c r="C1041" s="2">
        <f>RSI!I1041</f>
        <v>38.644308653977603</v>
      </c>
      <c r="D1041" s="2">
        <f>MACD!E1041</f>
        <v>3.2468076256032319E-2</v>
      </c>
      <c r="E1041" s="2">
        <f>MACD!F1041</f>
        <v>2.4220076269016108E-2</v>
      </c>
      <c r="F1041" s="2">
        <f>'Moving Avg'!D1041</f>
        <v>6.3845999999999989</v>
      </c>
      <c r="G1041" s="2">
        <f>'Moving Avg'!F1041</f>
        <v>6.5440350000000009</v>
      </c>
      <c r="H1041" s="2">
        <f>'Moving Avg'!G1041</f>
        <v>6.7629139999999994</v>
      </c>
      <c r="I1041" s="2">
        <f>'Moving Avg'!H1041</f>
        <v>8.3801215000000013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25</v>
      </c>
      <c r="N1041" s="8">
        <f t="shared" si="161"/>
        <v>0</v>
      </c>
      <c r="O1041" s="8">
        <f t="shared" si="162"/>
        <v>0</v>
      </c>
      <c r="P1041" s="8">
        <f t="shared" si="163"/>
        <v>16.5</v>
      </c>
      <c r="Q1041" s="9">
        <f t="shared" si="164"/>
        <v>11.225</v>
      </c>
      <c r="R1041" s="9">
        <f t="shared" si="165"/>
        <v>9.125</v>
      </c>
      <c r="S1041" s="9">
        <f t="shared" si="166"/>
        <v>11.175000000000001</v>
      </c>
      <c r="T1041" s="9">
        <f t="shared" si="167"/>
        <v>10.375</v>
      </c>
      <c r="U1041" s="8">
        <f t="shared" si="168"/>
        <v>10.508333333333335</v>
      </c>
      <c r="V1041" s="8">
        <f t="shared" si="169"/>
        <v>10.475000000000001</v>
      </c>
    </row>
    <row r="1042" spans="1:22" ht="13.5" x14ac:dyDescent="0.25">
      <c r="A1042" s="3">
        <f>RSI!A1042</f>
        <v>43523</v>
      </c>
      <c r="B1042" s="2">
        <f>RSI!B1042</f>
        <v>6.3301999999999996</v>
      </c>
      <c r="C1042" s="2">
        <f>RSI!I1042</f>
        <v>38.644308653977603</v>
      </c>
      <c r="D1042" s="2">
        <f>MACD!E1042</f>
        <v>2.6804788973106675E-2</v>
      </c>
      <c r="E1042" s="2">
        <f>MACD!F1042</f>
        <v>2.473701880983422E-2</v>
      </c>
      <c r="F1042" s="2">
        <f>'Moving Avg'!D1042</f>
        <v>6.3564600000000002</v>
      </c>
      <c r="G1042" s="2">
        <f>'Moving Avg'!F1042</f>
        <v>6.5276250000000005</v>
      </c>
      <c r="H1042" s="2">
        <f>'Moving Avg'!G1042</f>
        <v>6.7447200000000009</v>
      </c>
      <c r="I1042" s="2">
        <f>'Moving Avg'!H1042</f>
        <v>8.3596230000000027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25</v>
      </c>
      <c r="N1042" s="8">
        <f t="shared" si="161"/>
        <v>0</v>
      </c>
      <c r="O1042" s="8">
        <f t="shared" si="162"/>
        <v>0</v>
      </c>
      <c r="P1042" s="8">
        <f t="shared" si="163"/>
        <v>16.5</v>
      </c>
      <c r="Q1042" s="9">
        <f t="shared" si="164"/>
        <v>11.225</v>
      </c>
      <c r="R1042" s="9">
        <f t="shared" si="165"/>
        <v>9.125</v>
      </c>
      <c r="S1042" s="9">
        <f t="shared" si="166"/>
        <v>11.175000000000001</v>
      </c>
      <c r="T1042" s="9">
        <f t="shared" si="167"/>
        <v>10.375</v>
      </c>
      <c r="U1042" s="8">
        <f t="shared" si="168"/>
        <v>10.508333333333335</v>
      </c>
      <c r="V1042" s="8">
        <f t="shared" si="169"/>
        <v>10.475000000000001</v>
      </c>
    </row>
    <row r="1043" spans="1:22" ht="13.5" x14ac:dyDescent="0.25">
      <c r="A1043" s="3">
        <f>RSI!A1043</f>
        <v>43524</v>
      </c>
      <c r="B1043" s="2">
        <f>RSI!B1043</f>
        <v>6.3301999999999996</v>
      </c>
      <c r="C1043" s="2">
        <f>RSI!I1043</f>
        <v>38.644308653977603</v>
      </c>
      <c r="D1043" s="2">
        <f>MACD!E1043</f>
        <v>5.2312985102175524E-2</v>
      </c>
      <c r="E1043" s="2">
        <f>MACD!F1043</f>
        <v>3.0252212068302482E-2</v>
      </c>
      <c r="F1043" s="2">
        <f>'Moving Avg'!D1043</f>
        <v>6.3283199999999997</v>
      </c>
      <c r="G1043" s="2">
        <f>'Moving Avg'!F1043</f>
        <v>6.512620000000001</v>
      </c>
      <c r="H1043" s="2">
        <f>'Moving Avg'!G1043</f>
        <v>6.7265259999999998</v>
      </c>
      <c r="I1043" s="2">
        <f>'Moving Avg'!H1043</f>
        <v>8.3384805000000028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25</v>
      </c>
      <c r="N1043" s="8">
        <f t="shared" si="161"/>
        <v>0</v>
      </c>
      <c r="O1043" s="8">
        <f t="shared" si="162"/>
        <v>0</v>
      </c>
      <c r="P1043" s="8">
        <f t="shared" si="163"/>
        <v>16.5</v>
      </c>
      <c r="Q1043" s="9">
        <f t="shared" si="164"/>
        <v>11.225</v>
      </c>
      <c r="R1043" s="9">
        <f t="shared" si="165"/>
        <v>9.125</v>
      </c>
      <c r="S1043" s="9">
        <f t="shared" si="166"/>
        <v>11.175000000000001</v>
      </c>
      <c r="T1043" s="9">
        <f t="shared" si="167"/>
        <v>10.375</v>
      </c>
      <c r="U1043" s="8">
        <f t="shared" si="168"/>
        <v>10.508333333333335</v>
      </c>
      <c r="V1043" s="8">
        <f t="shared" si="169"/>
        <v>10.475000000000001</v>
      </c>
    </row>
    <row r="1044" spans="1:22" ht="13.5" x14ac:dyDescent="0.25">
      <c r="A1044" s="3">
        <f>RSI!A1044</f>
        <v>43525</v>
      </c>
      <c r="B1044" s="2">
        <f>RSI!B1044</f>
        <v>6.3301999999999996</v>
      </c>
      <c r="C1044" s="2">
        <f>RSI!I1044</f>
        <v>38.644308653977603</v>
      </c>
      <c r="D1044" s="2">
        <f>MACD!E1044</f>
        <v>8.0998175971364716E-2</v>
      </c>
      <c r="E1044" s="2">
        <f>MACD!F1044</f>
        <v>4.0401404848914933E-2</v>
      </c>
      <c r="F1044" s="2">
        <f>'Moving Avg'!D1044</f>
        <v>6.3283199999999997</v>
      </c>
      <c r="G1044" s="2">
        <f>'Moving Avg'!F1044</f>
        <v>6.4854250000000011</v>
      </c>
      <c r="H1044" s="2">
        <f>'Moving Avg'!G1044</f>
        <v>6.7087080000000006</v>
      </c>
      <c r="I1044" s="2">
        <f>'Moving Avg'!H1044</f>
        <v>8.3173840000000041</v>
      </c>
      <c r="J1044" s="6" t="str">
        <f>OBV!F1044</f>
        <v>BULLISH</v>
      </c>
      <c r="K1044" s="6" t="str">
        <f>OBV!G1044</f>
        <v>NEUTRAL</v>
      </c>
      <c r="L1044" s="6" t="str">
        <f>OBV!H1044</f>
        <v>NEUTRAL</v>
      </c>
      <c r="M1044" s="8">
        <f t="shared" si="160"/>
        <v>25</v>
      </c>
      <c r="N1044" s="8">
        <f t="shared" si="161"/>
        <v>0</v>
      </c>
      <c r="O1044" s="8">
        <f t="shared" si="162"/>
        <v>0</v>
      </c>
      <c r="P1044" s="8">
        <f t="shared" si="163"/>
        <v>49.5</v>
      </c>
      <c r="Q1044" s="9">
        <f t="shared" si="164"/>
        <v>16.175000000000001</v>
      </c>
      <c r="R1044" s="9">
        <f t="shared" si="165"/>
        <v>17.375</v>
      </c>
      <c r="S1044" s="9">
        <f t="shared" si="166"/>
        <v>26.025000000000002</v>
      </c>
      <c r="T1044" s="9">
        <f t="shared" si="167"/>
        <v>18.625</v>
      </c>
      <c r="U1044" s="8">
        <f t="shared" si="168"/>
        <v>19.858333333333334</v>
      </c>
      <c r="V1044" s="8">
        <f t="shared" si="169"/>
        <v>19.55</v>
      </c>
    </row>
    <row r="1045" spans="1:22" ht="13.5" x14ac:dyDescent="0.25">
      <c r="A1045" s="3">
        <f>RSI!A1045</f>
        <v>43528</v>
      </c>
      <c r="B1045" s="2">
        <f>RSI!B1045</f>
        <v>6.3301999999999996</v>
      </c>
      <c r="C1045" s="2">
        <f>RSI!I1045</f>
        <v>38.644308653977603</v>
      </c>
      <c r="D1045" s="2">
        <f>MACD!E1045</f>
        <v>7.6211380487436919E-2</v>
      </c>
      <c r="E1045" s="2">
        <f>MACD!F1045</f>
        <v>4.7563399976619333E-2</v>
      </c>
      <c r="F1045" s="2">
        <f>'Moving Avg'!D1045</f>
        <v>6.3301999999999996</v>
      </c>
      <c r="G1045" s="2">
        <f>'Moving Avg'!F1045</f>
        <v>6.4680750000000016</v>
      </c>
      <c r="H1045" s="2">
        <f>'Moving Avg'!G1045</f>
        <v>6.6952040000000004</v>
      </c>
      <c r="I1045" s="2">
        <f>'Moving Avg'!H1045</f>
        <v>8.2962875000000036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0"/>
        <v>25</v>
      </c>
      <c r="N1045" s="8">
        <f t="shared" si="161"/>
        <v>0</v>
      </c>
      <c r="O1045" s="8">
        <f t="shared" si="162"/>
        <v>0</v>
      </c>
      <c r="P1045" s="8">
        <f t="shared" si="163"/>
        <v>83.5</v>
      </c>
      <c r="Q1045" s="9">
        <f t="shared" si="164"/>
        <v>21.274999999999999</v>
      </c>
      <c r="R1045" s="9">
        <f t="shared" si="165"/>
        <v>25.875</v>
      </c>
      <c r="S1045" s="9">
        <f t="shared" si="166"/>
        <v>41.325000000000003</v>
      </c>
      <c r="T1045" s="9">
        <f t="shared" si="167"/>
        <v>27.125</v>
      </c>
      <c r="U1045" s="8">
        <f t="shared" si="168"/>
        <v>29.491666666666664</v>
      </c>
      <c r="V1045" s="8">
        <f t="shared" si="169"/>
        <v>28.9</v>
      </c>
    </row>
    <row r="1046" spans="1:22" ht="13.5" x14ac:dyDescent="0.25">
      <c r="A1046" s="3">
        <f>RSI!A1046</f>
        <v>43529</v>
      </c>
      <c r="B1046" s="2">
        <f>RSI!B1046</f>
        <v>6.4146000000000001</v>
      </c>
      <c r="C1046" s="2">
        <f>RSI!I1046</f>
        <v>44.355136021337955</v>
      </c>
      <c r="D1046" s="2">
        <f>MACD!E1046</f>
        <v>8.0035841228092153E-2</v>
      </c>
      <c r="E1046" s="2">
        <f>MACD!F1046</f>
        <v>5.4057888226913903E-2</v>
      </c>
      <c r="F1046" s="2">
        <f>'Moving Avg'!D1046</f>
        <v>6.3470800000000001</v>
      </c>
      <c r="G1046" s="2">
        <f>'Moving Avg'!F1046</f>
        <v>6.4549450000000022</v>
      </c>
      <c r="H1046" s="2">
        <f>'Moving Avg'!G1046</f>
        <v>6.6833879999999999</v>
      </c>
      <c r="I1046" s="2">
        <f>'Moving Avg'!H1046</f>
        <v>8.2778680000000051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  <c r="M1046" s="8">
        <f t="shared" si="160"/>
        <v>25</v>
      </c>
      <c r="N1046" s="8">
        <f t="shared" si="161"/>
        <v>0</v>
      </c>
      <c r="O1046" s="8">
        <f t="shared" si="162"/>
        <v>0</v>
      </c>
      <c r="P1046" s="8">
        <f t="shared" si="163"/>
        <v>83.5</v>
      </c>
      <c r="Q1046" s="9">
        <f t="shared" si="164"/>
        <v>21.274999999999999</v>
      </c>
      <c r="R1046" s="9">
        <f t="shared" si="165"/>
        <v>25.875</v>
      </c>
      <c r="S1046" s="9">
        <f t="shared" si="166"/>
        <v>41.325000000000003</v>
      </c>
      <c r="T1046" s="9">
        <f t="shared" si="167"/>
        <v>27.125</v>
      </c>
      <c r="U1046" s="8">
        <f t="shared" si="168"/>
        <v>29.491666666666664</v>
      </c>
      <c r="V1046" s="8">
        <f t="shared" si="169"/>
        <v>28.9</v>
      </c>
    </row>
    <row r="1047" spans="1:22" ht="13.5" x14ac:dyDescent="0.25">
      <c r="A1047" s="3">
        <f>RSI!A1047</f>
        <v>43530</v>
      </c>
      <c r="B1047" s="2">
        <f>RSI!B1047</f>
        <v>6.4146000000000001</v>
      </c>
      <c r="C1047" s="2">
        <f>RSI!I1047</f>
        <v>44.355136021337955</v>
      </c>
      <c r="D1047" s="2">
        <f>MACD!E1047</f>
        <v>6.9399896324298105E-2</v>
      </c>
      <c r="E1047" s="2">
        <f>MACD!F1047</f>
        <v>5.7126289846390746E-2</v>
      </c>
      <c r="F1047" s="2">
        <f>'Moving Avg'!D1047</f>
        <v>6.3639600000000005</v>
      </c>
      <c r="G1047" s="2">
        <f>'Moving Avg'!F1047</f>
        <v>6.4497850000000012</v>
      </c>
      <c r="H1047" s="2">
        <f>'Moving Avg'!G1047</f>
        <v>6.6674460000000009</v>
      </c>
      <c r="I1047" s="2">
        <f>'Moving Avg'!H1047</f>
        <v>8.2579300000000053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0</v>
      </c>
      <c r="O1047" s="8">
        <f t="shared" si="162"/>
        <v>0</v>
      </c>
      <c r="P1047" s="8">
        <f t="shared" si="163"/>
        <v>83.5</v>
      </c>
      <c r="Q1047" s="9">
        <f t="shared" si="164"/>
        <v>21.274999999999999</v>
      </c>
      <c r="R1047" s="9">
        <f t="shared" si="165"/>
        <v>25.875</v>
      </c>
      <c r="S1047" s="9">
        <f t="shared" si="166"/>
        <v>41.325000000000003</v>
      </c>
      <c r="T1047" s="9">
        <f t="shared" si="167"/>
        <v>27.125</v>
      </c>
      <c r="U1047" s="8">
        <f t="shared" si="168"/>
        <v>29.491666666666664</v>
      </c>
      <c r="V1047" s="8">
        <f t="shared" si="169"/>
        <v>28.9</v>
      </c>
    </row>
    <row r="1048" spans="1:22" ht="13.5" x14ac:dyDescent="0.25">
      <c r="A1048" s="3">
        <f>RSI!A1048</f>
        <v>43531</v>
      </c>
      <c r="B1048" s="2">
        <f>RSI!B1048</f>
        <v>6.4146000000000001</v>
      </c>
      <c r="C1048" s="2">
        <f>RSI!I1048</f>
        <v>44.355136021337955</v>
      </c>
      <c r="D1048" s="2">
        <f>MACD!E1048</f>
        <v>6.0917604489993948E-2</v>
      </c>
      <c r="E1048" s="2">
        <f>MACD!F1048</f>
        <v>5.7884552775111391E-2</v>
      </c>
      <c r="F1048" s="2">
        <f>'Moving Avg'!D1048</f>
        <v>6.3808400000000001</v>
      </c>
      <c r="G1048" s="2">
        <f>'Moving Avg'!F1048</f>
        <v>6.4465000000000021</v>
      </c>
      <c r="H1048" s="2">
        <f>'Moving Avg'!G1048</f>
        <v>6.6516900000000012</v>
      </c>
      <c r="I1048" s="2">
        <f>'Moving Avg'!H1048</f>
        <v>8.2377615000000048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0</v>
      </c>
      <c r="O1048" s="8">
        <f t="shared" si="162"/>
        <v>0</v>
      </c>
      <c r="P1048" s="8">
        <f t="shared" si="163"/>
        <v>83.5</v>
      </c>
      <c r="Q1048" s="9">
        <f t="shared" si="164"/>
        <v>21.274999999999999</v>
      </c>
      <c r="R1048" s="9">
        <f t="shared" si="165"/>
        <v>25.875</v>
      </c>
      <c r="S1048" s="9">
        <f t="shared" si="166"/>
        <v>41.325000000000003</v>
      </c>
      <c r="T1048" s="9">
        <f t="shared" si="167"/>
        <v>27.125</v>
      </c>
      <c r="U1048" s="8">
        <f t="shared" si="168"/>
        <v>29.491666666666664</v>
      </c>
      <c r="V1048" s="8">
        <f t="shared" si="169"/>
        <v>28.9</v>
      </c>
    </row>
    <row r="1049" spans="1:22" ht="13.5" x14ac:dyDescent="0.25">
      <c r="A1049" s="3">
        <f>RSI!A1049</f>
        <v>43532</v>
      </c>
      <c r="B1049" s="2">
        <f>RSI!B1049</f>
        <v>6.2270000000000003</v>
      </c>
      <c r="C1049" s="2">
        <f>RSI!I1049</f>
        <v>35.247312205700482</v>
      </c>
      <c r="D1049" s="2">
        <f>MACD!E1049</f>
        <v>4.6469454426193657E-2</v>
      </c>
      <c r="E1049" s="2">
        <f>MACD!F1049</f>
        <v>5.5601533105327852E-2</v>
      </c>
      <c r="F1049" s="2">
        <f>'Moving Avg'!D1049</f>
        <v>6.3601999999999999</v>
      </c>
      <c r="G1049" s="2">
        <f>'Moving Avg'!F1049</f>
        <v>6.4263350000000035</v>
      </c>
      <c r="H1049" s="2">
        <f>'Moving Avg'!G1049</f>
        <v>6.6321819999999976</v>
      </c>
      <c r="I1049" s="2">
        <f>'Moving Avg'!H1049</f>
        <v>8.2178980000000053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0"/>
        <v>25</v>
      </c>
      <c r="N1049" s="8">
        <f t="shared" si="161"/>
        <v>45</v>
      </c>
      <c r="O1049" s="8">
        <f t="shared" si="162"/>
        <v>0</v>
      </c>
      <c r="P1049" s="8">
        <f t="shared" si="163"/>
        <v>16.5</v>
      </c>
      <c r="Q1049" s="9">
        <f t="shared" si="164"/>
        <v>26.975000000000001</v>
      </c>
      <c r="R1049" s="9">
        <f t="shared" si="165"/>
        <v>18.125</v>
      </c>
      <c r="S1049" s="9">
        <f t="shared" si="166"/>
        <v>17.925000000000001</v>
      </c>
      <c r="T1049" s="9">
        <f t="shared" si="167"/>
        <v>21.625</v>
      </c>
      <c r="U1049" s="8">
        <f t="shared" si="168"/>
        <v>21.008333333333336</v>
      </c>
      <c r="V1049" s="8">
        <f t="shared" si="169"/>
        <v>21.162500000000001</v>
      </c>
    </row>
    <row r="1050" spans="1:22" ht="13.5" x14ac:dyDescent="0.25">
      <c r="A1050" s="3">
        <f>RSI!A1050</f>
        <v>43535</v>
      </c>
      <c r="B1050" s="2">
        <f>RSI!B1050</f>
        <v>6.2270000000000003</v>
      </c>
      <c r="C1050" s="2">
        <f>RSI!I1050</f>
        <v>35.247312205700482</v>
      </c>
      <c r="D1050" s="2">
        <f>MACD!E1050</f>
        <v>3.435002683288868E-2</v>
      </c>
      <c r="E1050" s="2">
        <f>MACD!F1050</f>
        <v>5.1351231850840021E-2</v>
      </c>
      <c r="F1050" s="2">
        <f>'Moving Avg'!D1050</f>
        <v>6.3395600000000005</v>
      </c>
      <c r="G1050" s="2">
        <f>'Moving Avg'!F1050</f>
        <v>6.4160150000000034</v>
      </c>
      <c r="H1050" s="2">
        <f>'Moving Avg'!G1050</f>
        <v>6.6126739999999984</v>
      </c>
      <c r="I1050" s="2">
        <f>'Moving Avg'!H1050</f>
        <v>8.1970220000000058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45</v>
      </c>
      <c r="O1050" s="8">
        <f t="shared" si="162"/>
        <v>0</v>
      </c>
      <c r="P1050" s="8">
        <f t="shared" si="163"/>
        <v>16.5</v>
      </c>
      <c r="Q1050" s="9">
        <f t="shared" si="164"/>
        <v>26.975000000000001</v>
      </c>
      <c r="R1050" s="9">
        <f t="shared" si="165"/>
        <v>18.125</v>
      </c>
      <c r="S1050" s="9">
        <f t="shared" si="166"/>
        <v>17.925000000000001</v>
      </c>
      <c r="T1050" s="9">
        <f t="shared" si="167"/>
        <v>21.625</v>
      </c>
      <c r="U1050" s="8">
        <f t="shared" si="168"/>
        <v>21.008333333333336</v>
      </c>
      <c r="V1050" s="8">
        <f t="shared" si="169"/>
        <v>21.162500000000001</v>
      </c>
    </row>
    <row r="1051" spans="1:22" ht="13.5" x14ac:dyDescent="0.25">
      <c r="A1051" s="3">
        <f>RSI!A1051</f>
        <v>43536</v>
      </c>
      <c r="B1051" s="2">
        <f>RSI!B1051</f>
        <v>6.1425999999999998</v>
      </c>
      <c r="C1051" s="2">
        <f>RSI!I1051</f>
        <v>31.83637803496238</v>
      </c>
      <c r="D1051" s="2">
        <f>MACD!E1051</f>
        <v>3.3230247073657182E-2</v>
      </c>
      <c r="E1051" s="2">
        <f>MACD!F1051</f>
        <v>4.7727034895403454E-2</v>
      </c>
      <c r="F1051" s="2">
        <f>'Moving Avg'!D1051</f>
        <v>6.2851600000000003</v>
      </c>
      <c r="G1051" s="2">
        <f>'Moving Avg'!F1051</f>
        <v>6.3949100000000021</v>
      </c>
      <c r="H1051" s="2">
        <f>'Moving Avg'!G1051</f>
        <v>6.5914779999999986</v>
      </c>
      <c r="I1051" s="2">
        <f>'Moving Avg'!H1051</f>
        <v>8.1773345000000059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45</v>
      </c>
      <c r="O1051" s="8">
        <f t="shared" si="162"/>
        <v>0</v>
      </c>
      <c r="P1051" s="8">
        <f t="shared" si="163"/>
        <v>16.5</v>
      </c>
      <c r="Q1051" s="9">
        <f t="shared" si="164"/>
        <v>26.975000000000001</v>
      </c>
      <c r="R1051" s="9">
        <f t="shared" si="165"/>
        <v>18.125</v>
      </c>
      <c r="S1051" s="9">
        <f t="shared" si="166"/>
        <v>17.925000000000001</v>
      </c>
      <c r="T1051" s="9">
        <f t="shared" si="167"/>
        <v>21.625</v>
      </c>
      <c r="U1051" s="8">
        <f t="shared" si="168"/>
        <v>21.008333333333336</v>
      </c>
      <c r="V1051" s="8">
        <f t="shared" si="169"/>
        <v>21.162500000000001</v>
      </c>
    </row>
    <row r="1052" spans="1:22" ht="13.5" x14ac:dyDescent="0.25">
      <c r="A1052" s="3">
        <f>RSI!A1052</f>
        <v>43537</v>
      </c>
      <c r="B1052" s="2">
        <f>RSI!B1052</f>
        <v>6.0488999999999997</v>
      </c>
      <c r="C1052" s="2">
        <f>RSI!I1052</f>
        <v>28.534919740166259</v>
      </c>
      <c r="D1052" s="2">
        <f>MACD!E1052</f>
        <v>4.1052866953761757E-2</v>
      </c>
      <c r="E1052" s="2">
        <f>MACD!F1052</f>
        <v>4.6392201307075116E-2</v>
      </c>
      <c r="F1052" s="2">
        <f>'Moving Avg'!D1052</f>
        <v>6.2120200000000008</v>
      </c>
      <c r="G1052" s="2">
        <f>'Moving Avg'!F1052</f>
        <v>6.3747500000000024</v>
      </c>
      <c r="H1052" s="2">
        <f>'Moving Avg'!G1052</f>
        <v>6.5715979999999981</v>
      </c>
      <c r="I1052" s="2">
        <f>'Moving Avg'!H1052</f>
        <v>8.1560280000000045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50</v>
      </c>
      <c r="N1052" s="8">
        <f t="shared" si="161"/>
        <v>45</v>
      </c>
      <c r="O1052" s="8">
        <f t="shared" si="162"/>
        <v>0</v>
      </c>
      <c r="P1052" s="8">
        <f t="shared" si="163"/>
        <v>16.5</v>
      </c>
      <c r="Q1052" s="9">
        <f t="shared" si="164"/>
        <v>35.725000000000001</v>
      </c>
      <c r="R1052" s="9">
        <f t="shared" si="165"/>
        <v>23.125</v>
      </c>
      <c r="S1052" s="9">
        <f t="shared" si="166"/>
        <v>21.675000000000001</v>
      </c>
      <c r="T1052" s="9">
        <f t="shared" si="167"/>
        <v>27.875</v>
      </c>
      <c r="U1052" s="8">
        <f t="shared" si="168"/>
        <v>26.841666666666669</v>
      </c>
      <c r="V1052" s="8">
        <f t="shared" si="169"/>
        <v>27.1</v>
      </c>
    </row>
    <row r="1053" spans="1:22" ht="13.5" x14ac:dyDescent="0.25">
      <c r="A1053" s="3">
        <f>RSI!A1053</f>
        <v>43538</v>
      </c>
      <c r="B1053" s="2">
        <f>RSI!B1053</f>
        <v>6.2270000000000003</v>
      </c>
      <c r="C1053" s="2">
        <f>RSI!I1053</f>
        <v>41.048605793456005</v>
      </c>
      <c r="D1053" s="2">
        <f>MACD!E1053</f>
        <v>3.672696666662123E-2</v>
      </c>
      <c r="E1053" s="2">
        <f>MACD!F1053</f>
        <v>4.4459154378984345E-2</v>
      </c>
      <c r="F1053" s="2">
        <f>'Moving Avg'!D1053</f>
        <v>6.1745000000000001</v>
      </c>
      <c r="G1053" s="2">
        <f>'Moving Avg'!F1053</f>
        <v>6.354115000000002</v>
      </c>
      <c r="H1053" s="2">
        <f>'Moving Avg'!G1053</f>
        <v>6.5515279999999976</v>
      </c>
      <c r="I1053" s="2">
        <f>'Moving Avg'!H1053</f>
        <v>8.1369930000000039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45</v>
      </c>
      <c r="O1053" s="8">
        <f t="shared" si="162"/>
        <v>0</v>
      </c>
      <c r="P1053" s="8">
        <f t="shared" si="163"/>
        <v>16.5</v>
      </c>
      <c r="Q1053" s="9">
        <f t="shared" si="164"/>
        <v>26.975000000000001</v>
      </c>
      <c r="R1053" s="9">
        <f t="shared" si="165"/>
        <v>18.125</v>
      </c>
      <c r="S1053" s="9">
        <f t="shared" si="166"/>
        <v>17.925000000000001</v>
      </c>
      <c r="T1053" s="9">
        <f t="shared" si="167"/>
        <v>21.625</v>
      </c>
      <c r="U1053" s="8">
        <f t="shared" si="168"/>
        <v>21.008333333333336</v>
      </c>
      <c r="V1053" s="8">
        <f t="shared" si="169"/>
        <v>21.162500000000001</v>
      </c>
    </row>
    <row r="1054" spans="1:22" ht="13.5" x14ac:dyDescent="0.25">
      <c r="A1054" s="3">
        <f>RSI!A1054</f>
        <v>43539</v>
      </c>
      <c r="B1054" s="2">
        <f>RSI!B1054</f>
        <v>6.1894999999999998</v>
      </c>
      <c r="C1054" s="2">
        <f>RSI!I1054</f>
        <v>39.481018450912522</v>
      </c>
      <c r="D1054" s="2">
        <f>MACD!E1054</f>
        <v>3.687303377308826E-2</v>
      </c>
      <c r="E1054" s="2">
        <f>MACD!F1054</f>
        <v>4.2941930257805128E-2</v>
      </c>
      <c r="F1054" s="2">
        <f>'Moving Avg'!D1054</f>
        <v>6.1669999999999998</v>
      </c>
      <c r="G1054" s="2">
        <f>'Moving Avg'!F1054</f>
        <v>6.3297300000000005</v>
      </c>
      <c r="H1054" s="2">
        <f>'Moving Avg'!G1054</f>
        <v>6.5346459999999977</v>
      </c>
      <c r="I1054" s="2">
        <f>'Moving Avg'!H1054</f>
        <v>8.1181385000000041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45</v>
      </c>
      <c r="O1054" s="8">
        <f t="shared" si="162"/>
        <v>0</v>
      </c>
      <c r="P1054" s="8">
        <f t="shared" si="163"/>
        <v>16.5</v>
      </c>
      <c r="Q1054" s="9">
        <f t="shared" si="164"/>
        <v>26.975000000000001</v>
      </c>
      <c r="R1054" s="9">
        <f t="shared" si="165"/>
        <v>18.125</v>
      </c>
      <c r="S1054" s="9">
        <f t="shared" si="166"/>
        <v>17.925000000000001</v>
      </c>
      <c r="T1054" s="9">
        <f t="shared" si="167"/>
        <v>21.625</v>
      </c>
      <c r="U1054" s="8">
        <f t="shared" si="168"/>
        <v>21.008333333333336</v>
      </c>
      <c r="V1054" s="8">
        <f t="shared" si="169"/>
        <v>21.162500000000001</v>
      </c>
    </row>
    <row r="1055" spans="1:22" ht="13.5" x14ac:dyDescent="0.25">
      <c r="A1055" s="3">
        <f>RSI!A1055</f>
        <v>43542</v>
      </c>
      <c r="B1055" s="2">
        <f>RSI!B1055</f>
        <v>6.0957999999999997</v>
      </c>
      <c r="C1055" s="2">
        <f>RSI!I1055</f>
        <v>35.801987202109999</v>
      </c>
      <c r="D1055" s="2">
        <f>MACD!E1055</f>
        <v>4.5111427844843455E-2</v>
      </c>
      <c r="E1055" s="2">
        <f>MACD!F1055</f>
        <v>4.3375829775212794E-2</v>
      </c>
      <c r="F1055" s="2">
        <f>'Moving Avg'!D1055</f>
        <v>6.1407600000000002</v>
      </c>
      <c r="G1055" s="2">
        <f>'Moving Avg'!F1055</f>
        <v>6.3105050000000009</v>
      </c>
      <c r="H1055" s="2">
        <f>'Moving Avg'!G1055</f>
        <v>6.5183299999999988</v>
      </c>
      <c r="I1055" s="2">
        <f>'Moving Avg'!H1055</f>
        <v>8.0989075000000028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  <c r="M1055" s="8">
        <f t="shared" si="160"/>
        <v>25</v>
      </c>
      <c r="N1055" s="8">
        <f t="shared" si="161"/>
        <v>0</v>
      </c>
      <c r="O1055" s="8">
        <f t="shared" si="162"/>
        <v>0</v>
      </c>
      <c r="P1055" s="8">
        <f t="shared" si="163"/>
        <v>16.5</v>
      </c>
      <c r="Q1055" s="9">
        <f t="shared" si="164"/>
        <v>11.225</v>
      </c>
      <c r="R1055" s="9">
        <f t="shared" si="165"/>
        <v>9.125</v>
      </c>
      <c r="S1055" s="9">
        <f t="shared" si="166"/>
        <v>11.175000000000001</v>
      </c>
      <c r="T1055" s="9">
        <f t="shared" si="167"/>
        <v>10.375</v>
      </c>
      <c r="U1055" s="8">
        <f t="shared" si="168"/>
        <v>10.508333333333335</v>
      </c>
      <c r="V1055" s="8">
        <f t="shared" si="169"/>
        <v>10.475000000000001</v>
      </c>
    </row>
    <row r="1056" spans="1:22" ht="13.5" x14ac:dyDescent="0.25">
      <c r="A1056" s="3">
        <f>RSI!A1056</f>
        <v>43543</v>
      </c>
      <c r="B1056" s="2">
        <f>RSI!B1056</f>
        <v>6.0019999999999998</v>
      </c>
      <c r="C1056" s="2">
        <f>RSI!I1056</f>
        <v>32.533656885602127</v>
      </c>
      <c r="D1056" s="2">
        <f>MACD!E1056</f>
        <v>7.3655908352971977E-2</v>
      </c>
      <c r="E1056" s="2">
        <f>MACD!F1056</f>
        <v>4.9431845490764632E-2</v>
      </c>
      <c r="F1056" s="2">
        <f>'Moving Avg'!D1056</f>
        <v>6.1126399999999999</v>
      </c>
      <c r="G1056" s="2">
        <f>'Moving Avg'!F1056</f>
        <v>6.2823699999999993</v>
      </c>
      <c r="H1056" s="2">
        <f>'Moving Avg'!G1056</f>
        <v>6.4978859999999985</v>
      </c>
      <c r="I1056" s="2">
        <f>'Moving Avg'!H1056</f>
        <v>8.0792075000000043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0"/>
        <v>25</v>
      </c>
      <c r="N1056" s="8">
        <f t="shared" si="161"/>
        <v>0</v>
      </c>
      <c r="O1056" s="8">
        <f t="shared" si="162"/>
        <v>0</v>
      </c>
      <c r="P1056" s="8">
        <f t="shared" si="163"/>
        <v>16.5</v>
      </c>
      <c r="Q1056" s="9">
        <f t="shared" si="164"/>
        <v>11.225</v>
      </c>
      <c r="R1056" s="9">
        <f t="shared" si="165"/>
        <v>9.125</v>
      </c>
      <c r="S1056" s="9">
        <f t="shared" si="166"/>
        <v>11.175000000000001</v>
      </c>
      <c r="T1056" s="9">
        <f t="shared" si="167"/>
        <v>10.375</v>
      </c>
      <c r="U1056" s="8">
        <f t="shared" si="168"/>
        <v>10.508333333333335</v>
      </c>
      <c r="V1056" s="8">
        <f t="shared" si="169"/>
        <v>10.475000000000001</v>
      </c>
    </row>
    <row r="1057" spans="1:22" ht="13.5" x14ac:dyDescent="0.25">
      <c r="A1057" s="3">
        <f>RSI!A1057</f>
        <v>43545</v>
      </c>
      <c r="B1057" s="2">
        <f>RSI!B1057</f>
        <v>5.9926000000000004</v>
      </c>
      <c r="C1057" s="2">
        <f>RSI!I1057</f>
        <v>32.216259299033538</v>
      </c>
      <c r="D1057" s="2">
        <f>MACD!E1057</f>
        <v>0.10057872461030382</v>
      </c>
      <c r="E1057" s="2">
        <f>MACD!F1057</f>
        <v>5.9661221314672476E-2</v>
      </c>
      <c r="F1057" s="2">
        <f>'Moving Avg'!D1057</f>
        <v>6.1013799999999998</v>
      </c>
      <c r="G1057" s="2">
        <f>'Moving Avg'!F1057</f>
        <v>6.2584549999999997</v>
      </c>
      <c r="H1057" s="2">
        <f>'Moving Avg'!G1057</f>
        <v>6.4813799999999979</v>
      </c>
      <c r="I1057" s="2">
        <f>'Moving Avg'!H1057</f>
        <v>8.0590005000000033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  <c r="M1057" s="8">
        <f t="shared" si="160"/>
        <v>25</v>
      </c>
      <c r="N1057" s="8">
        <f t="shared" si="161"/>
        <v>0</v>
      </c>
      <c r="O1057" s="8">
        <f t="shared" si="162"/>
        <v>0</v>
      </c>
      <c r="P1057" s="8">
        <f t="shared" si="163"/>
        <v>66.5</v>
      </c>
      <c r="Q1057" s="9">
        <f t="shared" si="164"/>
        <v>18.725000000000001</v>
      </c>
      <c r="R1057" s="9">
        <f t="shared" si="165"/>
        <v>21.625</v>
      </c>
      <c r="S1057" s="9">
        <f t="shared" si="166"/>
        <v>33.674999999999997</v>
      </c>
      <c r="T1057" s="9">
        <f t="shared" si="167"/>
        <v>22.875</v>
      </c>
      <c r="U1057" s="8">
        <f t="shared" si="168"/>
        <v>24.675000000000001</v>
      </c>
      <c r="V1057" s="8">
        <f t="shared" si="169"/>
        <v>24.225000000000001</v>
      </c>
    </row>
    <row r="1058" spans="1:22" ht="13.5" x14ac:dyDescent="0.25">
      <c r="A1058" s="3">
        <f>RSI!A1058</f>
        <v>43546</v>
      </c>
      <c r="B1058" s="2">
        <f>RSI!B1058</f>
        <v>5.8238000000000003</v>
      </c>
      <c r="C1058" s="2">
        <f>RSI!I1058</f>
        <v>27.102806270897844</v>
      </c>
      <c r="D1058" s="2">
        <f>MACD!E1058</f>
        <v>0.13783872339185699</v>
      </c>
      <c r="E1058" s="2">
        <f>MACD!F1058</f>
        <v>7.5296721730109373E-2</v>
      </c>
      <c r="F1058" s="2">
        <f>'Moving Avg'!D1058</f>
        <v>6.0207399999999991</v>
      </c>
      <c r="G1058" s="2">
        <f>'Moving Avg'!F1058</f>
        <v>6.2260999999999997</v>
      </c>
      <c r="H1058" s="2">
        <f>'Moving Avg'!G1058</f>
        <v>6.4618739999999981</v>
      </c>
      <c r="I1058" s="2">
        <f>'Moving Avg'!H1058</f>
        <v>8.0374890000000025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0"/>
        <v>50</v>
      </c>
      <c r="N1058" s="8">
        <f t="shared" si="161"/>
        <v>0</v>
      </c>
      <c r="O1058" s="8">
        <f t="shared" si="162"/>
        <v>0</v>
      </c>
      <c r="P1058" s="8">
        <f t="shared" si="163"/>
        <v>16.5</v>
      </c>
      <c r="Q1058" s="9">
        <f t="shared" si="164"/>
        <v>19.975000000000001</v>
      </c>
      <c r="R1058" s="9">
        <f t="shared" si="165"/>
        <v>14.125</v>
      </c>
      <c r="S1058" s="9">
        <f t="shared" si="166"/>
        <v>14.925000000000001</v>
      </c>
      <c r="T1058" s="9">
        <f t="shared" si="167"/>
        <v>16.625</v>
      </c>
      <c r="U1058" s="8">
        <f t="shared" si="168"/>
        <v>16.341666666666669</v>
      </c>
      <c r="V1058" s="8">
        <f t="shared" si="169"/>
        <v>16.412500000000001</v>
      </c>
    </row>
    <row r="1059" spans="1:22" ht="13.5" x14ac:dyDescent="0.25">
      <c r="A1059" s="3">
        <f>RSI!A1059</f>
        <v>43549</v>
      </c>
      <c r="B1059" s="2">
        <f>RSI!B1059</f>
        <v>6.077</v>
      </c>
      <c r="C1059" s="2">
        <f>RSI!I1059</f>
        <v>41.979231343970206</v>
      </c>
      <c r="D1059" s="2">
        <f>MACD!E1059</f>
        <v>0.12457588798262531</v>
      </c>
      <c r="E1059" s="2">
        <f>MACD!F1059</f>
        <v>8.5152554980612555E-2</v>
      </c>
      <c r="F1059" s="2">
        <f>'Moving Avg'!D1059</f>
        <v>5.99824</v>
      </c>
      <c r="G1059" s="2">
        <f>'Moving Avg'!F1059</f>
        <v>6.2134400000000003</v>
      </c>
      <c r="H1059" s="2">
        <f>'Moving Avg'!G1059</f>
        <v>6.4479939999999978</v>
      </c>
      <c r="I1059" s="2">
        <f>'Moving Avg'!H1059</f>
        <v>8.0167635000000033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  <c r="M1059" s="8">
        <f t="shared" si="160"/>
        <v>25</v>
      </c>
      <c r="N1059" s="8">
        <f t="shared" si="161"/>
        <v>0</v>
      </c>
      <c r="O1059" s="8">
        <f t="shared" si="162"/>
        <v>0</v>
      </c>
      <c r="P1059" s="8">
        <f t="shared" si="163"/>
        <v>66.5</v>
      </c>
      <c r="Q1059" s="9">
        <f t="shared" si="164"/>
        <v>18.725000000000001</v>
      </c>
      <c r="R1059" s="9">
        <f t="shared" si="165"/>
        <v>21.625</v>
      </c>
      <c r="S1059" s="9">
        <f t="shared" si="166"/>
        <v>33.674999999999997</v>
      </c>
      <c r="T1059" s="9">
        <f t="shared" si="167"/>
        <v>22.875</v>
      </c>
      <c r="U1059" s="8">
        <f t="shared" si="168"/>
        <v>24.675000000000001</v>
      </c>
      <c r="V1059" s="8">
        <f t="shared" si="169"/>
        <v>24.225000000000001</v>
      </c>
    </row>
    <row r="1060" spans="1:22" ht="13.5" x14ac:dyDescent="0.25">
      <c r="A1060" s="3">
        <f>RSI!A1060</f>
        <v>43550</v>
      </c>
      <c r="B1060" s="2">
        <f>RSI!B1060</f>
        <v>6.0675999999999997</v>
      </c>
      <c r="C1060" s="2">
        <f>RSI!I1060</f>
        <v>41.639494961321091</v>
      </c>
      <c r="D1060" s="2">
        <f>MACD!E1060</f>
        <v>0.11517080738584706</v>
      </c>
      <c r="E1060" s="2">
        <f>MACD!F1060</f>
        <v>9.1156205461659465E-2</v>
      </c>
      <c r="F1060" s="2">
        <f>'Moving Avg'!D1060</f>
        <v>5.9926000000000004</v>
      </c>
      <c r="G1060" s="2">
        <f>'Moving Avg'!F1060</f>
        <v>6.20078</v>
      </c>
      <c r="H1060" s="2">
        <f>'Moving Avg'!G1060</f>
        <v>6.4361779999999991</v>
      </c>
      <c r="I1060" s="2">
        <f>'Moving Avg'!H1060</f>
        <v>7.9938810000000036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  <c r="M1060" s="8">
        <f t="shared" si="160"/>
        <v>25</v>
      </c>
      <c r="N1060" s="8">
        <f t="shared" si="161"/>
        <v>0</v>
      </c>
      <c r="O1060" s="8">
        <f t="shared" si="162"/>
        <v>0</v>
      </c>
      <c r="P1060" s="8">
        <f t="shared" si="163"/>
        <v>16.5</v>
      </c>
      <c r="Q1060" s="9">
        <f t="shared" si="164"/>
        <v>11.225</v>
      </c>
      <c r="R1060" s="9">
        <f t="shared" si="165"/>
        <v>9.125</v>
      </c>
      <c r="S1060" s="9">
        <f t="shared" si="166"/>
        <v>11.175000000000001</v>
      </c>
      <c r="T1060" s="9">
        <f t="shared" si="167"/>
        <v>10.375</v>
      </c>
      <c r="U1060" s="8">
        <f t="shared" si="168"/>
        <v>10.508333333333335</v>
      </c>
      <c r="V1060" s="8">
        <f t="shared" si="169"/>
        <v>10.475000000000001</v>
      </c>
    </row>
    <row r="1061" spans="1:22" ht="13.5" x14ac:dyDescent="0.25">
      <c r="A1061" s="3">
        <f>RSI!A1061</f>
        <v>43551</v>
      </c>
      <c r="B1061" s="2">
        <f>RSI!B1061</f>
        <v>6.077</v>
      </c>
      <c r="C1061" s="2">
        <f>RSI!I1061</f>
        <v>42.143741130052298</v>
      </c>
      <c r="D1061" s="2">
        <f>MACD!E1061</f>
        <v>9.462527919878827E-2</v>
      </c>
      <c r="E1061" s="2">
        <f>MACD!F1061</f>
        <v>9.1850020209085226E-2</v>
      </c>
      <c r="F1061" s="2">
        <f>'Moving Avg'!D1061</f>
        <v>6.0075999999999992</v>
      </c>
      <c r="G1061" s="2">
        <f>'Moving Avg'!F1061</f>
        <v>6.1881199999999996</v>
      </c>
      <c r="H1061" s="2">
        <f>'Moving Avg'!G1061</f>
        <v>6.4282999999999992</v>
      </c>
      <c r="I1061" s="2">
        <f>'Moving Avg'!H1061</f>
        <v>7.9710455000000033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  <c r="M1061" s="8">
        <f t="shared" si="160"/>
        <v>25</v>
      </c>
      <c r="N1061" s="8">
        <f t="shared" si="161"/>
        <v>0</v>
      </c>
      <c r="O1061" s="8">
        <f t="shared" si="162"/>
        <v>0</v>
      </c>
      <c r="P1061" s="8">
        <f t="shared" si="163"/>
        <v>16.5</v>
      </c>
      <c r="Q1061" s="9">
        <f t="shared" si="164"/>
        <v>11.225</v>
      </c>
      <c r="R1061" s="9">
        <f t="shared" si="165"/>
        <v>9.125</v>
      </c>
      <c r="S1061" s="9">
        <f t="shared" si="166"/>
        <v>11.175000000000001</v>
      </c>
      <c r="T1061" s="9">
        <f t="shared" si="167"/>
        <v>10.375</v>
      </c>
      <c r="U1061" s="8">
        <f t="shared" si="168"/>
        <v>10.508333333333335</v>
      </c>
      <c r="V1061" s="8">
        <f t="shared" si="169"/>
        <v>10.475000000000001</v>
      </c>
    </row>
    <row r="1062" spans="1:22" ht="13.5" x14ac:dyDescent="0.25">
      <c r="A1062" s="3">
        <f>RSI!A1062</f>
        <v>43552</v>
      </c>
      <c r="B1062" s="2">
        <f>RSI!B1062</f>
        <v>6.077</v>
      </c>
      <c r="C1062" s="2">
        <f>RSI!I1062</f>
        <v>42.143741130052298</v>
      </c>
      <c r="D1062" s="2">
        <f>MACD!E1062</f>
        <v>6.3782198377602128E-2</v>
      </c>
      <c r="E1062" s="2">
        <f>MACD!F1062</f>
        <v>8.6236455842788606E-2</v>
      </c>
      <c r="F1062" s="2">
        <f>'Moving Avg'!D1062</f>
        <v>6.0244799999999996</v>
      </c>
      <c r="G1062" s="2">
        <f>'Moving Avg'!F1062</f>
        <v>6.1754599999999993</v>
      </c>
      <c r="H1062" s="2">
        <f>'Moving Avg'!G1062</f>
        <v>6.419859999999999</v>
      </c>
      <c r="I1062" s="2">
        <f>'Moving Avg'!H1062</f>
        <v>7.9494290000000039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83.5</v>
      </c>
      <c r="Q1062" s="9">
        <f t="shared" si="164"/>
        <v>56.274999999999999</v>
      </c>
      <c r="R1062" s="9">
        <f t="shared" si="165"/>
        <v>45.875</v>
      </c>
      <c r="S1062" s="9">
        <f t="shared" si="166"/>
        <v>56.325000000000003</v>
      </c>
      <c r="T1062" s="9">
        <f t="shared" si="167"/>
        <v>52.125</v>
      </c>
      <c r="U1062" s="8">
        <f t="shared" si="168"/>
        <v>52.82500000000001</v>
      </c>
      <c r="V1062" s="8">
        <f t="shared" si="169"/>
        <v>52.650000000000006</v>
      </c>
    </row>
    <row r="1063" spans="1:22" ht="13.5" x14ac:dyDescent="0.25">
      <c r="A1063" s="3">
        <f>RSI!A1063</f>
        <v>43553</v>
      </c>
      <c r="B1063" s="2">
        <f>RSI!B1063</f>
        <v>6.0957999999999997</v>
      </c>
      <c r="C1063" s="2">
        <f>RSI!I1063</f>
        <v>43.280466565122325</v>
      </c>
      <c r="D1063" s="2">
        <f>MACD!E1063</f>
        <v>6.4577708294023317E-2</v>
      </c>
      <c r="E1063" s="2">
        <f>MACD!F1063</f>
        <v>8.1904706333035551E-2</v>
      </c>
      <c r="F1063" s="2">
        <f>'Moving Avg'!D1063</f>
        <v>6.0788799999999998</v>
      </c>
      <c r="G1063" s="2">
        <f>'Moving Avg'!F1063</f>
        <v>6.1637399999999989</v>
      </c>
      <c r="H1063" s="2">
        <f>'Moving Avg'!G1063</f>
        <v>6.4078559999999989</v>
      </c>
      <c r="I1063" s="2">
        <f>'Moving Avg'!H1063</f>
        <v>7.9269220000000038</v>
      </c>
      <c r="J1063" s="6" t="str">
        <f>OBV!F1063</f>
        <v>BULLISH</v>
      </c>
      <c r="K1063" s="6" t="str">
        <f>OBV!G1063</f>
        <v>WEAK</v>
      </c>
      <c r="L1063" s="6" t="str">
        <f>OBV!H1063</f>
        <v>CONFIRMED BULLISH</v>
      </c>
      <c r="M1063" s="8">
        <f t="shared" si="160"/>
        <v>25</v>
      </c>
      <c r="N1063" s="8">
        <f t="shared" si="161"/>
        <v>45</v>
      </c>
      <c r="O1063" s="8">
        <f t="shared" si="162"/>
        <v>0</v>
      </c>
      <c r="P1063" s="8">
        <f t="shared" si="163"/>
        <v>67</v>
      </c>
      <c r="Q1063" s="9">
        <f t="shared" si="164"/>
        <v>34.549999999999997</v>
      </c>
      <c r="R1063" s="9">
        <f t="shared" si="165"/>
        <v>30.75</v>
      </c>
      <c r="S1063" s="9">
        <f t="shared" si="166"/>
        <v>40.650000000000006</v>
      </c>
      <c r="T1063" s="9">
        <f t="shared" si="167"/>
        <v>34.25</v>
      </c>
      <c r="U1063" s="8">
        <f t="shared" si="168"/>
        <v>35.31666666666667</v>
      </c>
      <c r="V1063" s="8">
        <f t="shared" si="169"/>
        <v>35.049999999999997</v>
      </c>
    </row>
    <row r="1064" spans="1:22" ht="13.5" x14ac:dyDescent="0.25">
      <c r="A1064" s="3">
        <f>RSI!A1064</f>
        <v>43556</v>
      </c>
      <c r="B1064" s="2">
        <f>RSI!B1064</f>
        <v>6.0957999999999997</v>
      </c>
      <c r="C1064" s="2">
        <f>RSI!I1064</f>
        <v>43.280466565122332</v>
      </c>
      <c r="D1064" s="2">
        <f>MACD!E1064</f>
        <v>6.0190968675332357E-2</v>
      </c>
      <c r="E1064" s="2">
        <f>MACD!F1064</f>
        <v>7.7561958801494912E-2</v>
      </c>
      <c r="F1064" s="2">
        <f>'Moving Avg'!D1064</f>
        <v>6.0826400000000005</v>
      </c>
      <c r="G1064" s="2">
        <f>'Moving Avg'!F1064</f>
        <v>6.1520199999999994</v>
      </c>
      <c r="H1064" s="2">
        <f>'Moving Avg'!G1064</f>
        <v>6.3949159999999994</v>
      </c>
      <c r="I1064" s="2">
        <f>'Moving Avg'!H1064</f>
        <v>7.9059155000000034</v>
      </c>
      <c r="J1064" s="6" t="str">
        <f>OBV!F1064</f>
        <v>BEARISH</v>
      </c>
      <c r="K1064" s="6" t="str">
        <f>OBV!G1064</f>
        <v>NEUTRAL</v>
      </c>
      <c r="L1064" s="6" t="str">
        <f>OBV!H1064</f>
        <v>BEARISH DIVERGENCE</v>
      </c>
      <c r="M1064" s="8">
        <f t="shared" si="160"/>
        <v>25</v>
      </c>
      <c r="N1064" s="8">
        <f t="shared" si="161"/>
        <v>45</v>
      </c>
      <c r="O1064" s="8">
        <f t="shared" si="162"/>
        <v>0</v>
      </c>
      <c r="P1064" s="8">
        <f t="shared" si="163"/>
        <v>16.5</v>
      </c>
      <c r="Q1064" s="9">
        <f t="shared" si="164"/>
        <v>26.975000000000001</v>
      </c>
      <c r="R1064" s="9">
        <f t="shared" si="165"/>
        <v>18.125</v>
      </c>
      <c r="S1064" s="9">
        <f t="shared" si="166"/>
        <v>17.925000000000001</v>
      </c>
      <c r="T1064" s="9">
        <f t="shared" si="167"/>
        <v>21.625</v>
      </c>
      <c r="U1064" s="8">
        <f t="shared" si="168"/>
        <v>21.008333333333336</v>
      </c>
      <c r="V1064" s="8">
        <f t="shared" si="169"/>
        <v>21.162500000000001</v>
      </c>
    </row>
    <row r="1065" spans="1:22" ht="13.5" x14ac:dyDescent="0.25">
      <c r="A1065" s="3">
        <f>RSI!A1065</f>
        <v>43557</v>
      </c>
      <c r="B1065" s="2">
        <f>RSI!B1065</f>
        <v>6.0957999999999997</v>
      </c>
      <c r="C1065" s="2">
        <f>RSI!I1065</f>
        <v>43.280466565122332</v>
      </c>
      <c r="D1065" s="2">
        <f>MACD!E1065</f>
        <v>4.2720549103134609E-2</v>
      </c>
      <c r="E1065" s="2">
        <f>MACD!F1065</f>
        <v>7.0593676861822857E-2</v>
      </c>
      <c r="F1065" s="2">
        <f>'Moving Avg'!D1065</f>
        <v>6.0882800000000001</v>
      </c>
      <c r="G1065" s="2">
        <f>'Moving Avg'!F1065</f>
        <v>6.1402999999999999</v>
      </c>
      <c r="H1065" s="2">
        <f>'Moving Avg'!G1065</f>
        <v>6.3827259999999999</v>
      </c>
      <c r="I1065" s="2">
        <f>'Moving Avg'!H1065</f>
        <v>7.8849090000000039</v>
      </c>
      <c r="J1065" s="6" t="str">
        <f>OBV!F1065</f>
        <v>BULLISH</v>
      </c>
      <c r="K1065" s="6" t="str">
        <f>OBV!G1065</f>
        <v>WEAK</v>
      </c>
      <c r="L1065" s="6" t="str">
        <f>OBV!H1065</f>
        <v>CONFIRMED BULLISH</v>
      </c>
      <c r="M1065" s="8">
        <f t="shared" si="160"/>
        <v>25</v>
      </c>
      <c r="N1065" s="8">
        <f t="shared" si="161"/>
        <v>100</v>
      </c>
      <c r="O1065" s="8">
        <f t="shared" si="162"/>
        <v>0</v>
      </c>
      <c r="P1065" s="8">
        <f t="shared" si="163"/>
        <v>67</v>
      </c>
      <c r="Q1065" s="9">
        <f t="shared" si="164"/>
        <v>53.8</v>
      </c>
      <c r="R1065" s="9">
        <f t="shared" si="165"/>
        <v>41.75</v>
      </c>
      <c r="S1065" s="9">
        <f t="shared" si="166"/>
        <v>48.900000000000006</v>
      </c>
      <c r="T1065" s="9">
        <f t="shared" si="167"/>
        <v>48</v>
      </c>
      <c r="U1065" s="8">
        <f t="shared" si="168"/>
        <v>48.15</v>
      </c>
      <c r="V1065" s="8">
        <f t="shared" si="169"/>
        <v>48.112499999999997</v>
      </c>
    </row>
    <row r="1066" spans="1:22" ht="13.5" x14ac:dyDescent="0.25">
      <c r="A1066" s="3">
        <f>RSI!A1066</f>
        <v>43558</v>
      </c>
      <c r="B1066" s="2">
        <f>RSI!B1066</f>
        <v>6.0957999999999997</v>
      </c>
      <c r="C1066" s="2">
        <f>RSI!I1066</f>
        <v>43.280466565122325</v>
      </c>
      <c r="D1066" s="2">
        <f>MACD!E1066</f>
        <v>1.4115285345964956E-2</v>
      </c>
      <c r="E1066" s="2">
        <f>MACD!F1066</f>
        <v>5.9297998558651276E-2</v>
      </c>
      <c r="F1066" s="2">
        <f>'Moving Avg'!D1066</f>
        <v>6.0920399999999999</v>
      </c>
      <c r="G1066" s="2">
        <f>'Moving Avg'!F1066</f>
        <v>6.1243599999999994</v>
      </c>
      <c r="H1066" s="2">
        <f>'Moving Avg'!G1066</f>
        <v>6.370347999999999</v>
      </c>
      <c r="I1066" s="2">
        <f>'Moving Avg'!H1066</f>
        <v>7.8638085000000046</v>
      </c>
      <c r="J1066" s="6" t="str">
        <f>OBV!F1066</f>
        <v>BULLISH</v>
      </c>
      <c r="K1066" s="6" t="str">
        <f>OBV!G1066</f>
        <v>NEUTRAL</v>
      </c>
      <c r="L1066" s="6" t="str">
        <f>OBV!H1066</f>
        <v>CONFIRMED BULLISH</v>
      </c>
      <c r="M1066" s="8">
        <f t="shared" si="160"/>
        <v>25</v>
      </c>
      <c r="N1066" s="8">
        <f t="shared" si="161"/>
        <v>100</v>
      </c>
      <c r="O1066" s="8">
        <f t="shared" si="162"/>
        <v>0</v>
      </c>
      <c r="P1066" s="8">
        <f t="shared" si="163"/>
        <v>83.5</v>
      </c>
      <c r="Q1066" s="9">
        <f t="shared" si="164"/>
        <v>56.274999999999999</v>
      </c>
      <c r="R1066" s="9">
        <f t="shared" si="165"/>
        <v>45.875</v>
      </c>
      <c r="S1066" s="9">
        <f t="shared" si="166"/>
        <v>56.325000000000003</v>
      </c>
      <c r="T1066" s="9">
        <f t="shared" si="167"/>
        <v>52.125</v>
      </c>
      <c r="U1066" s="8">
        <f t="shared" si="168"/>
        <v>52.82500000000001</v>
      </c>
      <c r="V1066" s="8">
        <f t="shared" si="169"/>
        <v>52.650000000000006</v>
      </c>
    </row>
    <row r="1067" spans="1:22" ht="13.5" x14ac:dyDescent="0.25">
      <c r="A1067" s="3">
        <f>RSI!A1067</f>
        <v>43559</v>
      </c>
      <c r="B1067" s="2">
        <f>RSI!B1067</f>
        <v>6.077</v>
      </c>
      <c r="C1067" s="2">
        <f>RSI!I1067</f>
        <v>42.166151684105067</v>
      </c>
      <c r="D1067" s="2">
        <f>MACD!E1067</f>
        <v>-9.5796111628834169E-3</v>
      </c>
      <c r="E1067" s="2">
        <f>MACD!F1067</f>
        <v>4.5522476614344345E-2</v>
      </c>
      <c r="F1067" s="2">
        <f>'Moving Avg'!D1067</f>
        <v>6.0920399999999999</v>
      </c>
      <c r="G1067" s="2">
        <f>'Moving Avg'!F1067</f>
        <v>6.1074799999999998</v>
      </c>
      <c r="H1067" s="2">
        <f>'Moving Avg'!G1067</f>
        <v>6.3577819999999994</v>
      </c>
      <c r="I1067" s="2">
        <f>'Moving Avg'!H1067</f>
        <v>7.8426140000000046</v>
      </c>
      <c r="J1067" s="6" t="str">
        <f>OBV!F1067</f>
        <v>BULLISH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100</v>
      </c>
      <c r="O1067" s="8">
        <f t="shared" si="162"/>
        <v>0</v>
      </c>
      <c r="P1067" s="8">
        <f t="shared" si="163"/>
        <v>49.5</v>
      </c>
      <c r="Q1067" s="9">
        <f t="shared" si="164"/>
        <v>51.174999999999997</v>
      </c>
      <c r="R1067" s="9">
        <f t="shared" si="165"/>
        <v>37.375</v>
      </c>
      <c r="S1067" s="9">
        <f t="shared" si="166"/>
        <v>41.025000000000006</v>
      </c>
      <c r="T1067" s="9">
        <f t="shared" si="167"/>
        <v>43.625</v>
      </c>
      <c r="U1067" s="8">
        <f t="shared" si="168"/>
        <v>43.191666666666663</v>
      </c>
      <c r="V1067" s="8">
        <f t="shared" si="169"/>
        <v>43.3</v>
      </c>
    </row>
    <row r="1068" spans="1:22" ht="13.5" x14ac:dyDescent="0.25">
      <c r="A1068" s="3">
        <f>RSI!A1068</f>
        <v>43560</v>
      </c>
      <c r="B1068" s="2">
        <f>RSI!B1068</f>
        <v>6.077</v>
      </c>
      <c r="C1068" s="2">
        <f>RSI!I1068</f>
        <v>42.166151684105067</v>
      </c>
      <c r="D1068" s="2">
        <f>MACD!E1068</f>
        <v>-5.496587354260285E-2</v>
      </c>
      <c r="E1068" s="2">
        <f>MACD!F1068</f>
        <v>2.5424806582954908E-2</v>
      </c>
      <c r="F1068" s="2">
        <f>'Moving Avg'!D1068</f>
        <v>6.0882799999999992</v>
      </c>
      <c r="G1068" s="2">
        <f>'Moving Avg'!F1068</f>
        <v>6.0905999999999993</v>
      </c>
      <c r="H1068" s="2">
        <f>'Moving Avg'!G1068</f>
        <v>6.3455899999999996</v>
      </c>
      <c r="I1068" s="2">
        <f>'Moving Avg'!H1068</f>
        <v>7.8214195000000055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25</v>
      </c>
      <c r="N1068" s="8">
        <f t="shared" si="161"/>
        <v>100</v>
      </c>
      <c r="O1068" s="8">
        <f t="shared" si="162"/>
        <v>0</v>
      </c>
      <c r="P1068" s="8">
        <f t="shared" si="163"/>
        <v>16.5</v>
      </c>
      <c r="Q1068" s="9">
        <f t="shared" si="164"/>
        <v>46.225000000000001</v>
      </c>
      <c r="R1068" s="9">
        <f t="shared" si="165"/>
        <v>29.125</v>
      </c>
      <c r="S1068" s="9">
        <f t="shared" si="166"/>
        <v>26.175000000000001</v>
      </c>
      <c r="T1068" s="9">
        <f t="shared" si="167"/>
        <v>35.375</v>
      </c>
      <c r="U1068" s="8">
        <f t="shared" si="168"/>
        <v>33.841666666666661</v>
      </c>
      <c r="V1068" s="8">
        <f t="shared" si="169"/>
        <v>34.224999999999994</v>
      </c>
    </row>
    <row r="1069" spans="1:22" ht="13.5" x14ac:dyDescent="0.25">
      <c r="A1069" s="3">
        <f>RSI!A1069</f>
        <v>43563</v>
      </c>
      <c r="B1069" s="2">
        <f>RSI!B1069</f>
        <v>6.077</v>
      </c>
      <c r="C1069" s="2">
        <f>RSI!I1069</f>
        <v>42.166151684105067</v>
      </c>
      <c r="D1069" s="2">
        <f>MACD!E1069</f>
        <v>-5.3830143229932403E-2</v>
      </c>
      <c r="E1069" s="2">
        <f>MACD!F1069</f>
        <v>9.5738166203774445E-3</v>
      </c>
      <c r="F1069" s="2">
        <f>'Moving Avg'!D1069</f>
        <v>6.0845199999999995</v>
      </c>
      <c r="G1069" s="2">
        <f>'Moving Avg'!F1069</f>
        <v>6.0830999999999991</v>
      </c>
      <c r="H1069" s="2">
        <f>'Moving Avg'!G1069</f>
        <v>6.3335860000000004</v>
      </c>
      <c r="I1069" s="2">
        <f>'Moving Avg'!H1069</f>
        <v>7.8007410000000048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25</v>
      </c>
      <c r="N1069" s="8">
        <f t="shared" si="161"/>
        <v>100</v>
      </c>
      <c r="O1069" s="8">
        <f t="shared" si="162"/>
        <v>0</v>
      </c>
      <c r="P1069" s="8">
        <f t="shared" si="163"/>
        <v>16.5</v>
      </c>
      <c r="Q1069" s="9">
        <f t="shared" si="164"/>
        <v>46.225000000000001</v>
      </c>
      <c r="R1069" s="9">
        <f t="shared" si="165"/>
        <v>29.125</v>
      </c>
      <c r="S1069" s="9">
        <f t="shared" si="166"/>
        <v>26.175000000000001</v>
      </c>
      <c r="T1069" s="9">
        <f t="shared" si="167"/>
        <v>35.375</v>
      </c>
      <c r="U1069" s="8">
        <f t="shared" si="168"/>
        <v>33.841666666666661</v>
      </c>
      <c r="V1069" s="8">
        <f t="shared" si="169"/>
        <v>34.224999999999994</v>
      </c>
    </row>
    <row r="1070" spans="1:22" ht="13.5" x14ac:dyDescent="0.25">
      <c r="A1070" s="3">
        <f>RSI!A1070</f>
        <v>43565</v>
      </c>
      <c r="B1070" s="2">
        <f>RSI!B1070</f>
        <v>6.077</v>
      </c>
      <c r="C1070" s="2">
        <f>RSI!I1070</f>
        <v>42.166151684105067</v>
      </c>
      <c r="D1070" s="2">
        <f>MACD!E1070</f>
        <v>-5.3773030953853329E-2</v>
      </c>
      <c r="E1070" s="2">
        <f>MACD!F1070</f>
        <v>-3.0955528944687106E-3</v>
      </c>
      <c r="F1070" s="2">
        <f>'Moving Avg'!D1070</f>
        <v>6.0807599999999997</v>
      </c>
      <c r="G1070" s="2">
        <f>'Moving Avg'!F1070</f>
        <v>6.0755999999999997</v>
      </c>
      <c r="H1070" s="2">
        <f>'Moving Avg'!G1070</f>
        <v>6.3213940000000006</v>
      </c>
      <c r="I1070" s="2">
        <f>'Moving Avg'!H1070</f>
        <v>7.7809530000000056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0"/>
        <v>25</v>
      </c>
      <c r="N1070" s="8">
        <f t="shared" si="161"/>
        <v>100</v>
      </c>
      <c r="O1070" s="8">
        <f t="shared" si="162"/>
        <v>0</v>
      </c>
      <c r="P1070" s="8">
        <f t="shared" si="163"/>
        <v>16.5</v>
      </c>
      <c r="Q1070" s="9">
        <f t="shared" si="164"/>
        <v>46.225000000000001</v>
      </c>
      <c r="R1070" s="9">
        <f t="shared" si="165"/>
        <v>29.125</v>
      </c>
      <c r="S1070" s="9">
        <f t="shared" si="166"/>
        <v>26.175000000000001</v>
      </c>
      <c r="T1070" s="9">
        <f t="shared" si="167"/>
        <v>35.375</v>
      </c>
      <c r="U1070" s="8">
        <f t="shared" si="168"/>
        <v>33.841666666666661</v>
      </c>
      <c r="V1070" s="8">
        <f t="shared" si="169"/>
        <v>34.224999999999994</v>
      </c>
    </row>
    <row r="1071" spans="1:22" ht="13.5" x14ac:dyDescent="0.25">
      <c r="A1071" s="3">
        <f>RSI!A1071</f>
        <v>43566</v>
      </c>
      <c r="B1071" s="2">
        <f>RSI!B1071</f>
        <v>6.077</v>
      </c>
      <c r="C1071" s="2">
        <f>RSI!I1071</f>
        <v>42.166151684105067</v>
      </c>
      <c r="D1071" s="2">
        <f>MACD!E1071</f>
        <v>-5.1776455456026049E-2</v>
      </c>
      <c r="E1071" s="2">
        <f>MACD!F1071</f>
        <v>-1.283173340678018E-2</v>
      </c>
      <c r="F1071" s="2">
        <f>'Moving Avg'!D1071</f>
        <v>6.077</v>
      </c>
      <c r="G1071" s="2">
        <f>'Moving Avg'!F1071</f>
        <v>6.0723199999999986</v>
      </c>
      <c r="H1071" s="2">
        <f>'Moving Avg'!G1071</f>
        <v>6.3097660000000007</v>
      </c>
      <c r="I1071" s="2">
        <f>'Moving Avg'!H1071</f>
        <v>7.7611650000000028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0"/>
        <v>25</v>
      </c>
      <c r="N1071" s="8">
        <f t="shared" si="161"/>
        <v>100</v>
      </c>
      <c r="O1071" s="8">
        <f t="shared" si="162"/>
        <v>0</v>
      </c>
      <c r="P1071" s="8">
        <f t="shared" si="163"/>
        <v>16.5</v>
      </c>
      <c r="Q1071" s="9">
        <f t="shared" si="164"/>
        <v>46.225000000000001</v>
      </c>
      <c r="R1071" s="9">
        <f t="shared" si="165"/>
        <v>29.125</v>
      </c>
      <c r="S1071" s="9">
        <f t="shared" si="166"/>
        <v>26.175000000000001</v>
      </c>
      <c r="T1071" s="9">
        <f t="shared" si="167"/>
        <v>35.375</v>
      </c>
      <c r="U1071" s="8">
        <f t="shared" si="168"/>
        <v>33.841666666666661</v>
      </c>
      <c r="V1071" s="8">
        <f t="shared" si="169"/>
        <v>34.224999999999994</v>
      </c>
    </row>
    <row r="1072" spans="1:22" ht="13.5" x14ac:dyDescent="0.25">
      <c r="A1072" s="3">
        <f>RSI!A1072</f>
        <v>43567</v>
      </c>
      <c r="B1072" s="2">
        <f>RSI!B1072</f>
        <v>5.9081999999999999</v>
      </c>
      <c r="C1072" s="2">
        <f>RSI!I1072</f>
        <v>31.588614071602009</v>
      </c>
      <c r="D1072" s="2">
        <f>MACD!E1072</f>
        <v>-3.7118438123471265E-2</v>
      </c>
      <c r="E1072" s="2">
        <f>MACD!F1072</f>
        <v>-1.7689074350118399E-2</v>
      </c>
      <c r="F1072" s="2">
        <f>'Moving Avg'!D1072</f>
        <v>6.0432399999999999</v>
      </c>
      <c r="G1072" s="2">
        <f>'Moving Avg'!F1072</f>
        <v>6.0652849999999985</v>
      </c>
      <c r="H1072" s="2">
        <f>'Moving Avg'!G1072</f>
        <v>6.2947620000000004</v>
      </c>
      <c r="I1072" s="2">
        <f>'Moving Avg'!H1072</f>
        <v>7.7405330000000045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25</v>
      </c>
      <c r="N1072" s="8">
        <f t="shared" si="161"/>
        <v>45</v>
      </c>
      <c r="O1072" s="8">
        <f t="shared" si="162"/>
        <v>0</v>
      </c>
      <c r="P1072" s="8">
        <f t="shared" si="163"/>
        <v>16.5</v>
      </c>
      <c r="Q1072" s="9">
        <f t="shared" si="164"/>
        <v>26.975000000000001</v>
      </c>
      <c r="R1072" s="9">
        <f t="shared" si="165"/>
        <v>18.125</v>
      </c>
      <c r="S1072" s="9">
        <f t="shared" si="166"/>
        <v>17.925000000000001</v>
      </c>
      <c r="T1072" s="9">
        <f t="shared" si="167"/>
        <v>21.625</v>
      </c>
      <c r="U1072" s="8">
        <f t="shared" si="168"/>
        <v>21.008333333333336</v>
      </c>
      <c r="V1072" s="8">
        <f t="shared" si="169"/>
        <v>21.162500000000001</v>
      </c>
    </row>
    <row r="1073" spans="1:22" ht="13.5" x14ac:dyDescent="0.25">
      <c r="A1073" s="3">
        <f>RSI!A1073</f>
        <v>43570</v>
      </c>
      <c r="B1073" s="2">
        <f>RSI!B1073</f>
        <v>5.8613</v>
      </c>
      <c r="C1073" s="2">
        <f>RSI!I1073</f>
        <v>29.3831308200553</v>
      </c>
      <c r="D1073" s="2">
        <f>MACD!E1073</f>
        <v>-1.6921205875760847E-2</v>
      </c>
      <c r="E1073" s="2">
        <f>MACD!F1073</f>
        <v>-1.753550065524689E-2</v>
      </c>
      <c r="F1073" s="2">
        <f>'Moving Avg'!D1073</f>
        <v>6.0001000000000007</v>
      </c>
      <c r="G1073" s="2">
        <f>'Moving Avg'!F1073</f>
        <v>6.0469999999999988</v>
      </c>
      <c r="H1073" s="2">
        <f>'Moving Avg'!G1073</f>
        <v>6.2793820000000009</v>
      </c>
      <c r="I1073" s="2">
        <f>'Moving Avg'!H1073</f>
        <v>7.7196665000000051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50</v>
      </c>
      <c r="N1073" s="8">
        <f t="shared" si="161"/>
        <v>0</v>
      </c>
      <c r="O1073" s="8">
        <f t="shared" si="162"/>
        <v>0</v>
      </c>
      <c r="P1073" s="8">
        <f t="shared" si="163"/>
        <v>16.5</v>
      </c>
      <c r="Q1073" s="9">
        <f t="shared" si="164"/>
        <v>19.975000000000001</v>
      </c>
      <c r="R1073" s="9">
        <f t="shared" si="165"/>
        <v>14.125</v>
      </c>
      <c r="S1073" s="9">
        <f t="shared" si="166"/>
        <v>14.925000000000001</v>
      </c>
      <c r="T1073" s="9">
        <f t="shared" si="167"/>
        <v>16.625</v>
      </c>
      <c r="U1073" s="8">
        <f t="shared" si="168"/>
        <v>16.341666666666669</v>
      </c>
      <c r="V1073" s="8">
        <f t="shared" si="169"/>
        <v>16.412500000000001</v>
      </c>
    </row>
    <row r="1074" spans="1:22" ht="13.5" x14ac:dyDescent="0.25">
      <c r="A1074" s="3">
        <f>RSI!A1074</f>
        <v>43571</v>
      </c>
      <c r="B1074" s="2">
        <f>RSI!B1074</f>
        <v>6.0206999999999997</v>
      </c>
      <c r="C1074" s="2">
        <f>RSI!I1074</f>
        <v>43.756160176142394</v>
      </c>
      <c r="D1074" s="2">
        <f>MACD!E1074</f>
        <v>-1.0039371996491298E-2</v>
      </c>
      <c r="E1074" s="2">
        <f>MACD!F1074</f>
        <v>-1.6036274923495773E-2</v>
      </c>
      <c r="F1074" s="2">
        <f>'Moving Avg'!D1074</f>
        <v>5.9888400000000006</v>
      </c>
      <c r="G1074" s="2">
        <f>'Moving Avg'!F1074</f>
        <v>6.0385599999999986</v>
      </c>
      <c r="H1074" s="2">
        <f>'Moving Avg'!G1074</f>
        <v>6.2623139999999999</v>
      </c>
      <c r="I1074" s="2">
        <f>'Moving Avg'!H1074</f>
        <v>7.698331000000004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25</v>
      </c>
      <c r="N1074" s="8">
        <f t="shared" si="161"/>
        <v>0</v>
      </c>
      <c r="O1074" s="8">
        <f t="shared" si="162"/>
        <v>0</v>
      </c>
      <c r="P1074" s="8">
        <f t="shared" si="163"/>
        <v>16.5</v>
      </c>
      <c r="Q1074" s="9">
        <f t="shared" si="164"/>
        <v>11.225</v>
      </c>
      <c r="R1074" s="9">
        <f t="shared" si="165"/>
        <v>9.125</v>
      </c>
      <c r="S1074" s="9">
        <f t="shared" si="166"/>
        <v>11.175000000000001</v>
      </c>
      <c r="T1074" s="9">
        <f t="shared" si="167"/>
        <v>10.375</v>
      </c>
      <c r="U1074" s="8">
        <f t="shared" si="168"/>
        <v>10.508333333333335</v>
      </c>
      <c r="V1074" s="8">
        <f t="shared" si="169"/>
        <v>10.475000000000001</v>
      </c>
    </row>
    <row r="1075" spans="1:22" ht="13.5" x14ac:dyDescent="0.25">
      <c r="A1075" s="3">
        <f>RSI!A1075</f>
        <v>43572</v>
      </c>
      <c r="B1075" s="2">
        <f>RSI!B1075</f>
        <v>6.0019999999999998</v>
      </c>
      <c r="C1075" s="2">
        <f>RSI!I1075</f>
        <v>42.659200808184544</v>
      </c>
      <c r="D1075" s="2">
        <f>MACD!E1075</f>
        <v>-2.2921873674750515E-3</v>
      </c>
      <c r="E1075" s="2">
        <f>MACD!F1075</f>
        <v>-1.3287457412291629E-2</v>
      </c>
      <c r="F1075" s="2">
        <f>'Moving Avg'!D1075</f>
        <v>5.9738399999999992</v>
      </c>
      <c r="G1075" s="2">
        <f>'Moving Avg'!F1075</f>
        <v>6.0338699999999985</v>
      </c>
      <c r="H1075" s="2">
        <f>'Moving Avg'!G1075</f>
        <v>6.2488100000000006</v>
      </c>
      <c r="I1075" s="2">
        <f>'Moving Avg'!H1075</f>
        <v>7.6770900000000042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25</v>
      </c>
      <c r="N1075" s="8">
        <f t="shared" si="161"/>
        <v>0</v>
      </c>
      <c r="O1075" s="8">
        <f t="shared" si="162"/>
        <v>0</v>
      </c>
      <c r="P1075" s="8">
        <f t="shared" si="163"/>
        <v>16.5</v>
      </c>
      <c r="Q1075" s="9">
        <f t="shared" si="164"/>
        <v>11.225</v>
      </c>
      <c r="R1075" s="9">
        <f t="shared" si="165"/>
        <v>9.125</v>
      </c>
      <c r="S1075" s="9">
        <f t="shared" si="166"/>
        <v>11.175000000000001</v>
      </c>
      <c r="T1075" s="9">
        <f t="shared" si="167"/>
        <v>10.375</v>
      </c>
      <c r="U1075" s="8">
        <f t="shared" si="168"/>
        <v>10.508333333333335</v>
      </c>
      <c r="V1075" s="8">
        <f t="shared" si="169"/>
        <v>10.475000000000001</v>
      </c>
    </row>
    <row r="1076" spans="1:22" ht="13.5" x14ac:dyDescent="0.25">
      <c r="A1076" s="3">
        <f>RSI!A1076</f>
        <v>43573</v>
      </c>
      <c r="B1076" s="2">
        <f>RSI!B1076</f>
        <v>5.9081999999999999</v>
      </c>
      <c r="C1076" s="2">
        <f>RSI!I1076</f>
        <v>37.57114688319151</v>
      </c>
      <c r="D1076" s="2">
        <f>MACD!E1076</f>
        <v>1.1820759989930707E-2</v>
      </c>
      <c r="E1076" s="2">
        <f>MACD!F1076</f>
        <v>-8.2658139318471623E-3</v>
      </c>
      <c r="F1076" s="2">
        <f>'Moving Avg'!D1076</f>
        <v>5.94008</v>
      </c>
      <c r="G1076" s="2">
        <f>'Moving Avg'!F1076</f>
        <v>6.0291799999999984</v>
      </c>
      <c r="H1076" s="2">
        <f>'Moving Avg'!G1076</f>
        <v>6.233430000000002</v>
      </c>
      <c r="I1076" s="2">
        <f>'Moving Avg'!H1076</f>
        <v>7.6556140000000035</v>
      </c>
      <c r="J1076" s="6" t="str">
        <f>OBV!F1076</f>
        <v>BEARISH</v>
      </c>
      <c r="K1076" s="6" t="str">
        <f>OBV!G1076</f>
        <v>STRONG</v>
      </c>
      <c r="L1076" s="6" t="str">
        <f>OBV!H1076</f>
        <v>CONFIRMED BEARISH</v>
      </c>
      <c r="M1076" s="8">
        <f t="shared" si="160"/>
        <v>25</v>
      </c>
      <c r="N1076" s="8">
        <f t="shared" si="161"/>
        <v>0</v>
      </c>
      <c r="O1076" s="8">
        <f t="shared" si="162"/>
        <v>0</v>
      </c>
      <c r="P1076" s="8">
        <f t="shared" si="163"/>
        <v>33</v>
      </c>
      <c r="Q1076" s="9">
        <f t="shared" si="164"/>
        <v>13.7</v>
      </c>
      <c r="R1076" s="9">
        <f t="shared" si="165"/>
        <v>13.25</v>
      </c>
      <c r="S1076" s="9">
        <f t="shared" si="166"/>
        <v>18.600000000000001</v>
      </c>
      <c r="T1076" s="9">
        <f t="shared" si="167"/>
        <v>14.5</v>
      </c>
      <c r="U1076" s="8">
        <f t="shared" si="168"/>
        <v>15.183333333333332</v>
      </c>
      <c r="V1076" s="8">
        <f t="shared" si="169"/>
        <v>15.012499999999999</v>
      </c>
    </row>
    <row r="1077" spans="1:22" ht="13.5" x14ac:dyDescent="0.25">
      <c r="A1077" s="3">
        <f>RSI!A1077</f>
        <v>43574</v>
      </c>
      <c r="B1077" s="2">
        <f>RSI!B1077</f>
        <v>5.9926000000000004</v>
      </c>
      <c r="C1077" s="2">
        <f>RSI!I1077</f>
        <v>44.038847813907594</v>
      </c>
      <c r="D1077" s="2">
        <f>MACD!E1077</f>
        <v>1.5736935156104082E-2</v>
      </c>
      <c r="E1077" s="2">
        <f>MACD!F1077</f>
        <v>-3.4652641142569138E-3</v>
      </c>
      <c r="F1077" s="2">
        <f>'Moving Avg'!D1077</f>
        <v>5.9569600000000005</v>
      </c>
      <c r="G1077" s="2">
        <f>'Moving Avg'!F1077</f>
        <v>6.0291799999999984</v>
      </c>
      <c r="H1077" s="2">
        <f>'Moving Avg'!G1077</f>
        <v>6.222926000000002</v>
      </c>
      <c r="I1077" s="2">
        <f>'Moving Avg'!H1077</f>
        <v>7.6356385000000042</v>
      </c>
      <c r="J1077" s="6" t="str">
        <f>OBV!F1077</f>
        <v>BEARISH</v>
      </c>
      <c r="K1077" s="6" t="str">
        <f>OBV!G1077</f>
        <v>NEUTRAL</v>
      </c>
      <c r="L1077" s="6" t="str">
        <f>OBV!H1077</f>
        <v>BEARISH DIVERGENCE</v>
      </c>
      <c r="M1077" s="8">
        <f t="shared" si="160"/>
        <v>25</v>
      </c>
      <c r="N1077" s="8">
        <f t="shared" si="161"/>
        <v>0</v>
      </c>
      <c r="O1077" s="8">
        <f t="shared" si="162"/>
        <v>0</v>
      </c>
      <c r="P1077" s="8">
        <f t="shared" si="163"/>
        <v>16.5</v>
      </c>
      <c r="Q1077" s="9">
        <f t="shared" si="164"/>
        <v>11.225</v>
      </c>
      <c r="R1077" s="9">
        <f t="shared" si="165"/>
        <v>9.125</v>
      </c>
      <c r="S1077" s="9">
        <f t="shared" si="166"/>
        <v>11.175000000000001</v>
      </c>
      <c r="T1077" s="9">
        <f t="shared" si="167"/>
        <v>10.375</v>
      </c>
      <c r="U1077" s="8">
        <f t="shared" si="168"/>
        <v>10.508333333333335</v>
      </c>
      <c r="V1077" s="8">
        <f t="shared" si="169"/>
        <v>10.475000000000001</v>
      </c>
    </row>
    <row r="1078" spans="1:22" ht="13.5" x14ac:dyDescent="0.25">
      <c r="A1078" s="3">
        <f>RSI!A1078</f>
        <v>43577</v>
      </c>
      <c r="B1078" s="2">
        <f>RSI!B1078</f>
        <v>6.2552000000000003</v>
      </c>
      <c r="C1078" s="2">
        <f>RSI!I1078</f>
        <v>58.459212827970795</v>
      </c>
      <c r="D1078" s="2">
        <f>MACD!E1078</f>
        <v>1.3579678024555619E-4</v>
      </c>
      <c r="E1078" s="2">
        <f>MACD!F1078</f>
        <v>-2.74505193535642E-3</v>
      </c>
      <c r="F1078" s="2">
        <f>'Moving Avg'!D1078</f>
        <v>6.0357399999999997</v>
      </c>
      <c r="G1078" s="2">
        <f>'Moving Avg'!F1078</f>
        <v>6.050749999999999</v>
      </c>
      <c r="H1078" s="2">
        <f>'Moving Avg'!G1078</f>
        <v>6.2184240000000015</v>
      </c>
      <c r="I1078" s="2">
        <f>'Moving Avg'!H1078</f>
        <v>7.6169760000000064</v>
      </c>
      <c r="J1078" s="6" t="str">
        <f>OBV!F1078</f>
        <v>BULLISH</v>
      </c>
      <c r="K1078" s="6" t="str">
        <f>OBV!G1078</f>
        <v>WEAK</v>
      </c>
      <c r="L1078" s="6" t="str">
        <f>OBV!H1078</f>
        <v>CONFIRMED BULLISH</v>
      </c>
      <c r="M1078" s="8">
        <f t="shared" si="160"/>
        <v>25</v>
      </c>
      <c r="N1078" s="8">
        <f t="shared" si="161"/>
        <v>0</v>
      </c>
      <c r="O1078" s="8">
        <f t="shared" si="162"/>
        <v>0</v>
      </c>
      <c r="P1078" s="8">
        <f t="shared" si="163"/>
        <v>67</v>
      </c>
      <c r="Q1078" s="9">
        <f t="shared" si="164"/>
        <v>18.799999999999997</v>
      </c>
      <c r="R1078" s="9">
        <f t="shared" si="165"/>
        <v>21.75</v>
      </c>
      <c r="S1078" s="9">
        <f t="shared" si="166"/>
        <v>33.900000000000006</v>
      </c>
      <c r="T1078" s="9">
        <f t="shared" si="167"/>
        <v>23</v>
      </c>
      <c r="U1078" s="8">
        <f t="shared" si="168"/>
        <v>24.816666666666666</v>
      </c>
      <c r="V1078" s="8">
        <f t="shared" si="169"/>
        <v>24.362500000000001</v>
      </c>
    </row>
    <row r="1079" spans="1:22" ht="13.5" x14ac:dyDescent="0.25">
      <c r="A1079" s="3">
        <f>RSI!A1079</f>
        <v>43578</v>
      </c>
      <c r="B1079" s="2">
        <f>RSI!B1079</f>
        <v>6.3771000000000004</v>
      </c>
      <c r="C1079" s="2">
        <f>RSI!I1079</f>
        <v>63.199812717481585</v>
      </c>
      <c r="D1079" s="2">
        <f>MACD!E1079</f>
        <v>-2.3149263733948544E-2</v>
      </c>
      <c r="E1079" s="2">
        <f>MACD!F1079</f>
        <v>-6.8258942950748455E-3</v>
      </c>
      <c r="F1079" s="2">
        <f>'Moving Avg'!D1079</f>
        <v>6.1070200000000003</v>
      </c>
      <c r="G1079" s="2">
        <f>'Moving Avg'!F1079</f>
        <v>6.0657549999999985</v>
      </c>
      <c r="H1079" s="2">
        <f>'Moving Avg'!G1079</f>
        <v>6.2133600000000024</v>
      </c>
      <c r="I1079" s="2">
        <f>'Moving Avg'!H1079</f>
        <v>7.5987355000000072</v>
      </c>
      <c r="J1079" s="6" t="str">
        <f>OBV!F1079</f>
        <v>BULLISH</v>
      </c>
      <c r="K1079" s="6" t="str">
        <f>OBV!G1079</f>
        <v>WEAK</v>
      </c>
      <c r="L1079" s="6" t="str">
        <f>OBV!H1079</f>
        <v>CONFIRMED BULLISH</v>
      </c>
      <c r="M1079" s="8">
        <f t="shared" si="160"/>
        <v>25</v>
      </c>
      <c r="N1079" s="8">
        <f t="shared" si="161"/>
        <v>45</v>
      </c>
      <c r="O1079" s="8">
        <f t="shared" si="162"/>
        <v>0</v>
      </c>
      <c r="P1079" s="8">
        <f t="shared" si="163"/>
        <v>67</v>
      </c>
      <c r="Q1079" s="9">
        <f t="shared" si="164"/>
        <v>34.549999999999997</v>
      </c>
      <c r="R1079" s="9">
        <f t="shared" si="165"/>
        <v>30.75</v>
      </c>
      <c r="S1079" s="9">
        <f t="shared" si="166"/>
        <v>40.650000000000006</v>
      </c>
      <c r="T1079" s="9">
        <f t="shared" si="167"/>
        <v>34.25</v>
      </c>
      <c r="U1079" s="8">
        <f t="shared" si="168"/>
        <v>35.31666666666667</v>
      </c>
      <c r="V1079" s="8">
        <f t="shared" si="169"/>
        <v>35.049999999999997</v>
      </c>
    </row>
    <row r="1080" spans="1:22" ht="13.5" x14ac:dyDescent="0.25">
      <c r="A1080" s="3">
        <f>RSI!A1080</f>
        <v>43579</v>
      </c>
      <c r="B1080" s="2">
        <f>RSI!B1080</f>
        <v>6.7615999999999996</v>
      </c>
      <c r="C1080" s="2">
        <f>RSI!I1080</f>
        <v>73.480143209371903</v>
      </c>
      <c r="D1080" s="2">
        <f>MACD!E1080</f>
        <v>-7.3030159991691157E-2</v>
      </c>
      <c r="E1080" s="2">
        <f>MACD!F1080</f>
        <v>-2.0066747434398111E-2</v>
      </c>
      <c r="F1080" s="2">
        <f>'Moving Avg'!D1080</f>
        <v>6.2589399999999999</v>
      </c>
      <c r="G1080" s="2">
        <f>'Moving Avg'!F1080</f>
        <v>6.1004549999999984</v>
      </c>
      <c r="H1080" s="2">
        <f>'Moving Avg'!G1080</f>
        <v>6.2199239999999998</v>
      </c>
      <c r="I1080" s="2">
        <f>'Moving Avg'!H1080</f>
        <v>7.582699000000007</v>
      </c>
      <c r="J1080" s="6" t="str">
        <f>OBV!F1080</f>
        <v>BULLISH</v>
      </c>
      <c r="K1080" s="6" t="str">
        <f>OBV!G1080</f>
        <v>WEAK</v>
      </c>
      <c r="L1080" s="6" t="str">
        <f>OBV!H1080</f>
        <v>CONFIRMED BULLISH</v>
      </c>
      <c r="M1080" s="8">
        <f t="shared" si="160"/>
        <v>0</v>
      </c>
      <c r="N1080" s="8">
        <f t="shared" si="161"/>
        <v>100</v>
      </c>
      <c r="O1080" s="8">
        <f t="shared" si="162"/>
        <v>0</v>
      </c>
      <c r="P1080" s="8">
        <f t="shared" si="163"/>
        <v>67</v>
      </c>
      <c r="Q1080" s="9">
        <f t="shared" si="164"/>
        <v>45.05</v>
      </c>
      <c r="R1080" s="9">
        <f t="shared" si="165"/>
        <v>36.75</v>
      </c>
      <c r="S1080" s="9">
        <f t="shared" si="166"/>
        <v>45.150000000000006</v>
      </c>
      <c r="T1080" s="9">
        <f t="shared" si="167"/>
        <v>41.75</v>
      </c>
      <c r="U1080" s="8">
        <f t="shared" si="168"/>
        <v>42.31666666666667</v>
      </c>
      <c r="V1080" s="8">
        <f t="shared" si="169"/>
        <v>42.174999999999997</v>
      </c>
    </row>
    <row r="1081" spans="1:22" ht="13.5" x14ac:dyDescent="0.25">
      <c r="A1081" s="3">
        <f>RSI!A1081</f>
        <v>43580</v>
      </c>
      <c r="B1081" s="2">
        <f>RSI!B1081</f>
        <v>7.1555</v>
      </c>
      <c r="C1081" s="2">
        <f>RSI!I1081</f>
        <v>79.727965897599333</v>
      </c>
      <c r="D1081" s="2">
        <f>MACD!E1081</f>
        <v>-0.14825786891166981</v>
      </c>
      <c r="E1081" s="2">
        <f>MACD!F1081</f>
        <v>-4.5704971729852453E-2</v>
      </c>
      <c r="F1081" s="2">
        <f>'Moving Avg'!D1081</f>
        <v>6.5084</v>
      </c>
      <c r="G1081" s="2">
        <f>'Moving Avg'!F1081</f>
        <v>6.1543799999999989</v>
      </c>
      <c r="H1081" s="2">
        <f>'Moving Avg'!G1081</f>
        <v>6.2317399999999994</v>
      </c>
      <c r="I1081" s="2">
        <f>'Moving Avg'!H1081</f>
        <v>7.5683505000000082</v>
      </c>
      <c r="J1081" s="6" t="str">
        <f>OBV!F1081</f>
        <v>BULLISH</v>
      </c>
      <c r="K1081" s="6" t="str">
        <f>OBV!G1081</f>
        <v>WEAK</v>
      </c>
      <c r="L1081" s="6" t="str">
        <f>OBV!H1081</f>
        <v>CONFIRMED BULLISH</v>
      </c>
      <c r="M1081" s="8">
        <f t="shared" si="160"/>
        <v>0</v>
      </c>
      <c r="N1081" s="8">
        <f t="shared" si="161"/>
        <v>100</v>
      </c>
      <c r="O1081" s="8">
        <f t="shared" si="162"/>
        <v>0</v>
      </c>
      <c r="P1081" s="8">
        <f t="shared" si="163"/>
        <v>67</v>
      </c>
      <c r="Q1081" s="9">
        <f t="shared" si="164"/>
        <v>45.05</v>
      </c>
      <c r="R1081" s="9">
        <f t="shared" si="165"/>
        <v>36.75</v>
      </c>
      <c r="S1081" s="9">
        <f t="shared" si="166"/>
        <v>45.150000000000006</v>
      </c>
      <c r="T1081" s="9">
        <f t="shared" si="167"/>
        <v>41.75</v>
      </c>
      <c r="U1081" s="8">
        <f t="shared" si="168"/>
        <v>42.31666666666667</v>
      </c>
      <c r="V1081" s="8">
        <f t="shared" si="169"/>
        <v>42.174999999999997</v>
      </c>
    </row>
    <row r="1082" spans="1:22" ht="13.5" x14ac:dyDescent="0.25">
      <c r="A1082" s="3">
        <f>RSI!A1082</f>
        <v>43581</v>
      </c>
      <c r="B1082" s="2">
        <f>RSI!B1082</f>
        <v>7.5025000000000004</v>
      </c>
      <c r="C1082" s="2">
        <f>RSI!I1082</f>
        <v>83.431169246102456</v>
      </c>
      <c r="D1082" s="2">
        <f>MACD!E1082</f>
        <v>-0.26947094149670647</v>
      </c>
      <c r="E1082" s="2">
        <f>MACD!F1082</f>
        <v>-9.0458165683223263E-2</v>
      </c>
      <c r="F1082" s="2">
        <f>'Moving Avg'!D1082</f>
        <v>6.8103800000000003</v>
      </c>
      <c r="G1082" s="2">
        <f>'Moving Avg'!F1082</f>
        <v>6.2256549999999997</v>
      </c>
      <c r="H1082" s="2">
        <f>'Moving Avg'!G1082</f>
        <v>6.2527480000000004</v>
      </c>
      <c r="I1082" s="2">
        <f>'Moving Avg'!H1082</f>
        <v>7.5542835000000084</v>
      </c>
      <c r="J1082" s="6" t="str">
        <f>OBV!F1082</f>
        <v>BULLISH</v>
      </c>
      <c r="K1082" s="6" t="str">
        <f>OBV!G1082</f>
        <v>WEAK</v>
      </c>
      <c r="L1082" s="6" t="str">
        <f>OBV!H1082</f>
        <v>CONFIRMED BULLISH</v>
      </c>
      <c r="M1082" s="8">
        <f t="shared" si="160"/>
        <v>0</v>
      </c>
      <c r="N1082" s="8">
        <f t="shared" si="161"/>
        <v>100</v>
      </c>
      <c r="O1082" s="8">
        <f t="shared" si="162"/>
        <v>0</v>
      </c>
      <c r="P1082" s="8">
        <f t="shared" si="163"/>
        <v>67</v>
      </c>
      <c r="Q1082" s="9">
        <f t="shared" si="164"/>
        <v>45.05</v>
      </c>
      <c r="R1082" s="9">
        <f t="shared" si="165"/>
        <v>36.75</v>
      </c>
      <c r="S1082" s="9">
        <f t="shared" si="166"/>
        <v>45.150000000000006</v>
      </c>
      <c r="T1082" s="9">
        <f t="shared" si="167"/>
        <v>41.75</v>
      </c>
      <c r="U1082" s="8">
        <f t="shared" si="168"/>
        <v>42.31666666666667</v>
      </c>
      <c r="V1082" s="8">
        <f t="shared" si="169"/>
        <v>42.174999999999997</v>
      </c>
    </row>
    <row r="1083" spans="1:22" ht="13.5" x14ac:dyDescent="0.25">
      <c r="A1083" s="3">
        <f>RSI!A1083</f>
        <v>43584</v>
      </c>
      <c r="B1083" s="2">
        <f>RSI!B1083</f>
        <v>7.8494999999999999</v>
      </c>
      <c r="C1083" s="2">
        <f>RSI!I1083</f>
        <v>86.154883429743293</v>
      </c>
      <c r="D1083" s="2">
        <f>MACD!E1083</f>
        <v>-0.41245530387533336</v>
      </c>
      <c r="E1083" s="2">
        <f>MACD!F1083</f>
        <v>-0.15485759332164528</v>
      </c>
      <c r="F1083" s="2">
        <f>'Moving Avg'!D1083</f>
        <v>7.1292400000000002</v>
      </c>
      <c r="G1083" s="2">
        <f>'Moving Avg'!F1083</f>
        <v>6.3133399999999993</v>
      </c>
      <c r="H1083" s="2">
        <f>'Moving Avg'!G1083</f>
        <v>6.2769439999999994</v>
      </c>
      <c r="I1083" s="2">
        <f>'Moving Avg'!H1083</f>
        <v>7.541013500000008</v>
      </c>
      <c r="J1083" s="6" t="str">
        <f>OBV!F1083</f>
        <v>BULLISH</v>
      </c>
      <c r="K1083" s="6" t="str">
        <f>OBV!G1083</f>
        <v>WEAK</v>
      </c>
      <c r="L1083" s="6" t="str">
        <f>OBV!H1083</f>
        <v>CONFIRMED BULLISH</v>
      </c>
      <c r="M1083" s="8">
        <f t="shared" si="160"/>
        <v>0</v>
      </c>
      <c r="N1083" s="8">
        <f t="shared" si="161"/>
        <v>100</v>
      </c>
      <c r="O1083" s="8">
        <f t="shared" si="162"/>
        <v>0</v>
      </c>
      <c r="P1083" s="8">
        <f t="shared" si="163"/>
        <v>67</v>
      </c>
      <c r="Q1083" s="9">
        <f t="shared" si="164"/>
        <v>45.05</v>
      </c>
      <c r="R1083" s="9">
        <f t="shared" si="165"/>
        <v>36.75</v>
      </c>
      <c r="S1083" s="9">
        <f t="shared" si="166"/>
        <v>45.150000000000006</v>
      </c>
      <c r="T1083" s="9">
        <f t="shared" si="167"/>
        <v>41.75</v>
      </c>
      <c r="U1083" s="8">
        <f t="shared" si="168"/>
        <v>42.31666666666667</v>
      </c>
      <c r="V1083" s="8">
        <f t="shared" si="169"/>
        <v>42.174999999999997</v>
      </c>
    </row>
    <row r="1084" spans="1:22" ht="13.5" x14ac:dyDescent="0.25">
      <c r="A1084" s="3">
        <f>RSI!A1084</f>
        <v>43585</v>
      </c>
      <c r="B1084" s="2">
        <f>RSI!B1084</f>
        <v>8.3184000000000005</v>
      </c>
      <c r="C1084" s="2">
        <f>RSI!I1084</f>
        <v>88.827593454130707</v>
      </c>
      <c r="D1084" s="2">
        <f>MACD!E1084</f>
        <v>-0.55264755013921096</v>
      </c>
      <c r="E1084" s="2">
        <f>MACD!F1084</f>
        <v>-0.23441558468515844</v>
      </c>
      <c r="F1084" s="2">
        <f>'Moving Avg'!D1084</f>
        <v>7.5175000000000001</v>
      </c>
      <c r="G1084" s="2">
        <f>'Moving Avg'!F1084</f>
        <v>6.4244699999999995</v>
      </c>
      <c r="H1084" s="2">
        <f>'Moving Avg'!G1084</f>
        <v>6.3097679999999992</v>
      </c>
      <c r="I1084" s="2">
        <f>'Moving Avg'!H1084</f>
        <v>7.5300880000000099</v>
      </c>
      <c r="J1084" s="6" t="str">
        <f>OBV!F1084</f>
        <v>BULLISH</v>
      </c>
      <c r="K1084" s="6" t="str">
        <f>OBV!G1084</f>
        <v>WEAK</v>
      </c>
      <c r="L1084" s="6" t="str">
        <f>OBV!H1084</f>
        <v>CONFIRMED BULLISH</v>
      </c>
      <c r="M1084" s="8">
        <f t="shared" si="160"/>
        <v>0</v>
      </c>
      <c r="N1084" s="8">
        <f t="shared" si="161"/>
        <v>100</v>
      </c>
      <c r="O1084" s="8">
        <f t="shared" si="162"/>
        <v>0</v>
      </c>
      <c r="P1084" s="8">
        <f t="shared" si="163"/>
        <v>67</v>
      </c>
      <c r="Q1084" s="9">
        <f t="shared" si="164"/>
        <v>45.05</v>
      </c>
      <c r="R1084" s="9">
        <f t="shared" si="165"/>
        <v>36.75</v>
      </c>
      <c r="S1084" s="9">
        <f t="shared" si="166"/>
        <v>45.150000000000006</v>
      </c>
      <c r="T1084" s="9">
        <f t="shared" si="167"/>
        <v>41.75</v>
      </c>
      <c r="U1084" s="8">
        <f t="shared" si="168"/>
        <v>42.31666666666667</v>
      </c>
      <c r="V1084" s="8">
        <f t="shared" si="169"/>
        <v>42.174999999999997</v>
      </c>
    </row>
    <row r="1085" spans="1:22" ht="13.5" x14ac:dyDescent="0.25">
      <c r="A1085" s="3">
        <f>RSI!A1085</f>
        <v>43587</v>
      </c>
      <c r="B1085" s="2">
        <f>RSI!B1085</f>
        <v>8.6278000000000006</v>
      </c>
      <c r="C1085" s="2">
        <f>RSI!I1085</f>
        <v>90.17531076829394</v>
      </c>
      <c r="D1085" s="2">
        <f>MACD!E1085</f>
        <v>-0.70816685931872492</v>
      </c>
      <c r="E1085" s="2">
        <f>MACD!F1085</f>
        <v>-0.32916583961187174</v>
      </c>
      <c r="F1085" s="2">
        <f>'Moving Avg'!D1085</f>
        <v>7.8907399999999992</v>
      </c>
      <c r="G1085" s="2">
        <f>'Moving Avg'!F1085</f>
        <v>6.5510700000000002</v>
      </c>
      <c r="H1085" s="2">
        <f>'Moving Avg'!G1085</f>
        <v>6.3527179999999985</v>
      </c>
      <c r="I1085" s="2">
        <f>'Moving Avg'!H1085</f>
        <v>7.5220225000000083</v>
      </c>
      <c r="J1085" s="6" t="str">
        <f>OBV!F1085</f>
        <v>BULLISH</v>
      </c>
      <c r="K1085" s="6" t="str">
        <f>OBV!G1085</f>
        <v>WEAK</v>
      </c>
      <c r="L1085" s="6" t="str">
        <f>OBV!H1085</f>
        <v>CONFIRMED BULLISH</v>
      </c>
      <c r="M1085" s="8">
        <f t="shared" si="160"/>
        <v>0</v>
      </c>
      <c r="N1085" s="8">
        <f t="shared" si="161"/>
        <v>100</v>
      </c>
      <c r="O1085" s="8">
        <f t="shared" si="162"/>
        <v>50</v>
      </c>
      <c r="P1085" s="8">
        <f t="shared" si="163"/>
        <v>67</v>
      </c>
      <c r="Q1085" s="9">
        <f t="shared" si="164"/>
        <v>52.55</v>
      </c>
      <c r="R1085" s="9">
        <f t="shared" si="165"/>
        <v>54.25</v>
      </c>
      <c r="S1085" s="9">
        <f t="shared" si="166"/>
        <v>57.650000000000006</v>
      </c>
      <c r="T1085" s="9">
        <f t="shared" si="167"/>
        <v>54.25</v>
      </c>
      <c r="U1085" s="8">
        <f t="shared" si="168"/>
        <v>54.816666666666663</v>
      </c>
      <c r="V1085" s="8">
        <f t="shared" si="169"/>
        <v>54.674999999999997</v>
      </c>
    </row>
    <row r="1086" spans="1:22" ht="13.5" x14ac:dyDescent="0.25">
      <c r="A1086" s="3">
        <f>RSI!A1086</f>
        <v>43588</v>
      </c>
      <c r="B1086" s="2">
        <f>RSI!B1086</f>
        <v>8.3840000000000003</v>
      </c>
      <c r="C1086" s="2">
        <f>RSI!I1086</f>
        <v>81.80170503554848</v>
      </c>
      <c r="D1086" s="2">
        <f>MACD!E1086</f>
        <v>-0.84823735101983999</v>
      </c>
      <c r="E1086" s="2">
        <f>MACD!F1086</f>
        <v>-0.43298014189346545</v>
      </c>
      <c r="F1086" s="2">
        <f>'Moving Avg'!D1086</f>
        <v>8.1364400000000003</v>
      </c>
      <c r="G1086" s="2">
        <f>'Moving Avg'!F1086</f>
        <v>6.6654799999999996</v>
      </c>
      <c r="H1086" s="2">
        <f>'Moving Avg'!G1086</f>
        <v>6.3891039999999988</v>
      </c>
      <c r="I1086" s="2">
        <f>'Moving Avg'!H1086</f>
        <v>7.5127380000000095</v>
      </c>
      <c r="J1086" s="6" t="str">
        <f>OBV!F1086</f>
        <v>BULLISH</v>
      </c>
      <c r="K1086" s="6" t="str">
        <f>OBV!G1086</f>
        <v>WEAK</v>
      </c>
      <c r="L1086" s="6" t="str">
        <f>OBV!H1086</f>
        <v>CONFIRMED BULLISH</v>
      </c>
      <c r="M1086" s="8">
        <f t="shared" si="160"/>
        <v>0</v>
      </c>
      <c r="N1086" s="8">
        <f t="shared" si="161"/>
        <v>100</v>
      </c>
      <c r="O1086" s="8">
        <f t="shared" si="162"/>
        <v>50</v>
      </c>
      <c r="P1086" s="8">
        <f t="shared" si="163"/>
        <v>67</v>
      </c>
      <c r="Q1086" s="9">
        <f t="shared" si="164"/>
        <v>52.55</v>
      </c>
      <c r="R1086" s="9">
        <f t="shared" si="165"/>
        <v>54.25</v>
      </c>
      <c r="S1086" s="9">
        <f t="shared" si="166"/>
        <v>57.650000000000006</v>
      </c>
      <c r="T1086" s="9">
        <f t="shared" si="167"/>
        <v>54.25</v>
      </c>
      <c r="U1086" s="8">
        <f t="shared" si="168"/>
        <v>54.816666666666663</v>
      </c>
      <c r="V1086" s="8">
        <f t="shared" si="169"/>
        <v>54.674999999999997</v>
      </c>
    </row>
    <row r="1087" spans="1:22" ht="13.5" x14ac:dyDescent="0.25">
      <c r="A1087" s="3">
        <f>RSI!A1087</f>
        <v>43591</v>
      </c>
      <c r="B1087" s="2">
        <f>RSI!B1087</f>
        <v>8.5808999999999997</v>
      </c>
      <c r="C1087" s="2">
        <f>RSI!I1087</f>
        <v>83.161649299456812</v>
      </c>
      <c r="D1087" s="2">
        <f>MACD!E1087</f>
        <v>-0.97812748154328055</v>
      </c>
      <c r="E1087" s="2">
        <f>MACD!F1087</f>
        <v>-0.5420096098234285</v>
      </c>
      <c r="F1087" s="2">
        <f>'Moving Avg'!D1087</f>
        <v>8.3521199999999993</v>
      </c>
      <c r="G1087" s="2">
        <f>'Moving Avg'!F1087</f>
        <v>6.7906750000000002</v>
      </c>
      <c r="H1087" s="2">
        <f>'Moving Avg'!G1087</f>
        <v>6.431303999999999</v>
      </c>
      <c r="I1087" s="2">
        <f>'Moving Avg'!H1087</f>
        <v>7.5057510000000089</v>
      </c>
      <c r="J1087" s="6" t="str">
        <f>OBV!F1087</f>
        <v>BULLISH</v>
      </c>
      <c r="K1087" s="6" t="str">
        <f>OBV!G1087</f>
        <v>WEAK</v>
      </c>
      <c r="L1087" s="6" t="str">
        <f>OBV!H1087</f>
        <v>CONFIRMED BULLISH</v>
      </c>
      <c r="M1087" s="8">
        <f t="shared" si="160"/>
        <v>0</v>
      </c>
      <c r="N1087" s="8">
        <f t="shared" si="161"/>
        <v>100</v>
      </c>
      <c r="O1087" s="8">
        <f t="shared" si="162"/>
        <v>50</v>
      </c>
      <c r="P1087" s="8">
        <f t="shared" si="163"/>
        <v>67</v>
      </c>
      <c r="Q1087" s="9">
        <f t="shared" si="164"/>
        <v>52.55</v>
      </c>
      <c r="R1087" s="9">
        <f t="shared" si="165"/>
        <v>54.25</v>
      </c>
      <c r="S1087" s="9">
        <f t="shared" si="166"/>
        <v>57.650000000000006</v>
      </c>
      <c r="T1087" s="9">
        <f t="shared" si="167"/>
        <v>54.25</v>
      </c>
      <c r="U1087" s="8">
        <f t="shared" si="168"/>
        <v>54.816666666666663</v>
      </c>
      <c r="V1087" s="8">
        <f t="shared" si="169"/>
        <v>54.674999999999997</v>
      </c>
    </row>
    <row r="1088" spans="1:22" ht="13.5" x14ac:dyDescent="0.25">
      <c r="A1088" s="3">
        <f>RSI!A1088</f>
        <v>43592</v>
      </c>
      <c r="B1088" s="2">
        <f>RSI!B1088</f>
        <v>8.5341000000000005</v>
      </c>
      <c r="C1088" s="2">
        <f>RSI!I1088</f>
        <v>81.600769415346704</v>
      </c>
      <c r="D1088" s="2">
        <f>MACD!E1088</f>
        <v>-1.0543761310241146</v>
      </c>
      <c r="E1088" s="2">
        <f>MACD!F1088</f>
        <v>-0.64448291406356573</v>
      </c>
      <c r="F1088" s="2">
        <f>'Moving Avg'!D1088</f>
        <v>8.489040000000001</v>
      </c>
      <c r="G1088" s="2">
        <f>'Moving Avg'!F1088</f>
        <v>6.9135299999999997</v>
      </c>
      <c r="H1088" s="2">
        <f>'Moving Avg'!G1088</f>
        <v>6.4725679999999999</v>
      </c>
      <c r="I1088" s="2">
        <f>'Moving Avg'!H1088</f>
        <v>7.4973110000000087</v>
      </c>
      <c r="J1088" s="6" t="str">
        <f>OBV!F1088</f>
        <v>BULLISH</v>
      </c>
      <c r="K1088" s="6" t="str">
        <f>OBV!G1088</f>
        <v>STRONG</v>
      </c>
      <c r="L1088" s="6" t="str">
        <f>OBV!H1088</f>
        <v>CONFIRMED BULLISH</v>
      </c>
      <c r="M1088" s="8">
        <f t="shared" si="160"/>
        <v>0</v>
      </c>
      <c r="N1088" s="8">
        <f t="shared" si="161"/>
        <v>100</v>
      </c>
      <c r="O1088" s="8">
        <f t="shared" si="162"/>
        <v>50</v>
      </c>
      <c r="P1088" s="8">
        <f t="shared" si="163"/>
        <v>100</v>
      </c>
      <c r="Q1088" s="9">
        <f t="shared" si="164"/>
        <v>57.5</v>
      </c>
      <c r="R1088" s="9">
        <f t="shared" si="165"/>
        <v>62.5</v>
      </c>
      <c r="S1088" s="9">
        <f t="shared" si="166"/>
        <v>72.5</v>
      </c>
      <c r="T1088" s="9">
        <f t="shared" si="167"/>
        <v>62.5</v>
      </c>
      <c r="U1088" s="8">
        <f t="shared" si="168"/>
        <v>64.166666666666671</v>
      </c>
      <c r="V1088" s="8">
        <f t="shared" si="169"/>
        <v>63.75</v>
      </c>
    </row>
    <row r="1089" spans="1:22" ht="13.5" x14ac:dyDescent="0.25">
      <c r="A1089" s="3">
        <f>RSI!A1089</f>
        <v>43593</v>
      </c>
      <c r="B1089" s="2">
        <f>RSI!B1089</f>
        <v>8.2527000000000008</v>
      </c>
      <c r="C1089" s="2">
        <f>RSI!I1089</f>
        <v>72.757967952719909</v>
      </c>
      <c r="D1089" s="2">
        <f>MACD!E1089</f>
        <v>-1.0884714987823276</v>
      </c>
      <c r="E1089" s="2">
        <f>MACD!F1089</f>
        <v>-0.73328063100731811</v>
      </c>
      <c r="F1089" s="2">
        <f>'Moving Avg'!D1089</f>
        <v>8.4759000000000011</v>
      </c>
      <c r="G1089" s="2">
        <f>'Moving Avg'!F1089</f>
        <v>7.0223150000000008</v>
      </c>
      <c r="H1089" s="2">
        <f>'Moving Avg'!G1089</f>
        <v>6.5110179999999991</v>
      </c>
      <c r="I1089" s="2">
        <f>'Moving Avg'!H1089</f>
        <v>7.4875575000000083</v>
      </c>
      <c r="J1089" s="6" t="str">
        <f>OBV!F1089</f>
        <v>BULLISH</v>
      </c>
      <c r="K1089" s="6" t="str">
        <f>OBV!G1089</f>
        <v>STRONG</v>
      </c>
      <c r="L1089" s="6" t="str">
        <f>OBV!H1089</f>
        <v>BULLISH DIVERGENCE</v>
      </c>
      <c r="M1089" s="8">
        <f t="shared" si="160"/>
        <v>0</v>
      </c>
      <c r="N1089" s="8">
        <f t="shared" si="161"/>
        <v>100</v>
      </c>
      <c r="O1089" s="8">
        <f t="shared" si="162"/>
        <v>50</v>
      </c>
      <c r="P1089" s="8">
        <f t="shared" si="163"/>
        <v>83</v>
      </c>
      <c r="Q1089" s="9">
        <f t="shared" si="164"/>
        <v>54.95</v>
      </c>
      <c r="R1089" s="9">
        <f t="shared" si="165"/>
        <v>58.25</v>
      </c>
      <c r="S1089" s="9">
        <f t="shared" si="166"/>
        <v>64.849999999999994</v>
      </c>
      <c r="T1089" s="9">
        <f t="shared" si="167"/>
        <v>58.25</v>
      </c>
      <c r="U1089" s="8">
        <f t="shared" si="168"/>
        <v>59.35</v>
      </c>
      <c r="V1089" s="8">
        <f t="shared" si="169"/>
        <v>59.075000000000003</v>
      </c>
    </row>
    <row r="1090" spans="1:22" ht="13.5" x14ac:dyDescent="0.25">
      <c r="A1090" s="3">
        <f>RSI!A1090</f>
        <v>43594</v>
      </c>
      <c r="B1090" s="2">
        <f>RSI!B1090</f>
        <v>8.234</v>
      </c>
      <c r="C1090" s="2">
        <f>RSI!I1090</f>
        <v>72.198051416528074</v>
      </c>
      <c r="D1090" s="2">
        <f>MACD!E1090</f>
        <v>-1.0636154877805595</v>
      </c>
      <c r="E1090" s="2">
        <f>MACD!F1090</f>
        <v>-0.79934760236196634</v>
      </c>
      <c r="F1090" s="2">
        <f>'Moving Avg'!D1090</f>
        <v>8.3971400000000003</v>
      </c>
      <c r="G1090" s="2">
        <f>'Moving Avg'!F1090</f>
        <v>7.1301650000000008</v>
      </c>
      <c r="H1090" s="2">
        <f>'Moving Avg'!G1090</f>
        <v>6.5492819999999998</v>
      </c>
      <c r="I1090" s="2">
        <f>'Moving Avg'!H1090</f>
        <v>7.4794925000000072</v>
      </c>
      <c r="J1090" s="6" t="str">
        <f>OBV!F1090</f>
        <v>BEARISH</v>
      </c>
      <c r="K1090" s="6" t="str">
        <f>OBV!G1090</f>
        <v>WEAK</v>
      </c>
      <c r="L1090" s="6" t="str">
        <f>OBV!H1090</f>
        <v>CONFIRMED BEARISH</v>
      </c>
      <c r="M1090" s="8">
        <f t="shared" ref="M1090:M1153" si="170">IF(C1090&lt;30,50, IF(C1090&gt;70, 0, 25))</f>
        <v>0</v>
      </c>
      <c r="N1090" s="8">
        <f t="shared" ref="N1090:N1153" si="171">IF(E1090-D1090&gt;0.02, 100, IF(E1090-D1090&lt;0,0,45))</f>
        <v>100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0</v>
      </c>
      <c r="Q1090" s="9">
        <f t="shared" si="164"/>
        <v>42.5</v>
      </c>
      <c r="R1090" s="9">
        <f t="shared" si="165"/>
        <v>37.5</v>
      </c>
      <c r="S1090" s="9">
        <f t="shared" si="166"/>
        <v>27.5</v>
      </c>
      <c r="T1090" s="9">
        <f t="shared" si="167"/>
        <v>37.5</v>
      </c>
      <c r="U1090" s="8">
        <f t="shared" si="168"/>
        <v>35.833333333333336</v>
      </c>
      <c r="V1090" s="8">
        <f t="shared" si="169"/>
        <v>36.25</v>
      </c>
    </row>
    <row r="1091" spans="1:22" ht="13.5" x14ac:dyDescent="0.25">
      <c r="A1091" s="3">
        <f>RSI!A1091</f>
        <v>43595</v>
      </c>
      <c r="B1091" s="2">
        <f>RSI!B1091</f>
        <v>8.2995999999999999</v>
      </c>
      <c r="C1091" s="2">
        <f>RSI!I1091</f>
        <v>72.983501710579731</v>
      </c>
      <c r="D1091" s="2">
        <f>MACD!E1091</f>
        <v>-0.99305917730589233</v>
      </c>
      <c r="E1091" s="2">
        <f>MACD!F1091</f>
        <v>-0.83808991735075156</v>
      </c>
      <c r="F1091" s="2">
        <f>'Moving Avg'!D1091</f>
        <v>8.3802599999999998</v>
      </c>
      <c r="G1091" s="2">
        <f>'Moving Avg'!F1091</f>
        <v>7.2412950000000009</v>
      </c>
      <c r="H1091" s="2">
        <f>'Moving Avg'!G1091</f>
        <v>6.5886699999999996</v>
      </c>
      <c r="I1091" s="2">
        <f>'Moving Avg'!H1091</f>
        <v>7.4712865000000068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  <c r="M1091" s="8">
        <f t="shared" si="170"/>
        <v>0</v>
      </c>
      <c r="N1091" s="8">
        <f t="shared" si="171"/>
        <v>100</v>
      </c>
      <c r="O1091" s="8">
        <f t="shared" si="172"/>
        <v>50</v>
      </c>
      <c r="P1091" s="8">
        <f t="shared" si="173"/>
        <v>0</v>
      </c>
      <c r="Q1091" s="9">
        <f t="shared" ref="Q1091:Q1154" si="174">0.35*M1091+N1091*0.35+O1091*0.15+P1091*0.15</f>
        <v>42.5</v>
      </c>
      <c r="R1091" s="9">
        <f t="shared" ref="R1091:R1154" si="175">M1091*0.2+N1091*0.2+O1091*0.35+P1091*0.25</f>
        <v>37.5</v>
      </c>
      <c r="S1091" s="9">
        <f t="shared" ref="S1091:S1154" si="176">M1091*0.15+N1091*0.15+O1091*0.25+P1091*0.45</f>
        <v>27.5</v>
      </c>
      <c r="T1091" s="9">
        <f t="shared" ref="T1091:T1154" si="177">0.25*SUM(M1091:P1091)</f>
        <v>37.5</v>
      </c>
      <c r="U1091" s="8">
        <f t="shared" ref="U1091:U1154" si="178">SUM(Q1091:S1091)/3</f>
        <v>35.833333333333336</v>
      </c>
      <c r="V1091" s="8">
        <f t="shared" ref="V1091:V1154" si="179">SUM(Q1091:T1091)/4</f>
        <v>36.25</v>
      </c>
    </row>
    <row r="1092" spans="1:22" ht="13.5" x14ac:dyDescent="0.25">
      <c r="A1092" s="3">
        <f>RSI!A1092</f>
        <v>43598</v>
      </c>
      <c r="B1092" s="2">
        <f>RSI!B1092</f>
        <v>8.2995999999999999</v>
      </c>
      <c r="C1092" s="2">
        <f>RSI!I1092</f>
        <v>72.983501710579731</v>
      </c>
      <c r="D1092" s="2">
        <f>MACD!E1092</f>
        <v>-0.88611666422966007</v>
      </c>
      <c r="E1092" s="2">
        <f>MACD!F1092</f>
        <v>-0.84769526672653339</v>
      </c>
      <c r="F1092" s="2">
        <f>'Moving Avg'!D1092</f>
        <v>8.3239999999999998</v>
      </c>
      <c r="G1092" s="2">
        <f>'Moving Avg'!F1092</f>
        <v>7.3608649999999995</v>
      </c>
      <c r="H1092" s="2">
        <f>'Moving Avg'!G1092</f>
        <v>6.6280579999999993</v>
      </c>
      <c r="I1092" s="2">
        <f>'Moving Avg'!H1092</f>
        <v>7.4620020000000071</v>
      </c>
      <c r="J1092" s="6" t="str">
        <f>OBV!F1092</f>
        <v>BEARISH</v>
      </c>
      <c r="K1092" s="6" t="str">
        <f>OBV!G1092</f>
        <v>WEAK</v>
      </c>
      <c r="L1092" s="6" t="str">
        <f>OBV!H1092</f>
        <v>CONFIRMED BEARISH</v>
      </c>
      <c r="M1092" s="8">
        <f t="shared" si="170"/>
        <v>0</v>
      </c>
      <c r="N1092" s="8">
        <f t="shared" si="171"/>
        <v>100</v>
      </c>
      <c r="O1092" s="8">
        <f t="shared" si="172"/>
        <v>50</v>
      </c>
      <c r="P1092" s="8">
        <f t="shared" si="173"/>
        <v>0</v>
      </c>
      <c r="Q1092" s="9">
        <f t="shared" si="174"/>
        <v>42.5</v>
      </c>
      <c r="R1092" s="9">
        <f t="shared" si="175"/>
        <v>37.5</v>
      </c>
      <c r="S1092" s="9">
        <f t="shared" si="176"/>
        <v>27.5</v>
      </c>
      <c r="T1092" s="9">
        <f t="shared" si="177"/>
        <v>37.5</v>
      </c>
      <c r="U1092" s="8">
        <f t="shared" si="178"/>
        <v>35.833333333333336</v>
      </c>
      <c r="V1092" s="8">
        <f t="shared" si="179"/>
        <v>36.25</v>
      </c>
    </row>
    <row r="1093" spans="1:22" ht="13.5" x14ac:dyDescent="0.25">
      <c r="A1093" s="3">
        <f>RSI!A1093</f>
        <v>43599</v>
      </c>
      <c r="B1093" s="2">
        <f>RSI!B1093</f>
        <v>8.4403000000000006</v>
      </c>
      <c r="C1093" s="2">
        <f>RSI!I1093</f>
        <v>74.757432309936121</v>
      </c>
      <c r="D1093" s="2">
        <f>MACD!E1093</f>
        <v>-0.75835296692800203</v>
      </c>
      <c r="E1093" s="2">
        <f>MACD!F1093</f>
        <v>-0.82982680676682719</v>
      </c>
      <c r="F1093" s="2">
        <f>'Moving Avg'!D1093</f>
        <v>8.3052399999999995</v>
      </c>
      <c r="G1093" s="2">
        <f>'Moving Avg'!F1093</f>
        <v>7.4898150000000001</v>
      </c>
      <c r="H1093" s="2">
        <f>'Moving Avg'!G1093</f>
        <v>6.6702599999999999</v>
      </c>
      <c r="I1093" s="2">
        <f>'Moving Avg'!H1093</f>
        <v>7.4534210000000067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0</v>
      </c>
      <c r="N1093" s="8">
        <f t="shared" si="171"/>
        <v>0</v>
      </c>
      <c r="O1093" s="8">
        <f t="shared" si="172"/>
        <v>50</v>
      </c>
      <c r="P1093" s="8">
        <f t="shared" si="173"/>
        <v>16.5</v>
      </c>
      <c r="Q1093" s="9">
        <f t="shared" si="174"/>
        <v>9.9749999999999996</v>
      </c>
      <c r="R1093" s="9">
        <f t="shared" si="175"/>
        <v>21.625</v>
      </c>
      <c r="S1093" s="9">
        <f t="shared" si="176"/>
        <v>19.925000000000001</v>
      </c>
      <c r="T1093" s="9">
        <f t="shared" si="177"/>
        <v>16.625</v>
      </c>
      <c r="U1093" s="8">
        <f t="shared" si="178"/>
        <v>17.175000000000001</v>
      </c>
      <c r="V1093" s="8">
        <f t="shared" si="179"/>
        <v>17.037500000000001</v>
      </c>
    </row>
    <row r="1094" spans="1:22" ht="13.5" x14ac:dyDescent="0.25">
      <c r="A1094" s="3">
        <f>RSI!A1094</f>
        <v>43600</v>
      </c>
      <c r="B1094" s="2">
        <f>RSI!B1094</f>
        <v>8.4403000000000006</v>
      </c>
      <c r="C1094" s="2">
        <f>RSI!I1094</f>
        <v>74.757432309936121</v>
      </c>
      <c r="D1094" s="2">
        <f>MACD!E1094</f>
        <v>-0.58420530702581264</v>
      </c>
      <c r="E1094" s="2">
        <f>MACD!F1094</f>
        <v>-0.78070250681862441</v>
      </c>
      <c r="F1094" s="2">
        <f>'Moving Avg'!D1094</f>
        <v>8.3427600000000002</v>
      </c>
      <c r="G1094" s="2">
        <f>'Moving Avg'!F1094</f>
        <v>7.6107950000000013</v>
      </c>
      <c r="H1094" s="2">
        <f>'Moving Avg'!G1094</f>
        <v>6.7124619999999995</v>
      </c>
      <c r="I1094" s="2">
        <f>'Moving Avg'!H1094</f>
        <v>7.4449810000000056</v>
      </c>
      <c r="J1094" s="6" t="str">
        <f>OBV!F1094</f>
        <v>BULLISH</v>
      </c>
      <c r="K1094" s="6" t="str">
        <f>OBV!G1094</f>
        <v>STRONG</v>
      </c>
      <c r="L1094" s="6" t="str">
        <f>OBV!H1094</f>
        <v>CONFIRMED BULLISH</v>
      </c>
      <c r="M1094" s="8">
        <f t="shared" si="170"/>
        <v>0</v>
      </c>
      <c r="N1094" s="8">
        <f t="shared" si="171"/>
        <v>0</v>
      </c>
      <c r="O1094" s="8">
        <f t="shared" si="172"/>
        <v>50</v>
      </c>
      <c r="P1094" s="8">
        <f t="shared" si="173"/>
        <v>100</v>
      </c>
      <c r="Q1094" s="9">
        <f t="shared" si="174"/>
        <v>22.5</v>
      </c>
      <c r="R1094" s="9">
        <f t="shared" si="175"/>
        <v>42.5</v>
      </c>
      <c r="S1094" s="9">
        <f t="shared" si="176"/>
        <v>57.5</v>
      </c>
      <c r="T1094" s="9">
        <f t="shared" si="177"/>
        <v>37.5</v>
      </c>
      <c r="U1094" s="8">
        <f t="shared" si="178"/>
        <v>40.833333333333336</v>
      </c>
      <c r="V1094" s="8">
        <f t="shared" si="179"/>
        <v>40</v>
      </c>
    </row>
    <row r="1095" spans="1:22" ht="13.5" x14ac:dyDescent="0.25">
      <c r="A1095" s="3">
        <f>RSI!A1095</f>
        <v>43601</v>
      </c>
      <c r="B1095" s="2">
        <f>RSI!B1095</f>
        <v>8.4403000000000006</v>
      </c>
      <c r="C1095" s="2">
        <f>RSI!I1095</f>
        <v>74.757432309936121</v>
      </c>
      <c r="D1095" s="2">
        <f>MACD!E1095</f>
        <v>-0.39489639619616845</v>
      </c>
      <c r="E1095" s="2">
        <f>MACD!F1095</f>
        <v>-0.70354128469413335</v>
      </c>
      <c r="F1095" s="2">
        <f>'Moving Avg'!D1095</f>
        <v>8.3840199999999996</v>
      </c>
      <c r="G1095" s="2">
        <f>'Moving Avg'!F1095</f>
        <v>7.7327100000000017</v>
      </c>
      <c r="H1095" s="2">
        <f>'Moving Avg'!G1095</f>
        <v>6.7546639999999991</v>
      </c>
      <c r="I1095" s="2">
        <f>'Moving Avg'!H1095</f>
        <v>7.4379475000000062</v>
      </c>
      <c r="J1095" s="6" t="str">
        <f>OBV!F1095</f>
        <v>BULLISH</v>
      </c>
      <c r="K1095" s="6" t="str">
        <f>OBV!G1095</f>
        <v>STRONG</v>
      </c>
      <c r="L1095" s="6" t="str">
        <f>OBV!H1095</f>
        <v>CONFIRMED BULLISH</v>
      </c>
      <c r="M1095" s="8">
        <f t="shared" si="170"/>
        <v>0</v>
      </c>
      <c r="N1095" s="8">
        <f t="shared" si="171"/>
        <v>0</v>
      </c>
      <c r="O1095" s="8">
        <f t="shared" si="172"/>
        <v>50</v>
      </c>
      <c r="P1095" s="8">
        <f t="shared" si="173"/>
        <v>100</v>
      </c>
      <c r="Q1095" s="9">
        <f t="shared" si="174"/>
        <v>22.5</v>
      </c>
      <c r="R1095" s="9">
        <f t="shared" si="175"/>
        <v>42.5</v>
      </c>
      <c r="S1095" s="9">
        <f t="shared" si="176"/>
        <v>57.5</v>
      </c>
      <c r="T1095" s="9">
        <f t="shared" si="177"/>
        <v>37.5</v>
      </c>
      <c r="U1095" s="8">
        <f t="shared" si="178"/>
        <v>40.833333333333336</v>
      </c>
      <c r="V1095" s="8">
        <f t="shared" si="179"/>
        <v>40</v>
      </c>
    </row>
    <row r="1096" spans="1:22" ht="13.5" x14ac:dyDescent="0.25">
      <c r="A1096" s="3">
        <f>RSI!A1096</f>
        <v>43602</v>
      </c>
      <c r="B1096" s="2">
        <f>RSI!B1096</f>
        <v>8.4308999999999994</v>
      </c>
      <c r="C1096" s="2">
        <f>RSI!I1096</f>
        <v>74.350073814754708</v>
      </c>
      <c r="D1096" s="2">
        <f>MACD!E1096</f>
        <v>-0.27675184900831518</v>
      </c>
      <c r="E1096" s="2">
        <f>MACD!F1096</f>
        <v>-0.61818339755696983</v>
      </c>
      <c r="F1096" s="2">
        <f>'Moving Avg'!D1096</f>
        <v>8.4102800000000002</v>
      </c>
      <c r="G1096" s="2">
        <f>'Moving Avg'!F1096</f>
        <v>7.8588450000000005</v>
      </c>
      <c r="H1096" s="2">
        <f>'Moving Avg'!G1096</f>
        <v>6.7949899999999994</v>
      </c>
      <c r="I1096" s="2">
        <f>'Moving Avg'!H1096</f>
        <v>7.4303980000000056</v>
      </c>
      <c r="J1096" s="6" t="str">
        <f>OBV!F1096</f>
        <v>BULLISH</v>
      </c>
      <c r="K1096" s="6" t="str">
        <f>OBV!G1096</f>
        <v>STRONG</v>
      </c>
      <c r="L1096" s="6" t="str">
        <f>OBV!H1096</f>
        <v>CONFIRMED BULLISH</v>
      </c>
      <c r="M1096" s="8">
        <f t="shared" si="170"/>
        <v>0</v>
      </c>
      <c r="N1096" s="8">
        <f t="shared" si="171"/>
        <v>0</v>
      </c>
      <c r="O1096" s="8">
        <f t="shared" si="172"/>
        <v>50</v>
      </c>
      <c r="P1096" s="8">
        <f t="shared" si="173"/>
        <v>100</v>
      </c>
      <c r="Q1096" s="9">
        <f t="shared" si="174"/>
        <v>22.5</v>
      </c>
      <c r="R1096" s="9">
        <f t="shared" si="175"/>
        <v>42.5</v>
      </c>
      <c r="S1096" s="9">
        <f t="shared" si="176"/>
        <v>57.5</v>
      </c>
      <c r="T1096" s="9">
        <f t="shared" si="177"/>
        <v>37.5</v>
      </c>
      <c r="U1096" s="8">
        <f t="shared" si="178"/>
        <v>40.833333333333336</v>
      </c>
      <c r="V1096" s="8">
        <f t="shared" si="179"/>
        <v>40</v>
      </c>
    </row>
    <row r="1097" spans="1:22" ht="13.5" x14ac:dyDescent="0.25">
      <c r="A1097" s="3">
        <f>RSI!A1097</f>
        <v>43605</v>
      </c>
      <c r="B1097" s="2">
        <f>RSI!B1097</f>
        <v>8.2527000000000008</v>
      </c>
      <c r="C1097" s="2">
        <f>RSI!I1097</f>
        <v>66.906904963662583</v>
      </c>
      <c r="D1097" s="2">
        <f>MACD!E1097</f>
        <v>-0.13807675535391795</v>
      </c>
      <c r="E1097" s="2">
        <f>MACD!F1097</f>
        <v>-0.52216206911635943</v>
      </c>
      <c r="F1097" s="2">
        <f>'Moving Avg'!D1097</f>
        <v>8.4009000000000018</v>
      </c>
      <c r="G1097" s="2">
        <f>'Moving Avg'!F1097</f>
        <v>7.9718500000000017</v>
      </c>
      <c r="H1097" s="2">
        <f>'Moving Avg'!G1097</f>
        <v>6.8317519999999989</v>
      </c>
      <c r="I1097" s="2">
        <f>'Moving Avg'!H1097</f>
        <v>7.420551000000005</v>
      </c>
      <c r="J1097" s="6" t="str">
        <f>OBV!F1097</f>
        <v>BULLISH</v>
      </c>
      <c r="K1097" s="6" t="str">
        <f>OBV!G1097</f>
        <v>STRONG</v>
      </c>
      <c r="L1097" s="6" t="str">
        <f>OBV!H1097</f>
        <v>BULLISH DIVERGENCE</v>
      </c>
      <c r="M1097" s="8">
        <f t="shared" si="170"/>
        <v>25</v>
      </c>
      <c r="N1097" s="8">
        <f t="shared" si="171"/>
        <v>0</v>
      </c>
      <c r="O1097" s="8">
        <f t="shared" si="172"/>
        <v>50</v>
      </c>
      <c r="P1097" s="8">
        <f t="shared" si="173"/>
        <v>83</v>
      </c>
      <c r="Q1097" s="9">
        <f t="shared" si="174"/>
        <v>28.7</v>
      </c>
      <c r="R1097" s="9">
        <f t="shared" si="175"/>
        <v>43.25</v>
      </c>
      <c r="S1097" s="9">
        <f t="shared" si="176"/>
        <v>53.6</v>
      </c>
      <c r="T1097" s="9">
        <f t="shared" si="177"/>
        <v>39.5</v>
      </c>
      <c r="U1097" s="8">
        <f t="shared" si="178"/>
        <v>41.85</v>
      </c>
      <c r="V1097" s="8">
        <f t="shared" si="179"/>
        <v>41.262500000000003</v>
      </c>
    </row>
    <row r="1098" spans="1:22" ht="13.5" x14ac:dyDescent="0.25">
      <c r="A1098" s="3">
        <f>RSI!A1098</f>
        <v>43606</v>
      </c>
      <c r="B1098" s="2">
        <f>RSI!B1098</f>
        <v>8.2902000000000005</v>
      </c>
      <c r="C1098" s="2">
        <f>RSI!I1098</f>
        <v>67.641045492072749</v>
      </c>
      <c r="D1098" s="2">
        <f>MACD!E1098</f>
        <v>-3.4092260264531937E-2</v>
      </c>
      <c r="E1098" s="2">
        <f>MACD!F1098</f>
        <v>-0.42454810734599396</v>
      </c>
      <c r="F1098" s="2">
        <f>'Moving Avg'!D1098</f>
        <v>8.3708799999999997</v>
      </c>
      <c r="G1098" s="2">
        <f>'Moving Avg'!F1098</f>
        <v>8.0736000000000008</v>
      </c>
      <c r="H1098" s="2">
        <f>'Moving Avg'!G1098</f>
        <v>6.8692639999999994</v>
      </c>
      <c r="I1098" s="2">
        <f>'Moving Avg'!H1098</f>
        <v>7.412298000000006</v>
      </c>
      <c r="J1098" s="6" t="str">
        <f>OBV!F1098</f>
        <v>BULLISH</v>
      </c>
      <c r="K1098" s="6" t="str">
        <f>OBV!G1098</f>
        <v>STRONG</v>
      </c>
      <c r="L1098" s="6" t="str">
        <f>OBV!H1098</f>
        <v>BULLISH DIVERGENCE</v>
      </c>
      <c r="M1098" s="8">
        <f t="shared" si="170"/>
        <v>25</v>
      </c>
      <c r="N1098" s="8">
        <f t="shared" si="171"/>
        <v>0</v>
      </c>
      <c r="O1098" s="8">
        <f t="shared" si="172"/>
        <v>50</v>
      </c>
      <c r="P1098" s="8">
        <f t="shared" si="173"/>
        <v>83</v>
      </c>
      <c r="Q1098" s="9">
        <f t="shared" si="174"/>
        <v>28.7</v>
      </c>
      <c r="R1098" s="9">
        <f t="shared" si="175"/>
        <v>43.25</v>
      </c>
      <c r="S1098" s="9">
        <f t="shared" si="176"/>
        <v>53.6</v>
      </c>
      <c r="T1098" s="9">
        <f t="shared" si="177"/>
        <v>39.5</v>
      </c>
      <c r="U1098" s="8">
        <f t="shared" si="178"/>
        <v>41.85</v>
      </c>
      <c r="V1098" s="8">
        <f t="shared" si="179"/>
        <v>41.262500000000003</v>
      </c>
    </row>
    <row r="1099" spans="1:22" ht="13.5" x14ac:dyDescent="0.25">
      <c r="A1099" s="3">
        <f>RSI!A1099</f>
        <v>43607</v>
      </c>
      <c r="B1099" s="2">
        <f>RSI!B1099</f>
        <v>8.2527000000000008</v>
      </c>
      <c r="C1099" s="2">
        <f>RSI!I1099</f>
        <v>66.062768353691112</v>
      </c>
      <c r="D1099" s="2">
        <f>MACD!E1099</f>
        <v>1.0030546546406782E-2</v>
      </c>
      <c r="E1099" s="2">
        <f>MACD!F1099</f>
        <v>-0.33763237656751383</v>
      </c>
      <c r="F1099" s="2">
        <f>'Moving Avg'!D1099</f>
        <v>8.3333600000000025</v>
      </c>
      <c r="G1099" s="2">
        <f>'Moving Avg'!F1099</f>
        <v>8.1673800000000014</v>
      </c>
      <c r="H1099" s="2">
        <f>'Moving Avg'!G1099</f>
        <v>6.9097779999999975</v>
      </c>
      <c r="I1099" s="2">
        <f>'Moving Avg'!H1099</f>
        <v>7.4043265000000069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25</v>
      </c>
      <c r="N1099" s="8">
        <f t="shared" si="171"/>
        <v>0</v>
      </c>
      <c r="O1099" s="8">
        <f t="shared" si="172"/>
        <v>50</v>
      </c>
      <c r="P1099" s="8">
        <f t="shared" si="173"/>
        <v>16.5</v>
      </c>
      <c r="Q1099" s="9">
        <f t="shared" si="174"/>
        <v>18.725000000000001</v>
      </c>
      <c r="R1099" s="9">
        <f t="shared" si="175"/>
        <v>26.625</v>
      </c>
      <c r="S1099" s="9">
        <f t="shared" si="176"/>
        <v>23.675000000000001</v>
      </c>
      <c r="T1099" s="9">
        <f t="shared" si="177"/>
        <v>22.875</v>
      </c>
      <c r="U1099" s="8">
        <f t="shared" si="178"/>
        <v>23.008333333333336</v>
      </c>
      <c r="V1099" s="8">
        <f t="shared" si="179"/>
        <v>22.975000000000001</v>
      </c>
    </row>
    <row r="1100" spans="1:22" ht="13.5" x14ac:dyDescent="0.25">
      <c r="A1100" s="3">
        <f>RSI!A1100</f>
        <v>43608</v>
      </c>
      <c r="B1100" s="2">
        <f>RSI!B1100</f>
        <v>8.1495999999999995</v>
      </c>
      <c r="C1100" s="2">
        <f>RSI!I1100</f>
        <v>61.793735614521381</v>
      </c>
      <c r="D1100" s="2">
        <f>MACD!E1100</f>
        <v>4.9245502919120554E-2</v>
      </c>
      <c r="E1100" s="2">
        <f>MACD!F1100</f>
        <v>-0.26025680067018697</v>
      </c>
      <c r="F1100" s="2">
        <f>'Moving Avg'!D1100</f>
        <v>8.2752200000000009</v>
      </c>
      <c r="G1100" s="2">
        <f>'Moving Avg'!F1100</f>
        <v>8.2367799999999995</v>
      </c>
      <c r="H1100" s="2">
        <f>'Moving Avg'!G1100</f>
        <v>6.9482299999999997</v>
      </c>
      <c r="I1100" s="2">
        <f>'Moving Avg'!H1100</f>
        <v>7.3958865000000067</v>
      </c>
      <c r="J1100" s="6" t="str">
        <f>OBV!F1100</f>
        <v>BEARISH</v>
      </c>
      <c r="K1100" s="6" t="str">
        <f>OBV!G1100</f>
        <v>WEAK</v>
      </c>
      <c r="L1100" s="6" t="str">
        <f>OBV!H1100</f>
        <v>CONFIRMED BEARISH</v>
      </c>
      <c r="M1100" s="8">
        <f t="shared" si="170"/>
        <v>25</v>
      </c>
      <c r="N1100" s="8">
        <f t="shared" si="171"/>
        <v>0</v>
      </c>
      <c r="O1100" s="8">
        <f t="shared" si="172"/>
        <v>50</v>
      </c>
      <c r="P1100" s="8">
        <f t="shared" si="173"/>
        <v>0</v>
      </c>
      <c r="Q1100" s="9">
        <f t="shared" si="174"/>
        <v>16.25</v>
      </c>
      <c r="R1100" s="9">
        <f t="shared" si="175"/>
        <v>22.5</v>
      </c>
      <c r="S1100" s="9">
        <f t="shared" si="176"/>
        <v>16.25</v>
      </c>
      <c r="T1100" s="9">
        <f t="shared" si="177"/>
        <v>18.75</v>
      </c>
      <c r="U1100" s="8">
        <f t="shared" si="178"/>
        <v>18.333333333333332</v>
      </c>
      <c r="V1100" s="8">
        <f t="shared" si="179"/>
        <v>18.4375</v>
      </c>
    </row>
    <row r="1101" spans="1:22" ht="13.5" x14ac:dyDescent="0.25">
      <c r="A1101" s="3">
        <f>RSI!A1101</f>
        <v>43609</v>
      </c>
      <c r="B1101" s="2">
        <f>RSI!B1101</f>
        <v>7.9901</v>
      </c>
      <c r="C1101" s="2">
        <f>RSI!I1101</f>
        <v>55.787575448951209</v>
      </c>
      <c r="D1101" s="2">
        <f>MACD!E1101</f>
        <v>0.10227721514367971</v>
      </c>
      <c r="E1101" s="2">
        <f>MACD!F1101</f>
        <v>-0.18774999750741364</v>
      </c>
      <c r="F1101" s="2">
        <f>'Moving Avg'!D1101</f>
        <v>8.1870599999999989</v>
      </c>
      <c r="G1101" s="2">
        <f>'Moving Avg'!F1101</f>
        <v>8.2785100000000007</v>
      </c>
      <c r="H1101" s="2">
        <f>'Moving Avg'!G1101</f>
        <v>6.9851799999999988</v>
      </c>
      <c r="I1101" s="2">
        <f>'Moving Avg'!H1101</f>
        <v>7.3866490000000082</v>
      </c>
      <c r="J1101" s="6" t="str">
        <f>OBV!F1101</f>
        <v>BEARISH</v>
      </c>
      <c r="K1101" s="6" t="str">
        <f>OBV!G1101</f>
        <v>WEAK</v>
      </c>
      <c r="L1101" s="6" t="str">
        <f>OBV!H1101</f>
        <v>CONFIRMED BEARISH</v>
      </c>
      <c r="M1101" s="8">
        <f t="shared" si="170"/>
        <v>25</v>
      </c>
      <c r="N1101" s="8">
        <f t="shared" si="171"/>
        <v>0</v>
      </c>
      <c r="O1101" s="8">
        <f t="shared" si="172"/>
        <v>50</v>
      </c>
      <c r="P1101" s="8">
        <f t="shared" si="173"/>
        <v>0</v>
      </c>
      <c r="Q1101" s="9">
        <f t="shared" si="174"/>
        <v>16.25</v>
      </c>
      <c r="R1101" s="9">
        <f t="shared" si="175"/>
        <v>22.5</v>
      </c>
      <c r="S1101" s="9">
        <f t="shared" si="176"/>
        <v>16.25</v>
      </c>
      <c r="T1101" s="9">
        <f t="shared" si="177"/>
        <v>18.75</v>
      </c>
      <c r="U1101" s="8">
        <f t="shared" si="178"/>
        <v>18.333333333333332</v>
      </c>
      <c r="V1101" s="8">
        <f t="shared" si="179"/>
        <v>18.4375</v>
      </c>
    </row>
    <row r="1102" spans="1:22" ht="13.5" x14ac:dyDescent="0.25">
      <c r="A1102" s="3">
        <f>RSI!A1102</f>
        <v>43612</v>
      </c>
      <c r="B1102" s="2">
        <f>RSI!B1102</f>
        <v>7.9150999999999998</v>
      </c>
      <c r="C1102" s="2">
        <f>RSI!I1102</f>
        <v>53.170544687058268</v>
      </c>
      <c r="D1102" s="2">
        <f>MACD!E1102</f>
        <v>0.15174334620116969</v>
      </c>
      <c r="E1102" s="2">
        <f>MACD!F1102</f>
        <v>-0.11985132876569699</v>
      </c>
      <c r="F1102" s="2">
        <f>'Moving Avg'!D1102</f>
        <v>8.1195400000000006</v>
      </c>
      <c r="G1102" s="2">
        <f>'Moving Avg'!F1102</f>
        <v>8.2991400000000013</v>
      </c>
      <c r="H1102" s="2">
        <f>'Moving Avg'!G1102</f>
        <v>7.0225039999999987</v>
      </c>
      <c r="I1102" s="2">
        <f>'Moving Avg'!H1102</f>
        <v>7.3769895000000067</v>
      </c>
      <c r="J1102" s="6" t="str">
        <f>OBV!F1102</f>
        <v>BEARISH</v>
      </c>
      <c r="K1102" s="6" t="str">
        <f>OBV!G1102</f>
        <v>WEAK</v>
      </c>
      <c r="L1102" s="6" t="str">
        <f>OBV!H1102</f>
        <v>CONFIRMED BEARISH</v>
      </c>
      <c r="M1102" s="8">
        <f t="shared" si="170"/>
        <v>25</v>
      </c>
      <c r="N1102" s="8">
        <f t="shared" si="171"/>
        <v>0</v>
      </c>
      <c r="O1102" s="8">
        <f t="shared" si="172"/>
        <v>50</v>
      </c>
      <c r="P1102" s="8">
        <f t="shared" si="173"/>
        <v>0</v>
      </c>
      <c r="Q1102" s="9">
        <f t="shared" si="174"/>
        <v>16.25</v>
      </c>
      <c r="R1102" s="9">
        <f t="shared" si="175"/>
        <v>22.5</v>
      </c>
      <c r="S1102" s="9">
        <f t="shared" si="176"/>
        <v>16.25</v>
      </c>
      <c r="T1102" s="9">
        <f t="shared" si="177"/>
        <v>18.75</v>
      </c>
      <c r="U1102" s="8">
        <f t="shared" si="178"/>
        <v>18.333333333333332</v>
      </c>
      <c r="V1102" s="8">
        <f t="shared" si="179"/>
        <v>18.4375</v>
      </c>
    </row>
    <row r="1103" spans="1:22" ht="13.5" x14ac:dyDescent="0.25">
      <c r="A1103" s="3">
        <f>RSI!A1103</f>
        <v>43613</v>
      </c>
      <c r="B1103" s="2">
        <f>RSI!B1103</f>
        <v>7.8776000000000002</v>
      </c>
      <c r="C1103" s="2">
        <f>RSI!I1103</f>
        <v>51.860568793423987</v>
      </c>
      <c r="D1103" s="2">
        <f>MACD!E1103</f>
        <v>0.21757529109007301</v>
      </c>
      <c r="E1103" s="2">
        <f>MACD!F1103</f>
        <v>-5.2366004794542995E-2</v>
      </c>
      <c r="F1103" s="2">
        <f>'Moving Avg'!D1103</f>
        <v>8.0370200000000018</v>
      </c>
      <c r="G1103" s="2">
        <f>'Moving Avg'!F1103</f>
        <v>8.3005450000000014</v>
      </c>
      <c r="H1103" s="2">
        <f>'Moving Avg'!G1103</f>
        <v>7.055515999999999</v>
      </c>
      <c r="I1103" s="2">
        <f>'Moving Avg'!H1103</f>
        <v>7.3672365000000068</v>
      </c>
      <c r="J1103" s="6" t="str">
        <f>OBV!F1103</f>
        <v>BEARISH</v>
      </c>
      <c r="K1103" s="6" t="str">
        <f>OBV!G1103</f>
        <v>WEAK</v>
      </c>
      <c r="L1103" s="6" t="str">
        <f>OBV!H1103</f>
        <v>CONFIRMED BEARISH</v>
      </c>
      <c r="M1103" s="8">
        <f t="shared" si="170"/>
        <v>25</v>
      </c>
      <c r="N1103" s="8">
        <f t="shared" si="171"/>
        <v>0</v>
      </c>
      <c r="O1103" s="8">
        <f t="shared" si="172"/>
        <v>50</v>
      </c>
      <c r="P1103" s="8">
        <f t="shared" si="173"/>
        <v>0</v>
      </c>
      <c r="Q1103" s="9">
        <f t="shared" si="174"/>
        <v>16.25</v>
      </c>
      <c r="R1103" s="9">
        <f t="shared" si="175"/>
        <v>22.5</v>
      </c>
      <c r="S1103" s="9">
        <f t="shared" si="176"/>
        <v>16.25</v>
      </c>
      <c r="T1103" s="9">
        <f t="shared" si="177"/>
        <v>18.75</v>
      </c>
      <c r="U1103" s="8">
        <f t="shared" si="178"/>
        <v>18.333333333333332</v>
      </c>
      <c r="V1103" s="8">
        <f t="shared" si="179"/>
        <v>18.4375</v>
      </c>
    </row>
    <row r="1104" spans="1:22" ht="13.5" x14ac:dyDescent="0.25">
      <c r="A1104" s="3">
        <f>RSI!A1104</f>
        <v>43614</v>
      </c>
      <c r="B1104" s="2">
        <f>RSI!B1104</f>
        <v>7.7838000000000003</v>
      </c>
      <c r="C1104" s="2">
        <f>RSI!I1104</f>
        <v>48.632972114139761</v>
      </c>
      <c r="D1104" s="2">
        <f>MACD!E1104</f>
        <v>0.28003421895357139</v>
      </c>
      <c r="E1104" s="2">
        <f>MACD!F1104</f>
        <v>1.4114039955079878E-2</v>
      </c>
      <c r="F1104" s="2">
        <f>'Moving Avg'!D1104</f>
        <v>7.9432400000000003</v>
      </c>
      <c r="G1104" s="2">
        <f>'Moving Avg'!F1104</f>
        <v>8.2738150000000026</v>
      </c>
      <c r="H1104" s="2">
        <f>'Moving Avg'!G1104</f>
        <v>7.0874019999999982</v>
      </c>
      <c r="I1104" s="2">
        <f>'Moving Avg'!H1104</f>
        <v>7.3573895000000071</v>
      </c>
      <c r="J1104" s="6" t="str">
        <f>OBV!F1104</f>
        <v>BEARISH</v>
      </c>
      <c r="K1104" s="6" t="str">
        <f>OBV!G1104</f>
        <v>WEAK</v>
      </c>
      <c r="L1104" s="6" t="str">
        <f>OBV!H1104</f>
        <v>CONFIRMED BEARISH</v>
      </c>
      <c r="M1104" s="8">
        <f t="shared" si="170"/>
        <v>25</v>
      </c>
      <c r="N1104" s="8">
        <f t="shared" si="171"/>
        <v>0</v>
      </c>
      <c r="O1104" s="8">
        <f t="shared" si="172"/>
        <v>50</v>
      </c>
      <c r="P1104" s="8">
        <f t="shared" si="173"/>
        <v>0</v>
      </c>
      <c r="Q1104" s="9">
        <f t="shared" si="174"/>
        <v>16.25</v>
      </c>
      <c r="R1104" s="9">
        <f t="shared" si="175"/>
        <v>22.5</v>
      </c>
      <c r="S1104" s="9">
        <f t="shared" si="176"/>
        <v>16.25</v>
      </c>
      <c r="T1104" s="9">
        <f t="shared" si="177"/>
        <v>18.75</v>
      </c>
      <c r="U1104" s="8">
        <f t="shared" si="178"/>
        <v>18.333333333333332</v>
      </c>
      <c r="V1104" s="8">
        <f t="shared" si="179"/>
        <v>18.4375</v>
      </c>
    </row>
    <row r="1105" spans="1:22" ht="13.5" x14ac:dyDescent="0.25">
      <c r="A1105" s="3">
        <f>RSI!A1105</f>
        <v>43615</v>
      </c>
      <c r="B1105" s="2">
        <f>RSI!B1105</f>
        <v>7.9245000000000001</v>
      </c>
      <c r="C1105" s="2">
        <f>RSI!I1105</f>
        <v>53.32540907577981</v>
      </c>
      <c r="D1105" s="2">
        <f>MACD!E1105</f>
        <v>0.32283726250527511</v>
      </c>
      <c r="E1105" s="2">
        <f>MACD!F1105</f>
        <v>7.5858684465118925E-2</v>
      </c>
      <c r="F1105" s="2">
        <f>'Moving Avg'!D1105</f>
        <v>7.8982200000000002</v>
      </c>
      <c r="G1105" s="2">
        <f>'Moving Avg'!F1105</f>
        <v>8.2386500000000016</v>
      </c>
      <c r="H1105" s="2">
        <f>'Moving Avg'!G1105</f>
        <v>7.123975999999999</v>
      </c>
      <c r="I1105" s="2">
        <f>'Moving Avg'!H1105</f>
        <v>7.3487150000000065</v>
      </c>
      <c r="J1105" s="6" t="str">
        <f>OBV!F1105</f>
        <v>BEARISH</v>
      </c>
      <c r="K1105" s="6" t="str">
        <f>OBV!G1105</f>
        <v>WEAK</v>
      </c>
      <c r="L1105" s="6" t="str">
        <f>OBV!H1105</f>
        <v>CONFIRMED BEARISH</v>
      </c>
      <c r="M1105" s="8">
        <f t="shared" si="170"/>
        <v>25</v>
      </c>
      <c r="N1105" s="8">
        <f t="shared" si="171"/>
        <v>0</v>
      </c>
      <c r="O1105" s="8">
        <f t="shared" si="172"/>
        <v>50</v>
      </c>
      <c r="P1105" s="8">
        <f t="shared" si="173"/>
        <v>0</v>
      </c>
      <c r="Q1105" s="9">
        <f t="shared" si="174"/>
        <v>16.25</v>
      </c>
      <c r="R1105" s="9">
        <f t="shared" si="175"/>
        <v>22.5</v>
      </c>
      <c r="S1105" s="9">
        <f t="shared" si="176"/>
        <v>16.25</v>
      </c>
      <c r="T1105" s="9">
        <f t="shared" si="177"/>
        <v>18.75</v>
      </c>
      <c r="U1105" s="8">
        <f t="shared" si="178"/>
        <v>18.333333333333332</v>
      </c>
      <c r="V1105" s="8">
        <f t="shared" si="179"/>
        <v>18.4375</v>
      </c>
    </row>
    <row r="1106" spans="1:22" ht="13.5" x14ac:dyDescent="0.25">
      <c r="A1106" s="3">
        <f>RSI!A1106</f>
        <v>43616</v>
      </c>
      <c r="B1106" s="2">
        <f>RSI!B1106</f>
        <v>7.9245000000000001</v>
      </c>
      <c r="C1106" s="2">
        <f>RSI!I1106</f>
        <v>53.32540907577981</v>
      </c>
      <c r="D1106" s="2">
        <f>MACD!E1106</f>
        <v>0.35712526229643426</v>
      </c>
      <c r="E1106" s="2">
        <f>MACD!F1106</f>
        <v>0.13211200003138202</v>
      </c>
      <c r="F1106" s="2">
        <f>'Moving Avg'!D1106</f>
        <v>7.8850999999999996</v>
      </c>
      <c r="G1106" s="2">
        <f>'Moving Avg'!F1106</f>
        <v>8.2156750000000009</v>
      </c>
      <c r="H1106" s="2">
        <f>'Moving Avg'!G1106</f>
        <v>7.1624259999999991</v>
      </c>
      <c r="I1106" s="2">
        <f>'Moving Avg'!H1106</f>
        <v>7.3395715000000061</v>
      </c>
      <c r="J1106" s="6" t="str">
        <f>OBV!F1106</f>
        <v>BEARISH</v>
      </c>
      <c r="K1106" s="6" t="str">
        <f>OBV!G1106</f>
        <v>WEAK</v>
      </c>
      <c r="L1106" s="6" t="str">
        <f>OBV!H1106</f>
        <v>CONFIRMED BEARISH</v>
      </c>
      <c r="M1106" s="8">
        <f t="shared" si="170"/>
        <v>25</v>
      </c>
      <c r="N1106" s="8">
        <f t="shared" si="171"/>
        <v>0</v>
      </c>
      <c r="O1106" s="8">
        <f t="shared" si="172"/>
        <v>50</v>
      </c>
      <c r="P1106" s="8">
        <f t="shared" si="173"/>
        <v>0</v>
      </c>
      <c r="Q1106" s="9">
        <f t="shared" si="174"/>
        <v>16.25</v>
      </c>
      <c r="R1106" s="9">
        <f t="shared" si="175"/>
        <v>22.5</v>
      </c>
      <c r="S1106" s="9">
        <f t="shared" si="176"/>
        <v>16.25</v>
      </c>
      <c r="T1106" s="9">
        <f t="shared" si="177"/>
        <v>18.75</v>
      </c>
      <c r="U1106" s="8">
        <f t="shared" si="178"/>
        <v>18.333333333333332</v>
      </c>
      <c r="V1106" s="8">
        <f t="shared" si="179"/>
        <v>18.4375</v>
      </c>
    </row>
    <row r="1107" spans="1:22" ht="13.5" x14ac:dyDescent="0.25">
      <c r="A1107" s="3">
        <f>RSI!A1107</f>
        <v>43619</v>
      </c>
      <c r="B1107" s="2">
        <f>RSI!B1107</f>
        <v>7.7369000000000003</v>
      </c>
      <c r="C1107" s="2">
        <f>RSI!I1107</f>
        <v>46.724992414786186</v>
      </c>
      <c r="D1107" s="2">
        <f>MACD!E1107</f>
        <v>0.37217112808954944</v>
      </c>
      <c r="E1107" s="2">
        <f>MACD!F1107</f>
        <v>0.18012382564301552</v>
      </c>
      <c r="F1107" s="2">
        <f>'Moving Avg'!D1107</f>
        <v>7.8494600000000005</v>
      </c>
      <c r="G1107" s="2">
        <f>'Moving Avg'!F1107</f>
        <v>8.1734749999999998</v>
      </c>
      <c r="H1107" s="2">
        <f>'Moving Avg'!G1107</f>
        <v>7.1973119999999993</v>
      </c>
      <c r="I1107" s="2">
        <f>'Moving Avg'!H1107</f>
        <v>7.3294900000000052</v>
      </c>
      <c r="J1107" s="6" t="str">
        <f>OBV!F1107</f>
        <v>BEARISH</v>
      </c>
      <c r="K1107" s="6" t="str">
        <f>OBV!G1107</f>
        <v>WEAK</v>
      </c>
      <c r="L1107" s="6" t="str">
        <f>OBV!H1107</f>
        <v>CONFIRMED BEARISH</v>
      </c>
      <c r="M1107" s="8">
        <f t="shared" si="170"/>
        <v>25</v>
      </c>
      <c r="N1107" s="8">
        <f t="shared" si="171"/>
        <v>0</v>
      </c>
      <c r="O1107" s="8">
        <f t="shared" si="172"/>
        <v>50</v>
      </c>
      <c r="P1107" s="8">
        <f t="shared" si="173"/>
        <v>0</v>
      </c>
      <c r="Q1107" s="9">
        <f t="shared" si="174"/>
        <v>16.25</v>
      </c>
      <c r="R1107" s="9">
        <f t="shared" si="175"/>
        <v>22.5</v>
      </c>
      <c r="S1107" s="9">
        <f t="shared" si="176"/>
        <v>16.25</v>
      </c>
      <c r="T1107" s="9">
        <f t="shared" si="177"/>
        <v>18.75</v>
      </c>
      <c r="U1107" s="8">
        <f t="shared" si="178"/>
        <v>18.333333333333332</v>
      </c>
      <c r="V1107" s="8">
        <f t="shared" si="179"/>
        <v>18.4375</v>
      </c>
    </row>
    <row r="1108" spans="1:22" ht="13.5" x14ac:dyDescent="0.25">
      <c r="A1108" s="3">
        <f>RSI!A1108</f>
        <v>43623</v>
      </c>
      <c r="B1108" s="2">
        <f>RSI!B1108</f>
        <v>7.6619000000000002</v>
      </c>
      <c r="C1108" s="2">
        <f>RSI!I1108</f>
        <v>44.36097148471606</v>
      </c>
      <c r="D1108" s="2">
        <f>MACD!E1108</f>
        <v>0.39692078216575499</v>
      </c>
      <c r="E1108" s="2">
        <f>MACD!F1108</f>
        <v>0.22348321694756343</v>
      </c>
      <c r="F1108" s="2">
        <f>'Moving Avg'!D1108</f>
        <v>7.8063200000000013</v>
      </c>
      <c r="G1108" s="2">
        <f>'Moving Avg'!F1108</f>
        <v>8.1298649999999988</v>
      </c>
      <c r="H1108" s="2">
        <f>'Moving Avg'!G1108</f>
        <v>7.2340739999999997</v>
      </c>
      <c r="I1108" s="2">
        <f>'Moving Avg'!H1108</f>
        <v>7.3195025000000058</v>
      </c>
      <c r="J1108" s="6" t="str">
        <f>OBV!F1108</f>
        <v>BEARISH</v>
      </c>
      <c r="K1108" s="6" t="str">
        <f>OBV!G1108</f>
        <v>WEAK</v>
      </c>
      <c r="L1108" s="6" t="str">
        <f>OBV!H1108</f>
        <v>CONFIRMED BEARISH</v>
      </c>
      <c r="M1108" s="8">
        <f t="shared" si="170"/>
        <v>25</v>
      </c>
      <c r="N1108" s="8">
        <f t="shared" si="171"/>
        <v>0</v>
      </c>
      <c r="O1108" s="8">
        <f t="shared" si="172"/>
        <v>50</v>
      </c>
      <c r="P1108" s="8">
        <f t="shared" si="173"/>
        <v>0</v>
      </c>
      <c r="Q1108" s="9">
        <f t="shared" si="174"/>
        <v>16.25</v>
      </c>
      <c r="R1108" s="9">
        <f t="shared" si="175"/>
        <v>22.5</v>
      </c>
      <c r="S1108" s="9">
        <f t="shared" si="176"/>
        <v>16.25</v>
      </c>
      <c r="T1108" s="9">
        <f t="shared" si="177"/>
        <v>18.75</v>
      </c>
      <c r="U1108" s="8">
        <f t="shared" si="178"/>
        <v>18.333333333333332</v>
      </c>
      <c r="V1108" s="8">
        <f t="shared" si="179"/>
        <v>18.4375</v>
      </c>
    </row>
    <row r="1109" spans="1:22" ht="13.5" x14ac:dyDescent="0.25">
      <c r="A1109" s="3">
        <f>RSI!A1109</f>
        <v>43626</v>
      </c>
      <c r="B1109" s="2">
        <f>RSI!B1109</f>
        <v>7.8869999999999996</v>
      </c>
      <c r="C1109" s="2">
        <f>RSI!I1109</f>
        <v>52.180893929230663</v>
      </c>
      <c r="D1109" s="2">
        <f>MACD!E1109</f>
        <v>0.39650503214379995</v>
      </c>
      <c r="E1109" s="2">
        <f>MACD!F1109</f>
        <v>0.25808757998681076</v>
      </c>
      <c r="F1109" s="2">
        <f>'Moving Avg'!D1109</f>
        <v>7.8269599999999997</v>
      </c>
      <c r="G1109" s="2">
        <f>'Moving Avg'!F1109</f>
        <v>8.11158</v>
      </c>
      <c r="H1109" s="2">
        <f>'Moving Avg'!G1109</f>
        <v>7.2702739999999997</v>
      </c>
      <c r="I1109" s="2">
        <f>'Moving Avg'!H1109</f>
        <v>7.3106405000000052</v>
      </c>
      <c r="J1109" s="6" t="str">
        <f>OBV!F1109</f>
        <v>BEARISH</v>
      </c>
      <c r="K1109" s="6" t="str">
        <f>OBV!G1109</f>
        <v>NEUTRAL</v>
      </c>
      <c r="L1109" s="6" t="str">
        <f>OBV!H1109</f>
        <v>BEARISH DIVERGENCE</v>
      </c>
      <c r="M1109" s="8">
        <f t="shared" si="170"/>
        <v>25</v>
      </c>
      <c r="N1109" s="8">
        <f t="shared" si="171"/>
        <v>0</v>
      </c>
      <c r="O1109" s="8">
        <f t="shared" si="172"/>
        <v>50</v>
      </c>
      <c r="P1109" s="8">
        <f t="shared" si="173"/>
        <v>16.5</v>
      </c>
      <c r="Q1109" s="9">
        <f t="shared" si="174"/>
        <v>18.725000000000001</v>
      </c>
      <c r="R1109" s="9">
        <f t="shared" si="175"/>
        <v>26.625</v>
      </c>
      <c r="S1109" s="9">
        <f t="shared" si="176"/>
        <v>23.675000000000001</v>
      </c>
      <c r="T1109" s="9">
        <f t="shared" si="177"/>
        <v>22.875</v>
      </c>
      <c r="U1109" s="8">
        <f t="shared" si="178"/>
        <v>23.008333333333336</v>
      </c>
      <c r="V1109" s="8">
        <f t="shared" si="179"/>
        <v>22.975000000000001</v>
      </c>
    </row>
    <row r="1110" spans="1:22" ht="13.5" x14ac:dyDescent="0.25">
      <c r="A1110" s="3">
        <f>RSI!A1110</f>
        <v>43627</v>
      </c>
      <c r="B1110" s="2">
        <f>RSI!B1110</f>
        <v>7.8776000000000002</v>
      </c>
      <c r="C1110" s="2">
        <f>RSI!I1110</f>
        <v>51.853149671775085</v>
      </c>
      <c r="D1110" s="2">
        <f>MACD!E1110</f>
        <v>0.38066300540701103</v>
      </c>
      <c r="E1110" s="2">
        <f>MACD!F1110</f>
        <v>0.28260266507085086</v>
      </c>
      <c r="F1110" s="2">
        <f>'Moving Avg'!D1110</f>
        <v>7.8175799999999995</v>
      </c>
      <c r="G1110" s="2">
        <f>'Moving Avg'!F1110</f>
        <v>8.0937599999999996</v>
      </c>
      <c r="H1110" s="2">
        <f>'Moving Avg'!G1110</f>
        <v>7.3064739999999997</v>
      </c>
      <c r="I1110" s="2">
        <f>'Moving Avg'!H1110</f>
        <v>7.3017315000000043</v>
      </c>
      <c r="J1110" s="6" t="str">
        <f>OBV!F1110</f>
        <v>BEARISH</v>
      </c>
      <c r="K1110" s="6" t="str">
        <f>OBV!G1110</f>
        <v>WEAK</v>
      </c>
      <c r="L1110" s="6" t="str">
        <f>OBV!H1110</f>
        <v>CONFIRMED BEARISH</v>
      </c>
      <c r="M1110" s="8">
        <f t="shared" si="170"/>
        <v>25</v>
      </c>
      <c r="N1110" s="8">
        <f t="shared" si="171"/>
        <v>0</v>
      </c>
      <c r="O1110" s="8">
        <f t="shared" si="172"/>
        <v>50</v>
      </c>
      <c r="P1110" s="8">
        <f t="shared" si="173"/>
        <v>0</v>
      </c>
      <c r="Q1110" s="9">
        <f t="shared" si="174"/>
        <v>16.25</v>
      </c>
      <c r="R1110" s="9">
        <f t="shared" si="175"/>
        <v>22.5</v>
      </c>
      <c r="S1110" s="9">
        <f t="shared" si="176"/>
        <v>16.25</v>
      </c>
      <c r="T1110" s="9">
        <f t="shared" si="177"/>
        <v>18.75</v>
      </c>
      <c r="U1110" s="8">
        <f t="shared" si="178"/>
        <v>18.333333333333332</v>
      </c>
      <c r="V1110" s="8">
        <f t="shared" si="179"/>
        <v>18.4375</v>
      </c>
    </row>
    <row r="1111" spans="1:22" ht="13.5" x14ac:dyDescent="0.25">
      <c r="A1111" s="3">
        <f>RSI!A1111</f>
        <v>43628</v>
      </c>
      <c r="B1111" s="2">
        <f>RSI!B1111</f>
        <v>7.69</v>
      </c>
      <c r="C1111" s="2">
        <f>RSI!I1111</f>
        <v>45.685851277147727</v>
      </c>
      <c r="D1111" s="2">
        <f>MACD!E1111</f>
        <v>0.35637067100745234</v>
      </c>
      <c r="E1111" s="2">
        <f>MACD!F1111</f>
        <v>0.29735626625817119</v>
      </c>
      <c r="F1111" s="2">
        <f>'Moving Avg'!D1111</f>
        <v>7.7706800000000005</v>
      </c>
      <c r="G1111" s="2">
        <f>'Moving Avg'!F1111</f>
        <v>8.0632799999999989</v>
      </c>
      <c r="H1111" s="2">
        <f>'Moving Avg'!G1111</f>
        <v>7.3387339999999996</v>
      </c>
      <c r="I1111" s="2">
        <f>'Moving Avg'!H1111</f>
        <v>7.2918845000000037</v>
      </c>
      <c r="J1111" s="6" t="str">
        <f>OBV!F1111</f>
        <v>BEARISH</v>
      </c>
      <c r="K1111" s="6" t="str">
        <f>OBV!G1111</f>
        <v>WEAK</v>
      </c>
      <c r="L1111" s="6" t="str">
        <f>OBV!H1111</f>
        <v>CONFIRMED BEARISH</v>
      </c>
      <c r="M1111" s="8">
        <f t="shared" si="170"/>
        <v>25</v>
      </c>
      <c r="N1111" s="8">
        <f t="shared" si="171"/>
        <v>0</v>
      </c>
      <c r="O1111" s="8">
        <f t="shared" si="172"/>
        <v>50</v>
      </c>
      <c r="P1111" s="8">
        <f t="shared" si="173"/>
        <v>0</v>
      </c>
      <c r="Q1111" s="9">
        <f t="shared" si="174"/>
        <v>16.25</v>
      </c>
      <c r="R1111" s="9">
        <f t="shared" si="175"/>
        <v>22.5</v>
      </c>
      <c r="S1111" s="9">
        <f t="shared" si="176"/>
        <v>16.25</v>
      </c>
      <c r="T1111" s="9">
        <f t="shared" si="177"/>
        <v>18.75</v>
      </c>
      <c r="U1111" s="8">
        <f t="shared" si="178"/>
        <v>18.333333333333332</v>
      </c>
      <c r="V1111" s="8">
        <f t="shared" si="179"/>
        <v>18.4375</v>
      </c>
    </row>
    <row r="1112" spans="1:22" ht="13.5" x14ac:dyDescent="0.25">
      <c r="A1112" s="3">
        <f>RSI!A1112</f>
        <v>43629</v>
      </c>
      <c r="B1112" s="2">
        <f>RSI!B1112</f>
        <v>7.69</v>
      </c>
      <c r="C1112" s="2">
        <f>RSI!I1112</f>
        <v>45.685851277147727</v>
      </c>
      <c r="D1112" s="2">
        <f>MACD!E1112</f>
        <v>0.32515849253477924</v>
      </c>
      <c r="E1112" s="2">
        <f>MACD!F1112</f>
        <v>0.30291671151349281</v>
      </c>
      <c r="F1112" s="2">
        <f>'Moving Avg'!D1112</f>
        <v>7.7613000000000003</v>
      </c>
      <c r="G1112" s="2">
        <f>'Moving Avg'!F1112</f>
        <v>8.0327999999999982</v>
      </c>
      <c r="H1112" s="2">
        <f>'Moving Avg'!G1112</f>
        <v>7.3709939999999996</v>
      </c>
      <c r="I1112" s="2">
        <f>'Moving Avg'!H1112</f>
        <v>7.2826940000000038</v>
      </c>
      <c r="J1112" s="6" t="str">
        <f>OBV!F1112</f>
        <v>BEARISH</v>
      </c>
      <c r="K1112" s="6" t="str">
        <f>OBV!G1112</f>
        <v>WEAK</v>
      </c>
      <c r="L1112" s="6" t="str">
        <f>OBV!H1112</f>
        <v>CONFIRMED BEARISH</v>
      </c>
      <c r="M1112" s="8">
        <f t="shared" si="170"/>
        <v>25</v>
      </c>
      <c r="N1112" s="8">
        <f t="shared" si="171"/>
        <v>0</v>
      </c>
      <c r="O1112" s="8">
        <f t="shared" si="172"/>
        <v>50</v>
      </c>
      <c r="P1112" s="8">
        <f t="shared" si="173"/>
        <v>0</v>
      </c>
      <c r="Q1112" s="9">
        <f t="shared" si="174"/>
        <v>16.25</v>
      </c>
      <c r="R1112" s="9">
        <f t="shared" si="175"/>
        <v>22.5</v>
      </c>
      <c r="S1112" s="9">
        <f t="shared" si="176"/>
        <v>16.25</v>
      </c>
      <c r="T1112" s="9">
        <f t="shared" si="177"/>
        <v>18.75</v>
      </c>
      <c r="U1112" s="8">
        <f t="shared" si="178"/>
        <v>18.333333333333332</v>
      </c>
      <c r="V1112" s="8">
        <f t="shared" si="179"/>
        <v>18.4375</v>
      </c>
    </row>
    <row r="1113" spans="1:22" ht="13.5" x14ac:dyDescent="0.25">
      <c r="A1113" s="3">
        <f>RSI!A1113</f>
        <v>43630</v>
      </c>
      <c r="B1113" s="2">
        <f>RSI!B1113</f>
        <v>7.6993999999999998</v>
      </c>
      <c r="C1113" s="2">
        <f>RSI!I1113</f>
        <v>46.058676941879099</v>
      </c>
      <c r="D1113" s="2">
        <f>MACD!E1113</f>
        <v>0.29309871176519486</v>
      </c>
      <c r="E1113" s="2">
        <f>MACD!F1113</f>
        <v>0.30095311156383325</v>
      </c>
      <c r="F1113" s="2">
        <f>'Moving Avg'!D1113</f>
        <v>7.7688000000000006</v>
      </c>
      <c r="G1113" s="2">
        <f>'Moving Avg'!F1113</f>
        <v>7.9957549999999999</v>
      </c>
      <c r="H1113" s="2">
        <f>'Moving Avg'!G1113</f>
        <v>7.4030659999999999</v>
      </c>
      <c r="I1113" s="2">
        <f>'Moving Avg'!H1113</f>
        <v>7.2722375000000037</v>
      </c>
      <c r="J1113" s="6" t="str">
        <f>OBV!F1113</f>
        <v>BEARISH</v>
      </c>
      <c r="K1113" s="6" t="str">
        <f>OBV!G1113</f>
        <v>WEAK</v>
      </c>
      <c r="L1113" s="6" t="str">
        <f>OBV!H1113</f>
        <v>BEARISH DIVERGENCE</v>
      </c>
      <c r="M1113" s="8">
        <f t="shared" si="170"/>
        <v>25</v>
      </c>
      <c r="N1113" s="8">
        <f t="shared" si="171"/>
        <v>45</v>
      </c>
      <c r="O1113" s="8">
        <f t="shared" si="172"/>
        <v>50</v>
      </c>
      <c r="P1113" s="8">
        <f t="shared" si="173"/>
        <v>0</v>
      </c>
      <c r="Q1113" s="9">
        <f t="shared" si="174"/>
        <v>32</v>
      </c>
      <c r="R1113" s="9">
        <f t="shared" si="175"/>
        <v>31.5</v>
      </c>
      <c r="S1113" s="9">
        <f t="shared" si="176"/>
        <v>23</v>
      </c>
      <c r="T1113" s="9">
        <f t="shared" si="177"/>
        <v>30</v>
      </c>
      <c r="U1113" s="8">
        <f t="shared" si="178"/>
        <v>28.833333333333332</v>
      </c>
      <c r="V1113" s="8">
        <f t="shared" si="179"/>
        <v>29.125</v>
      </c>
    </row>
    <row r="1114" spans="1:22" ht="13.5" x14ac:dyDescent="0.25">
      <c r="A1114" s="3">
        <f>RSI!A1114</f>
        <v>43633</v>
      </c>
      <c r="B1114" s="2">
        <f>RSI!B1114</f>
        <v>7.8587999999999996</v>
      </c>
      <c r="C1114" s="2">
        <f>RSI!I1114</f>
        <v>52.06723734327467</v>
      </c>
      <c r="D1114" s="2">
        <f>MACD!E1114</f>
        <v>0.24043308624184156</v>
      </c>
      <c r="E1114" s="2">
        <f>MACD!F1114</f>
        <v>0.2888491064994349</v>
      </c>
      <c r="F1114" s="2">
        <f>'Moving Avg'!D1114</f>
        <v>7.7631600000000009</v>
      </c>
      <c r="G1114" s="2">
        <f>'Moving Avg'!F1114</f>
        <v>7.9666799999999993</v>
      </c>
      <c r="H1114" s="2">
        <f>'Moving Avg'!G1114</f>
        <v>7.438326</v>
      </c>
      <c r="I1114" s="2">
        <f>'Moving Avg'!H1114</f>
        <v>7.2637035000000036</v>
      </c>
      <c r="J1114" s="6" t="str">
        <f>OBV!F1114</f>
        <v>BEARISH</v>
      </c>
      <c r="K1114" s="6" t="str">
        <f>OBV!G1114</f>
        <v>WEAK</v>
      </c>
      <c r="L1114" s="6" t="str">
        <f>OBV!H1114</f>
        <v>CONFIRMED BEARISH</v>
      </c>
      <c r="M1114" s="8">
        <f t="shared" si="170"/>
        <v>25</v>
      </c>
      <c r="N1114" s="8">
        <f t="shared" si="171"/>
        <v>100</v>
      </c>
      <c r="O1114" s="8">
        <f t="shared" si="172"/>
        <v>50</v>
      </c>
      <c r="P1114" s="8">
        <f t="shared" si="173"/>
        <v>0</v>
      </c>
      <c r="Q1114" s="9">
        <f t="shared" si="174"/>
        <v>51.25</v>
      </c>
      <c r="R1114" s="9">
        <f t="shared" si="175"/>
        <v>42.5</v>
      </c>
      <c r="S1114" s="9">
        <f t="shared" si="176"/>
        <v>31.25</v>
      </c>
      <c r="T1114" s="9">
        <f t="shared" si="177"/>
        <v>43.75</v>
      </c>
      <c r="U1114" s="8">
        <f t="shared" si="178"/>
        <v>41.666666666666664</v>
      </c>
      <c r="V1114" s="8">
        <f t="shared" si="179"/>
        <v>42.1875</v>
      </c>
    </row>
    <row r="1115" spans="1:22" ht="13.5" x14ac:dyDescent="0.25">
      <c r="A1115" s="3">
        <f>RSI!A1115</f>
        <v>43634</v>
      </c>
      <c r="B1115" s="2">
        <f>RSI!B1115</f>
        <v>7.8587999999999996</v>
      </c>
      <c r="C1115" s="2">
        <f>RSI!I1115</f>
        <v>52.06723734327467</v>
      </c>
      <c r="D1115" s="2">
        <f>MACD!E1115</f>
        <v>0.21722231882335397</v>
      </c>
      <c r="E1115" s="2">
        <f>MACD!F1115</f>
        <v>0.27452374896421872</v>
      </c>
      <c r="F1115" s="2">
        <f>'Moving Avg'!D1115</f>
        <v>7.7593999999999994</v>
      </c>
      <c r="G1115" s="2">
        <f>'Moving Avg'!F1115</f>
        <v>7.9376050000000005</v>
      </c>
      <c r="H1115" s="2">
        <f>'Moving Avg'!G1115</f>
        <v>7.4735859999999992</v>
      </c>
      <c r="I1115" s="2">
        <f>'Moving Avg'!H1115</f>
        <v>7.2547005000000038</v>
      </c>
      <c r="J1115" s="6" t="str">
        <f>OBV!F1115</f>
        <v>BULLISH</v>
      </c>
      <c r="K1115" s="6" t="str">
        <f>OBV!G1115</f>
        <v>STRONG</v>
      </c>
      <c r="L1115" s="6" t="str">
        <f>OBV!H1115</f>
        <v>BULLISH DIVERGENCE</v>
      </c>
      <c r="M1115" s="8">
        <f t="shared" si="170"/>
        <v>25</v>
      </c>
      <c r="N1115" s="8">
        <f t="shared" si="171"/>
        <v>100</v>
      </c>
      <c r="O1115" s="8">
        <f t="shared" si="172"/>
        <v>50</v>
      </c>
      <c r="P1115" s="8">
        <f t="shared" si="173"/>
        <v>83</v>
      </c>
      <c r="Q1115" s="9">
        <f t="shared" si="174"/>
        <v>63.7</v>
      </c>
      <c r="R1115" s="9">
        <f t="shared" si="175"/>
        <v>63.25</v>
      </c>
      <c r="S1115" s="9">
        <f t="shared" si="176"/>
        <v>68.599999999999994</v>
      </c>
      <c r="T1115" s="9">
        <f t="shared" si="177"/>
        <v>64.5</v>
      </c>
      <c r="U1115" s="8">
        <f t="shared" si="178"/>
        <v>65.183333333333337</v>
      </c>
      <c r="V1115" s="8">
        <f t="shared" si="179"/>
        <v>65.012500000000003</v>
      </c>
    </row>
    <row r="1116" spans="1:22" ht="13.5" x14ac:dyDescent="0.25">
      <c r="A1116" s="3">
        <f>RSI!A1116</f>
        <v>43635</v>
      </c>
      <c r="B1116" s="2">
        <f>RSI!B1116</f>
        <v>8.1402000000000001</v>
      </c>
      <c r="C1116" s="2">
        <f>RSI!I1116</f>
        <v>60.968793827464346</v>
      </c>
      <c r="D1116" s="2">
        <f>MACD!E1116</f>
        <v>0.17646605011857641</v>
      </c>
      <c r="E1116" s="2">
        <f>MACD!F1116</f>
        <v>0.25491220919509028</v>
      </c>
      <c r="F1116" s="2">
        <f>'Moving Avg'!D1116</f>
        <v>7.8494399999999995</v>
      </c>
      <c r="G1116" s="2">
        <f>'Moving Avg'!F1116</f>
        <v>7.9230700000000001</v>
      </c>
      <c r="H1116" s="2">
        <f>'Moving Avg'!G1116</f>
        <v>7.514473999999999</v>
      </c>
      <c r="I1116" s="2">
        <f>'Moving Avg'!H1116</f>
        <v>7.2471045000000034</v>
      </c>
      <c r="J1116" s="6" t="str">
        <f>OBV!F1116</f>
        <v>BULLISH</v>
      </c>
      <c r="K1116" s="6" t="str">
        <f>OBV!G1116</f>
        <v>STRONG</v>
      </c>
      <c r="L1116" s="6" t="str">
        <f>OBV!H1116</f>
        <v>CONFIRMED BULLISH</v>
      </c>
      <c r="M1116" s="8">
        <f t="shared" si="170"/>
        <v>25</v>
      </c>
      <c r="N1116" s="8">
        <f t="shared" si="171"/>
        <v>100</v>
      </c>
      <c r="O1116" s="8">
        <f t="shared" si="172"/>
        <v>50</v>
      </c>
      <c r="P1116" s="8">
        <f t="shared" si="173"/>
        <v>100</v>
      </c>
      <c r="Q1116" s="9">
        <f t="shared" si="174"/>
        <v>66.25</v>
      </c>
      <c r="R1116" s="9">
        <f t="shared" si="175"/>
        <v>67.5</v>
      </c>
      <c r="S1116" s="9">
        <f t="shared" si="176"/>
        <v>76.25</v>
      </c>
      <c r="T1116" s="9">
        <f t="shared" si="177"/>
        <v>68.75</v>
      </c>
      <c r="U1116" s="8">
        <f t="shared" si="178"/>
        <v>70</v>
      </c>
      <c r="V1116" s="8">
        <f t="shared" si="179"/>
        <v>69.6875</v>
      </c>
    </row>
    <row r="1117" spans="1:22" ht="13.5" x14ac:dyDescent="0.25">
      <c r="A1117" s="3">
        <f>RSI!A1117</f>
        <v>43636</v>
      </c>
      <c r="B1117" s="2">
        <f>RSI!B1117</f>
        <v>8.1588999999999992</v>
      </c>
      <c r="C1117" s="2">
        <f>RSI!I1117</f>
        <v>61.480727578991456</v>
      </c>
      <c r="D1117" s="2">
        <f>MACD!E1117</f>
        <v>0.10981864814054543</v>
      </c>
      <c r="E1117" s="2">
        <f>MACD!F1117</f>
        <v>0.22589349698418132</v>
      </c>
      <c r="F1117" s="2">
        <f>'Moving Avg'!D1117</f>
        <v>7.9432199999999993</v>
      </c>
      <c r="G1117" s="2">
        <f>'Moving Avg'!F1117</f>
        <v>7.9183799999999991</v>
      </c>
      <c r="H1117" s="2">
        <f>'Moving Avg'!G1117</f>
        <v>7.5561120000000006</v>
      </c>
      <c r="I1117" s="2">
        <f>'Moving Avg'!H1117</f>
        <v>7.241008500000004</v>
      </c>
      <c r="J1117" s="6" t="str">
        <f>OBV!F1117</f>
        <v>BULLISH</v>
      </c>
      <c r="K1117" s="6" t="str">
        <f>OBV!G1117</f>
        <v>STRONG</v>
      </c>
      <c r="L1117" s="6" t="str">
        <f>OBV!H1117</f>
        <v>CONFIRMED BULLISH</v>
      </c>
      <c r="M1117" s="8">
        <f t="shared" si="170"/>
        <v>25</v>
      </c>
      <c r="N1117" s="8">
        <f t="shared" si="171"/>
        <v>100</v>
      </c>
      <c r="O1117" s="8">
        <f t="shared" si="172"/>
        <v>50</v>
      </c>
      <c r="P1117" s="8">
        <f t="shared" si="173"/>
        <v>100</v>
      </c>
      <c r="Q1117" s="9">
        <f t="shared" si="174"/>
        <v>66.25</v>
      </c>
      <c r="R1117" s="9">
        <f t="shared" si="175"/>
        <v>67.5</v>
      </c>
      <c r="S1117" s="9">
        <f t="shared" si="176"/>
        <v>76.25</v>
      </c>
      <c r="T1117" s="9">
        <f t="shared" si="177"/>
        <v>68.75</v>
      </c>
      <c r="U1117" s="8">
        <f t="shared" si="178"/>
        <v>70</v>
      </c>
      <c r="V1117" s="8">
        <f t="shared" si="179"/>
        <v>69.6875</v>
      </c>
    </row>
    <row r="1118" spans="1:22" ht="13.5" x14ac:dyDescent="0.25">
      <c r="A1118" s="3">
        <f>RSI!A1118</f>
        <v>43637</v>
      </c>
      <c r="B1118" s="2">
        <f>RSI!B1118</f>
        <v>8.2527000000000008</v>
      </c>
      <c r="C1118" s="2">
        <f>RSI!I1118</f>
        <v>64.029297897726281</v>
      </c>
      <c r="D1118" s="2">
        <f>MACD!E1118</f>
        <v>3.3054801597751649E-2</v>
      </c>
      <c r="E1118" s="2">
        <f>MACD!F1118</f>
        <v>0.1873257579068954</v>
      </c>
      <c r="F1118" s="2">
        <f>'Moving Avg'!D1118</f>
        <v>8.0538800000000013</v>
      </c>
      <c r="G1118" s="2">
        <f>'Moving Avg'!F1118</f>
        <v>7.916504999999999</v>
      </c>
      <c r="H1118" s="2">
        <f>'Moving Avg'!G1118</f>
        <v>7.5996260000000007</v>
      </c>
      <c r="I1118" s="2">
        <f>'Moving Avg'!H1118</f>
        <v>7.2335060000000029</v>
      </c>
      <c r="J1118" s="6" t="str">
        <f>OBV!F1118</f>
        <v>BULLISH</v>
      </c>
      <c r="K1118" s="6" t="str">
        <f>OBV!G1118</f>
        <v>STRONG</v>
      </c>
      <c r="L1118" s="6" t="str">
        <f>OBV!H1118</f>
        <v>CONFIRMED BULLISH</v>
      </c>
      <c r="M1118" s="8">
        <f t="shared" si="170"/>
        <v>25</v>
      </c>
      <c r="N1118" s="8">
        <f t="shared" si="171"/>
        <v>100</v>
      </c>
      <c r="O1118" s="8">
        <f t="shared" si="172"/>
        <v>50</v>
      </c>
      <c r="P1118" s="8">
        <f t="shared" si="173"/>
        <v>100</v>
      </c>
      <c r="Q1118" s="9">
        <f t="shared" si="174"/>
        <v>66.25</v>
      </c>
      <c r="R1118" s="9">
        <f t="shared" si="175"/>
        <v>67.5</v>
      </c>
      <c r="S1118" s="9">
        <f t="shared" si="176"/>
        <v>76.25</v>
      </c>
      <c r="T1118" s="9">
        <f t="shared" si="177"/>
        <v>68.75</v>
      </c>
      <c r="U1118" s="8">
        <f t="shared" si="178"/>
        <v>70</v>
      </c>
      <c r="V1118" s="8">
        <f t="shared" si="179"/>
        <v>69.6875</v>
      </c>
    </row>
    <row r="1119" spans="1:22" ht="13.5" x14ac:dyDescent="0.25">
      <c r="A1119" s="3">
        <f>RSI!A1119</f>
        <v>43640</v>
      </c>
      <c r="B1119" s="2">
        <f>RSI!B1119</f>
        <v>8.3370999999999995</v>
      </c>
      <c r="C1119" s="2">
        <f>RSI!I1119</f>
        <v>66.196523884809153</v>
      </c>
      <c r="D1119" s="2">
        <f>MACD!E1119</f>
        <v>-5.8183522645256502E-3</v>
      </c>
      <c r="E1119" s="2">
        <f>MACD!F1119</f>
        <v>0.14869693587261118</v>
      </c>
      <c r="F1119" s="2">
        <f>'Moving Avg'!D1119</f>
        <v>8.14954</v>
      </c>
      <c r="G1119" s="2">
        <f>'Moving Avg'!F1119</f>
        <v>7.9207249999999991</v>
      </c>
      <c r="H1119" s="2">
        <f>'Moving Avg'!G1119</f>
        <v>7.6448280000000013</v>
      </c>
      <c r="I1119" s="2">
        <f>'Moving Avg'!H1119</f>
        <v>7.2283010000000036</v>
      </c>
      <c r="J1119" s="6" t="str">
        <f>OBV!F1119</f>
        <v>BULLISH</v>
      </c>
      <c r="K1119" s="6" t="str">
        <f>OBV!G1119</f>
        <v>STRONG</v>
      </c>
      <c r="L1119" s="6" t="str">
        <f>OBV!H1119</f>
        <v>CONFIRMED BULLISH</v>
      </c>
      <c r="M1119" s="8">
        <f t="shared" si="170"/>
        <v>25</v>
      </c>
      <c r="N1119" s="8">
        <f t="shared" si="171"/>
        <v>100</v>
      </c>
      <c r="O1119" s="8">
        <f t="shared" si="172"/>
        <v>50</v>
      </c>
      <c r="P1119" s="8">
        <f t="shared" si="173"/>
        <v>100</v>
      </c>
      <c r="Q1119" s="9">
        <f t="shared" si="174"/>
        <v>66.25</v>
      </c>
      <c r="R1119" s="9">
        <f t="shared" si="175"/>
        <v>67.5</v>
      </c>
      <c r="S1119" s="9">
        <f t="shared" si="176"/>
        <v>76.25</v>
      </c>
      <c r="T1119" s="9">
        <f t="shared" si="177"/>
        <v>68.75</v>
      </c>
      <c r="U1119" s="8">
        <f t="shared" si="178"/>
        <v>70</v>
      </c>
      <c r="V1119" s="8">
        <f t="shared" si="179"/>
        <v>69.6875</v>
      </c>
    </row>
    <row r="1120" spans="1:22" ht="13.5" x14ac:dyDescent="0.25">
      <c r="A1120" s="3">
        <f>RSI!A1120</f>
        <v>43641</v>
      </c>
      <c r="B1120" s="2">
        <f>RSI!B1120</f>
        <v>8.4403000000000006</v>
      </c>
      <c r="C1120" s="2">
        <f>RSI!I1120</f>
        <v>68.681266508875268</v>
      </c>
      <c r="D1120" s="2">
        <f>MACD!E1120</f>
        <v>-5.0428163954178373E-2</v>
      </c>
      <c r="E1120" s="2">
        <f>MACD!F1120</f>
        <v>0.10887191590725327</v>
      </c>
      <c r="F1120" s="2">
        <f>'Moving Avg'!D1120</f>
        <v>8.2658400000000007</v>
      </c>
      <c r="G1120" s="2">
        <f>'Moving Avg'!F1120</f>
        <v>7.9352599999999995</v>
      </c>
      <c r="H1120" s="2">
        <f>'Moving Avg'!G1120</f>
        <v>7.6920940000000009</v>
      </c>
      <c r="I1120" s="2">
        <f>'Moving Avg'!H1120</f>
        <v>7.2246435000000027</v>
      </c>
      <c r="J1120" s="6" t="str">
        <f>OBV!F1120</f>
        <v>BULLISH</v>
      </c>
      <c r="K1120" s="6" t="str">
        <f>OBV!G1120</f>
        <v>STRONG</v>
      </c>
      <c r="L1120" s="6" t="str">
        <f>OBV!H1120</f>
        <v>CONFIRMED BULLISH</v>
      </c>
      <c r="M1120" s="8">
        <f t="shared" si="170"/>
        <v>25</v>
      </c>
      <c r="N1120" s="8">
        <f t="shared" si="171"/>
        <v>100</v>
      </c>
      <c r="O1120" s="8">
        <f t="shared" si="172"/>
        <v>50</v>
      </c>
      <c r="P1120" s="8">
        <f t="shared" si="173"/>
        <v>100</v>
      </c>
      <c r="Q1120" s="9">
        <f t="shared" si="174"/>
        <v>66.25</v>
      </c>
      <c r="R1120" s="9">
        <f t="shared" si="175"/>
        <v>67.5</v>
      </c>
      <c r="S1120" s="9">
        <f t="shared" si="176"/>
        <v>76.25</v>
      </c>
      <c r="T1120" s="9">
        <f t="shared" si="177"/>
        <v>68.75</v>
      </c>
      <c r="U1120" s="8">
        <f t="shared" si="178"/>
        <v>70</v>
      </c>
      <c r="V1120" s="8">
        <f t="shared" si="179"/>
        <v>69.6875</v>
      </c>
    </row>
    <row r="1121" spans="1:22" ht="13.5" x14ac:dyDescent="0.25">
      <c r="A1121" s="3">
        <f>RSI!A1121</f>
        <v>43642</v>
      </c>
      <c r="B1121" s="2">
        <f>RSI!B1121</f>
        <v>8.4403000000000006</v>
      </c>
      <c r="C1121" s="2">
        <f>RSI!I1121</f>
        <v>68.681266508875268</v>
      </c>
      <c r="D1121" s="2">
        <f>MACD!E1121</f>
        <v>-0.12007826526140963</v>
      </c>
      <c r="E1121" s="2">
        <f>MACD!F1121</f>
        <v>6.3081879673520691E-2</v>
      </c>
      <c r="F1121" s="2">
        <f>'Moving Avg'!D1121</f>
        <v>8.3258600000000005</v>
      </c>
      <c r="G1121" s="2">
        <f>'Moving Avg'!F1121</f>
        <v>7.9577699999999991</v>
      </c>
      <c r="H1121" s="2">
        <f>'Moving Avg'!G1121</f>
        <v>7.7393600000000005</v>
      </c>
      <c r="I1121" s="2">
        <f>'Moving Avg'!H1121</f>
        <v>7.2209860000000035</v>
      </c>
      <c r="J1121" s="6" t="str">
        <f>OBV!F1121</f>
        <v>BULLISH</v>
      </c>
      <c r="K1121" s="6" t="str">
        <f>OBV!G1121</f>
        <v>STRONG</v>
      </c>
      <c r="L1121" s="6" t="str">
        <f>OBV!H1121</f>
        <v>CONFIRMED BULLISH</v>
      </c>
      <c r="M1121" s="8">
        <f t="shared" si="170"/>
        <v>25</v>
      </c>
      <c r="N1121" s="8">
        <f t="shared" si="171"/>
        <v>100</v>
      </c>
      <c r="O1121" s="8">
        <f t="shared" si="172"/>
        <v>50</v>
      </c>
      <c r="P1121" s="8">
        <f t="shared" si="173"/>
        <v>100</v>
      </c>
      <c r="Q1121" s="9">
        <f t="shared" si="174"/>
        <v>66.25</v>
      </c>
      <c r="R1121" s="9">
        <f t="shared" si="175"/>
        <v>67.5</v>
      </c>
      <c r="S1121" s="9">
        <f t="shared" si="176"/>
        <v>76.25</v>
      </c>
      <c r="T1121" s="9">
        <f t="shared" si="177"/>
        <v>68.75</v>
      </c>
      <c r="U1121" s="8">
        <f t="shared" si="178"/>
        <v>70</v>
      </c>
      <c r="V1121" s="8">
        <f t="shared" si="179"/>
        <v>69.6875</v>
      </c>
    </row>
    <row r="1122" spans="1:22" ht="13.5" x14ac:dyDescent="0.25">
      <c r="A1122" s="3">
        <f>RSI!A1122</f>
        <v>43643</v>
      </c>
      <c r="B1122" s="2">
        <f>RSI!B1122</f>
        <v>8.2058</v>
      </c>
      <c r="C1122" s="2">
        <f>RSI!I1122</f>
        <v>57.535961905288595</v>
      </c>
      <c r="D1122" s="2">
        <f>MACD!E1122</f>
        <v>-0.16445907665298432</v>
      </c>
      <c r="E1122" s="2">
        <f>MACD!F1122</f>
        <v>1.7573688408219691E-2</v>
      </c>
      <c r="F1122" s="2">
        <f>'Moving Avg'!D1122</f>
        <v>8.3352399999999989</v>
      </c>
      <c r="G1122" s="2">
        <f>'Moving Avg'!F1122</f>
        <v>7.9723050000000031</v>
      </c>
      <c r="H1122" s="2">
        <f>'Moving Avg'!G1122</f>
        <v>7.7853120000000002</v>
      </c>
      <c r="I1122" s="2">
        <f>'Moving Avg'!H1122</f>
        <v>7.217469000000003</v>
      </c>
      <c r="J1122" s="6" t="str">
        <f>OBV!F1122</f>
        <v>BEARISH</v>
      </c>
      <c r="K1122" s="6" t="str">
        <f>OBV!G1122</f>
        <v>WEAK</v>
      </c>
      <c r="L1122" s="6" t="str">
        <f>OBV!H1122</f>
        <v>BEARISH DIVERGENCE</v>
      </c>
      <c r="M1122" s="8">
        <f t="shared" si="170"/>
        <v>25</v>
      </c>
      <c r="N1122" s="8">
        <f t="shared" si="171"/>
        <v>100</v>
      </c>
      <c r="O1122" s="8">
        <f t="shared" si="172"/>
        <v>50</v>
      </c>
      <c r="P1122" s="8">
        <f t="shared" si="173"/>
        <v>0</v>
      </c>
      <c r="Q1122" s="9">
        <f t="shared" si="174"/>
        <v>51.25</v>
      </c>
      <c r="R1122" s="9">
        <f t="shared" si="175"/>
        <v>42.5</v>
      </c>
      <c r="S1122" s="9">
        <f t="shared" si="176"/>
        <v>31.25</v>
      </c>
      <c r="T1122" s="9">
        <f t="shared" si="177"/>
        <v>43.75</v>
      </c>
      <c r="U1122" s="8">
        <f t="shared" si="178"/>
        <v>41.666666666666664</v>
      </c>
      <c r="V1122" s="8">
        <f t="shared" si="179"/>
        <v>42.1875</v>
      </c>
    </row>
    <row r="1123" spans="1:22" ht="13.5" x14ac:dyDescent="0.25">
      <c r="A1123" s="3">
        <f>RSI!A1123</f>
        <v>43644</v>
      </c>
      <c r="B1123" s="2">
        <f>RSI!B1123</f>
        <v>8.4215</v>
      </c>
      <c r="C1123" s="2">
        <f>RSI!I1123</f>
        <v>63.416661142822484</v>
      </c>
      <c r="D1123" s="2">
        <f>MACD!E1123</f>
        <v>-0.21776587672726055</v>
      </c>
      <c r="E1123" s="2">
        <f>MACD!F1123</f>
        <v>-2.9494224618876359E-2</v>
      </c>
      <c r="F1123" s="2">
        <f>'Moving Avg'!D1123</f>
        <v>8.3690000000000015</v>
      </c>
      <c r="G1123" s="2">
        <f>'Moving Avg'!F1123</f>
        <v>7.9995000000000029</v>
      </c>
      <c r="H1123" s="2">
        <f>'Moving Avg'!G1123</f>
        <v>7.8365159999999996</v>
      </c>
      <c r="I1123" s="2">
        <f>'Moving Avg'!H1123</f>
        <v>7.2151245000000026</v>
      </c>
      <c r="J1123" s="6" t="str">
        <f>OBV!F1123</f>
        <v>BEARISH</v>
      </c>
      <c r="K1123" s="6" t="str">
        <f>OBV!G1123</f>
        <v>WEAK</v>
      </c>
      <c r="L1123" s="6" t="str">
        <f>OBV!H1123</f>
        <v>BEARISH DIVERGENCE</v>
      </c>
      <c r="M1123" s="8">
        <f t="shared" si="170"/>
        <v>25</v>
      </c>
      <c r="N1123" s="8">
        <f t="shared" si="171"/>
        <v>100</v>
      </c>
      <c r="O1123" s="8">
        <f t="shared" si="172"/>
        <v>50</v>
      </c>
      <c r="P1123" s="8">
        <f t="shared" si="173"/>
        <v>0</v>
      </c>
      <c r="Q1123" s="9">
        <f t="shared" si="174"/>
        <v>51.25</v>
      </c>
      <c r="R1123" s="9">
        <f t="shared" si="175"/>
        <v>42.5</v>
      </c>
      <c r="S1123" s="9">
        <f t="shared" si="176"/>
        <v>31.25</v>
      </c>
      <c r="T1123" s="9">
        <f t="shared" si="177"/>
        <v>43.75</v>
      </c>
      <c r="U1123" s="8">
        <f t="shared" si="178"/>
        <v>41.666666666666664</v>
      </c>
      <c r="V1123" s="8">
        <f t="shared" si="179"/>
        <v>42.1875</v>
      </c>
    </row>
    <row r="1124" spans="1:22" ht="13.5" x14ac:dyDescent="0.25">
      <c r="A1124" s="3">
        <f>RSI!A1124</f>
        <v>43647</v>
      </c>
      <c r="B1124" s="2">
        <f>RSI!B1124</f>
        <v>8.5246999999999993</v>
      </c>
      <c r="C1124" s="2">
        <f>RSI!I1124</f>
        <v>65.853192575908906</v>
      </c>
      <c r="D1124" s="2">
        <f>MACD!E1124</f>
        <v>-0.24839922861762354</v>
      </c>
      <c r="E1124" s="2">
        <f>MACD!F1124</f>
        <v>-7.32752254186258E-2</v>
      </c>
      <c r="F1124" s="2">
        <f>'Moving Avg'!D1124</f>
        <v>8.4065200000000004</v>
      </c>
      <c r="G1124" s="2">
        <f>'Moving Avg'!F1124</f>
        <v>8.036545000000002</v>
      </c>
      <c r="H1124" s="2">
        <f>'Moving Avg'!G1124</f>
        <v>7.8865959999999999</v>
      </c>
      <c r="I1124" s="2">
        <f>'Moving Avg'!H1124</f>
        <v>7.2146090000000029</v>
      </c>
      <c r="J1124" s="6" t="str">
        <f>OBV!F1124</f>
        <v>BEARISH</v>
      </c>
      <c r="K1124" s="6" t="str">
        <f>OBV!G1124</f>
        <v>WEAK</v>
      </c>
      <c r="L1124" s="6" t="str">
        <f>OBV!H1124</f>
        <v>BEARISH DIVERGENCE</v>
      </c>
      <c r="M1124" s="8">
        <f t="shared" si="170"/>
        <v>25</v>
      </c>
      <c r="N1124" s="8">
        <f t="shared" si="171"/>
        <v>100</v>
      </c>
      <c r="O1124" s="8">
        <f t="shared" si="172"/>
        <v>50</v>
      </c>
      <c r="P1124" s="8">
        <f t="shared" si="173"/>
        <v>0</v>
      </c>
      <c r="Q1124" s="9">
        <f t="shared" si="174"/>
        <v>51.25</v>
      </c>
      <c r="R1124" s="9">
        <f t="shared" si="175"/>
        <v>42.5</v>
      </c>
      <c r="S1124" s="9">
        <f t="shared" si="176"/>
        <v>31.25</v>
      </c>
      <c r="T1124" s="9">
        <f t="shared" si="177"/>
        <v>43.75</v>
      </c>
      <c r="U1124" s="8">
        <f t="shared" si="178"/>
        <v>41.666666666666664</v>
      </c>
      <c r="V1124" s="8">
        <f t="shared" si="179"/>
        <v>42.1875</v>
      </c>
    </row>
    <row r="1125" spans="1:22" ht="13.5" x14ac:dyDescent="0.25">
      <c r="A1125" s="3">
        <f>RSI!A1125</f>
        <v>43648</v>
      </c>
      <c r="B1125" s="2">
        <f>RSI!B1125</f>
        <v>8.6278000000000006</v>
      </c>
      <c r="C1125" s="2">
        <f>RSI!I1125</f>
        <v>68.136408848330959</v>
      </c>
      <c r="D1125" s="2">
        <f>MACD!E1125</f>
        <v>-0.284794598575969</v>
      </c>
      <c r="E1125" s="2">
        <f>MACD!F1125</f>
        <v>-0.11557910005009445</v>
      </c>
      <c r="F1125" s="2">
        <f>'Moving Avg'!D1125</f>
        <v>8.4440199999999983</v>
      </c>
      <c r="G1125" s="2">
        <f>'Moving Avg'!F1125</f>
        <v>8.0717100000000013</v>
      </c>
      <c r="H1125" s="2">
        <f>'Moving Avg'!G1125</f>
        <v>7.9391119999999988</v>
      </c>
      <c r="I1125" s="2">
        <f>'Moving Avg'!H1125</f>
        <v>7.2155465000000012</v>
      </c>
      <c r="J1125" s="6" t="str">
        <f>OBV!F1125</f>
        <v>BEARISH</v>
      </c>
      <c r="K1125" s="6" t="str">
        <f>OBV!G1125</f>
        <v>WEAK</v>
      </c>
      <c r="L1125" s="6" t="str">
        <f>OBV!H1125</f>
        <v>BEARISH DIVERGENCE</v>
      </c>
      <c r="M1125" s="8">
        <f t="shared" si="170"/>
        <v>25</v>
      </c>
      <c r="N1125" s="8">
        <f t="shared" si="171"/>
        <v>100</v>
      </c>
      <c r="O1125" s="8">
        <f t="shared" si="172"/>
        <v>50</v>
      </c>
      <c r="P1125" s="8">
        <f t="shared" si="173"/>
        <v>0</v>
      </c>
      <c r="Q1125" s="9">
        <f t="shared" si="174"/>
        <v>51.25</v>
      </c>
      <c r="R1125" s="9">
        <f t="shared" si="175"/>
        <v>42.5</v>
      </c>
      <c r="S1125" s="9">
        <f t="shared" si="176"/>
        <v>31.25</v>
      </c>
      <c r="T1125" s="9">
        <f t="shared" si="177"/>
        <v>43.75</v>
      </c>
      <c r="U1125" s="8">
        <f t="shared" si="178"/>
        <v>41.666666666666664</v>
      </c>
      <c r="V1125" s="8">
        <f t="shared" si="179"/>
        <v>42.1875</v>
      </c>
    </row>
    <row r="1126" spans="1:22" ht="13.5" x14ac:dyDescent="0.25">
      <c r="A1126" s="3">
        <f>RSI!A1126</f>
        <v>43649</v>
      </c>
      <c r="B1126" s="2">
        <f>RSI!B1126</f>
        <v>8.4403000000000006</v>
      </c>
      <c r="C1126" s="2">
        <f>RSI!I1126</f>
        <v>60.246755859533749</v>
      </c>
      <c r="D1126" s="2">
        <f>MACD!E1126</f>
        <v>-0.26164630326041571</v>
      </c>
      <c r="E1126" s="2">
        <f>MACD!F1126</f>
        <v>-0.14479254069215872</v>
      </c>
      <c r="F1126" s="2">
        <f>'Moving Avg'!D1126</f>
        <v>8.4440199999999983</v>
      </c>
      <c r="G1126" s="2">
        <f>'Moving Avg'!F1126</f>
        <v>8.0975000000000001</v>
      </c>
      <c r="H1126" s="2">
        <f>'Moving Avg'!G1126</f>
        <v>7.9897539999999978</v>
      </c>
      <c r="I1126" s="2">
        <f>'Moving Avg'!H1126</f>
        <v>7.2159215000000003</v>
      </c>
      <c r="J1126" s="6" t="str">
        <f>OBV!F1126</f>
        <v>BEARISH</v>
      </c>
      <c r="K1126" s="6" t="str">
        <f>OBV!G1126</f>
        <v>WEAK</v>
      </c>
      <c r="L1126" s="6" t="str">
        <f>OBV!H1126</f>
        <v>NEUTRAL</v>
      </c>
      <c r="M1126" s="8">
        <f t="shared" si="170"/>
        <v>25</v>
      </c>
      <c r="N1126" s="8">
        <f t="shared" si="171"/>
        <v>100</v>
      </c>
      <c r="O1126" s="8">
        <f t="shared" si="172"/>
        <v>50</v>
      </c>
      <c r="P1126" s="8">
        <f t="shared" si="173"/>
        <v>0</v>
      </c>
      <c r="Q1126" s="9">
        <f t="shared" si="174"/>
        <v>51.25</v>
      </c>
      <c r="R1126" s="9">
        <f t="shared" si="175"/>
        <v>42.5</v>
      </c>
      <c r="S1126" s="9">
        <f t="shared" si="176"/>
        <v>31.25</v>
      </c>
      <c r="T1126" s="9">
        <f t="shared" si="177"/>
        <v>43.75</v>
      </c>
      <c r="U1126" s="8">
        <f t="shared" si="178"/>
        <v>41.666666666666664</v>
      </c>
      <c r="V1126" s="8">
        <f t="shared" si="179"/>
        <v>42.1875</v>
      </c>
    </row>
    <row r="1127" spans="1:22" ht="13.5" x14ac:dyDescent="0.25">
      <c r="A1127" s="3">
        <f>RSI!A1127</f>
        <v>43650</v>
      </c>
      <c r="B1127" s="2">
        <f>RSI!B1127</f>
        <v>8.1964000000000006</v>
      </c>
      <c r="C1127" s="2">
        <f>RSI!I1127</f>
        <v>51.838160471886269</v>
      </c>
      <c r="D1127" s="2">
        <f>MACD!E1127</f>
        <v>-0.22300480347460727</v>
      </c>
      <c r="E1127" s="2">
        <f>MACD!F1127</f>
        <v>-0.16043499324864843</v>
      </c>
      <c r="F1127" s="2">
        <f>'Moving Avg'!D1127</f>
        <v>8.4421400000000002</v>
      </c>
      <c r="G1127" s="2">
        <f>'Moving Avg'!F1127</f>
        <v>8.1204750000000026</v>
      </c>
      <c r="H1127" s="2">
        <f>'Moving Avg'!G1127</f>
        <v>8.0338299999999983</v>
      </c>
      <c r="I1127" s="2">
        <f>'Moving Avg'!H1127</f>
        <v>7.2154055000000019</v>
      </c>
      <c r="J1127" s="6" t="str">
        <f>OBV!F1127</f>
        <v>BULLISH</v>
      </c>
      <c r="K1127" s="6" t="str">
        <f>OBV!G1127</f>
        <v>STRONG</v>
      </c>
      <c r="L1127" s="6" t="str">
        <f>OBV!H1127</f>
        <v>BULLISH DIVERGENCE</v>
      </c>
      <c r="M1127" s="8">
        <f t="shared" si="170"/>
        <v>25</v>
      </c>
      <c r="N1127" s="8">
        <f t="shared" si="171"/>
        <v>100</v>
      </c>
      <c r="O1127" s="8">
        <f t="shared" si="172"/>
        <v>50</v>
      </c>
      <c r="P1127" s="8">
        <f t="shared" si="173"/>
        <v>83</v>
      </c>
      <c r="Q1127" s="9">
        <f t="shared" si="174"/>
        <v>63.7</v>
      </c>
      <c r="R1127" s="9">
        <f t="shared" si="175"/>
        <v>63.25</v>
      </c>
      <c r="S1127" s="9">
        <f t="shared" si="176"/>
        <v>68.599999999999994</v>
      </c>
      <c r="T1127" s="9">
        <f t="shared" si="177"/>
        <v>64.5</v>
      </c>
      <c r="U1127" s="8">
        <f t="shared" si="178"/>
        <v>65.183333333333337</v>
      </c>
      <c r="V1127" s="8">
        <f t="shared" si="179"/>
        <v>65.012500000000003</v>
      </c>
    </row>
    <row r="1128" spans="1:22" ht="13.5" x14ac:dyDescent="0.25">
      <c r="A1128" s="3">
        <f>RSI!A1128</f>
        <v>43651</v>
      </c>
      <c r="B1128" s="2">
        <f>RSI!B1128</f>
        <v>7.9526000000000003</v>
      </c>
      <c r="C1128" s="2">
        <f>RSI!I1128</f>
        <v>45.06710957386003</v>
      </c>
      <c r="D1128" s="2">
        <f>MACD!E1128</f>
        <v>-0.15812608081080093</v>
      </c>
      <c r="E1128" s="2">
        <f>MACD!F1128</f>
        <v>-0.15997321076107893</v>
      </c>
      <c r="F1128" s="2">
        <f>'Moving Avg'!D1128</f>
        <v>8.3483599999999996</v>
      </c>
      <c r="G1128" s="2">
        <f>'Moving Avg'!F1128</f>
        <v>8.1350100000000012</v>
      </c>
      <c r="H1128" s="2">
        <f>'Moving Avg'!G1128</f>
        <v>8.0677779999999988</v>
      </c>
      <c r="I1128" s="2">
        <f>'Moving Avg'!H1128</f>
        <v>7.213670500000001</v>
      </c>
      <c r="J1128" s="6" t="str">
        <f>OBV!F1128</f>
        <v>BEARISH</v>
      </c>
      <c r="K1128" s="6" t="str">
        <f>OBV!G1128</f>
        <v>WEAK</v>
      </c>
      <c r="L1128" s="6" t="str">
        <f>OBV!H1128</f>
        <v>CONFIRMED BEARISH</v>
      </c>
      <c r="M1128" s="8">
        <f t="shared" si="170"/>
        <v>25</v>
      </c>
      <c r="N1128" s="8">
        <f t="shared" si="171"/>
        <v>0</v>
      </c>
      <c r="O1128" s="8">
        <f t="shared" si="172"/>
        <v>50</v>
      </c>
      <c r="P1128" s="8">
        <f t="shared" si="173"/>
        <v>0</v>
      </c>
      <c r="Q1128" s="9">
        <f t="shared" si="174"/>
        <v>16.25</v>
      </c>
      <c r="R1128" s="9">
        <f t="shared" si="175"/>
        <v>22.5</v>
      </c>
      <c r="S1128" s="9">
        <f t="shared" si="176"/>
        <v>16.25</v>
      </c>
      <c r="T1128" s="9">
        <f t="shared" si="177"/>
        <v>18.75</v>
      </c>
      <c r="U1128" s="8">
        <f t="shared" si="178"/>
        <v>18.333333333333332</v>
      </c>
      <c r="V1128" s="8">
        <f t="shared" si="179"/>
        <v>18.4375</v>
      </c>
    </row>
    <row r="1129" spans="1:22" ht="13.5" x14ac:dyDescent="0.25">
      <c r="A1129" s="3">
        <f>RSI!A1129</f>
        <v>43654</v>
      </c>
      <c r="B1129" s="2">
        <f>RSI!B1129</f>
        <v>7.7182000000000004</v>
      </c>
      <c r="C1129" s="2">
        <f>RSI!I1129</f>
        <v>39.698202046646387</v>
      </c>
      <c r="D1129" s="2">
        <f>MACD!E1129</f>
        <v>-7.1725644754419449E-2</v>
      </c>
      <c r="E1129" s="2">
        <f>MACD!F1129</f>
        <v>-0.14232369755974703</v>
      </c>
      <c r="F1129" s="2">
        <f>'Moving Avg'!D1129</f>
        <v>8.1870600000000007</v>
      </c>
      <c r="G1129" s="2">
        <f>'Moving Avg'!F1129</f>
        <v>8.126570000000001</v>
      </c>
      <c r="H1129" s="2">
        <f>'Moving Avg'!G1129</f>
        <v>8.0945999999999998</v>
      </c>
      <c r="I1129" s="2">
        <f>'Moving Avg'!H1129</f>
        <v>7.2100600000000012</v>
      </c>
      <c r="J1129" s="6" t="str">
        <f>OBV!F1129</f>
        <v>BEARISH</v>
      </c>
      <c r="K1129" s="6" t="str">
        <f>OBV!G1129</f>
        <v>WEAK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50</v>
      </c>
      <c r="P1129" s="8">
        <f t="shared" si="173"/>
        <v>0</v>
      </c>
      <c r="Q1129" s="9">
        <f t="shared" si="174"/>
        <v>16.25</v>
      </c>
      <c r="R1129" s="9">
        <f t="shared" si="175"/>
        <v>22.5</v>
      </c>
      <c r="S1129" s="9">
        <f t="shared" si="176"/>
        <v>16.25</v>
      </c>
      <c r="T1129" s="9">
        <f t="shared" si="177"/>
        <v>18.75</v>
      </c>
      <c r="U1129" s="8">
        <f t="shared" si="178"/>
        <v>18.333333333333332</v>
      </c>
      <c r="V1129" s="8">
        <f t="shared" si="179"/>
        <v>18.4375</v>
      </c>
    </row>
    <row r="1130" spans="1:22" ht="13.5" x14ac:dyDescent="0.25">
      <c r="A1130" s="3">
        <f>RSI!A1130</f>
        <v>43655</v>
      </c>
      <c r="B1130" s="2">
        <f>RSI!B1130</f>
        <v>7.69</v>
      </c>
      <c r="C1130" s="2">
        <f>RSI!I1130</f>
        <v>39.094779995656992</v>
      </c>
      <c r="D1130" s="2">
        <f>MACD!E1130</f>
        <v>2.1803194261313052E-2</v>
      </c>
      <c r="E1130" s="2">
        <f>MACD!F1130</f>
        <v>-0.10949831919553502</v>
      </c>
      <c r="F1130" s="2">
        <f>'Moving Avg'!D1130</f>
        <v>7.9995000000000003</v>
      </c>
      <c r="G1130" s="2">
        <f>'Moving Avg'!F1130</f>
        <v>8.1171900000000008</v>
      </c>
      <c r="H1130" s="2">
        <f>'Moving Avg'!G1130</f>
        <v>8.1131679999999999</v>
      </c>
      <c r="I1130" s="2">
        <f>'Moving Avg'!H1130</f>
        <v>7.2063085000000013</v>
      </c>
      <c r="J1130" s="6" t="str">
        <f>OBV!F1130</f>
        <v>BEARISH</v>
      </c>
      <c r="K1130" s="6" t="str">
        <f>OBV!G1130</f>
        <v>WEAK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50</v>
      </c>
      <c r="P1130" s="8">
        <f t="shared" si="173"/>
        <v>0</v>
      </c>
      <c r="Q1130" s="9">
        <f t="shared" si="174"/>
        <v>16.25</v>
      </c>
      <c r="R1130" s="9">
        <f t="shared" si="175"/>
        <v>22.5</v>
      </c>
      <c r="S1130" s="9">
        <f t="shared" si="176"/>
        <v>16.25</v>
      </c>
      <c r="T1130" s="9">
        <f t="shared" si="177"/>
        <v>18.75</v>
      </c>
      <c r="U1130" s="8">
        <f t="shared" si="178"/>
        <v>18.333333333333332</v>
      </c>
      <c r="V1130" s="8">
        <f t="shared" si="179"/>
        <v>18.4375</v>
      </c>
    </row>
    <row r="1131" spans="1:22" ht="13.5" x14ac:dyDescent="0.25">
      <c r="A1131" s="3">
        <f>RSI!A1131</f>
        <v>43656</v>
      </c>
      <c r="B1131" s="2">
        <f>RSI!B1131</f>
        <v>7.69</v>
      </c>
      <c r="C1131" s="2">
        <f>RSI!I1131</f>
        <v>39.094779995656992</v>
      </c>
      <c r="D1131" s="2">
        <f>MACD!E1131</f>
        <v>0.10338273258690123</v>
      </c>
      <c r="E1131" s="2">
        <f>MACD!F1131</f>
        <v>-6.6922108839047784E-2</v>
      </c>
      <c r="F1131" s="2">
        <f>'Moving Avg'!D1131</f>
        <v>7.8494399999999995</v>
      </c>
      <c r="G1131" s="2">
        <f>'Moving Avg'!F1131</f>
        <v>8.117189999999999</v>
      </c>
      <c r="H1131" s="2">
        <f>'Moving Avg'!G1131</f>
        <v>8.1238579999999985</v>
      </c>
      <c r="I1131" s="2">
        <f>'Moving Avg'!H1131</f>
        <v>7.2038230000000025</v>
      </c>
      <c r="J1131" s="6" t="str">
        <f>OBV!F1131</f>
        <v>BEARISH</v>
      </c>
      <c r="K1131" s="6" t="str">
        <f>OBV!G1131</f>
        <v>WEAK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50</v>
      </c>
      <c r="P1131" s="8">
        <f t="shared" si="173"/>
        <v>0</v>
      </c>
      <c r="Q1131" s="9">
        <f t="shared" si="174"/>
        <v>16.25</v>
      </c>
      <c r="R1131" s="9">
        <f t="shared" si="175"/>
        <v>22.5</v>
      </c>
      <c r="S1131" s="9">
        <f t="shared" si="176"/>
        <v>16.25</v>
      </c>
      <c r="T1131" s="9">
        <f t="shared" si="177"/>
        <v>18.75</v>
      </c>
      <c r="U1131" s="8">
        <f t="shared" si="178"/>
        <v>18.333333333333332</v>
      </c>
      <c r="V1131" s="8">
        <f t="shared" si="179"/>
        <v>18.4375</v>
      </c>
    </row>
    <row r="1132" spans="1:22" ht="13.5" x14ac:dyDescent="0.25">
      <c r="A1132" s="3">
        <f>RSI!A1132</f>
        <v>43657</v>
      </c>
      <c r="B1132" s="2">
        <f>RSI!B1132</f>
        <v>7.69</v>
      </c>
      <c r="C1132" s="2">
        <f>RSI!I1132</f>
        <v>39.094779995656992</v>
      </c>
      <c r="D1132" s="2">
        <f>MACD!E1132</f>
        <v>0.1385936787669273</v>
      </c>
      <c r="E1132" s="2">
        <f>MACD!F1132</f>
        <v>-2.5818951317852772E-2</v>
      </c>
      <c r="F1132" s="2">
        <f>'Moving Avg'!D1132</f>
        <v>7.7481600000000004</v>
      </c>
      <c r="G1132" s="2">
        <f>'Moving Avg'!F1132</f>
        <v>8.117189999999999</v>
      </c>
      <c r="H1132" s="2">
        <f>'Moving Avg'!G1132</f>
        <v>8.1276079999999986</v>
      </c>
      <c r="I1132" s="2">
        <f>'Moving Avg'!H1132</f>
        <v>7.2013845000000023</v>
      </c>
      <c r="J1132" s="6" t="str">
        <f>OBV!F1132</f>
        <v>BEARISH</v>
      </c>
      <c r="K1132" s="6" t="str">
        <f>OBV!G1132</f>
        <v>WEAK</v>
      </c>
      <c r="L1132" s="6" t="str">
        <f>OBV!H1132</f>
        <v>CONFIRMED BEARISH</v>
      </c>
      <c r="M1132" s="8">
        <f t="shared" si="170"/>
        <v>25</v>
      </c>
      <c r="N1132" s="8">
        <f t="shared" si="171"/>
        <v>0</v>
      </c>
      <c r="O1132" s="8">
        <f t="shared" si="172"/>
        <v>50</v>
      </c>
      <c r="P1132" s="8">
        <f t="shared" si="173"/>
        <v>0</v>
      </c>
      <c r="Q1132" s="9">
        <f t="shared" si="174"/>
        <v>16.25</v>
      </c>
      <c r="R1132" s="9">
        <f t="shared" si="175"/>
        <v>22.5</v>
      </c>
      <c r="S1132" s="9">
        <f t="shared" si="176"/>
        <v>16.25</v>
      </c>
      <c r="T1132" s="9">
        <f t="shared" si="177"/>
        <v>18.75</v>
      </c>
      <c r="U1132" s="8">
        <f t="shared" si="178"/>
        <v>18.333333333333332</v>
      </c>
      <c r="V1132" s="8">
        <f t="shared" si="179"/>
        <v>18.4375</v>
      </c>
    </row>
    <row r="1133" spans="1:22" ht="13.5" x14ac:dyDescent="0.25">
      <c r="A1133" s="3">
        <f>RSI!A1133</f>
        <v>43658</v>
      </c>
      <c r="B1133" s="2">
        <f>RSI!B1133</f>
        <v>7.6430999999999996</v>
      </c>
      <c r="C1133" s="2">
        <f>RSI!I1133</f>
        <v>37.898186729088245</v>
      </c>
      <c r="D1133" s="2">
        <f>MACD!E1133</f>
        <v>0.20713793940635661</v>
      </c>
      <c r="E1133" s="2">
        <f>MACD!F1133</f>
        <v>2.0772426826989102E-2</v>
      </c>
      <c r="F1133" s="2">
        <f>'Moving Avg'!D1133</f>
        <v>7.6862599999999999</v>
      </c>
      <c r="G1133" s="2">
        <f>'Moving Avg'!F1133</f>
        <v>8.114374999999999</v>
      </c>
      <c r="H1133" s="2">
        <f>'Moving Avg'!G1133</f>
        <v>8.1234799999999989</v>
      </c>
      <c r="I1133" s="2">
        <f>'Moving Avg'!H1133</f>
        <v>7.1976330000000006</v>
      </c>
      <c r="J1133" s="6" t="str">
        <f>OBV!F1133</f>
        <v>BEARISH</v>
      </c>
      <c r="K1133" s="6" t="str">
        <f>OBV!G1133</f>
        <v>WEAK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50</v>
      </c>
      <c r="P1133" s="8">
        <f t="shared" si="173"/>
        <v>0</v>
      </c>
      <c r="Q1133" s="9">
        <f t="shared" si="174"/>
        <v>16.25</v>
      </c>
      <c r="R1133" s="9">
        <f t="shared" si="175"/>
        <v>22.5</v>
      </c>
      <c r="S1133" s="9">
        <f t="shared" si="176"/>
        <v>16.25</v>
      </c>
      <c r="T1133" s="9">
        <f t="shared" si="177"/>
        <v>18.75</v>
      </c>
      <c r="U1133" s="8">
        <f t="shared" si="178"/>
        <v>18.333333333333332</v>
      </c>
      <c r="V1133" s="8">
        <f t="shared" si="179"/>
        <v>18.4375</v>
      </c>
    </row>
    <row r="1134" spans="1:22" ht="13.5" x14ac:dyDescent="0.25">
      <c r="A1134" s="3">
        <f>RSI!A1134</f>
        <v>43661</v>
      </c>
      <c r="B1134" s="2">
        <f>RSI!B1134</f>
        <v>7.6430999999999996</v>
      </c>
      <c r="C1134" s="2">
        <f>RSI!I1134</f>
        <v>37.898186729088245</v>
      </c>
      <c r="D1134" s="2">
        <f>MACD!E1134</f>
        <v>0.2832277397431584</v>
      </c>
      <c r="E1134" s="2">
        <f>MACD!F1134</f>
        <v>7.3263489410222968E-2</v>
      </c>
      <c r="F1134" s="2">
        <f>'Moving Avg'!D1134</f>
        <v>7.6712400000000001</v>
      </c>
      <c r="G1134" s="2">
        <f>'Moving Avg'!F1134</f>
        <v>8.1035900000000005</v>
      </c>
      <c r="H1134" s="2">
        <f>'Moving Avg'!G1134</f>
        <v>8.1099740000000011</v>
      </c>
      <c r="I1134" s="2">
        <f>'Moving Avg'!H1134</f>
        <v>7.1938815000000007</v>
      </c>
      <c r="J1134" s="6" t="str">
        <f>OBV!F1134</f>
        <v>BEARISH</v>
      </c>
      <c r="K1134" s="6" t="str">
        <f>OBV!G1134</f>
        <v>WEAK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0</v>
      </c>
      <c r="Q1134" s="9">
        <f t="shared" si="174"/>
        <v>16.25</v>
      </c>
      <c r="R1134" s="9">
        <f t="shared" si="175"/>
        <v>22.5</v>
      </c>
      <c r="S1134" s="9">
        <f t="shared" si="176"/>
        <v>16.25</v>
      </c>
      <c r="T1134" s="9">
        <f t="shared" si="177"/>
        <v>18.75</v>
      </c>
      <c r="U1134" s="8">
        <f t="shared" si="178"/>
        <v>18.333333333333332</v>
      </c>
      <c r="V1134" s="8">
        <f t="shared" si="179"/>
        <v>18.4375</v>
      </c>
    </row>
    <row r="1135" spans="1:22" ht="13.5" x14ac:dyDescent="0.25">
      <c r="A1135" s="3">
        <f>RSI!A1135</f>
        <v>43662</v>
      </c>
      <c r="B1135" s="2">
        <f>RSI!B1135</f>
        <v>7.9150999999999998</v>
      </c>
      <c r="C1135" s="2">
        <f>RSI!I1135</f>
        <v>48.500410709092506</v>
      </c>
      <c r="D1135" s="2">
        <f>MACD!E1135</f>
        <v>0.34537470308688523</v>
      </c>
      <c r="E1135" s="2">
        <f>MACD!F1135</f>
        <v>0.12768573214555543</v>
      </c>
      <c r="F1135" s="2">
        <f>'Moving Avg'!D1135</f>
        <v>7.7162600000000001</v>
      </c>
      <c r="G1135" s="2">
        <f>'Moving Avg'!F1135</f>
        <v>8.1064049999999988</v>
      </c>
      <c r="H1135" s="2">
        <f>'Moving Avg'!G1135</f>
        <v>8.0957199999999983</v>
      </c>
      <c r="I1135" s="2">
        <f>'Moving Avg'!H1135</f>
        <v>7.1917715000000006</v>
      </c>
      <c r="J1135" s="6" t="str">
        <f>OBV!F1135</f>
        <v>BULLISH</v>
      </c>
      <c r="K1135" s="6" t="str">
        <f>OBV!G1135</f>
        <v>STRONG</v>
      </c>
      <c r="L1135" s="6" t="str">
        <f>OBV!H1135</f>
        <v>CONFIRMED BULLISH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100</v>
      </c>
      <c r="Q1135" s="9">
        <f t="shared" si="174"/>
        <v>31.25</v>
      </c>
      <c r="R1135" s="9">
        <f t="shared" si="175"/>
        <v>47.5</v>
      </c>
      <c r="S1135" s="9">
        <f t="shared" si="176"/>
        <v>61.25</v>
      </c>
      <c r="T1135" s="9">
        <f t="shared" si="177"/>
        <v>43.75</v>
      </c>
      <c r="U1135" s="8">
        <f t="shared" si="178"/>
        <v>46.666666666666664</v>
      </c>
      <c r="V1135" s="8">
        <f t="shared" si="179"/>
        <v>45.9375</v>
      </c>
    </row>
    <row r="1136" spans="1:22" ht="13.5" x14ac:dyDescent="0.25">
      <c r="A1136" s="3">
        <f>RSI!A1136</f>
        <v>43663</v>
      </c>
      <c r="B1136" s="2">
        <f>RSI!B1136</f>
        <v>7.9245000000000001</v>
      </c>
      <c r="C1136" s="2">
        <f>RSI!I1136</f>
        <v>48.825564920823481</v>
      </c>
      <c r="D1136" s="2">
        <f>MACD!E1136</f>
        <v>0.36870893701046636</v>
      </c>
      <c r="E1136" s="2">
        <f>MACD!F1136</f>
        <v>0.17589037311853761</v>
      </c>
      <c r="F1136" s="2">
        <f>'Moving Avg'!D1136</f>
        <v>7.7631599999999992</v>
      </c>
      <c r="G1136" s="2">
        <f>'Moving Avg'!F1136</f>
        <v>8.0956200000000003</v>
      </c>
      <c r="H1136" s="2">
        <f>'Moving Avg'!G1136</f>
        <v>8.0865299999999998</v>
      </c>
      <c r="I1136" s="2">
        <f>'Moving Avg'!H1136</f>
        <v>7.1896615000000006</v>
      </c>
      <c r="J1136" s="6" t="str">
        <f>OBV!F1136</f>
        <v>BULLISH</v>
      </c>
      <c r="K1136" s="6" t="str">
        <f>OBV!G1136</f>
        <v>STRONG</v>
      </c>
      <c r="L1136" s="6" t="str">
        <f>OBV!H1136</f>
        <v>CONFIRMED BULLISH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100</v>
      </c>
      <c r="Q1136" s="9">
        <f t="shared" si="174"/>
        <v>31.25</v>
      </c>
      <c r="R1136" s="9">
        <f t="shared" si="175"/>
        <v>47.5</v>
      </c>
      <c r="S1136" s="9">
        <f t="shared" si="176"/>
        <v>61.25</v>
      </c>
      <c r="T1136" s="9">
        <f t="shared" si="177"/>
        <v>43.75</v>
      </c>
      <c r="U1136" s="8">
        <f t="shared" si="178"/>
        <v>46.666666666666664</v>
      </c>
      <c r="V1136" s="8">
        <f t="shared" si="179"/>
        <v>45.9375</v>
      </c>
    </row>
    <row r="1137" spans="1:22" ht="13.5" x14ac:dyDescent="0.25">
      <c r="A1137" s="3">
        <f>RSI!A1137</f>
        <v>43664</v>
      </c>
      <c r="B1137" s="2">
        <f>RSI!B1137</f>
        <v>7.9245000000000001</v>
      </c>
      <c r="C1137" s="2">
        <f>RSI!I1137</f>
        <v>48.825564920823481</v>
      </c>
      <c r="D1137" s="2">
        <f>MACD!E1137</f>
        <v>0.35114391872255446</v>
      </c>
      <c r="E1137" s="2">
        <f>MACD!F1137</f>
        <v>0.21094108223934099</v>
      </c>
      <c r="F1137" s="2">
        <f>'Moving Avg'!D1137</f>
        <v>7.81006</v>
      </c>
      <c r="G1137" s="2">
        <f>'Moving Avg'!F1137</f>
        <v>8.0838999999999999</v>
      </c>
      <c r="H1137" s="2">
        <f>'Moving Avg'!G1137</f>
        <v>8.073401999999998</v>
      </c>
      <c r="I1137" s="2">
        <f>'Moving Avg'!H1137</f>
        <v>7.1875515000000014</v>
      </c>
      <c r="J1137" s="6" t="str">
        <f>OBV!F1137</f>
        <v>BULLISH</v>
      </c>
      <c r="K1137" s="6" t="str">
        <f>OBV!G1137</f>
        <v>STRONG</v>
      </c>
      <c r="L1137" s="6" t="str">
        <f>OBV!H1137</f>
        <v>CONFIRMED BULLISH</v>
      </c>
      <c r="M1137" s="8">
        <f t="shared" si="170"/>
        <v>25</v>
      </c>
      <c r="N1137" s="8">
        <f t="shared" si="171"/>
        <v>0</v>
      </c>
      <c r="O1137" s="8">
        <f t="shared" si="172"/>
        <v>50</v>
      </c>
      <c r="P1137" s="8">
        <f t="shared" si="173"/>
        <v>100</v>
      </c>
      <c r="Q1137" s="9">
        <f t="shared" si="174"/>
        <v>31.25</v>
      </c>
      <c r="R1137" s="9">
        <f t="shared" si="175"/>
        <v>47.5</v>
      </c>
      <c r="S1137" s="9">
        <f t="shared" si="176"/>
        <v>61.25</v>
      </c>
      <c r="T1137" s="9">
        <f t="shared" si="177"/>
        <v>43.75</v>
      </c>
      <c r="U1137" s="8">
        <f t="shared" si="178"/>
        <v>46.666666666666664</v>
      </c>
      <c r="V1137" s="8">
        <f t="shared" si="179"/>
        <v>45.9375</v>
      </c>
    </row>
    <row r="1138" spans="1:22" ht="13.5" x14ac:dyDescent="0.25">
      <c r="A1138" s="3">
        <f>RSI!A1138</f>
        <v>43665</v>
      </c>
      <c r="B1138" s="2">
        <f>RSI!B1138</f>
        <v>7.9714</v>
      </c>
      <c r="C1138" s="2">
        <f>RSI!I1138</f>
        <v>50.629286005839894</v>
      </c>
      <c r="D1138" s="2">
        <f>MACD!E1138</f>
        <v>0.29549732127507333</v>
      </c>
      <c r="E1138" s="2">
        <f>MACD!F1138</f>
        <v>0.22785233004648747</v>
      </c>
      <c r="F1138" s="2">
        <f>'Moving Avg'!D1138</f>
        <v>7.8757200000000012</v>
      </c>
      <c r="G1138" s="2">
        <f>'Moving Avg'!F1138</f>
        <v>8.0698349999999994</v>
      </c>
      <c r="H1138" s="2">
        <f>'Moving Avg'!G1138</f>
        <v>8.0621480000000005</v>
      </c>
      <c r="I1138" s="2">
        <f>'Moving Avg'!H1138</f>
        <v>7.1857230000000012</v>
      </c>
      <c r="J1138" s="6" t="str">
        <f>OBV!F1138</f>
        <v>BULLISH</v>
      </c>
      <c r="K1138" s="6" t="str">
        <f>OBV!G1138</f>
        <v>STRONG</v>
      </c>
      <c r="L1138" s="6" t="str">
        <f>OBV!H1138</f>
        <v>CONFIRMED BULLISH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100</v>
      </c>
      <c r="Q1138" s="9">
        <f t="shared" si="174"/>
        <v>31.25</v>
      </c>
      <c r="R1138" s="9">
        <f t="shared" si="175"/>
        <v>47.5</v>
      </c>
      <c r="S1138" s="9">
        <f t="shared" si="176"/>
        <v>61.25</v>
      </c>
      <c r="T1138" s="9">
        <f t="shared" si="177"/>
        <v>43.75</v>
      </c>
      <c r="U1138" s="8">
        <f t="shared" si="178"/>
        <v>46.666666666666664</v>
      </c>
      <c r="V1138" s="8">
        <f t="shared" si="179"/>
        <v>45.9375</v>
      </c>
    </row>
    <row r="1139" spans="1:22" ht="13.5" x14ac:dyDescent="0.25">
      <c r="A1139" s="3">
        <f>RSI!A1139</f>
        <v>43668</v>
      </c>
      <c r="B1139" s="2">
        <f>RSI!B1139</f>
        <v>8.1495999999999995</v>
      </c>
      <c r="C1139" s="2">
        <f>RSI!I1139</f>
        <v>56.852209061648736</v>
      </c>
      <c r="D1139" s="2">
        <f>MACD!E1139</f>
        <v>0.19905628542562237</v>
      </c>
      <c r="E1139" s="2">
        <f>MACD!F1139</f>
        <v>0.22209312112231447</v>
      </c>
      <c r="F1139" s="2">
        <f>'Moving Avg'!D1139</f>
        <v>7.9770199999999987</v>
      </c>
      <c r="G1139" s="2">
        <f>'Moving Avg'!F1139</f>
        <v>8.0604599999999991</v>
      </c>
      <c r="H1139" s="2">
        <f>'Moving Avg'!G1139</f>
        <v>8.0600860000000001</v>
      </c>
      <c r="I1139" s="2">
        <f>'Moving Avg'!H1139</f>
        <v>7.186004500000001</v>
      </c>
      <c r="J1139" s="6" t="str">
        <f>OBV!F1139</f>
        <v>BULLISH</v>
      </c>
      <c r="K1139" s="6" t="str">
        <f>OBV!G1139</f>
        <v>STRONG</v>
      </c>
      <c r="L1139" s="6" t="str">
        <f>OBV!H1139</f>
        <v>CONFIRMED BULLISH</v>
      </c>
      <c r="M1139" s="8">
        <f t="shared" si="170"/>
        <v>25</v>
      </c>
      <c r="N1139" s="8">
        <f t="shared" si="171"/>
        <v>100</v>
      </c>
      <c r="O1139" s="8">
        <f t="shared" si="172"/>
        <v>50</v>
      </c>
      <c r="P1139" s="8">
        <f t="shared" si="173"/>
        <v>100</v>
      </c>
      <c r="Q1139" s="9">
        <f t="shared" si="174"/>
        <v>66.25</v>
      </c>
      <c r="R1139" s="9">
        <f t="shared" si="175"/>
        <v>67.5</v>
      </c>
      <c r="S1139" s="9">
        <f t="shared" si="176"/>
        <v>76.25</v>
      </c>
      <c r="T1139" s="9">
        <f t="shared" si="177"/>
        <v>68.75</v>
      </c>
      <c r="U1139" s="8">
        <f t="shared" si="178"/>
        <v>70</v>
      </c>
      <c r="V1139" s="8">
        <f t="shared" si="179"/>
        <v>69.6875</v>
      </c>
    </row>
    <row r="1140" spans="1:22" ht="13.5" x14ac:dyDescent="0.25">
      <c r="A1140" s="3">
        <f>RSI!A1140</f>
        <v>43669</v>
      </c>
      <c r="B1140" s="2">
        <f>RSI!B1140</f>
        <v>7.7838000000000003</v>
      </c>
      <c r="C1140" s="2">
        <f>RSI!I1140</f>
        <v>44.462980178478297</v>
      </c>
      <c r="D1140" s="2">
        <f>MACD!E1140</f>
        <v>0.13907021704869482</v>
      </c>
      <c r="E1140" s="2">
        <f>MACD!F1140</f>
        <v>0.20548854030759056</v>
      </c>
      <c r="F1140" s="2">
        <f>'Moving Avg'!D1140</f>
        <v>7.9507599999999998</v>
      </c>
      <c r="G1140" s="2">
        <f>'Moving Avg'!F1140</f>
        <v>8.0276350000000001</v>
      </c>
      <c r="H1140" s="2">
        <f>'Moving Avg'!G1140</f>
        <v>8.051082000000001</v>
      </c>
      <c r="I1140" s="2">
        <f>'Moving Avg'!H1140</f>
        <v>7.1868485000000009</v>
      </c>
      <c r="J1140" s="6" t="str">
        <f>OBV!F1140</f>
        <v>BULLISH</v>
      </c>
      <c r="K1140" s="6" t="str">
        <f>OBV!G1140</f>
        <v>NEUTRAL</v>
      </c>
      <c r="L1140" s="6" t="str">
        <f>OBV!H1140</f>
        <v>BULLISH DIVERGENCE</v>
      </c>
      <c r="M1140" s="8">
        <f t="shared" si="170"/>
        <v>25</v>
      </c>
      <c r="N1140" s="8">
        <f t="shared" si="171"/>
        <v>100</v>
      </c>
      <c r="O1140" s="8">
        <f t="shared" si="172"/>
        <v>50</v>
      </c>
      <c r="P1140" s="8">
        <f t="shared" si="173"/>
        <v>66.5</v>
      </c>
      <c r="Q1140" s="9">
        <f t="shared" si="174"/>
        <v>61.225000000000001</v>
      </c>
      <c r="R1140" s="9">
        <f t="shared" si="175"/>
        <v>59.125</v>
      </c>
      <c r="S1140" s="9">
        <f t="shared" si="176"/>
        <v>61.174999999999997</v>
      </c>
      <c r="T1140" s="9">
        <f t="shared" si="177"/>
        <v>60.375</v>
      </c>
      <c r="U1140" s="8">
        <f t="shared" si="178"/>
        <v>60.508333333333326</v>
      </c>
      <c r="V1140" s="8">
        <f t="shared" si="179"/>
        <v>60.474999999999994</v>
      </c>
    </row>
    <row r="1141" spans="1:22" ht="13.5" x14ac:dyDescent="0.25">
      <c r="A1141" s="3">
        <f>RSI!A1141</f>
        <v>43670</v>
      </c>
      <c r="B1141" s="2">
        <f>RSI!B1141</f>
        <v>7.9714</v>
      </c>
      <c r="C1141" s="2">
        <f>RSI!I1141</f>
        <v>50.429168430972545</v>
      </c>
      <c r="D1141" s="2">
        <f>MACD!E1141</f>
        <v>7.5522497185872339E-2</v>
      </c>
      <c r="E1141" s="2">
        <f>MACD!F1141</f>
        <v>0.17949533168324691</v>
      </c>
      <c r="F1141" s="2">
        <f>'Moving Avg'!D1141</f>
        <v>7.96014</v>
      </c>
      <c r="G1141" s="2">
        <f>'Moving Avg'!F1141</f>
        <v>8.0041899999999977</v>
      </c>
      <c r="H1141" s="2">
        <f>'Moving Avg'!G1141</f>
        <v>8.0445180000000001</v>
      </c>
      <c r="I1141" s="2">
        <f>'Moving Avg'!H1141</f>
        <v>7.190881000000001</v>
      </c>
      <c r="J1141" s="6" t="str">
        <f>OBV!F1141</f>
        <v>BULLISH</v>
      </c>
      <c r="K1141" s="6" t="str">
        <f>OBV!G1141</f>
        <v>STRONG</v>
      </c>
      <c r="L1141" s="6" t="str">
        <f>OBV!H1141</f>
        <v>CONFIRMED BULLISH</v>
      </c>
      <c r="M1141" s="8">
        <f t="shared" si="170"/>
        <v>25</v>
      </c>
      <c r="N1141" s="8">
        <f t="shared" si="171"/>
        <v>100</v>
      </c>
      <c r="O1141" s="8">
        <f t="shared" si="172"/>
        <v>50</v>
      </c>
      <c r="P1141" s="8">
        <f t="shared" si="173"/>
        <v>100</v>
      </c>
      <c r="Q1141" s="9">
        <f t="shared" si="174"/>
        <v>66.25</v>
      </c>
      <c r="R1141" s="9">
        <f t="shared" si="175"/>
        <v>67.5</v>
      </c>
      <c r="S1141" s="9">
        <f t="shared" si="176"/>
        <v>76.25</v>
      </c>
      <c r="T1141" s="9">
        <f t="shared" si="177"/>
        <v>68.75</v>
      </c>
      <c r="U1141" s="8">
        <f t="shared" si="178"/>
        <v>70</v>
      </c>
      <c r="V1141" s="8">
        <f t="shared" si="179"/>
        <v>69.6875</v>
      </c>
    </row>
    <row r="1142" spans="1:22" ht="13.5" x14ac:dyDescent="0.25">
      <c r="A1142" s="3">
        <f>RSI!A1142</f>
        <v>43672</v>
      </c>
      <c r="B1142" s="2">
        <f>RSI!B1142</f>
        <v>7.9245000000000001</v>
      </c>
      <c r="C1142" s="2">
        <f>RSI!I1142</f>
        <v>49.011619284977861</v>
      </c>
      <c r="D1142" s="2">
        <f>MACD!E1142</f>
        <v>2.5140978806900804E-2</v>
      </c>
      <c r="E1142" s="2">
        <f>MACD!F1142</f>
        <v>0.1486244611079777</v>
      </c>
      <c r="F1142" s="2">
        <f>'Moving Avg'!D1142</f>
        <v>7.96014</v>
      </c>
      <c r="G1142" s="2">
        <f>'Moving Avg'!F1142</f>
        <v>7.9901250000000008</v>
      </c>
      <c r="H1142" s="2">
        <f>'Moving Avg'!G1142</f>
        <v>8.0370160000000013</v>
      </c>
      <c r="I1142" s="2">
        <f>'Moving Avg'!H1142</f>
        <v>7.1947260000000002</v>
      </c>
      <c r="J1142" s="6" t="str">
        <f>OBV!F1142</f>
        <v>BULLISH</v>
      </c>
      <c r="K1142" s="6" t="str">
        <f>OBV!G1142</f>
        <v>STRONG</v>
      </c>
      <c r="L1142" s="6" t="str">
        <f>OBV!H1142</f>
        <v>NEUTRAL</v>
      </c>
      <c r="M1142" s="8">
        <f t="shared" si="170"/>
        <v>25</v>
      </c>
      <c r="N1142" s="8">
        <f t="shared" si="171"/>
        <v>100</v>
      </c>
      <c r="O1142" s="8">
        <f t="shared" si="172"/>
        <v>50</v>
      </c>
      <c r="P1142" s="8">
        <f t="shared" si="173"/>
        <v>66</v>
      </c>
      <c r="Q1142" s="9">
        <f t="shared" si="174"/>
        <v>61.15</v>
      </c>
      <c r="R1142" s="9">
        <f t="shared" si="175"/>
        <v>59</v>
      </c>
      <c r="S1142" s="9">
        <f t="shared" si="176"/>
        <v>60.95</v>
      </c>
      <c r="T1142" s="9">
        <f t="shared" si="177"/>
        <v>60.25</v>
      </c>
      <c r="U1142" s="8">
        <f t="shared" si="178"/>
        <v>60.366666666666674</v>
      </c>
      <c r="V1142" s="8">
        <f t="shared" si="179"/>
        <v>60.337500000000006</v>
      </c>
    </row>
    <row r="1143" spans="1:22" ht="13.5" x14ac:dyDescent="0.25">
      <c r="A1143" s="3">
        <f>RSI!A1143</f>
        <v>43675</v>
      </c>
      <c r="B1143" s="2">
        <f>RSI!B1143</f>
        <v>7.9245000000000001</v>
      </c>
      <c r="C1143" s="2">
        <f>RSI!I1143</f>
        <v>49.011619284977861</v>
      </c>
      <c r="D1143" s="2">
        <f>MACD!E1143</f>
        <v>-2.4505976946502805E-2</v>
      </c>
      <c r="E1143" s="2">
        <f>MACD!F1143</f>
        <v>0.1139983734970816</v>
      </c>
      <c r="F1143" s="2">
        <f>'Moving Avg'!D1143</f>
        <v>7.9507599999999998</v>
      </c>
      <c r="G1143" s="2">
        <f>'Moving Avg'!F1143</f>
        <v>7.9652750000000001</v>
      </c>
      <c r="H1143" s="2">
        <f>'Moving Avg'!G1143</f>
        <v>8.0267000000000035</v>
      </c>
      <c r="I1143" s="2">
        <f>'Moving Avg'!H1143</f>
        <v>7.1984775000000001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  <c r="M1143" s="8">
        <f t="shared" si="170"/>
        <v>25</v>
      </c>
      <c r="N1143" s="8">
        <f t="shared" si="171"/>
        <v>100</v>
      </c>
      <c r="O1143" s="8">
        <f t="shared" si="172"/>
        <v>50</v>
      </c>
      <c r="P1143" s="8">
        <f t="shared" si="173"/>
        <v>16.5</v>
      </c>
      <c r="Q1143" s="9">
        <f t="shared" si="174"/>
        <v>53.725000000000001</v>
      </c>
      <c r="R1143" s="9">
        <f t="shared" si="175"/>
        <v>46.625</v>
      </c>
      <c r="S1143" s="9">
        <f t="shared" si="176"/>
        <v>38.674999999999997</v>
      </c>
      <c r="T1143" s="9">
        <f t="shared" si="177"/>
        <v>47.875</v>
      </c>
      <c r="U1143" s="8">
        <f t="shared" si="178"/>
        <v>46.341666666666661</v>
      </c>
      <c r="V1143" s="8">
        <f t="shared" si="179"/>
        <v>46.724999999999994</v>
      </c>
    </row>
    <row r="1144" spans="1:22" ht="13.5" x14ac:dyDescent="0.25">
      <c r="A1144" s="3">
        <f>RSI!A1144</f>
        <v>43676</v>
      </c>
      <c r="B1144" s="2">
        <f>RSI!B1144</f>
        <v>7.9245000000000001</v>
      </c>
      <c r="C1144" s="2">
        <f>RSI!I1144</f>
        <v>49.011619284977868</v>
      </c>
      <c r="D1144" s="2">
        <f>MACD!E1144</f>
        <v>-6.6330731716873537E-2</v>
      </c>
      <c r="E1144" s="2">
        <f>MACD!F1144</f>
        <v>7.793255245429058E-2</v>
      </c>
      <c r="F1144" s="2">
        <f>'Moving Avg'!D1144</f>
        <v>7.9057399999999998</v>
      </c>
      <c r="G1144" s="2">
        <f>'Moving Avg'!F1144</f>
        <v>7.9352649999999993</v>
      </c>
      <c r="H1144" s="2">
        <f>'Moving Avg'!G1144</f>
        <v>8.016384000000004</v>
      </c>
      <c r="I1144" s="2">
        <f>'Moving Avg'!H1144</f>
        <v>7.2024635000000021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0"/>
        <v>25</v>
      </c>
      <c r="N1144" s="8">
        <f t="shared" si="171"/>
        <v>100</v>
      </c>
      <c r="O1144" s="8">
        <f t="shared" si="172"/>
        <v>50</v>
      </c>
      <c r="P1144" s="8">
        <f t="shared" si="173"/>
        <v>16.5</v>
      </c>
      <c r="Q1144" s="9">
        <f t="shared" si="174"/>
        <v>53.725000000000001</v>
      </c>
      <c r="R1144" s="9">
        <f t="shared" si="175"/>
        <v>46.625</v>
      </c>
      <c r="S1144" s="9">
        <f t="shared" si="176"/>
        <v>38.674999999999997</v>
      </c>
      <c r="T1144" s="9">
        <f t="shared" si="177"/>
        <v>47.875</v>
      </c>
      <c r="U1144" s="8">
        <f t="shared" si="178"/>
        <v>46.341666666666661</v>
      </c>
      <c r="V1144" s="8">
        <f t="shared" si="179"/>
        <v>46.724999999999994</v>
      </c>
    </row>
    <row r="1145" spans="1:22" ht="13.5" x14ac:dyDescent="0.25">
      <c r="A1145" s="3">
        <f>RSI!A1145</f>
        <v>43677</v>
      </c>
      <c r="B1145" s="2">
        <f>RSI!B1145</f>
        <v>7.9245000000000001</v>
      </c>
      <c r="C1145" s="2">
        <f>RSI!I1145</f>
        <v>49.011619284977868</v>
      </c>
      <c r="D1145" s="2">
        <f>MACD!E1145</f>
        <v>-5.9704192215404461E-2</v>
      </c>
      <c r="E1145" s="2">
        <f>MACD!F1145</f>
        <v>5.040520352035157E-2</v>
      </c>
      <c r="F1145" s="2">
        <f>'Moving Avg'!D1145</f>
        <v>7.9338800000000003</v>
      </c>
      <c r="G1145" s="2">
        <f>'Moving Avg'!F1145</f>
        <v>7.9000999999999975</v>
      </c>
      <c r="H1145" s="2">
        <f>'Moving Avg'!G1145</f>
        <v>8.0060680000000044</v>
      </c>
      <c r="I1145" s="2">
        <f>'Moving Avg'!H1145</f>
        <v>7.2064960000000031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  <c r="M1145" s="8">
        <f t="shared" si="170"/>
        <v>25</v>
      </c>
      <c r="N1145" s="8">
        <f t="shared" si="171"/>
        <v>100</v>
      </c>
      <c r="O1145" s="8">
        <f t="shared" si="172"/>
        <v>50</v>
      </c>
      <c r="P1145" s="8">
        <f t="shared" si="173"/>
        <v>83.5</v>
      </c>
      <c r="Q1145" s="9">
        <f t="shared" si="174"/>
        <v>63.774999999999999</v>
      </c>
      <c r="R1145" s="9">
        <f t="shared" si="175"/>
        <v>63.375</v>
      </c>
      <c r="S1145" s="9">
        <f t="shared" si="176"/>
        <v>68.825000000000003</v>
      </c>
      <c r="T1145" s="9">
        <f t="shared" si="177"/>
        <v>64.625</v>
      </c>
      <c r="U1145" s="8">
        <f t="shared" si="178"/>
        <v>65.325000000000003</v>
      </c>
      <c r="V1145" s="8">
        <f t="shared" si="179"/>
        <v>65.150000000000006</v>
      </c>
    </row>
    <row r="1146" spans="1:22" ht="13.5" x14ac:dyDescent="0.25">
      <c r="A1146" s="3">
        <f>RSI!A1146</f>
        <v>43678</v>
      </c>
      <c r="B1146" s="2">
        <f>RSI!B1146</f>
        <v>7.7275</v>
      </c>
      <c r="C1146" s="2">
        <f>RSI!I1146</f>
        <v>42.294643221667876</v>
      </c>
      <c r="D1146" s="2">
        <f>MACD!E1146</f>
        <v>-3.7900445401257699E-2</v>
      </c>
      <c r="E1146" s="2">
        <f>MACD!F1146</f>
        <v>3.2744073736029722E-2</v>
      </c>
      <c r="F1146" s="2">
        <f>'Moving Avg'!D1146</f>
        <v>7.8850999999999996</v>
      </c>
      <c r="G1146" s="2">
        <f>'Moving Avg'!F1146</f>
        <v>7.8644599999999985</v>
      </c>
      <c r="H1146" s="2">
        <f>'Moving Avg'!G1146</f>
        <v>7.9920000000000053</v>
      </c>
      <c r="I1146" s="2">
        <f>'Moving Avg'!H1146</f>
        <v>7.2104345000000025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100</v>
      </c>
      <c r="O1146" s="8">
        <f t="shared" si="172"/>
        <v>50</v>
      </c>
      <c r="P1146" s="8">
        <f t="shared" si="173"/>
        <v>16.5</v>
      </c>
      <c r="Q1146" s="9">
        <f t="shared" si="174"/>
        <v>53.725000000000001</v>
      </c>
      <c r="R1146" s="9">
        <f t="shared" si="175"/>
        <v>46.625</v>
      </c>
      <c r="S1146" s="9">
        <f t="shared" si="176"/>
        <v>38.674999999999997</v>
      </c>
      <c r="T1146" s="9">
        <f t="shared" si="177"/>
        <v>47.875</v>
      </c>
      <c r="U1146" s="8">
        <f t="shared" si="178"/>
        <v>46.341666666666661</v>
      </c>
      <c r="V1146" s="8">
        <f t="shared" si="179"/>
        <v>46.724999999999994</v>
      </c>
    </row>
    <row r="1147" spans="1:22" ht="13.5" x14ac:dyDescent="0.25">
      <c r="A1147" s="3">
        <f>RSI!A1147</f>
        <v>43679</v>
      </c>
      <c r="B1147" s="2">
        <f>RSI!B1147</f>
        <v>7.9057000000000004</v>
      </c>
      <c r="C1147" s="2">
        <f>RSI!I1147</f>
        <v>49.091266506636416</v>
      </c>
      <c r="D1147" s="2">
        <f>MACD!E1147</f>
        <v>-3.1340809630615141E-2</v>
      </c>
      <c r="E1147" s="2">
        <f>MACD!F1147</f>
        <v>1.9927097062700752E-2</v>
      </c>
      <c r="F1147" s="2">
        <f>'Moving Avg'!D1147</f>
        <v>7.8813399999999998</v>
      </c>
      <c r="G1147" s="2">
        <f>'Moving Avg'!F1147</f>
        <v>7.8499249999999972</v>
      </c>
      <c r="H1147" s="2">
        <f>'Moving Avg'!G1147</f>
        <v>7.9850600000000052</v>
      </c>
      <c r="I1147" s="2">
        <f>'Moving Avg'!H1147</f>
        <v>7.2162955000000037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100</v>
      </c>
      <c r="O1147" s="8">
        <f t="shared" si="172"/>
        <v>50</v>
      </c>
      <c r="P1147" s="8">
        <f t="shared" si="173"/>
        <v>16.5</v>
      </c>
      <c r="Q1147" s="9">
        <f t="shared" si="174"/>
        <v>53.725000000000001</v>
      </c>
      <c r="R1147" s="9">
        <f t="shared" si="175"/>
        <v>46.625</v>
      </c>
      <c r="S1147" s="9">
        <f t="shared" si="176"/>
        <v>38.674999999999997</v>
      </c>
      <c r="T1147" s="9">
        <f t="shared" si="177"/>
        <v>47.875</v>
      </c>
      <c r="U1147" s="8">
        <f t="shared" si="178"/>
        <v>46.341666666666661</v>
      </c>
      <c r="V1147" s="8">
        <f t="shared" si="179"/>
        <v>46.724999999999994</v>
      </c>
    </row>
    <row r="1148" spans="1:22" ht="13.5" x14ac:dyDescent="0.25">
      <c r="A1148" s="3">
        <f>RSI!A1148</f>
        <v>43682</v>
      </c>
      <c r="B1148" s="2">
        <f>RSI!B1148</f>
        <v>7.9057000000000004</v>
      </c>
      <c r="C1148" s="2">
        <f>RSI!I1148</f>
        <v>49.091266506636416</v>
      </c>
      <c r="D1148" s="2">
        <f>MACD!E1148</f>
        <v>-1.8414704002553961E-2</v>
      </c>
      <c r="E1148" s="2">
        <f>MACD!F1148</f>
        <v>1.2258736849649812E-2</v>
      </c>
      <c r="F1148" s="2">
        <f>'Moving Avg'!D1148</f>
        <v>7.87758</v>
      </c>
      <c r="G1148" s="2">
        <f>'Moving Avg'!F1148</f>
        <v>7.847579999999998</v>
      </c>
      <c r="H1148" s="2">
        <f>'Moving Avg'!G1148</f>
        <v>7.977370000000005</v>
      </c>
      <c r="I1148" s="2">
        <f>'Moving Avg'!H1148</f>
        <v>7.2221100000000025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100</v>
      </c>
      <c r="O1148" s="8">
        <f t="shared" si="172"/>
        <v>50</v>
      </c>
      <c r="P1148" s="8">
        <f t="shared" si="173"/>
        <v>16.5</v>
      </c>
      <c r="Q1148" s="9">
        <f t="shared" si="174"/>
        <v>53.725000000000001</v>
      </c>
      <c r="R1148" s="9">
        <f t="shared" si="175"/>
        <v>46.625</v>
      </c>
      <c r="S1148" s="9">
        <f t="shared" si="176"/>
        <v>38.674999999999997</v>
      </c>
      <c r="T1148" s="9">
        <f t="shared" si="177"/>
        <v>47.875</v>
      </c>
      <c r="U1148" s="8">
        <f t="shared" si="178"/>
        <v>46.341666666666661</v>
      </c>
      <c r="V1148" s="8">
        <f t="shared" si="179"/>
        <v>46.724999999999994</v>
      </c>
    </row>
    <row r="1149" spans="1:22" ht="13.5" x14ac:dyDescent="0.25">
      <c r="A1149" s="3">
        <f>RSI!A1149</f>
        <v>43683</v>
      </c>
      <c r="B1149" s="2">
        <f>RSI!B1149</f>
        <v>7.8681999999999999</v>
      </c>
      <c r="C1149" s="2">
        <f>RSI!I1149</f>
        <v>47.719543926747583</v>
      </c>
      <c r="D1149" s="2">
        <f>MACD!E1149</f>
        <v>2.2864321250228414E-2</v>
      </c>
      <c r="E1149" s="2">
        <f>MACD!F1149</f>
        <v>1.4379853729765532E-2</v>
      </c>
      <c r="F1149" s="2">
        <f>'Moving Avg'!D1149</f>
        <v>7.86632</v>
      </c>
      <c r="G1149" s="2">
        <f>'Moving Avg'!F1149</f>
        <v>7.8550799999999983</v>
      </c>
      <c r="H1149" s="2">
        <f>'Moving Avg'!G1149</f>
        <v>7.9696800000000056</v>
      </c>
      <c r="I1149" s="2">
        <f>'Moving Avg'!H1149</f>
        <v>7.2277835000000019</v>
      </c>
      <c r="J1149" s="6" t="str">
        <f>OBV!F1149</f>
        <v>BEARISH</v>
      </c>
      <c r="K1149" s="6" t="str">
        <f>OBV!G1149</f>
        <v>WEAK</v>
      </c>
      <c r="L1149" s="6" t="str">
        <f>OBV!H1149</f>
        <v>CONFIRMED BEARISH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0</v>
      </c>
      <c r="Q1149" s="9">
        <f t="shared" si="174"/>
        <v>16.25</v>
      </c>
      <c r="R1149" s="9">
        <f t="shared" si="175"/>
        <v>22.5</v>
      </c>
      <c r="S1149" s="9">
        <f t="shared" si="176"/>
        <v>16.25</v>
      </c>
      <c r="T1149" s="9">
        <f t="shared" si="177"/>
        <v>18.75</v>
      </c>
      <c r="U1149" s="8">
        <f t="shared" si="178"/>
        <v>18.333333333333332</v>
      </c>
      <c r="V1149" s="8">
        <f t="shared" si="179"/>
        <v>18.4375</v>
      </c>
    </row>
    <row r="1150" spans="1:22" ht="13.5" x14ac:dyDescent="0.25">
      <c r="A1150" s="3">
        <f>RSI!A1150</f>
        <v>43684</v>
      </c>
      <c r="B1150" s="2">
        <f>RSI!B1150</f>
        <v>7.8776000000000002</v>
      </c>
      <c r="C1150" s="2">
        <f>RSI!I1150</f>
        <v>48.110942378681628</v>
      </c>
      <c r="D1150" s="2">
        <f>MACD!E1150</f>
        <v>1.1784940693564394E-3</v>
      </c>
      <c r="E1150" s="2">
        <f>MACD!F1150</f>
        <v>1.1739581797683715E-2</v>
      </c>
      <c r="F1150" s="2">
        <f>'Moving Avg'!D1150</f>
        <v>7.8569399999999998</v>
      </c>
      <c r="G1150" s="2">
        <f>'Moving Avg'!F1150</f>
        <v>7.8644599999999993</v>
      </c>
      <c r="H1150" s="2">
        <f>'Moving Avg'!G1150</f>
        <v>7.9642400000000055</v>
      </c>
      <c r="I1150" s="2">
        <f>'Moving Avg'!H1150</f>
        <v>7.2335510000000012</v>
      </c>
      <c r="J1150" s="6" t="str">
        <f>OBV!F1150</f>
        <v>BEARISH</v>
      </c>
      <c r="K1150" s="6" t="str">
        <f>OBV!G1150</f>
        <v>WEAK</v>
      </c>
      <c r="L1150" s="6" t="str">
        <f>OBV!H1150</f>
        <v>CONFIRMED BEARISH</v>
      </c>
      <c r="M1150" s="8">
        <f t="shared" si="170"/>
        <v>25</v>
      </c>
      <c r="N1150" s="8">
        <f t="shared" si="171"/>
        <v>45</v>
      </c>
      <c r="O1150" s="8">
        <f t="shared" si="172"/>
        <v>50</v>
      </c>
      <c r="P1150" s="8">
        <f t="shared" si="173"/>
        <v>0</v>
      </c>
      <c r="Q1150" s="9">
        <f t="shared" si="174"/>
        <v>32</v>
      </c>
      <c r="R1150" s="9">
        <f t="shared" si="175"/>
        <v>31.5</v>
      </c>
      <c r="S1150" s="9">
        <f t="shared" si="176"/>
        <v>23</v>
      </c>
      <c r="T1150" s="9">
        <f t="shared" si="177"/>
        <v>30</v>
      </c>
      <c r="U1150" s="8">
        <f t="shared" si="178"/>
        <v>28.833333333333332</v>
      </c>
      <c r="V1150" s="8">
        <f t="shared" si="179"/>
        <v>29.125</v>
      </c>
    </row>
    <row r="1151" spans="1:22" ht="13.5" x14ac:dyDescent="0.25">
      <c r="A1151" s="3">
        <f>RSI!A1151</f>
        <v>43685</v>
      </c>
      <c r="B1151" s="2">
        <f>RSI!B1151</f>
        <v>7.9150999999999998</v>
      </c>
      <c r="C1151" s="2">
        <f>RSI!I1151</f>
        <v>49.72788637630331</v>
      </c>
      <c r="D1151" s="2">
        <f>MACD!E1151</f>
        <v>9.1895583114736112E-3</v>
      </c>
      <c r="E1151" s="2">
        <f>MACD!F1151</f>
        <v>1.1229577100441694E-2</v>
      </c>
      <c r="F1151" s="2">
        <f>'Moving Avg'!D1151</f>
        <v>7.8944600000000005</v>
      </c>
      <c r="G1151" s="2">
        <f>'Moving Avg'!F1151</f>
        <v>7.8757149999999996</v>
      </c>
      <c r="H1151" s="2">
        <f>'Moving Avg'!G1151</f>
        <v>7.9627400000000046</v>
      </c>
      <c r="I1151" s="2">
        <f>'Moving Avg'!H1151</f>
        <v>7.2374900000000011</v>
      </c>
      <c r="J1151" s="6" t="str">
        <f>OBV!F1151</f>
        <v>BEARISH</v>
      </c>
      <c r="K1151" s="6" t="str">
        <f>OBV!G1151</f>
        <v>NEUTRAL</v>
      </c>
      <c r="L1151" s="6" t="str">
        <f>OBV!H1151</f>
        <v>BEARISH DIVERGENCE</v>
      </c>
      <c r="M1151" s="8">
        <f t="shared" si="170"/>
        <v>25</v>
      </c>
      <c r="N1151" s="8">
        <f t="shared" si="171"/>
        <v>45</v>
      </c>
      <c r="O1151" s="8">
        <f t="shared" si="172"/>
        <v>50</v>
      </c>
      <c r="P1151" s="8">
        <f t="shared" si="173"/>
        <v>16.5</v>
      </c>
      <c r="Q1151" s="9">
        <f t="shared" si="174"/>
        <v>34.475000000000001</v>
      </c>
      <c r="R1151" s="9">
        <f t="shared" si="175"/>
        <v>35.625</v>
      </c>
      <c r="S1151" s="9">
        <f t="shared" si="176"/>
        <v>30.425000000000001</v>
      </c>
      <c r="T1151" s="9">
        <f t="shared" si="177"/>
        <v>34.125</v>
      </c>
      <c r="U1151" s="8">
        <f t="shared" si="178"/>
        <v>33.508333333333333</v>
      </c>
      <c r="V1151" s="8">
        <f t="shared" si="179"/>
        <v>33.662499999999994</v>
      </c>
    </row>
    <row r="1152" spans="1:22" ht="13.5" x14ac:dyDescent="0.25">
      <c r="A1152" s="3">
        <f>RSI!A1152</f>
        <v>43686</v>
      </c>
      <c r="B1152" s="2">
        <f>RSI!B1152</f>
        <v>7.8776000000000002</v>
      </c>
      <c r="C1152" s="2">
        <f>RSI!I1152</f>
        <v>48.113272158030405</v>
      </c>
      <c r="D1152" s="2">
        <f>MACD!E1152</f>
        <v>1.1565297437787336E-2</v>
      </c>
      <c r="E1152" s="2">
        <f>MACD!F1152</f>
        <v>1.1296721167910823E-2</v>
      </c>
      <c r="F1152" s="2">
        <f>'Moving Avg'!D1152</f>
        <v>7.8888400000000001</v>
      </c>
      <c r="G1152" s="2">
        <f>'Moving Avg'!F1152</f>
        <v>7.885094999999998</v>
      </c>
      <c r="H1152" s="2">
        <f>'Moving Avg'!G1152</f>
        <v>7.9619900000000055</v>
      </c>
      <c r="I1152" s="2">
        <f>'Moving Avg'!H1152</f>
        <v>7.2399285000000013</v>
      </c>
      <c r="J1152" s="6" t="str">
        <f>OBV!F1152</f>
        <v>BEARISH</v>
      </c>
      <c r="K1152" s="6" t="str">
        <f>OBV!G1152</f>
        <v>NEUTRAL</v>
      </c>
      <c r="L1152" s="6" t="str">
        <f>OBV!H1152</f>
        <v>CONFIRMED BEARISH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16.5</v>
      </c>
      <c r="Q1152" s="9">
        <f t="shared" si="174"/>
        <v>18.725000000000001</v>
      </c>
      <c r="R1152" s="9">
        <f t="shared" si="175"/>
        <v>26.625</v>
      </c>
      <c r="S1152" s="9">
        <f t="shared" si="176"/>
        <v>23.675000000000001</v>
      </c>
      <c r="T1152" s="9">
        <f t="shared" si="177"/>
        <v>22.875</v>
      </c>
      <c r="U1152" s="8">
        <f t="shared" si="178"/>
        <v>23.008333333333336</v>
      </c>
      <c r="V1152" s="8">
        <f t="shared" si="179"/>
        <v>22.975000000000001</v>
      </c>
    </row>
    <row r="1153" spans="1:22" ht="13.5" x14ac:dyDescent="0.25">
      <c r="A1153" s="3">
        <f>RSI!A1153</f>
        <v>43691</v>
      </c>
      <c r="B1153" s="2">
        <f>RSI!B1153</f>
        <v>7.8776000000000002</v>
      </c>
      <c r="C1153" s="2">
        <f>RSI!I1153</f>
        <v>48.113272158030405</v>
      </c>
      <c r="D1153" s="2">
        <f>MACD!E1153</f>
        <v>1.382930618418321E-2</v>
      </c>
      <c r="E1153" s="2">
        <f>MACD!F1153</f>
        <v>1.1803238171165301E-2</v>
      </c>
      <c r="F1153" s="2">
        <f>'Moving Avg'!D1153</f>
        <v>7.8832199999999997</v>
      </c>
      <c r="G1153" s="2">
        <f>'Moving Avg'!F1153</f>
        <v>7.89682</v>
      </c>
      <c r="H1153" s="2">
        <f>'Moving Avg'!G1153</f>
        <v>7.9619900000000037</v>
      </c>
      <c r="I1153" s="2">
        <f>'Moving Avg'!H1153</f>
        <v>7.2424605000000017</v>
      </c>
      <c r="J1153" s="6" t="str">
        <f>OBV!F1153</f>
        <v>BEARISH</v>
      </c>
      <c r="K1153" s="6" t="str">
        <f>OBV!G1153</f>
        <v>NEUTRAL</v>
      </c>
      <c r="L1153" s="6" t="str">
        <f>OBV!H1153</f>
        <v>CONFIRMED BEARISH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16.5</v>
      </c>
      <c r="Q1153" s="9">
        <f t="shared" si="174"/>
        <v>18.725000000000001</v>
      </c>
      <c r="R1153" s="9">
        <f t="shared" si="175"/>
        <v>26.625</v>
      </c>
      <c r="S1153" s="9">
        <f t="shared" si="176"/>
        <v>23.675000000000001</v>
      </c>
      <c r="T1153" s="9">
        <f t="shared" si="177"/>
        <v>22.875</v>
      </c>
      <c r="U1153" s="8">
        <f t="shared" si="178"/>
        <v>23.008333333333336</v>
      </c>
      <c r="V1153" s="8">
        <f t="shared" si="179"/>
        <v>22.975000000000001</v>
      </c>
    </row>
    <row r="1154" spans="1:22" ht="13.5" x14ac:dyDescent="0.25">
      <c r="A1154" s="3">
        <f>RSI!A1154</f>
        <v>43692</v>
      </c>
      <c r="B1154" s="2">
        <f>RSI!B1154</f>
        <v>7.69</v>
      </c>
      <c r="C1154" s="2">
        <f>RSI!I1154</f>
        <v>40.486364534537998</v>
      </c>
      <c r="D1154" s="2">
        <f>MACD!E1154</f>
        <v>2.9876272510458435E-2</v>
      </c>
      <c r="E1154" s="2">
        <f>MACD!F1154</f>
        <v>1.5417845039023929E-2</v>
      </c>
      <c r="F1154" s="2">
        <f>'Moving Avg'!D1154</f>
        <v>7.8475800000000007</v>
      </c>
      <c r="G1154" s="2">
        <f>'Moving Avg'!F1154</f>
        <v>7.8991649999999991</v>
      </c>
      <c r="H1154" s="2">
        <f>'Moving Avg'!G1154</f>
        <v>7.9601140000000035</v>
      </c>
      <c r="I1154" s="2">
        <f>'Moving Avg'!H1154</f>
        <v>7.2438670000000025</v>
      </c>
      <c r="J1154" s="6" t="str">
        <f>OBV!F1154</f>
        <v>BULLISH</v>
      </c>
      <c r="K1154" s="6" t="str">
        <f>OBV!G1154</f>
        <v>STRONG</v>
      </c>
      <c r="L1154" s="6" t="str">
        <f>OBV!H1154</f>
        <v>BULLISH DIVERGENCE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83</v>
      </c>
      <c r="Q1154" s="9">
        <f t="shared" si="174"/>
        <v>28.7</v>
      </c>
      <c r="R1154" s="9">
        <f t="shared" si="175"/>
        <v>43.25</v>
      </c>
      <c r="S1154" s="9">
        <f t="shared" si="176"/>
        <v>53.6</v>
      </c>
      <c r="T1154" s="9">
        <f t="shared" si="177"/>
        <v>39.5</v>
      </c>
      <c r="U1154" s="8">
        <f t="shared" si="178"/>
        <v>41.85</v>
      </c>
      <c r="V1154" s="8">
        <f t="shared" si="179"/>
        <v>41.262500000000003</v>
      </c>
    </row>
    <row r="1155" spans="1:22" ht="13.5" x14ac:dyDescent="0.25">
      <c r="A1155" s="3">
        <f>RSI!A1155</f>
        <v>43693</v>
      </c>
      <c r="B1155" s="2">
        <f>RSI!B1155</f>
        <v>7.69</v>
      </c>
      <c r="C1155" s="2">
        <f>RSI!I1155</f>
        <v>40.486364534537991</v>
      </c>
      <c r="D1155" s="2">
        <f>MACD!E1155</f>
        <v>4.4780576355711865E-2</v>
      </c>
      <c r="E1155" s="2">
        <f>MACD!F1155</f>
        <v>2.1290391302361517E-2</v>
      </c>
      <c r="F1155" s="2">
        <f>'Moving Avg'!D1155</f>
        <v>7.81006</v>
      </c>
      <c r="G1155" s="2">
        <f>'Moving Avg'!F1155</f>
        <v>7.8879099999999998</v>
      </c>
      <c r="H1155" s="2">
        <f>'Moving Avg'!G1155</f>
        <v>7.9554240000000025</v>
      </c>
      <c r="I1155" s="2">
        <f>'Moving Avg'!H1155</f>
        <v>7.2457425000000031</v>
      </c>
      <c r="J1155" s="6" t="str">
        <f>OBV!F1155</f>
        <v>BULLISH</v>
      </c>
      <c r="K1155" s="6" t="str">
        <f>OBV!G1155</f>
        <v>NEUTRAL</v>
      </c>
      <c r="L1155" s="6" t="str">
        <f>OBV!H1155</f>
        <v>BULLISH DIVERGENCE</v>
      </c>
      <c r="M1155" s="8">
        <f t="shared" si="180"/>
        <v>25</v>
      </c>
      <c r="N1155" s="8">
        <f t="shared" si="181"/>
        <v>0</v>
      </c>
      <c r="O1155" s="8">
        <f t="shared" si="182"/>
        <v>50</v>
      </c>
      <c r="P1155" s="8">
        <f t="shared" si="183"/>
        <v>66.5</v>
      </c>
      <c r="Q1155" s="9">
        <f t="shared" ref="Q1155:Q1218" si="184">0.35*M1155+N1155*0.35+O1155*0.15+P1155*0.15</f>
        <v>26.225000000000001</v>
      </c>
      <c r="R1155" s="9">
        <f t="shared" ref="R1155:R1218" si="185">M1155*0.2+N1155*0.2+O1155*0.35+P1155*0.25</f>
        <v>39.125</v>
      </c>
      <c r="S1155" s="9">
        <f t="shared" ref="S1155:S1218" si="186">M1155*0.15+N1155*0.15+O1155*0.25+P1155*0.45</f>
        <v>46.174999999999997</v>
      </c>
      <c r="T1155" s="9">
        <f t="shared" ref="T1155:T1218" si="187">0.25*SUM(M1155:P1155)</f>
        <v>35.375</v>
      </c>
      <c r="U1155" s="8">
        <f t="shared" ref="U1155:U1218" si="188">SUM(Q1155:S1155)/3</f>
        <v>37.174999999999997</v>
      </c>
      <c r="V1155" s="8">
        <f t="shared" ref="V1155:V1218" si="189">SUM(Q1155:T1155)/4</f>
        <v>36.724999999999994</v>
      </c>
    </row>
    <row r="1156" spans="1:22" ht="13.5" x14ac:dyDescent="0.25">
      <c r="A1156" s="3">
        <f>RSI!A1156</f>
        <v>43696</v>
      </c>
      <c r="B1156" s="2">
        <f>RSI!B1156</f>
        <v>7.69</v>
      </c>
      <c r="C1156" s="2">
        <f>RSI!I1156</f>
        <v>40.486364534537991</v>
      </c>
      <c r="D1156" s="2">
        <f>MACD!E1156</f>
        <v>2.8312089894235726E-2</v>
      </c>
      <c r="E1156" s="2">
        <f>MACD!F1156</f>
        <v>2.269473102073636E-2</v>
      </c>
      <c r="F1156" s="2">
        <f>'Moving Avg'!D1156</f>
        <v>7.7650400000000008</v>
      </c>
      <c r="G1156" s="2">
        <f>'Moving Avg'!F1156</f>
        <v>7.8761849999999995</v>
      </c>
      <c r="H1156" s="2">
        <f>'Moving Avg'!G1156</f>
        <v>7.9507340000000006</v>
      </c>
      <c r="I1156" s="2">
        <f>'Moving Avg'!H1156</f>
        <v>7.2470085000000042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0</v>
      </c>
      <c r="O1156" s="8">
        <f t="shared" si="182"/>
        <v>50</v>
      </c>
      <c r="P1156" s="8">
        <f t="shared" si="183"/>
        <v>16.5</v>
      </c>
      <c r="Q1156" s="9">
        <f t="shared" si="184"/>
        <v>18.725000000000001</v>
      </c>
      <c r="R1156" s="9">
        <f t="shared" si="185"/>
        <v>26.625</v>
      </c>
      <c r="S1156" s="9">
        <f t="shared" si="186"/>
        <v>23.675000000000001</v>
      </c>
      <c r="T1156" s="9">
        <f t="shared" si="187"/>
        <v>22.875</v>
      </c>
      <c r="U1156" s="8">
        <f t="shared" si="188"/>
        <v>23.008333333333336</v>
      </c>
      <c r="V1156" s="8">
        <f t="shared" si="189"/>
        <v>22.975000000000001</v>
      </c>
    </row>
    <row r="1157" spans="1:22" ht="13.5" x14ac:dyDescent="0.25">
      <c r="A1157" s="3">
        <f>RSI!A1157</f>
        <v>43697</v>
      </c>
      <c r="B1157" s="2">
        <f>RSI!B1157</f>
        <v>7.8776000000000002</v>
      </c>
      <c r="C1157" s="2">
        <f>RSI!I1157</f>
        <v>50.321987168068247</v>
      </c>
      <c r="D1157" s="2">
        <f>MACD!E1157</f>
        <v>2.9033223408529096E-2</v>
      </c>
      <c r="E1157" s="2">
        <f>MACD!F1157</f>
        <v>2.3962429498294909E-2</v>
      </c>
      <c r="F1157" s="2">
        <f>'Moving Avg'!D1157</f>
        <v>7.7650400000000008</v>
      </c>
      <c r="G1157" s="2">
        <f>'Moving Avg'!F1157</f>
        <v>7.8738399999999995</v>
      </c>
      <c r="H1157" s="2">
        <f>'Moving Avg'!G1157</f>
        <v>7.9535480000000005</v>
      </c>
      <c r="I1157" s="2">
        <f>'Moving Avg'!H1157</f>
        <v>7.2495405000000037</v>
      </c>
      <c r="J1157" s="6" t="str">
        <f>OBV!F1157</f>
        <v>BULLISH</v>
      </c>
      <c r="K1157" s="6" t="str">
        <f>OBV!G1157</f>
        <v>NEUTRAL</v>
      </c>
      <c r="L1157" s="6" t="str">
        <f>OBV!H1157</f>
        <v>NEUTRAL</v>
      </c>
      <c r="M1157" s="8">
        <f t="shared" si="180"/>
        <v>25</v>
      </c>
      <c r="N1157" s="8">
        <f t="shared" si="181"/>
        <v>0</v>
      </c>
      <c r="O1157" s="8">
        <f t="shared" si="182"/>
        <v>50</v>
      </c>
      <c r="P1157" s="8">
        <f t="shared" si="183"/>
        <v>49.5</v>
      </c>
      <c r="Q1157" s="9">
        <f t="shared" si="184"/>
        <v>23.675000000000001</v>
      </c>
      <c r="R1157" s="9">
        <f t="shared" si="185"/>
        <v>34.875</v>
      </c>
      <c r="S1157" s="9">
        <f t="shared" si="186"/>
        <v>38.525000000000006</v>
      </c>
      <c r="T1157" s="9">
        <f t="shared" si="187"/>
        <v>31.125</v>
      </c>
      <c r="U1157" s="8">
        <f t="shared" si="188"/>
        <v>32.358333333333334</v>
      </c>
      <c r="V1157" s="8">
        <f t="shared" si="189"/>
        <v>32.049999999999997</v>
      </c>
    </row>
    <row r="1158" spans="1:22" ht="13.5" x14ac:dyDescent="0.25">
      <c r="A1158" s="3">
        <f>RSI!A1158</f>
        <v>43698</v>
      </c>
      <c r="B1158" s="2">
        <f>RSI!B1158</f>
        <v>7.8776000000000002</v>
      </c>
      <c r="C1158" s="2">
        <f>RSI!I1158</f>
        <v>50.321987168068247</v>
      </c>
      <c r="D1158" s="2">
        <f>MACD!E1158</f>
        <v>2.9587579029032085E-2</v>
      </c>
      <c r="E1158" s="2">
        <f>MACD!F1158</f>
        <v>2.5087459404442344E-2</v>
      </c>
      <c r="F1158" s="2">
        <f>'Moving Avg'!D1158</f>
        <v>7.7650400000000008</v>
      </c>
      <c r="G1158" s="2">
        <f>'Moving Avg'!F1158</f>
        <v>7.8691500000000003</v>
      </c>
      <c r="H1158" s="2">
        <f>'Moving Avg'!G1158</f>
        <v>7.9578620000000004</v>
      </c>
      <c r="I1158" s="2">
        <f>'Moving Avg'!H1158</f>
        <v>7.2507130000000037</v>
      </c>
      <c r="J1158" s="6" t="str">
        <f>OBV!F1158</f>
        <v>BULLISH</v>
      </c>
      <c r="K1158" s="6" t="str">
        <f>OBV!G1158</f>
        <v>NEUTRAL</v>
      </c>
      <c r="L1158" s="6" t="str">
        <f>OBV!H1158</f>
        <v>NEUTRAL</v>
      </c>
      <c r="M1158" s="8">
        <f t="shared" si="180"/>
        <v>25</v>
      </c>
      <c r="N1158" s="8">
        <f t="shared" si="181"/>
        <v>0</v>
      </c>
      <c r="O1158" s="8">
        <f t="shared" si="182"/>
        <v>50</v>
      </c>
      <c r="P1158" s="8">
        <f t="shared" si="183"/>
        <v>49.5</v>
      </c>
      <c r="Q1158" s="9">
        <f t="shared" si="184"/>
        <v>23.675000000000001</v>
      </c>
      <c r="R1158" s="9">
        <f t="shared" si="185"/>
        <v>34.875</v>
      </c>
      <c r="S1158" s="9">
        <f t="shared" si="186"/>
        <v>38.525000000000006</v>
      </c>
      <c r="T1158" s="9">
        <f t="shared" si="187"/>
        <v>31.125</v>
      </c>
      <c r="U1158" s="8">
        <f t="shared" si="188"/>
        <v>32.358333333333334</v>
      </c>
      <c r="V1158" s="8">
        <f t="shared" si="189"/>
        <v>32.049999999999997</v>
      </c>
    </row>
    <row r="1159" spans="1:22" ht="13.5" x14ac:dyDescent="0.25">
      <c r="A1159" s="3">
        <f>RSI!A1159</f>
        <v>43699</v>
      </c>
      <c r="B1159" s="2">
        <f>RSI!B1159</f>
        <v>7.8776000000000002</v>
      </c>
      <c r="C1159" s="2">
        <f>RSI!I1159</f>
        <v>50.321987168068247</v>
      </c>
      <c r="D1159" s="2">
        <f>MACD!E1159</f>
        <v>2.4235719996331007E-2</v>
      </c>
      <c r="E1159" s="2">
        <f>MACD!F1159</f>
        <v>2.4917111522820078E-2</v>
      </c>
      <c r="F1159" s="2">
        <f>'Moving Avg'!D1159</f>
        <v>7.8025599999999997</v>
      </c>
      <c r="G1159" s="2">
        <f>'Moving Avg'!F1159</f>
        <v>7.8555500000000009</v>
      </c>
      <c r="H1159" s="2">
        <f>'Moving Avg'!G1159</f>
        <v>7.9576739999999999</v>
      </c>
      <c r="I1159" s="2">
        <f>'Moving Avg'!H1159</f>
        <v>7.2512755000000038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  <c r="M1159" s="8">
        <f t="shared" si="180"/>
        <v>25</v>
      </c>
      <c r="N1159" s="8">
        <f t="shared" si="181"/>
        <v>45</v>
      </c>
      <c r="O1159" s="8">
        <f t="shared" si="182"/>
        <v>50</v>
      </c>
      <c r="P1159" s="8">
        <f t="shared" si="183"/>
        <v>83.5</v>
      </c>
      <c r="Q1159" s="9">
        <f t="shared" si="184"/>
        <v>44.524999999999999</v>
      </c>
      <c r="R1159" s="9">
        <f t="shared" si="185"/>
        <v>52.375</v>
      </c>
      <c r="S1159" s="9">
        <f t="shared" si="186"/>
        <v>60.575000000000003</v>
      </c>
      <c r="T1159" s="9">
        <f t="shared" si="187"/>
        <v>50.875</v>
      </c>
      <c r="U1159" s="8">
        <f t="shared" si="188"/>
        <v>52.491666666666674</v>
      </c>
      <c r="V1159" s="8">
        <f t="shared" si="189"/>
        <v>52.087500000000006</v>
      </c>
    </row>
    <row r="1160" spans="1:22" ht="13.5" x14ac:dyDescent="0.25">
      <c r="A1160" s="3">
        <f>RSI!A1160</f>
        <v>43700</v>
      </c>
      <c r="B1160" s="2">
        <f>RSI!B1160</f>
        <v>7.7838000000000003</v>
      </c>
      <c r="C1160" s="2">
        <f>RSI!I1160</f>
        <v>45.614271991937542</v>
      </c>
      <c r="D1160" s="2">
        <f>MACD!E1160</f>
        <v>2.8053656993544784E-2</v>
      </c>
      <c r="E1160" s="2">
        <f>MACD!F1160</f>
        <v>2.5544420616965019E-2</v>
      </c>
      <c r="F1160" s="2">
        <f>'Moving Avg'!D1160</f>
        <v>7.8213200000000001</v>
      </c>
      <c r="G1160" s="2">
        <f>'Moving Avg'!F1160</f>
        <v>7.8555500000000009</v>
      </c>
      <c r="H1160" s="2">
        <f>'Moving Avg'!G1160</f>
        <v>7.9557979999999988</v>
      </c>
      <c r="I1160" s="2">
        <f>'Moving Avg'!H1160</f>
        <v>7.2513690000000031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25</v>
      </c>
      <c r="N1160" s="8">
        <f t="shared" si="181"/>
        <v>0</v>
      </c>
      <c r="O1160" s="8">
        <f t="shared" si="182"/>
        <v>50</v>
      </c>
      <c r="P1160" s="8">
        <f t="shared" si="183"/>
        <v>83.5</v>
      </c>
      <c r="Q1160" s="9">
        <f t="shared" si="184"/>
        <v>28.774999999999999</v>
      </c>
      <c r="R1160" s="9">
        <f t="shared" si="185"/>
        <v>43.375</v>
      </c>
      <c r="S1160" s="9">
        <f t="shared" si="186"/>
        <v>53.825000000000003</v>
      </c>
      <c r="T1160" s="9">
        <f t="shared" si="187"/>
        <v>39.625</v>
      </c>
      <c r="U1160" s="8">
        <f t="shared" si="188"/>
        <v>41.991666666666667</v>
      </c>
      <c r="V1160" s="8">
        <f t="shared" si="189"/>
        <v>41.400000000000006</v>
      </c>
    </row>
    <row r="1161" spans="1:22" ht="13.5" x14ac:dyDescent="0.25">
      <c r="A1161" s="3">
        <f>RSI!A1161</f>
        <v>43703</v>
      </c>
      <c r="B1161" s="2">
        <f>RSI!B1161</f>
        <v>7.8776000000000002</v>
      </c>
      <c r="C1161" s="2">
        <f>RSI!I1161</f>
        <v>50.592033239542005</v>
      </c>
      <c r="D1161" s="2">
        <f>MACD!E1161</f>
        <v>3.0615246868928025E-2</v>
      </c>
      <c r="E1161" s="2">
        <f>MACD!F1161</f>
        <v>2.6558585867357622E-2</v>
      </c>
      <c r="F1161" s="2">
        <f>'Moving Avg'!D1161</f>
        <v>7.8588399999999989</v>
      </c>
      <c r="G1161" s="2">
        <f>'Moving Avg'!F1161</f>
        <v>7.8508599999999999</v>
      </c>
      <c r="H1161" s="2">
        <f>'Moving Avg'!G1161</f>
        <v>7.9595499999999966</v>
      </c>
      <c r="I1161" s="2">
        <f>'Moving Avg'!H1161</f>
        <v>7.2528225000000033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25</v>
      </c>
      <c r="N1161" s="8">
        <f t="shared" si="181"/>
        <v>0</v>
      </c>
      <c r="O1161" s="8">
        <f t="shared" si="182"/>
        <v>50</v>
      </c>
      <c r="P1161" s="8">
        <f t="shared" si="183"/>
        <v>83.5</v>
      </c>
      <c r="Q1161" s="9">
        <f t="shared" si="184"/>
        <v>28.774999999999999</v>
      </c>
      <c r="R1161" s="9">
        <f t="shared" si="185"/>
        <v>43.375</v>
      </c>
      <c r="S1161" s="9">
        <f t="shared" si="186"/>
        <v>53.825000000000003</v>
      </c>
      <c r="T1161" s="9">
        <f t="shared" si="187"/>
        <v>39.625</v>
      </c>
      <c r="U1161" s="8">
        <f t="shared" si="188"/>
        <v>41.991666666666667</v>
      </c>
      <c r="V1161" s="8">
        <f t="shared" si="189"/>
        <v>41.400000000000006</v>
      </c>
    </row>
    <row r="1162" spans="1:22" ht="13.5" x14ac:dyDescent="0.25">
      <c r="A1162" s="3">
        <f>RSI!A1162</f>
        <v>43704</v>
      </c>
      <c r="B1162" s="2">
        <f>RSI!B1162</f>
        <v>7.69</v>
      </c>
      <c r="C1162" s="2">
        <f>RSI!I1162</f>
        <v>42.260924733335365</v>
      </c>
      <c r="D1162" s="2">
        <f>MACD!E1162</f>
        <v>4.0827714755693911E-2</v>
      </c>
      <c r="E1162" s="2">
        <f>MACD!F1162</f>
        <v>2.941241164502488E-2</v>
      </c>
      <c r="F1162" s="2">
        <f>'Moving Avg'!D1162</f>
        <v>7.8213200000000001</v>
      </c>
      <c r="G1162" s="2">
        <f>'Moving Avg'!F1162</f>
        <v>7.8391350000000006</v>
      </c>
      <c r="H1162" s="2">
        <f>'Moving Avg'!G1162</f>
        <v>7.9595499999999966</v>
      </c>
      <c r="I1162" s="2">
        <f>'Moving Avg'!H1162</f>
        <v>7.253291500000004</v>
      </c>
      <c r="J1162" s="6" t="str">
        <f>OBV!F1162</f>
        <v>BEARISH</v>
      </c>
      <c r="K1162" s="6" t="str">
        <f>OBV!G1162</f>
        <v>WEAK</v>
      </c>
      <c r="L1162" s="6" t="str">
        <f>OBV!H1162</f>
        <v>CONFIRMED BEARISH</v>
      </c>
      <c r="M1162" s="8">
        <f t="shared" si="180"/>
        <v>25</v>
      </c>
      <c r="N1162" s="8">
        <f t="shared" si="181"/>
        <v>0</v>
      </c>
      <c r="O1162" s="8">
        <f t="shared" si="182"/>
        <v>50</v>
      </c>
      <c r="P1162" s="8">
        <f t="shared" si="183"/>
        <v>0</v>
      </c>
      <c r="Q1162" s="9">
        <f t="shared" si="184"/>
        <v>16.25</v>
      </c>
      <c r="R1162" s="9">
        <f t="shared" si="185"/>
        <v>22.5</v>
      </c>
      <c r="S1162" s="9">
        <f t="shared" si="186"/>
        <v>16.25</v>
      </c>
      <c r="T1162" s="9">
        <f t="shared" si="187"/>
        <v>18.75</v>
      </c>
      <c r="U1162" s="8">
        <f t="shared" si="188"/>
        <v>18.333333333333332</v>
      </c>
      <c r="V1162" s="8">
        <f t="shared" si="189"/>
        <v>18.4375</v>
      </c>
    </row>
    <row r="1163" spans="1:22" ht="13.5" x14ac:dyDescent="0.25">
      <c r="A1163" s="3">
        <f>RSI!A1163</f>
        <v>43705</v>
      </c>
      <c r="B1163" s="2">
        <f>RSI!B1163</f>
        <v>7.8776000000000002</v>
      </c>
      <c r="C1163" s="2">
        <f>RSI!I1163</f>
        <v>50.958004848497808</v>
      </c>
      <c r="D1163" s="2">
        <f>MACD!E1163</f>
        <v>3.660525837346551E-2</v>
      </c>
      <c r="E1163" s="2">
        <f>MACD!F1163</f>
        <v>3.0850980990713008E-2</v>
      </c>
      <c r="F1163" s="2">
        <f>'Moving Avg'!D1163</f>
        <v>7.8213200000000001</v>
      </c>
      <c r="G1163" s="2">
        <f>'Moving Avg'!F1163</f>
        <v>7.8367900000000006</v>
      </c>
      <c r="H1163" s="2">
        <f>'Moving Avg'!G1163</f>
        <v>7.9631139999999956</v>
      </c>
      <c r="I1163" s="2">
        <f>'Moving Avg'!H1163</f>
        <v>7.2539950000000024</v>
      </c>
      <c r="J1163" s="6" t="str">
        <f>OBV!F1163</f>
        <v>BEARISH</v>
      </c>
      <c r="K1163" s="6" t="str">
        <f>OBV!G1163</f>
        <v>WEAK</v>
      </c>
      <c r="L1163" s="6" t="str">
        <f>OBV!H1163</f>
        <v>NEUTRAL</v>
      </c>
      <c r="M1163" s="8">
        <f t="shared" si="180"/>
        <v>25</v>
      </c>
      <c r="N1163" s="8">
        <f t="shared" si="181"/>
        <v>0</v>
      </c>
      <c r="O1163" s="8">
        <f t="shared" si="182"/>
        <v>50</v>
      </c>
      <c r="P1163" s="8">
        <f t="shared" si="183"/>
        <v>0</v>
      </c>
      <c r="Q1163" s="9">
        <f t="shared" si="184"/>
        <v>16.25</v>
      </c>
      <c r="R1163" s="9">
        <f t="shared" si="185"/>
        <v>22.5</v>
      </c>
      <c r="S1163" s="9">
        <f t="shared" si="186"/>
        <v>16.25</v>
      </c>
      <c r="T1163" s="9">
        <f t="shared" si="187"/>
        <v>18.75</v>
      </c>
      <c r="U1163" s="8">
        <f t="shared" si="188"/>
        <v>18.333333333333332</v>
      </c>
      <c r="V1163" s="8">
        <f t="shared" si="189"/>
        <v>18.4375</v>
      </c>
    </row>
    <row r="1164" spans="1:22" ht="13.5" x14ac:dyDescent="0.25">
      <c r="A1164" s="3">
        <f>RSI!A1164</f>
        <v>43706</v>
      </c>
      <c r="B1164" s="2">
        <f>RSI!B1164</f>
        <v>7.8681999999999999</v>
      </c>
      <c r="C1164" s="2">
        <f>RSI!I1164</f>
        <v>50.547157876007887</v>
      </c>
      <c r="D1164" s="2">
        <f>MACD!E1164</f>
        <v>4.714669944386074E-3</v>
      </c>
      <c r="E1164" s="2">
        <f>MACD!F1164</f>
        <v>2.5623718781447626E-2</v>
      </c>
      <c r="F1164" s="2">
        <f>'Moving Avg'!D1164</f>
        <v>7.8194400000000002</v>
      </c>
      <c r="G1164" s="2">
        <f>'Moving Avg'!F1164</f>
        <v>7.8339749999999997</v>
      </c>
      <c r="H1164" s="2">
        <f>'Moving Avg'!G1164</f>
        <v>7.9633019999999952</v>
      </c>
      <c r="I1164" s="2">
        <f>'Moving Avg'!H1164</f>
        <v>7.2552610000000017</v>
      </c>
      <c r="J1164" s="6" t="str">
        <f>OBV!F1164</f>
        <v>BEARISH</v>
      </c>
      <c r="K1164" s="6" t="str">
        <f>OBV!G1164</f>
        <v>WEAK</v>
      </c>
      <c r="L1164" s="6" t="str">
        <f>OBV!H1164</f>
        <v>CONFIRMED BEARISH</v>
      </c>
      <c r="M1164" s="8">
        <f t="shared" si="180"/>
        <v>25</v>
      </c>
      <c r="N1164" s="8">
        <f t="shared" si="181"/>
        <v>100</v>
      </c>
      <c r="O1164" s="8">
        <f t="shared" si="182"/>
        <v>50</v>
      </c>
      <c r="P1164" s="8">
        <f t="shared" si="183"/>
        <v>0</v>
      </c>
      <c r="Q1164" s="9">
        <f t="shared" si="184"/>
        <v>51.25</v>
      </c>
      <c r="R1164" s="9">
        <f t="shared" si="185"/>
        <v>42.5</v>
      </c>
      <c r="S1164" s="9">
        <f t="shared" si="186"/>
        <v>31.25</v>
      </c>
      <c r="T1164" s="9">
        <f t="shared" si="187"/>
        <v>43.75</v>
      </c>
      <c r="U1164" s="8">
        <f t="shared" si="188"/>
        <v>41.666666666666664</v>
      </c>
      <c r="V1164" s="8">
        <f t="shared" si="189"/>
        <v>42.1875</v>
      </c>
    </row>
    <row r="1165" spans="1:22" ht="13.5" x14ac:dyDescent="0.25">
      <c r="A1165" s="3">
        <f>RSI!A1165</f>
        <v>43707</v>
      </c>
      <c r="B1165" s="2">
        <f>RSI!B1165</f>
        <v>7.69</v>
      </c>
      <c r="C1165" s="2">
        <f>RSI!I1165</f>
        <v>43.402987142710742</v>
      </c>
      <c r="D1165" s="2">
        <f>MACD!E1165</f>
        <v>-9.1553314737744529E-3</v>
      </c>
      <c r="E1165" s="2">
        <f>MACD!F1165</f>
        <v>1.8667908730403211E-2</v>
      </c>
      <c r="F1165" s="2">
        <f>'Moving Avg'!D1165</f>
        <v>7.8006799999999998</v>
      </c>
      <c r="G1165" s="2">
        <f>'Moving Avg'!F1165</f>
        <v>7.8222500000000013</v>
      </c>
      <c r="H1165" s="2">
        <f>'Moving Avg'!G1165</f>
        <v>7.9599259999999949</v>
      </c>
      <c r="I1165" s="2">
        <f>'Moving Avg'!H1165</f>
        <v>7.2550265000000023</v>
      </c>
      <c r="J1165" s="6" t="str">
        <f>OBV!F1165</f>
        <v>BEARISH</v>
      </c>
      <c r="K1165" s="6" t="str">
        <f>OBV!G1165</f>
        <v>WEAK</v>
      </c>
      <c r="L1165" s="6" t="str">
        <f>OBV!H1165</f>
        <v>CONFIRMED BEARISH</v>
      </c>
      <c r="M1165" s="8">
        <f t="shared" si="180"/>
        <v>25</v>
      </c>
      <c r="N1165" s="8">
        <f t="shared" si="181"/>
        <v>100</v>
      </c>
      <c r="O1165" s="8">
        <f t="shared" si="182"/>
        <v>50</v>
      </c>
      <c r="P1165" s="8">
        <f t="shared" si="183"/>
        <v>0</v>
      </c>
      <c r="Q1165" s="9">
        <f t="shared" si="184"/>
        <v>51.25</v>
      </c>
      <c r="R1165" s="9">
        <f t="shared" si="185"/>
        <v>42.5</v>
      </c>
      <c r="S1165" s="9">
        <f t="shared" si="186"/>
        <v>31.25</v>
      </c>
      <c r="T1165" s="9">
        <f t="shared" si="187"/>
        <v>43.75</v>
      </c>
      <c r="U1165" s="8">
        <f t="shared" si="188"/>
        <v>41.666666666666664</v>
      </c>
      <c r="V1165" s="8">
        <f t="shared" si="189"/>
        <v>42.1875</v>
      </c>
    </row>
    <row r="1166" spans="1:22" ht="13.5" x14ac:dyDescent="0.25">
      <c r="A1166" s="3">
        <f>RSI!A1166</f>
        <v>43710</v>
      </c>
      <c r="B1166" s="2">
        <f>RSI!B1166</f>
        <v>7.69</v>
      </c>
      <c r="C1166" s="2">
        <f>RSI!I1166</f>
        <v>43.402987142710742</v>
      </c>
      <c r="D1166" s="2">
        <f>MACD!E1166</f>
        <v>-1.9917807439868263E-2</v>
      </c>
      <c r="E1166" s="2">
        <f>MACD!F1166</f>
        <v>1.0950765496348916E-2</v>
      </c>
      <c r="F1166" s="2">
        <f>'Moving Avg'!D1166</f>
        <v>7.7631600000000009</v>
      </c>
      <c r="G1166" s="2">
        <f>'Moving Avg'!F1166</f>
        <v>7.8203750000000003</v>
      </c>
      <c r="H1166" s="2">
        <f>'Moving Avg'!G1166</f>
        <v>7.950921999999994</v>
      </c>
      <c r="I1166" s="2">
        <f>'Moving Avg'!H1166</f>
        <v>7.2547920000000037</v>
      </c>
      <c r="J1166" s="6" t="str">
        <f>OBV!F1166</f>
        <v>BEARISH</v>
      </c>
      <c r="K1166" s="6" t="str">
        <f>OBV!G1166</f>
        <v>WEAK</v>
      </c>
      <c r="L1166" s="6" t="str">
        <f>OBV!H1166</f>
        <v>CONFIRMED BEARISH</v>
      </c>
      <c r="M1166" s="8">
        <f t="shared" si="180"/>
        <v>25</v>
      </c>
      <c r="N1166" s="8">
        <f t="shared" si="181"/>
        <v>100</v>
      </c>
      <c r="O1166" s="8">
        <f t="shared" si="182"/>
        <v>50</v>
      </c>
      <c r="P1166" s="8">
        <f t="shared" si="183"/>
        <v>0</v>
      </c>
      <c r="Q1166" s="9">
        <f t="shared" si="184"/>
        <v>51.25</v>
      </c>
      <c r="R1166" s="9">
        <f t="shared" si="185"/>
        <v>42.5</v>
      </c>
      <c r="S1166" s="9">
        <f t="shared" si="186"/>
        <v>31.25</v>
      </c>
      <c r="T1166" s="9">
        <f t="shared" si="187"/>
        <v>43.75</v>
      </c>
      <c r="U1166" s="8">
        <f t="shared" si="188"/>
        <v>41.666666666666664</v>
      </c>
      <c r="V1166" s="8">
        <f t="shared" si="189"/>
        <v>42.1875</v>
      </c>
    </row>
    <row r="1167" spans="1:22" ht="13.5" x14ac:dyDescent="0.25">
      <c r="A1167" s="3">
        <f>RSI!A1167</f>
        <v>43711</v>
      </c>
      <c r="B1167" s="2">
        <f>RSI!B1167</f>
        <v>7.69</v>
      </c>
      <c r="C1167" s="2">
        <f>RSI!I1167</f>
        <v>43.402987142710749</v>
      </c>
      <c r="D1167" s="2">
        <f>MACD!E1167</f>
        <v>7.3857529256393661E-4</v>
      </c>
      <c r="E1167" s="2">
        <f>MACD!F1167</f>
        <v>8.9083274555919207E-3</v>
      </c>
      <c r="F1167" s="2">
        <f>'Moving Avg'!D1167</f>
        <v>7.7631600000000009</v>
      </c>
      <c r="G1167" s="2">
        <f>'Moving Avg'!F1167</f>
        <v>7.80959</v>
      </c>
      <c r="H1167" s="2">
        <f>'Moving Avg'!G1167</f>
        <v>7.9415439999999933</v>
      </c>
      <c r="I1167" s="2">
        <f>'Moving Avg'!H1167</f>
        <v>7.2553075000000034</v>
      </c>
      <c r="J1167" s="6" t="str">
        <f>OBV!F1167</f>
        <v>BEARISH</v>
      </c>
      <c r="K1167" s="6" t="str">
        <f>OBV!G1167</f>
        <v>NEUTRAL</v>
      </c>
      <c r="L1167" s="6" t="str">
        <f>OBV!H1167</f>
        <v>NEUTRAL</v>
      </c>
      <c r="M1167" s="8">
        <f t="shared" si="180"/>
        <v>25</v>
      </c>
      <c r="N1167" s="8">
        <f t="shared" si="181"/>
        <v>45</v>
      </c>
      <c r="O1167" s="8">
        <f t="shared" si="182"/>
        <v>50</v>
      </c>
      <c r="P1167" s="8">
        <f t="shared" si="183"/>
        <v>16.5</v>
      </c>
      <c r="Q1167" s="9">
        <f t="shared" si="184"/>
        <v>34.475000000000001</v>
      </c>
      <c r="R1167" s="9">
        <f t="shared" si="185"/>
        <v>35.625</v>
      </c>
      <c r="S1167" s="9">
        <f t="shared" si="186"/>
        <v>30.425000000000001</v>
      </c>
      <c r="T1167" s="9">
        <f t="shared" si="187"/>
        <v>34.125</v>
      </c>
      <c r="U1167" s="8">
        <f t="shared" si="188"/>
        <v>33.508333333333333</v>
      </c>
      <c r="V1167" s="8">
        <f t="shared" si="189"/>
        <v>33.662499999999994</v>
      </c>
    </row>
    <row r="1168" spans="1:22" ht="13.5" x14ac:dyDescent="0.25">
      <c r="A1168" s="3">
        <f>RSI!A1168</f>
        <v>43712</v>
      </c>
      <c r="B1168" s="2">
        <f>RSI!B1168</f>
        <v>7.5961999999999996</v>
      </c>
      <c r="C1168" s="2">
        <f>RSI!I1168</f>
        <v>39.712905814258832</v>
      </c>
      <c r="D1168" s="2">
        <f>MACD!E1168</f>
        <v>2.5999974011220672E-2</v>
      </c>
      <c r="E1168" s="2">
        <f>MACD!F1168</f>
        <v>1.2326656766717672E-2</v>
      </c>
      <c r="F1168" s="2">
        <f>'Moving Avg'!D1168</f>
        <v>7.7068800000000008</v>
      </c>
      <c r="G1168" s="2">
        <f>'Moving Avg'!F1168</f>
        <v>7.7941150000000006</v>
      </c>
      <c r="H1168" s="2">
        <f>'Moving Avg'!G1168</f>
        <v>7.9284139999999947</v>
      </c>
      <c r="I1168" s="2">
        <f>'Moving Avg'!H1168</f>
        <v>7.2557760000000044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25</v>
      </c>
      <c r="N1168" s="8">
        <f t="shared" si="181"/>
        <v>0</v>
      </c>
      <c r="O1168" s="8">
        <f t="shared" si="182"/>
        <v>50</v>
      </c>
      <c r="P1168" s="8">
        <f t="shared" si="183"/>
        <v>16.5</v>
      </c>
      <c r="Q1168" s="9">
        <f t="shared" si="184"/>
        <v>18.725000000000001</v>
      </c>
      <c r="R1168" s="9">
        <f t="shared" si="185"/>
        <v>26.625</v>
      </c>
      <c r="S1168" s="9">
        <f t="shared" si="186"/>
        <v>23.675000000000001</v>
      </c>
      <c r="T1168" s="9">
        <f t="shared" si="187"/>
        <v>22.875</v>
      </c>
      <c r="U1168" s="8">
        <f t="shared" si="188"/>
        <v>23.008333333333336</v>
      </c>
      <c r="V1168" s="8">
        <f t="shared" si="189"/>
        <v>22.975000000000001</v>
      </c>
    </row>
    <row r="1169" spans="1:22" ht="13.5" x14ac:dyDescent="0.25">
      <c r="A1169" s="3">
        <f>RSI!A1169</f>
        <v>43713</v>
      </c>
      <c r="B1169" s="2">
        <f>RSI!B1169</f>
        <v>7.4555999999999996</v>
      </c>
      <c r="C1169" s="2">
        <f>RSI!I1169</f>
        <v>34.920399565222979</v>
      </c>
      <c r="D1169" s="2">
        <f>MACD!E1169</f>
        <v>5.9117024585539468E-2</v>
      </c>
      <c r="E1169" s="2">
        <f>MACD!F1169</f>
        <v>2.168473033048203E-2</v>
      </c>
      <c r="F1169" s="2">
        <f>'Moving Avg'!D1169</f>
        <v>7.6243600000000002</v>
      </c>
      <c r="G1169" s="2">
        <f>'Moving Avg'!F1169</f>
        <v>7.7734850000000009</v>
      </c>
      <c r="H1169" s="2">
        <f>'Moving Avg'!G1169</f>
        <v>7.9107839999999952</v>
      </c>
      <c r="I1169" s="2">
        <f>'Moving Avg'!H1169</f>
        <v>7.255635500000003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25</v>
      </c>
      <c r="N1169" s="8">
        <f t="shared" si="181"/>
        <v>0</v>
      </c>
      <c r="O1169" s="8">
        <f t="shared" si="182"/>
        <v>50</v>
      </c>
      <c r="P1169" s="8">
        <f t="shared" si="183"/>
        <v>16.5</v>
      </c>
      <c r="Q1169" s="9">
        <f t="shared" si="184"/>
        <v>18.725000000000001</v>
      </c>
      <c r="R1169" s="9">
        <f t="shared" si="185"/>
        <v>26.625</v>
      </c>
      <c r="S1169" s="9">
        <f t="shared" si="186"/>
        <v>23.675000000000001</v>
      </c>
      <c r="T1169" s="9">
        <f t="shared" si="187"/>
        <v>22.875</v>
      </c>
      <c r="U1169" s="8">
        <f t="shared" si="188"/>
        <v>23.008333333333336</v>
      </c>
      <c r="V1169" s="8">
        <f t="shared" si="189"/>
        <v>22.975000000000001</v>
      </c>
    </row>
    <row r="1170" spans="1:22" ht="13.5" x14ac:dyDescent="0.25">
      <c r="A1170" s="3">
        <f>RSI!A1170</f>
        <v>43714</v>
      </c>
      <c r="B1170" s="2">
        <f>RSI!B1170</f>
        <v>7.4555999999999996</v>
      </c>
      <c r="C1170" s="2">
        <f>RSI!I1170</f>
        <v>34.920399565222979</v>
      </c>
      <c r="D1170" s="2">
        <f>MACD!E1170</f>
        <v>7.4768081023134592E-2</v>
      </c>
      <c r="E1170" s="2">
        <f>MACD!F1170</f>
        <v>3.2301400469012545E-2</v>
      </c>
      <c r="F1170" s="2">
        <f>'Moving Avg'!D1170</f>
        <v>7.5774799999999995</v>
      </c>
      <c r="G1170" s="2">
        <f>'Moving Avg'!F1170</f>
        <v>7.7523850000000012</v>
      </c>
      <c r="H1170" s="2">
        <f>'Moving Avg'!G1170</f>
        <v>7.8910899999999957</v>
      </c>
      <c r="I1170" s="2">
        <f>'Moving Avg'!H1170</f>
        <v>7.2554480000000039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0</v>
      </c>
      <c r="O1170" s="8">
        <f t="shared" si="182"/>
        <v>50</v>
      </c>
      <c r="P1170" s="8">
        <f t="shared" si="183"/>
        <v>16.5</v>
      </c>
      <c r="Q1170" s="9">
        <f t="shared" si="184"/>
        <v>18.725000000000001</v>
      </c>
      <c r="R1170" s="9">
        <f t="shared" si="185"/>
        <v>26.625</v>
      </c>
      <c r="S1170" s="9">
        <f t="shared" si="186"/>
        <v>23.675000000000001</v>
      </c>
      <c r="T1170" s="9">
        <f t="shared" si="187"/>
        <v>22.875</v>
      </c>
      <c r="U1170" s="8">
        <f t="shared" si="188"/>
        <v>23.008333333333336</v>
      </c>
      <c r="V1170" s="8">
        <f t="shared" si="189"/>
        <v>22.975000000000001</v>
      </c>
    </row>
    <row r="1171" spans="1:22" ht="13.5" x14ac:dyDescent="0.25">
      <c r="A1171" s="3">
        <f>RSI!A1171</f>
        <v>43717</v>
      </c>
      <c r="B1171" s="2">
        <f>RSI!B1171</f>
        <v>7.2398999999999996</v>
      </c>
      <c r="C1171" s="2">
        <f>RSI!I1171</f>
        <v>28.747779827102718</v>
      </c>
      <c r="D1171" s="2">
        <f>MACD!E1171</f>
        <v>0.12032696477312221</v>
      </c>
      <c r="E1171" s="2">
        <f>MACD!F1171</f>
        <v>4.9906513329834479E-2</v>
      </c>
      <c r="F1171" s="2">
        <f>'Moving Avg'!D1171</f>
        <v>7.4874600000000004</v>
      </c>
      <c r="G1171" s="2">
        <f>'Moving Avg'!F1171</f>
        <v>7.7186250000000012</v>
      </c>
      <c r="H1171" s="2">
        <f>'Moving Avg'!G1171</f>
        <v>7.8670819999999955</v>
      </c>
      <c r="I1171" s="2">
        <f>'Moving Avg'!H1171</f>
        <v>7.2542760000000044</v>
      </c>
      <c r="J1171" s="6" t="str">
        <f>OBV!F1171</f>
        <v>BEARISH</v>
      </c>
      <c r="K1171" s="6" t="str">
        <f>OBV!G1171</f>
        <v>WEAK</v>
      </c>
      <c r="L1171" s="6" t="str">
        <f>OBV!H1171</f>
        <v>CONFIRMED BEARISH</v>
      </c>
      <c r="M1171" s="8">
        <f t="shared" si="180"/>
        <v>50</v>
      </c>
      <c r="N1171" s="8">
        <f t="shared" si="181"/>
        <v>0</v>
      </c>
      <c r="O1171" s="8">
        <f t="shared" si="182"/>
        <v>50</v>
      </c>
      <c r="P1171" s="8">
        <f t="shared" si="183"/>
        <v>0</v>
      </c>
      <c r="Q1171" s="9">
        <f t="shared" si="184"/>
        <v>25</v>
      </c>
      <c r="R1171" s="9">
        <f t="shared" si="185"/>
        <v>27.5</v>
      </c>
      <c r="S1171" s="9">
        <f t="shared" si="186"/>
        <v>20</v>
      </c>
      <c r="T1171" s="9">
        <f t="shared" si="187"/>
        <v>25</v>
      </c>
      <c r="U1171" s="8">
        <f t="shared" si="188"/>
        <v>24.166666666666668</v>
      </c>
      <c r="V1171" s="8">
        <f t="shared" si="189"/>
        <v>24.375</v>
      </c>
    </row>
    <row r="1172" spans="1:22" ht="13.5" x14ac:dyDescent="0.25">
      <c r="A1172" s="3">
        <f>RSI!A1172</f>
        <v>43718</v>
      </c>
      <c r="B1172" s="2">
        <f>RSI!B1172</f>
        <v>7.4180999999999999</v>
      </c>
      <c r="C1172" s="2">
        <f>RSI!I1172</f>
        <v>38.430515461376075</v>
      </c>
      <c r="D1172" s="2">
        <f>MACD!E1172</f>
        <v>0.11985569745732239</v>
      </c>
      <c r="E1172" s="2">
        <f>MACD!F1172</f>
        <v>6.3896350155332071E-2</v>
      </c>
      <c r="F1172" s="2">
        <f>'Moving Avg'!D1172</f>
        <v>7.4330799999999995</v>
      </c>
      <c r="G1172" s="2">
        <f>'Moving Avg'!F1172</f>
        <v>7.6956500000000005</v>
      </c>
      <c r="H1172" s="2">
        <f>'Moving Avg'!G1172</f>
        <v>7.8513279999999961</v>
      </c>
      <c r="I1172" s="2">
        <f>'Moving Avg'!H1172</f>
        <v>7.2539950000000042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  <c r="M1172" s="8">
        <f t="shared" si="180"/>
        <v>25</v>
      </c>
      <c r="N1172" s="8">
        <f t="shared" si="181"/>
        <v>0</v>
      </c>
      <c r="O1172" s="8">
        <f t="shared" si="182"/>
        <v>50</v>
      </c>
      <c r="P1172" s="8">
        <f t="shared" si="183"/>
        <v>66.5</v>
      </c>
      <c r="Q1172" s="9">
        <f t="shared" si="184"/>
        <v>26.225000000000001</v>
      </c>
      <c r="R1172" s="9">
        <f t="shared" si="185"/>
        <v>39.125</v>
      </c>
      <c r="S1172" s="9">
        <f t="shared" si="186"/>
        <v>46.174999999999997</v>
      </c>
      <c r="T1172" s="9">
        <f t="shared" si="187"/>
        <v>35.375</v>
      </c>
      <c r="U1172" s="8">
        <f t="shared" si="188"/>
        <v>37.174999999999997</v>
      </c>
      <c r="V1172" s="8">
        <f t="shared" si="189"/>
        <v>36.724999999999994</v>
      </c>
    </row>
    <row r="1173" spans="1:22" ht="13.5" x14ac:dyDescent="0.25">
      <c r="A1173" s="3">
        <f>RSI!A1173</f>
        <v>43719</v>
      </c>
      <c r="B1173" s="2">
        <f>RSI!B1173</f>
        <v>7.8026</v>
      </c>
      <c r="C1173" s="2">
        <f>RSI!I1173</f>
        <v>53.206554388384404</v>
      </c>
      <c r="D1173" s="2">
        <f>MACD!E1173</f>
        <v>0.12159922651238109</v>
      </c>
      <c r="E1173" s="2">
        <f>MACD!F1173</f>
        <v>7.543692542674188E-2</v>
      </c>
      <c r="F1173" s="2">
        <f>'Moving Avg'!D1173</f>
        <v>7.4743599999999999</v>
      </c>
      <c r="G1173" s="2">
        <f>'Moving Avg'!F1173</f>
        <v>7.6919000000000013</v>
      </c>
      <c r="H1173" s="2">
        <f>'Moving Avg'!G1173</f>
        <v>7.8389499999999952</v>
      </c>
      <c r="I1173" s="2">
        <f>'Moving Avg'!H1173</f>
        <v>7.2557300000000051</v>
      </c>
      <c r="J1173" s="6" t="str">
        <f>OBV!F1173</f>
        <v>BULLISH</v>
      </c>
      <c r="K1173" s="6" t="str">
        <f>OBV!G1173</f>
        <v>STRONG</v>
      </c>
      <c r="L1173" s="6" t="str">
        <f>OBV!H1173</f>
        <v>CONFIRMED BULLISH</v>
      </c>
      <c r="M1173" s="8">
        <f t="shared" si="180"/>
        <v>25</v>
      </c>
      <c r="N1173" s="8">
        <f t="shared" si="181"/>
        <v>0</v>
      </c>
      <c r="O1173" s="8">
        <f t="shared" si="182"/>
        <v>50</v>
      </c>
      <c r="P1173" s="8">
        <f t="shared" si="183"/>
        <v>100</v>
      </c>
      <c r="Q1173" s="9">
        <f t="shared" si="184"/>
        <v>31.25</v>
      </c>
      <c r="R1173" s="9">
        <f t="shared" si="185"/>
        <v>47.5</v>
      </c>
      <c r="S1173" s="9">
        <f t="shared" si="186"/>
        <v>61.25</v>
      </c>
      <c r="T1173" s="9">
        <f t="shared" si="187"/>
        <v>43.75</v>
      </c>
      <c r="U1173" s="8">
        <f t="shared" si="188"/>
        <v>46.666666666666664</v>
      </c>
      <c r="V1173" s="8">
        <f t="shared" si="189"/>
        <v>45.9375</v>
      </c>
    </row>
    <row r="1174" spans="1:22" ht="13.5" x14ac:dyDescent="0.25">
      <c r="A1174" s="3">
        <f>RSI!A1174</f>
        <v>43720</v>
      </c>
      <c r="B1174" s="2">
        <f>RSI!B1174</f>
        <v>7.7744</v>
      </c>
      <c r="C1174" s="2">
        <f>RSI!I1174</f>
        <v>52.216771429532358</v>
      </c>
      <c r="D1174" s="2">
        <f>MACD!E1174</f>
        <v>0.12307692903116063</v>
      </c>
      <c r="E1174" s="2">
        <f>MACD!F1174</f>
        <v>8.496492614762563E-2</v>
      </c>
      <c r="F1174" s="2">
        <f>'Moving Avg'!D1174</f>
        <v>7.5381199999999993</v>
      </c>
      <c r="G1174" s="2">
        <f>'Moving Avg'!F1174</f>
        <v>7.6961200000000023</v>
      </c>
      <c r="H1174" s="2">
        <f>'Moving Avg'!G1174</f>
        <v>7.8239439999999956</v>
      </c>
      <c r="I1174" s="2">
        <f>'Moving Avg'!H1174</f>
        <v>7.2571835000000053</v>
      </c>
      <c r="J1174" s="6" t="str">
        <f>OBV!F1174</f>
        <v>BULLISH</v>
      </c>
      <c r="K1174" s="6" t="str">
        <f>OBV!G1174</f>
        <v>STRONG</v>
      </c>
      <c r="L1174" s="6" t="str">
        <f>OBV!H1174</f>
        <v>CONFIRMED BULLISH</v>
      </c>
      <c r="M1174" s="8">
        <f t="shared" si="180"/>
        <v>25</v>
      </c>
      <c r="N1174" s="8">
        <f t="shared" si="181"/>
        <v>0</v>
      </c>
      <c r="O1174" s="8">
        <f t="shared" si="182"/>
        <v>50</v>
      </c>
      <c r="P1174" s="8">
        <f t="shared" si="183"/>
        <v>100</v>
      </c>
      <c r="Q1174" s="9">
        <f t="shared" si="184"/>
        <v>31.25</v>
      </c>
      <c r="R1174" s="9">
        <f t="shared" si="185"/>
        <v>47.5</v>
      </c>
      <c r="S1174" s="9">
        <f t="shared" si="186"/>
        <v>61.25</v>
      </c>
      <c r="T1174" s="9">
        <f t="shared" si="187"/>
        <v>43.75</v>
      </c>
      <c r="U1174" s="8">
        <f t="shared" si="188"/>
        <v>46.666666666666664</v>
      </c>
      <c r="V1174" s="8">
        <f t="shared" si="189"/>
        <v>45.9375</v>
      </c>
    </row>
    <row r="1175" spans="1:22" ht="13.5" x14ac:dyDescent="0.25">
      <c r="A1175" s="3">
        <f>RSI!A1175</f>
        <v>43721</v>
      </c>
      <c r="B1175" s="2">
        <f>RSI!B1175</f>
        <v>7.5494000000000003</v>
      </c>
      <c r="C1175" s="2">
        <f>RSI!I1175</f>
        <v>45.020561311504899</v>
      </c>
      <c r="D1175" s="2">
        <f>MACD!E1175</f>
        <v>0.11315231500420886</v>
      </c>
      <c r="E1175" s="2">
        <f>MACD!F1175</f>
        <v>9.0602403918942281E-2</v>
      </c>
      <c r="F1175" s="2">
        <f>'Moving Avg'!D1175</f>
        <v>7.5568799999999996</v>
      </c>
      <c r="G1175" s="2">
        <f>'Moving Avg'!F1175</f>
        <v>7.689090000000002</v>
      </c>
      <c r="H1175" s="2">
        <f>'Moving Avg'!G1175</f>
        <v>7.8023759999999962</v>
      </c>
      <c r="I1175" s="2">
        <f>'Moving Avg'!H1175</f>
        <v>7.2578870000000064</v>
      </c>
      <c r="J1175" s="6" t="str">
        <f>OBV!F1175</f>
        <v>BULLISH</v>
      </c>
      <c r="K1175" s="6" t="str">
        <f>OBV!G1175</f>
        <v>STRONG</v>
      </c>
      <c r="L1175" s="6" t="str">
        <f>OBV!H1175</f>
        <v>CONFIRMED BULLISH</v>
      </c>
      <c r="M1175" s="8">
        <f t="shared" si="180"/>
        <v>25</v>
      </c>
      <c r="N1175" s="8">
        <f t="shared" si="181"/>
        <v>0</v>
      </c>
      <c r="O1175" s="8">
        <f t="shared" si="182"/>
        <v>50</v>
      </c>
      <c r="P1175" s="8">
        <f t="shared" si="183"/>
        <v>100</v>
      </c>
      <c r="Q1175" s="9">
        <f t="shared" si="184"/>
        <v>31.25</v>
      </c>
      <c r="R1175" s="9">
        <f t="shared" si="185"/>
        <v>47.5</v>
      </c>
      <c r="S1175" s="9">
        <f t="shared" si="186"/>
        <v>61.25</v>
      </c>
      <c r="T1175" s="9">
        <f t="shared" si="187"/>
        <v>43.75</v>
      </c>
      <c r="U1175" s="8">
        <f t="shared" si="188"/>
        <v>46.666666666666664</v>
      </c>
      <c r="V1175" s="8">
        <f t="shared" si="189"/>
        <v>45.9375</v>
      </c>
    </row>
    <row r="1176" spans="1:22" ht="13.5" x14ac:dyDescent="0.25">
      <c r="A1176" s="3">
        <f>RSI!A1176</f>
        <v>43724</v>
      </c>
      <c r="B1176" s="2">
        <f>RSI!B1176</f>
        <v>7.6712999999999996</v>
      </c>
      <c r="C1176" s="2">
        <f>RSI!I1176</f>
        <v>49.11234030932097</v>
      </c>
      <c r="D1176" s="2">
        <f>MACD!E1176</f>
        <v>9.6659784755123823E-2</v>
      </c>
      <c r="E1176" s="2">
        <f>MACD!F1176</f>
        <v>9.1813880086178593E-2</v>
      </c>
      <c r="F1176" s="2">
        <f>'Moving Avg'!D1176</f>
        <v>7.64316</v>
      </c>
      <c r="G1176" s="2">
        <f>'Moving Avg'!F1176</f>
        <v>7.6881549999999992</v>
      </c>
      <c r="H1176" s="2">
        <f>'Moving Avg'!G1176</f>
        <v>7.7869959999999958</v>
      </c>
      <c r="I1176" s="2">
        <f>'Moving Avg'!H1176</f>
        <v>7.2594345000000056</v>
      </c>
      <c r="J1176" s="6" t="str">
        <f>OBV!F1176</f>
        <v>BULLISH</v>
      </c>
      <c r="K1176" s="6" t="str">
        <f>OBV!G1176</f>
        <v>STRONG</v>
      </c>
      <c r="L1176" s="6" t="str">
        <f>OBV!H1176</f>
        <v>CONFIRMED BULLISH</v>
      </c>
      <c r="M1176" s="8">
        <f t="shared" si="180"/>
        <v>25</v>
      </c>
      <c r="N1176" s="8">
        <f t="shared" si="181"/>
        <v>0</v>
      </c>
      <c r="O1176" s="8">
        <f t="shared" si="182"/>
        <v>50</v>
      </c>
      <c r="P1176" s="8">
        <f t="shared" si="183"/>
        <v>100</v>
      </c>
      <c r="Q1176" s="9">
        <f t="shared" si="184"/>
        <v>31.25</v>
      </c>
      <c r="R1176" s="9">
        <f t="shared" si="185"/>
        <v>47.5</v>
      </c>
      <c r="S1176" s="9">
        <f t="shared" si="186"/>
        <v>61.25</v>
      </c>
      <c r="T1176" s="9">
        <f t="shared" si="187"/>
        <v>43.75</v>
      </c>
      <c r="U1176" s="8">
        <f t="shared" si="188"/>
        <v>46.666666666666664</v>
      </c>
      <c r="V1176" s="8">
        <f t="shared" si="189"/>
        <v>45.9375</v>
      </c>
    </row>
    <row r="1177" spans="1:22" ht="13.5" x14ac:dyDescent="0.25">
      <c r="A1177" s="3">
        <f>RSI!A1177</f>
        <v>43725</v>
      </c>
      <c r="B1177" s="2">
        <f>RSI!B1177</f>
        <v>7.6712999999999996</v>
      </c>
      <c r="C1177" s="2">
        <f>RSI!I1177</f>
        <v>49.11234030932097</v>
      </c>
      <c r="D1177" s="2">
        <f>MACD!E1177</f>
        <v>8.2849856101224972E-2</v>
      </c>
      <c r="E1177" s="2">
        <f>MACD!F1177</f>
        <v>9.0021075289187874E-2</v>
      </c>
      <c r="F1177" s="2">
        <f>'Moving Avg'!D1177</f>
        <v>7.6938000000000004</v>
      </c>
      <c r="G1177" s="2">
        <f>'Moving Avg'!F1177</f>
        <v>7.6778400000000007</v>
      </c>
      <c r="H1177" s="2">
        <f>'Moving Avg'!G1177</f>
        <v>7.776493999999996</v>
      </c>
      <c r="I1177" s="2">
        <f>'Moving Avg'!H1177</f>
        <v>7.2604195000000065</v>
      </c>
      <c r="J1177" s="6" t="str">
        <f>OBV!F1177</f>
        <v>BULLISH</v>
      </c>
      <c r="K1177" s="6" t="str">
        <f>OBV!G1177</f>
        <v>STRONG</v>
      </c>
      <c r="L1177" s="6" t="str">
        <f>OBV!H1177</f>
        <v>CONFIRMED BULLISH</v>
      </c>
      <c r="M1177" s="8">
        <f t="shared" si="180"/>
        <v>25</v>
      </c>
      <c r="N1177" s="8">
        <f t="shared" si="181"/>
        <v>45</v>
      </c>
      <c r="O1177" s="8">
        <f t="shared" si="182"/>
        <v>50</v>
      </c>
      <c r="P1177" s="8">
        <f t="shared" si="183"/>
        <v>100</v>
      </c>
      <c r="Q1177" s="9">
        <f t="shared" si="184"/>
        <v>47</v>
      </c>
      <c r="R1177" s="9">
        <f t="shared" si="185"/>
        <v>56.5</v>
      </c>
      <c r="S1177" s="9">
        <f t="shared" si="186"/>
        <v>68</v>
      </c>
      <c r="T1177" s="9">
        <f t="shared" si="187"/>
        <v>55</v>
      </c>
      <c r="U1177" s="8">
        <f t="shared" si="188"/>
        <v>57.166666666666664</v>
      </c>
      <c r="V1177" s="8">
        <f t="shared" si="189"/>
        <v>56.625</v>
      </c>
    </row>
    <row r="1178" spans="1:22" ht="13.5" x14ac:dyDescent="0.25">
      <c r="A1178" s="3">
        <f>RSI!A1178</f>
        <v>43726</v>
      </c>
      <c r="B1178" s="2">
        <f>RSI!B1178</f>
        <v>7.4649999999999999</v>
      </c>
      <c r="C1178" s="2">
        <f>RSI!I1178</f>
        <v>42.852629970794105</v>
      </c>
      <c r="D1178" s="2">
        <f>MACD!E1178</f>
        <v>7.2149771188897205E-2</v>
      </c>
      <c r="E1178" s="2">
        <f>MACD!F1178</f>
        <v>8.6446814469129746E-2</v>
      </c>
      <c r="F1178" s="2">
        <f>'Moving Avg'!D1178</f>
        <v>7.6262799999999995</v>
      </c>
      <c r="G1178" s="2">
        <f>'Moving Avg'!F1178</f>
        <v>7.657210000000001</v>
      </c>
      <c r="H1178" s="2">
        <f>'Moving Avg'!G1178</f>
        <v>7.7667419999999963</v>
      </c>
      <c r="I1178" s="2">
        <f>'Moving Avg'!H1178</f>
        <v>7.2602790000000059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25</v>
      </c>
      <c r="N1178" s="8">
        <f t="shared" si="181"/>
        <v>45</v>
      </c>
      <c r="O1178" s="8">
        <f t="shared" si="182"/>
        <v>50</v>
      </c>
      <c r="P1178" s="8">
        <f t="shared" si="183"/>
        <v>16.5</v>
      </c>
      <c r="Q1178" s="9">
        <f t="shared" si="184"/>
        <v>34.475000000000001</v>
      </c>
      <c r="R1178" s="9">
        <f t="shared" si="185"/>
        <v>35.625</v>
      </c>
      <c r="S1178" s="9">
        <f t="shared" si="186"/>
        <v>30.425000000000001</v>
      </c>
      <c r="T1178" s="9">
        <f t="shared" si="187"/>
        <v>34.125</v>
      </c>
      <c r="U1178" s="8">
        <f t="shared" si="188"/>
        <v>33.508333333333333</v>
      </c>
      <c r="V1178" s="8">
        <f t="shared" si="189"/>
        <v>33.662499999999994</v>
      </c>
    </row>
    <row r="1179" spans="1:22" ht="13.5" x14ac:dyDescent="0.25">
      <c r="A1179" s="3">
        <f>RSI!A1179</f>
        <v>43727</v>
      </c>
      <c r="B1179" s="2">
        <f>RSI!B1179</f>
        <v>7.4649999999999999</v>
      </c>
      <c r="C1179" s="2">
        <f>RSI!I1179</f>
        <v>42.852629970794105</v>
      </c>
      <c r="D1179" s="2">
        <f>MACD!E1179</f>
        <v>4.2808681628652145E-2</v>
      </c>
      <c r="E1179" s="2">
        <f>MACD!F1179</f>
        <v>7.7719187901034228E-2</v>
      </c>
      <c r="F1179" s="2">
        <f>'Moving Avg'!D1179</f>
        <v>7.5644000000000009</v>
      </c>
      <c r="G1179" s="2">
        <f>'Moving Avg'!F1179</f>
        <v>7.6365800000000004</v>
      </c>
      <c r="H1179" s="2">
        <f>'Moving Avg'!G1179</f>
        <v>7.7616779999999963</v>
      </c>
      <c r="I1179" s="2">
        <f>'Moving Avg'!H1179</f>
        <v>7.2601385000000063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25</v>
      </c>
      <c r="N1179" s="8">
        <f t="shared" si="181"/>
        <v>100</v>
      </c>
      <c r="O1179" s="8">
        <f t="shared" si="182"/>
        <v>50</v>
      </c>
      <c r="P1179" s="8">
        <f t="shared" si="183"/>
        <v>16.5</v>
      </c>
      <c r="Q1179" s="9">
        <f t="shared" si="184"/>
        <v>53.725000000000001</v>
      </c>
      <c r="R1179" s="9">
        <f t="shared" si="185"/>
        <v>46.625</v>
      </c>
      <c r="S1179" s="9">
        <f t="shared" si="186"/>
        <v>38.674999999999997</v>
      </c>
      <c r="T1179" s="9">
        <f t="shared" si="187"/>
        <v>47.875</v>
      </c>
      <c r="U1179" s="8">
        <f t="shared" si="188"/>
        <v>46.341666666666661</v>
      </c>
      <c r="V1179" s="8">
        <f t="shared" si="189"/>
        <v>46.724999999999994</v>
      </c>
    </row>
    <row r="1180" spans="1:22" ht="13.5" x14ac:dyDescent="0.25">
      <c r="A1180" s="3">
        <f>RSI!A1180</f>
        <v>43728</v>
      </c>
      <c r="B1180" s="2">
        <f>RSI!B1180</f>
        <v>7.5025000000000004</v>
      </c>
      <c r="C1180" s="2">
        <f>RSI!I1180</f>
        <v>44.347990337413044</v>
      </c>
      <c r="D1180" s="2">
        <f>MACD!E1180</f>
        <v>1.6447899988817127E-2</v>
      </c>
      <c r="E1180" s="2">
        <f>MACD!F1180</f>
        <v>6.5464930318590811E-2</v>
      </c>
      <c r="F1180" s="2">
        <f>'Moving Avg'!D1180</f>
        <v>7.5550200000000007</v>
      </c>
      <c r="G1180" s="2">
        <f>'Moving Avg'!F1180</f>
        <v>7.6225149999999999</v>
      </c>
      <c r="H1180" s="2">
        <f>'Moving Avg'!G1180</f>
        <v>7.757927999999997</v>
      </c>
      <c r="I1180" s="2">
        <f>'Moving Avg'!H1180</f>
        <v>7.2602795000000064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  <c r="M1180" s="8">
        <f t="shared" si="180"/>
        <v>25</v>
      </c>
      <c r="N1180" s="8">
        <f t="shared" si="181"/>
        <v>100</v>
      </c>
      <c r="O1180" s="8">
        <f t="shared" si="182"/>
        <v>50</v>
      </c>
      <c r="P1180" s="8">
        <f t="shared" si="183"/>
        <v>66.5</v>
      </c>
      <c r="Q1180" s="9">
        <f t="shared" si="184"/>
        <v>61.225000000000001</v>
      </c>
      <c r="R1180" s="9">
        <f t="shared" si="185"/>
        <v>59.125</v>
      </c>
      <c r="S1180" s="9">
        <f t="shared" si="186"/>
        <v>61.174999999999997</v>
      </c>
      <c r="T1180" s="9">
        <f t="shared" si="187"/>
        <v>60.375</v>
      </c>
      <c r="U1180" s="8">
        <f t="shared" si="188"/>
        <v>60.508333333333326</v>
      </c>
      <c r="V1180" s="8">
        <f t="shared" si="189"/>
        <v>60.474999999999994</v>
      </c>
    </row>
    <row r="1181" spans="1:22" ht="13.5" x14ac:dyDescent="0.25">
      <c r="A1181" s="3">
        <f>RSI!A1181</f>
        <v>43731</v>
      </c>
      <c r="B1181" s="2">
        <f>RSI!B1181</f>
        <v>7.2774000000000001</v>
      </c>
      <c r="C1181" s="2">
        <f>RSI!I1181</f>
        <v>37.931740090589898</v>
      </c>
      <c r="D1181" s="2">
        <f>MACD!E1181</f>
        <v>-2.143758876021451E-2</v>
      </c>
      <c r="E1181" s="2">
        <f>MACD!F1181</f>
        <v>4.808442650282975E-2</v>
      </c>
      <c r="F1181" s="2">
        <f>'Moving Avg'!D1181</f>
        <v>7.4762399999999998</v>
      </c>
      <c r="G1181" s="2">
        <f>'Moving Avg'!F1181</f>
        <v>7.5925050000000001</v>
      </c>
      <c r="H1181" s="2">
        <f>'Moving Avg'!G1181</f>
        <v>7.7496759999999973</v>
      </c>
      <c r="I1181" s="2">
        <f>'Moving Avg'!H1181</f>
        <v>7.2593885000000054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0"/>
        <v>25</v>
      </c>
      <c r="N1181" s="8">
        <f t="shared" si="181"/>
        <v>100</v>
      </c>
      <c r="O1181" s="8">
        <f t="shared" si="182"/>
        <v>50</v>
      </c>
      <c r="P1181" s="8">
        <f t="shared" si="183"/>
        <v>16.5</v>
      </c>
      <c r="Q1181" s="9">
        <f t="shared" si="184"/>
        <v>53.725000000000001</v>
      </c>
      <c r="R1181" s="9">
        <f t="shared" si="185"/>
        <v>46.625</v>
      </c>
      <c r="S1181" s="9">
        <f t="shared" si="186"/>
        <v>38.674999999999997</v>
      </c>
      <c r="T1181" s="9">
        <f t="shared" si="187"/>
        <v>47.875</v>
      </c>
      <c r="U1181" s="8">
        <f t="shared" si="188"/>
        <v>46.341666666666661</v>
      </c>
      <c r="V1181" s="8">
        <f t="shared" si="189"/>
        <v>46.724999999999994</v>
      </c>
    </row>
    <row r="1182" spans="1:22" ht="13.5" x14ac:dyDescent="0.25">
      <c r="A1182" s="3">
        <f>RSI!A1182</f>
        <v>43732</v>
      </c>
      <c r="B1182" s="2">
        <f>RSI!B1182</f>
        <v>7.3148999999999997</v>
      </c>
      <c r="C1182" s="2">
        <f>RSI!I1182</f>
        <v>39.502060901305299</v>
      </c>
      <c r="D1182" s="2">
        <f>MACD!E1182</f>
        <v>-2.6665392324153991E-2</v>
      </c>
      <c r="E1182" s="2">
        <f>MACD!F1182</f>
        <v>3.3134462737433007E-2</v>
      </c>
      <c r="F1182" s="2">
        <f>'Moving Avg'!D1182</f>
        <v>7.40496</v>
      </c>
      <c r="G1182" s="2">
        <f>'Moving Avg'!F1182</f>
        <v>7.5737499999999995</v>
      </c>
      <c r="H1182" s="2">
        <f>'Moving Avg'!G1182</f>
        <v>7.7421739999999977</v>
      </c>
      <c r="I1182" s="2">
        <f>'Moving Avg'!H1182</f>
        <v>7.258591500000005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  <c r="M1182" s="8">
        <f t="shared" si="180"/>
        <v>25</v>
      </c>
      <c r="N1182" s="8">
        <f t="shared" si="181"/>
        <v>100</v>
      </c>
      <c r="O1182" s="8">
        <f t="shared" si="182"/>
        <v>50</v>
      </c>
      <c r="P1182" s="8">
        <f t="shared" si="183"/>
        <v>66.5</v>
      </c>
      <c r="Q1182" s="9">
        <f t="shared" si="184"/>
        <v>61.225000000000001</v>
      </c>
      <c r="R1182" s="9">
        <f t="shared" si="185"/>
        <v>59.125</v>
      </c>
      <c r="S1182" s="9">
        <f t="shared" si="186"/>
        <v>61.174999999999997</v>
      </c>
      <c r="T1182" s="9">
        <f t="shared" si="187"/>
        <v>60.375</v>
      </c>
      <c r="U1182" s="8">
        <f t="shared" si="188"/>
        <v>60.508333333333326</v>
      </c>
      <c r="V1182" s="8">
        <f t="shared" si="189"/>
        <v>60.474999999999994</v>
      </c>
    </row>
    <row r="1183" spans="1:22" ht="13.5" x14ac:dyDescent="0.25">
      <c r="A1183" s="3">
        <f>RSI!A1183</f>
        <v>43733</v>
      </c>
      <c r="B1183" s="2">
        <f>RSI!B1183</f>
        <v>7.4931000000000001</v>
      </c>
      <c r="C1183" s="2">
        <f>RSI!I1183</f>
        <v>46.437030725961904</v>
      </c>
      <c r="D1183" s="2">
        <f>MACD!E1183</f>
        <v>1.6672543827451314E-2</v>
      </c>
      <c r="E1183" s="2">
        <f>MACD!F1183</f>
        <v>2.9842078955436668E-2</v>
      </c>
      <c r="F1183" s="2">
        <f>'Moving Avg'!D1183</f>
        <v>7.4105800000000004</v>
      </c>
      <c r="G1183" s="2">
        <f>'Moving Avg'!F1183</f>
        <v>7.5545250000000008</v>
      </c>
      <c r="H1183" s="2">
        <f>'Moving Avg'!G1183</f>
        <v>7.7391739999999984</v>
      </c>
      <c r="I1183" s="2">
        <f>'Moving Avg'!H1183</f>
        <v>7.2587320000000046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  <c r="M1183" s="8">
        <f t="shared" si="180"/>
        <v>25</v>
      </c>
      <c r="N1183" s="8">
        <f t="shared" si="181"/>
        <v>45</v>
      </c>
      <c r="O1183" s="8">
        <f t="shared" si="182"/>
        <v>50</v>
      </c>
      <c r="P1183" s="8">
        <f t="shared" si="183"/>
        <v>83.5</v>
      </c>
      <c r="Q1183" s="9">
        <f t="shared" si="184"/>
        <v>44.524999999999999</v>
      </c>
      <c r="R1183" s="9">
        <f t="shared" si="185"/>
        <v>52.375</v>
      </c>
      <c r="S1183" s="9">
        <f t="shared" si="186"/>
        <v>60.575000000000003</v>
      </c>
      <c r="T1183" s="9">
        <f t="shared" si="187"/>
        <v>50.875</v>
      </c>
      <c r="U1183" s="8">
        <f t="shared" si="188"/>
        <v>52.491666666666674</v>
      </c>
      <c r="V1183" s="8">
        <f t="shared" si="189"/>
        <v>52.087500000000006</v>
      </c>
    </row>
    <row r="1184" spans="1:22" ht="13.5" x14ac:dyDescent="0.25">
      <c r="A1184" s="3">
        <f>RSI!A1184</f>
        <v>43734</v>
      </c>
      <c r="B1184" s="2">
        <f>RSI!B1184</f>
        <v>7.4462000000000002</v>
      </c>
      <c r="C1184" s="2">
        <f>RSI!I1184</f>
        <v>44.975754627934975</v>
      </c>
      <c r="D1184" s="2">
        <f>MACD!E1184</f>
        <v>5.3099444871273604E-2</v>
      </c>
      <c r="E1184" s="2">
        <f>MACD!F1184</f>
        <v>3.4493552138604056E-2</v>
      </c>
      <c r="F1184" s="2">
        <f>'Moving Avg'!D1184</f>
        <v>7.4068199999999988</v>
      </c>
      <c r="G1184" s="2">
        <f>'Moving Avg'!F1184</f>
        <v>7.5334250000000011</v>
      </c>
      <c r="H1184" s="2">
        <f>'Moving Avg'!G1184</f>
        <v>7.7352359999999978</v>
      </c>
      <c r="I1184" s="2">
        <f>'Moving Avg'!H1184</f>
        <v>7.2589195000000055</v>
      </c>
      <c r="J1184" s="6" t="str">
        <f>OBV!F1184</f>
        <v>BULLISH</v>
      </c>
      <c r="K1184" s="6" t="str">
        <f>OBV!G1184</f>
        <v>NEUTRAL</v>
      </c>
      <c r="L1184" s="6" t="str">
        <f>OBV!H1184</f>
        <v>BULLISH DIVERGENCE</v>
      </c>
      <c r="M1184" s="8">
        <f t="shared" si="180"/>
        <v>25</v>
      </c>
      <c r="N1184" s="8">
        <f t="shared" si="181"/>
        <v>0</v>
      </c>
      <c r="O1184" s="8">
        <f t="shared" si="182"/>
        <v>50</v>
      </c>
      <c r="P1184" s="8">
        <f t="shared" si="183"/>
        <v>66.5</v>
      </c>
      <c r="Q1184" s="9">
        <f t="shared" si="184"/>
        <v>26.225000000000001</v>
      </c>
      <c r="R1184" s="9">
        <f t="shared" si="185"/>
        <v>39.125</v>
      </c>
      <c r="S1184" s="9">
        <f t="shared" si="186"/>
        <v>46.174999999999997</v>
      </c>
      <c r="T1184" s="9">
        <f t="shared" si="187"/>
        <v>35.375</v>
      </c>
      <c r="U1184" s="8">
        <f t="shared" si="188"/>
        <v>37.174999999999997</v>
      </c>
      <c r="V1184" s="8">
        <f t="shared" si="189"/>
        <v>36.724999999999994</v>
      </c>
    </row>
    <row r="1185" spans="1:22" ht="13.5" x14ac:dyDescent="0.25">
      <c r="A1185" s="3">
        <f>RSI!A1185</f>
        <v>43735</v>
      </c>
      <c r="B1185" s="2">
        <f>RSI!B1185</f>
        <v>7.4555999999999996</v>
      </c>
      <c r="C1185" s="2">
        <f>RSI!I1185</f>
        <v>45.346966455485521</v>
      </c>
      <c r="D1185" s="2">
        <f>MACD!E1185</f>
        <v>4.9462407855792812E-2</v>
      </c>
      <c r="E1185" s="2">
        <f>MACD!F1185</f>
        <v>3.748732328204181E-2</v>
      </c>
      <c r="F1185" s="2">
        <f>'Moving Avg'!D1185</f>
        <v>7.3974400000000005</v>
      </c>
      <c r="G1185" s="2">
        <f>'Moving Avg'!F1185</f>
        <v>7.5217050000000016</v>
      </c>
      <c r="H1185" s="2">
        <f>'Moving Avg'!G1185</f>
        <v>7.7260459999999975</v>
      </c>
      <c r="I1185" s="2">
        <f>'Moving Avg'!H1185</f>
        <v>7.2592480000000048</v>
      </c>
      <c r="J1185" s="6" t="str">
        <f>OBV!F1185</f>
        <v>BULLISH</v>
      </c>
      <c r="K1185" s="6" t="str">
        <f>OBV!G1185</f>
        <v>NEUTRAL</v>
      </c>
      <c r="L1185" s="6" t="str">
        <f>OBV!H1185</f>
        <v>BULLISH DIVERGENCE</v>
      </c>
      <c r="M1185" s="8">
        <f t="shared" si="180"/>
        <v>25</v>
      </c>
      <c r="N1185" s="8">
        <f t="shared" si="181"/>
        <v>0</v>
      </c>
      <c r="O1185" s="8">
        <f t="shared" si="182"/>
        <v>50</v>
      </c>
      <c r="P1185" s="8">
        <f t="shared" si="183"/>
        <v>66.5</v>
      </c>
      <c r="Q1185" s="9">
        <f t="shared" si="184"/>
        <v>26.225000000000001</v>
      </c>
      <c r="R1185" s="9">
        <f t="shared" si="185"/>
        <v>39.125</v>
      </c>
      <c r="S1185" s="9">
        <f t="shared" si="186"/>
        <v>46.174999999999997</v>
      </c>
      <c r="T1185" s="9">
        <f t="shared" si="187"/>
        <v>35.375</v>
      </c>
      <c r="U1185" s="8">
        <f t="shared" si="188"/>
        <v>37.174999999999997</v>
      </c>
      <c r="V1185" s="8">
        <f t="shared" si="189"/>
        <v>36.724999999999994</v>
      </c>
    </row>
    <row r="1186" spans="1:22" ht="13.5" x14ac:dyDescent="0.25">
      <c r="A1186" s="3">
        <f>RSI!A1186</f>
        <v>43738</v>
      </c>
      <c r="B1186" s="2">
        <f>RSI!B1186</f>
        <v>7.4462000000000002</v>
      </c>
      <c r="C1186" s="2">
        <f>RSI!I1186</f>
        <v>45.019884362127648</v>
      </c>
      <c r="D1186" s="2">
        <f>MACD!E1186</f>
        <v>6.6568291586047046E-2</v>
      </c>
      <c r="E1186" s="2">
        <f>MACD!F1186</f>
        <v>4.330351694284286E-2</v>
      </c>
      <c r="F1186" s="2">
        <f>'Moving Avg'!D1186</f>
        <v>7.4311999999999996</v>
      </c>
      <c r="G1186" s="2">
        <f>'Moving Avg'!F1186</f>
        <v>7.5095150000000004</v>
      </c>
      <c r="H1186" s="2">
        <f>'Moving Avg'!G1186</f>
        <v>7.7164799999999971</v>
      </c>
      <c r="I1186" s="2">
        <f>'Moving Avg'!H1186</f>
        <v>7.2594825000000052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25</v>
      </c>
      <c r="N1186" s="8">
        <f t="shared" si="181"/>
        <v>0</v>
      </c>
      <c r="O1186" s="8">
        <f t="shared" si="182"/>
        <v>50</v>
      </c>
      <c r="P1186" s="8">
        <f t="shared" si="183"/>
        <v>83.5</v>
      </c>
      <c r="Q1186" s="9">
        <f t="shared" si="184"/>
        <v>28.774999999999999</v>
      </c>
      <c r="R1186" s="9">
        <f t="shared" si="185"/>
        <v>43.375</v>
      </c>
      <c r="S1186" s="9">
        <f t="shared" si="186"/>
        <v>53.825000000000003</v>
      </c>
      <c r="T1186" s="9">
        <f t="shared" si="187"/>
        <v>39.625</v>
      </c>
      <c r="U1186" s="8">
        <f t="shared" si="188"/>
        <v>41.991666666666667</v>
      </c>
      <c r="V1186" s="8">
        <f t="shared" si="189"/>
        <v>41.400000000000006</v>
      </c>
    </row>
    <row r="1187" spans="1:22" ht="13.5" x14ac:dyDescent="0.25">
      <c r="A1187" s="3">
        <f>RSI!A1187</f>
        <v>43739</v>
      </c>
      <c r="B1187" s="2">
        <f>RSI!B1187</f>
        <v>7.5025000000000004</v>
      </c>
      <c r="C1187" s="2">
        <f>RSI!I1187</f>
        <v>47.46404843716757</v>
      </c>
      <c r="D1187" s="2">
        <f>MACD!E1187</f>
        <v>7.7606596028997998E-2</v>
      </c>
      <c r="E1187" s="2">
        <f>MACD!F1187</f>
        <v>5.0164132760073886E-2</v>
      </c>
      <c r="F1187" s="2">
        <f>'Moving Avg'!D1187</f>
        <v>7.4687200000000002</v>
      </c>
      <c r="G1187" s="2">
        <f>'Moving Avg'!F1187</f>
        <v>7.50014</v>
      </c>
      <c r="H1187" s="2">
        <f>'Moving Avg'!G1187</f>
        <v>7.7080399999999978</v>
      </c>
      <c r="I1187" s="2">
        <f>'Moving Avg'!H1187</f>
        <v>7.2604205000000048</v>
      </c>
      <c r="J1187" s="6" t="str">
        <f>OBV!F1187</f>
        <v>BULLISH</v>
      </c>
      <c r="K1187" s="6" t="str">
        <f>OBV!G1187</f>
        <v>STRONG</v>
      </c>
      <c r="L1187" s="6" t="str">
        <f>OBV!H1187</f>
        <v>CONFIRMED BULLISH</v>
      </c>
      <c r="M1187" s="8">
        <f t="shared" si="180"/>
        <v>25</v>
      </c>
      <c r="N1187" s="8">
        <f t="shared" si="181"/>
        <v>0</v>
      </c>
      <c r="O1187" s="8">
        <f t="shared" si="182"/>
        <v>50</v>
      </c>
      <c r="P1187" s="8">
        <f t="shared" si="183"/>
        <v>100</v>
      </c>
      <c r="Q1187" s="9">
        <f t="shared" si="184"/>
        <v>31.25</v>
      </c>
      <c r="R1187" s="9">
        <f t="shared" si="185"/>
        <v>47.5</v>
      </c>
      <c r="S1187" s="9">
        <f t="shared" si="186"/>
        <v>61.25</v>
      </c>
      <c r="T1187" s="9">
        <f t="shared" si="187"/>
        <v>43.75</v>
      </c>
      <c r="U1187" s="8">
        <f t="shared" si="188"/>
        <v>46.666666666666664</v>
      </c>
      <c r="V1187" s="8">
        <f t="shared" si="189"/>
        <v>45.9375</v>
      </c>
    </row>
    <row r="1188" spans="1:22" ht="13.5" x14ac:dyDescent="0.25">
      <c r="A1188" s="3">
        <f>RSI!A1188</f>
        <v>43740</v>
      </c>
      <c r="B1188" s="2">
        <f>RSI!B1188</f>
        <v>7.5025000000000004</v>
      </c>
      <c r="C1188" s="2">
        <f>RSI!I1188</f>
        <v>47.464048437167577</v>
      </c>
      <c r="D1188" s="2">
        <f>MACD!E1188</f>
        <v>5.5555619783116406E-2</v>
      </c>
      <c r="E1188" s="2">
        <f>MACD!F1188</f>
        <v>5.1242430164682391E-2</v>
      </c>
      <c r="F1188" s="2">
        <f>'Moving Avg'!D1188</f>
        <v>7.4706000000000001</v>
      </c>
      <c r="G1188" s="2">
        <f>'Moving Avg'!F1188</f>
        <v>7.4954549999999998</v>
      </c>
      <c r="H1188" s="2">
        <f>'Moving Avg'!G1188</f>
        <v>7.6986619999999979</v>
      </c>
      <c r="I1188" s="2">
        <f>'Moving Avg'!H1188</f>
        <v>7.2620150000000043</v>
      </c>
      <c r="J1188" s="6" t="str">
        <f>OBV!F1188</f>
        <v>BULLISH</v>
      </c>
      <c r="K1188" s="6" t="str">
        <f>OBV!G1188</f>
        <v>STRONG</v>
      </c>
      <c r="L1188" s="6" t="str">
        <f>OBV!H1188</f>
        <v>CONFIRMED BULLISH</v>
      </c>
      <c r="M1188" s="8">
        <f t="shared" si="180"/>
        <v>25</v>
      </c>
      <c r="N1188" s="8">
        <f t="shared" si="181"/>
        <v>0</v>
      </c>
      <c r="O1188" s="8">
        <f t="shared" si="182"/>
        <v>50</v>
      </c>
      <c r="P1188" s="8">
        <f t="shared" si="183"/>
        <v>100</v>
      </c>
      <c r="Q1188" s="9">
        <f t="shared" si="184"/>
        <v>31.25</v>
      </c>
      <c r="R1188" s="9">
        <f t="shared" si="185"/>
        <v>47.5</v>
      </c>
      <c r="S1188" s="9">
        <f t="shared" si="186"/>
        <v>61.25</v>
      </c>
      <c r="T1188" s="9">
        <f t="shared" si="187"/>
        <v>43.75</v>
      </c>
      <c r="U1188" s="8">
        <f t="shared" si="188"/>
        <v>46.666666666666664</v>
      </c>
      <c r="V1188" s="8">
        <f t="shared" si="189"/>
        <v>45.9375</v>
      </c>
    </row>
    <row r="1189" spans="1:22" ht="13.5" x14ac:dyDescent="0.25">
      <c r="A1189" s="3">
        <f>RSI!A1189</f>
        <v>43741</v>
      </c>
      <c r="B1189" s="2">
        <f>RSI!B1189</f>
        <v>7.5025000000000004</v>
      </c>
      <c r="C1189" s="2">
        <f>RSI!I1189</f>
        <v>47.464048437167577</v>
      </c>
      <c r="D1189" s="2">
        <f>MACD!E1189</f>
        <v>3.7218750988957439E-2</v>
      </c>
      <c r="E1189" s="2">
        <f>MACD!F1189</f>
        <v>4.8437694329537408E-2</v>
      </c>
      <c r="F1189" s="2">
        <f>'Moving Avg'!D1189</f>
        <v>7.4818600000000002</v>
      </c>
      <c r="G1189" s="2">
        <f>'Moving Avg'!F1189</f>
        <v>7.4978000000000007</v>
      </c>
      <c r="H1189" s="2">
        <f>'Moving Avg'!G1189</f>
        <v>7.685719999999999</v>
      </c>
      <c r="I1189" s="2">
        <f>'Moving Avg'!H1189</f>
        <v>7.2637970000000056</v>
      </c>
      <c r="J1189" s="6" t="str">
        <f>OBV!F1189</f>
        <v>BULLISH</v>
      </c>
      <c r="K1189" s="6" t="str">
        <f>OBV!G1189</f>
        <v>STRONG</v>
      </c>
      <c r="L1189" s="6" t="str">
        <f>OBV!H1189</f>
        <v>CONFIRMED BULLISH</v>
      </c>
      <c r="M1189" s="8">
        <f t="shared" si="180"/>
        <v>25</v>
      </c>
      <c r="N1189" s="8">
        <f t="shared" si="181"/>
        <v>45</v>
      </c>
      <c r="O1189" s="8">
        <f t="shared" si="182"/>
        <v>50</v>
      </c>
      <c r="P1189" s="8">
        <f t="shared" si="183"/>
        <v>100</v>
      </c>
      <c r="Q1189" s="9">
        <f t="shared" si="184"/>
        <v>47</v>
      </c>
      <c r="R1189" s="9">
        <f t="shared" si="185"/>
        <v>56.5</v>
      </c>
      <c r="S1189" s="9">
        <f t="shared" si="186"/>
        <v>68</v>
      </c>
      <c r="T1189" s="9">
        <f t="shared" si="187"/>
        <v>55</v>
      </c>
      <c r="U1189" s="8">
        <f t="shared" si="188"/>
        <v>57.166666666666664</v>
      </c>
      <c r="V1189" s="8">
        <f t="shared" si="189"/>
        <v>56.625</v>
      </c>
    </row>
    <row r="1190" spans="1:22" ht="13.5" x14ac:dyDescent="0.25">
      <c r="A1190" s="3">
        <f>RSI!A1190</f>
        <v>43742</v>
      </c>
      <c r="B1190" s="2">
        <f>RSI!B1190</f>
        <v>7.4555999999999996</v>
      </c>
      <c r="C1190" s="2">
        <f>RSI!I1190</f>
        <v>45.365731327542782</v>
      </c>
      <c r="D1190" s="2">
        <f>MACD!E1190</f>
        <v>3.1244067449500257E-2</v>
      </c>
      <c r="E1190" s="2">
        <f>MACD!F1190</f>
        <v>4.4998968953529977E-2</v>
      </c>
      <c r="F1190" s="2">
        <f>'Moving Avg'!D1190</f>
        <v>7.4818600000000002</v>
      </c>
      <c r="G1190" s="2">
        <f>'Moving Avg'!F1190</f>
        <v>7.4978000000000007</v>
      </c>
      <c r="H1190" s="2">
        <f>'Moving Avg'!G1190</f>
        <v>7.679155999999999</v>
      </c>
      <c r="I1190" s="2">
        <f>'Moving Avg'!H1190</f>
        <v>7.2652975000000053</v>
      </c>
      <c r="J1190" s="6" t="str">
        <f>OBV!F1190</f>
        <v>BULLISH</v>
      </c>
      <c r="K1190" s="6" t="str">
        <f>OBV!G1190</f>
        <v>NEUTRAL</v>
      </c>
      <c r="L1190" s="6" t="str">
        <f>OBV!H1190</f>
        <v>NEUTRAL</v>
      </c>
      <c r="M1190" s="8">
        <f t="shared" si="180"/>
        <v>25</v>
      </c>
      <c r="N1190" s="8">
        <f t="shared" si="181"/>
        <v>45</v>
      </c>
      <c r="O1190" s="8">
        <f t="shared" si="182"/>
        <v>50</v>
      </c>
      <c r="P1190" s="8">
        <f t="shared" si="183"/>
        <v>49.5</v>
      </c>
      <c r="Q1190" s="9">
        <f t="shared" si="184"/>
        <v>39.424999999999997</v>
      </c>
      <c r="R1190" s="9">
        <f t="shared" si="185"/>
        <v>43.875</v>
      </c>
      <c r="S1190" s="9">
        <f t="shared" si="186"/>
        <v>45.275000000000006</v>
      </c>
      <c r="T1190" s="9">
        <f t="shared" si="187"/>
        <v>42.375</v>
      </c>
      <c r="U1190" s="8">
        <f t="shared" si="188"/>
        <v>42.858333333333327</v>
      </c>
      <c r="V1190" s="8">
        <f t="shared" si="189"/>
        <v>42.737499999999997</v>
      </c>
    </row>
    <row r="1191" spans="1:22" ht="13.5" x14ac:dyDescent="0.25">
      <c r="A1191" s="3">
        <f>RSI!A1191</f>
        <v>43745</v>
      </c>
      <c r="B1191" s="2">
        <f>RSI!B1191</f>
        <v>7.2774000000000001</v>
      </c>
      <c r="C1191" s="2">
        <f>RSI!I1191</f>
        <v>38.416406367147239</v>
      </c>
      <c r="D1191" s="2">
        <f>MACD!E1191</f>
        <v>5.3106935373952169E-3</v>
      </c>
      <c r="E1191" s="2">
        <f>MACD!F1191</f>
        <v>3.706131387030303E-2</v>
      </c>
      <c r="F1191" s="2">
        <f>'Moving Avg'!D1191</f>
        <v>7.4480999999999993</v>
      </c>
      <c r="G1191" s="2">
        <f>'Moving Avg'!F1191</f>
        <v>7.4996750000000008</v>
      </c>
      <c r="H1191" s="2">
        <f>'Moving Avg'!G1191</f>
        <v>7.6652759999999986</v>
      </c>
      <c r="I1191" s="2">
        <f>'Moving Avg'!H1191</f>
        <v>7.2653445000000048</v>
      </c>
      <c r="J1191" s="6" t="str">
        <f>OBV!F1191</f>
        <v>BULLISH</v>
      </c>
      <c r="K1191" s="6" t="str">
        <f>OBV!G1191</f>
        <v>NEUTRAL</v>
      </c>
      <c r="L1191" s="6" t="str">
        <f>OBV!H1191</f>
        <v>BULLISH DIVERGENCE</v>
      </c>
      <c r="M1191" s="8">
        <f t="shared" si="180"/>
        <v>25</v>
      </c>
      <c r="N1191" s="8">
        <f t="shared" si="181"/>
        <v>100</v>
      </c>
      <c r="O1191" s="8">
        <f t="shared" si="182"/>
        <v>50</v>
      </c>
      <c r="P1191" s="8">
        <f t="shared" si="183"/>
        <v>66.5</v>
      </c>
      <c r="Q1191" s="9">
        <f t="shared" si="184"/>
        <v>61.225000000000001</v>
      </c>
      <c r="R1191" s="9">
        <f t="shared" si="185"/>
        <v>59.125</v>
      </c>
      <c r="S1191" s="9">
        <f t="shared" si="186"/>
        <v>61.174999999999997</v>
      </c>
      <c r="T1191" s="9">
        <f t="shared" si="187"/>
        <v>60.375</v>
      </c>
      <c r="U1191" s="8">
        <f t="shared" si="188"/>
        <v>60.508333333333326</v>
      </c>
      <c r="V1191" s="8">
        <f t="shared" si="189"/>
        <v>60.474999999999994</v>
      </c>
    </row>
    <row r="1192" spans="1:22" ht="13.5" x14ac:dyDescent="0.25">
      <c r="A1192" s="3">
        <f>RSI!A1192</f>
        <v>43746</v>
      </c>
      <c r="B1192" s="2">
        <f>RSI!B1192</f>
        <v>7.4086999999999996</v>
      </c>
      <c r="C1192" s="2">
        <f>RSI!I1192</f>
        <v>45.090659051704385</v>
      </c>
      <c r="D1192" s="2">
        <f>MACD!E1192</f>
        <v>-1.9024692787328767E-2</v>
      </c>
      <c r="E1192" s="2">
        <f>MACD!F1192</f>
        <v>2.5844112538776672E-2</v>
      </c>
      <c r="F1192" s="2">
        <f>'Moving Avg'!D1192</f>
        <v>7.4293399999999989</v>
      </c>
      <c r="G1192" s="2">
        <f>'Moving Avg'!F1192</f>
        <v>7.4992050000000008</v>
      </c>
      <c r="H1192" s="2">
        <f>'Moving Avg'!G1192</f>
        <v>7.6549599999999991</v>
      </c>
      <c r="I1192" s="2">
        <f>'Moving Avg'!H1192</f>
        <v>7.2661885000000037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0"/>
        <v>25</v>
      </c>
      <c r="N1192" s="8">
        <f t="shared" si="181"/>
        <v>100</v>
      </c>
      <c r="O1192" s="8">
        <f t="shared" si="182"/>
        <v>50</v>
      </c>
      <c r="P1192" s="8">
        <f t="shared" si="183"/>
        <v>16.5</v>
      </c>
      <c r="Q1192" s="9">
        <f t="shared" si="184"/>
        <v>53.725000000000001</v>
      </c>
      <c r="R1192" s="9">
        <f t="shared" si="185"/>
        <v>46.625</v>
      </c>
      <c r="S1192" s="9">
        <f t="shared" si="186"/>
        <v>38.674999999999997</v>
      </c>
      <c r="T1192" s="9">
        <f t="shared" si="187"/>
        <v>47.875</v>
      </c>
      <c r="U1192" s="8">
        <f t="shared" si="188"/>
        <v>46.341666666666661</v>
      </c>
      <c r="V1192" s="8">
        <f t="shared" si="189"/>
        <v>46.724999999999994</v>
      </c>
    </row>
    <row r="1193" spans="1:22" ht="13.5" x14ac:dyDescent="0.25">
      <c r="A1193" s="3">
        <f>RSI!A1193</f>
        <v>43747</v>
      </c>
      <c r="B1193" s="2">
        <f>RSI!B1193</f>
        <v>7.4931000000000001</v>
      </c>
      <c r="C1193" s="2">
        <f>RSI!I1193</f>
        <v>48.922682037023684</v>
      </c>
      <c r="D1193" s="2">
        <f>MACD!E1193</f>
        <v>-1.7779486143880696E-2</v>
      </c>
      <c r="E1193" s="2">
        <f>MACD!F1193</f>
        <v>1.7119392802245198E-2</v>
      </c>
      <c r="F1193" s="2">
        <f>'Moving Avg'!D1193</f>
        <v>7.4274600000000008</v>
      </c>
      <c r="G1193" s="2">
        <f>'Moving Avg'!F1193</f>
        <v>7.4837300000000013</v>
      </c>
      <c r="H1193" s="2">
        <f>'Moving Avg'!G1193</f>
        <v>7.646332000000001</v>
      </c>
      <c r="I1193" s="2">
        <f>'Moving Avg'!H1193</f>
        <v>7.267454500000003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16.5</v>
      </c>
      <c r="Q1193" s="9">
        <f t="shared" si="184"/>
        <v>53.725000000000001</v>
      </c>
      <c r="R1193" s="9">
        <f t="shared" si="185"/>
        <v>46.625</v>
      </c>
      <c r="S1193" s="9">
        <f t="shared" si="186"/>
        <v>38.674999999999997</v>
      </c>
      <c r="T1193" s="9">
        <f t="shared" si="187"/>
        <v>47.875</v>
      </c>
      <c r="U1193" s="8">
        <f t="shared" si="188"/>
        <v>46.341666666666661</v>
      </c>
      <c r="V1193" s="8">
        <f t="shared" si="189"/>
        <v>46.724999999999994</v>
      </c>
    </row>
    <row r="1194" spans="1:22" ht="13.5" x14ac:dyDescent="0.25">
      <c r="A1194" s="3">
        <f>RSI!A1194</f>
        <v>43748</v>
      </c>
      <c r="B1194" s="2">
        <f>RSI!B1194</f>
        <v>7.3148999999999997</v>
      </c>
      <c r="C1194" s="2">
        <f>RSI!I1194</f>
        <v>42.222644425733272</v>
      </c>
      <c r="D1194" s="2">
        <f>MACD!E1194</f>
        <v>-1.0616666281990206E-2</v>
      </c>
      <c r="E1194" s="2">
        <f>MACD!F1194</f>
        <v>1.1572180985398117E-2</v>
      </c>
      <c r="F1194" s="2">
        <f>'Moving Avg'!D1194</f>
        <v>7.3899400000000002</v>
      </c>
      <c r="G1194" s="2">
        <f>'Moving Avg'!F1194</f>
        <v>7.4607550000000007</v>
      </c>
      <c r="H1194" s="2">
        <f>'Moving Avg'!G1194</f>
        <v>7.6341400000000013</v>
      </c>
      <c r="I1194" s="2">
        <f>'Moving Avg'!H1194</f>
        <v>7.2679235000000038</v>
      </c>
      <c r="J1194" s="6" t="str">
        <f>OBV!F1194</f>
        <v>BEARISH</v>
      </c>
      <c r="K1194" s="6" t="str">
        <f>OBV!G1194</f>
        <v>WEAK</v>
      </c>
      <c r="L1194" s="6" t="str">
        <f>OBV!H1194</f>
        <v>CONFIRMED BEARISH</v>
      </c>
      <c r="M1194" s="8">
        <f t="shared" si="180"/>
        <v>25</v>
      </c>
      <c r="N1194" s="8">
        <f t="shared" si="181"/>
        <v>100</v>
      </c>
      <c r="O1194" s="8">
        <f t="shared" si="182"/>
        <v>50</v>
      </c>
      <c r="P1194" s="8">
        <f t="shared" si="183"/>
        <v>0</v>
      </c>
      <c r="Q1194" s="9">
        <f t="shared" si="184"/>
        <v>51.25</v>
      </c>
      <c r="R1194" s="9">
        <f t="shared" si="185"/>
        <v>42.5</v>
      </c>
      <c r="S1194" s="9">
        <f t="shared" si="186"/>
        <v>31.25</v>
      </c>
      <c r="T1194" s="9">
        <f t="shared" si="187"/>
        <v>43.75</v>
      </c>
      <c r="U1194" s="8">
        <f t="shared" si="188"/>
        <v>41.666666666666664</v>
      </c>
      <c r="V1194" s="8">
        <f t="shared" si="189"/>
        <v>42.1875</v>
      </c>
    </row>
    <row r="1195" spans="1:22" ht="13.5" x14ac:dyDescent="0.25">
      <c r="A1195" s="3">
        <f>RSI!A1195</f>
        <v>43749</v>
      </c>
      <c r="B1195" s="2">
        <f>RSI!B1195</f>
        <v>7.2679999999999998</v>
      </c>
      <c r="C1195" s="2">
        <f>RSI!I1195</f>
        <v>40.644948210587579</v>
      </c>
      <c r="D1195" s="2">
        <f>MACD!E1195</f>
        <v>1.5327414876615819E-3</v>
      </c>
      <c r="E1195" s="2">
        <f>MACD!F1195</f>
        <v>9.5642930858508106E-3</v>
      </c>
      <c r="F1195" s="2">
        <f>'Moving Avg'!D1195</f>
        <v>7.3524200000000004</v>
      </c>
      <c r="G1195" s="2">
        <f>'Moving Avg'!F1195</f>
        <v>7.4466850000000004</v>
      </c>
      <c r="H1195" s="2">
        <f>'Moving Avg'!G1195</f>
        <v>7.6210100000000018</v>
      </c>
      <c r="I1195" s="2">
        <f>'Moving Avg'!H1195</f>
        <v>7.2692365000000052</v>
      </c>
      <c r="J1195" s="6" t="str">
        <f>OBV!F1195</f>
        <v>BEARISH</v>
      </c>
      <c r="K1195" s="6" t="str">
        <f>OBV!G1195</f>
        <v>WEAK</v>
      </c>
      <c r="L1195" s="6" t="str">
        <f>OBV!H1195</f>
        <v>CONFIRMED BEARISH</v>
      </c>
      <c r="M1195" s="8">
        <f t="shared" si="180"/>
        <v>25</v>
      </c>
      <c r="N1195" s="8">
        <f t="shared" si="181"/>
        <v>45</v>
      </c>
      <c r="O1195" s="8">
        <f t="shared" si="182"/>
        <v>50</v>
      </c>
      <c r="P1195" s="8">
        <f t="shared" si="183"/>
        <v>0</v>
      </c>
      <c r="Q1195" s="9">
        <f t="shared" si="184"/>
        <v>32</v>
      </c>
      <c r="R1195" s="9">
        <f t="shared" si="185"/>
        <v>31.5</v>
      </c>
      <c r="S1195" s="9">
        <f t="shared" si="186"/>
        <v>23</v>
      </c>
      <c r="T1195" s="9">
        <f t="shared" si="187"/>
        <v>30</v>
      </c>
      <c r="U1195" s="8">
        <f t="shared" si="188"/>
        <v>28.833333333333332</v>
      </c>
      <c r="V1195" s="8">
        <f t="shared" si="189"/>
        <v>29.125</v>
      </c>
    </row>
    <row r="1196" spans="1:22" ht="13.5" x14ac:dyDescent="0.25">
      <c r="A1196" s="3">
        <f>RSI!A1196</f>
        <v>43752</v>
      </c>
      <c r="B1196" s="2">
        <f>RSI!B1196</f>
        <v>7.2679999999999998</v>
      </c>
      <c r="C1196" s="2">
        <f>RSI!I1196</f>
        <v>40.644948210587579</v>
      </c>
      <c r="D1196" s="2">
        <f>MACD!E1196</f>
        <v>1.1725779011033666E-2</v>
      </c>
      <c r="E1196" s="2">
        <f>MACD!F1196</f>
        <v>9.9965902708873816E-3</v>
      </c>
      <c r="F1196" s="2">
        <f>'Moving Avg'!D1196</f>
        <v>7.3505399999999996</v>
      </c>
      <c r="G1196" s="2">
        <f>'Moving Avg'!F1196</f>
        <v>7.4265199999999991</v>
      </c>
      <c r="H1196" s="2">
        <f>'Moving Avg'!G1196</f>
        <v>7.6118200000000016</v>
      </c>
      <c r="I1196" s="2">
        <f>'Moving Avg'!H1196</f>
        <v>7.2705495000000049</v>
      </c>
      <c r="J1196" s="6" t="str">
        <f>OBV!F1196</f>
        <v>BEARISH</v>
      </c>
      <c r="K1196" s="6" t="str">
        <f>OBV!G1196</f>
        <v>WEAK</v>
      </c>
      <c r="L1196" s="6" t="str">
        <f>OBV!H1196</f>
        <v>CONFIRMED BEARISH</v>
      </c>
      <c r="M1196" s="8">
        <f t="shared" si="180"/>
        <v>25</v>
      </c>
      <c r="N1196" s="8">
        <f t="shared" si="181"/>
        <v>0</v>
      </c>
      <c r="O1196" s="8">
        <f t="shared" si="182"/>
        <v>50</v>
      </c>
      <c r="P1196" s="8">
        <f t="shared" si="183"/>
        <v>0</v>
      </c>
      <c r="Q1196" s="9">
        <f t="shared" si="184"/>
        <v>16.25</v>
      </c>
      <c r="R1196" s="9">
        <f t="shared" si="185"/>
        <v>22.5</v>
      </c>
      <c r="S1196" s="9">
        <f t="shared" si="186"/>
        <v>16.25</v>
      </c>
      <c r="T1196" s="9">
        <f t="shared" si="187"/>
        <v>18.75</v>
      </c>
      <c r="U1196" s="8">
        <f t="shared" si="188"/>
        <v>18.333333333333332</v>
      </c>
      <c r="V1196" s="8">
        <f t="shared" si="189"/>
        <v>18.4375</v>
      </c>
    </row>
    <row r="1197" spans="1:22" ht="13.5" x14ac:dyDescent="0.25">
      <c r="A1197" s="3">
        <f>RSI!A1197</f>
        <v>43754</v>
      </c>
      <c r="B1197" s="2">
        <f>RSI!B1197</f>
        <v>7.4555999999999996</v>
      </c>
      <c r="C1197" s="2">
        <f>RSI!I1197</f>
        <v>49.413742161174554</v>
      </c>
      <c r="D1197" s="2">
        <f>MACD!E1197</f>
        <v>1.6374161355431127E-2</v>
      </c>
      <c r="E1197" s="2">
        <f>MACD!F1197</f>
        <v>1.1272104487796131E-2</v>
      </c>
      <c r="F1197" s="2">
        <f>'Moving Avg'!D1197</f>
        <v>7.3599199999999998</v>
      </c>
      <c r="G1197" s="2">
        <f>'Moving Avg'!F1197</f>
        <v>7.4157349999999997</v>
      </c>
      <c r="H1197" s="2">
        <f>'Moving Avg'!G1197</f>
        <v>7.602818000000001</v>
      </c>
      <c r="I1197" s="2">
        <f>'Moving Avg'!H1197</f>
        <v>7.2717690000000061</v>
      </c>
      <c r="J1197" s="6" t="str">
        <f>OBV!F1197</f>
        <v>BEARISH</v>
      </c>
      <c r="K1197" s="6" t="str">
        <f>OBV!G1197</f>
        <v>WEAK</v>
      </c>
      <c r="L1197" s="6" t="str">
        <f>OBV!H1197</f>
        <v>BEARISH DIVERGENCE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0</v>
      </c>
      <c r="Q1197" s="9">
        <f t="shared" si="184"/>
        <v>16.25</v>
      </c>
      <c r="R1197" s="9">
        <f t="shared" si="185"/>
        <v>22.5</v>
      </c>
      <c r="S1197" s="9">
        <f t="shared" si="186"/>
        <v>16.25</v>
      </c>
      <c r="T1197" s="9">
        <f t="shared" si="187"/>
        <v>18.75</v>
      </c>
      <c r="U1197" s="8">
        <f t="shared" si="188"/>
        <v>18.333333333333332</v>
      </c>
      <c r="V1197" s="8">
        <f t="shared" si="189"/>
        <v>18.4375</v>
      </c>
    </row>
    <row r="1198" spans="1:22" ht="13.5" x14ac:dyDescent="0.25">
      <c r="A1198" s="3">
        <f>RSI!A1198</f>
        <v>43755</v>
      </c>
      <c r="B1198" s="2">
        <f>RSI!B1198</f>
        <v>7.3148999999999997</v>
      </c>
      <c r="C1198" s="2">
        <f>RSI!I1198</f>
        <v>44.146054473339056</v>
      </c>
      <c r="D1198" s="2">
        <f>MACD!E1198</f>
        <v>3.0786151381891003E-2</v>
      </c>
      <c r="E1198" s="2">
        <f>MACD!F1198</f>
        <v>1.5174913866615106E-2</v>
      </c>
      <c r="F1198" s="2">
        <f>'Moving Avg'!D1198</f>
        <v>7.3242799999999999</v>
      </c>
      <c r="G1198" s="2">
        <f>'Moving Avg'!F1198</f>
        <v>7.4082299999999988</v>
      </c>
      <c r="H1198" s="2">
        <f>'Moving Avg'!G1198</f>
        <v>7.5910020000000022</v>
      </c>
      <c r="I1198" s="2">
        <f>'Moving Avg'!H1198</f>
        <v>7.2723315000000062</v>
      </c>
      <c r="J1198" s="6" t="str">
        <f>OBV!F1198</f>
        <v>BEARISH</v>
      </c>
      <c r="K1198" s="6" t="str">
        <f>OBV!G1198</f>
        <v>WEAK</v>
      </c>
      <c r="L1198" s="6" t="str">
        <f>OBV!H1198</f>
        <v>CONFIRMED BEARISH</v>
      </c>
      <c r="M1198" s="8">
        <f t="shared" si="180"/>
        <v>25</v>
      </c>
      <c r="N1198" s="8">
        <f t="shared" si="181"/>
        <v>0</v>
      </c>
      <c r="O1198" s="8">
        <f t="shared" si="182"/>
        <v>50</v>
      </c>
      <c r="P1198" s="8">
        <f t="shared" si="183"/>
        <v>0</v>
      </c>
      <c r="Q1198" s="9">
        <f t="shared" si="184"/>
        <v>16.25</v>
      </c>
      <c r="R1198" s="9">
        <f t="shared" si="185"/>
        <v>22.5</v>
      </c>
      <c r="S1198" s="9">
        <f t="shared" si="186"/>
        <v>16.25</v>
      </c>
      <c r="T1198" s="9">
        <f t="shared" si="187"/>
        <v>18.75</v>
      </c>
      <c r="U1198" s="8">
        <f t="shared" si="188"/>
        <v>18.333333333333332</v>
      </c>
      <c r="V1198" s="8">
        <f t="shared" si="189"/>
        <v>18.4375</v>
      </c>
    </row>
    <row r="1199" spans="1:22" ht="13.5" x14ac:dyDescent="0.25">
      <c r="A1199" s="3">
        <f>RSI!A1199</f>
        <v>43756</v>
      </c>
      <c r="B1199" s="2">
        <f>RSI!B1199</f>
        <v>7.5025000000000004</v>
      </c>
      <c r="C1199" s="2">
        <f>RSI!I1199</f>
        <v>51.560746769438467</v>
      </c>
      <c r="D1199" s="2">
        <f>MACD!E1199</f>
        <v>2.9968352668923615E-2</v>
      </c>
      <c r="E1199" s="2">
        <f>MACD!F1199</f>
        <v>1.813360162707681E-2</v>
      </c>
      <c r="F1199" s="2">
        <f>'Moving Avg'!D1199</f>
        <v>7.3617999999999997</v>
      </c>
      <c r="G1199" s="2">
        <f>'Moving Avg'!F1199</f>
        <v>7.4101049999999988</v>
      </c>
      <c r="H1199" s="2">
        <f>'Moving Avg'!G1199</f>
        <v>7.5836880000000004</v>
      </c>
      <c r="I1199" s="2">
        <f>'Moving Avg'!H1199</f>
        <v>7.2738320000000058</v>
      </c>
      <c r="J1199" s="6" t="str">
        <f>OBV!F1199</f>
        <v>BEARISH</v>
      </c>
      <c r="K1199" s="6" t="str">
        <f>OBV!G1199</f>
        <v>WEAK</v>
      </c>
      <c r="L1199" s="6" t="str">
        <f>OBV!H1199</f>
        <v>BEARISH DIVERGENCE</v>
      </c>
      <c r="M1199" s="8">
        <f t="shared" si="180"/>
        <v>25</v>
      </c>
      <c r="N1199" s="8">
        <f t="shared" si="181"/>
        <v>0</v>
      </c>
      <c r="O1199" s="8">
        <f t="shared" si="182"/>
        <v>50</v>
      </c>
      <c r="P1199" s="8">
        <f t="shared" si="183"/>
        <v>0</v>
      </c>
      <c r="Q1199" s="9">
        <f t="shared" si="184"/>
        <v>16.25</v>
      </c>
      <c r="R1199" s="9">
        <f t="shared" si="185"/>
        <v>22.5</v>
      </c>
      <c r="S1199" s="9">
        <f t="shared" si="186"/>
        <v>16.25</v>
      </c>
      <c r="T1199" s="9">
        <f t="shared" si="187"/>
        <v>18.75</v>
      </c>
      <c r="U1199" s="8">
        <f t="shared" si="188"/>
        <v>18.333333333333332</v>
      </c>
      <c r="V1199" s="8">
        <f t="shared" si="189"/>
        <v>18.4375</v>
      </c>
    </row>
    <row r="1200" spans="1:22" ht="13.5" x14ac:dyDescent="0.25">
      <c r="A1200" s="3">
        <f>RSI!A1200</f>
        <v>43759</v>
      </c>
      <c r="B1200" s="2">
        <f>RSI!B1200</f>
        <v>7.3148999999999997</v>
      </c>
      <c r="C1200" s="2">
        <f>RSI!I1200</f>
        <v>45.111470996159127</v>
      </c>
      <c r="D1200" s="2">
        <f>MACD!E1200</f>
        <v>3.5667019173933667E-2</v>
      </c>
      <c r="E1200" s="2">
        <f>MACD!F1200</f>
        <v>2.1640285136448181E-2</v>
      </c>
      <c r="F1200" s="2">
        <f>'Moving Avg'!D1200</f>
        <v>7.3711799999999998</v>
      </c>
      <c r="G1200" s="2">
        <f>'Moving Avg'!F1200</f>
        <v>7.4007249999999996</v>
      </c>
      <c r="H1200" s="2">
        <f>'Moving Avg'!G1200</f>
        <v>7.5724340000000003</v>
      </c>
      <c r="I1200" s="2">
        <f>'Moving Avg'!H1200</f>
        <v>7.274394500000005</v>
      </c>
      <c r="J1200" s="6" t="str">
        <f>OBV!F1200</f>
        <v>BEARISH</v>
      </c>
      <c r="K1200" s="6" t="str">
        <f>OBV!G1200</f>
        <v>WEAK</v>
      </c>
      <c r="L1200" s="6" t="str">
        <f>OBV!H1200</f>
        <v>BEARISH DIVERGENCE</v>
      </c>
      <c r="M1200" s="8">
        <f t="shared" si="180"/>
        <v>25</v>
      </c>
      <c r="N1200" s="8">
        <f t="shared" si="181"/>
        <v>0</v>
      </c>
      <c r="O1200" s="8">
        <f t="shared" si="182"/>
        <v>50</v>
      </c>
      <c r="P1200" s="8">
        <f t="shared" si="183"/>
        <v>0</v>
      </c>
      <c r="Q1200" s="9">
        <f t="shared" si="184"/>
        <v>16.25</v>
      </c>
      <c r="R1200" s="9">
        <f t="shared" si="185"/>
        <v>22.5</v>
      </c>
      <c r="S1200" s="9">
        <f t="shared" si="186"/>
        <v>16.25</v>
      </c>
      <c r="T1200" s="9">
        <f t="shared" si="187"/>
        <v>18.75</v>
      </c>
      <c r="U1200" s="8">
        <f t="shared" si="188"/>
        <v>18.333333333333332</v>
      </c>
      <c r="V1200" s="8">
        <f t="shared" si="189"/>
        <v>18.4375</v>
      </c>
    </row>
    <row r="1201" spans="1:22" ht="13.5" x14ac:dyDescent="0.25">
      <c r="A1201" s="3">
        <f>RSI!A1201</f>
        <v>43760</v>
      </c>
      <c r="B1201" s="2">
        <f>RSI!B1201</f>
        <v>7.3148999999999997</v>
      </c>
      <c r="C1201" s="2">
        <f>RSI!I1201</f>
        <v>45.111470996159127</v>
      </c>
      <c r="D1201" s="2">
        <f>MACD!E1201</f>
        <v>1.391335880977973E-2</v>
      </c>
      <c r="E1201" s="2">
        <f>MACD!F1201</f>
        <v>2.0094899871114492E-2</v>
      </c>
      <c r="F1201" s="2">
        <f>'Moving Avg'!D1201</f>
        <v>7.38056</v>
      </c>
      <c r="G1201" s="2">
        <f>'Moving Avg'!F1201</f>
        <v>7.4025999999999978</v>
      </c>
      <c r="H1201" s="2">
        <f>'Moving Avg'!G1201</f>
        <v>7.5604300000000011</v>
      </c>
      <c r="I1201" s="2">
        <f>'Moving Avg'!H1201</f>
        <v>7.274957000000005</v>
      </c>
      <c r="J1201" s="6" t="str">
        <f>OBV!F1201</f>
        <v>BEARISH</v>
      </c>
      <c r="K1201" s="6" t="str">
        <f>OBV!G1201</f>
        <v>WEAK</v>
      </c>
      <c r="L1201" s="6" t="str">
        <f>OBV!H1201</f>
        <v>BEARISH DIVERGENCE</v>
      </c>
      <c r="M1201" s="8">
        <f t="shared" si="180"/>
        <v>25</v>
      </c>
      <c r="N1201" s="8">
        <f t="shared" si="181"/>
        <v>45</v>
      </c>
      <c r="O1201" s="8">
        <f t="shared" si="182"/>
        <v>50</v>
      </c>
      <c r="P1201" s="8">
        <f t="shared" si="183"/>
        <v>0</v>
      </c>
      <c r="Q1201" s="9">
        <f t="shared" si="184"/>
        <v>32</v>
      </c>
      <c r="R1201" s="9">
        <f t="shared" si="185"/>
        <v>31.5</v>
      </c>
      <c r="S1201" s="9">
        <f t="shared" si="186"/>
        <v>23</v>
      </c>
      <c r="T1201" s="9">
        <f t="shared" si="187"/>
        <v>30</v>
      </c>
      <c r="U1201" s="8">
        <f t="shared" si="188"/>
        <v>28.833333333333332</v>
      </c>
      <c r="V1201" s="8">
        <f t="shared" si="189"/>
        <v>29.125</v>
      </c>
    </row>
    <row r="1202" spans="1:22" ht="13.5" x14ac:dyDescent="0.25">
      <c r="A1202" s="3">
        <f>RSI!A1202</f>
        <v>43761</v>
      </c>
      <c r="B1202" s="2">
        <f>RSI!B1202</f>
        <v>7.5025000000000004</v>
      </c>
      <c r="C1202" s="2">
        <f>RSI!I1202</f>
        <v>52.065119932881494</v>
      </c>
      <c r="D1202" s="2">
        <f>MACD!E1202</f>
        <v>2.5876891933078738E-3</v>
      </c>
      <c r="E1202" s="2">
        <f>MACD!F1202</f>
        <v>1.6593457735553169E-2</v>
      </c>
      <c r="F1202" s="2">
        <f>'Moving Avg'!D1202</f>
        <v>7.3899400000000002</v>
      </c>
      <c r="G1202" s="2">
        <f>'Moving Avg'!F1202</f>
        <v>7.411979999999998</v>
      </c>
      <c r="H1202" s="2">
        <f>'Moving Avg'!G1202</f>
        <v>7.5529280000000014</v>
      </c>
      <c r="I1202" s="2">
        <f>'Moving Avg'!H1202</f>
        <v>7.2772550000000047</v>
      </c>
      <c r="J1202" s="6" t="str">
        <f>OBV!F1202</f>
        <v>BEARISH</v>
      </c>
      <c r="K1202" s="6" t="str">
        <f>OBV!G1202</f>
        <v>WEAK</v>
      </c>
      <c r="L1202" s="6" t="str">
        <f>OBV!H1202</f>
        <v>BEARISH DIVERGENCE</v>
      </c>
      <c r="M1202" s="8">
        <f t="shared" si="180"/>
        <v>25</v>
      </c>
      <c r="N1202" s="8">
        <f t="shared" si="181"/>
        <v>45</v>
      </c>
      <c r="O1202" s="8">
        <f t="shared" si="182"/>
        <v>50</v>
      </c>
      <c r="P1202" s="8">
        <f t="shared" si="183"/>
        <v>0</v>
      </c>
      <c r="Q1202" s="9">
        <f t="shared" si="184"/>
        <v>32</v>
      </c>
      <c r="R1202" s="9">
        <f t="shared" si="185"/>
        <v>31.5</v>
      </c>
      <c r="S1202" s="9">
        <f t="shared" si="186"/>
        <v>23</v>
      </c>
      <c r="T1202" s="9">
        <f t="shared" si="187"/>
        <v>30</v>
      </c>
      <c r="U1202" s="8">
        <f t="shared" si="188"/>
        <v>28.833333333333332</v>
      </c>
      <c r="V1202" s="8">
        <f t="shared" si="189"/>
        <v>29.125</v>
      </c>
    </row>
    <row r="1203" spans="1:22" ht="13.5" x14ac:dyDescent="0.25">
      <c r="A1203" s="3">
        <f>RSI!A1203</f>
        <v>43762</v>
      </c>
      <c r="B1203" s="2">
        <f>RSI!B1203</f>
        <v>7.6430999999999996</v>
      </c>
      <c r="C1203" s="2">
        <f>RSI!I1203</f>
        <v>56.511836113826583</v>
      </c>
      <c r="D1203" s="2">
        <f>MACD!E1203</f>
        <v>-4.8143333175261205E-3</v>
      </c>
      <c r="E1203" s="2">
        <f>MACD!F1203</f>
        <v>1.2311899524937312E-2</v>
      </c>
      <c r="F1203" s="2">
        <f>'Moving Avg'!D1203</f>
        <v>7.4555800000000003</v>
      </c>
      <c r="G1203" s="2">
        <f>'Moving Avg'!F1203</f>
        <v>7.4194799999999983</v>
      </c>
      <c r="H1203" s="2">
        <f>'Moving Avg'!G1203</f>
        <v>7.5482380000000022</v>
      </c>
      <c r="I1203" s="2">
        <f>'Moving Avg'!H1203</f>
        <v>7.2793180000000044</v>
      </c>
      <c r="J1203" s="6" t="str">
        <f>OBV!F1203</f>
        <v>BULLISH</v>
      </c>
      <c r="K1203" s="6" t="str">
        <f>OBV!G1203</f>
        <v>STRONG</v>
      </c>
      <c r="L1203" s="6" t="str">
        <f>OBV!H1203</f>
        <v>CONFIRMED BULLISH</v>
      </c>
      <c r="M1203" s="8">
        <f t="shared" si="180"/>
        <v>25</v>
      </c>
      <c r="N1203" s="8">
        <f t="shared" si="181"/>
        <v>45</v>
      </c>
      <c r="O1203" s="8">
        <f t="shared" si="182"/>
        <v>50</v>
      </c>
      <c r="P1203" s="8">
        <f t="shared" si="183"/>
        <v>100</v>
      </c>
      <c r="Q1203" s="9">
        <f t="shared" si="184"/>
        <v>47</v>
      </c>
      <c r="R1203" s="9">
        <f t="shared" si="185"/>
        <v>56.5</v>
      </c>
      <c r="S1203" s="9">
        <f t="shared" si="186"/>
        <v>68</v>
      </c>
      <c r="T1203" s="9">
        <f t="shared" si="187"/>
        <v>55</v>
      </c>
      <c r="U1203" s="8">
        <f t="shared" si="188"/>
        <v>57.166666666666664</v>
      </c>
      <c r="V1203" s="8">
        <f t="shared" si="189"/>
        <v>56.625</v>
      </c>
    </row>
    <row r="1204" spans="1:22" ht="13.5" x14ac:dyDescent="0.25">
      <c r="A1204" s="3">
        <f>RSI!A1204</f>
        <v>43763</v>
      </c>
      <c r="B1204" s="2">
        <f>RSI!B1204</f>
        <v>7.6430999999999996</v>
      </c>
      <c r="C1204" s="2">
        <f>RSI!I1204</f>
        <v>56.51183611382659</v>
      </c>
      <c r="D1204" s="2">
        <f>MACD!E1204</f>
        <v>-3.968356083094271E-2</v>
      </c>
      <c r="E1204" s="2">
        <f>MACD!F1204</f>
        <v>1.912807453761307E-3</v>
      </c>
      <c r="F1204" s="2">
        <f>'Moving Avg'!D1204</f>
        <v>7.4837000000000007</v>
      </c>
      <c r="G1204" s="2">
        <f>'Moving Avg'!F1204</f>
        <v>7.4293250000000004</v>
      </c>
      <c r="H1204" s="2">
        <f>'Moving Avg'!G1204</f>
        <v>7.5473000000000026</v>
      </c>
      <c r="I1204" s="2">
        <f>'Moving Avg'!H1204</f>
        <v>7.2823655000000045</v>
      </c>
      <c r="J1204" s="6" t="str">
        <f>OBV!F1204</f>
        <v>BULLISH</v>
      </c>
      <c r="K1204" s="6" t="str">
        <f>OBV!G1204</f>
        <v>STRONG</v>
      </c>
      <c r="L1204" s="6" t="str">
        <f>OBV!H1204</f>
        <v>CONFIRMED BULLISH</v>
      </c>
      <c r="M1204" s="8">
        <f t="shared" si="180"/>
        <v>25</v>
      </c>
      <c r="N1204" s="8">
        <f t="shared" si="181"/>
        <v>100</v>
      </c>
      <c r="O1204" s="8">
        <f t="shared" si="182"/>
        <v>50</v>
      </c>
      <c r="P1204" s="8">
        <f t="shared" si="183"/>
        <v>100</v>
      </c>
      <c r="Q1204" s="9">
        <f t="shared" si="184"/>
        <v>66.25</v>
      </c>
      <c r="R1204" s="9">
        <f t="shared" si="185"/>
        <v>67.5</v>
      </c>
      <c r="S1204" s="9">
        <f t="shared" si="186"/>
        <v>76.25</v>
      </c>
      <c r="T1204" s="9">
        <f t="shared" si="187"/>
        <v>68.75</v>
      </c>
      <c r="U1204" s="8">
        <f t="shared" si="188"/>
        <v>70</v>
      </c>
      <c r="V1204" s="8">
        <f t="shared" si="189"/>
        <v>69.6875</v>
      </c>
    </row>
    <row r="1205" spans="1:22" ht="13.5" x14ac:dyDescent="0.25">
      <c r="A1205" s="3">
        <f>RSI!A1205</f>
        <v>43766</v>
      </c>
      <c r="B1205" s="2">
        <f>RSI!B1205</f>
        <v>7.6430999999999996</v>
      </c>
      <c r="C1205" s="2">
        <f>RSI!I1205</f>
        <v>56.511836113826583</v>
      </c>
      <c r="D1205" s="2">
        <f>MACD!E1205</f>
        <v>-7.7506077420303576E-2</v>
      </c>
      <c r="E1205" s="2">
        <f>MACD!F1205</f>
        <v>-1.397096952105167E-2</v>
      </c>
      <c r="F1205" s="2">
        <f>'Moving Avg'!D1205</f>
        <v>7.5493399999999991</v>
      </c>
      <c r="G1205" s="2">
        <f>'Moving Avg'!F1205</f>
        <v>7.438699999999999</v>
      </c>
      <c r="H1205" s="2">
        <f>'Moving Avg'!G1205</f>
        <v>7.5463620000000029</v>
      </c>
      <c r="I1205" s="2">
        <f>'Moving Avg'!H1205</f>
        <v>7.2860230000000046</v>
      </c>
      <c r="J1205" s="6" t="str">
        <f>OBV!F1205</f>
        <v>BULLISH</v>
      </c>
      <c r="K1205" s="6" t="str">
        <f>OBV!G1205</f>
        <v>STRONG</v>
      </c>
      <c r="L1205" s="6" t="str">
        <f>OBV!H1205</f>
        <v>CONFIRMED BULLISH</v>
      </c>
      <c r="M1205" s="8">
        <f t="shared" si="180"/>
        <v>25</v>
      </c>
      <c r="N1205" s="8">
        <f t="shared" si="181"/>
        <v>100</v>
      </c>
      <c r="O1205" s="8">
        <f t="shared" si="182"/>
        <v>50</v>
      </c>
      <c r="P1205" s="8">
        <f t="shared" si="183"/>
        <v>100</v>
      </c>
      <c r="Q1205" s="9">
        <f t="shared" si="184"/>
        <v>66.25</v>
      </c>
      <c r="R1205" s="9">
        <f t="shared" si="185"/>
        <v>67.5</v>
      </c>
      <c r="S1205" s="9">
        <f t="shared" si="186"/>
        <v>76.25</v>
      </c>
      <c r="T1205" s="9">
        <f t="shared" si="187"/>
        <v>68.75</v>
      </c>
      <c r="U1205" s="8">
        <f t="shared" si="188"/>
        <v>70</v>
      </c>
      <c r="V1205" s="8">
        <f t="shared" si="189"/>
        <v>69.6875</v>
      </c>
    </row>
    <row r="1206" spans="1:22" ht="13.5" x14ac:dyDescent="0.25">
      <c r="A1206" s="3">
        <f>RSI!A1206</f>
        <v>43767</v>
      </c>
      <c r="B1206" s="2">
        <f>RSI!B1206</f>
        <v>7.7275</v>
      </c>
      <c r="C1206" s="2">
        <f>RSI!I1206</f>
        <v>59.339767082142224</v>
      </c>
      <c r="D1206" s="2">
        <f>MACD!E1206</f>
        <v>-0.11678233882313371</v>
      </c>
      <c r="E1206" s="2">
        <f>MACD!F1206</f>
        <v>-3.4533243381468078E-2</v>
      </c>
      <c r="F1206" s="2">
        <f>'Moving Avg'!D1206</f>
        <v>7.6318600000000005</v>
      </c>
      <c r="G1206" s="2">
        <f>'Moving Avg'!F1206</f>
        <v>7.4527649999999976</v>
      </c>
      <c r="H1206" s="2">
        <f>'Moving Avg'!G1206</f>
        <v>7.547112000000002</v>
      </c>
      <c r="I1206" s="2">
        <f>'Moving Avg'!H1206</f>
        <v>7.2895395000000045</v>
      </c>
      <c r="J1206" s="6" t="str">
        <f>OBV!F1206</f>
        <v>BULLISH</v>
      </c>
      <c r="K1206" s="6" t="str">
        <f>OBV!G1206</f>
        <v>STRONG</v>
      </c>
      <c r="L1206" s="6" t="str">
        <f>OBV!H1206</f>
        <v>CONFIRMED BULLISH</v>
      </c>
      <c r="M1206" s="8">
        <f t="shared" si="180"/>
        <v>25</v>
      </c>
      <c r="N1206" s="8">
        <f t="shared" si="181"/>
        <v>100</v>
      </c>
      <c r="O1206" s="8">
        <f t="shared" si="182"/>
        <v>50</v>
      </c>
      <c r="P1206" s="8">
        <f t="shared" si="183"/>
        <v>100</v>
      </c>
      <c r="Q1206" s="9">
        <f t="shared" si="184"/>
        <v>66.25</v>
      </c>
      <c r="R1206" s="9">
        <f t="shared" si="185"/>
        <v>67.5</v>
      </c>
      <c r="S1206" s="9">
        <f t="shared" si="186"/>
        <v>76.25</v>
      </c>
      <c r="T1206" s="9">
        <f t="shared" si="187"/>
        <v>68.75</v>
      </c>
      <c r="U1206" s="8">
        <f t="shared" si="188"/>
        <v>70</v>
      </c>
      <c r="V1206" s="8">
        <f t="shared" si="189"/>
        <v>69.6875</v>
      </c>
    </row>
    <row r="1207" spans="1:22" ht="13.5" x14ac:dyDescent="0.25">
      <c r="A1207" s="3">
        <f>RSI!A1207</f>
        <v>43768</v>
      </c>
      <c r="B1207" s="2">
        <f>RSI!B1207</f>
        <v>7.5025000000000004</v>
      </c>
      <c r="C1207" s="2">
        <f>RSI!I1207</f>
        <v>50.004412539160477</v>
      </c>
      <c r="D1207" s="2">
        <f>MACD!E1207</f>
        <v>-0.10593174774189595</v>
      </c>
      <c r="E1207" s="2">
        <f>MACD!F1207</f>
        <v>-4.8812944253553661E-2</v>
      </c>
      <c r="F1207" s="2">
        <f>'Moving Avg'!D1207</f>
        <v>7.6318599999999988</v>
      </c>
      <c r="G1207" s="2">
        <f>'Moving Avg'!F1207</f>
        <v>7.4527649999999976</v>
      </c>
      <c r="H1207" s="2">
        <f>'Moving Avg'!G1207</f>
        <v>7.5396100000000024</v>
      </c>
      <c r="I1207" s="2">
        <f>'Moving Avg'!H1207</f>
        <v>7.2929625000000042</v>
      </c>
      <c r="J1207" s="6" t="str">
        <f>OBV!F1207</f>
        <v>BULLISH</v>
      </c>
      <c r="K1207" s="6" t="str">
        <f>OBV!G1207</f>
        <v>STRONG</v>
      </c>
      <c r="L1207" s="6" t="str">
        <f>OBV!H1207</f>
        <v>NEUTRAL</v>
      </c>
      <c r="M1207" s="8">
        <f t="shared" si="180"/>
        <v>25</v>
      </c>
      <c r="N1207" s="8">
        <f t="shared" si="181"/>
        <v>100</v>
      </c>
      <c r="O1207" s="8">
        <f t="shared" si="182"/>
        <v>50</v>
      </c>
      <c r="P1207" s="8">
        <f t="shared" si="183"/>
        <v>66</v>
      </c>
      <c r="Q1207" s="9">
        <f t="shared" si="184"/>
        <v>61.15</v>
      </c>
      <c r="R1207" s="9">
        <f t="shared" si="185"/>
        <v>59</v>
      </c>
      <c r="S1207" s="9">
        <f t="shared" si="186"/>
        <v>60.95</v>
      </c>
      <c r="T1207" s="9">
        <f t="shared" si="187"/>
        <v>60.25</v>
      </c>
      <c r="U1207" s="8">
        <f t="shared" si="188"/>
        <v>60.366666666666674</v>
      </c>
      <c r="V1207" s="8">
        <f t="shared" si="189"/>
        <v>60.337500000000006</v>
      </c>
    </row>
    <row r="1208" spans="1:22" ht="13.5" x14ac:dyDescent="0.25">
      <c r="A1208" s="3">
        <f>RSI!A1208</f>
        <v>43769</v>
      </c>
      <c r="B1208" s="2">
        <f>RSI!B1208</f>
        <v>7.5025000000000004</v>
      </c>
      <c r="C1208" s="2">
        <f>RSI!I1208</f>
        <v>50.004412539160477</v>
      </c>
      <c r="D1208" s="2">
        <f>MACD!E1208</f>
        <v>-0.11840399976950877</v>
      </c>
      <c r="E1208" s="2">
        <f>MACD!F1208</f>
        <v>-6.2731155356744686E-2</v>
      </c>
      <c r="F1208" s="2">
        <f>'Moving Avg'!D1208</f>
        <v>7.6037400000000002</v>
      </c>
      <c r="G1208" s="2">
        <f>'Moving Avg'!F1208</f>
        <v>7.4527649999999994</v>
      </c>
      <c r="H1208" s="2">
        <f>'Moving Avg'!G1208</f>
        <v>7.5321080000000018</v>
      </c>
      <c r="I1208" s="2">
        <f>'Moving Avg'!H1208</f>
        <v>7.2964795000000064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25</v>
      </c>
      <c r="N1208" s="8">
        <f t="shared" si="181"/>
        <v>100</v>
      </c>
      <c r="O1208" s="8">
        <f t="shared" si="182"/>
        <v>50</v>
      </c>
      <c r="P1208" s="8">
        <f t="shared" si="183"/>
        <v>16.5</v>
      </c>
      <c r="Q1208" s="9">
        <f t="shared" si="184"/>
        <v>53.725000000000001</v>
      </c>
      <c r="R1208" s="9">
        <f t="shared" si="185"/>
        <v>46.625</v>
      </c>
      <c r="S1208" s="9">
        <f t="shared" si="186"/>
        <v>38.674999999999997</v>
      </c>
      <c r="T1208" s="9">
        <f t="shared" si="187"/>
        <v>47.875</v>
      </c>
      <c r="U1208" s="8">
        <f t="shared" si="188"/>
        <v>46.341666666666661</v>
      </c>
      <c r="V1208" s="8">
        <f t="shared" si="189"/>
        <v>46.724999999999994</v>
      </c>
    </row>
    <row r="1209" spans="1:22" ht="13.5" x14ac:dyDescent="0.25">
      <c r="A1209" s="3">
        <f>RSI!A1209</f>
        <v>43770</v>
      </c>
      <c r="B1209" s="2">
        <f>RSI!B1209</f>
        <v>7.6712999999999996</v>
      </c>
      <c r="C1209" s="2">
        <f>RSI!I1209</f>
        <v>56.023917891008104</v>
      </c>
      <c r="D1209" s="2">
        <f>MACD!E1209</f>
        <v>-0.1126064308479009</v>
      </c>
      <c r="E1209" s="2">
        <f>MACD!F1209</f>
        <v>-7.2706210454975939E-2</v>
      </c>
      <c r="F1209" s="2">
        <f>'Moving Avg'!D1209</f>
        <v>7.6093799999999998</v>
      </c>
      <c r="G1209" s="2">
        <f>'Moving Avg'!F1209</f>
        <v>7.4612049999999996</v>
      </c>
      <c r="H1209" s="2">
        <f>'Moving Avg'!G1209</f>
        <v>7.5279820000000015</v>
      </c>
      <c r="I1209" s="2">
        <f>'Moving Avg'!H1209</f>
        <v>7.3009810000000046</v>
      </c>
      <c r="J1209" s="6" t="str">
        <f>OBV!F1209</f>
        <v>BEARISH</v>
      </c>
      <c r="K1209" s="6" t="str">
        <f>OBV!G1209</f>
        <v>NEUTRAL</v>
      </c>
      <c r="L1209" s="6" t="str">
        <f>OBV!H1209</f>
        <v>BEARISH DIVERGENCE</v>
      </c>
      <c r="M1209" s="8">
        <f t="shared" si="180"/>
        <v>25</v>
      </c>
      <c r="N1209" s="8">
        <f t="shared" si="181"/>
        <v>100</v>
      </c>
      <c r="O1209" s="8">
        <f t="shared" si="182"/>
        <v>50</v>
      </c>
      <c r="P1209" s="8">
        <f t="shared" si="183"/>
        <v>16.5</v>
      </c>
      <c r="Q1209" s="9">
        <f t="shared" si="184"/>
        <v>53.725000000000001</v>
      </c>
      <c r="R1209" s="9">
        <f t="shared" si="185"/>
        <v>46.625</v>
      </c>
      <c r="S1209" s="9">
        <f t="shared" si="186"/>
        <v>38.674999999999997</v>
      </c>
      <c r="T1209" s="9">
        <f t="shared" si="187"/>
        <v>47.875</v>
      </c>
      <c r="U1209" s="8">
        <f t="shared" si="188"/>
        <v>46.341666666666661</v>
      </c>
      <c r="V1209" s="8">
        <f t="shared" si="189"/>
        <v>46.724999999999994</v>
      </c>
    </row>
    <row r="1210" spans="1:22" ht="13.5" x14ac:dyDescent="0.25">
      <c r="A1210" s="3">
        <f>RSI!A1210</f>
        <v>43773</v>
      </c>
      <c r="B1210" s="2">
        <f>RSI!B1210</f>
        <v>7.5025000000000004</v>
      </c>
      <c r="C1210" s="2">
        <f>RSI!I1210</f>
        <v>49.593508198815805</v>
      </c>
      <c r="D1210" s="2">
        <f>MACD!E1210</f>
        <v>-0.12506239330706226</v>
      </c>
      <c r="E1210" s="2">
        <f>MACD!F1210</f>
        <v>-8.3177447025393203E-2</v>
      </c>
      <c r="F1210" s="2">
        <f>'Moving Avg'!D1210</f>
        <v>7.5812600000000003</v>
      </c>
      <c r="G1210" s="2">
        <f>'Moving Avg'!F1210</f>
        <v>7.4635500000000006</v>
      </c>
      <c r="H1210" s="2">
        <f>'Moving Avg'!G1210</f>
        <v>7.5223560000000012</v>
      </c>
      <c r="I1210" s="2">
        <f>'Moving Avg'!H1210</f>
        <v>7.3052015000000061</v>
      </c>
      <c r="J1210" s="6" t="str">
        <f>OBV!F1210</f>
        <v>BEARISH</v>
      </c>
      <c r="K1210" s="6" t="str">
        <f>OBV!G1210</f>
        <v>WEAK</v>
      </c>
      <c r="L1210" s="6" t="str">
        <f>OBV!H1210</f>
        <v>CONFIRMED BEARISH</v>
      </c>
      <c r="M1210" s="8">
        <f t="shared" si="180"/>
        <v>25</v>
      </c>
      <c r="N1210" s="8">
        <f t="shared" si="181"/>
        <v>100</v>
      </c>
      <c r="O1210" s="8">
        <f t="shared" si="182"/>
        <v>50</v>
      </c>
      <c r="P1210" s="8">
        <f t="shared" si="183"/>
        <v>0</v>
      </c>
      <c r="Q1210" s="9">
        <f t="shared" si="184"/>
        <v>51.25</v>
      </c>
      <c r="R1210" s="9">
        <f t="shared" si="185"/>
        <v>42.5</v>
      </c>
      <c r="S1210" s="9">
        <f t="shared" si="186"/>
        <v>31.25</v>
      </c>
      <c r="T1210" s="9">
        <f t="shared" si="187"/>
        <v>43.75</v>
      </c>
      <c r="U1210" s="8">
        <f t="shared" si="188"/>
        <v>41.666666666666664</v>
      </c>
      <c r="V1210" s="8">
        <f t="shared" si="189"/>
        <v>42.1875</v>
      </c>
    </row>
    <row r="1211" spans="1:22" ht="13.5" x14ac:dyDescent="0.25">
      <c r="A1211" s="3">
        <f>RSI!A1211</f>
        <v>43774</v>
      </c>
      <c r="B1211" s="2">
        <f>RSI!B1211</f>
        <v>7.5869</v>
      </c>
      <c r="C1211" s="2">
        <f>RSI!I1211</f>
        <v>52.527519479390833</v>
      </c>
      <c r="D1211" s="2">
        <f>MACD!E1211</f>
        <v>-0.14178586938410387</v>
      </c>
      <c r="E1211" s="2">
        <f>MACD!F1211</f>
        <v>-9.4899131497135331E-2</v>
      </c>
      <c r="F1211" s="2">
        <f>'Moving Avg'!D1211</f>
        <v>7.5531400000000009</v>
      </c>
      <c r="G1211" s="2">
        <f>'Moving Avg'!F1211</f>
        <v>7.4790249999999983</v>
      </c>
      <c r="H1211" s="2">
        <f>'Moving Avg'!G1211</f>
        <v>7.5165420000000021</v>
      </c>
      <c r="I1211" s="2">
        <f>'Moving Avg'!H1211</f>
        <v>7.3107815000000063</v>
      </c>
      <c r="J1211" s="6" t="str">
        <f>OBV!F1211</f>
        <v>BEARISH</v>
      </c>
      <c r="K1211" s="6" t="str">
        <f>OBV!G1211</f>
        <v>WEAK</v>
      </c>
      <c r="L1211" s="6" t="str">
        <f>OBV!H1211</f>
        <v>CONFIRMED BEARISH</v>
      </c>
      <c r="M1211" s="8">
        <f t="shared" si="180"/>
        <v>25</v>
      </c>
      <c r="N1211" s="8">
        <f t="shared" si="181"/>
        <v>100</v>
      </c>
      <c r="O1211" s="8">
        <f t="shared" si="182"/>
        <v>50</v>
      </c>
      <c r="P1211" s="8">
        <f t="shared" si="183"/>
        <v>0</v>
      </c>
      <c r="Q1211" s="9">
        <f t="shared" si="184"/>
        <v>51.25</v>
      </c>
      <c r="R1211" s="9">
        <f t="shared" si="185"/>
        <v>42.5</v>
      </c>
      <c r="S1211" s="9">
        <f t="shared" si="186"/>
        <v>31.25</v>
      </c>
      <c r="T1211" s="9">
        <f t="shared" si="187"/>
        <v>43.75</v>
      </c>
      <c r="U1211" s="8">
        <f t="shared" si="188"/>
        <v>41.666666666666664</v>
      </c>
      <c r="V1211" s="8">
        <f t="shared" si="189"/>
        <v>42.1875</v>
      </c>
    </row>
    <row r="1212" spans="1:22" ht="13.5" x14ac:dyDescent="0.25">
      <c r="A1212" s="3">
        <f>RSI!A1212</f>
        <v>43775</v>
      </c>
      <c r="B1212" s="2">
        <f>RSI!B1212</f>
        <v>7.6430999999999996</v>
      </c>
      <c r="C1212" s="2">
        <f>RSI!I1212</f>
        <v>54.4296328012733</v>
      </c>
      <c r="D1212" s="2">
        <f>MACD!E1212</f>
        <v>-0.1316736541238468</v>
      </c>
      <c r="E1212" s="2">
        <f>MACD!F1212</f>
        <v>-0.10225403602247764</v>
      </c>
      <c r="F1212" s="2">
        <f>'Moving Avg'!D1212</f>
        <v>7.5812600000000003</v>
      </c>
      <c r="G1212" s="2">
        <f>'Moving Avg'!F1212</f>
        <v>7.4907450000000013</v>
      </c>
      <c r="H1212" s="2">
        <f>'Moving Avg'!G1212</f>
        <v>7.5156040000000015</v>
      </c>
      <c r="I1212" s="2">
        <f>'Moving Avg'!H1212</f>
        <v>7.3165020000000061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  <c r="M1212" s="8">
        <f t="shared" si="180"/>
        <v>25</v>
      </c>
      <c r="N1212" s="8">
        <f t="shared" si="181"/>
        <v>100</v>
      </c>
      <c r="O1212" s="8">
        <f t="shared" si="182"/>
        <v>50</v>
      </c>
      <c r="P1212" s="8">
        <f t="shared" si="183"/>
        <v>16.5</v>
      </c>
      <c r="Q1212" s="9">
        <f t="shared" si="184"/>
        <v>53.725000000000001</v>
      </c>
      <c r="R1212" s="9">
        <f t="shared" si="185"/>
        <v>46.625</v>
      </c>
      <c r="S1212" s="9">
        <f t="shared" si="186"/>
        <v>38.674999999999997</v>
      </c>
      <c r="T1212" s="9">
        <f t="shared" si="187"/>
        <v>47.875</v>
      </c>
      <c r="U1212" s="8">
        <f t="shared" si="188"/>
        <v>46.341666666666661</v>
      </c>
      <c r="V1212" s="8">
        <f t="shared" si="189"/>
        <v>46.724999999999994</v>
      </c>
    </row>
    <row r="1213" spans="1:22" ht="13.5" x14ac:dyDescent="0.25">
      <c r="A1213" s="3">
        <f>RSI!A1213</f>
        <v>43776</v>
      </c>
      <c r="B1213" s="2">
        <f>RSI!B1213</f>
        <v>7.5961999999999996</v>
      </c>
      <c r="C1213" s="2">
        <f>RSI!I1213</f>
        <v>52.53777979806447</v>
      </c>
      <c r="D1213" s="2">
        <f>MACD!E1213</f>
        <v>-9.8747859784627856E-2</v>
      </c>
      <c r="E1213" s="2">
        <f>MACD!F1213</f>
        <v>-0.10155280077490769</v>
      </c>
      <c r="F1213" s="2">
        <f>'Moving Avg'!D1213</f>
        <v>7.6</v>
      </c>
      <c r="G1213" s="2">
        <f>'Moving Avg'!F1213</f>
        <v>7.4959000000000016</v>
      </c>
      <c r="H1213" s="2">
        <f>'Moving Avg'!G1213</f>
        <v>7.5099760000000026</v>
      </c>
      <c r="I1213" s="2">
        <f>'Moving Avg'!H1213</f>
        <v>7.3210030000000055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  <c r="M1213" s="8">
        <f t="shared" si="180"/>
        <v>25</v>
      </c>
      <c r="N1213" s="8">
        <f t="shared" si="181"/>
        <v>0</v>
      </c>
      <c r="O1213" s="8">
        <f t="shared" si="182"/>
        <v>50</v>
      </c>
      <c r="P1213" s="8">
        <f t="shared" si="183"/>
        <v>16.5</v>
      </c>
      <c r="Q1213" s="9">
        <f t="shared" si="184"/>
        <v>18.725000000000001</v>
      </c>
      <c r="R1213" s="9">
        <f t="shared" si="185"/>
        <v>26.625</v>
      </c>
      <c r="S1213" s="9">
        <f t="shared" si="186"/>
        <v>23.675000000000001</v>
      </c>
      <c r="T1213" s="9">
        <f t="shared" si="187"/>
        <v>22.875</v>
      </c>
      <c r="U1213" s="8">
        <f t="shared" si="188"/>
        <v>23.008333333333336</v>
      </c>
      <c r="V1213" s="8">
        <f t="shared" si="189"/>
        <v>22.975000000000001</v>
      </c>
    </row>
    <row r="1214" spans="1:22" ht="13.5" x14ac:dyDescent="0.25">
      <c r="A1214" s="3">
        <f>RSI!A1214</f>
        <v>43777</v>
      </c>
      <c r="B1214" s="2">
        <f>RSI!B1214</f>
        <v>7.5869</v>
      </c>
      <c r="C1214" s="2">
        <f>RSI!I1214</f>
        <v>52.150694329033051</v>
      </c>
      <c r="D1214" s="2">
        <f>MACD!E1214</f>
        <v>-7.0602603709346567E-2</v>
      </c>
      <c r="E1214" s="2">
        <f>MACD!F1214</f>
        <v>-9.5362761361795473E-2</v>
      </c>
      <c r="F1214" s="2">
        <f>'Moving Avg'!D1214</f>
        <v>7.5831199999999992</v>
      </c>
      <c r="G1214" s="2">
        <f>'Moving Avg'!F1214</f>
        <v>7.5095000000000001</v>
      </c>
      <c r="H1214" s="2">
        <f>'Moving Avg'!G1214</f>
        <v>7.5043500000000032</v>
      </c>
      <c r="I1214" s="2">
        <f>'Moving Avg'!H1214</f>
        <v>7.3252235000000052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25</v>
      </c>
      <c r="N1214" s="8">
        <f t="shared" si="181"/>
        <v>0</v>
      </c>
      <c r="O1214" s="8">
        <f t="shared" si="182"/>
        <v>50</v>
      </c>
      <c r="P1214" s="8">
        <f t="shared" si="183"/>
        <v>16.5</v>
      </c>
      <c r="Q1214" s="9">
        <f t="shared" si="184"/>
        <v>18.725000000000001</v>
      </c>
      <c r="R1214" s="9">
        <f t="shared" si="185"/>
        <v>26.625</v>
      </c>
      <c r="S1214" s="9">
        <f t="shared" si="186"/>
        <v>23.675000000000001</v>
      </c>
      <c r="T1214" s="9">
        <f t="shared" si="187"/>
        <v>22.875</v>
      </c>
      <c r="U1214" s="8">
        <f t="shared" si="188"/>
        <v>23.008333333333336</v>
      </c>
      <c r="V1214" s="8">
        <f t="shared" si="189"/>
        <v>22.975000000000001</v>
      </c>
    </row>
    <row r="1215" spans="1:22" ht="13.5" x14ac:dyDescent="0.25">
      <c r="A1215" s="3">
        <f>RSI!A1215</f>
        <v>43780</v>
      </c>
      <c r="B1215" s="2">
        <f>RSI!B1215</f>
        <v>7.4086999999999996</v>
      </c>
      <c r="C1215" s="2">
        <f>RSI!I1215</f>
        <v>45.26831072447694</v>
      </c>
      <c r="D1215" s="2">
        <f>MACD!E1215</f>
        <v>-3.3906433237723022E-2</v>
      </c>
      <c r="E1215" s="2">
        <f>MACD!F1215</f>
        <v>-8.3071495736980985E-2</v>
      </c>
      <c r="F1215" s="2">
        <f>'Moving Avg'!D1215</f>
        <v>7.5643599999999989</v>
      </c>
      <c r="G1215" s="2">
        <f>'Moving Avg'!F1215</f>
        <v>7.516535000000002</v>
      </c>
      <c r="H1215" s="2">
        <f>'Moving Avg'!G1215</f>
        <v>7.4987240000000019</v>
      </c>
      <c r="I1215" s="2">
        <f>'Moving Avg'!H1215</f>
        <v>7.3287405000000057</v>
      </c>
      <c r="J1215" s="6" t="str">
        <f>OBV!F1215</f>
        <v>BEARISH</v>
      </c>
      <c r="K1215" s="6" t="str">
        <f>OBV!G1215</f>
        <v>WEAK</v>
      </c>
      <c r="L1215" s="6" t="str">
        <f>OBV!H1215</f>
        <v>CONFIRMED BEARISH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0</v>
      </c>
      <c r="Q1215" s="9">
        <f t="shared" si="184"/>
        <v>16.25</v>
      </c>
      <c r="R1215" s="9">
        <f t="shared" si="185"/>
        <v>22.5</v>
      </c>
      <c r="S1215" s="9">
        <f t="shared" si="186"/>
        <v>16.25</v>
      </c>
      <c r="T1215" s="9">
        <f t="shared" si="187"/>
        <v>18.75</v>
      </c>
      <c r="U1215" s="8">
        <f t="shared" si="188"/>
        <v>18.333333333333332</v>
      </c>
      <c r="V1215" s="8">
        <f t="shared" si="189"/>
        <v>18.4375</v>
      </c>
    </row>
    <row r="1216" spans="1:22" ht="13.5" x14ac:dyDescent="0.25">
      <c r="A1216" s="3">
        <f>RSI!A1216</f>
        <v>43781</v>
      </c>
      <c r="B1216" s="2">
        <f>RSI!B1216</f>
        <v>7.5025000000000004</v>
      </c>
      <c r="C1216" s="2">
        <f>RSI!I1216</f>
        <v>49.077791882905778</v>
      </c>
      <c r="D1216" s="2">
        <f>MACD!E1216</f>
        <v>3.9382180803597677E-3</v>
      </c>
      <c r="E1216" s="2">
        <f>MACD!F1216</f>
        <v>-6.5669552973512846E-2</v>
      </c>
      <c r="F1216" s="2">
        <f>'Moving Avg'!D1216</f>
        <v>7.5474800000000002</v>
      </c>
      <c r="G1216" s="2">
        <f>'Moving Avg'!F1216</f>
        <v>7.5282600000000004</v>
      </c>
      <c r="H1216" s="2">
        <f>'Moving Avg'!G1216</f>
        <v>7.4949740000000009</v>
      </c>
      <c r="I1216" s="2">
        <f>'Moving Avg'!H1216</f>
        <v>7.3326795000000047</v>
      </c>
      <c r="J1216" s="6" t="str">
        <f>OBV!F1216</f>
        <v>BEARISH</v>
      </c>
      <c r="K1216" s="6" t="str">
        <f>OBV!G1216</f>
        <v>WEAK</v>
      </c>
      <c r="L1216" s="6" t="str">
        <f>OBV!H1216</f>
        <v>CONFIRMED BEARISH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0</v>
      </c>
      <c r="Q1216" s="9">
        <f t="shared" si="184"/>
        <v>16.25</v>
      </c>
      <c r="R1216" s="9">
        <f t="shared" si="185"/>
        <v>22.5</v>
      </c>
      <c r="S1216" s="9">
        <f t="shared" si="186"/>
        <v>16.25</v>
      </c>
      <c r="T1216" s="9">
        <f t="shared" si="187"/>
        <v>18.75</v>
      </c>
      <c r="U1216" s="8">
        <f t="shared" si="188"/>
        <v>18.333333333333332</v>
      </c>
      <c r="V1216" s="8">
        <f t="shared" si="189"/>
        <v>18.4375</v>
      </c>
    </row>
    <row r="1217" spans="1:22" ht="13.5" x14ac:dyDescent="0.25">
      <c r="A1217" s="3">
        <f>RSI!A1217</f>
        <v>43782</v>
      </c>
      <c r="B1217" s="2">
        <f>RSI!B1217</f>
        <v>7.5025000000000004</v>
      </c>
      <c r="C1217" s="2">
        <f>RSI!I1217</f>
        <v>49.077791882905771</v>
      </c>
      <c r="D1217" s="2">
        <f>MACD!E1217</f>
        <v>1.4924238927562783E-3</v>
      </c>
      <c r="E1217" s="2">
        <f>MACD!F1217</f>
        <v>-5.2237157600259029E-2</v>
      </c>
      <c r="F1217" s="2">
        <f>'Moving Avg'!D1217</f>
        <v>7.5193600000000007</v>
      </c>
      <c r="G1217" s="2">
        <f>'Moving Avg'!F1217</f>
        <v>7.5306049999999995</v>
      </c>
      <c r="H1217" s="2">
        <f>'Moving Avg'!G1217</f>
        <v>7.4912240000000008</v>
      </c>
      <c r="I1217" s="2">
        <f>'Moving Avg'!H1217</f>
        <v>7.3366655000000058</v>
      </c>
      <c r="J1217" s="6" t="str">
        <f>OBV!F1217</f>
        <v>BEARISH</v>
      </c>
      <c r="K1217" s="6" t="str">
        <f>OBV!G1217</f>
        <v>WEAK</v>
      </c>
      <c r="L1217" s="6" t="str">
        <f>OBV!H1217</f>
        <v>CONFIRMED BEARISH</v>
      </c>
      <c r="M1217" s="8">
        <f t="shared" si="180"/>
        <v>25</v>
      </c>
      <c r="N1217" s="8">
        <f t="shared" si="181"/>
        <v>0</v>
      </c>
      <c r="O1217" s="8">
        <f t="shared" si="182"/>
        <v>50</v>
      </c>
      <c r="P1217" s="8">
        <f t="shared" si="183"/>
        <v>0</v>
      </c>
      <c r="Q1217" s="9">
        <f t="shared" si="184"/>
        <v>16.25</v>
      </c>
      <c r="R1217" s="9">
        <f t="shared" si="185"/>
        <v>22.5</v>
      </c>
      <c r="S1217" s="9">
        <f t="shared" si="186"/>
        <v>16.25</v>
      </c>
      <c r="T1217" s="9">
        <f t="shared" si="187"/>
        <v>18.75</v>
      </c>
      <c r="U1217" s="8">
        <f t="shared" si="188"/>
        <v>18.333333333333332</v>
      </c>
      <c r="V1217" s="8">
        <f t="shared" si="189"/>
        <v>18.4375</v>
      </c>
    </row>
    <row r="1218" spans="1:22" ht="13.5" x14ac:dyDescent="0.25">
      <c r="A1218" s="3">
        <f>RSI!A1218</f>
        <v>43783</v>
      </c>
      <c r="B1218" s="2">
        <f>RSI!B1218</f>
        <v>7.3617999999999997</v>
      </c>
      <c r="C1218" s="2">
        <f>RSI!I1218</f>
        <v>43.777077887582884</v>
      </c>
      <c r="D1218" s="2">
        <f>MACD!E1218</f>
        <v>9.9814179179356088E-3</v>
      </c>
      <c r="E1218" s="2">
        <f>MACD!F1218</f>
        <v>-3.9793442496620104E-2</v>
      </c>
      <c r="F1218" s="2">
        <f>'Moving Avg'!D1218</f>
        <v>7.47248</v>
      </c>
      <c r="G1218" s="2">
        <f>'Moving Avg'!F1218</f>
        <v>7.5329499999999996</v>
      </c>
      <c r="H1218" s="2">
        <f>'Moving Avg'!G1218</f>
        <v>7.486536000000001</v>
      </c>
      <c r="I1218" s="2">
        <f>'Moving Avg'!H1218</f>
        <v>7.3400415000000052</v>
      </c>
      <c r="J1218" s="6" t="str">
        <f>OBV!F1218</f>
        <v>BEARISH</v>
      </c>
      <c r="K1218" s="6" t="str">
        <f>OBV!G1218</f>
        <v>WEAK</v>
      </c>
      <c r="L1218" s="6" t="str">
        <f>OBV!H1218</f>
        <v>CONFIRMED BEARISH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0</v>
      </c>
      <c r="Q1218" s="9">
        <f t="shared" si="184"/>
        <v>16.25</v>
      </c>
      <c r="R1218" s="9">
        <f t="shared" si="185"/>
        <v>22.5</v>
      </c>
      <c r="S1218" s="9">
        <f t="shared" si="186"/>
        <v>16.25</v>
      </c>
      <c r="T1218" s="9">
        <f t="shared" si="187"/>
        <v>18.75</v>
      </c>
      <c r="U1218" s="8">
        <f t="shared" si="188"/>
        <v>18.333333333333332</v>
      </c>
      <c r="V1218" s="8">
        <f t="shared" si="189"/>
        <v>18.4375</v>
      </c>
    </row>
    <row r="1219" spans="1:22" ht="13.5" x14ac:dyDescent="0.25">
      <c r="A1219" s="3">
        <f>RSI!A1219</f>
        <v>43784</v>
      </c>
      <c r="B1219" s="2">
        <f>RSI!B1219</f>
        <v>7.5025000000000004</v>
      </c>
      <c r="C1219" s="2">
        <f>RSI!I1219</f>
        <v>49.635233039016292</v>
      </c>
      <c r="D1219" s="2">
        <f>MACD!E1219</f>
        <v>3.3669018160821018E-2</v>
      </c>
      <c r="E1219" s="2">
        <f>MACD!F1219</f>
        <v>-2.5100950365131883E-2</v>
      </c>
      <c r="F1219" s="2">
        <f>'Moving Avg'!D1219</f>
        <v>7.4555999999999996</v>
      </c>
      <c r="G1219" s="2">
        <f>'Moving Avg'!F1219</f>
        <v>7.5329499999999996</v>
      </c>
      <c r="H1219" s="2">
        <f>'Moving Avg'!G1219</f>
        <v>7.4874740000000006</v>
      </c>
      <c r="I1219" s="2">
        <f>'Moving Avg'!H1219</f>
        <v>7.3441680000000069</v>
      </c>
      <c r="J1219" s="6" t="str">
        <f>OBV!F1219</f>
        <v>BEARISH</v>
      </c>
      <c r="K1219" s="6" t="str">
        <f>OBV!G1219</f>
        <v>WEAK</v>
      </c>
      <c r="L1219" s="6" t="str">
        <f>OBV!H1219</f>
        <v>CONFIRMED BEARISH</v>
      </c>
      <c r="M1219" s="8">
        <f t="shared" si="190"/>
        <v>25</v>
      </c>
      <c r="N1219" s="8">
        <f t="shared" si="191"/>
        <v>0</v>
      </c>
      <c r="O1219" s="8">
        <f t="shared" si="192"/>
        <v>50</v>
      </c>
      <c r="P1219" s="8">
        <f t="shared" si="193"/>
        <v>0</v>
      </c>
      <c r="Q1219" s="9">
        <f t="shared" ref="Q1219:Q1282" si="194">0.35*M1219+N1219*0.35+O1219*0.15+P1219*0.15</f>
        <v>16.25</v>
      </c>
      <c r="R1219" s="9">
        <f t="shared" ref="R1219:R1282" si="195">M1219*0.2+N1219*0.2+O1219*0.35+P1219*0.25</f>
        <v>22.5</v>
      </c>
      <c r="S1219" s="9">
        <f t="shared" ref="S1219:S1282" si="196">M1219*0.15+N1219*0.15+O1219*0.25+P1219*0.45</f>
        <v>16.25</v>
      </c>
      <c r="T1219" s="9">
        <f t="shared" ref="T1219:T1282" si="197">0.25*SUM(M1219:P1219)</f>
        <v>18.75</v>
      </c>
      <c r="U1219" s="8">
        <f t="shared" ref="U1219:U1282" si="198">SUM(Q1219:S1219)/3</f>
        <v>18.333333333333332</v>
      </c>
      <c r="V1219" s="8">
        <f t="shared" ref="V1219:V1282" si="199">SUM(Q1219:T1219)/4</f>
        <v>18.4375</v>
      </c>
    </row>
    <row r="1220" spans="1:22" ht="13.5" x14ac:dyDescent="0.25">
      <c r="A1220" s="3">
        <f>RSI!A1220</f>
        <v>43787</v>
      </c>
      <c r="B1220" s="2">
        <f>RSI!B1220</f>
        <v>7.5025000000000004</v>
      </c>
      <c r="C1220" s="2">
        <f>RSI!I1220</f>
        <v>49.635233039016292</v>
      </c>
      <c r="D1220" s="2">
        <f>MACD!E1220</f>
        <v>2.7798402759539265E-2</v>
      </c>
      <c r="E1220" s="2">
        <f>MACD!F1220</f>
        <v>-1.4521079740197656E-2</v>
      </c>
      <c r="F1220" s="2">
        <f>'Moving Avg'!D1220</f>
        <v>7.4743599999999999</v>
      </c>
      <c r="G1220" s="2">
        <f>'Moving Avg'!F1220</f>
        <v>7.542329999999998</v>
      </c>
      <c r="H1220" s="2">
        <f>'Moving Avg'!G1220</f>
        <v>7.4884120000000003</v>
      </c>
      <c r="I1220" s="2">
        <f>'Moving Avg'!H1220</f>
        <v>7.3482475000000065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0"/>
        <v>25</v>
      </c>
      <c r="N1220" s="8">
        <f t="shared" si="191"/>
        <v>0</v>
      </c>
      <c r="O1220" s="8">
        <f t="shared" si="192"/>
        <v>50</v>
      </c>
      <c r="P1220" s="8">
        <f t="shared" si="193"/>
        <v>83.5</v>
      </c>
      <c r="Q1220" s="9">
        <f t="shared" si="194"/>
        <v>28.774999999999999</v>
      </c>
      <c r="R1220" s="9">
        <f t="shared" si="195"/>
        <v>43.375</v>
      </c>
      <c r="S1220" s="9">
        <f t="shared" si="196"/>
        <v>53.825000000000003</v>
      </c>
      <c r="T1220" s="9">
        <f t="shared" si="197"/>
        <v>39.625</v>
      </c>
      <c r="U1220" s="8">
        <f t="shared" si="198"/>
        <v>41.991666666666667</v>
      </c>
      <c r="V1220" s="8">
        <f t="shared" si="199"/>
        <v>41.400000000000006</v>
      </c>
    </row>
    <row r="1221" spans="1:22" ht="13.5" x14ac:dyDescent="0.25">
      <c r="A1221" s="3">
        <f>RSI!A1221</f>
        <v>43788</v>
      </c>
      <c r="B1221" s="2">
        <f>RSI!B1221</f>
        <v>7.5025000000000004</v>
      </c>
      <c r="C1221" s="2">
        <f>RSI!I1221</f>
        <v>49.635233039016292</v>
      </c>
      <c r="D1221" s="2">
        <f>MACD!E1221</f>
        <v>3.5866742228511939E-2</v>
      </c>
      <c r="E1221" s="2">
        <f>MACD!F1221</f>
        <v>-4.4435153464557377E-3</v>
      </c>
      <c r="F1221" s="2">
        <f>'Moving Avg'!D1221</f>
        <v>7.4743599999999999</v>
      </c>
      <c r="G1221" s="2">
        <f>'Moving Avg'!F1221</f>
        <v>7.5517099999999981</v>
      </c>
      <c r="H1221" s="2">
        <f>'Moving Avg'!G1221</f>
        <v>7.4936640000000008</v>
      </c>
      <c r="I1221" s="2">
        <f>'Moving Avg'!H1221</f>
        <v>7.3524680000000071</v>
      </c>
      <c r="J1221" s="6" t="str">
        <f>OBV!F1221</f>
        <v>BULLISH</v>
      </c>
      <c r="K1221" s="6" t="str">
        <f>OBV!G1221</f>
        <v>NEUTRAL</v>
      </c>
      <c r="L1221" s="6" t="str">
        <f>OBV!H1221</f>
        <v>NEUTRAL</v>
      </c>
      <c r="M1221" s="8">
        <f t="shared" si="190"/>
        <v>25</v>
      </c>
      <c r="N1221" s="8">
        <f t="shared" si="191"/>
        <v>0</v>
      </c>
      <c r="O1221" s="8">
        <f t="shared" si="192"/>
        <v>50</v>
      </c>
      <c r="P1221" s="8">
        <f t="shared" si="193"/>
        <v>49.5</v>
      </c>
      <c r="Q1221" s="9">
        <f t="shared" si="194"/>
        <v>23.675000000000001</v>
      </c>
      <c r="R1221" s="9">
        <f t="shared" si="195"/>
        <v>34.875</v>
      </c>
      <c r="S1221" s="9">
        <f t="shared" si="196"/>
        <v>38.525000000000006</v>
      </c>
      <c r="T1221" s="9">
        <f t="shared" si="197"/>
        <v>31.125</v>
      </c>
      <c r="U1221" s="8">
        <f t="shared" si="198"/>
        <v>32.358333333333334</v>
      </c>
      <c r="V1221" s="8">
        <f t="shared" si="199"/>
        <v>32.049999999999997</v>
      </c>
    </row>
    <row r="1222" spans="1:22" ht="13.5" x14ac:dyDescent="0.25">
      <c r="A1222" s="3">
        <f>RSI!A1222</f>
        <v>43789</v>
      </c>
      <c r="B1222" s="2">
        <f>RSI!B1222</f>
        <v>7.6712999999999996</v>
      </c>
      <c r="C1222" s="2">
        <f>RSI!I1222</f>
        <v>56.436673301578949</v>
      </c>
      <c r="D1222" s="2">
        <f>MACD!E1222</f>
        <v>3.8883626516414971E-2</v>
      </c>
      <c r="E1222" s="2">
        <f>MACD!F1222</f>
        <v>4.2219130261184033E-3</v>
      </c>
      <c r="F1222" s="2">
        <f>'Moving Avg'!D1222</f>
        <v>7.5081200000000008</v>
      </c>
      <c r="G1222" s="2">
        <f>'Moving Avg'!F1222</f>
        <v>7.5601499999999984</v>
      </c>
      <c r="H1222" s="2">
        <f>'Moving Avg'!G1222</f>
        <v>7.4987279999999998</v>
      </c>
      <c r="I1222" s="2">
        <f>'Moving Avg'!H1222</f>
        <v>7.3575325000000067</v>
      </c>
      <c r="J1222" s="6" t="str">
        <f>OBV!F1222</f>
        <v>BULLISH</v>
      </c>
      <c r="K1222" s="6" t="str">
        <f>OBV!G1222</f>
        <v>STRONG</v>
      </c>
      <c r="L1222" s="6" t="str">
        <f>OBV!H1222</f>
        <v>CONFIRMED BULLISH</v>
      </c>
      <c r="M1222" s="8">
        <f t="shared" si="190"/>
        <v>25</v>
      </c>
      <c r="N1222" s="8">
        <f t="shared" si="191"/>
        <v>0</v>
      </c>
      <c r="O1222" s="8">
        <f t="shared" si="192"/>
        <v>50</v>
      </c>
      <c r="P1222" s="8">
        <f t="shared" si="193"/>
        <v>100</v>
      </c>
      <c r="Q1222" s="9">
        <f t="shared" si="194"/>
        <v>31.25</v>
      </c>
      <c r="R1222" s="9">
        <f t="shared" si="195"/>
        <v>47.5</v>
      </c>
      <c r="S1222" s="9">
        <f t="shared" si="196"/>
        <v>61.25</v>
      </c>
      <c r="T1222" s="9">
        <f t="shared" si="197"/>
        <v>43.75</v>
      </c>
      <c r="U1222" s="8">
        <f t="shared" si="198"/>
        <v>46.666666666666664</v>
      </c>
      <c r="V1222" s="8">
        <f t="shared" si="199"/>
        <v>45.9375</v>
      </c>
    </row>
    <row r="1223" spans="1:22" ht="13.5" x14ac:dyDescent="0.25">
      <c r="A1223" s="3">
        <f>RSI!A1223</f>
        <v>43790</v>
      </c>
      <c r="B1223" s="2">
        <f>RSI!B1223</f>
        <v>7.5025000000000004</v>
      </c>
      <c r="C1223" s="2">
        <f>RSI!I1223</f>
        <v>49.271099168885776</v>
      </c>
      <c r="D1223" s="2">
        <f>MACD!E1223</f>
        <v>4.5771115613586488E-2</v>
      </c>
      <c r="E1223" s="2">
        <f>MACD!F1223</f>
        <v>1.253175354361202E-2</v>
      </c>
      <c r="F1223" s="2">
        <f>'Moving Avg'!D1223</f>
        <v>7.5362600000000004</v>
      </c>
      <c r="G1223" s="2">
        <f>'Moving Avg'!F1223</f>
        <v>7.5531199999999998</v>
      </c>
      <c r="H1223" s="2">
        <f>'Moving Avg'!G1223</f>
        <v>7.4927260000000002</v>
      </c>
      <c r="I1223" s="2">
        <f>'Moving Avg'!H1223</f>
        <v>7.3618935000000079</v>
      </c>
      <c r="J1223" s="6" t="str">
        <f>OBV!F1223</f>
        <v>BULLISH</v>
      </c>
      <c r="K1223" s="6" t="str">
        <f>OBV!G1223</f>
        <v>STRONG</v>
      </c>
      <c r="L1223" s="6" t="str">
        <f>OBV!H1223</f>
        <v>CONFIRMED BULLISH</v>
      </c>
      <c r="M1223" s="8">
        <f t="shared" si="190"/>
        <v>25</v>
      </c>
      <c r="N1223" s="8">
        <f t="shared" si="191"/>
        <v>0</v>
      </c>
      <c r="O1223" s="8">
        <f t="shared" si="192"/>
        <v>50</v>
      </c>
      <c r="P1223" s="8">
        <f t="shared" si="193"/>
        <v>100</v>
      </c>
      <c r="Q1223" s="9">
        <f t="shared" si="194"/>
        <v>31.25</v>
      </c>
      <c r="R1223" s="9">
        <f t="shared" si="195"/>
        <v>47.5</v>
      </c>
      <c r="S1223" s="9">
        <f t="shared" si="196"/>
        <v>61.25</v>
      </c>
      <c r="T1223" s="9">
        <f t="shared" si="197"/>
        <v>43.75</v>
      </c>
      <c r="U1223" s="8">
        <f t="shared" si="198"/>
        <v>46.666666666666664</v>
      </c>
      <c r="V1223" s="8">
        <f t="shared" si="199"/>
        <v>45.9375</v>
      </c>
    </row>
    <row r="1224" spans="1:22" ht="13.5" x14ac:dyDescent="0.25">
      <c r="A1224" s="3">
        <f>RSI!A1224</f>
        <v>43791</v>
      </c>
      <c r="B1224" s="2">
        <f>RSI!B1224</f>
        <v>7.5025000000000004</v>
      </c>
      <c r="C1224" s="2">
        <f>RSI!I1224</f>
        <v>49.271099168885783</v>
      </c>
      <c r="D1224" s="2">
        <f>MACD!E1224</f>
        <v>5.0282725412071017E-2</v>
      </c>
      <c r="E1224" s="2">
        <f>MACD!F1224</f>
        <v>2.0081947917303819E-2</v>
      </c>
      <c r="F1224" s="2">
        <f>'Moving Avg'!D1224</f>
        <v>7.5362600000000004</v>
      </c>
      <c r="G1224" s="2">
        <f>'Moving Avg'!F1224</f>
        <v>7.5460899999999995</v>
      </c>
      <c r="H1224" s="2">
        <f>'Moving Avg'!G1224</f>
        <v>7.4872879999999995</v>
      </c>
      <c r="I1224" s="2">
        <f>'Moving Avg'!H1224</f>
        <v>7.3650355000000083</v>
      </c>
      <c r="J1224" s="6" t="str">
        <f>OBV!F1224</f>
        <v>BULLISH</v>
      </c>
      <c r="K1224" s="6" t="str">
        <f>OBV!G1224</f>
        <v>STRONG</v>
      </c>
      <c r="L1224" s="6" t="str">
        <f>OBV!H1224</f>
        <v>NEUTRAL</v>
      </c>
      <c r="M1224" s="8">
        <f t="shared" si="190"/>
        <v>25</v>
      </c>
      <c r="N1224" s="8">
        <f t="shared" si="191"/>
        <v>0</v>
      </c>
      <c r="O1224" s="8">
        <f t="shared" si="192"/>
        <v>50</v>
      </c>
      <c r="P1224" s="8">
        <f t="shared" si="193"/>
        <v>66</v>
      </c>
      <c r="Q1224" s="9">
        <f t="shared" si="194"/>
        <v>26.15</v>
      </c>
      <c r="R1224" s="9">
        <f t="shared" si="195"/>
        <v>39</v>
      </c>
      <c r="S1224" s="9">
        <f t="shared" si="196"/>
        <v>45.95</v>
      </c>
      <c r="T1224" s="9">
        <f t="shared" si="197"/>
        <v>35.25</v>
      </c>
      <c r="U1224" s="8">
        <f t="shared" si="198"/>
        <v>37.033333333333339</v>
      </c>
      <c r="V1224" s="8">
        <f t="shared" si="199"/>
        <v>36.587500000000006</v>
      </c>
    </row>
    <row r="1225" spans="1:22" ht="13.5" x14ac:dyDescent="0.25">
      <c r="A1225" s="3">
        <f>RSI!A1225</f>
        <v>43794</v>
      </c>
      <c r="B1225" s="2">
        <f>RSI!B1225</f>
        <v>7.5025000000000004</v>
      </c>
      <c r="C1225" s="2">
        <f>RSI!I1225</f>
        <v>49.271099168885776</v>
      </c>
      <c r="D1225" s="2">
        <f>MACD!E1225</f>
        <v>2.6790878668295548E-2</v>
      </c>
      <c r="E1225" s="2">
        <f>MACD!F1225</f>
        <v>2.1423734067502163E-2</v>
      </c>
      <c r="F1225" s="2">
        <f>'Moving Avg'!D1225</f>
        <v>7.5362600000000004</v>
      </c>
      <c r="G1225" s="2">
        <f>'Moving Avg'!F1225</f>
        <v>7.5390599999999992</v>
      </c>
      <c r="H1225" s="2">
        <f>'Moving Avg'!G1225</f>
        <v>7.4863500000000007</v>
      </c>
      <c r="I1225" s="2">
        <f>'Moving Avg'!H1225</f>
        <v>7.3691620000000091</v>
      </c>
      <c r="J1225" s="6" t="str">
        <f>OBV!F1225</f>
        <v>BULLISH</v>
      </c>
      <c r="K1225" s="6" t="str">
        <f>OBV!G1225</f>
        <v>STRONG</v>
      </c>
      <c r="L1225" s="6" t="str">
        <f>OBV!H1225</f>
        <v>NEUTRAL</v>
      </c>
      <c r="M1225" s="8">
        <f t="shared" si="190"/>
        <v>25</v>
      </c>
      <c r="N1225" s="8">
        <f t="shared" si="191"/>
        <v>0</v>
      </c>
      <c r="O1225" s="8">
        <f t="shared" si="192"/>
        <v>50</v>
      </c>
      <c r="P1225" s="8">
        <f t="shared" si="193"/>
        <v>66</v>
      </c>
      <c r="Q1225" s="9">
        <f t="shared" si="194"/>
        <v>26.15</v>
      </c>
      <c r="R1225" s="9">
        <f t="shared" si="195"/>
        <v>39</v>
      </c>
      <c r="S1225" s="9">
        <f t="shared" si="196"/>
        <v>45.95</v>
      </c>
      <c r="T1225" s="9">
        <f t="shared" si="197"/>
        <v>35.25</v>
      </c>
      <c r="U1225" s="8">
        <f t="shared" si="198"/>
        <v>37.033333333333339</v>
      </c>
      <c r="V1225" s="8">
        <f t="shared" si="199"/>
        <v>36.587500000000006</v>
      </c>
    </row>
    <row r="1226" spans="1:22" ht="13.5" x14ac:dyDescent="0.25">
      <c r="A1226" s="3">
        <f>RSI!A1226</f>
        <v>43795</v>
      </c>
      <c r="B1226" s="2">
        <f>RSI!B1226</f>
        <v>7.5025000000000004</v>
      </c>
      <c r="C1226" s="2">
        <f>RSI!I1226</f>
        <v>49.271099168885776</v>
      </c>
      <c r="D1226" s="2">
        <f>MACD!E1226</f>
        <v>2.1442099838633766E-2</v>
      </c>
      <c r="E1226" s="2">
        <f>MACD!F1226</f>
        <v>2.1427407221728485E-2</v>
      </c>
      <c r="F1226" s="2">
        <f>'Moving Avg'!D1226</f>
        <v>7.5362600000000004</v>
      </c>
      <c r="G1226" s="2">
        <f>'Moving Avg'!F1226</f>
        <v>7.5278099999999997</v>
      </c>
      <c r="H1226" s="2">
        <f>'Moving Avg'!G1226</f>
        <v>7.4829739999999996</v>
      </c>
      <c r="I1226" s="2">
        <f>'Moving Avg'!H1226</f>
        <v>7.373288500000009</v>
      </c>
      <c r="J1226" s="6" t="str">
        <f>OBV!F1226</f>
        <v>BULLISH</v>
      </c>
      <c r="K1226" s="6" t="str">
        <f>OBV!G1226</f>
        <v>STRONG</v>
      </c>
      <c r="L1226" s="6" t="str">
        <f>OBV!H1226</f>
        <v>NEUTRAL</v>
      </c>
      <c r="M1226" s="8">
        <f t="shared" si="190"/>
        <v>25</v>
      </c>
      <c r="N1226" s="8">
        <f t="shared" si="191"/>
        <v>0</v>
      </c>
      <c r="O1226" s="8">
        <f t="shared" si="192"/>
        <v>50</v>
      </c>
      <c r="P1226" s="8">
        <f t="shared" si="193"/>
        <v>66</v>
      </c>
      <c r="Q1226" s="9">
        <f t="shared" si="194"/>
        <v>26.15</v>
      </c>
      <c r="R1226" s="9">
        <f t="shared" si="195"/>
        <v>39</v>
      </c>
      <c r="S1226" s="9">
        <f t="shared" si="196"/>
        <v>45.95</v>
      </c>
      <c r="T1226" s="9">
        <f t="shared" si="197"/>
        <v>35.25</v>
      </c>
      <c r="U1226" s="8">
        <f t="shared" si="198"/>
        <v>37.033333333333339</v>
      </c>
      <c r="V1226" s="8">
        <f t="shared" si="199"/>
        <v>36.587500000000006</v>
      </c>
    </row>
    <row r="1227" spans="1:22" ht="13.5" x14ac:dyDescent="0.25">
      <c r="A1227" s="3">
        <f>RSI!A1227</f>
        <v>43796</v>
      </c>
      <c r="B1227" s="2">
        <f>RSI!B1227</f>
        <v>7.5025000000000004</v>
      </c>
      <c r="C1227" s="2">
        <f>RSI!I1227</f>
        <v>49.271099168885783</v>
      </c>
      <c r="D1227" s="2">
        <f>MACD!E1227</f>
        <v>1.7007106740309474E-2</v>
      </c>
      <c r="E1227" s="2">
        <f>MACD!F1227</f>
        <v>2.0543347125444686E-2</v>
      </c>
      <c r="F1227" s="2">
        <f>'Moving Avg'!D1227</f>
        <v>7.5025000000000004</v>
      </c>
      <c r="G1227" s="2">
        <f>'Moving Avg'!F1227</f>
        <v>7.5278099999999997</v>
      </c>
      <c r="H1227" s="2">
        <f>'Moving Avg'!G1227</f>
        <v>7.4795979999999993</v>
      </c>
      <c r="I1227" s="2">
        <f>'Moving Avg'!H1227</f>
        <v>7.3782120000000084</v>
      </c>
      <c r="J1227" s="6" t="str">
        <f>OBV!F1227</f>
        <v>BEARISH</v>
      </c>
      <c r="K1227" s="6" t="str">
        <f>OBV!G1227</f>
        <v>WEAK</v>
      </c>
      <c r="L1227" s="6" t="str">
        <f>OBV!H1227</f>
        <v>CONFIRMED BEARISH</v>
      </c>
      <c r="M1227" s="8">
        <f t="shared" si="190"/>
        <v>25</v>
      </c>
      <c r="N1227" s="8">
        <f t="shared" si="191"/>
        <v>45</v>
      </c>
      <c r="O1227" s="8">
        <f t="shared" si="192"/>
        <v>50</v>
      </c>
      <c r="P1227" s="8">
        <f t="shared" si="193"/>
        <v>0</v>
      </c>
      <c r="Q1227" s="9">
        <f t="shared" si="194"/>
        <v>32</v>
      </c>
      <c r="R1227" s="9">
        <f t="shared" si="195"/>
        <v>31.5</v>
      </c>
      <c r="S1227" s="9">
        <f t="shared" si="196"/>
        <v>23</v>
      </c>
      <c r="T1227" s="9">
        <f t="shared" si="197"/>
        <v>30</v>
      </c>
      <c r="U1227" s="8">
        <f t="shared" si="198"/>
        <v>28.833333333333332</v>
      </c>
      <c r="V1227" s="8">
        <f t="shared" si="199"/>
        <v>29.125</v>
      </c>
    </row>
    <row r="1228" spans="1:22" ht="13.5" x14ac:dyDescent="0.25">
      <c r="A1228" s="3">
        <f>RSI!A1228</f>
        <v>43797</v>
      </c>
      <c r="B1228" s="2">
        <f>RSI!B1228</f>
        <v>7.5025000000000004</v>
      </c>
      <c r="C1228" s="2">
        <f>RSI!I1228</f>
        <v>49.271099168885783</v>
      </c>
      <c r="D1228" s="2">
        <f>MACD!E1228</f>
        <v>-8.3075699804888714E-3</v>
      </c>
      <c r="E1228" s="2">
        <f>MACD!F1228</f>
        <v>1.4773163704257977E-2</v>
      </c>
      <c r="F1228" s="2">
        <f>'Moving Avg'!D1228</f>
        <v>7.5025000000000004</v>
      </c>
      <c r="G1228" s="2">
        <f>'Moving Avg'!F1228</f>
        <v>7.5278099999999997</v>
      </c>
      <c r="H1228" s="2">
        <f>'Moving Avg'!G1228</f>
        <v>7.4803479999999993</v>
      </c>
      <c r="I1228" s="2">
        <f>'Moving Avg'!H1228</f>
        <v>7.3833230000000096</v>
      </c>
      <c r="J1228" s="6" t="str">
        <f>OBV!F1228</f>
        <v>NEUTRAL</v>
      </c>
      <c r="K1228" s="6" t="str">
        <f>OBV!G1228</f>
        <v>NEUTRAL</v>
      </c>
      <c r="L1228" s="6" t="str">
        <f>OBV!H1228</f>
        <v>NEUTRAL</v>
      </c>
      <c r="M1228" s="8">
        <f t="shared" si="190"/>
        <v>25</v>
      </c>
      <c r="N1228" s="8">
        <f t="shared" si="191"/>
        <v>100</v>
      </c>
      <c r="O1228" s="8">
        <f t="shared" si="192"/>
        <v>50</v>
      </c>
      <c r="P1228" s="8">
        <f t="shared" si="193"/>
        <v>33</v>
      </c>
      <c r="Q1228" s="9">
        <f t="shared" si="194"/>
        <v>56.2</v>
      </c>
      <c r="R1228" s="9">
        <f t="shared" si="195"/>
        <v>50.75</v>
      </c>
      <c r="S1228" s="9">
        <f t="shared" si="196"/>
        <v>46.1</v>
      </c>
      <c r="T1228" s="9">
        <f t="shared" si="197"/>
        <v>52</v>
      </c>
      <c r="U1228" s="8">
        <f t="shared" si="198"/>
        <v>51.016666666666673</v>
      </c>
      <c r="V1228" s="8">
        <f t="shared" si="199"/>
        <v>51.262500000000003</v>
      </c>
    </row>
    <row r="1229" spans="1:22" ht="13.5" x14ac:dyDescent="0.25">
      <c r="A1229" s="3">
        <f>RSI!A1229</f>
        <v>43798</v>
      </c>
      <c r="B1229" s="2">
        <f>RSI!B1229</f>
        <v>7.5025000000000004</v>
      </c>
      <c r="C1229" s="2">
        <f>RSI!I1229</f>
        <v>49.271099168885783</v>
      </c>
      <c r="D1229" s="2">
        <f>MACD!E1229</f>
        <v>-8.0035979528476631E-3</v>
      </c>
      <c r="E1229" s="2">
        <f>MACD!F1229</f>
        <v>1.021781137283685E-2</v>
      </c>
      <c r="F1229" s="2">
        <f>'Moving Avg'!D1229</f>
        <v>7.5025000000000004</v>
      </c>
      <c r="G1229" s="2">
        <f>'Moving Avg'!F1229</f>
        <v>7.5193699999999994</v>
      </c>
      <c r="H1229" s="2">
        <f>'Moving Avg'!G1229</f>
        <v>7.4810979999999994</v>
      </c>
      <c r="I1229" s="2">
        <f>'Moving Avg'!H1229</f>
        <v>7.3876840000000099</v>
      </c>
      <c r="J1229" s="6" t="str">
        <f>OBV!F1229</f>
        <v>NEUTRAL</v>
      </c>
      <c r="K1229" s="6" t="str">
        <f>OBV!G1229</f>
        <v>NEUTRAL</v>
      </c>
      <c r="L1229" s="6" t="str">
        <f>OBV!H1229</f>
        <v>NEUTRAL</v>
      </c>
      <c r="M1229" s="8">
        <f t="shared" si="190"/>
        <v>25</v>
      </c>
      <c r="N1229" s="8">
        <f t="shared" si="191"/>
        <v>45</v>
      </c>
      <c r="O1229" s="8">
        <f t="shared" si="192"/>
        <v>50</v>
      </c>
      <c r="P1229" s="8">
        <f t="shared" si="193"/>
        <v>33</v>
      </c>
      <c r="Q1229" s="9">
        <f t="shared" si="194"/>
        <v>36.950000000000003</v>
      </c>
      <c r="R1229" s="9">
        <f t="shared" si="195"/>
        <v>39.75</v>
      </c>
      <c r="S1229" s="9">
        <f t="shared" si="196"/>
        <v>37.85</v>
      </c>
      <c r="T1229" s="9">
        <f t="shared" si="197"/>
        <v>38.25</v>
      </c>
      <c r="U1229" s="8">
        <f t="shared" si="198"/>
        <v>38.183333333333337</v>
      </c>
      <c r="V1229" s="8">
        <f t="shared" si="199"/>
        <v>38.200000000000003</v>
      </c>
    </row>
    <row r="1230" spans="1:22" ht="13.5" x14ac:dyDescent="0.25">
      <c r="A1230" s="3">
        <f>RSI!A1230</f>
        <v>43801</v>
      </c>
      <c r="B1230" s="2">
        <f>RSI!B1230</f>
        <v>7.4086999999999996</v>
      </c>
      <c r="C1230" s="2">
        <f>RSI!I1230</f>
        <v>44.050035064513587</v>
      </c>
      <c r="D1230" s="2">
        <f>MACD!E1230</f>
        <v>-7.2608598870882446E-4</v>
      </c>
      <c r="E1230" s="2">
        <f>MACD!F1230</f>
        <v>8.0290319005277156E-3</v>
      </c>
      <c r="F1230" s="2">
        <f>'Moving Avg'!D1230</f>
        <v>7.4837400000000001</v>
      </c>
      <c r="G1230" s="2">
        <f>'Moving Avg'!F1230</f>
        <v>7.5146800000000002</v>
      </c>
      <c r="H1230" s="2">
        <f>'Moving Avg'!G1230</f>
        <v>7.479222</v>
      </c>
      <c r="I1230" s="2">
        <f>'Moving Avg'!H1230</f>
        <v>7.392560500000009</v>
      </c>
      <c r="J1230" s="6" t="str">
        <f>OBV!F1230</f>
        <v>BEARISH</v>
      </c>
      <c r="K1230" s="6" t="str">
        <f>OBV!G1230</f>
        <v>WEAK</v>
      </c>
      <c r="L1230" s="6" t="str">
        <f>OBV!H1230</f>
        <v>CONFIRMED BEARISH</v>
      </c>
      <c r="M1230" s="8">
        <f t="shared" si="190"/>
        <v>25</v>
      </c>
      <c r="N1230" s="8">
        <f t="shared" si="191"/>
        <v>45</v>
      </c>
      <c r="O1230" s="8">
        <f t="shared" si="192"/>
        <v>50</v>
      </c>
      <c r="P1230" s="8">
        <f t="shared" si="193"/>
        <v>0</v>
      </c>
      <c r="Q1230" s="9">
        <f t="shared" si="194"/>
        <v>32</v>
      </c>
      <c r="R1230" s="9">
        <f t="shared" si="195"/>
        <v>31.5</v>
      </c>
      <c r="S1230" s="9">
        <f t="shared" si="196"/>
        <v>23</v>
      </c>
      <c r="T1230" s="9">
        <f t="shared" si="197"/>
        <v>30</v>
      </c>
      <c r="U1230" s="8">
        <f t="shared" si="198"/>
        <v>28.833333333333332</v>
      </c>
      <c r="V1230" s="8">
        <f t="shared" si="199"/>
        <v>29.125</v>
      </c>
    </row>
    <row r="1231" spans="1:22" ht="13.5" x14ac:dyDescent="0.25">
      <c r="A1231" s="3">
        <f>RSI!A1231</f>
        <v>43802</v>
      </c>
      <c r="B1231" s="2">
        <f>RSI!B1231</f>
        <v>7.4086999999999996</v>
      </c>
      <c r="C1231" s="2">
        <f>RSI!I1231</f>
        <v>44.050035064513587</v>
      </c>
      <c r="D1231" s="2">
        <f>MACD!E1231</f>
        <v>6.0528887522970365E-3</v>
      </c>
      <c r="E1231" s="2">
        <f>MACD!F1231</f>
        <v>7.63380327088158E-3</v>
      </c>
      <c r="F1231" s="2">
        <f>'Moving Avg'!D1231</f>
        <v>7.4649799999999997</v>
      </c>
      <c r="G1231" s="2">
        <f>'Moving Avg'!F1231</f>
        <v>7.5057700000000009</v>
      </c>
      <c r="H1231" s="2">
        <f>'Moving Avg'!G1231</f>
        <v>7.4818480000000003</v>
      </c>
      <c r="I1231" s="2">
        <f>'Moving Avg'!H1231</f>
        <v>7.3967805000000091</v>
      </c>
      <c r="J1231" s="6" t="str">
        <f>OBV!F1231</f>
        <v>BEARISH</v>
      </c>
      <c r="K1231" s="6" t="str">
        <f>OBV!G1231</f>
        <v>WEAK</v>
      </c>
      <c r="L1231" s="6" t="str">
        <f>OBV!H1231</f>
        <v>CONFIRMED BEARISH</v>
      </c>
      <c r="M1231" s="8">
        <f t="shared" si="190"/>
        <v>25</v>
      </c>
      <c r="N1231" s="8">
        <f t="shared" si="191"/>
        <v>45</v>
      </c>
      <c r="O1231" s="8">
        <f t="shared" si="192"/>
        <v>50</v>
      </c>
      <c r="P1231" s="8">
        <f t="shared" si="193"/>
        <v>0</v>
      </c>
      <c r="Q1231" s="9">
        <f t="shared" si="194"/>
        <v>32</v>
      </c>
      <c r="R1231" s="9">
        <f t="shared" si="195"/>
        <v>31.5</v>
      </c>
      <c r="S1231" s="9">
        <f t="shared" si="196"/>
        <v>23</v>
      </c>
      <c r="T1231" s="9">
        <f t="shared" si="197"/>
        <v>30</v>
      </c>
      <c r="U1231" s="8">
        <f t="shared" si="198"/>
        <v>28.833333333333332</v>
      </c>
      <c r="V1231" s="8">
        <f t="shared" si="199"/>
        <v>29.125</v>
      </c>
    </row>
    <row r="1232" spans="1:22" ht="13.5" x14ac:dyDescent="0.25">
      <c r="A1232" s="3">
        <f>RSI!A1232</f>
        <v>43803</v>
      </c>
      <c r="B1232" s="2">
        <f>RSI!B1232</f>
        <v>7.4086999999999996</v>
      </c>
      <c r="C1232" s="2">
        <f>RSI!I1232</f>
        <v>44.050035064513594</v>
      </c>
      <c r="D1232" s="2">
        <f>MACD!E1232</f>
        <v>3.8333249147646242E-2</v>
      </c>
      <c r="E1232" s="2">
        <f>MACD!F1232</f>
        <v>1.3773692446234512E-2</v>
      </c>
      <c r="F1232" s="2">
        <f>'Moving Avg'!D1232</f>
        <v>7.4462199999999994</v>
      </c>
      <c r="G1232" s="2">
        <f>'Moving Avg'!F1232</f>
        <v>7.4940499999999997</v>
      </c>
      <c r="H1232" s="2">
        <f>'Moving Avg'!G1232</f>
        <v>7.4837239999999996</v>
      </c>
      <c r="I1232" s="2">
        <f>'Moving Avg'!H1232</f>
        <v>7.4015635000000088</v>
      </c>
      <c r="J1232" s="6" t="str">
        <f>OBV!F1232</f>
        <v>BEARISH</v>
      </c>
      <c r="K1232" s="6" t="str">
        <f>OBV!G1232</f>
        <v>WEAK</v>
      </c>
      <c r="L1232" s="6" t="str">
        <f>OBV!H1232</f>
        <v>CONFIRMED BEARISH</v>
      </c>
      <c r="M1232" s="8">
        <f t="shared" si="190"/>
        <v>25</v>
      </c>
      <c r="N1232" s="8">
        <f t="shared" si="191"/>
        <v>0</v>
      </c>
      <c r="O1232" s="8">
        <f t="shared" si="192"/>
        <v>50</v>
      </c>
      <c r="P1232" s="8">
        <f t="shared" si="193"/>
        <v>0</v>
      </c>
      <c r="Q1232" s="9">
        <f t="shared" si="194"/>
        <v>16.25</v>
      </c>
      <c r="R1232" s="9">
        <f t="shared" si="195"/>
        <v>22.5</v>
      </c>
      <c r="S1232" s="9">
        <f t="shared" si="196"/>
        <v>16.25</v>
      </c>
      <c r="T1232" s="9">
        <f t="shared" si="197"/>
        <v>18.75</v>
      </c>
      <c r="U1232" s="8">
        <f t="shared" si="198"/>
        <v>18.333333333333332</v>
      </c>
      <c r="V1232" s="8">
        <f t="shared" si="199"/>
        <v>18.4375</v>
      </c>
    </row>
    <row r="1233" spans="1:22" ht="13.5" x14ac:dyDescent="0.25">
      <c r="A1233" s="3">
        <f>RSI!A1233</f>
        <v>43804</v>
      </c>
      <c r="B1233" s="2">
        <f>RSI!B1233</f>
        <v>7.3617999999999997</v>
      </c>
      <c r="C1233" s="2">
        <f>RSI!I1233</f>
        <v>41.31597037243759</v>
      </c>
      <c r="D1233" s="2">
        <f>MACD!E1233</f>
        <v>4.3684719552577356E-2</v>
      </c>
      <c r="E1233" s="2">
        <f>MACD!F1233</f>
        <v>1.9755897867503081E-2</v>
      </c>
      <c r="F1233" s="2">
        <f>'Moving Avg'!D1233</f>
        <v>7.4180800000000007</v>
      </c>
      <c r="G1233" s="2">
        <f>'Moving Avg'!F1233</f>
        <v>7.4823299999999993</v>
      </c>
      <c r="H1233" s="2">
        <f>'Moving Avg'!G1233</f>
        <v>7.4810980000000002</v>
      </c>
      <c r="I1233" s="2">
        <f>'Moving Avg'!H1233</f>
        <v>7.4051740000000086</v>
      </c>
      <c r="J1233" s="6" t="str">
        <f>OBV!F1233</f>
        <v>BEARISH</v>
      </c>
      <c r="K1233" s="6" t="str">
        <f>OBV!G1233</f>
        <v>WEAK</v>
      </c>
      <c r="L1233" s="6" t="str">
        <f>OBV!H1233</f>
        <v>CONFIRMED BEARISH</v>
      </c>
      <c r="M1233" s="8">
        <f t="shared" si="190"/>
        <v>25</v>
      </c>
      <c r="N1233" s="8">
        <f t="shared" si="191"/>
        <v>0</v>
      </c>
      <c r="O1233" s="8">
        <f t="shared" si="192"/>
        <v>50</v>
      </c>
      <c r="P1233" s="8">
        <f t="shared" si="193"/>
        <v>0</v>
      </c>
      <c r="Q1233" s="9">
        <f t="shared" si="194"/>
        <v>16.25</v>
      </c>
      <c r="R1233" s="9">
        <f t="shared" si="195"/>
        <v>22.5</v>
      </c>
      <c r="S1233" s="9">
        <f t="shared" si="196"/>
        <v>16.25</v>
      </c>
      <c r="T1233" s="9">
        <f t="shared" si="197"/>
        <v>18.75</v>
      </c>
      <c r="U1233" s="8">
        <f t="shared" si="198"/>
        <v>18.333333333333332</v>
      </c>
      <c r="V1233" s="8">
        <f t="shared" si="199"/>
        <v>18.4375</v>
      </c>
    </row>
    <row r="1234" spans="1:22" ht="13.5" x14ac:dyDescent="0.25">
      <c r="A1234" s="3">
        <f>RSI!A1234</f>
        <v>43805</v>
      </c>
      <c r="B1234" s="2">
        <f>RSI!B1234</f>
        <v>7.4086999999999996</v>
      </c>
      <c r="C1234" s="2">
        <f>RSI!I1234</f>
        <v>44.992746383731763</v>
      </c>
      <c r="D1234" s="2">
        <f>MACD!E1234</f>
        <v>4.5508980188319725E-2</v>
      </c>
      <c r="E1234" s="2">
        <f>MACD!F1234</f>
        <v>2.4906514331666414E-2</v>
      </c>
      <c r="F1234" s="2">
        <f>'Moving Avg'!D1234</f>
        <v>7.3993200000000003</v>
      </c>
      <c r="G1234" s="2">
        <f>'Moving Avg'!F1234</f>
        <v>7.4734199999999991</v>
      </c>
      <c r="H1234" s="2">
        <f>'Moving Avg'!G1234</f>
        <v>7.4803480000000011</v>
      </c>
      <c r="I1234" s="2">
        <f>'Moving Avg'!H1234</f>
        <v>7.4088315000000078</v>
      </c>
      <c r="J1234" s="6" t="str">
        <f>OBV!F1234</f>
        <v>BEARISH</v>
      </c>
      <c r="K1234" s="6" t="str">
        <f>OBV!G1234</f>
        <v>WEAK</v>
      </c>
      <c r="L1234" s="6" t="str">
        <f>OBV!H1234</f>
        <v>CONFIRMED BEARISH</v>
      </c>
      <c r="M1234" s="8">
        <f t="shared" si="190"/>
        <v>25</v>
      </c>
      <c r="N1234" s="8">
        <f t="shared" si="191"/>
        <v>0</v>
      </c>
      <c r="O1234" s="8">
        <f t="shared" si="192"/>
        <v>0</v>
      </c>
      <c r="P1234" s="8">
        <f t="shared" si="193"/>
        <v>0</v>
      </c>
      <c r="Q1234" s="9">
        <f t="shared" si="194"/>
        <v>8.75</v>
      </c>
      <c r="R1234" s="9">
        <f t="shared" si="195"/>
        <v>5</v>
      </c>
      <c r="S1234" s="9">
        <f t="shared" si="196"/>
        <v>3.75</v>
      </c>
      <c r="T1234" s="9">
        <f t="shared" si="197"/>
        <v>6.25</v>
      </c>
      <c r="U1234" s="8">
        <f t="shared" si="198"/>
        <v>5.833333333333333</v>
      </c>
      <c r="V1234" s="8">
        <f t="shared" si="199"/>
        <v>5.9375</v>
      </c>
    </row>
    <row r="1235" spans="1:22" ht="13.5" x14ac:dyDescent="0.25">
      <c r="A1235" s="3">
        <f>RSI!A1235</f>
        <v>43808</v>
      </c>
      <c r="B1235" s="2">
        <f>RSI!B1235</f>
        <v>7.4086999999999996</v>
      </c>
      <c r="C1235" s="2">
        <f>RSI!I1235</f>
        <v>44.992746383731763</v>
      </c>
      <c r="D1235" s="2">
        <f>MACD!E1235</f>
        <v>4.7488569231271427E-2</v>
      </c>
      <c r="E1235" s="2">
        <f>MACD!F1235</f>
        <v>2.9422925311587418E-2</v>
      </c>
      <c r="F1235" s="2">
        <f>'Moving Avg'!D1235</f>
        <v>7.3993200000000003</v>
      </c>
      <c r="G1235" s="2">
        <f>'Moving Avg'!F1235</f>
        <v>7.47342</v>
      </c>
      <c r="H1235" s="2">
        <f>'Moving Avg'!G1235</f>
        <v>7.4794100000000006</v>
      </c>
      <c r="I1235" s="2">
        <f>'Moving Avg'!H1235</f>
        <v>7.4134735000000065</v>
      </c>
      <c r="J1235" s="6" t="str">
        <f>OBV!F1235</f>
        <v>BEARISH</v>
      </c>
      <c r="K1235" s="6" t="str">
        <f>OBV!G1235</f>
        <v>WEAK</v>
      </c>
      <c r="L1235" s="6" t="str">
        <f>OBV!H1235</f>
        <v>NEUTRAL</v>
      </c>
      <c r="M1235" s="8">
        <f t="shared" si="190"/>
        <v>25</v>
      </c>
      <c r="N1235" s="8">
        <f t="shared" si="191"/>
        <v>0</v>
      </c>
      <c r="O1235" s="8">
        <f t="shared" si="192"/>
        <v>0</v>
      </c>
      <c r="P1235" s="8">
        <f t="shared" si="193"/>
        <v>0</v>
      </c>
      <c r="Q1235" s="9">
        <f t="shared" si="194"/>
        <v>8.75</v>
      </c>
      <c r="R1235" s="9">
        <f t="shared" si="195"/>
        <v>5</v>
      </c>
      <c r="S1235" s="9">
        <f t="shared" si="196"/>
        <v>3.75</v>
      </c>
      <c r="T1235" s="9">
        <f t="shared" si="197"/>
        <v>6.25</v>
      </c>
      <c r="U1235" s="8">
        <f t="shared" si="198"/>
        <v>5.833333333333333</v>
      </c>
      <c r="V1235" s="8">
        <f t="shared" si="199"/>
        <v>5.9375</v>
      </c>
    </row>
    <row r="1236" spans="1:22" ht="13.5" x14ac:dyDescent="0.25">
      <c r="A1236" s="3">
        <f>RSI!A1236</f>
        <v>43809</v>
      </c>
      <c r="B1236" s="2">
        <f>RSI!B1236</f>
        <v>7.3898999999999999</v>
      </c>
      <c r="C1236" s="2">
        <f>RSI!I1236</f>
        <v>43.719316655331632</v>
      </c>
      <c r="D1236" s="2">
        <f>MACD!E1236</f>
        <v>5.0959887493055689E-2</v>
      </c>
      <c r="E1236" s="2">
        <f>MACD!F1236</f>
        <v>3.3730317747881072E-2</v>
      </c>
      <c r="F1236" s="2">
        <f>'Moving Avg'!D1236</f>
        <v>7.3955599999999988</v>
      </c>
      <c r="G1236" s="2">
        <f>'Moving Avg'!F1236</f>
        <v>7.4677900000000008</v>
      </c>
      <c r="H1236" s="2">
        <f>'Moving Avg'!G1236</f>
        <v>7.4782840000000013</v>
      </c>
      <c r="I1236" s="2">
        <f>'Moving Avg'!H1236</f>
        <v>7.4175995000000068</v>
      </c>
      <c r="J1236" s="6" t="str">
        <f>OBV!F1236</f>
        <v>BEARISH</v>
      </c>
      <c r="K1236" s="6" t="str">
        <f>OBV!G1236</f>
        <v>WEAK</v>
      </c>
      <c r="L1236" s="6" t="str">
        <f>OBV!H1236</f>
        <v>CONFIRMED BEARISH</v>
      </c>
      <c r="M1236" s="8">
        <f t="shared" si="190"/>
        <v>25</v>
      </c>
      <c r="N1236" s="8">
        <f t="shared" si="191"/>
        <v>0</v>
      </c>
      <c r="O1236" s="8">
        <f t="shared" si="192"/>
        <v>0</v>
      </c>
      <c r="P1236" s="8">
        <f t="shared" si="193"/>
        <v>0</v>
      </c>
      <c r="Q1236" s="9">
        <f t="shared" si="194"/>
        <v>8.75</v>
      </c>
      <c r="R1236" s="9">
        <f t="shared" si="195"/>
        <v>5</v>
      </c>
      <c r="S1236" s="9">
        <f t="shared" si="196"/>
        <v>3.75</v>
      </c>
      <c r="T1236" s="9">
        <f t="shared" si="197"/>
        <v>6.25</v>
      </c>
      <c r="U1236" s="8">
        <f t="shared" si="198"/>
        <v>5.833333333333333</v>
      </c>
      <c r="V1236" s="8">
        <f t="shared" si="199"/>
        <v>5.9375</v>
      </c>
    </row>
    <row r="1237" spans="1:22" ht="13.5" x14ac:dyDescent="0.25">
      <c r="A1237" s="3">
        <f>RSI!A1237</f>
        <v>43810</v>
      </c>
      <c r="B1237" s="2">
        <f>RSI!B1237</f>
        <v>7.3617999999999997</v>
      </c>
      <c r="C1237" s="2">
        <f>RSI!I1237</f>
        <v>41.81433486898603</v>
      </c>
      <c r="D1237" s="2">
        <f>MACD!E1237</f>
        <v>5.6463514193962894E-2</v>
      </c>
      <c r="E1237" s="2">
        <f>MACD!F1237</f>
        <v>3.8276957037097437E-2</v>
      </c>
      <c r="F1237" s="2">
        <f>'Moving Avg'!D1237</f>
        <v>7.3861800000000004</v>
      </c>
      <c r="G1237" s="2">
        <f>'Moving Avg'!F1237</f>
        <v>7.4607549999999989</v>
      </c>
      <c r="H1237" s="2">
        <f>'Moving Avg'!G1237</f>
        <v>7.4754700000000014</v>
      </c>
      <c r="I1237" s="2">
        <f>'Moving Avg'!H1237</f>
        <v>7.4220540000000064</v>
      </c>
      <c r="J1237" s="6" t="str">
        <f>OBV!F1237</f>
        <v>BEARISH</v>
      </c>
      <c r="K1237" s="6" t="str">
        <f>OBV!G1237</f>
        <v>WEAK</v>
      </c>
      <c r="L1237" s="6" t="str">
        <f>OBV!H1237</f>
        <v>CONFIRMED BEARISH</v>
      </c>
      <c r="M1237" s="8">
        <f t="shared" si="190"/>
        <v>25</v>
      </c>
      <c r="N1237" s="8">
        <f t="shared" si="191"/>
        <v>0</v>
      </c>
      <c r="O1237" s="8">
        <f t="shared" si="192"/>
        <v>0</v>
      </c>
      <c r="P1237" s="8">
        <f t="shared" si="193"/>
        <v>0</v>
      </c>
      <c r="Q1237" s="9">
        <f t="shared" si="194"/>
        <v>8.75</v>
      </c>
      <c r="R1237" s="9">
        <f t="shared" si="195"/>
        <v>5</v>
      </c>
      <c r="S1237" s="9">
        <f t="shared" si="196"/>
        <v>3.75</v>
      </c>
      <c r="T1237" s="9">
        <f t="shared" si="197"/>
        <v>6.25</v>
      </c>
      <c r="U1237" s="8">
        <f t="shared" si="198"/>
        <v>5.833333333333333</v>
      </c>
      <c r="V1237" s="8">
        <f t="shared" si="199"/>
        <v>5.9375</v>
      </c>
    </row>
    <row r="1238" spans="1:22" ht="13.5" x14ac:dyDescent="0.25">
      <c r="A1238" s="3">
        <f>RSI!A1238</f>
        <v>43811</v>
      </c>
      <c r="B1238" s="2">
        <f>RSI!B1238</f>
        <v>7.4086999999999996</v>
      </c>
      <c r="C1238" s="2">
        <f>RSI!I1238</f>
        <v>46.040410867842148</v>
      </c>
      <c r="D1238" s="2">
        <f>MACD!E1238</f>
        <v>5.8261358313545841E-2</v>
      </c>
      <c r="E1238" s="2">
        <f>MACD!F1238</f>
        <v>4.2273837292387123E-2</v>
      </c>
      <c r="F1238" s="2">
        <f>'Moving Avg'!D1238</f>
        <v>7.3955600000000006</v>
      </c>
      <c r="G1238" s="2">
        <f>'Moving Avg'!F1238</f>
        <v>7.463099999999999</v>
      </c>
      <c r="H1238" s="2">
        <f>'Moving Avg'!G1238</f>
        <v>7.4735940000000021</v>
      </c>
      <c r="I1238" s="2">
        <f>'Moving Avg'!H1238</f>
        <v>7.4267430000000054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  <c r="M1238" s="8">
        <f t="shared" si="190"/>
        <v>25</v>
      </c>
      <c r="N1238" s="8">
        <f t="shared" si="191"/>
        <v>0</v>
      </c>
      <c r="O1238" s="8">
        <f t="shared" si="192"/>
        <v>0</v>
      </c>
      <c r="P1238" s="8">
        <f t="shared" si="193"/>
        <v>83.5</v>
      </c>
      <c r="Q1238" s="9">
        <f t="shared" si="194"/>
        <v>21.274999999999999</v>
      </c>
      <c r="R1238" s="9">
        <f t="shared" si="195"/>
        <v>25.875</v>
      </c>
      <c r="S1238" s="9">
        <f t="shared" si="196"/>
        <v>41.325000000000003</v>
      </c>
      <c r="T1238" s="9">
        <f t="shared" si="197"/>
        <v>27.125</v>
      </c>
      <c r="U1238" s="8">
        <f t="shared" si="198"/>
        <v>29.491666666666664</v>
      </c>
      <c r="V1238" s="8">
        <f t="shared" si="199"/>
        <v>28.9</v>
      </c>
    </row>
    <row r="1239" spans="1:22" ht="13.5" x14ac:dyDescent="0.25">
      <c r="A1239" s="3">
        <f>RSI!A1239</f>
        <v>43812</v>
      </c>
      <c r="B1239" s="2">
        <f>RSI!B1239</f>
        <v>7.3617999999999997</v>
      </c>
      <c r="C1239" s="2">
        <f>RSI!I1239</f>
        <v>42.700470995515445</v>
      </c>
      <c r="D1239" s="2">
        <f>MACD!E1239</f>
        <v>6.3548998483434538E-2</v>
      </c>
      <c r="E1239" s="2">
        <f>MACD!F1239</f>
        <v>4.6528869530596609E-2</v>
      </c>
      <c r="F1239" s="2">
        <f>'Moving Avg'!D1239</f>
        <v>7.3861800000000004</v>
      </c>
      <c r="G1239" s="2">
        <f>'Moving Avg'!F1239</f>
        <v>7.4560649999999979</v>
      </c>
      <c r="H1239" s="2">
        <f>'Moving Avg'!G1239</f>
        <v>7.4707800000000022</v>
      </c>
      <c r="I1239" s="2">
        <f>'Moving Avg'!H1239</f>
        <v>7.4319010000000052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  <c r="M1239" s="8">
        <f t="shared" si="190"/>
        <v>25</v>
      </c>
      <c r="N1239" s="8">
        <f t="shared" si="191"/>
        <v>0</v>
      </c>
      <c r="O1239" s="8">
        <f t="shared" si="192"/>
        <v>0</v>
      </c>
      <c r="P1239" s="8">
        <f t="shared" si="193"/>
        <v>16.5</v>
      </c>
      <c r="Q1239" s="9">
        <f t="shared" si="194"/>
        <v>11.225</v>
      </c>
      <c r="R1239" s="9">
        <f t="shared" si="195"/>
        <v>9.125</v>
      </c>
      <c r="S1239" s="9">
        <f t="shared" si="196"/>
        <v>11.175000000000001</v>
      </c>
      <c r="T1239" s="9">
        <f t="shared" si="197"/>
        <v>10.375</v>
      </c>
      <c r="U1239" s="8">
        <f t="shared" si="198"/>
        <v>10.508333333333335</v>
      </c>
      <c r="V1239" s="8">
        <f t="shared" si="199"/>
        <v>10.475000000000001</v>
      </c>
    </row>
    <row r="1240" spans="1:22" ht="13.5" x14ac:dyDescent="0.25">
      <c r="A1240" s="3">
        <f>RSI!A1240</f>
        <v>43815</v>
      </c>
      <c r="B1240" s="2">
        <f>RSI!B1240</f>
        <v>7.3148999999999997</v>
      </c>
      <c r="C1240" s="2">
        <f>RSI!I1240</f>
        <v>39.606272885077686</v>
      </c>
      <c r="D1240" s="2">
        <f>MACD!E1240</f>
        <v>5.7614255044078355E-2</v>
      </c>
      <c r="E1240" s="2">
        <f>MACD!F1240</f>
        <v>4.8745946633292958E-2</v>
      </c>
      <c r="F1240" s="2">
        <f>'Moving Avg'!D1240</f>
        <v>7.3674200000000001</v>
      </c>
      <c r="G1240" s="2">
        <f>'Moving Avg'!F1240</f>
        <v>7.4466849999999978</v>
      </c>
      <c r="H1240" s="2">
        <f>'Moving Avg'!G1240</f>
        <v>7.4679660000000032</v>
      </c>
      <c r="I1240" s="2">
        <f>'Moving Avg'!H1240</f>
        <v>7.4368715000000059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25</v>
      </c>
      <c r="N1240" s="8">
        <f t="shared" si="191"/>
        <v>0</v>
      </c>
      <c r="O1240" s="8">
        <f t="shared" si="192"/>
        <v>0</v>
      </c>
      <c r="P1240" s="8">
        <f t="shared" si="193"/>
        <v>16.5</v>
      </c>
      <c r="Q1240" s="9">
        <f t="shared" si="194"/>
        <v>11.225</v>
      </c>
      <c r="R1240" s="9">
        <f t="shared" si="195"/>
        <v>9.125</v>
      </c>
      <c r="S1240" s="9">
        <f t="shared" si="196"/>
        <v>11.175000000000001</v>
      </c>
      <c r="T1240" s="9">
        <f t="shared" si="197"/>
        <v>10.375</v>
      </c>
      <c r="U1240" s="8">
        <f t="shared" si="198"/>
        <v>10.508333333333335</v>
      </c>
      <c r="V1240" s="8">
        <f t="shared" si="199"/>
        <v>10.475000000000001</v>
      </c>
    </row>
    <row r="1241" spans="1:22" ht="13.5" x14ac:dyDescent="0.25">
      <c r="A1241" s="3">
        <f>RSI!A1241</f>
        <v>43816</v>
      </c>
      <c r="B1241" s="2">
        <f>RSI!B1241</f>
        <v>7.3055000000000003</v>
      </c>
      <c r="C1241" s="2">
        <f>RSI!I1241</f>
        <v>38.996344225390708</v>
      </c>
      <c r="D1241" s="2">
        <f>MACD!E1241</f>
        <v>5.4073196736388773E-2</v>
      </c>
      <c r="E1241" s="2">
        <f>MACD!F1241</f>
        <v>4.9811396653912127E-2</v>
      </c>
      <c r="F1241" s="2">
        <f>'Moving Avg'!D1241</f>
        <v>7.3505399999999996</v>
      </c>
      <c r="G1241" s="2">
        <f>'Moving Avg'!F1241</f>
        <v>7.4368349999999976</v>
      </c>
      <c r="H1241" s="2">
        <f>'Moving Avg'!G1241</f>
        <v>7.4685280000000027</v>
      </c>
      <c r="I1241" s="2">
        <f>'Moving Avg'!H1241</f>
        <v>7.4417480000000058</v>
      </c>
      <c r="J1241" s="6" t="str">
        <f>OBV!F1241</f>
        <v>BULLISH</v>
      </c>
      <c r="K1241" s="6" t="str">
        <f>OBV!G1241</f>
        <v>STRONG</v>
      </c>
      <c r="L1241" s="6" t="str">
        <f>OBV!H1241</f>
        <v>BULLISH DIVERGENCE</v>
      </c>
      <c r="M1241" s="8">
        <f t="shared" si="190"/>
        <v>25</v>
      </c>
      <c r="N1241" s="8">
        <f t="shared" si="191"/>
        <v>0</v>
      </c>
      <c r="O1241" s="8">
        <f t="shared" si="192"/>
        <v>0</v>
      </c>
      <c r="P1241" s="8">
        <f t="shared" si="193"/>
        <v>83</v>
      </c>
      <c r="Q1241" s="9">
        <f t="shared" si="194"/>
        <v>21.2</v>
      </c>
      <c r="R1241" s="9">
        <f t="shared" si="195"/>
        <v>25.75</v>
      </c>
      <c r="S1241" s="9">
        <f t="shared" si="196"/>
        <v>41.1</v>
      </c>
      <c r="T1241" s="9">
        <f t="shared" si="197"/>
        <v>27</v>
      </c>
      <c r="U1241" s="8">
        <f t="shared" si="198"/>
        <v>29.350000000000005</v>
      </c>
      <c r="V1241" s="8">
        <f t="shared" si="199"/>
        <v>28.762500000000003</v>
      </c>
    </row>
    <row r="1242" spans="1:22" ht="13.5" x14ac:dyDescent="0.25">
      <c r="A1242" s="3">
        <f>RSI!A1242</f>
        <v>43817</v>
      </c>
      <c r="B1242" s="2">
        <f>RSI!B1242</f>
        <v>7.4086999999999996</v>
      </c>
      <c r="C1242" s="2">
        <f>RSI!I1242</f>
        <v>48.392760006101604</v>
      </c>
      <c r="D1242" s="2">
        <f>MACD!E1242</f>
        <v>4.4214268469835005E-2</v>
      </c>
      <c r="E1242" s="2">
        <f>MACD!F1242</f>
        <v>4.8691971017096707E-2</v>
      </c>
      <c r="F1242" s="2">
        <f>'Moving Avg'!D1242</f>
        <v>7.3599199999999998</v>
      </c>
      <c r="G1242" s="2">
        <f>'Moving Avg'!F1242</f>
        <v>7.423705</v>
      </c>
      <c r="H1242" s="2">
        <f>'Moving Avg'!G1242</f>
        <v>7.4685280000000036</v>
      </c>
      <c r="I1242" s="2">
        <f>'Moving Avg'!H1242</f>
        <v>7.4471405000000059</v>
      </c>
      <c r="J1242" s="6" t="str">
        <f>OBV!F1242</f>
        <v>BULLISH</v>
      </c>
      <c r="K1242" s="6" t="str">
        <f>OBV!G1242</f>
        <v>STRONG</v>
      </c>
      <c r="L1242" s="6" t="str">
        <f>OBV!H1242</f>
        <v>CONFIRMED BULLISH</v>
      </c>
      <c r="M1242" s="8">
        <f t="shared" si="190"/>
        <v>25</v>
      </c>
      <c r="N1242" s="8">
        <f t="shared" si="191"/>
        <v>45</v>
      </c>
      <c r="O1242" s="8">
        <f t="shared" si="192"/>
        <v>0</v>
      </c>
      <c r="P1242" s="8">
        <f t="shared" si="193"/>
        <v>100</v>
      </c>
      <c r="Q1242" s="9">
        <f t="shared" si="194"/>
        <v>39.5</v>
      </c>
      <c r="R1242" s="9">
        <f t="shared" si="195"/>
        <v>39</v>
      </c>
      <c r="S1242" s="9">
        <f t="shared" si="196"/>
        <v>55.5</v>
      </c>
      <c r="T1242" s="9">
        <f t="shared" si="197"/>
        <v>42.5</v>
      </c>
      <c r="U1242" s="8">
        <f t="shared" si="198"/>
        <v>44.666666666666664</v>
      </c>
      <c r="V1242" s="8">
        <f t="shared" si="199"/>
        <v>44.125</v>
      </c>
    </row>
    <row r="1243" spans="1:22" ht="13.5" x14ac:dyDescent="0.25">
      <c r="A1243" s="3">
        <f>RSI!A1243</f>
        <v>43818</v>
      </c>
      <c r="B1243" s="2">
        <f>RSI!B1243</f>
        <v>7.3993000000000002</v>
      </c>
      <c r="C1243" s="2">
        <f>RSI!I1243</f>
        <v>47.672470868397838</v>
      </c>
      <c r="D1243" s="2">
        <f>MACD!E1243</f>
        <v>2.946708229552808E-2</v>
      </c>
      <c r="E1243" s="2">
        <f>MACD!F1243</f>
        <v>4.4846993272782978E-2</v>
      </c>
      <c r="F1243" s="2">
        <f>'Moving Avg'!D1243</f>
        <v>7.3580399999999999</v>
      </c>
      <c r="G1243" s="2">
        <f>'Moving Avg'!F1243</f>
        <v>7.4185449999999999</v>
      </c>
      <c r="H1243" s="2">
        <f>'Moving Avg'!G1243</f>
        <v>7.4666520000000025</v>
      </c>
      <c r="I1243" s="2">
        <f>'Moving Avg'!H1243</f>
        <v>7.4524860000000066</v>
      </c>
      <c r="J1243" s="6" t="str">
        <f>OBV!F1243</f>
        <v>BEARISH</v>
      </c>
      <c r="K1243" s="6" t="str">
        <f>OBV!G1243</f>
        <v>WEAK</v>
      </c>
      <c r="L1243" s="6" t="str">
        <f>OBV!H1243</f>
        <v>CONFIRMED BEARISH</v>
      </c>
      <c r="M1243" s="8">
        <f t="shared" si="190"/>
        <v>25</v>
      </c>
      <c r="N1243" s="8">
        <f t="shared" si="191"/>
        <v>45</v>
      </c>
      <c r="O1243" s="8">
        <f t="shared" si="192"/>
        <v>0</v>
      </c>
      <c r="P1243" s="8">
        <f t="shared" si="193"/>
        <v>0</v>
      </c>
      <c r="Q1243" s="9">
        <f t="shared" si="194"/>
        <v>24.5</v>
      </c>
      <c r="R1243" s="9">
        <f t="shared" si="195"/>
        <v>14</v>
      </c>
      <c r="S1243" s="9">
        <f t="shared" si="196"/>
        <v>10.5</v>
      </c>
      <c r="T1243" s="9">
        <f t="shared" si="197"/>
        <v>17.5</v>
      </c>
      <c r="U1243" s="8">
        <f t="shared" si="198"/>
        <v>16.333333333333332</v>
      </c>
      <c r="V1243" s="8">
        <f t="shared" si="199"/>
        <v>16.625</v>
      </c>
    </row>
    <row r="1244" spans="1:22" ht="13.5" x14ac:dyDescent="0.25">
      <c r="A1244" s="3">
        <f>RSI!A1244</f>
        <v>43819</v>
      </c>
      <c r="B1244" s="2">
        <f>RSI!B1244</f>
        <v>7.4086999999999996</v>
      </c>
      <c r="C1244" s="2">
        <f>RSI!I1244</f>
        <v>48.498005327857065</v>
      </c>
      <c r="D1244" s="2">
        <f>MACD!E1244</f>
        <v>2.366894973964051E-2</v>
      </c>
      <c r="E1244" s="2">
        <f>MACD!F1244</f>
        <v>4.0611384566154485E-2</v>
      </c>
      <c r="F1244" s="2">
        <f>'Moving Avg'!D1244</f>
        <v>7.3674200000000001</v>
      </c>
      <c r="G1244" s="2">
        <f>'Moving Avg'!F1244</f>
        <v>7.4138549999999999</v>
      </c>
      <c r="H1244" s="2">
        <f>'Moving Avg'!G1244</f>
        <v>7.4685280000000027</v>
      </c>
      <c r="I1244" s="2">
        <f>'Moving Avg'!H1244</f>
        <v>7.4578785000000059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  <c r="M1244" s="8">
        <f t="shared" si="190"/>
        <v>25</v>
      </c>
      <c r="N1244" s="8">
        <f t="shared" si="191"/>
        <v>45</v>
      </c>
      <c r="O1244" s="8">
        <f t="shared" si="192"/>
        <v>0</v>
      </c>
      <c r="P1244" s="8">
        <f t="shared" si="193"/>
        <v>16.5</v>
      </c>
      <c r="Q1244" s="9">
        <f t="shared" si="194"/>
        <v>26.975000000000001</v>
      </c>
      <c r="R1244" s="9">
        <f t="shared" si="195"/>
        <v>18.125</v>
      </c>
      <c r="S1244" s="9">
        <f t="shared" si="196"/>
        <v>17.925000000000001</v>
      </c>
      <c r="T1244" s="9">
        <f t="shared" si="197"/>
        <v>21.625</v>
      </c>
      <c r="U1244" s="8">
        <f t="shared" si="198"/>
        <v>21.008333333333336</v>
      </c>
      <c r="V1244" s="8">
        <f t="shared" si="199"/>
        <v>21.162500000000001</v>
      </c>
    </row>
    <row r="1245" spans="1:22" ht="13.5" x14ac:dyDescent="0.25">
      <c r="A1245" s="3">
        <f>RSI!A1245</f>
        <v>43822</v>
      </c>
      <c r="B1245" s="2">
        <f>RSI!B1245</f>
        <v>7.4086999999999996</v>
      </c>
      <c r="C1245" s="2">
        <f>RSI!I1245</f>
        <v>48.498005327857065</v>
      </c>
      <c r="D1245" s="2">
        <f>MACD!E1245</f>
        <v>1.8856521671755999E-2</v>
      </c>
      <c r="E1245" s="2">
        <f>MACD!F1245</f>
        <v>3.6260411987274789E-2</v>
      </c>
      <c r="F1245" s="2">
        <f>'Moving Avg'!D1245</f>
        <v>7.3861800000000004</v>
      </c>
      <c r="G1245" s="2">
        <f>'Moving Avg'!F1245</f>
        <v>7.4091649999999998</v>
      </c>
      <c r="H1245" s="2">
        <f>'Moving Avg'!G1245</f>
        <v>7.4713420000000035</v>
      </c>
      <c r="I1245" s="2">
        <f>'Moving Avg'!H1245</f>
        <v>7.4632710000000051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  <c r="M1245" s="8">
        <f t="shared" si="190"/>
        <v>25</v>
      </c>
      <c r="N1245" s="8">
        <f t="shared" si="191"/>
        <v>45</v>
      </c>
      <c r="O1245" s="8">
        <f t="shared" si="192"/>
        <v>0</v>
      </c>
      <c r="P1245" s="8">
        <f t="shared" si="193"/>
        <v>83.5</v>
      </c>
      <c r="Q1245" s="9">
        <f t="shared" si="194"/>
        <v>37.024999999999999</v>
      </c>
      <c r="R1245" s="9">
        <f t="shared" si="195"/>
        <v>34.875</v>
      </c>
      <c r="S1245" s="9">
        <f t="shared" si="196"/>
        <v>48.075000000000003</v>
      </c>
      <c r="T1245" s="9">
        <f t="shared" si="197"/>
        <v>38.375</v>
      </c>
      <c r="U1245" s="8">
        <f t="shared" si="198"/>
        <v>39.991666666666667</v>
      </c>
      <c r="V1245" s="8">
        <f t="shared" si="199"/>
        <v>39.587500000000006</v>
      </c>
    </row>
    <row r="1246" spans="1:22" ht="13.5" x14ac:dyDescent="0.25">
      <c r="A1246" s="3">
        <f>RSI!A1246</f>
        <v>43823</v>
      </c>
      <c r="B1246" s="2">
        <f>RSI!B1246</f>
        <v>7.3993000000000002</v>
      </c>
      <c r="C1246" s="2">
        <f>RSI!I1246</f>
        <v>47.626592684003434</v>
      </c>
      <c r="D1246" s="2">
        <f>MACD!E1246</f>
        <v>1.2675200288977173E-2</v>
      </c>
      <c r="E1246" s="2">
        <f>MACD!F1246</f>
        <v>3.1543369647615269E-2</v>
      </c>
      <c r="F1246" s="2">
        <f>'Moving Avg'!D1246</f>
        <v>7.404939999999999</v>
      </c>
      <c r="G1246" s="2">
        <f>'Moving Avg'!F1246</f>
        <v>7.4040049999999997</v>
      </c>
      <c r="H1246" s="2">
        <f>'Moving Avg'!G1246</f>
        <v>7.4739680000000019</v>
      </c>
      <c r="I1246" s="2">
        <f>'Moving Avg'!H1246</f>
        <v>7.4681945000000063</v>
      </c>
      <c r="J1246" s="6" t="str">
        <f>OBV!F1246</f>
        <v>BULLISH</v>
      </c>
      <c r="K1246" s="6" t="str">
        <f>OBV!G1246</f>
        <v>NEUTRAL</v>
      </c>
      <c r="L1246" s="6" t="str">
        <f>OBV!H1246</f>
        <v>CONFIRMED BULLISH</v>
      </c>
      <c r="M1246" s="8">
        <f t="shared" si="190"/>
        <v>25</v>
      </c>
      <c r="N1246" s="8">
        <f t="shared" si="191"/>
        <v>45</v>
      </c>
      <c r="O1246" s="8">
        <f t="shared" si="192"/>
        <v>0</v>
      </c>
      <c r="P1246" s="8">
        <f t="shared" si="193"/>
        <v>83.5</v>
      </c>
      <c r="Q1246" s="9">
        <f t="shared" si="194"/>
        <v>37.024999999999999</v>
      </c>
      <c r="R1246" s="9">
        <f t="shared" si="195"/>
        <v>34.875</v>
      </c>
      <c r="S1246" s="9">
        <f t="shared" si="196"/>
        <v>48.075000000000003</v>
      </c>
      <c r="T1246" s="9">
        <f t="shared" si="197"/>
        <v>38.375</v>
      </c>
      <c r="U1246" s="8">
        <f t="shared" si="198"/>
        <v>39.991666666666667</v>
      </c>
      <c r="V1246" s="8">
        <f t="shared" si="199"/>
        <v>39.587500000000006</v>
      </c>
    </row>
    <row r="1247" spans="1:22" ht="13.5" x14ac:dyDescent="0.25">
      <c r="A1247" s="3">
        <f>RSI!A1247</f>
        <v>43824</v>
      </c>
      <c r="B1247" s="2">
        <f>RSI!B1247</f>
        <v>7.3993000000000002</v>
      </c>
      <c r="C1247" s="2">
        <f>RSI!I1247</f>
        <v>47.626592684003434</v>
      </c>
      <c r="D1247" s="2">
        <f>MACD!E1247</f>
        <v>3.2576385185487666E-3</v>
      </c>
      <c r="E1247" s="2">
        <f>MACD!F1247</f>
        <v>2.5886223421801968E-2</v>
      </c>
      <c r="F1247" s="2">
        <f>'Moving Avg'!D1247</f>
        <v>7.4030599999999991</v>
      </c>
      <c r="G1247" s="2">
        <f>'Moving Avg'!F1247</f>
        <v>7.3988449999999997</v>
      </c>
      <c r="H1247" s="2">
        <f>'Moving Avg'!G1247</f>
        <v>7.4728420000000018</v>
      </c>
      <c r="I1247" s="2">
        <f>'Moving Avg'!H1247</f>
        <v>7.4731180000000066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0"/>
        <v>25</v>
      </c>
      <c r="N1247" s="8">
        <f t="shared" si="191"/>
        <v>100</v>
      </c>
      <c r="O1247" s="8">
        <f t="shared" si="192"/>
        <v>0</v>
      </c>
      <c r="P1247" s="8">
        <f t="shared" si="193"/>
        <v>16.5</v>
      </c>
      <c r="Q1247" s="9">
        <f t="shared" si="194"/>
        <v>46.225000000000001</v>
      </c>
      <c r="R1247" s="9">
        <f t="shared" si="195"/>
        <v>29.125</v>
      </c>
      <c r="S1247" s="9">
        <f t="shared" si="196"/>
        <v>26.175000000000001</v>
      </c>
      <c r="T1247" s="9">
        <f t="shared" si="197"/>
        <v>35.375</v>
      </c>
      <c r="U1247" s="8">
        <f t="shared" si="198"/>
        <v>33.841666666666661</v>
      </c>
      <c r="V1247" s="8">
        <f t="shared" si="199"/>
        <v>34.224999999999994</v>
      </c>
    </row>
    <row r="1248" spans="1:22" ht="13.5" x14ac:dyDescent="0.25">
      <c r="A1248" s="3">
        <f>RSI!A1248</f>
        <v>43825</v>
      </c>
      <c r="B1248" s="2">
        <f>RSI!B1248</f>
        <v>7.3898999999999999</v>
      </c>
      <c r="C1248" s="2">
        <f>RSI!I1248</f>
        <v>46.654378933160437</v>
      </c>
      <c r="D1248" s="2">
        <f>MACD!E1248</f>
        <v>3.3264133306811772E-3</v>
      </c>
      <c r="E1248" s="2">
        <f>MACD!F1248</f>
        <v>2.1374261403577812E-2</v>
      </c>
      <c r="F1248" s="2">
        <f>'Moving Avg'!D1248</f>
        <v>7.4011799999999992</v>
      </c>
      <c r="G1248" s="2">
        <f>'Moving Avg'!F1248</f>
        <v>7.3932149999999996</v>
      </c>
      <c r="H1248" s="2">
        <f>'Moving Avg'!G1248</f>
        <v>7.4743420000000018</v>
      </c>
      <c r="I1248" s="2">
        <f>'Moving Avg'!H1248</f>
        <v>7.4779945000000057</v>
      </c>
      <c r="J1248" s="6" t="str">
        <f>OBV!F1248</f>
        <v>BULLISH</v>
      </c>
      <c r="K1248" s="6" t="str">
        <f>OBV!G1248</f>
        <v>STRONG</v>
      </c>
      <c r="L1248" s="6" t="str">
        <f>OBV!H1248</f>
        <v>BULLISH DIVERGENCE</v>
      </c>
      <c r="M1248" s="8">
        <f t="shared" si="190"/>
        <v>25</v>
      </c>
      <c r="N1248" s="8">
        <f t="shared" si="191"/>
        <v>45</v>
      </c>
      <c r="O1248" s="8">
        <f t="shared" si="192"/>
        <v>0</v>
      </c>
      <c r="P1248" s="8">
        <f t="shared" si="193"/>
        <v>83</v>
      </c>
      <c r="Q1248" s="9">
        <f t="shared" si="194"/>
        <v>36.950000000000003</v>
      </c>
      <c r="R1248" s="9">
        <f t="shared" si="195"/>
        <v>34.75</v>
      </c>
      <c r="S1248" s="9">
        <f t="shared" si="196"/>
        <v>47.85</v>
      </c>
      <c r="T1248" s="9">
        <f t="shared" si="197"/>
        <v>38.25</v>
      </c>
      <c r="U1248" s="8">
        <f t="shared" si="198"/>
        <v>39.85</v>
      </c>
      <c r="V1248" s="8">
        <f t="shared" si="199"/>
        <v>39.450000000000003</v>
      </c>
    </row>
    <row r="1249" spans="1:22" ht="13.5" x14ac:dyDescent="0.25">
      <c r="A1249" s="3">
        <f>RSI!A1249</f>
        <v>43826</v>
      </c>
      <c r="B1249" s="2">
        <f>RSI!B1249</f>
        <v>7.3055000000000003</v>
      </c>
      <c r="C1249" s="2">
        <f>RSI!I1249</f>
        <v>38.963595980056667</v>
      </c>
      <c r="D1249" s="2">
        <f>MACD!E1249</f>
        <v>2.593101136987741E-3</v>
      </c>
      <c r="E1249" s="2">
        <f>MACD!F1249</f>
        <v>1.7618029350259801E-2</v>
      </c>
      <c r="F1249" s="2">
        <f>'Moving Avg'!D1249</f>
        <v>7.3805400000000008</v>
      </c>
      <c r="G1249" s="2">
        <f>'Moving Avg'!F1249</f>
        <v>7.3833649999999995</v>
      </c>
      <c r="H1249" s="2">
        <f>'Moving Avg'!G1249</f>
        <v>7.4704020000000018</v>
      </c>
      <c r="I1249" s="2">
        <f>'Moving Avg'!H1249</f>
        <v>7.4833870000000049</v>
      </c>
      <c r="J1249" s="6" t="str">
        <f>OBV!F1249</f>
        <v>BEARISH</v>
      </c>
      <c r="K1249" s="6" t="str">
        <f>OBV!G1249</f>
        <v>WEAK</v>
      </c>
      <c r="L1249" s="6" t="str">
        <f>OBV!H1249</f>
        <v>CONFIRMED BEARISH</v>
      </c>
      <c r="M1249" s="8">
        <f t="shared" si="190"/>
        <v>25</v>
      </c>
      <c r="N1249" s="8">
        <f t="shared" si="191"/>
        <v>45</v>
      </c>
      <c r="O1249" s="8">
        <f t="shared" si="192"/>
        <v>0</v>
      </c>
      <c r="P1249" s="8">
        <f t="shared" si="193"/>
        <v>0</v>
      </c>
      <c r="Q1249" s="9">
        <f t="shared" si="194"/>
        <v>24.5</v>
      </c>
      <c r="R1249" s="9">
        <f t="shared" si="195"/>
        <v>14</v>
      </c>
      <c r="S1249" s="9">
        <f t="shared" si="196"/>
        <v>10.5</v>
      </c>
      <c r="T1249" s="9">
        <f t="shared" si="197"/>
        <v>17.5</v>
      </c>
      <c r="U1249" s="8">
        <f t="shared" si="198"/>
        <v>16.333333333333332</v>
      </c>
      <c r="V1249" s="8">
        <f t="shared" si="199"/>
        <v>16.625</v>
      </c>
    </row>
    <row r="1250" spans="1:22" ht="13.5" x14ac:dyDescent="0.25">
      <c r="A1250" s="3">
        <f>RSI!A1250</f>
        <v>43829</v>
      </c>
      <c r="B1250" s="2">
        <f>RSI!B1250</f>
        <v>7.4086999999999996</v>
      </c>
      <c r="C1250" s="2">
        <f>RSI!I1250</f>
        <v>49.849723316400635</v>
      </c>
      <c r="D1250" s="2">
        <f>MACD!E1250</f>
        <v>-1.2229215836840446E-2</v>
      </c>
      <c r="E1250" s="2">
        <f>MACD!F1250</f>
        <v>1.1648580312839751E-2</v>
      </c>
      <c r="F1250" s="2">
        <f>'Moving Avg'!D1250</f>
        <v>7.380539999999999</v>
      </c>
      <c r="G1250" s="2">
        <f>'Moving Avg'!F1250</f>
        <v>7.3833649999999995</v>
      </c>
      <c r="H1250" s="2">
        <f>'Moving Avg'!G1250</f>
        <v>7.4722780000000011</v>
      </c>
      <c r="I1250" s="2">
        <f>'Moving Avg'!H1250</f>
        <v>7.4892955000000043</v>
      </c>
      <c r="J1250" s="6" t="str">
        <f>OBV!F1250</f>
        <v>BEARISH</v>
      </c>
      <c r="K1250" s="6" t="str">
        <f>OBV!G1250</f>
        <v>WEAK</v>
      </c>
      <c r="L1250" s="6" t="str">
        <f>OBV!H1250</f>
        <v>NEUTRAL</v>
      </c>
      <c r="M1250" s="8">
        <f t="shared" si="190"/>
        <v>25</v>
      </c>
      <c r="N1250" s="8">
        <f t="shared" si="191"/>
        <v>100</v>
      </c>
      <c r="O1250" s="8">
        <f t="shared" si="192"/>
        <v>0</v>
      </c>
      <c r="P1250" s="8">
        <f t="shared" si="193"/>
        <v>0</v>
      </c>
      <c r="Q1250" s="9">
        <f t="shared" si="194"/>
        <v>43.75</v>
      </c>
      <c r="R1250" s="9">
        <f t="shared" si="195"/>
        <v>25</v>
      </c>
      <c r="S1250" s="9">
        <f t="shared" si="196"/>
        <v>18.75</v>
      </c>
      <c r="T1250" s="9">
        <f t="shared" si="197"/>
        <v>31.25</v>
      </c>
      <c r="U1250" s="8">
        <f t="shared" si="198"/>
        <v>29.166666666666668</v>
      </c>
      <c r="V1250" s="8">
        <f t="shared" si="199"/>
        <v>29.6875</v>
      </c>
    </row>
    <row r="1251" spans="1:22" ht="13.5" x14ac:dyDescent="0.25">
      <c r="A1251" s="3">
        <f>RSI!A1251</f>
        <v>43830</v>
      </c>
      <c r="B1251" s="2">
        <f>RSI!B1251</f>
        <v>7.3148999999999997</v>
      </c>
      <c r="C1251" s="2">
        <f>RSI!I1251</f>
        <v>42.440498512947777</v>
      </c>
      <c r="D1251" s="2">
        <f>MACD!E1251</f>
        <v>-1.9269729524746815E-2</v>
      </c>
      <c r="E1251" s="2">
        <f>MACD!F1251</f>
        <v>5.4649183453224382E-3</v>
      </c>
      <c r="F1251" s="2">
        <f>'Moving Avg'!D1251</f>
        <v>7.3636600000000003</v>
      </c>
      <c r="G1251" s="2">
        <f>'Moving Avg'!F1251</f>
        <v>7.3786749999999985</v>
      </c>
      <c r="H1251" s="2">
        <f>'Moving Avg'!G1251</f>
        <v>7.4722780000000011</v>
      </c>
      <c r="I1251" s="2">
        <f>'Moving Avg'!H1251</f>
        <v>7.4951570000000052</v>
      </c>
      <c r="J1251" s="6" t="str">
        <f>OBV!F1251</f>
        <v>BEARISH</v>
      </c>
      <c r="K1251" s="6" t="str">
        <f>OBV!G1251</f>
        <v>WEAK</v>
      </c>
      <c r="L1251" s="6" t="str">
        <f>OBV!H1251</f>
        <v>CONFIRMED BEARISH</v>
      </c>
      <c r="M1251" s="8">
        <f t="shared" si="190"/>
        <v>25</v>
      </c>
      <c r="N1251" s="8">
        <f t="shared" si="191"/>
        <v>100</v>
      </c>
      <c r="O1251" s="8">
        <f t="shared" si="192"/>
        <v>0</v>
      </c>
      <c r="P1251" s="8">
        <f t="shared" si="193"/>
        <v>0</v>
      </c>
      <c r="Q1251" s="9">
        <f t="shared" si="194"/>
        <v>43.75</v>
      </c>
      <c r="R1251" s="9">
        <f t="shared" si="195"/>
        <v>25</v>
      </c>
      <c r="S1251" s="9">
        <f t="shared" si="196"/>
        <v>18.75</v>
      </c>
      <c r="T1251" s="9">
        <f t="shared" si="197"/>
        <v>31.25</v>
      </c>
      <c r="U1251" s="8">
        <f t="shared" si="198"/>
        <v>29.166666666666668</v>
      </c>
      <c r="V1251" s="8">
        <f t="shared" si="199"/>
        <v>29.6875</v>
      </c>
    </row>
    <row r="1252" spans="1:22" ht="13.5" x14ac:dyDescent="0.25">
      <c r="A1252" s="3">
        <f>RSI!A1252</f>
        <v>43832</v>
      </c>
      <c r="B1252" s="2">
        <f>RSI!B1252</f>
        <v>7.3148999999999997</v>
      </c>
      <c r="C1252" s="2">
        <f>RSI!I1252</f>
        <v>42.440498512947777</v>
      </c>
      <c r="D1252" s="2">
        <f>MACD!E1252</f>
        <v>-8.7964028753884094E-3</v>
      </c>
      <c r="E1252" s="2">
        <f>MACD!F1252</f>
        <v>2.6126541011802689E-3</v>
      </c>
      <c r="F1252" s="2">
        <f>'Moving Avg'!D1252</f>
        <v>7.3467799999999999</v>
      </c>
      <c r="G1252" s="2">
        <f>'Moving Avg'!F1252</f>
        <v>7.3739849999999993</v>
      </c>
      <c r="H1252" s="2">
        <f>'Moving Avg'!G1252</f>
        <v>7.4685260000000016</v>
      </c>
      <c r="I1252" s="2">
        <f>'Moving Avg'!H1252</f>
        <v>7.5014870000000053</v>
      </c>
      <c r="J1252" s="6" t="str">
        <f>OBV!F1252</f>
        <v>BEARISH</v>
      </c>
      <c r="K1252" s="6" t="str">
        <f>OBV!G1252</f>
        <v>WEAK</v>
      </c>
      <c r="L1252" s="6" t="str">
        <f>OBV!H1252</f>
        <v>CONFIRMED BEARISH</v>
      </c>
      <c r="M1252" s="8">
        <f t="shared" si="190"/>
        <v>25</v>
      </c>
      <c r="N1252" s="8">
        <f t="shared" si="191"/>
        <v>45</v>
      </c>
      <c r="O1252" s="8">
        <f t="shared" si="192"/>
        <v>0</v>
      </c>
      <c r="P1252" s="8">
        <f t="shared" si="193"/>
        <v>0</v>
      </c>
      <c r="Q1252" s="9">
        <f t="shared" si="194"/>
        <v>24.5</v>
      </c>
      <c r="R1252" s="9">
        <f t="shared" si="195"/>
        <v>14</v>
      </c>
      <c r="S1252" s="9">
        <f t="shared" si="196"/>
        <v>10.5</v>
      </c>
      <c r="T1252" s="9">
        <f t="shared" si="197"/>
        <v>17.5</v>
      </c>
      <c r="U1252" s="8">
        <f t="shared" si="198"/>
        <v>16.333333333333332</v>
      </c>
      <c r="V1252" s="8">
        <f t="shared" si="199"/>
        <v>16.625</v>
      </c>
    </row>
    <row r="1253" spans="1:22" ht="13.5" x14ac:dyDescent="0.25">
      <c r="A1253" s="3">
        <f>RSI!A1253</f>
        <v>43833</v>
      </c>
      <c r="B1253" s="2">
        <f>RSI!B1253</f>
        <v>7.3712</v>
      </c>
      <c r="C1253" s="2">
        <f>RSI!I1253</f>
        <v>47.837396425256472</v>
      </c>
      <c r="D1253" s="2">
        <f>MACD!E1253</f>
        <v>-5.0381395133518581E-3</v>
      </c>
      <c r="E1253" s="2">
        <f>MACD!F1253</f>
        <v>1.0824953782738434E-3</v>
      </c>
      <c r="F1253" s="2">
        <f>'Moving Avg'!D1253</f>
        <v>7.3430400000000002</v>
      </c>
      <c r="G1253" s="2">
        <f>'Moving Avg'!F1253</f>
        <v>7.3744549999999975</v>
      </c>
      <c r="H1253" s="2">
        <f>'Moving Avg'!G1253</f>
        <v>7.4630880000000017</v>
      </c>
      <c r="I1253" s="2">
        <f>'Moving Avg'!H1253</f>
        <v>7.5072080000000048</v>
      </c>
      <c r="J1253" s="6" t="str">
        <f>OBV!F1253</f>
        <v>BEARISH</v>
      </c>
      <c r="K1253" s="6" t="str">
        <f>OBV!G1253</f>
        <v>WEAK</v>
      </c>
      <c r="L1253" s="6" t="str">
        <f>OBV!H1253</f>
        <v>CONFIRMED BEARISH</v>
      </c>
      <c r="M1253" s="8">
        <f t="shared" si="190"/>
        <v>25</v>
      </c>
      <c r="N1253" s="8">
        <f t="shared" si="191"/>
        <v>45</v>
      </c>
      <c r="O1253" s="8">
        <f t="shared" si="192"/>
        <v>0</v>
      </c>
      <c r="P1253" s="8">
        <f t="shared" si="193"/>
        <v>0</v>
      </c>
      <c r="Q1253" s="9">
        <f t="shared" si="194"/>
        <v>24.5</v>
      </c>
      <c r="R1253" s="9">
        <f t="shared" si="195"/>
        <v>14</v>
      </c>
      <c r="S1253" s="9">
        <f t="shared" si="196"/>
        <v>10.5</v>
      </c>
      <c r="T1253" s="9">
        <f t="shared" si="197"/>
        <v>17.5</v>
      </c>
      <c r="U1253" s="8">
        <f t="shared" si="198"/>
        <v>16.333333333333332</v>
      </c>
      <c r="V1253" s="8">
        <f t="shared" si="199"/>
        <v>16.625</v>
      </c>
    </row>
    <row r="1254" spans="1:22" ht="13.5" x14ac:dyDescent="0.25">
      <c r="A1254" s="3">
        <f>RSI!A1254</f>
        <v>43836</v>
      </c>
      <c r="B1254" s="2">
        <f>RSI!B1254</f>
        <v>7.3617999999999997</v>
      </c>
      <c r="C1254" s="2">
        <f>RSI!I1254</f>
        <v>47.044277838994304</v>
      </c>
      <c r="D1254" s="2">
        <f>MACD!E1254</f>
        <v>4.2646157671466511E-4</v>
      </c>
      <c r="E1254" s="2">
        <f>MACD!F1254</f>
        <v>9.5128861796200774E-4</v>
      </c>
      <c r="F1254" s="2">
        <f>'Moving Avg'!D1254</f>
        <v>7.3543000000000003</v>
      </c>
      <c r="G1254" s="2">
        <f>'Moving Avg'!F1254</f>
        <v>7.3721099999999975</v>
      </c>
      <c r="H1254" s="2">
        <f>'Moving Avg'!G1254</f>
        <v>7.4574620000000014</v>
      </c>
      <c r="I1254" s="2">
        <f>'Moving Avg'!H1254</f>
        <v>7.5130695000000047</v>
      </c>
      <c r="J1254" s="6" t="str">
        <f>OBV!F1254</f>
        <v>BULLISH</v>
      </c>
      <c r="K1254" s="6" t="str">
        <f>OBV!G1254</f>
        <v>NEUTRAL</v>
      </c>
      <c r="L1254" s="6" t="str">
        <f>OBV!H1254</f>
        <v>CONFIRMED BULLISH</v>
      </c>
      <c r="M1254" s="8">
        <f t="shared" si="190"/>
        <v>25</v>
      </c>
      <c r="N1254" s="8">
        <f t="shared" si="191"/>
        <v>45</v>
      </c>
      <c r="O1254" s="8">
        <f t="shared" si="192"/>
        <v>0</v>
      </c>
      <c r="P1254" s="8">
        <f t="shared" si="193"/>
        <v>83.5</v>
      </c>
      <c r="Q1254" s="9">
        <f t="shared" si="194"/>
        <v>37.024999999999999</v>
      </c>
      <c r="R1254" s="9">
        <f t="shared" si="195"/>
        <v>34.875</v>
      </c>
      <c r="S1254" s="9">
        <f t="shared" si="196"/>
        <v>48.075000000000003</v>
      </c>
      <c r="T1254" s="9">
        <f t="shared" si="197"/>
        <v>38.375</v>
      </c>
      <c r="U1254" s="8">
        <f t="shared" si="198"/>
        <v>39.991666666666667</v>
      </c>
      <c r="V1254" s="8">
        <f t="shared" si="199"/>
        <v>39.587500000000006</v>
      </c>
    </row>
    <row r="1255" spans="1:22" ht="13.5" x14ac:dyDescent="0.25">
      <c r="A1255" s="3">
        <f>RSI!A1255</f>
        <v>43837</v>
      </c>
      <c r="B1255" s="2">
        <f>RSI!B1255</f>
        <v>7.1741999999999999</v>
      </c>
      <c r="C1255" s="2">
        <f>RSI!I1255</f>
        <v>34.684814104501982</v>
      </c>
      <c r="D1255" s="2">
        <f>MACD!E1255</f>
        <v>1.9133753466919146E-2</v>
      </c>
      <c r="E1255" s="2">
        <f>MACD!F1255</f>
        <v>4.5877815877534353E-3</v>
      </c>
      <c r="F1255" s="2">
        <f>'Moving Avg'!D1255</f>
        <v>7.3073999999999995</v>
      </c>
      <c r="G1255" s="2">
        <f>'Moving Avg'!F1255</f>
        <v>7.3603849999999982</v>
      </c>
      <c r="H1255" s="2">
        <f>'Moving Avg'!G1255</f>
        <v>7.4480840000000015</v>
      </c>
      <c r="I1255" s="2">
        <f>'Moving Avg'!H1255</f>
        <v>7.5184615000000043</v>
      </c>
      <c r="J1255" s="6" t="str">
        <f>OBV!F1255</f>
        <v>BEARISH</v>
      </c>
      <c r="K1255" s="6" t="str">
        <f>OBV!G1255</f>
        <v>WEAK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0</v>
      </c>
      <c r="P1255" s="8">
        <f t="shared" si="193"/>
        <v>0</v>
      </c>
      <c r="Q1255" s="9">
        <f t="shared" si="194"/>
        <v>8.75</v>
      </c>
      <c r="R1255" s="9">
        <f t="shared" si="195"/>
        <v>5</v>
      </c>
      <c r="S1255" s="9">
        <f t="shared" si="196"/>
        <v>3.75</v>
      </c>
      <c r="T1255" s="9">
        <f t="shared" si="197"/>
        <v>6.25</v>
      </c>
      <c r="U1255" s="8">
        <f t="shared" si="198"/>
        <v>5.833333333333333</v>
      </c>
      <c r="V1255" s="8">
        <f t="shared" si="199"/>
        <v>5.9375</v>
      </c>
    </row>
    <row r="1256" spans="1:22" ht="13.5" x14ac:dyDescent="0.25">
      <c r="A1256" s="3">
        <f>RSI!A1256</f>
        <v>43838</v>
      </c>
      <c r="B1256" s="2">
        <f>RSI!B1256</f>
        <v>7.0711000000000004</v>
      </c>
      <c r="C1256" s="2">
        <f>RSI!I1256</f>
        <v>30.017399310242325</v>
      </c>
      <c r="D1256" s="2">
        <f>MACD!E1256</f>
        <v>4.2435663027998061E-2</v>
      </c>
      <c r="E1256" s="2">
        <f>MACD!F1256</f>
        <v>1.215735787580236E-2</v>
      </c>
      <c r="F1256" s="2">
        <f>'Moving Avg'!D1256</f>
        <v>7.2586399999999998</v>
      </c>
      <c r="G1256" s="2">
        <f>'Moving Avg'!F1256</f>
        <v>7.3444449999999986</v>
      </c>
      <c r="H1256" s="2">
        <f>'Moving Avg'!G1256</f>
        <v>7.4349560000000006</v>
      </c>
      <c r="I1256" s="2">
        <f>'Moving Avg'!H1256</f>
        <v>7.5238070000000041</v>
      </c>
      <c r="J1256" s="6" t="str">
        <f>OBV!F1256</f>
        <v>BEARISH</v>
      </c>
      <c r="K1256" s="6" t="str">
        <f>OBV!G1256</f>
        <v>WEAK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0</v>
      </c>
      <c r="P1256" s="8">
        <f t="shared" si="193"/>
        <v>0</v>
      </c>
      <c r="Q1256" s="9">
        <f t="shared" si="194"/>
        <v>8.75</v>
      </c>
      <c r="R1256" s="9">
        <f t="shared" si="195"/>
        <v>5</v>
      </c>
      <c r="S1256" s="9">
        <f t="shared" si="196"/>
        <v>3.75</v>
      </c>
      <c r="T1256" s="9">
        <f t="shared" si="197"/>
        <v>6.25</v>
      </c>
      <c r="U1256" s="8">
        <f t="shared" si="198"/>
        <v>5.833333333333333</v>
      </c>
      <c r="V1256" s="8">
        <f t="shared" si="199"/>
        <v>5.9375</v>
      </c>
    </row>
    <row r="1257" spans="1:22" ht="13.5" x14ac:dyDescent="0.25">
      <c r="A1257" s="3">
        <f>RSI!A1257</f>
        <v>43839</v>
      </c>
      <c r="B1257" s="2">
        <f>RSI!B1257</f>
        <v>7.4462000000000002</v>
      </c>
      <c r="C1257" s="2">
        <f>RSI!I1257</f>
        <v>54.177141192004605</v>
      </c>
      <c r="D1257" s="2">
        <f>MACD!E1257</f>
        <v>3.6163533333366971E-2</v>
      </c>
      <c r="E1257" s="2">
        <f>MACD!F1257</f>
        <v>1.6958592967315285E-2</v>
      </c>
      <c r="F1257" s="2">
        <f>'Moving Avg'!D1257</f>
        <v>7.2849000000000004</v>
      </c>
      <c r="G1257" s="2">
        <f>'Moving Avg'!F1257</f>
        <v>7.3486649999999987</v>
      </c>
      <c r="H1257" s="2">
        <f>'Moving Avg'!G1257</f>
        <v>7.4338300000000004</v>
      </c>
      <c r="I1257" s="2">
        <f>'Moving Avg'!H1257</f>
        <v>7.531075000000004</v>
      </c>
      <c r="J1257" s="6" t="str">
        <f>OBV!F1257</f>
        <v>BEARISH</v>
      </c>
      <c r="K1257" s="6" t="str">
        <f>OBV!G1257</f>
        <v>WEAK</v>
      </c>
      <c r="L1257" s="6" t="str">
        <f>OBV!H1257</f>
        <v>BEARISH DIVERGENCE</v>
      </c>
      <c r="M1257" s="8">
        <f t="shared" si="190"/>
        <v>25</v>
      </c>
      <c r="N1257" s="8">
        <f t="shared" si="191"/>
        <v>0</v>
      </c>
      <c r="O1257" s="8">
        <f t="shared" si="192"/>
        <v>0</v>
      </c>
      <c r="P1257" s="8">
        <f t="shared" si="193"/>
        <v>0</v>
      </c>
      <c r="Q1257" s="9">
        <f t="shared" si="194"/>
        <v>8.75</v>
      </c>
      <c r="R1257" s="9">
        <f t="shared" si="195"/>
        <v>5</v>
      </c>
      <c r="S1257" s="9">
        <f t="shared" si="196"/>
        <v>3.75</v>
      </c>
      <c r="T1257" s="9">
        <f t="shared" si="197"/>
        <v>6.25</v>
      </c>
      <c r="U1257" s="8">
        <f t="shared" si="198"/>
        <v>5.833333333333333</v>
      </c>
      <c r="V1257" s="8">
        <f t="shared" si="199"/>
        <v>5.9375</v>
      </c>
    </row>
    <row r="1258" spans="1:22" ht="13.5" x14ac:dyDescent="0.25">
      <c r="A1258" s="3">
        <f>RSI!A1258</f>
        <v>43840</v>
      </c>
      <c r="B1258" s="2">
        <f>RSI!B1258</f>
        <v>7.4462000000000002</v>
      </c>
      <c r="C1258" s="2">
        <f>RSI!I1258</f>
        <v>54.177141192004605</v>
      </c>
      <c r="D1258" s="2">
        <f>MACD!E1258</f>
        <v>2.8856724788190569E-2</v>
      </c>
      <c r="E1258" s="2">
        <f>MACD!F1258</f>
        <v>1.9338219331490342E-2</v>
      </c>
      <c r="F1258" s="2">
        <f>'Moving Avg'!D1258</f>
        <v>7.2998999999999992</v>
      </c>
      <c r="G1258" s="2">
        <f>'Moving Avg'!F1258</f>
        <v>7.3505399999999979</v>
      </c>
      <c r="H1258" s="2">
        <f>'Moving Avg'!G1258</f>
        <v>7.4327040000000002</v>
      </c>
      <c r="I1258" s="2">
        <f>'Moving Avg'!H1258</f>
        <v>7.5391870000000036</v>
      </c>
      <c r="J1258" s="6" t="str">
        <f>OBV!F1258</f>
        <v>BEARISH</v>
      </c>
      <c r="K1258" s="6" t="str">
        <f>OBV!G1258</f>
        <v>WEAK</v>
      </c>
      <c r="L1258" s="6" t="str">
        <f>OBV!H1258</f>
        <v>BEARISH DIVERGENCE</v>
      </c>
      <c r="M1258" s="8">
        <f t="shared" si="190"/>
        <v>25</v>
      </c>
      <c r="N1258" s="8">
        <f t="shared" si="191"/>
        <v>0</v>
      </c>
      <c r="O1258" s="8">
        <f t="shared" si="192"/>
        <v>0</v>
      </c>
      <c r="P1258" s="8">
        <f t="shared" si="193"/>
        <v>0</v>
      </c>
      <c r="Q1258" s="9">
        <f t="shared" si="194"/>
        <v>8.75</v>
      </c>
      <c r="R1258" s="9">
        <f t="shared" si="195"/>
        <v>5</v>
      </c>
      <c r="S1258" s="9">
        <f t="shared" si="196"/>
        <v>3.75</v>
      </c>
      <c r="T1258" s="9">
        <f t="shared" si="197"/>
        <v>6.25</v>
      </c>
      <c r="U1258" s="8">
        <f t="shared" si="198"/>
        <v>5.833333333333333</v>
      </c>
      <c r="V1258" s="8">
        <f t="shared" si="199"/>
        <v>5.9375</v>
      </c>
    </row>
    <row r="1259" spans="1:22" ht="13.5" x14ac:dyDescent="0.25">
      <c r="A1259" s="3">
        <f>RSI!A1259</f>
        <v>43843</v>
      </c>
      <c r="B1259" s="2">
        <f>RSI!B1259</f>
        <v>7.5961999999999996</v>
      </c>
      <c r="C1259" s="2">
        <f>RSI!I1259</f>
        <v>60.501247394918302</v>
      </c>
      <c r="D1259" s="2">
        <f>MACD!E1259</f>
        <v>-1.9341562633092835E-3</v>
      </c>
      <c r="E1259" s="2">
        <f>MACD!F1259</f>
        <v>1.5083744212530417E-2</v>
      </c>
      <c r="F1259" s="2">
        <f>'Moving Avg'!D1259</f>
        <v>7.3467800000000008</v>
      </c>
      <c r="G1259" s="2">
        <f>'Moving Avg'!F1259</f>
        <v>7.3622599999999991</v>
      </c>
      <c r="H1259" s="2">
        <f>'Moving Avg'!G1259</f>
        <v>7.4312020000000008</v>
      </c>
      <c r="I1259" s="2">
        <f>'Moving Avg'!H1259</f>
        <v>7.546783000000004</v>
      </c>
      <c r="J1259" s="6" t="str">
        <f>OBV!F1259</f>
        <v>BEARISH</v>
      </c>
      <c r="K1259" s="6" t="str">
        <f>OBV!G1259</f>
        <v>WEAK</v>
      </c>
      <c r="L1259" s="6" t="str">
        <f>OBV!H1259</f>
        <v>BEARISH DIVERGENCE</v>
      </c>
      <c r="M1259" s="8">
        <f t="shared" si="190"/>
        <v>25</v>
      </c>
      <c r="N1259" s="8">
        <f t="shared" si="191"/>
        <v>45</v>
      </c>
      <c r="O1259" s="8">
        <f t="shared" si="192"/>
        <v>0</v>
      </c>
      <c r="P1259" s="8">
        <f t="shared" si="193"/>
        <v>0</v>
      </c>
      <c r="Q1259" s="9">
        <f t="shared" si="194"/>
        <v>24.5</v>
      </c>
      <c r="R1259" s="9">
        <f t="shared" si="195"/>
        <v>14</v>
      </c>
      <c r="S1259" s="9">
        <f t="shared" si="196"/>
        <v>10.5</v>
      </c>
      <c r="T1259" s="9">
        <f t="shared" si="197"/>
        <v>17.5</v>
      </c>
      <c r="U1259" s="8">
        <f t="shared" si="198"/>
        <v>16.333333333333332</v>
      </c>
      <c r="V1259" s="8">
        <f t="shared" si="199"/>
        <v>16.625</v>
      </c>
    </row>
    <row r="1260" spans="1:22" ht="13.5" x14ac:dyDescent="0.25">
      <c r="A1260" s="3">
        <f>RSI!A1260</f>
        <v>43845</v>
      </c>
      <c r="B1260" s="2">
        <f>RSI!B1260</f>
        <v>7.5494000000000003</v>
      </c>
      <c r="C1260" s="2">
        <f>RSI!I1260</f>
        <v>57.820015038605376</v>
      </c>
      <c r="D1260" s="2">
        <f>MACD!E1260</f>
        <v>-1.0005255021454218E-2</v>
      </c>
      <c r="E1260" s="2">
        <f>MACD!F1260</f>
        <v>1.0065944365733491E-2</v>
      </c>
      <c r="F1260" s="2">
        <f>'Moving Avg'!D1260</f>
        <v>7.4218199999999994</v>
      </c>
      <c r="G1260" s="2">
        <f>'Moving Avg'!F1260</f>
        <v>7.3739849999999993</v>
      </c>
      <c r="H1260" s="2">
        <f>'Moving Avg'!G1260</f>
        <v>7.4321400000000004</v>
      </c>
      <c r="I1260" s="2">
        <f>'Moving Avg'!H1260</f>
        <v>7.5541920000000049</v>
      </c>
      <c r="J1260" s="6" t="str">
        <f>OBV!F1260</f>
        <v>BULLISH</v>
      </c>
      <c r="K1260" s="6" t="str">
        <f>OBV!G1260</f>
        <v>STRONG</v>
      </c>
      <c r="L1260" s="6" t="str">
        <f>OBV!H1260</f>
        <v>CONFIRMED BULLISH</v>
      </c>
      <c r="M1260" s="8">
        <f t="shared" si="190"/>
        <v>25</v>
      </c>
      <c r="N1260" s="8">
        <f t="shared" si="191"/>
        <v>100</v>
      </c>
      <c r="O1260" s="8">
        <f t="shared" si="192"/>
        <v>0</v>
      </c>
      <c r="P1260" s="8">
        <f t="shared" si="193"/>
        <v>100</v>
      </c>
      <c r="Q1260" s="9">
        <f t="shared" si="194"/>
        <v>58.75</v>
      </c>
      <c r="R1260" s="9">
        <f t="shared" si="195"/>
        <v>50</v>
      </c>
      <c r="S1260" s="9">
        <f t="shared" si="196"/>
        <v>63.75</v>
      </c>
      <c r="T1260" s="9">
        <f t="shared" si="197"/>
        <v>56.25</v>
      </c>
      <c r="U1260" s="8">
        <f t="shared" si="198"/>
        <v>57.5</v>
      </c>
      <c r="V1260" s="8">
        <f t="shared" si="199"/>
        <v>57.1875</v>
      </c>
    </row>
    <row r="1261" spans="1:22" ht="13.5" x14ac:dyDescent="0.25">
      <c r="A1261" s="3">
        <f>RSI!A1261</f>
        <v>43846</v>
      </c>
      <c r="B1261" s="2">
        <f>RSI!B1261</f>
        <v>7.5025000000000004</v>
      </c>
      <c r="C1261" s="2">
        <f>RSI!I1261</f>
        <v>55.180828933596139</v>
      </c>
      <c r="D1261" s="2">
        <f>MACD!E1261</f>
        <v>-2.8774859404372854E-2</v>
      </c>
      <c r="E1261" s="2">
        <f>MACD!F1261</f>
        <v>2.2977836117122211E-3</v>
      </c>
      <c r="F1261" s="2">
        <f>'Moving Avg'!D1261</f>
        <v>7.5080999999999989</v>
      </c>
      <c r="G1261" s="2">
        <f>'Moving Avg'!F1261</f>
        <v>7.3838349999999995</v>
      </c>
      <c r="H1261" s="2">
        <f>'Moving Avg'!G1261</f>
        <v>7.4304520000000016</v>
      </c>
      <c r="I1261" s="2">
        <f>'Moving Avg'!H1261</f>
        <v>7.5613195000000051</v>
      </c>
      <c r="J1261" s="6" t="str">
        <f>OBV!F1261</f>
        <v>BULLISH</v>
      </c>
      <c r="K1261" s="6" t="str">
        <f>OBV!G1261</f>
        <v>STRONG</v>
      </c>
      <c r="L1261" s="6" t="str">
        <f>OBV!H1261</f>
        <v>CONFIRMED BULLISH</v>
      </c>
      <c r="M1261" s="8">
        <f t="shared" si="190"/>
        <v>25</v>
      </c>
      <c r="N1261" s="8">
        <f t="shared" si="191"/>
        <v>100</v>
      </c>
      <c r="O1261" s="8">
        <f t="shared" si="192"/>
        <v>0</v>
      </c>
      <c r="P1261" s="8">
        <f t="shared" si="193"/>
        <v>100</v>
      </c>
      <c r="Q1261" s="9">
        <f t="shared" si="194"/>
        <v>58.75</v>
      </c>
      <c r="R1261" s="9">
        <f t="shared" si="195"/>
        <v>50</v>
      </c>
      <c r="S1261" s="9">
        <f t="shared" si="196"/>
        <v>63.75</v>
      </c>
      <c r="T1261" s="9">
        <f t="shared" si="197"/>
        <v>56.25</v>
      </c>
      <c r="U1261" s="8">
        <f t="shared" si="198"/>
        <v>57.5</v>
      </c>
      <c r="V1261" s="8">
        <f t="shared" si="199"/>
        <v>57.1875</v>
      </c>
    </row>
    <row r="1262" spans="1:22" ht="13.5" x14ac:dyDescent="0.25">
      <c r="A1262" s="3">
        <f>RSI!A1262</f>
        <v>43847</v>
      </c>
      <c r="B1262" s="2">
        <f>RSI!B1262</f>
        <v>7.5212000000000003</v>
      </c>
      <c r="C1262" s="2">
        <f>RSI!I1262</f>
        <v>56.042376904395987</v>
      </c>
      <c r="D1262" s="2">
        <f>MACD!E1262</f>
        <v>-4.6675548201196904E-2</v>
      </c>
      <c r="E1262" s="2">
        <f>MACD!F1262</f>
        <v>-7.4968827508696051E-3</v>
      </c>
      <c r="F1262" s="2">
        <f>'Moving Avg'!D1262</f>
        <v>7.5230999999999995</v>
      </c>
      <c r="G1262" s="2">
        <f>'Moving Avg'!F1262</f>
        <v>7.3894599999999997</v>
      </c>
      <c r="H1262" s="2">
        <f>'Moving Avg'!G1262</f>
        <v>7.4280140000000019</v>
      </c>
      <c r="I1262" s="2">
        <f>'Moving Avg'!H1262</f>
        <v>7.5685405000000046</v>
      </c>
      <c r="J1262" s="6" t="str">
        <f>OBV!F1262</f>
        <v>BULLISH</v>
      </c>
      <c r="K1262" s="6" t="str">
        <f>OBV!G1262</f>
        <v>STRONG</v>
      </c>
      <c r="L1262" s="6" t="str">
        <f>OBV!H1262</f>
        <v>CONFIRMED BULLISH</v>
      </c>
      <c r="M1262" s="8">
        <f t="shared" si="190"/>
        <v>25</v>
      </c>
      <c r="N1262" s="8">
        <f t="shared" si="191"/>
        <v>100</v>
      </c>
      <c r="O1262" s="8">
        <f t="shared" si="192"/>
        <v>0</v>
      </c>
      <c r="P1262" s="8">
        <f t="shared" si="193"/>
        <v>100</v>
      </c>
      <c r="Q1262" s="9">
        <f t="shared" si="194"/>
        <v>58.75</v>
      </c>
      <c r="R1262" s="9">
        <f t="shared" si="195"/>
        <v>50</v>
      </c>
      <c r="S1262" s="9">
        <f t="shared" si="196"/>
        <v>63.75</v>
      </c>
      <c r="T1262" s="9">
        <f t="shared" si="197"/>
        <v>56.25</v>
      </c>
      <c r="U1262" s="8">
        <f t="shared" si="198"/>
        <v>57.5</v>
      </c>
      <c r="V1262" s="8">
        <f t="shared" si="199"/>
        <v>57.1875</v>
      </c>
    </row>
    <row r="1263" spans="1:22" ht="13.5" x14ac:dyDescent="0.25">
      <c r="A1263" s="3">
        <f>RSI!A1263</f>
        <v>43850</v>
      </c>
      <c r="B1263" s="2">
        <f>RSI!B1263</f>
        <v>7.5025000000000004</v>
      </c>
      <c r="C1263" s="2">
        <f>RSI!I1263</f>
        <v>54.905749426107697</v>
      </c>
      <c r="D1263" s="2">
        <f>MACD!E1263</f>
        <v>-5.2472662806101411E-2</v>
      </c>
      <c r="E1263" s="2">
        <f>MACD!F1263</f>
        <v>-1.6492038761915968E-2</v>
      </c>
      <c r="F1263" s="2">
        <f>'Moving Avg'!D1263</f>
        <v>7.5343599999999995</v>
      </c>
      <c r="G1263" s="2">
        <f>'Moving Avg'!F1263</f>
        <v>7.3946200000000006</v>
      </c>
      <c r="H1263" s="2">
        <f>'Moving Avg'!G1263</f>
        <v>7.4261400000000011</v>
      </c>
      <c r="I1263" s="2">
        <f>'Moving Avg'!H1263</f>
        <v>7.5755740000000049</v>
      </c>
      <c r="J1263" s="6" t="str">
        <f>OBV!F1263</f>
        <v>BULLISH</v>
      </c>
      <c r="K1263" s="6" t="str">
        <f>OBV!G1263</f>
        <v>STRONG</v>
      </c>
      <c r="L1263" s="6" t="str">
        <f>OBV!H1263</f>
        <v>CONFIRMED BULLISH</v>
      </c>
      <c r="M1263" s="8">
        <f t="shared" si="190"/>
        <v>25</v>
      </c>
      <c r="N1263" s="8">
        <f t="shared" si="191"/>
        <v>100</v>
      </c>
      <c r="O1263" s="8">
        <f t="shared" si="192"/>
        <v>0</v>
      </c>
      <c r="P1263" s="8">
        <f t="shared" si="193"/>
        <v>100</v>
      </c>
      <c r="Q1263" s="9">
        <f t="shared" si="194"/>
        <v>58.75</v>
      </c>
      <c r="R1263" s="9">
        <f t="shared" si="195"/>
        <v>50</v>
      </c>
      <c r="S1263" s="9">
        <f t="shared" si="196"/>
        <v>63.75</v>
      </c>
      <c r="T1263" s="9">
        <f t="shared" si="197"/>
        <v>56.25</v>
      </c>
      <c r="U1263" s="8">
        <f t="shared" si="198"/>
        <v>57.5</v>
      </c>
      <c r="V1263" s="8">
        <f t="shared" si="199"/>
        <v>57.1875</v>
      </c>
    </row>
    <row r="1264" spans="1:22" ht="13.5" x14ac:dyDescent="0.25">
      <c r="A1264" s="3">
        <f>RSI!A1264</f>
        <v>43851</v>
      </c>
      <c r="B1264" s="2">
        <f>RSI!B1264</f>
        <v>7.5025000000000004</v>
      </c>
      <c r="C1264" s="2">
        <f>RSI!I1264</f>
        <v>54.905749426107697</v>
      </c>
      <c r="D1264" s="2">
        <f>MACD!E1264</f>
        <v>-5.935903279221133E-2</v>
      </c>
      <c r="E1264" s="2">
        <f>MACD!F1264</f>
        <v>-2.5065437567975041E-2</v>
      </c>
      <c r="F1264" s="2">
        <f>'Moving Avg'!D1264</f>
        <v>7.5156200000000002</v>
      </c>
      <c r="G1264" s="2">
        <f>'Moving Avg'!F1264</f>
        <v>7.3993100000000016</v>
      </c>
      <c r="H1264" s="2">
        <f>'Moving Avg'!G1264</f>
        <v>7.4244520000000014</v>
      </c>
      <c r="I1264" s="2">
        <f>'Moving Avg'!H1264</f>
        <v>7.5826075000000053</v>
      </c>
      <c r="J1264" s="6" t="str">
        <f>OBV!F1264</f>
        <v>BULLISH</v>
      </c>
      <c r="K1264" s="6" t="str">
        <f>OBV!G1264</f>
        <v>STRONG</v>
      </c>
      <c r="L1264" s="6" t="str">
        <f>OBV!H1264</f>
        <v>BULLISH DIVERGENCE</v>
      </c>
      <c r="M1264" s="8">
        <f t="shared" si="190"/>
        <v>25</v>
      </c>
      <c r="N1264" s="8">
        <f t="shared" si="191"/>
        <v>100</v>
      </c>
      <c r="O1264" s="8">
        <f t="shared" si="192"/>
        <v>0</v>
      </c>
      <c r="P1264" s="8">
        <f t="shared" si="193"/>
        <v>83</v>
      </c>
      <c r="Q1264" s="9">
        <f t="shared" si="194"/>
        <v>56.2</v>
      </c>
      <c r="R1264" s="9">
        <f t="shared" si="195"/>
        <v>45.75</v>
      </c>
      <c r="S1264" s="9">
        <f t="shared" si="196"/>
        <v>56.1</v>
      </c>
      <c r="T1264" s="9">
        <f t="shared" si="197"/>
        <v>52</v>
      </c>
      <c r="U1264" s="8">
        <f t="shared" si="198"/>
        <v>52.683333333333337</v>
      </c>
      <c r="V1264" s="8">
        <f t="shared" si="199"/>
        <v>52.512500000000003</v>
      </c>
    </row>
    <row r="1265" spans="1:22" ht="13.5" x14ac:dyDescent="0.25">
      <c r="A1265" s="3">
        <f>RSI!A1265</f>
        <v>43852</v>
      </c>
      <c r="B1265" s="2">
        <f>RSI!B1265</f>
        <v>7.3148999999999997</v>
      </c>
      <c r="C1265" s="2">
        <f>RSI!I1265</f>
        <v>44.423100024461547</v>
      </c>
      <c r="D1265" s="2">
        <f>MACD!E1265</f>
        <v>-8.0646541666886229E-2</v>
      </c>
      <c r="E1265" s="2">
        <f>MACD!F1265</f>
        <v>-3.6181658387757283E-2</v>
      </c>
      <c r="F1265" s="2">
        <f>'Moving Avg'!D1265</f>
        <v>7.4687200000000002</v>
      </c>
      <c r="G1265" s="2">
        <f>'Moving Avg'!F1265</f>
        <v>7.3946200000000006</v>
      </c>
      <c r="H1265" s="2">
        <f>'Moving Avg'!G1265</f>
        <v>7.4225760000000012</v>
      </c>
      <c r="I1265" s="2">
        <f>'Moving Avg'!H1265</f>
        <v>7.5887030000000042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25</v>
      </c>
      <c r="N1265" s="8">
        <f t="shared" si="191"/>
        <v>100</v>
      </c>
      <c r="O1265" s="8">
        <f t="shared" si="192"/>
        <v>0</v>
      </c>
      <c r="P1265" s="8">
        <f t="shared" si="193"/>
        <v>16.5</v>
      </c>
      <c r="Q1265" s="9">
        <f t="shared" si="194"/>
        <v>46.225000000000001</v>
      </c>
      <c r="R1265" s="9">
        <f t="shared" si="195"/>
        <v>29.125</v>
      </c>
      <c r="S1265" s="9">
        <f t="shared" si="196"/>
        <v>26.175000000000001</v>
      </c>
      <c r="T1265" s="9">
        <f t="shared" si="197"/>
        <v>35.375</v>
      </c>
      <c r="U1265" s="8">
        <f t="shared" si="198"/>
        <v>33.841666666666661</v>
      </c>
      <c r="V1265" s="8">
        <f t="shared" si="199"/>
        <v>34.224999999999994</v>
      </c>
    </row>
    <row r="1266" spans="1:22" ht="13.5" x14ac:dyDescent="0.25">
      <c r="A1266" s="3">
        <f>RSI!A1266</f>
        <v>43853</v>
      </c>
      <c r="B1266" s="2">
        <f>RSI!B1266</f>
        <v>7.5025000000000004</v>
      </c>
      <c r="C1266" s="2">
        <f>RSI!I1266</f>
        <v>53.901313238704198</v>
      </c>
      <c r="D1266" s="2">
        <f>MACD!E1266</f>
        <v>-0.12776699401408997</v>
      </c>
      <c r="E1266" s="2">
        <f>MACD!F1266</f>
        <v>-5.449872551302383E-2</v>
      </c>
      <c r="F1266" s="2">
        <f>'Moving Avg'!D1266</f>
        <v>7.4687200000000002</v>
      </c>
      <c r="G1266" s="2">
        <f>'Moving Avg'!F1266</f>
        <v>7.3997799999999998</v>
      </c>
      <c r="H1266" s="2">
        <f>'Moving Avg'!G1266</f>
        <v>7.4225760000000012</v>
      </c>
      <c r="I1266" s="2">
        <f>'Moving Avg'!H1266</f>
        <v>7.5957365000000037</v>
      </c>
      <c r="J1266" s="6" t="str">
        <f>OBV!F1266</f>
        <v>BULLISH</v>
      </c>
      <c r="K1266" s="6" t="str">
        <f>OBV!G1266</f>
        <v>NEUTRAL</v>
      </c>
      <c r="L1266" s="6" t="str">
        <f>OBV!H1266</f>
        <v>NEUTRAL</v>
      </c>
      <c r="M1266" s="8">
        <f t="shared" si="190"/>
        <v>25</v>
      </c>
      <c r="N1266" s="8">
        <f t="shared" si="191"/>
        <v>100</v>
      </c>
      <c r="O1266" s="8">
        <f t="shared" si="192"/>
        <v>0</v>
      </c>
      <c r="P1266" s="8">
        <f t="shared" si="193"/>
        <v>49.5</v>
      </c>
      <c r="Q1266" s="9">
        <f t="shared" si="194"/>
        <v>51.174999999999997</v>
      </c>
      <c r="R1266" s="9">
        <f t="shared" si="195"/>
        <v>37.375</v>
      </c>
      <c r="S1266" s="9">
        <f t="shared" si="196"/>
        <v>41.025000000000006</v>
      </c>
      <c r="T1266" s="9">
        <f t="shared" si="197"/>
        <v>43.625</v>
      </c>
      <c r="U1266" s="8">
        <f t="shared" si="198"/>
        <v>43.191666666666663</v>
      </c>
      <c r="V1266" s="8">
        <f t="shared" si="199"/>
        <v>43.3</v>
      </c>
    </row>
    <row r="1267" spans="1:22" ht="13.5" x14ac:dyDescent="0.25">
      <c r="A1267" s="3">
        <f>RSI!A1267</f>
        <v>43854</v>
      </c>
      <c r="B1267" s="2">
        <f>RSI!B1267</f>
        <v>7.4836999999999998</v>
      </c>
      <c r="C1267" s="2">
        <f>RSI!I1267</f>
        <v>52.927175051487453</v>
      </c>
      <c r="D1267" s="2">
        <f>MACD!E1267</f>
        <v>-0.10904464763068411</v>
      </c>
      <c r="E1267" s="2">
        <f>MACD!F1267</f>
        <v>-6.5407909936555889E-2</v>
      </c>
      <c r="F1267" s="2">
        <f>'Moving Avg'!D1267</f>
        <v>7.46122</v>
      </c>
      <c r="G1267" s="2">
        <f>'Moving Avg'!F1267</f>
        <v>7.403999999999999</v>
      </c>
      <c r="H1267" s="2">
        <f>'Moving Avg'!G1267</f>
        <v>7.4222000000000001</v>
      </c>
      <c r="I1267" s="2">
        <f>'Moving Avg'!H1267</f>
        <v>7.602770000000004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  <c r="M1267" s="8">
        <f t="shared" si="190"/>
        <v>25</v>
      </c>
      <c r="N1267" s="8">
        <f t="shared" si="191"/>
        <v>100</v>
      </c>
      <c r="O1267" s="8">
        <f t="shared" si="192"/>
        <v>0</v>
      </c>
      <c r="P1267" s="8">
        <f t="shared" si="193"/>
        <v>0</v>
      </c>
      <c r="Q1267" s="9">
        <f t="shared" si="194"/>
        <v>43.75</v>
      </c>
      <c r="R1267" s="9">
        <f t="shared" si="195"/>
        <v>25</v>
      </c>
      <c r="S1267" s="9">
        <f t="shared" si="196"/>
        <v>18.75</v>
      </c>
      <c r="T1267" s="9">
        <f t="shared" si="197"/>
        <v>31.25</v>
      </c>
      <c r="U1267" s="8">
        <f t="shared" si="198"/>
        <v>29.166666666666668</v>
      </c>
      <c r="V1267" s="8">
        <f t="shared" si="199"/>
        <v>29.6875</v>
      </c>
    </row>
    <row r="1268" spans="1:22" ht="13.5" x14ac:dyDescent="0.25">
      <c r="A1268" s="3">
        <f>RSI!A1268</f>
        <v>43857</v>
      </c>
      <c r="B1268" s="2">
        <f>RSI!B1268</f>
        <v>7.3617999999999997</v>
      </c>
      <c r="C1268" s="2">
        <f>RSI!I1268</f>
        <v>46.996340565923312</v>
      </c>
      <c r="D1268" s="2">
        <f>MACD!E1268</f>
        <v>-8.4531189380088634E-2</v>
      </c>
      <c r="E1268" s="2">
        <f>MACD!F1268</f>
        <v>-6.9232565825262438E-2</v>
      </c>
      <c r="F1268" s="2">
        <f>'Moving Avg'!D1268</f>
        <v>7.4330799999999995</v>
      </c>
      <c r="G1268" s="2">
        <f>'Moving Avg'!F1268</f>
        <v>7.4025949999999998</v>
      </c>
      <c r="H1268" s="2">
        <f>'Moving Avg'!G1268</f>
        <v>7.4222000000000001</v>
      </c>
      <c r="I1268" s="2">
        <f>'Moving Avg'!H1268</f>
        <v>7.6091940000000022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  <c r="M1268" s="8">
        <f t="shared" si="190"/>
        <v>25</v>
      </c>
      <c r="N1268" s="8">
        <f t="shared" si="191"/>
        <v>45</v>
      </c>
      <c r="O1268" s="8">
        <f t="shared" si="192"/>
        <v>0</v>
      </c>
      <c r="P1268" s="8">
        <f t="shared" si="193"/>
        <v>0</v>
      </c>
      <c r="Q1268" s="9">
        <f t="shared" si="194"/>
        <v>24.5</v>
      </c>
      <c r="R1268" s="9">
        <f t="shared" si="195"/>
        <v>14</v>
      </c>
      <c r="S1268" s="9">
        <f t="shared" si="196"/>
        <v>10.5</v>
      </c>
      <c r="T1268" s="9">
        <f t="shared" si="197"/>
        <v>17.5</v>
      </c>
      <c r="U1268" s="8">
        <f t="shared" si="198"/>
        <v>16.333333333333332</v>
      </c>
      <c r="V1268" s="8">
        <f t="shared" si="199"/>
        <v>16.625</v>
      </c>
    </row>
    <row r="1269" spans="1:22" ht="13.5" x14ac:dyDescent="0.25">
      <c r="A1269" s="3">
        <f>RSI!A1269</f>
        <v>43858</v>
      </c>
      <c r="B1269" s="2">
        <f>RSI!B1269</f>
        <v>7.3148999999999997</v>
      </c>
      <c r="C1269" s="2">
        <f>RSI!I1269</f>
        <v>44.911153053125389</v>
      </c>
      <c r="D1269" s="2">
        <f>MACD!E1269</f>
        <v>-3.6849349561186351E-2</v>
      </c>
      <c r="E1269" s="2">
        <f>MACD!F1269</f>
        <v>-6.275592257244722E-2</v>
      </c>
      <c r="F1269" s="2">
        <f>'Moving Avg'!D1269</f>
        <v>7.3955599999999988</v>
      </c>
      <c r="G1269" s="2">
        <f>'Moving Avg'!F1269</f>
        <v>7.403064999999998</v>
      </c>
      <c r="H1269" s="2">
        <f>'Moving Avg'!G1269</f>
        <v>7.4184480000000006</v>
      </c>
      <c r="I1269" s="2">
        <f>'Moving Avg'!H1269</f>
        <v>7.6153835000000027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  <c r="M1269" s="8">
        <f t="shared" si="190"/>
        <v>25</v>
      </c>
      <c r="N1269" s="8">
        <f t="shared" si="191"/>
        <v>0</v>
      </c>
      <c r="O1269" s="8">
        <f t="shared" si="192"/>
        <v>0</v>
      </c>
      <c r="P1269" s="8">
        <f t="shared" si="193"/>
        <v>0</v>
      </c>
      <c r="Q1269" s="9">
        <f t="shared" si="194"/>
        <v>8.75</v>
      </c>
      <c r="R1269" s="9">
        <f t="shared" si="195"/>
        <v>5</v>
      </c>
      <c r="S1269" s="9">
        <f t="shared" si="196"/>
        <v>3.75</v>
      </c>
      <c r="T1269" s="9">
        <f t="shared" si="197"/>
        <v>6.25</v>
      </c>
      <c r="U1269" s="8">
        <f t="shared" si="198"/>
        <v>5.833333333333333</v>
      </c>
      <c r="V1269" s="8">
        <f t="shared" si="199"/>
        <v>5.9375</v>
      </c>
    </row>
    <row r="1270" spans="1:22" ht="13.5" x14ac:dyDescent="0.25">
      <c r="A1270" s="3">
        <f>RSI!A1270</f>
        <v>43859</v>
      </c>
      <c r="B1270" s="2">
        <f>RSI!B1270</f>
        <v>7.3148999999999997</v>
      </c>
      <c r="C1270" s="2">
        <f>RSI!I1270</f>
        <v>44.911153053125389</v>
      </c>
      <c r="D1270" s="2">
        <f>MACD!E1270</f>
        <v>-3.0661491382719674E-3</v>
      </c>
      <c r="E1270" s="2">
        <f>MACD!F1270</f>
        <v>-5.0817967885612172E-2</v>
      </c>
      <c r="F1270" s="2">
        <f>'Moving Avg'!D1270</f>
        <v>7.3955600000000006</v>
      </c>
      <c r="G1270" s="2">
        <f>'Moving Avg'!F1270</f>
        <v>7.3983749999999988</v>
      </c>
      <c r="H1270" s="2">
        <f>'Moving Avg'!G1270</f>
        <v>7.4146960000000011</v>
      </c>
      <c r="I1270" s="2">
        <f>'Moving Avg'!H1270</f>
        <v>7.6215730000000033</v>
      </c>
      <c r="J1270" s="6" t="str">
        <f>OBV!F1270</f>
        <v>BEARISH</v>
      </c>
      <c r="K1270" s="6" t="str">
        <f>OBV!G1270</f>
        <v>WEAK</v>
      </c>
      <c r="L1270" s="6" t="str">
        <f>OBV!H1270</f>
        <v>NEUTRAL</v>
      </c>
      <c r="M1270" s="8">
        <f t="shared" si="190"/>
        <v>25</v>
      </c>
      <c r="N1270" s="8">
        <f t="shared" si="191"/>
        <v>0</v>
      </c>
      <c r="O1270" s="8">
        <f t="shared" si="192"/>
        <v>0</v>
      </c>
      <c r="P1270" s="8">
        <f t="shared" si="193"/>
        <v>0</v>
      </c>
      <c r="Q1270" s="9">
        <f t="shared" si="194"/>
        <v>8.75</v>
      </c>
      <c r="R1270" s="9">
        <f t="shared" si="195"/>
        <v>5</v>
      </c>
      <c r="S1270" s="9">
        <f t="shared" si="196"/>
        <v>3.75</v>
      </c>
      <c r="T1270" s="9">
        <f t="shared" si="197"/>
        <v>6.25</v>
      </c>
      <c r="U1270" s="8">
        <f t="shared" si="198"/>
        <v>5.833333333333333</v>
      </c>
      <c r="V1270" s="8">
        <f t="shared" si="199"/>
        <v>5.9375</v>
      </c>
    </row>
    <row r="1271" spans="1:22" ht="13.5" x14ac:dyDescent="0.25">
      <c r="A1271" s="3">
        <f>RSI!A1271</f>
        <v>43860</v>
      </c>
      <c r="B1271" s="2">
        <f>RSI!B1271</f>
        <v>7.3148999999999997</v>
      </c>
      <c r="C1271" s="2">
        <f>RSI!I1271</f>
        <v>44.911153053125389</v>
      </c>
      <c r="D1271" s="2">
        <f>MACD!E1271</f>
        <v>1.88940922088916E-2</v>
      </c>
      <c r="E1271" s="2">
        <f>MACD!F1271</f>
        <v>-3.6875555866711422E-2</v>
      </c>
      <c r="F1271" s="2">
        <f>'Moving Avg'!D1271</f>
        <v>7.3580399999999999</v>
      </c>
      <c r="G1271" s="2">
        <f>'Moving Avg'!F1271</f>
        <v>7.3983749999999988</v>
      </c>
      <c r="H1271" s="2">
        <f>'Moving Avg'!G1271</f>
        <v>7.4109440000000015</v>
      </c>
      <c r="I1271" s="2">
        <f>'Moving Avg'!H1271</f>
        <v>7.6277625000000047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  <c r="M1271" s="8">
        <f t="shared" si="190"/>
        <v>25</v>
      </c>
      <c r="N1271" s="8">
        <f t="shared" si="191"/>
        <v>0</v>
      </c>
      <c r="O1271" s="8">
        <f t="shared" si="192"/>
        <v>0</v>
      </c>
      <c r="P1271" s="8">
        <f t="shared" si="193"/>
        <v>0</v>
      </c>
      <c r="Q1271" s="9">
        <f t="shared" si="194"/>
        <v>8.75</v>
      </c>
      <c r="R1271" s="9">
        <f t="shared" si="195"/>
        <v>5</v>
      </c>
      <c r="S1271" s="9">
        <f t="shared" si="196"/>
        <v>3.75</v>
      </c>
      <c r="T1271" s="9">
        <f t="shared" si="197"/>
        <v>6.25</v>
      </c>
      <c r="U1271" s="8">
        <f t="shared" si="198"/>
        <v>5.833333333333333</v>
      </c>
      <c r="V1271" s="8">
        <f t="shared" si="199"/>
        <v>5.9375</v>
      </c>
    </row>
    <row r="1272" spans="1:22" ht="13.5" x14ac:dyDescent="0.25">
      <c r="A1272" s="3">
        <f>RSI!A1272</f>
        <v>43861</v>
      </c>
      <c r="B1272" s="2">
        <f>RSI!B1272</f>
        <v>7.2774000000000001</v>
      </c>
      <c r="C1272" s="2">
        <f>RSI!I1272</f>
        <v>43.005610441399533</v>
      </c>
      <c r="D1272" s="2">
        <f>MACD!E1272</f>
        <v>4.3676684806140287E-2</v>
      </c>
      <c r="E1272" s="2">
        <f>MACD!F1272</f>
        <v>-2.0765107732141082E-2</v>
      </c>
      <c r="F1272" s="2">
        <f>'Moving Avg'!D1272</f>
        <v>7.3167799999999996</v>
      </c>
      <c r="G1272" s="2">
        <f>'Moving Avg'!F1272</f>
        <v>7.3964999999999987</v>
      </c>
      <c r="H1272" s="2">
        <f>'Moving Avg'!G1272</f>
        <v>7.4030660000000026</v>
      </c>
      <c r="I1272" s="2">
        <f>'Moving Avg'!H1272</f>
        <v>7.6346085000000041</v>
      </c>
      <c r="J1272" s="6" t="str">
        <f>OBV!F1272</f>
        <v>BEARISH</v>
      </c>
      <c r="K1272" s="6" t="str">
        <f>OBV!G1272</f>
        <v>WEAK</v>
      </c>
      <c r="L1272" s="6" t="str">
        <f>OBV!H1272</f>
        <v>CONFIRMED BEARISH</v>
      </c>
      <c r="M1272" s="8">
        <f t="shared" si="190"/>
        <v>25</v>
      </c>
      <c r="N1272" s="8">
        <f t="shared" si="191"/>
        <v>0</v>
      </c>
      <c r="O1272" s="8">
        <f t="shared" si="192"/>
        <v>0</v>
      </c>
      <c r="P1272" s="8">
        <f t="shared" si="193"/>
        <v>0</v>
      </c>
      <c r="Q1272" s="9">
        <f t="shared" si="194"/>
        <v>8.75</v>
      </c>
      <c r="R1272" s="9">
        <f t="shared" si="195"/>
        <v>5</v>
      </c>
      <c r="S1272" s="9">
        <f t="shared" si="196"/>
        <v>3.75</v>
      </c>
      <c r="T1272" s="9">
        <f t="shared" si="197"/>
        <v>6.25</v>
      </c>
      <c r="U1272" s="8">
        <f t="shared" si="198"/>
        <v>5.833333333333333</v>
      </c>
      <c r="V1272" s="8">
        <f t="shared" si="199"/>
        <v>5.9375</v>
      </c>
    </row>
    <row r="1273" spans="1:22" ht="13.5" x14ac:dyDescent="0.25">
      <c r="A1273" s="3">
        <f>RSI!A1273</f>
        <v>43864</v>
      </c>
      <c r="B1273" s="2">
        <f>RSI!B1273</f>
        <v>7.3148999999999997</v>
      </c>
      <c r="C1273" s="2">
        <f>RSI!I1273</f>
        <v>45.496056110891089</v>
      </c>
      <c r="D1273" s="2">
        <f>MACD!E1273</f>
        <v>5.9719152683686438E-2</v>
      </c>
      <c r="E1273" s="2">
        <f>MACD!F1273</f>
        <v>-4.6682556489755778E-3</v>
      </c>
      <c r="F1273" s="2">
        <f>'Moving Avg'!D1273</f>
        <v>7.3073999999999995</v>
      </c>
      <c r="G1273" s="2">
        <f>'Moving Avg'!F1273</f>
        <v>7.3936849999999978</v>
      </c>
      <c r="H1273" s="2">
        <f>'Moving Avg'!G1273</f>
        <v>7.3993140000000039</v>
      </c>
      <c r="I1273" s="2">
        <f>'Moving Avg'!H1273</f>
        <v>7.6418765000000057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  <c r="M1273" s="8">
        <f t="shared" si="190"/>
        <v>25</v>
      </c>
      <c r="N1273" s="8">
        <f t="shared" si="191"/>
        <v>0</v>
      </c>
      <c r="O1273" s="8">
        <f t="shared" si="192"/>
        <v>0</v>
      </c>
      <c r="P1273" s="8">
        <f t="shared" si="193"/>
        <v>66.5</v>
      </c>
      <c r="Q1273" s="9">
        <f t="shared" si="194"/>
        <v>18.725000000000001</v>
      </c>
      <c r="R1273" s="9">
        <f t="shared" si="195"/>
        <v>21.625</v>
      </c>
      <c r="S1273" s="9">
        <f t="shared" si="196"/>
        <v>33.674999999999997</v>
      </c>
      <c r="T1273" s="9">
        <f t="shared" si="197"/>
        <v>22.875</v>
      </c>
      <c r="U1273" s="8">
        <f t="shared" si="198"/>
        <v>24.675000000000001</v>
      </c>
      <c r="V1273" s="8">
        <f t="shared" si="199"/>
        <v>24.225000000000001</v>
      </c>
    </row>
    <row r="1274" spans="1:22" ht="13.5" x14ac:dyDescent="0.25">
      <c r="A1274" s="3">
        <f>RSI!A1274</f>
        <v>43865</v>
      </c>
      <c r="B1274" s="2">
        <f>RSI!B1274</f>
        <v>7.3148999999999997</v>
      </c>
      <c r="C1274" s="2">
        <f>RSI!I1274</f>
        <v>45.496056110891089</v>
      </c>
      <c r="D1274" s="2">
        <f>MACD!E1274</f>
        <v>7.3745369366281288E-2</v>
      </c>
      <c r="E1274" s="2">
        <f>MACD!F1274</f>
        <v>1.1014469354075795E-2</v>
      </c>
      <c r="F1274" s="2">
        <f>'Moving Avg'!D1274</f>
        <v>7.3073999999999995</v>
      </c>
      <c r="G1274" s="2">
        <f>'Moving Avg'!F1274</f>
        <v>7.3913399999999978</v>
      </c>
      <c r="H1274" s="2">
        <f>'Moving Avg'!G1274</f>
        <v>7.3955620000000035</v>
      </c>
      <c r="I1274" s="2">
        <f>'Moving Avg'!H1274</f>
        <v>7.6483475000000052</v>
      </c>
      <c r="J1274" s="6" t="str">
        <f>OBV!F1274</f>
        <v>BULLISH</v>
      </c>
      <c r="K1274" s="6" t="str">
        <f>OBV!G1274</f>
        <v>STRONG</v>
      </c>
      <c r="L1274" s="6" t="str">
        <f>OBV!H1274</f>
        <v>NEUTRAL</v>
      </c>
      <c r="M1274" s="8">
        <f t="shared" si="190"/>
        <v>25</v>
      </c>
      <c r="N1274" s="8">
        <f t="shared" si="191"/>
        <v>0</v>
      </c>
      <c r="O1274" s="8">
        <f t="shared" si="192"/>
        <v>0</v>
      </c>
      <c r="P1274" s="8">
        <f t="shared" si="193"/>
        <v>66</v>
      </c>
      <c r="Q1274" s="9">
        <f t="shared" si="194"/>
        <v>18.649999999999999</v>
      </c>
      <c r="R1274" s="9">
        <f t="shared" si="195"/>
        <v>21.5</v>
      </c>
      <c r="S1274" s="9">
        <f t="shared" si="196"/>
        <v>33.450000000000003</v>
      </c>
      <c r="T1274" s="9">
        <f t="shared" si="197"/>
        <v>22.75</v>
      </c>
      <c r="U1274" s="8">
        <f t="shared" si="198"/>
        <v>24.533333333333331</v>
      </c>
      <c r="V1274" s="8">
        <f t="shared" si="199"/>
        <v>24.087499999999999</v>
      </c>
    </row>
    <row r="1275" spans="1:22" ht="13.5" x14ac:dyDescent="0.25">
      <c r="A1275" s="3">
        <f>RSI!A1275</f>
        <v>43866</v>
      </c>
      <c r="B1275" s="2">
        <f>RSI!B1275</f>
        <v>7.3148999999999997</v>
      </c>
      <c r="C1275" s="2">
        <f>RSI!I1275</f>
        <v>45.496056110891089</v>
      </c>
      <c r="D1275" s="2">
        <f>MACD!E1275</f>
        <v>5.7170520677529701E-2</v>
      </c>
      <c r="E1275" s="2">
        <f>MACD!F1275</f>
        <v>2.0245679618766575E-2</v>
      </c>
      <c r="F1275" s="2">
        <f>'Moving Avg'!D1275</f>
        <v>7.3073999999999995</v>
      </c>
      <c r="G1275" s="2">
        <f>'Moving Avg'!F1275</f>
        <v>7.3983749999999988</v>
      </c>
      <c r="H1275" s="2">
        <f>'Moving Avg'!G1275</f>
        <v>7.3918100000000049</v>
      </c>
      <c r="I1275" s="2">
        <f>'Moving Avg'!H1275</f>
        <v>7.6549120000000048</v>
      </c>
      <c r="J1275" s="6" t="str">
        <f>OBV!F1275</f>
        <v>BULLISH</v>
      </c>
      <c r="K1275" s="6" t="str">
        <f>OBV!G1275</f>
        <v>STRONG</v>
      </c>
      <c r="L1275" s="6" t="str">
        <f>OBV!H1275</f>
        <v>NEUTRAL</v>
      </c>
      <c r="M1275" s="8">
        <f t="shared" si="190"/>
        <v>25</v>
      </c>
      <c r="N1275" s="8">
        <f t="shared" si="191"/>
        <v>0</v>
      </c>
      <c r="O1275" s="8">
        <f t="shared" si="192"/>
        <v>0</v>
      </c>
      <c r="P1275" s="8">
        <f t="shared" si="193"/>
        <v>66</v>
      </c>
      <c r="Q1275" s="9">
        <f t="shared" si="194"/>
        <v>18.649999999999999</v>
      </c>
      <c r="R1275" s="9">
        <f t="shared" si="195"/>
        <v>21.5</v>
      </c>
      <c r="S1275" s="9">
        <f t="shared" si="196"/>
        <v>33.450000000000003</v>
      </c>
      <c r="T1275" s="9">
        <f t="shared" si="197"/>
        <v>22.75</v>
      </c>
      <c r="U1275" s="8">
        <f t="shared" si="198"/>
        <v>24.533333333333331</v>
      </c>
      <c r="V1275" s="8">
        <f t="shared" si="199"/>
        <v>24.087499999999999</v>
      </c>
    </row>
    <row r="1276" spans="1:22" ht="13.5" x14ac:dyDescent="0.25">
      <c r="A1276" s="3">
        <f>RSI!A1276</f>
        <v>43867</v>
      </c>
      <c r="B1276" s="2">
        <f>RSI!B1276</f>
        <v>7.3993000000000002</v>
      </c>
      <c r="C1276" s="2">
        <f>RSI!I1276</f>
        <v>51.458488772775389</v>
      </c>
      <c r="D1276" s="2">
        <f>MACD!E1276</f>
        <v>6.6142698819647627E-2</v>
      </c>
      <c r="E1276" s="2">
        <f>MACD!F1276</f>
        <v>2.9425083458942784E-2</v>
      </c>
      <c r="F1276" s="2">
        <f>'Moving Avg'!D1276</f>
        <v>7.324279999999999</v>
      </c>
      <c r="G1276" s="2">
        <f>'Moving Avg'!F1276</f>
        <v>7.4147849999999993</v>
      </c>
      <c r="H1276" s="2">
        <f>'Moving Avg'!G1276</f>
        <v>7.3897460000000033</v>
      </c>
      <c r="I1276" s="2">
        <f>'Moving Avg'!H1276</f>
        <v>7.6623675000000047</v>
      </c>
      <c r="J1276" s="6" t="str">
        <f>OBV!F1276</f>
        <v>BULLISH</v>
      </c>
      <c r="K1276" s="6" t="str">
        <f>OBV!G1276</f>
        <v>STRONG</v>
      </c>
      <c r="L1276" s="6" t="str">
        <f>OBV!H1276</f>
        <v>CONFIRMED BULLISH</v>
      </c>
      <c r="M1276" s="8">
        <f t="shared" si="190"/>
        <v>25</v>
      </c>
      <c r="N1276" s="8">
        <f t="shared" si="191"/>
        <v>0</v>
      </c>
      <c r="O1276" s="8">
        <f t="shared" si="192"/>
        <v>0</v>
      </c>
      <c r="P1276" s="8">
        <f t="shared" si="193"/>
        <v>100</v>
      </c>
      <c r="Q1276" s="9">
        <f t="shared" si="194"/>
        <v>23.75</v>
      </c>
      <c r="R1276" s="9">
        <f t="shared" si="195"/>
        <v>30</v>
      </c>
      <c r="S1276" s="9">
        <f t="shared" si="196"/>
        <v>48.75</v>
      </c>
      <c r="T1276" s="9">
        <f t="shared" si="197"/>
        <v>31.25</v>
      </c>
      <c r="U1276" s="8">
        <f t="shared" si="198"/>
        <v>34.166666666666664</v>
      </c>
      <c r="V1276" s="8">
        <f t="shared" si="199"/>
        <v>33.4375</v>
      </c>
    </row>
    <row r="1277" spans="1:22" ht="13.5" x14ac:dyDescent="0.25">
      <c r="A1277" s="3">
        <f>RSI!A1277</f>
        <v>43868</v>
      </c>
      <c r="B1277" s="2">
        <f>RSI!B1277</f>
        <v>7.3148999999999997</v>
      </c>
      <c r="C1277" s="2">
        <f>RSI!I1277</f>
        <v>46.035115696491353</v>
      </c>
      <c r="D1277" s="2">
        <f>MACD!E1277</f>
        <v>7.6954032705129016E-2</v>
      </c>
      <c r="E1277" s="2">
        <f>MACD!F1277</f>
        <v>3.8930873308180028E-2</v>
      </c>
      <c r="F1277" s="2">
        <f>'Moving Avg'!D1277</f>
        <v>7.3317799999999993</v>
      </c>
      <c r="G1277" s="2">
        <f>'Moving Avg'!F1277</f>
        <v>7.4082199999999983</v>
      </c>
      <c r="H1277" s="2">
        <f>'Moving Avg'!G1277</f>
        <v>7.3859940000000037</v>
      </c>
      <c r="I1277" s="2">
        <f>'Moving Avg'!H1277</f>
        <v>7.6689790000000073</v>
      </c>
      <c r="J1277" s="6" t="str">
        <f>OBV!F1277</f>
        <v>BULLISH</v>
      </c>
      <c r="K1277" s="6" t="str">
        <f>OBV!G1277</f>
        <v>STRONG</v>
      </c>
      <c r="L1277" s="6" t="str">
        <f>OBV!H1277</f>
        <v>CONFIRMED BULLISH</v>
      </c>
      <c r="M1277" s="8">
        <f t="shared" si="190"/>
        <v>25</v>
      </c>
      <c r="N1277" s="8">
        <f t="shared" si="191"/>
        <v>0</v>
      </c>
      <c r="O1277" s="8">
        <f t="shared" si="192"/>
        <v>0</v>
      </c>
      <c r="P1277" s="8">
        <f t="shared" si="193"/>
        <v>100</v>
      </c>
      <c r="Q1277" s="9">
        <f t="shared" si="194"/>
        <v>23.75</v>
      </c>
      <c r="R1277" s="9">
        <f t="shared" si="195"/>
        <v>30</v>
      </c>
      <c r="S1277" s="9">
        <f t="shared" si="196"/>
        <v>48.75</v>
      </c>
      <c r="T1277" s="9">
        <f t="shared" si="197"/>
        <v>31.25</v>
      </c>
      <c r="U1277" s="8">
        <f t="shared" si="198"/>
        <v>34.166666666666664</v>
      </c>
      <c r="V1277" s="8">
        <f t="shared" si="199"/>
        <v>33.4375</v>
      </c>
    </row>
    <row r="1278" spans="1:22" ht="13.5" x14ac:dyDescent="0.25">
      <c r="A1278" s="3">
        <f>RSI!A1278</f>
        <v>43871</v>
      </c>
      <c r="B1278" s="2">
        <f>RSI!B1278</f>
        <v>7.3055000000000003</v>
      </c>
      <c r="C1278" s="2">
        <f>RSI!I1278</f>
        <v>45.460448693084153</v>
      </c>
      <c r="D1278" s="2">
        <f>MACD!E1278</f>
        <v>6.8413578823895094E-2</v>
      </c>
      <c r="E1278" s="2">
        <f>MACD!F1278</f>
        <v>4.4827414411323041E-2</v>
      </c>
      <c r="F1278" s="2">
        <f>'Moving Avg'!D1278</f>
        <v>7.3299000000000003</v>
      </c>
      <c r="G1278" s="2">
        <f>'Moving Avg'!F1278</f>
        <v>7.4011849999999981</v>
      </c>
      <c r="H1278" s="2">
        <f>'Moving Avg'!G1278</f>
        <v>7.3820540000000028</v>
      </c>
      <c r="I1278" s="2">
        <f>'Moving Avg'!H1278</f>
        <v>7.6742305000000055</v>
      </c>
      <c r="J1278" s="6" t="str">
        <f>OBV!F1278</f>
        <v>BEARISH</v>
      </c>
      <c r="K1278" s="6" t="str">
        <f>OBV!G1278</f>
        <v>WEAK</v>
      </c>
      <c r="L1278" s="6" t="str">
        <f>OBV!H1278</f>
        <v>CONFIRMED BEARISH</v>
      </c>
      <c r="M1278" s="8">
        <f t="shared" si="190"/>
        <v>25</v>
      </c>
      <c r="N1278" s="8">
        <f t="shared" si="191"/>
        <v>0</v>
      </c>
      <c r="O1278" s="8">
        <f t="shared" si="192"/>
        <v>0</v>
      </c>
      <c r="P1278" s="8">
        <f t="shared" si="193"/>
        <v>0</v>
      </c>
      <c r="Q1278" s="9">
        <f t="shared" si="194"/>
        <v>8.75</v>
      </c>
      <c r="R1278" s="9">
        <f t="shared" si="195"/>
        <v>5</v>
      </c>
      <c r="S1278" s="9">
        <f t="shared" si="196"/>
        <v>3.75</v>
      </c>
      <c r="T1278" s="9">
        <f t="shared" si="197"/>
        <v>6.25</v>
      </c>
      <c r="U1278" s="8">
        <f t="shared" si="198"/>
        <v>5.833333333333333</v>
      </c>
      <c r="V1278" s="8">
        <f t="shared" si="199"/>
        <v>5.9375</v>
      </c>
    </row>
    <row r="1279" spans="1:22" ht="13.5" x14ac:dyDescent="0.25">
      <c r="A1279" s="3">
        <f>RSI!A1279</f>
        <v>43872</v>
      </c>
      <c r="B1279" s="2">
        <f>RSI!B1279</f>
        <v>7.1741999999999999</v>
      </c>
      <c r="C1279" s="2">
        <f>RSI!I1279</f>
        <v>38.273469172218981</v>
      </c>
      <c r="D1279" s="2">
        <f>MACD!E1279</f>
        <v>6.4094834856273764E-2</v>
      </c>
      <c r="E1279" s="2">
        <f>MACD!F1279</f>
        <v>4.8680898500313187E-2</v>
      </c>
      <c r="F1279" s="2">
        <f>'Moving Avg'!D1279</f>
        <v>7.3017599999999998</v>
      </c>
      <c r="G1279" s="2">
        <f>'Moving Avg'!F1279</f>
        <v>7.3800849999999985</v>
      </c>
      <c r="H1279" s="2">
        <f>'Moving Avg'!G1279</f>
        <v>7.3754880000000025</v>
      </c>
      <c r="I1279" s="2">
        <f>'Moving Avg'!H1279</f>
        <v>7.6782160000000053</v>
      </c>
      <c r="J1279" s="6" t="str">
        <f>OBV!F1279</f>
        <v>BEARISH</v>
      </c>
      <c r="K1279" s="6" t="str">
        <f>OBV!G1279</f>
        <v>WEAK</v>
      </c>
      <c r="L1279" s="6" t="str">
        <f>OBV!H1279</f>
        <v>CONFIRMED BEARISH</v>
      </c>
      <c r="M1279" s="8">
        <f t="shared" si="190"/>
        <v>25</v>
      </c>
      <c r="N1279" s="8">
        <f t="shared" si="191"/>
        <v>0</v>
      </c>
      <c r="O1279" s="8">
        <f t="shared" si="192"/>
        <v>0</v>
      </c>
      <c r="P1279" s="8">
        <f t="shared" si="193"/>
        <v>0</v>
      </c>
      <c r="Q1279" s="9">
        <f t="shared" si="194"/>
        <v>8.75</v>
      </c>
      <c r="R1279" s="9">
        <f t="shared" si="195"/>
        <v>5</v>
      </c>
      <c r="S1279" s="9">
        <f t="shared" si="196"/>
        <v>3.75</v>
      </c>
      <c r="T1279" s="9">
        <f t="shared" si="197"/>
        <v>6.25</v>
      </c>
      <c r="U1279" s="8">
        <f t="shared" si="198"/>
        <v>5.833333333333333</v>
      </c>
      <c r="V1279" s="8">
        <f t="shared" si="199"/>
        <v>5.9375</v>
      </c>
    </row>
    <row r="1280" spans="1:22" ht="13.5" x14ac:dyDescent="0.25">
      <c r="A1280" s="3">
        <f>RSI!A1280</f>
        <v>43873</v>
      </c>
      <c r="B1280" s="2">
        <f>RSI!B1280</f>
        <v>7.2210999999999999</v>
      </c>
      <c r="C1280" s="2">
        <f>RSI!I1280</f>
        <v>41.812122402084398</v>
      </c>
      <c r="D1280" s="2">
        <f>MACD!E1280</f>
        <v>5.8110122803507025E-2</v>
      </c>
      <c r="E1280" s="2">
        <f>MACD!F1280</f>
        <v>5.0566743360951953E-2</v>
      </c>
      <c r="F1280" s="2">
        <f>'Moving Avg'!D1280</f>
        <v>7.2829999999999995</v>
      </c>
      <c r="G1280" s="2">
        <f>'Moving Avg'!F1280</f>
        <v>7.363669999999999</v>
      </c>
      <c r="H1280" s="2">
        <f>'Moving Avg'!G1280</f>
        <v>7.3717360000000021</v>
      </c>
      <c r="I1280" s="2">
        <f>'Moving Avg'!H1280</f>
        <v>7.6805135000000053</v>
      </c>
      <c r="J1280" s="6" t="str">
        <f>OBV!F1280</f>
        <v>BEARISH</v>
      </c>
      <c r="K1280" s="6" t="str">
        <f>OBV!G1280</f>
        <v>WEAK</v>
      </c>
      <c r="L1280" s="6" t="str">
        <f>OBV!H1280</f>
        <v>CONFIRMED BEARISH</v>
      </c>
      <c r="M1280" s="8">
        <f t="shared" si="190"/>
        <v>25</v>
      </c>
      <c r="N1280" s="8">
        <f t="shared" si="191"/>
        <v>0</v>
      </c>
      <c r="O1280" s="8">
        <f t="shared" si="192"/>
        <v>0</v>
      </c>
      <c r="P1280" s="8">
        <f t="shared" si="193"/>
        <v>0</v>
      </c>
      <c r="Q1280" s="9">
        <f t="shared" si="194"/>
        <v>8.75</v>
      </c>
      <c r="R1280" s="9">
        <f t="shared" si="195"/>
        <v>5</v>
      </c>
      <c r="S1280" s="9">
        <f t="shared" si="196"/>
        <v>3.75</v>
      </c>
      <c r="T1280" s="9">
        <f t="shared" si="197"/>
        <v>6.25</v>
      </c>
      <c r="U1280" s="8">
        <f t="shared" si="198"/>
        <v>5.833333333333333</v>
      </c>
      <c r="V1280" s="8">
        <f t="shared" si="199"/>
        <v>5.9375</v>
      </c>
    </row>
    <row r="1281" spans="1:22" ht="13.5" x14ac:dyDescent="0.25">
      <c r="A1281" s="3">
        <f>RSI!A1281</f>
        <v>43874</v>
      </c>
      <c r="B1281" s="2">
        <f>RSI!B1281</f>
        <v>7.2210999999999999</v>
      </c>
      <c r="C1281" s="2">
        <f>RSI!I1281</f>
        <v>41.812122402084398</v>
      </c>
      <c r="D1281" s="2">
        <f>MACD!E1281</f>
        <v>5.3827968086341826E-2</v>
      </c>
      <c r="E1281" s="2">
        <f>MACD!F1281</f>
        <v>5.1218988306029931E-2</v>
      </c>
      <c r="F1281" s="2">
        <f>'Moving Avg'!D1281</f>
        <v>7.2473600000000005</v>
      </c>
      <c r="G1281" s="2">
        <f>'Moving Avg'!F1281</f>
        <v>7.3495999999999997</v>
      </c>
      <c r="H1281" s="2">
        <f>'Moving Avg'!G1281</f>
        <v>7.3679840000000016</v>
      </c>
      <c r="I1281" s="2">
        <f>'Moving Avg'!H1281</f>
        <v>7.6808415000000059</v>
      </c>
      <c r="J1281" s="6" t="str">
        <f>OBV!F1281</f>
        <v>BEARISH</v>
      </c>
      <c r="K1281" s="6" t="str">
        <f>OBV!G1281</f>
        <v>WEAK</v>
      </c>
      <c r="L1281" s="6" t="str">
        <f>OBV!H1281</f>
        <v>CONFIRMED BEARISH</v>
      </c>
      <c r="M1281" s="8">
        <f t="shared" si="190"/>
        <v>25</v>
      </c>
      <c r="N1281" s="8">
        <f t="shared" si="191"/>
        <v>0</v>
      </c>
      <c r="O1281" s="8">
        <f t="shared" si="192"/>
        <v>0</v>
      </c>
      <c r="P1281" s="8">
        <f t="shared" si="193"/>
        <v>0</v>
      </c>
      <c r="Q1281" s="9">
        <f t="shared" si="194"/>
        <v>8.75</v>
      </c>
      <c r="R1281" s="9">
        <f t="shared" si="195"/>
        <v>5</v>
      </c>
      <c r="S1281" s="9">
        <f t="shared" si="196"/>
        <v>3.75</v>
      </c>
      <c r="T1281" s="9">
        <f t="shared" si="197"/>
        <v>6.25</v>
      </c>
      <c r="U1281" s="8">
        <f t="shared" si="198"/>
        <v>5.833333333333333</v>
      </c>
      <c r="V1281" s="8">
        <f t="shared" si="199"/>
        <v>5.9375</v>
      </c>
    </row>
    <row r="1282" spans="1:22" ht="13.5" x14ac:dyDescent="0.25">
      <c r="A1282" s="3">
        <f>RSI!A1282</f>
        <v>43875</v>
      </c>
      <c r="B1282" s="2">
        <f>RSI!B1282</f>
        <v>7.3148999999999997</v>
      </c>
      <c r="C1282" s="2">
        <f>RSI!I1282</f>
        <v>48.641454260899714</v>
      </c>
      <c r="D1282" s="2">
        <f>MACD!E1282</f>
        <v>3.8211146378178462E-2</v>
      </c>
      <c r="E1282" s="2">
        <f>MACD!F1282</f>
        <v>4.8617419920459641E-2</v>
      </c>
      <c r="F1282" s="2">
        <f>'Moving Avg'!D1282</f>
        <v>7.2473600000000005</v>
      </c>
      <c r="G1282" s="2">
        <f>'Moving Avg'!F1282</f>
        <v>7.3392849999999985</v>
      </c>
      <c r="H1282" s="2">
        <f>'Moving Avg'!G1282</f>
        <v>7.3661080000000014</v>
      </c>
      <c r="I1282" s="2">
        <f>'Moving Avg'!H1282</f>
        <v>7.6799035000000071</v>
      </c>
      <c r="J1282" s="6" t="str">
        <f>OBV!F1282</f>
        <v>BEARISH</v>
      </c>
      <c r="K1282" s="6" t="str">
        <f>OBV!G1282</f>
        <v>WEAK</v>
      </c>
      <c r="L1282" s="6" t="str">
        <f>OBV!H1282</f>
        <v>NEUTRAL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45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0</v>
      </c>
      <c r="Q1282" s="9">
        <f t="shared" si="194"/>
        <v>24.5</v>
      </c>
      <c r="R1282" s="9">
        <f t="shared" si="195"/>
        <v>14</v>
      </c>
      <c r="S1282" s="9">
        <f t="shared" si="196"/>
        <v>10.5</v>
      </c>
      <c r="T1282" s="9">
        <f t="shared" si="197"/>
        <v>17.5</v>
      </c>
      <c r="U1282" s="8">
        <f t="shared" si="198"/>
        <v>16.333333333333332</v>
      </c>
      <c r="V1282" s="8">
        <f t="shared" si="199"/>
        <v>16.625</v>
      </c>
    </row>
    <row r="1283" spans="1:22" ht="13.5" x14ac:dyDescent="0.25">
      <c r="A1283" s="3">
        <f>RSI!A1283</f>
        <v>43878</v>
      </c>
      <c r="B1283" s="2">
        <f>RSI!B1283</f>
        <v>7.3148999999999997</v>
      </c>
      <c r="C1283" s="2">
        <f>RSI!I1283</f>
        <v>48.641454260899714</v>
      </c>
      <c r="D1283" s="2">
        <f>MACD!E1283</f>
        <v>3.088217043727326E-2</v>
      </c>
      <c r="E1283" s="2">
        <f>MACD!F1283</f>
        <v>4.5070370023822373E-2</v>
      </c>
      <c r="F1283" s="2">
        <f>'Moving Avg'!D1283</f>
        <v>7.2492400000000004</v>
      </c>
      <c r="G1283" s="2">
        <f>'Moving Avg'!F1283</f>
        <v>7.3299049999999983</v>
      </c>
      <c r="H1283" s="2">
        <f>'Moving Avg'!G1283</f>
        <v>7.3651700000000018</v>
      </c>
      <c r="I1283" s="2">
        <f>'Moving Avg'!H1283</f>
        <v>7.6772305000000074</v>
      </c>
      <c r="J1283" s="6" t="str">
        <f>OBV!F1283</f>
        <v>BEARISH</v>
      </c>
      <c r="K1283" s="6" t="str">
        <f>OBV!G1283</f>
        <v>WEAK</v>
      </c>
      <c r="L1283" s="6" t="str">
        <f>OBV!H1283</f>
        <v>BEARISH DIVERGENCE</v>
      </c>
      <c r="M1283" s="8">
        <f t="shared" si="200"/>
        <v>25</v>
      </c>
      <c r="N1283" s="8">
        <f t="shared" si="201"/>
        <v>45</v>
      </c>
      <c r="O1283" s="8">
        <f t="shared" si="202"/>
        <v>0</v>
      </c>
      <c r="P1283" s="8">
        <f t="shared" si="203"/>
        <v>0</v>
      </c>
      <c r="Q1283" s="9">
        <f t="shared" ref="Q1283:Q1346" si="204">0.35*M1283+N1283*0.35+O1283*0.15+P1283*0.15</f>
        <v>24.5</v>
      </c>
      <c r="R1283" s="9">
        <f t="shared" ref="R1283:R1346" si="205">M1283*0.2+N1283*0.2+O1283*0.35+P1283*0.25</f>
        <v>14</v>
      </c>
      <c r="S1283" s="9">
        <f t="shared" ref="S1283:S1346" si="206">M1283*0.15+N1283*0.15+O1283*0.25+P1283*0.45</f>
        <v>10.5</v>
      </c>
      <c r="T1283" s="9">
        <f t="shared" ref="T1283:T1346" si="207">0.25*SUM(M1283:P1283)</f>
        <v>17.5</v>
      </c>
      <c r="U1283" s="8">
        <f t="shared" ref="U1283:U1346" si="208">SUM(Q1283:S1283)/3</f>
        <v>16.333333333333332</v>
      </c>
      <c r="V1283" s="8">
        <f t="shared" ref="V1283:V1346" si="209">SUM(Q1283:T1283)/4</f>
        <v>16.625</v>
      </c>
    </row>
    <row r="1284" spans="1:22" ht="13.5" x14ac:dyDescent="0.25">
      <c r="A1284" s="3">
        <f>RSI!A1284</f>
        <v>43879</v>
      </c>
      <c r="B1284" s="2">
        <f>RSI!B1284</f>
        <v>7.1836000000000002</v>
      </c>
      <c r="C1284" s="2">
        <f>RSI!I1284</f>
        <v>40.856770272478833</v>
      </c>
      <c r="D1284" s="2">
        <f>MACD!E1284</f>
        <v>3.4514087629586854E-2</v>
      </c>
      <c r="E1284" s="2">
        <f>MACD!F1284</f>
        <v>4.2959113544975273E-2</v>
      </c>
      <c r="F1284" s="2">
        <f>'Moving Avg'!D1284</f>
        <v>7.2511200000000002</v>
      </c>
      <c r="G1284" s="2">
        <f>'Moving Avg'!F1284</f>
        <v>7.3139599999999989</v>
      </c>
      <c r="H1284" s="2">
        <f>'Moving Avg'!G1284</f>
        <v>7.3606680000000013</v>
      </c>
      <c r="I1284" s="2">
        <f>'Moving Avg'!H1284</f>
        <v>7.6715565000000083</v>
      </c>
      <c r="J1284" s="6" t="str">
        <f>OBV!F1284</f>
        <v>BULLISH</v>
      </c>
      <c r="K1284" s="6" t="str">
        <f>OBV!G1284</f>
        <v>STRONG</v>
      </c>
      <c r="L1284" s="6" t="str">
        <f>OBV!H1284</f>
        <v>CONFIRMED BULLISH</v>
      </c>
      <c r="M1284" s="8">
        <f t="shared" si="200"/>
        <v>25</v>
      </c>
      <c r="N1284" s="8">
        <f t="shared" si="201"/>
        <v>45</v>
      </c>
      <c r="O1284" s="8">
        <f t="shared" si="202"/>
        <v>0</v>
      </c>
      <c r="P1284" s="8">
        <f t="shared" si="203"/>
        <v>100</v>
      </c>
      <c r="Q1284" s="9">
        <f t="shared" si="204"/>
        <v>39.5</v>
      </c>
      <c r="R1284" s="9">
        <f t="shared" si="205"/>
        <v>39</v>
      </c>
      <c r="S1284" s="9">
        <f t="shared" si="206"/>
        <v>55.5</v>
      </c>
      <c r="T1284" s="9">
        <f t="shared" si="207"/>
        <v>42.5</v>
      </c>
      <c r="U1284" s="8">
        <f t="shared" si="208"/>
        <v>44.666666666666664</v>
      </c>
      <c r="V1284" s="8">
        <f t="shared" si="209"/>
        <v>44.125</v>
      </c>
    </row>
    <row r="1285" spans="1:22" ht="13.5" x14ac:dyDescent="0.25">
      <c r="A1285" s="3">
        <f>RSI!A1285</f>
        <v>43880</v>
      </c>
      <c r="B1285" s="2">
        <f>RSI!B1285</f>
        <v>7.1836000000000002</v>
      </c>
      <c r="C1285" s="2">
        <f>RSI!I1285</f>
        <v>40.856770272478833</v>
      </c>
      <c r="D1285" s="2">
        <f>MACD!E1285</f>
        <v>3.8462580157699655E-2</v>
      </c>
      <c r="E1285" s="2">
        <f>MACD!F1285</f>
        <v>4.2059806867520151E-2</v>
      </c>
      <c r="F1285" s="2">
        <f>'Moving Avg'!D1285</f>
        <v>7.2436199999999999</v>
      </c>
      <c r="G1285" s="2">
        <f>'Moving Avg'!F1285</f>
        <v>7.3073949999999996</v>
      </c>
      <c r="H1285" s="2">
        <f>'Moving Avg'!G1285</f>
        <v>7.3561660000000009</v>
      </c>
      <c r="I1285" s="2">
        <f>'Moving Avg'!H1285</f>
        <v>7.664335500000008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  <c r="M1285" s="8">
        <f t="shared" si="200"/>
        <v>25</v>
      </c>
      <c r="N1285" s="8">
        <f t="shared" si="201"/>
        <v>45</v>
      </c>
      <c r="O1285" s="8">
        <f t="shared" si="202"/>
        <v>0</v>
      </c>
      <c r="P1285" s="8">
        <f t="shared" si="203"/>
        <v>66.5</v>
      </c>
      <c r="Q1285" s="9">
        <f t="shared" si="204"/>
        <v>34.475000000000001</v>
      </c>
      <c r="R1285" s="9">
        <f t="shared" si="205"/>
        <v>30.625</v>
      </c>
      <c r="S1285" s="9">
        <f t="shared" si="206"/>
        <v>40.424999999999997</v>
      </c>
      <c r="T1285" s="9">
        <f t="shared" si="207"/>
        <v>34.125</v>
      </c>
      <c r="U1285" s="8">
        <f t="shared" si="208"/>
        <v>35.174999999999997</v>
      </c>
      <c r="V1285" s="8">
        <f t="shared" si="209"/>
        <v>34.912499999999994</v>
      </c>
    </row>
    <row r="1286" spans="1:22" ht="13.5" x14ac:dyDescent="0.25">
      <c r="A1286" s="3">
        <f>RSI!A1286</f>
        <v>43881</v>
      </c>
      <c r="B1286" s="2">
        <f>RSI!B1286</f>
        <v>7.3148999999999997</v>
      </c>
      <c r="C1286" s="2">
        <f>RSI!I1286</f>
        <v>50.115824037400756</v>
      </c>
      <c r="D1286" s="2">
        <f>MACD!E1286</f>
        <v>4.5872794187900467E-2</v>
      </c>
      <c r="E1286" s="2">
        <f>MACD!F1286</f>
        <v>4.2822404331596217E-2</v>
      </c>
      <c r="F1286" s="2">
        <f>'Moving Avg'!D1286</f>
        <v>7.2623800000000003</v>
      </c>
      <c r="G1286" s="2">
        <f>'Moving Avg'!F1286</f>
        <v>7.2980149999999995</v>
      </c>
      <c r="H1286" s="2">
        <f>'Moving Avg'!G1286</f>
        <v>7.3546660000000008</v>
      </c>
      <c r="I1286" s="2">
        <f>'Moving Avg'!H1286</f>
        <v>7.6589900000000091</v>
      </c>
      <c r="J1286" s="6" t="str">
        <f>OBV!F1286</f>
        <v>BULLISH</v>
      </c>
      <c r="K1286" s="6" t="str">
        <f>OBV!G1286</f>
        <v>STRONG</v>
      </c>
      <c r="L1286" s="6" t="str">
        <f>OBV!H1286</f>
        <v>CONFIRMED BULLISH</v>
      </c>
      <c r="M1286" s="8">
        <f t="shared" si="200"/>
        <v>25</v>
      </c>
      <c r="N1286" s="8">
        <f t="shared" si="201"/>
        <v>0</v>
      </c>
      <c r="O1286" s="8">
        <f t="shared" si="202"/>
        <v>0</v>
      </c>
      <c r="P1286" s="8">
        <f t="shared" si="203"/>
        <v>100</v>
      </c>
      <c r="Q1286" s="9">
        <f t="shared" si="204"/>
        <v>23.75</v>
      </c>
      <c r="R1286" s="9">
        <f t="shared" si="205"/>
        <v>30</v>
      </c>
      <c r="S1286" s="9">
        <f t="shared" si="206"/>
        <v>48.75</v>
      </c>
      <c r="T1286" s="9">
        <f t="shared" si="207"/>
        <v>31.25</v>
      </c>
      <c r="U1286" s="8">
        <f t="shared" si="208"/>
        <v>34.166666666666664</v>
      </c>
      <c r="V1286" s="8">
        <f t="shared" si="209"/>
        <v>33.4375</v>
      </c>
    </row>
    <row r="1287" spans="1:22" ht="13.5" x14ac:dyDescent="0.25">
      <c r="A1287" s="3">
        <f>RSI!A1287</f>
        <v>43882</v>
      </c>
      <c r="B1287" s="2">
        <f>RSI!B1287</f>
        <v>7.1741999999999999</v>
      </c>
      <c r="C1287" s="2">
        <f>RSI!I1287</f>
        <v>42.447091949188192</v>
      </c>
      <c r="D1287" s="2">
        <f>MACD!E1287</f>
        <v>4.9555180745033844E-2</v>
      </c>
      <c r="E1287" s="2">
        <f>MACD!F1287</f>
        <v>4.4168959614283743E-2</v>
      </c>
      <c r="F1287" s="2">
        <f>'Moving Avg'!D1287</f>
        <v>7.2342399999999998</v>
      </c>
      <c r="G1287" s="2">
        <f>'Moving Avg'!F1287</f>
        <v>7.28254</v>
      </c>
      <c r="H1287" s="2">
        <f>'Moving Avg'!G1287</f>
        <v>7.3509140000000004</v>
      </c>
      <c r="I1287" s="2">
        <f>'Moving Avg'!H1287</f>
        <v>7.6519565000000078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  <c r="M1287" s="8">
        <f t="shared" si="200"/>
        <v>25</v>
      </c>
      <c r="N1287" s="8">
        <f t="shared" si="201"/>
        <v>0</v>
      </c>
      <c r="O1287" s="8">
        <f t="shared" si="202"/>
        <v>0</v>
      </c>
      <c r="P1287" s="8">
        <f t="shared" si="203"/>
        <v>66.5</v>
      </c>
      <c r="Q1287" s="9">
        <f t="shared" si="204"/>
        <v>18.725000000000001</v>
      </c>
      <c r="R1287" s="9">
        <f t="shared" si="205"/>
        <v>21.625</v>
      </c>
      <c r="S1287" s="9">
        <f t="shared" si="206"/>
        <v>33.674999999999997</v>
      </c>
      <c r="T1287" s="9">
        <f t="shared" si="207"/>
        <v>22.875</v>
      </c>
      <c r="U1287" s="8">
        <f t="shared" si="208"/>
        <v>24.675000000000001</v>
      </c>
      <c r="V1287" s="8">
        <f t="shared" si="209"/>
        <v>24.225000000000001</v>
      </c>
    </row>
    <row r="1288" spans="1:22" ht="13.5" x14ac:dyDescent="0.25">
      <c r="A1288" s="3">
        <f>RSI!A1288</f>
        <v>43885</v>
      </c>
      <c r="B1288" s="2">
        <f>RSI!B1288</f>
        <v>6.9679000000000002</v>
      </c>
      <c r="C1288" s="2">
        <f>RSI!I1288</f>
        <v>34.186776133407506</v>
      </c>
      <c r="D1288" s="2">
        <f>MACD!E1288</f>
        <v>6.7314256472188028E-2</v>
      </c>
      <c r="E1288" s="2">
        <f>MACD!F1288</f>
        <v>4.8798018985864597E-2</v>
      </c>
      <c r="F1288" s="2">
        <f>'Moving Avg'!D1288</f>
        <v>7.1648399999999999</v>
      </c>
      <c r="G1288" s="2">
        <f>'Moving Avg'!F1288</f>
        <v>7.2628449999999987</v>
      </c>
      <c r="H1288" s="2">
        <f>'Moving Avg'!G1288</f>
        <v>7.342098</v>
      </c>
      <c r="I1288" s="2">
        <f>'Moving Avg'!H1288</f>
        <v>7.6441255000000083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  <c r="M1288" s="8">
        <f t="shared" si="200"/>
        <v>25</v>
      </c>
      <c r="N1288" s="8">
        <f t="shared" si="201"/>
        <v>0</v>
      </c>
      <c r="O1288" s="8">
        <f t="shared" si="202"/>
        <v>0</v>
      </c>
      <c r="P1288" s="8">
        <f t="shared" si="203"/>
        <v>0</v>
      </c>
      <c r="Q1288" s="9">
        <f t="shared" si="204"/>
        <v>8.75</v>
      </c>
      <c r="R1288" s="9">
        <f t="shared" si="205"/>
        <v>5</v>
      </c>
      <c r="S1288" s="9">
        <f t="shared" si="206"/>
        <v>3.75</v>
      </c>
      <c r="T1288" s="9">
        <f t="shared" si="207"/>
        <v>6.25</v>
      </c>
      <c r="U1288" s="8">
        <f t="shared" si="208"/>
        <v>5.833333333333333</v>
      </c>
      <c r="V1288" s="8">
        <f t="shared" si="209"/>
        <v>5.9375</v>
      </c>
    </row>
    <row r="1289" spans="1:22" ht="13.5" x14ac:dyDescent="0.25">
      <c r="A1289" s="3">
        <f>RSI!A1289</f>
        <v>43886</v>
      </c>
      <c r="B1289" s="2">
        <f>RSI!B1289</f>
        <v>6.9679000000000002</v>
      </c>
      <c r="C1289" s="2">
        <f>RSI!I1289</f>
        <v>34.186776133407491</v>
      </c>
      <c r="D1289" s="2">
        <f>MACD!E1289</f>
        <v>6.410824165474871E-2</v>
      </c>
      <c r="E1289" s="2">
        <f>MACD!F1289</f>
        <v>5.1860063519641425E-2</v>
      </c>
      <c r="F1289" s="2">
        <f>'Moving Avg'!D1289</f>
        <v>7.1216999999999997</v>
      </c>
      <c r="G1289" s="2">
        <f>'Moving Avg'!F1289</f>
        <v>7.245495</v>
      </c>
      <c r="H1289" s="2">
        <f>'Moving Avg'!G1289</f>
        <v>7.3342199999999993</v>
      </c>
      <c r="I1289" s="2">
        <f>'Moving Avg'!H1289</f>
        <v>7.6377015000000084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  <c r="M1289" s="8">
        <f t="shared" si="200"/>
        <v>25</v>
      </c>
      <c r="N1289" s="8">
        <f t="shared" si="201"/>
        <v>0</v>
      </c>
      <c r="O1289" s="8">
        <f t="shared" si="202"/>
        <v>0</v>
      </c>
      <c r="P1289" s="8">
        <f t="shared" si="203"/>
        <v>0</v>
      </c>
      <c r="Q1289" s="9">
        <f t="shared" si="204"/>
        <v>8.75</v>
      </c>
      <c r="R1289" s="9">
        <f t="shared" si="205"/>
        <v>5</v>
      </c>
      <c r="S1289" s="9">
        <f t="shared" si="206"/>
        <v>3.75</v>
      </c>
      <c r="T1289" s="9">
        <f t="shared" si="207"/>
        <v>6.25</v>
      </c>
      <c r="U1289" s="8">
        <f t="shared" si="208"/>
        <v>5.833333333333333</v>
      </c>
      <c r="V1289" s="8">
        <f t="shared" si="209"/>
        <v>5.9375</v>
      </c>
    </row>
    <row r="1290" spans="1:22" ht="13.5" x14ac:dyDescent="0.25">
      <c r="A1290" s="3">
        <f>RSI!A1290</f>
        <v>43887</v>
      </c>
      <c r="B1290" s="2">
        <f>RSI!B1290</f>
        <v>6.9679000000000002</v>
      </c>
      <c r="C1290" s="2">
        <f>RSI!I1290</f>
        <v>34.186776133407477</v>
      </c>
      <c r="D1290" s="2">
        <f>MACD!E1290</f>
        <v>7.0432210197726164E-2</v>
      </c>
      <c r="E1290" s="2">
        <f>MACD!F1290</f>
        <v>5.5574492855258374E-2</v>
      </c>
      <c r="F1290" s="2">
        <f>'Moving Avg'!D1290</f>
        <v>7.0785600000000004</v>
      </c>
      <c r="G1290" s="2">
        <f>'Moving Avg'!F1290</f>
        <v>7.2281449999999978</v>
      </c>
      <c r="H1290" s="2">
        <f>'Moving Avg'!G1290</f>
        <v>7.3272799999999982</v>
      </c>
      <c r="I1290" s="2">
        <f>'Moving Avg'!H1290</f>
        <v>7.6313710000000095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  <c r="M1290" s="8">
        <f t="shared" si="200"/>
        <v>25</v>
      </c>
      <c r="N1290" s="8">
        <f t="shared" si="201"/>
        <v>0</v>
      </c>
      <c r="O1290" s="8">
        <f t="shared" si="202"/>
        <v>0</v>
      </c>
      <c r="P1290" s="8">
        <f t="shared" si="203"/>
        <v>0</v>
      </c>
      <c r="Q1290" s="9">
        <f t="shared" si="204"/>
        <v>8.75</v>
      </c>
      <c r="R1290" s="9">
        <f t="shared" si="205"/>
        <v>5</v>
      </c>
      <c r="S1290" s="9">
        <f t="shared" si="206"/>
        <v>3.75</v>
      </c>
      <c r="T1290" s="9">
        <f t="shared" si="207"/>
        <v>6.25</v>
      </c>
      <c r="U1290" s="8">
        <f t="shared" si="208"/>
        <v>5.833333333333333</v>
      </c>
      <c r="V1290" s="8">
        <f t="shared" si="209"/>
        <v>5.9375</v>
      </c>
    </row>
    <row r="1291" spans="1:22" ht="13.5" x14ac:dyDescent="0.25">
      <c r="A1291" s="3">
        <f>RSI!A1291</f>
        <v>43888</v>
      </c>
      <c r="B1291" s="2">
        <f>RSI!B1291</f>
        <v>6.9303999999999997</v>
      </c>
      <c r="C1291" s="2">
        <f>RSI!I1291</f>
        <v>32.740280280936716</v>
      </c>
      <c r="D1291" s="2">
        <f>MACD!E1291</f>
        <v>8.0247487999800526E-2</v>
      </c>
      <c r="E1291" s="2">
        <f>MACD!F1291</f>
        <v>6.050909188416681E-2</v>
      </c>
      <c r="F1291" s="2">
        <f>'Moving Avg'!D1291</f>
        <v>7.0016599999999993</v>
      </c>
      <c r="G1291" s="2">
        <f>'Moving Avg'!F1291</f>
        <v>7.2089199999999991</v>
      </c>
      <c r="H1291" s="2">
        <f>'Moving Avg'!G1291</f>
        <v>7.3197779999999986</v>
      </c>
      <c r="I1291" s="2">
        <f>'Moving Avg'!H1291</f>
        <v>7.6245250000000091</v>
      </c>
      <c r="J1291" s="6" t="str">
        <f>OBV!F1291</f>
        <v>BEARISH</v>
      </c>
      <c r="K1291" s="6" t="str">
        <f>OBV!G1291</f>
        <v>WEAK</v>
      </c>
      <c r="L1291" s="6" t="str">
        <f>OBV!H1291</f>
        <v>CONFIRMED BEARISH</v>
      </c>
      <c r="M1291" s="8">
        <f t="shared" si="200"/>
        <v>25</v>
      </c>
      <c r="N1291" s="8">
        <f t="shared" si="201"/>
        <v>0</v>
      </c>
      <c r="O1291" s="8">
        <f t="shared" si="202"/>
        <v>0</v>
      </c>
      <c r="P1291" s="8">
        <f t="shared" si="203"/>
        <v>0</v>
      </c>
      <c r="Q1291" s="9">
        <f t="shared" si="204"/>
        <v>8.75</v>
      </c>
      <c r="R1291" s="9">
        <f t="shared" si="205"/>
        <v>5</v>
      </c>
      <c r="S1291" s="9">
        <f t="shared" si="206"/>
        <v>3.75</v>
      </c>
      <c r="T1291" s="9">
        <f t="shared" si="207"/>
        <v>6.25</v>
      </c>
      <c r="U1291" s="8">
        <f t="shared" si="208"/>
        <v>5.833333333333333</v>
      </c>
      <c r="V1291" s="8">
        <f t="shared" si="209"/>
        <v>5.9375</v>
      </c>
    </row>
    <row r="1292" spans="1:22" ht="13.5" x14ac:dyDescent="0.25">
      <c r="A1292" s="3">
        <f>RSI!A1292</f>
        <v>43889</v>
      </c>
      <c r="B1292" s="2">
        <f>RSI!B1292</f>
        <v>7.0335999999999999</v>
      </c>
      <c r="C1292" s="2">
        <f>RSI!I1292</f>
        <v>40.234749829863738</v>
      </c>
      <c r="D1292" s="2">
        <f>MACD!E1292</f>
        <v>9.7122164477211115E-2</v>
      </c>
      <c r="E1292" s="2">
        <f>MACD!F1292</f>
        <v>6.7831706402775679E-2</v>
      </c>
      <c r="F1292" s="2">
        <f>'Moving Avg'!D1292</f>
        <v>6.9735399999999998</v>
      </c>
      <c r="G1292" s="2">
        <f>'Moving Avg'!F1292</f>
        <v>7.1967299999999996</v>
      </c>
      <c r="H1292" s="2">
        <f>'Moving Avg'!G1292</f>
        <v>7.312275999999998</v>
      </c>
      <c r="I1292" s="2">
        <f>'Moving Avg'!H1292</f>
        <v>7.6181950000000089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0</v>
      </c>
      <c r="O1292" s="8">
        <f t="shared" si="202"/>
        <v>0</v>
      </c>
      <c r="P1292" s="8">
        <f t="shared" si="203"/>
        <v>16.5</v>
      </c>
      <c r="Q1292" s="9">
        <f t="shared" si="204"/>
        <v>11.225</v>
      </c>
      <c r="R1292" s="9">
        <f t="shared" si="205"/>
        <v>9.125</v>
      </c>
      <c r="S1292" s="9">
        <f t="shared" si="206"/>
        <v>11.175000000000001</v>
      </c>
      <c r="T1292" s="9">
        <f t="shared" si="207"/>
        <v>10.375</v>
      </c>
      <c r="U1292" s="8">
        <f t="shared" si="208"/>
        <v>10.508333333333335</v>
      </c>
      <c r="V1292" s="8">
        <f t="shared" si="209"/>
        <v>10.475000000000001</v>
      </c>
    </row>
    <row r="1293" spans="1:22" ht="13.5" x14ac:dyDescent="0.25">
      <c r="A1293" s="3">
        <f>RSI!A1293</f>
        <v>43892</v>
      </c>
      <c r="B1293" s="2">
        <f>RSI!B1293</f>
        <v>7.0335999999999999</v>
      </c>
      <c r="C1293" s="2">
        <f>RSI!I1293</f>
        <v>40.234749829863738</v>
      </c>
      <c r="D1293" s="2">
        <f>MACD!E1293</f>
        <v>0.1124419575637603</v>
      </c>
      <c r="E1293" s="2">
        <f>MACD!F1293</f>
        <v>7.6753756634972609E-2</v>
      </c>
      <c r="F1293" s="2">
        <f>'Moving Avg'!D1293</f>
        <v>6.9866799999999998</v>
      </c>
      <c r="G1293" s="2">
        <f>'Moving Avg'!F1293</f>
        <v>7.1826650000000001</v>
      </c>
      <c r="H1293" s="2">
        <f>'Moving Avg'!G1293</f>
        <v>7.304961999999998</v>
      </c>
      <c r="I1293" s="2">
        <f>'Moving Avg'!H1293</f>
        <v>7.6111615000000077</v>
      </c>
      <c r="J1293" s="6" t="str">
        <f>OBV!F1293</f>
        <v>BULLISH</v>
      </c>
      <c r="K1293" s="6" t="str">
        <f>OBV!G1293</f>
        <v>STRONG</v>
      </c>
      <c r="L1293" s="6" t="str">
        <f>OBV!H1293</f>
        <v>CONFIRMED BULLISH</v>
      </c>
      <c r="M1293" s="8">
        <f t="shared" si="200"/>
        <v>25</v>
      </c>
      <c r="N1293" s="8">
        <f t="shared" si="201"/>
        <v>0</v>
      </c>
      <c r="O1293" s="8">
        <f t="shared" si="202"/>
        <v>0</v>
      </c>
      <c r="P1293" s="8">
        <f t="shared" si="203"/>
        <v>100</v>
      </c>
      <c r="Q1293" s="9">
        <f t="shared" si="204"/>
        <v>23.75</v>
      </c>
      <c r="R1293" s="9">
        <f t="shared" si="205"/>
        <v>30</v>
      </c>
      <c r="S1293" s="9">
        <f t="shared" si="206"/>
        <v>48.75</v>
      </c>
      <c r="T1293" s="9">
        <f t="shared" si="207"/>
        <v>31.25</v>
      </c>
      <c r="U1293" s="8">
        <f t="shared" si="208"/>
        <v>34.166666666666664</v>
      </c>
      <c r="V1293" s="8">
        <f t="shared" si="209"/>
        <v>33.4375</v>
      </c>
    </row>
    <row r="1294" spans="1:22" ht="13.5" x14ac:dyDescent="0.25">
      <c r="A1294" s="3">
        <f>RSI!A1294</f>
        <v>43893</v>
      </c>
      <c r="B1294" s="2">
        <f>RSI!B1294</f>
        <v>7.0148000000000001</v>
      </c>
      <c r="C1294" s="2">
        <f>RSI!I1294</f>
        <v>39.309350391118741</v>
      </c>
      <c r="D1294" s="2">
        <f>MACD!E1294</f>
        <v>0.10756154522343664</v>
      </c>
      <c r="E1294" s="2">
        <f>MACD!F1294</f>
        <v>8.2915314352665415E-2</v>
      </c>
      <c r="F1294" s="2">
        <f>'Moving Avg'!D1294</f>
        <v>6.9960599999999999</v>
      </c>
      <c r="G1294" s="2">
        <f>'Moving Avg'!F1294</f>
        <v>7.1676600000000006</v>
      </c>
      <c r="H1294" s="2">
        <f>'Moving Avg'!G1294</f>
        <v>7.297083999999999</v>
      </c>
      <c r="I1294" s="2">
        <f>'Moving Avg'!H1294</f>
        <v>7.6040340000000075</v>
      </c>
      <c r="J1294" s="6" t="str">
        <f>OBV!F1294</f>
        <v>BULLISH</v>
      </c>
      <c r="K1294" s="6" t="str">
        <f>OBV!G1294</f>
        <v>STRONG</v>
      </c>
      <c r="L1294" s="6" t="str">
        <f>OBV!H1294</f>
        <v>CONFIRMED BULLISH</v>
      </c>
      <c r="M1294" s="8">
        <f t="shared" si="200"/>
        <v>25</v>
      </c>
      <c r="N1294" s="8">
        <f t="shared" si="201"/>
        <v>0</v>
      </c>
      <c r="O1294" s="8">
        <f t="shared" si="202"/>
        <v>0</v>
      </c>
      <c r="P1294" s="8">
        <f t="shared" si="203"/>
        <v>100</v>
      </c>
      <c r="Q1294" s="9">
        <f t="shared" si="204"/>
        <v>23.75</v>
      </c>
      <c r="R1294" s="9">
        <f t="shared" si="205"/>
        <v>30</v>
      </c>
      <c r="S1294" s="9">
        <f t="shared" si="206"/>
        <v>48.75</v>
      </c>
      <c r="T1294" s="9">
        <f t="shared" si="207"/>
        <v>31.25</v>
      </c>
      <c r="U1294" s="8">
        <f t="shared" si="208"/>
        <v>34.166666666666664</v>
      </c>
      <c r="V1294" s="8">
        <f t="shared" si="209"/>
        <v>33.4375</v>
      </c>
    </row>
    <row r="1295" spans="1:22" ht="13.5" x14ac:dyDescent="0.25">
      <c r="A1295" s="3">
        <f>RSI!A1295</f>
        <v>43894</v>
      </c>
      <c r="B1295" s="2">
        <f>RSI!B1295</f>
        <v>7.0053999999999998</v>
      </c>
      <c r="C1295" s="2">
        <f>RSI!I1295</f>
        <v>38.828474567515585</v>
      </c>
      <c r="D1295" s="2">
        <f>MACD!E1295</f>
        <v>0.10513203076622002</v>
      </c>
      <c r="E1295" s="2">
        <f>MACD!F1295</f>
        <v>8.7358657635376341E-2</v>
      </c>
      <c r="F1295" s="2">
        <f>'Moving Avg'!D1295</f>
        <v>7.0035600000000002</v>
      </c>
      <c r="G1295" s="2">
        <f>'Moving Avg'!F1295</f>
        <v>7.1521850000000011</v>
      </c>
      <c r="H1295" s="2">
        <f>'Moving Avg'!G1295</f>
        <v>7.2890179999999987</v>
      </c>
      <c r="I1295" s="2">
        <f>'Moving Avg'!H1295</f>
        <v>7.596859500000007</v>
      </c>
      <c r="J1295" s="6" t="str">
        <f>OBV!F1295</f>
        <v>BEARISH</v>
      </c>
      <c r="K1295" s="6" t="str">
        <f>OBV!G1295</f>
        <v>WEAK</v>
      </c>
      <c r="L1295" s="6" t="str">
        <f>OBV!H1295</f>
        <v>BEARISH DIVERGENCE</v>
      </c>
      <c r="M1295" s="8">
        <f t="shared" si="200"/>
        <v>25</v>
      </c>
      <c r="N1295" s="8">
        <f t="shared" si="201"/>
        <v>0</v>
      </c>
      <c r="O1295" s="8">
        <f t="shared" si="202"/>
        <v>0</v>
      </c>
      <c r="P1295" s="8">
        <f t="shared" si="203"/>
        <v>0</v>
      </c>
      <c r="Q1295" s="9">
        <f t="shared" si="204"/>
        <v>8.75</v>
      </c>
      <c r="R1295" s="9">
        <f t="shared" si="205"/>
        <v>5</v>
      </c>
      <c r="S1295" s="9">
        <f t="shared" si="206"/>
        <v>3.75</v>
      </c>
      <c r="T1295" s="9">
        <f t="shared" si="207"/>
        <v>6.25</v>
      </c>
      <c r="U1295" s="8">
        <f t="shared" si="208"/>
        <v>5.833333333333333</v>
      </c>
      <c r="V1295" s="8">
        <f t="shared" si="209"/>
        <v>5.9375</v>
      </c>
    </row>
    <row r="1296" spans="1:22" ht="13.5" x14ac:dyDescent="0.25">
      <c r="A1296" s="3">
        <f>RSI!A1296</f>
        <v>43895</v>
      </c>
      <c r="B1296" s="2">
        <f>RSI!B1296</f>
        <v>6.9398</v>
      </c>
      <c r="C1296" s="2">
        <f>RSI!I1296</f>
        <v>35.5592115049879</v>
      </c>
      <c r="D1296" s="2">
        <f>MACD!E1296</f>
        <v>0.12912050769271843</v>
      </c>
      <c r="E1296" s="2">
        <f>MACD!F1296</f>
        <v>9.5711027646844762E-2</v>
      </c>
      <c r="F1296" s="2">
        <f>'Moving Avg'!D1296</f>
        <v>7.0054400000000001</v>
      </c>
      <c r="G1296" s="2">
        <f>'Moving Avg'!F1296</f>
        <v>7.1292100000000005</v>
      </c>
      <c r="H1296" s="2">
        <f>'Moving Avg'!G1296</f>
        <v>7.2798279999999984</v>
      </c>
      <c r="I1296" s="2">
        <f>'Moving Avg'!H1296</f>
        <v>7.5894040000000071</v>
      </c>
      <c r="J1296" s="6" t="str">
        <f>OBV!F1296</f>
        <v>BEARISH</v>
      </c>
      <c r="K1296" s="6" t="str">
        <f>OBV!G1296</f>
        <v>WEAK</v>
      </c>
      <c r="L1296" s="6" t="str">
        <f>OBV!H1296</f>
        <v>BEARISH DIVERGENCE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0</v>
      </c>
      <c r="Q1296" s="9">
        <f t="shared" si="204"/>
        <v>8.75</v>
      </c>
      <c r="R1296" s="9">
        <f t="shared" si="205"/>
        <v>5</v>
      </c>
      <c r="S1296" s="9">
        <f t="shared" si="206"/>
        <v>3.75</v>
      </c>
      <c r="T1296" s="9">
        <f t="shared" si="207"/>
        <v>6.25</v>
      </c>
      <c r="U1296" s="8">
        <f t="shared" si="208"/>
        <v>5.833333333333333</v>
      </c>
      <c r="V1296" s="8">
        <f t="shared" si="209"/>
        <v>5.9375</v>
      </c>
    </row>
    <row r="1297" spans="1:22" ht="13.5" x14ac:dyDescent="0.25">
      <c r="A1297" s="3">
        <f>RSI!A1297</f>
        <v>43896</v>
      </c>
      <c r="B1297" s="2">
        <f>RSI!B1297</f>
        <v>6.8834999999999997</v>
      </c>
      <c r="C1297" s="2">
        <f>RSI!I1297</f>
        <v>32.991803809973618</v>
      </c>
      <c r="D1297" s="2">
        <f>MACD!E1297</f>
        <v>0.13324230006883298</v>
      </c>
      <c r="E1297" s="2">
        <f>MACD!F1297</f>
        <v>0.10321728213124241</v>
      </c>
      <c r="F1297" s="2">
        <f>'Moving Avg'!D1297</f>
        <v>6.9754199999999997</v>
      </c>
      <c r="G1297" s="2">
        <f>'Moving Avg'!F1297</f>
        <v>7.1076399999999991</v>
      </c>
      <c r="H1297" s="2">
        <f>'Moving Avg'!G1297</f>
        <v>7.2695119999999998</v>
      </c>
      <c r="I1297" s="2">
        <f>'Moving Avg'!H1297</f>
        <v>7.5825580000000068</v>
      </c>
      <c r="J1297" s="6" t="str">
        <f>OBV!F1297</f>
        <v>BEARISH</v>
      </c>
      <c r="K1297" s="6" t="str">
        <f>OBV!G1297</f>
        <v>WEAK</v>
      </c>
      <c r="L1297" s="6" t="str">
        <f>OBV!H1297</f>
        <v>CONFIRMED BEARISH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0</v>
      </c>
      <c r="Q1297" s="9">
        <f t="shared" si="204"/>
        <v>8.75</v>
      </c>
      <c r="R1297" s="9">
        <f t="shared" si="205"/>
        <v>5</v>
      </c>
      <c r="S1297" s="9">
        <f t="shared" si="206"/>
        <v>3.75</v>
      </c>
      <c r="T1297" s="9">
        <f t="shared" si="207"/>
        <v>6.25</v>
      </c>
      <c r="U1297" s="8">
        <f t="shared" si="208"/>
        <v>5.833333333333333</v>
      </c>
      <c r="V1297" s="8">
        <f t="shared" si="209"/>
        <v>5.9375</v>
      </c>
    </row>
    <row r="1298" spans="1:22" ht="13.5" x14ac:dyDescent="0.25">
      <c r="A1298" s="3">
        <f>RSI!A1298</f>
        <v>43899</v>
      </c>
      <c r="B1298" s="2">
        <f>RSI!B1298</f>
        <v>6.6772</v>
      </c>
      <c r="C1298" s="2">
        <f>RSI!I1298</f>
        <v>25.676215663520324</v>
      </c>
      <c r="D1298" s="2">
        <f>MACD!E1298</f>
        <v>0.12180903426585843</v>
      </c>
      <c r="E1298" s="2">
        <f>MACD!F1298</f>
        <v>0.10693563255816563</v>
      </c>
      <c r="F1298" s="2">
        <f>'Moving Avg'!D1298</f>
        <v>6.9041399999999999</v>
      </c>
      <c r="G1298" s="2">
        <f>'Moving Avg'!F1298</f>
        <v>7.0762250000000009</v>
      </c>
      <c r="H1298" s="2">
        <f>'Moving Avg'!G1298</f>
        <v>7.2552580000000004</v>
      </c>
      <c r="I1298" s="2">
        <f>'Moving Avg'!H1298</f>
        <v>7.5744930000000066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  <c r="M1298" s="8">
        <f t="shared" si="200"/>
        <v>50</v>
      </c>
      <c r="N1298" s="8">
        <f t="shared" si="201"/>
        <v>0</v>
      </c>
      <c r="O1298" s="8">
        <f t="shared" si="202"/>
        <v>0</v>
      </c>
      <c r="P1298" s="8">
        <f t="shared" si="203"/>
        <v>0</v>
      </c>
      <c r="Q1298" s="9">
        <f t="shared" si="204"/>
        <v>17.5</v>
      </c>
      <c r="R1298" s="9">
        <f t="shared" si="205"/>
        <v>10</v>
      </c>
      <c r="S1298" s="9">
        <f t="shared" si="206"/>
        <v>7.5</v>
      </c>
      <c r="T1298" s="9">
        <f t="shared" si="207"/>
        <v>12.5</v>
      </c>
      <c r="U1298" s="8">
        <f t="shared" si="208"/>
        <v>11.666666666666666</v>
      </c>
      <c r="V1298" s="8">
        <f t="shared" si="209"/>
        <v>11.875</v>
      </c>
    </row>
    <row r="1299" spans="1:22" ht="13.5" x14ac:dyDescent="0.25">
      <c r="A1299" s="3">
        <f>RSI!A1299</f>
        <v>43900</v>
      </c>
      <c r="B1299" s="2">
        <f>RSI!B1299</f>
        <v>6.8460000000000001</v>
      </c>
      <c r="C1299" s="2">
        <f>RSI!I1299</f>
        <v>37.824626886995233</v>
      </c>
      <c r="D1299" s="2">
        <f>MACD!E1299</f>
        <v>0.10227232704967282</v>
      </c>
      <c r="E1299" s="2">
        <f>MACD!F1299</f>
        <v>0.10600297145646707</v>
      </c>
      <c r="F1299" s="2">
        <f>'Moving Avg'!D1299</f>
        <v>6.8703799999999999</v>
      </c>
      <c r="G1299" s="2">
        <f>'Moving Avg'!F1299</f>
        <v>7.0598150000000004</v>
      </c>
      <c r="H1299" s="2">
        <f>'Moving Avg'!G1299</f>
        <v>7.2460679999999993</v>
      </c>
      <c r="I1299" s="2">
        <f>'Moving Avg'!H1299</f>
        <v>7.5674595000000071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  <c r="M1299" s="8">
        <f t="shared" si="200"/>
        <v>25</v>
      </c>
      <c r="N1299" s="8">
        <f t="shared" si="201"/>
        <v>45</v>
      </c>
      <c r="O1299" s="8">
        <f t="shared" si="202"/>
        <v>0</v>
      </c>
      <c r="P1299" s="8">
        <f t="shared" si="203"/>
        <v>0</v>
      </c>
      <c r="Q1299" s="9">
        <f t="shared" si="204"/>
        <v>24.5</v>
      </c>
      <c r="R1299" s="9">
        <f t="shared" si="205"/>
        <v>14</v>
      </c>
      <c r="S1299" s="9">
        <f t="shared" si="206"/>
        <v>10.5</v>
      </c>
      <c r="T1299" s="9">
        <f t="shared" si="207"/>
        <v>17.5</v>
      </c>
      <c r="U1299" s="8">
        <f t="shared" si="208"/>
        <v>16.333333333333332</v>
      </c>
      <c r="V1299" s="8">
        <f t="shared" si="209"/>
        <v>16.625</v>
      </c>
    </row>
    <row r="1300" spans="1:22" ht="13.5" x14ac:dyDescent="0.25">
      <c r="A1300" s="3">
        <f>RSI!A1300</f>
        <v>43901</v>
      </c>
      <c r="B1300" s="2">
        <f>RSI!B1300</f>
        <v>6.8929</v>
      </c>
      <c r="C1300" s="2">
        <f>RSI!I1300</f>
        <v>40.72369155400596</v>
      </c>
      <c r="D1300" s="2">
        <f>MACD!E1300</f>
        <v>8.371539316747878E-2</v>
      </c>
      <c r="E1300" s="2">
        <f>MACD!F1300</f>
        <v>0.10154545579866942</v>
      </c>
      <c r="F1300" s="2">
        <f>'Moving Avg'!D1300</f>
        <v>6.8478799999999991</v>
      </c>
      <c r="G1300" s="2">
        <f>'Moving Avg'!F1300</f>
        <v>7.0434049999999999</v>
      </c>
      <c r="H1300" s="2">
        <f>'Moving Avg'!G1300</f>
        <v>7.2357519999999989</v>
      </c>
      <c r="I1300" s="2">
        <f>'Moving Avg'!H1300</f>
        <v>7.5611760000000068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45</v>
      </c>
      <c r="O1300" s="8">
        <f t="shared" si="202"/>
        <v>0</v>
      </c>
      <c r="P1300" s="8">
        <f t="shared" si="203"/>
        <v>16.5</v>
      </c>
      <c r="Q1300" s="9">
        <f t="shared" si="204"/>
        <v>26.975000000000001</v>
      </c>
      <c r="R1300" s="9">
        <f t="shared" si="205"/>
        <v>18.125</v>
      </c>
      <c r="S1300" s="9">
        <f t="shared" si="206"/>
        <v>17.925000000000001</v>
      </c>
      <c r="T1300" s="9">
        <f t="shared" si="207"/>
        <v>21.625</v>
      </c>
      <c r="U1300" s="8">
        <f t="shared" si="208"/>
        <v>21.008333333333336</v>
      </c>
      <c r="V1300" s="8">
        <f t="shared" si="209"/>
        <v>21.162500000000001</v>
      </c>
    </row>
    <row r="1301" spans="1:22" ht="13.5" x14ac:dyDescent="0.25">
      <c r="A1301" s="3">
        <f>RSI!A1301</f>
        <v>43902</v>
      </c>
      <c r="B1301" s="2">
        <f>RSI!B1301</f>
        <v>6.8929</v>
      </c>
      <c r="C1301" s="2">
        <f>RSI!I1301</f>
        <v>40.72369155400596</v>
      </c>
      <c r="D1301" s="2">
        <f>MACD!E1301</f>
        <v>6.3307933366131053E-2</v>
      </c>
      <c r="E1301" s="2">
        <f>MACD!F1301</f>
        <v>9.3897951312161748E-2</v>
      </c>
      <c r="F1301" s="2">
        <f>'Moving Avg'!D1301</f>
        <v>6.8385000000000007</v>
      </c>
      <c r="G1301" s="2">
        <f>'Moving Avg'!F1301</f>
        <v>7.0269950000000012</v>
      </c>
      <c r="H1301" s="2">
        <f>'Moving Avg'!G1301</f>
        <v>7.2273119999999995</v>
      </c>
      <c r="I1301" s="2">
        <f>'Moving Avg'!H1301</f>
        <v>7.5556900000000073</v>
      </c>
      <c r="J1301" s="6" t="str">
        <f>OBV!F1301</f>
        <v>BULLISH</v>
      </c>
      <c r="K1301" s="6" t="str">
        <f>OBV!G1301</f>
        <v>NEUTRAL</v>
      </c>
      <c r="L1301" s="6" t="str">
        <f>OBV!H1301</f>
        <v>BULLISH DIVERGENCE</v>
      </c>
      <c r="M1301" s="8">
        <f t="shared" si="200"/>
        <v>25</v>
      </c>
      <c r="N1301" s="8">
        <f t="shared" si="201"/>
        <v>100</v>
      </c>
      <c r="O1301" s="8">
        <f t="shared" si="202"/>
        <v>0</v>
      </c>
      <c r="P1301" s="8">
        <f t="shared" si="203"/>
        <v>66.5</v>
      </c>
      <c r="Q1301" s="9">
        <f t="shared" si="204"/>
        <v>53.725000000000001</v>
      </c>
      <c r="R1301" s="9">
        <f t="shared" si="205"/>
        <v>41.625</v>
      </c>
      <c r="S1301" s="9">
        <f t="shared" si="206"/>
        <v>48.674999999999997</v>
      </c>
      <c r="T1301" s="9">
        <f t="shared" si="207"/>
        <v>47.875</v>
      </c>
      <c r="U1301" s="8">
        <f t="shared" si="208"/>
        <v>48.008333333333326</v>
      </c>
      <c r="V1301" s="8">
        <f t="shared" si="209"/>
        <v>47.974999999999994</v>
      </c>
    </row>
    <row r="1302" spans="1:22" ht="13.5" x14ac:dyDescent="0.25">
      <c r="A1302" s="3">
        <f>RSI!A1302</f>
        <v>43903</v>
      </c>
      <c r="B1302" s="2">
        <f>RSI!B1302</f>
        <v>6.6772</v>
      </c>
      <c r="C1302" s="2">
        <f>RSI!I1302</f>
        <v>32.612715282682473</v>
      </c>
      <c r="D1302" s="2">
        <f>MACD!E1302</f>
        <v>7.8879776161471682E-2</v>
      </c>
      <c r="E1302" s="2">
        <f>MACD!F1302</f>
        <v>9.089431628202374E-2</v>
      </c>
      <c r="F1302" s="2">
        <f>'Moving Avg'!D1302</f>
        <v>6.7972400000000004</v>
      </c>
      <c r="G1302" s="2">
        <f>'Moving Avg'!F1302</f>
        <v>6.9951100000000013</v>
      </c>
      <c r="H1302" s="2">
        <f>'Moving Avg'!G1302</f>
        <v>7.2145579999999994</v>
      </c>
      <c r="I1302" s="2">
        <f>'Moving Avg'!H1302</f>
        <v>7.5495005000000086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45</v>
      </c>
      <c r="O1302" s="8">
        <f t="shared" si="202"/>
        <v>0</v>
      </c>
      <c r="P1302" s="8">
        <f t="shared" si="203"/>
        <v>16.5</v>
      </c>
      <c r="Q1302" s="9">
        <f t="shared" si="204"/>
        <v>26.975000000000001</v>
      </c>
      <c r="R1302" s="9">
        <f t="shared" si="205"/>
        <v>18.125</v>
      </c>
      <c r="S1302" s="9">
        <f t="shared" si="206"/>
        <v>17.925000000000001</v>
      </c>
      <c r="T1302" s="9">
        <f t="shared" si="207"/>
        <v>21.625</v>
      </c>
      <c r="U1302" s="8">
        <f t="shared" si="208"/>
        <v>21.008333333333336</v>
      </c>
      <c r="V1302" s="8">
        <f t="shared" si="209"/>
        <v>21.162500000000001</v>
      </c>
    </row>
    <row r="1303" spans="1:22" ht="13.5" x14ac:dyDescent="0.25">
      <c r="A1303" s="3">
        <f>RSI!A1303</f>
        <v>43906</v>
      </c>
      <c r="B1303" s="2">
        <f>RSI!B1303</f>
        <v>6.4802999999999997</v>
      </c>
      <c r="C1303" s="2">
        <f>RSI!I1303</f>
        <v>27.272783481031013</v>
      </c>
      <c r="D1303" s="2">
        <f>MACD!E1303</f>
        <v>0.10882774671438611</v>
      </c>
      <c r="E1303" s="2">
        <f>MACD!F1303</f>
        <v>9.4481002368496214E-2</v>
      </c>
      <c r="F1303" s="2">
        <f>'Moving Avg'!D1303</f>
        <v>6.7578599999999991</v>
      </c>
      <c r="G1303" s="2">
        <f>'Moving Avg'!F1303</f>
        <v>6.9533800000000001</v>
      </c>
      <c r="H1303" s="2">
        <f>'Moving Avg'!G1303</f>
        <v>7.1967400000000001</v>
      </c>
      <c r="I1303" s="2">
        <f>'Moving Avg'!H1303</f>
        <v>7.5425140000000077</v>
      </c>
      <c r="J1303" s="6" t="str">
        <f>OBV!F1303</f>
        <v>BULLISH</v>
      </c>
      <c r="K1303" s="6" t="str">
        <f>OBV!G1303</f>
        <v>STRONG</v>
      </c>
      <c r="L1303" s="6" t="str">
        <f>OBV!H1303</f>
        <v>BULLISH DIVERGENCE</v>
      </c>
      <c r="M1303" s="8">
        <f t="shared" si="200"/>
        <v>50</v>
      </c>
      <c r="N1303" s="8">
        <f t="shared" si="201"/>
        <v>0</v>
      </c>
      <c r="O1303" s="8">
        <f t="shared" si="202"/>
        <v>0</v>
      </c>
      <c r="P1303" s="8">
        <f t="shared" si="203"/>
        <v>83</v>
      </c>
      <c r="Q1303" s="9">
        <f t="shared" si="204"/>
        <v>29.95</v>
      </c>
      <c r="R1303" s="9">
        <f t="shared" si="205"/>
        <v>30.75</v>
      </c>
      <c r="S1303" s="9">
        <f t="shared" si="206"/>
        <v>44.85</v>
      </c>
      <c r="T1303" s="9">
        <f t="shared" si="207"/>
        <v>33.25</v>
      </c>
      <c r="U1303" s="8">
        <f t="shared" si="208"/>
        <v>35.183333333333337</v>
      </c>
      <c r="V1303" s="8">
        <f t="shared" si="209"/>
        <v>34.700000000000003</v>
      </c>
    </row>
    <row r="1304" spans="1:22" ht="13.5" x14ac:dyDescent="0.25">
      <c r="A1304" s="3">
        <f>RSI!A1304</f>
        <v>43907</v>
      </c>
      <c r="B1304" s="2">
        <f>RSI!B1304</f>
        <v>6.2739000000000003</v>
      </c>
      <c r="C1304" s="2">
        <f>RSI!I1304</f>
        <v>23.018103083359208</v>
      </c>
      <c r="D1304" s="2">
        <f>MACD!E1304</f>
        <v>0.14975304846707527</v>
      </c>
      <c r="E1304" s="2">
        <f>MACD!F1304</f>
        <v>0.10553541158821203</v>
      </c>
      <c r="F1304" s="2">
        <f>'Moving Avg'!D1304</f>
        <v>6.64344</v>
      </c>
      <c r="G1304" s="2">
        <f>'Moving Avg'!F1304</f>
        <v>6.907894999999999</v>
      </c>
      <c r="H1304" s="2">
        <f>'Moving Avg'!G1304</f>
        <v>7.1749820000000009</v>
      </c>
      <c r="I1304" s="2">
        <f>'Moving Avg'!H1304</f>
        <v>7.5349645000000081</v>
      </c>
      <c r="J1304" s="6" t="str">
        <f>OBV!F1304</f>
        <v>BEARISH</v>
      </c>
      <c r="K1304" s="6" t="str">
        <f>OBV!G1304</f>
        <v>WEAK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0</v>
      </c>
      <c r="Q1304" s="9">
        <f t="shared" si="204"/>
        <v>17.5</v>
      </c>
      <c r="R1304" s="9">
        <f t="shared" si="205"/>
        <v>10</v>
      </c>
      <c r="S1304" s="9">
        <f t="shared" si="206"/>
        <v>7.5</v>
      </c>
      <c r="T1304" s="9">
        <f t="shared" si="207"/>
        <v>12.5</v>
      </c>
      <c r="U1304" s="8">
        <f t="shared" si="208"/>
        <v>11.666666666666666</v>
      </c>
      <c r="V1304" s="8">
        <f t="shared" si="209"/>
        <v>11.875</v>
      </c>
    </row>
    <row r="1305" spans="1:22" ht="13.5" x14ac:dyDescent="0.25">
      <c r="A1305" s="3">
        <f>RSI!A1305</f>
        <v>43908</v>
      </c>
      <c r="B1305" s="2">
        <f>RSI!B1305</f>
        <v>6.4520999999999997</v>
      </c>
      <c r="C1305" s="2">
        <f>RSI!I1305</f>
        <v>32.769885815988843</v>
      </c>
      <c r="D1305" s="2">
        <f>MACD!E1305</f>
        <v>0.17390759487197904</v>
      </c>
      <c r="E1305" s="2">
        <f>MACD!F1305</f>
        <v>0.11920984824496544</v>
      </c>
      <c r="F1305" s="2">
        <f>'Moving Avg'!D1305</f>
        <v>6.5552800000000007</v>
      </c>
      <c r="G1305" s="2">
        <f>'Moving Avg'!F1305</f>
        <v>6.8713199999999999</v>
      </c>
      <c r="H1305" s="2">
        <f>'Moving Avg'!G1305</f>
        <v>7.160540000000001</v>
      </c>
      <c r="I1305" s="2">
        <f>'Moving Avg'!H1305</f>
        <v>7.5276025000000084</v>
      </c>
      <c r="J1305" s="6" t="str">
        <f>OBV!F1305</f>
        <v>BEARISH</v>
      </c>
      <c r="K1305" s="6" t="str">
        <f>OBV!G1305</f>
        <v>WEAK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0</v>
      </c>
      <c r="Q1305" s="9">
        <f t="shared" si="204"/>
        <v>8.75</v>
      </c>
      <c r="R1305" s="9">
        <f t="shared" si="205"/>
        <v>5</v>
      </c>
      <c r="S1305" s="9">
        <f t="shared" si="206"/>
        <v>3.75</v>
      </c>
      <c r="T1305" s="9">
        <f t="shared" si="207"/>
        <v>6.25</v>
      </c>
      <c r="U1305" s="8">
        <f t="shared" si="208"/>
        <v>5.833333333333333</v>
      </c>
      <c r="V1305" s="8">
        <f t="shared" si="209"/>
        <v>5.9375</v>
      </c>
    </row>
    <row r="1306" spans="1:22" ht="13.5" x14ac:dyDescent="0.25">
      <c r="A1306" s="3">
        <f>RSI!A1306</f>
        <v>43909</v>
      </c>
      <c r="B1306" s="2">
        <f>RSI!B1306</f>
        <v>6.6303000000000001</v>
      </c>
      <c r="C1306" s="2">
        <f>RSI!I1306</f>
        <v>40.840467298405656</v>
      </c>
      <c r="D1306" s="2">
        <f>MACD!E1306</f>
        <v>0.1738633495211559</v>
      </c>
      <c r="E1306" s="2">
        <f>MACD!F1306</f>
        <v>0.13014054850020354</v>
      </c>
      <c r="F1306" s="2">
        <f>'Moving Avg'!D1306</f>
        <v>6.5027599999999994</v>
      </c>
      <c r="G1306" s="2">
        <f>'Moving Avg'!F1306</f>
        <v>6.837089999999999</v>
      </c>
      <c r="H1306" s="2">
        <f>'Moving Avg'!G1306</f>
        <v>7.1517240000000006</v>
      </c>
      <c r="I1306" s="2">
        <f>'Moving Avg'!H1306</f>
        <v>7.5211315000000081</v>
      </c>
      <c r="J1306" s="6" t="str">
        <f>OBV!F1306</f>
        <v>BULLISH</v>
      </c>
      <c r="K1306" s="6" t="str">
        <f>OBV!G1306</f>
        <v>STRONG</v>
      </c>
      <c r="L1306" s="6" t="str">
        <f>OBV!H1306</f>
        <v>BULLISH DIVERGENCE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83</v>
      </c>
      <c r="Q1306" s="9">
        <f t="shared" si="204"/>
        <v>21.2</v>
      </c>
      <c r="R1306" s="9">
        <f t="shared" si="205"/>
        <v>25.75</v>
      </c>
      <c r="S1306" s="9">
        <f t="shared" si="206"/>
        <v>41.1</v>
      </c>
      <c r="T1306" s="9">
        <f t="shared" si="207"/>
        <v>27</v>
      </c>
      <c r="U1306" s="8">
        <f t="shared" si="208"/>
        <v>29.350000000000005</v>
      </c>
      <c r="V1306" s="8">
        <f t="shared" si="209"/>
        <v>28.762500000000003</v>
      </c>
    </row>
    <row r="1307" spans="1:22" ht="13.5" x14ac:dyDescent="0.25">
      <c r="A1307" s="3">
        <f>RSI!A1307</f>
        <v>43913</v>
      </c>
      <c r="B1307" s="2">
        <f>RSI!B1307</f>
        <v>6.6584000000000003</v>
      </c>
      <c r="C1307" s="2">
        <f>RSI!I1307</f>
        <v>42.02237803940902</v>
      </c>
      <c r="D1307" s="2">
        <f>MACD!E1307</f>
        <v>0.16463138123180698</v>
      </c>
      <c r="E1307" s="2">
        <f>MACD!F1307</f>
        <v>0.13703871504652423</v>
      </c>
      <c r="F1307" s="2">
        <f>'Moving Avg'!D1307</f>
        <v>6.4989999999999997</v>
      </c>
      <c r="G1307" s="2">
        <f>'Moving Avg'!F1307</f>
        <v>6.8113000000000001</v>
      </c>
      <c r="H1307" s="2">
        <f>'Moving Avg'!G1307</f>
        <v>7.1359680000000001</v>
      </c>
      <c r="I1307" s="2">
        <f>'Moving Avg'!H1307</f>
        <v>7.5157390000000079</v>
      </c>
      <c r="J1307" s="6" t="str">
        <f>OBV!F1307</f>
        <v>BULLISH</v>
      </c>
      <c r="K1307" s="6" t="str">
        <f>OBV!G1307</f>
        <v>STRONG</v>
      </c>
      <c r="L1307" s="6" t="str">
        <f>OBV!H1307</f>
        <v>BULLISH DIVERGENCE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83</v>
      </c>
      <c r="Q1307" s="9">
        <f t="shared" si="204"/>
        <v>21.2</v>
      </c>
      <c r="R1307" s="9">
        <f t="shared" si="205"/>
        <v>25.75</v>
      </c>
      <c r="S1307" s="9">
        <f t="shared" si="206"/>
        <v>41.1</v>
      </c>
      <c r="T1307" s="9">
        <f t="shared" si="207"/>
        <v>27</v>
      </c>
      <c r="U1307" s="8">
        <f t="shared" si="208"/>
        <v>29.350000000000005</v>
      </c>
      <c r="V1307" s="8">
        <f t="shared" si="209"/>
        <v>28.762500000000003</v>
      </c>
    </row>
    <row r="1308" spans="1:22" ht="13.5" x14ac:dyDescent="0.25">
      <c r="A1308" s="3">
        <f>RSI!A1308</f>
        <v>43914</v>
      </c>
      <c r="B1308" s="2">
        <f>RSI!B1308</f>
        <v>6.8554000000000004</v>
      </c>
      <c r="C1308" s="2">
        <f>RSI!I1308</f>
        <v>49.621292494417396</v>
      </c>
      <c r="D1308" s="2">
        <f>MACD!E1308</f>
        <v>0.1117564045808157</v>
      </c>
      <c r="E1308" s="2">
        <f>MACD!F1308</f>
        <v>0.13198225295338253</v>
      </c>
      <c r="F1308" s="2">
        <f>'Moving Avg'!D1308</f>
        <v>6.57402</v>
      </c>
      <c r="G1308" s="2">
        <f>'Moving Avg'!F1308</f>
        <v>6.8056750000000008</v>
      </c>
      <c r="H1308" s="2">
        <f>'Moving Avg'!G1308</f>
        <v>7.1241520000000005</v>
      </c>
      <c r="I1308" s="2">
        <f>'Moving Avg'!H1308</f>
        <v>7.5117065000000069</v>
      </c>
      <c r="J1308" s="6" t="str">
        <f>OBV!F1308</f>
        <v>BULLISH</v>
      </c>
      <c r="K1308" s="6" t="str">
        <f>OBV!G1308</f>
        <v>STRONG</v>
      </c>
      <c r="L1308" s="6" t="str">
        <f>OBV!H1308</f>
        <v>CONFIRMED BULLISH</v>
      </c>
      <c r="M1308" s="8">
        <f t="shared" si="200"/>
        <v>25</v>
      </c>
      <c r="N1308" s="8">
        <f t="shared" si="201"/>
        <v>100</v>
      </c>
      <c r="O1308" s="8">
        <f t="shared" si="202"/>
        <v>0</v>
      </c>
      <c r="P1308" s="8">
        <f t="shared" si="203"/>
        <v>100</v>
      </c>
      <c r="Q1308" s="9">
        <f t="shared" si="204"/>
        <v>58.75</v>
      </c>
      <c r="R1308" s="9">
        <f t="shared" si="205"/>
        <v>50</v>
      </c>
      <c r="S1308" s="9">
        <f t="shared" si="206"/>
        <v>63.75</v>
      </c>
      <c r="T1308" s="9">
        <f t="shared" si="207"/>
        <v>56.25</v>
      </c>
      <c r="U1308" s="8">
        <f t="shared" si="208"/>
        <v>57.5</v>
      </c>
      <c r="V1308" s="8">
        <f t="shared" si="209"/>
        <v>57.1875</v>
      </c>
    </row>
    <row r="1309" spans="1:22" ht="13.5" x14ac:dyDescent="0.25">
      <c r="A1309" s="3">
        <f>RSI!A1309</f>
        <v>43915</v>
      </c>
      <c r="B1309" s="2">
        <f>RSI!B1309</f>
        <v>7.0335999999999999</v>
      </c>
      <c r="C1309" s="2">
        <f>RSI!I1309</f>
        <v>55.325286847452041</v>
      </c>
      <c r="D1309" s="2">
        <f>MACD!E1309</f>
        <v>7.9795025101197403E-2</v>
      </c>
      <c r="E1309" s="2">
        <f>MACD!F1309</f>
        <v>0.12154480738294551</v>
      </c>
      <c r="F1309" s="2">
        <f>'Moving Avg'!D1309</f>
        <v>6.7259600000000006</v>
      </c>
      <c r="G1309" s="2">
        <f>'Moving Avg'!F1309</f>
        <v>6.8089600000000008</v>
      </c>
      <c r="H1309" s="2">
        <f>'Moving Avg'!G1309</f>
        <v>7.1129000000000007</v>
      </c>
      <c r="I1309" s="2">
        <f>'Moving Avg'!H1309</f>
        <v>7.5074395000000074</v>
      </c>
      <c r="J1309" s="6" t="str">
        <f>OBV!F1309</f>
        <v>BULLISH</v>
      </c>
      <c r="K1309" s="6" t="str">
        <f>OBV!G1309</f>
        <v>STRONG</v>
      </c>
      <c r="L1309" s="6" t="str">
        <f>OBV!H1309</f>
        <v>CONFIRMED BULLISH</v>
      </c>
      <c r="M1309" s="8">
        <f t="shared" si="200"/>
        <v>25</v>
      </c>
      <c r="N1309" s="8">
        <f t="shared" si="201"/>
        <v>100</v>
      </c>
      <c r="O1309" s="8">
        <f t="shared" si="202"/>
        <v>0</v>
      </c>
      <c r="P1309" s="8">
        <f t="shared" si="203"/>
        <v>100</v>
      </c>
      <c r="Q1309" s="9">
        <f t="shared" si="204"/>
        <v>58.75</v>
      </c>
      <c r="R1309" s="9">
        <f t="shared" si="205"/>
        <v>50</v>
      </c>
      <c r="S1309" s="9">
        <f t="shared" si="206"/>
        <v>63.75</v>
      </c>
      <c r="T1309" s="9">
        <f t="shared" si="207"/>
        <v>56.25</v>
      </c>
      <c r="U1309" s="8">
        <f t="shared" si="208"/>
        <v>57.5</v>
      </c>
      <c r="V1309" s="8">
        <f t="shared" si="209"/>
        <v>57.1875</v>
      </c>
    </row>
    <row r="1310" spans="1:22" ht="13.5" x14ac:dyDescent="0.25">
      <c r="A1310" s="3">
        <f>RSI!A1310</f>
        <v>43916</v>
      </c>
      <c r="B1310" s="2">
        <f>RSI!B1310</f>
        <v>7.2210999999999999</v>
      </c>
      <c r="C1310" s="2">
        <f>RSI!I1310</f>
        <v>60.405119008887667</v>
      </c>
      <c r="D1310" s="2">
        <f>MACD!E1310</f>
        <v>4.5033317245641413E-2</v>
      </c>
      <c r="E1310" s="2">
        <f>MACD!F1310</f>
        <v>0.10624250935548471</v>
      </c>
      <c r="F1310" s="2">
        <f>'Moving Avg'!D1310</f>
        <v>6.8797600000000001</v>
      </c>
      <c r="G1310" s="2">
        <f>'Moving Avg'!F1310</f>
        <v>6.8216200000000002</v>
      </c>
      <c r="H1310" s="2">
        <f>'Moving Avg'!G1310</f>
        <v>7.1063340000000004</v>
      </c>
      <c r="I1310" s="2">
        <f>'Moving Avg'!H1310</f>
        <v>7.5041570000000073</v>
      </c>
      <c r="J1310" s="6" t="str">
        <f>OBV!F1310</f>
        <v>BULLISH</v>
      </c>
      <c r="K1310" s="6" t="str">
        <f>OBV!G1310</f>
        <v>STRONG</v>
      </c>
      <c r="L1310" s="6" t="str">
        <f>OBV!H1310</f>
        <v>CONFIRMED BULLISH</v>
      </c>
      <c r="M1310" s="8">
        <f t="shared" si="200"/>
        <v>25</v>
      </c>
      <c r="N1310" s="8">
        <f t="shared" si="201"/>
        <v>100</v>
      </c>
      <c r="O1310" s="8">
        <f t="shared" si="202"/>
        <v>0</v>
      </c>
      <c r="P1310" s="8">
        <f t="shared" si="203"/>
        <v>100</v>
      </c>
      <c r="Q1310" s="9">
        <f t="shared" si="204"/>
        <v>58.75</v>
      </c>
      <c r="R1310" s="9">
        <f t="shared" si="205"/>
        <v>50</v>
      </c>
      <c r="S1310" s="9">
        <f t="shared" si="206"/>
        <v>63.75</v>
      </c>
      <c r="T1310" s="9">
        <f t="shared" si="207"/>
        <v>56.25</v>
      </c>
      <c r="U1310" s="8">
        <f t="shared" si="208"/>
        <v>57.5</v>
      </c>
      <c r="V1310" s="8">
        <f t="shared" si="209"/>
        <v>57.1875</v>
      </c>
    </row>
    <row r="1311" spans="1:22" ht="13.5" x14ac:dyDescent="0.25">
      <c r="A1311" s="3">
        <f>RSI!A1311</f>
        <v>43917</v>
      </c>
      <c r="B1311" s="2">
        <f>RSI!B1311</f>
        <v>7.0429000000000004</v>
      </c>
      <c r="C1311" s="2">
        <f>RSI!I1311</f>
        <v>54.108022313996337</v>
      </c>
      <c r="D1311" s="2">
        <f>MACD!E1311</f>
        <v>2.6744989811851916E-2</v>
      </c>
      <c r="E1311" s="2">
        <f>MACD!F1311</f>
        <v>9.0343005446758162E-2</v>
      </c>
      <c r="F1311" s="2">
        <f>'Moving Avg'!D1311</f>
        <v>6.9622799999999998</v>
      </c>
      <c r="G1311" s="2">
        <f>'Moving Avg'!F1311</f>
        <v>6.8272450000000005</v>
      </c>
      <c r="H1311" s="2">
        <f>'Moving Avg'!G1311</f>
        <v>7.097141999999999</v>
      </c>
      <c r="I1311" s="2">
        <f>'Moving Avg'!H1311</f>
        <v>7.5009215000000067</v>
      </c>
      <c r="J1311" s="6" t="str">
        <f>OBV!F1311</f>
        <v>BULLISH</v>
      </c>
      <c r="K1311" s="6" t="str">
        <f>OBV!G1311</f>
        <v>STRONG</v>
      </c>
      <c r="L1311" s="6" t="str">
        <f>OBV!H1311</f>
        <v>CONFIRMED BULLISH</v>
      </c>
      <c r="M1311" s="8">
        <f t="shared" si="200"/>
        <v>25</v>
      </c>
      <c r="N1311" s="8">
        <f t="shared" si="201"/>
        <v>100</v>
      </c>
      <c r="O1311" s="8">
        <f t="shared" si="202"/>
        <v>0</v>
      </c>
      <c r="P1311" s="8">
        <f t="shared" si="203"/>
        <v>100</v>
      </c>
      <c r="Q1311" s="9">
        <f t="shared" si="204"/>
        <v>58.75</v>
      </c>
      <c r="R1311" s="9">
        <f t="shared" si="205"/>
        <v>50</v>
      </c>
      <c r="S1311" s="9">
        <f t="shared" si="206"/>
        <v>63.75</v>
      </c>
      <c r="T1311" s="9">
        <f t="shared" si="207"/>
        <v>56.25</v>
      </c>
      <c r="U1311" s="8">
        <f t="shared" si="208"/>
        <v>57.5</v>
      </c>
      <c r="V1311" s="8">
        <f t="shared" si="209"/>
        <v>57.1875</v>
      </c>
    </row>
    <row r="1312" spans="1:22" ht="13.5" x14ac:dyDescent="0.25">
      <c r="A1312" s="3">
        <f>RSI!A1312</f>
        <v>43920</v>
      </c>
      <c r="B1312" s="2">
        <f>RSI!B1312</f>
        <v>7.0335999999999999</v>
      </c>
      <c r="C1312" s="2">
        <f>RSI!I1312</f>
        <v>53.792847803788774</v>
      </c>
      <c r="D1312" s="2">
        <f>MACD!E1312</f>
        <v>-2.2093386266607951E-2</v>
      </c>
      <c r="E1312" s="2">
        <f>MACD!F1312</f>
        <v>6.785572710408494E-2</v>
      </c>
      <c r="F1312" s="2">
        <f>'Moving Avg'!D1312</f>
        <v>7.0373199999999994</v>
      </c>
      <c r="G1312" s="2">
        <f>'Moving Avg'!F1312</f>
        <v>6.8272450000000005</v>
      </c>
      <c r="H1312" s="2">
        <f>'Moving Avg'!G1312</f>
        <v>7.0873899999999983</v>
      </c>
      <c r="I1312" s="2">
        <f>'Moving Avg'!H1312</f>
        <v>7.4976395000000062</v>
      </c>
      <c r="J1312" s="6" t="str">
        <f>OBV!F1312</f>
        <v>BULLISH</v>
      </c>
      <c r="K1312" s="6" t="str">
        <f>OBV!G1312</f>
        <v>STRONG</v>
      </c>
      <c r="L1312" s="6" t="str">
        <f>OBV!H1312</f>
        <v>CONFIRMED BULLISH</v>
      </c>
      <c r="M1312" s="8">
        <f t="shared" si="200"/>
        <v>25</v>
      </c>
      <c r="N1312" s="8">
        <f t="shared" si="201"/>
        <v>100</v>
      </c>
      <c r="O1312" s="8">
        <f t="shared" si="202"/>
        <v>0</v>
      </c>
      <c r="P1312" s="8">
        <f t="shared" si="203"/>
        <v>100</v>
      </c>
      <c r="Q1312" s="9">
        <f t="shared" si="204"/>
        <v>58.75</v>
      </c>
      <c r="R1312" s="9">
        <f t="shared" si="205"/>
        <v>50</v>
      </c>
      <c r="S1312" s="9">
        <f t="shared" si="206"/>
        <v>63.75</v>
      </c>
      <c r="T1312" s="9">
        <f t="shared" si="207"/>
        <v>56.25</v>
      </c>
      <c r="U1312" s="8">
        <f t="shared" si="208"/>
        <v>57.5</v>
      </c>
      <c r="V1312" s="8">
        <f t="shared" si="209"/>
        <v>57.1875</v>
      </c>
    </row>
    <row r="1313" spans="1:22" ht="13.5" x14ac:dyDescent="0.25">
      <c r="A1313" s="3">
        <f>RSI!A1313</f>
        <v>43921</v>
      </c>
      <c r="B1313" s="2">
        <f>RSI!B1313</f>
        <v>7.0242000000000004</v>
      </c>
      <c r="C1313" s="2">
        <f>RSI!I1313</f>
        <v>53.453926687433004</v>
      </c>
      <c r="D1313" s="2">
        <f>MACD!E1313</f>
        <v>-9.3762844604244222E-2</v>
      </c>
      <c r="E1313" s="2">
        <f>MACD!F1313</f>
        <v>3.5532012762419109E-2</v>
      </c>
      <c r="F1313" s="2">
        <f>'Moving Avg'!D1313</f>
        <v>7.0710800000000003</v>
      </c>
      <c r="G1313" s="2">
        <f>'Moving Avg'!F1313</f>
        <v>6.8267750000000005</v>
      </c>
      <c r="H1313" s="2">
        <f>'Moving Avg'!G1313</f>
        <v>7.077823999999997</v>
      </c>
      <c r="I1313" s="2">
        <f>'Moving Avg'!H1313</f>
        <v>7.494263500000006</v>
      </c>
      <c r="J1313" s="6" t="str">
        <f>OBV!F1313</f>
        <v>BEARISH</v>
      </c>
      <c r="K1313" s="6" t="str">
        <f>OBV!G1313</f>
        <v>WEAK</v>
      </c>
      <c r="L1313" s="6" t="str">
        <f>OBV!H1313</f>
        <v>BEARISH DIVERGENCE</v>
      </c>
      <c r="M1313" s="8">
        <f t="shared" si="200"/>
        <v>25</v>
      </c>
      <c r="N1313" s="8">
        <f t="shared" si="201"/>
        <v>100</v>
      </c>
      <c r="O1313" s="8">
        <f t="shared" si="202"/>
        <v>0</v>
      </c>
      <c r="P1313" s="8">
        <f t="shared" si="203"/>
        <v>0</v>
      </c>
      <c r="Q1313" s="9">
        <f t="shared" si="204"/>
        <v>43.75</v>
      </c>
      <c r="R1313" s="9">
        <f t="shared" si="205"/>
        <v>25</v>
      </c>
      <c r="S1313" s="9">
        <f t="shared" si="206"/>
        <v>18.75</v>
      </c>
      <c r="T1313" s="9">
        <f t="shared" si="207"/>
        <v>31.25</v>
      </c>
      <c r="U1313" s="8">
        <f t="shared" si="208"/>
        <v>29.166666666666668</v>
      </c>
      <c r="V1313" s="8">
        <f t="shared" si="209"/>
        <v>29.6875</v>
      </c>
    </row>
    <row r="1314" spans="1:22" ht="13.5" x14ac:dyDescent="0.25">
      <c r="A1314" s="3">
        <f>RSI!A1314</f>
        <v>43922</v>
      </c>
      <c r="B1314" s="2">
        <f>RSI!B1314</f>
        <v>7.0335999999999999</v>
      </c>
      <c r="C1314" s="2">
        <f>RSI!I1314</f>
        <v>53.767619832000463</v>
      </c>
      <c r="D1314" s="2">
        <f>MACD!E1314</f>
        <v>-0.18749404022940919</v>
      </c>
      <c r="E1314" s="2">
        <f>MACD!F1314</f>
        <v>-9.0731978359465532E-3</v>
      </c>
      <c r="F1314" s="2">
        <f>'Moving Avg'!D1314</f>
        <v>7.0710800000000003</v>
      </c>
      <c r="G1314" s="2">
        <f>'Moving Avg'!F1314</f>
        <v>6.8277150000000022</v>
      </c>
      <c r="H1314" s="2">
        <f>'Moving Avg'!G1314</f>
        <v>7.068445999999998</v>
      </c>
      <c r="I1314" s="2">
        <f>'Moving Avg'!H1314</f>
        <v>7.4901375000000057</v>
      </c>
      <c r="J1314" s="6" t="str">
        <f>OBV!F1314</f>
        <v>BEARISH</v>
      </c>
      <c r="K1314" s="6" t="str">
        <f>OBV!G1314</f>
        <v>WEAK</v>
      </c>
      <c r="L1314" s="6" t="str">
        <f>OBV!H1314</f>
        <v>NEUTRAL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0</v>
      </c>
      <c r="Q1314" s="9">
        <f t="shared" si="204"/>
        <v>43.75</v>
      </c>
      <c r="R1314" s="9">
        <f t="shared" si="205"/>
        <v>25</v>
      </c>
      <c r="S1314" s="9">
        <f t="shared" si="206"/>
        <v>18.75</v>
      </c>
      <c r="T1314" s="9">
        <f t="shared" si="207"/>
        <v>31.25</v>
      </c>
      <c r="U1314" s="8">
        <f t="shared" si="208"/>
        <v>29.166666666666668</v>
      </c>
      <c r="V1314" s="8">
        <f t="shared" si="209"/>
        <v>29.6875</v>
      </c>
    </row>
    <row r="1315" spans="1:22" ht="13.5" x14ac:dyDescent="0.25">
      <c r="A1315" s="3">
        <f>RSI!A1315</f>
        <v>43923</v>
      </c>
      <c r="B1315" s="2">
        <f>RSI!B1315</f>
        <v>7.0242000000000004</v>
      </c>
      <c r="C1315" s="2">
        <f>RSI!I1315</f>
        <v>53.380195562853253</v>
      </c>
      <c r="D1315" s="2">
        <f>MACD!E1315</f>
        <v>-0.23933934688468739</v>
      </c>
      <c r="E1315" s="2">
        <f>MACD!F1315</f>
        <v>-5.5126427645694726E-2</v>
      </c>
      <c r="F1315" s="2">
        <f>'Moving Avg'!D1315</f>
        <v>7.0317000000000007</v>
      </c>
      <c r="G1315" s="2">
        <f>'Moving Avg'!F1315</f>
        <v>6.8286550000000021</v>
      </c>
      <c r="H1315" s="2">
        <f>'Moving Avg'!G1315</f>
        <v>7.0626319999999962</v>
      </c>
      <c r="I1315" s="2">
        <f>'Moving Avg'!H1315</f>
        <v>7.4859645000000068</v>
      </c>
      <c r="J1315" s="6" t="str">
        <f>OBV!F1315</f>
        <v>BEARISH</v>
      </c>
      <c r="K1315" s="6" t="str">
        <f>OBV!G1315</f>
        <v>WEAK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0</v>
      </c>
      <c r="Q1315" s="9">
        <f t="shared" si="204"/>
        <v>43.75</v>
      </c>
      <c r="R1315" s="9">
        <f t="shared" si="205"/>
        <v>25</v>
      </c>
      <c r="S1315" s="9">
        <f t="shared" si="206"/>
        <v>18.75</v>
      </c>
      <c r="T1315" s="9">
        <f t="shared" si="207"/>
        <v>31.25</v>
      </c>
      <c r="U1315" s="8">
        <f t="shared" si="208"/>
        <v>29.166666666666668</v>
      </c>
      <c r="V1315" s="8">
        <f t="shared" si="209"/>
        <v>29.6875</v>
      </c>
    </row>
    <row r="1316" spans="1:22" ht="13.5" x14ac:dyDescent="0.25">
      <c r="A1316" s="3">
        <f>RSI!A1316</f>
        <v>43924</v>
      </c>
      <c r="B1316" s="2">
        <f>RSI!B1316</f>
        <v>6.8178999999999998</v>
      </c>
      <c r="C1316" s="2">
        <f>RSI!I1316</f>
        <v>45.612289873036332</v>
      </c>
      <c r="D1316" s="2">
        <f>MACD!E1316</f>
        <v>-0.24105416723415463</v>
      </c>
      <c r="E1316" s="2">
        <f>MACD!F1316</f>
        <v>-9.2311975563386717E-2</v>
      </c>
      <c r="F1316" s="2">
        <f>'Moving Avg'!D1316</f>
        <v>6.9867000000000008</v>
      </c>
      <c r="G1316" s="2">
        <f>'Moving Avg'!F1316</f>
        <v>6.8225600000000028</v>
      </c>
      <c r="H1316" s="2">
        <f>'Moving Avg'!G1316</f>
        <v>7.0489399999999982</v>
      </c>
      <c r="I1316" s="2">
        <f>'Moving Avg'!H1316</f>
        <v>7.4793530000000068</v>
      </c>
      <c r="J1316" s="6" t="str">
        <f>OBV!F1316</f>
        <v>BEARISH</v>
      </c>
      <c r="K1316" s="6" t="str">
        <f>OBV!G1316</f>
        <v>WEAK</v>
      </c>
      <c r="L1316" s="6" t="str">
        <f>OBV!H1316</f>
        <v>CONFIRMED BEARISH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0</v>
      </c>
      <c r="Q1316" s="9">
        <f t="shared" si="204"/>
        <v>43.75</v>
      </c>
      <c r="R1316" s="9">
        <f t="shared" si="205"/>
        <v>25</v>
      </c>
      <c r="S1316" s="9">
        <f t="shared" si="206"/>
        <v>18.75</v>
      </c>
      <c r="T1316" s="9">
        <f t="shared" si="207"/>
        <v>31.25</v>
      </c>
      <c r="U1316" s="8">
        <f t="shared" si="208"/>
        <v>29.166666666666668</v>
      </c>
      <c r="V1316" s="8">
        <f t="shared" si="209"/>
        <v>29.6875</v>
      </c>
    </row>
    <row r="1317" spans="1:22" ht="13.5" x14ac:dyDescent="0.25">
      <c r="A1317" s="3">
        <f>RSI!A1317</f>
        <v>43927</v>
      </c>
      <c r="B1317" s="2">
        <f>RSI!B1317</f>
        <v>7.0148000000000001</v>
      </c>
      <c r="C1317" s="2">
        <f>RSI!I1317</f>
        <v>52.688796970679462</v>
      </c>
      <c r="D1317" s="2">
        <f>MACD!E1317</f>
        <v>-0.25205063141411621</v>
      </c>
      <c r="E1317" s="2">
        <f>MACD!F1317</f>
        <v>-0.12425970673353262</v>
      </c>
      <c r="F1317" s="2">
        <f>'Moving Avg'!D1317</f>
        <v>6.982940000000001</v>
      </c>
      <c r="G1317" s="2">
        <f>'Moving Avg'!F1317</f>
        <v>6.829125000000003</v>
      </c>
      <c r="H1317" s="2">
        <f>'Moving Avg'!G1317</f>
        <v>7.0395619999999948</v>
      </c>
      <c r="I1317" s="2">
        <f>'Moving Avg'!H1317</f>
        <v>7.473632500000007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16.5</v>
      </c>
      <c r="Q1317" s="9">
        <f t="shared" si="204"/>
        <v>46.225000000000001</v>
      </c>
      <c r="R1317" s="9">
        <f t="shared" si="205"/>
        <v>29.125</v>
      </c>
      <c r="S1317" s="9">
        <f t="shared" si="206"/>
        <v>26.175000000000001</v>
      </c>
      <c r="T1317" s="9">
        <f t="shared" si="207"/>
        <v>35.375</v>
      </c>
      <c r="U1317" s="8">
        <f t="shared" si="208"/>
        <v>33.841666666666661</v>
      </c>
      <c r="V1317" s="8">
        <f t="shared" si="209"/>
        <v>34.224999999999994</v>
      </c>
    </row>
    <row r="1318" spans="1:22" ht="13.5" x14ac:dyDescent="0.25">
      <c r="A1318" s="3">
        <f>RSI!A1318</f>
        <v>43928</v>
      </c>
      <c r="B1318" s="2">
        <f>RSI!B1318</f>
        <v>6.8085000000000004</v>
      </c>
      <c r="C1318" s="2">
        <f>RSI!I1318</f>
        <v>45.94377939639336</v>
      </c>
      <c r="D1318" s="2">
        <f>MACD!E1318</f>
        <v>-0.21626608760737298</v>
      </c>
      <c r="E1318" s="2">
        <f>MACD!F1318</f>
        <v>-0.1426609829083007</v>
      </c>
      <c r="F1318" s="2">
        <f>'Moving Avg'!D1318</f>
        <v>6.9398000000000009</v>
      </c>
      <c r="G1318" s="2">
        <f>'Moving Avg'!F1318</f>
        <v>6.8356900000000014</v>
      </c>
      <c r="H1318" s="2">
        <f>'Moving Avg'!G1318</f>
        <v>7.0284959999999943</v>
      </c>
      <c r="I1318" s="2">
        <f>'Moving Avg'!H1318</f>
        <v>7.4664115000000058</v>
      </c>
      <c r="J1318" s="6" t="str">
        <f>OBV!F1318</f>
        <v>BEARISH</v>
      </c>
      <c r="K1318" s="6" t="str">
        <f>OBV!G1318</f>
        <v>WEAK</v>
      </c>
      <c r="L1318" s="6" t="str">
        <f>OBV!H1318</f>
        <v>CONFIRMED BEARISH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0</v>
      </c>
      <c r="Q1318" s="9">
        <f t="shared" si="204"/>
        <v>43.75</v>
      </c>
      <c r="R1318" s="9">
        <f t="shared" si="205"/>
        <v>25</v>
      </c>
      <c r="S1318" s="9">
        <f t="shared" si="206"/>
        <v>18.75</v>
      </c>
      <c r="T1318" s="9">
        <f t="shared" si="207"/>
        <v>31.25</v>
      </c>
      <c r="U1318" s="8">
        <f t="shared" si="208"/>
        <v>29.166666666666668</v>
      </c>
      <c r="V1318" s="8">
        <f t="shared" si="209"/>
        <v>29.6875</v>
      </c>
    </row>
    <row r="1319" spans="1:22" ht="13.5" x14ac:dyDescent="0.25">
      <c r="A1319" s="3">
        <f>RSI!A1319</f>
        <v>43929</v>
      </c>
      <c r="B1319" s="2">
        <f>RSI!B1319</f>
        <v>6.8085000000000004</v>
      </c>
      <c r="C1319" s="2">
        <f>RSI!I1319</f>
        <v>45.943779396393367</v>
      </c>
      <c r="D1319" s="2">
        <f>MACD!E1319</f>
        <v>-0.15781533576325923</v>
      </c>
      <c r="E1319" s="2">
        <f>MACD!F1319</f>
        <v>-0.14569185347929242</v>
      </c>
      <c r="F1319" s="2">
        <f>'Moving Avg'!D1319</f>
        <v>6.8947799999999999</v>
      </c>
      <c r="G1319" s="2">
        <f>'Moving Avg'!F1319</f>
        <v>6.8338150000000031</v>
      </c>
      <c r="H1319" s="2">
        <f>'Moving Avg'!G1319</f>
        <v>7.0183679999999971</v>
      </c>
      <c r="I1319" s="2">
        <f>'Moving Avg'!H1319</f>
        <v>7.4587685000000068</v>
      </c>
      <c r="J1319" s="6" t="str">
        <f>OBV!F1319</f>
        <v>BEARISH</v>
      </c>
      <c r="K1319" s="6" t="str">
        <f>OBV!G1319</f>
        <v>WEAK</v>
      </c>
      <c r="L1319" s="6" t="str">
        <f>OBV!H1319</f>
        <v>CONFIRMED BEARISH</v>
      </c>
      <c r="M1319" s="8">
        <f t="shared" si="200"/>
        <v>25</v>
      </c>
      <c r="N1319" s="8">
        <f t="shared" si="201"/>
        <v>45</v>
      </c>
      <c r="O1319" s="8">
        <f t="shared" si="202"/>
        <v>0</v>
      </c>
      <c r="P1319" s="8">
        <f t="shared" si="203"/>
        <v>0</v>
      </c>
      <c r="Q1319" s="9">
        <f t="shared" si="204"/>
        <v>24.5</v>
      </c>
      <c r="R1319" s="9">
        <f t="shared" si="205"/>
        <v>14</v>
      </c>
      <c r="S1319" s="9">
        <f t="shared" si="206"/>
        <v>10.5</v>
      </c>
      <c r="T1319" s="9">
        <f t="shared" si="207"/>
        <v>17.5</v>
      </c>
      <c r="U1319" s="8">
        <f t="shared" si="208"/>
        <v>16.333333333333332</v>
      </c>
      <c r="V1319" s="8">
        <f t="shared" si="209"/>
        <v>16.625</v>
      </c>
    </row>
    <row r="1320" spans="1:22" ht="13.5" x14ac:dyDescent="0.25">
      <c r="A1320" s="3">
        <f>RSI!A1320</f>
        <v>43934</v>
      </c>
      <c r="B1320" s="2">
        <f>RSI!B1320</f>
        <v>6.8929</v>
      </c>
      <c r="C1320" s="2">
        <f>RSI!I1320</f>
        <v>49.03915939196694</v>
      </c>
      <c r="D1320" s="2">
        <f>MACD!E1320</f>
        <v>-8.5062577643076231E-2</v>
      </c>
      <c r="E1320" s="2">
        <f>MACD!F1320</f>
        <v>-0.13356599831204918</v>
      </c>
      <c r="F1320" s="2">
        <f>'Moving Avg'!D1320</f>
        <v>6.8685199999999993</v>
      </c>
      <c r="G1320" s="2">
        <f>'Moving Avg'!F1320</f>
        <v>6.8338149999999995</v>
      </c>
      <c r="H1320" s="2">
        <f>'Moving Avg'!G1320</f>
        <v>7.0099279999999951</v>
      </c>
      <c r="I1320" s="2">
        <f>'Moving Avg'!H1320</f>
        <v>7.451031500000008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25</v>
      </c>
      <c r="N1320" s="8">
        <f t="shared" si="201"/>
        <v>0</v>
      </c>
      <c r="O1320" s="8">
        <f t="shared" si="202"/>
        <v>0</v>
      </c>
      <c r="P1320" s="8">
        <f t="shared" si="203"/>
        <v>16.5</v>
      </c>
      <c r="Q1320" s="9">
        <f t="shared" si="204"/>
        <v>11.225</v>
      </c>
      <c r="R1320" s="9">
        <f t="shared" si="205"/>
        <v>9.125</v>
      </c>
      <c r="S1320" s="9">
        <f t="shared" si="206"/>
        <v>11.175000000000001</v>
      </c>
      <c r="T1320" s="9">
        <f t="shared" si="207"/>
        <v>10.375</v>
      </c>
      <c r="U1320" s="8">
        <f t="shared" si="208"/>
        <v>10.508333333333335</v>
      </c>
      <c r="V1320" s="8">
        <f t="shared" si="209"/>
        <v>10.475000000000001</v>
      </c>
    </row>
    <row r="1321" spans="1:22" ht="13.5" x14ac:dyDescent="0.25">
      <c r="A1321" s="3">
        <f>RSI!A1321</f>
        <v>43935</v>
      </c>
      <c r="B1321" s="2">
        <f>RSI!B1321</f>
        <v>6.8085000000000004</v>
      </c>
      <c r="C1321" s="2">
        <f>RSI!I1321</f>
        <v>46.190715518572162</v>
      </c>
      <c r="D1321" s="2">
        <f>MACD!E1321</f>
        <v>-4.4516541194008497E-2</v>
      </c>
      <c r="E1321" s="2">
        <f>MACD!F1321</f>
        <v>-0.11575610688844105</v>
      </c>
      <c r="F1321" s="2">
        <f>'Moving Avg'!D1321</f>
        <v>6.8666399999999994</v>
      </c>
      <c r="G1321" s="2">
        <f>'Moving Avg'!F1321</f>
        <v>6.8295950000000003</v>
      </c>
      <c r="H1321" s="2">
        <f>'Moving Avg'!G1321</f>
        <v>6.9997999999999969</v>
      </c>
      <c r="I1321" s="2">
        <f>'Moving Avg'!H1321</f>
        <v>7.4428725000000089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0"/>
        <v>25</v>
      </c>
      <c r="N1321" s="8">
        <f t="shared" si="201"/>
        <v>0</v>
      </c>
      <c r="O1321" s="8">
        <f t="shared" si="202"/>
        <v>0</v>
      </c>
      <c r="P1321" s="8">
        <f t="shared" si="203"/>
        <v>16.5</v>
      </c>
      <c r="Q1321" s="9">
        <f t="shared" si="204"/>
        <v>11.225</v>
      </c>
      <c r="R1321" s="9">
        <f t="shared" si="205"/>
        <v>9.125</v>
      </c>
      <c r="S1321" s="9">
        <f t="shared" si="206"/>
        <v>11.175000000000001</v>
      </c>
      <c r="T1321" s="9">
        <f t="shared" si="207"/>
        <v>10.375</v>
      </c>
      <c r="U1321" s="8">
        <f t="shared" si="208"/>
        <v>10.508333333333335</v>
      </c>
      <c r="V1321" s="8">
        <f t="shared" si="209"/>
        <v>10.475000000000001</v>
      </c>
    </row>
    <row r="1322" spans="1:22" ht="13.5" x14ac:dyDescent="0.25">
      <c r="A1322" s="3">
        <f>RSI!A1322</f>
        <v>43936</v>
      </c>
      <c r="B1322" s="2">
        <f>RSI!B1322</f>
        <v>7.0053999999999998</v>
      </c>
      <c r="C1322" s="2">
        <f>RSI!I1322</f>
        <v>53.043241783505415</v>
      </c>
      <c r="D1322" s="2">
        <f>MACD!E1322</f>
        <v>-2.5587121854209194E-2</v>
      </c>
      <c r="E1322" s="2">
        <f>MACD!F1322</f>
        <v>-9.7722309881594693E-2</v>
      </c>
      <c r="F1322" s="2">
        <f>'Moving Avg'!D1322</f>
        <v>6.8647600000000013</v>
      </c>
      <c r="G1322" s="2">
        <f>'Moving Avg'!F1322</f>
        <v>6.8460050000000008</v>
      </c>
      <c r="H1322" s="2">
        <f>'Moving Avg'!G1322</f>
        <v>6.9943599999999968</v>
      </c>
      <c r="I1322" s="2">
        <f>'Moving Avg'!H1322</f>
        <v>7.4368705000000093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  <c r="M1322" s="8">
        <f t="shared" si="200"/>
        <v>25</v>
      </c>
      <c r="N1322" s="8">
        <f t="shared" si="201"/>
        <v>0</v>
      </c>
      <c r="O1322" s="8">
        <f t="shared" si="202"/>
        <v>0</v>
      </c>
      <c r="P1322" s="8">
        <f t="shared" si="203"/>
        <v>16.5</v>
      </c>
      <c r="Q1322" s="9">
        <f t="shared" si="204"/>
        <v>11.225</v>
      </c>
      <c r="R1322" s="9">
        <f t="shared" si="205"/>
        <v>9.125</v>
      </c>
      <c r="S1322" s="9">
        <f t="shared" si="206"/>
        <v>11.175000000000001</v>
      </c>
      <c r="T1322" s="9">
        <f t="shared" si="207"/>
        <v>10.375</v>
      </c>
      <c r="U1322" s="8">
        <f t="shared" si="208"/>
        <v>10.508333333333335</v>
      </c>
      <c r="V1322" s="8">
        <f t="shared" si="209"/>
        <v>10.475000000000001</v>
      </c>
    </row>
    <row r="1323" spans="1:22" ht="13.5" x14ac:dyDescent="0.25">
      <c r="A1323" s="3">
        <f>RSI!A1323</f>
        <v>43937</v>
      </c>
      <c r="B1323" s="2">
        <f>RSI!B1323</f>
        <v>6.7991000000000001</v>
      </c>
      <c r="C1323" s="2">
        <f>RSI!I1323</f>
        <v>46.378968844807567</v>
      </c>
      <c r="D1323" s="2">
        <f>MACD!E1323</f>
        <v>3.6919060827198535E-3</v>
      </c>
      <c r="E1323" s="2">
        <f>MACD!F1323</f>
        <v>-7.7439466688731792E-2</v>
      </c>
      <c r="F1323" s="2">
        <f>'Moving Avg'!D1323</f>
        <v>6.8628800000000014</v>
      </c>
      <c r="G1323" s="2">
        <f>'Moving Avg'!F1323</f>
        <v>6.8619450000000004</v>
      </c>
      <c r="H1323" s="2">
        <f>'Moving Avg'!G1323</f>
        <v>6.9840439999999981</v>
      </c>
      <c r="I1323" s="2">
        <f>'Moving Avg'!H1323</f>
        <v>7.4287585000000078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  <c r="M1323" s="8">
        <f t="shared" si="200"/>
        <v>25</v>
      </c>
      <c r="N1323" s="8">
        <f t="shared" si="201"/>
        <v>0</v>
      </c>
      <c r="O1323" s="8">
        <f t="shared" si="202"/>
        <v>0</v>
      </c>
      <c r="P1323" s="8">
        <f t="shared" si="203"/>
        <v>66.5</v>
      </c>
      <c r="Q1323" s="9">
        <f t="shared" si="204"/>
        <v>18.725000000000001</v>
      </c>
      <c r="R1323" s="9">
        <f t="shared" si="205"/>
        <v>21.625</v>
      </c>
      <c r="S1323" s="9">
        <f t="shared" si="206"/>
        <v>33.674999999999997</v>
      </c>
      <c r="T1323" s="9">
        <f t="shared" si="207"/>
        <v>22.875</v>
      </c>
      <c r="U1323" s="8">
        <f t="shared" si="208"/>
        <v>24.675000000000001</v>
      </c>
      <c r="V1323" s="8">
        <f t="shared" si="209"/>
        <v>24.225000000000001</v>
      </c>
    </row>
    <row r="1324" spans="1:22" ht="13.5" x14ac:dyDescent="0.25">
      <c r="A1324" s="3">
        <f>RSI!A1324</f>
        <v>43938</v>
      </c>
      <c r="B1324" s="2">
        <f>RSI!B1324</f>
        <v>6.6021999999999998</v>
      </c>
      <c r="C1324" s="2">
        <f>RSI!I1324</f>
        <v>41.074670138356289</v>
      </c>
      <c r="D1324" s="2">
        <f>MACD!E1324</f>
        <v>4.5185823627802435E-2</v>
      </c>
      <c r="E1324" s="2">
        <f>MACD!F1324</f>
        <v>-5.2914408625424951E-2</v>
      </c>
      <c r="F1324" s="2">
        <f>'Moving Avg'!D1324</f>
        <v>6.8216200000000002</v>
      </c>
      <c r="G1324" s="2">
        <f>'Moving Avg'!F1324</f>
        <v>6.8783599999999989</v>
      </c>
      <c r="H1324" s="2">
        <f>'Moving Avg'!G1324</f>
        <v>6.9697899999999979</v>
      </c>
      <c r="I1324" s="2">
        <f>'Moving Avg'!H1324</f>
        <v>7.4191460000000076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16.5</v>
      </c>
      <c r="Q1324" s="9">
        <f t="shared" si="204"/>
        <v>11.225</v>
      </c>
      <c r="R1324" s="9">
        <f t="shared" si="205"/>
        <v>9.125</v>
      </c>
      <c r="S1324" s="9">
        <f t="shared" si="206"/>
        <v>11.175000000000001</v>
      </c>
      <c r="T1324" s="9">
        <f t="shared" si="207"/>
        <v>10.375</v>
      </c>
      <c r="U1324" s="8">
        <f t="shared" si="208"/>
        <v>10.508333333333335</v>
      </c>
      <c r="V1324" s="8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6.5647000000000002</v>
      </c>
      <c r="C1325" s="2">
        <f>RSI!I1325</f>
        <v>40.133254309201583</v>
      </c>
      <c r="D1325" s="2">
        <f>MACD!E1325</f>
        <v>8.3428228272779847E-2</v>
      </c>
      <c r="E1325" s="2">
        <f>MACD!F1325</f>
        <v>-2.5645881245783993E-2</v>
      </c>
      <c r="F1325" s="2">
        <f>'Moving Avg'!D1325</f>
        <v>6.7559799999999992</v>
      </c>
      <c r="G1325" s="2">
        <f>'Moving Avg'!F1325</f>
        <v>6.8839899999999972</v>
      </c>
      <c r="H1325" s="2">
        <f>'Moving Avg'!G1325</f>
        <v>6.9547859999999995</v>
      </c>
      <c r="I1325" s="2">
        <f>'Moving Avg'!H1325</f>
        <v>7.4088305000000059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11.225</v>
      </c>
      <c r="R1325" s="9">
        <f t="shared" si="205"/>
        <v>9.125</v>
      </c>
      <c r="S1325" s="9">
        <f t="shared" si="206"/>
        <v>11.175000000000001</v>
      </c>
      <c r="T1325" s="9">
        <f t="shared" si="207"/>
        <v>10.375</v>
      </c>
      <c r="U1325" s="8">
        <f t="shared" si="208"/>
        <v>10.508333333333335</v>
      </c>
      <c r="V1325" s="8">
        <f t="shared" si="209"/>
        <v>10.475000000000001</v>
      </c>
    </row>
    <row r="1326" spans="1:22" ht="13.5" x14ac:dyDescent="0.25">
      <c r="A1326" s="3">
        <f>RSI!A1326</f>
        <v>43942</v>
      </c>
      <c r="B1326" s="2">
        <f>RSI!B1326</f>
        <v>6.7615999999999996</v>
      </c>
      <c r="C1326" s="2">
        <f>RSI!I1326</f>
        <v>47.001840208717468</v>
      </c>
      <c r="D1326" s="2">
        <f>MACD!E1326</f>
        <v>7.1352297686674504E-2</v>
      </c>
      <c r="E1326" s="2">
        <f>MACD!F1326</f>
        <v>-6.2462454592922927E-3</v>
      </c>
      <c r="F1326" s="2">
        <f>'Moving Avg'!D1326</f>
        <v>6.7466000000000008</v>
      </c>
      <c r="G1326" s="2">
        <f>'Moving Avg'!F1326</f>
        <v>6.8905549999999973</v>
      </c>
      <c r="H1326" s="2">
        <f>'Moving Avg'!G1326</f>
        <v>6.9420319999999993</v>
      </c>
      <c r="I1326" s="2">
        <f>'Moving Avg'!H1326</f>
        <v>7.4004370000000073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25</v>
      </c>
      <c r="N1326" s="8">
        <f t="shared" si="201"/>
        <v>0</v>
      </c>
      <c r="O1326" s="8">
        <f t="shared" si="202"/>
        <v>0</v>
      </c>
      <c r="P1326" s="8">
        <f t="shared" si="203"/>
        <v>16.5</v>
      </c>
      <c r="Q1326" s="9">
        <f t="shared" si="204"/>
        <v>11.225</v>
      </c>
      <c r="R1326" s="9">
        <f t="shared" si="205"/>
        <v>9.125</v>
      </c>
      <c r="S1326" s="9">
        <f t="shared" si="206"/>
        <v>11.175000000000001</v>
      </c>
      <c r="T1326" s="9">
        <f t="shared" si="207"/>
        <v>10.375</v>
      </c>
      <c r="U1326" s="8">
        <f t="shared" si="208"/>
        <v>10.508333333333335</v>
      </c>
      <c r="V1326" s="8">
        <f t="shared" si="209"/>
        <v>10.475000000000001</v>
      </c>
    </row>
    <row r="1327" spans="1:22" ht="13.5" x14ac:dyDescent="0.25">
      <c r="A1327" s="3">
        <f>RSI!A1327</f>
        <v>43943</v>
      </c>
      <c r="B1327" s="2">
        <f>RSI!B1327</f>
        <v>6.5647000000000002</v>
      </c>
      <c r="C1327" s="2">
        <f>RSI!I1327</f>
        <v>41.833081876058174</v>
      </c>
      <c r="D1327" s="2">
        <f>MACD!E1327</f>
        <v>0.10659705523104623</v>
      </c>
      <c r="E1327" s="2">
        <f>MACD!F1327</f>
        <v>1.6322414678775415E-2</v>
      </c>
      <c r="F1327" s="2">
        <f>'Moving Avg'!D1327</f>
        <v>6.6584600000000007</v>
      </c>
      <c r="G1327" s="2">
        <f>'Moving Avg'!F1327</f>
        <v>6.885869999999997</v>
      </c>
      <c r="H1327" s="2">
        <f>'Moving Avg'!G1327</f>
        <v>6.9270279999999991</v>
      </c>
      <c r="I1327" s="2">
        <f>'Moving Avg'!H1327</f>
        <v>7.3922785000000069</v>
      </c>
      <c r="J1327" s="6" t="str">
        <f>OBV!F1327</f>
        <v>BEARISH</v>
      </c>
      <c r="K1327" s="6" t="str">
        <f>OBV!G1327</f>
        <v>WEAK</v>
      </c>
      <c r="L1327" s="6" t="str">
        <f>OBV!H1327</f>
        <v>CONFIRMED BEARISH</v>
      </c>
      <c r="M1327" s="8">
        <f t="shared" si="200"/>
        <v>25</v>
      </c>
      <c r="N1327" s="8">
        <f t="shared" si="201"/>
        <v>0</v>
      </c>
      <c r="O1327" s="8">
        <f t="shared" si="202"/>
        <v>0</v>
      </c>
      <c r="P1327" s="8">
        <f t="shared" si="203"/>
        <v>0</v>
      </c>
      <c r="Q1327" s="9">
        <f t="shared" si="204"/>
        <v>8.75</v>
      </c>
      <c r="R1327" s="9">
        <f t="shared" si="205"/>
        <v>5</v>
      </c>
      <c r="S1327" s="9">
        <f t="shared" si="206"/>
        <v>3.75</v>
      </c>
      <c r="T1327" s="9">
        <f t="shared" si="207"/>
        <v>6.25</v>
      </c>
      <c r="U1327" s="8">
        <f t="shared" si="208"/>
        <v>5.833333333333333</v>
      </c>
      <c r="V1327" s="8">
        <f t="shared" si="209"/>
        <v>5.9375</v>
      </c>
    </row>
    <row r="1328" spans="1:22" ht="13.5" x14ac:dyDescent="0.25">
      <c r="A1328" s="3">
        <f>RSI!A1328</f>
        <v>43944</v>
      </c>
      <c r="B1328" s="2">
        <f>RSI!B1328</f>
        <v>6.5647000000000002</v>
      </c>
      <c r="C1328" s="2">
        <f>RSI!I1328</f>
        <v>41.833081876058174</v>
      </c>
      <c r="D1328" s="2">
        <f>MACD!E1328</f>
        <v>0.10638657119622597</v>
      </c>
      <c r="E1328" s="2">
        <f>MACD!F1328</f>
        <v>3.4335245982265526E-2</v>
      </c>
      <c r="F1328" s="2">
        <f>'Moving Avg'!D1328</f>
        <v>6.6115800000000009</v>
      </c>
      <c r="G1328" s="2">
        <f>'Moving Avg'!F1328</f>
        <v>6.8713349999999975</v>
      </c>
      <c r="H1328" s="2">
        <f>'Moving Avg'!G1328</f>
        <v>6.9122120000000002</v>
      </c>
      <c r="I1328" s="2">
        <f>'Moving Avg'!H1328</f>
        <v>7.3853390000000072</v>
      </c>
      <c r="J1328" s="6" t="str">
        <f>OBV!F1328</f>
        <v>BEARISH</v>
      </c>
      <c r="K1328" s="6" t="str">
        <f>OBV!G1328</f>
        <v>WEAK</v>
      </c>
      <c r="L1328" s="6" t="str">
        <f>OBV!H1328</f>
        <v>CONFIRMED BEARISH</v>
      </c>
      <c r="M1328" s="8">
        <f t="shared" si="200"/>
        <v>25</v>
      </c>
      <c r="N1328" s="8">
        <f t="shared" si="201"/>
        <v>0</v>
      </c>
      <c r="O1328" s="8">
        <f t="shared" si="202"/>
        <v>0</v>
      </c>
      <c r="P1328" s="8">
        <f t="shared" si="203"/>
        <v>0</v>
      </c>
      <c r="Q1328" s="9">
        <f t="shared" si="204"/>
        <v>8.75</v>
      </c>
      <c r="R1328" s="9">
        <f t="shared" si="205"/>
        <v>5</v>
      </c>
      <c r="S1328" s="9">
        <f t="shared" si="206"/>
        <v>3.75</v>
      </c>
      <c r="T1328" s="9">
        <f t="shared" si="207"/>
        <v>6.25</v>
      </c>
      <c r="U1328" s="8">
        <f t="shared" si="208"/>
        <v>5.833333333333333</v>
      </c>
      <c r="V1328" s="8">
        <f t="shared" si="209"/>
        <v>5.9375</v>
      </c>
    </row>
    <row r="1329" spans="1:22" ht="13.5" x14ac:dyDescent="0.25">
      <c r="A1329" s="3">
        <f>RSI!A1329</f>
        <v>43945</v>
      </c>
      <c r="B1329" s="2">
        <f>RSI!B1329</f>
        <v>6.7522000000000002</v>
      </c>
      <c r="C1329" s="2">
        <f>RSI!I1329</f>
        <v>48.132385767310673</v>
      </c>
      <c r="D1329" s="2">
        <f>MACD!E1329</f>
        <v>9.3898738163860074E-2</v>
      </c>
      <c r="E1329" s="2">
        <f>MACD!F1329</f>
        <v>4.6247944418584437E-2</v>
      </c>
      <c r="F1329" s="2">
        <f>'Moving Avg'!D1329</f>
        <v>6.6415800000000003</v>
      </c>
      <c r="G1329" s="2">
        <f>'Moving Avg'!F1329</f>
        <v>6.8572649999999982</v>
      </c>
      <c r="H1329" s="2">
        <f>'Moving Avg'!G1329</f>
        <v>6.903772</v>
      </c>
      <c r="I1329" s="2">
        <f>'Moving Avg'!H1329</f>
        <v>7.3805090000000062</v>
      </c>
      <c r="J1329" s="6" t="str">
        <f>OBV!F1329</f>
        <v>BEARISH</v>
      </c>
      <c r="K1329" s="6" t="str">
        <f>OBV!G1329</f>
        <v>WEAK</v>
      </c>
      <c r="L1329" s="6" t="str">
        <f>OBV!H1329</f>
        <v>BEARISH DIVERGENCE</v>
      </c>
      <c r="M1329" s="8">
        <f t="shared" si="200"/>
        <v>25</v>
      </c>
      <c r="N1329" s="8">
        <f t="shared" si="201"/>
        <v>0</v>
      </c>
      <c r="O1329" s="8">
        <f t="shared" si="202"/>
        <v>0</v>
      </c>
      <c r="P1329" s="8">
        <f t="shared" si="203"/>
        <v>0</v>
      </c>
      <c r="Q1329" s="9">
        <f t="shared" si="204"/>
        <v>8.75</v>
      </c>
      <c r="R1329" s="9">
        <f t="shared" si="205"/>
        <v>5</v>
      </c>
      <c r="S1329" s="9">
        <f t="shared" si="206"/>
        <v>3.75</v>
      </c>
      <c r="T1329" s="9">
        <f t="shared" si="207"/>
        <v>6.25</v>
      </c>
      <c r="U1329" s="8">
        <f t="shared" si="208"/>
        <v>5.833333333333333</v>
      </c>
      <c r="V1329" s="8">
        <f t="shared" si="209"/>
        <v>5.9375</v>
      </c>
    </row>
    <row r="1330" spans="1:22" ht="13.5" x14ac:dyDescent="0.25">
      <c r="A1330" s="3">
        <f>RSI!A1330</f>
        <v>43948</v>
      </c>
      <c r="B1330" s="2">
        <f>RSI!B1330</f>
        <v>6.7522000000000002</v>
      </c>
      <c r="C1330" s="2">
        <f>RSI!I1330</f>
        <v>48.132385767310673</v>
      </c>
      <c r="D1330" s="2">
        <f>MACD!E1330</f>
        <v>9.667096313093726E-2</v>
      </c>
      <c r="E1330" s="2">
        <f>MACD!F1330</f>
        <v>5.6332548161054999E-2</v>
      </c>
      <c r="F1330" s="2">
        <f>'Moving Avg'!D1330</f>
        <v>6.6790800000000008</v>
      </c>
      <c r="G1330" s="2">
        <f>'Moving Avg'!F1330</f>
        <v>6.8338199999999985</v>
      </c>
      <c r="H1330" s="2">
        <f>'Moving Avg'!G1330</f>
        <v>6.894394000000001</v>
      </c>
      <c r="I1330" s="2">
        <f>'Moving Avg'!H1330</f>
        <v>7.3758200000000054</v>
      </c>
      <c r="J1330" s="6" t="str">
        <f>OBV!F1330</f>
        <v>BEARISH</v>
      </c>
      <c r="K1330" s="6" t="str">
        <f>OBV!G1330</f>
        <v>WEAK</v>
      </c>
      <c r="L1330" s="6" t="str">
        <f>OBV!H1330</f>
        <v>BEARISH DIVERGENCE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0</v>
      </c>
      <c r="Q1330" s="9">
        <f t="shared" si="204"/>
        <v>8.75</v>
      </c>
      <c r="R1330" s="9">
        <f t="shared" si="205"/>
        <v>5</v>
      </c>
      <c r="S1330" s="9">
        <f t="shared" si="206"/>
        <v>3.75</v>
      </c>
      <c r="T1330" s="9">
        <f t="shared" si="207"/>
        <v>6.25</v>
      </c>
      <c r="U1330" s="8">
        <f t="shared" si="208"/>
        <v>5.833333333333333</v>
      </c>
      <c r="V1330" s="8">
        <f t="shared" si="209"/>
        <v>5.9375</v>
      </c>
    </row>
    <row r="1331" spans="1:22" ht="13.5" x14ac:dyDescent="0.25">
      <c r="A1331" s="3">
        <f>RSI!A1331</f>
        <v>43949</v>
      </c>
      <c r="B1331" s="2">
        <f>RSI!B1331</f>
        <v>6.7522000000000002</v>
      </c>
      <c r="C1331" s="2">
        <f>RSI!I1331</f>
        <v>48.132385767310673</v>
      </c>
      <c r="D1331" s="2">
        <f>MACD!E1331</f>
        <v>8.6360074280288579E-2</v>
      </c>
      <c r="E1331" s="2">
        <f>MACD!F1331</f>
        <v>6.2338053384901712E-2</v>
      </c>
      <c r="F1331" s="2">
        <f>'Moving Avg'!D1331</f>
        <v>6.6772000000000009</v>
      </c>
      <c r="G1331" s="2">
        <f>'Moving Avg'!F1331</f>
        <v>6.8192849999999989</v>
      </c>
      <c r="H1331" s="2">
        <f>'Moving Avg'!G1331</f>
        <v>6.8850160000000029</v>
      </c>
      <c r="I1331" s="2">
        <f>'Moving Avg'!H1331</f>
        <v>7.3711310000000063</v>
      </c>
      <c r="J1331" s="6" t="str">
        <f>OBV!F1331</f>
        <v>BEARISH</v>
      </c>
      <c r="K1331" s="6" t="str">
        <f>OBV!G1331</f>
        <v>WEAK</v>
      </c>
      <c r="L1331" s="6" t="str">
        <f>OBV!H1331</f>
        <v>CONFIRMED BEARISH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0</v>
      </c>
      <c r="Q1331" s="9">
        <f t="shared" si="204"/>
        <v>8.75</v>
      </c>
      <c r="R1331" s="9">
        <f t="shared" si="205"/>
        <v>5</v>
      </c>
      <c r="S1331" s="9">
        <f t="shared" si="206"/>
        <v>3.75</v>
      </c>
      <c r="T1331" s="9">
        <f t="shared" si="207"/>
        <v>6.25</v>
      </c>
      <c r="U1331" s="8">
        <f t="shared" si="208"/>
        <v>5.833333333333333</v>
      </c>
      <c r="V1331" s="8">
        <f t="shared" si="209"/>
        <v>5.9375</v>
      </c>
    </row>
    <row r="1332" spans="1:22" ht="13.5" x14ac:dyDescent="0.25">
      <c r="A1332" s="3">
        <f>RSI!A1332</f>
        <v>43950</v>
      </c>
      <c r="B1332" s="2">
        <f>RSI!B1332</f>
        <v>6.7522000000000002</v>
      </c>
      <c r="C1332" s="2">
        <f>RSI!I1332</f>
        <v>48.132385767310673</v>
      </c>
      <c r="D1332" s="2">
        <f>MACD!E1332</f>
        <v>0.10823148530293913</v>
      </c>
      <c r="E1332" s="2">
        <f>MACD!F1332</f>
        <v>7.1516739768509197E-2</v>
      </c>
      <c r="F1332" s="2">
        <f>'Moving Avg'!D1332</f>
        <v>6.7147000000000006</v>
      </c>
      <c r="G1332" s="2">
        <f>'Moving Avg'!F1332</f>
        <v>6.8052149999999996</v>
      </c>
      <c r="H1332" s="2">
        <f>'Moving Avg'!G1332</f>
        <v>6.8737620000000037</v>
      </c>
      <c r="I1332" s="2">
        <f>'Moving Avg'!H1332</f>
        <v>7.3664420000000055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83.5</v>
      </c>
      <c r="Q1332" s="9">
        <f t="shared" si="204"/>
        <v>21.274999999999999</v>
      </c>
      <c r="R1332" s="9">
        <f t="shared" si="205"/>
        <v>25.875</v>
      </c>
      <c r="S1332" s="9">
        <f t="shared" si="206"/>
        <v>41.325000000000003</v>
      </c>
      <c r="T1332" s="9">
        <f t="shared" si="207"/>
        <v>27.125</v>
      </c>
      <c r="U1332" s="8">
        <f t="shared" si="208"/>
        <v>29.491666666666664</v>
      </c>
      <c r="V1332" s="8">
        <f t="shared" si="209"/>
        <v>28.9</v>
      </c>
    </row>
    <row r="1333" spans="1:22" ht="13.5" x14ac:dyDescent="0.25">
      <c r="A1333" s="3">
        <f>RSI!A1333</f>
        <v>43951</v>
      </c>
      <c r="B1333" s="2">
        <f>RSI!B1333</f>
        <v>6.5647000000000002</v>
      </c>
      <c r="C1333" s="2">
        <f>RSI!I1333</f>
        <v>42.012617471753465</v>
      </c>
      <c r="D1333" s="2">
        <f>MACD!E1333</f>
        <v>0.10916969638560925</v>
      </c>
      <c r="E1333" s="2">
        <f>MACD!F1333</f>
        <v>7.9047331091929213E-2</v>
      </c>
      <c r="F1333" s="2">
        <f>'Moving Avg'!D1333</f>
        <v>6.7147000000000006</v>
      </c>
      <c r="G1333" s="2">
        <f>'Moving Avg'!F1333</f>
        <v>6.7822399999999998</v>
      </c>
      <c r="H1333" s="2">
        <f>'Moving Avg'!G1333</f>
        <v>6.8587580000000035</v>
      </c>
      <c r="I1333" s="2">
        <f>'Moving Avg'!H1333</f>
        <v>7.361050000000005</v>
      </c>
      <c r="J1333" s="6" t="str">
        <f>OBV!F1333</f>
        <v>BEARISH</v>
      </c>
      <c r="K1333" s="6" t="str">
        <f>OBV!G1333</f>
        <v>NEUTRAL</v>
      </c>
      <c r="L1333" s="6" t="str">
        <f>OBV!H1333</f>
        <v>NEUTRAL</v>
      </c>
      <c r="M1333" s="8">
        <f t="shared" si="200"/>
        <v>25</v>
      </c>
      <c r="N1333" s="8">
        <f t="shared" si="201"/>
        <v>0</v>
      </c>
      <c r="O1333" s="8">
        <f t="shared" si="202"/>
        <v>0</v>
      </c>
      <c r="P1333" s="8">
        <f t="shared" si="203"/>
        <v>16.5</v>
      </c>
      <c r="Q1333" s="9">
        <f t="shared" si="204"/>
        <v>11.225</v>
      </c>
      <c r="R1333" s="9">
        <f t="shared" si="205"/>
        <v>9.125</v>
      </c>
      <c r="S1333" s="9">
        <f t="shared" si="206"/>
        <v>11.175000000000001</v>
      </c>
      <c r="T1333" s="9">
        <f t="shared" si="207"/>
        <v>10.375</v>
      </c>
      <c r="U1333" s="8">
        <f t="shared" si="208"/>
        <v>10.508333333333335</v>
      </c>
      <c r="V1333" s="8">
        <f t="shared" si="209"/>
        <v>10.475000000000001</v>
      </c>
    </row>
    <row r="1334" spans="1:22" ht="13.5" x14ac:dyDescent="0.25">
      <c r="A1334" s="3">
        <f>RSI!A1334</f>
        <v>43955</v>
      </c>
      <c r="B1334" s="2">
        <f>RSI!B1334</f>
        <v>6.3771000000000004</v>
      </c>
      <c r="C1334" s="2">
        <f>RSI!I1334</f>
        <v>36.95048015099799</v>
      </c>
      <c r="D1334" s="2">
        <f>MACD!E1334</f>
        <v>9.493587661977454E-2</v>
      </c>
      <c r="E1334" s="2">
        <f>MACD!F1334</f>
        <v>8.2225040197498281E-2</v>
      </c>
      <c r="F1334" s="2">
        <f>'Moving Avg'!D1334</f>
        <v>6.6396800000000002</v>
      </c>
      <c r="G1334" s="2">
        <f>'Moving Avg'!F1334</f>
        <v>6.7494150000000017</v>
      </c>
      <c r="H1334" s="2">
        <f>'Moving Avg'!G1334</f>
        <v>6.842628000000003</v>
      </c>
      <c r="I1334" s="2">
        <f>'Moving Avg'!H1334</f>
        <v>7.3547200000000039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16.5</v>
      </c>
      <c r="Q1334" s="9">
        <f t="shared" si="204"/>
        <v>11.225</v>
      </c>
      <c r="R1334" s="9">
        <f t="shared" si="205"/>
        <v>9.125</v>
      </c>
      <c r="S1334" s="9">
        <f t="shared" si="206"/>
        <v>11.175000000000001</v>
      </c>
      <c r="T1334" s="9">
        <f t="shared" si="207"/>
        <v>10.375</v>
      </c>
      <c r="U1334" s="8">
        <f t="shared" si="208"/>
        <v>10.508333333333335</v>
      </c>
      <c r="V1334" s="8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6.5178000000000003</v>
      </c>
      <c r="C1335" s="2">
        <f>RSI!I1335</f>
        <v>42.542243621410925</v>
      </c>
      <c r="D1335" s="2">
        <f>MACD!E1335</f>
        <v>6.9075922368823761E-2</v>
      </c>
      <c r="E1335" s="2">
        <f>MACD!F1335</f>
        <v>7.9595216631763388E-2</v>
      </c>
      <c r="F1335" s="2">
        <f>'Moving Avg'!D1335</f>
        <v>6.5927999999999995</v>
      </c>
      <c r="G1335" s="2">
        <f>'Moving Avg'!F1335</f>
        <v>6.724095000000001</v>
      </c>
      <c r="H1335" s="2">
        <f>'Moving Avg'!G1335</f>
        <v>6.8293120000000043</v>
      </c>
      <c r="I1335" s="2">
        <f>'Moving Avg'!H1335</f>
        <v>7.3477335000000039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25</v>
      </c>
      <c r="N1335" s="8">
        <f t="shared" si="201"/>
        <v>45</v>
      </c>
      <c r="O1335" s="8">
        <f t="shared" si="202"/>
        <v>0</v>
      </c>
      <c r="P1335" s="8">
        <f t="shared" si="203"/>
        <v>16.5</v>
      </c>
      <c r="Q1335" s="9">
        <f t="shared" si="204"/>
        <v>26.975000000000001</v>
      </c>
      <c r="R1335" s="9">
        <f t="shared" si="205"/>
        <v>18.125</v>
      </c>
      <c r="S1335" s="9">
        <f t="shared" si="206"/>
        <v>17.925000000000001</v>
      </c>
      <c r="T1335" s="9">
        <f t="shared" si="207"/>
        <v>21.625</v>
      </c>
      <c r="U1335" s="8">
        <f t="shared" si="208"/>
        <v>21.008333333333336</v>
      </c>
      <c r="V1335" s="8">
        <f t="shared" si="209"/>
        <v>21.162500000000001</v>
      </c>
    </row>
    <row r="1336" spans="1:22" ht="13.5" x14ac:dyDescent="0.25">
      <c r="A1336" s="3">
        <f>RSI!A1336</f>
        <v>43957</v>
      </c>
      <c r="B1336" s="2">
        <f>RSI!B1336</f>
        <v>6.6959999999999997</v>
      </c>
      <c r="C1336" s="2">
        <f>RSI!I1336</f>
        <v>48.742666426927286</v>
      </c>
      <c r="D1336" s="2">
        <f>MACD!E1336</f>
        <v>6.5654865079688207E-2</v>
      </c>
      <c r="E1336" s="2">
        <f>MACD!F1336</f>
        <v>7.6807146321348357E-2</v>
      </c>
      <c r="F1336" s="2">
        <f>'Moving Avg'!D1336</f>
        <v>6.5815600000000005</v>
      </c>
      <c r="G1336" s="2">
        <f>'Moving Avg'!F1336</f>
        <v>6.7180000000000009</v>
      </c>
      <c r="H1336" s="2">
        <f>'Moving Avg'!G1336</f>
        <v>6.8169340000000043</v>
      </c>
      <c r="I1336" s="2">
        <f>'Moving Avg'!H1336</f>
        <v>7.3415910000000029</v>
      </c>
      <c r="J1336" s="6" t="str">
        <f>OBV!F1336</f>
        <v>BULLISH</v>
      </c>
      <c r="K1336" s="6" t="str">
        <f>OBV!G1336</f>
        <v>NEUTRAL</v>
      </c>
      <c r="L1336" s="6" t="str">
        <f>OBV!H1336</f>
        <v>BULLISH DIVERGENCE</v>
      </c>
      <c r="M1336" s="8">
        <f t="shared" si="200"/>
        <v>25</v>
      </c>
      <c r="N1336" s="8">
        <f t="shared" si="201"/>
        <v>45</v>
      </c>
      <c r="O1336" s="8">
        <f t="shared" si="202"/>
        <v>0</v>
      </c>
      <c r="P1336" s="8">
        <f t="shared" si="203"/>
        <v>66.5</v>
      </c>
      <c r="Q1336" s="9">
        <f t="shared" si="204"/>
        <v>34.475000000000001</v>
      </c>
      <c r="R1336" s="9">
        <f t="shared" si="205"/>
        <v>30.625</v>
      </c>
      <c r="S1336" s="9">
        <f t="shared" si="206"/>
        <v>40.424999999999997</v>
      </c>
      <c r="T1336" s="9">
        <f t="shared" si="207"/>
        <v>34.125</v>
      </c>
      <c r="U1336" s="8">
        <f t="shared" si="208"/>
        <v>35.174999999999997</v>
      </c>
      <c r="V1336" s="8">
        <f t="shared" si="209"/>
        <v>34.912499999999994</v>
      </c>
    </row>
    <row r="1337" spans="1:22" ht="13.5" x14ac:dyDescent="0.25">
      <c r="A1337" s="3">
        <f>RSI!A1337</f>
        <v>43958</v>
      </c>
      <c r="B1337" s="2">
        <f>RSI!B1337</f>
        <v>6.6959999999999997</v>
      </c>
      <c r="C1337" s="2">
        <f>RSI!I1337</f>
        <v>48.742666426927286</v>
      </c>
      <c r="D1337" s="2">
        <f>MACD!E1337</f>
        <v>3.2681616604385511E-2</v>
      </c>
      <c r="E1337" s="2">
        <f>MACD!F1337</f>
        <v>6.7982040377955785E-2</v>
      </c>
      <c r="F1337" s="2">
        <f>'Moving Avg'!D1337</f>
        <v>6.5703199999999997</v>
      </c>
      <c r="G1337" s="2">
        <f>'Moving Avg'!F1337</f>
        <v>6.7020600000000012</v>
      </c>
      <c r="H1337" s="2">
        <f>'Moving Avg'!G1337</f>
        <v>6.807370000000005</v>
      </c>
      <c r="I1337" s="2">
        <f>'Moving Avg'!H1337</f>
        <v>7.3354485000000018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  <c r="M1337" s="8">
        <f t="shared" si="200"/>
        <v>25</v>
      </c>
      <c r="N1337" s="8">
        <f t="shared" si="201"/>
        <v>100</v>
      </c>
      <c r="O1337" s="8">
        <f t="shared" si="202"/>
        <v>0</v>
      </c>
      <c r="P1337" s="8">
        <f t="shared" si="203"/>
        <v>66.5</v>
      </c>
      <c r="Q1337" s="9">
        <f t="shared" si="204"/>
        <v>53.725000000000001</v>
      </c>
      <c r="R1337" s="9">
        <f t="shared" si="205"/>
        <v>41.625</v>
      </c>
      <c r="S1337" s="9">
        <f t="shared" si="206"/>
        <v>48.674999999999997</v>
      </c>
      <c r="T1337" s="9">
        <f t="shared" si="207"/>
        <v>47.875</v>
      </c>
      <c r="U1337" s="8">
        <f t="shared" si="208"/>
        <v>48.008333333333326</v>
      </c>
      <c r="V1337" s="8">
        <f t="shared" si="209"/>
        <v>47.974999999999994</v>
      </c>
    </row>
    <row r="1338" spans="1:22" ht="13.5" x14ac:dyDescent="0.25">
      <c r="A1338" s="3">
        <f>RSI!A1338</f>
        <v>43959</v>
      </c>
      <c r="B1338" s="2">
        <f>RSI!B1338</f>
        <v>6.5458999999999996</v>
      </c>
      <c r="C1338" s="2">
        <f>RSI!I1338</f>
        <v>44.094328104487332</v>
      </c>
      <c r="D1338" s="2">
        <f>MACD!E1338</f>
        <v>1.6097657068415039E-2</v>
      </c>
      <c r="E1338" s="2">
        <f>MACD!F1338</f>
        <v>5.7605163716047639E-2</v>
      </c>
      <c r="F1338" s="2">
        <f>'Moving Avg'!D1338</f>
        <v>6.5665599999999982</v>
      </c>
      <c r="G1338" s="2">
        <f>'Moving Avg'!F1338</f>
        <v>6.6889300000000009</v>
      </c>
      <c r="H1338" s="2">
        <f>'Moving Avg'!G1338</f>
        <v>6.7989300000000057</v>
      </c>
      <c r="I1338" s="2">
        <f>'Moving Avg'!H1338</f>
        <v>7.3283210000000016</v>
      </c>
      <c r="J1338" s="6" t="str">
        <f>OBV!F1338</f>
        <v>BULLISH</v>
      </c>
      <c r="K1338" s="6" t="str">
        <f>OBV!G1338</f>
        <v>NEUTRAL</v>
      </c>
      <c r="L1338" s="6" t="str">
        <f>OBV!H1338</f>
        <v>BULLISH DIVERGENCE</v>
      </c>
      <c r="M1338" s="8">
        <f t="shared" si="200"/>
        <v>25</v>
      </c>
      <c r="N1338" s="8">
        <f t="shared" si="201"/>
        <v>100</v>
      </c>
      <c r="O1338" s="8">
        <f t="shared" si="202"/>
        <v>0</v>
      </c>
      <c r="P1338" s="8">
        <f t="shared" si="203"/>
        <v>66.5</v>
      </c>
      <c r="Q1338" s="9">
        <f t="shared" si="204"/>
        <v>53.725000000000001</v>
      </c>
      <c r="R1338" s="9">
        <f t="shared" si="205"/>
        <v>41.625</v>
      </c>
      <c r="S1338" s="9">
        <f t="shared" si="206"/>
        <v>48.674999999999997</v>
      </c>
      <c r="T1338" s="9">
        <f t="shared" si="207"/>
        <v>47.875</v>
      </c>
      <c r="U1338" s="8">
        <f t="shared" si="208"/>
        <v>48.008333333333326</v>
      </c>
      <c r="V1338" s="8">
        <f t="shared" si="209"/>
        <v>47.974999999999994</v>
      </c>
    </row>
    <row r="1339" spans="1:22" ht="13.5" x14ac:dyDescent="0.25">
      <c r="A1339" s="3">
        <f>RSI!A1339</f>
        <v>43962</v>
      </c>
      <c r="B1339" s="2">
        <f>RSI!B1339</f>
        <v>6.5458999999999996</v>
      </c>
      <c r="C1339" s="2">
        <f>RSI!I1339</f>
        <v>44.094328104487339</v>
      </c>
      <c r="D1339" s="2">
        <f>MACD!E1339</f>
        <v>3.1981476154838262E-2</v>
      </c>
      <c r="E1339" s="2">
        <f>MACD!F1339</f>
        <v>5.2480426203805768E-2</v>
      </c>
      <c r="F1339" s="2">
        <f>'Moving Avg'!D1339</f>
        <v>6.6003199999999991</v>
      </c>
      <c r="G1339" s="2">
        <f>'Moving Avg'!F1339</f>
        <v>6.6757999999999997</v>
      </c>
      <c r="H1339" s="2">
        <f>'Moving Avg'!G1339</f>
        <v>6.7904900000000055</v>
      </c>
      <c r="I1339" s="2">
        <f>'Moving Avg'!H1339</f>
        <v>7.3203025000000013</v>
      </c>
      <c r="J1339" s="6" t="str">
        <f>OBV!F1339</f>
        <v>BULLISH</v>
      </c>
      <c r="K1339" s="6" t="str">
        <f>OBV!G1339</f>
        <v>STRONG</v>
      </c>
      <c r="L1339" s="6" t="str">
        <f>OBV!H1339</f>
        <v>CONFIRMED BULLISH</v>
      </c>
      <c r="M1339" s="8">
        <f t="shared" si="200"/>
        <v>25</v>
      </c>
      <c r="N1339" s="8">
        <f t="shared" si="201"/>
        <v>100</v>
      </c>
      <c r="O1339" s="8">
        <f t="shared" si="202"/>
        <v>0</v>
      </c>
      <c r="P1339" s="8">
        <f t="shared" si="203"/>
        <v>100</v>
      </c>
      <c r="Q1339" s="9">
        <f t="shared" si="204"/>
        <v>58.75</v>
      </c>
      <c r="R1339" s="9">
        <f t="shared" si="205"/>
        <v>50</v>
      </c>
      <c r="S1339" s="9">
        <f t="shared" si="206"/>
        <v>63.75</v>
      </c>
      <c r="T1339" s="9">
        <f t="shared" si="207"/>
        <v>56.25</v>
      </c>
      <c r="U1339" s="8">
        <f t="shared" si="208"/>
        <v>57.5</v>
      </c>
      <c r="V1339" s="8">
        <f t="shared" si="209"/>
        <v>57.1875</v>
      </c>
    </row>
    <row r="1340" spans="1:22" ht="13.5" x14ac:dyDescent="0.25">
      <c r="A1340" s="3">
        <f>RSI!A1340</f>
        <v>43963</v>
      </c>
      <c r="B1340" s="2">
        <f>RSI!B1340</f>
        <v>6.3582999999999998</v>
      </c>
      <c r="C1340" s="2">
        <f>RSI!I1340</f>
        <v>38.739300326588207</v>
      </c>
      <c r="D1340" s="2">
        <f>MACD!E1340</f>
        <v>6.0308895938733009E-2</v>
      </c>
      <c r="E1340" s="2">
        <f>MACD!F1340</f>
        <v>5.4046120150791223E-2</v>
      </c>
      <c r="F1340" s="2">
        <f>'Moving Avg'!D1340</f>
        <v>6.5684200000000006</v>
      </c>
      <c r="G1340" s="2">
        <f>'Moving Avg'!F1340</f>
        <v>6.64907</v>
      </c>
      <c r="H1340" s="2">
        <f>'Moving Avg'!G1340</f>
        <v>6.7782980000000039</v>
      </c>
      <c r="I1340" s="2">
        <f>'Moving Avg'!H1340</f>
        <v>7.313175000000002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16.5</v>
      </c>
      <c r="Q1340" s="9">
        <f t="shared" si="204"/>
        <v>11.225</v>
      </c>
      <c r="R1340" s="9">
        <f t="shared" si="205"/>
        <v>9.125</v>
      </c>
      <c r="S1340" s="9">
        <f t="shared" si="206"/>
        <v>11.175000000000001</v>
      </c>
      <c r="T1340" s="9">
        <f t="shared" si="207"/>
        <v>10.375</v>
      </c>
      <c r="U1340" s="8">
        <f t="shared" si="208"/>
        <v>10.508333333333335</v>
      </c>
      <c r="V1340" s="8">
        <f t="shared" si="209"/>
        <v>10.475000000000001</v>
      </c>
    </row>
    <row r="1341" spans="1:22" ht="13.5" x14ac:dyDescent="0.25">
      <c r="A1341" s="3">
        <f>RSI!A1341</f>
        <v>43964</v>
      </c>
      <c r="B1341" s="2">
        <f>RSI!B1341</f>
        <v>6.5458999999999996</v>
      </c>
      <c r="C1341" s="2">
        <f>RSI!I1341</f>
        <v>45.82470943525891</v>
      </c>
      <c r="D1341" s="2">
        <f>MACD!E1341</f>
        <v>7.240805507496173E-2</v>
      </c>
      <c r="E1341" s="2">
        <f>MACD!F1341</f>
        <v>5.7718507135625326E-2</v>
      </c>
      <c r="F1341" s="2">
        <f>'Moving Avg'!D1341</f>
        <v>6.5383999999999984</v>
      </c>
      <c r="G1341" s="2">
        <f>'Moving Avg'!F1341</f>
        <v>6.6359400000000006</v>
      </c>
      <c r="H1341" s="2">
        <f>'Moving Avg'!G1341</f>
        <v>6.7706080000000046</v>
      </c>
      <c r="I1341" s="2">
        <f>'Moving Avg'!H1341</f>
        <v>7.3060475000000018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16.5</v>
      </c>
      <c r="Q1341" s="9">
        <f t="shared" si="204"/>
        <v>11.225</v>
      </c>
      <c r="R1341" s="9">
        <f t="shared" si="205"/>
        <v>9.125</v>
      </c>
      <c r="S1341" s="9">
        <f t="shared" si="206"/>
        <v>11.175000000000001</v>
      </c>
      <c r="T1341" s="9">
        <f t="shared" si="207"/>
        <v>10.375</v>
      </c>
      <c r="U1341" s="8">
        <f t="shared" si="208"/>
        <v>10.508333333333335</v>
      </c>
      <c r="V1341" s="8">
        <f t="shared" si="209"/>
        <v>10.475000000000001</v>
      </c>
    </row>
    <row r="1342" spans="1:22" ht="13.5" x14ac:dyDescent="0.25">
      <c r="A1342" s="3">
        <f>RSI!A1342</f>
        <v>43965</v>
      </c>
      <c r="B1342" s="2">
        <f>RSI!B1342</f>
        <v>6.5647000000000002</v>
      </c>
      <c r="C1342" s="2">
        <f>RSI!I1342</f>
        <v>46.492601849223689</v>
      </c>
      <c r="D1342" s="2">
        <f>MACD!E1342</f>
        <v>8.2020694796223204E-2</v>
      </c>
      <c r="E1342" s="2">
        <f>MACD!F1342</f>
        <v>6.2578944667744912E-2</v>
      </c>
      <c r="F1342" s="2">
        <f>'Moving Avg'!D1342</f>
        <v>6.5121399999999996</v>
      </c>
      <c r="G1342" s="2">
        <f>'Moving Avg'!F1342</f>
        <v>6.6139049999999999</v>
      </c>
      <c r="H1342" s="2">
        <f>'Moving Avg'!G1342</f>
        <v>6.7612300000000038</v>
      </c>
      <c r="I1342" s="2">
        <f>'Moving Avg'!H1342</f>
        <v>7.2992485000000018</v>
      </c>
      <c r="J1342" s="6" t="str">
        <f>OBV!F1342</f>
        <v>BULLISH</v>
      </c>
      <c r="K1342" s="6" t="str">
        <f>OBV!G1342</f>
        <v>NEUTRAL</v>
      </c>
      <c r="L1342" s="6" t="str">
        <f>OBV!H1342</f>
        <v>BULLISH DIVERGENCE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66.5</v>
      </c>
      <c r="Q1342" s="9">
        <f t="shared" si="204"/>
        <v>18.725000000000001</v>
      </c>
      <c r="R1342" s="9">
        <f t="shared" si="205"/>
        <v>21.625</v>
      </c>
      <c r="S1342" s="9">
        <f t="shared" si="206"/>
        <v>33.674999999999997</v>
      </c>
      <c r="T1342" s="9">
        <f t="shared" si="207"/>
        <v>22.875</v>
      </c>
      <c r="U1342" s="8">
        <f t="shared" si="208"/>
        <v>24.675000000000001</v>
      </c>
      <c r="V1342" s="8">
        <f t="shared" si="209"/>
        <v>24.225000000000001</v>
      </c>
    </row>
    <row r="1343" spans="1:22" ht="13.5" x14ac:dyDescent="0.25">
      <c r="A1343" s="3">
        <f>RSI!A1343</f>
        <v>43966</v>
      </c>
      <c r="B1343" s="2">
        <f>RSI!B1343</f>
        <v>6.5647000000000002</v>
      </c>
      <c r="C1343" s="2">
        <f>RSI!I1343</f>
        <v>46.492601849223689</v>
      </c>
      <c r="D1343" s="2">
        <f>MACD!E1343</f>
        <v>6.1907854751100722E-2</v>
      </c>
      <c r="E1343" s="2">
        <f>MACD!F1343</f>
        <v>6.2444726684416078E-2</v>
      </c>
      <c r="F1343" s="2">
        <f>'Moving Avg'!D1343</f>
        <v>6.5159000000000002</v>
      </c>
      <c r="G1343" s="2">
        <f>'Moving Avg'!F1343</f>
        <v>6.6021850000000004</v>
      </c>
      <c r="H1343" s="2">
        <f>'Moving Avg'!G1343</f>
        <v>6.7518520000000031</v>
      </c>
      <c r="I1343" s="2">
        <f>'Moving Avg'!H1343</f>
        <v>7.2924495000000027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45</v>
      </c>
      <c r="O1343" s="8">
        <f t="shared" si="202"/>
        <v>0</v>
      </c>
      <c r="P1343" s="8">
        <f t="shared" si="203"/>
        <v>83.5</v>
      </c>
      <c r="Q1343" s="9">
        <f t="shared" si="204"/>
        <v>37.024999999999999</v>
      </c>
      <c r="R1343" s="9">
        <f t="shared" si="205"/>
        <v>34.875</v>
      </c>
      <c r="S1343" s="9">
        <f t="shared" si="206"/>
        <v>48.075000000000003</v>
      </c>
      <c r="T1343" s="9">
        <f t="shared" si="207"/>
        <v>38.375</v>
      </c>
      <c r="U1343" s="8">
        <f t="shared" si="208"/>
        <v>39.991666666666667</v>
      </c>
      <c r="V1343" s="8">
        <f t="shared" si="209"/>
        <v>39.587500000000006</v>
      </c>
    </row>
    <row r="1344" spans="1:22" ht="13.5" x14ac:dyDescent="0.25">
      <c r="A1344" s="3">
        <f>RSI!A1344</f>
        <v>43969</v>
      </c>
      <c r="B1344" s="2">
        <f>RSI!B1344</f>
        <v>6.5647000000000002</v>
      </c>
      <c r="C1344" s="2">
        <f>RSI!I1344</f>
        <v>46.492601849223689</v>
      </c>
      <c r="D1344" s="2">
        <f>MACD!E1344</f>
        <v>1.6582890559040386E-2</v>
      </c>
      <c r="E1344" s="2">
        <f>MACD!F1344</f>
        <v>5.3272359459340946E-2</v>
      </c>
      <c r="F1344" s="2">
        <f>'Moving Avg'!D1344</f>
        <v>6.51966</v>
      </c>
      <c r="G1344" s="2">
        <f>'Moving Avg'!F1344</f>
        <v>6.6003100000000003</v>
      </c>
      <c r="H1344" s="2">
        <f>'Moving Avg'!G1344</f>
        <v>6.7428500000000042</v>
      </c>
      <c r="I1344" s="2">
        <f>'Moving Avg'!H1344</f>
        <v>7.2856505000000018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100</v>
      </c>
      <c r="O1344" s="8">
        <f t="shared" si="202"/>
        <v>0</v>
      </c>
      <c r="P1344" s="8">
        <f t="shared" si="203"/>
        <v>83.5</v>
      </c>
      <c r="Q1344" s="9">
        <f t="shared" si="204"/>
        <v>56.274999999999999</v>
      </c>
      <c r="R1344" s="9">
        <f t="shared" si="205"/>
        <v>45.875</v>
      </c>
      <c r="S1344" s="9">
        <f t="shared" si="206"/>
        <v>56.325000000000003</v>
      </c>
      <c r="T1344" s="9">
        <f t="shared" si="207"/>
        <v>52.125</v>
      </c>
      <c r="U1344" s="8">
        <f t="shared" si="208"/>
        <v>52.82500000000001</v>
      </c>
      <c r="V1344" s="8">
        <f t="shared" si="209"/>
        <v>52.650000000000006</v>
      </c>
    </row>
    <row r="1345" spans="1:22" ht="13.5" x14ac:dyDescent="0.25">
      <c r="A1345" s="3">
        <f>RSI!A1345</f>
        <v>43970</v>
      </c>
      <c r="B1345" s="2">
        <f>RSI!B1345</f>
        <v>6.6490999999999998</v>
      </c>
      <c r="C1345" s="2">
        <f>RSI!I1345</f>
        <v>49.952224171820689</v>
      </c>
      <c r="D1345" s="2">
        <f>MACD!E1345</f>
        <v>-5.8606898257247408E-3</v>
      </c>
      <c r="E1345" s="2">
        <f>MACD!F1345</f>
        <v>4.144574960232781E-2</v>
      </c>
      <c r="F1345" s="2">
        <f>'Moving Avg'!D1345</f>
        <v>6.57782</v>
      </c>
      <c r="G1345" s="2">
        <f>'Moving Avg'!F1345</f>
        <v>6.6045300000000013</v>
      </c>
      <c r="H1345" s="2">
        <f>'Moving Avg'!G1345</f>
        <v>6.735724000000002</v>
      </c>
      <c r="I1345" s="2">
        <f>'Moving Avg'!H1345</f>
        <v>7.2792735000000031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100</v>
      </c>
      <c r="Q1345" s="9">
        <f t="shared" si="204"/>
        <v>58.75</v>
      </c>
      <c r="R1345" s="9">
        <f t="shared" si="205"/>
        <v>50</v>
      </c>
      <c r="S1345" s="9">
        <f t="shared" si="206"/>
        <v>63.75</v>
      </c>
      <c r="T1345" s="9">
        <f t="shared" si="207"/>
        <v>56.25</v>
      </c>
      <c r="U1345" s="8">
        <f t="shared" si="208"/>
        <v>57.5</v>
      </c>
      <c r="V1345" s="8">
        <f t="shared" si="209"/>
        <v>57.1875</v>
      </c>
    </row>
    <row r="1346" spans="1:22" ht="13.5" x14ac:dyDescent="0.25">
      <c r="A1346" s="3">
        <f>RSI!A1346</f>
        <v>43971</v>
      </c>
      <c r="B1346" s="2">
        <f>RSI!B1346</f>
        <v>6.6490999999999998</v>
      </c>
      <c r="C1346" s="2">
        <f>RSI!I1346</f>
        <v>49.952224171820696</v>
      </c>
      <c r="D1346" s="2">
        <f>MACD!E1346</f>
        <v>2.5411852554499959E-3</v>
      </c>
      <c r="E1346" s="2">
        <f>MACD!F1346</f>
        <v>3.3664836732952251E-2</v>
      </c>
      <c r="F1346" s="2">
        <f>'Moving Avg'!D1346</f>
        <v>6.5984600000000002</v>
      </c>
      <c r="G1346" s="2">
        <f>'Moving Avg'!F1346</f>
        <v>6.5989050000000002</v>
      </c>
      <c r="H1346" s="2">
        <f>'Moving Avg'!G1346</f>
        <v>6.7299100000000021</v>
      </c>
      <c r="I1346" s="2">
        <f>'Moving Avg'!H1346</f>
        <v>7.2738815000000026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100</v>
      </c>
      <c r="Q1346" s="9">
        <f t="shared" si="204"/>
        <v>58.75</v>
      </c>
      <c r="R1346" s="9">
        <f t="shared" si="205"/>
        <v>50</v>
      </c>
      <c r="S1346" s="9">
        <f t="shared" si="206"/>
        <v>63.75</v>
      </c>
      <c r="T1346" s="9">
        <f t="shared" si="207"/>
        <v>56.25</v>
      </c>
      <c r="U1346" s="8">
        <f t="shared" si="208"/>
        <v>57.5</v>
      </c>
      <c r="V1346" s="8">
        <f t="shared" si="209"/>
        <v>57.1875</v>
      </c>
    </row>
    <row r="1347" spans="1:22" ht="13.5" x14ac:dyDescent="0.25">
      <c r="A1347" s="3">
        <f>RSI!A1347</f>
        <v>43972</v>
      </c>
      <c r="B1347" s="2">
        <f>RSI!B1347</f>
        <v>6.4520999999999997</v>
      </c>
      <c r="C1347" s="2">
        <f>RSI!I1347</f>
        <v>42.511511270133418</v>
      </c>
      <c r="D1347" s="2">
        <f>MACD!E1347</f>
        <v>2.4221957068274236E-2</v>
      </c>
      <c r="E1347" s="2">
        <f>MACD!F1347</f>
        <v>3.1776260800016651E-2</v>
      </c>
      <c r="F1347" s="2">
        <f>'Moving Avg'!D1347</f>
        <v>6.5759400000000001</v>
      </c>
      <c r="G1347" s="2">
        <f>'Moving Avg'!F1347</f>
        <v>6.5932750000000011</v>
      </c>
      <c r="H1347" s="2">
        <f>'Moving Avg'!G1347</f>
        <v>6.7212820000000022</v>
      </c>
      <c r="I1347" s="2">
        <f>'Moving Avg'!H1347</f>
        <v>7.2666135000000018</v>
      </c>
      <c r="J1347" s="6" t="str">
        <f>OBV!F1347</f>
        <v>BULLISH</v>
      </c>
      <c r="K1347" s="6" t="str">
        <f>OBV!G1347</f>
        <v>STRONG</v>
      </c>
      <c r="L1347" s="6" t="str">
        <f>OBV!H1347</f>
        <v>BULLISH DIVERGENCE</v>
      </c>
      <c r="M1347" s="8">
        <f t="shared" si="210"/>
        <v>25</v>
      </c>
      <c r="N1347" s="8">
        <f t="shared" si="211"/>
        <v>45</v>
      </c>
      <c r="O1347" s="8">
        <f t="shared" si="212"/>
        <v>0</v>
      </c>
      <c r="P1347" s="8">
        <f t="shared" si="213"/>
        <v>83</v>
      </c>
      <c r="Q1347" s="9">
        <f t="shared" ref="Q1347:Q1410" si="214">0.35*M1347+N1347*0.35+O1347*0.15+P1347*0.15</f>
        <v>36.950000000000003</v>
      </c>
      <c r="R1347" s="9">
        <f t="shared" ref="R1347:R1410" si="215">M1347*0.2+N1347*0.2+O1347*0.35+P1347*0.25</f>
        <v>34.75</v>
      </c>
      <c r="S1347" s="9">
        <f t="shared" ref="S1347:S1410" si="216">M1347*0.15+N1347*0.15+O1347*0.25+P1347*0.45</f>
        <v>47.85</v>
      </c>
      <c r="T1347" s="9">
        <f t="shared" ref="T1347:T1410" si="217">0.25*SUM(M1347:P1347)</f>
        <v>38.25</v>
      </c>
      <c r="U1347" s="8">
        <f t="shared" ref="U1347:U1410" si="218">SUM(Q1347:S1347)/3</f>
        <v>39.85</v>
      </c>
      <c r="V1347" s="8">
        <f t="shared" ref="V1347:V1410" si="219">SUM(Q1347:T1347)/4</f>
        <v>39.450000000000003</v>
      </c>
    </row>
    <row r="1348" spans="1:22" ht="13.5" x14ac:dyDescent="0.25">
      <c r="A1348" s="3">
        <f>RSI!A1348</f>
        <v>43973</v>
      </c>
      <c r="B1348" s="2">
        <f>RSI!B1348</f>
        <v>6.5365000000000002</v>
      </c>
      <c r="C1348" s="2">
        <f>RSI!I1348</f>
        <v>46.20838967922225</v>
      </c>
      <c r="D1348" s="2">
        <f>MACD!E1348</f>
        <v>1.4367610687229693E-2</v>
      </c>
      <c r="E1348" s="2">
        <f>MACD!F1348</f>
        <v>2.8294530777459262E-2</v>
      </c>
      <c r="F1348" s="2">
        <f>'Moving Avg'!D1348</f>
        <v>6.5703000000000005</v>
      </c>
      <c r="G1348" s="2">
        <f>'Moving Avg'!F1348</f>
        <v>6.5918650000000012</v>
      </c>
      <c r="H1348" s="2">
        <f>'Moving Avg'!G1348</f>
        <v>6.7184680000000006</v>
      </c>
      <c r="I1348" s="2">
        <f>'Moving Avg'!H1348</f>
        <v>7.2597675000000006</v>
      </c>
      <c r="J1348" s="6" t="str">
        <f>OBV!F1348</f>
        <v>BULLISH</v>
      </c>
      <c r="K1348" s="6" t="str">
        <f>OBV!G1348</f>
        <v>STRONG</v>
      </c>
      <c r="L1348" s="6" t="str">
        <f>OBV!H1348</f>
        <v>BULLISH DIVERGENCE</v>
      </c>
      <c r="M1348" s="8">
        <f t="shared" si="210"/>
        <v>25</v>
      </c>
      <c r="N1348" s="8">
        <f t="shared" si="211"/>
        <v>45</v>
      </c>
      <c r="O1348" s="8">
        <f t="shared" si="212"/>
        <v>0</v>
      </c>
      <c r="P1348" s="8">
        <f t="shared" si="213"/>
        <v>83</v>
      </c>
      <c r="Q1348" s="9">
        <f t="shared" si="214"/>
        <v>36.950000000000003</v>
      </c>
      <c r="R1348" s="9">
        <f t="shared" si="215"/>
        <v>34.75</v>
      </c>
      <c r="S1348" s="9">
        <f t="shared" si="216"/>
        <v>47.85</v>
      </c>
      <c r="T1348" s="9">
        <f t="shared" si="217"/>
        <v>38.25</v>
      </c>
      <c r="U1348" s="8">
        <f t="shared" si="218"/>
        <v>39.85</v>
      </c>
      <c r="V1348" s="8">
        <f t="shared" si="219"/>
        <v>39.450000000000003</v>
      </c>
    </row>
    <row r="1349" spans="1:22" ht="13.5" x14ac:dyDescent="0.25">
      <c r="A1349" s="3">
        <f>RSI!A1349</f>
        <v>43977</v>
      </c>
      <c r="B1349" s="2">
        <f>RSI!B1349</f>
        <v>6.6584000000000003</v>
      </c>
      <c r="C1349" s="2">
        <f>RSI!I1349</f>
        <v>51.09956202649974</v>
      </c>
      <c r="D1349" s="2">
        <f>MACD!E1349</f>
        <v>-2.4392716419319171E-3</v>
      </c>
      <c r="E1349" s="2">
        <f>MACD!F1349</f>
        <v>2.2147770293581028E-2</v>
      </c>
      <c r="F1349" s="2">
        <f>'Moving Avg'!D1349</f>
        <v>6.5890399999999998</v>
      </c>
      <c r="G1349" s="2">
        <f>'Moving Avg'!F1349</f>
        <v>6.587175000000002</v>
      </c>
      <c r="H1349" s="2">
        <f>'Moving Avg'!G1349</f>
        <v>6.714716000000001</v>
      </c>
      <c r="I1349" s="2">
        <f>'Moving Avg'!H1349</f>
        <v>7.2537184999999997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100</v>
      </c>
      <c r="Q1349" s="9">
        <f t="shared" si="214"/>
        <v>58.75</v>
      </c>
      <c r="R1349" s="9">
        <f t="shared" si="215"/>
        <v>50</v>
      </c>
      <c r="S1349" s="9">
        <f t="shared" si="216"/>
        <v>63.75</v>
      </c>
      <c r="T1349" s="9">
        <f t="shared" si="217"/>
        <v>56.25</v>
      </c>
      <c r="U1349" s="8">
        <f t="shared" si="218"/>
        <v>57.5</v>
      </c>
      <c r="V1349" s="8">
        <f t="shared" si="219"/>
        <v>57.1875</v>
      </c>
    </row>
    <row r="1350" spans="1:22" ht="13.5" x14ac:dyDescent="0.25">
      <c r="A1350" s="3">
        <f>RSI!A1350</f>
        <v>43978</v>
      </c>
      <c r="B1350" s="2">
        <f>RSI!B1350</f>
        <v>6.5647000000000002</v>
      </c>
      <c r="C1350" s="2">
        <f>RSI!I1350</f>
        <v>47.522562829902355</v>
      </c>
      <c r="D1350" s="2">
        <f>MACD!E1350</f>
        <v>-3.878210797797621E-2</v>
      </c>
      <c r="E1350" s="2">
        <f>MACD!F1350</f>
        <v>9.9617946392695812E-3</v>
      </c>
      <c r="F1350" s="2">
        <f>'Moving Avg'!D1350</f>
        <v>6.5721599999999993</v>
      </c>
      <c r="G1350" s="2">
        <f>'Moving Avg'!F1350</f>
        <v>6.5778000000000008</v>
      </c>
      <c r="H1350" s="2">
        <f>'Moving Avg'!G1350</f>
        <v>6.7081519999999975</v>
      </c>
      <c r="I1350" s="2">
        <f>'Moving Avg'!H1350</f>
        <v>7.2471539999999992</v>
      </c>
      <c r="J1350" s="6" t="str">
        <f>OBV!F1350</f>
        <v>BEARISH</v>
      </c>
      <c r="K1350" s="6" t="str">
        <f>OBV!G1350</f>
        <v>WEAK</v>
      </c>
      <c r="L1350" s="6" t="str">
        <f>OBV!H1350</f>
        <v>CONFIRMED BEARISH</v>
      </c>
      <c r="M1350" s="8">
        <f t="shared" si="210"/>
        <v>25</v>
      </c>
      <c r="N1350" s="8">
        <f t="shared" si="211"/>
        <v>100</v>
      </c>
      <c r="O1350" s="8">
        <f t="shared" si="212"/>
        <v>0</v>
      </c>
      <c r="P1350" s="8">
        <f t="shared" si="213"/>
        <v>0</v>
      </c>
      <c r="Q1350" s="9">
        <f t="shared" si="214"/>
        <v>43.75</v>
      </c>
      <c r="R1350" s="9">
        <f t="shared" si="215"/>
        <v>25</v>
      </c>
      <c r="S1350" s="9">
        <f t="shared" si="216"/>
        <v>18.75</v>
      </c>
      <c r="T1350" s="9">
        <f t="shared" si="217"/>
        <v>31.25</v>
      </c>
      <c r="U1350" s="8">
        <f t="shared" si="218"/>
        <v>29.166666666666668</v>
      </c>
      <c r="V1350" s="8">
        <f t="shared" si="219"/>
        <v>29.6875</v>
      </c>
    </row>
    <row r="1351" spans="1:22" ht="13.5" x14ac:dyDescent="0.25">
      <c r="A1351" s="3">
        <f>RSI!A1351</f>
        <v>43979</v>
      </c>
      <c r="B1351" s="2">
        <f>RSI!B1351</f>
        <v>6.5647000000000002</v>
      </c>
      <c r="C1351" s="2">
        <f>RSI!I1351</f>
        <v>47.522562829902355</v>
      </c>
      <c r="D1351" s="2">
        <f>MACD!E1351</f>
        <v>-4.0304477096211322E-2</v>
      </c>
      <c r="E1351" s="2">
        <f>MACD!F1351</f>
        <v>-9.1459707826599748E-5</v>
      </c>
      <c r="F1351" s="2">
        <f>'Moving Avg'!D1351</f>
        <v>6.5552800000000007</v>
      </c>
      <c r="G1351" s="2">
        <f>'Moving Avg'!F1351</f>
        <v>6.5684250000000004</v>
      </c>
      <c r="H1351" s="2">
        <f>'Moving Avg'!G1351</f>
        <v>6.7015879999999992</v>
      </c>
      <c r="I1351" s="2">
        <f>'Moving Avg'!H1351</f>
        <v>7.2404019999999978</v>
      </c>
      <c r="J1351" s="6" t="str">
        <f>OBV!F1351</f>
        <v>BEARISH</v>
      </c>
      <c r="K1351" s="6" t="str">
        <f>OBV!G1351</f>
        <v>WEAK</v>
      </c>
      <c r="L1351" s="6" t="str">
        <f>OBV!H1351</f>
        <v>CONFIRMED BEARISH</v>
      </c>
      <c r="M1351" s="8">
        <f t="shared" si="210"/>
        <v>25</v>
      </c>
      <c r="N1351" s="8">
        <f t="shared" si="211"/>
        <v>100</v>
      </c>
      <c r="O1351" s="8">
        <f t="shared" si="212"/>
        <v>0</v>
      </c>
      <c r="P1351" s="8">
        <f t="shared" si="213"/>
        <v>0</v>
      </c>
      <c r="Q1351" s="9">
        <f t="shared" si="214"/>
        <v>43.75</v>
      </c>
      <c r="R1351" s="9">
        <f t="shared" si="215"/>
        <v>25</v>
      </c>
      <c r="S1351" s="9">
        <f t="shared" si="216"/>
        <v>18.75</v>
      </c>
      <c r="T1351" s="9">
        <f t="shared" si="217"/>
        <v>31.25</v>
      </c>
      <c r="U1351" s="8">
        <f t="shared" si="218"/>
        <v>29.166666666666668</v>
      </c>
      <c r="V1351" s="8">
        <f t="shared" si="219"/>
        <v>29.6875</v>
      </c>
    </row>
    <row r="1352" spans="1:22" ht="13.5" x14ac:dyDescent="0.25">
      <c r="A1352" s="3">
        <f>RSI!A1352</f>
        <v>43980</v>
      </c>
      <c r="B1352" s="2">
        <f>RSI!B1352</f>
        <v>6.4709000000000003</v>
      </c>
      <c r="C1352" s="2">
        <f>RSI!I1352</f>
        <v>43.950659662387203</v>
      </c>
      <c r="D1352" s="2">
        <f>MACD!E1352</f>
        <v>-3.1411695327351552E-2</v>
      </c>
      <c r="E1352" s="2">
        <f>MACD!F1352</f>
        <v>-6.3555068317315911E-3</v>
      </c>
      <c r="F1352" s="2">
        <f>'Moving Avg'!D1352</f>
        <v>6.5590400000000004</v>
      </c>
      <c r="G1352" s="2">
        <f>'Moving Avg'!F1352</f>
        <v>6.5543600000000009</v>
      </c>
      <c r="H1352" s="2">
        <f>'Moving Avg'!G1352</f>
        <v>6.697461999999998</v>
      </c>
      <c r="I1352" s="2">
        <f>'Moving Avg'!H1352</f>
        <v>7.2333684999999983</v>
      </c>
      <c r="J1352" s="6" t="str">
        <f>OBV!F1352</f>
        <v>BEARISH</v>
      </c>
      <c r="K1352" s="6" t="str">
        <f>OBV!G1352</f>
        <v>NEUTRAL</v>
      </c>
      <c r="L1352" s="6" t="str">
        <f>OBV!H1352</f>
        <v>BEARISH DIVERGENCE</v>
      </c>
      <c r="M1352" s="8">
        <f t="shared" si="210"/>
        <v>25</v>
      </c>
      <c r="N1352" s="8">
        <f t="shared" si="211"/>
        <v>100</v>
      </c>
      <c r="O1352" s="8">
        <f t="shared" si="212"/>
        <v>0</v>
      </c>
      <c r="P1352" s="8">
        <f t="shared" si="213"/>
        <v>16.5</v>
      </c>
      <c r="Q1352" s="9">
        <f t="shared" si="214"/>
        <v>46.225000000000001</v>
      </c>
      <c r="R1352" s="9">
        <f t="shared" si="215"/>
        <v>29.125</v>
      </c>
      <c r="S1352" s="9">
        <f t="shared" si="216"/>
        <v>26.175000000000001</v>
      </c>
      <c r="T1352" s="9">
        <f t="shared" si="217"/>
        <v>35.375</v>
      </c>
      <c r="U1352" s="8">
        <f t="shared" si="218"/>
        <v>33.841666666666661</v>
      </c>
      <c r="V1352" s="8">
        <f t="shared" si="219"/>
        <v>34.224999999999994</v>
      </c>
    </row>
    <row r="1353" spans="1:22" ht="13.5" x14ac:dyDescent="0.25">
      <c r="A1353" s="3">
        <f>RSI!A1353</f>
        <v>43983</v>
      </c>
      <c r="B1353" s="2">
        <f>RSI!B1353</f>
        <v>6.6584000000000003</v>
      </c>
      <c r="C1353" s="2">
        <f>RSI!I1353</f>
        <v>51.756532244459308</v>
      </c>
      <c r="D1353" s="2">
        <f>MACD!E1353</f>
        <v>-3.6906391145739015E-2</v>
      </c>
      <c r="E1353" s="2">
        <f>MACD!F1353</f>
        <v>-1.2465683694533075E-2</v>
      </c>
      <c r="F1353" s="2">
        <f>'Moving Avg'!D1353</f>
        <v>6.5834200000000012</v>
      </c>
      <c r="G1353" s="2">
        <f>'Moving Avg'!F1353</f>
        <v>6.5590450000000002</v>
      </c>
      <c r="H1353" s="2">
        <f>'Moving Avg'!G1353</f>
        <v>6.7010240000000003</v>
      </c>
      <c r="I1353" s="2">
        <f>'Moving Avg'!H1353</f>
        <v>7.227272499999998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16.5</v>
      </c>
      <c r="Q1353" s="9">
        <f t="shared" si="214"/>
        <v>46.225000000000001</v>
      </c>
      <c r="R1353" s="9">
        <f t="shared" si="215"/>
        <v>29.125</v>
      </c>
      <c r="S1353" s="9">
        <f t="shared" si="216"/>
        <v>26.175000000000001</v>
      </c>
      <c r="T1353" s="9">
        <f t="shared" si="217"/>
        <v>35.375</v>
      </c>
      <c r="U1353" s="8">
        <f t="shared" si="218"/>
        <v>33.841666666666661</v>
      </c>
      <c r="V1353" s="8">
        <f t="shared" si="219"/>
        <v>34.224999999999994</v>
      </c>
    </row>
    <row r="1354" spans="1:22" ht="13.5" x14ac:dyDescent="0.25">
      <c r="A1354" s="3">
        <f>RSI!A1354</f>
        <v>43984</v>
      </c>
      <c r="B1354" s="2">
        <f>RSI!B1354</f>
        <v>6.4709000000000003</v>
      </c>
      <c r="C1354" s="2">
        <f>RSI!I1354</f>
        <v>45.006432032188421</v>
      </c>
      <c r="D1354" s="2">
        <f>MACD!E1354</f>
        <v>-2.7969683981845961E-2</v>
      </c>
      <c r="E1354" s="2">
        <f>MACD!F1354</f>
        <v>-1.5566483751995652E-2</v>
      </c>
      <c r="F1354" s="2">
        <f>'Moving Avg'!D1354</f>
        <v>6.5459200000000006</v>
      </c>
      <c r="G1354" s="2">
        <f>'Moving Avg'!F1354</f>
        <v>6.5637350000000012</v>
      </c>
      <c r="H1354" s="2">
        <f>'Moving Avg'!G1354</f>
        <v>6.7049639999999977</v>
      </c>
      <c r="I1354" s="2">
        <f>'Moving Avg'!H1354</f>
        <v>7.2211769999999982</v>
      </c>
      <c r="J1354" s="6" t="str">
        <f>OBV!F1354</f>
        <v>BEARISH</v>
      </c>
      <c r="K1354" s="6" t="str">
        <f>OBV!G1354</f>
        <v>WEAK</v>
      </c>
      <c r="L1354" s="6" t="str">
        <f>OBV!H1354</f>
        <v>CONFIRMED BEARISH</v>
      </c>
      <c r="M1354" s="8">
        <f t="shared" si="210"/>
        <v>25</v>
      </c>
      <c r="N1354" s="8">
        <f t="shared" si="211"/>
        <v>45</v>
      </c>
      <c r="O1354" s="8">
        <f t="shared" si="212"/>
        <v>0</v>
      </c>
      <c r="P1354" s="8">
        <f t="shared" si="213"/>
        <v>0</v>
      </c>
      <c r="Q1354" s="9">
        <f t="shared" si="214"/>
        <v>24.5</v>
      </c>
      <c r="R1354" s="9">
        <f t="shared" si="215"/>
        <v>14</v>
      </c>
      <c r="S1354" s="9">
        <f t="shared" si="216"/>
        <v>10.5</v>
      </c>
      <c r="T1354" s="9">
        <f t="shared" si="217"/>
        <v>17.5</v>
      </c>
      <c r="U1354" s="8">
        <f t="shared" si="218"/>
        <v>16.333333333333332</v>
      </c>
      <c r="V1354" s="8">
        <f t="shared" si="219"/>
        <v>16.625</v>
      </c>
    </row>
    <row r="1355" spans="1:22" ht="13.5" x14ac:dyDescent="0.25">
      <c r="A1355" s="3">
        <f>RSI!A1355</f>
        <v>43985</v>
      </c>
      <c r="B1355" s="2">
        <f>RSI!B1355</f>
        <v>6.6584000000000003</v>
      </c>
      <c r="C1355" s="2">
        <f>RSI!I1355</f>
        <v>51.779171934325497</v>
      </c>
      <c r="D1355" s="2">
        <f>MACD!E1355</f>
        <v>-2.0484575132848626E-2</v>
      </c>
      <c r="E1355" s="2">
        <f>MACD!F1355</f>
        <v>-1.6550102028166248E-2</v>
      </c>
      <c r="F1355" s="2">
        <f>'Moving Avg'!D1355</f>
        <v>6.5646600000000008</v>
      </c>
      <c r="G1355" s="2">
        <f>'Moving Avg'!F1355</f>
        <v>6.5707650000000015</v>
      </c>
      <c r="H1355" s="2">
        <f>'Moving Avg'!G1355</f>
        <v>6.7090899999999989</v>
      </c>
      <c r="I1355" s="2">
        <f>'Moving Avg'!H1355</f>
        <v>7.2160189999999975</v>
      </c>
      <c r="J1355" s="6" t="str">
        <f>OBV!F1355</f>
        <v>BEARISH</v>
      </c>
      <c r="K1355" s="6" t="str">
        <f>OBV!G1355</f>
        <v>WEAK</v>
      </c>
      <c r="L1355" s="6" t="str">
        <f>OBV!H1355</f>
        <v>BEARISH DIVERGENCE</v>
      </c>
      <c r="M1355" s="8">
        <f t="shared" si="210"/>
        <v>25</v>
      </c>
      <c r="N1355" s="8">
        <f t="shared" si="211"/>
        <v>45</v>
      </c>
      <c r="O1355" s="8">
        <f t="shared" si="212"/>
        <v>0</v>
      </c>
      <c r="P1355" s="8">
        <f t="shared" si="213"/>
        <v>0</v>
      </c>
      <c r="Q1355" s="9">
        <f t="shared" si="214"/>
        <v>24.5</v>
      </c>
      <c r="R1355" s="9">
        <f t="shared" si="215"/>
        <v>14</v>
      </c>
      <c r="S1355" s="9">
        <f t="shared" si="216"/>
        <v>10.5</v>
      </c>
      <c r="T1355" s="9">
        <f t="shared" si="217"/>
        <v>17.5</v>
      </c>
      <c r="U1355" s="8">
        <f t="shared" si="218"/>
        <v>16.333333333333332</v>
      </c>
      <c r="V1355" s="8">
        <f t="shared" si="219"/>
        <v>16.625</v>
      </c>
    </row>
    <row r="1356" spans="1:22" ht="13.5" x14ac:dyDescent="0.25">
      <c r="A1356" s="3">
        <f>RSI!A1356</f>
        <v>43986</v>
      </c>
      <c r="B1356" s="2">
        <f>RSI!B1356</f>
        <v>6.7427999999999999</v>
      </c>
      <c r="C1356" s="2">
        <f>RSI!I1356</f>
        <v>54.495797982927321</v>
      </c>
      <c r="D1356" s="2">
        <f>MACD!E1356</f>
        <v>-2.0744565919157409E-2</v>
      </c>
      <c r="E1356" s="2">
        <f>MACD!F1356</f>
        <v>-1.738899480636448E-2</v>
      </c>
      <c r="F1356" s="2">
        <f>'Moving Avg'!D1356</f>
        <v>6.6002800000000006</v>
      </c>
      <c r="G1356" s="2">
        <f>'Moving Avg'!F1356</f>
        <v>6.573105</v>
      </c>
      <c r="H1356" s="2">
        <f>'Moving Avg'!G1356</f>
        <v>6.7113399999999981</v>
      </c>
      <c r="I1356" s="2">
        <f>'Moving Avg'!H1356</f>
        <v>7.2112829999999972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  <c r="M1356" s="8">
        <f t="shared" si="210"/>
        <v>25</v>
      </c>
      <c r="N1356" s="8">
        <f t="shared" si="211"/>
        <v>45</v>
      </c>
      <c r="O1356" s="8">
        <f t="shared" si="212"/>
        <v>0</v>
      </c>
      <c r="P1356" s="8">
        <f t="shared" si="213"/>
        <v>100</v>
      </c>
      <c r="Q1356" s="9">
        <f t="shared" si="214"/>
        <v>39.5</v>
      </c>
      <c r="R1356" s="9">
        <f t="shared" si="215"/>
        <v>39</v>
      </c>
      <c r="S1356" s="9">
        <f t="shared" si="216"/>
        <v>55.5</v>
      </c>
      <c r="T1356" s="9">
        <f t="shared" si="217"/>
        <v>42.5</v>
      </c>
      <c r="U1356" s="8">
        <f t="shared" si="218"/>
        <v>44.666666666666664</v>
      </c>
      <c r="V1356" s="8">
        <f t="shared" si="219"/>
        <v>44.125</v>
      </c>
    </row>
    <row r="1357" spans="1:22" ht="13.5" x14ac:dyDescent="0.25">
      <c r="A1357" s="3">
        <f>RSI!A1357</f>
        <v>43987</v>
      </c>
      <c r="B1357" s="2">
        <f>RSI!B1357</f>
        <v>6.7709999999999999</v>
      </c>
      <c r="C1357" s="2">
        <f>RSI!I1357</f>
        <v>55.399910071605021</v>
      </c>
      <c r="D1357" s="2">
        <f>MACD!E1357</f>
        <v>-5.4176244558925113E-2</v>
      </c>
      <c r="E1357" s="2">
        <f>MACD!F1357</f>
        <v>-2.4746444756876609E-2</v>
      </c>
      <c r="F1357" s="2">
        <f>'Moving Avg'!D1357</f>
        <v>6.6602999999999994</v>
      </c>
      <c r="G1357" s="2">
        <f>'Moving Avg'!F1357</f>
        <v>6.5768550000000001</v>
      </c>
      <c r="H1357" s="2">
        <f>'Moving Avg'!G1357</f>
        <v>6.7135919999999976</v>
      </c>
      <c r="I1357" s="2">
        <f>'Moving Avg'!H1357</f>
        <v>7.2057499999999974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  <c r="M1357" s="8">
        <f t="shared" si="210"/>
        <v>25</v>
      </c>
      <c r="N1357" s="8">
        <f t="shared" si="211"/>
        <v>100</v>
      </c>
      <c r="O1357" s="8">
        <f t="shared" si="212"/>
        <v>0</v>
      </c>
      <c r="P1357" s="8">
        <f t="shared" si="213"/>
        <v>100</v>
      </c>
      <c r="Q1357" s="9">
        <f t="shared" si="214"/>
        <v>58.75</v>
      </c>
      <c r="R1357" s="9">
        <f t="shared" si="215"/>
        <v>50</v>
      </c>
      <c r="S1357" s="9">
        <f t="shared" si="216"/>
        <v>63.75</v>
      </c>
      <c r="T1357" s="9">
        <f t="shared" si="217"/>
        <v>56.25</v>
      </c>
      <c r="U1357" s="8">
        <f t="shared" si="218"/>
        <v>57.5</v>
      </c>
      <c r="V1357" s="8">
        <f t="shared" si="219"/>
        <v>57.1875</v>
      </c>
    </row>
    <row r="1358" spans="1:22" ht="13.5" x14ac:dyDescent="0.25">
      <c r="A1358" s="3">
        <f>RSI!A1358</f>
        <v>43990</v>
      </c>
      <c r="B1358" s="2">
        <f>RSI!B1358</f>
        <v>6.5739999999999998</v>
      </c>
      <c r="C1358" s="2">
        <f>RSI!I1358</f>
        <v>48.195779388366475</v>
      </c>
      <c r="D1358" s="2">
        <f>MACD!E1358</f>
        <v>-5.580874213072029E-2</v>
      </c>
      <c r="E1358" s="2">
        <f>MACD!F1358</f>
        <v>-3.0958904231645344E-2</v>
      </c>
      <c r="F1358" s="2">
        <f>'Moving Avg'!D1358</f>
        <v>6.6434200000000008</v>
      </c>
      <c r="G1358" s="2">
        <f>'Moving Avg'!F1358</f>
        <v>6.5782600000000002</v>
      </c>
      <c r="H1358" s="2">
        <f>'Moving Avg'!G1358</f>
        <v>6.7079639999999996</v>
      </c>
      <c r="I1358" s="2">
        <f>'Moving Avg'!H1358</f>
        <v>7.1992319999999976</v>
      </c>
      <c r="J1358" s="6" t="str">
        <f>OBV!F1358</f>
        <v>BULLISH</v>
      </c>
      <c r="K1358" s="6" t="str">
        <f>OBV!G1358</f>
        <v>STRONG</v>
      </c>
      <c r="L1358" s="6" t="str">
        <f>OBV!H1358</f>
        <v>BULLISH DIVERGENCE</v>
      </c>
      <c r="M1358" s="8">
        <f t="shared" si="210"/>
        <v>25</v>
      </c>
      <c r="N1358" s="8">
        <f t="shared" si="211"/>
        <v>100</v>
      </c>
      <c r="O1358" s="8">
        <f t="shared" si="212"/>
        <v>0</v>
      </c>
      <c r="P1358" s="8">
        <f t="shared" si="213"/>
        <v>83</v>
      </c>
      <c r="Q1358" s="9">
        <f t="shared" si="214"/>
        <v>56.2</v>
      </c>
      <c r="R1358" s="9">
        <f t="shared" si="215"/>
        <v>45.75</v>
      </c>
      <c r="S1358" s="9">
        <f t="shared" si="216"/>
        <v>56.1</v>
      </c>
      <c r="T1358" s="9">
        <f t="shared" si="217"/>
        <v>52</v>
      </c>
      <c r="U1358" s="8">
        <f t="shared" si="218"/>
        <v>52.683333333333337</v>
      </c>
      <c r="V1358" s="8">
        <f t="shared" si="219"/>
        <v>52.512500000000003</v>
      </c>
    </row>
    <row r="1359" spans="1:22" ht="13.5" x14ac:dyDescent="0.25">
      <c r="A1359" s="3">
        <f>RSI!A1359</f>
        <v>43991</v>
      </c>
      <c r="B1359" s="2">
        <f>RSI!B1359</f>
        <v>6.7709999999999999</v>
      </c>
      <c r="C1359" s="2">
        <f>RSI!I1359</f>
        <v>54.559361226988621</v>
      </c>
      <c r="D1359" s="2">
        <f>MACD!E1359</f>
        <v>-5.2717864249583357E-2</v>
      </c>
      <c r="E1359" s="2">
        <f>MACD!F1359</f>
        <v>-3.5310696235232947E-2</v>
      </c>
      <c r="F1359" s="2">
        <f>'Moving Avg'!D1359</f>
        <v>6.7034400000000005</v>
      </c>
      <c r="G1359" s="2">
        <f>'Moving Avg'!F1359</f>
        <v>6.5895150000000005</v>
      </c>
      <c r="H1359" s="2">
        <f>'Moving Avg'!G1359</f>
        <v>6.702712</v>
      </c>
      <c r="I1359" s="2">
        <f>'Moving Avg'!H1359</f>
        <v>7.1936989999999961</v>
      </c>
      <c r="J1359" s="6" t="str">
        <f>OBV!F1359</f>
        <v>BULLISH</v>
      </c>
      <c r="K1359" s="6" t="str">
        <f>OBV!G1359</f>
        <v>STRONG</v>
      </c>
      <c r="L1359" s="6" t="str">
        <f>OBV!H1359</f>
        <v>CONFIRMED BULLISH</v>
      </c>
      <c r="M1359" s="8">
        <f t="shared" si="210"/>
        <v>25</v>
      </c>
      <c r="N1359" s="8">
        <f t="shared" si="211"/>
        <v>45</v>
      </c>
      <c r="O1359" s="8">
        <f t="shared" si="212"/>
        <v>0</v>
      </c>
      <c r="P1359" s="8">
        <f t="shared" si="213"/>
        <v>100</v>
      </c>
      <c r="Q1359" s="9">
        <f t="shared" si="214"/>
        <v>39.5</v>
      </c>
      <c r="R1359" s="9">
        <f t="shared" si="215"/>
        <v>39</v>
      </c>
      <c r="S1359" s="9">
        <f t="shared" si="216"/>
        <v>55.5</v>
      </c>
      <c r="T1359" s="9">
        <f t="shared" si="217"/>
        <v>42.5</v>
      </c>
      <c r="U1359" s="8">
        <f t="shared" si="218"/>
        <v>44.666666666666664</v>
      </c>
      <c r="V1359" s="8">
        <f t="shared" si="219"/>
        <v>44.125</v>
      </c>
    </row>
    <row r="1360" spans="1:22" ht="13.5" x14ac:dyDescent="0.25">
      <c r="A1360" s="3">
        <f>RSI!A1360</f>
        <v>43992</v>
      </c>
      <c r="B1360" s="2">
        <f>RSI!B1360</f>
        <v>6.7709999999999999</v>
      </c>
      <c r="C1360" s="2">
        <f>RSI!I1360</f>
        <v>54.559361226988621</v>
      </c>
      <c r="D1360" s="2">
        <f>MACD!E1360</f>
        <v>-6.5394038396846099E-2</v>
      </c>
      <c r="E1360" s="2">
        <f>MACD!F1360</f>
        <v>-4.1327364667555579E-2</v>
      </c>
      <c r="F1360" s="2">
        <f>'Moving Avg'!D1360</f>
        <v>6.7259600000000006</v>
      </c>
      <c r="G1360" s="2">
        <f>'Moving Avg'!F1360</f>
        <v>6.61015</v>
      </c>
      <c r="H1360" s="2">
        <f>'Moving Avg'!G1360</f>
        <v>6.6937100000000012</v>
      </c>
      <c r="I1360" s="2">
        <f>'Moving Avg'!H1360</f>
        <v>7.1886349999999943</v>
      </c>
      <c r="J1360" s="6" t="str">
        <f>OBV!F1360</f>
        <v>BULLISH</v>
      </c>
      <c r="K1360" s="6" t="str">
        <f>OBV!G1360</f>
        <v>STRONG</v>
      </c>
      <c r="L1360" s="6" t="str">
        <f>OBV!H1360</f>
        <v>CONFIRMED BULLISH</v>
      </c>
      <c r="M1360" s="8">
        <f t="shared" si="210"/>
        <v>25</v>
      </c>
      <c r="N1360" s="8">
        <f t="shared" si="211"/>
        <v>100</v>
      </c>
      <c r="O1360" s="8">
        <f t="shared" si="212"/>
        <v>0</v>
      </c>
      <c r="P1360" s="8">
        <f t="shared" si="213"/>
        <v>100</v>
      </c>
      <c r="Q1360" s="9">
        <f t="shared" si="214"/>
        <v>58.75</v>
      </c>
      <c r="R1360" s="9">
        <f t="shared" si="215"/>
        <v>50</v>
      </c>
      <c r="S1360" s="9">
        <f t="shared" si="216"/>
        <v>63.75</v>
      </c>
      <c r="T1360" s="9">
        <f t="shared" si="217"/>
        <v>56.25</v>
      </c>
      <c r="U1360" s="8">
        <f t="shared" si="218"/>
        <v>57.5</v>
      </c>
      <c r="V1360" s="8">
        <f t="shared" si="219"/>
        <v>57.1875</v>
      </c>
    </row>
    <row r="1361" spans="1:22" ht="13.5" x14ac:dyDescent="0.25">
      <c r="A1361" s="3">
        <f>RSI!A1361</f>
        <v>43993</v>
      </c>
      <c r="B1361" s="2">
        <f>RSI!B1361</f>
        <v>6.7709999999999999</v>
      </c>
      <c r="C1361" s="2">
        <f>RSI!I1361</f>
        <v>54.559361226988621</v>
      </c>
      <c r="D1361" s="2">
        <f>MACD!E1361</f>
        <v>-7.6931279812542996E-2</v>
      </c>
      <c r="E1361" s="2">
        <f>MACD!F1361</f>
        <v>-4.8448147696553069E-2</v>
      </c>
      <c r="F1361" s="2">
        <f>'Moving Avg'!D1361</f>
        <v>6.7316000000000003</v>
      </c>
      <c r="G1361" s="2">
        <f>'Moving Avg'!F1361</f>
        <v>6.6214050000000002</v>
      </c>
      <c r="H1361" s="2">
        <f>'Moving Avg'!G1361</f>
        <v>6.6882720000000004</v>
      </c>
      <c r="I1361" s="2">
        <f>'Moving Avg'!H1361</f>
        <v>7.1831019999999945</v>
      </c>
      <c r="J1361" s="6" t="str">
        <f>OBV!F1361</f>
        <v>BULLISH</v>
      </c>
      <c r="K1361" s="6" t="str">
        <f>OBV!G1361</f>
        <v>STRONG</v>
      </c>
      <c r="L1361" s="6" t="str">
        <f>OBV!H1361</f>
        <v>CONFIRMED BULLISH</v>
      </c>
      <c r="M1361" s="8">
        <f t="shared" si="210"/>
        <v>25</v>
      </c>
      <c r="N1361" s="8">
        <f t="shared" si="211"/>
        <v>100</v>
      </c>
      <c r="O1361" s="8">
        <f t="shared" si="212"/>
        <v>0</v>
      </c>
      <c r="P1361" s="8">
        <f t="shared" si="213"/>
        <v>100</v>
      </c>
      <c r="Q1361" s="9">
        <f t="shared" si="214"/>
        <v>58.75</v>
      </c>
      <c r="R1361" s="9">
        <f t="shared" si="215"/>
        <v>50</v>
      </c>
      <c r="S1361" s="9">
        <f t="shared" si="216"/>
        <v>63.75</v>
      </c>
      <c r="T1361" s="9">
        <f t="shared" si="217"/>
        <v>56.25</v>
      </c>
      <c r="U1361" s="8">
        <f t="shared" si="218"/>
        <v>57.5</v>
      </c>
      <c r="V1361" s="8">
        <f t="shared" si="219"/>
        <v>57.1875</v>
      </c>
    </row>
    <row r="1362" spans="1:22" ht="13.5" x14ac:dyDescent="0.25">
      <c r="A1362" s="3">
        <f>RSI!A1362</f>
        <v>43994</v>
      </c>
      <c r="B1362" s="2">
        <f>RSI!B1362</f>
        <v>6.7615999999999996</v>
      </c>
      <c r="C1362" s="2">
        <f>RSI!I1362</f>
        <v>54.162851643313239</v>
      </c>
      <c r="D1362" s="2">
        <f>MACD!E1362</f>
        <v>-0.10117918941387227</v>
      </c>
      <c r="E1362" s="2">
        <f>MACD!F1362</f>
        <v>-5.8994356040016918E-2</v>
      </c>
      <c r="F1362" s="2">
        <f>'Moving Avg'!D1362</f>
        <v>6.7297200000000004</v>
      </c>
      <c r="G1362" s="2">
        <f>'Moving Avg'!F1362</f>
        <v>6.6312499999999996</v>
      </c>
      <c r="H1362" s="2">
        <f>'Moving Avg'!G1362</f>
        <v>6.6828320000000012</v>
      </c>
      <c r="I1362" s="2">
        <f>'Moving Avg'!H1362</f>
        <v>7.1784599999999941</v>
      </c>
      <c r="J1362" s="6" t="str">
        <f>OBV!F1362</f>
        <v>BEARISH</v>
      </c>
      <c r="K1362" s="6" t="str">
        <f>OBV!G1362</f>
        <v>WEAK</v>
      </c>
      <c r="L1362" s="6" t="str">
        <f>OBV!H1362</f>
        <v>CONFIRMED BEARISH</v>
      </c>
      <c r="M1362" s="8">
        <f t="shared" si="210"/>
        <v>25</v>
      </c>
      <c r="N1362" s="8">
        <f t="shared" si="211"/>
        <v>100</v>
      </c>
      <c r="O1362" s="8">
        <f t="shared" si="212"/>
        <v>0</v>
      </c>
      <c r="P1362" s="8">
        <f t="shared" si="213"/>
        <v>0</v>
      </c>
      <c r="Q1362" s="9">
        <f t="shared" si="214"/>
        <v>43.75</v>
      </c>
      <c r="R1362" s="9">
        <f t="shared" si="215"/>
        <v>25</v>
      </c>
      <c r="S1362" s="9">
        <f t="shared" si="216"/>
        <v>18.75</v>
      </c>
      <c r="T1362" s="9">
        <f t="shared" si="217"/>
        <v>31.25</v>
      </c>
      <c r="U1362" s="8">
        <f t="shared" si="218"/>
        <v>29.166666666666668</v>
      </c>
      <c r="V1362" s="8">
        <f t="shared" si="219"/>
        <v>29.6875</v>
      </c>
    </row>
    <row r="1363" spans="1:22" ht="13.5" x14ac:dyDescent="0.25">
      <c r="A1363" s="3">
        <f>RSI!A1363</f>
        <v>43997</v>
      </c>
      <c r="B1363" s="2">
        <f>RSI!B1363</f>
        <v>6.7615999999999996</v>
      </c>
      <c r="C1363" s="2">
        <f>RSI!I1363</f>
        <v>54.162851643313225</v>
      </c>
      <c r="D1363" s="2">
        <f>MACD!E1363</f>
        <v>-9.3490466857491406E-2</v>
      </c>
      <c r="E1363" s="2">
        <f>MACD!F1363</f>
        <v>-6.5893578203511827E-2</v>
      </c>
      <c r="F1363" s="2">
        <f>'Moving Avg'!D1363</f>
        <v>6.7672399999999993</v>
      </c>
      <c r="G1363" s="2">
        <f>'Moving Avg'!F1363</f>
        <v>6.641095</v>
      </c>
      <c r="H1363" s="2">
        <f>'Moving Avg'!G1363</f>
        <v>6.6775800000000016</v>
      </c>
      <c r="I1363" s="2">
        <f>'Moving Avg'!H1363</f>
        <v>7.1728799999999957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  <c r="M1363" s="8">
        <f t="shared" si="210"/>
        <v>25</v>
      </c>
      <c r="N1363" s="8">
        <f t="shared" si="211"/>
        <v>100</v>
      </c>
      <c r="O1363" s="8">
        <f t="shared" si="212"/>
        <v>0</v>
      </c>
      <c r="P1363" s="8">
        <f t="shared" si="213"/>
        <v>16.5</v>
      </c>
      <c r="Q1363" s="9">
        <f t="shared" si="214"/>
        <v>46.225000000000001</v>
      </c>
      <c r="R1363" s="9">
        <f t="shared" si="215"/>
        <v>29.125</v>
      </c>
      <c r="S1363" s="9">
        <f t="shared" si="216"/>
        <v>26.175000000000001</v>
      </c>
      <c r="T1363" s="9">
        <f t="shared" si="217"/>
        <v>35.375</v>
      </c>
      <c r="U1363" s="8">
        <f t="shared" si="218"/>
        <v>33.841666666666661</v>
      </c>
      <c r="V1363" s="8">
        <f t="shared" si="219"/>
        <v>34.224999999999994</v>
      </c>
    </row>
    <row r="1364" spans="1:22" ht="13.5" x14ac:dyDescent="0.25">
      <c r="A1364" s="3">
        <f>RSI!A1364</f>
        <v>43998</v>
      </c>
      <c r="B1364" s="2">
        <f>RSI!B1364</f>
        <v>6.5647000000000002</v>
      </c>
      <c r="C1364" s="2">
        <f>RSI!I1364</f>
        <v>46.035254175401967</v>
      </c>
      <c r="D1364" s="2">
        <f>MACD!E1364</f>
        <v>-0.10183815754001202</v>
      </c>
      <c r="E1364" s="2">
        <f>MACD!F1364</f>
        <v>-7.3082494070811868E-2</v>
      </c>
      <c r="F1364" s="2">
        <f>'Moving Avg'!D1364</f>
        <v>6.7259799999999998</v>
      </c>
      <c r="G1364" s="2">
        <f>'Moving Avg'!F1364</f>
        <v>6.641095</v>
      </c>
      <c r="H1364" s="2">
        <f>'Moving Avg'!G1364</f>
        <v>6.668202</v>
      </c>
      <c r="I1364" s="2">
        <f>'Moving Avg'!H1364</f>
        <v>7.1663624999999946</v>
      </c>
      <c r="J1364" s="6" t="str">
        <f>OBV!F1364</f>
        <v>BEARISH</v>
      </c>
      <c r="K1364" s="6" t="str">
        <f>OBV!G1364</f>
        <v>WEAK</v>
      </c>
      <c r="L1364" s="6" t="str">
        <f>OBV!H1364</f>
        <v>CONFIRMED BEARISH</v>
      </c>
      <c r="M1364" s="8">
        <f t="shared" si="210"/>
        <v>25</v>
      </c>
      <c r="N1364" s="8">
        <f t="shared" si="211"/>
        <v>100</v>
      </c>
      <c r="O1364" s="8">
        <f t="shared" si="212"/>
        <v>0</v>
      </c>
      <c r="P1364" s="8">
        <f t="shared" si="213"/>
        <v>0</v>
      </c>
      <c r="Q1364" s="9">
        <f t="shared" si="214"/>
        <v>43.75</v>
      </c>
      <c r="R1364" s="9">
        <f t="shared" si="215"/>
        <v>25</v>
      </c>
      <c r="S1364" s="9">
        <f t="shared" si="216"/>
        <v>18.75</v>
      </c>
      <c r="T1364" s="9">
        <f t="shared" si="217"/>
        <v>31.25</v>
      </c>
      <c r="U1364" s="8">
        <f t="shared" si="218"/>
        <v>29.166666666666668</v>
      </c>
      <c r="V1364" s="8">
        <f t="shared" si="219"/>
        <v>29.6875</v>
      </c>
    </row>
    <row r="1365" spans="1:22" ht="13.5" x14ac:dyDescent="0.25">
      <c r="A1365" s="3">
        <f>RSI!A1365</f>
        <v>43999</v>
      </c>
      <c r="B1365" s="2">
        <f>RSI!B1365</f>
        <v>6.6490999999999998</v>
      </c>
      <c r="C1365" s="2">
        <f>RSI!I1365</f>
        <v>49.531202734803102</v>
      </c>
      <c r="D1365" s="2">
        <f>MACD!E1365</f>
        <v>-8.5692466108482357E-2</v>
      </c>
      <c r="E1365" s="2">
        <f>MACD!F1365</f>
        <v>-7.5604488478345971E-2</v>
      </c>
      <c r="F1365" s="2">
        <f>'Moving Avg'!D1365</f>
        <v>6.7015999999999991</v>
      </c>
      <c r="G1365" s="2">
        <f>'Moving Avg'!F1365</f>
        <v>6.641095</v>
      </c>
      <c r="H1365" s="2">
        <f>'Moving Avg'!G1365</f>
        <v>6.6607000000000003</v>
      </c>
      <c r="I1365" s="2">
        <f>'Moving Avg'!H1365</f>
        <v>7.1611579999999968</v>
      </c>
      <c r="J1365" s="6" t="str">
        <f>OBV!F1365</f>
        <v>BEARISH</v>
      </c>
      <c r="K1365" s="6" t="str">
        <f>OBV!G1365</f>
        <v>WEAK</v>
      </c>
      <c r="L1365" s="6" t="str">
        <f>OBV!H1365</f>
        <v>CONFIRMED BEARISH</v>
      </c>
      <c r="M1365" s="8">
        <f t="shared" si="210"/>
        <v>25</v>
      </c>
      <c r="N1365" s="8">
        <f t="shared" si="211"/>
        <v>45</v>
      </c>
      <c r="O1365" s="8">
        <f t="shared" si="212"/>
        <v>0</v>
      </c>
      <c r="P1365" s="8">
        <f t="shared" si="213"/>
        <v>0</v>
      </c>
      <c r="Q1365" s="9">
        <f t="shared" si="214"/>
        <v>24.5</v>
      </c>
      <c r="R1365" s="9">
        <f t="shared" si="215"/>
        <v>14</v>
      </c>
      <c r="S1365" s="9">
        <f t="shared" si="216"/>
        <v>10.5</v>
      </c>
      <c r="T1365" s="9">
        <f t="shared" si="217"/>
        <v>17.5</v>
      </c>
      <c r="U1365" s="8">
        <f t="shared" si="218"/>
        <v>16.333333333333332</v>
      </c>
      <c r="V1365" s="8">
        <f t="shared" si="219"/>
        <v>16.625</v>
      </c>
    </row>
    <row r="1366" spans="1:22" ht="13.5" x14ac:dyDescent="0.25">
      <c r="A1366" s="3">
        <f>RSI!A1366</f>
        <v>44000</v>
      </c>
      <c r="B1366" s="2">
        <f>RSI!B1366</f>
        <v>6.7427999999999999</v>
      </c>
      <c r="C1366" s="2">
        <f>RSI!I1366</f>
        <v>53.159154087363888</v>
      </c>
      <c r="D1366" s="2">
        <f>MACD!E1366</f>
        <v>-6.5916297994225381E-2</v>
      </c>
      <c r="E1366" s="2">
        <f>MACD!F1366</f>
        <v>-7.3666850381521862E-2</v>
      </c>
      <c r="F1366" s="2">
        <f>'Moving Avg'!D1366</f>
        <v>6.6959599999999995</v>
      </c>
      <c r="G1366" s="2">
        <f>'Moving Avg'!F1366</f>
        <v>6.6457800000000002</v>
      </c>
      <c r="H1366" s="2">
        <f>'Moving Avg'!G1366</f>
        <v>6.6591979999999991</v>
      </c>
      <c r="I1366" s="2">
        <f>'Moving Avg'!H1366</f>
        <v>7.1564219999999956</v>
      </c>
      <c r="J1366" s="6" t="str">
        <f>OBV!F1366</f>
        <v>BEARISH</v>
      </c>
      <c r="K1366" s="6" t="str">
        <f>OBV!G1366</f>
        <v>WEAK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0</v>
      </c>
      <c r="Q1366" s="9">
        <f t="shared" si="214"/>
        <v>8.75</v>
      </c>
      <c r="R1366" s="9">
        <f t="shared" si="215"/>
        <v>5</v>
      </c>
      <c r="S1366" s="9">
        <f t="shared" si="216"/>
        <v>3.75</v>
      </c>
      <c r="T1366" s="9">
        <f t="shared" si="217"/>
        <v>6.25</v>
      </c>
      <c r="U1366" s="8">
        <f t="shared" si="218"/>
        <v>5.833333333333333</v>
      </c>
      <c r="V1366" s="8">
        <f t="shared" si="219"/>
        <v>5.9375</v>
      </c>
    </row>
    <row r="1367" spans="1:22" ht="13.5" x14ac:dyDescent="0.25">
      <c r="A1367" s="3">
        <f>RSI!A1367</f>
        <v>44001</v>
      </c>
      <c r="B1367" s="2">
        <f>RSI!B1367</f>
        <v>6.6116000000000001</v>
      </c>
      <c r="C1367" s="2">
        <f>RSI!I1367</f>
        <v>47.960389749596203</v>
      </c>
      <c r="D1367" s="2">
        <f>MACD!E1367</f>
        <v>-3.5613986246654683E-2</v>
      </c>
      <c r="E1367" s="2">
        <f>MACD!F1367</f>
        <v>-6.6056277554548432E-2</v>
      </c>
      <c r="F1367" s="2">
        <f>'Moving Avg'!D1367</f>
        <v>6.6659600000000001</v>
      </c>
      <c r="G1367" s="2">
        <f>'Moving Avg'!F1367</f>
        <v>6.6537550000000012</v>
      </c>
      <c r="H1367" s="2">
        <f>'Moving Avg'!G1367</f>
        <v>6.6511339999999999</v>
      </c>
      <c r="I1367" s="2">
        <f>'Moving Avg'!H1367</f>
        <v>7.1510299999999951</v>
      </c>
      <c r="J1367" s="6" t="str">
        <f>OBV!F1367</f>
        <v>BEARISH</v>
      </c>
      <c r="K1367" s="6" t="str">
        <f>OBV!G1367</f>
        <v>WEAK</v>
      </c>
      <c r="L1367" s="6" t="str">
        <f>OBV!H1367</f>
        <v>CONFIRMED BEARISH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0</v>
      </c>
      <c r="Q1367" s="9">
        <f t="shared" si="214"/>
        <v>8.75</v>
      </c>
      <c r="R1367" s="9">
        <f t="shared" si="215"/>
        <v>5</v>
      </c>
      <c r="S1367" s="9">
        <f t="shared" si="216"/>
        <v>3.75</v>
      </c>
      <c r="T1367" s="9">
        <f t="shared" si="217"/>
        <v>6.25</v>
      </c>
      <c r="U1367" s="8">
        <f t="shared" si="218"/>
        <v>5.833333333333333</v>
      </c>
      <c r="V1367" s="8">
        <f t="shared" si="219"/>
        <v>5.9375</v>
      </c>
    </row>
    <row r="1368" spans="1:22" ht="13.5" x14ac:dyDescent="0.25">
      <c r="A1368" s="3">
        <f>RSI!A1368</f>
        <v>44004</v>
      </c>
      <c r="B1368" s="2">
        <f>RSI!B1368</f>
        <v>6.6116000000000001</v>
      </c>
      <c r="C1368" s="2">
        <f>RSI!I1368</f>
        <v>47.960389749596203</v>
      </c>
      <c r="D1368" s="2">
        <f>MACD!E1368</f>
        <v>-3.9958169507142038E-2</v>
      </c>
      <c r="E1368" s="2">
        <f>MACD!F1368</f>
        <v>-6.083665594506716E-2</v>
      </c>
      <c r="F1368" s="2">
        <f>'Moving Avg'!D1368</f>
        <v>6.6359599999999999</v>
      </c>
      <c r="G1368" s="2">
        <f>'Moving Avg'!F1368</f>
        <v>6.6575100000000003</v>
      </c>
      <c r="H1368" s="2">
        <f>'Moving Avg'!G1368</f>
        <v>6.6471959999999992</v>
      </c>
      <c r="I1368" s="2">
        <f>'Moving Avg'!H1368</f>
        <v>7.1461069999999962</v>
      </c>
      <c r="J1368" s="6" t="str">
        <f>OBV!F1368</f>
        <v>BEARISH</v>
      </c>
      <c r="K1368" s="6" t="str">
        <f>OBV!G1368</f>
        <v>WEAK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0</v>
      </c>
      <c r="Q1368" s="9">
        <f t="shared" si="214"/>
        <v>8.75</v>
      </c>
      <c r="R1368" s="9">
        <f t="shared" si="215"/>
        <v>5</v>
      </c>
      <c r="S1368" s="9">
        <f t="shared" si="216"/>
        <v>3.75</v>
      </c>
      <c r="T1368" s="9">
        <f t="shared" si="217"/>
        <v>6.25</v>
      </c>
      <c r="U1368" s="8">
        <f t="shared" si="218"/>
        <v>5.833333333333333</v>
      </c>
      <c r="V1368" s="8">
        <f t="shared" si="219"/>
        <v>5.9375</v>
      </c>
    </row>
    <row r="1369" spans="1:22" ht="13.5" x14ac:dyDescent="0.25">
      <c r="A1369" s="3">
        <f>RSI!A1369</f>
        <v>44005</v>
      </c>
      <c r="B1369" s="2">
        <f>RSI!B1369</f>
        <v>6.5647000000000002</v>
      </c>
      <c r="C1369" s="2">
        <f>RSI!I1369</f>
        <v>46.091633971755471</v>
      </c>
      <c r="D1369" s="2">
        <f>MACD!E1369</f>
        <v>-9.5530917823714034E-3</v>
      </c>
      <c r="E1369" s="2">
        <f>MACD!F1369</f>
        <v>-5.0579943112528017E-2</v>
      </c>
      <c r="F1369" s="2">
        <f>'Moving Avg'!D1369</f>
        <v>6.6359599999999999</v>
      </c>
      <c r="G1369" s="2">
        <f>'Moving Avg'!F1369</f>
        <v>6.652825</v>
      </c>
      <c r="H1369" s="2">
        <f>'Moving Avg'!G1369</f>
        <v>6.6423199999999989</v>
      </c>
      <c r="I1369" s="2">
        <f>'Moving Avg'!H1369</f>
        <v>7.1416524999999957</v>
      </c>
      <c r="J1369" s="6" t="str">
        <f>OBV!F1369</f>
        <v>BEARISH</v>
      </c>
      <c r="K1369" s="6" t="str">
        <f>OBV!G1369</f>
        <v>WEAK</v>
      </c>
      <c r="L1369" s="6" t="str">
        <f>OBV!H1369</f>
        <v>NEUTRAL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0</v>
      </c>
      <c r="Q1369" s="9">
        <f t="shared" si="214"/>
        <v>8.75</v>
      </c>
      <c r="R1369" s="9">
        <f t="shared" si="215"/>
        <v>5</v>
      </c>
      <c r="S1369" s="9">
        <f t="shared" si="216"/>
        <v>3.75</v>
      </c>
      <c r="T1369" s="9">
        <f t="shared" si="217"/>
        <v>6.25</v>
      </c>
      <c r="U1369" s="8">
        <f t="shared" si="218"/>
        <v>5.833333333333333</v>
      </c>
      <c r="V1369" s="8">
        <f t="shared" si="219"/>
        <v>5.9375</v>
      </c>
    </row>
    <row r="1370" spans="1:22" ht="13.5" x14ac:dyDescent="0.25">
      <c r="A1370" s="3">
        <f>RSI!A1370</f>
        <v>44006</v>
      </c>
      <c r="B1370" s="2">
        <f>RSI!B1370</f>
        <v>6.3677000000000001</v>
      </c>
      <c r="C1370" s="2">
        <f>RSI!I1370</f>
        <v>39.184982124498276</v>
      </c>
      <c r="D1370" s="2">
        <f>MACD!E1370</f>
        <v>3.1321007196093653E-2</v>
      </c>
      <c r="E1370" s="2">
        <f>MACD!F1370</f>
        <v>-3.419975305080368E-2</v>
      </c>
      <c r="F1370" s="2">
        <f>'Moving Avg'!D1370</f>
        <v>6.5796800000000006</v>
      </c>
      <c r="G1370" s="2">
        <f>'Moving Avg'!F1370</f>
        <v>6.6429750000000016</v>
      </c>
      <c r="H1370" s="2">
        <f>'Moving Avg'!G1370</f>
        <v>6.6318159999999988</v>
      </c>
      <c r="I1370" s="2">
        <f>'Moving Avg'!H1370</f>
        <v>7.1362129999999953</v>
      </c>
      <c r="J1370" s="6" t="str">
        <f>OBV!F1370</f>
        <v>BEARISH</v>
      </c>
      <c r="K1370" s="6" t="str">
        <f>OBV!G1370</f>
        <v>WEAK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0</v>
      </c>
      <c r="Q1370" s="9">
        <f t="shared" si="214"/>
        <v>8.75</v>
      </c>
      <c r="R1370" s="9">
        <f t="shared" si="215"/>
        <v>5</v>
      </c>
      <c r="S1370" s="9">
        <f t="shared" si="216"/>
        <v>3.75</v>
      </c>
      <c r="T1370" s="9">
        <f t="shared" si="217"/>
        <v>6.25</v>
      </c>
      <c r="U1370" s="8">
        <f t="shared" si="218"/>
        <v>5.833333333333333</v>
      </c>
      <c r="V1370" s="8">
        <f t="shared" si="219"/>
        <v>5.9375</v>
      </c>
    </row>
    <row r="1371" spans="1:22" ht="13.5" x14ac:dyDescent="0.25">
      <c r="A1371" s="3">
        <f>RSI!A1371</f>
        <v>44007</v>
      </c>
      <c r="B1371" s="2">
        <f>RSI!B1371</f>
        <v>6.3301999999999996</v>
      </c>
      <c r="C1371" s="2">
        <f>RSI!I1371</f>
        <v>38.017164808311655</v>
      </c>
      <c r="D1371" s="2">
        <f>MACD!E1371</f>
        <v>7.0361728535961454E-2</v>
      </c>
      <c r="E1371" s="2">
        <f>MACD!F1371</f>
        <v>-1.3287456733450654E-2</v>
      </c>
      <c r="F1371" s="2">
        <f>'Moving Avg'!D1371</f>
        <v>6.4971599999999992</v>
      </c>
      <c r="G1371" s="2">
        <f>'Moving Avg'!F1371</f>
        <v>6.6312499999999996</v>
      </c>
      <c r="H1371" s="2">
        <f>'Moving Avg'!G1371</f>
        <v>6.6222499999999993</v>
      </c>
      <c r="I1371" s="2">
        <f>'Moving Avg'!H1371</f>
        <v>7.1316644999999967</v>
      </c>
      <c r="J1371" s="6" t="str">
        <f>OBV!F1371</f>
        <v>BEARISH</v>
      </c>
      <c r="K1371" s="6" t="str">
        <f>OBV!G1371</f>
        <v>WEAK</v>
      </c>
      <c r="L1371" s="6" t="str">
        <f>OBV!H1371</f>
        <v>CONFIRMED BEARISH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0</v>
      </c>
      <c r="Q1371" s="9">
        <f t="shared" si="214"/>
        <v>8.75</v>
      </c>
      <c r="R1371" s="9">
        <f t="shared" si="215"/>
        <v>5</v>
      </c>
      <c r="S1371" s="9">
        <f t="shared" si="216"/>
        <v>3.75</v>
      </c>
      <c r="T1371" s="9">
        <f t="shared" si="217"/>
        <v>6.25</v>
      </c>
      <c r="U1371" s="8">
        <f t="shared" si="218"/>
        <v>5.833333333333333</v>
      </c>
      <c r="V1371" s="8">
        <f t="shared" si="219"/>
        <v>5.9375</v>
      </c>
    </row>
    <row r="1372" spans="1:22" ht="13.5" x14ac:dyDescent="0.25">
      <c r="A1372" s="3">
        <f>RSI!A1372</f>
        <v>44008</v>
      </c>
      <c r="B1372" s="2">
        <f>RSI!B1372</f>
        <v>6.1894999999999998</v>
      </c>
      <c r="C1372" s="2">
        <f>RSI!I1372</f>
        <v>33.931138130346184</v>
      </c>
      <c r="D1372" s="2">
        <f>MACD!E1372</f>
        <v>0.11414677541436546</v>
      </c>
      <c r="E1372" s="2">
        <f>MACD!F1372</f>
        <v>1.2199389696112568E-2</v>
      </c>
      <c r="F1372" s="2">
        <f>'Moving Avg'!D1372</f>
        <v>6.4127400000000012</v>
      </c>
      <c r="G1372" s="2">
        <f>'Moving Avg'!F1372</f>
        <v>6.6171800000000003</v>
      </c>
      <c r="H1372" s="2">
        <f>'Moving Avg'!G1372</f>
        <v>6.6059319999999984</v>
      </c>
      <c r="I1372" s="2">
        <f>'Moving Avg'!H1372</f>
        <v>7.1255214999999978</v>
      </c>
      <c r="J1372" s="6" t="str">
        <f>OBV!F1372</f>
        <v>BEARISH</v>
      </c>
      <c r="K1372" s="6" t="str">
        <f>OBV!G1372</f>
        <v>WEAK</v>
      </c>
      <c r="L1372" s="6" t="str">
        <f>OBV!H1372</f>
        <v>CONFIRMED BEARISH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0</v>
      </c>
      <c r="Q1372" s="9">
        <f t="shared" si="214"/>
        <v>8.75</v>
      </c>
      <c r="R1372" s="9">
        <f t="shared" si="215"/>
        <v>5</v>
      </c>
      <c r="S1372" s="9">
        <f t="shared" si="216"/>
        <v>3.75</v>
      </c>
      <c r="T1372" s="9">
        <f t="shared" si="217"/>
        <v>6.25</v>
      </c>
      <c r="U1372" s="8">
        <f t="shared" si="218"/>
        <v>5.833333333333333</v>
      </c>
      <c r="V1372" s="8">
        <f t="shared" si="219"/>
        <v>5.9375</v>
      </c>
    </row>
    <row r="1373" spans="1:22" ht="13.5" x14ac:dyDescent="0.25">
      <c r="A1373" s="3">
        <f>RSI!A1373</f>
        <v>44011</v>
      </c>
      <c r="B1373" s="2">
        <f>RSI!B1373</f>
        <v>6.4240000000000004</v>
      </c>
      <c r="C1373" s="2">
        <f>RSI!I1373</f>
        <v>44.615387725723231</v>
      </c>
      <c r="D1373" s="2">
        <f>MACD!E1373</f>
        <v>0.13629976911779451</v>
      </c>
      <c r="E1373" s="2">
        <f>MACD!F1373</f>
        <v>3.7019465580448961E-2</v>
      </c>
      <c r="F1373" s="2">
        <f>'Moving Avg'!D1373</f>
        <v>6.3752199999999997</v>
      </c>
      <c r="G1373" s="2">
        <f>'Moving Avg'!F1373</f>
        <v>6.6054600000000008</v>
      </c>
      <c r="H1373" s="2">
        <f>'Moving Avg'!G1373</f>
        <v>6.5984299999999987</v>
      </c>
      <c r="I1373" s="2">
        <f>'Moving Avg'!H1373</f>
        <v>7.1186284999999963</v>
      </c>
      <c r="J1373" s="6" t="str">
        <f>OBV!F1373</f>
        <v>BEARISH</v>
      </c>
      <c r="K1373" s="6" t="str">
        <f>OBV!G1373</f>
        <v>WEAK</v>
      </c>
      <c r="L1373" s="6" t="str">
        <f>OBV!H1373</f>
        <v>CONFIRMED BEARISH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0</v>
      </c>
      <c r="Q1373" s="9">
        <f t="shared" si="214"/>
        <v>8.75</v>
      </c>
      <c r="R1373" s="9">
        <f t="shared" si="215"/>
        <v>5</v>
      </c>
      <c r="S1373" s="9">
        <f t="shared" si="216"/>
        <v>3.75</v>
      </c>
      <c r="T1373" s="9">
        <f t="shared" si="217"/>
        <v>6.25</v>
      </c>
      <c r="U1373" s="8">
        <f t="shared" si="218"/>
        <v>5.833333333333333</v>
      </c>
      <c r="V1373" s="8">
        <f t="shared" si="219"/>
        <v>5.9375</v>
      </c>
    </row>
    <row r="1374" spans="1:22" ht="13.5" x14ac:dyDescent="0.25">
      <c r="A1374" s="3">
        <f>RSI!A1374</f>
        <v>44012</v>
      </c>
      <c r="B1374" s="2">
        <f>RSI!B1374</f>
        <v>6.4146000000000001</v>
      </c>
      <c r="C1374" s="2">
        <f>RSI!I1374</f>
        <v>44.306087462274412</v>
      </c>
      <c r="D1374" s="2">
        <f>MACD!E1374</f>
        <v>0.12635411154506482</v>
      </c>
      <c r="E1374" s="2">
        <f>MACD!F1374</f>
        <v>5.4886394773372135E-2</v>
      </c>
      <c r="F1374" s="2">
        <f>'Moving Avg'!D1374</f>
        <v>6.3452000000000002</v>
      </c>
      <c r="G1374" s="2">
        <f>'Moving Avg'!F1374</f>
        <v>6.6026450000000008</v>
      </c>
      <c r="H1374" s="2">
        <f>'Moving Avg'!G1374</f>
        <v>6.5946779999999992</v>
      </c>
      <c r="I1374" s="2">
        <f>'Moving Avg'!H1374</f>
        <v>7.1118294999999963</v>
      </c>
      <c r="J1374" s="6" t="str">
        <f>OBV!F1374</f>
        <v>BEARISH</v>
      </c>
      <c r="K1374" s="6" t="str">
        <f>OBV!G1374</f>
        <v>WEAK</v>
      </c>
      <c r="L1374" s="6" t="str">
        <f>OBV!H1374</f>
        <v>CONFIRMED BEARISH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0</v>
      </c>
      <c r="Q1374" s="9">
        <f t="shared" si="214"/>
        <v>8.75</v>
      </c>
      <c r="R1374" s="9">
        <f t="shared" si="215"/>
        <v>5</v>
      </c>
      <c r="S1374" s="9">
        <f t="shared" si="216"/>
        <v>3.75</v>
      </c>
      <c r="T1374" s="9">
        <f t="shared" si="217"/>
        <v>6.25</v>
      </c>
      <c r="U1374" s="8">
        <f t="shared" si="218"/>
        <v>5.833333333333333</v>
      </c>
      <c r="V1374" s="8">
        <f t="shared" si="219"/>
        <v>5.9375</v>
      </c>
    </row>
    <row r="1375" spans="1:22" ht="13.5" x14ac:dyDescent="0.25">
      <c r="A1375" s="3">
        <f>RSI!A1375</f>
        <v>44013</v>
      </c>
      <c r="B1375" s="2">
        <f>RSI!B1375</f>
        <v>6.2270000000000003</v>
      </c>
      <c r="C1375" s="2">
        <f>RSI!I1375</f>
        <v>38.56057485590086</v>
      </c>
      <c r="D1375" s="2">
        <f>MACD!E1375</f>
        <v>0.14571344978244039</v>
      </c>
      <c r="E1375" s="2">
        <f>MACD!F1375</f>
        <v>7.3051805775185788E-2</v>
      </c>
      <c r="F1375" s="2">
        <f>'Moving Avg'!D1375</f>
        <v>6.3170599999999997</v>
      </c>
      <c r="G1375" s="2">
        <f>'Moving Avg'!F1375</f>
        <v>6.5810750000000011</v>
      </c>
      <c r="H1375" s="2">
        <f>'Moving Avg'!G1375</f>
        <v>6.5879239999999983</v>
      </c>
      <c r="I1375" s="2">
        <f>'Moving Avg'!H1375</f>
        <v>7.1052174999999966</v>
      </c>
      <c r="J1375" s="6" t="str">
        <f>OBV!F1375</f>
        <v>BEARISH</v>
      </c>
      <c r="K1375" s="6" t="str">
        <f>OBV!G1375</f>
        <v>WEAK</v>
      </c>
      <c r="L1375" s="6" t="str">
        <f>OBV!H1375</f>
        <v>CONFIRMED BEARISH</v>
      </c>
      <c r="M1375" s="8">
        <f t="shared" si="210"/>
        <v>25</v>
      </c>
      <c r="N1375" s="8">
        <f t="shared" si="211"/>
        <v>0</v>
      </c>
      <c r="O1375" s="8">
        <f t="shared" si="212"/>
        <v>0</v>
      </c>
      <c r="P1375" s="8">
        <f t="shared" si="213"/>
        <v>0</v>
      </c>
      <c r="Q1375" s="9">
        <f t="shared" si="214"/>
        <v>8.75</v>
      </c>
      <c r="R1375" s="9">
        <f t="shared" si="215"/>
        <v>5</v>
      </c>
      <c r="S1375" s="9">
        <f t="shared" si="216"/>
        <v>3.75</v>
      </c>
      <c r="T1375" s="9">
        <f t="shared" si="217"/>
        <v>6.25</v>
      </c>
      <c r="U1375" s="8">
        <f t="shared" si="218"/>
        <v>5.833333333333333</v>
      </c>
      <c r="V1375" s="8">
        <f t="shared" si="219"/>
        <v>5.9375</v>
      </c>
    </row>
    <row r="1376" spans="1:22" ht="13.5" x14ac:dyDescent="0.25">
      <c r="A1376" s="3">
        <f>RSI!A1376</f>
        <v>44014</v>
      </c>
      <c r="B1376" s="2">
        <f>RSI!B1376</f>
        <v>6.0957999999999997</v>
      </c>
      <c r="C1376" s="2">
        <f>RSI!I1376</f>
        <v>35.129551525046352</v>
      </c>
      <c r="D1376" s="2">
        <f>MACD!E1376</f>
        <v>0.1881646298854287</v>
      </c>
      <c r="E1376" s="2">
        <f>MACD!F1376</f>
        <v>9.6074370597234379E-2</v>
      </c>
      <c r="F1376" s="2">
        <f>'Moving Avg'!D1376</f>
        <v>6.2701800000000008</v>
      </c>
      <c r="G1376" s="2">
        <f>'Moving Avg'!F1376</f>
        <v>6.5487250000000001</v>
      </c>
      <c r="H1376" s="2">
        <f>'Moving Avg'!G1376</f>
        <v>6.5746079999999969</v>
      </c>
      <c r="I1376" s="2">
        <f>'Moving Avg'!H1376</f>
        <v>7.0973399999999973</v>
      </c>
      <c r="J1376" s="6" t="str">
        <f>OBV!F1376</f>
        <v>BEARISH</v>
      </c>
      <c r="K1376" s="6" t="str">
        <f>OBV!G1376</f>
        <v>WEAK</v>
      </c>
      <c r="L1376" s="6" t="str">
        <f>OBV!H1376</f>
        <v>CONFIRMED BEARISH</v>
      </c>
      <c r="M1376" s="8">
        <f t="shared" si="210"/>
        <v>25</v>
      </c>
      <c r="N1376" s="8">
        <f t="shared" si="211"/>
        <v>0</v>
      </c>
      <c r="O1376" s="8">
        <f t="shared" si="212"/>
        <v>0</v>
      </c>
      <c r="P1376" s="8">
        <f t="shared" si="213"/>
        <v>0</v>
      </c>
      <c r="Q1376" s="9">
        <f t="shared" si="214"/>
        <v>8.75</v>
      </c>
      <c r="R1376" s="9">
        <f t="shared" si="215"/>
        <v>5</v>
      </c>
      <c r="S1376" s="9">
        <f t="shared" si="216"/>
        <v>3.75</v>
      </c>
      <c r="T1376" s="9">
        <f t="shared" si="217"/>
        <v>6.25</v>
      </c>
      <c r="U1376" s="8">
        <f t="shared" si="218"/>
        <v>5.833333333333333</v>
      </c>
      <c r="V1376" s="8">
        <f t="shared" si="219"/>
        <v>5.9375</v>
      </c>
    </row>
    <row r="1377" spans="1:22" ht="13.5" x14ac:dyDescent="0.25">
      <c r="A1377" s="3">
        <f>RSI!A1377</f>
        <v>44015</v>
      </c>
      <c r="B1377" s="2">
        <f>RSI!B1377</f>
        <v>6.0957999999999997</v>
      </c>
      <c r="C1377" s="2">
        <f>RSI!I1377</f>
        <v>35.129551525046352</v>
      </c>
      <c r="D1377" s="2">
        <f>MACD!E1377</f>
        <v>0.20646837919819294</v>
      </c>
      <c r="E1377" s="2">
        <f>MACD!F1377</f>
        <v>0.11815317231742609</v>
      </c>
      <c r="F1377" s="2">
        <f>'Moving Avg'!D1377</f>
        <v>6.2514400000000006</v>
      </c>
      <c r="G1377" s="2">
        <f>'Moving Avg'!F1377</f>
        <v>6.514965000000001</v>
      </c>
      <c r="H1377" s="2">
        <f>'Moving Avg'!G1377</f>
        <v>6.5652299999999979</v>
      </c>
      <c r="I1377" s="2">
        <f>'Moving Avg'!H1377</f>
        <v>7.0894624999999971</v>
      </c>
      <c r="J1377" s="6" t="str">
        <f>OBV!F1377</f>
        <v>BEARISH</v>
      </c>
      <c r="K1377" s="6" t="str">
        <f>OBV!G1377</f>
        <v>WEAK</v>
      </c>
      <c r="L1377" s="6" t="str">
        <f>OBV!H1377</f>
        <v>CONFIRMED BEARISH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0</v>
      </c>
      <c r="Q1377" s="9">
        <f t="shared" si="214"/>
        <v>8.75</v>
      </c>
      <c r="R1377" s="9">
        <f t="shared" si="215"/>
        <v>5</v>
      </c>
      <c r="S1377" s="9">
        <f t="shared" si="216"/>
        <v>3.75</v>
      </c>
      <c r="T1377" s="9">
        <f t="shared" si="217"/>
        <v>6.25</v>
      </c>
      <c r="U1377" s="8">
        <f t="shared" si="218"/>
        <v>5.833333333333333</v>
      </c>
      <c r="V1377" s="8">
        <f t="shared" si="219"/>
        <v>5.9375</v>
      </c>
    </row>
    <row r="1378" spans="1:22" ht="13.5" x14ac:dyDescent="0.25">
      <c r="A1378" s="3">
        <f>RSI!A1378</f>
        <v>44018</v>
      </c>
      <c r="B1378" s="2">
        <f>RSI!B1378</f>
        <v>6.2739000000000003</v>
      </c>
      <c r="C1378" s="2">
        <f>RSI!I1378</f>
        <v>43.100146981343698</v>
      </c>
      <c r="D1378" s="2">
        <f>MACD!E1378</f>
        <v>0.21114147761476687</v>
      </c>
      <c r="E1378" s="2">
        <f>MACD!F1378</f>
        <v>0.13675083337689425</v>
      </c>
      <c r="F1378" s="2">
        <f>'Moving Avg'!D1378</f>
        <v>6.2214200000000002</v>
      </c>
      <c r="G1378" s="2">
        <f>'Moving Avg'!F1378</f>
        <v>6.4999599999999997</v>
      </c>
      <c r="H1378" s="2">
        <f>'Moving Avg'!G1378</f>
        <v>6.5594139999999985</v>
      </c>
      <c r="I1378" s="2">
        <f>'Moving Avg'!H1378</f>
        <v>7.0835069999999964</v>
      </c>
      <c r="J1378" s="6" t="str">
        <f>OBV!F1378</f>
        <v>BEARISH</v>
      </c>
      <c r="K1378" s="6" t="str">
        <f>OBV!G1378</f>
        <v>WEAK</v>
      </c>
      <c r="L1378" s="6" t="str">
        <f>OBV!H1378</f>
        <v>CONFIRMED BEARISH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0</v>
      </c>
      <c r="Q1378" s="9">
        <f t="shared" si="214"/>
        <v>8.75</v>
      </c>
      <c r="R1378" s="9">
        <f t="shared" si="215"/>
        <v>5</v>
      </c>
      <c r="S1378" s="9">
        <f t="shared" si="216"/>
        <v>3.75</v>
      </c>
      <c r="T1378" s="9">
        <f t="shared" si="217"/>
        <v>6.25</v>
      </c>
      <c r="U1378" s="8">
        <f t="shared" si="218"/>
        <v>5.833333333333333</v>
      </c>
      <c r="V1378" s="8">
        <f t="shared" si="219"/>
        <v>5.9375</v>
      </c>
    </row>
    <row r="1379" spans="1:22" ht="13.5" x14ac:dyDescent="0.25">
      <c r="A1379" s="3">
        <f>RSI!A1379</f>
        <v>44019</v>
      </c>
      <c r="B1379" s="2">
        <f>RSI!B1379</f>
        <v>6.4146000000000001</v>
      </c>
      <c r="C1379" s="2">
        <f>RSI!I1379</f>
        <v>48.485208563178865</v>
      </c>
      <c r="D1379" s="2">
        <f>MACD!E1379</f>
        <v>0.19860739258370774</v>
      </c>
      <c r="E1379" s="2">
        <f>MACD!F1379</f>
        <v>0.14912214521825695</v>
      </c>
      <c r="F1379" s="2">
        <f>'Moving Avg'!D1379</f>
        <v>6.2214200000000002</v>
      </c>
      <c r="G1379" s="2">
        <f>'Moving Avg'!F1379</f>
        <v>6.4821400000000011</v>
      </c>
      <c r="H1379" s="2">
        <f>'Moving Avg'!G1379</f>
        <v>6.5526619999999989</v>
      </c>
      <c r="I1379" s="2">
        <f>'Moving Avg'!H1379</f>
        <v>7.078254999999996</v>
      </c>
      <c r="J1379" s="6" t="str">
        <f>OBV!F1379</f>
        <v>BULLISH</v>
      </c>
      <c r="K1379" s="6" t="str">
        <f>OBV!G1379</f>
        <v>STRONG</v>
      </c>
      <c r="L1379" s="6" t="str">
        <f>OBV!H1379</f>
        <v>NEUTRAL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66</v>
      </c>
      <c r="Q1379" s="9">
        <f t="shared" si="214"/>
        <v>18.649999999999999</v>
      </c>
      <c r="R1379" s="9">
        <f t="shared" si="215"/>
        <v>21.5</v>
      </c>
      <c r="S1379" s="9">
        <f t="shared" si="216"/>
        <v>33.450000000000003</v>
      </c>
      <c r="T1379" s="9">
        <f t="shared" si="217"/>
        <v>22.75</v>
      </c>
      <c r="U1379" s="8">
        <f t="shared" si="218"/>
        <v>24.533333333333331</v>
      </c>
      <c r="V1379" s="8">
        <f t="shared" si="219"/>
        <v>24.087499999999999</v>
      </c>
    </row>
    <row r="1380" spans="1:22" ht="13.5" x14ac:dyDescent="0.25">
      <c r="A1380" s="3">
        <f>RSI!A1380</f>
        <v>44020</v>
      </c>
      <c r="B1380" s="2">
        <f>RSI!B1380</f>
        <v>6.4146000000000001</v>
      </c>
      <c r="C1380" s="2">
        <f>RSI!I1380</f>
        <v>48.485208563178865</v>
      </c>
      <c r="D1380" s="2">
        <f>MACD!E1380</f>
        <v>0.15792675738748052</v>
      </c>
      <c r="E1380" s="2">
        <f>MACD!F1380</f>
        <v>0.15088306765210166</v>
      </c>
      <c r="F1380" s="2">
        <f>'Moving Avg'!D1380</f>
        <v>6.2589399999999999</v>
      </c>
      <c r="G1380" s="2">
        <f>'Moving Avg'!F1380</f>
        <v>6.4643200000000007</v>
      </c>
      <c r="H1380" s="2">
        <f>'Moving Avg'!G1380</f>
        <v>6.5459099999999992</v>
      </c>
      <c r="I1380" s="2">
        <f>'Moving Avg'!H1380</f>
        <v>7.0728154999999955</v>
      </c>
      <c r="J1380" s="6" t="str">
        <f>OBV!F1380</f>
        <v>BULLISH</v>
      </c>
      <c r="K1380" s="6" t="str">
        <f>OBV!G1380</f>
        <v>STRONG</v>
      </c>
      <c r="L1380" s="6" t="str">
        <f>OBV!H1380</f>
        <v>CONFIRMED BULLISH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100</v>
      </c>
      <c r="Q1380" s="9">
        <f t="shared" si="214"/>
        <v>23.75</v>
      </c>
      <c r="R1380" s="9">
        <f t="shared" si="215"/>
        <v>30</v>
      </c>
      <c r="S1380" s="9">
        <f t="shared" si="216"/>
        <v>48.75</v>
      </c>
      <c r="T1380" s="9">
        <f t="shared" si="217"/>
        <v>31.25</v>
      </c>
      <c r="U1380" s="8">
        <f t="shared" si="218"/>
        <v>34.166666666666664</v>
      </c>
      <c r="V1380" s="8">
        <f t="shared" si="219"/>
        <v>33.4375</v>
      </c>
    </row>
    <row r="1381" spans="1:22" ht="13.5" x14ac:dyDescent="0.25">
      <c r="A1381" s="3">
        <f>RSI!A1381</f>
        <v>44021</v>
      </c>
      <c r="B1381" s="2">
        <f>RSI!B1381</f>
        <v>6.2270000000000003</v>
      </c>
      <c r="C1381" s="2">
        <f>RSI!I1381</f>
        <v>42.295355837673263</v>
      </c>
      <c r="D1381" s="2">
        <f>MACD!E1381</f>
        <v>0.13184732232049257</v>
      </c>
      <c r="E1381" s="2">
        <f>MACD!F1381</f>
        <v>0.14707591858577984</v>
      </c>
      <c r="F1381" s="2">
        <f>'Moving Avg'!D1381</f>
        <v>6.2851800000000004</v>
      </c>
      <c r="G1381" s="2">
        <f>'Moving Avg'!F1381</f>
        <v>6.437120000000002</v>
      </c>
      <c r="H1381" s="2">
        <f>'Moving Avg'!G1381</f>
        <v>6.5354059999999983</v>
      </c>
      <c r="I1381" s="2">
        <f>'Moving Avg'!H1381</f>
        <v>7.067563499999995</v>
      </c>
      <c r="J1381" s="6" t="str">
        <f>OBV!F1381</f>
        <v>BULLISH</v>
      </c>
      <c r="K1381" s="6" t="str">
        <f>OBV!G1381</f>
        <v>STRONG</v>
      </c>
      <c r="L1381" s="6" t="str">
        <f>OBV!H1381</f>
        <v>CONFIRMED BULLISH</v>
      </c>
      <c r="M1381" s="8">
        <f t="shared" si="210"/>
        <v>25</v>
      </c>
      <c r="N1381" s="8">
        <f t="shared" si="211"/>
        <v>45</v>
      </c>
      <c r="O1381" s="8">
        <f t="shared" si="212"/>
        <v>0</v>
      </c>
      <c r="P1381" s="8">
        <f t="shared" si="213"/>
        <v>100</v>
      </c>
      <c r="Q1381" s="9">
        <f t="shared" si="214"/>
        <v>39.5</v>
      </c>
      <c r="R1381" s="9">
        <f t="shared" si="215"/>
        <v>39</v>
      </c>
      <c r="S1381" s="9">
        <f t="shared" si="216"/>
        <v>55.5</v>
      </c>
      <c r="T1381" s="9">
        <f t="shared" si="217"/>
        <v>42.5</v>
      </c>
      <c r="U1381" s="8">
        <f t="shared" si="218"/>
        <v>44.666666666666664</v>
      </c>
      <c r="V1381" s="8">
        <f t="shared" si="219"/>
        <v>44.125</v>
      </c>
    </row>
    <row r="1382" spans="1:22" ht="13.5" x14ac:dyDescent="0.25">
      <c r="A1382" s="3">
        <f>RSI!A1382</f>
        <v>44022</v>
      </c>
      <c r="B1382" s="2">
        <f>RSI!B1382</f>
        <v>6.4051999999999998</v>
      </c>
      <c r="C1382" s="2">
        <f>RSI!I1382</f>
        <v>48.960872773889058</v>
      </c>
      <c r="D1382" s="2">
        <f>MACD!E1382</f>
        <v>7.6242097440996304E-2</v>
      </c>
      <c r="E1382" s="2">
        <f>MACD!F1382</f>
        <v>0.13290915435682316</v>
      </c>
      <c r="F1382" s="2">
        <f>'Moving Avg'!D1382</f>
        <v>6.3470600000000008</v>
      </c>
      <c r="G1382" s="2">
        <f>'Moving Avg'!F1382</f>
        <v>6.4193000000000016</v>
      </c>
      <c r="H1382" s="2">
        <f>'Moving Avg'!G1382</f>
        <v>6.5284659999999981</v>
      </c>
      <c r="I1382" s="2">
        <f>'Moving Avg'!H1382</f>
        <v>7.0630149999999965</v>
      </c>
      <c r="J1382" s="6" t="str">
        <f>OBV!F1382</f>
        <v>BULLISH</v>
      </c>
      <c r="K1382" s="6" t="str">
        <f>OBV!G1382</f>
        <v>STRONG</v>
      </c>
      <c r="L1382" s="6" t="str">
        <f>OBV!H1382</f>
        <v>CONFIRMED BULLISH</v>
      </c>
      <c r="M1382" s="8">
        <f t="shared" si="210"/>
        <v>25</v>
      </c>
      <c r="N1382" s="8">
        <f t="shared" si="211"/>
        <v>100</v>
      </c>
      <c r="O1382" s="8">
        <f t="shared" si="212"/>
        <v>0</v>
      </c>
      <c r="P1382" s="8">
        <f t="shared" si="213"/>
        <v>100</v>
      </c>
      <c r="Q1382" s="9">
        <f t="shared" si="214"/>
        <v>58.75</v>
      </c>
      <c r="R1382" s="9">
        <f t="shared" si="215"/>
        <v>50</v>
      </c>
      <c r="S1382" s="9">
        <f t="shared" si="216"/>
        <v>63.75</v>
      </c>
      <c r="T1382" s="9">
        <f t="shared" si="217"/>
        <v>56.25</v>
      </c>
      <c r="U1382" s="8">
        <f t="shared" si="218"/>
        <v>57.5</v>
      </c>
      <c r="V1382" s="8">
        <f t="shared" si="219"/>
        <v>57.1875</v>
      </c>
    </row>
    <row r="1383" spans="1:22" ht="13.5" x14ac:dyDescent="0.25">
      <c r="A1383" s="3">
        <f>RSI!A1383</f>
        <v>44025</v>
      </c>
      <c r="B1383" s="2">
        <f>RSI!B1383</f>
        <v>6.4051999999999998</v>
      </c>
      <c r="C1383" s="2">
        <f>RSI!I1383</f>
        <v>48.960872773889058</v>
      </c>
      <c r="D1383" s="2">
        <f>MACD!E1383</f>
        <v>6.5426697920695887E-2</v>
      </c>
      <c r="E1383" s="2">
        <f>MACD!F1383</f>
        <v>0.11941266306959772</v>
      </c>
      <c r="F1383" s="2">
        <f>'Moving Avg'!D1383</f>
        <v>6.3733200000000005</v>
      </c>
      <c r="G1383" s="2">
        <f>'Moving Avg'!F1383</f>
        <v>6.4014800000000012</v>
      </c>
      <c r="H1383" s="2">
        <f>'Moving Avg'!G1383</f>
        <v>6.5252759999999963</v>
      </c>
      <c r="I1383" s="2">
        <f>'Moving Avg'!H1383</f>
        <v>7.057575499999996</v>
      </c>
      <c r="J1383" s="6" t="str">
        <f>OBV!F1383</f>
        <v>BULLISH</v>
      </c>
      <c r="K1383" s="6" t="str">
        <f>OBV!G1383</f>
        <v>STRONG</v>
      </c>
      <c r="L1383" s="6" t="str">
        <f>OBV!H1383</f>
        <v>CONFIRMED BULLISH</v>
      </c>
      <c r="M1383" s="8">
        <f t="shared" si="210"/>
        <v>25</v>
      </c>
      <c r="N1383" s="8">
        <f t="shared" si="211"/>
        <v>100</v>
      </c>
      <c r="O1383" s="8">
        <f t="shared" si="212"/>
        <v>0</v>
      </c>
      <c r="P1383" s="8">
        <f t="shared" si="213"/>
        <v>100</v>
      </c>
      <c r="Q1383" s="9">
        <f t="shared" si="214"/>
        <v>58.75</v>
      </c>
      <c r="R1383" s="9">
        <f t="shared" si="215"/>
        <v>50</v>
      </c>
      <c r="S1383" s="9">
        <f t="shared" si="216"/>
        <v>63.75</v>
      </c>
      <c r="T1383" s="9">
        <f t="shared" si="217"/>
        <v>56.25</v>
      </c>
      <c r="U1383" s="8">
        <f t="shared" si="218"/>
        <v>57.5</v>
      </c>
      <c r="V1383" s="8">
        <f t="shared" si="219"/>
        <v>57.1875</v>
      </c>
    </row>
    <row r="1384" spans="1:22" ht="13.5" x14ac:dyDescent="0.25">
      <c r="A1384" s="3">
        <f>RSI!A1384</f>
        <v>44026</v>
      </c>
      <c r="B1384" s="2">
        <f>RSI!B1384</f>
        <v>6.2176999999999998</v>
      </c>
      <c r="C1384" s="2">
        <f>RSI!I1384</f>
        <v>42.912118236880779</v>
      </c>
      <c r="D1384" s="2">
        <f>MACD!E1384</f>
        <v>6.8864470969796088E-2</v>
      </c>
      <c r="E1384" s="2">
        <f>MACD!F1384</f>
        <v>0.1093030246496374</v>
      </c>
      <c r="F1384" s="2">
        <f>'Moving Avg'!D1384</f>
        <v>6.3339400000000001</v>
      </c>
      <c r="G1384" s="2">
        <f>'Moving Avg'!F1384</f>
        <v>6.3841299999999999</v>
      </c>
      <c r="H1384" s="2">
        <f>'Moving Avg'!G1384</f>
        <v>6.5220879999999974</v>
      </c>
      <c r="I1384" s="2">
        <f>'Moving Avg'!H1384</f>
        <v>7.0514329999999958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  <c r="M1384" s="8">
        <f t="shared" si="210"/>
        <v>25</v>
      </c>
      <c r="N1384" s="8">
        <f t="shared" si="211"/>
        <v>100</v>
      </c>
      <c r="O1384" s="8">
        <f t="shared" si="212"/>
        <v>0</v>
      </c>
      <c r="P1384" s="8">
        <f t="shared" si="213"/>
        <v>16.5</v>
      </c>
      <c r="Q1384" s="9">
        <f t="shared" si="214"/>
        <v>46.225000000000001</v>
      </c>
      <c r="R1384" s="9">
        <f t="shared" si="215"/>
        <v>29.125</v>
      </c>
      <c r="S1384" s="9">
        <f t="shared" si="216"/>
        <v>26.175000000000001</v>
      </c>
      <c r="T1384" s="9">
        <f t="shared" si="217"/>
        <v>35.375</v>
      </c>
      <c r="U1384" s="8">
        <f t="shared" si="218"/>
        <v>33.841666666666661</v>
      </c>
      <c r="V1384" s="8">
        <f t="shared" si="219"/>
        <v>34.224999999999994</v>
      </c>
    </row>
    <row r="1385" spans="1:22" ht="13.5" x14ac:dyDescent="0.25">
      <c r="A1385" s="3">
        <f>RSI!A1385</f>
        <v>44027</v>
      </c>
      <c r="B1385" s="2">
        <f>RSI!B1385</f>
        <v>6.3301999999999996</v>
      </c>
      <c r="C1385" s="2">
        <f>RSI!I1385</f>
        <v>47.132408026859494</v>
      </c>
      <c r="D1385" s="2">
        <f>MACD!E1385</f>
        <v>3.582210545590403E-2</v>
      </c>
      <c r="E1385" s="2">
        <f>MACD!F1385</f>
        <v>9.4606840810890727E-2</v>
      </c>
      <c r="F1385" s="2">
        <f>'Moving Avg'!D1385</f>
        <v>6.3170600000000006</v>
      </c>
      <c r="G1385" s="2">
        <f>'Moving Avg'!F1385</f>
        <v>6.3681849999999995</v>
      </c>
      <c r="H1385" s="2">
        <f>'Moving Avg'!G1385</f>
        <v>6.518335999999997</v>
      </c>
      <c r="I1385" s="2">
        <f>'Moving Avg'!H1385</f>
        <v>7.0458059999999962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  <c r="M1385" s="8">
        <f t="shared" si="210"/>
        <v>25</v>
      </c>
      <c r="N1385" s="8">
        <f t="shared" si="211"/>
        <v>100</v>
      </c>
      <c r="O1385" s="8">
        <f t="shared" si="212"/>
        <v>0</v>
      </c>
      <c r="P1385" s="8">
        <f t="shared" si="213"/>
        <v>66.5</v>
      </c>
      <c r="Q1385" s="9">
        <f t="shared" si="214"/>
        <v>53.725000000000001</v>
      </c>
      <c r="R1385" s="9">
        <f t="shared" si="215"/>
        <v>41.625</v>
      </c>
      <c r="S1385" s="9">
        <f t="shared" si="216"/>
        <v>48.674999999999997</v>
      </c>
      <c r="T1385" s="9">
        <f t="shared" si="217"/>
        <v>47.875</v>
      </c>
      <c r="U1385" s="8">
        <f t="shared" si="218"/>
        <v>48.008333333333326</v>
      </c>
      <c r="V1385" s="8">
        <f t="shared" si="219"/>
        <v>47.974999999999994</v>
      </c>
    </row>
    <row r="1386" spans="1:22" ht="13.5" x14ac:dyDescent="0.25">
      <c r="A1386" s="3">
        <f>RSI!A1386</f>
        <v>44028</v>
      </c>
      <c r="B1386" s="2">
        <f>RSI!B1386</f>
        <v>6.1520000000000001</v>
      </c>
      <c r="C1386" s="2">
        <f>RSI!I1386</f>
        <v>41.854299857818376</v>
      </c>
      <c r="D1386" s="2">
        <f>MACD!E1386</f>
        <v>1.3652993643251676E-3</v>
      </c>
      <c r="E1386" s="2">
        <f>MACD!F1386</f>
        <v>7.5958532521577624E-2</v>
      </c>
      <c r="F1386" s="2">
        <f>'Moving Avg'!D1386</f>
        <v>6.30206</v>
      </c>
      <c r="G1386" s="2">
        <f>'Moving Avg'!F1386</f>
        <v>6.3386449999999988</v>
      </c>
      <c r="H1386" s="2">
        <f>'Moving Avg'!G1386</f>
        <v>6.5074559999999977</v>
      </c>
      <c r="I1386" s="2">
        <f>'Moving Avg'!H1386</f>
        <v>7.0393349999999977</v>
      </c>
      <c r="J1386" s="6" t="str">
        <f>OBV!F1386</f>
        <v>BEARISH</v>
      </c>
      <c r="K1386" s="6" t="str">
        <f>OBV!G1386</f>
        <v>WEAK</v>
      </c>
      <c r="L1386" s="6" t="str">
        <f>OBV!H1386</f>
        <v>CONFIRMED BEARISH</v>
      </c>
      <c r="M1386" s="8">
        <f t="shared" si="210"/>
        <v>25</v>
      </c>
      <c r="N1386" s="8">
        <f t="shared" si="211"/>
        <v>100</v>
      </c>
      <c r="O1386" s="8">
        <f t="shared" si="212"/>
        <v>0</v>
      </c>
      <c r="P1386" s="8">
        <f t="shared" si="213"/>
        <v>0</v>
      </c>
      <c r="Q1386" s="9">
        <f t="shared" si="214"/>
        <v>43.75</v>
      </c>
      <c r="R1386" s="9">
        <f t="shared" si="215"/>
        <v>25</v>
      </c>
      <c r="S1386" s="9">
        <f t="shared" si="216"/>
        <v>18.75</v>
      </c>
      <c r="T1386" s="9">
        <f t="shared" si="217"/>
        <v>31.25</v>
      </c>
      <c r="U1386" s="8">
        <f t="shared" si="218"/>
        <v>29.166666666666668</v>
      </c>
      <c r="V1386" s="8">
        <f t="shared" si="219"/>
        <v>29.6875</v>
      </c>
    </row>
    <row r="1387" spans="1:22" ht="13.5" x14ac:dyDescent="0.25">
      <c r="A1387" s="3">
        <f>RSI!A1387</f>
        <v>44029</v>
      </c>
      <c r="B1387" s="2">
        <f>RSI!B1387</f>
        <v>6.1520000000000001</v>
      </c>
      <c r="C1387" s="2">
        <f>RSI!I1387</f>
        <v>41.854299857818376</v>
      </c>
      <c r="D1387" s="2">
        <f>MACD!E1387</f>
        <v>-2.6286788591918686E-2</v>
      </c>
      <c r="E1387" s="2">
        <f>MACD!F1387</f>
        <v>5.5509468298878366E-2</v>
      </c>
      <c r="F1387" s="2">
        <f>'Moving Avg'!D1387</f>
        <v>6.2514200000000004</v>
      </c>
      <c r="G1387" s="2">
        <f>'Moving Avg'!F1387</f>
        <v>6.3156650000000001</v>
      </c>
      <c r="H1387" s="2">
        <f>'Moving Avg'!G1387</f>
        <v>6.4965759999999975</v>
      </c>
      <c r="I1387" s="2">
        <f>'Moving Avg'!H1387</f>
        <v>7.0325824999999975</v>
      </c>
      <c r="J1387" s="6" t="str">
        <f>OBV!F1387</f>
        <v>BEARISH</v>
      </c>
      <c r="K1387" s="6" t="str">
        <f>OBV!G1387</f>
        <v>WEAK</v>
      </c>
      <c r="L1387" s="6" t="str">
        <f>OBV!H1387</f>
        <v>CONFIRMED BEARISH</v>
      </c>
      <c r="M1387" s="8">
        <f t="shared" si="210"/>
        <v>25</v>
      </c>
      <c r="N1387" s="8">
        <f t="shared" si="211"/>
        <v>100</v>
      </c>
      <c r="O1387" s="8">
        <f t="shared" si="212"/>
        <v>0</v>
      </c>
      <c r="P1387" s="8">
        <f t="shared" si="213"/>
        <v>0</v>
      </c>
      <c r="Q1387" s="9">
        <f t="shared" si="214"/>
        <v>43.75</v>
      </c>
      <c r="R1387" s="9">
        <f t="shared" si="215"/>
        <v>25</v>
      </c>
      <c r="S1387" s="9">
        <f t="shared" si="216"/>
        <v>18.75</v>
      </c>
      <c r="T1387" s="9">
        <f t="shared" si="217"/>
        <v>31.25</v>
      </c>
      <c r="U1387" s="8">
        <f t="shared" si="218"/>
        <v>29.166666666666668</v>
      </c>
      <c r="V1387" s="8">
        <f t="shared" si="219"/>
        <v>29.6875</v>
      </c>
    </row>
    <row r="1388" spans="1:22" ht="13.5" x14ac:dyDescent="0.25">
      <c r="A1388" s="3">
        <f>RSI!A1388</f>
        <v>44032</v>
      </c>
      <c r="B1388" s="2">
        <f>RSI!B1388</f>
        <v>6.1707999999999998</v>
      </c>
      <c r="C1388" s="2">
        <f>RSI!I1388</f>
        <v>42.640232909758872</v>
      </c>
      <c r="D1388" s="2">
        <f>MACD!E1388</f>
        <v>-2.2285013758867933E-2</v>
      </c>
      <c r="E1388" s="2">
        <f>MACD!F1388</f>
        <v>3.9950571887329103E-2</v>
      </c>
      <c r="F1388" s="2">
        <f>'Moving Avg'!D1388</f>
        <v>6.2045399999999997</v>
      </c>
      <c r="G1388" s="2">
        <f>'Moving Avg'!F1388</f>
        <v>6.2936249999999996</v>
      </c>
      <c r="H1388" s="2">
        <f>'Moving Avg'!G1388</f>
        <v>6.4890739999999969</v>
      </c>
      <c r="I1388" s="2">
        <f>'Moving Avg'!H1388</f>
        <v>7.0259239999999998</v>
      </c>
      <c r="J1388" s="6" t="str">
        <f>OBV!F1388</f>
        <v>BEARISH</v>
      </c>
      <c r="K1388" s="6" t="str">
        <f>OBV!G1388</f>
        <v>WEAK</v>
      </c>
      <c r="L1388" s="6" t="str">
        <f>OBV!H1388</f>
        <v>CONFIRMED BEARISH</v>
      </c>
      <c r="M1388" s="8">
        <f t="shared" si="210"/>
        <v>25</v>
      </c>
      <c r="N1388" s="8">
        <f t="shared" si="211"/>
        <v>100</v>
      </c>
      <c r="O1388" s="8">
        <f t="shared" si="212"/>
        <v>0</v>
      </c>
      <c r="P1388" s="8">
        <f t="shared" si="213"/>
        <v>0</v>
      </c>
      <c r="Q1388" s="9">
        <f t="shared" si="214"/>
        <v>43.75</v>
      </c>
      <c r="R1388" s="9">
        <f t="shared" si="215"/>
        <v>25</v>
      </c>
      <c r="S1388" s="9">
        <f t="shared" si="216"/>
        <v>18.75</v>
      </c>
      <c r="T1388" s="9">
        <f t="shared" si="217"/>
        <v>31.25</v>
      </c>
      <c r="U1388" s="8">
        <f t="shared" si="218"/>
        <v>29.166666666666668</v>
      </c>
      <c r="V1388" s="8">
        <f t="shared" si="219"/>
        <v>29.6875</v>
      </c>
    </row>
    <row r="1389" spans="1:22" ht="13.5" x14ac:dyDescent="0.25">
      <c r="A1389" s="3">
        <f>RSI!A1389</f>
        <v>44033</v>
      </c>
      <c r="B1389" s="2">
        <f>RSI!B1389</f>
        <v>6.1707999999999998</v>
      </c>
      <c r="C1389" s="2">
        <f>RSI!I1389</f>
        <v>42.640232909758872</v>
      </c>
      <c r="D1389" s="2">
        <f>MACD!E1389</f>
        <v>3.9253228055891043E-3</v>
      </c>
      <c r="E1389" s="2">
        <f>MACD!F1389</f>
        <v>3.2745522070981102E-2</v>
      </c>
      <c r="F1389" s="2">
        <f>'Moving Avg'!D1389</f>
        <v>6.1951599999999996</v>
      </c>
      <c r="G1389" s="2">
        <f>'Moving Avg'!F1389</f>
        <v>6.2739299999999991</v>
      </c>
      <c r="H1389" s="2">
        <f>'Moving Avg'!G1389</f>
        <v>6.4815719999999963</v>
      </c>
      <c r="I1389" s="2">
        <f>'Moving Avg'!H1389</f>
        <v>7.0192655000000004</v>
      </c>
      <c r="J1389" s="6" t="str">
        <f>OBV!F1389</f>
        <v>BEARISH</v>
      </c>
      <c r="K1389" s="6" t="str">
        <f>OBV!G1389</f>
        <v>WEAK</v>
      </c>
      <c r="L1389" s="6" t="str">
        <f>OBV!H1389</f>
        <v>CONFIRMED BEARISH</v>
      </c>
      <c r="M1389" s="8">
        <f t="shared" si="210"/>
        <v>25</v>
      </c>
      <c r="N1389" s="8">
        <f t="shared" si="211"/>
        <v>100</v>
      </c>
      <c r="O1389" s="8">
        <f t="shared" si="212"/>
        <v>0</v>
      </c>
      <c r="P1389" s="8">
        <f t="shared" si="213"/>
        <v>0</v>
      </c>
      <c r="Q1389" s="9">
        <f t="shared" si="214"/>
        <v>43.75</v>
      </c>
      <c r="R1389" s="9">
        <f t="shared" si="215"/>
        <v>25</v>
      </c>
      <c r="S1389" s="9">
        <f t="shared" si="216"/>
        <v>18.75</v>
      </c>
      <c r="T1389" s="9">
        <f t="shared" si="217"/>
        <v>31.25</v>
      </c>
      <c r="U1389" s="8">
        <f t="shared" si="218"/>
        <v>29.166666666666668</v>
      </c>
      <c r="V1389" s="8">
        <f t="shared" si="219"/>
        <v>29.6875</v>
      </c>
    </row>
    <row r="1390" spans="1:22" ht="13.5" x14ac:dyDescent="0.25">
      <c r="A1390" s="3">
        <f>RSI!A1390</f>
        <v>44034</v>
      </c>
      <c r="B1390" s="2">
        <f>RSI!B1390</f>
        <v>5.9926000000000004</v>
      </c>
      <c r="C1390" s="2">
        <f>RSI!I1390</f>
        <v>37.12400735283552</v>
      </c>
      <c r="D1390" s="2">
        <f>MACD!E1390</f>
        <v>4.0394101335513355E-2</v>
      </c>
      <c r="E1390" s="2">
        <f>MACD!F1390</f>
        <v>3.4275237923887557E-2</v>
      </c>
      <c r="F1390" s="2">
        <f>'Moving Avg'!D1390</f>
        <v>6.1276400000000004</v>
      </c>
      <c r="G1390" s="2">
        <f>'Moving Avg'!F1390</f>
        <v>6.2551749999999995</v>
      </c>
      <c r="H1390" s="2">
        <f>'Moving Avg'!G1390</f>
        <v>6.4742579999999963</v>
      </c>
      <c r="I1390" s="2">
        <f>'Moving Avg'!H1390</f>
        <v>7.0119505000000011</v>
      </c>
      <c r="J1390" s="6" t="str">
        <f>OBV!F1390</f>
        <v>BEARISH</v>
      </c>
      <c r="K1390" s="6" t="str">
        <f>OBV!G1390</f>
        <v>WEAK</v>
      </c>
      <c r="L1390" s="6" t="str">
        <f>OBV!H1390</f>
        <v>CONFIRMED BEARISH</v>
      </c>
      <c r="M1390" s="8">
        <f t="shared" si="210"/>
        <v>25</v>
      </c>
      <c r="N1390" s="8">
        <f t="shared" si="211"/>
        <v>0</v>
      </c>
      <c r="O1390" s="8">
        <f t="shared" si="212"/>
        <v>0</v>
      </c>
      <c r="P1390" s="8">
        <f t="shared" si="213"/>
        <v>0</v>
      </c>
      <c r="Q1390" s="9">
        <f t="shared" si="214"/>
        <v>8.75</v>
      </c>
      <c r="R1390" s="9">
        <f t="shared" si="215"/>
        <v>5</v>
      </c>
      <c r="S1390" s="9">
        <f t="shared" si="216"/>
        <v>3.75</v>
      </c>
      <c r="T1390" s="9">
        <f t="shared" si="217"/>
        <v>6.25</v>
      </c>
      <c r="U1390" s="8">
        <f t="shared" si="218"/>
        <v>5.833333333333333</v>
      </c>
      <c r="V1390" s="8">
        <f t="shared" si="219"/>
        <v>5.9375</v>
      </c>
    </row>
    <row r="1391" spans="1:22" ht="13.5" x14ac:dyDescent="0.25">
      <c r="A1391" s="3">
        <f>RSI!A1391</f>
        <v>44035</v>
      </c>
      <c r="B1391" s="2">
        <f>RSI!B1391</f>
        <v>6.0957999999999997</v>
      </c>
      <c r="C1391" s="2">
        <f>RSI!I1391</f>
        <v>41.818253740483016</v>
      </c>
      <c r="D1391" s="2">
        <f>MACD!E1391</f>
        <v>3.6809308430633791E-2</v>
      </c>
      <c r="E1391" s="2">
        <f>MACD!F1391</f>
        <v>3.4782052025236807E-2</v>
      </c>
      <c r="F1391" s="2">
        <f>'Moving Avg'!D1391</f>
        <v>6.1164000000000005</v>
      </c>
      <c r="G1391" s="2">
        <f>'Moving Avg'!F1391</f>
        <v>6.2434549999999991</v>
      </c>
      <c r="H1391" s="2">
        <f>'Moving Avg'!G1391</f>
        <v>6.4652559999999974</v>
      </c>
      <c r="I1391" s="2">
        <f>'Moving Avg'!H1391</f>
        <v>7.0060425000000022</v>
      </c>
      <c r="J1391" s="6" t="str">
        <f>OBV!F1391</f>
        <v>BEARISH</v>
      </c>
      <c r="K1391" s="6" t="str">
        <f>OBV!G1391</f>
        <v>NEUTRAL</v>
      </c>
      <c r="L1391" s="6" t="str">
        <f>OBV!H1391</f>
        <v>CONFIRMED BEARISH</v>
      </c>
      <c r="M1391" s="8">
        <f t="shared" si="210"/>
        <v>25</v>
      </c>
      <c r="N1391" s="8">
        <f t="shared" si="211"/>
        <v>0</v>
      </c>
      <c r="O1391" s="8">
        <f t="shared" si="212"/>
        <v>0</v>
      </c>
      <c r="P1391" s="8">
        <f t="shared" si="213"/>
        <v>16.5</v>
      </c>
      <c r="Q1391" s="9">
        <f t="shared" si="214"/>
        <v>11.225</v>
      </c>
      <c r="R1391" s="9">
        <f t="shared" si="215"/>
        <v>9.125</v>
      </c>
      <c r="S1391" s="9">
        <f t="shared" si="216"/>
        <v>11.175000000000001</v>
      </c>
      <c r="T1391" s="9">
        <f t="shared" si="217"/>
        <v>10.375</v>
      </c>
      <c r="U1391" s="8">
        <f t="shared" si="218"/>
        <v>10.508333333333335</v>
      </c>
      <c r="V1391" s="8">
        <f t="shared" si="219"/>
        <v>10.475000000000001</v>
      </c>
    </row>
    <row r="1392" spans="1:22" ht="13.5" x14ac:dyDescent="0.25">
      <c r="A1392" s="3">
        <f>RSI!A1392</f>
        <v>44036</v>
      </c>
      <c r="B1392" s="2">
        <f>RSI!B1392</f>
        <v>6.1707999999999998</v>
      </c>
      <c r="C1392" s="2">
        <f>RSI!I1392</f>
        <v>45.030222096465749</v>
      </c>
      <c r="D1392" s="2">
        <f>MACD!E1392</f>
        <v>5.6936216457515343E-2</v>
      </c>
      <c r="E1392" s="2">
        <f>MACD!F1392</f>
        <v>3.9212884911692517E-2</v>
      </c>
      <c r="F1392" s="2">
        <f>'Moving Avg'!D1392</f>
        <v>6.1201600000000003</v>
      </c>
      <c r="G1392" s="2">
        <f>'Moving Avg'!F1392</f>
        <v>6.2425199999999998</v>
      </c>
      <c r="H1392" s="2">
        <f>'Moving Avg'!G1392</f>
        <v>6.4573779999999976</v>
      </c>
      <c r="I1392" s="2">
        <f>'Moving Avg'!H1392</f>
        <v>6.9998530000000043</v>
      </c>
      <c r="J1392" s="6" t="str">
        <f>OBV!F1392</f>
        <v>BULLISH</v>
      </c>
      <c r="K1392" s="6" t="str">
        <f>OBV!G1392</f>
        <v>STRONG</v>
      </c>
      <c r="L1392" s="6" t="str">
        <f>OBV!H1392</f>
        <v>CONFIRMED BULLISH</v>
      </c>
      <c r="M1392" s="8">
        <f t="shared" si="210"/>
        <v>25</v>
      </c>
      <c r="N1392" s="8">
        <f t="shared" si="211"/>
        <v>0</v>
      </c>
      <c r="O1392" s="8">
        <f t="shared" si="212"/>
        <v>0</v>
      </c>
      <c r="P1392" s="8">
        <f t="shared" si="213"/>
        <v>100</v>
      </c>
      <c r="Q1392" s="9">
        <f t="shared" si="214"/>
        <v>23.75</v>
      </c>
      <c r="R1392" s="9">
        <f t="shared" si="215"/>
        <v>30</v>
      </c>
      <c r="S1392" s="9">
        <f t="shared" si="216"/>
        <v>48.75</v>
      </c>
      <c r="T1392" s="9">
        <f t="shared" si="217"/>
        <v>31.25</v>
      </c>
      <c r="U1392" s="8">
        <f t="shared" si="218"/>
        <v>34.166666666666664</v>
      </c>
      <c r="V1392" s="8">
        <f t="shared" si="219"/>
        <v>33.4375</v>
      </c>
    </row>
    <row r="1393" spans="1:22" ht="13.5" x14ac:dyDescent="0.25">
      <c r="A1393" s="3">
        <f>RSI!A1393</f>
        <v>44039</v>
      </c>
      <c r="B1393" s="2">
        <f>RSI!B1393</f>
        <v>6.0957999999999997</v>
      </c>
      <c r="C1393" s="2">
        <f>RSI!I1393</f>
        <v>42.503300072749035</v>
      </c>
      <c r="D1393" s="2">
        <f>MACD!E1393</f>
        <v>8.0283096348006566E-2</v>
      </c>
      <c r="E1393" s="2">
        <f>MACD!F1393</f>
        <v>4.7426927198955332E-2</v>
      </c>
      <c r="F1393" s="2">
        <f>'Moving Avg'!D1393</f>
        <v>6.1051599999999997</v>
      </c>
      <c r="G1393" s="2">
        <f>'Moving Avg'!F1393</f>
        <v>6.2261100000000003</v>
      </c>
      <c r="H1393" s="2">
        <f>'Moving Avg'!G1393</f>
        <v>6.4479999999999986</v>
      </c>
      <c r="I1393" s="2">
        <f>'Moving Avg'!H1393</f>
        <v>6.9928665000000034</v>
      </c>
      <c r="J1393" s="6" t="str">
        <f>OBV!F1393</f>
        <v>BULLISH</v>
      </c>
      <c r="K1393" s="6" t="str">
        <f>OBV!G1393</f>
        <v>NEUTRAL</v>
      </c>
      <c r="L1393" s="6" t="str">
        <f>OBV!H1393</f>
        <v>BULLISH DIVERGENCE</v>
      </c>
      <c r="M1393" s="8">
        <f t="shared" si="210"/>
        <v>25</v>
      </c>
      <c r="N1393" s="8">
        <f t="shared" si="211"/>
        <v>0</v>
      </c>
      <c r="O1393" s="8">
        <f t="shared" si="212"/>
        <v>0</v>
      </c>
      <c r="P1393" s="8">
        <f t="shared" si="213"/>
        <v>66.5</v>
      </c>
      <c r="Q1393" s="9">
        <f t="shared" si="214"/>
        <v>18.725000000000001</v>
      </c>
      <c r="R1393" s="9">
        <f t="shared" si="215"/>
        <v>21.625</v>
      </c>
      <c r="S1393" s="9">
        <f t="shared" si="216"/>
        <v>33.674999999999997</v>
      </c>
      <c r="T1393" s="9">
        <f t="shared" si="217"/>
        <v>22.875</v>
      </c>
      <c r="U1393" s="8">
        <f t="shared" si="218"/>
        <v>24.675000000000001</v>
      </c>
      <c r="V1393" s="8">
        <f t="shared" si="219"/>
        <v>24.225000000000001</v>
      </c>
    </row>
    <row r="1394" spans="1:22" ht="13.5" x14ac:dyDescent="0.25">
      <c r="A1394" s="3">
        <f>RSI!A1394</f>
        <v>44040</v>
      </c>
      <c r="B1394" s="2">
        <f>RSI!B1394</f>
        <v>6.0957999999999997</v>
      </c>
      <c r="C1394" s="2">
        <f>RSI!I1394</f>
        <v>42.503300072749035</v>
      </c>
      <c r="D1394" s="2">
        <f>MACD!E1394</f>
        <v>7.2339676360807736E-2</v>
      </c>
      <c r="E1394" s="2">
        <f>MACD!F1394</f>
        <v>5.2409477031325813E-2</v>
      </c>
      <c r="F1394" s="2">
        <f>'Moving Avg'!D1394</f>
        <v>6.09016</v>
      </c>
      <c r="G1394" s="2">
        <f>'Moving Avg'!F1394</f>
        <v>6.2101699999999997</v>
      </c>
      <c r="H1394" s="2">
        <f>'Moving Avg'!G1394</f>
        <v>6.4386219999999987</v>
      </c>
      <c r="I1394" s="2">
        <f>'Moving Avg'!H1394</f>
        <v>6.9867710000000036</v>
      </c>
      <c r="J1394" s="6" t="str">
        <f>OBV!F1394</f>
        <v>BULLISH</v>
      </c>
      <c r="K1394" s="6" t="str">
        <f>OBV!G1394</f>
        <v>NEUTRAL</v>
      </c>
      <c r="L1394" s="6" t="str">
        <f>OBV!H1394</f>
        <v>BULLISH DIVERGENCE</v>
      </c>
      <c r="M1394" s="8">
        <f t="shared" si="210"/>
        <v>25</v>
      </c>
      <c r="N1394" s="8">
        <f t="shared" si="211"/>
        <v>0</v>
      </c>
      <c r="O1394" s="8">
        <f t="shared" si="212"/>
        <v>0</v>
      </c>
      <c r="P1394" s="8">
        <f t="shared" si="213"/>
        <v>66.5</v>
      </c>
      <c r="Q1394" s="9">
        <f t="shared" si="214"/>
        <v>18.725000000000001</v>
      </c>
      <c r="R1394" s="9">
        <f t="shared" si="215"/>
        <v>21.625</v>
      </c>
      <c r="S1394" s="9">
        <f t="shared" si="216"/>
        <v>33.674999999999997</v>
      </c>
      <c r="T1394" s="9">
        <f t="shared" si="217"/>
        <v>22.875</v>
      </c>
      <c r="U1394" s="8">
        <f t="shared" si="218"/>
        <v>24.675000000000001</v>
      </c>
      <c r="V1394" s="8">
        <f t="shared" si="219"/>
        <v>24.225000000000001</v>
      </c>
    </row>
    <row r="1395" spans="1:22" ht="13.5" x14ac:dyDescent="0.25">
      <c r="A1395" s="3">
        <f>RSI!A1395</f>
        <v>44041</v>
      </c>
      <c r="B1395" s="2">
        <f>RSI!B1395</f>
        <v>6.0957999999999997</v>
      </c>
      <c r="C1395" s="2">
        <f>RSI!I1395</f>
        <v>42.503300072749035</v>
      </c>
      <c r="D1395" s="2">
        <f>MACD!E1395</f>
        <v>8.3988681483534222E-2</v>
      </c>
      <c r="E1395" s="2">
        <f>MACD!F1395</f>
        <v>5.8725317921767495E-2</v>
      </c>
      <c r="F1395" s="2">
        <f>'Moving Avg'!D1395</f>
        <v>6.1108000000000002</v>
      </c>
      <c r="G1395" s="2">
        <f>'Moving Avg'!F1395</f>
        <v>6.2036099999999994</v>
      </c>
      <c r="H1395" s="2">
        <f>'Moving Avg'!G1395</f>
        <v>6.4275559999999992</v>
      </c>
      <c r="I1395" s="2">
        <f>'Moving Avg'!H1395</f>
        <v>6.9809100000000033</v>
      </c>
      <c r="J1395" s="6" t="str">
        <f>OBV!F1395</f>
        <v>BULLISH</v>
      </c>
      <c r="K1395" s="6" t="str">
        <f>OBV!G1395</f>
        <v>STRONG</v>
      </c>
      <c r="L1395" s="6" t="str">
        <f>OBV!H1395</f>
        <v>CONFIRMED BULLISH</v>
      </c>
      <c r="M1395" s="8">
        <f t="shared" si="210"/>
        <v>25</v>
      </c>
      <c r="N1395" s="8">
        <f t="shared" si="211"/>
        <v>0</v>
      </c>
      <c r="O1395" s="8">
        <f t="shared" si="212"/>
        <v>0</v>
      </c>
      <c r="P1395" s="8">
        <f t="shared" si="213"/>
        <v>100</v>
      </c>
      <c r="Q1395" s="9">
        <f t="shared" si="214"/>
        <v>23.75</v>
      </c>
      <c r="R1395" s="9">
        <f t="shared" si="215"/>
        <v>30</v>
      </c>
      <c r="S1395" s="9">
        <f t="shared" si="216"/>
        <v>48.75</v>
      </c>
      <c r="T1395" s="9">
        <f t="shared" si="217"/>
        <v>31.25</v>
      </c>
      <c r="U1395" s="8">
        <f t="shared" si="218"/>
        <v>34.166666666666664</v>
      </c>
      <c r="V1395" s="8">
        <f t="shared" si="219"/>
        <v>33.4375</v>
      </c>
    </row>
    <row r="1396" spans="1:22" ht="13.5" x14ac:dyDescent="0.25">
      <c r="A1396" s="3">
        <f>RSI!A1396</f>
        <v>44042</v>
      </c>
      <c r="B1396" s="2">
        <f>RSI!B1396</f>
        <v>6.0864000000000003</v>
      </c>
      <c r="C1396" s="2">
        <f>RSI!I1396</f>
        <v>42.133188454962863</v>
      </c>
      <c r="D1396" s="2">
        <f>MACD!E1396</f>
        <v>6.8110395679590319E-2</v>
      </c>
      <c r="E1396" s="2">
        <f>MACD!F1396</f>
        <v>6.0602333473332062E-2</v>
      </c>
      <c r="F1396" s="2">
        <f>'Moving Avg'!D1396</f>
        <v>6.1089200000000003</v>
      </c>
      <c r="G1396" s="2">
        <f>'Moving Avg'!F1396</f>
        <v>6.2031399999999994</v>
      </c>
      <c r="H1396" s="2">
        <f>'Moving Avg'!G1396</f>
        <v>6.4163020000000008</v>
      </c>
      <c r="I1396" s="2">
        <f>'Moving Avg'!H1396</f>
        <v>6.9750020000000026</v>
      </c>
      <c r="J1396" s="6" t="str">
        <f>OBV!F1396</f>
        <v>BULLISH</v>
      </c>
      <c r="K1396" s="6" t="str">
        <f>OBV!G1396</f>
        <v>STRONG</v>
      </c>
      <c r="L1396" s="6" t="str">
        <f>OBV!H1396</f>
        <v>BULLISH DIVERGENCE</v>
      </c>
      <c r="M1396" s="8">
        <f t="shared" si="210"/>
        <v>25</v>
      </c>
      <c r="N1396" s="8">
        <f t="shared" si="211"/>
        <v>0</v>
      </c>
      <c r="O1396" s="8">
        <f t="shared" si="212"/>
        <v>0</v>
      </c>
      <c r="P1396" s="8">
        <f t="shared" si="213"/>
        <v>83</v>
      </c>
      <c r="Q1396" s="9">
        <f t="shared" si="214"/>
        <v>21.2</v>
      </c>
      <c r="R1396" s="9">
        <f t="shared" si="215"/>
        <v>25.75</v>
      </c>
      <c r="S1396" s="9">
        <f t="shared" si="216"/>
        <v>41.1</v>
      </c>
      <c r="T1396" s="9">
        <f t="shared" si="217"/>
        <v>27</v>
      </c>
      <c r="U1396" s="8">
        <f t="shared" si="218"/>
        <v>29.350000000000005</v>
      </c>
      <c r="V1396" s="8">
        <f t="shared" si="219"/>
        <v>28.762500000000003</v>
      </c>
    </row>
    <row r="1397" spans="1:22" ht="13.5" x14ac:dyDescent="0.25">
      <c r="A1397" s="3">
        <f>RSI!A1397</f>
        <v>44046</v>
      </c>
      <c r="B1397" s="2">
        <f>RSI!B1397</f>
        <v>6.0957999999999997</v>
      </c>
      <c r="C1397" s="2">
        <f>RSI!I1397</f>
        <v>42.670802507942128</v>
      </c>
      <c r="D1397" s="2">
        <f>MACD!E1397</f>
        <v>5.494523847502375E-2</v>
      </c>
      <c r="E1397" s="2">
        <f>MACD!F1397</f>
        <v>5.9470914473670401E-2</v>
      </c>
      <c r="F1397" s="2">
        <f>'Moving Avg'!D1397</f>
        <v>6.0939199999999998</v>
      </c>
      <c r="G1397" s="2">
        <f>'Moving Avg'!F1397</f>
        <v>6.2031399999999994</v>
      </c>
      <c r="H1397" s="2">
        <f>'Moving Avg'!G1397</f>
        <v>6.4091759999999995</v>
      </c>
      <c r="I1397" s="2">
        <f>'Moving Avg'!H1397</f>
        <v>6.9682030000000017</v>
      </c>
      <c r="J1397" s="6" t="str">
        <f>OBV!F1397</f>
        <v>BULLISH</v>
      </c>
      <c r="K1397" s="6" t="str">
        <f>OBV!G1397</f>
        <v>STRONG</v>
      </c>
      <c r="L1397" s="6" t="str">
        <f>OBV!H1397</f>
        <v>BULLISH DIVERGENCE</v>
      </c>
      <c r="M1397" s="8">
        <f t="shared" si="210"/>
        <v>25</v>
      </c>
      <c r="N1397" s="8">
        <f t="shared" si="211"/>
        <v>45</v>
      </c>
      <c r="O1397" s="8">
        <f t="shared" si="212"/>
        <v>0</v>
      </c>
      <c r="P1397" s="8">
        <f t="shared" si="213"/>
        <v>83</v>
      </c>
      <c r="Q1397" s="9">
        <f t="shared" si="214"/>
        <v>36.950000000000003</v>
      </c>
      <c r="R1397" s="9">
        <f t="shared" si="215"/>
        <v>34.75</v>
      </c>
      <c r="S1397" s="9">
        <f t="shared" si="216"/>
        <v>47.85</v>
      </c>
      <c r="T1397" s="9">
        <f t="shared" si="217"/>
        <v>38.25</v>
      </c>
      <c r="U1397" s="8">
        <f t="shared" si="218"/>
        <v>39.85</v>
      </c>
      <c r="V1397" s="8">
        <f t="shared" si="219"/>
        <v>39.450000000000003</v>
      </c>
    </row>
    <row r="1398" spans="1:22" ht="13.5" x14ac:dyDescent="0.25">
      <c r="A1398" s="3">
        <f>RSI!A1398</f>
        <v>44047</v>
      </c>
      <c r="B1398" s="2">
        <f>RSI!B1398</f>
        <v>6.0957999999999997</v>
      </c>
      <c r="C1398" s="2">
        <f>RSI!I1398</f>
        <v>42.670802507942128</v>
      </c>
      <c r="D1398" s="2">
        <f>MACD!E1398</f>
        <v>4.7537263588539602E-2</v>
      </c>
      <c r="E1398" s="2">
        <f>MACD!F1398</f>
        <v>5.7084184296644247E-2</v>
      </c>
      <c r="F1398" s="2">
        <f>'Moving Avg'!D1398</f>
        <v>6.0939199999999998</v>
      </c>
      <c r="G1398" s="2">
        <f>'Moving Avg'!F1398</f>
        <v>6.194234999999999</v>
      </c>
      <c r="H1398" s="2">
        <f>'Moving Avg'!G1398</f>
        <v>6.4003620000000003</v>
      </c>
      <c r="I1398" s="2">
        <f>'Moving Avg'!H1398</f>
        <v>6.9621075000000019</v>
      </c>
      <c r="J1398" s="6" t="str">
        <f>OBV!F1398</f>
        <v>BULLISH</v>
      </c>
      <c r="K1398" s="6" t="str">
        <f>OBV!G1398</f>
        <v>STRONG</v>
      </c>
      <c r="L1398" s="6" t="str">
        <f>OBV!H1398</f>
        <v>NEUTRAL</v>
      </c>
      <c r="M1398" s="8">
        <f t="shared" si="210"/>
        <v>25</v>
      </c>
      <c r="N1398" s="8">
        <f t="shared" si="211"/>
        <v>45</v>
      </c>
      <c r="O1398" s="8">
        <f t="shared" si="212"/>
        <v>0</v>
      </c>
      <c r="P1398" s="8">
        <f t="shared" si="213"/>
        <v>66</v>
      </c>
      <c r="Q1398" s="9">
        <f t="shared" si="214"/>
        <v>34.4</v>
      </c>
      <c r="R1398" s="9">
        <f t="shared" si="215"/>
        <v>30.5</v>
      </c>
      <c r="S1398" s="9">
        <f t="shared" si="216"/>
        <v>40.200000000000003</v>
      </c>
      <c r="T1398" s="9">
        <f t="shared" si="217"/>
        <v>34</v>
      </c>
      <c r="U1398" s="8">
        <f t="shared" si="218"/>
        <v>35.033333333333339</v>
      </c>
      <c r="V1398" s="8">
        <f t="shared" si="219"/>
        <v>34.775000000000006</v>
      </c>
    </row>
    <row r="1399" spans="1:22" ht="13.5" x14ac:dyDescent="0.25">
      <c r="A1399" s="3">
        <f>RSI!A1399</f>
        <v>44048</v>
      </c>
      <c r="B1399" s="2">
        <f>RSI!B1399</f>
        <v>6.1707999999999998</v>
      </c>
      <c r="C1399" s="2">
        <f>RSI!I1399</f>
        <v>47.20919565427976</v>
      </c>
      <c r="D1399" s="2">
        <f>MACD!E1399</f>
        <v>3.6490704761937387E-2</v>
      </c>
      <c r="E1399" s="2">
        <f>MACD!F1399</f>
        <v>5.2965488389702879E-2</v>
      </c>
      <c r="F1399" s="2">
        <f>'Moving Avg'!D1399</f>
        <v>6.1089199999999995</v>
      </c>
      <c r="G1399" s="2">
        <f>'Moving Avg'!F1399</f>
        <v>6.1820449999999996</v>
      </c>
      <c r="H1399" s="2">
        <f>'Moving Avg'!G1399</f>
        <v>6.3906099999999988</v>
      </c>
      <c r="I1399" s="2">
        <f>'Moving Avg'!H1399</f>
        <v>6.9554490000000024</v>
      </c>
      <c r="J1399" s="6" t="str">
        <f>OBV!F1399</f>
        <v>BULLISH</v>
      </c>
      <c r="K1399" s="6" t="str">
        <f>OBV!G1399</f>
        <v>STRONG</v>
      </c>
      <c r="L1399" s="6" t="str">
        <f>OBV!H1399</f>
        <v>CONFIRMED BULLISH</v>
      </c>
      <c r="M1399" s="8">
        <f t="shared" si="210"/>
        <v>25</v>
      </c>
      <c r="N1399" s="8">
        <f t="shared" si="211"/>
        <v>45</v>
      </c>
      <c r="O1399" s="8">
        <f t="shared" si="212"/>
        <v>0</v>
      </c>
      <c r="P1399" s="8">
        <f t="shared" si="213"/>
        <v>100</v>
      </c>
      <c r="Q1399" s="9">
        <f t="shared" si="214"/>
        <v>39.5</v>
      </c>
      <c r="R1399" s="9">
        <f t="shared" si="215"/>
        <v>39</v>
      </c>
      <c r="S1399" s="9">
        <f t="shared" si="216"/>
        <v>55.5</v>
      </c>
      <c r="T1399" s="9">
        <f t="shared" si="217"/>
        <v>42.5</v>
      </c>
      <c r="U1399" s="8">
        <f t="shared" si="218"/>
        <v>44.666666666666664</v>
      </c>
      <c r="V1399" s="8">
        <f t="shared" si="219"/>
        <v>44.125</v>
      </c>
    </row>
    <row r="1400" spans="1:22" ht="13.5" x14ac:dyDescent="0.25">
      <c r="A1400" s="3">
        <f>RSI!A1400</f>
        <v>44049</v>
      </c>
      <c r="B1400" s="2">
        <f>RSI!B1400</f>
        <v>6.0395000000000003</v>
      </c>
      <c r="C1400" s="2">
        <f>RSI!I1400</f>
        <v>41.078263935791831</v>
      </c>
      <c r="D1400" s="2">
        <f>MACD!E1400</f>
        <v>9.7306862537793748E-3</v>
      </c>
      <c r="E1400" s="2">
        <f>MACD!F1400</f>
        <v>4.431852796251818E-2</v>
      </c>
      <c r="F1400" s="2">
        <f>'Moving Avg'!D1400</f>
        <v>6.0976599999999994</v>
      </c>
      <c r="G1400" s="2">
        <f>'Moving Avg'!F1400</f>
        <v>6.1632899999999999</v>
      </c>
      <c r="H1400" s="2">
        <f>'Moving Avg'!G1400</f>
        <v>6.3801059999999996</v>
      </c>
      <c r="I1400" s="2">
        <f>'Moving Avg'!H1400</f>
        <v>6.9490720000000037</v>
      </c>
      <c r="J1400" s="6" t="str">
        <f>OBV!F1400</f>
        <v>BULLISH</v>
      </c>
      <c r="K1400" s="6" t="str">
        <f>OBV!G1400</f>
        <v>STRONG</v>
      </c>
      <c r="L1400" s="6" t="str">
        <f>OBV!H1400</f>
        <v>BULLISH DIVERGENCE</v>
      </c>
      <c r="M1400" s="8">
        <f t="shared" si="210"/>
        <v>25</v>
      </c>
      <c r="N1400" s="8">
        <f t="shared" si="211"/>
        <v>100</v>
      </c>
      <c r="O1400" s="8">
        <f t="shared" si="212"/>
        <v>0</v>
      </c>
      <c r="P1400" s="8">
        <f t="shared" si="213"/>
        <v>83</v>
      </c>
      <c r="Q1400" s="9">
        <f t="shared" si="214"/>
        <v>56.2</v>
      </c>
      <c r="R1400" s="9">
        <f t="shared" si="215"/>
        <v>45.75</v>
      </c>
      <c r="S1400" s="9">
        <f t="shared" si="216"/>
        <v>56.1</v>
      </c>
      <c r="T1400" s="9">
        <f t="shared" si="217"/>
        <v>52</v>
      </c>
      <c r="U1400" s="8">
        <f t="shared" si="218"/>
        <v>52.683333333333337</v>
      </c>
      <c r="V1400" s="8">
        <f t="shared" si="219"/>
        <v>52.512500000000003</v>
      </c>
    </row>
    <row r="1401" spans="1:22" ht="13.5" x14ac:dyDescent="0.25">
      <c r="A1401" s="3">
        <f>RSI!A1401</f>
        <v>44050</v>
      </c>
      <c r="B1401" s="2">
        <f>RSI!B1401</f>
        <v>6.0957999999999997</v>
      </c>
      <c r="C1401" s="2">
        <f>RSI!I1401</f>
        <v>44.411841159927199</v>
      </c>
      <c r="D1401" s="2">
        <f>MACD!E1401</f>
        <v>-1.7395145208531915E-4</v>
      </c>
      <c r="E1401" s="2">
        <f>MACD!F1401</f>
        <v>3.5420032079597479E-2</v>
      </c>
      <c r="F1401" s="2">
        <f>'Moving Avg'!D1401</f>
        <v>6.0995400000000002</v>
      </c>
      <c r="G1401" s="2">
        <f>'Moving Avg'!F1401</f>
        <v>6.1567299999999996</v>
      </c>
      <c r="H1401" s="2">
        <f>'Moving Avg'!G1401</f>
        <v>6.3707280000000006</v>
      </c>
      <c r="I1401" s="2">
        <f>'Moving Avg'!H1401</f>
        <v>6.9429765000000039</v>
      </c>
      <c r="J1401" s="6" t="str">
        <f>OBV!F1401</f>
        <v>BULLISH</v>
      </c>
      <c r="K1401" s="6" t="str">
        <f>OBV!G1401</f>
        <v>STRONG</v>
      </c>
      <c r="L1401" s="6" t="str">
        <f>OBV!H1401</f>
        <v>CONFIRMED BULLISH</v>
      </c>
      <c r="M1401" s="8">
        <f t="shared" si="210"/>
        <v>25</v>
      </c>
      <c r="N1401" s="8">
        <f t="shared" si="211"/>
        <v>100</v>
      </c>
      <c r="O1401" s="8">
        <f t="shared" si="212"/>
        <v>0</v>
      </c>
      <c r="P1401" s="8">
        <f t="shared" si="213"/>
        <v>100</v>
      </c>
      <c r="Q1401" s="9">
        <f t="shared" si="214"/>
        <v>58.75</v>
      </c>
      <c r="R1401" s="9">
        <f t="shared" si="215"/>
        <v>50</v>
      </c>
      <c r="S1401" s="9">
        <f t="shared" si="216"/>
        <v>63.75</v>
      </c>
      <c r="T1401" s="9">
        <f t="shared" si="217"/>
        <v>56.25</v>
      </c>
      <c r="U1401" s="8">
        <f t="shared" si="218"/>
        <v>57.5</v>
      </c>
      <c r="V1401" s="8">
        <f t="shared" si="219"/>
        <v>57.1875</v>
      </c>
    </row>
    <row r="1402" spans="1:22" ht="13.5" x14ac:dyDescent="0.25">
      <c r="A1402" s="3">
        <f>RSI!A1402</f>
        <v>44053</v>
      </c>
      <c r="B1402" s="2">
        <f>RSI!B1402</f>
        <v>5.9550999999999998</v>
      </c>
      <c r="C1402" s="2">
        <f>RSI!I1402</f>
        <v>38.543017224047411</v>
      </c>
      <c r="D1402" s="2">
        <f>MACD!E1402</f>
        <v>1.4028670874682625E-2</v>
      </c>
      <c r="E1402" s="2">
        <f>MACD!F1402</f>
        <v>3.1141759838614509E-2</v>
      </c>
      <c r="F1402" s="2">
        <f>'Moving Avg'!D1402</f>
        <v>6.0713999999999997</v>
      </c>
      <c r="G1402" s="2">
        <f>'Moving Avg'!F1402</f>
        <v>6.1342249999999989</v>
      </c>
      <c r="H1402" s="2">
        <f>'Moving Avg'!G1402</f>
        <v>6.3604120000000002</v>
      </c>
      <c r="I1402" s="2">
        <f>'Moving Avg'!H1402</f>
        <v>6.9352395000000033</v>
      </c>
      <c r="J1402" s="6" t="str">
        <f>OBV!F1402</f>
        <v>BULLISH</v>
      </c>
      <c r="K1402" s="6" t="str">
        <f>OBV!G1402</f>
        <v>NEUTRAL</v>
      </c>
      <c r="L1402" s="6" t="str">
        <f>OBV!H1402</f>
        <v>BULLISH DIVERGENCE</v>
      </c>
      <c r="M1402" s="8">
        <f t="shared" si="210"/>
        <v>25</v>
      </c>
      <c r="N1402" s="8">
        <f t="shared" si="211"/>
        <v>45</v>
      </c>
      <c r="O1402" s="8">
        <f t="shared" si="212"/>
        <v>0</v>
      </c>
      <c r="P1402" s="8">
        <f t="shared" si="213"/>
        <v>66.5</v>
      </c>
      <c r="Q1402" s="9">
        <f t="shared" si="214"/>
        <v>34.475000000000001</v>
      </c>
      <c r="R1402" s="9">
        <f t="shared" si="215"/>
        <v>30.625</v>
      </c>
      <c r="S1402" s="9">
        <f t="shared" si="216"/>
        <v>40.424999999999997</v>
      </c>
      <c r="T1402" s="9">
        <f t="shared" si="217"/>
        <v>34.125</v>
      </c>
      <c r="U1402" s="8">
        <f t="shared" si="218"/>
        <v>35.174999999999997</v>
      </c>
      <c r="V1402" s="8">
        <f t="shared" si="219"/>
        <v>34.912499999999994</v>
      </c>
    </row>
    <row r="1403" spans="1:22" ht="13.5" x14ac:dyDescent="0.25">
      <c r="A1403" s="3">
        <f>RSI!A1403</f>
        <v>44054</v>
      </c>
      <c r="B1403" s="2">
        <f>RSI!B1403</f>
        <v>6.077</v>
      </c>
      <c r="C1403" s="2">
        <f>RSI!I1403</f>
        <v>45.28866839984633</v>
      </c>
      <c r="D1403" s="2">
        <f>MACD!E1403</f>
        <v>6.8862391264268297E-3</v>
      </c>
      <c r="E1403" s="2">
        <f>MACD!F1403</f>
        <v>2.6290655696176973E-2</v>
      </c>
      <c r="F1403" s="2">
        <f>'Moving Avg'!D1403</f>
        <v>6.0676399999999999</v>
      </c>
      <c r="G1403" s="2">
        <f>'Moving Avg'!F1403</f>
        <v>6.1178149999999993</v>
      </c>
      <c r="H1403" s="2">
        <f>'Moving Avg'!G1403</f>
        <v>6.3487840000000002</v>
      </c>
      <c r="I1403" s="2">
        <f>'Moving Avg'!H1403</f>
        <v>6.9274090000000035</v>
      </c>
      <c r="J1403" s="6" t="str">
        <f>OBV!F1403</f>
        <v>BULLISH</v>
      </c>
      <c r="K1403" s="6" t="str">
        <f>OBV!G1403</f>
        <v>STRONG</v>
      </c>
      <c r="L1403" s="6" t="str">
        <f>OBV!H1403</f>
        <v>BULLISH DIVERGENCE</v>
      </c>
      <c r="M1403" s="8">
        <f t="shared" si="210"/>
        <v>25</v>
      </c>
      <c r="N1403" s="8">
        <f t="shared" si="211"/>
        <v>45</v>
      </c>
      <c r="O1403" s="8">
        <f t="shared" si="212"/>
        <v>0</v>
      </c>
      <c r="P1403" s="8">
        <f t="shared" si="213"/>
        <v>83</v>
      </c>
      <c r="Q1403" s="9">
        <f t="shared" si="214"/>
        <v>36.950000000000003</v>
      </c>
      <c r="R1403" s="9">
        <f t="shared" si="215"/>
        <v>34.75</v>
      </c>
      <c r="S1403" s="9">
        <f t="shared" si="216"/>
        <v>47.85</v>
      </c>
      <c r="T1403" s="9">
        <f t="shared" si="217"/>
        <v>38.25</v>
      </c>
      <c r="U1403" s="8">
        <f t="shared" si="218"/>
        <v>39.85</v>
      </c>
      <c r="V1403" s="8">
        <f t="shared" si="219"/>
        <v>39.450000000000003</v>
      </c>
    </row>
    <row r="1404" spans="1:22" ht="13.5" x14ac:dyDescent="0.25">
      <c r="A1404" s="3">
        <f>RSI!A1404</f>
        <v>44055</v>
      </c>
      <c r="B1404" s="2">
        <f>RSI!B1404</f>
        <v>6.1144999999999996</v>
      </c>
      <c r="C1404" s="2">
        <f>RSI!I1404</f>
        <v>47.20835394149676</v>
      </c>
      <c r="D1404" s="2">
        <f>MACD!E1404</f>
        <v>-1.3516916065530182E-3</v>
      </c>
      <c r="E1404" s="2">
        <f>MACD!F1404</f>
        <v>2.0762186235630975E-2</v>
      </c>
      <c r="F1404" s="2">
        <f>'Moving Avg'!D1404</f>
        <v>6.0563799999999999</v>
      </c>
      <c r="G1404" s="2">
        <f>'Moving Avg'!F1404</f>
        <v>6.1126549999999993</v>
      </c>
      <c r="H1404" s="2">
        <f>'Moving Avg'!G1404</f>
        <v>6.3416560000000004</v>
      </c>
      <c r="I1404" s="2">
        <f>'Moving Avg'!H1404</f>
        <v>6.9197660000000027</v>
      </c>
      <c r="J1404" s="6" t="str">
        <f>OBV!F1404</f>
        <v>BULLISH</v>
      </c>
      <c r="K1404" s="6" t="str">
        <f>OBV!G1404</f>
        <v>STRONG</v>
      </c>
      <c r="L1404" s="6" t="str">
        <f>OBV!H1404</f>
        <v>BULLISH DIVERGENCE</v>
      </c>
      <c r="M1404" s="8">
        <f t="shared" si="210"/>
        <v>25</v>
      </c>
      <c r="N1404" s="8">
        <f t="shared" si="211"/>
        <v>100</v>
      </c>
      <c r="O1404" s="8">
        <f t="shared" si="212"/>
        <v>0</v>
      </c>
      <c r="P1404" s="8">
        <f t="shared" si="213"/>
        <v>83</v>
      </c>
      <c r="Q1404" s="9">
        <f t="shared" si="214"/>
        <v>56.2</v>
      </c>
      <c r="R1404" s="9">
        <f t="shared" si="215"/>
        <v>45.75</v>
      </c>
      <c r="S1404" s="9">
        <f t="shared" si="216"/>
        <v>56.1</v>
      </c>
      <c r="T1404" s="9">
        <f t="shared" si="217"/>
        <v>52</v>
      </c>
      <c r="U1404" s="8">
        <f t="shared" si="218"/>
        <v>52.683333333333337</v>
      </c>
      <c r="V1404" s="8">
        <f t="shared" si="219"/>
        <v>52.512500000000003</v>
      </c>
    </row>
    <row r="1405" spans="1:22" ht="13.5" x14ac:dyDescent="0.25">
      <c r="A1405" s="3">
        <f>RSI!A1405</f>
        <v>44057</v>
      </c>
      <c r="B1405" s="2">
        <f>RSI!B1405</f>
        <v>6.1425999999999998</v>
      </c>
      <c r="C1405" s="2">
        <f>RSI!I1405</f>
        <v>48.661976613291927</v>
      </c>
      <c r="D1405" s="2">
        <f>MACD!E1405</f>
        <v>-1.0085093843429149E-2</v>
      </c>
      <c r="E1405" s="2">
        <f>MACD!F1405</f>
        <v>1.4592730219818953E-2</v>
      </c>
      <c r="F1405" s="2">
        <f>'Moving Avg'!D1405</f>
        <v>6.077</v>
      </c>
      <c r="G1405" s="2">
        <f>'Moving Avg'!F1405</f>
        <v>6.103275</v>
      </c>
      <c r="H1405" s="2">
        <f>'Moving Avg'!G1405</f>
        <v>6.3313400000000009</v>
      </c>
      <c r="I1405" s="2">
        <f>'Moving Avg'!H1405</f>
        <v>6.9122635000000034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  <c r="M1405" s="8">
        <f t="shared" si="210"/>
        <v>25</v>
      </c>
      <c r="N1405" s="8">
        <f t="shared" si="211"/>
        <v>100</v>
      </c>
      <c r="O1405" s="8">
        <f t="shared" si="212"/>
        <v>0</v>
      </c>
      <c r="P1405" s="8">
        <f t="shared" si="213"/>
        <v>100</v>
      </c>
      <c r="Q1405" s="9">
        <f t="shared" si="214"/>
        <v>58.75</v>
      </c>
      <c r="R1405" s="9">
        <f t="shared" si="215"/>
        <v>50</v>
      </c>
      <c r="S1405" s="9">
        <f t="shared" si="216"/>
        <v>63.75</v>
      </c>
      <c r="T1405" s="9">
        <f t="shared" si="217"/>
        <v>56.25</v>
      </c>
      <c r="U1405" s="8">
        <f t="shared" si="218"/>
        <v>57.5</v>
      </c>
      <c r="V1405" s="8">
        <f t="shared" si="219"/>
        <v>57.1875</v>
      </c>
    </row>
    <row r="1406" spans="1:22" ht="13.5" x14ac:dyDescent="0.25">
      <c r="A1406" s="3">
        <f>RSI!A1406</f>
        <v>44060</v>
      </c>
      <c r="B1406" s="2">
        <f>RSI!B1406</f>
        <v>6.1425999999999998</v>
      </c>
      <c r="C1406" s="2">
        <f>RSI!I1406</f>
        <v>48.661976613291927</v>
      </c>
      <c r="D1406" s="2">
        <f>MACD!E1406</f>
        <v>-1.8792060338491012E-2</v>
      </c>
      <c r="E1406" s="2">
        <f>MACD!F1406</f>
        <v>7.9157721081569606E-3</v>
      </c>
      <c r="F1406" s="2">
        <f>'Moving Avg'!D1406</f>
        <v>6.0863600000000009</v>
      </c>
      <c r="G1406" s="2">
        <f>'Moving Avg'!F1406</f>
        <v>6.1028049999999991</v>
      </c>
      <c r="H1406" s="2">
        <f>'Moving Avg'!G1406</f>
        <v>6.3193360000000007</v>
      </c>
      <c r="I1406" s="2">
        <f>'Moving Avg'!H1406</f>
        <v>6.9043390000000047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  <c r="M1406" s="8">
        <f t="shared" si="210"/>
        <v>25</v>
      </c>
      <c r="N1406" s="8">
        <f t="shared" si="211"/>
        <v>100</v>
      </c>
      <c r="O1406" s="8">
        <f t="shared" si="212"/>
        <v>0</v>
      </c>
      <c r="P1406" s="8">
        <f t="shared" si="213"/>
        <v>100</v>
      </c>
      <c r="Q1406" s="9">
        <f t="shared" si="214"/>
        <v>58.75</v>
      </c>
      <c r="R1406" s="9">
        <f t="shared" si="215"/>
        <v>50</v>
      </c>
      <c r="S1406" s="9">
        <f t="shared" si="216"/>
        <v>63.75</v>
      </c>
      <c r="T1406" s="9">
        <f t="shared" si="217"/>
        <v>56.25</v>
      </c>
      <c r="U1406" s="8">
        <f t="shared" si="218"/>
        <v>57.5</v>
      </c>
      <c r="V1406" s="8">
        <f t="shared" si="219"/>
        <v>57.1875</v>
      </c>
    </row>
    <row r="1407" spans="1:22" ht="13.5" x14ac:dyDescent="0.25">
      <c r="A1407" s="3">
        <f>RSI!A1407</f>
        <v>44061</v>
      </c>
      <c r="B1407" s="2">
        <f>RSI!B1407</f>
        <v>6.1614000000000004</v>
      </c>
      <c r="C1407" s="2">
        <f>RSI!I1407</f>
        <v>49.735880609977769</v>
      </c>
      <c r="D1407" s="2">
        <f>MACD!E1407</f>
        <v>-2.598649778803086E-2</v>
      </c>
      <c r="E1407" s="2">
        <f>MACD!F1407</f>
        <v>1.1353181289193966E-3</v>
      </c>
      <c r="F1407" s="2">
        <f>'Moving Avg'!D1407</f>
        <v>6.1276200000000003</v>
      </c>
      <c r="G1407" s="2">
        <f>'Moving Avg'!F1407</f>
        <v>6.103275</v>
      </c>
      <c r="H1407" s="2">
        <f>'Moving Avg'!G1407</f>
        <v>6.3071440000000019</v>
      </c>
      <c r="I1407" s="2">
        <f>'Moving Avg'!H1407</f>
        <v>6.897633500000004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  <c r="M1407" s="8">
        <f t="shared" si="210"/>
        <v>25</v>
      </c>
      <c r="N1407" s="8">
        <f t="shared" si="211"/>
        <v>100</v>
      </c>
      <c r="O1407" s="8">
        <f t="shared" si="212"/>
        <v>0</v>
      </c>
      <c r="P1407" s="8">
        <f t="shared" si="213"/>
        <v>100</v>
      </c>
      <c r="Q1407" s="9">
        <f t="shared" si="214"/>
        <v>58.75</v>
      </c>
      <c r="R1407" s="9">
        <f t="shared" si="215"/>
        <v>50</v>
      </c>
      <c r="S1407" s="9">
        <f t="shared" si="216"/>
        <v>63.75</v>
      </c>
      <c r="T1407" s="9">
        <f t="shared" si="217"/>
        <v>56.25</v>
      </c>
      <c r="U1407" s="8">
        <f t="shared" si="218"/>
        <v>57.5</v>
      </c>
      <c r="V1407" s="8">
        <f t="shared" si="219"/>
        <v>57.1875</v>
      </c>
    </row>
    <row r="1408" spans="1:22" ht="13.5" x14ac:dyDescent="0.25">
      <c r="A1408" s="3">
        <f>RSI!A1408</f>
        <v>44062</v>
      </c>
      <c r="B1408" s="2">
        <f>RSI!B1408</f>
        <v>6.1614000000000004</v>
      </c>
      <c r="C1408" s="2">
        <f>RSI!I1408</f>
        <v>49.735880609977769</v>
      </c>
      <c r="D1408" s="2">
        <f>MACD!E1408</f>
        <v>-3.2074601228120336E-2</v>
      </c>
      <c r="E1408" s="2">
        <f>MACD!F1408</f>
        <v>-5.5066657424885498E-3</v>
      </c>
      <c r="F1408" s="2">
        <f>'Moving Avg'!D1408</f>
        <v>6.1444999999999999</v>
      </c>
      <c r="G1408" s="2">
        <f>'Moving Avg'!F1408</f>
        <v>6.1028049999999991</v>
      </c>
      <c r="H1408" s="2">
        <f>'Moving Avg'!G1408</f>
        <v>6.2988920000000022</v>
      </c>
      <c r="I1408" s="2">
        <f>'Moving Avg'!H1408</f>
        <v>6.8909280000000033</v>
      </c>
      <c r="J1408" s="6" t="str">
        <f>OBV!F1408</f>
        <v>BULLISH</v>
      </c>
      <c r="K1408" s="6" t="str">
        <f>OBV!G1408</f>
        <v>STRONG</v>
      </c>
      <c r="L1408" s="6" t="str">
        <f>OBV!H1408</f>
        <v>CONFIRMED BULLISH</v>
      </c>
      <c r="M1408" s="8">
        <f t="shared" si="210"/>
        <v>25</v>
      </c>
      <c r="N1408" s="8">
        <f t="shared" si="211"/>
        <v>100</v>
      </c>
      <c r="O1408" s="8">
        <f t="shared" si="212"/>
        <v>0</v>
      </c>
      <c r="P1408" s="8">
        <f t="shared" si="213"/>
        <v>100</v>
      </c>
      <c r="Q1408" s="9">
        <f t="shared" si="214"/>
        <v>58.75</v>
      </c>
      <c r="R1408" s="9">
        <f t="shared" si="215"/>
        <v>50</v>
      </c>
      <c r="S1408" s="9">
        <f t="shared" si="216"/>
        <v>63.75</v>
      </c>
      <c r="T1408" s="9">
        <f t="shared" si="217"/>
        <v>56.25</v>
      </c>
      <c r="U1408" s="8">
        <f t="shared" si="218"/>
        <v>57.5</v>
      </c>
      <c r="V1408" s="8">
        <f t="shared" si="219"/>
        <v>57.1875</v>
      </c>
    </row>
    <row r="1409" spans="1:22" ht="13.5" x14ac:dyDescent="0.25">
      <c r="A1409" s="3">
        <f>RSI!A1409</f>
        <v>44064</v>
      </c>
      <c r="B1409" s="2">
        <f>RSI!B1409</f>
        <v>6.1707999999999998</v>
      </c>
      <c r="C1409" s="2">
        <f>RSI!I1409</f>
        <v>50.338284001471301</v>
      </c>
      <c r="D1409" s="2">
        <f>MACD!E1409</f>
        <v>-2.638437342501998E-2</v>
      </c>
      <c r="E1409" s="2">
        <f>MACD!F1409</f>
        <v>-9.6822072789948359E-3</v>
      </c>
      <c r="F1409" s="2">
        <f>'Moving Avg'!D1409</f>
        <v>6.1557599999999999</v>
      </c>
      <c r="G1409" s="2">
        <f>'Moving Avg'!F1409</f>
        <v>6.102805</v>
      </c>
      <c r="H1409" s="2">
        <f>'Moving Avg'!G1409</f>
        <v>6.2868880000000011</v>
      </c>
      <c r="I1409" s="2">
        <f>'Moving Avg'!H1409</f>
        <v>6.883425500000004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  <c r="M1409" s="8">
        <f t="shared" si="210"/>
        <v>25</v>
      </c>
      <c r="N1409" s="8">
        <f t="shared" si="211"/>
        <v>45</v>
      </c>
      <c r="O1409" s="8">
        <f t="shared" si="212"/>
        <v>0</v>
      </c>
      <c r="P1409" s="8">
        <f t="shared" si="213"/>
        <v>83.5</v>
      </c>
      <c r="Q1409" s="9">
        <f t="shared" si="214"/>
        <v>37.024999999999999</v>
      </c>
      <c r="R1409" s="9">
        <f t="shared" si="215"/>
        <v>34.875</v>
      </c>
      <c r="S1409" s="9">
        <f t="shared" si="216"/>
        <v>48.075000000000003</v>
      </c>
      <c r="T1409" s="9">
        <f t="shared" si="217"/>
        <v>38.375</v>
      </c>
      <c r="U1409" s="8">
        <f t="shared" si="218"/>
        <v>39.991666666666667</v>
      </c>
      <c r="V1409" s="8">
        <f t="shared" si="219"/>
        <v>39.587500000000006</v>
      </c>
    </row>
    <row r="1410" spans="1:22" ht="13.5" x14ac:dyDescent="0.25">
      <c r="A1410" s="3">
        <f>RSI!A1410</f>
        <v>44067</v>
      </c>
      <c r="B1410" s="2">
        <f>RSI!B1410</f>
        <v>6.1425999999999998</v>
      </c>
      <c r="C1410" s="2">
        <f>RSI!I1410</f>
        <v>48.461841833756175</v>
      </c>
      <c r="D1410" s="2">
        <f>MACD!E1410</f>
        <v>-3.9736652229714231E-2</v>
      </c>
      <c r="E1410" s="2">
        <f>MACD!F1410</f>
        <v>-1.5693096269138715E-2</v>
      </c>
      <c r="F1410" s="2">
        <f>'Moving Avg'!D1410</f>
        <v>6.1557600000000008</v>
      </c>
      <c r="G1410" s="2">
        <f>'Moving Avg'!F1410</f>
        <v>6.1103049999999994</v>
      </c>
      <c r="H1410" s="2">
        <f>'Moving Avg'!G1410</f>
        <v>6.2743200000000021</v>
      </c>
      <c r="I1410" s="2">
        <f>'Moving Avg'!H1410</f>
        <v>6.8766260000000035</v>
      </c>
      <c r="J1410" s="6" t="str">
        <f>OBV!F1410</f>
        <v>BEARISH</v>
      </c>
      <c r="K1410" s="6" t="str">
        <f>OBV!G1410</f>
        <v>WEAK</v>
      </c>
      <c r="L1410" s="6" t="str">
        <f>OBV!H1410</f>
        <v>NEUTRAL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0</v>
      </c>
      <c r="Q1410" s="9">
        <f t="shared" si="214"/>
        <v>43.75</v>
      </c>
      <c r="R1410" s="9">
        <f t="shared" si="215"/>
        <v>25</v>
      </c>
      <c r="S1410" s="9">
        <f t="shared" si="216"/>
        <v>18.75</v>
      </c>
      <c r="T1410" s="9">
        <f t="shared" si="217"/>
        <v>31.25</v>
      </c>
      <c r="U1410" s="8">
        <f t="shared" si="218"/>
        <v>29.166666666666668</v>
      </c>
      <c r="V1410" s="8">
        <f t="shared" si="219"/>
        <v>29.6875</v>
      </c>
    </row>
    <row r="1411" spans="1:22" ht="13.5" x14ac:dyDescent="0.25">
      <c r="A1411" s="3">
        <f>RSI!A1411</f>
        <v>44068</v>
      </c>
      <c r="B1411" s="2">
        <f>RSI!B1411</f>
        <v>5.9176000000000002</v>
      </c>
      <c r="C1411" s="2">
        <f>RSI!I1411</f>
        <v>36.705216861545807</v>
      </c>
      <c r="D1411" s="2">
        <f>MACD!E1411</f>
        <v>-2.5591723632483188E-2</v>
      </c>
      <c r="E1411" s="2">
        <f>MACD!F1411</f>
        <v>-1.767282174180761E-2</v>
      </c>
      <c r="F1411" s="2">
        <f>'Moving Avg'!D1411</f>
        <v>6.1107600000000009</v>
      </c>
      <c r="G1411" s="2">
        <f>'Moving Avg'!F1411</f>
        <v>6.1013949999999992</v>
      </c>
      <c r="H1411" s="2">
        <f>'Moving Avg'!G1411</f>
        <v>6.257252000000002</v>
      </c>
      <c r="I1411" s="2">
        <f>'Moving Avg'!H1411</f>
        <v>6.8682795000000043</v>
      </c>
      <c r="J1411" s="6" t="str">
        <f>OBV!F1411</f>
        <v>BEARISH</v>
      </c>
      <c r="K1411" s="6" t="str">
        <f>OBV!G1411</f>
        <v>WEAK</v>
      </c>
      <c r="L1411" s="6" t="str">
        <f>OBV!H1411</f>
        <v>CONFIRMED BEARISH</v>
      </c>
      <c r="M1411" s="8">
        <f t="shared" si="220"/>
        <v>25</v>
      </c>
      <c r="N1411" s="8">
        <f t="shared" si="221"/>
        <v>45</v>
      </c>
      <c r="O1411" s="8">
        <f t="shared" si="222"/>
        <v>0</v>
      </c>
      <c r="P1411" s="8">
        <f t="shared" si="223"/>
        <v>0</v>
      </c>
      <c r="Q1411" s="9">
        <f t="shared" ref="Q1411:Q1474" si="224">0.35*M1411+N1411*0.35+O1411*0.15+P1411*0.15</f>
        <v>24.5</v>
      </c>
      <c r="R1411" s="9">
        <f t="shared" ref="R1411:R1474" si="225">M1411*0.2+N1411*0.2+O1411*0.35+P1411*0.25</f>
        <v>14</v>
      </c>
      <c r="S1411" s="9">
        <f t="shared" ref="S1411:S1474" si="226">M1411*0.15+N1411*0.15+O1411*0.25+P1411*0.45</f>
        <v>10.5</v>
      </c>
      <c r="T1411" s="9">
        <f t="shared" ref="T1411:T1474" si="227">0.25*SUM(M1411:P1411)</f>
        <v>17.5</v>
      </c>
      <c r="U1411" s="8">
        <f t="shared" ref="U1411:U1474" si="228">SUM(Q1411:S1411)/3</f>
        <v>16.333333333333332</v>
      </c>
      <c r="V1411" s="8">
        <f t="shared" ref="V1411:V1474" si="229">SUM(Q1411:T1411)/4</f>
        <v>16.625</v>
      </c>
    </row>
    <row r="1412" spans="1:22" ht="13.5" x14ac:dyDescent="0.25">
      <c r="A1412" s="3">
        <f>RSI!A1412</f>
        <v>44069</v>
      </c>
      <c r="B1412" s="2">
        <f>RSI!B1412</f>
        <v>6.0864000000000003</v>
      </c>
      <c r="C1412" s="2">
        <f>RSI!I1412</f>
        <v>47.077966182820255</v>
      </c>
      <c r="D1412" s="2">
        <f>MACD!E1412</f>
        <v>-4.6336959362487384E-2</v>
      </c>
      <c r="E1412" s="2">
        <f>MACD!F1412</f>
        <v>-2.3405649265943566E-2</v>
      </c>
      <c r="F1412" s="2">
        <f>'Moving Avg'!D1412</f>
        <v>6.0957600000000003</v>
      </c>
      <c r="G1412" s="2">
        <f>'Moving Avg'!F1412</f>
        <v>6.097175</v>
      </c>
      <c r="H1412" s="2">
        <f>'Moving Avg'!G1412</f>
        <v>6.2437480000000019</v>
      </c>
      <c r="I1412" s="2">
        <f>'Moving Avg'!H1412</f>
        <v>6.8604960000000039</v>
      </c>
      <c r="J1412" s="6" t="str">
        <f>OBV!F1412</f>
        <v>BEARISH</v>
      </c>
      <c r="K1412" s="6" t="str">
        <f>OBV!G1412</f>
        <v>WEAK</v>
      </c>
      <c r="L1412" s="6" t="str">
        <f>OBV!H1412</f>
        <v>CONFIRMED BEARISH</v>
      </c>
      <c r="M1412" s="8">
        <f t="shared" si="220"/>
        <v>25</v>
      </c>
      <c r="N1412" s="8">
        <f t="shared" si="221"/>
        <v>100</v>
      </c>
      <c r="O1412" s="8">
        <f t="shared" si="222"/>
        <v>0</v>
      </c>
      <c r="P1412" s="8">
        <f t="shared" si="223"/>
        <v>0</v>
      </c>
      <c r="Q1412" s="9">
        <f t="shared" si="224"/>
        <v>43.75</v>
      </c>
      <c r="R1412" s="9">
        <f t="shared" si="225"/>
        <v>25</v>
      </c>
      <c r="S1412" s="9">
        <f t="shared" si="226"/>
        <v>18.75</v>
      </c>
      <c r="T1412" s="9">
        <f t="shared" si="227"/>
        <v>31.25</v>
      </c>
      <c r="U1412" s="8">
        <f t="shared" si="228"/>
        <v>29.166666666666668</v>
      </c>
      <c r="V1412" s="8">
        <f t="shared" si="229"/>
        <v>29.6875</v>
      </c>
    </row>
    <row r="1413" spans="1:22" ht="13.5" x14ac:dyDescent="0.25">
      <c r="A1413" s="3">
        <f>RSI!A1413</f>
        <v>44070</v>
      </c>
      <c r="B1413" s="2">
        <f>RSI!B1413</f>
        <v>6.3301999999999996</v>
      </c>
      <c r="C1413" s="2">
        <f>RSI!I1413</f>
        <v>57.827729298107833</v>
      </c>
      <c r="D1413" s="2">
        <f>MACD!E1413</f>
        <v>-6.2864002064199731E-2</v>
      </c>
      <c r="E1413" s="2">
        <f>MACD!F1413</f>
        <v>-3.1297319825594798E-2</v>
      </c>
      <c r="F1413" s="2">
        <f>'Moving Avg'!D1413</f>
        <v>6.1295200000000012</v>
      </c>
      <c r="G1413" s="2">
        <f>'Moving Avg'!F1413</f>
        <v>6.1088950000000004</v>
      </c>
      <c r="H1413" s="2">
        <f>'Moving Avg'!G1413</f>
        <v>6.235120000000002</v>
      </c>
      <c r="I1413" s="2">
        <f>'Moving Avg'!H1413</f>
        <v>6.8541660000000038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  <c r="M1413" s="8">
        <f t="shared" si="220"/>
        <v>25</v>
      </c>
      <c r="N1413" s="8">
        <f t="shared" si="221"/>
        <v>100</v>
      </c>
      <c r="O1413" s="8">
        <f t="shared" si="222"/>
        <v>0</v>
      </c>
      <c r="P1413" s="8">
        <f t="shared" si="223"/>
        <v>16.5</v>
      </c>
      <c r="Q1413" s="9">
        <f t="shared" si="224"/>
        <v>46.225000000000001</v>
      </c>
      <c r="R1413" s="9">
        <f t="shared" si="225"/>
        <v>29.125</v>
      </c>
      <c r="S1413" s="9">
        <f t="shared" si="226"/>
        <v>26.175000000000001</v>
      </c>
      <c r="T1413" s="9">
        <f t="shared" si="227"/>
        <v>35.375</v>
      </c>
      <c r="U1413" s="8">
        <f t="shared" si="228"/>
        <v>33.841666666666661</v>
      </c>
      <c r="V1413" s="8">
        <f t="shared" si="229"/>
        <v>34.224999999999994</v>
      </c>
    </row>
    <row r="1414" spans="1:22" ht="13.5" x14ac:dyDescent="0.25">
      <c r="A1414" s="3">
        <f>RSI!A1414</f>
        <v>44071</v>
      </c>
      <c r="B1414" s="2">
        <f>RSI!B1414</f>
        <v>6.5178000000000003</v>
      </c>
      <c r="C1414" s="2">
        <f>RSI!I1414</f>
        <v>63.903618580374783</v>
      </c>
      <c r="D1414" s="2">
        <f>MACD!E1414</f>
        <v>-8.61086765220751E-2</v>
      </c>
      <c r="E1414" s="2">
        <f>MACD!F1414</f>
        <v>-4.2259591164890864E-2</v>
      </c>
      <c r="F1414" s="2">
        <f>'Moving Avg'!D1414</f>
        <v>6.1989199999999993</v>
      </c>
      <c r="G1414" s="2">
        <f>'Moving Avg'!F1414</f>
        <v>6.1299950000000001</v>
      </c>
      <c r="H1414" s="2">
        <f>'Moving Avg'!G1414</f>
        <v>6.2341820000000006</v>
      </c>
      <c r="I1414" s="2">
        <f>'Moving Avg'!H1414</f>
        <v>6.8488205000000049</v>
      </c>
      <c r="J1414" s="6" t="str">
        <f>OBV!F1414</f>
        <v>BULLISH</v>
      </c>
      <c r="K1414" s="6" t="str">
        <f>OBV!G1414</f>
        <v>STRONG</v>
      </c>
      <c r="L1414" s="6" t="str">
        <f>OBV!H1414</f>
        <v>CONFIRMED BULLISH</v>
      </c>
      <c r="M1414" s="8">
        <f t="shared" si="220"/>
        <v>25</v>
      </c>
      <c r="N1414" s="8">
        <f t="shared" si="221"/>
        <v>100</v>
      </c>
      <c r="O1414" s="8">
        <f t="shared" si="222"/>
        <v>0</v>
      </c>
      <c r="P1414" s="8">
        <f t="shared" si="223"/>
        <v>100</v>
      </c>
      <c r="Q1414" s="9">
        <f t="shared" si="224"/>
        <v>58.75</v>
      </c>
      <c r="R1414" s="9">
        <f t="shared" si="225"/>
        <v>50</v>
      </c>
      <c r="S1414" s="9">
        <f t="shared" si="226"/>
        <v>63.75</v>
      </c>
      <c r="T1414" s="9">
        <f t="shared" si="227"/>
        <v>56.25</v>
      </c>
      <c r="U1414" s="8">
        <f t="shared" si="228"/>
        <v>57.5</v>
      </c>
      <c r="V1414" s="8">
        <f t="shared" si="229"/>
        <v>57.1875</v>
      </c>
    </row>
    <row r="1415" spans="1:22" ht="13.5" x14ac:dyDescent="0.25">
      <c r="A1415" s="3">
        <f>RSI!A1415</f>
        <v>44074</v>
      </c>
      <c r="B1415" s="2">
        <f>RSI!B1415</f>
        <v>6.4709000000000003</v>
      </c>
      <c r="C1415" s="2">
        <f>RSI!I1415</f>
        <v>61.517424823947714</v>
      </c>
      <c r="D1415" s="2">
        <f>MACD!E1415</f>
        <v>-0.10013788099451748</v>
      </c>
      <c r="E1415" s="2">
        <f>MACD!F1415</f>
        <v>-5.3835249130816186E-2</v>
      </c>
      <c r="F1415" s="2">
        <f>'Moving Avg'!D1415</f>
        <v>6.2645800000000005</v>
      </c>
      <c r="G1415" s="2">
        <f>'Moving Avg'!F1415</f>
        <v>6.1487500000000006</v>
      </c>
      <c r="H1415" s="2">
        <f>'Moving Avg'!G1415</f>
        <v>6.2306179999999998</v>
      </c>
      <c r="I1415" s="2">
        <f>'Moving Avg'!H1415</f>
        <v>6.8441315000000058</v>
      </c>
      <c r="J1415" s="6" t="str">
        <f>OBV!F1415</f>
        <v>BULLISH</v>
      </c>
      <c r="K1415" s="6" t="str">
        <f>OBV!G1415</f>
        <v>STRONG</v>
      </c>
      <c r="L1415" s="6" t="str">
        <f>OBV!H1415</f>
        <v>CONFIRMED BULLISH</v>
      </c>
      <c r="M1415" s="8">
        <f t="shared" si="220"/>
        <v>25</v>
      </c>
      <c r="N1415" s="8">
        <f t="shared" si="221"/>
        <v>100</v>
      </c>
      <c r="O1415" s="8">
        <f t="shared" si="222"/>
        <v>0</v>
      </c>
      <c r="P1415" s="8">
        <f t="shared" si="223"/>
        <v>100</v>
      </c>
      <c r="Q1415" s="9">
        <f t="shared" si="224"/>
        <v>58.75</v>
      </c>
      <c r="R1415" s="9">
        <f t="shared" si="225"/>
        <v>50</v>
      </c>
      <c r="S1415" s="9">
        <f t="shared" si="226"/>
        <v>63.75</v>
      </c>
      <c r="T1415" s="9">
        <f t="shared" si="227"/>
        <v>56.25</v>
      </c>
      <c r="U1415" s="8">
        <f t="shared" si="228"/>
        <v>57.5</v>
      </c>
      <c r="V1415" s="8">
        <f t="shared" si="229"/>
        <v>57.1875</v>
      </c>
    </row>
    <row r="1416" spans="1:22" ht="13.5" x14ac:dyDescent="0.25">
      <c r="A1416" s="3">
        <f>RSI!A1416</f>
        <v>44075</v>
      </c>
      <c r="B1416" s="2">
        <f>RSI!B1416</f>
        <v>6.3771000000000004</v>
      </c>
      <c r="C1416" s="2">
        <f>RSI!I1416</f>
        <v>56.938134611070495</v>
      </c>
      <c r="D1416" s="2">
        <f>MACD!E1416</f>
        <v>-0.10678141292028354</v>
      </c>
      <c r="E1416" s="2">
        <f>MACD!F1416</f>
        <v>-6.4424481888709667E-2</v>
      </c>
      <c r="F1416" s="2">
        <f>'Moving Avg'!D1416</f>
        <v>6.3564800000000004</v>
      </c>
      <c r="G1416" s="2">
        <f>'Moving Avg'!F1416</f>
        <v>6.1632850000000001</v>
      </c>
      <c r="H1416" s="2">
        <f>'Moving Avg'!G1416</f>
        <v>6.2233039999999997</v>
      </c>
      <c r="I1416" s="2">
        <f>'Moving Avg'!H1416</f>
        <v>6.8385045000000044</v>
      </c>
      <c r="J1416" s="6" t="str">
        <f>OBV!F1416</f>
        <v>BULLISH</v>
      </c>
      <c r="K1416" s="6" t="str">
        <f>OBV!G1416</f>
        <v>STRONG</v>
      </c>
      <c r="L1416" s="6" t="str">
        <f>OBV!H1416</f>
        <v>CONFIRMED BULLISH</v>
      </c>
      <c r="M1416" s="8">
        <f t="shared" si="220"/>
        <v>25</v>
      </c>
      <c r="N1416" s="8">
        <f t="shared" si="221"/>
        <v>100</v>
      </c>
      <c r="O1416" s="8">
        <f t="shared" si="222"/>
        <v>0</v>
      </c>
      <c r="P1416" s="8">
        <f t="shared" si="223"/>
        <v>100</v>
      </c>
      <c r="Q1416" s="9">
        <f t="shared" si="224"/>
        <v>58.75</v>
      </c>
      <c r="R1416" s="9">
        <f t="shared" si="225"/>
        <v>50</v>
      </c>
      <c r="S1416" s="9">
        <f t="shared" si="226"/>
        <v>63.75</v>
      </c>
      <c r="T1416" s="9">
        <f t="shared" si="227"/>
        <v>56.25</v>
      </c>
      <c r="U1416" s="8">
        <f t="shared" si="228"/>
        <v>57.5</v>
      </c>
      <c r="V1416" s="8">
        <f t="shared" si="229"/>
        <v>57.1875</v>
      </c>
    </row>
    <row r="1417" spans="1:22" ht="13.5" x14ac:dyDescent="0.25">
      <c r="A1417" s="3">
        <f>RSI!A1417</f>
        <v>44076</v>
      </c>
      <c r="B1417" s="2">
        <f>RSI!B1417</f>
        <v>6.3771000000000004</v>
      </c>
      <c r="C1417" s="2">
        <f>RSI!I1417</f>
        <v>56.93813461107051</v>
      </c>
      <c r="D1417" s="2">
        <f>MACD!E1417</f>
        <v>-0.11054963408240415</v>
      </c>
      <c r="E1417" s="2">
        <f>MACD!F1417</f>
        <v>-7.3649512327448569E-2</v>
      </c>
      <c r="F1417" s="2">
        <f>'Moving Avg'!D1417</f>
        <v>6.4146199999999993</v>
      </c>
      <c r="G1417" s="2">
        <f>'Moving Avg'!F1417</f>
        <v>6.1773499999999988</v>
      </c>
      <c r="H1417" s="2">
        <f>'Moving Avg'!G1417</f>
        <v>6.2186139999999996</v>
      </c>
      <c r="I1417" s="2">
        <f>'Moving Avg'!H1417</f>
        <v>6.8328775000000039</v>
      </c>
      <c r="J1417" s="6" t="str">
        <f>OBV!F1417</f>
        <v>BULLISH</v>
      </c>
      <c r="K1417" s="6" t="str">
        <f>OBV!G1417</f>
        <v>STRONG</v>
      </c>
      <c r="L1417" s="6" t="str">
        <f>OBV!H1417</f>
        <v>CONFIRMED BULLISH</v>
      </c>
      <c r="M1417" s="8">
        <f t="shared" si="220"/>
        <v>25</v>
      </c>
      <c r="N1417" s="8">
        <f t="shared" si="221"/>
        <v>100</v>
      </c>
      <c r="O1417" s="8">
        <f t="shared" si="222"/>
        <v>0</v>
      </c>
      <c r="P1417" s="8">
        <f t="shared" si="223"/>
        <v>100</v>
      </c>
      <c r="Q1417" s="9">
        <f t="shared" si="224"/>
        <v>58.75</v>
      </c>
      <c r="R1417" s="9">
        <f t="shared" si="225"/>
        <v>50</v>
      </c>
      <c r="S1417" s="9">
        <f t="shared" si="226"/>
        <v>63.75</v>
      </c>
      <c r="T1417" s="9">
        <f t="shared" si="227"/>
        <v>56.25</v>
      </c>
      <c r="U1417" s="8">
        <f t="shared" si="228"/>
        <v>57.5</v>
      </c>
      <c r="V1417" s="8">
        <f t="shared" si="229"/>
        <v>57.1875</v>
      </c>
    </row>
    <row r="1418" spans="1:22" ht="13.5" x14ac:dyDescent="0.25">
      <c r="A1418" s="3">
        <f>RSI!A1418</f>
        <v>44077</v>
      </c>
      <c r="B1418" s="2">
        <f>RSI!B1418</f>
        <v>6.1894999999999998</v>
      </c>
      <c r="C1418" s="2">
        <f>RSI!I1418</f>
        <v>48.554557165457062</v>
      </c>
      <c r="D1418" s="2">
        <f>MACD!E1418</f>
        <v>-0.10080394258170156</v>
      </c>
      <c r="E1418" s="2">
        <f>MACD!F1418</f>
        <v>-7.9080398378299166E-2</v>
      </c>
      <c r="F1418" s="2">
        <f>'Moving Avg'!D1418</f>
        <v>6.3864799999999997</v>
      </c>
      <c r="G1418" s="2">
        <f>'Moving Avg'!F1418</f>
        <v>6.1820350000000008</v>
      </c>
      <c r="H1418" s="2">
        <f>'Moving Avg'!G1418</f>
        <v>6.2101719999999991</v>
      </c>
      <c r="I1418" s="2">
        <f>'Moving Avg'!H1418</f>
        <v>6.827016000000004</v>
      </c>
      <c r="J1418" s="6" t="str">
        <f>OBV!F1418</f>
        <v>BULLISH</v>
      </c>
      <c r="K1418" s="6" t="str">
        <f>OBV!G1418</f>
        <v>STRONG</v>
      </c>
      <c r="L1418" s="6" t="str">
        <f>OBV!H1418</f>
        <v>BULLISH DIVERGENCE</v>
      </c>
      <c r="M1418" s="8">
        <f t="shared" si="220"/>
        <v>25</v>
      </c>
      <c r="N1418" s="8">
        <f t="shared" si="221"/>
        <v>100</v>
      </c>
      <c r="O1418" s="8">
        <f t="shared" si="222"/>
        <v>0</v>
      </c>
      <c r="P1418" s="8">
        <f t="shared" si="223"/>
        <v>83</v>
      </c>
      <c r="Q1418" s="9">
        <f t="shared" si="224"/>
        <v>56.2</v>
      </c>
      <c r="R1418" s="9">
        <f t="shared" si="225"/>
        <v>45.75</v>
      </c>
      <c r="S1418" s="9">
        <f t="shared" si="226"/>
        <v>56.1</v>
      </c>
      <c r="T1418" s="9">
        <f t="shared" si="227"/>
        <v>52</v>
      </c>
      <c r="U1418" s="8">
        <f t="shared" si="228"/>
        <v>52.683333333333337</v>
      </c>
      <c r="V1418" s="8">
        <f t="shared" si="229"/>
        <v>52.512500000000003</v>
      </c>
    </row>
    <row r="1419" spans="1:22" ht="13.5" x14ac:dyDescent="0.25">
      <c r="A1419" s="3">
        <f>RSI!A1419</f>
        <v>44078</v>
      </c>
      <c r="B1419" s="2">
        <f>RSI!B1419</f>
        <v>6.2363999999999997</v>
      </c>
      <c r="C1419" s="2">
        <f>RSI!I1419</f>
        <v>50.516173691464054</v>
      </c>
      <c r="D1419" s="2">
        <f>MACD!E1419</f>
        <v>-9.4367814567401176E-2</v>
      </c>
      <c r="E1419" s="2">
        <f>MACD!F1419</f>
        <v>-8.2137881616119568E-2</v>
      </c>
      <c r="F1419" s="2">
        <f>'Moving Avg'!D1419</f>
        <v>6.3301999999999996</v>
      </c>
      <c r="G1419" s="2">
        <f>'Moving Avg'!F1419</f>
        <v>6.1853150000000001</v>
      </c>
      <c r="H1419" s="2">
        <f>'Moving Avg'!G1419</f>
        <v>6.2036059999999988</v>
      </c>
      <c r="I1419" s="2">
        <f>'Moving Avg'!H1419</f>
        <v>6.8206855000000042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  <c r="M1419" s="8">
        <f t="shared" si="220"/>
        <v>25</v>
      </c>
      <c r="N1419" s="8">
        <f t="shared" si="221"/>
        <v>45</v>
      </c>
      <c r="O1419" s="8">
        <f t="shared" si="222"/>
        <v>0</v>
      </c>
      <c r="P1419" s="8">
        <f t="shared" si="223"/>
        <v>0</v>
      </c>
      <c r="Q1419" s="9">
        <f t="shared" si="224"/>
        <v>24.5</v>
      </c>
      <c r="R1419" s="9">
        <f t="shared" si="225"/>
        <v>14</v>
      </c>
      <c r="S1419" s="9">
        <f t="shared" si="226"/>
        <v>10.5</v>
      </c>
      <c r="T1419" s="9">
        <f t="shared" si="227"/>
        <v>17.5</v>
      </c>
      <c r="U1419" s="8">
        <f t="shared" si="228"/>
        <v>16.333333333333332</v>
      </c>
      <c r="V1419" s="8">
        <f t="shared" si="229"/>
        <v>16.625</v>
      </c>
    </row>
    <row r="1420" spans="1:22" ht="13.5" x14ac:dyDescent="0.25">
      <c r="A1420" s="3">
        <f>RSI!A1420</f>
        <v>44081</v>
      </c>
      <c r="B1420" s="2">
        <f>RSI!B1420</f>
        <v>6.1894999999999998</v>
      </c>
      <c r="C1420" s="2">
        <f>RSI!I1420</f>
        <v>48.52364183524751</v>
      </c>
      <c r="D1420" s="2">
        <f>MACD!E1420</f>
        <v>-8.9861813250584177E-2</v>
      </c>
      <c r="E1420" s="2">
        <f>MACD!F1420</f>
        <v>-8.3682667943012504E-2</v>
      </c>
      <c r="F1420" s="2">
        <f>'Moving Avg'!D1420</f>
        <v>6.2739199999999995</v>
      </c>
      <c r="G1420" s="2">
        <f>'Moving Avg'!F1420</f>
        <v>6.1928149999999995</v>
      </c>
      <c r="H1420" s="2">
        <f>'Moving Avg'!G1420</f>
        <v>6.2000419999999989</v>
      </c>
      <c r="I1420" s="2">
        <f>'Moving Avg'!H1420</f>
        <v>6.814120500000004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  <c r="M1420" s="8">
        <f t="shared" si="220"/>
        <v>25</v>
      </c>
      <c r="N1420" s="8">
        <f t="shared" si="221"/>
        <v>45</v>
      </c>
      <c r="O1420" s="8">
        <f t="shared" si="222"/>
        <v>0</v>
      </c>
      <c r="P1420" s="8">
        <f t="shared" si="223"/>
        <v>0</v>
      </c>
      <c r="Q1420" s="9">
        <f t="shared" si="224"/>
        <v>24.5</v>
      </c>
      <c r="R1420" s="9">
        <f t="shared" si="225"/>
        <v>14</v>
      </c>
      <c r="S1420" s="9">
        <f t="shared" si="226"/>
        <v>10.5</v>
      </c>
      <c r="T1420" s="9">
        <f t="shared" si="227"/>
        <v>17.5</v>
      </c>
      <c r="U1420" s="8">
        <f t="shared" si="228"/>
        <v>16.333333333333332</v>
      </c>
      <c r="V1420" s="8">
        <f t="shared" si="229"/>
        <v>16.625</v>
      </c>
    </row>
    <row r="1421" spans="1:22" ht="13.5" x14ac:dyDescent="0.25">
      <c r="A1421" s="3">
        <f>RSI!A1421</f>
        <v>44082</v>
      </c>
      <c r="B1421" s="2">
        <f>RSI!B1421</f>
        <v>6.1425999999999998</v>
      </c>
      <c r="C1421" s="2">
        <f>RSI!I1421</f>
        <v>46.546461946082374</v>
      </c>
      <c r="D1421" s="2">
        <f>MACD!E1421</f>
        <v>-0.1169831875664622</v>
      </c>
      <c r="E1421" s="2">
        <f>MACD!F1421</f>
        <v>-9.0342771867702454E-2</v>
      </c>
      <c r="F1421" s="2">
        <f>'Moving Avg'!D1421</f>
        <v>6.2270200000000004</v>
      </c>
      <c r="G1421" s="2">
        <f>'Moving Avg'!F1421</f>
        <v>6.1951549999999997</v>
      </c>
      <c r="H1421" s="2">
        <f>'Moving Avg'!G1421</f>
        <v>6.1962899999999994</v>
      </c>
      <c r="I1421" s="2">
        <f>'Moving Avg'!H1421</f>
        <v>6.8073210000000026</v>
      </c>
      <c r="J1421" s="6" t="str">
        <f>OBV!F1421</f>
        <v>BEARISH</v>
      </c>
      <c r="K1421" s="6" t="str">
        <f>OBV!G1421</f>
        <v>WEAK</v>
      </c>
      <c r="L1421" s="6" t="str">
        <f>OBV!H1421</f>
        <v>CONFIRMED BEARISH</v>
      </c>
      <c r="M1421" s="8">
        <f t="shared" si="220"/>
        <v>25</v>
      </c>
      <c r="N1421" s="8">
        <f t="shared" si="221"/>
        <v>100</v>
      </c>
      <c r="O1421" s="8">
        <f t="shared" si="222"/>
        <v>0</v>
      </c>
      <c r="P1421" s="8">
        <f t="shared" si="223"/>
        <v>0</v>
      </c>
      <c r="Q1421" s="9">
        <f t="shared" si="224"/>
        <v>43.75</v>
      </c>
      <c r="R1421" s="9">
        <f t="shared" si="225"/>
        <v>25</v>
      </c>
      <c r="S1421" s="9">
        <f t="shared" si="226"/>
        <v>18.75</v>
      </c>
      <c r="T1421" s="9">
        <f t="shared" si="227"/>
        <v>31.25</v>
      </c>
      <c r="U1421" s="8">
        <f t="shared" si="228"/>
        <v>29.166666666666668</v>
      </c>
      <c r="V1421" s="8">
        <f t="shared" si="229"/>
        <v>29.6875</v>
      </c>
    </row>
    <row r="1422" spans="1:22" ht="13.5" x14ac:dyDescent="0.25">
      <c r="A1422" s="3">
        <f>RSI!A1422</f>
        <v>44083</v>
      </c>
      <c r="B1422" s="2">
        <f>RSI!B1422</f>
        <v>6.1894999999999998</v>
      </c>
      <c r="C1422" s="2">
        <f>RSI!I1422</f>
        <v>48.793461064708858</v>
      </c>
      <c r="D1422" s="2">
        <f>MACD!E1422</f>
        <v>-0.11696793168783159</v>
      </c>
      <c r="E1422" s="2">
        <f>MACD!F1422</f>
        <v>-9.5667803831728279E-2</v>
      </c>
      <c r="F1422" s="2">
        <f>'Moving Avg'!D1422</f>
        <v>6.1894999999999989</v>
      </c>
      <c r="G1422" s="2">
        <f>'Moving Avg'!F1422</f>
        <v>6.2068749999999993</v>
      </c>
      <c r="H1422" s="2">
        <f>'Moving Avg'!G1422</f>
        <v>6.1962899999999976</v>
      </c>
      <c r="I1422" s="2">
        <f>'Moving Avg'!H1422</f>
        <v>6.7999120000000035</v>
      </c>
      <c r="J1422" s="6" t="str">
        <f>OBV!F1422</f>
        <v>BEARISH</v>
      </c>
      <c r="K1422" s="6" t="str">
        <f>OBV!G1422</f>
        <v>WEAK</v>
      </c>
      <c r="L1422" s="6" t="str">
        <f>OBV!H1422</f>
        <v>CONFIRMED BEARISH</v>
      </c>
      <c r="M1422" s="8">
        <f t="shared" si="220"/>
        <v>25</v>
      </c>
      <c r="N1422" s="8">
        <f t="shared" si="221"/>
        <v>100</v>
      </c>
      <c r="O1422" s="8">
        <f t="shared" si="222"/>
        <v>0</v>
      </c>
      <c r="P1422" s="8">
        <f t="shared" si="223"/>
        <v>0</v>
      </c>
      <c r="Q1422" s="9">
        <f t="shared" si="224"/>
        <v>43.75</v>
      </c>
      <c r="R1422" s="9">
        <f t="shared" si="225"/>
        <v>25</v>
      </c>
      <c r="S1422" s="9">
        <f t="shared" si="226"/>
        <v>18.75</v>
      </c>
      <c r="T1422" s="9">
        <f t="shared" si="227"/>
        <v>31.25</v>
      </c>
      <c r="U1422" s="8">
        <f t="shared" si="228"/>
        <v>29.166666666666668</v>
      </c>
      <c r="V1422" s="8">
        <f t="shared" si="229"/>
        <v>29.6875</v>
      </c>
    </row>
    <row r="1423" spans="1:22" ht="13.5" x14ac:dyDescent="0.25">
      <c r="A1423" s="3">
        <f>RSI!A1423</f>
        <v>44084</v>
      </c>
      <c r="B1423" s="2">
        <f>RSI!B1423</f>
        <v>6.2927</v>
      </c>
      <c r="C1423" s="2">
        <f>RSI!I1423</f>
        <v>53.432236653885035</v>
      </c>
      <c r="D1423" s="2">
        <f>MACD!E1423</f>
        <v>-8.6934692105566924E-2</v>
      </c>
      <c r="E1423" s="2">
        <f>MACD!F1423</f>
        <v>-9.3921181486496016E-2</v>
      </c>
      <c r="F1423" s="2">
        <f>'Moving Avg'!D1423</f>
        <v>6.21014</v>
      </c>
      <c r="G1423" s="2">
        <f>'Moving Avg'!F1423</f>
        <v>6.2176599999999986</v>
      </c>
      <c r="H1423" s="2">
        <f>'Moving Avg'!G1423</f>
        <v>6.1936639999999992</v>
      </c>
      <c r="I1423" s="2">
        <f>'Moving Avg'!H1423</f>
        <v>6.7938630000000035</v>
      </c>
      <c r="J1423" s="6" t="str">
        <f>OBV!F1423</f>
        <v>BULLISH</v>
      </c>
      <c r="K1423" s="6" t="str">
        <f>OBV!G1423</f>
        <v>STRONG</v>
      </c>
      <c r="L1423" s="6" t="str">
        <f>OBV!H1423</f>
        <v>CONFIRMED BULLISH</v>
      </c>
      <c r="M1423" s="8">
        <f t="shared" si="220"/>
        <v>25</v>
      </c>
      <c r="N1423" s="8">
        <f t="shared" si="221"/>
        <v>0</v>
      </c>
      <c r="O1423" s="8">
        <f t="shared" si="222"/>
        <v>0</v>
      </c>
      <c r="P1423" s="8">
        <f t="shared" si="223"/>
        <v>100</v>
      </c>
      <c r="Q1423" s="9">
        <f t="shared" si="224"/>
        <v>23.75</v>
      </c>
      <c r="R1423" s="9">
        <f t="shared" si="225"/>
        <v>30</v>
      </c>
      <c r="S1423" s="9">
        <f t="shared" si="226"/>
        <v>48.75</v>
      </c>
      <c r="T1423" s="9">
        <f t="shared" si="227"/>
        <v>31.25</v>
      </c>
      <c r="U1423" s="8">
        <f t="shared" si="228"/>
        <v>34.166666666666664</v>
      </c>
      <c r="V1423" s="8">
        <f t="shared" si="229"/>
        <v>33.4375</v>
      </c>
    </row>
    <row r="1424" spans="1:22" ht="13.5" x14ac:dyDescent="0.25">
      <c r="A1424" s="3">
        <f>RSI!A1424</f>
        <v>44085</v>
      </c>
      <c r="B1424" s="2">
        <f>RSI!B1424</f>
        <v>6.2363999999999997</v>
      </c>
      <c r="C1424" s="2">
        <f>RSI!I1424</f>
        <v>50.732168376287504</v>
      </c>
      <c r="D1424" s="2">
        <f>MACD!E1424</f>
        <v>-2.8954408192333858E-2</v>
      </c>
      <c r="E1424" s="2">
        <f>MACD!F1424</f>
        <v>-8.0927826827663599E-2</v>
      </c>
      <c r="F1424" s="2">
        <f>'Moving Avg'!D1424</f>
        <v>6.21014</v>
      </c>
      <c r="G1424" s="2">
        <f>'Moving Avg'!F1424</f>
        <v>6.2237549999999988</v>
      </c>
      <c r="H1424" s="2">
        <f>'Moving Avg'!G1424</f>
        <v>6.1900999999999984</v>
      </c>
      <c r="I1424" s="2">
        <f>'Moving Avg'!H1424</f>
        <v>6.7875325000000029</v>
      </c>
      <c r="J1424" s="6" t="str">
        <f>OBV!F1424</f>
        <v>BULLISH</v>
      </c>
      <c r="K1424" s="6" t="str">
        <f>OBV!G1424</f>
        <v>STRONG</v>
      </c>
      <c r="L1424" s="6" t="str">
        <f>OBV!H1424</f>
        <v>NEUTRAL</v>
      </c>
      <c r="M1424" s="8">
        <f t="shared" si="220"/>
        <v>25</v>
      </c>
      <c r="N1424" s="8">
        <f t="shared" si="221"/>
        <v>0</v>
      </c>
      <c r="O1424" s="8">
        <f t="shared" si="222"/>
        <v>0</v>
      </c>
      <c r="P1424" s="8">
        <f t="shared" si="223"/>
        <v>66</v>
      </c>
      <c r="Q1424" s="9">
        <f t="shared" si="224"/>
        <v>18.649999999999999</v>
      </c>
      <c r="R1424" s="9">
        <f t="shared" si="225"/>
        <v>21.5</v>
      </c>
      <c r="S1424" s="9">
        <f t="shared" si="226"/>
        <v>33.450000000000003</v>
      </c>
      <c r="T1424" s="9">
        <f t="shared" si="227"/>
        <v>22.75</v>
      </c>
      <c r="U1424" s="8">
        <f t="shared" si="228"/>
        <v>24.533333333333331</v>
      </c>
      <c r="V1424" s="8">
        <f t="shared" si="229"/>
        <v>24.087499999999999</v>
      </c>
    </row>
    <row r="1425" spans="1:22" ht="13.5" x14ac:dyDescent="0.25">
      <c r="A1425" s="3">
        <f>RSI!A1425</f>
        <v>44088</v>
      </c>
      <c r="B1425" s="2">
        <f>RSI!B1425</f>
        <v>6.1614000000000004</v>
      </c>
      <c r="C1425" s="2">
        <f>RSI!I1425</f>
        <v>47.302935069302997</v>
      </c>
      <c r="D1425" s="2">
        <f>MACD!E1425</f>
        <v>1.8348713485467627E-2</v>
      </c>
      <c r="E1425" s="2">
        <f>MACD!F1425</f>
        <v>-6.1072518765037359E-2</v>
      </c>
      <c r="F1425" s="2">
        <f>'Moving Avg'!D1425</f>
        <v>6.2045200000000005</v>
      </c>
      <c r="G1425" s="2">
        <f>'Moving Avg'!F1425</f>
        <v>6.2246949999999996</v>
      </c>
      <c r="H1425" s="2">
        <f>'Moving Avg'!G1425</f>
        <v>6.1887879999999997</v>
      </c>
      <c r="I1425" s="2">
        <f>'Moving Avg'!H1425</f>
        <v>6.780827000000003</v>
      </c>
      <c r="J1425" s="6" t="str">
        <f>OBV!F1425</f>
        <v>BULLISH</v>
      </c>
      <c r="K1425" s="6" t="str">
        <f>OBV!G1425</f>
        <v>STRONG</v>
      </c>
      <c r="L1425" s="6" t="str">
        <f>OBV!H1425</f>
        <v>BULLISH DIVERGENCE</v>
      </c>
      <c r="M1425" s="8">
        <f t="shared" si="220"/>
        <v>25</v>
      </c>
      <c r="N1425" s="8">
        <f t="shared" si="221"/>
        <v>0</v>
      </c>
      <c r="O1425" s="8">
        <f t="shared" si="222"/>
        <v>0</v>
      </c>
      <c r="P1425" s="8">
        <f t="shared" si="223"/>
        <v>83</v>
      </c>
      <c r="Q1425" s="9">
        <f t="shared" si="224"/>
        <v>21.2</v>
      </c>
      <c r="R1425" s="9">
        <f t="shared" si="225"/>
        <v>25.75</v>
      </c>
      <c r="S1425" s="9">
        <f t="shared" si="226"/>
        <v>41.1</v>
      </c>
      <c r="T1425" s="9">
        <f t="shared" si="227"/>
        <v>27</v>
      </c>
      <c r="U1425" s="8">
        <f t="shared" si="228"/>
        <v>29.350000000000005</v>
      </c>
      <c r="V1425" s="8">
        <f t="shared" si="229"/>
        <v>28.762500000000003</v>
      </c>
    </row>
    <row r="1426" spans="1:22" ht="13.5" x14ac:dyDescent="0.25">
      <c r="A1426" s="3">
        <f>RSI!A1426</f>
        <v>44089</v>
      </c>
      <c r="B1426" s="2">
        <f>RSI!B1426</f>
        <v>6.077</v>
      </c>
      <c r="C1426" s="2">
        <f>RSI!I1426</f>
        <v>43.721367020230289</v>
      </c>
      <c r="D1426" s="2">
        <f>MACD!E1426</f>
        <v>5.0548609802999245E-2</v>
      </c>
      <c r="E1426" s="2">
        <f>MACD!F1426</f>
        <v>-3.8748293051430037E-2</v>
      </c>
      <c r="F1426" s="2">
        <f>'Moving Avg'!D1426</f>
        <v>6.1913999999999998</v>
      </c>
      <c r="G1426" s="2">
        <f>'Moving Avg'!F1426</f>
        <v>6.2214149999999995</v>
      </c>
      <c r="H1426" s="2">
        <f>'Moving Avg'!G1426</f>
        <v>6.1884119999999996</v>
      </c>
      <c r="I1426" s="2">
        <f>'Moving Avg'!H1426</f>
        <v>6.7736995000000029</v>
      </c>
      <c r="J1426" s="6" t="str">
        <f>OBV!F1426</f>
        <v>BULLISH</v>
      </c>
      <c r="K1426" s="6" t="str">
        <f>OBV!G1426</f>
        <v>STRONG</v>
      </c>
      <c r="L1426" s="6" t="str">
        <f>OBV!H1426</f>
        <v>BULLISH DIVERGENCE</v>
      </c>
      <c r="M1426" s="8">
        <f t="shared" si="220"/>
        <v>25</v>
      </c>
      <c r="N1426" s="8">
        <f t="shared" si="221"/>
        <v>0</v>
      </c>
      <c r="O1426" s="8">
        <f t="shared" si="222"/>
        <v>0</v>
      </c>
      <c r="P1426" s="8">
        <f t="shared" si="223"/>
        <v>83</v>
      </c>
      <c r="Q1426" s="9">
        <f t="shared" si="224"/>
        <v>21.2</v>
      </c>
      <c r="R1426" s="9">
        <f t="shared" si="225"/>
        <v>25.75</v>
      </c>
      <c r="S1426" s="9">
        <f t="shared" si="226"/>
        <v>41.1</v>
      </c>
      <c r="T1426" s="9">
        <f t="shared" si="227"/>
        <v>27</v>
      </c>
      <c r="U1426" s="8">
        <f t="shared" si="228"/>
        <v>29.350000000000005</v>
      </c>
      <c r="V1426" s="8">
        <f t="shared" si="229"/>
        <v>28.762500000000003</v>
      </c>
    </row>
    <row r="1427" spans="1:22" ht="13.5" x14ac:dyDescent="0.25">
      <c r="A1427" s="3">
        <f>RSI!A1427</f>
        <v>44090</v>
      </c>
      <c r="B1427" s="2">
        <f>RSI!B1427</f>
        <v>6.0019999999999998</v>
      </c>
      <c r="C1427" s="2">
        <f>RSI!I1427</f>
        <v>40.767425427912833</v>
      </c>
      <c r="D1427" s="2">
        <f>MACD!E1427</f>
        <v>8.4175894840347709E-2</v>
      </c>
      <c r="E1427" s="2">
        <f>MACD!F1427</f>
        <v>-1.4163455473074488E-2</v>
      </c>
      <c r="F1427" s="2">
        <f>'Moving Avg'!D1427</f>
        <v>6.1538999999999993</v>
      </c>
      <c r="G1427" s="2">
        <f>'Moving Avg'!F1427</f>
        <v>6.2134449999999992</v>
      </c>
      <c r="H1427" s="2">
        <f>'Moving Avg'!G1427</f>
        <v>6.1865360000000003</v>
      </c>
      <c r="I1427" s="2">
        <f>'Moving Avg'!H1427</f>
        <v>6.7661970000000027</v>
      </c>
      <c r="J1427" s="6" t="str">
        <f>OBV!F1427</f>
        <v>BULLISH</v>
      </c>
      <c r="K1427" s="6" t="str">
        <f>OBV!G1427</f>
        <v>STRONG</v>
      </c>
      <c r="L1427" s="6" t="str">
        <f>OBV!H1427</f>
        <v>BULLISH DIVERGENCE</v>
      </c>
      <c r="M1427" s="8">
        <f t="shared" si="220"/>
        <v>25</v>
      </c>
      <c r="N1427" s="8">
        <f t="shared" si="221"/>
        <v>0</v>
      </c>
      <c r="O1427" s="8">
        <f t="shared" si="222"/>
        <v>0</v>
      </c>
      <c r="P1427" s="8">
        <f t="shared" si="223"/>
        <v>83</v>
      </c>
      <c r="Q1427" s="9">
        <f t="shared" si="224"/>
        <v>21.2</v>
      </c>
      <c r="R1427" s="9">
        <f t="shared" si="225"/>
        <v>25.75</v>
      </c>
      <c r="S1427" s="9">
        <f t="shared" si="226"/>
        <v>41.1</v>
      </c>
      <c r="T1427" s="9">
        <f t="shared" si="227"/>
        <v>27</v>
      </c>
      <c r="U1427" s="8">
        <f t="shared" si="228"/>
        <v>29.350000000000005</v>
      </c>
      <c r="V1427" s="8">
        <f t="shared" si="229"/>
        <v>28.762500000000003</v>
      </c>
    </row>
    <row r="1428" spans="1:22" ht="13.5" x14ac:dyDescent="0.25">
      <c r="A1428" s="3">
        <f>RSI!A1428</f>
        <v>44091</v>
      </c>
      <c r="B1428" s="2">
        <f>RSI!B1428</f>
        <v>6.0675999999999997</v>
      </c>
      <c r="C1428" s="2">
        <f>RSI!I1428</f>
        <v>44.311485418284207</v>
      </c>
      <c r="D1428" s="2">
        <f>MACD!E1428</f>
        <v>8.0116635028123717E-2</v>
      </c>
      <c r="E1428" s="2">
        <f>MACD!F1428</f>
        <v>4.692562627165154E-3</v>
      </c>
      <c r="F1428" s="2">
        <f>'Moving Avg'!D1428</f>
        <v>6.1088800000000001</v>
      </c>
      <c r="G1428" s="2">
        <f>'Moving Avg'!F1428</f>
        <v>6.2087549999999991</v>
      </c>
      <c r="H1428" s="2">
        <f>'Moving Avg'!G1428</f>
        <v>6.1824100000000008</v>
      </c>
      <c r="I1428" s="2">
        <f>'Moving Avg'!H1428</f>
        <v>6.7590225000000022</v>
      </c>
      <c r="J1428" s="6" t="str">
        <f>OBV!F1428</f>
        <v>BEARISH</v>
      </c>
      <c r="K1428" s="6" t="str">
        <f>OBV!G1428</f>
        <v>WEAK</v>
      </c>
      <c r="L1428" s="6" t="str">
        <f>OBV!H1428</f>
        <v>CONFIRMED BEARISH</v>
      </c>
      <c r="M1428" s="8">
        <f t="shared" si="220"/>
        <v>25</v>
      </c>
      <c r="N1428" s="8">
        <f t="shared" si="221"/>
        <v>0</v>
      </c>
      <c r="O1428" s="8">
        <f t="shared" si="222"/>
        <v>0</v>
      </c>
      <c r="P1428" s="8">
        <f t="shared" si="223"/>
        <v>0</v>
      </c>
      <c r="Q1428" s="9">
        <f t="shared" si="224"/>
        <v>8.75</v>
      </c>
      <c r="R1428" s="9">
        <f t="shared" si="225"/>
        <v>5</v>
      </c>
      <c r="S1428" s="9">
        <f t="shared" si="226"/>
        <v>3.75</v>
      </c>
      <c r="T1428" s="9">
        <f t="shared" si="227"/>
        <v>6.25</v>
      </c>
      <c r="U1428" s="8">
        <f t="shared" si="228"/>
        <v>5.833333333333333</v>
      </c>
      <c r="V1428" s="8">
        <f t="shared" si="229"/>
        <v>5.9375</v>
      </c>
    </row>
    <row r="1429" spans="1:22" ht="13.5" x14ac:dyDescent="0.25">
      <c r="A1429" s="3">
        <f>RSI!A1429</f>
        <v>44092</v>
      </c>
      <c r="B1429" s="2">
        <f>RSI!B1429</f>
        <v>6.0488999999999997</v>
      </c>
      <c r="C1429" s="2">
        <f>RSI!I1429</f>
        <v>43.512250497291298</v>
      </c>
      <c r="D1429" s="2">
        <f>MACD!E1429</f>
        <v>8.6013036770363094E-2</v>
      </c>
      <c r="E1429" s="2">
        <f>MACD!F1429</f>
        <v>2.0956657455804745E-2</v>
      </c>
      <c r="F1429" s="2">
        <f>'Moving Avg'!D1429</f>
        <v>6.0713799999999996</v>
      </c>
      <c r="G1429" s="2">
        <f>'Moving Avg'!F1429</f>
        <v>6.2026599999999998</v>
      </c>
      <c r="H1429" s="2">
        <f>'Moving Avg'!G1429</f>
        <v>6.1750960000000008</v>
      </c>
      <c r="I1429" s="2">
        <f>'Moving Avg'!H1429</f>
        <v>6.7517545000000014</v>
      </c>
      <c r="J1429" s="6" t="str">
        <f>OBV!F1429</f>
        <v>BEARISH</v>
      </c>
      <c r="K1429" s="6" t="str">
        <f>OBV!G1429</f>
        <v>WEAK</v>
      </c>
      <c r="L1429" s="6" t="str">
        <f>OBV!H1429</f>
        <v>CONFIRMED BEARISH</v>
      </c>
      <c r="M1429" s="8">
        <f t="shared" si="220"/>
        <v>25</v>
      </c>
      <c r="N1429" s="8">
        <f t="shared" si="221"/>
        <v>0</v>
      </c>
      <c r="O1429" s="8">
        <f t="shared" si="222"/>
        <v>0</v>
      </c>
      <c r="P1429" s="8">
        <f t="shared" si="223"/>
        <v>0</v>
      </c>
      <c r="Q1429" s="9">
        <f t="shared" si="224"/>
        <v>8.75</v>
      </c>
      <c r="R1429" s="9">
        <f t="shared" si="225"/>
        <v>5</v>
      </c>
      <c r="S1429" s="9">
        <f t="shared" si="226"/>
        <v>3.75</v>
      </c>
      <c r="T1429" s="9">
        <f t="shared" si="227"/>
        <v>6.25</v>
      </c>
      <c r="U1429" s="8">
        <f t="shared" si="228"/>
        <v>5.833333333333333</v>
      </c>
      <c r="V1429" s="8">
        <f t="shared" si="229"/>
        <v>5.9375</v>
      </c>
    </row>
    <row r="1430" spans="1:22" ht="13.5" x14ac:dyDescent="0.25">
      <c r="A1430" s="3">
        <f>RSI!A1430</f>
        <v>44095</v>
      </c>
      <c r="B1430" s="2">
        <f>RSI!B1430</f>
        <v>6.0019999999999998</v>
      </c>
      <c r="C1430" s="2">
        <f>RSI!I1430</f>
        <v>41.490965275622287</v>
      </c>
      <c r="D1430" s="2">
        <f>MACD!E1430</f>
        <v>8.80479607932525E-2</v>
      </c>
      <c r="E1430" s="2">
        <f>MACD!F1430</f>
        <v>3.4374918123294296E-2</v>
      </c>
      <c r="F1430" s="2">
        <f>'Moving Avg'!D1430</f>
        <v>6.0394999999999994</v>
      </c>
      <c r="G1430" s="2">
        <f>'Moving Avg'!F1430</f>
        <v>6.1956299999999995</v>
      </c>
      <c r="H1430" s="2">
        <f>'Moving Avg'!G1430</f>
        <v>6.1668440000000011</v>
      </c>
      <c r="I1430" s="2">
        <f>'Moving Avg'!H1430</f>
        <v>6.7447210000000011</v>
      </c>
      <c r="J1430" s="6" t="str">
        <f>OBV!F1430</f>
        <v>BEARISH</v>
      </c>
      <c r="K1430" s="6" t="str">
        <f>OBV!G1430</f>
        <v>WEAK</v>
      </c>
      <c r="L1430" s="6" t="str">
        <f>OBV!H1430</f>
        <v>CONFIRMED BEARISH</v>
      </c>
      <c r="M1430" s="8">
        <f t="shared" si="220"/>
        <v>25</v>
      </c>
      <c r="N1430" s="8">
        <f t="shared" si="221"/>
        <v>0</v>
      </c>
      <c r="O1430" s="8">
        <f t="shared" si="222"/>
        <v>0</v>
      </c>
      <c r="P1430" s="8">
        <f t="shared" si="223"/>
        <v>0</v>
      </c>
      <c r="Q1430" s="9">
        <f t="shared" si="224"/>
        <v>8.75</v>
      </c>
      <c r="R1430" s="9">
        <f t="shared" si="225"/>
        <v>5</v>
      </c>
      <c r="S1430" s="9">
        <f t="shared" si="226"/>
        <v>3.75</v>
      </c>
      <c r="T1430" s="9">
        <f t="shared" si="227"/>
        <v>6.25</v>
      </c>
      <c r="U1430" s="8">
        <f t="shared" si="228"/>
        <v>5.833333333333333</v>
      </c>
      <c r="V1430" s="8">
        <f t="shared" si="229"/>
        <v>5.9375</v>
      </c>
    </row>
    <row r="1431" spans="1:22" ht="13.5" x14ac:dyDescent="0.25">
      <c r="A1431" s="3">
        <f>RSI!A1431</f>
        <v>44096</v>
      </c>
      <c r="B1431" s="2">
        <f>RSI!B1431</f>
        <v>6.0019999999999998</v>
      </c>
      <c r="C1431" s="2">
        <f>RSI!I1431</f>
        <v>41.490965275622287</v>
      </c>
      <c r="D1431" s="2">
        <f>MACD!E1431</f>
        <v>8.356024644317106E-2</v>
      </c>
      <c r="E1431" s="2">
        <f>MACD!F1431</f>
        <v>4.4211983787269649E-2</v>
      </c>
      <c r="F1431" s="2">
        <f>'Moving Avg'!D1431</f>
        <v>6.0244999999999989</v>
      </c>
      <c r="G1431" s="2">
        <f>'Moving Avg'!F1431</f>
        <v>6.1998499999999996</v>
      </c>
      <c r="H1431" s="2">
        <f>'Moving Avg'!G1431</f>
        <v>6.1623440000000009</v>
      </c>
      <c r="I1431" s="2">
        <f>'Moving Avg'!H1431</f>
        <v>6.7376875000000007</v>
      </c>
      <c r="J1431" s="6" t="str">
        <f>OBV!F1431</f>
        <v>BEARISH</v>
      </c>
      <c r="K1431" s="6" t="str">
        <f>OBV!G1431</f>
        <v>WEAK</v>
      </c>
      <c r="L1431" s="6" t="str">
        <f>OBV!H1431</f>
        <v>CONFIRMED BEARISH</v>
      </c>
      <c r="M1431" s="8">
        <f t="shared" si="220"/>
        <v>25</v>
      </c>
      <c r="N1431" s="8">
        <f t="shared" si="221"/>
        <v>0</v>
      </c>
      <c r="O1431" s="8">
        <f t="shared" si="222"/>
        <v>0</v>
      </c>
      <c r="P1431" s="8">
        <f t="shared" si="223"/>
        <v>0</v>
      </c>
      <c r="Q1431" s="9">
        <f t="shared" si="224"/>
        <v>8.75</v>
      </c>
      <c r="R1431" s="9">
        <f t="shared" si="225"/>
        <v>5</v>
      </c>
      <c r="S1431" s="9">
        <f t="shared" si="226"/>
        <v>3.75</v>
      </c>
      <c r="T1431" s="9">
        <f t="shared" si="227"/>
        <v>6.25</v>
      </c>
      <c r="U1431" s="8">
        <f t="shared" si="228"/>
        <v>5.833333333333333</v>
      </c>
      <c r="V1431" s="8">
        <f t="shared" si="229"/>
        <v>5.9375</v>
      </c>
    </row>
    <row r="1432" spans="1:22" ht="13.5" x14ac:dyDescent="0.25">
      <c r="A1432" s="3">
        <f>RSI!A1432</f>
        <v>44097</v>
      </c>
      <c r="B1432" s="2">
        <f>RSI!B1432</f>
        <v>6.0488999999999997</v>
      </c>
      <c r="C1432" s="2">
        <f>RSI!I1432</f>
        <v>44.481985485749952</v>
      </c>
      <c r="D1432" s="2">
        <f>MACD!E1432</f>
        <v>8.4435567149595769E-2</v>
      </c>
      <c r="E1432" s="2">
        <f>MACD!F1432</f>
        <v>5.2256700459734878E-2</v>
      </c>
      <c r="F1432" s="2">
        <f>'Moving Avg'!D1432</f>
        <v>6.033879999999999</v>
      </c>
      <c r="G1432" s="2">
        <f>'Moving Avg'!F1432</f>
        <v>6.1979749999999996</v>
      </c>
      <c r="H1432" s="2">
        <f>'Moving Avg'!G1432</f>
        <v>6.1552180000000014</v>
      </c>
      <c r="I1432" s="2">
        <f>'Moving Avg'!H1432</f>
        <v>6.7308885000000007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25</v>
      </c>
      <c r="N1432" s="8">
        <f t="shared" si="221"/>
        <v>0</v>
      </c>
      <c r="O1432" s="8">
        <f t="shared" si="222"/>
        <v>0</v>
      </c>
      <c r="P1432" s="8">
        <f t="shared" si="223"/>
        <v>83.5</v>
      </c>
      <c r="Q1432" s="9">
        <f t="shared" si="224"/>
        <v>21.274999999999999</v>
      </c>
      <c r="R1432" s="9">
        <f t="shared" si="225"/>
        <v>25.875</v>
      </c>
      <c r="S1432" s="9">
        <f t="shared" si="226"/>
        <v>41.325000000000003</v>
      </c>
      <c r="T1432" s="9">
        <f t="shared" si="227"/>
        <v>27.125</v>
      </c>
      <c r="U1432" s="8">
        <f t="shared" si="228"/>
        <v>29.491666666666664</v>
      </c>
      <c r="V1432" s="8">
        <f t="shared" si="229"/>
        <v>28.9</v>
      </c>
    </row>
    <row r="1433" spans="1:22" ht="13.5" x14ac:dyDescent="0.25">
      <c r="A1433" s="3">
        <f>RSI!A1433</f>
        <v>44098</v>
      </c>
      <c r="B1433" s="2">
        <f>RSI!B1433</f>
        <v>6.1894999999999998</v>
      </c>
      <c r="C1433" s="2">
        <f>RSI!I1433</f>
        <v>52.346755866220619</v>
      </c>
      <c r="D1433" s="2">
        <f>MACD!E1433</f>
        <v>9.1223518504778056E-2</v>
      </c>
      <c r="E1433" s="2">
        <f>MACD!F1433</f>
        <v>6.0050064068743511E-2</v>
      </c>
      <c r="F1433" s="2">
        <f>'Moving Avg'!D1433</f>
        <v>6.0582599999999989</v>
      </c>
      <c r="G1433" s="2">
        <f>'Moving Avg'!F1433</f>
        <v>6.1909399999999994</v>
      </c>
      <c r="H1433" s="2">
        <f>'Moving Avg'!G1433</f>
        <v>6.1509040000000015</v>
      </c>
      <c r="I1433" s="2">
        <f>'Moving Avg'!H1433</f>
        <v>6.7250269999999999</v>
      </c>
      <c r="J1433" s="6" t="str">
        <f>OBV!F1433</f>
        <v>BEARISH</v>
      </c>
      <c r="K1433" s="6" t="str">
        <f>OBV!G1433</f>
        <v>WEAK</v>
      </c>
      <c r="L1433" s="6" t="str">
        <f>OBV!H1433</f>
        <v>BEARISH DIVERGENCE</v>
      </c>
      <c r="M1433" s="8">
        <f t="shared" si="220"/>
        <v>25</v>
      </c>
      <c r="N1433" s="8">
        <f t="shared" si="221"/>
        <v>0</v>
      </c>
      <c r="O1433" s="8">
        <f t="shared" si="222"/>
        <v>0</v>
      </c>
      <c r="P1433" s="8">
        <f t="shared" si="223"/>
        <v>0</v>
      </c>
      <c r="Q1433" s="9">
        <f t="shared" si="224"/>
        <v>8.75</v>
      </c>
      <c r="R1433" s="9">
        <f t="shared" si="225"/>
        <v>5</v>
      </c>
      <c r="S1433" s="9">
        <f t="shared" si="226"/>
        <v>3.75</v>
      </c>
      <c r="T1433" s="9">
        <f t="shared" si="227"/>
        <v>6.25</v>
      </c>
      <c r="U1433" s="8">
        <f t="shared" si="228"/>
        <v>5.833333333333333</v>
      </c>
      <c r="V1433" s="8">
        <f t="shared" si="229"/>
        <v>5.9375</v>
      </c>
    </row>
    <row r="1434" spans="1:22" ht="13.5" x14ac:dyDescent="0.25">
      <c r="A1434" s="3">
        <f>RSI!A1434</f>
        <v>44099</v>
      </c>
      <c r="B1434" s="2">
        <f>RSI!B1434</f>
        <v>6.0114000000000001</v>
      </c>
      <c r="C1434" s="2">
        <f>RSI!I1434</f>
        <v>43.869127074423595</v>
      </c>
      <c r="D1434" s="2">
        <f>MACD!E1434</f>
        <v>0.10120925226163102</v>
      </c>
      <c r="E1434" s="2">
        <f>MACD!F1434</f>
        <v>6.8281901707321013E-2</v>
      </c>
      <c r="F1434" s="2">
        <f>'Moving Avg'!D1434</f>
        <v>6.0507599999999995</v>
      </c>
      <c r="G1434" s="2">
        <f>'Moving Avg'!F1434</f>
        <v>6.1656199999999988</v>
      </c>
      <c r="H1434" s="2">
        <f>'Moving Avg'!G1434</f>
        <v>6.1467780000000003</v>
      </c>
      <c r="I1434" s="2">
        <f>'Moving Avg'!H1434</f>
        <v>6.7180405000000007</v>
      </c>
      <c r="J1434" s="6" t="str">
        <f>OBV!F1434</f>
        <v>BEARISH</v>
      </c>
      <c r="K1434" s="6" t="str">
        <f>OBV!G1434</f>
        <v>WEAK</v>
      </c>
      <c r="L1434" s="6" t="str">
        <f>OBV!H1434</f>
        <v>CONFIRMED BEARISH</v>
      </c>
      <c r="M1434" s="8">
        <f t="shared" si="220"/>
        <v>25</v>
      </c>
      <c r="N1434" s="8">
        <f t="shared" si="221"/>
        <v>0</v>
      </c>
      <c r="O1434" s="8">
        <f t="shared" si="222"/>
        <v>0</v>
      </c>
      <c r="P1434" s="8">
        <f t="shared" si="223"/>
        <v>0</v>
      </c>
      <c r="Q1434" s="9">
        <f t="shared" si="224"/>
        <v>8.75</v>
      </c>
      <c r="R1434" s="9">
        <f t="shared" si="225"/>
        <v>5</v>
      </c>
      <c r="S1434" s="9">
        <f t="shared" si="226"/>
        <v>3.75</v>
      </c>
      <c r="T1434" s="9">
        <f t="shared" si="227"/>
        <v>6.25</v>
      </c>
      <c r="U1434" s="8">
        <f t="shared" si="228"/>
        <v>5.833333333333333</v>
      </c>
      <c r="V1434" s="8">
        <f t="shared" si="229"/>
        <v>5.9375</v>
      </c>
    </row>
    <row r="1435" spans="1:22" ht="13.5" x14ac:dyDescent="0.25">
      <c r="A1435" s="3">
        <f>RSI!A1435</f>
        <v>44102</v>
      </c>
      <c r="B1435" s="2">
        <f>RSI!B1435</f>
        <v>6.0114000000000001</v>
      </c>
      <c r="C1435" s="2">
        <f>RSI!I1435</f>
        <v>43.869127074423595</v>
      </c>
      <c r="D1435" s="2">
        <f>MACD!E1435</f>
        <v>9.8905092073849232E-2</v>
      </c>
      <c r="E1435" s="2">
        <f>MACD!F1435</f>
        <v>7.4406539780626668E-2</v>
      </c>
      <c r="F1435" s="2">
        <f>'Moving Avg'!D1435</f>
        <v>6.0526399999999994</v>
      </c>
      <c r="G1435" s="2">
        <f>'Moving Avg'!F1435</f>
        <v>6.142644999999999</v>
      </c>
      <c r="H1435" s="2">
        <f>'Moving Avg'!G1435</f>
        <v>6.1404020000000017</v>
      </c>
      <c r="I1435" s="2">
        <f>'Moving Avg'!H1435</f>
        <v>6.7110540000000016</v>
      </c>
      <c r="J1435" s="6" t="str">
        <f>OBV!F1435</f>
        <v>BEARISH</v>
      </c>
      <c r="K1435" s="6" t="str">
        <f>OBV!G1435</f>
        <v>NEUTRAL</v>
      </c>
      <c r="L1435" s="6" t="str">
        <f>OBV!H1435</f>
        <v>BEARISH DIVERGENCE</v>
      </c>
      <c r="M1435" s="8">
        <f t="shared" si="220"/>
        <v>25</v>
      </c>
      <c r="N1435" s="8">
        <f t="shared" si="221"/>
        <v>0</v>
      </c>
      <c r="O1435" s="8">
        <f t="shared" si="222"/>
        <v>0</v>
      </c>
      <c r="P1435" s="8">
        <f t="shared" si="223"/>
        <v>16.5</v>
      </c>
      <c r="Q1435" s="9">
        <f t="shared" si="224"/>
        <v>11.225</v>
      </c>
      <c r="R1435" s="9">
        <f t="shared" si="225"/>
        <v>9.125</v>
      </c>
      <c r="S1435" s="9">
        <f t="shared" si="226"/>
        <v>11.175000000000001</v>
      </c>
      <c r="T1435" s="9">
        <f t="shared" si="227"/>
        <v>10.375</v>
      </c>
      <c r="U1435" s="8">
        <f t="shared" si="228"/>
        <v>10.508333333333335</v>
      </c>
      <c r="V1435" s="8">
        <f t="shared" si="229"/>
        <v>10.475000000000001</v>
      </c>
    </row>
    <row r="1436" spans="1:22" ht="13.5" x14ac:dyDescent="0.25">
      <c r="A1436" s="3">
        <f>RSI!A1436</f>
        <v>44103</v>
      </c>
      <c r="B1436" s="2">
        <f>RSI!B1436</f>
        <v>6.0395000000000003</v>
      </c>
      <c r="C1436" s="2">
        <f>RSI!I1436</f>
        <v>45.484657481646416</v>
      </c>
      <c r="D1436" s="2">
        <f>MACD!E1436</f>
        <v>8.2616019652379968E-2</v>
      </c>
      <c r="E1436" s="2">
        <f>MACD!F1436</f>
        <v>7.6048435754977328E-2</v>
      </c>
      <c r="F1436" s="2">
        <f>'Moving Avg'!D1436</f>
        <v>6.0601400000000005</v>
      </c>
      <c r="G1436" s="2">
        <f>'Moving Avg'!F1436</f>
        <v>6.1257649999999995</v>
      </c>
      <c r="H1436" s="2">
        <f>'Moving Avg'!G1436</f>
        <v>6.1381519999999998</v>
      </c>
      <c r="I1436" s="2">
        <f>'Moving Avg'!H1436</f>
        <v>6.7043020000000011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  <c r="M1436" s="8">
        <f t="shared" si="220"/>
        <v>25</v>
      </c>
      <c r="N1436" s="8">
        <f t="shared" si="221"/>
        <v>0</v>
      </c>
      <c r="O1436" s="8">
        <f t="shared" si="222"/>
        <v>0</v>
      </c>
      <c r="P1436" s="8">
        <f t="shared" si="223"/>
        <v>83.5</v>
      </c>
      <c r="Q1436" s="9">
        <f t="shared" si="224"/>
        <v>21.274999999999999</v>
      </c>
      <c r="R1436" s="9">
        <f t="shared" si="225"/>
        <v>25.875</v>
      </c>
      <c r="S1436" s="9">
        <f t="shared" si="226"/>
        <v>41.325000000000003</v>
      </c>
      <c r="T1436" s="9">
        <f t="shared" si="227"/>
        <v>27.125</v>
      </c>
      <c r="U1436" s="8">
        <f t="shared" si="228"/>
        <v>29.491666666666664</v>
      </c>
      <c r="V1436" s="8">
        <f t="shared" si="229"/>
        <v>28.9</v>
      </c>
    </row>
    <row r="1437" spans="1:22" ht="13.5" x14ac:dyDescent="0.25">
      <c r="A1437" s="3">
        <f>RSI!A1437</f>
        <v>44104</v>
      </c>
      <c r="B1437" s="2">
        <f>RSI!B1437</f>
        <v>6.0019999999999998</v>
      </c>
      <c r="C1437" s="2">
        <f>RSI!I1437</f>
        <v>43.677960484857991</v>
      </c>
      <c r="D1437" s="2">
        <f>MACD!E1437</f>
        <v>6.0579099440090545E-2</v>
      </c>
      <c r="E1437" s="2">
        <f>MACD!F1437</f>
        <v>7.2954568491999966E-2</v>
      </c>
      <c r="F1437" s="2">
        <f>'Moving Avg'!D1437</f>
        <v>6.0507599999999995</v>
      </c>
      <c r="G1437" s="2">
        <f>'Moving Avg'!F1437</f>
        <v>6.1070099999999989</v>
      </c>
      <c r="H1437" s="2">
        <f>'Moving Avg'!G1437</f>
        <v>6.1351519999999997</v>
      </c>
      <c r="I1437" s="2">
        <f>'Moving Avg'!H1437</f>
        <v>6.6975030000000002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  <c r="M1437" s="8">
        <f t="shared" si="220"/>
        <v>25</v>
      </c>
      <c r="N1437" s="8">
        <f t="shared" si="221"/>
        <v>45</v>
      </c>
      <c r="O1437" s="8">
        <f t="shared" si="222"/>
        <v>0</v>
      </c>
      <c r="P1437" s="8">
        <f t="shared" si="223"/>
        <v>16.5</v>
      </c>
      <c r="Q1437" s="9">
        <f t="shared" si="224"/>
        <v>26.975000000000001</v>
      </c>
      <c r="R1437" s="9">
        <f t="shared" si="225"/>
        <v>18.125</v>
      </c>
      <c r="S1437" s="9">
        <f t="shared" si="226"/>
        <v>17.925000000000001</v>
      </c>
      <c r="T1437" s="9">
        <f t="shared" si="227"/>
        <v>21.625</v>
      </c>
      <c r="U1437" s="8">
        <f t="shared" si="228"/>
        <v>21.008333333333336</v>
      </c>
      <c r="V1437" s="8">
        <f t="shared" si="229"/>
        <v>21.162500000000001</v>
      </c>
    </row>
    <row r="1438" spans="1:22" ht="13.5" x14ac:dyDescent="0.25">
      <c r="A1438" s="3">
        <f>RSI!A1438</f>
        <v>44105</v>
      </c>
      <c r="B1438" s="2">
        <f>RSI!B1438</f>
        <v>5.8238000000000003</v>
      </c>
      <c r="C1438" s="2">
        <f>RSI!I1438</f>
        <v>36.299268485697006</v>
      </c>
      <c r="D1438" s="2">
        <f>MACD!E1438</f>
        <v>6.5915653696102083E-2</v>
      </c>
      <c r="E1438" s="2">
        <f>MACD!F1438</f>
        <v>7.1546785532820401E-2</v>
      </c>
      <c r="F1438" s="2">
        <f>'Moving Avg'!D1438</f>
        <v>5.9776199999999999</v>
      </c>
      <c r="G1438" s="2">
        <f>'Moving Avg'!F1438</f>
        <v>6.0887249999999984</v>
      </c>
      <c r="H1438" s="2">
        <f>'Moving Avg'!G1438</f>
        <v>6.1282119999999995</v>
      </c>
      <c r="I1438" s="2">
        <f>'Moving Avg'!H1438</f>
        <v>6.6895784999999997</v>
      </c>
      <c r="J1438" s="6" t="str">
        <f>OBV!F1438</f>
        <v>BEARISH</v>
      </c>
      <c r="K1438" s="6" t="str">
        <f>OBV!G1438</f>
        <v>WEAK</v>
      </c>
      <c r="L1438" s="6" t="str">
        <f>OBV!H1438</f>
        <v>CONFIRMED BEARISH</v>
      </c>
      <c r="M1438" s="8">
        <f t="shared" si="220"/>
        <v>25</v>
      </c>
      <c r="N1438" s="8">
        <f t="shared" si="221"/>
        <v>45</v>
      </c>
      <c r="O1438" s="8">
        <f t="shared" si="222"/>
        <v>0</v>
      </c>
      <c r="P1438" s="8">
        <f t="shared" si="223"/>
        <v>0</v>
      </c>
      <c r="Q1438" s="9">
        <f t="shared" si="224"/>
        <v>24.5</v>
      </c>
      <c r="R1438" s="9">
        <f t="shared" si="225"/>
        <v>14</v>
      </c>
      <c r="S1438" s="9">
        <f t="shared" si="226"/>
        <v>10.5</v>
      </c>
      <c r="T1438" s="9">
        <f t="shared" si="227"/>
        <v>17.5</v>
      </c>
      <c r="U1438" s="8">
        <f t="shared" si="228"/>
        <v>16.333333333333332</v>
      </c>
      <c r="V1438" s="8">
        <f t="shared" si="229"/>
        <v>16.625</v>
      </c>
    </row>
    <row r="1439" spans="1:22" ht="13.5" x14ac:dyDescent="0.25">
      <c r="A1439" s="3">
        <f>RSI!A1439</f>
        <v>44106</v>
      </c>
      <c r="B1439" s="2">
        <f>RSI!B1439</f>
        <v>5.6550000000000002</v>
      </c>
      <c r="C1439" s="2">
        <f>RSI!I1439</f>
        <v>30.963295367766236</v>
      </c>
      <c r="D1439" s="2">
        <f>MACD!E1439</f>
        <v>8.1750667387324505E-2</v>
      </c>
      <c r="E1439" s="2">
        <f>MACD!F1439</f>
        <v>7.3587561903721219E-2</v>
      </c>
      <c r="F1439" s="2">
        <f>'Moving Avg'!D1439</f>
        <v>5.9063400000000001</v>
      </c>
      <c r="G1439" s="2">
        <f>'Moving Avg'!F1439</f>
        <v>6.0596549999999993</v>
      </c>
      <c r="H1439" s="2">
        <f>'Moving Avg'!G1439</f>
        <v>6.1178959999999991</v>
      </c>
      <c r="I1439" s="2">
        <f>'Moving Avg'!H1439</f>
        <v>6.6810444999999996</v>
      </c>
      <c r="J1439" s="6" t="str">
        <f>OBV!F1439</f>
        <v>BEARISH</v>
      </c>
      <c r="K1439" s="6" t="str">
        <f>OBV!G1439</f>
        <v>WEAK</v>
      </c>
      <c r="L1439" s="6" t="str">
        <f>OBV!H1439</f>
        <v>CONFIRMED BEARISH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0</v>
      </c>
      <c r="Q1439" s="9">
        <f t="shared" si="224"/>
        <v>8.75</v>
      </c>
      <c r="R1439" s="9">
        <f t="shared" si="225"/>
        <v>5</v>
      </c>
      <c r="S1439" s="9">
        <f t="shared" si="226"/>
        <v>3.75</v>
      </c>
      <c r="T1439" s="9">
        <f t="shared" si="227"/>
        <v>6.25</v>
      </c>
      <c r="U1439" s="8">
        <f t="shared" si="228"/>
        <v>5.833333333333333</v>
      </c>
      <c r="V1439" s="8">
        <f t="shared" si="229"/>
        <v>5.9375</v>
      </c>
    </row>
    <row r="1440" spans="1:22" ht="13.5" x14ac:dyDescent="0.25">
      <c r="A1440" s="3">
        <f>RSI!A1440</f>
        <v>44109</v>
      </c>
      <c r="B1440" s="2">
        <f>RSI!B1440</f>
        <v>5.8049999999999997</v>
      </c>
      <c r="C1440" s="2">
        <f>RSI!I1440</f>
        <v>39.477363111816523</v>
      </c>
      <c r="D1440" s="2">
        <f>MACD!E1440</f>
        <v>7.9387778770620088E-2</v>
      </c>
      <c r="E1440" s="2">
        <f>MACD!F1440</f>
        <v>7.474760527710099E-2</v>
      </c>
      <c r="F1440" s="2">
        <f>'Moving Avg'!D1440</f>
        <v>5.8650599999999997</v>
      </c>
      <c r="G1440" s="2">
        <f>'Moving Avg'!F1440</f>
        <v>6.0404300000000006</v>
      </c>
      <c r="H1440" s="2">
        <f>'Moving Avg'!G1440</f>
        <v>6.1141439999999987</v>
      </c>
      <c r="I1440" s="2">
        <f>'Moving Avg'!H1440</f>
        <v>6.6734949999999982</v>
      </c>
      <c r="J1440" s="6" t="str">
        <f>OBV!F1440</f>
        <v>BEARISH</v>
      </c>
      <c r="K1440" s="6" t="str">
        <f>OBV!G1440</f>
        <v>WEAK</v>
      </c>
      <c r="L1440" s="6" t="str">
        <f>OBV!H1440</f>
        <v>CONFIRMED BEARISH</v>
      </c>
      <c r="M1440" s="8">
        <f t="shared" si="220"/>
        <v>25</v>
      </c>
      <c r="N1440" s="8">
        <f t="shared" si="221"/>
        <v>0</v>
      </c>
      <c r="O1440" s="8">
        <f t="shared" si="222"/>
        <v>0</v>
      </c>
      <c r="P1440" s="8">
        <f t="shared" si="223"/>
        <v>0</v>
      </c>
      <c r="Q1440" s="9">
        <f t="shared" si="224"/>
        <v>8.75</v>
      </c>
      <c r="R1440" s="9">
        <f t="shared" si="225"/>
        <v>5</v>
      </c>
      <c r="S1440" s="9">
        <f t="shared" si="226"/>
        <v>3.75</v>
      </c>
      <c r="T1440" s="9">
        <f t="shared" si="227"/>
        <v>6.25</v>
      </c>
      <c r="U1440" s="8">
        <f t="shared" si="228"/>
        <v>5.833333333333333</v>
      </c>
      <c r="V1440" s="8">
        <f t="shared" si="229"/>
        <v>5.9375</v>
      </c>
    </row>
    <row r="1441" spans="1:22" ht="13.5" x14ac:dyDescent="0.25">
      <c r="A1441" s="3">
        <f>RSI!A1441</f>
        <v>44110</v>
      </c>
      <c r="B1441" s="2">
        <f>RSI!B1441</f>
        <v>5.9550999999999998</v>
      </c>
      <c r="C1441" s="2">
        <f>RSI!I1441</f>
        <v>46.577336228297128</v>
      </c>
      <c r="D1441" s="2">
        <f>MACD!E1441</f>
        <v>6.7758304455303175E-2</v>
      </c>
      <c r="E1441" s="2">
        <f>MACD!F1441</f>
        <v>7.3349745112741421E-2</v>
      </c>
      <c r="F1441" s="2">
        <f>'Moving Avg'!D1441</f>
        <v>5.848180000000001</v>
      </c>
      <c r="G1441" s="2">
        <f>'Moving Avg'!F1441</f>
        <v>6.0310550000000003</v>
      </c>
      <c r="H1441" s="2">
        <f>'Moving Avg'!G1441</f>
        <v>6.1113299999999988</v>
      </c>
      <c r="I1441" s="2">
        <f>'Moving Avg'!H1441</f>
        <v>6.6667429999999976</v>
      </c>
      <c r="J1441" s="6" t="str">
        <f>OBV!F1441</f>
        <v>BULLISH</v>
      </c>
      <c r="K1441" s="6" t="str">
        <f>OBV!G1441</f>
        <v>STRONG</v>
      </c>
      <c r="L1441" s="6" t="str">
        <f>OBV!H1441</f>
        <v>BULLISH DIVERGENCE</v>
      </c>
      <c r="M1441" s="8">
        <f t="shared" si="220"/>
        <v>25</v>
      </c>
      <c r="N1441" s="8">
        <f t="shared" si="221"/>
        <v>45</v>
      </c>
      <c r="O1441" s="8">
        <f t="shared" si="222"/>
        <v>0</v>
      </c>
      <c r="P1441" s="8">
        <f t="shared" si="223"/>
        <v>83</v>
      </c>
      <c r="Q1441" s="9">
        <f t="shared" si="224"/>
        <v>36.950000000000003</v>
      </c>
      <c r="R1441" s="9">
        <f t="shared" si="225"/>
        <v>34.75</v>
      </c>
      <c r="S1441" s="9">
        <f t="shared" si="226"/>
        <v>47.85</v>
      </c>
      <c r="T1441" s="9">
        <f t="shared" si="227"/>
        <v>38.25</v>
      </c>
      <c r="U1441" s="8">
        <f t="shared" si="228"/>
        <v>39.85</v>
      </c>
      <c r="V1441" s="8">
        <f t="shared" si="229"/>
        <v>39.450000000000003</v>
      </c>
    </row>
    <row r="1442" spans="1:22" ht="13.5" x14ac:dyDescent="0.25">
      <c r="A1442" s="3">
        <f>RSI!A1442</f>
        <v>44111</v>
      </c>
      <c r="B1442" s="2">
        <f>RSI!B1442</f>
        <v>5.7769000000000004</v>
      </c>
      <c r="C1442" s="2">
        <f>RSI!I1442</f>
        <v>40.502526635890426</v>
      </c>
      <c r="D1442" s="2">
        <f>MACD!E1442</f>
        <v>7.8824576094808307E-2</v>
      </c>
      <c r="E1442" s="2">
        <f>MACD!F1442</f>
        <v>7.4444711309154796E-2</v>
      </c>
      <c r="F1442" s="2">
        <f>'Moving Avg'!D1442</f>
        <v>5.8031600000000001</v>
      </c>
      <c r="G1442" s="2">
        <f>'Moving Avg'!F1442</f>
        <v>6.0104249999999997</v>
      </c>
      <c r="H1442" s="2">
        <f>'Moving Avg'!G1442</f>
        <v>6.1034520000000008</v>
      </c>
      <c r="I1442" s="2">
        <f>'Moving Avg'!H1442</f>
        <v>6.6585839999999985</v>
      </c>
      <c r="J1442" s="6" t="str">
        <f>OBV!F1442</f>
        <v>BULLISH</v>
      </c>
      <c r="K1442" s="6" t="str">
        <f>OBV!G1442</f>
        <v>STRONG</v>
      </c>
      <c r="L1442" s="6" t="str">
        <f>OBV!H1442</f>
        <v>BULLISH DIVERGENCE</v>
      </c>
      <c r="M1442" s="8">
        <f t="shared" si="220"/>
        <v>25</v>
      </c>
      <c r="N1442" s="8">
        <f t="shared" si="221"/>
        <v>0</v>
      </c>
      <c r="O1442" s="8">
        <f t="shared" si="222"/>
        <v>0</v>
      </c>
      <c r="P1442" s="8">
        <f t="shared" si="223"/>
        <v>83</v>
      </c>
      <c r="Q1442" s="9">
        <f t="shared" si="224"/>
        <v>21.2</v>
      </c>
      <c r="R1442" s="9">
        <f t="shared" si="225"/>
        <v>25.75</v>
      </c>
      <c r="S1442" s="9">
        <f t="shared" si="226"/>
        <v>41.1</v>
      </c>
      <c r="T1442" s="9">
        <f t="shared" si="227"/>
        <v>27</v>
      </c>
      <c r="U1442" s="8">
        <f t="shared" si="228"/>
        <v>29.350000000000005</v>
      </c>
      <c r="V1442" s="8">
        <f t="shared" si="229"/>
        <v>28.762500000000003</v>
      </c>
    </row>
    <row r="1443" spans="1:22" ht="13.5" x14ac:dyDescent="0.25">
      <c r="A1443" s="3">
        <f>RSI!A1443</f>
        <v>44112</v>
      </c>
      <c r="B1443" s="2">
        <f>RSI!B1443</f>
        <v>5.8049999999999997</v>
      </c>
      <c r="C1443" s="2">
        <f>RSI!I1443</f>
        <v>41.791743324154503</v>
      </c>
      <c r="D1443" s="2">
        <f>MACD!E1443</f>
        <v>0.10924544901926669</v>
      </c>
      <c r="E1443" s="2">
        <f>MACD!F1443</f>
        <v>8.1404858851177181E-2</v>
      </c>
      <c r="F1443" s="2">
        <f>'Moving Avg'!D1443</f>
        <v>5.7994000000000003</v>
      </c>
      <c r="G1443" s="2">
        <f>'Moving Avg'!F1443</f>
        <v>5.9860400000000009</v>
      </c>
      <c r="H1443" s="2">
        <f>'Moving Avg'!G1443</f>
        <v>6.0976360000000023</v>
      </c>
      <c r="I1443" s="2">
        <f>'Moving Avg'!H1443</f>
        <v>6.6506124999999985</v>
      </c>
      <c r="J1443" s="6" t="str">
        <f>OBV!F1443</f>
        <v>BULLISH</v>
      </c>
      <c r="K1443" s="6" t="str">
        <f>OBV!G1443</f>
        <v>STRONG</v>
      </c>
      <c r="L1443" s="6" t="str">
        <f>OBV!H1443</f>
        <v>BULLISH DIVERGENCE</v>
      </c>
      <c r="M1443" s="8">
        <f t="shared" si="220"/>
        <v>25</v>
      </c>
      <c r="N1443" s="8">
        <f t="shared" si="221"/>
        <v>0</v>
      </c>
      <c r="O1443" s="8">
        <f t="shared" si="222"/>
        <v>0</v>
      </c>
      <c r="P1443" s="8">
        <f t="shared" si="223"/>
        <v>83</v>
      </c>
      <c r="Q1443" s="9">
        <f t="shared" si="224"/>
        <v>21.2</v>
      </c>
      <c r="R1443" s="9">
        <f t="shared" si="225"/>
        <v>25.75</v>
      </c>
      <c r="S1443" s="9">
        <f t="shared" si="226"/>
        <v>41.1</v>
      </c>
      <c r="T1443" s="9">
        <f t="shared" si="227"/>
        <v>27</v>
      </c>
      <c r="U1443" s="8">
        <f t="shared" si="228"/>
        <v>29.350000000000005</v>
      </c>
      <c r="V1443" s="8">
        <f t="shared" si="229"/>
        <v>28.762500000000003</v>
      </c>
    </row>
    <row r="1444" spans="1:22" ht="13.5" x14ac:dyDescent="0.25">
      <c r="A1444" s="3">
        <f>RSI!A1444</f>
        <v>44113</v>
      </c>
      <c r="B1444" s="2">
        <f>RSI!B1444</f>
        <v>5.8144</v>
      </c>
      <c r="C1444" s="2">
        <f>RSI!I1444</f>
        <v>42.242602825149149</v>
      </c>
      <c r="D1444" s="2">
        <f>MACD!E1444</f>
        <v>0.10811997397125861</v>
      </c>
      <c r="E1444" s="2">
        <f>MACD!F1444</f>
        <v>8.6747881875193472E-2</v>
      </c>
      <c r="F1444" s="2">
        <f>'Moving Avg'!D1444</f>
        <v>5.8312799999999996</v>
      </c>
      <c r="G1444" s="2">
        <f>'Moving Avg'!F1444</f>
        <v>5.9649400000000012</v>
      </c>
      <c r="H1444" s="2">
        <f>'Moving Avg'!G1444</f>
        <v>6.0920080000000034</v>
      </c>
      <c r="I1444" s="2">
        <f>'Moving Avg'!H1444</f>
        <v>6.6426409999999985</v>
      </c>
      <c r="J1444" s="6" t="str">
        <f>OBV!F1444</f>
        <v>BULLISH</v>
      </c>
      <c r="K1444" s="6" t="str">
        <f>OBV!G1444</f>
        <v>STRONG</v>
      </c>
      <c r="L1444" s="6" t="str">
        <f>OBV!H1444</f>
        <v>CONFIRMED BULLISH</v>
      </c>
      <c r="M1444" s="8">
        <f t="shared" si="220"/>
        <v>25</v>
      </c>
      <c r="N1444" s="8">
        <f t="shared" si="221"/>
        <v>0</v>
      </c>
      <c r="O1444" s="8">
        <f t="shared" si="222"/>
        <v>0</v>
      </c>
      <c r="P1444" s="8">
        <f t="shared" si="223"/>
        <v>100</v>
      </c>
      <c r="Q1444" s="9">
        <f t="shared" si="224"/>
        <v>23.75</v>
      </c>
      <c r="R1444" s="9">
        <f t="shared" si="225"/>
        <v>30</v>
      </c>
      <c r="S1444" s="9">
        <f t="shared" si="226"/>
        <v>48.75</v>
      </c>
      <c r="T1444" s="9">
        <f t="shared" si="227"/>
        <v>31.25</v>
      </c>
      <c r="U1444" s="8">
        <f t="shared" si="228"/>
        <v>34.166666666666664</v>
      </c>
      <c r="V1444" s="8">
        <f t="shared" si="229"/>
        <v>33.4375</v>
      </c>
    </row>
    <row r="1445" spans="1:22" ht="13.5" x14ac:dyDescent="0.25">
      <c r="A1445" s="3">
        <f>RSI!A1445</f>
        <v>44116</v>
      </c>
      <c r="B1445" s="2">
        <f>RSI!B1445</f>
        <v>5.8144</v>
      </c>
      <c r="C1445" s="2">
        <f>RSI!I1445</f>
        <v>42.242602825149149</v>
      </c>
      <c r="D1445" s="2">
        <f>MACD!E1445</f>
        <v>0.10825106931573814</v>
      </c>
      <c r="E1445" s="2">
        <f>MACD!F1445</f>
        <v>9.104851936330241E-2</v>
      </c>
      <c r="F1445" s="2">
        <f>'Moving Avg'!D1445</f>
        <v>5.8331599999999995</v>
      </c>
      <c r="G1445" s="2">
        <f>'Moving Avg'!F1445</f>
        <v>5.9475900000000008</v>
      </c>
      <c r="H1445" s="2">
        <f>'Moving Avg'!G1445</f>
        <v>6.0863800000000019</v>
      </c>
      <c r="I1445" s="2">
        <f>'Moving Avg'!H1445</f>
        <v>6.6346694999999984</v>
      </c>
      <c r="J1445" s="6" t="str">
        <f>OBV!F1445</f>
        <v>BULLISH</v>
      </c>
      <c r="K1445" s="6" t="str">
        <f>OBV!G1445</f>
        <v>STRONG</v>
      </c>
      <c r="L1445" s="6" t="str">
        <f>OBV!H1445</f>
        <v>CONFIRMED BULLISH</v>
      </c>
      <c r="M1445" s="8">
        <f t="shared" si="220"/>
        <v>25</v>
      </c>
      <c r="N1445" s="8">
        <f t="shared" si="221"/>
        <v>0</v>
      </c>
      <c r="O1445" s="8">
        <f t="shared" si="222"/>
        <v>0</v>
      </c>
      <c r="P1445" s="8">
        <f t="shared" si="223"/>
        <v>100</v>
      </c>
      <c r="Q1445" s="9">
        <f t="shared" si="224"/>
        <v>23.75</v>
      </c>
      <c r="R1445" s="9">
        <f t="shared" si="225"/>
        <v>30</v>
      </c>
      <c r="S1445" s="9">
        <f t="shared" si="226"/>
        <v>48.75</v>
      </c>
      <c r="T1445" s="9">
        <f t="shared" si="227"/>
        <v>31.25</v>
      </c>
      <c r="U1445" s="8">
        <f t="shared" si="228"/>
        <v>34.166666666666664</v>
      </c>
      <c r="V1445" s="8">
        <f t="shared" si="229"/>
        <v>33.4375</v>
      </c>
    </row>
    <row r="1446" spans="1:22" ht="13.5" x14ac:dyDescent="0.25">
      <c r="A1446" s="3">
        <f>RSI!A1446</f>
        <v>44117</v>
      </c>
      <c r="B1446" s="2">
        <f>RSI!B1446</f>
        <v>5.8894000000000002</v>
      </c>
      <c r="C1446" s="2">
        <f>RSI!I1446</f>
        <v>46.105422890143849</v>
      </c>
      <c r="D1446" s="2">
        <f>MACD!E1446</f>
        <v>0.10813268453644831</v>
      </c>
      <c r="E1446" s="2">
        <f>MACD!F1446</f>
        <v>9.4465352397931593E-2</v>
      </c>
      <c r="F1446" s="2">
        <f>'Moving Avg'!D1446</f>
        <v>5.8200199999999995</v>
      </c>
      <c r="G1446" s="2">
        <f>'Moving Avg'!F1446</f>
        <v>5.9382100000000007</v>
      </c>
      <c r="H1446" s="2">
        <f>'Moving Avg'!G1446</f>
        <v>6.0824400000000027</v>
      </c>
      <c r="I1446" s="2">
        <f>'Moving Avg'!H1446</f>
        <v>6.6271199999999988</v>
      </c>
      <c r="J1446" s="6" t="str">
        <f>OBV!F1446</f>
        <v>BULLISH</v>
      </c>
      <c r="K1446" s="6" t="str">
        <f>OBV!G1446</f>
        <v>STRONG</v>
      </c>
      <c r="L1446" s="6" t="str">
        <f>OBV!H1446</f>
        <v>BULLISH DIVERGENCE</v>
      </c>
      <c r="M1446" s="8">
        <f t="shared" si="220"/>
        <v>25</v>
      </c>
      <c r="N1446" s="8">
        <f t="shared" si="221"/>
        <v>0</v>
      </c>
      <c r="O1446" s="8">
        <f t="shared" si="222"/>
        <v>0</v>
      </c>
      <c r="P1446" s="8">
        <f t="shared" si="223"/>
        <v>83</v>
      </c>
      <c r="Q1446" s="9">
        <f t="shared" si="224"/>
        <v>21.2</v>
      </c>
      <c r="R1446" s="9">
        <f t="shared" si="225"/>
        <v>25.75</v>
      </c>
      <c r="S1446" s="9">
        <f t="shared" si="226"/>
        <v>41.1</v>
      </c>
      <c r="T1446" s="9">
        <f t="shared" si="227"/>
        <v>27</v>
      </c>
      <c r="U1446" s="8">
        <f t="shared" si="228"/>
        <v>29.350000000000005</v>
      </c>
      <c r="V1446" s="8">
        <f t="shared" si="229"/>
        <v>28.762500000000003</v>
      </c>
    </row>
    <row r="1447" spans="1:22" ht="13.5" x14ac:dyDescent="0.25">
      <c r="A1447" s="3">
        <f>RSI!A1447</f>
        <v>44118</v>
      </c>
      <c r="B1447" s="2">
        <f>RSI!B1447</f>
        <v>5.6737000000000002</v>
      </c>
      <c r="C1447" s="2">
        <f>RSI!I1447</f>
        <v>38.193834386578985</v>
      </c>
      <c r="D1447" s="2">
        <f>MACD!E1447</f>
        <v>0.11872673994257266</v>
      </c>
      <c r="E1447" s="2">
        <f>MACD!F1447</f>
        <v>9.9317629906859814E-2</v>
      </c>
      <c r="F1447" s="2">
        <f>'Moving Avg'!D1447</f>
        <v>5.7993800000000002</v>
      </c>
      <c r="G1447" s="2">
        <f>'Moving Avg'!F1447</f>
        <v>5.9217950000000004</v>
      </c>
      <c r="H1447" s="2">
        <f>'Moving Avg'!G1447</f>
        <v>6.0739980000000013</v>
      </c>
      <c r="I1447" s="2">
        <f>'Moving Avg'!H1447</f>
        <v>6.6184919999999998</v>
      </c>
      <c r="J1447" s="6" t="str">
        <f>OBV!F1447</f>
        <v>BULLISH</v>
      </c>
      <c r="K1447" s="6" t="str">
        <f>OBV!G1447</f>
        <v>NEUTRAL</v>
      </c>
      <c r="L1447" s="6" t="str">
        <f>OBV!H1447</f>
        <v>BULLISH DIVERGENCE</v>
      </c>
      <c r="M1447" s="8">
        <f t="shared" si="220"/>
        <v>25</v>
      </c>
      <c r="N1447" s="8">
        <f t="shared" si="221"/>
        <v>0</v>
      </c>
      <c r="O1447" s="8">
        <f t="shared" si="222"/>
        <v>0</v>
      </c>
      <c r="P1447" s="8">
        <f t="shared" si="223"/>
        <v>66.5</v>
      </c>
      <c r="Q1447" s="9">
        <f t="shared" si="224"/>
        <v>18.725000000000001</v>
      </c>
      <c r="R1447" s="9">
        <f t="shared" si="225"/>
        <v>21.625</v>
      </c>
      <c r="S1447" s="9">
        <f t="shared" si="226"/>
        <v>33.674999999999997</v>
      </c>
      <c r="T1447" s="9">
        <f t="shared" si="227"/>
        <v>22.875</v>
      </c>
      <c r="U1447" s="8">
        <f t="shared" si="228"/>
        <v>24.675000000000001</v>
      </c>
      <c r="V1447" s="8">
        <f t="shared" si="229"/>
        <v>24.225000000000001</v>
      </c>
    </row>
    <row r="1448" spans="1:22" ht="13.5" x14ac:dyDescent="0.25">
      <c r="A1448" s="3">
        <f>RSI!A1448</f>
        <v>44120</v>
      </c>
      <c r="B1448" s="2">
        <f>RSI!B1448</f>
        <v>5.7675000000000001</v>
      </c>
      <c r="C1448" s="2">
        <f>RSI!I1448</f>
        <v>42.791227950821209</v>
      </c>
      <c r="D1448" s="2">
        <f>MACD!E1448</f>
        <v>9.5051692298453005E-2</v>
      </c>
      <c r="E1448" s="2">
        <f>MACD!F1448</f>
        <v>9.8464442385178458E-2</v>
      </c>
      <c r="F1448" s="2">
        <f>'Moving Avg'!D1448</f>
        <v>5.7918800000000008</v>
      </c>
      <c r="G1448" s="2">
        <f>'Moving Avg'!F1448</f>
        <v>5.90679</v>
      </c>
      <c r="H1448" s="2">
        <f>'Moving Avg'!G1448</f>
        <v>6.067432000000001</v>
      </c>
      <c r="I1448" s="2">
        <f>'Moving Avg'!H1448</f>
        <v>6.6103799999999993</v>
      </c>
      <c r="J1448" s="6" t="str">
        <f>OBV!F1448</f>
        <v>BEARISH</v>
      </c>
      <c r="K1448" s="6" t="str">
        <f>OBV!G1448</f>
        <v>WEAK</v>
      </c>
      <c r="L1448" s="6" t="str">
        <f>OBV!H1448</f>
        <v>CONFIRMED BEARISH</v>
      </c>
      <c r="M1448" s="8">
        <f t="shared" si="220"/>
        <v>25</v>
      </c>
      <c r="N1448" s="8">
        <f t="shared" si="221"/>
        <v>45</v>
      </c>
      <c r="O1448" s="8">
        <f t="shared" si="222"/>
        <v>0</v>
      </c>
      <c r="P1448" s="8">
        <f t="shared" si="223"/>
        <v>0</v>
      </c>
      <c r="Q1448" s="9">
        <f t="shared" si="224"/>
        <v>24.5</v>
      </c>
      <c r="R1448" s="9">
        <f t="shared" si="225"/>
        <v>14</v>
      </c>
      <c r="S1448" s="9">
        <f t="shared" si="226"/>
        <v>10.5</v>
      </c>
      <c r="T1448" s="9">
        <f t="shared" si="227"/>
        <v>17.5</v>
      </c>
      <c r="U1448" s="8">
        <f t="shared" si="228"/>
        <v>16.333333333333332</v>
      </c>
      <c r="V1448" s="8">
        <f t="shared" si="229"/>
        <v>16.625</v>
      </c>
    </row>
    <row r="1449" spans="1:22" ht="13.5" x14ac:dyDescent="0.25">
      <c r="A1449" s="3">
        <f>RSI!A1449</f>
        <v>44123</v>
      </c>
      <c r="B1449" s="2">
        <f>RSI!B1449</f>
        <v>5.7675000000000001</v>
      </c>
      <c r="C1449" s="2">
        <f>RSI!I1449</f>
        <v>42.791227950821217</v>
      </c>
      <c r="D1449" s="2">
        <f>MACD!E1449</f>
        <v>5.0092020300370521E-2</v>
      </c>
      <c r="E1449" s="2">
        <f>MACD!F1449</f>
        <v>8.8789957968216884E-2</v>
      </c>
      <c r="F1449" s="2">
        <f>'Moving Avg'!D1449</f>
        <v>5.7825000000000006</v>
      </c>
      <c r="G1449" s="2">
        <f>'Moving Avg'!F1449</f>
        <v>5.8927199999999997</v>
      </c>
      <c r="H1449" s="2">
        <f>'Moving Avg'!G1449</f>
        <v>6.0593660000000007</v>
      </c>
      <c r="I1449" s="2">
        <f>'Moving Avg'!H1449</f>
        <v>6.6026899999999964</v>
      </c>
      <c r="J1449" s="6" t="str">
        <f>OBV!F1449</f>
        <v>BEARISH</v>
      </c>
      <c r="K1449" s="6" t="str">
        <f>OBV!G1449</f>
        <v>WEAK</v>
      </c>
      <c r="L1449" s="6" t="str">
        <f>OBV!H1449</f>
        <v>CONFIRMED BEARISH</v>
      </c>
      <c r="M1449" s="8">
        <f t="shared" si="220"/>
        <v>25</v>
      </c>
      <c r="N1449" s="8">
        <f t="shared" si="221"/>
        <v>100</v>
      </c>
      <c r="O1449" s="8">
        <f t="shared" si="222"/>
        <v>0</v>
      </c>
      <c r="P1449" s="8">
        <f t="shared" si="223"/>
        <v>0</v>
      </c>
      <c r="Q1449" s="9">
        <f t="shared" si="224"/>
        <v>43.75</v>
      </c>
      <c r="R1449" s="9">
        <f t="shared" si="225"/>
        <v>25</v>
      </c>
      <c r="S1449" s="9">
        <f t="shared" si="226"/>
        <v>18.75</v>
      </c>
      <c r="T1449" s="9">
        <f t="shared" si="227"/>
        <v>31.25</v>
      </c>
      <c r="U1449" s="8">
        <f t="shared" si="228"/>
        <v>29.166666666666668</v>
      </c>
      <c r="V1449" s="8">
        <f t="shared" si="229"/>
        <v>29.6875</v>
      </c>
    </row>
    <row r="1450" spans="1:22" ht="13.5" x14ac:dyDescent="0.25">
      <c r="A1450" s="3">
        <f>RSI!A1450</f>
        <v>44124</v>
      </c>
      <c r="B1450" s="2">
        <f>RSI!B1450</f>
        <v>5.6081000000000003</v>
      </c>
      <c r="C1450" s="2">
        <f>RSI!I1450</f>
        <v>37.320092804450603</v>
      </c>
      <c r="D1450" s="2">
        <f>MACD!E1450</f>
        <v>4.7898636024945596E-2</v>
      </c>
      <c r="E1450" s="2">
        <f>MACD!F1450</f>
        <v>8.0611693579562632E-2</v>
      </c>
      <c r="F1450" s="2">
        <f>'Moving Avg'!D1450</f>
        <v>5.7412400000000003</v>
      </c>
      <c r="G1450" s="2">
        <f>'Moving Avg'!F1450</f>
        <v>5.8730250000000002</v>
      </c>
      <c r="H1450" s="2">
        <f>'Moving Avg'!G1450</f>
        <v>6.0507379999999999</v>
      </c>
      <c r="I1450" s="2">
        <f>'Moving Avg'!H1450</f>
        <v>6.5936869999999965</v>
      </c>
      <c r="J1450" s="6" t="str">
        <f>OBV!F1450</f>
        <v>BEARISH</v>
      </c>
      <c r="K1450" s="6" t="str">
        <f>OBV!G1450</f>
        <v>WEAK</v>
      </c>
      <c r="L1450" s="6" t="str">
        <f>OBV!H1450</f>
        <v>CONFIRMED BEARISH</v>
      </c>
      <c r="M1450" s="8">
        <f t="shared" si="220"/>
        <v>25</v>
      </c>
      <c r="N1450" s="8">
        <f t="shared" si="221"/>
        <v>100</v>
      </c>
      <c r="O1450" s="8">
        <f t="shared" si="222"/>
        <v>0</v>
      </c>
      <c r="P1450" s="8">
        <f t="shared" si="223"/>
        <v>0</v>
      </c>
      <c r="Q1450" s="9">
        <f t="shared" si="224"/>
        <v>43.75</v>
      </c>
      <c r="R1450" s="9">
        <f t="shared" si="225"/>
        <v>25</v>
      </c>
      <c r="S1450" s="9">
        <f t="shared" si="226"/>
        <v>18.75</v>
      </c>
      <c r="T1450" s="9">
        <f t="shared" si="227"/>
        <v>31.25</v>
      </c>
      <c r="U1450" s="8">
        <f t="shared" si="228"/>
        <v>29.166666666666668</v>
      </c>
      <c r="V1450" s="8">
        <f t="shared" si="229"/>
        <v>29.6875</v>
      </c>
    </row>
    <row r="1451" spans="1:22" ht="13.5" x14ac:dyDescent="0.25">
      <c r="A1451" s="3">
        <f>RSI!A1451</f>
        <v>44125</v>
      </c>
      <c r="B1451" s="2">
        <f>RSI!B1451</f>
        <v>5.7769000000000004</v>
      </c>
      <c r="C1451" s="2">
        <f>RSI!I1451</f>
        <v>45.296488769162806</v>
      </c>
      <c r="D1451" s="2">
        <f>MACD!E1451</f>
        <v>5.8466797791777658E-2</v>
      </c>
      <c r="E1451" s="2">
        <f>MACD!F1451</f>
        <v>7.6182714422005637E-2</v>
      </c>
      <c r="F1451" s="2">
        <f>'Moving Avg'!D1451</f>
        <v>5.7187400000000004</v>
      </c>
      <c r="G1451" s="2">
        <f>'Moving Avg'!F1451</f>
        <v>5.8617700000000008</v>
      </c>
      <c r="H1451" s="2">
        <f>'Moving Avg'!G1451</f>
        <v>6.0443600000000002</v>
      </c>
      <c r="I1451" s="2">
        <f>'Moving Avg'!H1451</f>
        <v>6.5859969999999972</v>
      </c>
      <c r="J1451" s="6" t="str">
        <f>OBV!F1451</f>
        <v>BEARISH</v>
      </c>
      <c r="K1451" s="6" t="str">
        <f>OBV!G1451</f>
        <v>WEAK</v>
      </c>
      <c r="L1451" s="6" t="str">
        <f>OBV!H1451</f>
        <v>CONFIRMED BEARISH</v>
      </c>
      <c r="M1451" s="8">
        <f t="shared" si="220"/>
        <v>25</v>
      </c>
      <c r="N1451" s="8">
        <f t="shared" si="221"/>
        <v>45</v>
      </c>
      <c r="O1451" s="8">
        <f t="shared" si="222"/>
        <v>0</v>
      </c>
      <c r="P1451" s="8">
        <f t="shared" si="223"/>
        <v>0</v>
      </c>
      <c r="Q1451" s="9">
        <f t="shared" si="224"/>
        <v>24.5</v>
      </c>
      <c r="R1451" s="9">
        <f t="shared" si="225"/>
        <v>14</v>
      </c>
      <c r="S1451" s="9">
        <f t="shared" si="226"/>
        <v>10.5</v>
      </c>
      <c r="T1451" s="9">
        <f t="shared" si="227"/>
        <v>17.5</v>
      </c>
      <c r="U1451" s="8">
        <f t="shared" si="228"/>
        <v>16.333333333333332</v>
      </c>
      <c r="V1451" s="8">
        <f t="shared" si="229"/>
        <v>16.625</v>
      </c>
    </row>
    <row r="1452" spans="1:22" ht="13.5" x14ac:dyDescent="0.25">
      <c r="A1452" s="3">
        <f>RSI!A1452</f>
        <v>44126</v>
      </c>
      <c r="B1452" s="2">
        <f>RSI!B1452</f>
        <v>5.6174999999999997</v>
      </c>
      <c r="C1452" s="2">
        <f>RSI!I1452</f>
        <v>40.106211506880896</v>
      </c>
      <c r="D1452" s="2">
        <f>MACD!E1452</f>
        <v>5.2503200340813905E-2</v>
      </c>
      <c r="E1452" s="2">
        <f>MACD!F1452</f>
        <v>7.1446811605767296E-2</v>
      </c>
      <c r="F1452" s="2">
        <f>'Moving Avg'!D1452</f>
        <v>5.7075000000000005</v>
      </c>
      <c r="G1452" s="2">
        <f>'Moving Avg'!F1452</f>
        <v>5.8402000000000003</v>
      </c>
      <c r="H1452" s="2">
        <f>'Moving Avg'!G1452</f>
        <v>6.0376080000000014</v>
      </c>
      <c r="I1452" s="2">
        <f>'Moving Avg'!H1452</f>
        <v>6.5775099999999984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  <c r="M1452" s="8">
        <f t="shared" si="220"/>
        <v>25</v>
      </c>
      <c r="N1452" s="8">
        <f t="shared" si="221"/>
        <v>45</v>
      </c>
      <c r="O1452" s="8">
        <f t="shared" si="222"/>
        <v>0</v>
      </c>
      <c r="P1452" s="8">
        <f t="shared" si="223"/>
        <v>16.5</v>
      </c>
      <c r="Q1452" s="9">
        <f t="shared" si="224"/>
        <v>26.975000000000001</v>
      </c>
      <c r="R1452" s="9">
        <f t="shared" si="225"/>
        <v>18.125</v>
      </c>
      <c r="S1452" s="9">
        <f t="shared" si="226"/>
        <v>17.925000000000001</v>
      </c>
      <c r="T1452" s="9">
        <f t="shared" si="227"/>
        <v>21.625</v>
      </c>
      <c r="U1452" s="8">
        <f t="shared" si="228"/>
        <v>21.008333333333336</v>
      </c>
      <c r="V1452" s="8">
        <f t="shared" si="229"/>
        <v>21.162500000000001</v>
      </c>
    </row>
    <row r="1453" spans="1:22" ht="13.5" x14ac:dyDescent="0.25">
      <c r="A1453" s="3">
        <f>RSI!A1453</f>
        <v>44127</v>
      </c>
      <c r="B1453" s="2">
        <f>RSI!B1453</f>
        <v>5.7580999999999998</v>
      </c>
      <c r="C1453" s="2">
        <f>RSI!I1453</f>
        <v>45.985418153513805</v>
      </c>
      <c r="D1453" s="2">
        <f>MACD!E1453</f>
        <v>4.2957325410961644E-2</v>
      </c>
      <c r="E1453" s="2">
        <f>MACD!F1453</f>
        <v>6.574891436680616E-2</v>
      </c>
      <c r="F1453" s="2">
        <f>'Moving Avg'!D1453</f>
        <v>5.7056199999999997</v>
      </c>
      <c r="G1453" s="2">
        <f>'Moving Avg'!F1453</f>
        <v>5.8186299999999997</v>
      </c>
      <c r="H1453" s="2">
        <f>'Moving Avg'!G1453</f>
        <v>6.0312300000000016</v>
      </c>
      <c r="I1453" s="2">
        <f>'Moving Avg'!H1453</f>
        <v>6.5694444999999986</v>
      </c>
      <c r="J1453" s="6" t="str">
        <f>OBV!F1453</f>
        <v>BEARISH</v>
      </c>
      <c r="K1453" s="6" t="str">
        <f>OBV!G1453</f>
        <v>WEAK</v>
      </c>
      <c r="L1453" s="6" t="str">
        <f>OBV!H1453</f>
        <v>CONFIRMED BEARISH</v>
      </c>
      <c r="M1453" s="8">
        <f t="shared" si="220"/>
        <v>25</v>
      </c>
      <c r="N1453" s="8">
        <f t="shared" si="221"/>
        <v>100</v>
      </c>
      <c r="O1453" s="8">
        <f t="shared" si="222"/>
        <v>0</v>
      </c>
      <c r="P1453" s="8">
        <f t="shared" si="223"/>
        <v>0</v>
      </c>
      <c r="Q1453" s="9">
        <f t="shared" si="224"/>
        <v>43.75</v>
      </c>
      <c r="R1453" s="9">
        <f t="shared" si="225"/>
        <v>25</v>
      </c>
      <c r="S1453" s="9">
        <f t="shared" si="226"/>
        <v>18.75</v>
      </c>
      <c r="T1453" s="9">
        <f t="shared" si="227"/>
        <v>31.25</v>
      </c>
      <c r="U1453" s="8">
        <f t="shared" si="228"/>
        <v>29.166666666666668</v>
      </c>
      <c r="V1453" s="8">
        <f t="shared" si="229"/>
        <v>29.6875</v>
      </c>
    </row>
    <row r="1454" spans="1:22" ht="13.5" x14ac:dyDescent="0.25">
      <c r="A1454" s="3">
        <f>RSI!A1454</f>
        <v>44130</v>
      </c>
      <c r="B1454" s="2">
        <f>RSI!B1454</f>
        <v>5.7580999999999998</v>
      </c>
      <c r="C1454" s="2">
        <f>RSI!I1454</f>
        <v>45.985418153513812</v>
      </c>
      <c r="D1454" s="2">
        <f>MACD!E1454</f>
        <v>3.6969448182035514E-2</v>
      </c>
      <c r="E1454" s="2">
        <f>MACD!F1454</f>
        <v>5.9993021129852032E-2</v>
      </c>
      <c r="F1454" s="2">
        <f>'Moving Avg'!D1454</f>
        <v>5.7037399999999998</v>
      </c>
      <c r="G1454" s="2">
        <f>'Moving Avg'!F1454</f>
        <v>5.8059649999999987</v>
      </c>
      <c r="H1454" s="2">
        <f>'Moving Avg'!G1454</f>
        <v>6.0241020000000018</v>
      </c>
      <c r="I1454" s="2">
        <f>'Moving Avg'!H1454</f>
        <v>6.561426</v>
      </c>
      <c r="J1454" s="6" t="str">
        <f>OBV!F1454</f>
        <v>BEARISH</v>
      </c>
      <c r="K1454" s="6" t="str">
        <f>OBV!G1454</f>
        <v>WEAK</v>
      </c>
      <c r="L1454" s="6" t="str">
        <f>OBV!H1454</f>
        <v>CONFIRMED BEARISH</v>
      </c>
      <c r="M1454" s="8">
        <f t="shared" si="220"/>
        <v>25</v>
      </c>
      <c r="N1454" s="8">
        <f t="shared" si="221"/>
        <v>100</v>
      </c>
      <c r="O1454" s="8">
        <f t="shared" si="222"/>
        <v>0</v>
      </c>
      <c r="P1454" s="8">
        <f t="shared" si="223"/>
        <v>0</v>
      </c>
      <c r="Q1454" s="9">
        <f t="shared" si="224"/>
        <v>43.75</v>
      </c>
      <c r="R1454" s="9">
        <f t="shared" si="225"/>
        <v>25</v>
      </c>
      <c r="S1454" s="9">
        <f t="shared" si="226"/>
        <v>18.75</v>
      </c>
      <c r="T1454" s="9">
        <f t="shared" si="227"/>
        <v>31.25</v>
      </c>
      <c r="U1454" s="8">
        <f t="shared" si="228"/>
        <v>29.166666666666668</v>
      </c>
      <c r="V1454" s="8">
        <f t="shared" si="229"/>
        <v>29.6875</v>
      </c>
    </row>
    <row r="1455" spans="1:22" ht="13.5" x14ac:dyDescent="0.25">
      <c r="A1455" s="3">
        <f>RSI!A1455</f>
        <v>44131</v>
      </c>
      <c r="B1455" s="2">
        <f>RSI!B1455</f>
        <v>5.7580999999999998</v>
      </c>
      <c r="C1455" s="2">
        <f>RSI!I1455</f>
        <v>45.985418153513812</v>
      </c>
      <c r="D1455" s="2">
        <f>MACD!E1455</f>
        <v>3.2498382567553996E-2</v>
      </c>
      <c r="E1455" s="2">
        <f>MACD!F1455</f>
        <v>5.4494093417392427E-2</v>
      </c>
      <c r="F1455" s="2">
        <f>'Moving Avg'!D1455</f>
        <v>5.7337399999999992</v>
      </c>
      <c r="G1455" s="2">
        <f>'Moving Avg'!F1455</f>
        <v>5.7932999999999986</v>
      </c>
      <c r="H1455" s="2">
        <f>'Moving Avg'!G1455</f>
        <v>6.0164120000000025</v>
      </c>
      <c r="I1455" s="2">
        <f>'Moving Avg'!H1455</f>
        <v>6.5543454999999993</v>
      </c>
      <c r="J1455" s="6" t="str">
        <f>OBV!F1455</f>
        <v>BEARISH</v>
      </c>
      <c r="K1455" s="6" t="str">
        <f>OBV!G1455</f>
        <v>NEUTRAL</v>
      </c>
      <c r="L1455" s="6" t="str">
        <f>OBV!H1455</f>
        <v>BEARISH DIVERGENCE</v>
      </c>
      <c r="M1455" s="8">
        <f t="shared" si="220"/>
        <v>25</v>
      </c>
      <c r="N1455" s="8">
        <f t="shared" si="221"/>
        <v>100</v>
      </c>
      <c r="O1455" s="8">
        <f t="shared" si="222"/>
        <v>0</v>
      </c>
      <c r="P1455" s="8">
        <f t="shared" si="223"/>
        <v>16.5</v>
      </c>
      <c r="Q1455" s="9">
        <f t="shared" si="224"/>
        <v>46.225000000000001</v>
      </c>
      <c r="R1455" s="9">
        <f t="shared" si="225"/>
        <v>29.125</v>
      </c>
      <c r="S1455" s="9">
        <f t="shared" si="226"/>
        <v>26.175000000000001</v>
      </c>
      <c r="T1455" s="9">
        <f t="shared" si="227"/>
        <v>35.375</v>
      </c>
      <c r="U1455" s="8">
        <f t="shared" si="228"/>
        <v>33.841666666666661</v>
      </c>
      <c r="V1455" s="8">
        <f t="shared" si="229"/>
        <v>34.224999999999994</v>
      </c>
    </row>
    <row r="1456" spans="1:22" ht="13.5" x14ac:dyDescent="0.25">
      <c r="A1456" s="3">
        <f>RSI!A1456</f>
        <v>44132</v>
      </c>
      <c r="B1456" s="2">
        <f>RSI!B1456</f>
        <v>5.7580999999999998</v>
      </c>
      <c r="C1456" s="2">
        <f>RSI!I1456</f>
        <v>45.985418153513812</v>
      </c>
      <c r="D1456" s="2">
        <f>MACD!E1456</f>
        <v>4.0805115974241524E-2</v>
      </c>
      <c r="E1456" s="2">
        <f>MACD!F1456</f>
        <v>5.1756297928762254E-2</v>
      </c>
      <c r="F1456" s="2">
        <f>'Moving Avg'!D1456</f>
        <v>5.7299799999999994</v>
      </c>
      <c r="G1456" s="2">
        <f>'Moving Avg'!F1456</f>
        <v>5.7792300000000001</v>
      </c>
      <c r="H1456" s="2">
        <f>'Moving Avg'!G1456</f>
        <v>6.0087220000000023</v>
      </c>
      <c r="I1456" s="2">
        <f>'Moving Avg'!H1456</f>
        <v>6.5477804999999991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45</v>
      </c>
      <c r="O1456" s="8">
        <f t="shared" si="222"/>
        <v>0</v>
      </c>
      <c r="P1456" s="8">
        <f t="shared" si="223"/>
        <v>16.5</v>
      </c>
      <c r="Q1456" s="9">
        <f t="shared" si="224"/>
        <v>26.975000000000001</v>
      </c>
      <c r="R1456" s="9">
        <f t="shared" si="225"/>
        <v>18.125</v>
      </c>
      <c r="S1456" s="9">
        <f t="shared" si="226"/>
        <v>17.925000000000001</v>
      </c>
      <c r="T1456" s="9">
        <f t="shared" si="227"/>
        <v>21.625</v>
      </c>
      <c r="U1456" s="8">
        <f t="shared" si="228"/>
        <v>21.008333333333336</v>
      </c>
      <c r="V1456" s="8">
        <f t="shared" si="229"/>
        <v>21.162500000000001</v>
      </c>
    </row>
    <row r="1457" spans="1:22" ht="13.5" x14ac:dyDescent="0.25">
      <c r="A1457" s="3">
        <f>RSI!A1457</f>
        <v>44134</v>
      </c>
      <c r="B1457" s="2">
        <f>RSI!B1457</f>
        <v>5.7580999999999998</v>
      </c>
      <c r="C1457" s="2">
        <f>RSI!I1457</f>
        <v>45.985418153513812</v>
      </c>
      <c r="D1457" s="2">
        <f>MACD!E1457</f>
        <v>1.5159905783193928E-2</v>
      </c>
      <c r="E1457" s="2">
        <f>MACD!F1457</f>
        <v>4.4437019499648595E-2</v>
      </c>
      <c r="F1457" s="2">
        <f>'Moving Avg'!D1457</f>
        <v>5.7580999999999998</v>
      </c>
      <c r="G1457" s="2">
        <f>'Moving Avg'!F1457</f>
        <v>5.767034999999999</v>
      </c>
      <c r="H1457" s="2">
        <f>'Moving Avg'!G1457</f>
        <v>6.0006560000000038</v>
      </c>
      <c r="I1457" s="2">
        <f>'Moving Avg'!H1457</f>
        <v>6.5393399999999993</v>
      </c>
      <c r="J1457" s="6" t="str">
        <f>OBV!F1457</f>
        <v>BULLISH</v>
      </c>
      <c r="K1457" s="6" t="str">
        <f>OBV!G1457</f>
        <v>NEUTRAL</v>
      </c>
      <c r="L1457" s="6" t="str">
        <f>OBV!H1457</f>
        <v>CONFIRMED BULLISH</v>
      </c>
      <c r="M1457" s="8">
        <f t="shared" si="220"/>
        <v>25</v>
      </c>
      <c r="N1457" s="8">
        <f t="shared" si="221"/>
        <v>100</v>
      </c>
      <c r="O1457" s="8">
        <f t="shared" si="222"/>
        <v>0</v>
      </c>
      <c r="P1457" s="8">
        <f t="shared" si="223"/>
        <v>83.5</v>
      </c>
      <c r="Q1457" s="9">
        <f t="shared" si="224"/>
        <v>56.274999999999999</v>
      </c>
      <c r="R1457" s="9">
        <f t="shared" si="225"/>
        <v>45.875</v>
      </c>
      <c r="S1457" s="9">
        <f t="shared" si="226"/>
        <v>56.325000000000003</v>
      </c>
      <c r="T1457" s="9">
        <f t="shared" si="227"/>
        <v>52.125</v>
      </c>
      <c r="U1457" s="8">
        <f t="shared" si="228"/>
        <v>52.82500000000001</v>
      </c>
      <c r="V1457" s="8">
        <f t="shared" si="229"/>
        <v>52.650000000000006</v>
      </c>
    </row>
    <row r="1458" spans="1:22" ht="13.5" x14ac:dyDescent="0.25">
      <c r="A1458" s="3">
        <f>RSI!A1458</f>
        <v>44137</v>
      </c>
      <c r="B1458" s="2">
        <f>RSI!B1458</f>
        <v>5.6269</v>
      </c>
      <c r="C1458" s="2">
        <f>RSI!I1458</f>
        <v>40.598735626528018</v>
      </c>
      <c r="D1458" s="2">
        <f>MACD!E1458</f>
        <v>1.8082206564757897E-2</v>
      </c>
      <c r="E1458" s="2">
        <f>MACD!F1458</f>
        <v>3.9166056912670458E-2</v>
      </c>
      <c r="F1458" s="2">
        <f>'Moving Avg'!D1458</f>
        <v>5.7318599999999993</v>
      </c>
      <c r="G1458" s="2">
        <f>'Moving Avg'!F1458</f>
        <v>5.7571899999999996</v>
      </c>
      <c r="H1458" s="2">
        <f>'Moving Avg'!G1458</f>
        <v>5.9899660000000026</v>
      </c>
      <c r="I1458" s="2">
        <f>'Moving Avg'!H1458</f>
        <v>6.5302435000000001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25</v>
      </c>
      <c r="N1458" s="8">
        <f t="shared" si="221"/>
        <v>100</v>
      </c>
      <c r="O1458" s="8">
        <f t="shared" si="222"/>
        <v>0</v>
      </c>
      <c r="P1458" s="8">
        <f t="shared" si="223"/>
        <v>16.5</v>
      </c>
      <c r="Q1458" s="9">
        <f t="shared" si="224"/>
        <v>46.225000000000001</v>
      </c>
      <c r="R1458" s="9">
        <f t="shared" si="225"/>
        <v>29.125</v>
      </c>
      <c r="S1458" s="9">
        <f t="shared" si="226"/>
        <v>26.175000000000001</v>
      </c>
      <c r="T1458" s="9">
        <f t="shared" si="227"/>
        <v>35.375</v>
      </c>
      <c r="U1458" s="8">
        <f t="shared" si="228"/>
        <v>33.841666666666661</v>
      </c>
      <c r="V1458" s="8">
        <f t="shared" si="229"/>
        <v>34.224999999999994</v>
      </c>
    </row>
    <row r="1459" spans="1:22" ht="13.5" x14ac:dyDescent="0.25">
      <c r="A1459" s="3">
        <f>RSI!A1459</f>
        <v>44138</v>
      </c>
      <c r="B1459" s="2">
        <f>RSI!B1459</f>
        <v>5.6269</v>
      </c>
      <c r="C1459" s="2">
        <f>RSI!I1459</f>
        <v>40.598735626528018</v>
      </c>
      <c r="D1459" s="2">
        <f>MACD!E1459</f>
        <v>2.1767972629347376E-2</v>
      </c>
      <c r="E1459" s="2">
        <f>MACD!F1459</f>
        <v>3.5686440056005846E-2</v>
      </c>
      <c r="F1459" s="2">
        <f>'Moving Avg'!D1459</f>
        <v>5.7056199999999997</v>
      </c>
      <c r="G1459" s="2">
        <f>'Moving Avg'!F1459</f>
        <v>5.7557850000000013</v>
      </c>
      <c r="H1459" s="2">
        <f>'Moving Avg'!G1459</f>
        <v>5.9790880000000026</v>
      </c>
      <c r="I1459" s="2">
        <f>'Moving Avg'!H1459</f>
        <v>6.520397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25</v>
      </c>
      <c r="N1459" s="8">
        <f t="shared" si="221"/>
        <v>45</v>
      </c>
      <c r="O1459" s="8">
        <f t="shared" si="222"/>
        <v>0</v>
      </c>
      <c r="P1459" s="8">
        <f t="shared" si="223"/>
        <v>16.5</v>
      </c>
      <c r="Q1459" s="9">
        <f t="shared" si="224"/>
        <v>26.975000000000001</v>
      </c>
      <c r="R1459" s="9">
        <f t="shared" si="225"/>
        <v>18.125</v>
      </c>
      <c r="S1459" s="9">
        <f t="shared" si="226"/>
        <v>17.925000000000001</v>
      </c>
      <c r="T1459" s="9">
        <f t="shared" si="227"/>
        <v>21.625</v>
      </c>
      <c r="U1459" s="8">
        <f t="shared" si="228"/>
        <v>21.008333333333336</v>
      </c>
      <c r="V1459" s="8">
        <f t="shared" si="229"/>
        <v>21.162500000000001</v>
      </c>
    </row>
    <row r="1460" spans="1:22" ht="13.5" x14ac:dyDescent="0.25">
      <c r="A1460" s="3">
        <f>RSI!A1460</f>
        <v>44139</v>
      </c>
      <c r="B1460" s="2">
        <f>RSI!B1460</f>
        <v>5.4580000000000002</v>
      </c>
      <c r="C1460" s="2">
        <f>RSI!I1460</f>
        <v>34.555333292964562</v>
      </c>
      <c r="D1460" s="2">
        <f>MACD!E1460</f>
        <v>1.3997926410671546E-2</v>
      </c>
      <c r="E1460" s="2">
        <f>MACD!F1460</f>
        <v>3.1348737326938991E-2</v>
      </c>
      <c r="F1460" s="2">
        <f>'Moving Avg'!D1460</f>
        <v>5.6456</v>
      </c>
      <c r="G1460" s="2">
        <f>'Moving Avg'!F1460</f>
        <v>5.738435</v>
      </c>
      <c r="H1460" s="2">
        <f>'Moving Avg'!G1460</f>
        <v>5.9653960000000028</v>
      </c>
      <c r="I1460" s="2">
        <f>'Moving Avg'!H1460</f>
        <v>6.5099400000000003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25</v>
      </c>
      <c r="N1460" s="8">
        <f t="shared" si="221"/>
        <v>45</v>
      </c>
      <c r="O1460" s="8">
        <f t="shared" si="222"/>
        <v>0</v>
      </c>
      <c r="P1460" s="8">
        <f t="shared" si="223"/>
        <v>16.5</v>
      </c>
      <c r="Q1460" s="9">
        <f t="shared" si="224"/>
        <v>26.975000000000001</v>
      </c>
      <c r="R1460" s="9">
        <f t="shared" si="225"/>
        <v>18.125</v>
      </c>
      <c r="S1460" s="9">
        <f t="shared" si="226"/>
        <v>17.925000000000001</v>
      </c>
      <c r="T1460" s="9">
        <f t="shared" si="227"/>
        <v>21.625</v>
      </c>
      <c r="U1460" s="8">
        <f t="shared" si="228"/>
        <v>21.008333333333336</v>
      </c>
      <c r="V1460" s="8">
        <f t="shared" si="229"/>
        <v>21.162500000000001</v>
      </c>
    </row>
    <row r="1461" spans="1:22" ht="13.5" x14ac:dyDescent="0.25">
      <c r="A1461" s="3">
        <f>RSI!A1461</f>
        <v>44140</v>
      </c>
      <c r="B1461" s="2">
        <f>RSI!B1461</f>
        <v>5.4862000000000002</v>
      </c>
      <c r="C1461" s="2">
        <f>RSI!I1461</f>
        <v>36.261322157432041</v>
      </c>
      <c r="D1461" s="2">
        <f>MACD!E1461</f>
        <v>3.3341646023838933E-2</v>
      </c>
      <c r="E1461" s="2">
        <f>MACD!F1461</f>
        <v>3.1747319066318981E-2</v>
      </c>
      <c r="F1461" s="2">
        <f>'Moving Avg'!D1461</f>
        <v>5.5912200000000007</v>
      </c>
      <c r="G1461" s="2">
        <f>'Moving Avg'!F1461</f>
        <v>5.7149899999999993</v>
      </c>
      <c r="H1461" s="2">
        <f>'Moving Avg'!G1461</f>
        <v>5.9567680000000029</v>
      </c>
      <c r="I1461" s="2">
        <f>'Moving Avg'!H1461</f>
        <v>6.4998584999999993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0</v>
      </c>
      <c r="O1461" s="8">
        <f t="shared" si="222"/>
        <v>0</v>
      </c>
      <c r="P1461" s="8">
        <f t="shared" si="223"/>
        <v>16.5</v>
      </c>
      <c r="Q1461" s="9">
        <f t="shared" si="224"/>
        <v>11.225</v>
      </c>
      <c r="R1461" s="9">
        <f t="shared" si="225"/>
        <v>9.125</v>
      </c>
      <c r="S1461" s="9">
        <f t="shared" si="226"/>
        <v>11.175000000000001</v>
      </c>
      <c r="T1461" s="9">
        <f t="shared" si="227"/>
        <v>10.375</v>
      </c>
      <c r="U1461" s="8">
        <f t="shared" si="228"/>
        <v>10.508333333333335</v>
      </c>
      <c r="V1461" s="8">
        <f t="shared" si="229"/>
        <v>10.475000000000001</v>
      </c>
    </row>
    <row r="1462" spans="1:22" ht="13.5" x14ac:dyDescent="0.25">
      <c r="A1462" s="3">
        <f>RSI!A1462</f>
        <v>44141</v>
      </c>
      <c r="B1462" s="2">
        <f>RSI!B1462</f>
        <v>5.6174999999999997</v>
      </c>
      <c r="C1462" s="2">
        <f>RSI!I1462</f>
        <v>43.629410275791265</v>
      </c>
      <c r="D1462" s="2">
        <f>MACD!E1462</f>
        <v>1.7180837788868253E-2</v>
      </c>
      <c r="E1462" s="2">
        <f>MACD!F1462</f>
        <v>2.8834022810828835E-2</v>
      </c>
      <c r="F1462" s="2">
        <f>'Moving Avg'!D1462</f>
        <v>5.5631000000000004</v>
      </c>
      <c r="G1462" s="2">
        <f>'Moving Avg'!F1462</f>
        <v>5.70702</v>
      </c>
      <c r="H1462" s="2">
        <f>'Moving Avg'!G1462</f>
        <v>5.9473900000000022</v>
      </c>
      <c r="I1462" s="2">
        <f>'Moving Avg'!H1462</f>
        <v>6.4903399999999998</v>
      </c>
      <c r="J1462" s="6" t="str">
        <f>OBV!F1462</f>
        <v>BULLISH</v>
      </c>
      <c r="K1462" s="6" t="str">
        <f>OBV!G1462</f>
        <v>STRONG</v>
      </c>
      <c r="L1462" s="6" t="str">
        <f>OBV!H1462</f>
        <v>BULLISH DIVERGENCE</v>
      </c>
      <c r="M1462" s="8">
        <f t="shared" si="220"/>
        <v>25</v>
      </c>
      <c r="N1462" s="8">
        <f t="shared" si="221"/>
        <v>45</v>
      </c>
      <c r="O1462" s="8">
        <f t="shared" si="222"/>
        <v>0</v>
      </c>
      <c r="P1462" s="8">
        <f t="shared" si="223"/>
        <v>83</v>
      </c>
      <c r="Q1462" s="9">
        <f t="shared" si="224"/>
        <v>36.950000000000003</v>
      </c>
      <c r="R1462" s="9">
        <f t="shared" si="225"/>
        <v>34.75</v>
      </c>
      <c r="S1462" s="9">
        <f t="shared" si="226"/>
        <v>47.85</v>
      </c>
      <c r="T1462" s="9">
        <f t="shared" si="227"/>
        <v>38.25</v>
      </c>
      <c r="U1462" s="8">
        <f t="shared" si="228"/>
        <v>39.85</v>
      </c>
      <c r="V1462" s="8">
        <f t="shared" si="229"/>
        <v>39.450000000000003</v>
      </c>
    </row>
    <row r="1463" spans="1:22" ht="13.5" x14ac:dyDescent="0.25">
      <c r="A1463" s="3">
        <f>RSI!A1463</f>
        <v>44144</v>
      </c>
      <c r="B1463" s="2">
        <f>RSI!B1463</f>
        <v>5.4673999999999996</v>
      </c>
      <c r="C1463" s="2">
        <f>RSI!I1463</f>
        <v>38.193833211591276</v>
      </c>
      <c r="D1463" s="2">
        <f>MACD!E1463</f>
        <v>3.7072730621425798E-2</v>
      </c>
      <c r="E1463" s="2">
        <f>MACD!F1463</f>
        <v>3.0481764372948229E-2</v>
      </c>
      <c r="F1463" s="2">
        <f>'Moving Avg'!D1463</f>
        <v>5.5312000000000001</v>
      </c>
      <c r="G1463" s="2">
        <f>'Moving Avg'!F1463</f>
        <v>5.6901399999999995</v>
      </c>
      <c r="H1463" s="2">
        <f>'Moving Avg'!G1463</f>
        <v>5.9301340000000025</v>
      </c>
      <c r="I1463" s="2">
        <f>'Moving Avg'!H1463</f>
        <v>6.4801645000000008</v>
      </c>
      <c r="J1463" s="6" t="str">
        <f>OBV!F1463</f>
        <v>BULLISH</v>
      </c>
      <c r="K1463" s="6" t="str">
        <f>OBV!G1463</f>
        <v>STRONG</v>
      </c>
      <c r="L1463" s="6" t="str">
        <f>OBV!H1463</f>
        <v>BULLISH DIVERGENCE</v>
      </c>
      <c r="M1463" s="8">
        <f t="shared" si="220"/>
        <v>25</v>
      </c>
      <c r="N1463" s="8">
        <f t="shared" si="221"/>
        <v>0</v>
      </c>
      <c r="O1463" s="8">
        <f t="shared" si="222"/>
        <v>0</v>
      </c>
      <c r="P1463" s="8">
        <f t="shared" si="223"/>
        <v>83</v>
      </c>
      <c r="Q1463" s="9">
        <f t="shared" si="224"/>
        <v>21.2</v>
      </c>
      <c r="R1463" s="9">
        <f t="shared" si="225"/>
        <v>25.75</v>
      </c>
      <c r="S1463" s="9">
        <f t="shared" si="226"/>
        <v>41.1</v>
      </c>
      <c r="T1463" s="9">
        <f t="shared" si="227"/>
        <v>27</v>
      </c>
      <c r="U1463" s="8">
        <f t="shared" si="228"/>
        <v>29.350000000000005</v>
      </c>
      <c r="V1463" s="8">
        <f t="shared" si="229"/>
        <v>28.762500000000003</v>
      </c>
    </row>
    <row r="1464" spans="1:22" ht="13.5" x14ac:dyDescent="0.25">
      <c r="A1464" s="3">
        <f>RSI!A1464</f>
        <v>44145</v>
      </c>
      <c r="B1464" s="2">
        <f>RSI!B1464</f>
        <v>5.6174999999999997</v>
      </c>
      <c r="C1464" s="2">
        <f>RSI!I1464</f>
        <v>45.505311169600859</v>
      </c>
      <c r="D1464" s="2">
        <f>MACD!E1464</f>
        <v>4.4429367676888987E-2</v>
      </c>
      <c r="E1464" s="2">
        <f>MACD!F1464</f>
        <v>3.3271285033736386E-2</v>
      </c>
      <c r="F1464" s="2">
        <f>'Moving Avg'!D1464</f>
        <v>5.5293200000000002</v>
      </c>
      <c r="G1464" s="2">
        <f>'Moving Avg'!F1464</f>
        <v>5.680295000000001</v>
      </c>
      <c r="H1464" s="2">
        <f>'Moving Avg'!G1464</f>
        <v>5.9121280000000027</v>
      </c>
      <c r="I1464" s="2">
        <f>'Moving Avg'!H1464</f>
        <v>6.4707395000000023</v>
      </c>
      <c r="J1464" s="6" t="str">
        <f>OBV!F1464</f>
        <v>BULLISH</v>
      </c>
      <c r="K1464" s="6" t="str">
        <f>OBV!G1464</f>
        <v>STRONG</v>
      </c>
      <c r="L1464" s="6" t="str">
        <f>OBV!H1464</f>
        <v>BULLISH DIVERGENCE</v>
      </c>
      <c r="M1464" s="8">
        <f t="shared" si="220"/>
        <v>25</v>
      </c>
      <c r="N1464" s="8">
        <f t="shared" si="221"/>
        <v>0</v>
      </c>
      <c r="O1464" s="8">
        <f t="shared" si="222"/>
        <v>0</v>
      </c>
      <c r="P1464" s="8">
        <f t="shared" si="223"/>
        <v>83</v>
      </c>
      <c r="Q1464" s="9">
        <f t="shared" si="224"/>
        <v>21.2</v>
      </c>
      <c r="R1464" s="9">
        <f t="shared" si="225"/>
        <v>25.75</v>
      </c>
      <c r="S1464" s="9">
        <f t="shared" si="226"/>
        <v>41.1</v>
      </c>
      <c r="T1464" s="9">
        <f t="shared" si="227"/>
        <v>27</v>
      </c>
      <c r="U1464" s="8">
        <f t="shared" si="228"/>
        <v>29.350000000000005</v>
      </c>
      <c r="V1464" s="8">
        <f t="shared" si="229"/>
        <v>28.762500000000003</v>
      </c>
    </row>
    <row r="1465" spans="1:22" ht="13.5" x14ac:dyDescent="0.25">
      <c r="A1465" s="3">
        <f>RSI!A1465</f>
        <v>44146</v>
      </c>
      <c r="B1465" s="2">
        <f>RSI!B1465</f>
        <v>5.7957000000000001</v>
      </c>
      <c r="C1465" s="2">
        <f>RSI!I1465</f>
        <v>52.664617527416397</v>
      </c>
      <c r="D1465" s="2">
        <f>MACD!E1465</f>
        <v>3.8089076279582024E-2</v>
      </c>
      <c r="E1465" s="2">
        <f>MACD!F1465</f>
        <v>3.4234843282905512E-2</v>
      </c>
      <c r="F1465" s="2">
        <f>'Moving Avg'!D1465</f>
        <v>5.5968600000000004</v>
      </c>
      <c r="G1465" s="2">
        <f>'Moving Avg'!F1465</f>
        <v>5.6793600000000009</v>
      </c>
      <c r="H1465" s="2">
        <f>'Moving Avg'!G1465</f>
        <v>5.8986240000000034</v>
      </c>
      <c r="I1465" s="2">
        <f>'Moving Avg'!H1465</f>
        <v>6.463143500000001</v>
      </c>
      <c r="J1465" s="6" t="str">
        <f>OBV!F1465</f>
        <v>BULLISH</v>
      </c>
      <c r="K1465" s="6" t="str">
        <f>OBV!G1465</f>
        <v>STRONG</v>
      </c>
      <c r="L1465" s="6" t="str">
        <f>OBV!H1465</f>
        <v>CONFIRMED BULLISH</v>
      </c>
      <c r="M1465" s="8">
        <f t="shared" si="220"/>
        <v>25</v>
      </c>
      <c r="N1465" s="8">
        <f t="shared" si="221"/>
        <v>0</v>
      </c>
      <c r="O1465" s="8">
        <f t="shared" si="222"/>
        <v>0</v>
      </c>
      <c r="P1465" s="8">
        <f t="shared" si="223"/>
        <v>100</v>
      </c>
      <c r="Q1465" s="9">
        <f t="shared" si="224"/>
        <v>23.75</v>
      </c>
      <c r="R1465" s="9">
        <f t="shared" si="225"/>
        <v>30</v>
      </c>
      <c r="S1465" s="9">
        <f t="shared" si="226"/>
        <v>48.75</v>
      </c>
      <c r="T1465" s="9">
        <f t="shared" si="227"/>
        <v>31.25</v>
      </c>
      <c r="U1465" s="8">
        <f t="shared" si="228"/>
        <v>34.166666666666664</v>
      </c>
      <c r="V1465" s="8">
        <f t="shared" si="229"/>
        <v>33.4375</v>
      </c>
    </row>
    <row r="1466" spans="1:22" ht="13.5" x14ac:dyDescent="0.25">
      <c r="A1466" s="3">
        <f>RSI!A1466</f>
        <v>44147</v>
      </c>
      <c r="B1466" s="2">
        <f>RSI!B1466</f>
        <v>6.1425999999999998</v>
      </c>
      <c r="C1466" s="2">
        <f>RSI!I1466</f>
        <v>62.886483071352657</v>
      </c>
      <c r="D1466" s="2">
        <f>MACD!E1466</f>
        <v>6.5627616374790421E-3</v>
      </c>
      <c r="E1466" s="2">
        <f>MACD!F1466</f>
        <v>2.8700426953820222E-2</v>
      </c>
      <c r="F1466" s="2">
        <f>'Moving Avg'!D1466</f>
        <v>5.7281399999999989</v>
      </c>
      <c r="G1466" s="2">
        <f>'Moving Avg'!F1466</f>
        <v>5.6920200000000012</v>
      </c>
      <c r="H1466" s="2">
        <f>'Moving Avg'!G1466</f>
        <v>5.8939340000000042</v>
      </c>
      <c r="I1466" s="2">
        <f>'Moving Avg'!H1466</f>
        <v>6.4563440000000014</v>
      </c>
      <c r="J1466" s="6" t="str">
        <f>OBV!F1466</f>
        <v>BULLISH</v>
      </c>
      <c r="K1466" s="6" t="str">
        <f>OBV!G1466</f>
        <v>STRONG</v>
      </c>
      <c r="L1466" s="6" t="str">
        <f>OBV!H1466</f>
        <v>CONFIRMED BULLISH</v>
      </c>
      <c r="M1466" s="8">
        <f t="shared" si="220"/>
        <v>25</v>
      </c>
      <c r="N1466" s="8">
        <f t="shared" si="221"/>
        <v>100</v>
      </c>
      <c r="O1466" s="8">
        <f t="shared" si="222"/>
        <v>0</v>
      </c>
      <c r="P1466" s="8">
        <f t="shared" si="223"/>
        <v>100</v>
      </c>
      <c r="Q1466" s="9">
        <f t="shared" si="224"/>
        <v>58.75</v>
      </c>
      <c r="R1466" s="9">
        <f t="shared" si="225"/>
        <v>50</v>
      </c>
      <c r="S1466" s="9">
        <f t="shared" si="226"/>
        <v>63.75</v>
      </c>
      <c r="T1466" s="9">
        <f t="shared" si="227"/>
        <v>56.25</v>
      </c>
      <c r="U1466" s="8">
        <f t="shared" si="228"/>
        <v>57.5</v>
      </c>
      <c r="V1466" s="8">
        <f t="shared" si="229"/>
        <v>57.1875</v>
      </c>
    </row>
    <row r="1467" spans="1:22" ht="13.5" x14ac:dyDescent="0.25">
      <c r="A1467" s="3">
        <f>RSI!A1467</f>
        <v>44148</v>
      </c>
      <c r="B1467" s="2">
        <f>RSI!B1467</f>
        <v>6.1894999999999998</v>
      </c>
      <c r="C1467" s="2">
        <f>RSI!I1467</f>
        <v>64.017802341331119</v>
      </c>
      <c r="D1467" s="2">
        <f>MACD!E1467</f>
        <v>-2.6067972189095734E-2</v>
      </c>
      <c r="E1467" s="2">
        <f>MACD!F1467</f>
        <v>1.7746747125237033E-2</v>
      </c>
      <c r="F1467" s="2">
        <f>'Moving Avg'!D1467</f>
        <v>5.8425400000000005</v>
      </c>
      <c r="G1467" s="2">
        <f>'Moving Avg'!F1467</f>
        <v>5.7178099999999992</v>
      </c>
      <c r="H1467" s="2">
        <f>'Moving Avg'!G1467</f>
        <v>5.8901820000000029</v>
      </c>
      <c r="I1467" s="2">
        <f>'Moving Avg'!H1467</f>
        <v>6.4498730000000011</v>
      </c>
      <c r="J1467" s="6" t="str">
        <f>OBV!F1467</f>
        <v>BULLISH</v>
      </c>
      <c r="K1467" s="6" t="str">
        <f>OBV!G1467</f>
        <v>STRONG</v>
      </c>
      <c r="L1467" s="6" t="str">
        <f>OBV!H1467</f>
        <v>CONFIRMED BULLISH</v>
      </c>
      <c r="M1467" s="8">
        <f t="shared" si="220"/>
        <v>25</v>
      </c>
      <c r="N1467" s="8">
        <f t="shared" si="221"/>
        <v>100</v>
      </c>
      <c r="O1467" s="8">
        <f t="shared" si="222"/>
        <v>0</v>
      </c>
      <c r="P1467" s="8">
        <f t="shared" si="223"/>
        <v>100</v>
      </c>
      <c r="Q1467" s="9">
        <f t="shared" si="224"/>
        <v>58.75</v>
      </c>
      <c r="R1467" s="9">
        <f t="shared" si="225"/>
        <v>50</v>
      </c>
      <c r="S1467" s="9">
        <f t="shared" si="226"/>
        <v>63.75</v>
      </c>
      <c r="T1467" s="9">
        <f t="shared" si="227"/>
        <v>56.25</v>
      </c>
      <c r="U1467" s="8">
        <f t="shared" si="228"/>
        <v>57.5</v>
      </c>
      <c r="V1467" s="8">
        <f t="shared" si="229"/>
        <v>57.1875</v>
      </c>
    </row>
    <row r="1468" spans="1:22" ht="13.5" x14ac:dyDescent="0.25">
      <c r="A1468" s="3">
        <f>RSI!A1468</f>
        <v>44151</v>
      </c>
      <c r="B1468" s="2">
        <f>RSI!B1468</f>
        <v>6.1802000000000001</v>
      </c>
      <c r="C1468" s="2">
        <f>RSI!I1468</f>
        <v>63.603773357643881</v>
      </c>
      <c r="D1468" s="2">
        <f>MACD!E1468</f>
        <v>-7.5748256843089834E-2</v>
      </c>
      <c r="E1468" s="2">
        <f>MACD!F1468</f>
        <v>-9.5225366842834058E-4</v>
      </c>
      <c r="F1468" s="2">
        <f>'Moving Avg'!D1468</f>
        <v>5.9850999999999992</v>
      </c>
      <c r="G1468" s="2">
        <f>'Moving Avg'!F1468</f>
        <v>5.7384450000000005</v>
      </c>
      <c r="H1468" s="2">
        <f>'Moving Avg'!G1468</f>
        <v>5.8899960000000036</v>
      </c>
      <c r="I1468" s="2">
        <f>'Moving Avg'!H1468</f>
        <v>6.4439650000000022</v>
      </c>
      <c r="J1468" s="6" t="str">
        <f>OBV!F1468</f>
        <v>BULLISH</v>
      </c>
      <c r="K1468" s="6" t="str">
        <f>OBV!G1468</f>
        <v>STRONG</v>
      </c>
      <c r="L1468" s="6" t="str">
        <f>OBV!H1468</f>
        <v>CONFIRMED BULLISH</v>
      </c>
      <c r="M1468" s="8">
        <f t="shared" si="220"/>
        <v>25</v>
      </c>
      <c r="N1468" s="8">
        <f t="shared" si="221"/>
        <v>100</v>
      </c>
      <c r="O1468" s="8">
        <f t="shared" si="222"/>
        <v>0</v>
      </c>
      <c r="P1468" s="8">
        <f t="shared" si="223"/>
        <v>100</v>
      </c>
      <c r="Q1468" s="9">
        <f t="shared" si="224"/>
        <v>58.75</v>
      </c>
      <c r="R1468" s="9">
        <f t="shared" si="225"/>
        <v>50</v>
      </c>
      <c r="S1468" s="9">
        <f t="shared" si="226"/>
        <v>63.75</v>
      </c>
      <c r="T1468" s="9">
        <f t="shared" si="227"/>
        <v>56.25</v>
      </c>
      <c r="U1468" s="8">
        <f t="shared" si="228"/>
        <v>57.5</v>
      </c>
      <c r="V1468" s="8">
        <f t="shared" si="229"/>
        <v>57.1875</v>
      </c>
    </row>
    <row r="1469" spans="1:22" ht="13.5" x14ac:dyDescent="0.25">
      <c r="A1469" s="3">
        <f>RSI!A1469</f>
        <v>44152</v>
      </c>
      <c r="B1469" s="2">
        <f>RSI!B1469</f>
        <v>6.0957999999999997</v>
      </c>
      <c r="C1469" s="2">
        <f>RSI!I1469</f>
        <v>59.822494690188051</v>
      </c>
      <c r="D1469" s="2">
        <f>MACD!E1469</f>
        <v>-0.11386189004102754</v>
      </c>
      <c r="E1469" s="2">
        <f>MACD!F1469</f>
        <v>-2.353418094294818E-2</v>
      </c>
      <c r="F1469" s="2">
        <f>'Moving Avg'!D1469</f>
        <v>6.0807599999999997</v>
      </c>
      <c r="G1469" s="2">
        <f>'Moving Avg'!F1469</f>
        <v>5.754859999999999</v>
      </c>
      <c r="H1469" s="2">
        <f>'Moving Avg'!G1469</f>
        <v>5.887184000000004</v>
      </c>
      <c r="I1469" s="2">
        <f>'Moving Avg'!H1469</f>
        <v>6.4378695000000015</v>
      </c>
      <c r="J1469" s="6" t="str">
        <f>OBV!F1469</f>
        <v>BULLISH</v>
      </c>
      <c r="K1469" s="6" t="str">
        <f>OBV!G1469</f>
        <v>STRONG</v>
      </c>
      <c r="L1469" s="6" t="str">
        <f>OBV!H1469</f>
        <v>CONFIRMED BULLISH</v>
      </c>
      <c r="M1469" s="8">
        <f t="shared" si="220"/>
        <v>25</v>
      </c>
      <c r="N1469" s="8">
        <f t="shared" si="221"/>
        <v>100</v>
      </c>
      <c r="O1469" s="8">
        <f t="shared" si="222"/>
        <v>0</v>
      </c>
      <c r="P1469" s="8">
        <f t="shared" si="223"/>
        <v>100</v>
      </c>
      <c r="Q1469" s="9">
        <f t="shared" si="224"/>
        <v>58.75</v>
      </c>
      <c r="R1469" s="9">
        <f t="shared" si="225"/>
        <v>50</v>
      </c>
      <c r="S1469" s="9">
        <f t="shared" si="226"/>
        <v>63.75</v>
      </c>
      <c r="T1469" s="9">
        <f t="shared" si="227"/>
        <v>56.25</v>
      </c>
      <c r="U1469" s="8">
        <f t="shared" si="228"/>
        <v>57.5</v>
      </c>
      <c r="V1469" s="8">
        <f t="shared" si="229"/>
        <v>57.1875</v>
      </c>
    </row>
    <row r="1470" spans="1:22" ht="13.5" x14ac:dyDescent="0.25">
      <c r="A1470" s="3">
        <f>RSI!A1470</f>
        <v>44153</v>
      </c>
      <c r="B1470" s="2">
        <f>RSI!B1470</f>
        <v>6.1144999999999996</v>
      </c>
      <c r="C1470" s="2">
        <f>RSI!I1470</f>
        <v>60.384454538422624</v>
      </c>
      <c r="D1470" s="2">
        <f>MACD!E1470</f>
        <v>-0.17513881758880157</v>
      </c>
      <c r="E1470" s="2">
        <f>MACD!F1470</f>
        <v>-5.3855108272118861E-2</v>
      </c>
      <c r="F1470" s="2">
        <f>'Moving Avg'!D1470</f>
        <v>6.14452</v>
      </c>
      <c r="G1470" s="2">
        <f>'Moving Avg'!F1470</f>
        <v>5.7801799999999988</v>
      </c>
      <c r="H1470" s="2">
        <f>'Moving Avg'!G1470</f>
        <v>5.8856840000000048</v>
      </c>
      <c r="I1470" s="2">
        <f>'Moving Avg'!H1470</f>
        <v>6.4318675000000018</v>
      </c>
      <c r="J1470" s="6" t="str">
        <f>OBV!F1470</f>
        <v>BULLISH</v>
      </c>
      <c r="K1470" s="6" t="str">
        <f>OBV!G1470</f>
        <v>STRONG</v>
      </c>
      <c r="L1470" s="6" t="str">
        <f>OBV!H1470</f>
        <v>CONFIRMED BULLISH</v>
      </c>
      <c r="M1470" s="8">
        <f t="shared" si="220"/>
        <v>25</v>
      </c>
      <c r="N1470" s="8">
        <f t="shared" si="221"/>
        <v>100</v>
      </c>
      <c r="O1470" s="8">
        <f t="shared" si="222"/>
        <v>0</v>
      </c>
      <c r="P1470" s="8">
        <f t="shared" si="223"/>
        <v>100</v>
      </c>
      <c r="Q1470" s="9">
        <f t="shared" si="224"/>
        <v>58.75</v>
      </c>
      <c r="R1470" s="9">
        <f t="shared" si="225"/>
        <v>50</v>
      </c>
      <c r="S1470" s="9">
        <f t="shared" si="226"/>
        <v>63.75</v>
      </c>
      <c r="T1470" s="9">
        <f t="shared" si="227"/>
        <v>56.25</v>
      </c>
      <c r="U1470" s="8">
        <f t="shared" si="228"/>
        <v>57.5</v>
      </c>
      <c r="V1470" s="8">
        <f t="shared" si="229"/>
        <v>57.1875</v>
      </c>
    </row>
    <row r="1471" spans="1:22" ht="13.5" x14ac:dyDescent="0.25">
      <c r="A1471" s="3">
        <f>RSI!A1471</f>
        <v>44154</v>
      </c>
      <c r="B1471" s="2">
        <f>RSI!B1471</f>
        <v>6.0675999999999997</v>
      </c>
      <c r="C1471" s="2">
        <f>RSI!I1471</f>
        <v>58.186296298011307</v>
      </c>
      <c r="D1471" s="2">
        <f>MACD!E1471</f>
        <v>-0.22082086831610326</v>
      </c>
      <c r="E1471" s="2">
        <f>MACD!F1471</f>
        <v>-8.7248260280915743E-2</v>
      </c>
      <c r="F1471" s="2">
        <f>'Moving Avg'!D1471</f>
        <v>6.1295199999999994</v>
      </c>
      <c r="G1471" s="2">
        <f>'Moving Avg'!F1471</f>
        <v>5.7947149999999992</v>
      </c>
      <c r="H1471" s="2">
        <f>'Moving Avg'!G1471</f>
        <v>5.8841840000000047</v>
      </c>
      <c r="I1471" s="2">
        <f>'Moving Avg'!H1471</f>
        <v>6.4256310000000028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0"/>
        <v>25</v>
      </c>
      <c r="N1471" s="8">
        <f t="shared" si="221"/>
        <v>100</v>
      </c>
      <c r="O1471" s="8">
        <f t="shared" si="222"/>
        <v>0</v>
      </c>
      <c r="P1471" s="8">
        <f t="shared" si="223"/>
        <v>66.5</v>
      </c>
      <c r="Q1471" s="9">
        <f t="shared" si="224"/>
        <v>53.725000000000001</v>
      </c>
      <c r="R1471" s="9">
        <f t="shared" si="225"/>
        <v>41.625</v>
      </c>
      <c r="S1471" s="9">
        <f t="shared" si="226"/>
        <v>48.674999999999997</v>
      </c>
      <c r="T1471" s="9">
        <f t="shared" si="227"/>
        <v>47.875</v>
      </c>
      <c r="U1471" s="8">
        <f t="shared" si="228"/>
        <v>48.008333333333326</v>
      </c>
      <c r="V1471" s="8">
        <f t="shared" si="229"/>
        <v>47.974999999999994</v>
      </c>
    </row>
    <row r="1472" spans="1:22" ht="13.5" x14ac:dyDescent="0.25">
      <c r="A1472" s="3">
        <f>RSI!A1472</f>
        <v>44155</v>
      </c>
      <c r="B1472" s="2">
        <f>RSI!B1472</f>
        <v>6.0864000000000003</v>
      </c>
      <c r="C1472" s="2">
        <f>RSI!I1472</f>
        <v>58.833216085475726</v>
      </c>
      <c r="D1472" s="2">
        <f>MACD!E1472</f>
        <v>-0.24191340528688254</v>
      </c>
      <c r="E1472" s="2">
        <f>MACD!F1472</f>
        <v>-0.11818128928210911</v>
      </c>
      <c r="F1472" s="2">
        <f>'Moving Avg'!D1472</f>
        <v>6.1089000000000002</v>
      </c>
      <c r="G1472" s="2">
        <f>'Moving Avg'!F1472</f>
        <v>5.8181599999999989</v>
      </c>
      <c r="H1472" s="2">
        <f>'Moving Avg'!G1472</f>
        <v>5.8821220000000052</v>
      </c>
      <c r="I1472" s="2">
        <f>'Moving Avg'!H1472</f>
        <v>6.4196760000000017</v>
      </c>
      <c r="J1472" s="6" t="str">
        <f>OBV!F1472</f>
        <v>BEARISH</v>
      </c>
      <c r="K1472" s="6" t="str">
        <f>OBV!G1472</f>
        <v>WEAK</v>
      </c>
      <c r="L1472" s="6" t="str">
        <f>OBV!H1472</f>
        <v>CONFIRMED BEARISH</v>
      </c>
      <c r="M1472" s="8">
        <f t="shared" si="220"/>
        <v>25</v>
      </c>
      <c r="N1472" s="8">
        <f t="shared" si="221"/>
        <v>100</v>
      </c>
      <c r="O1472" s="8">
        <f t="shared" si="222"/>
        <v>0</v>
      </c>
      <c r="P1472" s="8">
        <f t="shared" si="223"/>
        <v>0</v>
      </c>
      <c r="Q1472" s="9">
        <f t="shared" si="224"/>
        <v>43.75</v>
      </c>
      <c r="R1472" s="9">
        <f t="shared" si="225"/>
        <v>25</v>
      </c>
      <c r="S1472" s="9">
        <f t="shared" si="226"/>
        <v>18.75</v>
      </c>
      <c r="T1472" s="9">
        <f t="shared" si="227"/>
        <v>31.25</v>
      </c>
      <c r="U1472" s="8">
        <f t="shared" si="228"/>
        <v>29.166666666666668</v>
      </c>
      <c r="V1472" s="8">
        <f t="shared" si="229"/>
        <v>29.6875</v>
      </c>
    </row>
    <row r="1473" spans="1:22" ht="13.5" x14ac:dyDescent="0.25">
      <c r="A1473" s="3">
        <f>RSI!A1473</f>
        <v>44158</v>
      </c>
      <c r="B1473" s="2">
        <f>RSI!B1473</f>
        <v>5.9081999999999999</v>
      </c>
      <c r="C1473" s="2">
        <f>RSI!I1473</f>
        <v>50.808930372024186</v>
      </c>
      <c r="D1473" s="2">
        <f>MACD!E1473</f>
        <v>-0.27091794672795633</v>
      </c>
      <c r="E1473" s="2">
        <f>MACD!F1473</f>
        <v>-0.14872862077127857</v>
      </c>
      <c r="F1473" s="2">
        <f>'Moving Avg'!D1473</f>
        <v>6.0545</v>
      </c>
      <c r="G1473" s="2">
        <f>'Moving Avg'!F1473</f>
        <v>5.825664999999999</v>
      </c>
      <c r="H1473" s="2">
        <f>'Moving Avg'!G1473</f>
        <v>5.874432000000005</v>
      </c>
      <c r="I1473" s="2">
        <f>'Moving Avg'!H1473</f>
        <v>6.4126425000000014</v>
      </c>
      <c r="J1473" s="6" t="str">
        <f>OBV!F1473</f>
        <v>BEARISH</v>
      </c>
      <c r="K1473" s="6" t="str">
        <f>OBV!G1473</f>
        <v>WEAK</v>
      </c>
      <c r="L1473" s="6" t="str">
        <f>OBV!H1473</f>
        <v>CONFIRMED BEARISH</v>
      </c>
      <c r="M1473" s="8">
        <f t="shared" si="220"/>
        <v>25</v>
      </c>
      <c r="N1473" s="8">
        <f t="shared" si="221"/>
        <v>100</v>
      </c>
      <c r="O1473" s="8">
        <f t="shared" si="222"/>
        <v>0</v>
      </c>
      <c r="P1473" s="8">
        <f t="shared" si="223"/>
        <v>0</v>
      </c>
      <c r="Q1473" s="9">
        <f t="shared" si="224"/>
        <v>43.75</v>
      </c>
      <c r="R1473" s="9">
        <f t="shared" si="225"/>
        <v>25</v>
      </c>
      <c r="S1473" s="9">
        <f t="shared" si="226"/>
        <v>18.75</v>
      </c>
      <c r="T1473" s="9">
        <f t="shared" si="227"/>
        <v>31.25</v>
      </c>
      <c r="U1473" s="8">
        <f t="shared" si="228"/>
        <v>29.166666666666668</v>
      </c>
      <c r="V1473" s="8">
        <f t="shared" si="229"/>
        <v>29.6875</v>
      </c>
    </row>
    <row r="1474" spans="1:22" ht="13.5" x14ac:dyDescent="0.25">
      <c r="A1474" s="3">
        <f>RSI!A1474</f>
        <v>44159</v>
      </c>
      <c r="B1474" s="2">
        <f>RSI!B1474</f>
        <v>5.7675000000000001</v>
      </c>
      <c r="C1474" s="2">
        <f>RSI!I1474</f>
        <v>45.528838856754689</v>
      </c>
      <c r="D1474" s="2">
        <f>MACD!E1474</f>
        <v>-0.26206375045839359</v>
      </c>
      <c r="E1474" s="2">
        <f>MACD!F1474</f>
        <v>-0.17139564670870158</v>
      </c>
      <c r="F1474" s="2">
        <f>'Moving Avg'!D1474</f>
        <v>5.9888400000000006</v>
      </c>
      <c r="G1474" s="2">
        <f>'Moving Avg'!F1474</f>
        <v>5.826134999999999</v>
      </c>
      <c r="H1474" s="2">
        <f>'Moving Avg'!G1474</f>
        <v>5.8650540000000042</v>
      </c>
      <c r="I1474" s="2">
        <f>'Moving Avg'!H1474</f>
        <v>6.4049055000000008</v>
      </c>
      <c r="J1474" s="6" t="str">
        <f>OBV!F1474</f>
        <v>BEARISH</v>
      </c>
      <c r="K1474" s="6" t="str">
        <f>OBV!G1474</f>
        <v>WEAK</v>
      </c>
      <c r="L1474" s="6" t="str">
        <f>OBV!H1474</f>
        <v>CONFIRMED BEARISH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100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0</v>
      </c>
      <c r="Q1474" s="9">
        <f t="shared" si="224"/>
        <v>43.75</v>
      </c>
      <c r="R1474" s="9">
        <f t="shared" si="225"/>
        <v>25</v>
      </c>
      <c r="S1474" s="9">
        <f t="shared" si="226"/>
        <v>18.75</v>
      </c>
      <c r="T1474" s="9">
        <f t="shared" si="227"/>
        <v>31.25</v>
      </c>
      <c r="U1474" s="8">
        <f t="shared" si="228"/>
        <v>29.166666666666668</v>
      </c>
      <c r="V1474" s="8">
        <f t="shared" si="229"/>
        <v>29.6875</v>
      </c>
    </row>
    <row r="1475" spans="1:22" ht="13.5" x14ac:dyDescent="0.25">
      <c r="A1475" s="3">
        <f>RSI!A1475</f>
        <v>44160</v>
      </c>
      <c r="B1475" s="2">
        <f>RSI!B1475</f>
        <v>5.8613</v>
      </c>
      <c r="C1475" s="2">
        <f>RSI!I1475</f>
        <v>49.31074486682656</v>
      </c>
      <c r="D1475" s="2">
        <f>MACD!E1475</f>
        <v>-0.2333823858545081</v>
      </c>
      <c r="E1475" s="2">
        <f>MACD!F1475</f>
        <v>-0.18379299453786288</v>
      </c>
      <c r="F1475" s="2">
        <f>'Moving Avg'!D1475</f>
        <v>5.9382000000000001</v>
      </c>
      <c r="G1475" s="2">
        <f>'Moving Avg'!F1475</f>
        <v>5.831294999999999</v>
      </c>
      <c r="H1475" s="2">
        <f>'Moving Avg'!G1475</f>
        <v>5.8590520000000064</v>
      </c>
      <c r="I1475" s="2">
        <f>'Moving Avg'!H1475</f>
        <v>6.397637500000001</v>
      </c>
      <c r="J1475" s="6" t="str">
        <f>OBV!F1475</f>
        <v>BEARISH</v>
      </c>
      <c r="K1475" s="6" t="str">
        <f>OBV!G1475</f>
        <v>WEAK</v>
      </c>
      <c r="L1475" s="6" t="str">
        <f>OBV!H1475</f>
        <v>CONFIRMED BEARISH</v>
      </c>
      <c r="M1475" s="8">
        <f t="shared" si="230"/>
        <v>25</v>
      </c>
      <c r="N1475" s="8">
        <f t="shared" si="231"/>
        <v>100</v>
      </c>
      <c r="O1475" s="8">
        <f t="shared" si="232"/>
        <v>0</v>
      </c>
      <c r="P1475" s="8">
        <f t="shared" si="233"/>
        <v>0</v>
      </c>
      <c r="Q1475" s="9">
        <f t="shared" ref="Q1475:Q1538" si="234">0.35*M1475+N1475*0.35+O1475*0.15+P1475*0.15</f>
        <v>43.75</v>
      </c>
      <c r="R1475" s="9">
        <f t="shared" ref="R1475:R1538" si="235">M1475*0.2+N1475*0.2+O1475*0.35+P1475*0.25</f>
        <v>25</v>
      </c>
      <c r="S1475" s="9">
        <f t="shared" ref="S1475:S1538" si="236">M1475*0.15+N1475*0.15+O1475*0.25+P1475*0.45</f>
        <v>18.75</v>
      </c>
      <c r="T1475" s="9">
        <f t="shared" ref="T1475:T1538" si="237">0.25*SUM(M1475:P1475)</f>
        <v>31.25</v>
      </c>
      <c r="U1475" s="8">
        <f t="shared" ref="U1475:U1538" si="238">SUM(Q1475:S1475)/3</f>
        <v>29.166666666666668</v>
      </c>
      <c r="V1475" s="8">
        <f t="shared" ref="V1475:V1538" si="239">SUM(Q1475:T1475)/4</f>
        <v>29.6875</v>
      </c>
    </row>
    <row r="1476" spans="1:22" ht="13.5" x14ac:dyDescent="0.25">
      <c r="A1476" s="3">
        <f>RSI!A1476</f>
        <v>44161</v>
      </c>
      <c r="B1476" s="2">
        <f>RSI!B1476</f>
        <v>5.9081999999999999</v>
      </c>
      <c r="C1476" s="2">
        <f>RSI!I1476</f>
        <v>51.137476211427092</v>
      </c>
      <c r="D1476" s="2">
        <f>MACD!E1476</f>
        <v>-0.15910402457392081</v>
      </c>
      <c r="E1476" s="2">
        <f>MACD!F1476</f>
        <v>-0.17885520054507448</v>
      </c>
      <c r="F1476" s="2">
        <f>'Moving Avg'!D1476</f>
        <v>5.90632</v>
      </c>
      <c r="G1476" s="2">
        <f>'Moving Avg'!F1476</f>
        <v>5.8388</v>
      </c>
      <c r="H1476" s="2">
        <f>'Moving Avg'!G1476</f>
        <v>5.8556760000000043</v>
      </c>
      <c r="I1476" s="2">
        <f>'Moving Avg'!H1476</f>
        <v>6.390182000000002</v>
      </c>
      <c r="J1476" s="6" t="str">
        <f>OBV!F1476</f>
        <v>BULLISH</v>
      </c>
      <c r="K1476" s="6" t="str">
        <f>OBV!G1476</f>
        <v>NEUTRAL</v>
      </c>
      <c r="L1476" s="6" t="str">
        <f>OBV!H1476</f>
        <v>BULLISH DIVERGENCE</v>
      </c>
      <c r="M1476" s="8">
        <f t="shared" si="230"/>
        <v>25</v>
      </c>
      <c r="N1476" s="8">
        <f t="shared" si="231"/>
        <v>0</v>
      </c>
      <c r="O1476" s="8">
        <f t="shared" si="232"/>
        <v>0</v>
      </c>
      <c r="P1476" s="8">
        <f t="shared" si="233"/>
        <v>66.5</v>
      </c>
      <c r="Q1476" s="9">
        <f t="shared" si="234"/>
        <v>18.725000000000001</v>
      </c>
      <c r="R1476" s="9">
        <f t="shared" si="235"/>
        <v>21.625</v>
      </c>
      <c r="S1476" s="9">
        <f t="shared" si="236"/>
        <v>33.674999999999997</v>
      </c>
      <c r="T1476" s="9">
        <f t="shared" si="237"/>
        <v>22.875</v>
      </c>
      <c r="U1476" s="8">
        <f t="shared" si="238"/>
        <v>24.675000000000001</v>
      </c>
      <c r="V1476" s="8">
        <f t="shared" si="239"/>
        <v>24.225000000000001</v>
      </c>
    </row>
    <row r="1477" spans="1:22" ht="13.5" x14ac:dyDescent="0.25">
      <c r="A1477" s="3">
        <f>RSI!A1477</f>
        <v>44162</v>
      </c>
      <c r="B1477" s="2">
        <f>RSI!B1477</f>
        <v>5.9081999999999999</v>
      </c>
      <c r="C1477" s="2">
        <f>RSI!I1477</f>
        <v>51.137476211427092</v>
      </c>
      <c r="D1477" s="2">
        <f>MACD!E1477</f>
        <v>-8.9208966310510007E-2</v>
      </c>
      <c r="E1477" s="2">
        <f>MACD!F1477</f>
        <v>-0.16092595369816159</v>
      </c>
      <c r="F1477" s="2">
        <f>'Moving Avg'!D1477</f>
        <v>5.8706800000000001</v>
      </c>
      <c r="G1477" s="2">
        <f>'Moving Avg'!F1477</f>
        <v>5.8463049999999992</v>
      </c>
      <c r="H1477" s="2">
        <f>'Moving Avg'!G1477</f>
        <v>5.8538000000000032</v>
      </c>
      <c r="I1477" s="2">
        <f>'Moving Avg'!H1477</f>
        <v>6.3831485000000017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  <c r="M1477" s="8">
        <f t="shared" si="230"/>
        <v>25</v>
      </c>
      <c r="N1477" s="8">
        <f t="shared" si="231"/>
        <v>0</v>
      </c>
      <c r="O1477" s="8">
        <f t="shared" si="232"/>
        <v>0</v>
      </c>
      <c r="P1477" s="8">
        <f t="shared" si="233"/>
        <v>66.5</v>
      </c>
      <c r="Q1477" s="9">
        <f t="shared" si="234"/>
        <v>18.725000000000001</v>
      </c>
      <c r="R1477" s="9">
        <f t="shared" si="235"/>
        <v>21.625</v>
      </c>
      <c r="S1477" s="9">
        <f t="shared" si="236"/>
        <v>33.674999999999997</v>
      </c>
      <c r="T1477" s="9">
        <f t="shared" si="237"/>
        <v>22.875</v>
      </c>
      <c r="U1477" s="8">
        <f t="shared" si="238"/>
        <v>24.675000000000001</v>
      </c>
      <c r="V1477" s="8">
        <f t="shared" si="239"/>
        <v>24.225000000000001</v>
      </c>
    </row>
    <row r="1478" spans="1:22" ht="13.5" x14ac:dyDescent="0.25">
      <c r="A1478" s="3">
        <f>RSI!A1478</f>
        <v>44165</v>
      </c>
      <c r="B1478" s="2">
        <f>RSI!B1478</f>
        <v>5.8987999999999996</v>
      </c>
      <c r="C1478" s="2">
        <f>RSI!I1478</f>
        <v>50.712661495374007</v>
      </c>
      <c r="D1478" s="2">
        <f>MACD!E1478</f>
        <v>-3.096002930857189E-2</v>
      </c>
      <c r="E1478" s="2">
        <f>MACD!F1478</f>
        <v>-0.13493276882024366</v>
      </c>
      <c r="F1478" s="2">
        <f>'Moving Avg'!D1478</f>
        <v>5.8688000000000002</v>
      </c>
      <c r="G1478" s="2">
        <f>'Moving Avg'!F1478</f>
        <v>5.8598999999999979</v>
      </c>
      <c r="H1478" s="2">
        <f>'Moving Avg'!G1478</f>
        <v>5.8504240000000038</v>
      </c>
      <c r="I1478" s="2">
        <f>'Moving Avg'!H1478</f>
        <v>6.3761150000000013</v>
      </c>
      <c r="J1478" s="6" t="str">
        <f>OBV!F1478</f>
        <v>BULLISH</v>
      </c>
      <c r="K1478" s="6" t="str">
        <f>OBV!G1478</f>
        <v>NEUTRAL</v>
      </c>
      <c r="L1478" s="6" t="str">
        <f>OBV!H1478</f>
        <v>BULLISH DIVERGENCE</v>
      </c>
      <c r="M1478" s="8">
        <f t="shared" si="230"/>
        <v>25</v>
      </c>
      <c r="N1478" s="8">
        <f t="shared" si="231"/>
        <v>0</v>
      </c>
      <c r="O1478" s="8">
        <f t="shared" si="232"/>
        <v>0</v>
      </c>
      <c r="P1478" s="8">
        <f t="shared" si="233"/>
        <v>66.5</v>
      </c>
      <c r="Q1478" s="9">
        <f t="shared" si="234"/>
        <v>18.725000000000001</v>
      </c>
      <c r="R1478" s="9">
        <f t="shared" si="235"/>
        <v>21.625</v>
      </c>
      <c r="S1478" s="9">
        <f t="shared" si="236"/>
        <v>33.674999999999997</v>
      </c>
      <c r="T1478" s="9">
        <f t="shared" si="237"/>
        <v>22.875</v>
      </c>
      <c r="U1478" s="8">
        <f t="shared" si="238"/>
        <v>24.675000000000001</v>
      </c>
      <c r="V1478" s="8">
        <f t="shared" si="239"/>
        <v>24.225000000000001</v>
      </c>
    </row>
    <row r="1479" spans="1:22" ht="13.5" x14ac:dyDescent="0.25">
      <c r="A1479" s="3">
        <f>RSI!A1479</f>
        <v>44166</v>
      </c>
      <c r="B1479" s="2">
        <f>RSI!B1479</f>
        <v>5.8894000000000002</v>
      </c>
      <c r="C1479" s="2">
        <f>RSI!I1479</f>
        <v>50.262992147826893</v>
      </c>
      <c r="D1479" s="2">
        <f>MACD!E1479</f>
        <v>5.9479416109926575E-3</v>
      </c>
      <c r="E1479" s="2">
        <f>MACD!F1479</f>
        <v>-0.1067566267339964</v>
      </c>
      <c r="F1479" s="2">
        <f>'Moving Avg'!D1479</f>
        <v>5.893180000000001</v>
      </c>
      <c r="G1479" s="2">
        <f>'Moving Avg'!F1479</f>
        <v>5.8730249999999984</v>
      </c>
      <c r="H1479" s="2">
        <f>'Moving Avg'!G1479</f>
        <v>5.8472340000000038</v>
      </c>
      <c r="I1479" s="2">
        <f>'Moving Avg'!H1479</f>
        <v>6.3696910000000004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0</v>
      </c>
      <c r="O1479" s="8">
        <f t="shared" si="232"/>
        <v>0</v>
      </c>
      <c r="P1479" s="8">
        <f t="shared" si="233"/>
        <v>83.5</v>
      </c>
      <c r="Q1479" s="9">
        <f t="shared" si="234"/>
        <v>21.274999999999999</v>
      </c>
      <c r="R1479" s="9">
        <f t="shared" si="235"/>
        <v>25.875</v>
      </c>
      <c r="S1479" s="9">
        <f t="shared" si="236"/>
        <v>41.325000000000003</v>
      </c>
      <c r="T1479" s="9">
        <f t="shared" si="237"/>
        <v>27.125</v>
      </c>
      <c r="U1479" s="8">
        <f t="shared" si="238"/>
        <v>29.491666666666664</v>
      </c>
      <c r="V1479" s="8">
        <f t="shared" si="239"/>
        <v>28.9</v>
      </c>
    </row>
    <row r="1480" spans="1:22" ht="13.5" x14ac:dyDescent="0.25">
      <c r="A1480" s="3">
        <f>RSI!A1480</f>
        <v>44167</v>
      </c>
      <c r="B1480" s="2">
        <f>RSI!B1480</f>
        <v>5.8894000000000002</v>
      </c>
      <c r="C1480" s="2">
        <f>RSI!I1480</f>
        <v>50.262992147826893</v>
      </c>
      <c r="D1480" s="2">
        <f>MACD!E1480</f>
        <v>4.0025720062377701E-2</v>
      </c>
      <c r="E1480" s="2">
        <f>MACD!F1480</f>
        <v>-7.7400157374721584E-2</v>
      </c>
      <c r="F1480" s="2">
        <f>'Moving Avg'!D1480</f>
        <v>5.8987999999999996</v>
      </c>
      <c r="G1480" s="2">
        <f>'Moving Avg'!F1480</f>
        <v>5.894594999999998</v>
      </c>
      <c r="H1480" s="2">
        <f>'Moving Avg'!G1480</f>
        <v>5.8449820000000035</v>
      </c>
      <c r="I1480" s="2">
        <f>'Moving Avg'!H1480</f>
        <v>6.3630325000000001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25</v>
      </c>
      <c r="N1480" s="8">
        <f t="shared" si="231"/>
        <v>0</v>
      </c>
      <c r="O1480" s="8">
        <f t="shared" si="232"/>
        <v>0</v>
      </c>
      <c r="P1480" s="8">
        <f t="shared" si="233"/>
        <v>83.5</v>
      </c>
      <c r="Q1480" s="9">
        <f t="shared" si="234"/>
        <v>21.274999999999999</v>
      </c>
      <c r="R1480" s="9">
        <f t="shared" si="235"/>
        <v>25.875</v>
      </c>
      <c r="S1480" s="9">
        <f t="shared" si="236"/>
        <v>41.325000000000003</v>
      </c>
      <c r="T1480" s="9">
        <f t="shared" si="237"/>
        <v>27.125</v>
      </c>
      <c r="U1480" s="8">
        <f t="shared" si="238"/>
        <v>29.491666666666664</v>
      </c>
      <c r="V1480" s="8">
        <f t="shared" si="239"/>
        <v>28.9</v>
      </c>
    </row>
    <row r="1481" spans="1:22" ht="13.5" x14ac:dyDescent="0.25">
      <c r="A1481" s="3">
        <f>RSI!A1481</f>
        <v>44168</v>
      </c>
      <c r="B1481" s="2">
        <f>RSI!B1481</f>
        <v>5.8800999999999997</v>
      </c>
      <c r="C1481" s="2">
        <f>RSI!I1481</f>
        <v>49.756755714734361</v>
      </c>
      <c r="D1481" s="2">
        <f>MACD!E1481</f>
        <v>6.2307447110472758E-2</v>
      </c>
      <c r="E1481" s="2">
        <f>MACD!F1481</f>
        <v>-4.945863647768272E-2</v>
      </c>
      <c r="F1481" s="2">
        <f>'Moving Avg'!D1481</f>
        <v>5.8931799999999992</v>
      </c>
      <c r="G1481" s="2">
        <f>'Moving Avg'!F1481</f>
        <v>5.9142899999999976</v>
      </c>
      <c r="H1481" s="2">
        <f>'Moving Avg'!G1481</f>
        <v>5.8425440000000046</v>
      </c>
      <c r="I1481" s="2">
        <f>'Moving Avg'!H1481</f>
        <v>6.3563275000000026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0</v>
      </c>
      <c r="O1481" s="8">
        <f t="shared" si="232"/>
        <v>0</v>
      </c>
      <c r="P1481" s="8">
        <f t="shared" si="233"/>
        <v>16.5</v>
      </c>
      <c r="Q1481" s="9">
        <f t="shared" si="234"/>
        <v>11.225</v>
      </c>
      <c r="R1481" s="9">
        <f t="shared" si="235"/>
        <v>9.125</v>
      </c>
      <c r="S1481" s="9">
        <f t="shared" si="236"/>
        <v>11.175000000000001</v>
      </c>
      <c r="T1481" s="9">
        <f t="shared" si="237"/>
        <v>10.375</v>
      </c>
      <c r="U1481" s="8">
        <f t="shared" si="238"/>
        <v>10.508333333333335</v>
      </c>
      <c r="V1481" s="8">
        <f t="shared" si="239"/>
        <v>10.475000000000001</v>
      </c>
    </row>
    <row r="1482" spans="1:22" ht="13.5" x14ac:dyDescent="0.25">
      <c r="A1482" s="3">
        <f>RSI!A1482</f>
        <v>44169</v>
      </c>
      <c r="B1482" s="2">
        <f>RSI!B1482</f>
        <v>5.7206000000000001</v>
      </c>
      <c r="C1482" s="2">
        <f>RSI!I1482</f>
        <v>41.952593390121457</v>
      </c>
      <c r="D1482" s="2">
        <f>MACD!E1482</f>
        <v>9.5898458933220354E-2</v>
      </c>
      <c r="E1482" s="2">
        <f>MACD!F1482</f>
        <v>-2.0387217395502106E-2</v>
      </c>
      <c r="F1482" s="2">
        <f>'Moving Avg'!D1482</f>
        <v>5.8556599999999994</v>
      </c>
      <c r="G1482" s="2">
        <f>'Moving Avg'!F1482</f>
        <v>5.9194449999999978</v>
      </c>
      <c r="H1482" s="2">
        <f>'Moving Avg'!G1482</f>
        <v>5.8359780000000034</v>
      </c>
      <c r="I1482" s="2">
        <f>'Moving Avg'!H1482</f>
        <v>6.3483560000000034</v>
      </c>
      <c r="J1482" s="6" t="str">
        <f>OBV!F1482</f>
        <v>BEARISH</v>
      </c>
      <c r="K1482" s="6" t="str">
        <f>OBV!G1482</f>
        <v>WEAK</v>
      </c>
      <c r="L1482" s="6" t="str">
        <f>OBV!H1482</f>
        <v>CONFIRMED BEARISH</v>
      </c>
      <c r="M1482" s="8">
        <f t="shared" si="230"/>
        <v>25</v>
      </c>
      <c r="N1482" s="8">
        <f t="shared" si="231"/>
        <v>0</v>
      </c>
      <c r="O1482" s="8">
        <f t="shared" si="232"/>
        <v>0</v>
      </c>
      <c r="P1482" s="8">
        <f t="shared" si="233"/>
        <v>0</v>
      </c>
      <c r="Q1482" s="9">
        <f t="shared" si="234"/>
        <v>8.75</v>
      </c>
      <c r="R1482" s="9">
        <f t="shared" si="235"/>
        <v>5</v>
      </c>
      <c r="S1482" s="9">
        <f t="shared" si="236"/>
        <v>3.75</v>
      </c>
      <c r="T1482" s="9">
        <f t="shared" si="237"/>
        <v>6.25</v>
      </c>
      <c r="U1482" s="8">
        <f t="shared" si="238"/>
        <v>5.833333333333333</v>
      </c>
      <c r="V1482" s="8">
        <f t="shared" si="239"/>
        <v>5.9375</v>
      </c>
    </row>
    <row r="1483" spans="1:22" ht="13.5" x14ac:dyDescent="0.25">
      <c r="A1483" s="3">
        <f>RSI!A1483</f>
        <v>44172</v>
      </c>
      <c r="B1483" s="2">
        <f>RSI!B1483</f>
        <v>5.7019000000000002</v>
      </c>
      <c r="C1483" s="2">
        <f>RSI!I1483</f>
        <v>41.137922502701393</v>
      </c>
      <c r="D1483" s="2">
        <f>MACD!E1483</f>
        <v>9.9261804846389801E-2</v>
      </c>
      <c r="E1483" s="2">
        <f>MACD!F1483</f>
        <v>3.5425870528762761E-3</v>
      </c>
      <c r="F1483" s="2">
        <f>'Moving Avg'!D1483</f>
        <v>5.8162800000000008</v>
      </c>
      <c r="G1483" s="2">
        <f>'Moving Avg'!F1483</f>
        <v>5.9311699999999981</v>
      </c>
      <c r="H1483" s="2">
        <f>'Moving Avg'!G1483</f>
        <v>5.8262260000000028</v>
      </c>
      <c r="I1483" s="2">
        <f>'Moving Avg'!H1483</f>
        <v>6.3402910000000032</v>
      </c>
      <c r="J1483" s="6" t="str">
        <f>OBV!F1483</f>
        <v>BEARISH</v>
      </c>
      <c r="K1483" s="6" t="str">
        <f>OBV!G1483</f>
        <v>WEAK</v>
      </c>
      <c r="L1483" s="6" t="str">
        <f>OBV!H1483</f>
        <v>CONFIRMED BEARISH</v>
      </c>
      <c r="M1483" s="8">
        <f t="shared" si="230"/>
        <v>25</v>
      </c>
      <c r="N1483" s="8">
        <f t="shared" si="231"/>
        <v>0</v>
      </c>
      <c r="O1483" s="8">
        <f t="shared" si="232"/>
        <v>0</v>
      </c>
      <c r="P1483" s="8">
        <f t="shared" si="233"/>
        <v>0</v>
      </c>
      <c r="Q1483" s="9">
        <f t="shared" si="234"/>
        <v>8.75</v>
      </c>
      <c r="R1483" s="9">
        <f t="shared" si="235"/>
        <v>5</v>
      </c>
      <c r="S1483" s="9">
        <f t="shared" si="236"/>
        <v>3.75</v>
      </c>
      <c r="T1483" s="9">
        <f t="shared" si="237"/>
        <v>6.25</v>
      </c>
      <c r="U1483" s="8">
        <f t="shared" si="238"/>
        <v>5.833333333333333</v>
      </c>
      <c r="V1483" s="8">
        <f t="shared" si="239"/>
        <v>5.9375</v>
      </c>
    </row>
    <row r="1484" spans="1:22" ht="13.5" x14ac:dyDescent="0.25">
      <c r="A1484" s="3">
        <f>RSI!A1484</f>
        <v>44173</v>
      </c>
      <c r="B1484" s="2">
        <f>RSI!B1484</f>
        <v>5.5331000000000001</v>
      </c>
      <c r="C1484" s="2">
        <f>RSI!I1484</f>
        <v>34.605376435666756</v>
      </c>
      <c r="D1484" s="2">
        <f>MACD!E1484</f>
        <v>9.3974263270139247E-2</v>
      </c>
      <c r="E1484" s="2">
        <f>MACD!F1484</f>
        <v>2.1628922296328873E-2</v>
      </c>
      <c r="F1484" s="2">
        <f>'Moving Avg'!D1484</f>
        <v>5.7450200000000002</v>
      </c>
      <c r="G1484" s="2">
        <f>'Moving Avg'!F1484</f>
        <v>5.9269499999999979</v>
      </c>
      <c r="H1484" s="2">
        <f>'Moving Avg'!G1484</f>
        <v>5.8166600000000015</v>
      </c>
      <c r="I1484" s="2">
        <f>'Moving Avg'!H1484</f>
        <v>6.332038500000003</v>
      </c>
      <c r="J1484" s="6" t="str">
        <f>OBV!F1484</f>
        <v>BEARISH</v>
      </c>
      <c r="K1484" s="6" t="str">
        <f>OBV!G1484</f>
        <v>WEAK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0</v>
      </c>
      <c r="P1484" s="8">
        <f t="shared" si="233"/>
        <v>0</v>
      </c>
      <c r="Q1484" s="9">
        <f t="shared" si="234"/>
        <v>8.75</v>
      </c>
      <c r="R1484" s="9">
        <f t="shared" si="235"/>
        <v>5</v>
      </c>
      <c r="S1484" s="9">
        <f t="shared" si="236"/>
        <v>3.75</v>
      </c>
      <c r="T1484" s="9">
        <f t="shared" si="237"/>
        <v>6.25</v>
      </c>
      <c r="U1484" s="8">
        <f t="shared" si="238"/>
        <v>5.833333333333333</v>
      </c>
      <c r="V1484" s="8">
        <f t="shared" si="239"/>
        <v>5.9375</v>
      </c>
    </row>
    <row r="1485" spans="1:22" ht="13.5" x14ac:dyDescent="0.25">
      <c r="A1485" s="3">
        <f>RSI!A1485</f>
        <v>44174</v>
      </c>
      <c r="B1485" s="2">
        <f>RSI!B1485</f>
        <v>5.5331000000000001</v>
      </c>
      <c r="C1485" s="2">
        <f>RSI!I1485</f>
        <v>34.605376435666756</v>
      </c>
      <c r="D1485" s="2">
        <f>MACD!E1485</f>
        <v>0.10586266501786223</v>
      </c>
      <c r="E1485" s="2">
        <f>MACD!F1485</f>
        <v>3.8475670840635551E-2</v>
      </c>
      <c r="F1485" s="2">
        <f>'Moving Avg'!D1485</f>
        <v>5.6737599999999997</v>
      </c>
      <c r="G1485" s="2">
        <f>'Moving Avg'!F1485</f>
        <v>5.9138199999999994</v>
      </c>
      <c r="H1485" s="2">
        <f>'Moving Avg'!G1485</f>
        <v>5.8070940000000011</v>
      </c>
      <c r="I1485" s="2">
        <f>'Moving Avg'!H1485</f>
        <v>6.3237860000000046</v>
      </c>
      <c r="J1485" s="6" t="str">
        <f>OBV!F1485</f>
        <v>BEARISH</v>
      </c>
      <c r="K1485" s="6" t="str">
        <f>OBV!G1485</f>
        <v>WEAK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0</v>
      </c>
      <c r="Q1485" s="9">
        <f t="shared" si="234"/>
        <v>8.75</v>
      </c>
      <c r="R1485" s="9">
        <f t="shared" si="235"/>
        <v>5</v>
      </c>
      <c r="S1485" s="9">
        <f t="shared" si="236"/>
        <v>3.75</v>
      </c>
      <c r="T1485" s="9">
        <f t="shared" si="237"/>
        <v>6.25</v>
      </c>
      <c r="U1485" s="8">
        <f t="shared" si="238"/>
        <v>5.833333333333333</v>
      </c>
      <c r="V1485" s="8">
        <f t="shared" si="239"/>
        <v>5.9375</v>
      </c>
    </row>
    <row r="1486" spans="1:22" ht="13.5" x14ac:dyDescent="0.25">
      <c r="A1486" s="3">
        <f>RSI!A1486</f>
        <v>44175</v>
      </c>
      <c r="B1486" s="2">
        <f>RSI!B1486</f>
        <v>5.6924999999999999</v>
      </c>
      <c r="C1486" s="2">
        <f>RSI!I1486</f>
        <v>44.293339816110574</v>
      </c>
      <c r="D1486" s="2">
        <f>MACD!E1486</f>
        <v>0.11311867590262636</v>
      </c>
      <c r="E1486" s="2">
        <f>MACD!F1486</f>
        <v>5.3404271853033716E-2</v>
      </c>
      <c r="F1486" s="2">
        <f>'Moving Avg'!D1486</f>
        <v>5.6362399999999999</v>
      </c>
      <c r="G1486" s="2">
        <f>'Moving Avg'!F1486</f>
        <v>5.8913149999999987</v>
      </c>
      <c r="H1486" s="2">
        <f>'Moving Avg'!G1486</f>
        <v>5.800154</v>
      </c>
      <c r="I1486" s="2">
        <f>'Moving Avg'!H1486</f>
        <v>6.3156740000000049</v>
      </c>
      <c r="J1486" s="6" t="str">
        <f>OBV!F1486</f>
        <v>BEARISH</v>
      </c>
      <c r="K1486" s="6" t="str">
        <f>OBV!G1486</f>
        <v>WEAK</v>
      </c>
      <c r="L1486" s="6" t="str">
        <f>OBV!H1486</f>
        <v>CONFIRMED BEARISH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0</v>
      </c>
      <c r="Q1486" s="9">
        <f t="shared" si="234"/>
        <v>8.75</v>
      </c>
      <c r="R1486" s="9">
        <f t="shared" si="235"/>
        <v>5</v>
      </c>
      <c r="S1486" s="9">
        <f t="shared" si="236"/>
        <v>3.75</v>
      </c>
      <c r="T1486" s="9">
        <f t="shared" si="237"/>
        <v>6.25</v>
      </c>
      <c r="U1486" s="8">
        <f t="shared" si="238"/>
        <v>5.833333333333333</v>
      </c>
      <c r="V1486" s="8">
        <f t="shared" si="239"/>
        <v>5.9375</v>
      </c>
    </row>
    <row r="1487" spans="1:22" ht="13.5" x14ac:dyDescent="0.25">
      <c r="A1487" s="3">
        <f>RSI!A1487</f>
        <v>44176</v>
      </c>
      <c r="B1487" s="2">
        <f>RSI!B1487</f>
        <v>5.7019000000000002</v>
      </c>
      <c r="C1487" s="2">
        <f>RSI!I1487</f>
        <v>44.81256396350927</v>
      </c>
      <c r="D1487" s="2">
        <f>MACD!E1487</f>
        <v>0.11927630635761055</v>
      </c>
      <c r="E1487" s="2">
        <f>MACD!F1487</f>
        <v>6.6578678753949086E-2</v>
      </c>
      <c r="F1487" s="2">
        <f>'Moving Avg'!D1487</f>
        <v>5.6325000000000003</v>
      </c>
      <c r="G1487" s="2">
        <f>'Moving Avg'!F1487</f>
        <v>5.8669349999999998</v>
      </c>
      <c r="H1487" s="2">
        <f>'Moving Avg'!G1487</f>
        <v>5.7941520000000004</v>
      </c>
      <c r="I1487" s="2">
        <f>'Moving Avg'!H1487</f>
        <v>6.308312500000004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11.225</v>
      </c>
      <c r="R1487" s="9">
        <f t="shared" si="235"/>
        <v>9.125</v>
      </c>
      <c r="S1487" s="9">
        <f t="shared" si="236"/>
        <v>11.175000000000001</v>
      </c>
      <c r="T1487" s="9">
        <f t="shared" si="237"/>
        <v>10.375</v>
      </c>
      <c r="U1487" s="8">
        <f t="shared" si="238"/>
        <v>10.508333333333335</v>
      </c>
      <c r="V1487" s="8">
        <f t="shared" si="239"/>
        <v>10.475000000000001</v>
      </c>
    </row>
    <row r="1488" spans="1:22" ht="13.5" x14ac:dyDescent="0.25">
      <c r="A1488" s="3">
        <f>RSI!A1488</f>
        <v>44179</v>
      </c>
      <c r="B1488" s="2">
        <f>RSI!B1488</f>
        <v>5.6924999999999999</v>
      </c>
      <c r="C1488" s="2">
        <f>RSI!I1488</f>
        <v>44.367220923151898</v>
      </c>
      <c r="D1488" s="2">
        <f>MACD!E1488</f>
        <v>0.12434252615729768</v>
      </c>
      <c r="E1488" s="2">
        <f>MACD!F1488</f>
        <v>7.8131448234618817E-2</v>
      </c>
      <c r="F1488" s="2">
        <f>'Moving Avg'!D1488</f>
        <v>5.6306199999999995</v>
      </c>
      <c r="G1488" s="2">
        <f>'Moving Avg'!F1488</f>
        <v>5.8425499999999992</v>
      </c>
      <c r="H1488" s="2">
        <f>'Moving Avg'!G1488</f>
        <v>5.7915260000000002</v>
      </c>
      <c r="I1488" s="2">
        <f>'Moving Avg'!H1488</f>
        <v>6.3019355000000052</v>
      </c>
      <c r="J1488" s="6" t="str">
        <f>OBV!F1488</f>
        <v>BULLISH</v>
      </c>
      <c r="K1488" s="6" t="str">
        <f>OBV!G1488</f>
        <v>STRONG</v>
      </c>
      <c r="L1488" s="6" t="str">
        <f>OBV!H1488</f>
        <v>BULLISH DIVERGENCE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83</v>
      </c>
      <c r="Q1488" s="9">
        <f t="shared" si="234"/>
        <v>21.2</v>
      </c>
      <c r="R1488" s="9">
        <f t="shared" si="235"/>
        <v>25.75</v>
      </c>
      <c r="S1488" s="9">
        <f t="shared" si="236"/>
        <v>41.1</v>
      </c>
      <c r="T1488" s="9">
        <f t="shared" si="237"/>
        <v>27</v>
      </c>
      <c r="U1488" s="8">
        <f t="shared" si="238"/>
        <v>29.350000000000005</v>
      </c>
      <c r="V1488" s="8">
        <f t="shared" si="239"/>
        <v>28.762500000000003</v>
      </c>
    </row>
    <row r="1489" spans="1:22" ht="13.5" x14ac:dyDescent="0.25">
      <c r="A1489" s="3">
        <f>RSI!A1489</f>
        <v>44180</v>
      </c>
      <c r="B1489" s="2">
        <f>RSI!B1489</f>
        <v>5.58</v>
      </c>
      <c r="C1489" s="2">
        <f>RSI!I1489</f>
        <v>39.329617743346589</v>
      </c>
      <c r="D1489" s="2">
        <f>MACD!E1489</f>
        <v>0.13613295447719853</v>
      </c>
      <c r="E1489" s="2">
        <f>MACD!F1489</f>
        <v>8.9731749483134754E-2</v>
      </c>
      <c r="F1489" s="2">
        <f>'Moving Avg'!D1489</f>
        <v>5.6400000000000006</v>
      </c>
      <c r="G1489" s="2">
        <f>'Moving Avg'!F1489</f>
        <v>5.8167600000000004</v>
      </c>
      <c r="H1489" s="2">
        <f>'Moving Avg'!G1489</f>
        <v>5.7900259999999992</v>
      </c>
      <c r="I1489" s="2">
        <f>'Moving Avg'!H1489</f>
        <v>6.2949960000000056</v>
      </c>
      <c r="J1489" s="6" t="str">
        <f>OBV!F1489</f>
        <v>BULLISH</v>
      </c>
      <c r="K1489" s="6" t="str">
        <f>OBV!G1489</f>
        <v>STRONG</v>
      </c>
      <c r="L1489" s="6" t="str">
        <f>OBV!H1489</f>
        <v>CONFIRMED BULLISH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100</v>
      </c>
      <c r="Q1489" s="9">
        <f t="shared" si="234"/>
        <v>23.75</v>
      </c>
      <c r="R1489" s="9">
        <f t="shared" si="235"/>
        <v>30</v>
      </c>
      <c r="S1489" s="9">
        <f t="shared" si="236"/>
        <v>48.75</v>
      </c>
      <c r="T1489" s="9">
        <f t="shared" si="237"/>
        <v>31.25</v>
      </c>
      <c r="U1489" s="8">
        <f t="shared" si="238"/>
        <v>34.166666666666664</v>
      </c>
      <c r="V1489" s="8">
        <f t="shared" si="239"/>
        <v>33.4375</v>
      </c>
    </row>
    <row r="1490" spans="1:22" ht="13.5" x14ac:dyDescent="0.25">
      <c r="A1490" s="3">
        <f>RSI!A1490</f>
        <v>44181</v>
      </c>
      <c r="B1490" s="2">
        <f>RSI!B1490</f>
        <v>5.6830999999999996</v>
      </c>
      <c r="C1490" s="2">
        <f>RSI!I1490</f>
        <v>45.443271946645865</v>
      </c>
      <c r="D1490" s="2">
        <f>MACD!E1490</f>
        <v>0.13970798573094179</v>
      </c>
      <c r="E1490" s="2">
        <f>MACD!F1490</f>
        <v>9.9726996732696166E-2</v>
      </c>
      <c r="F1490" s="2">
        <f>'Moving Avg'!D1490</f>
        <v>5.67</v>
      </c>
      <c r="G1490" s="2">
        <f>'Moving Avg'!F1490</f>
        <v>5.7951899999999998</v>
      </c>
      <c r="H1490" s="2">
        <f>'Moving Avg'!G1490</f>
        <v>5.7875879999999995</v>
      </c>
      <c r="I1490" s="2">
        <f>'Moving Avg'!H1490</f>
        <v>6.2885720000000056</v>
      </c>
      <c r="J1490" s="6" t="str">
        <f>OBV!F1490</f>
        <v>BULLISH</v>
      </c>
      <c r="K1490" s="6" t="str">
        <f>OBV!G1490</f>
        <v>STRONG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0</v>
      </c>
      <c r="P1490" s="8">
        <f t="shared" si="233"/>
        <v>100</v>
      </c>
      <c r="Q1490" s="9">
        <f t="shared" si="234"/>
        <v>23.75</v>
      </c>
      <c r="R1490" s="9">
        <f t="shared" si="235"/>
        <v>30</v>
      </c>
      <c r="S1490" s="9">
        <f t="shared" si="236"/>
        <v>48.75</v>
      </c>
      <c r="T1490" s="9">
        <f t="shared" si="237"/>
        <v>31.25</v>
      </c>
      <c r="U1490" s="8">
        <f t="shared" si="238"/>
        <v>34.166666666666664</v>
      </c>
      <c r="V1490" s="8">
        <f t="shared" si="239"/>
        <v>33.4375</v>
      </c>
    </row>
    <row r="1491" spans="1:22" ht="13.5" x14ac:dyDescent="0.25">
      <c r="A1491" s="3">
        <f>RSI!A1491</f>
        <v>44182</v>
      </c>
      <c r="B1491" s="2">
        <f>RSI!B1491</f>
        <v>5.7675000000000001</v>
      </c>
      <c r="C1491" s="2">
        <f>RSI!I1491</f>
        <v>49.894482671796808</v>
      </c>
      <c r="D1491" s="2">
        <f>MACD!E1491</f>
        <v>0.13558519841429018</v>
      </c>
      <c r="E1491" s="2">
        <f>MACD!F1491</f>
        <v>0.10689863706901498</v>
      </c>
      <c r="F1491" s="2">
        <f>'Moving Avg'!D1491</f>
        <v>5.6850000000000005</v>
      </c>
      <c r="G1491" s="2">
        <f>'Moving Avg'!F1491</f>
        <v>5.7801849999999995</v>
      </c>
      <c r="H1491" s="2">
        <f>'Moving Avg'!G1491</f>
        <v>5.7838359999999991</v>
      </c>
      <c r="I1491" s="2">
        <f>'Moving Avg'!H1491</f>
        <v>6.2827575000000051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25</v>
      </c>
      <c r="N1491" s="8">
        <f t="shared" si="231"/>
        <v>0</v>
      </c>
      <c r="O1491" s="8">
        <f t="shared" si="232"/>
        <v>0</v>
      </c>
      <c r="P1491" s="8">
        <f t="shared" si="233"/>
        <v>83.5</v>
      </c>
      <c r="Q1491" s="9">
        <f t="shared" si="234"/>
        <v>21.274999999999999</v>
      </c>
      <c r="R1491" s="9">
        <f t="shared" si="235"/>
        <v>25.875</v>
      </c>
      <c r="S1491" s="9">
        <f t="shared" si="236"/>
        <v>41.325000000000003</v>
      </c>
      <c r="T1491" s="9">
        <f t="shared" si="237"/>
        <v>27.125</v>
      </c>
      <c r="U1491" s="8">
        <f t="shared" si="238"/>
        <v>29.491666666666664</v>
      </c>
      <c r="V1491" s="8">
        <f t="shared" si="239"/>
        <v>28.9</v>
      </c>
    </row>
    <row r="1492" spans="1:22" ht="13.5" x14ac:dyDescent="0.25">
      <c r="A1492" s="3">
        <f>RSI!A1492</f>
        <v>44183</v>
      </c>
      <c r="B1492" s="2">
        <f>RSI!B1492</f>
        <v>5.7206000000000001</v>
      </c>
      <c r="C1492" s="2">
        <f>RSI!I1492</f>
        <v>47.571776429895905</v>
      </c>
      <c r="D1492" s="2">
        <f>MACD!E1492</f>
        <v>0.11102876734381706</v>
      </c>
      <c r="E1492" s="2">
        <f>MACD!F1492</f>
        <v>0.1077246631239754</v>
      </c>
      <c r="F1492" s="2">
        <f>'Moving Avg'!D1492</f>
        <v>5.688740000000001</v>
      </c>
      <c r="G1492" s="2">
        <f>'Moving Avg'!F1492</f>
        <v>5.761895</v>
      </c>
      <c r="H1492" s="2">
        <f>'Moving Avg'!G1492</f>
        <v>5.782709999999998</v>
      </c>
      <c r="I1492" s="2">
        <f>'Moving Avg'!H1492</f>
        <v>6.2761925000000041</v>
      </c>
      <c r="J1492" s="6" t="str">
        <f>OBV!F1492</f>
        <v>BEARISH</v>
      </c>
      <c r="K1492" s="6" t="str">
        <f>OBV!G1492</f>
        <v>WEAK</v>
      </c>
      <c r="L1492" s="6" t="str">
        <f>OBV!H1492</f>
        <v>BEARISH DIVERGENCE</v>
      </c>
      <c r="M1492" s="8">
        <f t="shared" si="230"/>
        <v>25</v>
      </c>
      <c r="N1492" s="8">
        <f t="shared" si="231"/>
        <v>0</v>
      </c>
      <c r="O1492" s="8">
        <f t="shared" si="232"/>
        <v>0</v>
      </c>
      <c r="P1492" s="8">
        <f t="shared" si="233"/>
        <v>0</v>
      </c>
      <c r="Q1492" s="9">
        <f t="shared" si="234"/>
        <v>8.75</v>
      </c>
      <c r="R1492" s="9">
        <f t="shared" si="235"/>
        <v>5</v>
      </c>
      <c r="S1492" s="9">
        <f t="shared" si="236"/>
        <v>3.75</v>
      </c>
      <c r="T1492" s="9">
        <f t="shared" si="237"/>
        <v>6.25</v>
      </c>
      <c r="U1492" s="8">
        <f t="shared" si="238"/>
        <v>5.833333333333333</v>
      </c>
      <c r="V1492" s="8">
        <f t="shared" si="239"/>
        <v>5.9375</v>
      </c>
    </row>
    <row r="1493" spans="1:22" ht="13.5" x14ac:dyDescent="0.25">
      <c r="A1493" s="3">
        <f>RSI!A1493</f>
        <v>44186</v>
      </c>
      <c r="B1493" s="2">
        <f>RSI!B1493</f>
        <v>5.7393999999999998</v>
      </c>
      <c r="C1493" s="2">
        <f>RSI!I1493</f>
        <v>48.604622294458252</v>
      </c>
      <c r="D1493" s="2">
        <f>MACD!E1493</f>
        <v>8.6254597504058061E-2</v>
      </c>
      <c r="E1493" s="2">
        <f>MACD!F1493</f>
        <v>0.10343064999999194</v>
      </c>
      <c r="F1493" s="2">
        <f>'Moving Avg'!D1493</f>
        <v>5.6981200000000003</v>
      </c>
      <c r="G1493" s="2">
        <f>'Moving Avg'!F1493</f>
        <v>5.7534549999999998</v>
      </c>
      <c r="H1493" s="2">
        <f>'Moving Avg'!G1493</f>
        <v>5.7813979999999985</v>
      </c>
      <c r="I1493" s="2">
        <f>'Moving Avg'!H1493</f>
        <v>6.2697215000000037</v>
      </c>
      <c r="J1493" s="6" t="str">
        <f>OBV!F1493</f>
        <v>BEARISH</v>
      </c>
      <c r="K1493" s="6" t="str">
        <f>OBV!G1493</f>
        <v>NEUTRAL</v>
      </c>
      <c r="L1493" s="6" t="str">
        <f>OBV!H1493</f>
        <v>BEARISH DIVERGENCE</v>
      </c>
      <c r="M1493" s="8">
        <f t="shared" si="230"/>
        <v>25</v>
      </c>
      <c r="N1493" s="8">
        <f t="shared" si="231"/>
        <v>45</v>
      </c>
      <c r="O1493" s="8">
        <f t="shared" si="232"/>
        <v>0</v>
      </c>
      <c r="P1493" s="8">
        <f t="shared" si="233"/>
        <v>16.5</v>
      </c>
      <c r="Q1493" s="9">
        <f t="shared" si="234"/>
        <v>26.975000000000001</v>
      </c>
      <c r="R1493" s="9">
        <f t="shared" si="235"/>
        <v>18.125</v>
      </c>
      <c r="S1493" s="9">
        <f t="shared" si="236"/>
        <v>17.925000000000001</v>
      </c>
      <c r="T1493" s="9">
        <f t="shared" si="237"/>
        <v>21.625</v>
      </c>
      <c r="U1493" s="8">
        <f t="shared" si="238"/>
        <v>21.008333333333336</v>
      </c>
      <c r="V1493" s="8">
        <f t="shared" si="239"/>
        <v>21.162500000000001</v>
      </c>
    </row>
    <row r="1494" spans="1:22" ht="13.5" x14ac:dyDescent="0.25">
      <c r="A1494" s="3">
        <f>RSI!A1494</f>
        <v>44187</v>
      </c>
      <c r="B1494" s="2">
        <f>RSI!B1494</f>
        <v>5.7393999999999998</v>
      </c>
      <c r="C1494" s="2">
        <f>RSI!I1494</f>
        <v>48.60462229445826</v>
      </c>
      <c r="D1494" s="2">
        <f>MACD!E1494</f>
        <v>3.9465095806194839E-2</v>
      </c>
      <c r="E1494" s="2">
        <f>MACD!F1494</f>
        <v>9.0637539161232517E-2</v>
      </c>
      <c r="F1494" s="2">
        <f>'Moving Avg'!D1494</f>
        <v>5.7299999999999995</v>
      </c>
      <c r="G1494" s="2">
        <f>'Moving Avg'!F1494</f>
        <v>5.7520499999999997</v>
      </c>
      <c r="H1494" s="2">
        <f>'Moving Avg'!G1494</f>
        <v>5.7798979999999984</v>
      </c>
      <c r="I1494" s="2">
        <f>'Moving Avg'!H1494</f>
        <v>6.2633445000000041</v>
      </c>
      <c r="J1494" s="6" t="str">
        <f>OBV!F1494</f>
        <v>BEARISH</v>
      </c>
      <c r="K1494" s="6" t="str">
        <f>OBV!G1494</f>
        <v>NEUTRAL</v>
      </c>
      <c r="L1494" s="6" t="str">
        <f>OBV!H1494</f>
        <v>BEARISH DIVERGENCE</v>
      </c>
      <c r="M1494" s="8">
        <f t="shared" si="230"/>
        <v>25</v>
      </c>
      <c r="N1494" s="8">
        <f t="shared" si="231"/>
        <v>100</v>
      </c>
      <c r="O1494" s="8">
        <f t="shared" si="232"/>
        <v>0</v>
      </c>
      <c r="P1494" s="8">
        <f t="shared" si="233"/>
        <v>16.5</v>
      </c>
      <c r="Q1494" s="9">
        <f t="shared" si="234"/>
        <v>46.225000000000001</v>
      </c>
      <c r="R1494" s="9">
        <f t="shared" si="235"/>
        <v>29.125</v>
      </c>
      <c r="S1494" s="9">
        <f t="shared" si="236"/>
        <v>26.175000000000001</v>
      </c>
      <c r="T1494" s="9">
        <f t="shared" si="237"/>
        <v>35.375</v>
      </c>
      <c r="U1494" s="8">
        <f t="shared" si="238"/>
        <v>33.841666666666661</v>
      </c>
      <c r="V1494" s="8">
        <f t="shared" si="239"/>
        <v>34.224999999999994</v>
      </c>
    </row>
    <row r="1495" spans="1:22" ht="13.5" x14ac:dyDescent="0.25">
      <c r="A1495" s="3">
        <f>RSI!A1495</f>
        <v>44188</v>
      </c>
      <c r="B1495" s="2">
        <f>RSI!B1495</f>
        <v>5.7675000000000001</v>
      </c>
      <c r="C1495" s="2">
        <f>RSI!I1495</f>
        <v>50.301805860805601</v>
      </c>
      <c r="D1495" s="2">
        <f>MACD!E1495</f>
        <v>-2.075569009011069E-3</v>
      </c>
      <c r="E1495" s="2">
        <f>MACD!F1495</f>
        <v>7.2094917527183805E-2</v>
      </c>
      <c r="F1495" s="2">
        <f>'Moving Avg'!D1495</f>
        <v>5.74688</v>
      </c>
      <c r="G1495" s="2">
        <f>'Moving Avg'!F1495</f>
        <v>5.7473599999999996</v>
      </c>
      <c r="H1495" s="2">
        <f>'Moving Avg'!G1495</f>
        <v>5.778959999999997</v>
      </c>
      <c r="I1495" s="2">
        <f>'Moving Avg'!H1495</f>
        <v>6.2571550000000036</v>
      </c>
      <c r="J1495" s="6" t="str">
        <f>OBV!F1495</f>
        <v>BEARISH</v>
      </c>
      <c r="K1495" s="6" t="str">
        <f>OBV!G1495</f>
        <v>NEUTRAL</v>
      </c>
      <c r="L1495" s="6" t="str">
        <f>OBV!H1495</f>
        <v>BEARISH DIVERGENCE</v>
      </c>
      <c r="M1495" s="8">
        <f t="shared" si="230"/>
        <v>25</v>
      </c>
      <c r="N1495" s="8">
        <f t="shared" si="231"/>
        <v>100</v>
      </c>
      <c r="O1495" s="8">
        <f t="shared" si="232"/>
        <v>0</v>
      </c>
      <c r="P1495" s="8">
        <f t="shared" si="233"/>
        <v>16.5</v>
      </c>
      <c r="Q1495" s="9">
        <f t="shared" si="234"/>
        <v>46.225000000000001</v>
      </c>
      <c r="R1495" s="9">
        <f t="shared" si="235"/>
        <v>29.125</v>
      </c>
      <c r="S1495" s="9">
        <f t="shared" si="236"/>
        <v>26.175000000000001</v>
      </c>
      <c r="T1495" s="9">
        <f t="shared" si="237"/>
        <v>35.375</v>
      </c>
      <c r="U1495" s="8">
        <f t="shared" si="238"/>
        <v>33.841666666666661</v>
      </c>
      <c r="V1495" s="8">
        <f t="shared" si="239"/>
        <v>34.224999999999994</v>
      </c>
    </row>
    <row r="1496" spans="1:22" ht="13.5" x14ac:dyDescent="0.25">
      <c r="A1496" s="3">
        <f>RSI!A1496</f>
        <v>44189</v>
      </c>
      <c r="B1496" s="2">
        <f>RSI!B1496</f>
        <v>5.7206000000000001</v>
      </c>
      <c r="C1496" s="2">
        <f>RSI!I1496</f>
        <v>47.483435301826333</v>
      </c>
      <c r="D1496" s="2">
        <f>MACD!E1496</f>
        <v>-9.2720947872031445E-3</v>
      </c>
      <c r="E1496" s="2">
        <f>MACD!F1496</f>
        <v>5.5821515064306416E-2</v>
      </c>
      <c r="F1496" s="2">
        <f>'Moving Avg'!D1496</f>
        <v>5.7375000000000007</v>
      </c>
      <c r="G1496" s="2">
        <f>'Moving Avg'!F1496</f>
        <v>5.7379800000000003</v>
      </c>
      <c r="H1496" s="2">
        <f>'Moving Avg'!G1496</f>
        <v>5.7755839999999976</v>
      </c>
      <c r="I1496" s="2">
        <f>'Moving Avg'!H1496</f>
        <v>6.2510590000000033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  <c r="M1496" s="8">
        <f t="shared" si="230"/>
        <v>25</v>
      </c>
      <c r="N1496" s="8">
        <f t="shared" si="231"/>
        <v>100</v>
      </c>
      <c r="O1496" s="8">
        <f t="shared" si="232"/>
        <v>0</v>
      </c>
      <c r="P1496" s="8">
        <f t="shared" si="233"/>
        <v>16.5</v>
      </c>
      <c r="Q1496" s="9">
        <f t="shared" si="234"/>
        <v>46.225000000000001</v>
      </c>
      <c r="R1496" s="9">
        <f t="shared" si="235"/>
        <v>29.125</v>
      </c>
      <c r="S1496" s="9">
        <f t="shared" si="236"/>
        <v>26.175000000000001</v>
      </c>
      <c r="T1496" s="9">
        <f t="shared" si="237"/>
        <v>35.375</v>
      </c>
      <c r="U1496" s="8">
        <f t="shared" si="238"/>
        <v>33.841666666666661</v>
      </c>
      <c r="V1496" s="8">
        <f t="shared" si="239"/>
        <v>34.224999999999994</v>
      </c>
    </row>
    <row r="1497" spans="1:22" ht="13.5" x14ac:dyDescent="0.25">
      <c r="A1497" s="3">
        <f>RSI!A1497</f>
        <v>44190</v>
      </c>
      <c r="B1497" s="2">
        <f>RSI!B1497</f>
        <v>5.7488000000000001</v>
      </c>
      <c r="C1497" s="2">
        <f>RSI!I1497</f>
        <v>49.322065429746495</v>
      </c>
      <c r="D1497" s="2">
        <f>MACD!E1497</f>
        <v>-1.5767696524679131E-2</v>
      </c>
      <c r="E1497" s="2">
        <f>MACD!F1497</f>
        <v>4.1503672746509311E-2</v>
      </c>
      <c r="F1497" s="2">
        <f>'Moving Avg'!D1497</f>
        <v>5.7431399999999995</v>
      </c>
      <c r="G1497" s="2">
        <f>'Moving Avg'!F1497</f>
        <v>5.7300100000000009</v>
      </c>
      <c r="H1497" s="2">
        <f>'Moving Avg'!G1497</f>
        <v>5.7770859999999979</v>
      </c>
      <c r="I1497" s="2">
        <f>'Moving Avg'!H1497</f>
        <v>6.2453855000000056</v>
      </c>
      <c r="J1497" s="6" t="str">
        <f>OBV!F1497</f>
        <v>BULLISH</v>
      </c>
      <c r="K1497" s="6" t="str">
        <f>OBV!G1497</f>
        <v>STRONG</v>
      </c>
      <c r="L1497" s="6" t="str">
        <f>OBV!H1497</f>
        <v>CONFIRMED BULLISH</v>
      </c>
      <c r="M1497" s="8">
        <f t="shared" si="230"/>
        <v>25</v>
      </c>
      <c r="N1497" s="8">
        <f t="shared" si="231"/>
        <v>100</v>
      </c>
      <c r="O1497" s="8">
        <f t="shared" si="232"/>
        <v>0</v>
      </c>
      <c r="P1497" s="8">
        <f t="shared" si="233"/>
        <v>100</v>
      </c>
      <c r="Q1497" s="9">
        <f t="shared" si="234"/>
        <v>58.75</v>
      </c>
      <c r="R1497" s="9">
        <f t="shared" si="235"/>
        <v>50</v>
      </c>
      <c r="S1497" s="9">
        <f t="shared" si="236"/>
        <v>63.75</v>
      </c>
      <c r="T1497" s="9">
        <f t="shared" si="237"/>
        <v>56.25</v>
      </c>
      <c r="U1497" s="8">
        <f t="shared" si="238"/>
        <v>57.5</v>
      </c>
      <c r="V1497" s="8">
        <f t="shared" si="239"/>
        <v>57.1875</v>
      </c>
    </row>
    <row r="1498" spans="1:22" ht="13.5" x14ac:dyDescent="0.25">
      <c r="A1498" s="3">
        <f>RSI!A1498</f>
        <v>44193</v>
      </c>
      <c r="B1498" s="2">
        <f>RSI!B1498</f>
        <v>5.7488000000000001</v>
      </c>
      <c r="C1498" s="2">
        <f>RSI!I1498</f>
        <v>49.322065429746495</v>
      </c>
      <c r="D1498" s="2">
        <f>MACD!E1498</f>
        <v>-2.2657781116437903E-2</v>
      </c>
      <c r="E1498" s="2">
        <f>MACD!F1498</f>
        <v>2.8671381973919871E-2</v>
      </c>
      <c r="F1498" s="2">
        <f>'Moving Avg'!D1498</f>
        <v>5.7450199999999993</v>
      </c>
      <c r="G1498" s="2">
        <f>'Moving Avg'!F1498</f>
        <v>5.7225100000000015</v>
      </c>
      <c r="H1498" s="2">
        <f>'Moving Avg'!G1498</f>
        <v>5.776711999999999</v>
      </c>
      <c r="I1498" s="2">
        <f>'Moving Avg'!H1498</f>
        <v>6.2407435000000051</v>
      </c>
      <c r="J1498" s="6" t="str">
        <f>OBV!F1498</f>
        <v>BULLISH</v>
      </c>
      <c r="K1498" s="6" t="str">
        <f>OBV!G1498</f>
        <v>STRONG</v>
      </c>
      <c r="L1498" s="6" t="str">
        <f>OBV!H1498</f>
        <v>CONFIRMED BULLISH</v>
      </c>
      <c r="M1498" s="8">
        <f t="shared" si="230"/>
        <v>25</v>
      </c>
      <c r="N1498" s="8">
        <f t="shared" si="231"/>
        <v>100</v>
      </c>
      <c r="O1498" s="8">
        <f t="shared" si="232"/>
        <v>0</v>
      </c>
      <c r="P1498" s="8">
        <f t="shared" si="233"/>
        <v>100</v>
      </c>
      <c r="Q1498" s="9">
        <f t="shared" si="234"/>
        <v>58.75</v>
      </c>
      <c r="R1498" s="9">
        <f t="shared" si="235"/>
        <v>50</v>
      </c>
      <c r="S1498" s="9">
        <f t="shared" si="236"/>
        <v>63.75</v>
      </c>
      <c r="T1498" s="9">
        <f t="shared" si="237"/>
        <v>56.25</v>
      </c>
      <c r="U1498" s="8">
        <f t="shared" si="238"/>
        <v>57.5</v>
      </c>
      <c r="V1498" s="8">
        <f t="shared" si="239"/>
        <v>57.1875</v>
      </c>
    </row>
    <row r="1499" spans="1:22" ht="13.5" x14ac:dyDescent="0.25">
      <c r="A1499" s="3">
        <f>RSI!A1499</f>
        <v>44194</v>
      </c>
      <c r="B1499" s="2">
        <f>RSI!B1499</f>
        <v>5.7393999999999998</v>
      </c>
      <c r="C1499" s="2">
        <f>RSI!I1499</f>
        <v>48.663424310418677</v>
      </c>
      <c r="D1499" s="2">
        <f>MACD!E1499</f>
        <v>-4.5050778661360091E-2</v>
      </c>
      <c r="E1499" s="2">
        <f>MACD!F1499</f>
        <v>1.392694984686388E-2</v>
      </c>
      <c r="F1499" s="2">
        <f>'Moving Avg'!D1499</f>
        <v>5.7450199999999993</v>
      </c>
      <c r="G1499" s="2">
        <f>'Moving Avg'!F1499</f>
        <v>5.7150100000000013</v>
      </c>
      <c r="H1499" s="2">
        <f>'Moving Avg'!G1499</f>
        <v>5.7761499999999977</v>
      </c>
      <c r="I1499" s="2">
        <f>'Moving Avg'!H1499</f>
        <v>6.2352105000000044</v>
      </c>
      <c r="J1499" s="6" t="str">
        <f>OBV!F1499</f>
        <v>BULLISH</v>
      </c>
      <c r="K1499" s="6" t="str">
        <f>OBV!G1499</f>
        <v>STRONG</v>
      </c>
      <c r="L1499" s="6" t="str">
        <f>OBV!H1499</f>
        <v>NEUTRAL</v>
      </c>
      <c r="M1499" s="8">
        <f t="shared" si="230"/>
        <v>25</v>
      </c>
      <c r="N1499" s="8">
        <f t="shared" si="231"/>
        <v>100</v>
      </c>
      <c r="O1499" s="8">
        <f t="shared" si="232"/>
        <v>0</v>
      </c>
      <c r="P1499" s="8">
        <f t="shared" si="233"/>
        <v>66</v>
      </c>
      <c r="Q1499" s="9">
        <f t="shared" si="234"/>
        <v>53.65</v>
      </c>
      <c r="R1499" s="9">
        <f t="shared" si="235"/>
        <v>41.5</v>
      </c>
      <c r="S1499" s="9">
        <f t="shared" si="236"/>
        <v>48.45</v>
      </c>
      <c r="T1499" s="9">
        <f t="shared" si="237"/>
        <v>47.75</v>
      </c>
      <c r="U1499" s="8">
        <f t="shared" si="238"/>
        <v>47.866666666666674</v>
      </c>
      <c r="V1499" s="8">
        <f t="shared" si="239"/>
        <v>47.837500000000006</v>
      </c>
    </row>
    <row r="1500" spans="1:22" ht="13.5" x14ac:dyDescent="0.25">
      <c r="A1500" s="3">
        <f>RSI!A1500</f>
        <v>44195</v>
      </c>
      <c r="B1500" s="2">
        <f>RSI!B1500</f>
        <v>5.7206000000000001</v>
      </c>
      <c r="C1500" s="2">
        <f>RSI!I1500</f>
        <v>47.302888656722423</v>
      </c>
      <c r="D1500" s="2">
        <f>MACD!E1500</f>
        <v>-4.664414393260774E-2</v>
      </c>
      <c r="E1500" s="2">
        <f>MACD!F1500</f>
        <v>1.8127310909695563E-3</v>
      </c>
      <c r="F1500" s="2">
        <f>'Moving Avg'!D1500</f>
        <v>5.7356400000000001</v>
      </c>
      <c r="G1500" s="2">
        <f>'Moving Avg'!F1500</f>
        <v>5.706570000000001</v>
      </c>
      <c r="H1500" s="2">
        <f>'Moving Avg'!G1500</f>
        <v>5.7783999999999978</v>
      </c>
      <c r="I1500" s="2">
        <f>'Moving Avg'!H1500</f>
        <v>6.2293490000000027</v>
      </c>
      <c r="J1500" s="6" t="str">
        <f>OBV!F1500</f>
        <v>BEARISH</v>
      </c>
      <c r="K1500" s="6" t="str">
        <f>OBV!G1500</f>
        <v>WEAK</v>
      </c>
      <c r="L1500" s="6" t="str">
        <f>OBV!H1500</f>
        <v>CONFIRMED BEARISH</v>
      </c>
      <c r="M1500" s="8">
        <f t="shared" si="230"/>
        <v>25</v>
      </c>
      <c r="N1500" s="8">
        <f t="shared" si="231"/>
        <v>100</v>
      </c>
      <c r="O1500" s="8">
        <f t="shared" si="232"/>
        <v>0</v>
      </c>
      <c r="P1500" s="8">
        <f t="shared" si="233"/>
        <v>0</v>
      </c>
      <c r="Q1500" s="9">
        <f t="shared" si="234"/>
        <v>43.75</v>
      </c>
      <c r="R1500" s="9">
        <f t="shared" si="235"/>
        <v>25</v>
      </c>
      <c r="S1500" s="9">
        <f t="shared" si="236"/>
        <v>18.75</v>
      </c>
      <c r="T1500" s="9">
        <f t="shared" si="237"/>
        <v>31.25</v>
      </c>
      <c r="U1500" s="8">
        <f t="shared" si="238"/>
        <v>29.166666666666668</v>
      </c>
      <c r="V1500" s="8">
        <f t="shared" si="239"/>
        <v>29.6875</v>
      </c>
    </row>
    <row r="1501" spans="1:22" ht="13.5" x14ac:dyDescent="0.25">
      <c r="A1501" s="3">
        <f>RSI!A1501</f>
        <v>44196</v>
      </c>
      <c r="B1501" s="2">
        <f>RSI!B1501</f>
        <v>5.7769000000000004</v>
      </c>
      <c r="C1501" s="2">
        <f>RSI!I1501</f>
        <v>51.661385067083209</v>
      </c>
      <c r="D1501" s="2">
        <f>MACD!E1501</f>
        <v>-3.8974055254155537E-2</v>
      </c>
      <c r="E1501" s="2">
        <f>MACD!F1501</f>
        <v>-6.3446261780554626E-3</v>
      </c>
      <c r="F1501" s="2">
        <f>'Moving Avg'!D1501</f>
        <v>5.746900000000001</v>
      </c>
      <c r="G1501" s="2">
        <f>'Moving Avg'!F1501</f>
        <v>5.701410000000001</v>
      </c>
      <c r="H1501" s="2">
        <f>'Moving Avg'!G1501</f>
        <v>5.7783999999999995</v>
      </c>
      <c r="I1501" s="2">
        <f>'Moving Avg'!H1501</f>
        <v>6.2237690000000034</v>
      </c>
      <c r="J1501" s="6" t="str">
        <f>OBV!F1501</f>
        <v>BULLISH</v>
      </c>
      <c r="K1501" s="6" t="str">
        <f>OBV!G1501</f>
        <v>STRONG</v>
      </c>
      <c r="L1501" s="6" t="str">
        <f>OBV!H1501</f>
        <v>CONFIRMED BULLISH</v>
      </c>
      <c r="M1501" s="8">
        <f t="shared" si="230"/>
        <v>25</v>
      </c>
      <c r="N1501" s="8">
        <f t="shared" si="231"/>
        <v>100</v>
      </c>
      <c r="O1501" s="8">
        <f t="shared" si="232"/>
        <v>0</v>
      </c>
      <c r="P1501" s="8">
        <f t="shared" si="233"/>
        <v>100</v>
      </c>
      <c r="Q1501" s="9">
        <f t="shared" si="234"/>
        <v>58.75</v>
      </c>
      <c r="R1501" s="9">
        <f t="shared" si="235"/>
        <v>50</v>
      </c>
      <c r="S1501" s="9">
        <f t="shared" si="236"/>
        <v>63.75</v>
      </c>
      <c r="T1501" s="9">
        <f t="shared" si="237"/>
        <v>56.25</v>
      </c>
      <c r="U1501" s="8">
        <f t="shared" si="238"/>
        <v>57.5</v>
      </c>
      <c r="V1501" s="8">
        <f t="shared" si="239"/>
        <v>57.1875</v>
      </c>
    </row>
    <row r="1502" spans="1:22" ht="13.5" x14ac:dyDescent="0.25">
      <c r="A1502" s="3">
        <f>RSI!A1502</f>
        <v>44200</v>
      </c>
      <c r="B1502" s="2">
        <f>RSI!B1502</f>
        <v>5.6456</v>
      </c>
      <c r="C1502" s="2">
        <f>RSI!I1502</f>
        <v>42.775749019805495</v>
      </c>
      <c r="D1502" s="2">
        <f>MACD!E1502</f>
        <v>-3.0117158936231903E-2</v>
      </c>
      <c r="E1502" s="2">
        <f>MACD!F1502</f>
        <v>-1.1099132729690752E-2</v>
      </c>
      <c r="F1502" s="2">
        <f>'Moving Avg'!D1502</f>
        <v>5.7262600000000008</v>
      </c>
      <c r="G1502" s="2">
        <f>'Moving Avg'!F1502</f>
        <v>5.6976600000000008</v>
      </c>
      <c r="H1502" s="2">
        <f>'Moving Avg'!G1502</f>
        <v>5.7789619999999982</v>
      </c>
      <c r="I1502" s="2">
        <f>'Moving Avg'!H1502</f>
        <v>6.2186110000000028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25</v>
      </c>
      <c r="N1502" s="8">
        <f t="shared" si="231"/>
        <v>45</v>
      </c>
      <c r="O1502" s="8">
        <f t="shared" si="232"/>
        <v>0</v>
      </c>
      <c r="P1502" s="8">
        <f t="shared" si="233"/>
        <v>16.5</v>
      </c>
      <c r="Q1502" s="9">
        <f t="shared" si="234"/>
        <v>26.975000000000001</v>
      </c>
      <c r="R1502" s="9">
        <f t="shared" si="235"/>
        <v>18.125</v>
      </c>
      <c r="S1502" s="9">
        <f t="shared" si="236"/>
        <v>17.925000000000001</v>
      </c>
      <c r="T1502" s="9">
        <f t="shared" si="237"/>
        <v>21.625</v>
      </c>
      <c r="U1502" s="8">
        <f t="shared" si="238"/>
        <v>21.008333333333336</v>
      </c>
      <c r="V1502" s="8">
        <f t="shared" si="239"/>
        <v>21.162500000000001</v>
      </c>
    </row>
    <row r="1503" spans="1:22" ht="13.5" x14ac:dyDescent="0.25">
      <c r="A1503" s="3">
        <f>RSI!A1503</f>
        <v>44201</v>
      </c>
      <c r="B1503" s="2">
        <f>RSI!B1503</f>
        <v>5.5423999999999998</v>
      </c>
      <c r="C1503" s="2">
        <f>RSI!I1503</f>
        <v>37.339595219948535</v>
      </c>
      <c r="D1503" s="2">
        <f>MACD!E1503</f>
        <v>-1.144332667647685E-2</v>
      </c>
      <c r="E1503" s="2">
        <f>MACD!F1503</f>
        <v>-1.1167971519047972E-2</v>
      </c>
      <c r="F1503" s="2">
        <f>'Moving Avg'!D1503</f>
        <v>5.6849800000000004</v>
      </c>
      <c r="G1503" s="2">
        <f>'Moving Avg'!F1503</f>
        <v>5.6896850000000008</v>
      </c>
      <c r="H1503" s="2">
        <f>'Moving Avg'!G1503</f>
        <v>5.7746479999999973</v>
      </c>
      <c r="I1503" s="2">
        <f>'Moving Avg'!H1503</f>
        <v>6.213921500000005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  <c r="M1503" s="8">
        <f t="shared" si="230"/>
        <v>25</v>
      </c>
      <c r="N1503" s="8">
        <f t="shared" si="231"/>
        <v>45</v>
      </c>
      <c r="O1503" s="8">
        <f t="shared" si="232"/>
        <v>0</v>
      </c>
      <c r="P1503" s="8">
        <f t="shared" si="233"/>
        <v>16.5</v>
      </c>
      <c r="Q1503" s="9">
        <f t="shared" si="234"/>
        <v>26.975000000000001</v>
      </c>
      <c r="R1503" s="9">
        <f t="shared" si="235"/>
        <v>18.125</v>
      </c>
      <c r="S1503" s="9">
        <f t="shared" si="236"/>
        <v>17.925000000000001</v>
      </c>
      <c r="T1503" s="9">
        <f t="shared" si="237"/>
        <v>21.625</v>
      </c>
      <c r="U1503" s="8">
        <f t="shared" si="238"/>
        <v>21.008333333333336</v>
      </c>
      <c r="V1503" s="8">
        <f t="shared" si="239"/>
        <v>21.162500000000001</v>
      </c>
    </row>
    <row r="1504" spans="1:22" ht="13.5" x14ac:dyDescent="0.25">
      <c r="A1504" s="3">
        <f>RSI!A1504</f>
        <v>44202</v>
      </c>
      <c r="B1504" s="2">
        <f>RSI!B1504</f>
        <v>5.5331000000000001</v>
      </c>
      <c r="C1504" s="2">
        <f>RSI!I1504</f>
        <v>36.884682483436606</v>
      </c>
      <c r="D1504" s="2">
        <f>MACD!E1504</f>
        <v>6.2514800988466845E-3</v>
      </c>
      <c r="E1504" s="2">
        <f>MACD!F1504</f>
        <v>-7.6840811954690409E-3</v>
      </c>
      <c r="F1504" s="2">
        <f>'Moving Avg'!D1504</f>
        <v>5.6437200000000001</v>
      </c>
      <c r="G1504" s="2">
        <f>'Moving Avg'!F1504</f>
        <v>5.6896850000000008</v>
      </c>
      <c r="H1504" s="2">
        <f>'Moving Avg'!G1504</f>
        <v>5.7701479999999972</v>
      </c>
      <c r="I1504" s="2">
        <f>'Moving Avg'!H1504</f>
        <v>6.2102175000000042</v>
      </c>
      <c r="J1504" s="6" t="str">
        <f>OBV!F1504</f>
        <v>BEARISH</v>
      </c>
      <c r="K1504" s="6" t="str">
        <f>OBV!G1504</f>
        <v>WEAK</v>
      </c>
      <c r="L1504" s="6" t="str">
        <f>OBV!H1504</f>
        <v>CONFIRMED BEARISH</v>
      </c>
      <c r="M1504" s="8">
        <f t="shared" si="230"/>
        <v>25</v>
      </c>
      <c r="N1504" s="8">
        <f t="shared" si="231"/>
        <v>0</v>
      </c>
      <c r="O1504" s="8">
        <f t="shared" si="232"/>
        <v>0</v>
      </c>
      <c r="P1504" s="8">
        <f t="shared" si="233"/>
        <v>0</v>
      </c>
      <c r="Q1504" s="9">
        <f t="shared" si="234"/>
        <v>8.75</v>
      </c>
      <c r="R1504" s="9">
        <f t="shared" si="235"/>
        <v>5</v>
      </c>
      <c r="S1504" s="9">
        <f t="shared" si="236"/>
        <v>3.75</v>
      </c>
      <c r="T1504" s="9">
        <f t="shared" si="237"/>
        <v>6.25</v>
      </c>
      <c r="U1504" s="8">
        <f t="shared" si="238"/>
        <v>5.833333333333333</v>
      </c>
      <c r="V1504" s="8">
        <f t="shared" si="239"/>
        <v>5.9375</v>
      </c>
    </row>
    <row r="1505" spans="1:22" ht="13.5" x14ac:dyDescent="0.25">
      <c r="A1505" s="3">
        <f>RSI!A1505</f>
        <v>44203</v>
      </c>
      <c r="B1505" s="2">
        <f>RSI!B1505</f>
        <v>5.5331000000000001</v>
      </c>
      <c r="C1505" s="2">
        <f>RSI!I1505</f>
        <v>36.884682483436606</v>
      </c>
      <c r="D1505" s="2">
        <f>MACD!E1505</f>
        <v>2.6717764836222457E-2</v>
      </c>
      <c r="E1505" s="2">
        <f>MACD!F1505</f>
        <v>-8.0371198913074121E-4</v>
      </c>
      <c r="F1505" s="2">
        <f>'Moving Avg'!D1505</f>
        <v>5.6062200000000004</v>
      </c>
      <c r="G1505" s="2">
        <f>'Moving Avg'!F1505</f>
        <v>5.6896850000000008</v>
      </c>
      <c r="H1505" s="2">
        <f>'Moving Avg'!G1505</f>
        <v>5.7656479999999979</v>
      </c>
      <c r="I1505" s="2">
        <f>'Moving Avg'!H1505</f>
        <v>6.2056225000000049</v>
      </c>
      <c r="J1505" s="6" t="str">
        <f>OBV!F1505</f>
        <v>BULLISH</v>
      </c>
      <c r="K1505" s="6" t="str">
        <f>OBV!G1505</f>
        <v>STRONG</v>
      </c>
      <c r="L1505" s="6" t="str">
        <f>OBV!H1505</f>
        <v>BULLISH DIVERGENCE</v>
      </c>
      <c r="M1505" s="8">
        <f t="shared" si="230"/>
        <v>25</v>
      </c>
      <c r="N1505" s="8">
        <f t="shared" si="231"/>
        <v>0</v>
      </c>
      <c r="O1505" s="8">
        <f t="shared" si="232"/>
        <v>0</v>
      </c>
      <c r="P1505" s="8">
        <f t="shared" si="233"/>
        <v>83</v>
      </c>
      <c r="Q1505" s="9">
        <f t="shared" si="234"/>
        <v>21.2</v>
      </c>
      <c r="R1505" s="9">
        <f t="shared" si="235"/>
        <v>25.75</v>
      </c>
      <c r="S1505" s="9">
        <f t="shared" si="236"/>
        <v>41.1</v>
      </c>
      <c r="T1505" s="9">
        <f t="shared" si="237"/>
        <v>27</v>
      </c>
      <c r="U1505" s="8">
        <f t="shared" si="238"/>
        <v>29.350000000000005</v>
      </c>
      <c r="V1505" s="8">
        <f t="shared" si="239"/>
        <v>28.762500000000003</v>
      </c>
    </row>
    <row r="1506" spans="1:22" ht="13.5" x14ac:dyDescent="0.25">
      <c r="A1506" s="3">
        <f>RSI!A1506</f>
        <v>44204</v>
      </c>
      <c r="B1506" s="2">
        <f>RSI!B1506</f>
        <v>5.6081000000000003</v>
      </c>
      <c r="C1506" s="2">
        <f>RSI!I1506</f>
        <v>43.340869173410468</v>
      </c>
      <c r="D1506" s="2">
        <f>MACD!E1506</f>
        <v>3.2348412253410785E-2</v>
      </c>
      <c r="E1506" s="2">
        <f>MACD!F1506</f>
        <v>5.8267128593775643E-3</v>
      </c>
      <c r="F1506" s="2">
        <f>'Moving Avg'!D1506</f>
        <v>5.5724600000000004</v>
      </c>
      <c r="G1506" s="2">
        <f>'Moving Avg'!F1506</f>
        <v>5.6854650000000007</v>
      </c>
      <c r="H1506" s="2">
        <f>'Moving Avg'!G1506</f>
        <v>5.7626479999999969</v>
      </c>
      <c r="I1506" s="2">
        <f>'Moving Avg'!H1506</f>
        <v>6.2005115000000037</v>
      </c>
      <c r="J1506" s="6" t="str">
        <f>OBV!F1506</f>
        <v>BEARISH</v>
      </c>
      <c r="K1506" s="6" t="str">
        <f>OBV!G1506</f>
        <v>WEAK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0</v>
      </c>
      <c r="P1506" s="8">
        <f t="shared" si="233"/>
        <v>0</v>
      </c>
      <c r="Q1506" s="9">
        <f t="shared" si="234"/>
        <v>8.75</v>
      </c>
      <c r="R1506" s="9">
        <f t="shared" si="235"/>
        <v>5</v>
      </c>
      <c r="S1506" s="9">
        <f t="shared" si="236"/>
        <v>3.75</v>
      </c>
      <c r="T1506" s="9">
        <f t="shared" si="237"/>
        <v>6.25</v>
      </c>
      <c r="U1506" s="8">
        <f t="shared" si="238"/>
        <v>5.833333333333333</v>
      </c>
      <c r="V1506" s="8">
        <f t="shared" si="239"/>
        <v>5.9375</v>
      </c>
    </row>
    <row r="1507" spans="1:22" ht="13.5" x14ac:dyDescent="0.25">
      <c r="A1507" s="3">
        <f>RSI!A1507</f>
        <v>44207</v>
      </c>
      <c r="B1507" s="2">
        <f>RSI!B1507</f>
        <v>5.7206000000000001</v>
      </c>
      <c r="C1507" s="2">
        <f>RSI!I1507</f>
        <v>51.375602772995713</v>
      </c>
      <c r="D1507" s="2">
        <f>MACD!E1507</f>
        <v>3.367842476256655E-2</v>
      </c>
      <c r="E1507" s="2">
        <f>MACD!F1507</f>
        <v>1.1397055240015361E-2</v>
      </c>
      <c r="F1507" s="2">
        <f>'Moving Avg'!D1507</f>
        <v>5.5874600000000001</v>
      </c>
      <c r="G1507" s="2">
        <f>'Moving Avg'!F1507</f>
        <v>5.6864000000000008</v>
      </c>
      <c r="H1507" s="2">
        <f>'Moving Avg'!G1507</f>
        <v>5.7618979999999969</v>
      </c>
      <c r="I1507" s="2">
        <f>'Moving Avg'!H1507</f>
        <v>6.1958225000000047</v>
      </c>
      <c r="J1507" s="6" t="str">
        <f>OBV!F1507</f>
        <v>BULLISH</v>
      </c>
      <c r="K1507" s="6" t="str">
        <f>OBV!G1507</f>
        <v>NEUTRAL</v>
      </c>
      <c r="L1507" s="6" t="str">
        <f>OBV!H1507</f>
        <v>CONFIRMED BULLISH</v>
      </c>
      <c r="M1507" s="8">
        <f t="shared" si="230"/>
        <v>25</v>
      </c>
      <c r="N1507" s="8">
        <f t="shared" si="231"/>
        <v>0</v>
      </c>
      <c r="O1507" s="8">
        <f t="shared" si="232"/>
        <v>0</v>
      </c>
      <c r="P1507" s="8">
        <f t="shared" si="233"/>
        <v>83.5</v>
      </c>
      <c r="Q1507" s="9">
        <f t="shared" si="234"/>
        <v>21.274999999999999</v>
      </c>
      <c r="R1507" s="9">
        <f t="shared" si="235"/>
        <v>25.875</v>
      </c>
      <c r="S1507" s="9">
        <f t="shared" si="236"/>
        <v>41.325000000000003</v>
      </c>
      <c r="T1507" s="9">
        <f t="shared" si="237"/>
        <v>27.125</v>
      </c>
      <c r="U1507" s="8">
        <f t="shared" si="238"/>
        <v>29.491666666666664</v>
      </c>
      <c r="V1507" s="8">
        <f t="shared" si="239"/>
        <v>28.9</v>
      </c>
    </row>
    <row r="1508" spans="1:22" ht="13.5" x14ac:dyDescent="0.25">
      <c r="A1508" s="3">
        <f>RSI!A1508</f>
        <v>44208</v>
      </c>
      <c r="B1508" s="2">
        <f>RSI!B1508</f>
        <v>5.6081000000000003</v>
      </c>
      <c r="C1508" s="2">
        <f>RSI!I1508</f>
        <v>44.569153082901451</v>
      </c>
      <c r="D1508" s="2">
        <f>MACD!E1508</f>
        <v>4.2991358497516785E-2</v>
      </c>
      <c r="E1508" s="2">
        <f>MACD!F1508</f>
        <v>1.7715915891515645E-2</v>
      </c>
      <c r="F1508" s="2">
        <f>'Moving Avg'!D1508</f>
        <v>5.6006000000000009</v>
      </c>
      <c r="G1508" s="2">
        <f>'Moving Avg'!F1508</f>
        <v>5.6821800000000007</v>
      </c>
      <c r="H1508" s="2">
        <f>'Moving Avg'!G1508</f>
        <v>5.7615219999999967</v>
      </c>
      <c r="I1508" s="2">
        <f>'Moving Avg'!H1508</f>
        <v>6.1895860000000047</v>
      </c>
      <c r="J1508" s="6" t="str">
        <f>OBV!F1508</f>
        <v>BULLISH</v>
      </c>
      <c r="K1508" s="6" t="str">
        <f>OBV!G1508</f>
        <v>NEUTRAL</v>
      </c>
      <c r="L1508" s="6" t="str">
        <f>OBV!H1508</f>
        <v>CONFIRMED BULLISH</v>
      </c>
      <c r="M1508" s="8">
        <f t="shared" si="230"/>
        <v>25</v>
      </c>
      <c r="N1508" s="8">
        <f t="shared" si="231"/>
        <v>0</v>
      </c>
      <c r="O1508" s="8">
        <f t="shared" si="232"/>
        <v>0</v>
      </c>
      <c r="P1508" s="8">
        <f t="shared" si="233"/>
        <v>83.5</v>
      </c>
      <c r="Q1508" s="9">
        <f t="shared" si="234"/>
        <v>21.274999999999999</v>
      </c>
      <c r="R1508" s="9">
        <f t="shared" si="235"/>
        <v>25.875</v>
      </c>
      <c r="S1508" s="9">
        <f t="shared" si="236"/>
        <v>41.325000000000003</v>
      </c>
      <c r="T1508" s="9">
        <f t="shared" si="237"/>
        <v>27.125</v>
      </c>
      <c r="U1508" s="8">
        <f t="shared" si="238"/>
        <v>29.491666666666664</v>
      </c>
      <c r="V1508" s="8">
        <f t="shared" si="239"/>
        <v>28.9</v>
      </c>
    </row>
    <row r="1509" spans="1:22" ht="13.5" x14ac:dyDescent="0.25">
      <c r="A1509" s="3">
        <f>RSI!A1509</f>
        <v>44209</v>
      </c>
      <c r="B1509" s="2">
        <f>RSI!B1509</f>
        <v>5.7488000000000001</v>
      </c>
      <c r="C1509" s="2">
        <f>RSI!I1509</f>
        <v>52.962483996924895</v>
      </c>
      <c r="D1509" s="2">
        <f>MACD!E1509</f>
        <v>3.9532929275639006E-2</v>
      </c>
      <c r="E1509" s="2">
        <f>MACD!F1509</f>
        <v>2.207931856834032E-2</v>
      </c>
      <c r="F1509" s="2">
        <f>'Moving Avg'!D1509</f>
        <v>5.6437400000000002</v>
      </c>
      <c r="G1509" s="2">
        <f>'Moving Avg'!F1509</f>
        <v>5.6906200000000009</v>
      </c>
      <c r="H1509" s="2">
        <f>'Moving Avg'!G1509</f>
        <v>5.7639599999999964</v>
      </c>
      <c r="I1509" s="2">
        <f>'Moving Avg'!H1509</f>
        <v>6.1831620000000047</v>
      </c>
      <c r="J1509" s="6" t="str">
        <f>OBV!F1509</f>
        <v>BULLISH</v>
      </c>
      <c r="K1509" s="6" t="str">
        <f>OBV!G1509</f>
        <v>STRONG</v>
      </c>
      <c r="L1509" s="6" t="str">
        <f>OBV!H1509</f>
        <v>CONFIRMED BULLISH</v>
      </c>
      <c r="M1509" s="8">
        <f t="shared" si="230"/>
        <v>25</v>
      </c>
      <c r="N1509" s="8">
        <f t="shared" si="231"/>
        <v>0</v>
      </c>
      <c r="O1509" s="8">
        <f t="shared" si="232"/>
        <v>0</v>
      </c>
      <c r="P1509" s="8">
        <f t="shared" si="233"/>
        <v>100</v>
      </c>
      <c r="Q1509" s="9">
        <f t="shared" si="234"/>
        <v>23.75</v>
      </c>
      <c r="R1509" s="9">
        <f t="shared" si="235"/>
        <v>30</v>
      </c>
      <c r="S1509" s="9">
        <f t="shared" si="236"/>
        <v>48.75</v>
      </c>
      <c r="T1509" s="9">
        <f t="shared" si="237"/>
        <v>31.25</v>
      </c>
      <c r="U1509" s="8">
        <f t="shared" si="238"/>
        <v>34.166666666666664</v>
      </c>
      <c r="V1509" s="8">
        <f t="shared" si="239"/>
        <v>33.4375</v>
      </c>
    </row>
    <row r="1510" spans="1:22" ht="13.5" x14ac:dyDescent="0.25">
      <c r="A1510" s="3">
        <f>RSI!A1510</f>
        <v>44211</v>
      </c>
      <c r="B1510" s="2">
        <f>RSI!B1510</f>
        <v>5.7206000000000001</v>
      </c>
      <c r="C1510" s="2">
        <f>RSI!I1510</f>
        <v>51.286291761094155</v>
      </c>
      <c r="D1510" s="2">
        <f>MACD!E1510</f>
        <v>3.5462274708348396E-2</v>
      </c>
      <c r="E1510" s="2">
        <f>MACD!F1510</f>
        <v>2.4755909796341936E-2</v>
      </c>
      <c r="F1510" s="2">
        <f>'Moving Avg'!D1510</f>
        <v>5.6812400000000007</v>
      </c>
      <c r="G1510" s="2">
        <f>'Moving Avg'!F1510</f>
        <v>5.692495000000001</v>
      </c>
      <c r="H1510" s="2">
        <f>'Moving Avg'!G1510</f>
        <v>5.7692119999999969</v>
      </c>
      <c r="I1510" s="2">
        <f>'Moving Avg'!H1510</f>
        <v>6.1756595000000054</v>
      </c>
      <c r="J1510" s="6" t="str">
        <f>OBV!F1510</f>
        <v>BULLISH</v>
      </c>
      <c r="K1510" s="6" t="str">
        <f>OBV!G1510</f>
        <v>STRONG</v>
      </c>
      <c r="L1510" s="6" t="str">
        <f>OBV!H1510</f>
        <v>CONFIRMED BULLISH</v>
      </c>
      <c r="M1510" s="8">
        <f t="shared" si="230"/>
        <v>25</v>
      </c>
      <c r="N1510" s="8">
        <f t="shared" si="231"/>
        <v>0</v>
      </c>
      <c r="O1510" s="8">
        <f t="shared" si="232"/>
        <v>0</v>
      </c>
      <c r="P1510" s="8">
        <f t="shared" si="233"/>
        <v>100</v>
      </c>
      <c r="Q1510" s="9">
        <f t="shared" si="234"/>
        <v>23.75</v>
      </c>
      <c r="R1510" s="9">
        <f t="shared" si="235"/>
        <v>30</v>
      </c>
      <c r="S1510" s="9">
        <f t="shared" si="236"/>
        <v>48.75</v>
      </c>
      <c r="T1510" s="9">
        <f t="shared" si="237"/>
        <v>31.25</v>
      </c>
      <c r="U1510" s="8">
        <f t="shared" si="238"/>
        <v>34.166666666666664</v>
      </c>
      <c r="V1510" s="8">
        <f t="shared" si="239"/>
        <v>33.4375</v>
      </c>
    </row>
    <row r="1511" spans="1:22" ht="13.5" x14ac:dyDescent="0.25">
      <c r="A1511" s="3">
        <f>RSI!A1511</f>
        <v>44214</v>
      </c>
      <c r="B1511" s="2">
        <f>RSI!B1511</f>
        <v>5.6269</v>
      </c>
      <c r="C1511" s="2">
        <f>RSI!I1511</f>
        <v>46.069061443112517</v>
      </c>
      <c r="D1511" s="2">
        <f>MACD!E1511</f>
        <v>4.7471166147555088E-2</v>
      </c>
      <c r="E1511" s="2">
        <f>MACD!F1511</f>
        <v>2.929896106658457E-2</v>
      </c>
      <c r="F1511" s="2">
        <f>'Moving Avg'!D1511</f>
        <v>5.6850000000000005</v>
      </c>
      <c r="G1511" s="2">
        <f>'Moving Avg'!F1511</f>
        <v>5.6854650000000007</v>
      </c>
      <c r="H1511" s="2">
        <f>'Moving Avg'!G1511</f>
        <v>5.7720259999999959</v>
      </c>
      <c r="I1511" s="2">
        <f>'Moving Avg'!H1511</f>
        <v>6.1685795000000052</v>
      </c>
      <c r="J1511" s="6" t="str">
        <f>OBV!F1511</f>
        <v>BULLISH</v>
      </c>
      <c r="K1511" s="6" t="str">
        <f>OBV!G1511</f>
        <v>STRONG</v>
      </c>
      <c r="L1511" s="6" t="str">
        <f>OBV!H1511</f>
        <v>CONFIRMED BULLISH</v>
      </c>
      <c r="M1511" s="8">
        <f t="shared" si="230"/>
        <v>25</v>
      </c>
      <c r="N1511" s="8">
        <f t="shared" si="231"/>
        <v>0</v>
      </c>
      <c r="O1511" s="8">
        <f t="shared" si="232"/>
        <v>0</v>
      </c>
      <c r="P1511" s="8">
        <f t="shared" si="233"/>
        <v>100</v>
      </c>
      <c r="Q1511" s="9">
        <f t="shared" si="234"/>
        <v>23.75</v>
      </c>
      <c r="R1511" s="9">
        <f t="shared" si="235"/>
        <v>30</v>
      </c>
      <c r="S1511" s="9">
        <f t="shared" si="236"/>
        <v>48.75</v>
      </c>
      <c r="T1511" s="9">
        <f t="shared" si="237"/>
        <v>31.25</v>
      </c>
      <c r="U1511" s="8">
        <f t="shared" si="238"/>
        <v>34.166666666666664</v>
      </c>
      <c r="V1511" s="8">
        <f t="shared" si="239"/>
        <v>33.4375</v>
      </c>
    </row>
    <row r="1512" spans="1:22" ht="13.5" x14ac:dyDescent="0.25">
      <c r="A1512" s="3">
        <f>RSI!A1512</f>
        <v>44215</v>
      </c>
      <c r="B1512" s="2">
        <f>RSI!B1512</f>
        <v>5.73</v>
      </c>
      <c r="C1512" s="2">
        <f>RSI!I1512</f>
        <v>51.870716035112316</v>
      </c>
      <c r="D1512" s="2">
        <f>MACD!E1512</f>
        <v>3.0211224498528644E-2</v>
      </c>
      <c r="E1512" s="2">
        <f>MACD!F1512</f>
        <v>2.9481413752973386E-2</v>
      </c>
      <c r="F1512" s="2">
        <f>'Moving Avg'!D1512</f>
        <v>5.6868800000000004</v>
      </c>
      <c r="G1512" s="2">
        <f>'Moving Avg'!F1512</f>
        <v>5.6859350000000015</v>
      </c>
      <c r="H1512" s="2">
        <f>'Moving Avg'!G1512</f>
        <v>5.7742759999999977</v>
      </c>
      <c r="I1512" s="2">
        <f>'Moving Avg'!H1512</f>
        <v>6.1620615000000054</v>
      </c>
      <c r="J1512" s="6" t="str">
        <f>OBV!F1512</f>
        <v>BULLISH</v>
      </c>
      <c r="K1512" s="6" t="str">
        <f>OBV!G1512</f>
        <v>STRONG</v>
      </c>
      <c r="L1512" s="6" t="str">
        <f>OBV!H1512</f>
        <v>CONFIRMED BULLISH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100</v>
      </c>
      <c r="Q1512" s="9">
        <f t="shared" si="234"/>
        <v>23.75</v>
      </c>
      <c r="R1512" s="9">
        <f t="shared" si="235"/>
        <v>30</v>
      </c>
      <c r="S1512" s="9">
        <f t="shared" si="236"/>
        <v>48.75</v>
      </c>
      <c r="T1512" s="9">
        <f t="shared" si="237"/>
        <v>31.25</v>
      </c>
      <c r="U1512" s="8">
        <f t="shared" si="238"/>
        <v>34.166666666666664</v>
      </c>
      <c r="V1512" s="8">
        <f t="shared" si="239"/>
        <v>33.4375</v>
      </c>
    </row>
    <row r="1513" spans="1:22" ht="13.5" x14ac:dyDescent="0.25">
      <c r="A1513" s="3">
        <f>RSI!A1513</f>
        <v>44216</v>
      </c>
      <c r="B1513" s="2">
        <f>RSI!B1513</f>
        <v>5.7488000000000001</v>
      </c>
      <c r="C1513" s="2">
        <f>RSI!I1513</f>
        <v>52.866415395200271</v>
      </c>
      <c r="D1513" s="2">
        <f>MACD!E1513</f>
        <v>-1.887148297700314E-3</v>
      </c>
      <c r="E1513" s="2">
        <f>MACD!F1513</f>
        <v>2.3207701342838647E-2</v>
      </c>
      <c r="F1513" s="2">
        <f>'Moving Avg'!D1513</f>
        <v>5.71502</v>
      </c>
      <c r="G1513" s="2">
        <f>'Moving Avg'!F1513</f>
        <v>5.6864050000000006</v>
      </c>
      <c r="H1513" s="2">
        <f>'Moving Avg'!G1513</f>
        <v>5.7799039999999984</v>
      </c>
      <c r="I1513" s="2">
        <f>'Moving Avg'!H1513</f>
        <v>6.155684500000004</v>
      </c>
      <c r="J1513" s="6" t="str">
        <f>OBV!F1513</f>
        <v>BULLISH</v>
      </c>
      <c r="K1513" s="6" t="str">
        <f>OBV!G1513</f>
        <v>STRONG</v>
      </c>
      <c r="L1513" s="6" t="str">
        <f>OBV!H1513</f>
        <v>CONFIRMED BULLISH</v>
      </c>
      <c r="M1513" s="8">
        <f t="shared" si="230"/>
        <v>25</v>
      </c>
      <c r="N1513" s="8">
        <f t="shared" si="231"/>
        <v>100</v>
      </c>
      <c r="O1513" s="8">
        <f t="shared" si="232"/>
        <v>0</v>
      </c>
      <c r="P1513" s="8">
        <f t="shared" si="233"/>
        <v>100</v>
      </c>
      <c r="Q1513" s="9">
        <f t="shared" si="234"/>
        <v>58.75</v>
      </c>
      <c r="R1513" s="9">
        <f t="shared" si="235"/>
        <v>50</v>
      </c>
      <c r="S1513" s="9">
        <f t="shared" si="236"/>
        <v>63.75</v>
      </c>
      <c r="T1513" s="9">
        <f t="shared" si="237"/>
        <v>56.25</v>
      </c>
      <c r="U1513" s="8">
        <f t="shared" si="238"/>
        <v>57.5</v>
      </c>
      <c r="V1513" s="8">
        <f t="shared" si="239"/>
        <v>57.1875</v>
      </c>
    </row>
    <row r="1514" spans="1:22" ht="13.5" x14ac:dyDescent="0.25">
      <c r="A1514" s="3">
        <f>RSI!A1514</f>
        <v>44217</v>
      </c>
      <c r="B1514" s="2">
        <f>RSI!B1514</f>
        <v>5.58</v>
      </c>
      <c r="C1514" s="2">
        <f>RSI!I1514</f>
        <v>44.053856429143245</v>
      </c>
      <c r="D1514" s="2">
        <f>MACD!E1514</f>
        <v>-1.8293142388218442E-2</v>
      </c>
      <c r="E1514" s="2">
        <f>MACD!F1514</f>
        <v>1.4907532596627228E-2</v>
      </c>
      <c r="F1514" s="2">
        <f>'Moving Avg'!D1514</f>
        <v>5.68126</v>
      </c>
      <c r="G1514" s="2">
        <f>'Moving Avg'!F1514</f>
        <v>5.6784350000000012</v>
      </c>
      <c r="H1514" s="2">
        <f>'Moving Avg'!G1514</f>
        <v>5.7791539999999975</v>
      </c>
      <c r="I1514" s="2">
        <f>'Moving Avg'!H1514</f>
        <v>6.1484165000000042</v>
      </c>
      <c r="J1514" s="6" t="str">
        <f>OBV!F1514</f>
        <v>BULLISH</v>
      </c>
      <c r="K1514" s="6" t="str">
        <f>OBV!G1514</f>
        <v>STRONG</v>
      </c>
      <c r="L1514" s="6" t="str">
        <f>OBV!H1514</f>
        <v>BULLISH DIVERGENCE</v>
      </c>
      <c r="M1514" s="8">
        <f t="shared" si="230"/>
        <v>25</v>
      </c>
      <c r="N1514" s="8">
        <f t="shared" si="231"/>
        <v>100</v>
      </c>
      <c r="O1514" s="8">
        <f t="shared" si="232"/>
        <v>0</v>
      </c>
      <c r="P1514" s="8">
        <f t="shared" si="233"/>
        <v>83</v>
      </c>
      <c r="Q1514" s="9">
        <f t="shared" si="234"/>
        <v>56.2</v>
      </c>
      <c r="R1514" s="9">
        <f t="shared" si="235"/>
        <v>45.75</v>
      </c>
      <c r="S1514" s="9">
        <f t="shared" si="236"/>
        <v>56.1</v>
      </c>
      <c r="T1514" s="9">
        <f t="shared" si="237"/>
        <v>52</v>
      </c>
      <c r="U1514" s="8">
        <f t="shared" si="238"/>
        <v>52.683333333333337</v>
      </c>
      <c r="V1514" s="8">
        <f t="shared" si="239"/>
        <v>52.512500000000003</v>
      </c>
    </row>
    <row r="1515" spans="1:22" ht="13.5" x14ac:dyDescent="0.25">
      <c r="A1515" s="3">
        <f>RSI!A1515</f>
        <v>44218</v>
      </c>
      <c r="B1515" s="2">
        <f>RSI!B1515</f>
        <v>5.6643999999999997</v>
      </c>
      <c r="C1515" s="2">
        <f>RSI!I1515</f>
        <v>48.661900723275416</v>
      </c>
      <c r="D1515" s="2">
        <f>MACD!E1515</f>
        <v>-3.7724697389186268E-2</v>
      </c>
      <c r="E1515" s="2">
        <f>MACD!F1515</f>
        <v>4.3810865994645285E-3</v>
      </c>
      <c r="F1515" s="2">
        <f>'Moving Avg'!D1515</f>
        <v>5.6700199999999992</v>
      </c>
      <c r="G1515" s="2">
        <f>'Moving Avg'!F1515</f>
        <v>5.6732800000000001</v>
      </c>
      <c r="H1515" s="2">
        <f>'Moving Avg'!G1515</f>
        <v>5.7765279999999981</v>
      </c>
      <c r="I1515" s="2">
        <f>'Moving Avg'!H1515</f>
        <v>6.1416175000000033</v>
      </c>
      <c r="J1515" s="6" t="str">
        <f>OBV!F1515</f>
        <v>BULLISH</v>
      </c>
      <c r="K1515" s="6" t="str">
        <f>OBV!G1515</f>
        <v>STRONG</v>
      </c>
      <c r="L1515" s="6" t="str">
        <f>OBV!H1515</f>
        <v>BULLISH DIVERGENCE</v>
      </c>
      <c r="M1515" s="8">
        <f t="shared" si="230"/>
        <v>25</v>
      </c>
      <c r="N1515" s="8">
        <f t="shared" si="231"/>
        <v>100</v>
      </c>
      <c r="O1515" s="8">
        <f t="shared" si="232"/>
        <v>0</v>
      </c>
      <c r="P1515" s="8">
        <f t="shared" si="233"/>
        <v>83</v>
      </c>
      <c r="Q1515" s="9">
        <f t="shared" si="234"/>
        <v>56.2</v>
      </c>
      <c r="R1515" s="9">
        <f t="shared" si="235"/>
        <v>45.75</v>
      </c>
      <c r="S1515" s="9">
        <f t="shared" si="236"/>
        <v>56.1</v>
      </c>
      <c r="T1515" s="9">
        <f t="shared" si="237"/>
        <v>52</v>
      </c>
      <c r="U1515" s="8">
        <f t="shared" si="238"/>
        <v>52.683333333333337</v>
      </c>
      <c r="V1515" s="8">
        <f t="shared" si="239"/>
        <v>52.512500000000003</v>
      </c>
    </row>
    <row r="1516" spans="1:22" ht="13.5" x14ac:dyDescent="0.25">
      <c r="A1516" s="3">
        <f>RSI!A1516</f>
        <v>44221</v>
      </c>
      <c r="B1516" s="2">
        <f>RSI!B1516</f>
        <v>5.5423999999999998</v>
      </c>
      <c r="C1516" s="2">
        <f>RSI!I1516</f>
        <v>43.13165216585498</v>
      </c>
      <c r="D1516" s="2">
        <f>MACD!E1516</f>
        <v>-3.3439736807161502E-2</v>
      </c>
      <c r="E1516" s="2">
        <f>MACD!F1516</f>
        <v>-3.1830780818606773E-3</v>
      </c>
      <c r="F1516" s="2">
        <f>'Moving Avg'!D1516</f>
        <v>5.6531199999999995</v>
      </c>
      <c r="G1516" s="2">
        <f>'Moving Avg'!F1516</f>
        <v>5.6643700000000008</v>
      </c>
      <c r="H1516" s="2">
        <f>'Moving Avg'!G1516</f>
        <v>5.764523999999998</v>
      </c>
      <c r="I1516" s="2">
        <f>'Moving Avg'!H1516</f>
        <v>6.1352400000000022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  <c r="M1516" s="8">
        <f t="shared" si="230"/>
        <v>25</v>
      </c>
      <c r="N1516" s="8">
        <f t="shared" si="231"/>
        <v>100</v>
      </c>
      <c r="O1516" s="8">
        <f t="shared" si="232"/>
        <v>0</v>
      </c>
      <c r="P1516" s="8">
        <f t="shared" si="233"/>
        <v>66.5</v>
      </c>
      <c r="Q1516" s="9">
        <f t="shared" si="234"/>
        <v>53.725000000000001</v>
      </c>
      <c r="R1516" s="9">
        <f t="shared" si="235"/>
        <v>41.625</v>
      </c>
      <c r="S1516" s="9">
        <f t="shared" si="236"/>
        <v>48.674999999999997</v>
      </c>
      <c r="T1516" s="9">
        <f t="shared" si="237"/>
        <v>47.875</v>
      </c>
      <c r="U1516" s="8">
        <f t="shared" si="238"/>
        <v>48.008333333333326</v>
      </c>
      <c r="V1516" s="8">
        <f t="shared" si="239"/>
        <v>47.974999999999994</v>
      </c>
    </row>
    <row r="1517" spans="1:22" ht="13.5" x14ac:dyDescent="0.25">
      <c r="A1517" s="3">
        <f>RSI!A1517</f>
        <v>44222</v>
      </c>
      <c r="B1517" s="2">
        <f>RSI!B1517</f>
        <v>5.5331000000000001</v>
      </c>
      <c r="C1517" s="2">
        <f>RSI!I1517</f>
        <v>42.732970315574839</v>
      </c>
      <c r="D1517" s="2">
        <f>MACD!E1517</f>
        <v>-1.0956195190964912E-2</v>
      </c>
      <c r="E1517" s="2">
        <f>MACD!F1517</f>
        <v>-4.737701503681524E-3</v>
      </c>
      <c r="F1517" s="2">
        <f>'Moving Avg'!D1517</f>
        <v>5.6137400000000008</v>
      </c>
      <c r="G1517" s="2">
        <f>'Moving Avg'!F1517</f>
        <v>5.6535850000000014</v>
      </c>
      <c r="H1517" s="2">
        <f>'Moving Avg'!G1517</f>
        <v>5.7513959999999971</v>
      </c>
      <c r="I1517" s="2">
        <f>'Moving Avg'!H1517</f>
        <v>6.1278315000000019</v>
      </c>
      <c r="J1517" s="6" t="str">
        <f>OBV!F1517</f>
        <v>BEARISH</v>
      </c>
      <c r="K1517" s="6" t="str">
        <f>OBV!G1517</f>
        <v>WEAK</v>
      </c>
      <c r="L1517" s="6" t="str">
        <f>OBV!H1517</f>
        <v>CONFIRMED BEARISH</v>
      </c>
      <c r="M1517" s="8">
        <f t="shared" si="230"/>
        <v>25</v>
      </c>
      <c r="N1517" s="8">
        <f t="shared" si="231"/>
        <v>45</v>
      </c>
      <c r="O1517" s="8">
        <f t="shared" si="232"/>
        <v>0</v>
      </c>
      <c r="P1517" s="8">
        <f t="shared" si="233"/>
        <v>0</v>
      </c>
      <c r="Q1517" s="9">
        <f t="shared" si="234"/>
        <v>24.5</v>
      </c>
      <c r="R1517" s="9">
        <f t="shared" si="235"/>
        <v>14</v>
      </c>
      <c r="S1517" s="9">
        <f t="shared" si="236"/>
        <v>10.5</v>
      </c>
      <c r="T1517" s="9">
        <f t="shared" si="237"/>
        <v>17.5</v>
      </c>
      <c r="U1517" s="8">
        <f t="shared" si="238"/>
        <v>16.333333333333332</v>
      </c>
      <c r="V1517" s="8">
        <f t="shared" si="239"/>
        <v>16.625</v>
      </c>
    </row>
    <row r="1518" spans="1:22" ht="13.5" x14ac:dyDescent="0.25">
      <c r="A1518" s="3">
        <f>RSI!A1518</f>
        <v>44223</v>
      </c>
      <c r="B1518" s="2">
        <f>RSI!B1518</f>
        <v>5.5987</v>
      </c>
      <c r="C1518" s="2">
        <f>RSI!I1518</f>
        <v>46.490212352150479</v>
      </c>
      <c r="D1518" s="2">
        <f>MACD!E1518</f>
        <v>-1.3246227312849967E-2</v>
      </c>
      <c r="E1518" s="2">
        <f>MACD!F1518</f>
        <v>-6.4394066655152132E-3</v>
      </c>
      <c r="F1518" s="2">
        <f>'Moving Avg'!D1518</f>
        <v>5.5837200000000005</v>
      </c>
      <c r="G1518" s="2">
        <f>'Moving Avg'!F1518</f>
        <v>5.6460800000000004</v>
      </c>
      <c r="H1518" s="2">
        <f>'Moving Avg'!G1518</f>
        <v>5.7397659999999977</v>
      </c>
      <c r="I1518" s="2">
        <f>'Moving Avg'!H1518</f>
        <v>6.1217825000000019</v>
      </c>
      <c r="J1518" s="6" t="str">
        <f>OBV!F1518</f>
        <v>BEARISH</v>
      </c>
      <c r="K1518" s="6" t="str">
        <f>OBV!G1518</f>
        <v>WEAK</v>
      </c>
      <c r="L1518" s="6" t="str">
        <f>OBV!H1518</f>
        <v>CONFIRMED BEARISH</v>
      </c>
      <c r="M1518" s="8">
        <f t="shared" si="230"/>
        <v>25</v>
      </c>
      <c r="N1518" s="8">
        <f t="shared" si="231"/>
        <v>45</v>
      </c>
      <c r="O1518" s="8">
        <f t="shared" si="232"/>
        <v>0</v>
      </c>
      <c r="P1518" s="8">
        <f t="shared" si="233"/>
        <v>0</v>
      </c>
      <c r="Q1518" s="9">
        <f t="shared" si="234"/>
        <v>24.5</v>
      </c>
      <c r="R1518" s="9">
        <f t="shared" si="235"/>
        <v>14</v>
      </c>
      <c r="S1518" s="9">
        <f t="shared" si="236"/>
        <v>10.5</v>
      </c>
      <c r="T1518" s="9">
        <f t="shared" si="237"/>
        <v>17.5</v>
      </c>
      <c r="U1518" s="8">
        <f t="shared" si="238"/>
        <v>16.333333333333332</v>
      </c>
      <c r="V1518" s="8">
        <f t="shared" si="239"/>
        <v>16.625</v>
      </c>
    </row>
    <row r="1519" spans="1:22" ht="13.5" x14ac:dyDescent="0.25">
      <c r="A1519" s="3">
        <f>RSI!A1519</f>
        <v>44224</v>
      </c>
      <c r="B1519" s="2">
        <f>RSI!B1519</f>
        <v>5.4955999999999996</v>
      </c>
      <c r="C1519" s="2">
        <f>RSI!I1519</f>
        <v>41.843632516102879</v>
      </c>
      <c r="D1519" s="2">
        <f>MACD!E1519</f>
        <v>1.4500855523995604E-2</v>
      </c>
      <c r="E1519" s="2">
        <f>MACD!F1519</f>
        <v>-2.2513542276130505E-3</v>
      </c>
      <c r="F1519" s="2">
        <f>'Moving Avg'!D1519</f>
        <v>5.56684</v>
      </c>
      <c r="G1519" s="2">
        <f>'Moving Avg'!F1519</f>
        <v>5.6338900000000001</v>
      </c>
      <c r="H1519" s="2">
        <f>'Moving Avg'!G1519</f>
        <v>5.7277619999999976</v>
      </c>
      <c r="I1519" s="2">
        <f>'Moving Avg'!H1519</f>
        <v>6.1152180000000014</v>
      </c>
      <c r="J1519" s="6" t="str">
        <f>OBV!F1519</f>
        <v>BEARISH</v>
      </c>
      <c r="K1519" s="6" t="str">
        <f>OBV!G1519</f>
        <v>WEAK</v>
      </c>
      <c r="L1519" s="6" t="str">
        <f>OBV!H1519</f>
        <v>CONFIRMED BEARISH</v>
      </c>
      <c r="M1519" s="8">
        <f t="shared" si="230"/>
        <v>25</v>
      </c>
      <c r="N1519" s="8">
        <f t="shared" si="231"/>
        <v>0</v>
      </c>
      <c r="O1519" s="8">
        <f t="shared" si="232"/>
        <v>0</v>
      </c>
      <c r="P1519" s="8">
        <f t="shared" si="233"/>
        <v>0</v>
      </c>
      <c r="Q1519" s="9">
        <f t="shared" si="234"/>
        <v>8.75</v>
      </c>
      <c r="R1519" s="9">
        <f t="shared" si="235"/>
        <v>5</v>
      </c>
      <c r="S1519" s="9">
        <f t="shared" si="236"/>
        <v>3.75</v>
      </c>
      <c r="T1519" s="9">
        <f t="shared" si="237"/>
        <v>6.25</v>
      </c>
      <c r="U1519" s="8">
        <f t="shared" si="238"/>
        <v>5.833333333333333</v>
      </c>
      <c r="V1519" s="8">
        <f t="shared" si="239"/>
        <v>5.9375</v>
      </c>
    </row>
    <row r="1520" spans="1:22" ht="13.5" x14ac:dyDescent="0.25">
      <c r="A1520" s="3">
        <f>RSI!A1520</f>
        <v>44225</v>
      </c>
      <c r="B1520" s="2">
        <f>RSI!B1520</f>
        <v>5.6269</v>
      </c>
      <c r="C1520" s="2">
        <f>RSI!I1520</f>
        <v>48.85447569491533</v>
      </c>
      <c r="D1520" s="2">
        <f>MACD!E1520</f>
        <v>2.4895853695039882E-2</v>
      </c>
      <c r="E1520" s="2">
        <f>MACD!F1520</f>
        <v>3.1780873569175368E-3</v>
      </c>
      <c r="F1520" s="2">
        <f>'Moving Avg'!D1520</f>
        <v>5.5593399999999997</v>
      </c>
      <c r="G1520" s="2">
        <f>'Moving Avg'!F1520</f>
        <v>5.6292050000000007</v>
      </c>
      <c r="H1520" s="2">
        <f>'Moving Avg'!G1520</f>
        <v>5.7180099999999978</v>
      </c>
      <c r="I1520" s="2">
        <f>'Moving Avg'!H1520</f>
        <v>6.1088879999999994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16.5</v>
      </c>
      <c r="Q1520" s="9">
        <f t="shared" si="234"/>
        <v>11.225</v>
      </c>
      <c r="R1520" s="9">
        <f t="shared" si="235"/>
        <v>9.125</v>
      </c>
      <c r="S1520" s="9">
        <f t="shared" si="236"/>
        <v>11.175000000000001</v>
      </c>
      <c r="T1520" s="9">
        <f t="shared" si="237"/>
        <v>10.375</v>
      </c>
      <c r="U1520" s="8">
        <f t="shared" si="238"/>
        <v>10.508333333333335</v>
      </c>
      <c r="V1520" s="8">
        <f t="shared" si="239"/>
        <v>10.475000000000001</v>
      </c>
    </row>
    <row r="1521" spans="1:22" ht="13.5" x14ac:dyDescent="0.25">
      <c r="A1521" s="3">
        <f>RSI!A1521</f>
        <v>44228</v>
      </c>
      <c r="B1521" s="2">
        <f>RSI!B1521</f>
        <v>5.4580000000000002</v>
      </c>
      <c r="C1521" s="2">
        <f>RSI!I1521</f>
        <v>41.863219567592246</v>
      </c>
      <c r="D1521" s="2">
        <f>MACD!E1521</f>
        <v>3.1919902362438357E-2</v>
      </c>
      <c r="E1521" s="2">
        <f>MACD!F1521</f>
        <v>8.9264503580217015E-3</v>
      </c>
      <c r="F1521" s="2">
        <f>'Moving Avg'!D1521</f>
        <v>5.5424600000000002</v>
      </c>
      <c r="G1521" s="2">
        <f>'Moving Avg'!F1521</f>
        <v>5.6132600000000004</v>
      </c>
      <c r="H1521" s="2">
        <f>'Moving Avg'!G1521</f>
        <v>5.7058179999999989</v>
      </c>
      <c r="I1521" s="2">
        <f>'Moving Avg'!H1521</f>
        <v>6.1021354999999993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25</v>
      </c>
      <c r="N1521" s="8">
        <f t="shared" si="231"/>
        <v>0</v>
      </c>
      <c r="O1521" s="8">
        <f t="shared" si="232"/>
        <v>0</v>
      </c>
      <c r="P1521" s="8">
        <f t="shared" si="233"/>
        <v>16.5</v>
      </c>
      <c r="Q1521" s="9">
        <f t="shared" si="234"/>
        <v>11.225</v>
      </c>
      <c r="R1521" s="9">
        <f t="shared" si="235"/>
        <v>9.125</v>
      </c>
      <c r="S1521" s="9">
        <f t="shared" si="236"/>
        <v>11.175000000000001</v>
      </c>
      <c r="T1521" s="9">
        <f t="shared" si="237"/>
        <v>10.375</v>
      </c>
      <c r="U1521" s="8">
        <f t="shared" si="238"/>
        <v>10.508333333333335</v>
      </c>
      <c r="V1521" s="8">
        <f t="shared" si="239"/>
        <v>10.475000000000001</v>
      </c>
    </row>
    <row r="1522" spans="1:22" ht="13.5" x14ac:dyDescent="0.25">
      <c r="A1522" s="3">
        <f>RSI!A1522</f>
        <v>44229</v>
      </c>
      <c r="B1522" s="2">
        <f>RSI!B1522</f>
        <v>5.4486999999999997</v>
      </c>
      <c r="C1522" s="2">
        <f>RSI!I1522</f>
        <v>41.510968993350048</v>
      </c>
      <c r="D1522" s="2">
        <f>MACD!E1522</f>
        <v>5.55345284994333E-2</v>
      </c>
      <c r="E1522" s="2">
        <f>MACD!F1522</f>
        <v>1.8248065986304022E-2</v>
      </c>
      <c r="F1522" s="2">
        <f>'Moving Avg'!D1522</f>
        <v>5.5255799999999997</v>
      </c>
      <c r="G1522" s="2">
        <f>'Moving Avg'!F1522</f>
        <v>5.603415</v>
      </c>
      <c r="H1522" s="2">
        <f>'Moving Avg'!G1522</f>
        <v>5.6930639999999979</v>
      </c>
      <c r="I1522" s="2">
        <f>'Moving Avg'!H1522</f>
        <v>6.0943519999999989</v>
      </c>
      <c r="J1522" s="6" t="str">
        <f>OBV!F1522</f>
        <v>BULLISH</v>
      </c>
      <c r="K1522" s="6" t="str">
        <f>OBV!G1522</f>
        <v>STRONG</v>
      </c>
      <c r="L1522" s="6" t="str">
        <f>OBV!H1522</f>
        <v>BULLISH DIVERGENCE</v>
      </c>
      <c r="M1522" s="8">
        <f t="shared" si="230"/>
        <v>25</v>
      </c>
      <c r="N1522" s="8">
        <f t="shared" si="231"/>
        <v>0</v>
      </c>
      <c r="O1522" s="8">
        <f t="shared" si="232"/>
        <v>0</v>
      </c>
      <c r="P1522" s="8">
        <f t="shared" si="233"/>
        <v>83</v>
      </c>
      <c r="Q1522" s="9">
        <f t="shared" si="234"/>
        <v>21.2</v>
      </c>
      <c r="R1522" s="9">
        <f t="shared" si="235"/>
        <v>25.75</v>
      </c>
      <c r="S1522" s="9">
        <f t="shared" si="236"/>
        <v>41.1</v>
      </c>
      <c r="T1522" s="9">
        <f t="shared" si="237"/>
        <v>27</v>
      </c>
      <c r="U1522" s="8">
        <f t="shared" si="238"/>
        <v>29.350000000000005</v>
      </c>
      <c r="V1522" s="8">
        <f t="shared" si="239"/>
        <v>28.762500000000003</v>
      </c>
    </row>
    <row r="1523" spans="1:22" ht="13.5" x14ac:dyDescent="0.25">
      <c r="A1523" s="3">
        <f>RSI!A1523</f>
        <v>44230</v>
      </c>
      <c r="B1523" s="2">
        <f>RSI!B1523</f>
        <v>5.4486999999999997</v>
      </c>
      <c r="C1523" s="2">
        <f>RSI!I1523</f>
        <v>41.510968993350041</v>
      </c>
      <c r="D1523" s="2">
        <f>MACD!E1523</f>
        <v>7.9501149791957104E-2</v>
      </c>
      <c r="E1523" s="2">
        <f>MACD!F1523</f>
        <v>3.0498682747434638E-2</v>
      </c>
      <c r="F1523" s="2">
        <f>'Moving Avg'!D1523</f>
        <v>5.4955799999999995</v>
      </c>
      <c r="G1523" s="2">
        <f>'Moving Avg'!F1523</f>
        <v>5.5987300000000007</v>
      </c>
      <c r="H1523" s="2">
        <f>'Moving Avg'!G1523</f>
        <v>5.6838739999999977</v>
      </c>
      <c r="I1523" s="2">
        <f>'Moving Avg'!H1523</f>
        <v>6.0875999999999983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0</v>
      </c>
      <c r="O1523" s="8">
        <f t="shared" si="232"/>
        <v>0</v>
      </c>
      <c r="P1523" s="8">
        <f t="shared" si="233"/>
        <v>16.5</v>
      </c>
      <c r="Q1523" s="9">
        <f t="shared" si="234"/>
        <v>11.225</v>
      </c>
      <c r="R1523" s="9">
        <f t="shared" si="235"/>
        <v>9.125</v>
      </c>
      <c r="S1523" s="9">
        <f t="shared" si="236"/>
        <v>11.175000000000001</v>
      </c>
      <c r="T1523" s="9">
        <f t="shared" si="237"/>
        <v>10.375</v>
      </c>
      <c r="U1523" s="8">
        <f t="shared" si="238"/>
        <v>10.508333333333335</v>
      </c>
      <c r="V1523" s="8">
        <f t="shared" si="239"/>
        <v>10.475000000000001</v>
      </c>
    </row>
    <row r="1524" spans="1:22" ht="13.5" x14ac:dyDescent="0.25">
      <c r="A1524" s="3">
        <f>RSI!A1524</f>
        <v>44231</v>
      </c>
      <c r="B1524" s="2">
        <f>RSI!B1524</f>
        <v>5.5236999999999998</v>
      </c>
      <c r="C1524" s="2">
        <f>RSI!I1524</f>
        <v>45.778150289561829</v>
      </c>
      <c r="D1524" s="2">
        <f>MACD!E1524</f>
        <v>6.926757787251514E-2</v>
      </c>
      <c r="E1524" s="2">
        <f>MACD!F1524</f>
        <v>3.8252461772450744E-2</v>
      </c>
      <c r="F1524" s="2">
        <f>'Moving Avg'!D1524</f>
        <v>5.5011999999999999</v>
      </c>
      <c r="G1524" s="2">
        <f>'Moving Avg'!F1524</f>
        <v>5.5982600000000007</v>
      </c>
      <c r="H1524" s="2">
        <f>'Moving Avg'!G1524</f>
        <v>5.6789979999999982</v>
      </c>
      <c r="I1524" s="2">
        <f>'Moving Avg'!H1524</f>
        <v>6.0822074999999982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  <c r="M1524" s="8">
        <f t="shared" si="230"/>
        <v>25</v>
      </c>
      <c r="N1524" s="8">
        <f t="shared" si="231"/>
        <v>0</v>
      </c>
      <c r="O1524" s="8">
        <f t="shared" si="232"/>
        <v>0</v>
      </c>
      <c r="P1524" s="8">
        <f t="shared" si="233"/>
        <v>83.5</v>
      </c>
      <c r="Q1524" s="9">
        <f t="shared" si="234"/>
        <v>21.274999999999999</v>
      </c>
      <c r="R1524" s="9">
        <f t="shared" si="235"/>
        <v>25.875</v>
      </c>
      <c r="S1524" s="9">
        <f t="shared" si="236"/>
        <v>41.325000000000003</v>
      </c>
      <c r="T1524" s="9">
        <f t="shared" si="237"/>
        <v>27.125</v>
      </c>
      <c r="U1524" s="8">
        <f t="shared" si="238"/>
        <v>29.491666666666664</v>
      </c>
      <c r="V1524" s="8">
        <f t="shared" si="239"/>
        <v>28.9</v>
      </c>
    </row>
    <row r="1525" spans="1:22" ht="13.5" x14ac:dyDescent="0.25">
      <c r="A1525" s="3">
        <f>RSI!A1525</f>
        <v>44232</v>
      </c>
      <c r="B1525" s="2">
        <f>RSI!B1525</f>
        <v>5.3643000000000001</v>
      </c>
      <c r="C1525" s="2">
        <f>RSI!I1525</f>
        <v>39.227698765782215</v>
      </c>
      <c r="D1525" s="2">
        <f>MACD!E1525</f>
        <v>8.5894066221984033E-2</v>
      </c>
      <c r="E1525" s="2">
        <f>MACD!F1525</f>
        <v>4.7780782662357399E-2</v>
      </c>
      <c r="F1525" s="2">
        <f>'Moving Avg'!D1525</f>
        <v>5.4486800000000004</v>
      </c>
      <c r="G1525" s="2">
        <f>'Moving Avg'!F1525</f>
        <v>5.5898200000000013</v>
      </c>
      <c r="H1525" s="2">
        <f>'Moving Avg'!G1525</f>
        <v>5.6690579999999988</v>
      </c>
      <c r="I1525" s="2">
        <f>'Moving Avg'!H1525</f>
        <v>6.0762054999999986</v>
      </c>
      <c r="J1525" s="6" t="str">
        <f>OBV!F1525</f>
        <v>BEARISH</v>
      </c>
      <c r="K1525" s="6" t="str">
        <f>OBV!G1525</f>
        <v>WEAK</v>
      </c>
      <c r="L1525" s="6" t="str">
        <f>OBV!H1525</f>
        <v>CONFIRMED BEARISH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0</v>
      </c>
      <c r="Q1525" s="9">
        <f t="shared" si="234"/>
        <v>8.75</v>
      </c>
      <c r="R1525" s="9">
        <f t="shared" si="235"/>
        <v>5</v>
      </c>
      <c r="S1525" s="9">
        <f t="shared" si="236"/>
        <v>3.75</v>
      </c>
      <c r="T1525" s="9">
        <f t="shared" si="237"/>
        <v>6.25</v>
      </c>
      <c r="U1525" s="8">
        <f t="shared" si="238"/>
        <v>5.833333333333333</v>
      </c>
      <c r="V1525" s="8">
        <f t="shared" si="239"/>
        <v>5.9375</v>
      </c>
    </row>
    <row r="1526" spans="1:22" ht="13.5" x14ac:dyDescent="0.25">
      <c r="A1526" s="3">
        <f>RSI!A1526</f>
        <v>44235</v>
      </c>
      <c r="B1526" s="2">
        <f>RSI!B1526</f>
        <v>5.5143000000000004</v>
      </c>
      <c r="C1526" s="2">
        <f>RSI!I1526</f>
        <v>46.924259237728243</v>
      </c>
      <c r="D1526" s="2">
        <f>MACD!E1526</f>
        <v>7.1481268590121161E-2</v>
      </c>
      <c r="E1526" s="2">
        <f>MACD!F1526</f>
        <v>5.2520879847910151E-2</v>
      </c>
      <c r="F1526" s="2">
        <f>'Moving Avg'!D1526</f>
        <v>5.4599400000000005</v>
      </c>
      <c r="G1526" s="2">
        <f>'Moving Avg'!F1526</f>
        <v>5.5851300000000013</v>
      </c>
      <c r="H1526" s="2">
        <f>'Moving Avg'!G1526</f>
        <v>5.6611799999999981</v>
      </c>
      <c r="I1526" s="2">
        <f>'Moving Avg'!H1526</f>
        <v>6.0699689999999986</v>
      </c>
      <c r="J1526" s="6" t="str">
        <f>OBV!F1526</f>
        <v>BEARISH</v>
      </c>
      <c r="K1526" s="6" t="str">
        <f>OBV!G1526</f>
        <v>NEUTRAL</v>
      </c>
      <c r="L1526" s="6" t="str">
        <f>OBV!H1526</f>
        <v>BEARISH DIVERGENCE</v>
      </c>
      <c r="M1526" s="8">
        <f t="shared" si="230"/>
        <v>25</v>
      </c>
      <c r="N1526" s="8">
        <f t="shared" si="231"/>
        <v>0</v>
      </c>
      <c r="O1526" s="8">
        <f t="shared" si="232"/>
        <v>0</v>
      </c>
      <c r="P1526" s="8">
        <f t="shared" si="233"/>
        <v>16.5</v>
      </c>
      <c r="Q1526" s="9">
        <f t="shared" si="234"/>
        <v>11.225</v>
      </c>
      <c r="R1526" s="9">
        <f t="shared" si="235"/>
        <v>9.125</v>
      </c>
      <c r="S1526" s="9">
        <f t="shared" si="236"/>
        <v>11.175000000000001</v>
      </c>
      <c r="T1526" s="9">
        <f t="shared" si="237"/>
        <v>10.375</v>
      </c>
      <c r="U1526" s="8">
        <f t="shared" si="238"/>
        <v>10.508333333333335</v>
      </c>
      <c r="V1526" s="8">
        <f t="shared" si="239"/>
        <v>10.475000000000001</v>
      </c>
    </row>
    <row r="1527" spans="1:22" ht="13.5" x14ac:dyDescent="0.25">
      <c r="A1527" s="3">
        <f>RSI!A1527</f>
        <v>44236</v>
      </c>
      <c r="B1527" s="2">
        <f>RSI!B1527</f>
        <v>5.4955999999999996</v>
      </c>
      <c r="C1527" s="2">
        <f>RSI!I1527</f>
        <v>46.139744298091522</v>
      </c>
      <c r="D1527" s="2">
        <f>MACD!E1527</f>
        <v>5.9649233196608975E-2</v>
      </c>
      <c r="E1527" s="2">
        <f>MACD!F1527</f>
        <v>5.3946550517649919E-2</v>
      </c>
      <c r="F1527" s="2">
        <f>'Moving Avg'!D1527</f>
        <v>5.4693199999999997</v>
      </c>
      <c r="G1527" s="2">
        <f>'Moving Avg'!F1527</f>
        <v>5.5738800000000008</v>
      </c>
      <c r="H1527" s="2">
        <f>'Moving Avg'!G1527</f>
        <v>5.6529280000000002</v>
      </c>
      <c r="I1527" s="2">
        <f>'Moving Avg'!H1527</f>
        <v>6.0646234999999988</v>
      </c>
      <c r="J1527" s="6" t="str">
        <f>OBV!F1527</f>
        <v>BEARISH</v>
      </c>
      <c r="K1527" s="6" t="str">
        <f>OBV!G1527</f>
        <v>NEUTRAL</v>
      </c>
      <c r="L1527" s="6" t="str">
        <f>OBV!H1527</f>
        <v>BEARISH DIVERGENCE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16.5</v>
      </c>
      <c r="Q1527" s="9">
        <f t="shared" si="234"/>
        <v>11.225</v>
      </c>
      <c r="R1527" s="9">
        <f t="shared" si="235"/>
        <v>9.125</v>
      </c>
      <c r="S1527" s="9">
        <f t="shared" si="236"/>
        <v>11.175000000000001</v>
      </c>
      <c r="T1527" s="9">
        <f t="shared" si="237"/>
        <v>10.375</v>
      </c>
      <c r="U1527" s="8">
        <f t="shared" si="238"/>
        <v>10.508333333333335</v>
      </c>
      <c r="V1527" s="8">
        <f t="shared" si="239"/>
        <v>10.475000000000001</v>
      </c>
    </row>
    <row r="1528" spans="1:22" ht="13.5" x14ac:dyDescent="0.25">
      <c r="A1528" s="3">
        <f>RSI!A1528</f>
        <v>44237</v>
      </c>
      <c r="B1528" s="2">
        <f>RSI!B1528</f>
        <v>5.3361000000000001</v>
      </c>
      <c r="C1528" s="2">
        <f>RSI!I1528</f>
        <v>39.997336711040504</v>
      </c>
      <c r="D1528" s="2">
        <f>MACD!E1528</f>
        <v>7.2033829589764231E-2</v>
      </c>
      <c r="E1528" s="2">
        <f>MACD!F1528</f>
        <v>5.7564006332072787E-2</v>
      </c>
      <c r="F1528" s="2">
        <f>'Moving Avg'!D1528</f>
        <v>5.4468000000000005</v>
      </c>
      <c r="G1528" s="2">
        <f>'Moving Avg'!F1528</f>
        <v>5.5602800000000006</v>
      </c>
      <c r="H1528" s="2">
        <f>'Moving Avg'!G1528</f>
        <v>5.6416740000000001</v>
      </c>
      <c r="I1528" s="2">
        <f>'Moving Avg'!H1528</f>
        <v>6.0584805000000008</v>
      </c>
      <c r="J1528" s="6" t="str">
        <f>OBV!F1528</f>
        <v>BEARISH</v>
      </c>
      <c r="K1528" s="6" t="str">
        <f>OBV!G1528</f>
        <v>NEUTRAL</v>
      </c>
      <c r="L1528" s="6" t="str">
        <f>OBV!H1528</f>
        <v>CONFIRMED BEARISH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16.5</v>
      </c>
      <c r="Q1528" s="9">
        <f t="shared" si="234"/>
        <v>11.225</v>
      </c>
      <c r="R1528" s="9">
        <f t="shared" si="235"/>
        <v>9.125</v>
      </c>
      <c r="S1528" s="9">
        <f t="shared" si="236"/>
        <v>11.175000000000001</v>
      </c>
      <c r="T1528" s="9">
        <f t="shared" si="237"/>
        <v>10.375</v>
      </c>
      <c r="U1528" s="8">
        <f t="shared" si="238"/>
        <v>10.508333333333335</v>
      </c>
      <c r="V1528" s="8">
        <f t="shared" si="239"/>
        <v>10.475000000000001</v>
      </c>
    </row>
    <row r="1529" spans="1:22" ht="13.5" x14ac:dyDescent="0.25">
      <c r="A1529" s="3">
        <f>RSI!A1529</f>
        <v>44238</v>
      </c>
      <c r="B1529" s="2">
        <f>RSI!B1529</f>
        <v>5.2798999999999996</v>
      </c>
      <c r="C1529" s="2">
        <f>RSI!I1529</f>
        <v>38.074012883860021</v>
      </c>
      <c r="D1529" s="2">
        <f>MACD!E1529</f>
        <v>7.2209979703037774E-2</v>
      </c>
      <c r="E1529" s="2">
        <f>MACD!F1529</f>
        <v>6.049320100626579E-2</v>
      </c>
      <c r="F1529" s="2">
        <f>'Moving Avg'!D1529</f>
        <v>5.3980399999999999</v>
      </c>
      <c r="G1529" s="2">
        <f>'Moving Avg'!F1529</f>
        <v>5.5368350000000008</v>
      </c>
      <c r="H1529" s="2">
        <f>'Moving Avg'!G1529</f>
        <v>5.6294839999999988</v>
      </c>
      <c r="I1529" s="2">
        <f>'Moving Avg'!H1529</f>
        <v>6.0511190000000008</v>
      </c>
      <c r="J1529" s="6" t="str">
        <f>OBV!F1529</f>
        <v>BEARISH</v>
      </c>
      <c r="K1529" s="6" t="str">
        <f>OBV!G1529</f>
        <v>WEAK</v>
      </c>
      <c r="L1529" s="6" t="str">
        <f>OBV!H1529</f>
        <v>CONFIRMED BEARISH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0</v>
      </c>
      <c r="Q1529" s="9">
        <f t="shared" si="234"/>
        <v>8.75</v>
      </c>
      <c r="R1529" s="9">
        <f t="shared" si="235"/>
        <v>5</v>
      </c>
      <c r="S1529" s="9">
        <f t="shared" si="236"/>
        <v>3.75</v>
      </c>
      <c r="T1529" s="9">
        <f t="shared" si="237"/>
        <v>6.25</v>
      </c>
      <c r="U1529" s="8">
        <f t="shared" si="238"/>
        <v>5.833333333333333</v>
      </c>
      <c r="V1529" s="8">
        <f t="shared" si="239"/>
        <v>5.9375</v>
      </c>
    </row>
    <row r="1530" spans="1:22" ht="13.5" x14ac:dyDescent="0.25">
      <c r="A1530" s="3">
        <f>RSI!A1530</f>
        <v>44239</v>
      </c>
      <c r="B1530" s="2">
        <f>RSI!B1530</f>
        <v>5.4112</v>
      </c>
      <c r="C1530" s="2">
        <f>RSI!I1530</f>
        <v>44.757563712187846</v>
      </c>
      <c r="D1530" s="2">
        <f>MACD!E1530</f>
        <v>8.4457277031636302E-2</v>
      </c>
      <c r="E1530" s="2">
        <f>MACD!F1530</f>
        <v>6.5286016211339892E-2</v>
      </c>
      <c r="F1530" s="2">
        <f>'Moving Avg'!D1530</f>
        <v>5.4074200000000001</v>
      </c>
      <c r="G1530" s="2">
        <f>'Moving Avg'!F1530</f>
        <v>5.5213649999999994</v>
      </c>
      <c r="H1530" s="2">
        <f>'Moving Avg'!G1530</f>
        <v>5.6199199999999996</v>
      </c>
      <c r="I1530" s="2">
        <f>'Moving Avg'!H1530</f>
        <v>6.0444140000000006</v>
      </c>
      <c r="J1530" s="6" t="str">
        <f>OBV!F1530</f>
        <v>BEARISH</v>
      </c>
      <c r="K1530" s="6" t="str">
        <f>OBV!G1530</f>
        <v>WEAK</v>
      </c>
      <c r="L1530" s="6" t="str">
        <f>OBV!H1530</f>
        <v>BEARISH DIVERGENCE</v>
      </c>
      <c r="M1530" s="8">
        <f t="shared" si="230"/>
        <v>25</v>
      </c>
      <c r="N1530" s="8">
        <f t="shared" si="231"/>
        <v>0</v>
      </c>
      <c r="O1530" s="8">
        <f t="shared" si="232"/>
        <v>0</v>
      </c>
      <c r="P1530" s="8">
        <f t="shared" si="233"/>
        <v>0</v>
      </c>
      <c r="Q1530" s="9">
        <f t="shared" si="234"/>
        <v>8.75</v>
      </c>
      <c r="R1530" s="9">
        <f t="shared" si="235"/>
        <v>5</v>
      </c>
      <c r="S1530" s="9">
        <f t="shared" si="236"/>
        <v>3.75</v>
      </c>
      <c r="T1530" s="9">
        <f t="shared" si="237"/>
        <v>6.25</v>
      </c>
      <c r="U1530" s="8">
        <f t="shared" si="238"/>
        <v>5.833333333333333</v>
      </c>
      <c r="V1530" s="8">
        <f t="shared" si="239"/>
        <v>5.9375</v>
      </c>
    </row>
    <row r="1531" spans="1:22" ht="13.5" x14ac:dyDescent="0.25">
      <c r="A1531" s="3">
        <f>RSI!A1531</f>
        <v>44242</v>
      </c>
      <c r="B1531" s="2">
        <f>RSI!B1531</f>
        <v>5.3924000000000003</v>
      </c>
      <c r="C1531" s="2">
        <f>RSI!I1531</f>
        <v>44.024890342590126</v>
      </c>
      <c r="D1531" s="2">
        <f>MACD!E1531</f>
        <v>7.0956358676188103E-2</v>
      </c>
      <c r="E1531" s="2">
        <f>MACD!F1531</f>
        <v>6.6420084704309545E-2</v>
      </c>
      <c r="F1531" s="2">
        <f>'Moving Avg'!D1531</f>
        <v>5.3830399999999994</v>
      </c>
      <c r="G1531" s="2">
        <f>'Moving Avg'!F1531</f>
        <v>5.5096399999999992</v>
      </c>
      <c r="H1531" s="2">
        <f>'Moving Avg'!G1531</f>
        <v>5.6101659999999995</v>
      </c>
      <c r="I1531" s="2">
        <f>'Moving Avg'!H1531</f>
        <v>6.0376149999999988</v>
      </c>
      <c r="J1531" s="6" t="str">
        <f>OBV!F1531</f>
        <v>BEARISH</v>
      </c>
      <c r="K1531" s="6" t="str">
        <f>OBV!G1531</f>
        <v>WEAK</v>
      </c>
      <c r="L1531" s="6" t="str">
        <f>OBV!H1531</f>
        <v>CONFIRMED BEARISH</v>
      </c>
      <c r="M1531" s="8">
        <f t="shared" si="230"/>
        <v>25</v>
      </c>
      <c r="N1531" s="8">
        <f t="shared" si="231"/>
        <v>0</v>
      </c>
      <c r="O1531" s="8">
        <f t="shared" si="232"/>
        <v>0</v>
      </c>
      <c r="P1531" s="8">
        <f t="shared" si="233"/>
        <v>0</v>
      </c>
      <c r="Q1531" s="9">
        <f t="shared" si="234"/>
        <v>8.75</v>
      </c>
      <c r="R1531" s="9">
        <f t="shared" si="235"/>
        <v>5</v>
      </c>
      <c r="S1531" s="9">
        <f t="shared" si="236"/>
        <v>3.75</v>
      </c>
      <c r="T1531" s="9">
        <f t="shared" si="237"/>
        <v>6.25</v>
      </c>
      <c r="U1531" s="8">
        <f t="shared" si="238"/>
        <v>5.833333333333333</v>
      </c>
      <c r="V1531" s="8">
        <f t="shared" si="239"/>
        <v>5.9375</v>
      </c>
    </row>
    <row r="1532" spans="1:22" ht="13.5" x14ac:dyDescent="0.25">
      <c r="A1532" s="3">
        <f>RSI!A1532</f>
        <v>44243</v>
      </c>
      <c r="B1532" s="2">
        <f>RSI!B1532</f>
        <v>5.4112</v>
      </c>
      <c r="C1532" s="2">
        <f>RSI!I1532</f>
        <v>44.994583012556575</v>
      </c>
      <c r="D1532" s="2">
        <f>MACD!E1532</f>
        <v>5.7494313142134601E-2</v>
      </c>
      <c r="E1532" s="2">
        <f>MACD!F1532</f>
        <v>6.4634930391874568E-2</v>
      </c>
      <c r="F1532" s="2">
        <f>'Moving Avg'!D1532</f>
        <v>5.3661600000000007</v>
      </c>
      <c r="G1532" s="2">
        <f>'Moving Avg'!F1532</f>
        <v>5.4936999999999987</v>
      </c>
      <c r="H1532" s="2">
        <f>'Moving Avg'!G1532</f>
        <v>5.6039779999999997</v>
      </c>
      <c r="I1532" s="2">
        <f>'Moving Avg'!H1532</f>
        <v>6.0309099999999987</v>
      </c>
      <c r="J1532" s="6" t="str">
        <f>OBV!F1532</f>
        <v>BEARISH</v>
      </c>
      <c r="K1532" s="6" t="str">
        <f>OBV!G1532</f>
        <v>WEAK</v>
      </c>
      <c r="L1532" s="6" t="str">
        <f>OBV!H1532</f>
        <v>CONFIRMED BEARISH</v>
      </c>
      <c r="M1532" s="8">
        <f t="shared" si="230"/>
        <v>25</v>
      </c>
      <c r="N1532" s="8">
        <f t="shared" si="231"/>
        <v>45</v>
      </c>
      <c r="O1532" s="8">
        <f t="shared" si="232"/>
        <v>0</v>
      </c>
      <c r="P1532" s="8">
        <f t="shared" si="233"/>
        <v>0</v>
      </c>
      <c r="Q1532" s="9">
        <f t="shared" si="234"/>
        <v>24.5</v>
      </c>
      <c r="R1532" s="9">
        <f t="shared" si="235"/>
        <v>14</v>
      </c>
      <c r="S1532" s="9">
        <f t="shared" si="236"/>
        <v>10.5</v>
      </c>
      <c r="T1532" s="9">
        <f t="shared" si="237"/>
        <v>17.5</v>
      </c>
      <c r="U1532" s="8">
        <f t="shared" si="238"/>
        <v>16.333333333333332</v>
      </c>
      <c r="V1532" s="8">
        <f t="shared" si="239"/>
        <v>16.625</v>
      </c>
    </row>
    <row r="1533" spans="1:22" ht="13.5" x14ac:dyDescent="0.25">
      <c r="A1533" s="3">
        <f>RSI!A1533</f>
        <v>44244</v>
      </c>
      <c r="B1533" s="2">
        <f>RSI!B1533</f>
        <v>5.4673999999999996</v>
      </c>
      <c r="C1533" s="2">
        <f>RSI!I1533</f>
        <v>47.900199997362058</v>
      </c>
      <c r="D1533" s="2">
        <f>MACD!E1533</f>
        <v>4.2556308086768802E-2</v>
      </c>
      <c r="E1533" s="2">
        <f>MACD!F1533</f>
        <v>6.021920593085342E-2</v>
      </c>
      <c r="F1533" s="2">
        <f>'Moving Avg'!D1533</f>
        <v>5.3924199999999995</v>
      </c>
      <c r="G1533" s="2">
        <f>'Moving Avg'!F1533</f>
        <v>5.4796299999999993</v>
      </c>
      <c r="H1533" s="2">
        <f>'Moving Avg'!G1533</f>
        <v>5.5992880000000005</v>
      </c>
      <c r="I1533" s="2">
        <f>'Moving Avg'!H1533</f>
        <v>6.0254234999999987</v>
      </c>
      <c r="J1533" s="6" t="str">
        <f>OBV!F1533</f>
        <v>BEARISH</v>
      </c>
      <c r="K1533" s="6" t="str">
        <f>OBV!G1533</f>
        <v>WEAK</v>
      </c>
      <c r="L1533" s="6" t="str">
        <f>OBV!H1533</f>
        <v>BEARISH DIVERGENCE</v>
      </c>
      <c r="M1533" s="8">
        <f t="shared" si="230"/>
        <v>25</v>
      </c>
      <c r="N1533" s="8">
        <f t="shared" si="231"/>
        <v>45</v>
      </c>
      <c r="O1533" s="8">
        <f t="shared" si="232"/>
        <v>0</v>
      </c>
      <c r="P1533" s="8">
        <f t="shared" si="233"/>
        <v>0</v>
      </c>
      <c r="Q1533" s="9">
        <f t="shared" si="234"/>
        <v>24.5</v>
      </c>
      <c r="R1533" s="9">
        <f t="shared" si="235"/>
        <v>14</v>
      </c>
      <c r="S1533" s="9">
        <f t="shared" si="236"/>
        <v>10.5</v>
      </c>
      <c r="T1533" s="9">
        <f t="shared" si="237"/>
        <v>17.5</v>
      </c>
      <c r="U1533" s="8">
        <f t="shared" si="238"/>
        <v>16.333333333333332</v>
      </c>
      <c r="V1533" s="8">
        <f t="shared" si="239"/>
        <v>16.625</v>
      </c>
    </row>
    <row r="1534" spans="1:22" ht="13.5" x14ac:dyDescent="0.25">
      <c r="A1534" s="3">
        <f>RSI!A1534</f>
        <v>44245</v>
      </c>
      <c r="B1534" s="2">
        <f>RSI!B1534</f>
        <v>5.3079999999999998</v>
      </c>
      <c r="C1534" s="2">
        <f>RSI!I1534</f>
        <v>41.245266721974623</v>
      </c>
      <c r="D1534" s="2">
        <f>MACD!E1534</f>
        <v>5.3500534233285713E-2</v>
      </c>
      <c r="E1534" s="2">
        <f>MACD!F1534</f>
        <v>5.8875471591339879E-2</v>
      </c>
      <c r="F1534" s="2">
        <f>'Moving Avg'!D1534</f>
        <v>5.3980399999999999</v>
      </c>
      <c r="G1534" s="2">
        <f>'Moving Avg'!F1534</f>
        <v>5.4660299999999991</v>
      </c>
      <c r="H1534" s="2">
        <f>'Moving Avg'!G1534</f>
        <v>5.5947859999999991</v>
      </c>
      <c r="I1534" s="2">
        <f>'Moving Avg'!H1534</f>
        <v>6.0200779999999989</v>
      </c>
      <c r="J1534" s="6" t="str">
        <f>OBV!F1534</f>
        <v>BEARISH</v>
      </c>
      <c r="K1534" s="6" t="str">
        <f>OBV!G1534</f>
        <v>WEAK</v>
      </c>
      <c r="L1534" s="6" t="str">
        <f>OBV!H1534</f>
        <v>BEARISH DIVERGENCE</v>
      </c>
      <c r="M1534" s="8">
        <f t="shared" si="230"/>
        <v>25</v>
      </c>
      <c r="N1534" s="8">
        <f t="shared" si="231"/>
        <v>45</v>
      </c>
      <c r="O1534" s="8">
        <f t="shared" si="232"/>
        <v>0</v>
      </c>
      <c r="P1534" s="8">
        <f t="shared" si="233"/>
        <v>0</v>
      </c>
      <c r="Q1534" s="9">
        <f t="shared" si="234"/>
        <v>24.5</v>
      </c>
      <c r="R1534" s="9">
        <f t="shared" si="235"/>
        <v>14</v>
      </c>
      <c r="S1534" s="9">
        <f t="shared" si="236"/>
        <v>10.5</v>
      </c>
      <c r="T1534" s="9">
        <f t="shared" si="237"/>
        <v>17.5</v>
      </c>
      <c r="U1534" s="8">
        <f t="shared" si="238"/>
        <v>16.333333333333332</v>
      </c>
      <c r="V1534" s="8">
        <f t="shared" si="239"/>
        <v>16.625</v>
      </c>
    </row>
    <row r="1535" spans="1:22" ht="13.5" x14ac:dyDescent="0.25">
      <c r="A1535" s="3">
        <f>RSI!A1535</f>
        <v>44246</v>
      </c>
      <c r="B1535" s="2">
        <f>RSI!B1535</f>
        <v>5.3079999999999998</v>
      </c>
      <c r="C1535" s="2">
        <f>RSI!I1535</f>
        <v>41.245266721974623</v>
      </c>
      <c r="D1535" s="2">
        <f>MACD!E1535</f>
        <v>3.9400420425191207E-2</v>
      </c>
      <c r="E1535" s="2">
        <f>MACD!F1535</f>
        <v>5.4980461358110147E-2</v>
      </c>
      <c r="F1535" s="2">
        <f>'Moving Avg'!D1535</f>
        <v>5.3773999999999997</v>
      </c>
      <c r="G1535" s="2">
        <f>'Moving Avg'!F1535</f>
        <v>5.4482099999999987</v>
      </c>
      <c r="H1535" s="2">
        <f>'Moving Avg'!G1535</f>
        <v>5.5902839999999978</v>
      </c>
      <c r="I1535" s="2">
        <f>'Moving Avg'!H1535</f>
        <v>6.0140289999999972</v>
      </c>
      <c r="J1535" s="6" t="str">
        <f>OBV!F1535</f>
        <v>BEARISH</v>
      </c>
      <c r="K1535" s="6" t="str">
        <f>OBV!G1535</f>
        <v>WEAK</v>
      </c>
      <c r="L1535" s="6" t="str">
        <f>OBV!H1535</f>
        <v>CONFIRMED BEARISH</v>
      </c>
      <c r="M1535" s="8">
        <f t="shared" si="230"/>
        <v>25</v>
      </c>
      <c r="N1535" s="8">
        <f t="shared" si="231"/>
        <v>45</v>
      </c>
      <c r="O1535" s="8">
        <f t="shared" si="232"/>
        <v>0</v>
      </c>
      <c r="P1535" s="8">
        <f t="shared" si="233"/>
        <v>0</v>
      </c>
      <c r="Q1535" s="9">
        <f t="shared" si="234"/>
        <v>24.5</v>
      </c>
      <c r="R1535" s="9">
        <f t="shared" si="235"/>
        <v>14</v>
      </c>
      <c r="S1535" s="9">
        <f t="shared" si="236"/>
        <v>10.5</v>
      </c>
      <c r="T1535" s="9">
        <f t="shared" si="237"/>
        <v>17.5</v>
      </c>
      <c r="U1535" s="8">
        <f t="shared" si="238"/>
        <v>16.333333333333332</v>
      </c>
      <c r="V1535" s="8">
        <f t="shared" si="239"/>
        <v>16.625</v>
      </c>
    </row>
    <row r="1536" spans="1:22" ht="13.5" x14ac:dyDescent="0.25">
      <c r="A1536" s="3">
        <f>RSI!A1536</f>
        <v>44249</v>
      </c>
      <c r="B1536" s="2">
        <f>RSI!B1536</f>
        <v>5.1578999999999997</v>
      </c>
      <c r="C1536" s="2">
        <f>RSI!I1536</f>
        <v>35.811612509013443</v>
      </c>
      <c r="D1536" s="2">
        <f>MACD!E1536</f>
        <v>6.2741352109160431E-2</v>
      </c>
      <c r="E1536" s="2">
        <f>MACD!F1536</f>
        <v>5.6532639508320201E-2</v>
      </c>
      <c r="F1536" s="2">
        <f>'Moving Avg'!D1536</f>
        <v>5.3304999999999989</v>
      </c>
      <c r="G1536" s="2">
        <f>'Moving Avg'!F1536</f>
        <v>5.4289849999999982</v>
      </c>
      <c r="H1536" s="2">
        <f>'Moving Avg'!G1536</f>
        <v>5.5795919999999981</v>
      </c>
      <c r="I1536" s="2">
        <f>'Moving Avg'!H1536</f>
        <v>6.0063384999999974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25</v>
      </c>
      <c r="N1536" s="8">
        <f t="shared" si="231"/>
        <v>0</v>
      </c>
      <c r="O1536" s="8">
        <f t="shared" si="232"/>
        <v>0</v>
      </c>
      <c r="P1536" s="8">
        <f t="shared" si="233"/>
        <v>16.5</v>
      </c>
      <c r="Q1536" s="9">
        <f t="shared" si="234"/>
        <v>11.225</v>
      </c>
      <c r="R1536" s="9">
        <f t="shared" si="235"/>
        <v>9.125</v>
      </c>
      <c r="S1536" s="9">
        <f t="shared" si="236"/>
        <v>11.175000000000001</v>
      </c>
      <c r="T1536" s="9">
        <f t="shared" si="237"/>
        <v>10.375</v>
      </c>
      <c r="U1536" s="8">
        <f t="shared" si="238"/>
        <v>10.508333333333335</v>
      </c>
      <c r="V1536" s="8">
        <f t="shared" si="239"/>
        <v>10.475000000000001</v>
      </c>
    </row>
    <row r="1537" spans="1:22" ht="13.5" x14ac:dyDescent="0.25">
      <c r="A1537" s="3">
        <f>RSI!A1537</f>
        <v>44250</v>
      </c>
      <c r="B1537" s="2">
        <f>RSI!B1537</f>
        <v>5.3079999999999998</v>
      </c>
      <c r="C1537" s="2">
        <f>RSI!I1537</f>
        <v>43.786799536391058</v>
      </c>
      <c r="D1537" s="2">
        <f>MACD!E1537</f>
        <v>7.0379502549772432E-2</v>
      </c>
      <c r="E1537" s="2">
        <f>MACD!F1537</f>
        <v>5.9302012116610653E-2</v>
      </c>
      <c r="F1537" s="2">
        <f>'Moving Avg'!D1537</f>
        <v>5.3098599999999987</v>
      </c>
      <c r="G1537" s="2">
        <f>'Moving Avg'!F1537</f>
        <v>5.4177299999999988</v>
      </c>
      <c r="H1537" s="2">
        <f>'Moving Avg'!G1537</f>
        <v>5.5717139999999992</v>
      </c>
      <c r="I1537" s="2">
        <f>'Moving Avg'!H1537</f>
        <v>5.9993984999999963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25</v>
      </c>
      <c r="N1537" s="8">
        <f t="shared" si="231"/>
        <v>0</v>
      </c>
      <c r="O1537" s="8">
        <f t="shared" si="232"/>
        <v>0</v>
      </c>
      <c r="P1537" s="8">
        <f t="shared" si="233"/>
        <v>16.5</v>
      </c>
      <c r="Q1537" s="9">
        <f t="shared" si="234"/>
        <v>11.225</v>
      </c>
      <c r="R1537" s="9">
        <f t="shared" si="235"/>
        <v>9.125</v>
      </c>
      <c r="S1537" s="9">
        <f t="shared" si="236"/>
        <v>11.175000000000001</v>
      </c>
      <c r="T1537" s="9">
        <f t="shared" si="237"/>
        <v>10.375</v>
      </c>
      <c r="U1537" s="8">
        <f t="shared" si="238"/>
        <v>10.508333333333335</v>
      </c>
      <c r="V1537" s="8">
        <f t="shared" si="239"/>
        <v>10.475000000000001</v>
      </c>
    </row>
    <row r="1538" spans="1:22" ht="13.5" x14ac:dyDescent="0.25">
      <c r="A1538" s="3">
        <f>RSI!A1538</f>
        <v>44251</v>
      </c>
      <c r="B1538" s="2">
        <f>RSI!B1538</f>
        <v>5.3079999999999998</v>
      </c>
      <c r="C1538" s="2">
        <f>RSI!I1538</f>
        <v>43.786799536391058</v>
      </c>
      <c r="D1538" s="2">
        <f>MACD!E1538</f>
        <v>5.3161193036864063E-2</v>
      </c>
      <c r="E1538" s="2">
        <f>MACD!F1538</f>
        <v>5.807384830066134E-2</v>
      </c>
      <c r="F1538" s="2">
        <f>'Moving Avg'!D1538</f>
        <v>5.2779799999999994</v>
      </c>
      <c r="G1538" s="2">
        <f>'Moving Avg'!F1538</f>
        <v>5.4031949999999984</v>
      </c>
      <c r="H1538" s="2">
        <f>'Moving Avg'!G1538</f>
        <v>5.5640239999999999</v>
      </c>
      <c r="I1538" s="2">
        <f>'Moving Avg'!H1538</f>
        <v>5.9932089999999958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45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26.975000000000001</v>
      </c>
      <c r="R1538" s="9">
        <f t="shared" si="235"/>
        <v>18.125</v>
      </c>
      <c r="S1538" s="9">
        <f t="shared" si="236"/>
        <v>17.925000000000001</v>
      </c>
      <c r="T1538" s="9">
        <f t="shared" si="237"/>
        <v>21.625</v>
      </c>
      <c r="U1538" s="8">
        <f t="shared" si="238"/>
        <v>21.008333333333336</v>
      </c>
      <c r="V1538" s="8">
        <f t="shared" si="239"/>
        <v>21.162500000000001</v>
      </c>
    </row>
    <row r="1539" spans="1:22" ht="13.5" x14ac:dyDescent="0.25">
      <c r="A1539" s="3">
        <f>RSI!A1539</f>
        <v>44252</v>
      </c>
      <c r="B1539" s="2">
        <f>RSI!B1539</f>
        <v>5.1673</v>
      </c>
      <c r="C1539" s="2">
        <f>RSI!I1539</f>
        <v>38.576211299843536</v>
      </c>
      <c r="D1539" s="2">
        <f>MACD!E1539</f>
        <v>4.1161535235732849E-2</v>
      </c>
      <c r="E1539" s="2">
        <f>MACD!F1539</f>
        <v>5.4691385687675648E-2</v>
      </c>
      <c r="F1539" s="2">
        <f>'Moving Avg'!D1539</f>
        <v>5.2498399999999998</v>
      </c>
      <c r="G1539" s="2">
        <f>'Moving Avg'!F1539</f>
        <v>5.3867799999999999</v>
      </c>
      <c r="H1539" s="2">
        <f>'Moving Avg'!G1539</f>
        <v>5.5557699999999999</v>
      </c>
      <c r="I1539" s="2">
        <f>'Moving Avg'!H1539</f>
        <v>5.9863159999999969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si="240"/>
        <v>25</v>
      </c>
      <c r="N1539" s="8">
        <f t="shared" si="241"/>
        <v>45</v>
      </c>
      <c r="O1539" s="8">
        <f t="shared" si="242"/>
        <v>0</v>
      </c>
      <c r="P1539" s="8">
        <f t="shared" si="243"/>
        <v>16.5</v>
      </c>
      <c r="Q1539" s="9">
        <f t="shared" ref="Q1539:Q1602" si="244">0.35*M1539+N1539*0.35+O1539*0.15+P1539*0.15</f>
        <v>26.975000000000001</v>
      </c>
      <c r="R1539" s="9">
        <f t="shared" ref="R1539:R1602" si="245">M1539*0.2+N1539*0.2+O1539*0.35+P1539*0.25</f>
        <v>18.125</v>
      </c>
      <c r="S1539" s="9">
        <f t="shared" ref="S1539:S1602" si="246">M1539*0.15+N1539*0.15+O1539*0.25+P1539*0.45</f>
        <v>17.925000000000001</v>
      </c>
      <c r="T1539" s="9">
        <f t="shared" ref="T1539:T1602" si="247">0.25*SUM(M1539:P1539)</f>
        <v>21.625</v>
      </c>
      <c r="U1539" s="8">
        <f t="shared" ref="U1539:U1602" si="248">SUM(Q1539:S1539)/3</f>
        <v>21.008333333333336</v>
      </c>
      <c r="V1539" s="8">
        <f t="shared" ref="V1539:V1602" si="249">SUM(Q1539:T1539)/4</f>
        <v>21.162500000000001</v>
      </c>
    </row>
    <row r="1540" spans="1:22" ht="13.5" x14ac:dyDescent="0.25">
      <c r="A1540" s="3">
        <f>RSI!A1540</f>
        <v>44253</v>
      </c>
      <c r="B1540" s="2">
        <f>RSI!B1540</f>
        <v>5.2986000000000004</v>
      </c>
      <c r="C1540" s="2">
        <f>RSI!I1540</f>
        <v>45.137301778120204</v>
      </c>
      <c r="D1540" s="2">
        <f>MACD!E1540</f>
        <v>4.3048281571191005E-2</v>
      </c>
      <c r="E1540" s="2">
        <f>MACD!F1540</f>
        <v>5.2362764864378727E-2</v>
      </c>
      <c r="F1540" s="2">
        <f>'Moving Avg'!D1540</f>
        <v>5.24796</v>
      </c>
      <c r="G1540" s="2">
        <f>'Moving Avg'!F1540</f>
        <v>5.3703649999999996</v>
      </c>
      <c r="H1540" s="2">
        <f>'Moving Avg'!G1540</f>
        <v>5.5480800000000015</v>
      </c>
      <c r="I1540" s="2">
        <f>'Moving Avg'!H1540</f>
        <v>5.9810174999999965</v>
      </c>
      <c r="J1540" s="6" t="str">
        <f>OBV!F1540</f>
        <v>BULLISH</v>
      </c>
      <c r="K1540" s="6" t="str">
        <f>OBV!G1540</f>
        <v>NEUTRAL</v>
      </c>
      <c r="L1540" s="6" t="str">
        <f>OBV!H1540</f>
        <v>BULLISH DIVERGENCE</v>
      </c>
      <c r="M1540" s="8">
        <f t="shared" si="240"/>
        <v>25</v>
      </c>
      <c r="N1540" s="8">
        <f t="shared" si="241"/>
        <v>45</v>
      </c>
      <c r="O1540" s="8">
        <f t="shared" si="242"/>
        <v>0</v>
      </c>
      <c r="P1540" s="8">
        <f t="shared" si="243"/>
        <v>66.5</v>
      </c>
      <c r="Q1540" s="9">
        <f t="shared" si="244"/>
        <v>34.475000000000001</v>
      </c>
      <c r="R1540" s="9">
        <f t="shared" si="245"/>
        <v>30.625</v>
      </c>
      <c r="S1540" s="9">
        <f t="shared" si="246"/>
        <v>40.424999999999997</v>
      </c>
      <c r="T1540" s="9">
        <f t="shared" si="247"/>
        <v>34.125</v>
      </c>
      <c r="U1540" s="8">
        <f t="shared" si="248"/>
        <v>35.174999999999997</v>
      </c>
      <c r="V1540" s="8">
        <f t="shared" si="249"/>
        <v>34.912499999999994</v>
      </c>
    </row>
    <row r="1541" spans="1:22" ht="13.5" x14ac:dyDescent="0.25">
      <c r="A1541" s="3">
        <f>RSI!A1541</f>
        <v>44256</v>
      </c>
      <c r="B1541" s="2">
        <f>RSI!B1541</f>
        <v>5.2986000000000004</v>
      </c>
      <c r="C1541" s="2">
        <f>RSI!I1541</f>
        <v>45.137301778120197</v>
      </c>
      <c r="D1541" s="2">
        <f>MACD!E1541</f>
        <v>4.2426806118103677E-2</v>
      </c>
      <c r="E1541" s="2">
        <f>MACD!F1541</f>
        <v>5.0375573115123723E-2</v>
      </c>
      <c r="F1541" s="2">
        <f>'Moving Avg'!D1541</f>
        <v>5.2761000000000005</v>
      </c>
      <c r="G1541" s="2">
        <f>'Moving Avg'!F1541</f>
        <v>5.3623949999999994</v>
      </c>
      <c r="H1541" s="2">
        <f>'Moving Avg'!G1541</f>
        <v>5.5387020000000007</v>
      </c>
      <c r="I1541" s="2">
        <f>'Moving Avg'!H1541</f>
        <v>5.9747809999999966</v>
      </c>
      <c r="J1541" s="6" t="str">
        <f>OBV!F1541</f>
        <v>BULLISH</v>
      </c>
      <c r="K1541" s="6" t="str">
        <f>OBV!G1541</f>
        <v>NEUTRAL</v>
      </c>
      <c r="L1541" s="6" t="str">
        <f>OBV!H1541</f>
        <v>CONFIRMED BULLISH</v>
      </c>
      <c r="M1541" s="8">
        <f t="shared" si="240"/>
        <v>25</v>
      </c>
      <c r="N1541" s="8">
        <f t="shared" si="241"/>
        <v>45</v>
      </c>
      <c r="O1541" s="8">
        <f t="shared" si="242"/>
        <v>0</v>
      </c>
      <c r="P1541" s="8">
        <f t="shared" si="243"/>
        <v>83.5</v>
      </c>
      <c r="Q1541" s="9">
        <f t="shared" si="244"/>
        <v>37.024999999999999</v>
      </c>
      <c r="R1541" s="9">
        <f t="shared" si="245"/>
        <v>34.875</v>
      </c>
      <c r="S1541" s="9">
        <f t="shared" si="246"/>
        <v>48.075000000000003</v>
      </c>
      <c r="T1541" s="9">
        <f t="shared" si="247"/>
        <v>38.375</v>
      </c>
      <c r="U1541" s="8">
        <f t="shared" si="248"/>
        <v>39.991666666666667</v>
      </c>
      <c r="V1541" s="8">
        <f t="shared" si="249"/>
        <v>39.587500000000006</v>
      </c>
    </row>
    <row r="1542" spans="1:22" ht="13.5" x14ac:dyDescent="0.25">
      <c r="A1542" s="3">
        <f>RSI!A1542</f>
        <v>44257</v>
      </c>
      <c r="B1542" s="2">
        <f>RSI!B1542</f>
        <v>5.2986000000000004</v>
      </c>
      <c r="C1542" s="2">
        <f>RSI!I1542</f>
        <v>45.137301778120204</v>
      </c>
      <c r="D1542" s="2">
        <f>MACD!E1542</f>
        <v>4.5417652345819626E-2</v>
      </c>
      <c r="E1542" s="2">
        <f>MACD!F1542</f>
        <v>4.9383988961262906E-2</v>
      </c>
      <c r="F1542" s="2">
        <f>'Moving Avg'!D1542</f>
        <v>5.2742200000000006</v>
      </c>
      <c r="G1542" s="2">
        <f>'Moving Avg'!F1542</f>
        <v>5.3548899999999993</v>
      </c>
      <c r="H1542" s="2">
        <f>'Moving Avg'!G1542</f>
        <v>5.5302620000000013</v>
      </c>
      <c r="I1542" s="2">
        <f>'Moving Avg'!H1542</f>
        <v>5.9684504999999994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  <c r="M1542" s="8">
        <f t="shared" si="240"/>
        <v>25</v>
      </c>
      <c r="N1542" s="8">
        <f t="shared" si="241"/>
        <v>45</v>
      </c>
      <c r="O1542" s="8">
        <f t="shared" si="242"/>
        <v>0</v>
      </c>
      <c r="P1542" s="8">
        <f t="shared" si="243"/>
        <v>66.5</v>
      </c>
      <c r="Q1542" s="9">
        <f t="shared" si="244"/>
        <v>34.475000000000001</v>
      </c>
      <c r="R1542" s="9">
        <f t="shared" si="245"/>
        <v>30.625</v>
      </c>
      <c r="S1542" s="9">
        <f t="shared" si="246"/>
        <v>40.424999999999997</v>
      </c>
      <c r="T1542" s="9">
        <f t="shared" si="247"/>
        <v>34.125</v>
      </c>
      <c r="U1542" s="8">
        <f t="shared" si="248"/>
        <v>35.174999999999997</v>
      </c>
      <c r="V1542" s="8">
        <f t="shared" si="249"/>
        <v>34.912499999999994</v>
      </c>
    </row>
    <row r="1543" spans="1:22" ht="13.5" x14ac:dyDescent="0.25">
      <c r="A1543" s="3">
        <f>RSI!A1543</f>
        <v>44258</v>
      </c>
      <c r="B1543" s="2">
        <f>RSI!B1543</f>
        <v>5.2892000000000001</v>
      </c>
      <c r="C1543" s="2">
        <f>RSI!I1543</f>
        <v>44.710266394985702</v>
      </c>
      <c r="D1543" s="2">
        <f>MACD!E1543</f>
        <v>5.786896887926396E-2</v>
      </c>
      <c r="E1543" s="2">
        <f>MACD!F1543</f>
        <v>5.1080984944863121E-2</v>
      </c>
      <c r="F1543" s="2">
        <f>'Moving Avg'!D1543</f>
        <v>5.2704600000000008</v>
      </c>
      <c r="G1543" s="2">
        <f>'Moving Avg'!F1543</f>
        <v>5.3469149999999983</v>
      </c>
      <c r="H1543" s="2">
        <f>'Moving Avg'!G1543</f>
        <v>5.5212580000000013</v>
      </c>
      <c r="I1543" s="2">
        <f>'Moving Avg'!H1543</f>
        <v>5.9620729999999984</v>
      </c>
      <c r="J1543" s="6" t="str">
        <f>OBV!F1543</f>
        <v>BULLISH</v>
      </c>
      <c r="K1543" s="6" t="str">
        <f>OBV!G1543</f>
        <v>NEUTRAL</v>
      </c>
      <c r="L1543" s="6" t="str">
        <f>OBV!H1543</f>
        <v>BULLISH DIVERGENCE</v>
      </c>
      <c r="M1543" s="8">
        <f t="shared" si="240"/>
        <v>25</v>
      </c>
      <c r="N1543" s="8">
        <f t="shared" si="241"/>
        <v>0</v>
      </c>
      <c r="O1543" s="8">
        <f t="shared" si="242"/>
        <v>0</v>
      </c>
      <c r="P1543" s="8">
        <f t="shared" si="243"/>
        <v>66.5</v>
      </c>
      <c r="Q1543" s="9">
        <f t="shared" si="244"/>
        <v>18.725000000000001</v>
      </c>
      <c r="R1543" s="9">
        <f t="shared" si="245"/>
        <v>21.625</v>
      </c>
      <c r="S1543" s="9">
        <f t="shared" si="246"/>
        <v>33.674999999999997</v>
      </c>
      <c r="T1543" s="9">
        <f t="shared" si="247"/>
        <v>22.875</v>
      </c>
      <c r="U1543" s="8">
        <f t="shared" si="248"/>
        <v>24.675000000000001</v>
      </c>
      <c r="V1543" s="8">
        <f t="shared" si="249"/>
        <v>24.225000000000001</v>
      </c>
    </row>
    <row r="1544" spans="1:22" ht="13.5" x14ac:dyDescent="0.25">
      <c r="A1544" s="3">
        <f>RSI!A1544</f>
        <v>44259</v>
      </c>
      <c r="B1544" s="2">
        <f>RSI!B1544</f>
        <v>5.2986000000000004</v>
      </c>
      <c r="C1544" s="2">
        <f>RSI!I1544</f>
        <v>45.267907783983404</v>
      </c>
      <c r="D1544" s="2">
        <f>MACD!E1544</f>
        <v>4.3776194438181371E-2</v>
      </c>
      <c r="E1544" s="2">
        <f>MACD!F1544</f>
        <v>4.9620026843526774E-2</v>
      </c>
      <c r="F1544" s="2">
        <f>'Moving Avg'!D1544</f>
        <v>5.2967200000000005</v>
      </c>
      <c r="G1544" s="2">
        <f>'Moving Avg'!F1544</f>
        <v>5.335659999999999</v>
      </c>
      <c r="H1544" s="2">
        <f>'Moving Avg'!G1544</f>
        <v>5.512442000000001</v>
      </c>
      <c r="I1544" s="2">
        <f>'Moving Avg'!H1544</f>
        <v>5.9557424999999986</v>
      </c>
      <c r="J1544" s="6" t="str">
        <f>OBV!F1544</f>
        <v>BULLISH</v>
      </c>
      <c r="K1544" s="6" t="str">
        <f>OBV!G1544</f>
        <v>STRONG</v>
      </c>
      <c r="L1544" s="6" t="str">
        <f>OBV!H1544</f>
        <v>CONFIRMED BULLISH</v>
      </c>
      <c r="M1544" s="8">
        <f t="shared" si="240"/>
        <v>25</v>
      </c>
      <c r="N1544" s="8">
        <f t="shared" si="241"/>
        <v>45</v>
      </c>
      <c r="O1544" s="8">
        <f t="shared" si="242"/>
        <v>0</v>
      </c>
      <c r="P1544" s="8">
        <f t="shared" si="243"/>
        <v>100</v>
      </c>
      <c r="Q1544" s="9">
        <f t="shared" si="244"/>
        <v>39.5</v>
      </c>
      <c r="R1544" s="9">
        <f t="shared" si="245"/>
        <v>39</v>
      </c>
      <c r="S1544" s="9">
        <f t="shared" si="246"/>
        <v>55.5</v>
      </c>
      <c r="T1544" s="9">
        <f t="shared" si="247"/>
        <v>42.5</v>
      </c>
      <c r="U1544" s="8">
        <f t="shared" si="248"/>
        <v>44.666666666666664</v>
      </c>
      <c r="V1544" s="8">
        <f t="shared" si="249"/>
        <v>44.125</v>
      </c>
    </row>
    <row r="1545" spans="1:22" ht="13.5" x14ac:dyDescent="0.25">
      <c r="A1545" s="3">
        <f>RSI!A1545</f>
        <v>44260</v>
      </c>
      <c r="B1545" s="2">
        <f>RSI!B1545</f>
        <v>5.2798999999999996</v>
      </c>
      <c r="C1545" s="2">
        <f>RSI!I1545</f>
        <v>44.310459785414835</v>
      </c>
      <c r="D1545" s="2">
        <f>MACD!E1545</f>
        <v>3.3728280623223306E-2</v>
      </c>
      <c r="E1545" s="2">
        <f>MACD!F1545</f>
        <v>4.6441677599466089E-2</v>
      </c>
      <c r="F1545" s="2">
        <f>'Moving Avg'!D1545</f>
        <v>5.29298</v>
      </c>
      <c r="G1545" s="2">
        <f>'Moving Avg'!F1545</f>
        <v>5.3314399999999988</v>
      </c>
      <c r="H1545" s="2">
        <f>'Moving Avg'!G1545</f>
        <v>5.5026900000000003</v>
      </c>
      <c r="I1545" s="2">
        <f>'Moving Avg'!H1545</f>
        <v>5.9488965</v>
      </c>
      <c r="J1545" s="6" t="str">
        <f>OBV!F1545</f>
        <v>BULLISH</v>
      </c>
      <c r="K1545" s="6" t="str">
        <f>OBV!G1545</f>
        <v>NEUTRAL</v>
      </c>
      <c r="L1545" s="6" t="str">
        <f>OBV!H1545</f>
        <v>BULLISH DIVERGENCE</v>
      </c>
      <c r="M1545" s="8">
        <f t="shared" si="240"/>
        <v>25</v>
      </c>
      <c r="N1545" s="8">
        <f t="shared" si="241"/>
        <v>45</v>
      </c>
      <c r="O1545" s="8">
        <f t="shared" si="242"/>
        <v>0</v>
      </c>
      <c r="P1545" s="8">
        <f t="shared" si="243"/>
        <v>66.5</v>
      </c>
      <c r="Q1545" s="9">
        <f t="shared" si="244"/>
        <v>34.475000000000001</v>
      </c>
      <c r="R1545" s="9">
        <f t="shared" si="245"/>
        <v>30.625</v>
      </c>
      <c r="S1545" s="9">
        <f t="shared" si="246"/>
        <v>40.424999999999997</v>
      </c>
      <c r="T1545" s="9">
        <f t="shared" si="247"/>
        <v>34.125</v>
      </c>
      <c r="U1545" s="8">
        <f t="shared" si="248"/>
        <v>35.174999999999997</v>
      </c>
      <c r="V1545" s="8">
        <f t="shared" si="249"/>
        <v>34.912499999999994</v>
      </c>
    </row>
    <row r="1546" spans="1:22" ht="13.5" x14ac:dyDescent="0.25">
      <c r="A1546" s="3">
        <f>RSI!A1546</f>
        <v>44263</v>
      </c>
      <c r="B1546" s="2">
        <f>RSI!B1546</f>
        <v>5.2516999999999996</v>
      </c>
      <c r="C1546" s="2">
        <f>RSI!I1546</f>
        <v>42.838974170352934</v>
      </c>
      <c r="D1546" s="2">
        <f>MACD!E1546</f>
        <v>4.7884247212106601E-3</v>
      </c>
      <c r="E1546" s="2">
        <f>MACD!F1546</f>
        <v>3.8111027023815004E-2</v>
      </c>
      <c r="F1546" s="2">
        <f>'Moving Avg'!D1546</f>
        <v>5.2835999999999999</v>
      </c>
      <c r="G1546" s="2">
        <f>'Moving Avg'!F1546</f>
        <v>5.3183099999999985</v>
      </c>
      <c r="H1546" s="2">
        <f>'Moving Avg'!G1546</f>
        <v>5.4933120000000004</v>
      </c>
      <c r="I1546" s="2">
        <f>'Moving Avg'!H1546</f>
        <v>5.9419095000000004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25</v>
      </c>
      <c r="N1546" s="8">
        <f t="shared" si="241"/>
        <v>100</v>
      </c>
      <c r="O1546" s="8">
        <f t="shared" si="242"/>
        <v>0</v>
      </c>
      <c r="P1546" s="8">
        <f t="shared" si="243"/>
        <v>16.5</v>
      </c>
      <c r="Q1546" s="9">
        <f t="shared" si="244"/>
        <v>46.225000000000001</v>
      </c>
      <c r="R1546" s="9">
        <f t="shared" si="245"/>
        <v>29.125</v>
      </c>
      <c r="S1546" s="9">
        <f t="shared" si="246"/>
        <v>26.175000000000001</v>
      </c>
      <c r="T1546" s="9">
        <f t="shared" si="247"/>
        <v>35.375</v>
      </c>
      <c r="U1546" s="8">
        <f t="shared" si="248"/>
        <v>33.841666666666661</v>
      </c>
      <c r="V1546" s="8">
        <f t="shared" si="249"/>
        <v>34.224999999999994</v>
      </c>
    </row>
    <row r="1547" spans="1:22" ht="13.5" x14ac:dyDescent="0.25">
      <c r="A1547" s="3">
        <f>RSI!A1547</f>
        <v>44264</v>
      </c>
      <c r="B1547" s="2">
        <f>RSI!B1547</f>
        <v>5.1578999999999997</v>
      </c>
      <c r="C1547" s="2">
        <f>RSI!I1547</f>
        <v>38.284753847606943</v>
      </c>
      <c r="D1547" s="2">
        <f>MACD!E1547</f>
        <v>1.1031689473522732E-2</v>
      </c>
      <c r="E1547" s="2">
        <f>MACD!F1547</f>
        <v>3.2695159513756553E-2</v>
      </c>
      <c r="F1547" s="2">
        <f>'Moving Avg'!D1547</f>
        <v>5.2554599999999994</v>
      </c>
      <c r="G1547" s="2">
        <f>'Moving Avg'!F1547</f>
        <v>5.3014249999999983</v>
      </c>
      <c r="H1547" s="2">
        <f>'Moving Avg'!G1547</f>
        <v>5.4814939999999988</v>
      </c>
      <c r="I1547" s="2">
        <f>'Moving Avg'!H1547</f>
        <v>5.9354384999999992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100</v>
      </c>
      <c r="O1547" s="8">
        <f t="shared" si="242"/>
        <v>0</v>
      </c>
      <c r="P1547" s="8">
        <f t="shared" si="243"/>
        <v>16.5</v>
      </c>
      <c r="Q1547" s="9">
        <f t="shared" si="244"/>
        <v>46.225000000000001</v>
      </c>
      <c r="R1547" s="9">
        <f t="shared" si="245"/>
        <v>29.125</v>
      </c>
      <c r="S1547" s="9">
        <f t="shared" si="246"/>
        <v>26.175000000000001</v>
      </c>
      <c r="T1547" s="9">
        <f t="shared" si="247"/>
        <v>35.375</v>
      </c>
      <c r="U1547" s="8">
        <f t="shared" si="248"/>
        <v>33.841666666666661</v>
      </c>
      <c r="V1547" s="8">
        <f t="shared" si="249"/>
        <v>34.224999999999994</v>
      </c>
    </row>
    <row r="1548" spans="1:22" ht="13.5" x14ac:dyDescent="0.25">
      <c r="A1548" s="3">
        <f>RSI!A1548</f>
        <v>44265</v>
      </c>
      <c r="B1548" s="2">
        <f>RSI!B1548</f>
        <v>5.2798999999999996</v>
      </c>
      <c r="C1548" s="2">
        <f>RSI!I1548</f>
        <v>46.283539169620703</v>
      </c>
      <c r="D1548" s="2">
        <f>MACD!E1548</f>
        <v>8.4709232313340266E-3</v>
      </c>
      <c r="E1548" s="2">
        <f>MACD!F1548</f>
        <v>2.7850312257272049E-2</v>
      </c>
      <c r="F1548" s="2">
        <f>'Moving Avg'!D1548</f>
        <v>5.2536000000000005</v>
      </c>
      <c r="G1548" s="2">
        <f>'Moving Avg'!F1548</f>
        <v>5.298614999999999</v>
      </c>
      <c r="H1548" s="2">
        <f>'Moving Avg'!G1548</f>
        <v>5.4721159999999998</v>
      </c>
      <c r="I1548" s="2">
        <f>'Moving Avg'!H1548</f>
        <v>5.9291554999999994</v>
      </c>
      <c r="J1548" s="6" t="str">
        <f>OBV!F1548</f>
        <v>BULLISH</v>
      </c>
      <c r="K1548" s="6" t="str">
        <f>OBV!G1548</f>
        <v>NEUTRAL</v>
      </c>
      <c r="L1548" s="6" t="str">
        <f>OBV!H1548</f>
        <v>BULLISH DIVERGENCE</v>
      </c>
      <c r="M1548" s="8">
        <f t="shared" si="240"/>
        <v>25</v>
      </c>
      <c r="N1548" s="8">
        <f t="shared" si="241"/>
        <v>45</v>
      </c>
      <c r="O1548" s="8">
        <f t="shared" si="242"/>
        <v>0</v>
      </c>
      <c r="P1548" s="8">
        <f t="shared" si="243"/>
        <v>66.5</v>
      </c>
      <c r="Q1548" s="9">
        <f t="shared" si="244"/>
        <v>34.475000000000001</v>
      </c>
      <c r="R1548" s="9">
        <f t="shared" si="245"/>
        <v>30.625</v>
      </c>
      <c r="S1548" s="9">
        <f t="shared" si="246"/>
        <v>40.424999999999997</v>
      </c>
      <c r="T1548" s="9">
        <f t="shared" si="247"/>
        <v>34.125</v>
      </c>
      <c r="U1548" s="8">
        <f t="shared" si="248"/>
        <v>35.174999999999997</v>
      </c>
      <c r="V1548" s="8">
        <f t="shared" si="249"/>
        <v>34.912499999999994</v>
      </c>
    </row>
    <row r="1549" spans="1:22" ht="13.5" x14ac:dyDescent="0.25">
      <c r="A1549" s="3">
        <f>RSI!A1549</f>
        <v>44266</v>
      </c>
      <c r="B1549" s="2">
        <f>RSI!B1549</f>
        <v>5.2516999999999996</v>
      </c>
      <c r="C1549" s="2">
        <f>RSI!I1549</f>
        <v>44.836961650031064</v>
      </c>
      <c r="D1549" s="2">
        <f>MACD!E1549</f>
        <v>-1.2868946881279264E-2</v>
      </c>
      <c r="E1549" s="2">
        <f>MACD!F1549</f>
        <v>1.9706460429561787E-2</v>
      </c>
      <c r="F1549" s="2">
        <f>'Moving Avg'!D1549</f>
        <v>5.2442200000000003</v>
      </c>
      <c r="G1549" s="2">
        <f>'Moving Avg'!F1549</f>
        <v>5.2972049999999991</v>
      </c>
      <c r="H1549" s="2">
        <f>'Moving Avg'!G1549</f>
        <v>5.4623619999999979</v>
      </c>
      <c r="I1549" s="2">
        <f>'Moving Avg'!H1549</f>
        <v>5.9221220000000008</v>
      </c>
      <c r="J1549" s="6" t="str">
        <f>OBV!F1549</f>
        <v>BEARISH</v>
      </c>
      <c r="K1549" s="6" t="str">
        <f>OBV!G1549</f>
        <v>WEAK</v>
      </c>
      <c r="L1549" s="6" t="str">
        <f>OBV!H1549</f>
        <v>CONFIRMED BEARISH</v>
      </c>
      <c r="M1549" s="8">
        <f t="shared" si="240"/>
        <v>25</v>
      </c>
      <c r="N1549" s="8">
        <f t="shared" si="241"/>
        <v>100</v>
      </c>
      <c r="O1549" s="8">
        <f t="shared" si="242"/>
        <v>0</v>
      </c>
      <c r="P1549" s="8">
        <f t="shared" si="243"/>
        <v>0</v>
      </c>
      <c r="Q1549" s="9">
        <f t="shared" si="244"/>
        <v>43.75</v>
      </c>
      <c r="R1549" s="9">
        <f t="shared" si="245"/>
        <v>25</v>
      </c>
      <c r="S1549" s="9">
        <f t="shared" si="246"/>
        <v>18.75</v>
      </c>
      <c r="T1549" s="9">
        <f t="shared" si="247"/>
        <v>31.25</v>
      </c>
      <c r="U1549" s="8">
        <f t="shared" si="248"/>
        <v>29.166666666666668</v>
      </c>
      <c r="V1549" s="8">
        <f t="shared" si="249"/>
        <v>29.6875</v>
      </c>
    </row>
    <row r="1550" spans="1:22" ht="13.5" x14ac:dyDescent="0.25">
      <c r="A1550" s="3">
        <f>RSI!A1550</f>
        <v>44267</v>
      </c>
      <c r="B1550" s="2">
        <f>RSI!B1550</f>
        <v>5.2516999999999996</v>
      </c>
      <c r="C1550" s="2">
        <f>RSI!I1550</f>
        <v>44.836961650031071</v>
      </c>
      <c r="D1550" s="2">
        <f>MACD!E1550</f>
        <v>-1.0203387033540068E-2</v>
      </c>
      <c r="E1550" s="2">
        <f>MACD!F1550</f>
        <v>1.3724490936941417E-2</v>
      </c>
      <c r="F1550" s="2">
        <f>'Moving Avg'!D1550</f>
        <v>5.2385799999999998</v>
      </c>
      <c r="G1550" s="2">
        <f>'Moving Avg'!F1550</f>
        <v>5.2892299999999999</v>
      </c>
      <c r="H1550" s="2">
        <f>'Moving Avg'!G1550</f>
        <v>5.4529839999999989</v>
      </c>
      <c r="I1550" s="2">
        <f>'Moving Avg'!H1550</f>
        <v>5.9155569999999997</v>
      </c>
      <c r="J1550" s="6" t="str">
        <f>OBV!F1550</f>
        <v>BEARISH</v>
      </c>
      <c r="K1550" s="6" t="str">
        <f>OBV!G1550</f>
        <v>NEUTRAL</v>
      </c>
      <c r="L1550" s="6" t="str">
        <f>OBV!H1550</f>
        <v>CONFIRMED BEARISH</v>
      </c>
      <c r="M1550" s="8">
        <f t="shared" si="240"/>
        <v>25</v>
      </c>
      <c r="N1550" s="8">
        <f t="shared" si="241"/>
        <v>100</v>
      </c>
      <c r="O1550" s="8">
        <f t="shared" si="242"/>
        <v>0</v>
      </c>
      <c r="P1550" s="8">
        <f t="shared" si="243"/>
        <v>16.5</v>
      </c>
      <c r="Q1550" s="9">
        <f t="shared" si="244"/>
        <v>46.225000000000001</v>
      </c>
      <c r="R1550" s="9">
        <f t="shared" si="245"/>
        <v>29.125</v>
      </c>
      <c r="S1550" s="9">
        <f t="shared" si="246"/>
        <v>26.175000000000001</v>
      </c>
      <c r="T1550" s="9">
        <f t="shared" si="247"/>
        <v>35.375</v>
      </c>
      <c r="U1550" s="8">
        <f t="shared" si="248"/>
        <v>33.841666666666661</v>
      </c>
      <c r="V1550" s="8">
        <f t="shared" si="249"/>
        <v>34.224999999999994</v>
      </c>
    </row>
    <row r="1551" spans="1:22" ht="13.5" x14ac:dyDescent="0.25">
      <c r="A1551" s="3">
        <f>RSI!A1551</f>
        <v>44270</v>
      </c>
      <c r="B1551" s="2">
        <f>RSI!B1551</f>
        <v>5.2047999999999996</v>
      </c>
      <c r="C1551" s="2">
        <f>RSI!I1551</f>
        <v>42.287656241106568</v>
      </c>
      <c r="D1551" s="2">
        <f>MACD!E1551</f>
        <v>-3.9901605199723633E-3</v>
      </c>
      <c r="E1551" s="2">
        <f>MACD!F1551</f>
        <v>1.0181560645558661E-2</v>
      </c>
      <c r="F1551" s="2">
        <f>'Moving Avg'!D1551</f>
        <v>5.2291999999999996</v>
      </c>
      <c r="G1551" s="2">
        <f>'Moving Avg'!F1551</f>
        <v>5.2798499999999997</v>
      </c>
      <c r="H1551" s="2">
        <f>'Moving Avg'!G1551</f>
        <v>5.4415419999999992</v>
      </c>
      <c r="I1551" s="2">
        <f>'Moving Avg'!H1551</f>
        <v>5.9087575000000001</v>
      </c>
      <c r="J1551" s="6" t="str">
        <f>OBV!F1551</f>
        <v>BEARISH</v>
      </c>
      <c r="K1551" s="6" t="str">
        <f>OBV!G1551</f>
        <v>NEUTRAL</v>
      </c>
      <c r="L1551" s="6" t="str">
        <f>OBV!H1551</f>
        <v>CONFIRMED BEARISH</v>
      </c>
      <c r="M1551" s="8">
        <f t="shared" si="240"/>
        <v>25</v>
      </c>
      <c r="N1551" s="8">
        <f t="shared" si="241"/>
        <v>45</v>
      </c>
      <c r="O1551" s="8">
        <f t="shared" si="242"/>
        <v>0</v>
      </c>
      <c r="P1551" s="8">
        <f t="shared" si="243"/>
        <v>16.5</v>
      </c>
      <c r="Q1551" s="9">
        <f t="shared" si="244"/>
        <v>26.975000000000001</v>
      </c>
      <c r="R1551" s="9">
        <f t="shared" si="245"/>
        <v>18.125</v>
      </c>
      <c r="S1551" s="9">
        <f t="shared" si="246"/>
        <v>17.925000000000001</v>
      </c>
      <c r="T1551" s="9">
        <f t="shared" si="247"/>
        <v>21.625</v>
      </c>
      <c r="U1551" s="8">
        <f t="shared" si="248"/>
        <v>21.008333333333336</v>
      </c>
      <c r="V1551" s="8">
        <f t="shared" si="249"/>
        <v>21.162500000000001</v>
      </c>
    </row>
    <row r="1552" spans="1:22" ht="13.5" x14ac:dyDescent="0.25">
      <c r="A1552" s="3">
        <f>RSI!A1552</f>
        <v>44271</v>
      </c>
      <c r="B1552" s="2">
        <f>RSI!B1552</f>
        <v>5.2047999999999996</v>
      </c>
      <c r="C1552" s="2">
        <f>RSI!I1552</f>
        <v>42.287656241106568</v>
      </c>
      <c r="D1552" s="2">
        <f>MACD!E1552</f>
        <v>1.9921697743621181E-3</v>
      </c>
      <c r="E1552" s="2">
        <f>MACD!F1552</f>
        <v>8.5436824713193537E-3</v>
      </c>
      <c r="F1552" s="2">
        <f>'Moving Avg'!D1552</f>
        <v>5.2385799999999998</v>
      </c>
      <c r="G1552" s="2">
        <f>'Moving Avg'!F1552</f>
        <v>5.2695300000000005</v>
      </c>
      <c r="H1552" s="2">
        <f>'Moving Avg'!G1552</f>
        <v>5.4327259999999988</v>
      </c>
      <c r="I1552" s="2">
        <f>'Moving Avg'!H1552</f>
        <v>5.9024270000000012</v>
      </c>
      <c r="J1552" s="6" t="str">
        <f>OBV!F1552</f>
        <v>BEARISH</v>
      </c>
      <c r="K1552" s="6" t="str">
        <f>OBV!G1552</f>
        <v>NEUTRAL</v>
      </c>
      <c r="L1552" s="6" t="str">
        <f>OBV!H1552</f>
        <v>BEARISH DIVERGENCE</v>
      </c>
      <c r="M1552" s="8">
        <f t="shared" si="240"/>
        <v>25</v>
      </c>
      <c r="N1552" s="8">
        <f t="shared" si="241"/>
        <v>45</v>
      </c>
      <c r="O1552" s="8">
        <f t="shared" si="242"/>
        <v>0</v>
      </c>
      <c r="P1552" s="8">
        <f t="shared" si="243"/>
        <v>16.5</v>
      </c>
      <c r="Q1552" s="9">
        <f t="shared" si="244"/>
        <v>26.975000000000001</v>
      </c>
      <c r="R1552" s="9">
        <f t="shared" si="245"/>
        <v>18.125</v>
      </c>
      <c r="S1552" s="9">
        <f t="shared" si="246"/>
        <v>17.925000000000001</v>
      </c>
      <c r="T1552" s="9">
        <f t="shared" si="247"/>
        <v>21.625</v>
      </c>
      <c r="U1552" s="8">
        <f t="shared" si="248"/>
        <v>21.008333333333336</v>
      </c>
      <c r="V1552" s="8">
        <f t="shared" si="249"/>
        <v>21.162500000000001</v>
      </c>
    </row>
    <row r="1553" spans="1:22" ht="13.5" x14ac:dyDescent="0.25">
      <c r="A1553" s="3">
        <f>RSI!A1553</f>
        <v>44272</v>
      </c>
      <c r="B1553" s="2">
        <f>RSI!B1553</f>
        <v>5.3174000000000001</v>
      </c>
      <c r="C1553" s="2">
        <f>RSI!I1553</f>
        <v>50.175582419961351</v>
      </c>
      <c r="D1553" s="2">
        <f>MACD!E1553</f>
        <v>-2.0614708186741382E-3</v>
      </c>
      <c r="E1553" s="2">
        <f>MACD!F1553</f>
        <v>6.4226518133206562E-3</v>
      </c>
      <c r="F1553" s="2">
        <f>'Moving Avg'!D1553</f>
        <v>5.2460799999999992</v>
      </c>
      <c r="G1553" s="2">
        <f>'Moving Avg'!F1553</f>
        <v>5.2620300000000011</v>
      </c>
      <c r="H1553" s="2">
        <f>'Moving Avg'!G1553</f>
        <v>5.4282259999999996</v>
      </c>
      <c r="I1553" s="2">
        <f>'Moving Avg'!H1553</f>
        <v>5.895722000000001</v>
      </c>
      <c r="J1553" s="6" t="str">
        <f>OBV!F1553</f>
        <v>BULLISH</v>
      </c>
      <c r="K1553" s="6" t="str">
        <f>OBV!G1553</f>
        <v>STRONG</v>
      </c>
      <c r="L1553" s="6" t="str">
        <f>OBV!H1553</f>
        <v>CONFIRMED BULLISH</v>
      </c>
      <c r="M1553" s="8">
        <f t="shared" si="240"/>
        <v>25</v>
      </c>
      <c r="N1553" s="8">
        <f t="shared" si="241"/>
        <v>45</v>
      </c>
      <c r="O1553" s="8">
        <f t="shared" si="242"/>
        <v>0</v>
      </c>
      <c r="P1553" s="8">
        <f t="shared" si="243"/>
        <v>100</v>
      </c>
      <c r="Q1553" s="9">
        <f t="shared" si="244"/>
        <v>39.5</v>
      </c>
      <c r="R1553" s="9">
        <f t="shared" si="245"/>
        <v>39</v>
      </c>
      <c r="S1553" s="9">
        <f t="shared" si="246"/>
        <v>55.5</v>
      </c>
      <c r="T1553" s="9">
        <f t="shared" si="247"/>
        <v>42.5</v>
      </c>
      <c r="U1553" s="8">
        <f t="shared" si="248"/>
        <v>44.666666666666664</v>
      </c>
      <c r="V1553" s="8">
        <f t="shared" si="249"/>
        <v>44.125</v>
      </c>
    </row>
    <row r="1554" spans="1:22" ht="13.5" x14ac:dyDescent="0.25">
      <c r="A1554" s="3">
        <f>RSI!A1554</f>
        <v>44273</v>
      </c>
      <c r="B1554" s="2">
        <f>RSI!B1554</f>
        <v>5.3174000000000001</v>
      </c>
      <c r="C1554" s="2">
        <f>RSI!I1554</f>
        <v>50.175582419961351</v>
      </c>
      <c r="D1554" s="2">
        <f>MACD!E1554</f>
        <v>-4.0891211885041301E-3</v>
      </c>
      <c r="E1554" s="2">
        <f>MACD!F1554</f>
        <v>4.3202972129556989E-3</v>
      </c>
      <c r="F1554" s="2">
        <f>'Moving Avg'!D1554</f>
        <v>5.2592199999999991</v>
      </c>
      <c r="G1554" s="2">
        <f>'Moving Avg'!F1554</f>
        <v>5.2625000000000011</v>
      </c>
      <c r="H1554" s="2">
        <f>'Moving Avg'!G1554</f>
        <v>5.4239120000000005</v>
      </c>
      <c r="I1554" s="2">
        <f>'Moving Avg'!H1554</f>
        <v>5.8899545</v>
      </c>
      <c r="J1554" s="6" t="str">
        <f>OBV!F1554</f>
        <v>BULLISH</v>
      </c>
      <c r="K1554" s="6" t="str">
        <f>OBV!G1554</f>
        <v>STRONG</v>
      </c>
      <c r="L1554" s="6" t="str">
        <f>OBV!H1554</f>
        <v>CONFIRMED BULLISH</v>
      </c>
      <c r="M1554" s="8">
        <f t="shared" si="240"/>
        <v>25</v>
      </c>
      <c r="N1554" s="8">
        <f t="shared" si="241"/>
        <v>45</v>
      </c>
      <c r="O1554" s="8">
        <f t="shared" si="242"/>
        <v>0</v>
      </c>
      <c r="P1554" s="8">
        <f t="shared" si="243"/>
        <v>100</v>
      </c>
      <c r="Q1554" s="9">
        <f t="shared" si="244"/>
        <v>39.5</v>
      </c>
      <c r="R1554" s="9">
        <f t="shared" si="245"/>
        <v>39</v>
      </c>
      <c r="S1554" s="9">
        <f t="shared" si="246"/>
        <v>55.5</v>
      </c>
      <c r="T1554" s="9">
        <f t="shared" si="247"/>
        <v>42.5</v>
      </c>
      <c r="U1554" s="8">
        <f t="shared" si="248"/>
        <v>44.666666666666664</v>
      </c>
      <c r="V1554" s="8">
        <f t="shared" si="249"/>
        <v>44.125</v>
      </c>
    </row>
    <row r="1555" spans="1:22" ht="13.5" x14ac:dyDescent="0.25">
      <c r="A1555" s="3">
        <f>RSI!A1555</f>
        <v>44274</v>
      </c>
      <c r="B1555" s="2">
        <f>RSI!B1555</f>
        <v>5.3174000000000001</v>
      </c>
      <c r="C1555" s="2">
        <f>RSI!I1555</f>
        <v>50.175582419961351</v>
      </c>
      <c r="D1555" s="2">
        <f>MACD!E1555</f>
        <v>-8.722304570126127E-3</v>
      </c>
      <c r="E1555" s="2">
        <f>MACD!F1555</f>
        <v>1.711776856339334E-3</v>
      </c>
      <c r="F1555" s="2">
        <f>'Moving Avg'!D1555</f>
        <v>5.2723599999999999</v>
      </c>
      <c r="G1555" s="2">
        <f>'Moving Avg'!F1555</f>
        <v>5.262970000000001</v>
      </c>
      <c r="H1555" s="2">
        <f>'Moving Avg'!G1555</f>
        <v>5.4195980000000006</v>
      </c>
      <c r="I1555" s="2">
        <f>'Moving Avg'!H1555</f>
        <v>5.8832495000000007</v>
      </c>
      <c r="J1555" s="6" t="str">
        <f>OBV!F1555</f>
        <v>BULLISH</v>
      </c>
      <c r="K1555" s="6" t="str">
        <f>OBV!G1555</f>
        <v>STRONG</v>
      </c>
      <c r="L1555" s="6" t="str">
        <f>OBV!H1555</f>
        <v>CONFIRMED BULLISH</v>
      </c>
      <c r="M1555" s="8">
        <f t="shared" si="240"/>
        <v>25</v>
      </c>
      <c r="N1555" s="8">
        <f t="shared" si="241"/>
        <v>45</v>
      </c>
      <c r="O1555" s="8">
        <f t="shared" si="242"/>
        <v>0</v>
      </c>
      <c r="P1555" s="8">
        <f t="shared" si="243"/>
        <v>100</v>
      </c>
      <c r="Q1555" s="9">
        <f t="shared" si="244"/>
        <v>39.5</v>
      </c>
      <c r="R1555" s="9">
        <f t="shared" si="245"/>
        <v>39</v>
      </c>
      <c r="S1555" s="9">
        <f t="shared" si="246"/>
        <v>55.5</v>
      </c>
      <c r="T1555" s="9">
        <f t="shared" si="247"/>
        <v>42.5</v>
      </c>
      <c r="U1555" s="8">
        <f t="shared" si="248"/>
        <v>44.666666666666664</v>
      </c>
      <c r="V1555" s="8">
        <f t="shared" si="249"/>
        <v>44.125</v>
      </c>
    </row>
    <row r="1556" spans="1:22" ht="13.5" x14ac:dyDescent="0.25">
      <c r="A1556" s="3">
        <f>RSI!A1556</f>
        <v>44277</v>
      </c>
      <c r="B1556" s="2">
        <f>RSI!B1556</f>
        <v>5.4673999999999996</v>
      </c>
      <c r="C1556" s="2">
        <f>RSI!I1556</f>
        <v>59.406719394453994</v>
      </c>
      <c r="D1556" s="2">
        <f>MACD!E1556</f>
        <v>-2.812981514467161E-2</v>
      </c>
      <c r="E1556" s="2">
        <f>MACD!F1556</f>
        <v>-4.2565415438628549E-3</v>
      </c>
      <c r="F1556" s="2">
        <f>'Moving Avg'!D1556</f>
        <v>5.3248800000000003</v>
      </c>
      <c r="G1556" s="2">
        <f>'Moving Avg'!F1556</f>
        <v>5.2784450000000014</v>
      </c>
      <c r="H1556" s="2">
        <f>'Moving Avg'!G1556</f>
        <v>5.4167839999999998</v>
      </c>
      <c r="I1556" s="2">
        <f>'Moving Avg'!H1556</f>
        <v>5.8768724999999993</v>
      </c>
      <c r="J1556" s="6" t="str">
        <f>OBV!F1556</f>
        <v>BULLISH</v>
      </c>
      <c r="K1556" s="6" t="str">
        <f>OBV!G1556</f>
        <v>STRONG</v>
      </c>
      <c r="L1556" s="6" t="str">
        <f>OBV!H1556</f>
        <v>CONFIRMED BULLISH</v>
      </c>
      <c r="M1556" s="8">
        <f t="shared" si="240"/>
        <v>25</v>
      </c>
      <c r="N1556" s="8">
        <f t="shared" si="241"/>
        <v>100</v>
      </c>
      <c r="O1556" s="8">
        <f t="shared" si="242"/>
        <v>0</v>
      </c>
      <c r="P1556" s="8">
        <f t="shared" si="243"/>
        <v>100</v>
      </c>
      <c r="Q1556" s="9">
        <f t="shared" si="244"/>
        <v>58.75</v>
      </c>
      <c r="R1556" s="9">
        <f t="shared" si="245"/>
        <v>50</v>
      </c>
      <c r="S1556" s="9">
        <f t="shared" si="246"/>
        <v>63.75</v>
      </c>
      <c r="T1556" s="9">
        <f t="shared" si="247"/>
        <v>56.25</v>
      </c>
      <c r="U1556" s="8">
        <f t="shared" si="248"/>
        <v>57.5</v>
      </c>
      <c r="V1556" s="8">
        <f t="shared" si="249"/>
        <v>57.1875</v>
      </c>
    </row>
    <row r="1557" spans="1:22" ht="13.5" x14ac:dyDescent="0.25">
      <c r="A1557" s="3">
        <f>RSI!A1557</f>
        <v>44278</v>
      </c>
      <c r="B1557" s="2">
        <f>RSI!B1557</f>
        <v>5.4673999999999996</v>
      </c>
      <c r="C1557" s="2">
        <f>RSI!I1557</f>
        <v>59.406719394453994</v>
      </c>
      <c r="D1557" s="2">
        <f>MACD!E1557</f>
        <v>-5.9903450892310417E-2</v>
      </c>
      <c r="E1557" s="2">
        <f>MACD!F1557</f>
        <v>-1.5385923413552369E-2</v>
      </c>
      <c r="F1557" s="2">
        <f>'Moving Avg'!D1557</f>
        <v>5.3773999999999997</v>
      </c>
      <c r="G1557" s="2">
        <f>'Moving Avg'!F1557</f>
        <v>5.2864150000000008</v>
      </c>
      <c r="H1557" s="2">
        <f>'Moving Avg'!G1557</f>
        <v>5.411719999999999</v>
      </c>
      <c r="I1557" s="2">
        <f>'Moving Avg'!H1557</f>
        <v>5.8703545000000013</v>
      </c>
      <c r="J1557" s="6" t="str">
        <f>OBV!F1557</f>
        <v>BULLISH</v>
      </c>
      <c r="K1557" s="6" t="str">
        <f>OBV!G1557</f>
        <v>STRONG</v>
      </c>
      <c r="L1557" s="6" t="str">
        <f>OBV!H1557</f>
        <v>CONFIRMED BULLISH</v>
      </c>
      <c r="M1557" s="8">
        <f t="shared" si="240"/>
        <v>25</v>
      </c>
      <c r="N1557" s="8">
        <f t="shared" si="241"/>
        <v>100</v>
      </c>
      <c r="O1557" s="8">
        <f t="shared" si="242"/>
        <v>0</v>
      </c>
      <c r="P1557" s="8">
        <f t="shared" si="243"/>
        <v>100</v>
      </c>
      <c r="Q1557" s="9">
        <f t="shared" si="244"/>
        <v>58.75</v>
      </c>
      <c r="R1557" s="9">
        <f t="shared" si="245"/>
        <v>50</v>
      </c>
      <c r="S1557" s="9">
        <f t="shared" si="246"/>
        <v>63.75</v>
      </c>
      <c r="T1557" s="9">
        <f t="shared" si="247"/>
        <v>56.25</v>
      </c>
      <c r="U1557" s="8">
        <f t="shared" si="248"/>
        <v>57.5</v>
      </c>
      <c r="V1557" s="8">
        <f t="shared" si="249"/>
        <v>57.1875</v>
      </c>
    </row>
    <row r="1558" spans="1:22" ht="13.5" x14ac:dyDescent="0.25">
      <c r="A1558" s="3">
        <f>RSI!A1558</f>
        <v>44279</v>
      </c>
      <c r="B1558" s="2">
        <f>RSI!B1558</f>
        <v>5.3079999999999998</v>
      </c>
      <c r="C1558" s="2">
        <f>RSI!I1558</f>
        <v>48.363470780220105</v>
      </c>
      <c r="D1558" s="2">
        <f>MACD!E1558</f>
        <v>-5.7065091994965123E-2</v>
      </c>
      <c r="E1558" s="2">
        <f>MACD!F1558</f>
        <v>-2.372175712983492E-2</v>
      </c>
      <c r="F1558" s="2">
        <f>'Moving Avg'!D1558</f>
        <v>5.3755199999999999</v>
      </c>
      <c r="G1558" s="2">
        <f>'Moving Avg'!F1558</f>
        <v>5.2864150000000008</v>
      </c>
      <c r="H1558" s="2">
        <f>'Moving Avg'!G1558</f>
        <v>5.4057179999999994</v>
      </c>
      <c r="I1558" s="2">
        <f>'Moving Avg'!H1558</f>
        <v>5.8640245000000002</v>
      </c>
      <c r="J1558" s="6" t="str">
        <f>OBV!F1558</f>
        <v>BEARISH</v>
      </c>
      <c r="K1558" s="6" t="str">
        <f>OBV!G1558</f>
        <v>WEAK</v>
      </c>
      <c r="L1558" s="6" t="str">
        <f>OBV!H1558</f>
        <v>CONFIRMED BEARISH</v>
      </c>
      <c r="M1558" s="8">
        <f t="shared" si="240"/>
        <v>25</v>
      </c>
      <c r="N1558" s="8">
        <f t="shared" si="241"/>
        <v>100</v>
      </c>
      <c r="O1558" s="8">
        <f t="shared" si="242"/>
        <v>0</v>
      </c>
      <c r="P1558" s="8">
        <f t="shared" si="243"/>
        <v>0</v>
      </c>
      <c r="Q1558" s="9">
        <f t="shared" si="244"/>
        <v>43.75</v>
      </c>
      <c r="R1558" s="9">
        <f t="shared" si="245"/>
        <v>25</v>
      </c>
      <c r="S1558" s="9">
        <f t="shared" si="246"/>
        <v>18.75</v>
      </c>
      <c r="T1558" s="9">
        <f t="shared" si="247"/>
        <v>31.25</v>
      </c>
      <c r="U1558" s="8">
        <f t="shared" si="248"/>
        <v>29.166666666666668</v>
      </c>
      <c r="V1558" s="8">
        <f t="shared" si="249"/>
        <v>29.6875</v>
      </c>
    </row>
    <row r="1559" spans="1:22" ht="13.5" x14ac:dyDescent="0.25">
      <c r="A1559" s="3">
        <f>RSI!A1559</f>
        <v>44280</v>
      </c>
      <c r="B1559" s="2">
        <f>RSI!B1559</f>
        <v>5.4580000000000002</v>
      </c>
      <c r="C1559" s="2">
        <f>RSI!I1559</f>
        <v>56.549030412402175</v>
      </c>
      <c r="D1559" s="2">
        <f>MACD!E1559</f>
        <v>-6.9960792665193061E-2</v>
      </c>
      <c r="E1559" s="2">
        <f>MACD!F1559</f>
        <v>-3.296956423690655E-2</v>
      </c>
      <c r="F1559" s="2">
        <f>'Moving Avg'!D1559</f>
        <v>5.4036400000000002</v>
      </c>
      <c r="G1559" s="2">
        <f>'Moving Avg'!F1559</f>
        <v>5.3009500000000003</v>
      </c>
      <c r="H1559" s="2">
        <f>'Moving Avg'!G1559</f>
        <v>5.399902</v>
      </c>
      <c r="I1559" s="2">
        <f>'Moving Avg'!H1559</f>
        <v>5.8574595</v>
      </c>
      <c r="J1559" s="6" t="str">
        <f>OBV!F1559</f>
        <v>BULLISH</v>
      </c>
      <c r="K1559" s="6" t="str">
        <f>OBV!G1559</f>
        <v>STRONG</v>
      </c>
      <c r="L1559" s="6" t="str">
        <f>OBV!H1559</f>
        <v>CONFIRMED BULLISH</v>
      </c>
      <c r="M1559" s="8">
        <f t="shared" si="240"/>
        <v>25</v>
      </c>
      <c r="N1559" s="8">
        <f t="shared" si="241"/>
        <v>100</v>
      </c>
      <c r="O1559" s="8">
        <f t="shared" si="242"/>
        <v>0</v>
      </c>
      <c r="P1559" s="8">
        <f t="shared" si="243"/>
        <v>100</v>
      </c>
      <c r="Q1559" s="9">
        <f t="shared" si="244"/>
        <v>58.75</v>
      </c>
      <c r="R1559" s="9">
        <f t="shared" si="245"/>
        <v>50</v>
      </c>
      <c r="S1559" s="9">
        <f t="shared" si="246"/>
        <v>63.75</v>
      </c>
      <c r="T1559" s="9">
        <f t="shared" si="247"/>
        <v>56.25</v>
      </c>
      <c r="U1559" s="8">
        <f t="shared" si="248"/>
        <v>57.5</v>
      </c>
      <c r="V1559" s="8">
        <f t="shared" si="249"/>
        <v>57.1875</v>
      </c>
    </row>
    <row r="1560" spans="1:22" ht="13.5" x14ac:dyDescent="0.25">
      <c r="A1560" s="3">
        <f>RSI!A1560</f>
        <v>44281</v>
      </c>
      <c r="B1560" s="2">
        <f>RSI!B1560</f>
        <v>5.6269</v>
      </c>
      <c r="C1560" s="2">
        <f>RSI!I1560</f>
        <v>63.554785055605713</v>
      </c>
      <c r="D1560" s="2">
        <f>MACD!E1560</f>
        <v>-9.4129096122890665E-2</v>
      </c>
      <c r="E1560" s="2">
        <f>MACD!F1560</f>
        <v>-4.5201470614103373E-2</v>
      </c>
      <c r="F1560" s="2">
        <f>'Moving Avg'!D1560</f>
        <v>5.4655399999999998</v>
      </c>
      <c r="G1560" s="2">
        <f>'Moving Avg'!F1560</f>
        <v>5.3173650000000006</v>
      </c>
      <c r="H1560" s="2">
        <f>'Moving Avg'!G1560</f>
        <v>5.3980279999999992</v>
      </c>
      <c r="I1560" s="2">
        <f>'Moving Avg'!H1560</f>
        <v>5.8517390000000011</v>
      </c>
      <c r="J1560" s="6" t="str">
        <f>OBV!F1560</f>
        <v>BULLISH</v>
      </c>
      <c r="K1560" s="6" t="str">
        <f>OBV!G1560</f>
        <v>STRONG</v>
      </c>
      <c r="L1560" s="6" t="str">
        <f>OBV!H1560</f>
        <v>CONFIRMED BULLISH</v>
      </c>
      <c r="M1560" s="8">
        <f t="shared" si="240"/>
        <v>25</v>
      </c>
      <c r="N1560" s="8">
        <f t="shared" si="241"/>
        <v>100</v>
      </c>
      <c r="O1560" s="8">
        <f t="shared" si="242"/>
        <v>0</v>
      </c>
      <c r="P1560" s="8">
        <f t="shared" si="243"/>
        <v>100</v>
      </c>
      <c r="Q1560" s="9">
        <f t="shared" si="244"/>
        <v>58.75</v>
      </c>
      <c r="R1560" s="9">
        <f t="shared" si="245"/>
        <v>50</v>
      </c>
      <c r="S1560" s="9">
        <f t="shared" si="246"/>
        <v>63.75</v>
      </c>
      <c r="T1560" s="9">
        <f t="shared" si="247"/>
        <v>56.25</v>
      </c>
      <c r="U1560" s="8">
        <f t="shared" si="248"/>
        <v>57.5</v>
      </c>
      <c r="V1560" s="8">
        <f t="shared" si="249"/>
        <v>57.1875</v>
      </c>
    </row>
    <row r="1561" spans="1:22" ht="13.5" x14ac:dyDescent="0.25">
      <c r="A1561" s="3">
        <f>RSI!A1561</f>
        <v>44284</v>
      </c>
      <c r="B1561" s="2">
        <f>RSI!B1561</f>
        <v>5.6269</v>
      </c>
      <c r="C1561" s="2">
        <f>RSI!I1561</f>
        <v>63.554785055605706</v>
      </c>
      <c r="D1561" s="2">
        <f>MACD!E1561</f>
        <v>-0.12348284844874602</v>
      </c>
      <c r="E1561" s="2">
        <f>MACD!F1561</f>
        <v>-6.0857746181031902E-2</v>
      </c>
      <c r="F1561" s="2">
        <f>'Moving Avg'!D1561</f>
        <v>5.4974399999999992</v>
      </c>
      <c r="G1561" s="2">
        <f>'Moving Avg'!F1561</f>
        <v>5.33378</v>
      </c>
      <c r="H1561" s="2">
        <f>'Moving Avg'!G1561</f>
        <v>5.3980279999999983</v>
      </c>
      <c r="I1561" s="2">
        <f>'Moving Avg'!H1561</f>
        <v>5.8460185000000013</v>
      </c>
      <c r="J1561" s="6" t="str">
        <f>OBV!F1561</f>
        <v>BULLISH</v>
      </c>
      <c r="K1561" s="6" t="str">
        <f>OBV!G1561</f>
        <v>STRONG</v>
      </c>
      <c r="L1561" s="6" t="str">
        <f>OBV!H1561</f>
        <v>CONFIRMED BULLISH</v>
      </c>
      <c r="M1561" s="8">
        <f t="shared" si="240"/>
        <v>25</v>
      </c>
      <c r="N1561" s="8">
        <f t="shared" si="241"/>
        <v>100</v>
      </c>
      <c r="O1561" s="8">
        <f t="shared" si="242"/>
        <v>0</v>
      </c>
      <c r="P1561" s="8">
        <f t="shared" si="243"/>
        <v>100</v>
      </c>
      <c r="Q1561" s="9">
        <f t="shared" si="244"/>
        <v>58.75</v>
      </c>
      <c r="R1561" s="9">
        <f t="shared" si="245"/>
        <v>50</v>
      </c>
      <c r="S1561" s="9">
        <f t="shared" si="246"/>
        <v>63.75</v>
      </c>
      <c r="T1561" s="9">
        <f t="shared" si="247"/>
        <v>56.25</v>
      </c>
      <c r="U1561" s="8">
        <f t="shared" si="248"/>
        <v>57.5</v>
      </c>
      <c r="V1561" s="8">
        <f t="shared" si="249"/>
        <v>57.1875</v>
      </c>
    </row>
    <row r="1562" spans="1:22" ht="13.5" x14ac:dyDescent="0.25">
      <c r="A1562" s="3">
        <f>RSI!A1562</f>
        <v>44285</v>
      </c>
      <c r="B1562" s="2">
        <f>RSI!B1562</f>
        <v>5.4580000000000002</v>
      </c>
      <c r="C1562" s="2">
        <f>RSI!I1562</f>
        <v>53.542689215713658</v>
      </c>
      <c r="D1562" s="2">
        <f>MACD!E1562</f>
        <v>-0.13737273590121113</v>
      </c>
      <c r="E1562" s="2">
        <f>MACD!F1562</f>
        <v>-7.616074412506775E-2</v>
      </c>
      <c r="F1562" s="2">
        <f>'Moving Avg'!D1562</f>
        <v>5.4955600000000002</v>
      </c>
      <c r="G1562" s="2">
        <f>'Moving Avg'!F1562</f>
        <v>5.3417500000000002</v>
      </c>
      <c r="H1562" s="2">
        <f>'Moving Avg'!G1562</f>
        <v>5.3925879999999982</v>
      </c>
      <c r="I1562" s="2">
        <f>'Moving Avg'!H1562</f>
        <v>5.8395005000000015</v>
      </c>
      <c r="J1562" s="6" t="str">
        <f>OBV!F1562</f>
        <v>BULLISH</v>
      </c>
      <c r="K1562" s="6" t="str">
        <f>OBV!G1562</f>
        <v>STRONG</v>
      </c>
      <c r="L1562" s="6" t="str">
        <f>OBV!H1562</f>
        <v>BULLISH DIVERGENCE</v>
      </c>
      <c r="M1562" s="8">
        <f t="shared" si="240"/>
        <v>25</v>
      </c>
      <c r="N1562" s="8">
        <f t="shared" si="241"/>
        <v>100</v>
      </c>
      <c r="O1562" s="8">
        <f t="shared" si="242"/>
        <v>0</v>
      </c>
      <c r="P1562" s="8">
        <f t="shared" si="243"/>
        <v>83</v>
      </c>
      <c r="Q1562" s="9">
        <f t="shared" si="244"/>
        <v>56.2</v>
      </c>
      <c r="R1562" s="9">
        <f t="shared" si="245"/>
        <v>45.75</v>
      </c>
      <c r="S1562" s="9">
        <f t="shared" si="246"/>
        <v>56.1</v>
      </c>
      <c r="T1562" s="9">
        <f t="shared" si="247"/>
        <v>52</v>
      </c>
      <c r="U1562" s="8">
        <f t="shared" si="248"/>
        <v>52.683333333333337</v>
      </c>
      <c r="V1562" s="8">
        <f t="shared" si="249"/>
        <v>52.512500000000003</v>
      </c>
    </row>
    <row r="1563" spans="1:22" ht="13.5" x14ac:dyDescent="0.25">
      <c r="A1563" s="3">
        <f>RSI!A1563</f>
        <v>44286</v>
      </c>
      <c r="B1563" s="2">
        <f>RSI!B1563</f>
        <v>5.6174999999999997</v>
      </c>
      <c r="C1563" s="2">
        <f>RSI!I1563</f>
        <v>59.957879380735911</v>
      </c>
      <c r="D1563" s="2">
        <f>MACD!E1563</f>
        <v>-0.14406683306879842</v>
      </c>
      <c r="E1563" s="2">
        <f>MACD!F1563</f>
        <v>-8.9741961913813895E-2</v>
      </c>
      <c r="F1563" s="2">
        <f>'Moving Avg'!D1563</f>
        <v>5.5574600000000007</v>
      </c>
      <c r="G1563" s="2">
        <f>'Moving Avg'!F1563</f>
        <v>5.3581650000000014</v>
      </c>
      <c r="H1563" s="2">
        <f>'Moving Avg'!G1563</f>
        <v>5.3899619999999997</v>
      </c>
      <c r="I1563" s="2">
        <f>'Moving Avg'!H1563</f>
        <v>5.8337800000000026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  <c r="M1563" s="8">
        <f t="shared" si="240"/>
        <v>25</v>
      </c>
      <c r="N1563" s="8">
        <f t="shared" si="241"/>
        <v>100</v>
      </c>
      <c r="O1563" s="8">
        <f t="shared" si="242"/>
        <v>0</v>
      </c>
      <c r="P1563" s="8">
        <f t="shared" si="243"/>
        <v>100</v>
      </c>
      <c r="Q1563" s="9">
        <f t="shared" si="244"/>
        <v>58.75</v>
      </c>
      <c r="R1563" s="9">
        <f t="shared" si="245"/>
        <v>50</v>
      </c>
      <c r="S1563" s="9">
        <f t="shared" si="246"/>
        <v>63.75</v>
      </c>
      <c r="T1563" s="9">
        <f t="shared" si="247"/>
        <v>56.25</v>
      </c>
      <c r="U1563" s="8">
        <f t="shared" si="248"/>
        <v>57.5</v>
      </c>
      <c r="V1563" s="8">
        <f t="shared" si="249"/>
        <v>57.1875</v>
      </c>
    </row>
    <row r="1564" spans="1:22" ht="13.5" x14ac:dyDescent="0.25">
      <c r="A1564" s="3">
        <f>RSI!A1564</f>
        <v>44287</v>
      </c>
      <c r="B1564" s="2">
        <f>RSI!B1564</f>
        <v>5.6174999999999997</v>
      </c>
      <c r="C1564" s="2">
        <f>RSI!I1564</f>
        <v>59.957879380735911</v>
      </c>
      <c r="D1564" s="2">
        <f>MACD!E1564</f>
        <v>-0.15108965184033973</v>
      </c>
      <c r="E1564" s="2">
        <f>MACD!F1564</f>
        <v>-0.10201149989911906</v>
      </c>
      <c r="F1564" s="2">
        <f>'Moving Avg'!D1564</f>
        <v>5.5893600000000001</v>
      </c>
      <c r="G1564" s="2">
        <f>'Moving Avg'!F1564</f>
        <v>5.3741099999999999</v>
      </c>
      <c r="H1564" s="2">
        <f>'Moving Avg'!G1564</f>
        <v>5.3907119999999997</v>
      </c>
      <c r="I1564" s="2">
        <f>'Moving Avg'!H1564</f>
        <v>5.8290440000000023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  <c r="M1564" s="8">
        <f t="shared" si="240"/>
        <v>25</v>
      </c>
      <c r="N1564" s="8">
        <f t="shared" si="241"/>
        <v>100</v>
      </c>
      <c r="O1564" s="8">
        <f t="shared" si="242"/>
        <v>0</v>
      </c>
      <c r="P1564" s="8">
        <f t="shared" si="243"/>
        <v>100</v>
      </c>
      <c r="Q1564" s="9">
        <f t="shared" si="244"/>
        <v>58.75</v>
      </c>
      <c r="R1564" s="9">
        <f t="shared" si="245"/>
        <v>50</v>
      </c>
      <c r="S1564" s="9">
        <f t="shared" si="246"/>
        <v>63.75</v>
      </c>
      <c r="T1564" s="9">
        <f t="shared" si="247"/>
        <v>56.25</v>
      </c>
      <c r="U1564" s="8">
        <f t="shared" si="248"/>
        <v>57.5</v>
      </c>
      <c r="V1564" s="8">
        <f t="shared" si="249"/>
        <v>57.1875</v>
      </c>
    </row>
    <row r="1565" spans="1:22" ht="13.5" x14ac:dyDescent="0.25">
      <c r="A1565" s="3">
        <f>RSI!A1565</f>
        <v>44288</v>
      </c>
      <c r="B1565" s="2">
        <f>RSI!B1565</f>
        <v>5.5987</v>
      </c>
      <c r="C1565" s="2">
        <f>RSI!I1565</f>
        <v>58.847051669266108</v>
      </c>
      <c r="D1565" s="2">
        <f>MACD!E1565</f>
        <v>-0.15689739131274116</v>
      </c>
      <c r="E1565" s="2">
        <f>MACD!F1565</f>
        <v>-0.11298867818184349</v>
      </c>
      <c r="F1565" s="2">
        <f>'Moving Avg'!D1565</f>
        <v>5.5837200000000005</v>
      </c>
      <c r="G1565" s="2">
        <f>'Moving Avg'!F1565</f>
        <v>5.3900500000000005</v>
      </c>
      <c r="H1565" s="2">
        <f>'Moving Avg'!G1565</f>
        <v>5.389397999999999</v>
      </c>
      <c r="I1565" s="2">
        <f>'Moving Avg'!H1565</f>
        <v>5.823792000000001</v>
      </c>
      <c r="J1565" s="6" t="str">
        <f>OBV!F1565</f>
        <v>BULLISH</v>
      </c>
      <c r="K1565" s="6" t="str">
        <f>OBV!G1565</f>
        <v>NEUTRAL</v>
      </c>
      <c r="L1565" s="6" t="str">
        <f>OBV!H1565</f>
        <v>BULLISH DIVERGENCE</v>
      </c>
      <c r="M1565" s="8">
        <f t="shared" si="240"/>
        <v>25</v>
      </c>
      <c r="N1565" s="8">
        <f t="shared" si="241"/>
        <v>100</v>
      </c>
      <c r="O1565" s="8">
        <f t="shared" si="242"/>
        <v>0</v>
      </c>
      <c r="P1565" s="8">
        <f t="shared" si="243"/>
        <v>66.5</v>
      </c>
      <c r="Q1565" s="9">
        <f t="shared" si="244"/>
        <v>53.725000000000001</v>
      </c>
      <c r="R1565" s="9">
        <f t="shared" si="245"/>
        <v>41.625</v>
      </c>
      <c r="S1565" s="9">
        <f t="shared" si="246"/>
        <v>48.674999999999997</v>
      </c>
      <c r="T1565" s="9">
        <f t="shared" si="247"/>
        <v>47.875</v>
      </c>
      <c r="U1565" s="8">
        <f t="shared" si="248"/>
        <v>48.008333333333326</v>
      </c>
      <c r="V1565" s="8">
        <f t="shared" si="249"/>
        <v>47.974999999999994</v>
      </c>
    </row>
    <row r="1566" spans="1:22" ht="13.5" x14ac:dyDescent="0.25">
      <c r="A1566" s="3">
        <f>RSI!A1566</f>
        <v>44291</v>
      </c>
      <c r="B1566" s="2">
        <f>RSI!B1566</f>
        <v>5.5892999999999997</v>
      </c>
      <c r="C1566" s="2">
        <f>RSI!I1566</f>
        <v>58.265793864914457</v>
      </c>
      <c r="D1566" s="2">
        <f>MACD!E1566</f>
        <v>-0.13909208871917755</v>
      </c>
      <c r="E1566" s="2">
        <f>MACD!F1566</f>
        <v>-0.11820936028931031</v>
      </c>
      <c r="F1566" s="2">
        <f>'Moving Avg'!D1566</f>
        <v>5.5762</v>
      </c>
      <c r="G1566" s="2">
        <f>'Moving Avg'!F1566</f>
        <v>5.40693</v>
      </c>
      <c r="H1566" s="2">
        <f>'Moving Avg'!G1566</f>
        <v>5.3903359999999987</v>
      </c>
      <c r="I1566" s="2">
        <f>'Moving Avg'!H1566</f>
        <v>5.8180244999999999</v>
      </c>
      <c r="J1566" s="6" t="str">
        <f>OBV!F1566</f>
        <v>BULLISH</v>
      </c>
      <c r="K1566" s="6" t="str">
        <f>OBV!G1566</f>
        <v>NEUTRAL</v>
      </c>
      <c r="L1566" s="6" t="str">
        <f>OBV!H1566</f>
        <v>BULLISH DIVERGENCE</v>
      </c>
      <c r="M1566" s="8">
        <f t="shared" si="240"/>
        <v>25</v>
      </c>
      <c r="N1566" s="8">
        <f t="shared" si="241"/>
        <v>100</v>
      </c>
      <c r="O1566" s="8">
        <f t="shared" si="242"/>
        <v>0</v>
      </c>
      <c r="P1566" s="8">
        <f t="shared" si="243"/>
        <v>66.5</v>
      </c>
      <c r="Q1566" s="9">
        <f t="shared" si="244"/>
        <v>53.725000000000001</v>
      </c>
      <c r="R1566" s="9">
        <f t="shared" si="245"/>
        <v>41.625</v>
      </c>
      <c r="S1566" s="9">
        <f t="shared" si="246"/>
        <v>48.674999999999997</v>
      </c>
      <c r="T1566" s="9">
        <f t="shared" si="247"/>
        <v>47.875</v>
      </c>
      <c r="U1566" s="8">
        <f t="shared" si="248"/>
        <v>48.008333333333326</v>
      </c>
      <c r="V1566" s="8">
        <f t="shared" si="249"/>
        <v>47.974999999999994</v>
      </c>
    </row>
    <row r="1567" spans="1:22" ht="13.5" x14ac:dyDescent="0.25">
      <c r="A1567" s="3">
        <f>RSI!A1567</f>
        <v>44292</v>
      </c>
      <c r="B1567" s="2">
        <f>RSI!B1567</f>
        <v>5.5705999999999998</v>
      </c>
      <c r="C1567" s="2">
        <f>RSI!I1567</f>
        <v>57.058364201168935</v>
      </c>
      <c r="D1567" s="2">
        <f>MACD!E1567</f>
        <v>-0.12356095889551177</v>
      </c>
      <c r="E1567" s="2">
        <f>MACD!F1567</f>
        <v>-0.11927968001055061</v>
      </c>
      <c r="F1567" s="2">
        <f>'Moving Avg'!D1567</f>
        <v>5.5987200000000001</v>
      </c>
      <c r="G1567" s="2">
        <f>'Moving Avg'!F1567</f>
        <v>5.4275649999999995</v>
      </c>
      <c r="H1567" s="2">
        <f>'Moving Avg'!G1567</f>
        <v>5.3910859999999987</v>
      </c>
      <c r="I1567" s="2">
        <f>'Moving Avg'!H1567</f>
        <v>5.8128194999999998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  <c r="M1567" s="8">
        <f t="shared" si="240"/>
        <v>25</v>
      </c>
      <c r="N1567" s="8">
        <f t="shared" si="241"/>
        <v>45</v>
      </c>
      <c r="O1567" s="8">
        <f t="shared" si="242"/>
        <v>0</v>
      </c>
      <c r="P1567" s="8">
        <f t="shared" si="243"/>
        <v>100</v>
      </c>
      <c r="Q1567" s="9">
        <f t="shared" si="244"/>
        <v>39.5</v>
      </c>
      <c r="R1567" s="9">
        <f t="shared" si="245"/>
        <v>39</v>
      </c>
      <c r="S1567" s="9">
        <f t="shared" si="246"/>
        <v>55.5</v>
      </c>
      <c r="T1567" s="9">
        <f t="shared" si="247"/>
        <v>42.5</v>
      </c>
      <c r="U1567" s="8">
        <f t="shared" si="248"/>
        <v>44.666666666666664</v>
      </c>
      <c r="V1567" s="8">
        <f t="shared" si="249"/>
        <v>44.125</v>
      </c>
    </row>
    <row r="1568" spans="1:22" ht="13.5" x14ac:dyDescent="0.25">
      <c r="A1568" s="3">
        <f>RSI!A1568</f>
        <v>44293</v>
      </c>
      <c r="B1568" s="2">
        <f>RSI!B1568</f>
        <v>5.4393000000000002</v>
      </c>
      <c r="C1568" s="2">
        <f>RSI!I1568</f>
        <v>49.328776641255104</v>
      </c>
      <c r="D1568" s="2">
        <f>MACD!E1568</f>
        <v>-0.12595781206619616</v>
      </c>
      <c r="E1568" s="2">
        <f>MACD!F1568</f>
        <v>-0.12061530642167974</v>
      </c>
      <c r="F1568" s="2">
        <f>'Moving Avg'!D1568</f>
        <v>5.5630800000000002</v>
      </c>
      <c r="G1568" s="2">
        <f>'Moving Avg'!F1568</f>
        <v>5.4355349999999998</v>
      </c>
      <c r="H1568" s="2">
        <f>'Moving Avg'!G1568</f>
        <v>5.387897999999999</v>
      </c>
      <c r="I1568" s="2">
        <f>'Moving Avg'!H1568</f>
        <v>5.8069579999999998</v>
      </c>
      <c r="J1568" s="6" t="str">
        <f>OBV!F1568</f>
        <v>BEARISH</v>
      </c>
      <c r="K1568" s="6" t="str">
        <f>OBV!G1568</f>
        <v>NEUTRAL</v>
      </c>
      <c r="L1568" s="6" t="str">
        <f>OBV!H1568</f>
        <v>CONFIRMED BEARISH</v>
      </c>
      <c r="M1568" s="8">
        <f t="shared" si="240"/>
        <v>25</v>
      </c>
      <c r="N1568" s="8">
        <f t="shared" si="241"/>
        <v>45</v>
      </c>
      <c r="O1568" s="8">
        <f t="shared" si="242"/>
        <v>0</v>
      </c>
      <c r="P1568" s="8">
        <f t="shared" si="243"/>
        <v>16.5</v>
      </c>
      <c r="Q1568" s="9">
        <f t="shared" si="244"/>
        <v>26.975000000000001</v>
      </c>
      <c r="R1568" s="9">
        <f t="shared" si="245"/>
        <v>18.125</v>
      </c>
      <c r="S1568" s="9">
        <f t="shared" si="246"/>
        <v>17.925000000000001</v>
      </c>
      <c r="T1568" s="9">
        <f t="shared" si="247"/>
        <v>21.625</v>
      </c>
      <c r="U1568" s="8">
        <f t="shared" si="248"/>
        <v>21.008333333333336</v>
      </c>
      <c r="V1568" s="8">
        <f t="shared" si="249"/>
        <v>21.162500000000001</v>
      </c>
    </row>
    <row r="1569" spans="1:22" ht="13.5" x14ac:dyDescent="0.25">
      <c r="A1569" s="3">
        <f>RSI!A1569</f>
        <v>44294</v>
      </c>
      <c r="B1569" s="2">
        <f>RSI!B1569</f>
        <v>5.5705999999999998</v>
      </c>
      <c r="C1569" s="2">
        <f>RSI!I1569</f>
        <v>55.779978577305393</v>
      </c>
      <c r="D1569" s="2">
        <f>MACD!E1569</f>
        <v>-0.11454557096555007</v>
      </c>
      <c r="E1569" s="2">
        <f>MACD!F1569</f>
        <v>-0.11940135933045382</v>
      </c>
      <c r="F1569" s="2">
        <f>'Moving Avg'!D1569</f>
        <v>5.5536999999999992</v>
      </c>
      <c r="G1569" s="2">
        <f>'Moving Avg'!F1569</f>
        <v>5.4514799999999992</v>
      </c>
      <c r="H1569" s="2">
        <f>'Moving Avg'!G1569</f>
        <v>5.3893979999999999</v>
      </c>
      <c r="I1569" s="2">
        <f>'Moving Avg'!H1569</f>
        <v>5.8019875000000001</v>
      </c>
      <c r="J1569" s="6" t="str">
        <f>OBV!F1569</f>
        <v>BEARISH</v>
      </c>
      <c r="K1569" s="6" t="str">
        <f>OBV!G1569</f>
        <v>NEUTRAL</v>
      </c>
      <c r="L1569" s="6" t="str">
        <f>OBV!H1569</f>
        <v>CONFIRMED BEARISH</v>
      </c>
      <c r="M1569" s="8">
        <f t="shared" si="240"/>
        <v>25</v>
      </c>
      <c r="N1569" s="8">
        <f t="shared" si="241"/>
        <v>0</v>
      </c>
      <c r="O1569" s="8">
        <f t="shared" si="242"/>
        <v>0</v>
      </c>
      <c r="P1569" s="8">
        <f t="shared" si="243"/>
        <v>16.5</v>
      </c>
      <c r="Q1569" s="9">
        <f t="shared" si="244"/>
        <v>11.225</v>
      </c>
      <c r="R1569" s="9">
        <f t="shared" si="245"/>
        <v>9.125</v>
      </c>
      <c r="S1569" s="9">
        <f t="shared" si="246"/>
        <v>11.175000000000001</v>
      </c>
      <c r="T1569" s="9">
        <f t="shared" si="247"/>
        <v>10.375</v>
      </c>
      <c r="U1569" s="8">
        <f t="shared" si="248"/>
        <v>10.508333333333335</v>
      </c>
      <c r="V1569" s="8">
        <f t="shared" si="249"/>
        <v>10.475000000000001</v>
      </c>
    </row>
    <row r="1570" spans="1:22" ht="13.5" x14ac:dyDescent="0.25">
      <c r="A1570" s="3">
        <f>RSI!A1570</f>
        <v>44298</v>
      </c>
      <c r="B1570" s="2">
        <f>RSI!B1570</f>
        <v>5.5705999999999998</v>
      </c>
      <c r="C1570" s="2">
        <f>RSI!I1570</f>
        <v>55.779978577305393</v>
      </c>
      <c r="D1570" s="2">
        <f>MACD!E1570</f>
        <v>-7.9597569294495685E-2</v>
      </c>
      <c r="E1570" s="2">
        <f>MACD!F1570</f>
        <v>-0.1114406013232622</v>
      </c>
      <c r="F1570" s="2">
        <f>'Moving Avg'!D1570</f>
        <v>5.5480799999999997</v>
      </c>
      <c r="G1570" s="2">
        <f>'Moving Avg'!F1570</f>
        <v>5.4674249999999995</v>
      </c>
      <c r="H1570" s="2">
        <f>'Moving Avg'!G1570</f>
        <v>5.3882720000000006</v>
      </c>
      <c r="I1570" s="2">
        <f>'Moving Avg'!H1570</f>
        <v>5.7980020000000003</v>
      </c>
      <c r="J1570" s="6" t="str">
        <f>OBV!F1570</f>
        <v>BEARISH</v>
      </c>
      <c r="K1570" s="6" t="str">
        <f>OBV!G1570</f>
        <v>NEUTRAL</v>
      </c>
      <c r="L1570" s="6" t="str">
        <f>OBV!H1570</f>
        <v>CONFIRMED BEARISH</v>
      </c>
      <c r="M1570" s="8">
        <f t="shared" si="240"/>
        <v>25</v>
      </c>
      <c r="N1570" s="8">
        <f t="shared" si="241"/>
        <v>0</v>
      </c>
      <c r="O1570" s="8">
        <f t="shared" si="242"/>
        <v>0</v>
      </c>
      <c r="P1570" s="8">
        <f t="shared" si="243"/>
        <v>16.5</v>
      </c>
      <c r="Q1570" s="9">
        <f t="shared" si="244"/>
        <v>11.225</v>
      </c>
      <c r="R1570" s="9">
        <f t="shared" si="245"/>
        <v>9.125</v>
      </c>
      <c r="S1570" s="9">
        <f t="shared" si="246"/>
        <v>11.175000000000001</v>
      </c>
      <c r="T1570" s="9">
        <f t="shared" si="247"/>
        <v>10.375</v>
      </c>
      <c r="U1570" s="8">
        <f t="shared" si="248"/>
        <v>10.508333333333335</v>
      </c>
      <c r="V1570" s="8">
        <f t="shared" si="249"/>
        <v>10.475000000000001</v>
      </c>
    </row>
    <row r="1571" spans="1:22" ht="13.5" x14ac:dyDescent="0.25">
      <c r="A1571" s="3">
        <f>RSI!A1571</f>
        <v>44299</v>
      </c>
      <c r="B1571" s="2">
        <f>RSI!B1571</f>
        <v>5.58</v>
      </c>
      <c r="C1571" s="2">
        <f>RSI!I1571</f>
        <v>56.242534135291457</v>
      </c>
      <c r="D1571" s="2">
        <f>MACD!E1571</f>
        <v>-5.1364262352279866E-2</v>
      </c>
      <c r="E1571" s="2">
        <f>MACD!F1571</f>
        <v>-9.942533352906574E-2</v>
      </c>
      <c r="F1571" s="2">
        <f>'Moving Avg'!D1571</f>
        <v>5.5462199999999999</v>
      </c>
      <c r="G1571" s="2">
        <f>'Moving Avg'!F1571</f>
        <v>5.486184999999999</v>
      </c>
      <c r="H1571" s="2">
        <f>'Moving Avg'!G1571</f>
        <v>5.3907119999999997</v>
      </c>
      <c r="I1571" s="2">
        <f>'Moving Avg'!H1571</f>
        <v>5.7942509999999992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25</v>
      </c>
      <c r="N1571" s="8">
        <f t="shared" si="241"/>
        <v>0</v>
      </c>
      <c r="O1571" s="8">
        <f t="shared" si="242"/>
        <v>0</v>
      </c>
      <c r="P1571" s="8">
        <f t="shared" si="243"/>
        <v>16.5</v>
      </c>
      <c r="Q1571" s="9">
        <f t="shared" si="244"/>
        <v>11.225</v>
      </c>
      <c r="R1571" s="9">
        <f t="shared" si="245"/>
        <v>9.125</v>
      </c>
      <c r="S1571" s="9">
        <f t="shared" si="246"/>
        <v>11.175000000000001</v>
      </c>
      <c r="T1571" s="9">
        <f t="shared" si="247"/>
        <v>10.375</v>
      </c>
      <c r="U1571" s="8">
        <f t="shared" si="248"/>
        <v>10.508333333333335</v>
      </c>
      <c r="V1571" s="8">
        <f t="shared" si="249"/>
        <v>10.475000000000001</v>
      </c>
    </row>
    <row r="1572" spans="1:22" ht="13.5" x14ac:dyDescent="0.25">
      <c r="A1572" s="3">
        <f>RSI!A1572</f>
        <v>44300</v>
      </c>
      <c r="B1572" s="2">
        <f>RSI!B1572</f>
        <v>5.5705999999999998</v>
      </c>
      <c r="C1572" s="2">
        <f>RSI!I1572</f>
        <v>55.616021895629572</v>
      </c>
      <c r="D1572" s="2">
        <f>MACD!E1572</f>
        <v>-5.341264851034655E-2</v>
      </c>
      <c r="E1572" s="2">
        <f>MACD!F1572</f>
        <v>-9.0222796525321919E-2</v>
      </c>
      <c r="F1572" s="2">
        <f>'Moving Avg'!D1572</f>
        <v>5.5462199999999999</v>
      </c>
      <c r="G1572" s="2">
        <f>'Moving Avg'!F1572</f>
        <v>5.5044749999999985</v>
      </c>
      <c r="H1572" s="2">
        <f>'Moving Avg'!G1572</f>
        <v>5.3931500000000003</v>
      </c>
      <c r="I1572" s="2">
        <f>'Moving Avg'!H1572</f>
        <v>5.7911564999999996</v>
      </c>
      <c r="J1572" s="6" t="str">
        <f>OBV!F1572</f>
        <v>BEARISH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0</v>
      </c>
      <c r="O1572" s="8">
        <f t="shared" si="242"/>
        <v>0</v>
      </c>
      <c r="P1572" s="8">
        <f t="shared" si="243"/>
        <v>16.5</v>
      </c>
      <c r="Q1572" s="9">
        <f t="shared" si="244"/>
        <v>11.225</v>
      </c>
      <c r="R1572" s="9">
        <f t="shared" si="245"/>
        <v>9.125</v>
      </c>
      <c r="S1572" s="9">
        <f t="shared" si="246"/>
        <v>11.175000000000001</v>
      </c>
      <c r="T1572" s="9">
        <f t="shared" si="247"/>
        <v>10.375</v>
      </c>
      <c r="U1572" s="8">
        <f t="shared" si="248"/>
        <v>10.508333333333335</v>
      </c>
      <c r="V1572" s="8">
        <f t="shared" si="249"/>
        <v>10.475000000000001</v>
      </c>
    </row>
    <row r="1573" spans="1:22" ht="13.5" x14ac:dyDescent="0.25">
      <c r="A1573" s="3">
        <f>RSI!A1573</f>
        <v>44301</v>
      </c>
      <c r="B1573" s="2">
        <f>RSI!B1573</f>
        <v>5.5705999999999998</v>
      </c>
      <c r="C1573" s="2">
        <f>RSI!I1573</f>
        <v>55.616021895629579</v>
      </c>
      <c r="D1573" s="2">
        <f>MACD!E1573</f>
        <v>-3.1153547654013458E-2</v>
      </c>
      <c r="E1573" s="2">
        <f>MACD!F1573</f>
        <v>-7.8408946751060235E-2</v>
      </c>
      <c r="F1573" s="2">
        <f>'Moving Avg'!D1573</f>
        <v>5.5724799999999997</v>
      </c>
      <c r="G1573" s="2">
        <f>'Moving Avg'!F1573</f>
        <v>5.5171349999999988</v>
      </c>
      <c r="H1573" s="2">
        <f>'Moving Avg'!G1573</f>
        <v>5.3955880000000009</v>
      </c>
      <c r="I1573" s="2">
        <f>'Moving Avg'!H1573</f>
        <v>5.7868895</v>
      </c>
      <c r="J1573" s="6" t="str">
        <f>OBV!F1573</f>
        <v>BEARISH</v>
      </c>
      <c r="K1573" s="6" t="str">
        <f>OBV!G1573</f>
        <v>NEUTRAL</v>
      </c>
      <c r="L1573" s="6" t="str">
        <f>OBV!H1573</f>
        <v>BEARISH DIVERGENCE</v>
      </c>
      <c r="M1573" s="8">
        <f t="shared" si="240"/>
        <v>25</v>
      </c>
      <c r="N1573" s="8">
        <f t="shared" si="241"/>
        <v>0</v>
      </c>
      <c r="O1573" s="8">
        <f t="shared" si="242"/>
        <v>0</v>
      </c>
      <c r="P1573" s="8">
        <f t="shared" si="243"/>
        <v>16.5</v>
      </c>
      <c r="Q1573" s="9">
        <f t="shared" si="244"/>
        <v>11.225</v>
      </c>
      <c r="R1573" s="9">
        <f t="shared" si="245"/>
        <v>9.125</v>
      </c>
      <c r="S1573" s="9">
        <f t="shared" si="246"/>
        <v>11.175000000000001</v>
      </c>
      <c r="T1573" s="9">
        <f t="shared" si="247"/>
        <v>10.375</v>
      </c>
      <c r="U1573" s="8">
        <f t="shared" si="248"/>
        <v>10.508333333333335</v>
      </c>
      <c r="V1573" s="8">
        <f t="shared" si="249"/>
        <v>10.475000000000001</v>
      </c>
    </row>
    <row r="1574" spans="1:22" ht="13.5" x14ac:dyDescent="0.25">
      <c r="A1574" s="3">
        <f>RSI!A1574</f>
        <v>44302</v>
      </c>
      <c r="B1574" s="2">
        <f>RSI!B1574</f>
        <v>5.4862000000000002</v>
      </c>
      <c r="C1574" s="2">
        <f>RSI!I1574</f>
        <v>49.835256589816829</v>
      </c>
      <c r="D1574" s="2">
        <f>MACD!E1574</f>
        <v>-6.572730200716137E-3</v>
      </c>
      <c r="E1574" s="2">
        <f>MACD!F1574</f>
        <v>-6.4041703440991415E-2</v>
      </c>
      <c r="F1574" s="2">
        <f>'Moving Avg'!D1574</f>
        <v>5.5556000000000001</v>
      </c>
      <c r="G1574" s="2">
        <f>'Moving Avg'!F1574</f>
        <v>5.525574999999999</v>
      </c>
      <c r="H1574" s="2">
        <f>'Moving Avg'!G1574</f>
        <v>5.3948380000000009</v>
      </c>
      <c r="I1574" s="2">
        <f>'Moving Avg'!H1574</f>
        <v>5.7822474999999995</v>
      </c>
      <c r="J1574" s="6" t="str">
        <f>OBV!F1574</f>
        <v>BEARISH</v>
      </c>
      <c r="K1574" s="6" t="str">
        <f>OBV!G1574</f>
        <v>WEAK</v>
      </c>
      <c r="L1574" s="6" t="str">
        <f>OBV!H1574</f>
        <v>CONFIRMED BEARISH</v>
      </c>
      <c r="M1574" s="8">
        <f t="shared" si="240"/>
        <v>25</v>
      </c>
      <c r="N1574" s="8">
        <f t="shared" si="241"/>
        <v>0</v>
      </c>
      <c r="O1574" s="8">
        <f t="shared" si="242"/>
        <v>0</v>
      </c>
      <c r="P1574" s="8">
        <f t="shared" si="243"/>
        <v>0</v>
      </c>
      <c r="Q1574" s="9">
        <f t="shared" si="244"/>
        <v>8.75</v>
      </c>
      <c r="R1574" s="9">
        <f t="shared" si="245"/>
        <v>5</v>
      </c>
      <c r="S1574" s="9">
        <f t="shared" si="246"/>
        <v>3.75</v>
      </c>
      <c r="T1574" s="9">
        <f t="shared" si="247"/>
        <v>6.25</v>
      </c>
      <c r="U1574" s="8">
        <f t="shared" si="248"/>
        <v>5.833333333333333</v>
      </c>
      <c r="V1574" s="8">
        <f t="shared" si="249"/>
        <v>5.9375</v>
      </c>
    </row>
    <row r="1575" spans="1:22" ht="13.5" x14ac:dyDescent="0.25">
      <c r="A1575" s="3">
        <f>RSI!A1575</f>
        <v>44305</v>
      </c>
      <c r="B1575" s="2">
        <f>RSI!B1575</f>
        <v>5.4862000000000002</v>
      </c>
      <c r="C1575" s="2">
        <f>RSI!I1575</f>
        <v>49.835256589816829</v>
      </c>
      <c r="D1575" s="2">
        <f>MACD!E1575</f>
        <v>1.1364636524239913E-2</v>
      </c>
      <c r="E1575" s="2">
        <f>MACD!F1575</f>
        <v>-4.8960435447945157E-2</v>
      </c>
      <c r="F1575" s="2">
        <f>'Moving Avg'!D1575</f>
        <v>5.5387199999999996</v>
      </c>
      <c r="G1575" s="2">
        <f>'Moving Avg'!F1575</f>
        <v>5.5340149999999992</v>
      </c>
      <c r="H1575" s="2">
        <f>'Moving Avg'!G1575</f>
        <v>5.3972760000000006</v>
      </c>
      <c r="I1575" s="2">
        <f>'Moving Avg'!H1575</f>
        <v>5.7785435000000005</v>
      </c>
      <c r="J1575" s="6" t="str">
        <f>OBV!F1575</f>
        <v>BEARISH</v>
      </c>
      <c r="K1575" s="6" t="str">
        <f>OBV!G1575</f>
        <v>WEAK</v>
      </c>
      <c r="L1575" s="6" t="str">
        <f>OBV!H1575</f>
        <v>CONFIRMED BEARISH</v>
      </c>
      <c r="M1575" s="8">
        <f t="shared" si="240"/>
        <v>25</v>
      </c>
      <c r="N1575" s="8">
        <f t="shared" si="241"/>
        <v>0</v>
      </c>
      <c r="O1575" s="8">
        <f t="shared" si="242"/>
        <v>0</v>
      </c>
      <c r="P1575" s="8">
        <f t="shared" si="243"/>
        <v>0</v>
      </c>
      <c r="Q1575" s="9">
        <f t="shared" si="244"/>
        <v>8.75</v>
      </c>
      <c r="R1575" s="9">
        <f t="shared" si="245"/>
        <v>5</v>
      </c>
      <c r="S1575" s="9">
        <f t="shared" si="246"/>
        <v>3.75</v>
      </c>
      <c r="T1575" s="9">
        <f t="shared" si="247"/>
        <v>6.25</v>
      </c>
      <c r="U1575" s="8">
        <f t="shared" si="248"/>
        <v>5.833333333333333</v>
      </c>
      <c r="V1575" s="8">
        <f t="shared" si="249"/>
        <v>5.9375</v>
      </c>
    </row>
    <row r="1576" spans="1:22" ht="13.5" x14ac:dyDescent="0.25">
      <c r="A1576" s="3">
        <f>RSI!A1576</f>
        <v>44306</v>
      </c>
      <c r="B1576" s="2">
        <f>RSI!B1576</f>
        <v>5.2047999999999996</v>
      </c>
      <c r="C1576" s="2">
        <f>RSI!I1576</f>
        <v>35.547935312981082</v>
      </c>
      <c r="D1576" s="2">
        <f>MACD!E1576</f>
        <v>4.596895932556766E-2</v>
      </c>
      <c r="E1576" s="2">
        <f>MACD!F1576</f>
        <v>-2.9974556493242595E-2</v>
      </c>
      <c r="F1576" s="2">
        <f>'Moving Avg'!D1576</f>
        <v>5.4636800000000001</v>
      </c>
      <c r="G1576" s="2">
        <f>'Moving Avg'!F1576</f>
        <v>5.5208849999999998</v>
      </c>
      <c r="H1576" s="2">
        <f>'Moving Avg'!G1576</f>
        <v>5.3910860000000005</v>
      </c>
      <c r="I1576" s="2">
        <f>'Moving Avg'!H1576</f>
        <v>5.7740885000000004</v>
      </c>
      <c r="J1576" s="6" t="str">
        <f>OBV!F1576</f>
        <v>BEARISH</v>
      </c>
      <c r="K1576" s="6" t="str">
        <f>OBV!G1576</f>
        <v>WEAK</v>
      </c>
      <c r="L1576" s="6" t="str">
        <f>OBV!H1576</f>
        <v>CONFIRMED BEARISH</v>
      </c>
      <c r="M1576" s="8">
        <f t="shared" si="240"/>
        <v>25</v>
      </c>
      <c r="N1576" s="8">
        <f t="shared" si="241"/>
        <v>0</v>
      </c>
      <c r="O1576" s="8">
        <f t="shared" si="242"/>
        <v>0</v>
      </c>
      <c r="P1576" s="8">
        <f t="shared" si="243"/>
        <v>0</v>
      </c>
      <c r="Q1576" s="9">
        <f t="shared" si="244"/>
        <v>8.75</v>
      </c>
      <c r="R1576" s="9">
        <f t="shared" si="245"/>
        <v>5</v>
      </c>
      <c r="S1576" s="9">
        <f t="shared" si="246"/>
        <v>3.75</v>
      </c>
      <c r="T1576" s="9">
        <f t="shared" si="247"/>
        <v>6.25</v>
      </c>
      <c r="U1576" s="8">
        <f t="shared" si="248"/>
        <v>5.833333333333333</v>
      </c>
      <c r="V1576" s="8">
        <f t="shared" si="249"/>
        <v>5.9375</v>
      </c>
    </row>
    <row r="1577" spans="1:22" ht="13.5" x14ac:dyDescent="0.25">
      <c r="A1577" s="3">
        <f>RSI!A1577</f>
        <v>44307</v>
      </c>
      <c r="B1577" s="2">
        <f>RSI!B1577</f>
        <v>5.4298999999999999</v>
      </c>
      <c r="C1577" s="2">
        <f>RSI!I1577</f>
        <v>48.313200430909063</v>
      </c>
      <c r="D1577" s="2">
        <f>MACD!E1577</f>
        <v>5.738751469042036E-2</v>
      </c>
      <c r="E1577" s="2">
        <f>MACD!F1577</f>
        <v>-1.2502142256510005E-2</v>
      </c>
      <c r="F1577" s="2">
        <f>'Moving Avg'!D1577</f>
        <v>5.4355399999999996</v>
      </c>
      <c r="G1577" s="2">
        <f>'Moving Avg'!F1577</f>
        <v>5.5190099999999997</v>
      </c>
      <c r="H1577" s="2">
        <f>'Moving Avg'!G1577</f>
        <v>5.3897720000000007</v>
      </c>
      <c r="I1577" s="2">
        <f>'Moving Avg'!H1577</f>
        <v>5.7707590000000017</v>
      </c>
      <c r="J1577" s="6" t="str">
        <f>OBV!F1577</f>
        <v>BULLISH</v>
      </c>
      <c r="K1577" s="6" t="str">
        <f>OBV!G1577</f>
        <v>NEUTRAL</v>
      </c>
      <c r="L1577" s="6" t="str">
        <f>OBV!H1577</f>
        <v>BULLISH DIVERGENCE</v>
      </c>
      <c r="M1577" s="8">
        <f t="shared" si="240"/>
        <v>25</v>
      </c>
      <c r="N1577" s="8">
        <f t="shared" si="241"/>
        <v>0</v>
      </c>
      <c r="O1577" s="8">
        <f t="shared" si="242"/>
        <v>0</v>
      </c>
      <c r="P1577" s="8">
        <f t="shared" si="243"/>
        <v>66.5</v>
      </c>
      <c r="Q1577" s="9">
        <f t="shared" si="244"/>
        <v>18.725000000000001</v>
      </c>
      <c r="R1577" s="9">
        <f t="shared" si="245"/>
        <v>21.625</v>
      </c>
      <c r="S1577" s="9">
        <f t="shared" si="246"/>
        <v>33.674999999999997</v>
      </c>
      <c r="T1577" s="9">
        <f t="shared" si="247"/>
        <v>22.875</v>
      </c>
      <c r="U1577" s="8">
        <f t="shared" si="248"/>
        <v>24.675000000000001</v>
      </c>
      <c r="V1577" s="8">
        <f t="shared" si="249"/>
        <v>24.225000000000001</v>
      </c>
    </row>
    <row r="1578" spans="1:22" ht="13.5" x14ac:dyDescent="0.25">
      <c r="A1578" s="3">
        <f>RSI!A1578</f>
        <v>44308</v>
      </c>
      <c r="B1578" s="2">
        <f>RSI!B1578</f>
        <v>5.58</v>
      </c>
      <c r="C1578" s="2">
        <f>RSI!I1578</f>
        <v>54.749111004934178</v>
      </c>
      <c r="D1578" s="2">
        <f>MACD!E1578</f>
        <v>3.5964587814558691E-2</v>
      </c>
      <c r="E1578" s="2">
        <f>MACD!F1578</f>
        <v>-2.8087962422962669E-3</v>
      </c>
      <c r="F1578" s="2">
        <f>'Moving Avg'!D1578</f>
        <v>5.4374200000000004</v>
      </c>
      <c r="G1578" s="2">
        <f>'Moving Avg'!F1578</f>
        <v>5.53261</v>
      </c>
      <c r="H1578" s="2">
        <f>'Moving Avg'!G1578</f>
        <v>5.3946500000000004</v>
      </c>
      <c r="I1578" s="2">
        <f>'Moving Avg'!H1578</f>
        <v>5.7672895000000031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  <c r="M1578" s="8">
        <f t="shared" si="240"/>
        <v>25</v>
      </c>
      <c r="N1578" s="8">
        <f t="shared" si="241"/>
        <v>0</v>
      </c>
      <c r="O1578" s="8">
        <f t="shared" si="242"/>
        <v>0</v>
      </c>
      <c r="P1578" s="8">
        <f t="shared" si="243"/>
        <v>83.5</v>
      </c>
      <c r="Q1578" s="9">
        <f t="shared" si="244"/>
        <v>21.274999999999999</v>
      </c>
      <c r="R1578" s="9">
        <f t="shared" si="245"/>
        <v>25.875</v>
      </c>
      <c r="S1578" s="9">
        <f t="shared" si="246"/>
        <v>41.325000000000003</v>
      </c>
      <c r="T1578" s="9">
        <f t="shared" si="247"/>
        <v>27.125</v>
      </c>
      <c r="U1578" s="8">
        <f t="shared" si="248"/>
        <v>29.491666666666664</v>
      </c>
      <c r="V1578" s="8">
        <f t="shared" si="249"/>
        <v>28.9</v>
      </c>
    </row>
    <row r="1579" spans="1:22" ht="13.5" x14ac:dyDescent="0.25">
      <c r="A1579" s="3">
        <f>RSI!A1579</f>
        <v>44309</v>
      </c>
      <c r="B1579" s="2">
        <f>RSI!B1579</f>
        <v>5.4393000000000002</v>
      </c>
      <c r="C1579" s="2">
        <f>RSI!I1579</f>
        <v>48.635699693839776</v>
      </c>
      <c r="D1579" s="2">
        <f>MACD!E1579</f>
        <v>4.778919396236514E-2</v>
      </c>
      <c r="E1579" s="2">
        <f>MACD!F1579</f>
        <v>7.3108017986360154E-3</v>
      </c>
      <c r="F1579" s="2">
        <f>'Moving Avg'!D1579</f>
        <v>5.4280399999999993</v>
      </c>
      <c r="G1579" s="2">
        <f>'Moving Avg'!F1579</f>
        <v>5.5316749999999999</v>
      </c>
      <c r="H1579" s="2">
        <f>'Moving Avg'!G1579</f>
        <v>5.3978380000000019</v>
      </c>
      <c r="I1579" s="2">
        <f>'Moving Avg'!H1579</f>
        <v>5.7624130000000022</v>
      </c>
      <c r="J1579" s="6" t="str">
        <f>OBV!F1579</f>
        <v>BULLISH</v>
      </c>
      <c r="K1579" s="6" t="str">
        <f>OBV!G1579</f>
        <v>NEUTRAL</v>
      </c>
      <c r="L1579" s="6" t="str">
        <f>OBV!H1579</f>
        <v>BULLISH DIVERGENCE</v>
      </c>
      <c r="M1579" s="8">
        <f t="shared" si="240"/>
        <v>25</v>
      </c>
      <c r="N1579" s="8">
        <f t="shared" si="241"/>
        <v>0</v>
      </c>
      <c r="O1579" s="8">
        <f t="shared" si="242"/>
        <v>0</v>
      </c>
      <c r="P1579" s="8">
        <f t="shared" si="243"/>
        <v>66.5</v>
      </c>
      <c r="Q1579" s="9">
        <f t="shared" si="244"/>
        <v>18.725000000000001</v>
      </c>
      <c r="R1579" s="9">
        <f t="shared" si="245"/>
        <v>21.625</v>
      </c>
      <c r="S1579" s="9">
        <f t="shared" si="246"/>
        <v>33.674999999999997</v>
      </c>
      <c r="T1579" s="9">
        <f t="shared" si="247"/>
        <v>22.875</v>
      </c>
      <c r="U1579" s="8">
        <f t="shared" si="248"/>
        <v>24.675000000000001</v>
      </c>
      <c r="V1579" s="8">
        <f t="shared" si="249"/>
        <v>24.225000000000001</v>
      </c>
    </row>
    <row r="1580" spans="1:22" ht="13.5" x14ac:dyDescent="0.25">
      <c r="A1580" s="3">
        <f>RSI!A1580</f>
        <v>44312</v>
      </c>
      <c r="B1580" s="2">
        <f>RSI!B1580</f>
        <v>5.4862000000000002</v>
      </c>
      <c r="C1580" s="2">
        <f>RSI!I1580</f>
        <v>50.615233740484186</v>
      </c>
      <c r="D1580" s="2">
        <f>MACD!E1580</f>
        <v>5.453110255152982E-2</v>
      </c>
      <c r="E1580" s="2">
        <f>MACD!F1580</f>
        <v>1.6754861949214779E-2</v>
      </c>
      <c r="F1580" s="2">
        <f>'Moving Avg'!D1580</f>
        <v>5.4280400000000002</v>
      </c>
      <c r="G1580" s="2">
        <f>'Moving Avg'!F1580</f>
        <v>5.5246399999999998</v>
      </c>
      <c r="H1580" s="2">
        <f>'Moving Avg'!G1580</f>
        <v>5.3993380000000029</v>
      </c>
      <c r="I1580" s="2">
        <f>'Moving Avg'!H1580</f>
        <v>5.7577710000000035</v>
      </c>
      <c r="J1580" s="6" t="str">
        <f>OBV!F1580</f>
        <v>BULLISH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0</v>
      </c>
      <c r="O1580" s="8">
        <f t="shared" si="242"/>
        <v>0</v>
      </c>
      <c r="P1580" s="8">
        <f t="shared" si="243"/>
        <v>49.5</v>
      </c>
      <c r="Q1580" s="9">
        <f t="shared" si="244"/>
        <v>16.175000000000001</v>
      </c>
      <c r="R1580" s="9">
        <f t="shared" si="245"/>
        <v>17.375</v>
      </c>
      <c r="S1580" s="9">
        <f t="shared" si="246"/>
        <v>26.025000000000002</v>
      </c>
      <c r="T1580" s="9">
        <f t="shared" si="247"/>
        <v>18.625</v>
      </c>
      <c r="U1580" s="8">
        <f t="shared" si="248"/>
        <v>19.858333333333334</v>
      </c>
      <c r="V1580" s="8">
        <f t="shared" si="249"/>
        <v>19.55</v>
      </c>
    </row>
    <row r="1581" spans="1:22" ht="13.5" x14ac:dyDescent="0.25">
      <c r="A1581" s="3">
        <f>RSI!A1581</f>
        <v>44313</v>
      </c>
      <c r="B1581" s="2">
        <f>RSI!B1581</f>
        <v>5.5705999999999998</v>
      </c>
      <c r="C1581" s="2">
        <f>RSI!I1581</f>
        <v>54.047382776234684</v>
      </c>
      <c r="D1581" s="2">
        <f>MACD!E1581</f>
        <v>5.5347912955560297E-2</v>
      </c>
      <c r="E1581" s="2">
        <f>MACD!F1581</f>
        <v>2.4473472150483885E-2</v>
      </c>
      <c r="F1581" s="2">
        <f>'Moving Avg'!D1581</f>
        <v>5.5011999999999999</v>
      </c>
      <c r="G1581" s="2">
        <f>'Moving Avg'!F1581</f>
        <v>5.5218249999999998</v>
      </c>
      <c r="H1581" s="2">
        <f>'Moving Avg'!G1581</f>
        <v>5.4029020000000028</v>
      </c>
      <c r="I1581" s="2">
        <f>'Moving Avg'!H1581</f>
        <v>5.7544890000000031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  <c r="M1581" s="8">
        <f t="shared" si="240"/>
        <v>25</v>
      </c>
      <c r="N1581" s="8">
        <f t="shared" si="241"/>
        <v>0</v>
      </c>
      <c r="O1581" s="8">
        <f t="shared" si="242"/>
        <v>0</v>
      </c>
      <c r="P1581" s="8">
        <f t="shared" si="243"/>
        <v>100</v>
      </c>
      <c r="Q1581" s="9">
        <f t="shared" si="244"/>
        <v>23.75</v>
      </c>
      <c r="R1581" s="9">
        <f t="shared" si="245"/>
        <v>30</v>
      </c>
      <c r="S1581" s="9">
        <f t="shared" si="246"/>
        <v>48.75</v>
      </c>
      <c r="T1581" s="9">
        <f t="shared" si="247"/>
        <v>31.25</v>
      </c>
      <c r="U1581" s="8">
        <f t="shared" si="248"/>
        <v>34.166666666666664</v>
      </c>
      <c r="V1581" s="8">
        <f t="shared" si="249"/>
        <v>33.4375</v>
      </c>
    </row>
    <row r="1582" spans="1:22" ht="13.5" x14ac:dyDescent="0.25">
      <c r="A1582" s="3">
        <f>RSI!A1582</f>
        <v>44314</v>
      </c>
      <c r="B1582" s="2">
        <f>RSI!B1582</f>
        <v>5.5612000000000004</v>
      </c>
      <c r="C1582" s="2">
        <f>RSI!I1582</f>
        <v>53.600583211799865</v>
      </c>
      <c r="D1582" s="2">
        <f>MACD!E1582</f>
        <v>5.471438363728609E-2</v>
      </c>
      <c r="E1582" s="2">
        <f>MACD!F1582</f>
        <v>3.0521654447844326E-2</v>
      </c>
      <c r="F1582" s="2">
        <f>'Moving Avg'!D1582</f>
        <v>5.5274599999999996</v>
      </c>
      <c r="G1582" s="2">
        <f>'Moving Avg'!F1582</f>
        <v>5.5269849999999998</v>
      </c>
      <c r="H1582" s="2">
        <f>'Moving Avg'!G1582</f>
        <v>5.4059020000000029</v>
      </c>
      <c r="I1582" s="2">
        <f>'Moving Avg'!H1582</f>
        <v>5.750269000000003</v>
      </c>
      <c r="J1582" s="6" t="str">
        <f>OBV!F1582</f>
        <v>BULLISH</v>
      </c>
      <c r="K1582" s="6" t="str">
        <f>OBV!G1582</f>
        <v>STRONG</v>
      </c>
      <c r="L1582" s="6" t="str">
        <f>OBV!H1582</f>
        <v>CONFIRMED BULLISH</v>
      </c>
      <c r="M1582" s="8">
        <f t="shared" si="240"/>
        <v>25</v>
      </c>
      <c r="N1582" s="8">
        <f t="shared" si="241"/>
        <v>0</v>
      </c>
      <c r="O1582" s="8">
        <f t="shared" si="242"/>
        <v>0</v>
      </c>
      <c r="P1582" s="8">
        <f t="shared" si="243"/>
        <v>100</v>
      </c>
      <c r="Q1582" s="9">
        <f t="shared" si="244"/>
        <v>23.75</v>
      </c>
      <c r="R1582" s="9">
        <f t="shared" si="245"/>
        <v>30</v>
      </c>
      <c r="S1582" s="9">
        <f t="shared" si="246"/>
        <v>48.75</v>
      </c>
      <c r="T1582" s="9">
        <f t="shared" si="247"/>
        <v>31.25</v>
      </c>
      <c r="U1582" s="8">
        <f t="shared" si="248"/>
        <v>34.166666666666664</v>
      </c>
      <c r="V1582" s="8">
        <f t="shared" si="249"/>
        <v>33.4375</v>
      </c>
    </row>
    <row r="1583" spans="1:22" ht="13.5" x14ac:dyDescent="0.25">
      <c r="A1583" s="3">
        <f>RSI!A1583</f>
        <v>44315</v>
      </c>
      <c r="B1583" s="2">
        <f>RSI!B1583</f>
        <v>5.5423999999999998</v>
      </c>
      <c r="C1583" s="2">
        <f>RSI!I1583</f>
        <v>52.662897067973269</v>
      </c>
      <c r="D1583" s="2">
        <f>MACD!E1583</f>
        <v>5.509421811855475E-2</v>
      </c>
      <c r="E1583" s="2">
        <f>MACD!F1583</f>
        <v>3.5436167181986417E-2</v>
      </c>
      <c r="F1583" s="2">
        <f>'Moving Avg'!D1583</f>
        <v>5.5199400000000001</v>
      </c>
      <c r="G1583" s="2">
        <f>'Moving Avg'!F1583</f>
        <v>5.5232299999999999</v>
      </c>
      <c r="H1583" s="2">
        <f>'Moving Avg'!G1583</f>
        <v>5.4074020000000029</v>
      </c>
      <c r="I1583" s="2">
        <f>'Moving Avg'!H1583</f>
        <v>5.7459550000000039</v>
      </c>
      <c r="J1583" s="6" t="str">
        <f>OBV!F1583</f>
        <v>BULLISH</v>
      </c>
      <c r="K1583" s="6" t="str">
        <f>OBV!G1583</f>
        <v>STRONG</v>
      </c>
      <c r="L1583" s="6" t="str">
        <f>OBV!H1583</f>
        <v>BULLISH DIVERGENCE</v>
      </c>
      <c r="M1583" s="8">
        <f t="shared" si="240"/>
        <v>25</v>
      </c>
      <c r="N1583" s="8">
        <f t="shared" si="241"/>
        <v>0</v>
      </c>
      <c r="O1583" s="8">
        <f t="shared" si="242"/>
        <v>0</v>
      </c>
      <c r="P1583" s="8">
        <f t="shared" si="243"/>
        <v>83</v>
      </c>
      <c r="Q1583" s="9">
        <f t="shared" si="244"/>
        <v>21.2</v>
      </c>
      <c r="R1583" s="9">
        <f t="shared" si="245"/>
        <v>25.75</v>
      </c>
      <c r="S1583" s="9">
        <f t="shared" si="246"/>
        <v>41.1</v>
      </c>
      <c r="T1583" s="9">
        <f t="shared" si="247"/>
        <v>27</v>
      </c>
      <c r="U1583" s="8">
        <f t="shared" si="248"/>
        <v>29.350000000000005</v>
      </c>
      <c r="V1583" s="8">
        <f t="shared" si="249"/>
        <v>28.762500000000003</v>
      </c>
    </row>
    <row r="1584" spans="1:22" ht="13.5" x14ac:dyDescent="0.25">
      <c r="A1584" s="3">
        <f>RSI!A1584</f>
        <v>44316</v>
      </c>
      <c r="B1584" s="2">
        <f>RSI!B1584</f>
        <v>5.5143000000000004</v>
      </c>
      <c r="C1584" s="2">
        <f>RSI!I1584</f>
        <v>51.220564216273466</v>
      </c>
      <c r="D1584" s="2">
        <f>MACD!E1584</f>
        <v>4.4182188517059018E-2</v>
      </c>
      <c r="E1584" s="2">
        <f>MACD!F1584</f>
        <v>3.7185371449000942E-2</v>
      </c>
      <c r="F1584" s="2">
        <f>'Moving Avg'!D1584</f>
        <v>5.5349400000000006</v>
      </c>
      <c r="G1584" s="2">
        <f>'Moving Avg'!F1584</f>
        <v>5.5180699999999998</v>
      </c>
      <c r="H1584" s="2">
        <f>'Moving Avg'!G1584</f>
        <v>5.4115280000000032</v>
      </c>
      <c r="I1584" s="2">
        <f>'Moving Avg'!H1584</f>
        <v>5.7424380000000035</v>
      </c>
      <c r="J1584" s="6" t="str">
        <f>OBV!F1584</f>
        <v>BULLISH</v>
      </c>
      <c r="K1584" s="6" t="str">
        <f>OBV!G1584</f>
        <v>STRONG</v>
      </c>
      <c r="L1584" s="6" t="str">
        <f>OBV!H1584</f>
        <v>CONFIRMED BULLISH</v>
      </c>
      <c r="M1584" s="8">
        <f t="shared" si="240"/>
        <v>25</v>
      </c>
      <c r="N1584" s="8">
        <f t="shared" si="241"/>
        <v>0</v>
      </c>
      <c r="O1584" s="8">
        <f t="shared" si="242"/>
        <v>0</v>
      </c>
      <c r="P1584" s="8">
        <f t="shared" si="243"/>
        <v>100</v>
      </c>
      <c r="Q1584" s="9">
        <f t="shared" si="244"/>
        <v>23.75</v>
      </c>
      <c r="R1584" s="9">
        <f t="shared" si="245"/>
        <v>30</v>
      </c>
      <c r="S1584" s="9">
        <f t="shared" si="246"/>
        <v>48.75</v>
      </c>
      <c r="T1584" s="9">
        <f t="shared" si="247"/>
        <v>31.25</v>
      </c>
      <c r="U1584" s="8">
        <f t="shared" si="248"/>
        <v>34.166666666666664</v>
      </c>
      <c r="V1584" s="8">
        <f t="shared" si="249"/>
        <v>33.4375</v>
      </c>
    </row>
    <row r="1585" spans="1:22" ht="13.5" x14ac:dyDescent="0.25">
      <c r="A1585" s="3">
        <f>RSI!A1585</f>
        <v>44319</v>
      </c>
      <c r="B1585" s="2">
        <f>RSI!B1585</f>
        <v>5.5143000000000004</v>
      </c>
      <c r="C1585" s="2">
        <f>RSI!I1585</f>
        <v>51.220564216273473</v>
      </c>
      <c r="D1585" s="2">
        <f>MACD!E1585</f>
        <v>3.4809148931647549E-2</v>
      </c>
      <c r="E1585" s="2">
        <f>MACD!F1585</f>
        <v>3.6710126945530268E-2</v>
      </c>
      <c r="F1585" s="2">
        <f>'Moving Avg'!D1585</f>
        <v>5.5405599999999993</v>
      </c>
      <c r="G1585" s="2">
        <f>'Moving Avg'!F1585</f>
        <v>5.5138499999999997</v>
      </c>
      <c r="H1585" s="2">
        <f>'Moving Avg'!G1585</f>
        <v>5.4156540000000026</v>
      </c>
      <c r="I1585" s="2">
        <f>'Moving Avg'!H1585</f>
        <v>5.738358500000003</v>
      </c>
      <c r="J1585" s="6" t="str">
        <f>OBV!F1585</f>
        <v>BULLISH</v>
      </c>
      <c r="K1585" s="6" t="str">
        <f>OBV!G1585</f>
        <v>STRONG</v>
      </c>
      <c r="L1585" s="6" t="str">
        <f>OBV!H1585</f>
        <v>CONFIRMED BULLISH</v>
      </c>
      <c r="M1585" s="8">
        <f t="shared" si="240"/>
        <v>25</v>
      </c>
      <c r="N1585" s="8">
        <f t="shared" si="241"/>
        <v>45</v>
      </c>
      <c r="O1585" s="8">
        <f t="shared" si="242"/>
        <v>0</v>
      </c>
      <c r="P1585" s="8">
        <f t="shared" si="243"/>
        <v>100</v>
      </c>
      <c r="Q1585" s="9">
        <f t="shared" si="244"/>
        <v>39.5</v>
      </c>
      <c r="R1585" s="9">
        <f t="shared" si="245"/>
        <v>39</v>
      </c>
      <c r="S1585" s="9">
        <f t="shared" si="246"/>
        <v>55.5</v>
      </c>
      <c r="T1585" s="9">
        <f t="shared" si="247"/>
        <v>42.5</v>
      </c>
      <c r="U1585" s="8">
        <f t="shared" si="248"/>
        <v>44.666666666666664</v>
      </c>
      <c r="V1585" s="8">
        <f t="shared" si="249"/>
        <v>44.125</v>
      </c>
    </row>
    <row r="1586" spans="1:22" ht="13.5" x14ac:dyDescent="0.25">
      <c r="A1586" s="3">
        <f>RSI!A1586</f>
        <v>44320</v>
      </c>
      <c r="B1586" s="2">
        <f>RSI!B1586</f>
        <v>5.5143000000000004</v>
      </c>
      <c r="C1586" s="2">
        <f>RSI!I1586</f>
        <v>51.220564216273466</v>
      </c>
      <c r="D1586" s="2">
        <f>MACD!E1586</f>
        <v>-1.6543621671528896E-2</v>
      </c>
      <c r="E1586" s="2">
        <f>MACD!F1586</f>
        <v>2.6059377222118436E-2</v>
      </c>
      <c r="F1586" s="2">
        <f>'Moving Avg'!D1586</f>
        <v>5.5292999999999992</v>
      </c>
      <c r="G1586" s="2">
        <f>'Moving Avg'!F1586</f>
        <v>5.5100999999999996</v>
      </c>
      <c r="H1586" s="2">
        <f>'Moving Avg'!G1586</f>
        <v>5.4227820000000033</v>
      </c>
      <c r="I1586" s="2">
        <f>'Moving Avg'!H1586</f>
        <v>5.7351700000000028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100</v>
      </c>
      <c r="O1586" s="8">
        <f t="shared" si="242"/>
        <v>0</v>
      </c>
      <c r="P1586" s="8">
        <f t="shared" si="243"/>
        <v>16.5</v>
      </c>
      <c r="Q1586" s="9">
        <f t="shared" si="244"/>
        <v>46.225000000000001</v>
      </c>
      <c r="R1586" s="9">
        <f t="shared" si="245"/>
        <v>29.125</v>
      </c>
      <c r="S1586" s="9">
        <f t="shared" si="246"/>
        <v>26.175000000000001</v>
      </c>
      <c r="T1586" s="9">
        <f t="shared" si="247"/>
        <v>35.375</v>
      </c>
      <c r="U1586" s="8">
        <f t="shared" si="248"/>
        <v>33.841666666666661</v>
      </c>
      <c r="V1586" s="8">
        <f t="shared" si="249"/>
        <v>34.224999999999994</v>
      </c>
    </row>
    <row r="1587" spans="1:22" ht="13.5" x14ac:dyDescent="0.25">
      <c r="A1587" s="3">
        <f>RSI!A1587</f>
        <v>44321</v>
      </c>
      <c r="B1587" s="2">
        <f>RSI!B1587</f>
        <v>5.2705000000000002</v>
      </c>
      <c r="C1587" s="2">
        <f>RSI!I1587</f>
        <v>39.498111039617335</v>
      </c>
      <c r="D1587" s="2">
        <f>MACD!E1587</f>
        <v>-7.4257795894414613E-3</v>
      </c>
      <c r="E1587" s="2">
        <f>MACD!F1587</f>
        <v>1.9362345859806458E-2</v>
      </c>
      <c r="F1587" s="2">
        <f>'Moving Avg'!D1587</f>
        <v>5.4711599999999994</v>
      </c>
      <c r="G1587" s="2">
        <f>'Moving Avg'!F1587</f>
        <v>5.4950950000000001</v>
      </c>
      <c r="H1587" s="2">
        <f>'Moving Avg'!G1587</f>
        <v>5.4220320000000042</v>
      </c>
      <c r="I1587" s="2">
        <f>'Moving Avg'!H1587</f>
        <v>5.7307625000000026</v>
      </c>
      <c r="J1587" s="6" t="str">
        <f>OBV!F1587</f>
        <v>BEARISH</v>
      </c>
      <c r="K1587" s="6" t="str">
        <f>OBV!G1587</f>
        <v>WEAK</v>
      </c>
      <c r="L1587" s="6" t="str">
        <f>OBV!H1587</f>
        <v>CONFIRMED BEARISH</v>
      </c>
      <c r="M1587" s="8">
        <f t="shared" si="240"/>
        <v>25</v>
      </c>
      <c r="N1587" s="8">
        <f t="shared" si="241"/>
        <v>100</v>
      </c>
      <c r="O1587" s="8">
        <f t="shared" si="242"/>
        <v>0</v>
      </c>
      <c r="P1587" s="8">
        <f t="shared" si="243"/>
        <v>0</v>
      </c>
      <c r="Q1587" s="9">
        <f t="shared" si="244"/>
        <v>43.75</v>
      </c>
      <c r="R1587" s="9">
        <f t="shared" si="245"/>
        <v>25</v>
      </c>
      <c r="S1587" s="9">
        <f t="shared" si="246"/>
        <v>18.75</v>
      </c>
      <c r="T1587" s="9">
        <f t="shared" si="247"/>
        <v>31.25</v>
      </c>
      <c r="U1587" s="8">
        <f t="shared" si="248"/>
        <v>29.166666666666668</v>
      </c>
      <c r="V1587" s="8">
        <f t="shared" si="249"/>
        <v>29.6875</v>
      </c>
    </row>
    <row r="1588" spans="1:22" ht="13.5" x14ac:dyDescent="0.25">
      <c r="A1588" s="3">
        <f>RSI!A1588</f>
        <v>44322</v>
      </c>
      <c r="B1588" s="2">
        <f>RSI!B1588</f>
        <v>5.1578999999999997</v>
      </c>
      <c r="C1588" s="2">
        <f>RSI!I1588</f>
        <v>35.461468960414877</v>
      </c>
      <c r="D1588" s="2">
        <f>MACD!E1588</f>
        <v>3.3052025797828399E-2</v>
      </c>
      <c r="E1588" s="2">
        <f>MACD!F1588</f>
        <v>2.2100281847410849E-2</v>
      </c>
      <c r="F1588" s="2">
        <f>'Moving Avg'!D1588</f>
        <v>5.3942600000000001</v>
      </c>
      <c r="G1588" s="2">
        <f>'Moving Avg'!F1588</f>
        <v>5.4810250000000007</v>
      </c>
      <c r="H1588" s="2">
        <f>'Moving Avg'!G1588</f>
        <v>5.4190300000000038</v>
      </c>
      <c r="I1588" s="2">
        <f>'Moving Avg'!H1588</f>
        <v>5.7256980000000022</v>
      </c>
      <c r="J1588" s="6" t="str">
        <f>OBV!F1588</f>
        <v>BEARISH</v>
      </c>
      <c r="K1588" s="6" t="str">
        <f>OBV!G1588</f>
        <v>WEAK</v>
      </c>
      <c r="L1588" s="6" t="str">
        <f>OBV!H1588</f>
        <v>CONFIRMED BEARISH</v>
      </c>
      <c r="M1588" s="8">
        <f t="shared" si="240"/>
        <v>25</v>
      </c>
      <c r="N1588" s="8">
        <f t="shared" si="241"/>
        <v>0</v>
      </c>
      <c r="O1588" s="8">
        <f t="shared" si="242"/>
        <v>0</v>
      </c>
      <c r="P1588" s="8">
        <f t="shared" si="243"/>
        <v>0</v>
      </c>
      <c r="Q1588" s="9">
        <f t="shared" si="244"/>
        <v>8.75</v>
      </c>
      <c r="R1588" s="9">
        <f t="shared" si="245"/>
        <v>5</v>
      </c>
      <c r="S1588" s="9">
        <f t="shared" si="246"/>
        <v>3.75</v>
      </c>
      <c r="T1588" s="9">
        <f t="shared" si="247"/>
        <v>6.25</v>
      </c>
      <c r="U1588" s="8">
        <f t="shared" si="248"/>
        <v>5.833333333333333</v>
      </c>
      <c r="V1588" s="8">
        <f t="shared" si="249"/>
        <v>5.9375</v>
      </c>
    </row>
    <row r="1589" spans="1:22" ht="13.5" x14ac:dyDescent="0.25">
      <c r="A1589" s="3">
        <f>RSI!A1589</f>
        <v>44323</v>
      </c>
      <c r="B1589" s="2">
        <f>RSI!B1589</f>
        <v>5.1578999999999997</v>
      </c>
      <c r="C1589" s="2">
        <f>RSI!I1589</f>
        <v>35.461468960414877</v>
      </c>
      <c r="D1589" s="2">
        <f>MACD!E1589</f>
        <v>4.7552847388448782E-2</v>
      </c>
      <c r="E1589" s="2">
        <f>MACD!F1589</f>
        <v>2.7190794955618436E-2</v>
      </c>
      <c r="F1589" s="2">
        <f>'Moving Avg'!D1589</f>
        <v>5.3229799999999994</v>
      </c>
      <c r="G1589" s="2">
        <f>'Moving Avg'!F1589</f>
        <v>5.4603900000000003</v>
      </c>
      <c r="H1589" s="2">
        <f>'Moving Avg'!G1589</f>
        <v>5.4188420000000015</v>
      </c>
      <c r="I1589" s="2">
        <f>'Moving Avg'!H1589</f>
        <v>5.7206335000000017</v>
      </c>
      <c r="J1589" s="6" t="str">
        <f>OBV!F1589</f>
        <v>BEARISH</v>
      </c>
      <c r="K1589" s="6" t="str">
        <f>OBV!G1589</f>
        <v>WEAK</v>
      </c>
      <c r="L1589" s="6" t="str">
        <f>OBV!H1589</f>
        <v>CONFIRMED BEARISH</v>
      </c>
      <c r="M1589" s="8">
        <f t="shared" si="240"/>
        <v>25</v>
      </c>
      <c r="N1589" s="8">
        <f t="shared" si="241"/>
        <v>0</v>
      </c>
      <c r="O1589" s="8">
        <f t="shared" si="242"/>
        <v>0</v>
      </c>
      <c r="P1589" s="8">
        <f t="shared" si="243"/>
        <v>0</v>
      </c>
      <c r="Q1589" s="9">
        <f t="shared" si="244"/>
        <v>8.75</v>
      </c>
      <c r="R1589" s="9">
        <f t="shared" si="245"/>
        <v>5</v>
      </c>
      <c r="S1589" s="9">
        <f t="shared" si="246"/>
        <v>3.75</v>
      </c>
      <c r="T1589" s="9">
        <f t="shared" si="247"/>
        <v>6.25</v>
      </c>
      <c r="U1589" s="8">
        <f t="shared" si="248"/>
        <v>5.833333333333333</v>
      </c>
      <c r="V1589" s="8">
        <f t="shared" si="249"/>
        <v>5.9375</v>
      </c>
    </row>
    <row r="1590" spans="1:22" ht="13.5" x14ac:dyDescent="0.25">
      <c r="A1590" s="3">
        <f>RSI!A1590</f>
        <v>44326</v>
      </c>
      <c r="B1590" s="2">
        <f>RSI!B1590</f>
        <v>5.1391999999999998</v>
      </c>
      <c r="C1590" s="2">
        <f>RSI!I1590</f>
        <v>34.776915207170006</v>
      </c>
      <c r="D1590" s="2">
        <f>MACD!E1590</f>
        <v>7.0179384561858349E-2</v>
      </c>
      <c r="E1590" s="2">
        <f>MACD!F1590</f>
        <v>3.5788512876866421E-2</v>
      </c>
      <c r="F1590" s="2">
        <f>'Moving Avg'!D1590</f>
        <v>5.24796</v>
      </c>
      <c r="G1590" s="2">
        <f>'Moving Avg'!F1590</f>
        <v>5.4388200000000007</v>
      </c>
      <c r="H1590" s="2">
        <f>'Moving Avg'!G1590</f>
        <v>5.4156540000000026</v>
      </c>
      <c r="I1590" s="2">
        <f>'Moving Avg'!H1590</f>
        <v>5.7163665000000012</v>
      </c>
      <c r="J1590" s="6" t="str">
        <f>OBV!F1590</f>
        <v>BEARISH</v>
      </c>
      <c r="K1590" s="6" t="str">
        <f>OBV!G1590</f>
        <v>WEAK</v>
      </c>
      <c r="L1590" s="6" t="str">
        <f>OBV!H1590</f>
        <v>CONFIRMED BEARISH</v>
      </c>
      <c r="M1590" s="8">
        <f t="shared" si="240"/>
        <v>25</v>
      </c>
      <c r="N1590" s="8">
        <f t="shared" si="241"/>
        <v>0</v>
      </c>
      <c r="O1590" s="8">
        <f t="shared" si="242"/>
        <v>0</v>
      </c>
      <c r="P1590" s="8">
        <f t="shared" si="243"/>
        <v>0</v>
      </c>
      <c r="Q1590" s="9">
        <f t="shared" si="244"/>
        <v>8.75</v>
      </c>
      <c r="R1590" s="9">
        <f t="shared" si="245"/>
        <v>5</v>
      </c>
      <c r="S1590" s="9">
        <f t="shared" si="246"/>
        <v>3.75</v>
      </c>
      <c r="T1590" s="9">
        <f t="shared" si="247"/>
        <v>6.25</v>
      </c>
      <c r="U1590" s="8">
        <f t="shared" si="248"/>
        <v>5.833333333333333</v>
      </c>
      <c r="V1590" s="8">
        <f t="shared" si="249"/>
        <v>5.9375</v>
      </c>
    </row>
    <row r="1591" spans="1:22" ht="13.5" x14ac:dyDescent="0.25">
      <c r="A1591" s="3">
        <f>RSI!A1591</f>
        <v>44327</v>
      </c>
      <c r="B1591" s="2">
        <f>RSI!B1591</f>
        <v>5.1486000000000001</v>
      </c>
      <c r="C1591" s="2">
        <f>RSI!I1591</f>
        <v>35.451455994147906</v>
      </c>
      <c r="D1591" s="2">
        <f>MACD!E1591</f>
        <v>0.10334969847764253</v>
      </c>
      <c r="E1591" s="2">
        <f>MACD!F1591</f>
        <v>4.9300749997021651E-2</v>
      </c>
      <c r="F1591" s="2">
        <f>'Moving Avg'!D1591</f>
        <v>5.1748199999999995</v>
      </c>
      <c r="G1591" s="2">
        <f>'Moving Avg'!F1591</f>
        <v>5.417250000000001</v>
      </c>
      <c r="H1591" s="2">
        <f>'Moving Avg'!G1591</f>
        <v>5.4126540000000025</v>
      </c>
      <c r="I1591" s="2">
        <f>'Moving Avg'!H1591</f>
        <v>5.7116305000000018</v>
      </c>
      <c r="J1591" s="6" t="str">
        <f>OBV!F1591</f>
        <v>BEARISH</v>
      </c>
      <c r="K1591" s="6" t="str">
        <f>OBV!G1591</f>
        <v>WEAK</v>
      </c>
      <c r="L1591" s="6" t="str">
        <f>OBV!H1591</f>
        <v>CONFIRMED BEARISH</v>
      </c>
      <c r="M1591" s="8">
        <f t="shared" si="240"/>
        <v>25</v>
      </c>
      <c r="N1591" s="8">
        <f t="shared" si="241"/>
        <v>0</v>
      </c>
      <c r="O1591" s="8">
        <f t="shared" si="242"/>
        <v>0</v>
      </c>
      <c r="P1591" s="8">
        <f t="shared" si="243"/>
        <v>0</v>
      </c>
      <c r="Q1591" s="9">
        <f t="shared" si="244"/>
        <v>8.75</v>
      </c>
      <c r="R1591" s="9">
        <f t="shared" si="245"/>
        <v>5</v>
      </c>
      <c r="S1591" s="9">
        <f t="shared" si="246"/>
        <v>3.75</v>
      </c>
      <c r="T1591" s="9">
        <f t="shared" si="247"/>
        <v>6.25</v>
      </c>
      <c r="U1591" s="8">
        <f t="shared" si="248"/>
        <v>5.833333333333333</v>
      </c>
      <c r="V1591" s="8">
        <f t="shared" si="249"/>
        <v>5.9375</v>
      </c>
    </row>
    <row r="1592" spans="1:22" ht="13.5" x14ac:dyDescent="0.25">
      <c r="A1592" s="3">
        <f>RSI!A1592</f>
        <v>44333</v>
      </c>
      <c r="B1592" s="2">
        <f>RSI!B1592</f>
        <v>5.1486000000000001</v>
      </c>
      <c r="C1592" s="2">
        <f>RSI!I1592</f>
        <v>35.451455994147906</v>
      </c>
      <c r="D1592" s="2">
        <f>MACD!E1592</f>
        <v>0.13152302478228695</v>
      </c>
      <c r="E1592" s="2">
        <f>MACD!F1592</f>
        <v>6.574520495407471E-2</v>
      </c>
      <c r="F1592" s="2">
        <f>'Moving Avg'!D1592</f>
        <v>5.1504400000000006</v>
      </c>
      <c r="G1592" s="2">
        <f>'Moving Avg'!F1592</f>
        <v>5.3961500000000004</v>
      </c>
      <c r="H1592" s="2">
        <f>'Moving Avg'!G1592</f>
        <v>5.4096540000000015</v>
      </c>
      <c r="I1592" s="2">
        <f>'Moving Avg'!H1592</f>
        <v>5.7065195000000024</v>
      </c>
      <c r="J1592" s="6" t="str">
        <f>OBV!F1592</f>
        <v>BEARISH</v>
      </c>
      <c r="K1592" s="6" t="str">
        <f>OBV!G1592</f>
        <v>WEAK</v>
      </c>
      <c r="L1592" s="6" t="str">
        <f>OBV!H1592</f>
        <v>CONFIRMED BEARISH</v>
      </c>
      <c r="M1592" s="8">
        <f t="shared" si="240"/>
        <v>25</v>
      </c>
      <c r="N1592" s="8">
        <f t="shared" si="241"/>
        <v>0</v>
      </c>
      <c r="O1592" s="8">
        <f t="shared" si="242"/>
        <v>0</v>
      </c>
      <c r="P1592" s="8">
        <f t="shared" si="243"/>
        <v>0</v>
      </c>
      <c r="Q1592" s="9">
        <f t="shared" si="244"/>
        <v>8.75</v>
      </c>
      <c r="R1592" s="9">
        <f t="shared" si="245"/>
        <v>5</v>
      </c>
      <c r="S1592" s="9">
        <f t="shared" si="246"/>
        <v>3.75</v>
      </c>
      <c r="T1592" s="9">
        <f t="shared" si="247"/>
        <v>6.25</v>
      </c>
      <c r="U1592" s="8">
        <f t="shared" si="248"/>
        <v>5.833333333333333</v>
      </c>
      <c r="V1592" s="8">
        <f t="shared" si="249"/>
        <v>5.9375</v>
      </c>
    </row>
    <row r="1593" spans="1:22" ht="13.5" x14ac:dyDescent="0.25">
      <c r="A1593" s="3">
        <f>RSI!A1593</f>
        <v>44334</v>
      </c>
      <c r="B1593" s="2">
        <f>RSI!B1593</f>
        <v>5.1578999999999997</v>
      </c>
      <c r="C1593" s="2">
        <f>RSI!I1593</f>
        <v>36.208453540672906</v>
      </c>
      <c r="D1593" s="2">
        <f>MACD!E1593</f>
        <v>0.15321810351347853</v>
      </c>
      <c r="E1593" s="2">
        <f>MACD!F1593</f>
        <v>8.3239784665955482E-2</v>
      </c>
      <c r="F1593" s="2">
        <f>'Moving Avg'!D1593</f>
        <v>5.1504400000000006</v>
      </c>
      <c r="G1593" s="2">
        <f>'Moving Avg'!F1593</f>
        <v>5.375515</v>
      </c>
      <c r="H1593" s="2">
        <f>'Moving Avg'!G1593</f>
        <v>5.4070280000000013</v>
      </c>
      <c r="I1593" s="2">
        <f>'Moving Avg'!H1593</f>
        <v>5.701830000000002</v>
      </c>
      <c r="J1593" s="6" t="str">
        <f>OBV!F1593</f>
        <v>BULLISH</v>
      </c>
      <c r="K1593" s="6" t="str">
        <f>OBV!G1593</f>
        <v>STRONG</v>
      </c>
      <c r="L1593" s="6" t="str">
        <f>OBV!H1593</f>
        <v>NEUTRAL</v>
      </c>
      <c r="M1593" s="8">
        <f t="shared" si="240"/>
        <v>25</v>
      </c>
      <c r="N1593" s="8">
        <f t="shared" si="241"/>
        <v>0</v>
      </c>
      <c r="O1593" s="8">
        <f t="shared" si="242"/>
        <v>0</v>
      </c>
      <c r="P1593" s="8">
        <f t="shared" si="243"/>
        <v>66</v>
      </c>
      <c r="Q1593" s="9">
        <f t="shared" si="244"/>
        <v>18.649999999999999</v>
      </c>
      <c r="R1593" s="9">
        <f t="shared" si="245"/>
        <v>21.5</v>
      </c>
      <c r="S1593" s="9">
        <f t="shared" si="246"/>
        <v>33.450000000000003</v>
      </c>
      <c r="T1593" s="9">
        <f t="shared" si="247"/>
        <v>22.75</v>
      </c>
      <c r="U1593" s="8">
        <f t="shared" si="248"/>
        <v>24.533333333333331</v>
      </c>
      <c r="V1593" s="8">
        <f t="shared" si="249"/>
        <v>24.087499999999999</v>
      </c>
    </row>
    <row r="1594" spans="1:22" ht="13.5" x14ac:dyDescent="0.25">
      <c r="A1594" s="3">
        <f>RSI!A1594</f>
        <v>44335</v>
      </c>
      <c r="B1594" s="2">
        <f>RSI!B1594</f>
        <v>5.1578999999999997</v>
      </c>
      <c r="C1594" s="2">
        <f>RSI!I1594</f>
        <v>36.208453540672906</v>
      </c>
      <c r="D1594" s="2">
        <f>MACD!E1594</f>
        <v>0.16852828652494178</v>
      </c>
      <c r="E1594" s="2">
        <f>MACD!F1594</f>
        <v>0.10029748503775274</v>
      </c>
      <c r="F1594" s="2">
        <f>'Moving Avg'!D1594</f>
        <v>5.1504400000000006</v>
      </c>
      <c r="G1594" s="2">
        <f>'Moving Avg'!F1594</f>
        <v>5.3590999999999998</v>
      </c>
      <c r="H1594" s="2">
        <f>'Moving Avg'!G1594</f>
        <v>5.4042140000000005</v>
      </c>
      <c r="I1594" s="2">
        <f>'Moving Avg'!H1594</f>
        <v>5.6971405000000015</v>
      </c>
      <c r="J1594" s="6" t="str">
        <f>OBV!F1594</f>
        <v>BULLISH</v>
      </c>
      <c r="K1594" s="6" t="str">
        <f>OBV!G1594</f>
        <v>STRONG</v>
      </c>
      <c r="L1594" s="6" t="str">
        <f>OBV!H1594</f>
        <v>NEUTRAL</v>
      </c>
      <c r="M1594" s="8">
        <f t="shared" si="240"/>
        <v>25</v>
      </c>
      <c r="N1594" s="8">
        <f t="shared" si="241"/>
        <v>0</v>
      </c>
      <c r="O1594" s="8">
        <f t="shared" si="242"/>
        <v>0</v>
      </c>
      <c r="P1594" s="8">
        <f t="shared" si="243"/>
        <v>66</v>
      </c>
      <c r="Q1594" s="9">
        <f t="shared" si="244"/>
        <v>18.649999999999999</v>
      </c>
      <c r="R1594" s="9">
        <f t="shared" si="245"/>
        <v>21.5</v>
      </c>
      <c r="S1594" s="9">
        <f t="shared" si="246"/>
        <v>33.450000000000003</v>
      </c>
      <c r="T1594" s="9">
        <f t="shared" si="247"/>
        <v>22.75</v>
      </c>
      <c r="U1594" s="8">
        <f t="shared" si="248"/>
        <v>24.533333333333331</v>
      </c>
      <c r="V1594" s="8">
        <f t="shared" si="249"/>
        <v>24.087499999999999</v>
      </c>
    </row>
    <row r="1595" spans="1:22" ht="13.5" x14ac:dyDescent="0.25">
      <c r="A1595" s="3">
        <f>RSI!A1595</f>
        <v>44336</v>
      </c>
      <c r="B1595" s="2">
        <f>RSI!B1595</f>
        <v>5.1486000000000001</v>
      </c>
      <c r="C1595" s="2">
        <f>RSI!I1595</f>
        <v>35.72258335934859</v>
      </c>
      <c r="D1595" s="2">
        <f>MACD!E1595</f>
        <v>0.18335332123164427</v>
      </c>
      <c r="E1595" s="2">
        <f>MACD!F1595</f>
        <v>0.11690865227653105</v>
      </c>
      <c r="F1595" s="2">
        <f>'Moving Avg'!D1595</f>
        <v>5.1523200000000005</v>
      </c>
      <c r="G1595" s="2">
        <f>'Moving Avg'!F1595</f>
        <v>5.3422199999999993</v>
      </c>
      <c r="H1595" s="2">
        <f>'Moving Avg'!G1595</f>
        <v>5.4015880000000003</v>
      </c>
      <c r="I1595" s="2">
        <f>'Moving Avg'!H1595</f>
        <v>5.6924045000000021</v>
      </c>
      <c r="J1595" s="6" t="str">
        <f>OBV!F1595</f>
        <v>BULLISH</v>
      </c>
      <c r="K1595" s="6" t="str">
        <f>OBV!G1595</f>
        <v>STRONG</v>
      </c>
      <c r="L1595" s="6" t="str">
        <f>OBV!H1595</f>
        <v>CONFIRMED BULLISH</v>
      </c>
      <c r="M1595" s="8">
        <f t="shared" si="240"/>
        <v>25</v>
      </c>
      <c r="N1595" s="8">
        <f t="shared" si="241"/>
        <v>0</v>
      </c>
      <c r="O1595" s="8">
        <f t="shared" si="242"/>
        <v>0</v>
      </c>
      <c r="P1595" s="8">
        <f t="shared" si="243"/>
        <v>100</v>
      </c>
      <c r="Q1595" s="9">
        <f t="shared" si="244"/>
        <v>23.75</v>
      </c>
      <c r="R1595" s="9">
        <f t="shared" si="245"/>
        <v>30</v>
      </c>
      <c r="S1595" s="9">
        <f t="shared" si="246"/>
        <v>48.75</v>
      </c>
      <c r="T1595" s="9">
        <f t="shared" si="247"/>
        <v>31.25</v>
      </c>
      <c r="U1595" s="8">
        <f t="shared" si="248"/>
        <v>34.166666666666664</v>
      </c>
      <c r="V1595" s="8">
        <f t="shared" si="249"/>
        <v>33.4375</v>
      </c>
    </row>
    <row r="1596" spans="1:22" ht="13.5" x14ac:dyDescent="0.25">
      <c r="A1596" s="3">
        <f>RSI!A1596</f>
        <v>44337</v>
      </c>
      <c r="B1596" s="2">
        <f>RSI!B1596</f>
        <v>5.0266999999999999</v>
      </c>
      <c r="C1596" s="2">
        <f>RSI!I1596</f>
        <v>30.033727319412321</v>
      </c>
      <c r="D1596" s="2">
        <f>MACD!E1596</f>
        <v>0.20607603137243125</v>
      </c>
      <c r="E1596" s="2">
        <f>MACD!F1596</f>
        <v>0.13474212809571109</v>
      </c>
      <c r="F1596" s="2">
        <f>'Moving Avg'!D1596</f>
        <v>5.1279399999999997</v>
      </c>
      <c r="G1596" s="2">
        <f>'Moving Avg'!F1596</f>
        <v>5.3333150000000007</v>
      </c>
      <c r="H1596" s="2">
        <f>'Moving Avg'!G1596</f>
        <v>5.397088000000001</v>
      </c>
      <c r="I1596" s="2">
        <f>'Moving Avg'!H1596</f>
        <v>5.6871060000000027</v>
      </c>
      <c r="J1596" s="6" t="str">
        <f>OBV!F1596</f>
        <v>BULLISH</v>
      </c>
      <c r="K1596" s="6" t="str">
        <f>OBV!G1596</f>
        <v>STRONG</v>
      </c>
      <c r="L1596" s="6" t="str">
        <f>OBV!H1596</f>
        <v>BULLISH DIVERGENCE</v>
      </c>
      <c r="M1596" s="8">
        <f t="shared" si="240"/>
        <v>25</v>
      </c>
      <c r="N1596" s="8">
        <f t="shared" si="241"/>
        <v>0</v>
      </c>
      <c r="O1596" s="8">
        <f t="shared" si="242"/>
        <v>0</v>
      </c>
      <c r="P1596" s="8">
        <f t="shared" si="243"/>
        <v>83</v>
      </c>
      <c r="Q1596" s="9">
        <f t="shared" si="244"/>
        <v>21.2</v>
      </c>
      <c r="R1596" s="9">
        <f t="shared" si="245"/>
        <v>25.75</v>
      </c>
      <c r="S1596" s="9">
        <f t="shared" si="246"/>
        <v>41.1</v>
      </c>
      <c r="T1596" s="9">
        <f t="shared" si="247"/>
        <v>27</v>
      </c>
      <c r="U1596" s="8">
        <f t="shared" si="248"/>
        <v>29.350000000000005</v>
      </c>
      <c r="V1596" s="8">
        <f t="shared" si="249"/>
        <v>28.762500000000003</v>
      </c>
    </row>
    <row r="1597" spans="1:22" ht="13.5" x14ac:dyDescent="0.25">
      <c r="A1597" s="3">
        <f>RSI!A1597</f>
        <v>44340</v>
      </c>
      <c r="B1597" s="2">
        <f>RSI!B1597</f>
        <v>5.1486000000000001</v>
      </c>
      <c r="C1597" s="2">
        <f>RSI!I1597</f>
        <v>40.276388978154031</v>
      </c>
      <c r="D1597" s="2">
        <f>MACD!E1597</f>
        <v>0.18054965292008696</v>
      </c>
      <c r="E1597" s="2">
        <f>MACD!F1597</f>
        <v>0.14390363306058629</v>
      </c>
      <c r="F1597" s="2">
        <f>'Moving Avg'!D1597</f>
        <v>5.1279399999999997</v>
      </c>
      <c r="G1597" s="2">
        <f>'Moving Avg'!F1597</f>
        <v>5.3192500000000003</v>
      </c>
      <c r="H1597" s="2">
        <f>'Moving Avg'!G1597</f>
        <v>5.3969019999999999</v>
      </c>
      <c r="I1597" s="2">
        <f>'Moving Avg'!H1597</f>
        <v>5.6823700000000024</v>
      </c>
      <c r="J1597" s="6" t="str">
        <f>OBV!F1597</f>
        <v>BULLISH</v>
      </c>
      <c r="K1597" s="6" t="str">
        <f>OBV!G1597</f>
        <v>STRONG</v>
      </c>
      <c r="L1597" s="6" t="str">
        <f>OBV!H1597</f>
        <v>NEUTRAL</v>
      </c>
      <c r="M1597" s="8">
        <f t="shared" si="240"/>
        <v>25</v>
      </c>
      <c r="N1597" s="8">
        <f t="shared" si="241"/>
        <v>0</v>
      </c>
      <c r="O1597" s="8">
        <f t="shared" si="242"/>
        <v>0</v>
      </c>
      <c r="P1597" s="8">
        <f t="shared" si="243"/>
        <v>66</v>
      </c>
      <c r="Q1597" s="9">
        <f t="shared" si="244"/>
        <v>18.649999999999999</v>
      </c>
      <c r="R1597" s="9">
        <f t="shared" si="245"/>
        <v>21.5</v>
      </c>
      <c r="S1597" s="9">
        <f t="shared" si="246"/>
        <v>33.450000000000003</v>
      </c>
      <c r="T1597" s="9">
        <f t="shared" si="247"/>
        <v>22.75</v>
      </c>
      <c r="U1597" s="8">
        <f t="shared" si="248"/>
        <v>24.533333333333331</v>
      </c>
      <c r="V1597" s="8">
        <f t="shared" si="249"/>
        <v>24.087499999999999</v>
      </c>
    </row>
    <row r="1598" spans="1:22" ht="13.5" x14ac:dyDescent="0.25">
      <c r="A1598" s="3">
        <f>RSI!A1598</f>
        <v>44341</v>
      </c>
      <c r="B1598" s="2">
        <f>RSI!B1598</f>
        <v>5.1486000000000001</v>
      </c>
      <c r="C1598" s="2">
        <f>RSI!I1598</f>
        <v>40.276388978154031</v>
      </c>
      <c r="D1598" s="2">
        <f>MACD!E1598</f>
        <v>0.14255890452671149</v>
      </c>
      <c r="E1598" s="2">
        <f>MACD!F1598</f>
        <v>0.14363468735381135</v>
      </c>
      <c r="F1598" s="2">
        <f>'Moving Avg'!D1598</f>
        <v>5.12608</v>
      </c>
      <c r="G1598" s="2">
        <f>'Moving Avg'!F1598</f>
        <v>5.2976799999999997</v>
      </c>
      <c r="H1598" s="2">
        <f>'Moving Avg'!G1598</f>
        <v>5.3942759999999996</v>
      </c>
      <c r="I1598" s="2">
        <f>'Moving Avg'!H1598</f>
        <v>5.6776340000000012</v>
      </c>
      <c r="J1598" s="6" t="str">
        <f>OBV!F1598</f>
        <v>BEARISH</v>
      </c>
      <c r="K1598" s="6" t="str">
        <f>OBV!G1598</f>
        <v>WEAK</v>
      </c>
      <c r="L1598" s="6" t="str">
        <f>OBV!H1598</f>
        <v>CONFIRMED BEARISH</v>
      </c>
      <c r="M1598" s="8">
        <f t="shared" si="240"/>
        <v>25</v>
      </c>
      <c r="N1598" s="8">
        <f t="shared" si="241"/>
        <v>45</v>
      </c>
      <c r="O1598" s="8">
        <f t="shared" si="242"/>
        <v>0</v>
      </c>
      <c r="P1598" s="8">
        <f t="shared" si="243"/>
        <v>0</v>
      </c>
      <c r="Q1598" s="9">
        <f t="shared" si="244"/>
        <v>24.5</v>
      </c>
      <c r="R1598" s="9">
        <f t="shared" si="245"/>
        <v>14</v>
      </c>
      <c r="S1598" s="9">
        <f t="shared" si="246"/>
        <v>10.5</v>
      </c>
      <c r="T1598" s="9">
        <f t="shared" si="247"/>
        <v>17.5</v>
      </c>
      <c r="U1598" s="8">
        <f t="shared" si="248"/>
        <v>16.333333333333332</v>
      </c>
      <c r="V1598" s="8">
        <f t="shared" si="249"/>
        <v>16.625</v>
      </c>
    </row>
    <row r="1599" spans="1:22" ht="13.5" x14ac:dyDescent="0.25">
      <c r="A1599" s="3">
        <f>RSI!A1599</f>
        <v>44342</v>
      </c>
      <c r="B1599" s="2">
        <f>RSI!B1599</f>
        <v>5.1578999999999997</v>
      </c>
      <c r="C1599" s="2">
        <f>RSI!I1599</f>
        <v>41.040100656820478</v>
      </c>
      <c r="D1599" s="2">
        <f>MACD!E1599</f>
        <v>0.11058656428088387</v>
      </c>
      <c r="E1599" s="2">
        <f>MACD!F1599</f>
        <v>0.13702506273922585</v>
      </c>
      <c r="F1599" s="2">
        <f>'Moving Avg'!D1599</f>
        <v>5.12608</v>
      </c>
      <c r="G1599" s="2">
        <f>'Moving Avg'!F1599</f>
        <v>5.2836100000000004</v>
      </c>
      <c r="H1599" s="2">
        <f>'Moving Avg'!G1599</f>
        <v>5.3923999999999985</v>
      </c>
      <c r="I1599" s="2">
        <f>'Moving Avg'!H1599</f>
        <v>5.6725695000000007</v>
      </c>
      <c r="J1599" s="6" t="str">
        <f>OBV!F1599</f>
        <v>BULLISH</v>
      </c>
      <c r="K1599" s="6" t="str">
        <f>OBV!G1599</f>
        <v>STRONG</v>
      </c>
      <c r="L1599" s="6" t="str">
        <f>OBV!H1599</f>
        <v>NEUTRAL</v>
      </c>
      <c r="M1599" s="8">
        <f t="shared" si="240"/>
        <v>25</v>
      </c>
      <c r="N1599" s="8">
        <f t="shared" si="241"/>
        <v>100</v>
      </c>
      <c r="O1599" s="8">
        <f t="shared" si="242"/>
        <v>0</v>
      </c>
      <c r="P1599" s="8">
        <f t="shared" si="243"/>
        <v>66</v>
      </c>
      <c r="Q1599" s="9">
        <f t="shared" si="244"/>
        <v>53.65</v>
      </c>
      <c r="R1599" s="9">
        <f t="shared" si="245"/>
        <v>41.5</v>
      </c>
      <c r="S1599" s="9">
        <f t="shared" si="246"/>
        <v>48.45</v>
      </c>
      <c r="T1599" s="9">
        <f t="shared" si="247"/>
        <v>47.75</v>
      </c>
      <c r="U1599" s="8">
        <f t="shared" si="248"/>
        <v>47.866666666666674</v>
      </c>
      <c r="V1599" s="8">
        <f t="shared" si="249"/>
        <v>47.837500000000006</v>
      </c>
    </row>
    <row r="1600" spans="1:22" ht="13.5" x14ac:dyDescent="0.25">
      <c r="A1600" s="3">
        <f>RSI!A1600</f>
        <v>44343</v>
      </c>
      <c r="B1600" s="2">
        <f>RSI!B1600</f>
        <v>5.0359999999999996</v>
      </c>
      <c r="C1600" s="2">
        <f>RSI!I1600</f>
        <v>34.764873303560506</v>
      </c>
      <c r="D1600" s="2">
        <f>MACD!E1600</f>
        <v>9.0429470763147002E-2</v>
      </c>
      <c r="E1600" s="2">
        <f>MACD!F1600</f>
        <v>0.12770594434401009</v>
      </c>
      <c r="F1600" s="2">
        <f>'Moving Avg'!D1600</f>
        <v>5.1035599999999999</v>
      </c>
      <c r="G1600" s="2">
        <f>'Moving Avg'!F1600</f>
        <v>5.2610999999999999</v>
      </c>
      <c r="H1600" s="2">
        <f>'Moving Avg'!G1600</f>
        <v>5.3880859999999995</v>
      </c>
      <c r="I1600" s="2">
        <f>'Moving Avg'!H1600</f>
        <v>5.6675520000000015</v>
      </c>
      <c r="J1600" s="6" t="str">
        <f>OBV!F1600</f>
        <v>BULLISH</v>
      </c>
      <c r="K1600" s="6" t="str">
        <f>OBV!G1600</f>
        <v>STRONG</v>
      </c>
      <c r="L1600" s="6" t="str">
        <f>OBV!H1600</f>
        <v>BULLISH DIVERGENCE</v>
      </c>
      <c r="M1600" s="8">
        <f t="shared" si="240"/>
        <v>25</v>
      </c>
      <c r="N1600" s="8">
        <f t="shared" si="241"/>
        <v>100</v>
      </c>
      <c r="O1600" s="8">
        <f t="shared" si="242"/>
        <v>0</v>
      </c>
      <c r="P1600" s="8">
        <f t="shared" si="243"/>
        <v>83</v>
      </c>
      <c r="Q1600" s="9">
        <f t="shared" si="244"/>
        <v>56.2</v>
      </c>
      <c r="R1600" s="9">
        <f t="shared" si="245"/>
        <v>45.75</v>
      </c>
      <c r="S1600" s="9">
        <f t="shared" si="246"/>
        <v>56.1</v>
      </c>
      <c r="T1600" s="9">
        <f t="shared" si="247"/>
        <v>52</v>
      </c>
      <c r="U1600" s="8">
        <f t="shared" si="248"/>
        <v>52.683333333333337</v>
      </c>
      <c r="V1600" s="8">
        <f t="shared" si="249"/>
        <v>52.512500000000003</v>
      </c>
    </row>
    <row r="1601" spans="1:22" ht="13.5" x14ac:dyDescent="0.25">
      <c r="A1601" s="3">
        <f>RSI!A1601</f>
        <v>44344</v>
      </c>
      <c r="B1601" s="2">
        <f>RSI!B1601</f>
        <v>5.1578999999999997</v>
      </c>
      <c r="C1601" s="2">
        <f>RSI!I1601</f>
        <v>43.988157488358802</v>
      </c>
      <c r="D1601" s="2">
        <f>MACD!E1601</f>
        <v>6.7198933439982511E-2</v>
      </c>
      <c r="E1601" s="2">
        <f>MACD!F1601</f>
        <v>0.11560454216320458</v>
      </c>
      <c r="F1601" s="2">
        <f>'Moving Avg'!D1601</f>
        <v>5.1298000000000004</v>
      </c>
      <c r="G1601" s="2">
        <f>'Moving Avg'!F1601</f>
        <v>5.2404650000000004</v>
      </c>
      <c r="H1601" s="2">
        <f>'Moving Avg'!G1601</f>
        <v>5.3871479999999989</v>
      </c>
      <c r="I1601" s="2">
        <f>'Moving Avg'!H1601</f>
        <v>5.662862500000001</v>
      </c>
      <c r="J1601" s="6" t="str">
        <f>OBV!F1601</f>
        <v>BULLISH</v>
      </c>
      <c r="K1601" s="6" t="str">
        <f>OBV!G1601</f>
        <v>STRONG</v>
      </c>
      <c r="L1601" s="6" t="str">
        <f>OBV!H1601</f>
        <v>CONFIRMED BULLISH</v>
      </c>
      <c r="M1601" s="8">
        <f t="shared" si="240"/>
        <v>25</v>
      </c>
      <c r="N1601" s="8">
        <f t="shared" si="241"/>
        <v>100</v>
      </c>
      <c r="O1601" s="8">
        <f t="shared" si="242"/>
        <v>0</v>
      </c>
      <c r="P1601" s="8">
        <f t="shared" si="243"/>
        <v>100</v>
      </c>
      <c r="Q1601" s="9">
        <f t="shared" si="244"/>
        <v>58.75</v>
      </c>
      <c r="R1601" s="9">
        <f t="shared" si="245"/>
        <v>50</v>
      </c>
      <c r="S1601" s="9">
        <f t="shared" si="246"/>
        <v>63.75</v>
      </c>
      <c r="T1601" s="9">
        <f t="shared" si="247"/>
        <v>56.25</v>
      </c>
      <c r="U1601" s="8">
        <f t="shared" si="248"/>
        <v>57.5</v>
      </c>
      <c r="V1601" s="8">
        <f t="shared" si="249"/>
        <v>57.1875</v>
      </c>
    </row>
    <row r="1602" spans="1:22" ht="13.5" x14ac:dyDescent="0.25">
      <c r="A1602" s="3">
        <f>RSI!A1602</f>
        <v>44347</v>
      </c>
      <c r="B1602" s="2">
        <f>RSI!B1602</f>
        <v>5.1578999999999997</v>
      </c>
      <c r="C1602" s="2">
        <f>RSI!I1602</f>
        <v>43.988157488358794</v>
      </c>
      <c r="D1602" s="2">
        <f>MACD!E1602</f>
        <v>4.812658729288799E-2</v>
      </c>
      <c r="E1602" s="2">
        <f>MACD!F1602</f>
        <v>0.10210895118914128</v>
      </c>
      <c r="F1602" s="2">
        <f>'Moving Avg'!D1602</f>
        <v>5.1316599999999992</v>
      </c>
      <c r="G1602" s="2">
        <f>'Moving Avg'!F1602</f>
        <v>5.2202999999999999</v>
      </c>
      <c r="H1602" s="2">
        <f>'Moving Avg'!G1602</f>
        <v>5.3862099999999984</v>
      </c>
      <c r="I1602" s="2">
        <f>'Moving Avg'!H1602</f>
        <v>5.6588765000000016</v>
      </c>
      <c r="J1602" s="6" t="str">
        <f>OBV!F1602</f>
        <v>BULLISH</v>
      </c>
      <c r="K1602" s="6" t="str">
        <f>OBV!G1602</f>
        <v>STRONG</v>
      </c>
      <c r="L1602" s="6" t="str">
        <f>OBV!H1602</f>
        <v>CONFIRMED BULLISH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100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100</v>
      </c>
      <c r="Q1602" s="9">
        <f t="shared" si="244"/>
        <v>58.75</v>
      </c>
      <c r="R1602" s="9">
        <f t="shared" si="245"/>
        <v>50</v>
      </c>
      <c r="S1602" s="9">
        <f t="shared" si="246"/>
        <v>63.75</v>
      </c>
      <c r="T1602" s="9">
        <f t="shared" si="247"/>
        <v>56.25</v>
      </c>
      <c r="U1602" s="8">
        <f t="shared" si="248"/>
        <v>57.5</v>
      </c>
      <c r="V1602" s="8">
        <f t="shared" si="249"/>
        <v>57.1875</v>
      </c>
    </row>
    <row r="1603" spans="1:22" ht="13.5" x14ac:dyDescent="0.25">
      <c r="A1603" s="3">
        <f>RSI!A1603</f>
        <v>44348</v>
      </c>
      <c r="B1603" s="2">
        <f>RSI!B1603</f>
        <v>5.2986000000000004</v>
      </c>
      <c r="C1603" s="2">
        <f>RSI!I1603</f>
        <v>52.902023249668581</v>
      </c>
      <c r="D1603" s="2">
        <f>MACD!E1603</f>
        <v>2.3537978917896218E-2</v>
      </c>
      <c r="E1603" s="2">
        <f>MACD!F1603</f>
        <v>8.6394756734892261E-2</v>
      </c>
      <c r="F1603" s="2">
        <f>'Moving Avg'!D1603</f>
        <v>5.1616599999999995</v>
      </c>
      <c r="G1603" s="2">
        <f>'Moving Avg'!F1603</f>
        <v>5.2081100000000005</v>
      </c>
      <c r="H1603" s="2">
        <f>'Moving Avg'!G1603</f>
        <v>5.385834</v>
      </c>
      <c r="I1603" s="2">
        <f>'Moving Avg'!H1603</f>
        <v>5.6549845000000003</v>
      </c>
      <c r="J1603" s="6" t="str">
        <f>OBV!F1603</f>
        <v>BULLISH</v>
      </c>
      <c r="K1603" s="6" t="str">
        <f>OBV!G1603</f>
        <v>STRONG</v>
      </c>
      <c r="L1603" s="6" t="str">
        <f>OBV!H1603</f>
        <v>CONFIRMED BULLISH</v>
      </c>
      <c r="M1603" s="8">
        <f t="shared" si="250"/>
        <v>25</v>
      </c>
      <c r="N1603" s="8">
        <f t="shared" si="251"/>
        <v>100</v>
      </c>
      <c r="O1603" s="8">
        <f t="shared" si="252"/>
        <v>0</v>
      </c>
      <c r="P1603" s="8">
        <f t="shared" si="253"/>
        <v>100</v>
      </c>
      <c r="Q1603" s="9">
        <f t="shared" ref="Q1603:Q1666" si="254">0.35*M1603+N1603*0.35+O1603*0.15+P1603*0.15</f>
        <v>58.75</v>
      </c>
      <c r="R1603" s="9">
        <f t="shared" ref="R1603:R1666" si="255">M1603*0.2+N1603*0.2+O1603*0.35+P1603*0.25</f>
        <v>50</v>
      </c>
      <c r="S1603" s="9">
        <f t="shared" ref="S1603:S1666" si="256">M1603*0.15+N1603*0.15+O1603*0.25+P1603*0.45</f>
        <v>63.75</v>
      </c>
      <c r="T1603" s="9">
        <f t="shared" ref="T1603:T1666" si="257">0.25*SUM(M1603:P1603)</f>
        <v>56.25</v>
      </c>
      <c r="U1603" s="8">
        <f t="shared" ref="U1603:U1666" si="258">SUM(Q1603:S1603)/3</f>
        <v>57.5</v>
      </c>
      <c r="V1603" s="8">
        <f t="shared" ref="V1603:V1666" si="259">SUM(Q1603:T1603)/4</f>
        <v>57.1875</v>
      </c>
    </row>
    <row r="1604" spans="1:22" ht="13.5" x14ac:dyDescent="0.25">
      <c r="A1604" s="3">
        <f>RSI!A1604</f>
        <v>44349</v>
      </c>
      <c r="B1604" s="2">
        <f>RSI!B1604</f>
        <v>5.2986000000000004</v>
      </c>
      <c r="C1604" s="2">
        <f>RSI!I1604</f>
        <v>52.902023249668581</v>
      </c>
      <c r="D1604" s="2">
        <f>MACD!E1604</f>
        <v>2.4017418273141189E-3</v>
      </c>
      <c r="E1604" s="2">
        <f>MACD!F1604</f>
        <v>6.9596153753376633E-2</v>
      </c>
      <c r="F1604" s="2">
        <f>'Moving Avg'!D1604</f>
        <v>5.1898</v>
      </c>
      <c r="G1604" s="2">
        <f>'Moving Avg'!F1604</f>
        <v>5.1973249999999993</v>
      </c>
      <c r="H1604" s="2">
        <f>'Moving Avg'!G1604</f>
        <v>5.3854580000000007</v>
      </c>
      <c r="I1604" s="2">
        <f>'Moving Avg'!H1604</f>
        <v>5.6509050000000016</v>
      </c>
      <c r="J1604" s="6" t="str">
        <f>OBV!F1604</f>
        <v>BEARISH</v>
      </c>
      <c r="K1604" s="6" t="str">
        <f>OBV!G1604</f>
        <v>NEUTRAL</v>
      </c>
      <c r="L1604" s="6" t="str">
        <f>OBV!H1604</f>
        <v>BEARISH DIVERGENCE</v>
      </c>
      <c r="M1604" s="8">
        <f t="shared" si="250"/>
        <v>25</v>
      </c>
      <c r="N1604" s="8">
        <f t="shared" si="251"/>
        <v>100</v>
      </c>
      <c r="O1604" s="8">
        <f t="shared" si="252"/>
        <v>0</v>
      </c>
      <c r="P1604" s="8">
        <f t="shared" si="253"/>
        <v>16.5</v>
      </c>
      <c r="Q1604" s="9">
        <f t="shared" si="254"/>
        <v>46.225000000000001</v>
      </c>
      <c r="R1604" s="9">
        <f t="shared" si="255"/>
        <v>29.125</v>
      </c>
      <c r="S1604" s="9">
        <f t="shared" si="256"/>
        <v>26.175000000000001</v>
      </c>
      <c r="T1604" s="9">
        <f t="shared" si="257"/>
        <v>35.375</v>
      </c>
      <c r="U1604" s="8">
        <f t="shared" si="258"/>
        <v>33.841666666666661</v>
      </c>
      <c r="V1604" s="8">
        <f t="shared" si="259"/>
        <v>34.224999999999994</v>
      </c>
    </row>
    <row r="1605" spans="1:22" ht="13.5" x14ac:dyDescent="0.25">
      <c r="A1605" s="3">
        <f>RSI!A1605</f>
        <v>44350</v>
      </c>
      <c r="B1605" s="2">
        <f>RSI!B1605</f>
        <v>5.2986000000000004</v>
      </c>
      <c r="C1605" s="2">
        <f>RSI!I1605</f>
        <v>52.902023249668581</v>
      </c>
      <c r="D1605" s="2">
        <f>MACD!E1605</f>
        <v>-1.7219546398383301E-2</v>
      </c>
      <c r="E1605" s="2">
        <f>MACD!F1605</f>
        <v>5.2233013723024649E-2</v>
      </c>
      <c r="F1605" s="2">
        <f>'Moving Avg'!D1605</f>
        <v>5.2423200000000003</v>
      </c>
      <c r="G1605" s="2">
        <f>'Moving Avg'!F1605</f>
        <v>5.186539999999999</v>
      </c>
      <c r="H1605" s="2">
        <f>'Moving Avg'!G1605</f>
        <v>5.3850820000000006</v>
      </c>
      <c r="I1605" s="2">
        <f>'Moving Avg'!H1605</f>
        <v>5.6466850000000015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0"/>
        <v>25</v>
      </c>
      <c r="N1605" s="8">
        <f t="shared" si="251"/>
        <v>100</v>
      </c>
      <c r="O1605" s="8">
        <f t="shared" si="252"/>
        <v>0</v>
      </c>
      <c r="P1605" s="8">
        <f t="shared" si="253"/>
        <v>83.5</v>
      </c>
      <c r="Q1605" s="9">
        <f t="shared" si="254"/>
        <v>56.274999999999999</v>
      </c>
      <c r="R1605" s="9">
        <f t="shared" si="255"/>
        <v>45.875</v>
      </c>
      <c r="S1605" s="9">
        <f t="shared" si="256"/>
        <v>56.325000000000003</v>
      </c>
      <c r="T1605" s="9">
        <f t="shared" si="257"/>
        <v>52.125</v>
      </c>
      <c r="U1605" s="8">
        <f t="shared" si="258"/>
        <v>52.82500000000001</v>
      </c>
      <c r="V1605" s="8">
        <f t="shared" si="259"/>
        <v>52.650000000000006</v>
      </c>
    </row>
    <row r="1606" spans="1:22" ht="13.5" x14ac:dyDescent="0.25">
      <c r="A1606" s="3">
        <f>RSI!A1606</f>
        <v>44351</v>
      </c>
      <c r="B1606" s="2">
        <f>RSI!B1606</f>
        <v>5.2986000000000004</v>
      </c>
      <c r="C1606" s="2">
        <f>RSI!I1606</f>
        <v>52.902023249668581</v>
      </c>
      <c r="D1606" s="2">
        <f>MACD!E1606</f>
        <v>-5.2859364280072541E-2</v>
      </c>
      <c r="E1606" s="2">
        <f>MACD!F1606</f>
        <v>3.1214538122405214E-2</v>
      </c>
      <c r="F1606" s="2">
        <f>'Moving Avg'!D1606</f>
        <v>5.2704599999999999</v>
      </c>
      <c r="G1606" s="2">
        <f>'Moving Avg'!F1606</f>
        <v>5.1757549999999997</v>
      </c>
      <c r="H1606" s="2">
        <f>'Moving Avg'!G1606</f>
        <v>5.3817060000000012</v>
      </c>
      <c r="I1606" s="2">
        <f>'Moving Avg'!H1606</f>
        <v>5.6424650000000005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  <c r="M1606" s="8">
        <f t="shared" si="250"/>
        <v>25</v>
      </c>
      <c r="N1606" s="8">
        <f t="shared" si="251"/>
        <v>100</v>
      </c>
      <c r="O1606" s="8">
        <f t="shared" si="252"/>
        <v>0</v>
      </c>
      <c r="P1606" s="8">
        <f t="shared" si="253"/>
        <v>83.5</v>
      </c>
      <c r="Q1606" s="9">
        <f t="shared" si="254"/>
        <v>56.274999999999999</v>
      </c>
      <c r="R1606" s="9">
        <f t="shared" si="255"/>
        <v>45.875</v>
      </c>
      <c r="S1606" s="9">
        <f t="shared" si="256"/>
        <v>56.325000000000003</v>
      </c>
      <c r="T1606" s="9">
        <f t="shared" si="257"/>
        <v>52.125</v>
      </c>
      <c r="U1606" s="8">
        <f t="shared" si="258"/>
        <v>52.82500000000001</v>
      </c>
      <c r="V1606" s="8">
        <f t="shared" si="259"/>
        <v>52.650000000000006</v>
      </c>
    </row>
    <row r="1607" spans="1:22" ht="13.5" x14ac:dyDescent="0.25">
      <c r="A1607" s="3">
        <f>RSI!A1607</f>
        <v>44354</v>
      </c>
      <c r="B1607" s="2">
        <f>RSI!B1607</f>
        <v>5.2892000000000001</v>
      </c>
      <c r="C1607" s="2">
        <f>RSI!I1607</f>
        <v>52.156151330671157</v>
      </c>
      <c r="D1607" s="2">
        <f>MACD!E1607</f>
        <v>-6.3828345648574647E-2</v>
      </c>
      <c r="E1607" s="2">
        <f>MACD!F1607</f>
        <v>1.2205961368209242E-2</v>
      </c>
      <c r="F1607" s="2">
        <f>'Moving Avg'!D1607</f>
        <v>5.2967200000000005</v>
      </c>
      <c r="G1607" s="2">
        <f>'Moving Avg'!F1607</f>
        <v>5.176689999999998</v>
      </c>
      <c r="H1607" s="2">
        <f>'Moving Avg'!G1607</f>
        <v>5.3781420000000004</v>
      </c>
      <c r="I1607" s="2">
        <f>'Moving Avg'!H1607</f>
        <v>5.6381040000000011</v>
      </c>
      <c r="J1607" s="6" t="str">
        <f>OBV!F1607</f>
        <v>BULLISH</v>
      </c>
      <c r="K1607" s="6" t="str">
        <f>OBV!G1607</f>
        <v>NEUTRAL</v>
      </c>
      <c r="L1607" s="6" t="str">
        <f>OBV!H1607</f>
        <v>CONFIRMED BULLISH</v>
      </c>
      <c r="M1607" s="8">
        <f t="shared" si="250"/>
        <v>25</v>
      </c>
      <c r="N1607" s="8">
        <f t="shared" si="251"/>
        <v>100</v>
      </c>
      <c r="O1607" s="8">
        <f t="shared" si="252"/>
        <v>0</v>
      </c>
      <c r="P1607" s="8">
        <f t="shared" si="253"/>
        <v>83.5</v>
      </c>
      <c r="Q1607" s="9">
        <f t="shared" si="254"/>
        <v>56.274999999999999</v>
      </c>
      <c r="R1607" s="9">
        <f t="shared" si="255"/>
        <v>45.875</v>
      </c>
      <c r="S1607" s="9">
        <f t="shared" si="256"/>
        <v>56.325000000000003</v>
      </c>
      <c r="T1607" s="9">
        <f t="shared" si="257"/>
        <v>52.125</v>
      </c>
      <c r="U1607" s="8">
        <f t="shared" si="258"/>
        <v>52.82500000000001</v>
      </c>
      <c r="V1607" s="8">
        <f t="shared" si="259"/>
        <v>52.650000000000006</v>
      </c>
    </row>
    <row r="1608" spans="1:22" ht="13.5" x14ac:dyDescent="0.25">
      <c r="A1608" s="3">
        <f>RSI!A1608</f>
        <v>44355</v>
      </c>
      <c r="B1608" s="2">
        <f>RSI!B1608</f>
        <v>5.2705000000000002</v>
      </c>
      <c r="C1608" s="2">
        <f>RSI!I1608</f>
        <v>50.626924337724709</v>
      </c>
      <c r="D1608" s="2">
        <f>MACD!E1608</f>
        <v>-7.1911982382887096E-2</v>
      </c>
      <c r="E1608" s="2">
        <f>MACD!F1608</f>
        <v>-4.6176273820100252E-3</v>
      </c>
      <c r="F1608" s="2">
        <f>'Moving Avg'!D1608</f>
        <v>5.2911000000000001</v>
      </c>
      <c r="G1608" s="2">
        <f>'Moving Avg'!F1608</f>
        <v>5.1823199999999989</v>
      </c>
      <c r="H1608" s="2">
        <f>'Moving Avg'!G1608</f>
        <v>5.3773919999999995</v>
      </c>
      <c r="I1608" s="2">
        <f>'Moving Avg'!H1608</f>
        <v>5.6336495000000015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100</v>
      </c>
      <c r="O1608" s="8">
        <f t="shared" si="252"/>
        <v>0</v>
      </c>
      <c r="P1608" s="8">
        <f t="shared" si="253"/>
        <v>16.5</v>
      </c>
      <c r="Q1608" s="9">
        <f t="shared" si="254"/>
        <v>46.225000000000001</v>
      </c>
      <c r="R1608" s="9">
        <f t="shared" si="255"/>
        <v>29.125</v>
      </c>
      <c r="S1608" s="9">
        <f t="shared" si="256"/>
        <v>26.175000000000001</v>
      </c>
      <c r="T1608" s="9">
        <f t="shared" si="257"/>
        <v>35.375</v>
      </c>
      <c r="U1608" s="8">
        <f t="shared" si="258"/>
        <v>33.841666666666661</v>
      </c>
      <c r="V1608" s="8">
        <f t="shared" si="259"/>
        <v>34.224999999999994</v>
      </c>
    </row>
    <row r="1609" spans="1:22" ht="13.5" x14ac:dyDescent="0.25">
      <c r="A1609" s="3">
        <f>RSI!A1609</f>
        <v>44356</v>
      </c>
      <c r="B1609" s="2">
        <f>RSI!B1609</f>
        <v>5.2705000000000002</v>
      </c>
      <c r="C1609" s="2">
        <f>RSI!I1609</f>
        <v>50.626924337724724</v>
      </c>
      <c r="D1609" s="2">
        <f>MACD!E1609</f>
        <v>-7.738421079429525E-2</v>
      </c>
      <c r="E1609" s="2">
        <f>MACD!F1609</f>
        <v>-1.9170944064467069E-2</v>
      </c>
      <c r="F1609" s="2">
        <f>'Moving Avg'!D1609</f>
        <v>5.2854799999999997</v>
      </c>
      <c r="G1609" s="2">
        <f>'Moving Avg'!F1609</f>
        <v>5.187949999999999</v>
      </c>
      <c r="H1609" s="2">
        <f>'Moving Avg'!G1609</f>
        <v>5.3736420000000003</v>
      </c>
      <c r="I1609" s="2">
        <f>'Moving Avg'!H1609</f>
        <v>5.6291480000000025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100</v>
      </c>
      <c r="O1609" s="8">
        <f t="shared" si="252"/>
        <v>0</v>
      </c>
      <c r="P1609" s="8">
        <f t="shared" si="253"/>
        <v>16.5</v>
      </c>
      <c r="Q1609" s="9">
        <f t="shared" si="254"/>
        <v>46.225000000000001</v>
      </c>
      <c r="R1609" s="9">
        <f t="shared" si="255"/>
        <v>29.125</v>
      </c>
      <c r="S1609" s="9">
        <f t="shared" si="256"/>
        <v>26.175000000000001</v>
      </c>
      <c r="T1609" s="9">
        <f t="shared" si="257"/>
        <v>35.375</v>
      </c>
      <c r="U1609" s="8">
        <f t="shared" si="258"/>
        <v>33.841666666666661</v>
      </c>
      <c r="V1609" s="8">
        <f t="shared" si="259"/>
        <v>34.224999999999994</v>
      </c>
    </row>
    <row r="1610" spans="1:22" ht="13.5" x14ac:dyDescent="0.25">
      <c r="A1610" s="3">
        <f>RSI!A1610</f>
        <v>44357</v>
      </c>
      <c r="B1610" s="2">
        <f>RSI!B1610</f>
        <v>5.2610999999999999</v>
      </c>
      <c r="C1610" s="2">
        <f>RSI!I1610</f>
        <v>49.776094232511447</v>
      </c>
      <c r="D1610" s="2">
        <f>MACD!E1610</f>
        <v>-0.10013043862893944</v>
      </c>
      <c r="E1610" s="2">
        <f>MACD!F1610</f>
        <v>-3.5362842977361544E-2</v>
      </c>
      <c r="F1610" s="2">
        <f>'Moving Avg'!D1610</f>
        <v>5.2779800000000003</v>
      </c>
      <c r="G1610" s="2">
        <f>'Moving Avg'!F1610</f>
        <v>5.1940449999999982</v>
      </c>
      <c r="H1610" s="2">
        <f>'Moving Avg'!G1610</f>
        <v>5.3663259999999999</v>
      </c>
      <c r="I1610" s="2">
        <f>'Moving Avg'!H1610</f>
        <v>5.6247405000000015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100</v>
      </c>
      <c r="O1610" s="8">
        <f t="shared" si="252"/>
        <v>0</v>
      </c>
      <c r="P1610" s="8">
        <f t="shared" si="253"/>
        <v>16.5</v>
      </c>
      <c r="Q1610" s="9">
        <f t="shared" si="254"/>
        <v>46.225000000000001</v>
      </c>
      <c r="R1610" s="9">
        <f t="shared" si="255"/>
        <v>29.125</v>
      </c>
      <c r="S1610" s="9">
        <f t="shared" si="256"/>
        <v>26.175000000000001</v>
      </c>
      <c r="T1610" s="9">
        <f t="shared" si="257"/>
        <v>35.375</v>
      </c>
      <c r="U1610" s="8">
        <f t="shared" si="258"/>
        <v>33.841666666666661</v>
      </c>
      <c r="V1610" s="8">
        <f t="shared" si="259"/>
        <v>34.224999999999994</v>
      </c>
    </row>
    <row r="1611" spans="1:22" ht="13.5" x14ac:dyDescent="0.25">
      <c r="A1611" s="3">
        <f>RSI!A1611</f>
        <v>44358</v>
      </c>
      <c r="B1611" s="2">
        <f>RSI!B1611</f>
        <v>5.2610999999999999</v>
      </c>
      <c r="C1611" s="2">
        <f>RSI!I1611</f>
        <v>49.776094232511447</v>
      </c>
      <c r="D1611" s="2">
        <f>MACD!E1611</f>
        <v>-0.1006218656944986</v>
      </c>
      <c r="E1611" s="2">
        <f>MACD!F1611</f>
        <v>-4.8414647520788959E-2</v>
      </c>
      <c r="F1611" s="2">
        <f>'Moving Avg'!D1611</f>
        <v>5.2704800000000001</v>
      </c>
      <c r="G1611" s="2">
        <f>'Moving Avg'!F1611</f>
        <v>5.1996699999999993</v>
      </c>
      <c r="H1611" s="2">
        <f>'Moving Avg'!G1611</f>
        <v>5.3590099999999996</v>
      </c>
      <c r="I1611" s="2">
        <f>'Moving Avg'!H1611</f>
        <v>5.6214580000000023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25</v>
      </c>
      <c r="N1611" s="8">
        <f t="shared" si="251"/>
        <v>100</v>
      </c>
      <c r="O1611" s="8">
        <f t="shared" si="252"/>
        <v>0</v>
      </c>
      <c r="P1611" s="8">
        <f t="shared" si="253"/>
        <v>16.5</v>
      </c>
      <c r="Q1611" s="9">
        <f t="shared" si="254"/>
        <v>46.225000000000001</v>
      </c>
      <c r="R1611" s="9">
        <f t="shared" si="255"/>
        <v>29.125</v>
      </c>
      <c r="S1611" s="9">
        <f t="shared" si="256"/>
        <v>26.175000000000001</v>
      </c>
      <c r="T1611" s="9">
        <f t="shared" si="257"/>
        <v>35.375</v>
      </c>
      <c r="U1611" s="8">
        <f t="shared" si="258"/>
        <v>33.841666666666661</v>
      </c>
      <c r="V1611" s="8">
        <f t="shared" si="259"/>
        <v>34.224999999999994</v>
      </c>
    </row>
    <row r="1612" spans="1:22" ht="13.5" x14ac:dyDescent="0.25">
      <c r="A1612" s="3">
        <f>RSI!A1612</f>
        <v>44361</v>
      </c>
      <c r="B1612" s="2">
        <f>RSI!B1612</f>
        <v>5.2610999999999999</v>
      </c>
      <c r="C1612" s="2">
        <f>RSI!I1612</f>
        <v>49.776094232511447</v>
      </c>
      <c r="D1612" s="2">
        <f>MACD!E1612</f>
        <v>-0.10103626734763527</v>
      </c>
      <c r="E1612" s="2">
        <f>MACD!F1612</f>
        <v>-5.8938971486158218E-2</v>
      </c>
      <c r="F1612" s="2">
        <f>'Moving Avg'!D1612</f>
        <v>5.2648599999999997</v>
      </c>
      <c r="G1612" s="2">
        <f>'Moving Avg'!F1612</f>
        <v>5.2052949999999996</v>
      </c>
      <c r="H1612" s="2">
        <f>'Moving Avg'!G1612</f>
        <v>5.3550719999999998</v>
      </c>
      <c r="I1612" s="2">
        <f>'Moving Avg'!H1612</f>
        <v>5.6173315000000015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100</v>
      </c>
      <c r="O1612" s="8">
        <f t="shared" si="252"/>
        <v>0</v>
      </c>
      <c r="P1612" s="8">
        <f t="shared" si="253"/>
        <v>16.5</v>
      </c>
      <c r="Q1612" s="9">
        <f t="shared" si="254"/>
        <v>46.225000000000001</v>
      </c>
      <c r="R1612" s="9">
        <f t="shared" si="255"/>
        <v>29.125</v>
      </c>
      <c r="S1612" s="9">
        <f t="shared" si="256"/>
        <v>26.175000000000001</v>
      </c>
      <c r="T1612" s="9">
        <f t="shared" si="257"/>
        <v>35.375</v>
      </c>
      <c r="U1612" s="8">
        <f t="shared" si="258"/>
        <v>33.841666666666661</v>
      </c>
      <c r="V1612" s="8">
        <f t="shared" si="259"/>
        <v>34.224999999999994</v>
      </c>
    </row>
    <row r="1613" spans="1:22" ht="13.5" x14ac:dyDescent="0.25">
      <c r="A1613" s="3">
        <f>RSI!A1613</f>
        <v>44362</v>
      </c>
      <c r="B1613" s="2">
        <f>RSI!B1613</f>
        <v>5.2610999999999999</v>
      </c>
      <c r="C1613" s="2">
        <f>RSI!I1613</f>
        <v>49.776094232511447</v>
      </c>
      <c r="D1613" s="2">
        <f>MACD!E1613</f>
        <v>-7.9739445083309768E-2</v>
      </c>
      <c r="E1613" s="2">
        <f>MACD!F1613</f>
        <v>-6.3099066205588528E-2</v>
      </c>
      <c r="F1613" s="2">
        <f>'Moving Avg'!D1613</f>
        <v>5.2629799999999998</v>
      </c>
      <c r="G1613" s="2">
        <f>'Moving Avg'!F1613</f>
        <v>5.2104549999999987</v>
      </c>
      <c r="H1613" s="2">
        <f>'Moving Avg'!G1613</f>
        <v>5.347944</v>
      </c>
      <c r="I1613" s="2">
        <f>'Moving Avg'!H1613</f>
        <v>5.6119860000000026</v>
      </c>
      <c r="J1613" s="6" t="str">
        <f>OBV!F1613</f>
        <v>BEARISH</v>
      </c>
      <c r="K1613" s="6" t="str">
        <f>OBV!G1613</f>
        <v>NEUTRAL</v>
      </c>
      <c r="L1613" s="6" t="str">
        <f>OBV!H1613</f>
        <v>CONFIRMED BEARISH</v>
      </c>
      <c r="M1613" s="8">
        <f t="shared" si="250"/>
        <v>25</v>
      </c>
      <c r="N1613" s="8">
        <f t="shared" si="251"/>
        <v>45</v>
      </c>
      <c r="O1613" s="8">
        <f t="shared" si="252"/>
        <v>0</v>
      </c>
      <c r="P1613" s="8">
        <f t="shared" si="253"/>
        <v>16.5</v>
      </c>
      <c r="Q1613" s="9">
        <f t="shared" si="254"/>
        <v>26.975000000000001</v>
      </c>
      <c r="R1613" s="9">
        <f t="shared" si="255"/>
        <v>18.125</v>
      </c>
      <c r="S1613" s="9">
        <f t="shared" si="256"/>
        <v>17.925000000000001</v>
      </c>
      <c r="T1613" s="9">
        <f t="shared" si="257"/>
        <v>21.625</v>
      </c>
      <c r="U1613" s="8">
        <f t="shared" si="258"/>
        <v>21.008333333333336</v>
      </c>
      <c r="V1613" s="8">
        <f t="shared" si="259"/>
        <v>21.162500000000001</v>
      </c>
    </row>
    <row r="1614" spans="1:22" ht="13.5" x14ac:dyDescent="0.25">
      <c r="A1614" s="3">
        <f>RSI!A1614</f>
        <v>44363</v>
      </c>
      <c r="B1614" s="2">
        <f>RSI!B1614</f>
        <v>5.1578999999999997</v>
      </c>
      <c r="C1614" s="2">
        <f>RSI!I1614</f>
        <v>39.879211139897969</v>
      </c>
      <c r="D1614" s="2">
        <f>MACD!E1614</f>
        <v>-5.4073394077548187E-2</v>
      </c>
      <c r="E1614" s="2">
        <f>MACD!F1614</f>
        <v>-6.1293931779980465E-2</v>
      </c>
      <c r="F1614" s="2">
        <f>'Moving Avg'!D1614</f>
        <v>5.2404600000000006</v>
      </c>
      <c r="G1614" s="2">
        <f>'Moving Avg'!F1614</f>
        <v>5.2104549999999996</v>
      </c>
      <c r="H1614" s="2">
        <f>'Moving Avg'!G1614</f>
        <v>5.3387519999999995</v>
      </c>
      <c r="I1614" s="2">
        <f>'Moving Avg'!H1614</f>
        <v>5.6051865000000021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16.5</v>
      </c>
      <c r="Q1614" s="9">
        <f t="shared" si="254"/>
        <v>11.225</v>
      </c>
      <c r="R1614" s="9">
        <f t="shared" si="255"/>
        <v>9.125</v>
      </c>
      <c r="S1614" s="9">
        <f t="shared" si="256"/>
        <v>11.175000000000001</v>
      </c>
      <c r="T1614" s="9">
        <f t="shared" si="257"/>
        <v>10.375</v>
      </c>
      <c r="U1614" s="8">
        <f t="shared" si="258"/>
        <v>10.508333333333335</v>
      </c>
      <c r="V1614" s="8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5.1578999999999997</v>
      </c>
      <c r="C1615" s="2">
        <f>RSI!I1615</f>
        <v>39.879211139897976</v>
      </c>
      <c r="D1615" s="2">
        <f>MACD!E1615</f>
        <v>-3.1745024838532032E-2</v>
      </c>
      <c r="E1615" s="2">
        <f>MACD!F1615</f>
        <v>-5.5384150391690784E-2</v>
      </c>
      <c r="F1615" s="2">
        <f>'Moving Avg'!D1615</f>
        <v>5.2198200000000003</v>
      </c>
      <c r="G1615" s="2">
        <f>'Moving Avg'!F1615</f>
        <v>5.2109199999999998</v>
      </c>
      <c r="H1615" s="2">
        <f>'Moving Avg'!G1615</f>
        <v>5.3299359999999991</v>
      </c>
      <c r="I1615" s="2">
        <f>'Moving Avg'!H1615</f>
        <v>5.5986215000000028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0</v>
      </c>
      <c r="O1615" s="8">
        <f t="shared" si="252"/>
        <v>0</v>
      </c>
      <c r="P1615" s="8">
        <f t="shared" si="253"/>
        <v>16.5</v>
      </c>
      <c r="Q1615" s="9">
        <f t="shared" si="254"/>
        <v>11.225</v>
      </c>
      <c r="R1615" s="9">
        <f t="shared" si="255"/>
        <v>9.125</v>
      </c>
      <c r="S1615" s="9">
        <f t="shared" si="256"/>
        <v>11.175000000000001</v>
      </c>
      <c r="T1615" s="9">
        <f t="shared" si="257"/>
        <v>10.375</v>
      </c>
      <c r="U1615" s="8">
        <f t="shared" si="258"/>
        <v>10.508333333333335</v>
      </c>
      <c r="V1615" s="8">
        <f t="shared" si="259"/>
        <v>10.475000000000001</v>
      </c>
    </row>
    <row r="1616" spans="1:22" ht="13.5" x14ac:dyDescent="0.25">
      <c r="A1616" s="3">
        <f>RSI!A1616</f>
        <v>44365</v>
      </c>
      <c r="B1616" s="2">
        <f>RSI!B1616</f>
        <v>5.1578999999999997</v>
      </c>
      <c r="C1616" s="2">
        <f>RSI!I1616</f>
        <v>39.879211139897976</v>
      </c>
      <c r="D1616" s="2">
        <f>MACD!E1616</f>
        <v>-1.2286102787011366E-2</v>
      </c>
      <c r="E1616" s="2">
        <f>MACD!F1616</f>
        <v>-4.6764540870754906E-2</v>
      </c>
      <c r="F1616" s="2">
        <f>'Moving Avg'!D1616</f>
        <v>5.1991800000000001</v>
      </c>
      <c r="G1616" s="2">
        <f>'Moving Avg'!F1616</f>
        <v>5.2174800000000001</v>
      </c>
      <c r="H1616" s="2">
        <f>'Moving Avg'!G1616</f>
        <v>5.3213079999999993</v>
      </c>
      <c r="I1616" s="2">
        <f>'Moving Avg'!H1616</f>
        <v>5.5925255000000016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16.5</v>
      </c>
      <c r="Q1616" s="9">
        <f t="shared" si="254"/>
        <v>11.225</v>
      </c>
      <c r="R1616" s="9">
        <f t="shared" si="255"/>
        <v>9.125</v>
      </c>
      <c r="S1616" s="9">
        <f t="shared" si="256"/>
        <v>11.175000000000001</v>
      </c>
      <c r="T1616" s="9">
        <f t="shared" si="257"/>
        <v>10.375</v>
      </c>
      <c r="U1616" s="8">
        <f t="shared" si="258"/>
        <v>10.508333333333335</v>
      </c>
      <c r="V1616" s="8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5.1298000000000004</v>
      </c>
      <c r="C1617" s="2">
        <f>RSI!I1617</f>
        <v>37.353467760289846</v>
      </c>
      <c r="D1617" s="2">
        <f>MACD!E1617</f>
        <v>5.3382504190180313E-3</v>
      </c>
      <c r="E1617" s="2">
        <f>MACD!F1617</f>
        <v>-3.6343982612800321E-2</v>
      </c>
      <c r="F1617" s="2">
        <f>'Moving Avg'!D1617</f>
        <v>5.1729199999999995</v>
      </c>
      <c r="G1617" s="2">
        <f>'Moving Avg'!F1617</f>
        <v>5.2165400000000002</v>
      </c>
      <c r="H1617" s="2">
        <f>'Moving Avg'!G1617</f>
        <v>5.3124919999999998</v>
      </c>
      <c r="I1617" s="2">
        <f>'Moving Avg'!H1617</f>
        <v>5.5862890000000016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25</v>
      </c>
      <c r="N1617" s="8">
        <f t="shared" si="251"/>
        <v>0</v>
      </c>
      <c r="O1617" s="8">
        <f t="shared" si="252"/>
        <v>0</v>
      </c>
      <c r="P1617" s="8">
        <f t="shared" si="253"/>
        <v>16.5</v>
      </c>
      <c r="Q1617" s="9">
        <f t="shared" si="254"/>
        <v>11.225</v>
      </c>
      <c r="R1617" s="9">
        <f t="shared" si="255"/>
        <v>9.125</v>
      </c>
      <c r="S1617" s="9">
        <f t="shared" si="256"/>
        <v>11.175000000000001</v>
      </c>
      <c r="T1617" s="9">
        <f t="shared" si="257"/>
        <v>10.375</v>
      </c>
      <c r="U1617" s="8">
        <f t="shared" si="258"/>
        <v>10.508333333333335</v>
      </c>
      <c r="V1617" s="8">
        <f t="shared" si="259"/>
        <v>10.475000000000001</v>
      </c>
    </row>
    <row r="1618" spans="1:22" ht="13.5" x14ac:dyDescent="0.25">
      <c r="A1618" s="3">
        <f>RSI!A1618</f>
        <v>44369</v>
      </c>
      <c r="B1618" s="2">
        <f>RSI!B1618</f>
        <v>5.2516999999999996</v>
      </c>
      <c r="C1618" s="2">
        <f>RSI!I1618</f>
        <v>51.657382048573858</v>
      </c>
      <c r="D1618" s="2">
        <f>MACD!E1618</f>
        <v>8.9956411027269922E-3</v>
      </c>
      <c r="E1618" s="2">
        <f>MACD!F1618</f>
        <v>-2.7276057869694861E-2</v>
      </c>
      <c r="F1618" s="2">
        <f>'Moving Avg'!D1618</f>
        <v>5.1710399999999996</v>
      </c>
      <c r="G1618" s="2">
        <f>'Moving Avg'!F1618</f>
        <v>5.2216949999999995</v>
      </c>
      <c r="H1618" s="2">
        <f>'Moving Avg'!G1618</f>
        <v>5.3087400000000002</v>
      </c>
      <c r="I1618" s="2">
        <f>'Moving Avg'!H1618</f>
        <v>5.5816000000000017</v>
      </c>
      <c r="J1618" s="6" t="str">
        <f>OBV!F1618</f>
        <v>BULLISH</v>
      </c>
      <c r="K1618" s="6" t="str">
        <f>OBV!G1618</f>
        <v>NEUTRAL</v>
      </c>
      <c r="L1618" s="6" t="str">
        <f>OBV!H1618</f>
        <v>BULLISH DIVERGENCE</v>
      </c>
      <c r="M1618" s="8">
        <f t="shared" si="250"/>
        <v>25</v>
      </c>
      <c r="N1618" s="8">
        <f t="shared" si="251"/>
        <v>0</v>
      </c>
      <c r="O1618" s="8">
        <f t="shared" si="252"/>
        <v>0</v>
      </c>
      <c r="P1618" s="8">
        <f t="shared" si="253"/>
        <v>66.5</v>
      </c>
      <c r="Q1618" s="9">
        <f t="shared" si="254"/>
        <v>18.725000000000001</v>
      </c>
      <c r="R1618" s="9">
        <f t="shared" si="255"/>
        <v>21.625</v>
      </c>
      <c r="S1618" s="9">
        <f t="shared" si="256"/>
        <v>33.674999999999997</v>
      </c>
      <c r="T1618" s="9">
        <f t="shared" si="257"/>
        <v>22.875</v>
      </c>
      <c r="U1618" s="8">
        <f t="shared" si="258"/>
        <v>24.675000000000001</v>
      </c>
      <c r="V1618" s="8">
        <f t="shared" si="259"/>
        <v>24.225000000000001</v>
      </c>
    </row>
    <row r="1619" spans="1:22" ht="13.5" x14ac:dyDescent="0.25">
      <c r="A1619" s="3">
        <f>RSI!A1619</f>
        <v>44370</v>
      </c>
      <c r="B1619" s="2">
        <f>RSI!B1619</f>
        <v>5.1578999999999997</v>
      </c>
      <c r="C1619" s="2">
        <f>RSI!I1619</f>
        <v>43.438440299950472</v>
      </c>
      <c r="D1619" s="2">
        <f>MACD!E1619</f>
        <v>1.8920996867994866E-2</v>
      </c>
      <c r="E1619" s="2">
        <f>MACD!F1619</f>
        <v>-1.8036646922156917E-2</v>
      </c>
      <c r="F1619" s="2">
        <f>'Moving Avg'!D1619</f>
        <v>5.1710399999999996</v>
      </c>
      <c r="G1619" s="2">
        <f>'Moving Avg'!F1619</f>
        <v>5.2216949999999995</v>
      </c>
      <c r="H1619" s="2">
        <f>'Moving Avg'!G1619</f>
        <v>5.3004859999999994</v>
      </c>
      <c r="I1619" s="2">
        <f>'Moving Avg'!H1619</f>
        <v>5.5762075000000015</v>
      </c>
      <c r="J1619" s="6" t="str">
        <f>OBV!F1619</f>
        <v>BULLISH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0</v>
      </c>
      <c r="O1619" s="8">
        <f t="shared" si="252"/>
        <v>0</v>
      </c>
      <c r="P1619" s="8">
        <f t="shared" si="253"/>
        <v>49.5</v>
      </c>
      <c r="Q1619" s="9">
        <f t="shared" si="254"/>
        <v>16.175000000000001</v>
      </c>
      <c r="R1619" s="9">
        <f t="shared" si="255"/>
        <v>17.375</v>
      </c>
      <c r="S1619" s="9">
        <f t="shared" si="256"/>
        <v>26.025000000000002</v>
      </c>
      <c r="T1619" s="9">
        <f t="shared" si="257"/>
        <v>18.625</v>
      </c>
      <c r="U1619" s="8">
        <f t="shared" si="258"/>
        <v>19.858333333333334</v>
      </c>
      <c r="V1619" s="8">
        <f t="shared" si="259"/>
        <v>19.55</v>
      </c>
    </row>
    <row r="1620" spans="1:22" ht="13.5" x14ac:dyDescent="0.25">
      <c r="A1620" s="3">
        <f>RSI!A1620</f>
        <v>44371</v>
      </c>
      <c r="B1620" s="2">
        <f>RSI!B1620</f>
        <v>5.0172999999999996</v>
      </c>
      <c r="C1620" s="2">
        <f>RSI!I1620</f>
        <v>34.561825916285883</v>
      </c>
      <c r="D1620" s="2">
        <f>MACD!E1620</f>
        <v>3.6733500708383993E-2</v>
      </c>
      <c r="E1620" s="2">
        <f>MACD!F1620</f>
        <v>-7.0826173960487357E-3</v>
      </c>
      <c r="F1620" s="2">
        <f>'Moving Avg'!D1620</f>
        <v>5.1429199999999993</v>
      </c>
      <c r="G1620" s="2">
        <f>'Moving Avg'!F1620</f>
        <v>5.2207600000000003</v>
      </c>
      <c r="H1620" s="2">
        <f>'Moving Avg'!G1620</f>
        <v>5.2894199999999998</v>
      </c>
      <c r="I1620" s="2">
        <f>'Moving Avg'!H1620</f>
        <v>5.5703465000000021</v>
      </c>
      <c r="J1620" s="6" t="str">
        <f>OBV!F1620</f>
        <v>BULLISH</v>
      </c>
      <c r="K1620" s="6" t="str">
        <f>OBV!G1620</f>
        <v>NEUTRAL</v>
      </c>
      <c r="L1620" s="6" t="str">
        <f>OBV!H1620</f>
        <v>BULLISH DIVERGENCE</v>
      </c>
      <c r="M1620" s="8">
        <f t="shared" si="250"/>
        <v>25</v>
      </c>
      <c r="N1620" s="8">
        <f t="shared" si="251"/>
        <v>0</v>
      </c>
      <c r="O1620" s="8">
        <f t="shared" si="252"/>
        <v>0</v>
      </c>
      <c r="P1620" s="8">
        <f t="shared" si="253"/>
        <v>66.5</v>
      </c>
      <c r="Q1620" s="9">
        <f t="shared" si="254"/>
        <v>18.725000000000001</v>
      </c>
      <c r="R1620" s="9">
        <f t="shared" si="255"/>
        <v>21.625</v>
      </c>
      <c r="S1620" s="9">
        <f t="shared" si="256"/>
        <v>33.674999999999997</v>
      </c>
      <c r="T1620" s="9">
        <f t="shared" si="257"/>
        <v>22.875</v>
      </c>
      <c r="U1620" s="8">
        <f t="shared" si="258"/>
        <v>24.675000000000001</v>
      </c>
      <c r="V1620" s="8">
        <f t="shared" si="259"/>
        <v>24.225000000000001</v>
      </c>
    </row>
    <row r="1621" spans="1:22" ht="13.5" x14ac:dyDescent="0.25">
      <c r="A1621" s="3">
        <f>RSI!A1621</f>
        <v>44372</v>
      </c>
      <c r="B1621" s="2">
        <f>RSI!B1621</f>
        <v>5.1578999999999997</v>
      </c>
      <c r="C1621" s="2">
        <f>RSI!I1621</f>
        <v>46.365162311803246</v>
      </c>
      <c r="D1621" s="2">
        <f>MACD!E1621</f>
        <v>4.2634083481243756E-2</v>
      </c>
      <c r="E1621" s="2">
        <f>MACD!F1621</f>
        <v>2.860722779409762E-3</v>
      </c>
      <c r="F1621" s="2">
        <f>'Moving Avg'!D1621</f>
        <v>5.1429199999999993</v>
      </c>
      <c r="G1621" s="2">
        <f>'Moving Avg'!F1621</f>
        <v>5.2207600000000003</v>
      </c>
      <c r="H1621" s="2">
        <f>'Moving Avg'!G1621</f>
        <v>5.2809780000000002</v>
      </c>
      <c r="I1621" s="2">
        <f>'Moving Avg'!H1621</f>
        <v>5.5654230000000009</v>
      </c>
      <c r="J1621" s="6" t="str">
        <f>OBV!F1621</f>
        <v>BULLISH</v>
      </c>
      <c r="K1621" s="6" t="str">
        <f>OBV!G1621</f>
        <v>NEUTRAL</v>
      </c>
      <c r="L1621" s="6" t="str">
        <f>OBV!H1621</f>
        <v>NEUTRAL</v>
      </c>
      <c r="M1621" s="8">
        <f t="shared" si="250"/>
        <v>25</v>
      </c>
      <c r="N1621" s="8">
        <f t="shared" si="251"/>
        <v>0</v>
      </c>
      <c r="O1621" s="8">
        <f t="shared" si="252"/>
        <v>0</v>
      </c>
      <c r="P1621" s="8">
        <f t="shared" si="253"/>
        <v>49.5</v>
      </c>
      <c r="Q1621" s="9">
        <f t="shared" si="254"/>
        <v>16.175000000000001</v>
      </c>
      <c r="R1621" s="9">
        <f t="shared" si="255"/>
        <v>17.375</v>
      </c>
      <c r="S1621" s="9">
        <f t="shared" si="256"/>
        <v>26.025000000000002</v>
      </c>
      <c r="T1621" s="9">
        <f t="shared" si="257"/>
        <v>18.625</v>
      </c>
      <c r="U1621" s="8">
        <f t="shared" si="258"/>
        <v>19.858333333333334</v>
      </c>
      <c r="V1621" s="8">
        <f t="shared" si="259"/>
        <v>19.55</v>
      </c>
    </row>
    <row r="1622" spans="1:22" ht="13.5" x14ac:dyDescent="0.25">
      <c r="A1622" s="3">
        <f>RSI!A1622</f>
        <v>44375</v>
      </c>
      <c r="B1622" s="2">
        <f>RSI!B1622</f>
        <v>5.1578999999999997</v>
      </c>
      <c r="C1622" s="2">
        <f>RSI!I1622</f>
        <v>46.365162311803246</v>
      </c>
      <c r="D1622" s="2">
        <f>MACD!E1622</f>
        <v>4.7947257067030513E-2</v>
      </c>
      <c r="E1622" s="2">
        <f>MACD!F1622</f>
        <v>1.1878029636933914E-2</v>
      </c>
      <c r="F1622" s="2">
        <f>'Moving Avg'!D1622</f>
        <v>5.1485399999999997</v>
      </c>
      <c r="G1622" s="2">
        <f>'Moving Avg'!F1622</f>
        <v>5.2207600000000003</v>
      </c>
      <c r="H1622" s="2">
        <f>'Moving Avg'!G1622</f>
        <v>5.2727240000000002</v>
      </c>
      <c r="I1622" s="2">
        <f>'Moving Avg'!H1622</f>
        <v>5.5602649999999993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25</v>
      </c>
      <c r="N1622" s="8">
        <f t="shared" si="251"/>
        <v>0</v>
      </c>
      <c r="O1622" s="8">
        <f t="shared" si="252"/>
        <v>0</v>
      </c>
      <c r="P1622" s="8">
        <f t="shared" si="253"/>
        <v>83.5</v>
      </c>
      <c r="Q1622" s="9">
        <f t="shared" si="254"/>
        <v>21.274999999999999</v>
      </c>
      <c r="R1622" s="9">
        <f t="shared" si="255"/>
        <v>25.875</v>
      </c>
      <c r="S1622" s="9">
        <f t="shared" si="256"/>
        <v>41.325000000000003</v>
      </c>
      <c r="T1622" s="9">
        <f t="shared" si="257"/>
        <v>27.125</v>
      </c>
      <c r="U1622" s="8">
        <f t="shared" si="258"/>
        <v>29.491666666666664</v>
      </c>
      <c r="V1622" s="8">
        <f t="shared" si="259"/>
        <v>28.9</v>
      </c>
    </row>
    <row r="1623" spans="1:22" ht="13.5" x14ac:dyDescent="0.25">
      <c r="A1623" s="3">
        <f>RSI!A1623</f>
        <v>44376</v>
      </c>
      <c r="B1623" s="2">
        <f>RSI!B1623</f>
        <v>5.2516999999999996</v>
      </c>
      <c r="C1623" s="2">
        <f>RSI!I1623</f>
        <v>52.93372467291173</v>
      </c>
      <c r="D1623" s="2">
        <f>MACD!E1623</f>
        <v>4.5791512644874466E-2</v>
      </c>
      <c r="E1623" s="2">
        <f>MACD!F1623</f>
        <v>1.8660726238522024E-2</v>
      </c>
      <c r="F1623" s="2">
        <f>'Moving Avg'!D1623</f>
        <v>5.1485399999999997</v>
      </c>
      <c r="G1623" s="2">
        <f>'Moving Avg'!F1623</f>
        <v>5.2184149999999994</v>
      </c>
      <c r="H1623" s="2">
        <f>'Moving Avg'!G1623</f>
        <v>5.2663460000000013</v>
      </c>
      <c r="I1623" s="2">
        <f>'Moving Avg'!H1623</f>
        <v>5.5550599999999983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  <c r="M1623" s="8">
        <f t="shared" si="250"/>
        <v>25</v>
      </c>
      <c r="N1623" s="8">
        <f t="shared" si="251"/>
        <v>0</v>
      </c>
      <c r="O1623" s="8">
        <f t="shared" si="252"/>
        <v>0</v>
      </c>
      <c r="P1623" s="8">
        <f t="shared" si="253"/>
        <v>16.5</v>
      </c>
      <c r="Q1623" s="9">
        <f t="shared" si="254"/>
        <v>11.225</v>
      </c>
      <c r="R1623" s="9">
        <f t="shared" si="255"/>
        <v>9.125</v>
      </c>
      <c r="S1623" s="9">
        <f t="shared" si="256"/>
        <v>11.175000000000001</v>
      </c>
      <c r="T1623" s="9">
        <f t="shared" si="257"/>
        <v>10.375</v>
      </c>
      <c r="U1623" s="8">
        <f t="shared" si="258"/>
        <v>10.508333333333335</v>
      </c>
      <c r="V1623" s="8">
        <f t="shared" si="259"/>
        <v>10.475000000000001</v>
      </c>
    </row>
    <row r="1624" spans="1:22" ht="13.5" x14ac:dyDescent="0.25">
      <c r="A1624" s="3">
        <f>RSI!A1624</f>
        <v>44377</v>
      </c>
      <c r="B1624" s="2">
        <f>RSI!B1624</f>
        <v>5.2516999999999996</v>
      </c>
      <c r="C1624" s="2">
        <f>RSI!I1624</f>
        <v>52.93372467291173</v>
      </c>
      <c r="D1624" s="2">
        <f>MACD!E1624</f>
        <v>2.7810897925010458E-2</v>
      </c>
      <c r="E1624" s="2">
        <f>MACD!F1624</f>
        <v>2.0490760575819712E-2</v>
      </c>
      <c r="F1624" s="2">
        <f>'Moving Avg'!D1624</f>
        <v>5.1673</v>
      </c>
      <c r="G1624" s="2">
        <f>'Moving Avg'!F1624</f>
        <v>5.2160699999999993</v>
      </c>
      <c r="H1624" s="2">
        <f>'Moving Avg'!G1624</f>
        <v>5.2616560000000003</v>
      </c>
      <c r="I1624" s="2">
        <f>'Moving Avg'!H1624</f>
        <v>5.5501364999999998</v>
      </c>
      <c r="J1624" s="6" t="str">
        <f>OBV!F1624</f>
        <v>BEARISH</v>
      </c>
      <c r="K1624" s="6" t="str">
        <f>OBV!G1624</f>
        <v>NEUTRAL</v>
      </c>
      <c r="L1624" s="6" t="str">
        <f>OBV!H1624</f>
        <v>BEARISH DIVERGENCE</v>
      </c>
      <c r="M1624" s="8">
        <f t="shared" si="250"/>
        <v>25</v>
      </c>
      <c r="N1624" s="8">
        <f t="shared" si="251"/>
        <v>0</v>
      </c>
      <c r="O1624" s="8">
        <f t="shared" si="252"/>
        <v>0</v>
      </c>
      <c r="P1624" s="8">
        <f t="shared" si="253"/>
        <v>16.5</v>
      </c>
      <c r="Q1624" s="9">
        <f t="shared" si="254"/>
        <v>11.225</v>
      </c>
      <c r="R1624" s="9">
        <f t="shared" si="255"/>
        <v>9.125</v>
      </c>
      <c r="S1624" s="9">
        <f t="shared" si="256"/>
        <v>11.175000000000001</v>
      </c>
      <c r="T1624" s="9">
        <f t="shared" si="257"/>
        <v>10.375</v>
      </c>
      <c r="U1624" s="8">
        <f t="shared" si="258"/>
        <v>10.508333333333335</v>
      </c>
      <c r="V1624" s="8">
        <f t="shared" si="259"/>
        <v>10.475000000000001</v>
      </c>
    </row>
    <row r="1625" spans="1:22" ht="13.5" x14ac:dyDescent="0.25">
      <c r="A1625" s="3">
        <f>RSI!A1625</f>
        <v>44378</v>
      </c>
      <c r="B1625" s="2">
        <f>RSI!B1625</f>
        <v>5.2705000000000002</v>
      </c>
      <c r="C1625" s="2">
        <f>RSI!I1625</f>
        <v>54.236492537112625</v>
      </c>
      <c r="D1625" s="2">
        <f>MACD!E1625</f>
        <v>1.0945049948763774E-2</v>
      </c>
      <c r="E1625" s="2">
        <f>MACD!F1625</f>
        <v>1.8581618450408524E-2</v>
      </c>
      <c r="F1625" s="2">
        <f>'Moving Avg'!D1625</f>
        <v>5.2179400000000005</v>
      </c>
      <c r="G1625" s="2">
        <f>'Moving Avg'!F1625</f>
        <v>5.2146650000000001</v>
      </c>
      <c r="H1625" s="2">
        <f>'Moving Avg'!G1625</f>
        <v>5.2573420000000022</v>
      </c>
      <c r="I1625" s="2">
        <f>'Moving Avg'!H1625</f>
        <v>5.5456819999999993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25</v>
      </c>
      <c r="N1625" s="8">
        <f t="shared" si="251"/>
        <v>45</v>
      </c>
      <c r="O1625" s="8">
        <f t="shared" si="252"/>
        <v>0</v>
      </c>
      <c r="P1625" s="8">
        <f t="shared" si="253"/>
        <v>83.5</v>
      </c>
      <c r="Q1625" s="9">
        <f t="shared" si="254"/>
        <v>37.024999999999999</v>
      </c>
      <c r="R1625" s="9">
        <f t="shared" si="255"/>
        <v>34.875</v>
      </c>
      <c r="S1625" s="9">
        <f t="shared" si="256"/>
        <v>48.075000000000003</v>
      </c>
      <c r="T1625" s="9">
        <f t="shared" si="257"/>
        <v>38.375</v>
      </c>
      <c r="U1625" s="8">
        <f t="shared" si="258"/>
        <v>39.991666666666667</v>
      </c>
      <c r="V1625" s="8">
        <f t="shared" si="259"/>
        <v>39.587500000000006</v>
      </c>
    </row>
    <row r="1626" spans="1:22" ht="13.5" x14ac:dyDescent="0.25">
      <c r="A1626" s="3">
        <f>RSI!A1626</f>
        <v>44379</v>
      </c>
      <c r="B1626" s="2">
        <f>RSI!B1626</f>
        <v>5.2705000000000002</v>
      </c>
      <c r="C1626" s="2">
        <f>RSI!I1626</f>
        <v>54.236492537112625</v>
      </c>
      <c r="D1626" s="2">
        <f>MACD!E1626</f>
        <v>-3.6768543055467617E-3</v>
      </c>
      <c r="E1626" s="2">
        <f>MACD!F1626</f>
        <v>1.4129923899217467E-2</v>
      </c>
      <c r="F1626" s="2">
        <f>'Moving Avg'!D1626</f>
        <v>5.2404600000000006</v>
      </c>
      <c r="G1626" s="2">
        <f>'Moving Avg'!F1626</f>
        <v>5.21326</v>
      </c>
      <c r="H1626" s="2">
        <f>'Moving Avg'!G1626</f>
        <v>5.258656000000002</v>
      </c>
      <c r="I1626" s="2">
        <f>'Moving Avg'!H1626</f>
        <v>5.5416494999999983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45</v>
      </c>
      <c r="O1626" s="8">
        <f t="shared" si="252"/>
        <v>0</v>
      </c>
      <c r="P1626" s="8">
        <f t="shared" si="253"/>
        <v>83.5</v>
      </c>
      <c r="Q1626" s="9">
        <f t="shared" si="254"/>
        <v>37.024999999999999</v>
      </c>
      <c r="R1626" s="9">
        <f t="shared" si="255"/>
        <v>34.875</v>
      </c>
      <c r="S1626" s="9">
        <f t="shared" si="256"/>
        <v>48.075000000000003</v>
      </c>
      <c r="T1626" s="9">
        <f t="shared" si="257"/>
        <v>38.375</v>
      </c>
      <c r="U1626" s="8">
        <f t="shared" si="258"/>
        <v>39.991666666666667</v>
      </c>
      <c r="V1626" s="8">
        <f t="shared" si="259"/>
        <v>39.587500000000006</v>
      </c>
    </row>
    <row r="1627" spans="1:22" ht="13.5" x14ac:dyDescent="0.25">
      <c r="A1627" s="3">
        <f>RSI!A1627</f>
        <v>44382</v>
      </c>
      <c r="B1627" s="2">
        <f>RSI!B1627</f>
        <v>5.2516999999999996</v>
      </c>
      <c r="C1627" s="2">
        <f>RSI!I1627</f>
        <v>52.549567745162953</v>
      </c>
      <c r="D1627" s="2">
        <f>MACD!E1627</f>
        <v>-1.9304535937208378E-2</v>
      </c>
      <c r="E1627" s="2">
        <f>MACD!F1627</f>
        <v>7.4430319319322997E-3</v>
      </c>
      <c r="F1627" s="2">
        <f>'Moving Avg'!D1627</f>
        <v>5.25922</v>
      </c>
      <c r="G1627" s="2">
        <f>'Moving Avg'!F1627</f>
        <v>5.211384999999999</v>
      </c>
      <c r="H1627" s="2">
        <f>'Moving Avg'!G1627</f>
        <v>5.2550920000000021</v>
      </c>
      <c r="I1627" s="2">
        <f>'Moving Avg'!H1627</f>
        <v>5.5378979999999993</v>
      </c>
      <c r="J1627" s="6" t="str">
        <f>OBV!F1627</f>
        <v>BEARISH</v>
      </c>
      <c r="K1627" s="6" t="str">
        <f>OBV!G1627</f>
        <v>NEUTRAL</v>
      </c>
      <c r="L1627" s="6" t="str">
        <f>OBV!H1627</f>
        <v>BEARISH DIVERGENCE</v>
      </c>
      <c r="M1627" s="8">
        <f t="shared" si="250"/>
        <v>25</v>
      </c>
      <c r="N1627" s="8">
        <f t="shared" si="251"/>
        <v>100</v>
      </c>
      <c r="O1627" s="8">
        <f t="shared" si="252"/>
        <v>0</v>
      </c>
      <c r="P1627" s="8">
        <f t="shared" si="253"/>
        <v>16.5</v>
      </c>
      <c r="Q1627" s="9">
        <f t="shared" si="254"/>
        <v>46.225000000000001</v>
      </c>
      <c r="R1627" s="9">
        <f t="shared" si="255"/>
        <v>29.125</v>
      </c>
      <c r="S1627" s="9">
        <f t="shared" si="256"/>
        <v>26.175000000000001</v>
      </c>
      <c r="T1627" s="9">
        <f t="shared" si="257"/>
        <v>35.375</v>
      </c>
      <c r="U1627" s="8">
        <f t="shared" si="258"/>
        <v>33.841666666666661</v>
      </c>
      <c r="V1627" s="8">
        <f t="shared" si="259"/>
        <v>34.224999999999994</v>
      </c>
    </row>
    <row r="1628" spans="1:22" ht="13.5" x14ac:dyDescent="0.25">
      <c r="A1628" s="3">
        <f>RSI!A1628</f>
        <v>44383</v>
      </c>
      <c r="B1628" s="2">
        <f>RSI!B1628</f>
        <v>5.2516999999999996</v>
      </c>
      <c r="C1628" s="2">
        <f>RSI!I1628</f>
        <v>52.549567745162946</v>
      </c>
      <c r="D1628" s="2">
        <f>MACD!E1628</f>
        <v>-1.3963778971277208E-2</v>
      </c>
      <c r="E1628" s="2">
        <f>MACD!F1628</f>
        <v>3.1616697512903986E-3</v>
      </c>
      <c r="F1628" s="2">
        <f>'Moving Avg'!D1628</f>
        <v>5.25922</v>
      </c>
      <c r="G1628" s="2">
        <f>'Moving Avg'!F1628</f>
        <v>5.2104449999999991</v>
      </c>
      <c r="H1628" s="2">
        <f>'Moving Avg'!G1628</f>
        <v>5.2485260000000018</v>
      </c>
      <c r="I1628" s="2">
        <f>'Moving Avg'!H1628</f>
        <v>5.5338185000000006</v>
      </c>
      <c r="J1628" s="6" t="str">
        <f>OBV!F1628</f>
        <v>BEARISH</v>
      </c>
      <c r="K1628" s="6" t="str">
        <f>OBV!G1628</f>
        <v>NEUTRAL</v>
      </c>
      <c r="L1628" s="6" t="str">
        <f>OBV!H1628</f>
        <v>NEUTRAL</v>
      </c>
      <c r="M1628" s="8">
        <f t="shared" si="250"/>
        <v>25</v>
      </c>
      <c r="N1628" s="8">
        <f t="shared" si="251"/>
        <v>45</v>
      </c>
      <c r="O1628" s="8">
        <f t="shared" si="252"/>
        <v>0</v>
      </c>
      <c r="P1628" s="8">
        <f t="shared" si="253"/>
        <v>16.5</v>
      </c>
      <c r="Q1628" s="9">
        <f t="shared" si="254"/>
        <v>26.975000000000001</v>
      </c>
      <c r="R1628" s="9">
        <f t="shared" si="255"/>
        <v>18.125</v>
      </c>
      <c r="S1628" s="9">
        <f t="shared" si="256"/>
        <v>17.925000000000001</v>
      </c>
      <c r="T1628" s="9">
        <f t="shared" si="257"/>
        <v>21.625</v>
      </c>
      <c r="U1628" s="8">
        <f t="shared" si="258"/>
        <v>21.008333333333336</v>
      </c>
      <c r="V1628" s="8">
        <f t="shared" si="259"/>
        <v>21.162500000000001</v>
      </c>
    </row>
    <row r="1629" spans="1:22" ht="13.5" x14ac:dyDescent="0.25">
      <c r="A1629" s="3">
        <f>RSI!A1629</f>
        <v>44384</v>
      </c>
      <c r="B1629" s="2">
        <f>RSI!B1629</f>
        <v>5.2516999999999996</v>
      </c>
      <c r="C1629" s="2">
        <f>RSI!I1629</f>
        <v>52.549567745162946</v>
      </c>
      <c r="D1629" s="2">
        <f>MACD!E1629</f>
        <v>-2.4051063069521206E-2</v>
      </c>
      <c r="E1629" s="2">
        <f>MACD!F1629</f>
        <v>-2.2808768128719219E-3</v>
      </c>
      <c r="F1629" s="2">
        <f>'Moving Avg'!D1629</f>
        <v>5.25922</v>
      </c>
      <c r="G1629" s="2">
        <f>'Moving Avg'!F1629</f>
        <v>5.2095049999999992</v>
      </c>
      <c r="H1629" s="2">
        <f>'Moving Avg'!G1629</f>
        <v>5.2447739999999996</v>
      </c>
      <c r="I1629" s="2">
        <f>'Moving Avg'!H1629</f>
        <v>5.5298325000000013</v>
      </c>
      <c r="J1629" s="6" t="str">
        <f>OBV!F1629</f>
        <v>BEARISH</v>
      </c>
      <c r="K1629" s="6" t="str">
        <f>OBV!G1629</f>
        <v>NEUTRAL</v>
      </c>
      <c r="L1629" s="6" t="str">
        <f>OBV!H1629</f>
        <v>NEUTRAL</v>
      </c>
      <c r="M1629" s="8">
        <f t="shared" si="250"/>
        <v>25</v>
      </c>
      <c r="N1629" s="8">
        <f t="shared" si="251"/>
        <v>100</v>
      </c>
      <c r="O1629" s="8">
        <f t="shared" si="252"/>
        <v>0</v>
      </c>
      <c r="P1629" s="8">
        <f t="shared" si="253"/>
        <v>16.5</v>
      </c>
      <c r="Q1629" s="9">
        <f t="shared" si="254"/>
        <v>46.225000000000001</v>
      </c>
      <c r="R1629" s="9">
        <f t="shared" si="255"/>
        <v>29.125</v>
      </c>
      <c r="S1629" s="9">
        <f t="shared" si="256"/>
        <v>26.175000000000001</v>
      </c>
      <c r="T1629" s="9">
        <f t="shared" si="257"/>
        <v>35.375</v>
      </c>
      <c r="U1629" s="8">
        <f t="shared" si="258"/>
        <v>33.841666666666661</v>
      </c>
      <c r="V1629" s="8">
        <f t="shared" si="259"/>
        <v>34.224999999999994</v>
      </c>
    </row>
    <row r="1630" spans="1:22" ht="13.5" x14ac:dyDescent="0.25">
      <c r="A1630" s="3">
        <f>RSI!A1630</f>
        <v>44385</v>
      </c>
      <c r="B1630" s="2">
        <f>RSI!B1630</f>
        <v>5.2423000000000002</v>
      </c>
      <c r="C1630" s="2">
        <f>RSI!I1630</f>
        <v>51.548317412528945</v>
      </c>
      <c r="D1630" s="2">
        <f>MACD!E1630</f>
        <v>-5.3683538496128946E-2</v>
      </c>
      <c r="E1630" s="2">
        <f>MACD!F1630</f>
        <v>-1.2561409149523327E-2</v>
      </c>
      <c r="F1630" s="2">
        <f>'Moving Avg'!D1630</f>
        <v>5.2535799999999995</v>
      </c>
      <c r="G1630" s="2">
        <f>'Moving Avg'!F1630</f>
        <v>5.2085649999999992</v>
      </c>
      <c r="H1630" s="2">
        <f>'Moving Avg'!G1630</f>
        <v>5.2398960000000008</v>
      </c>
      <c r="I1630" s="2">
        <f>'Moving Avg'!H1630</f>
        <v>5.5260340000000019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0"/>
        <v>25</v>
      </c>
      <c r="N1630" s="8">
        <f t="shared" si="251"/>
        <v>100</v>
      </c>
      <c r="O1630" s="8">
        <f t="shared" si="252"/>
        <v>0</v>
      </c>
      <c r="P1630" s="8">
        <f t="shared" si="253"/>
        <v>16.5</v>
      </c>
      <c r="Q1630" s="9">
        <f t="shared" si="254"/>
        <v>46.225000000000001</v>
      </c>
      <c r="R1630" s="9">
        <f t="shared" si="255"/>
        <v>29.125</v>
      </c>
      <c r="S1630" s="9">
        <f t="shared" si="256"/>
        <v>26.175000000000001</v>
      </c>
      <c r="T1630" s="9">
        <f t="shared" si="257"/>
        <v>35.375</v>
      </c>
      <c r="U1630" s="8">
        <f t="shared" si="258"/>
        <v>33.841666666666661</v>
      </c>
      <c r="V1630" s="8">
        <f t="shared" si="259"/>
        <v>34.224999999999994</v>
      </c>
    </row>
    <row r="1631" spans="1:22" ht="13.5" x14ac:dyDescent="0.25">
      <c r="A1631" s="3">
        <f>RSI!A1631</f>
        <v>44386</v>
      </c>
      <c r="B1631" s="2">
        <f>RSI!B1631</f>
        <v>5.2329999999999997</v>
      </c>
      <c r="C1631" s="2">
        <f>RSI!I1631</f>
        <v>50.522666507568154</v>
      </c>
      <c r="D1631" s="2">
        <f>MACD!E1631</f>
        <v>-5.6532531625281379E-2</v>
      </c>
      <c r="E1631" s="2">
        <f>MACD!F1631</f>
        <v>-2.1355633644674937E-2</v>
      </c>
      <c r="F1631" s="2">
        <f>'Moving Avg'!D1631</f>
        <v>5.2460800000000001</v>
      </c>
      <c r="G1631" s="2">
        <f>'Moving Avg'!F1631</f>
        <v>5.2071599999999991</v>
      </c>
      <c r="H1631" s="2">
        <f>'Moving Avg'!G1631</f>
        <v>5.2331440000000011</v>
      </c>
      <c r="I1631" s="2">
        <f>'Moving Avg'!H1631</f>
        <v>5.5221890000000018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100</v>
      </c>
      <c r="O1631" s="8">
        <f t="shared" si="252"/>
        <v>0</v>
      </c>
      <c r="P1631" s="8">
        <f t="shared" si="253"/>
        <v>16.5</v>
      </c>
      <c r="Q1631" s="9">
        <f t="shared" si="254"/>
        <v>46.225000000000001</v>
      </c>
      <c r="R1631" s="9">
        <f t="shared" si="255"/>
        <v>29.125</v>
      </c>
      <c r="S1631" s="9">
        <f t="shared" si="256"/>
        <v>26.175000000000001</v>
      </c>
      <c r="T1631" s="9">
        <f t="shared" si="257"/>
        <v>35.375</v>
      </c>
      <c r="U1631" s="8">
        <f t="shared" si="258"/>
        <v>33.841666666666661</v>
      </c>
      <c r="V1631" s="8">
        <f t="shared" si="259"/>
        <v>34.224999999999994</v>
      </c>
    </row>
    <row r="1632" spans="1:22" ht="13.5" x14ac:dyDescent="0.25">
      <c r="A1632" s="3">
        <f>RSI!A1632</f>
        <v>44389</v>
      </c>
      <c r="B1632" s="2">
        <f>RSI!B1632</f>
        <v>5.2329999999999997</v>
      </c>
      <c r="C1632" s="2">
        <f>RSI!I1632</f>
        <v>50.522666507568154</v>
      </c>
      <c r="D1632" s="2">
        <f>MACD!E1632</f>
        <v>-5.8976243830453967E-2</v>
      </c>
      <c r="E1632" s="2">
        <f>MACD!F1632</f>
        <v>-2.8879755681830745E-2</v>
      </c>
      <c r="F1632" s="2">
        <f>'Moving Avg'!D1632</f>
        <v>5.2423400000000004</v>
      </c>
      <c r="G1632" s="2">
        <f>'Moving Avg'!F1632</f>
        <v>5.2057549999999999</v>
      </c>
      <c r="H1632" s="2">
        <f>'Moving Avg'!G1632</f>
        <v>5.2265800000000002</v>
      </c>
      <c r="I1632" s="2">
        <f>'Moving Avg'!H1632</f>
        <v>5.5181095000000031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0"/>
        <v>25</v>
      </c>
      <c r="N1632" s="8">
        <f t="shared" si="251"/>
        <v>100</v>
      </c>
      <c r="O1632" s="8">
        <f t="shared" si="252"/>
        <v>0</v>
      </c>
      <c r="P1632" s="8">
        <f t="shared" si="253"/>
        <v>16.5</v>
      </c>
      <c r="Q1632" s="9">
        <f t="shared" si="254"/>
        <v>46.225000000000001</v>
      </c>
      <c r="R1632" s="9">
        <f t="shared" si="255"/>
        <v>29.125</v>
      </c>
      <c r="S1632" s="9">
        <f t="shared" si="256"/>
        <v>26.175000000000001</v>
      </c>
      <c r="T1632" s="9">
        <f t="shared" si="257"/>
        <v>35.375</v>
      </c>
      <c r="U1632" s="8">
        <f t="shared" si="258"/>
        <v>33.841666666666661</v>
      </c>
      <c r="V1632" s="8">
        <f t="shared" si="259"/>
        <v>34.224999999999994</v>
      </c>
    </row>
    <row r="1633" spans="1:22" ht="13.5" x14ac:dyDescent="0.25">
      <c r="A1633" s="3">
        <f>RSI!A1633</f>
        <v>44390</v>
      </c>
      <c r="B1633" s="2">
        <f>RSI!B1633</f>
        <v>5.2236000000000002</v>
      </c>
      <c r="C1633" s="2">
        <f>RSI!I1633</f>
        <v>49.371143728516934</v>
      </c>
      <c r="D1633" s="2">
        <f>MACD!E1633</f>
        <v>-4.594751414698095E-2</v>
      </c>
      <c r="E1633" s="2">
        <f>MACD!F1633</f>
        <v>-3.2293307374860789E-2</v>
      </c>
      <c r="F1633" s="2">
        <f>'Moving Avg'!D1633</f>
        <v>5.23672</v>
      </c>
      <c r="G1633" s="2">
        <f>'Moving Avg'!F1633</f>
        <v>5.2038799999999998</v>
      </c>
      <c r="H1633" s="2">
        <f>'Moving Avg'!G1633</f>
        <v>5.2202040000000007</v>
      </c>
      <c r="I1633" s="2">
        <f>'Moving Avg'!H1633</f>
        <v>5.5132800000000035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0"/>
        <v>25</v>
      </c>
      <c r="N1633" s="8">
        <f t="shared" si="251"/>
        <v>45</v>
      </c>
      <c r="O1633" s="8">
        <f t="shared" si="252"/>
        <v>0</v>
      </c>
      <c r="P1633" s="8">
        <f t="shared" si="253"/>
        <v>16.5</v>
      </c>
      <c r="Q1633" s="9">
        <f t="shared" si="254"/>
        <v>26.975000000000001</v>
      </c>
      <c r="R1633" s="9">
        <f t="shared" si="255"/>
        <v>18.125</v>
      </c>
      <c r="S1633" s="9">
        <f t="shared" si="256"/>
        <v>17.925000000000001</v>
      </c>
      <c r="T1633" s="9">
        <f t="shared" si="257"/>
        <v>21.625</v>
      </c>
      <c r="U1633" s="8">
        <f t="shared" si="258"/>
        <v>21.008333333333336</v>
      </c>
      <c r="V1633" s="8">
        <f t="shared" si="259"/>
        <v>21.162500000000001</v>
      </c>
    </row>
    <row r="1634" spans="1:22" ht="13.5" x14ac:dyDescent="0.25">
      <c r="A1634" s="3">
        <f>RSI!A1634</f>
        <v>44391</v>
      </c>
      <c r="B1634" s="2">
        <f>RSI!B1634</f>
        <v>5.2236000000000002</v>
      </c>
      <c r="C1634" s="2">
        <f>RSI!I1634</f>
        <v>49.371143728516934</v>
      </c>
      <c r="D1634" s="2">
        <f>MACD!E1634</f>
        <v>-3.4895973635462596E-2</v>
      </c>
      <c r="E1634" s="2">
        <f>MACD!F1634</f>
        <v>-3.2813840626981151E-2</v>
      </c>
      <c r="F1634" s="2">
        <f>'Moving Avg'!D1634</f>
        <v>5.2311000000000005</v>
      </c>
      <c r="G1634" s="2">
        <f>'Moving Avg'!F1634</f>
        <v>5.2071650000000007</v>
      </c>
      <c r="H1634" s="2">
        <f>'Moving Avg'!G1634</f>
        <v>5.2143900000000007</v>
      </c>
      <c r="I1634" s="2">
        <f>'Moving Avg'!H1634</f>
        <v>5.5093410000000036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45</v>
      </c>
      <c r="O1634" s="8">
        <f t="shared" si="252"/>
        <v>0</v>
      </c>
      <c r="P1634" s="8">
        <f t="shared" si="253"/>
        <v>16.5</v>
      </c>
      <c r="Q1634" s="9">
        <f t="shared" si="254"/>
        <v>26.975000000000001</v>
      </c>
      <c r="R1634" s="9">
        <f t="shared" si="255"/>
        <v>18.125</v>
      </c>
      <c r="S1634" s="9">
        <f t="shared" si="256"/>
        <v>17.925000000000001</v>
      </c>
      <c r="T1634" s="9">
        <f t="shared" si="257"/>
        <v>21.625</v>
      </c>
      <c r="U1634" s="8">
        <f t="shared" si="258"/>
        <v>21.008333333333336</v>
      </c>
      <c r="V1634" s="8">
        <f t="shared" si="259"/>
        <v>21.162500000000001</v>
      </c>
    </row>
    <row r="1635" spans="1:22" ht="13.5" x14ac:dyDescent="0.25">
      <c r="A1635" s="3">
        <f>RSI!A1635</f>
        <v>44392</v>
      </c>
      <c r="B1635" s="2">
        <f>RSI!B1635</f>
        <v>5.1486000000000001</v>
      </c>
      <c r="C1635" s="2">
        <f>RSI!I1635</f>
        <v>40.772067797872545</v>
      </c>
      <c r="D1635" s="2">
        <f>MACD!E1635</f>
        <v>-1.707159319326923E-2</v>
      </c>
      <c r="E1635" s="2">
        <f>MACD!F1635</f>
        <v>-2.9665391140238771E-2</v>
      </c>
      <c r="F1635" s="2">
        <f>'Moving Avg'!D1635</f>
        <v>5.2123599999999994</v>
      </c>
      <c r="G1635" s="2">
        <f>'Moving Avg'!F1635</f>
        <v>5.2066999999999997</v>
      </c>
      <c r="H1635" s="2">
        <f>'Moving Avg'!G1635</f>
        <v>5.2070760000000007</v>
      </c>
      <c r="I1635" s="2">
        <f>'Moving Avg'!H1635</f>
        <v>5.5050270000000019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0</v>
      </c>
      <c r="P1635" s="8">
        <f t="shared" si="253"/>
        <v>16.5</v>
      </c>
      <c r="Q1635" s="9">
        <f t="shared" si="254"/>
        <v>11.225</v>
      </c>
      <c r="R1635" s="9">
        <f t="shared" si="255"/>
        <v>9.125</v>
      </c>
      <c r="S1635" s="9">
        <f t="shared" si="256"/>
        <v>11.175000000000001</v>
      </c>
      <c r="T1635" s="9">
        <f t="shared" si="257"/>
        <v>10.375</v>
      </c>
      <c r="U1635" s="8">
        <f t="shared" si="258"/>
        <v>10.508333333333335</v>
      </c>
      <c r="V1635" s="8">
        <f t="shared" si="259"/>
        <v>10.475000000000001</v>
      </c>
    </row>
    <row r="1636" spans="1:22" ht="13.5" x14ac:dyDescent="0.25">
      <c r="A1636" s="3">
        <f>RSI!A1636</f>
        <v>44393</v>
      </c>
      <c r="B1636" s="2">
        <f>RSI!B1636</f>
        <v>5.1391999999999998</v>
      </c>
      <c r="C1636" s="2">
        <f>RSI!I1636</f>
        <v>39.835582336434385</v>
      </c>
      <c r="D1636" s="2">
        <f>MACD!E1636</f>
        <v>-8.2660460530270541E-4</v>
      </c>
      <c r="E1636" s="2">
        <f>MACD!F1636</f>
        <v>-2.3897633833251559E-2</v>
      </c>
      <c r="F1636" s="2">
        <f>'Moving Avg'!D1636</f>
        <v>5.1936</v>
      </c>
      <c r="G1636" s="2">
        <f>'Moving Avg'!F1636</f>
        <v>5.2057650000000013</v>
      </c>
      <c r="H1636" s="2">
        <f>'Moving Avg'!G1636</f>
        <v>5.199574000000001</v>
      </c>
      <c r="I1636" s="2">
        <f>'Moving Avg'!H1636</f>
        <v>5.5005255000000037</v>
      </c>
      <c r="J1636" s="6" t="str">
        <f>OBV!F1636</f>
        <v>BEARISH</v>
      </c>
      <c r="K1636" s="6" t="str">
        <f>OBV!G1636</f>
        <v>WEAK</v>
      </c>
      <c r="L1636" s="6" t="str">
        <f>OBV!H1636</f>
        <v>CONFIRMED BEARISH</v>
      </c>
      <c r="M1636" s="8">
        <f t="shared" si="250"/>
        <v>25</v>
      </c>
      <c r="N1636" s="8">
        <f t="shared" si="251"/>
        <v>0</v>
      </c>
      <c r="O1636" s="8">
        <f t="shared" si="252"/>
        <v>0</v>
      </c>
      <c r="P1636" s="8">
        <f t="shared" si="253"/>
        <v>0</v>
      </c>
      <c r="Q1636" s="9">
        <f t="shared" si="254"/>
        <v>8.75</v>
      </c>
      <c r="R1636" s="9">
        <f t="shared" si="255"/>
        <v>5</v>
      </c>
      <c r="S1636" s="9">
        <f t="shared" si="256"/>
        <v>3.75</v>
      </c>
      <c r="T1636" s="9">
        <f t="shared" si="257"/>
        <v>6.25</v>
      </c>
      <c r="U1636" s="8">
        <f t="shared" si="258"/>
        <v>5.833333333333333</v>
      </c>
      <c r="V1636" s="8">
        <f t="shared" si="259"/>
        <v>5.9375</v>
      </c>
    </row>
    <row r="1637" spans="1:22" ht="13.5" x14ac:dyDescent="0.25">
      <c r="A1637" s="3">
        <f>RSI!A1637</f>
        <v>44396</v>
      </c>
      <c r="B1637" s="2">
        <f>RSI!B1637</f>
        <v>5.0641999999999996</v>
      </c>
      <c r="C1637" s="2">
        <f>RSI!I1637</f>
        <v>33.269546155764473</v>
      </c>
      <c r="D1637" s="2">
        <f>MACD!E1637</f>
        <v>1.6069914711255073E-2</v>
      </c>
      <c r="E1637" s="2">
        <f>MACD!F1637</f>
        <v>-1.5904124124350234E-2</v>
      </c>
      <c r="F1637" s="2">
        <f>'Moving Avg'!D1637</f>
        <v>5.15984</v>
      </c>
      <c r="G1637" s="2">
        <f>'Moving Avg'!F1637</f>
        <v>5.2024850000000011</v>
      </c>
      <c r="H1637" s="2">
        <f>'Moving Avg'!G1637</f>
        <v>5.1954479999999998</v>
      </c>
      <c r="I1637" s="2">
        <f>'Moving Avg'!H1637</f>
        <v>5.4958365000000038</v>
      </c>
      <c r="J1637" s="6" t="str">
        <f>OBV!F1637</f>
        <v>BEARISH</v>
      </c>
      <c r="K1637" s="6" t="str">
        <f>OBV!G1637</f>
        <v>WEAK</v>
      </c>
      <c r="L1637" s="6" t="str">
        <f>OBV!H1637</f>
        <v>CONFIRMED BEARISH</v>
      </c>
      <c r="M1637" s="8">
        <f t="shared" si="250"/>
        <v>25</v>
      </c>
      <c r="N1637" s="8">
        <f t="shared" si="251"/>
        <v>0</v>
      </c>
      <c r="O1637" s="8">
        <f t="shared" si="252"/>
        <v>0</v>
      </c>
      <c r="P1637" s="8">
        <f t="shared" si="253"/>
        <v>0</v>
      </c>
      <c r="Q1637" s="9">
        <f t="shared" si="254"/>
        <v>8.75</v>
      </c>
      <c r="R1637" s="9">
        <f t="shared" si="255"/>
        <v>5</v>
      </c>
      <c r="S1637" s="9">
        <f t="shared" si="256"/>
        <v>3.75</v>
      </c>
      <c r="T1637" s="9">
        <f t="shared" si="257"/>
        <v>6.25</v>
      </c>
      <c r="U1637" s="8">
        <f t="shared" si="258"/>
        <v>5.833333333333333</v>
      </c>
      <c r="V1637" s="8">
        <f t="shared" si="259"/>
        <v>5.9375</v>
      </c>
    </row>
    <row r="1638" spans="1:22" ht="13.5" x14ac:dyDescent="0.25">
      <c r="A1638" s="3">
        <f>RSI!A1638</f>
        <v>44399</v>
      </c>
      <c r="B1638" s="2">
        <f>RSI!B1638</f>
        <v>5.1111000000000004</v>
      </c>
      <c r="C1638" s="2">
        <f>RSI!I1638</f>
        <v>39.936659608701191</v>
      </c>
      <c r="D1638" s="2">
        <f>MACD!E1638</f>
        <v>2.7787473552304931E-2</v>
      </c>
      <c r="E1638" s="2">
        <f>MACD!F1638</f>
        <v>-7.165804589019201E-3</v>
      </c>
      <c r="F1638" s="2">
        <f>'Moving Avg'!D1638</f>
        <v>5.13734</v>
      </c>
      <c r="G1638" s="2">
        <f>'Moving Avg'!F1638</f>
        <v>5.1954550000000008</v>
      </c>
      <c r="H1638" s="2">
        <f>'Moving Avg'!G1638</f>
        <v>5.1945120000000005</v>
      </c>
      <c r="I1638" s="2">
        <f>'Moving Avg'!H1638</f>
        <v>5.4922730000000062</v>
      </c>
      <c r="J1638" s="6" t="str">
        <f>OBV!F1638</f>
        <v>BEARISH</v>
      </c>
      <c r="K1638" s="6" t="str">
        <f>OBV!G1638</f>
        <v>WEAK</v>
      </c>
      <c r="L1638" s="6" t="str">
        <f>OBV!H1638</f>
        <v>CONFIRMED BEARISH</v>
      </c>
      <c r="M1638" s="8">
        <f t="shared" si="250"/>
        <v>25</v>
      </c>
      <c r="N1638" s="8">
        <f t="shared" si="251"/>
        <v>0</v>
      </c>
      <c r="O1638" s="8">
        <f t="shared" si="252"/>
        <v>0</v>
      </c>
      <c r="P1638" s="8">
        <f t="shared" si="253"/>
        <v>0</v>
      </c>
      <c r="Q1638" s="9">
        <f t="shared" si="254"/>
        <v>8.75</v>
      </c>
      <c r="R1638" s="9">
        <f t="shared" si="255"/>
        <v>5</v>
      </c>
      <c r="S1638" s="9">
        <f t="shared" si="256"/>
        <v>3.75</v>
      </c>
      <c r="T1638" s="9">
        <f t="shared" si="257"/>
        <v>6.25</v>
      </c>
      <c r="U1638" s="8">
        <f t="shared" si="258"/>
        <v>5.833333333333333</v>
      </c>
      <c r="V1638" s="8">
        <f t="shared" si="259"/>
        <v>5.9375</v>
      </c>
    </row>
    <row r="1639" spans="1:22" ht="13.5" x14ac:dyDescent="0.25">
      <c r="A1639" s="3">
        <f>RSI!A1639</f>
        <v>44400</v>
      </c>
      <c r="B1639" s="2">
        <f>RSI!B1639</f>
        <v>5.0641999999999996</v>
      </c>
      <c r="C1639" s="2">
        <f>RSI!I1639</f>
        <v>36.057045030634384</v>
      </c>
      <c r="D1639" s="2">
        <f>MACD!E1639</f>
        <v>4.1727584056804545E-2</v>
      </c>
      <c r="E1639" s="2">
        <f>MACD!F1639</f>
        <v>2.6128731401455487E-3</v>
      </c>
      <c r="F1639" s="2">
        <f>'Moving Avg'!D1639</f>
        <v>5.1054599999999999</v>
      </c>
      <c r="G1639" s="2">
        <f>'Moving Avg'!F1639</f>
        <v>5.1907700000000006</v>
      </c>
      <c r="H1639" s="2">
        <f>'Moving Avg'!G1639</f>
        <v>5.1926380000000005</v>
      </c>
      <c r="I1639" s="2">
        <f>'Moving Avg'!H1639</f>
        <v>5.4893190000000054</v>
      </c>
      <c r="J1639" s="6" t="str">
        <f>OBV!F1639</f>
        <v>BEARISH</v>
      </c>
      <c r="K1639" s="6" t="str">
        <f>OBV!G1639</f>
        <v>WEAK</v>
      </c>
      <c r="L1639" s="6" t="str">
        <f>OBV!H1639</f>
        <v>CONFIRMED BEARISH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0</v>
      </c>
      <c r="Q1639" s="9">
        <f t="shared" si="254"/>
        <v>8.75</v>
      </c>
      <c r="R1639" s="9">
        <f t="shared" si="255"/>
        <v>5</v>
      </c>
      <c r="S1639" s="9">
        <f t="shared" si="256"/>
        <v>3.75</v>
      </c>
      <c r="T1639" s="9">
        <f t="shared" si="257"/>
        <v>6.25</v>
      </c>
      <c r="U1639" s="8">
        <f t="shared" si="258"/>
        <v>5.833333333333333</v>
      </c>
      <c r="V1639" s="8">
        <f t="shared" si="259"/>
        <v>5.9375</v>
      </c>
    </row>
    <row r="1640" spans="1:22" ht="13.5" x14ac:dyDescent="0.25">
      <c r="A1640" s="3">
        <f>RSI!A1640</f>
        <v>44403</v>
      </c>
      <c r="B1640" s="2">
        <f>RSI!B1640</f>
        <v>4.9234999999999998</v>
      </c>
      <c r="C1640" s="2">
        <f>RSI!I1640</f>
        <v>27.443796567285077</v>
      </c>
      <c r="D1640" s="2">
        <f>MACD!E1640</f>
        <v>6.3286615545438352E-2</v>
      </c>
      <c r="E1640" s="2">
        <f>MACD!F1640</f>
        <v>1.474762162120411E-2</v>
      </c>
      <c r="F1640" s="2">
        <f>'Moving Avg'!D1640</f>
        <v>5.0604399999999998</v>
      </c>
      <c r="G1640" s="2">
        <f>'Moving Avg'!F1640</f>
        <v>5.1860800000000005</v>
      </c>
      <c r="H1640" s="2">
        <f>'Moving Avg'!G1640</f>
        <v>5.1883239999999997</v>
      </c>
      <c r="I1640" s="2">
        <f>'Moving Avg'!H1640</f>
        <v>5.4849115000000044</v>
      </c>
      <c r="J1640" s="6" t="str">
        <f>OBV!F1640</f>
        <v>BEARISH</v>
      </c>
      <c r="K1640" s="6" t="str">
        <f>OBV!G1640</f>
        <v>WEAK</v>
      </c>
      <c r="L1640" s="6" t="str">
        <f>OBV!H1640</f>
        <v>CONFIRMED BEARISH</v>
      </c>
      <c r="M1640" s="8">
        <f t="shared" si="250"/>
        <v>50</v>
      </c>
      <c r="N1640" s="8">
        <f t="shared" si="251"/>
        <v>0</v>
      </c>
      <c r="O1640" s="8">
        <f t="shared" si="252"/>
        <v>0</v>
      </c>
      <c r="P1640" s="8">
        <f t="shared" si="253"/>
        <v>0</v>
      </c>
      <c r="Q1640" s="9">
        <f t="shared" si="254"/>
        <v>17.5</v>
      </c>
      <c r="R1640" s="9">
        <f t="shared" si="255"/>
        <v>10</v>
      </c>
      <c r="S1640" s="9">
        <f t="shared" si="256"/>
        <v>7.5</v>
      </c>
      <c r="T1640" s="9">
        <f t="shared" si="257"/>
        <v>12.5</v>
      </c>
      <c r="U1640" s="8">
        <f t="shared" si="258"/>
        <v>11.666666666666666</v>
      </c>
      <c r="V1640" s="8">
        <f t="shared" si="259"/>
        <v>11.875</v>
      </c>
    </row>
    <row r="1641" spans="1:22" ht="13.5" x14ac:dyDescent="0.25">
      <c r="A1641" s="3">
        <f>RSI!A1641</f>
        <v>44404</v>
      </c>
      <c r="B1641" s="2">
        <f>RSI!B1641</f>
        <v>4.9234999999999998</v>
      </c>
      <c r="C1641" s="2">
        <f>RSI!I1641</f>
        <v>27.443796567285077</v>
      </c>
      <c r="D1641" s="2">
        <f>MACD!E1641</f>
        <v>8.1658658842282072E-2</v>
      </c>
      <c r="E1641" s="2">
        <f>MACD!F1641</f>
        <v>2.8129829065419703E-2</v>
      </c>
      <c r="F1641" s="2">
        <f>'Moving Avg'!D1641</f>
        <v>5.0173000000000005</v>
      </c>
      <c r="G1641" s="2">
        <f>'Moving Avg'!F1641</f>
        <v>5.1743600000000001</v>
      </c>
      <c r="H1641" s="2">
        <f>'Moving Avg'!G1641</f>
        <v>5.1838220000000002</v>
      </c>
      <c r="I1641" s="2">
        <f>'Moving Avg'!H1641</f>
        <v>5.4797535000000037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50</v>
      </c>
      <c r="N1641" s="8">
        <f t="shared" si="251"/>
        <v>0</v>
      </c>
      <c r="O1641" s="8">
        <f t="shared" si="252"/>
        <v>0</v>
      </c>
      <c r="P1641" s="8">
        <f t="shared" si="253"/>
        <v>16.5</v>
      </c>
      <c r="Q1641" s="9">
        <f t="shared" si="254"/>
        <v>19.975000000000001</v>
      </c>
      <c r="R1641" s="9">
        <f t="shared" si="255"/>
        <v>14.125</v>
      </c>
      <c r="S1641" s="9">
        <f t="shared" si="256"/>
        <v>14.925000000000001</v>
      </c>
      <c r="T1641" s="9">
        <f t="shared" si="257"/>
        <v>16.625</v>
      </c>
      <c r="U1641" s="8">
        <f t="shared" si="258"/>
        <v>16.341666666666669</v>
      </c>
      <c r="V1641" s="8">
        <f t="shared" si="259"/>
        <v>16.412500000000001</v>
      </c>
    </row>
    <row r="1642" spans="1:22" ht="13.5" x14ac:dyDescent="0.25">
      <c r="A1642" s="3">
        <f>RSI!A1642</f>
        <v>44405</v>
      </c>
      <c r="B1642" s="2">
        <f>RSI!B1642</f>
        <v>5.0453999999999999</v>
      </c>
      <c r="C1642" s="2">
        <f>RSI!I1642</f>
        <v>41.488095169022372</v>
      </c>
      <c r="D1642" s="2">
        <f>MACD!E1642</f>
        <v>8.9619562749014392E-2</v>
      </c>
      <c r="E1642" s="2">
        <f>MACD!F1642</f>
        <v>4.0427775802138646E-2</v>
      </c>
      <c r="F1642" s="2">
        <f>'Moving Avg'!D1642</f>
        <v>5.0135400000000008</v>
      </c>
      <c r="G1642" s="2">
        <f>'Moving Avg'!F1642</f>
        <v>5.1687349999999999</v>
      </c>
      <c r="H1642" s="2">
        <f>'Moving Avg'!G1642</f>
        <v>5.1817579999999994</v>
      </c>
      <c r="I1642" s="2">
        <f>'Moving Avg'!H1642</f>
        <v>5.4760960000000045</v>
      </c>
      <c r="J1642" s="6" t="str">
        <f>OBV!F1642</f>
        <v>BULLISH</v>
      </c>
      <c r="K1642" s="6" t="str">
        <f>OBV!G1642</f>
        <v>STRONG</v>
      </c>
      <c r="L1642" s="6" t="str">
        <f>OBV!H1642</f>
        <v>BULLISH DIVERGENCE</v>
      </c>
      <c r="M1642" s="8">
        <f t="shared" si="250"/>
        <v>25</v>
      </c>
      <c r="N1642" s="8">
        <f t="shared" si="251"/>
        <v>0</v>
      </c>
      <c r="O1642" s="8">
        <f t="shared" si="252"/>
        <v>0</v>
      </c>
      <c r="P1642" s="8">
        <f t="shared" si="253"/>
        <v>83</v>
      </c>
      <c r="Q1642" s="9">
        <f t="shared" si="254"/>
        <v>21.2</v>
      </c>
      <c r="R1642" s="9">
        <f t="shared" si="255"/>
        <v>25.75</v>
      </c>
      <c r="S1642" s="9">
        <f t="shared" si="256"/>
        <v>41.1</v>
      </c>
      <c r="T1642" s="9">
        <f t="shared" si="257"/>
        <v>27</v>
      </c>
      <c r="U1642" s="8">
        <f t="shared" si="258"/>
        <v>29.350000000000005</v>
      </c>
      <c r="V1642" s="8">
        <f t="shared" si="259"/>
        <v>28.762500000000003</v>
      </c>
    </row>
    <row r="1643" spans="1:22" ht="13.5" x14ac:dyDescent="0.25">
      <c r="A1643" s="3">
        <f>RSI!A1643</f>
        <v>44406</v>
      </c>
      <c r="B1643" s="2">
        <f>RSI!B1643</f>
        <v>5.0641999999999996</v>
      </c>
      <c r="C1643" s="2">
        <f>RSI!I1643</f>
        <v>43.310589852195882</v>
      </c>
      <c r="D1643" s="2">
        <f>MACD!E1643</f>
        <v>9.4134577915268025E-2</v>
      </c>
      <c r="E1643" s="2">
        <f>MACD!F1643</f>
        <v>5.1169136224764523E-2</v>
      </c>
      <c r="F1643" s="2">
        <f>'Moving Avg'!D1643</f>
        <v>5.0041600000000006</v>
      </c>
      <c r="G1643" s="2">
        <f>'Moving Avg'!F1643</f>
        <v>5.1593599999999995</v>
      </c>
      <c r="H1643" s="2">
        <f>'Moving Avg'!G1643</f>
        <v>5.1798839999999995</v>
      </c>
      <c r="I1643" s="2">
        <f>'Moving Avg'!H1643</f>
        <v>5.4723920000000055</v>
      </c>
      <c r="J1643" s="6" t="str">
        <f>OBV!F1643</f>
        <v>BULLISH</v>
      </c>
      <c r="K1643" s="6" t="str">
        <f>OBV!G1643</f>
        <v>STRONG</v>
      </c>
      <c r="L1643" s="6" t="str">
        <f>OBV!H1643</f>
        <v>BULLISH DIVERGENCE</v>
      </c>
      <c r="M1643" s="8">
        <f t="shared" si="250"/>
        <v>25</v>
      </c>
      <c r="N1643" s="8">
        <f t="shared" si="251"/>
        <v>0</v>
      </c>
      <c r="O1643" s="8">
        <f t="shared" si="252"/>
        <v>0</v>
      </c>
      <c r="P1643" s="8">
        <f t="shared" si="253"/>
        <v>83</v>
      </c>
      <c r="Q1643" s="9">
        <f t="shared" si="254"/>
        <v>21.2</v>
      </c>
      <c r="R1643" s="9">
        <f t="shared" si="255"/>
        <v>25.75</v>
      </c>
      <c r="S1643" s="9">
        <f t="shared" si="256"/>
        <v>41.1</v>
      </c>
      <c r="T1643" s="9">
        <f t="shared" si="257"/>
        <v>27</v>
      </c>
      <c r="U1643" s="8">
        <f t="shared" si="258"/>
        <v>29.350000000000005</v>
      </c>
      <c r="V1643" s="8">
        <f t="shared" si="259"/>
        <v>28.762500000000003</v>
      </c>
    </row>
    <row r="1644" spans="1:22" ht="13.5" x14ac:dyDescent="0.25">
      <c r="A1644" s="3">
        <f>RSI!A1644</f>
        <v>44407</v>
      </c>
      <c r="B1644" s="2">
        <f>RSI!B1644</f>
        <v>5.1391999999999998</v>
      </c>
      <c r="C1644" s="2">
        <f>RSI!I1644</f>
        <v>50.001254175248036</v>
      </c>
      <c r="D1644" s="2">
        <f>MACD!E1644</f>
        <v>9.2860192898341687E-2</v>
      </c>
      <c r="E1644" s="2">
        <f>MACD!F1644</f>
        <v>5.9507347559479964E-2</v>
      </c>
      <c r="F1644" s="2">
        <f>'Moving Avg'!D1644</f>
        <v>5.0191599999999994</v>
      </c>
      <c r="G1644" s="2">
        <f>'Moving Avg'!F1644</f>
        <v>5.1537349999999993</v>
      </c>
      <c r="H1644" s="2">
        <f>'Moving Avg'!G1644</f>
        <v>5.1795100000000005</v>
      </c>
      <c r="I1644" s="2">
        <f>'Moving Avg'!H1644</f>
        <v>5.4690160000000061</v>
      </c>
      <c r="J1644" s="6" t="str">
        <f>OBV!F1644</f>
        <v>BULLISH</v>
      </c>
      <c r="K1644" s="6" t="str">
        <f>OBV!G1644</f>
        <v>STRONG</v>
      </c>
      <c r="L1644" s="6" t="str">
        <f>OBV!H1644</f>
        <v>CONFIRMED BULLISH</v>
      </c>
      <c r="M1644" s="8">
        <f t="shared" si="250"/>
        <v>25</v>
      </c>
      <c r="N1644" s="8">
        <f t="shared" si="251"/>
        <v>0</v>
      </c>
      <c r="O1644" s="8">
        <f t="shared" si="252"/>
        <v>0</v>
      </c>
      <c r="P1644" s="8">
        <f t="shared" si="253"/>
        <v>100</v>
      </c>
      <c r="Q1644" s="9">
        <f t="shared" si="254"/>
        <v>23.75</v>
      </c>
      <c r="R1644" s="9">
        <f t="shared" si="255"/>
        <v>30</v>
      </c>
      <c r="S1644" s="9">
        <f t="shared" si="256"/>
        <v>48.75</v>
      </c>
      <c r="T1644" s="9">
        <f t="shared" si="257"/>
        <v>31.25</v>
      </c>
      <c r="U1644" s="8">
        <f t="shared" si="258"/>
        <v>34.166666666666664</v>
      </c>
      <c r="V1644" s="8">
        <f t="shared" si="259"/>
        <v>33.4375</v>
      </c>
    </row>
    <row r="1645" spans="1:22" ht="13.5" x14ac:dyDescent="0.25">
      <c r="A1645" s="3">
        <f>RSI!A1645</f>
        <v>44410</v>
      </c>
      <c r="B1645" s="2">
        <f>RSI!B1645</f>
        <v>5.1111000000000004</v>
      </c>
      <c r="C1645" s="2">
        <f>RSI!I1645</f>
        <v>47.728388278809504</v>
      </c>
      <c r="D1645" s="2">
        <f>MACD!E1645</f>
        <v>8.2308350587093848E-2</v>
      </c>
      <c r="E1645" s="2">
        <f>MACD!F1645</f>
        <v>6.406754816500275E-2</v>
      </c>
      <c r="F1645" s="2">
        <f>'Moving Avg'!D1645</f>
        <v>5.0566800000000001</v>
      </c>
      <c r="G1645" s="2">
        <f>'Moving Avg'!F1645</f>
        <v>5.1457649999999999</v>
      </c>
      <c r="H1645" s="2">
        <f>'Moving Avg'!G1645</f>
        <v>5.1787599999999996</v>
      </c>
      <c r="I1645" s="2">
        <f>'Moving Avg'!H1645</f>
        <v>5.4654995000000053</v>
      </c>
      <c r="J1645" s="6" t="str">
        <f>OBV!F1645</f>
        <v>BULLISH</v>
      </c>
      <c r="K1645" s="6" t="str">
        <f>OBV!G1645</f>
        <v>STRONG</v>
      </c>
      <c r="L1645" s="6" t="str">
        <f>OBV!H1645</f>
        <v>CONFIRMED BULLISH</v>
      </c>
      <c r="M1645" s="8">
        <f t="shared" si="250"/>
        <v>25</v>
      </c>
      <c r="N1645" s="8">
        <f t="shared" si="251"/>
        <v>0</v>
      </c>
      <c r="O1645" s="8">
        <f t="shared" si="252"/>
        <v>0</v>
      </c>
      <c r="P1645" s="8">
        <f t="shared" si="253"/>
        <v>100</v>
      </c>
      <c r="Q1645" s="9">
        <f t="shared" si="254"/>
        <v>23.75</v>
      </c>
      <c r="R1645" s="9">
        <f t="shared" si="255"/>
        <v>30</v>
      </c>
      <c r="S1645" s="9">
        <f t="shared" si="256"/>
        <v>48.75</v>
      </c>
      <c r="T1645" s="9">
        <f t="shared" si="257"/>
        <v>31.25</v>
      </c>
      <c r="U1645" s="8">
        <f t="shared" si="258"/>
        <v>34.166666666666664</v>
      </c>
      <c r="V1645" s="8">
        <f t="shared" si="259"/>
        <v>33.4375</v>
      </c>
    </row>
    <row r="1646" spans="1:22" ht="13.5" x14ac:dyDescent="0.25">
      <c r="A1646" s="3">
        <f>RSI!A1646</f>
        <v>44411</v>
      </c>
      <c r="B1646" s="2">
        <f>RSI!B1646</f>
        <v>5.1111000000000004</v>
      </c>
      <c r="C1646" s="2">
        <f>RSI!I1646</f>
        <v>47.728388278809504</v>
      </c>
      <c r="D1646" s="2">
        <f>MACD!E1646</f>
        <v>7.2084447345096336E-2</v>
      </c>
      <c r="E1646" s="2">
        <f>MACD!F1646</f>
        <v>6.5670928001021464E-2</v>
      </c>
      <c r="F1646" s="2">
        <f>'Moving Avg'!D1646</f>
        <v>5.0941999999999998</v>
      </c>
      <c r="G1646" s="2">
        <f>'Moving Avg'!F1646</f>
        <v>5.1377949999999997</v>
      </c>
      <c r="H1646" s="2">
        <f>'Moving Avg'!G1646</f>
        <v>5.1804479999999993</v>
      </c>
      <c r="I1646" s="2">
        <f>'Moving Avg'!H1646</f>
        <v>5.4616080000000053</v>
      </c>
      <c r="J1646" s="6" t="str">
        <f>OBV!F1646</f>
        <v>BULLISH</v>
      </c>
      <c r="K1646" s="6" t="str">
        <f>OBV!G1646</f>
        <v>STRONG</v>
      </c>
      <c r="L1646" s="6" t="str">
        <f>OBV!H1646</f>
        <v>CONFIRMED BULLISH</v>
      </c>
      <c r="M1646" s="8">
        <f t="shared" si="250"/>
        <v>25</v>
      </c>
      <c r="N1646" s="8">
        <f t="shared" si="251"/>
        <v>0</v>
      </c>
      <c r="O1646" s="8">
        <f t="shared" si="252"/>
        <v>0</v>
      </c>
      <c r="P1646" s="8">
        <f t="shared" si="253"/>
        <v>100</v>
      </c>
      <c r="Q1646" s="9">
        <f t="shared" si="254"/>
        <v>23.75</v>
      </c>
      <c r="R1646" s="9">
        <f t="shared" si="255"/>
        <v>30</v>
      </c>
      <c r="S1646" s="9">
        <f t="shared" si="256"/>
        <v>48.75</v>
      </c>
      <c r="T1646" s="9">
        <f t="shared" si="257"/>
        <v>31.25</v>
      </c>
      <c r="U1646" s="8">
        <f t="shared" si="258"/>
        <v>34.166666666666664</v>
      </c>
      <c r="V1646" s="8">
        <f t="shared" si="259"/>
        <v>33.4375</v>
      </c>
    </row>
    <row r="1647" spans="1:22" ht="13.5" x14ac:dyDescent="0.25">
      <c r="A1647" s="3">
        <f>RSI!A1647</f>
        <v>44412</v>
      </c>
      <c r="B1647" s="2">
        <f>RSI!B1647</f>
        <v>5.1111000000000004</v>
      </c>
      <c r="C1647" s="2">
        <f>RSI!I1647</f>
        <v>47.728388278809504</v>
      </c>
      <c r="D1647" s="2">
        <f>MACD!E1647</f>
        <v>5.2034557940737969E-2</v>
      </c>
      <c r="E1647" s="2">
        <f>MACD!F1647</f>
        <v>6.2943653988964773E-2</v>
      </c>
      <c r="F1647" s="2">
        <f>'Moving Avg'!D1647</f>
        <v>5.1073399999999998</v>
      </c>
      <c r="G1647" s="2">
        <f>'Moving Avg'!F1647</f>
        <v>5.1307649999999994</v>
      </c>
      <c r="H1647" s="2">
        <f>'Moving Avg'!G1647</f>
        <v>5.1796979999999984</v>
      </c>
      <c r="I1647" s="2">
        <f>'Moving Avg'!H1647</f>
        <v>5.4587950000000056</v>
      </c>
      <c r="J1647" s="6" t="str">
        <f>OBV!F1647</f>
        <v>BULLISH</v>
      </c>
      <c r="K1647" s="6" t="str">
        <f>OBV!G1647</f>
        <v>STRONG</v>
      </c>
      <c r="L1647" s="6" t="str">
        <f>OBV!H1647</f>
        <v>CONFIRMED BULLISH</v>
      </c>
      <c r="M1647" s="8">
        <f t="shared" si="250"/>
        <v>25</v>
      </c>
      <c r="N1647" s="8">
        <f t="shared" si="251"/>
        <v>45</v>
      </c>
      <c r="O1647" s="8">
        <f t="shared" si="252"/>
        <v>0</v>
      </c>
      <c r="P1647" s="8">
        <f t="shared" si="253"/>
        <v>100</v>
      </c>
      <c r="Q1647" s="9">
        <f t="shared" si="254"/>
        <v>39.5</v>
      </c>
      <c r="R1647" s="9">
        <f t="shared" si="255"/>
        <v>39</v>
      </c>
      <c r="S1647" s="9">
        <f t="shared" si="256"/>
        <v>55.5</v>
      </c>
      <c r="T1647" s="9">
        <f t="shared" si="257"/>
        <v>42.5</v>
      </c>
      <c r="U1647" s="8">
        <f t="shared" si="258"/>
        <v>44.666666666666664</v>
      </c>
      <c r="V1647" s="8">
        <f t="shared" si="259"/>
        <v>44.125</v>
      </c>
    </row>
    <row r="1648" spans="1:22" ht="13.5" x14ac:dyDescent="0.25">
      <c r="A1648" s="3">
        <f>RSI!A1648</f>
        <v>44413</v>
      </c>
      <c r="B1648" s="2">
        <f>RSI!B1648</f>
        <v>4.9703999999999997</v>
      </c>
      <c r="C1648" s="2">
        <f>RSI!I1648</f>
        <v>37.16375681710246</v>
      </c>
      <c r="D1648" s="2">
        <f>MACD!E1648</f>
        <v>5.2836102618909919E-2</v>
      </c>
      <c r="E1648" s="2">
        <f>MACD!F1648</f>
        <v>6.0922143714953809E-2</v>
      </c>
      <c r="F1648" s="2">
        <f>'Moving Avg'!D1648</f>
        <v>5.0885800000000003</v>
      </c>
      <c r="G1648" s="2">
        <f>'Moving Avg'!F1648</f>
        <v>5.1166999999999998</v>
      </c>
      <c r="H1648" s="2">
        <f>'Moving Avg'!G1648</f>
        <v>5.1761339999999985</v>
      </c>
      <c r="I1648" s="2">
        <f>'Moving Avg'!H1648</f>
        <v>5.4548095000000068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  <c r="M1648" s="8">
        <f t="shared" si="250"/>
        <v>25</v>
      </c>
      <c r="N1648" s="8">
        <f t="shared" si="251"/>
        <v>45</v>
      </c>
      <c r="O1648" s="8">
        <f t="shared" si="252"/>
        <v>0</v>
      </c>
      <c r="P1648" s="8">
        <f t="shared" si="253"/>
        <v>66.5</v>
      </c>
      <c r="Q1648" s="9">
        <f t="shared" si="254"/>
        <v>34.475000000000001</v>
      </c>
      <c r="R1648" s="9">
        <f t="shared" si="255"/>
        <v>30.625</v>
      </c>
      <c r="S1648" s="9">
        <f t="shared" si="256"/>
        <v>40.424999999999997</v>
      </c>
      <c r="T1648" s="9">
        <f t="shared" si="257"/>
        <v>34.125</v>
      </c>
      <c r="U1648" s="8">
        <f t="shared" si="258"/>
        <v>35.174999999999997</v>
      </c>
      <c r="V1648" s="8">
        <f t="shared" si="259"/>
        <v>34.912499999999994</v>
      </c>
    </row>
    <row r="1649" spans="1:22" ht="13.5" x14ac:dyDescent="0.25">
      <c r="A1649" s="3">
        <f>RSI!A1649</f>
        <v>44414</v>
      </c>
      <c r="B1649" s="2">
        <f>RSI!B1649</f>
        <v>5.0922999999999998</v>
      </c>
      <c r="C1649" s="2">
        <f>RSI!I1649</f>
        <v>47.919635379237462</v>
      </c>
      <c r="D1649" s="2">
        <f>MACD!E1649</f>
        <v>3.8220377194470245E-2</v>
      </c>
      <c r="E1649" s="2">
        <f>MACD!F1649</f>
        <v>5.6381790410857099E-2</v>
      </c>
      <c r="F1649" s="2">
        <f>'Moving Avg'!D1649</f>
        <v>5.0792000000000002</v>
      </c>
      <c r="G1649" s="2">
        <f>'Moving Avg'!F1649</f>
        <v>5.1087299999999995</v>
      </c>
      <c r="H1649" s="2">
        <f>'Moving Avg'!G1649</f>
        <v>5.1748219999999989</v>
      </c>
      <c r="I1649" s="2">
        <f>'Moving Avg'!H1649</f>
        <v>5.4514335000000065</v>
      </c>
      <c r="J1649" s="6" t="str">
        <f>OBV!F1649</f>
        <v>BEARISH</v>
      </c>
      <c r="K1649" s="6" t="str">
        <f>OBV!G1649</f>
        <v>NEUTRAL</v>
      </c>
      <c r="L1649" s="6" t="str">
        <f>OBV!H1649</f>
        <v>CONFIRMED BEARISH</v>
      </c>
      <c r="M1649" s="8">
        <f t="shared" si="250"/>
        <v>25</v>
      </c>
      <c r="N1649" s="8">
        <f t="shared" si="251"/>
        <v>45</v>
      </c>
      <c r="O1649" s="8">
        <f t="shared" si="252"/>
        <v>0</v>
      </c>
      <c r="P1649" s="8">
        <f t="shared" si="253"/>
        <v>16.5</v>
      </c>
      <c r="Q1649" s="9">
        <f t="shared" si="254"/>
        <v>26.975000000000001</v>
      </c>
      <c r="R1649" s="9">
        <f t="shared" si="255"/>
        <v>18.125</v>
      </c>
      <c r="S1649" s="9">
        <f t="shared" si="256"/>
        <v>17.925000000000001</v>
      </c>
      <c r="T1649" s="9">
        <f t="shared" si="257"/>
        <v>21.625</v>
      </c>
      <c r="U1649" s="8">
        <f t="shared" si="258"/>
        <v>21.008333333333336</v>
      </c>
      <c r="V1649" s="8">
        <f t="shared" si="259"/>
        <v>21.162500000000001</v>
      </c>
    </row>
    <row r="1650" spans="1:22" ht="13.5" x14ac:dyDescent="0.25">
      <c r="A1650" s="3">
        <f>RSI!A1650</f>
        <v>44417</v>
      </c>
      <c r="B1650" s="2">
        <f>RSI!B1650</f>
        <v>5.0922999999999998</v>
      </c>
      <c r="C1650" s="2">
        <f>RSI!I1650</f>
        <v>47.919635379237462</v>
      </c>
      <c r="D1650" s="2">
        <f>MACD!E1650</f>
        <v>4.3673686460401484E-3</v>
      </c>
      <c r="E1650" s="2">
        <f>MACD!F1650</f>
        <v>4.5978906057893711E-2</v>
      </c>
      <c r="F1650" s="2">
        <f>'Moving Avg'!D1650</f>
        <v>5.0754400000000004</v>
      </c>
      <c r="G1650" s="2">
        <f>'Moving Avg'!F1650</f>
        <v>5.1012299999999993</v>
      </c>
      <c r="H1650" s="2">
        <f>'Moving Avg'!G1650</f>
        <v>5.1759479999999982</v>
      </c>
      <c r="I1650" s="2">
        <f>'Moving Avg'!H1650</f>
        <v>5.4488545000000057</v>
      </c>
      <c r="J1650" s="6" t="str">
        <f>OBV!F1650</f>
        <v>BEARISH</v>
      </c>
      <c r="K1650" s="6" t="str">
        <f>OBV!G1650</f>
        <v>NEUTRAL</v>
      </c>
      <c r="L1650" s="6" t="str">
        <f>OBV!H1650</f>
        <v>CONFIRMED BEARISH</v>
      </c>
      <c r="M1650" s="8">
        <f t="shared" si="250"/>
        <v>25</v>
      </c>
      <c r="N1650" s="8">
        <f t="shared" si="251"/>
        <v>100</v>
      </c>
      <c r="O1650" s="8">
        <f t="shared" si="252"/>
        <v>0</v>
      </c>
      <c r="P1650" s="8">
        <f t="shared" si="253"/>
        <v>16.5</v>
      </c>
      <c r="Q1650" s="9">
        <f t="shared" si="254"/>
        <v>46.225000000000001</v>
      </c>
      <c r="R1650" s="9">
        <f t="shared" si="255"/>
        <v>29.125</v>
      </c>
      <c r="S1650" s="9">
        <f t="shared" si="256"/>
        <v>26.175000000000001</v>
      </c>
      <c r="T1650" s="9">
        <f t="shared" si="257"/>
        <v>35.375</v>
      </c>
      <c r="U1650" s="8">
        <f t="shared" si="258"/>
        <v>33.841666666666661</v>
      </c>
      <c r="V1650" s="8">
        <f t="shared" si="259"/>
        <v>34.224999999999994</v>
      </c>
    </row>
    <row r="1651" spans="1:22" ht="13.5" x14ac:dyDescent="0.25">
      <c r="A1651" s="3">
        <f>RSI!A1651</f>
        <v>44419</v>
      </c>
      <c r="B1651" s="2">
        <f>RSI!B1651</f>
        <v>5.0641999999999996</v>
      </c>
      <c r="C1651" s="2">
        <f>RSI!I1651</f>
        <v>45.822684819973716</v>
      </c>
      <c r="D1651" s="2">
        <f>MACD!E1651</f>
        <v>-2.2047579574478782E-2</v>
      </c>
      <c r="E1651" s="2">
        <f>MACD!F1651</f>
        <v>3.2373608931419211E-2</v>
      </c>
      <c r="F1651" s="2">
        <f>'Moving Avg'!D1651</f>
        <v>5.0660600000000002</v>
      </c>
      <c r="G1651" s="2">
        <f>'Moving Avg'!F1651</f>
        <v>5.092789999999999</v>
      </c>
      <c r="H1651" s="2">
        <f>'Moving Avg'!G1651</f>
        <v>5.1740739999999983</v>
      </c>
      <c r="I1651" s="2">
        <f>'Moving Avg'!H1651</f>
        <v>5.4452910000000063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0"/>
        <v>25</v>
      </c>
      <c r="N1651" s="8">
        <f t="shared" si="251"/>
        <v>100</v>
      </c>
      <c r="O1651" s="8">
        <f t="shared" si="252"/>
        <v>0</v>
      </c>
      <c r="P1651" s="8">
        <f t="shared" si="253"/>
        <v>16.5</v>
      </c>
      <c r="Q1651" s="9">
        <f t="shared" si="254"/>
        <v>46.225000000000001</v>
      </c>
      <c r="R1651" s="9">
        <f t="shared" si="255"/>
        <v>29.125</v>
      </c>
      <c r="S1651" s="9">
        <f t="shared" si="256"/>
        <v>26.175000000000001</v>
      </c>
      <c r="T1651" s="9">
        <f t="shared" si="257"/>
        <v>35.375</v>
      </c>
      <c r="U1651" s="8">
        <f t="shared" si="258"/>
        <v>33.841666666666661</v>
      </c>
      <c r="V1651" s="8">
        <f t="shared" si="259"/>
        <v>34.224999999999994</v>
      </c>
    </row>
    <row r="1652" spans="1:22" ht="13.5" x14ac:dyDescent="0.25">
      <c r="A1652" s="3">
        <f>RSI!A1652</f>
        <v>44420</v>
      </c>
      <c r="B1652" s="2">
        <f>RSI!B1652</f>
        <v>5.0641999999999996</v>
      </c>
      <c r="C1652" s="2">
        <f>RSI!I1652</f>
        <v>45.822684819973716</v>
      </c>
      <c r="D1652" s="2">
        <f>MACD!E1652</f>
        <v>-2.5341370008510111E-2</v>
      </c>
      <c r="E1652" s="2">
        <f>MACD!F1652</f>
        <v>2.083061314343335E-2</v>
      </c>
      <c r="F1652" s="2">
        <f>'Moving Avg'!D1652</f>
        <v>5.0566800000000001</v>
      </c>
      <c r="G1652" s="2">
        <f>'Moving Avg'!F1652</f>
        <v>5.0843499999999988</v>
      </c>
      <c r="H1652" s="2">
        <f>'Moving Avg'!G1652</f>
        <v>5.1721999999999984</v>
      </c>
      <c r="I1652" s="2">
        <f>'Moving Avg'!H1652</f>
        <v>5.4425245000000064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  <c r="M1652" s="8">
        <f t="shared" si="250"/>
        <v>25</v>
      </c>
      <c r="N1652" s="8">
        <f t="shared" si="251"/>
        <v>100</v>
      </c>
      <c r="O1652" s="8">
        <f t="shared" si="252"/>
        <v>0</v>
      </c>
      <c r="P1652" s="8">
        <f t="shared" si="253"/>
        <v>16.5</v>
      </c>
      <c r="Q1652" s="9">
        <f t="shared" si="254"/>
        <v>46.225000000000001</v>
      </c>
      <c r="R1652" s="9">
        <f t="shared" si="255"/>
        <v>29.125</v>
      </c>
      <c r="S1652" s="9">
        <f t="shared" si="256"/>
        <v>26.175000000000001</v>
      </c>
      <c r="T1652" s="9">
        <f t="shared" si="257"/>
        <v>35.375</v>
      </c>
      <c r="U1652" s="8">
        <f t="shared" si="258"/>
        <v>33.841666666666661</v>
      </c>
      <c r="V1652" s="8">
        <f t="shared" si="259"/>
        <v>34.224999999999994</v>
      </c>
    </row>
    <row r="1653" spans="1:22" ht="13.5" x14ac:dyDescent="0.25">
      <c r="A1653" s="3">
        <f>RSI!A1653</f>
        <v>44424</v>
      </c>
      <c r="B1653" s="2">
        <f>RSI!B1653</f>
        <v>5.0172999999999996</v>
      </c>
      <c r="C1653" s="2">
        <f>RSI!I1653</f>
        <v>42.244363418997416</v>
      </c>
      <c r="D1653" s="2">
        <f>MACD!E1653</f>
        <v>-2.1481047755873561E-2</v>
      </c>
      <c r="E1653" s="2">
        <f>MACD!F1653</f>
        <v>1.2368280963571968E-2</v>
      </c>
      <c r="F1653" s="2">
        <f>'Moving Avg'!D1653</f>
        <v>5.0660599999999993</v>
      </c>
      <c r="G1653" s="2">
        <f>'Moving Avg'!F1653</f>
        <v>5.0740350000000003</v>
      </c>
      <c r="H1653" s="2">
        <f>'Moving Avg'!G1653</f>
        <v>5.166573999999998</v>
      </c>
      <c r="I1653" s="2">
        <f>'Moving Avg'!H1653</f>
        <v>5.4388205000000047</v>
      </c>
      <c r="J1653" s="6" t="str">
        <f>OBV!F1653</f>
        <v>BEARISH</v>
      </c>
      <c r="K1653" s="6" t="str">
        <f>OBV!G1653</f>
        <v>NEUTRAL</v>
      </c>
      <c r="L1653" s="6" t="str">
        <f>OBV!H1653</f>
        <v>BEARISH DIVERGENCE</v>
      </c>
      <c r="M1653" s="8">
        <f t="shared" si="250"/>
        <v>25</v>
      </c>
      <c r="N1653" s="8">
        <f t="shared" si="251"/>
        <v>100</v>
      </c>
      <c r="O1653" s="8">
        <f t="shared" si="252"/>
        <v>0</v>
      </c>
      <c r="P1653" s="8">
        <f t="shared" si="253"/>
        <v>16.5</v>
      </c>
      <c r="Q1653" s="9">
        <f t="shared" si="254"/>
        <v>46.225000000000001</v>
      </c>
      <c r="R1653" s="9">
        <f t="shared" si="255"/>
        <v>29.125</v>
      </c>
      <c r="S1653" s="9">
        <f t="shared" si="256"/>
        <v>26.175000000000001</v>
      </c>
      <c r="T1653" s="9">
        <f t="shared" si="257"/>
        <v>35.375</v>
      </c>
      <c r="U1653" s="8">
        <f t="shared" si="258"/>
        <v>33.841666666666661</v>
      </c>
      <c r="V1653" s="8">
        <f t="shared" si="259"/>
        <v>34.224999999999994</v>
      </c>
    </row>
    <row r="1654" spans="1:22" ht="13.5" x14ac:dyDescent="0.25">
      <c r="A1654" s="3">
        <f>RSI!A1654</f>
        <v>44425</v>
      </c>
      <c r="B1654" s="2">
        <f>RSI!B1654</f>
        <v>5.0172999999999996</v>
      </c>
      <c r="C1654" s="2">
        <f>RSI!I1654</f>
        <v>42.244363418997416</v>
      </c>
      <c r="D1654" s="2">
        <f>MACD!E1654</f>
        <v>-6.1388460165616721E-3</v>
      </c>
      <c r="E1654" s="2">
        <f>MACD!F1654</f>
        <v>8.6668555675452411E-3</v>
      </c>
      <c r="F1654" s="2">
        <f>'Moving Avg'!D1654</f>
        <v>5.0510599999999997</v>
      </c>
      <c r="G1654" s="2">
        <f>'Moving Avg'!F1654</f>
        <v>5.06372</v>
      </c>
      <c r="H1654" s="2">
        <f>'Moving Avg'!G1654</f>
        <v>5.1609479999999985</v>
      </c>
      <c r="I1654" s="2">
        <f>'Moving Avg'!H1654</f>
        <v>5.4351165000000048</v>
      </c>
      <c r="J1654" s="6" t="str">
        <f>OBV!F1654</f>
        <v>BEARISH</v>
      </c>
      <c r="K1654" s="6" t="str">
        <f>OBV!G1654</f>
        <v>NEUTRAL</v>
      </c>
      <c r="L1654" s="6" t="str">
        <f>OBV!H1654</f>
        <v>CONFIRMED BEARISH</v>
      </c>
      <c r="M1654" s="8">
        <f t="shared" si="250"/>
        <v>25</v>
      </c>
      <c r="N1654" s="8">
        <f t="shared" si="251"/>
        <v>45</v>
      </c>
      <c r="O1654" s="8">
        <f t="shared" si="252"/>
        <v>0</v>
      </c>
      <c r="P1654" s="8">
        <f t="shared" si="253"/>
        <v>16.5</v>
      </c>
      <c r="Q1654" s="9">
        <f t="shared" si="254"/>
        <v>26.975000000000001</v>
      </c>
      <c r="R1654" s="9">
        <f t="shared" si="255"/>
        <v>18.125</v>
      </c>
      <c r="S1654" s="9">
        <f t="shared" si="256"/>
        <v>17.925000000000001</v>
      </c>
      <c r="T1654" s="9">
        <f t="shared" si="257"/>
        <v>21.625</v>
      </c>
      <c r="U1654" s="8">
        <f t="shared" si="258"/>
        <v>21.008333333333336</v>
      </c>
      <c r="V1654" s="8">
        <f t="shared" si="259"/>
        <v>21.162500000000001</v>
      </c>
    </row>
    <row r="1655" spans="1:22" ht="13.5" x14ac:dyDescent="0.25">
      <c r="A1655" s="3">
        <f>RSI!A1655</f>
        <v>44426</v>
      </c>
      <c r="B1655" s="2">
        <f>RSI!B1655</f>
        <v>5.0172999999999996</v>
      </c>
      <c r="C1655" s="2">
        <f>RSI!I1655</f>
        <v>42.244363418997416</v>
      </c>
      <c r="D1655" s="2">
        <f>MACD!E1655</f>
        <v>3.0174527366488846E-3</v>
      </c>
      <c r="E1655" s="2">
        <f>MACD!F1655</f>
        <v>7.5369750013659703E-3</v>
      </c>
      <c r="F1655" s="2">
        <f>'Moving Avg'!D1655</f>
        <v>5.0360599999999991</v>
      </c>
      <c r="G1655" s="2">
        <f>'Moving Avg'!F1655</f>
        <v>5.0571549999999998</v>
      </c>
      <c r="H1655" s="2">
        <f>'Moving Avg'!G1655</f>
        <v>5.1553219999999991</v>
      </c>
      <c r="I1655" s="2">
        <f>'Moving Avg'!H1655</f>
        <v>5.4314125000000049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0"/>
        <v>25</v>
      </c>
      <c r="N1655" s="8">
        <f t="shared" si="251"/>
        <v>45</v>
      </c>
      <c r="O1655" s="8">
        <f t="shared" si="252"/>
        <v>0</v>
      </c>
      <c r="P1655" s="8">
        <f t="shared" si="253"/>
        <v>16.5</v>
      </c>
      <c r="Q1655" s="9">
        <f t="shared" si="254"/>
        <v>26.975000000000001</v>
      </c>
      <c r="R1655" s="9">
        <f t="shared" si="255"/>
        <v>18.125</v>
      </c>
      <c r="S1655" s="9">
        <f t="shared" si="256"/>
        <v>17.925000000000001</v>
      </c>
      <c r="T1655" s="9">
        <f t="shared" si="257"/>
        <v>21.625</v>
      </c>
      <c r="U1655" s="8">
        <f t="shared" si="258"/>
        <v>21.008333333333336</v>
      </c>
      <c r="V1655" s="8">
        <f t="shared" si="259"/>
        <v>21.162500000000001</v>
      </c>
    </row>
    <row r="1656" spans="1:22" ht="13.5" x14ac:dyDescent="0.25">
      <c r="A1656" s="3">
        <f>RSI!A1656</f>
        <v>44427</v>
      </c>
      <c r="B1656" s="2">
        <f>RSI!B1656</f>
        <v>5.0079000000000002</v>
      </c>
      <c r="C1656" s="2">
        <f>RSI!I1656</f>
        <v>41.434393552481112</v>
      </c>
      <c r="D1656" s="2">
        <f>MACD!E1656</f>
        <v>1.1922046315527624E-2</v>
      </c>
      <c r="E1656" s="2">
        <f>MACD!F1656</f>
        <v>8.4139892641983023E-3</v>
      </c>
      <c r="F1656" s="2">
        <f>'Moving Avg'!D1656</f>
        <v>5.024799999999999</v>
      </c>
      <c r="G1656" s="2">
        <f>'Moving Avg'!F1656</f>
        <v>5.0505900000000015</v>
      </c>
      <c r="H1656" s="2">
        <f>'Moving Avg'!G1656</f>
        <v>5.1495079999999982</v>
      </c>
      <c r="I1656" s="2">
        <f>'Moving Avg'!H1656</f>
        <v>5.4276615000000046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0"/>
        <v>25</v>
      </c>
      <c r="N1656" s="8">
        <f t="shared" si="251"/>
        <v>0</v>
      </c>
      <c r="O1656" s="8">
        <f t="shared" si="252"/>
        <v>0</v>
      </c>
      <c r="P1656" s="8">
        <f t="shared" si="253"/>
        <v>16.5</v>
      </c>
      <c r="Q1656" s="9">
        <f t="shared" si="254"/>
        <v>11.225</v>
      </c>
      <c r="R1656" s="9">
        <f t="shared" si="255"/>
        <v>9.125</v>
      </c>
      <c r="S1656" s="9">
        <f t="shared" si="256"/>
        <v>11.175000000000001</v>
      </c>
      <c r="T1656" s="9">
        <f t="shared" si="257"/>
        <v>10.375</v>
      </c>
      <c r="U1656" s="8">
        <f t="shared" si="258"/>
        <v>10.508333333333335</v>
      </c>
      <c r="V1656" s="8">
        <f t="shared" si="259"/>
        <v>10.475000000000001</v>
      </c>
    </row>
    <row r="1657" spans="1:22" ht="13.5" x14ac:dyDescent="0.25">
      <c r="A1657" s="3">
        <f>RSI!A1657</f>
        <v>44428</v>
      </c>
      <c r="B1657" s="2">
        <f>RSI!B1657</f>
        <v>4.8672000000000004</v>
      </c>
      <c r="C1657" s="2">
        <f>RSI!I1657</f>
        <v>31.651878770818158</v>
      </c>
      <c r="D1657" s="2">
        <f>MACD!E1657</f>
        <v>3.0361006568887738E-2</v>
      </c>
      <c r="E1657" s="2">
        <f>MACD!F1657</f>
        <v>1.2803392725136191E-2</v>
      </c>
      <c r="F1657" s="2">
        <f>'Moving Avg'!D1657</f>
        <v>4.9854000000000003</v>
      </c>
      <c r="G1657" s="2">
        <f>'Moving Avg'!F1657</f>
        <v>5.0407400000000013</v>
      </c>
      <c r="H1657" s="2">
        <f>'Moving Avg'!G1657</f>
        <v>5.1410679999999989</v>
      </c>
      <c r="I1657" s="2">
        <f>'Moving Avg'!H1657</f>
        <v>5.4232070000000032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0"/>
        <v>25</v>
      </c>
      <c r="N1657" s="8">
        <f t="shared" si="251"/>
        <v>0</v>
      </c>
      <c r="O1657" s="8">
        <f t="shared" si="252"/>
        <v>0</v>
      </c>
      <c r="P1657" s="8">
        <f t="shared" si="253"/>
        <v>16.5</v>
      </c>
      <c r="Q1657" s="9">
        <f t="shared" si="254"/>
        <v>11.225</v>
      </c>
      <c r="R1657" s="9">
        <f t="shared" si="255"/>
        <v>9.125</v>
      </c>
      <c r="S1657" s="9">
        <f t="shared" si="256"/>
        <v>11.175000000000001</v>
      </c>
      <c r="T1657" s="9">
        <f t="shared" si="257"/>
        <v>10.375</v>
      </c>
      <c r="U1657" s="8">
        <f t="shared" si="258"/>
        <v>10.508333333333335</v>
      </c>
      <c r="V1657" s="8">
        <f t="shared" si="259"/>
        <v>10.475000000000001</v>
      </c>
    </row>
    <row r="1658" spans="1:22" ht="13.5" x14ac:dyDescent="0.25">
      <c r="A1658" s="3">
        <f>RSI!A1658</f>
        <v>44431</v>
      </c>
      <c r="B1658" s="2">
        <f>RSI!B1658</f>
        <v>4.8672000000000004</v>
      </c>
      <c r="C1658" s="2">
        <f>RSI!I1658</f>
        <v>31.651878770818158</v>
      </c>
      <c r="D1658" s="2">
        <f>MACD!E1658</f>
        <v>2.5594824356347523E-2</v>
      </c>
      <c r="E1658" s="2">
        <f>MACD!F1658</f>
        <v>1.5361679051378458E-2</v>
      </c>
      <c r="F1658" s="2">
        <f>'Moving Avg'!D1658</f>
        <v>4.9553799999999999</v>
      </c>
      <c r="G1658" s="2">
        <f>'Moving Avg'!F1658</f>
        <v>5.0285450000000012</v>
      </c>
      <c r="H1658" s="2">
        <f>'Moving Avg'!G1658</f>
        <v>5.1330019999999994</v>
      </c>
      <c r="I1658" s="2">
        <f>'Moving Avg'!H1658</f>
        <v>5.4194085000000021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0"/>
        <v>25</v>
      </c>
      <c r="N1658" s="8">
        <f t="shared" si="251"/>
        <v>0</v>
      </c>
      <c r="O1658" s="8">
        <f t="shared" si="252"/>
        <v>0</v>
      </c>
      <c r="P1658" s="8">
        <f t="shared" si="253"/>
        <v>16.5</v>
      </c>
      <c r="Q1658" s="9">
        <f t="shared" si="254"/>
        <v>11.225</v>
      </c>
      <c r="R1658" s="9">
        <f t="shared" si="255"/>
        <v>9.125</v>
      </c>
      <c r="S1658" s="9">
        <f t="shared" si="256"/>
        <v>11.175000000000001</v>
      </c>
      <c r="T1658" s="9">
        <f t="shared" si="257"/>
        <v>10.375</v>
      </c>
      <c r="U1658" s="8">
        <f t="shared" si="258"/>
        <v>10.508333333333335</v>
      </c>
      <c r="V1658" s="8">
        <f t="shared" si="259"/>
        <v>10.475000000000001</v>
      </c>
    </row>
    <row r="1659" spans="1:22" ht="13.5" x14ac:dyDescent="0.25">
      <c r="A1659" s="3">
        <f>RSI!A1659</f>
        <v>44432</v>
      </c>
      <c r="B1659" s="2">
        <f>RSI!B1659</f>
        <v>4.8672000000000004</v>
      </c>
      <c r="C1659" s="2">
        <f>RSI!I1659</f>
        <v>31.651878770818158</v>
      </c>
      <c r="D1659" s="2">
        <f>MACD!E1659</f>
        <v>4.1498871633059764E-2</v>
      </c>
      <c r="E1659" s="2">
        <f>MACD!F1659</f>
        <v>2.058911756771472E-2</v>
      </c>
      <c r="F1659" s="2">
        <f>'Moving Avg'!D1659</f>
        <v>4.9253599999999995</v>
      </c>
      <c r="G1659" s="2">
        <f>'Moving Avg'!F1659</f>
        <v>5.018695000000001</v>
      </c>
      <c r="H1659" s="2">
        <f>'Moving Avg'!G1659</f>
        <v>5.124935999999999</v>
      </c>
      <c r="I1659" s="2">
        <f>'Moving Avg'!H1659</f>
        <v>5.4156100000000018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25</v>
      </c>
      <c r="N1659" s="8">
        <f t="shared" si="251"/>
        <v>0</v>
      </c>
      <c r="O1659" s="8">
        <f t="shared" si="252"/>
        <v>0</v>
      </c>
      <c r="P1659" s="8">
        <f t="shared" si="253"/>
        <v>16.5</v>
      </c>
      <c r="Q1659" s="9">
        <f t="shared" si="254"/>
        <v>11.225</v>
      </c>
      <c r="R1659" s="9">
        <f t="shared" si="255"/>
        <v>9.125</v>
      </c>
      <c r="S1659" s="9">
        <f t="shared" si="256"/>
        <v>11.175000000000001</v>
      </c>
      <c r="T1659" s="9">
        <f t="shared" si="257"/>
        <v>10.375</v>
      </c>
      <c r="U1659" s="8">
        <f t="shared" si="258"/>
        <v>10.508333333333335</v>
      </c>
      <c r="V1659" s="8">
        <f t="shared" si="259"/>
        <v>10.475000000000001</v>
      </c>
    </row>
    <row r="1660" spans="1:22" ht="13.5" x14ac:dyDescent="0.25">
      <c r="A1660" s="3">
        <f>RSI!A1660</f>
        <v>44433</v>
      </c>
      <c r="B1660" s="2">
        <f>RSI!B1660</f>
        <v>4.8578000000000001</v>
      </c>
      <c r="C1660" s="2">
        <f>RSI!I1660</f>
        <v>31.04036788555922</v>
      </c>
      <c r="D1660" s="2">
        <f>MACD!E1660</f>
        <v>5.6747924381104653E-2</v>
      </c>
      <c r="E1660" s="2">
        <f>MACD!F1660</f>
        <v>2.7820878930392708E-2</v>
      </c>
      <c r="F1660" s="2">
        <f>'Moving Avg'!D1660</f>
        <v>4.8934600000000001</v>
      </c>
      <c r="G1660" s="2">
        <f>'Moving Avg'!F1660</f>
        <v>5.015410000000001</v>
      </c>
      <c r="H1660" s="2">
        <f>'Moving Avg'!G1660</f>
        <v>5.1168699999999987</v>
      </c>
      <c r="I1660" s="2">
        <f>'Moving Avg'!H1660</f>
        <v>5.4126090000000007</v>
      </c>
      <c r="J1660" s="6" t="str">
        <f>OBV!F1660</f>
        <v>BEARISH</v>
      </c>
      <c r="K1660" s="6" t="str">
        <f>OBV!G1660</f>
        <v>WEAK</v>
      </c>
      <c r="L1660" s="6" t="str">
        <f>OBV!H1660</f>
        <v>CONFIRMED BEARISH</v>
      </c>
      <c r="M1660" s="8">
        <f t="shared" si="250"/>
        <v>25</v>
      </c>
      <c r="N1660" s="8">
        <f t="shared" si="251"/>
        <v>0</v>
      </c>
      <c r="O1660" s="8">
        <f t="shared" si="252"/>
        <v>0</v>
      </c>
      <c r="P1660" s="8">
        <f t="shared" si="253"/>
        <v>0</v>
      </c>
      <c r="Q1660" s="9">
        <f t="shared" si="254"/>
        <v>8.75</v>
      </c>
      <c r="R1660" s="9">
        <f t="shared" si="255"/>
        <v>5</v>
      </c>
      <c r="S1660" s="9">
        <f t="shared" si="256"/>
        <v>3.75</v>
      </c>
      <c r="T1660" s="9">
        <f t="shared" si="257"/>
        <v>6.25</v>
      </c>
      <c r="U1660" s="8">
        <f t="shared" si="258"/>
        <v>5.833333333333333</v>
      </c>
      <c r="V1660" s="8">
        <f t="shared" si="259"/>
        <v>5.9375</v>
      </c>
    </row>
    <row r="1661" spans="1:22" ht="13.5" x14ac:dyDescent="0.25">
      <c r="A1661" s="3">
        <f>RSI!A1661</f>
        <v>44434</v>
      </c>
      <c r="B1661" s="2">
        <f>RSI!B1661</f>
        <v>4.7266000000000004</v>
      </c>
      <c r="C1661" s="2">
        <f>RSI!I1661</f>
        <v>24.054857386404493</v>
      </c>
      <c r="D1661" s="2">
        <f>MACD!E1661</f>
        <v>7.6116294205002433E-2</v>
      </c>
      <c r="E1661" s="2">
        <f>MACD!F1661</f>
        <v>3.7479961985314655E-2</v>
      </c>
      <c r="F1661" s="2">
        <f>'Moving Avg'!D1661</f>
        <v>4.8372000000000011</v>
      </c>
      <c r="G1661" s="2">
        <f>'Moving Avg'!F1661</f>
        <v>5.0055650000000007</v>
      </c>
      <c r="H1661" s="2">
        <f>'Moving Avg'!G1661</f>
        <v>5.1061799999999984</v>
      </c>
      <c r="I1661" s="2">
        <f>'Moving Avg'!H1661</f>
        <v>5.4088110000000009</v>
      </c>
      <c r="J1661" s="6" t="str">
        <f>OBV!F1661</f>
        <v>BEARISH</v>
      </c>
      <c r="K1661" s="6" t="str">
        <f>OBV!G1661</f>
        <v>WEAK</v>
      </c>
      <c r="L1661" s="6" t="str">
        <f>OBV!H1661</f>
        <v>CONFIRMED BEARISH</v>
      </c>
      <c r="M1661" s="8">
        <f t="shared" si="250"/>
        <v>50</v>
      </c>
      <c r="N1661" s="8">
        <f t="shared" si="251"/>
        <v>0</v>
      </c>
      <c r="O1661" s="8">
        <f t="shared" si="252"/>
        <v>0</v>
      </c>
      <c r="P1661" s="8">
        <f t="shared" si="253"/>
        <v>0</v>
      </c>
      <c r="Q1661" s="9">
        <f t="shared" si="254"/>
        <v>17.5</v>
      </c>
      <c r="R1661" s="9">
        <f t="shared" si="255"/>
        <v>10</v>
      </c>
      <c r="S1661" s="9">
        <f t="shared" si="256"/>
        <v>7.5</v>
      </c>
      <c r="T1661" s="9">
        <f t="shared" si="257"/>
        <v>12.5</v>
      </c>
      <c r="U1661" s="8">
        <f t="shared" si="258"/>
        <v>11.666666666666666</v>
      </c>
      <c r="V1661" s="8">
        <f t="shared" si="259"/>
        <v>11.875</v>
      </c>
    </row>
    <row r="1662" spans="1:22" ht="13.5" x14ac:dyDescent="0.25">
      <c r="A1662" s="3">
        <f>RSI!A1662</f>
        <v>44435</v>
      </c>
      <c r="B1662" s="2">
        <f>RSI!B1662</f>
        <v>4.8578000000000001</v>
      </c>
      <c r="C1662" s="2">
        <f>RSI!I1662</f>
        <v>38.870124459640671</v>
      </c>
      <c r="D1662" s="2">
        <f>MACD!E1662</f>
        <v>8.455229570002043E-2</v>
      </c>
      <c r="E1662" s="2">
        <f>MACD!F1662</f>
        <v>4.6894428728255812E-2</v>
      </c>
      <c r="F1662" s="2">
        <f>'Moving Avg'!D1662</f>
        <v>4.8353200000000012</v>
      </c>
      <c r="G1662" s="2">
        <f>'Moving Avg'!F1662</f>
        <v>4.9961849999999997</v>
      </c>
      <c r="H1662" s="2">
        <f>'Moving Avg'!G1662</f>
        <v>5.0981139999999989</v>
      </c>
      <c r="I1662" s="2">
        <f>'Moving Avg'!H1662</f>
        <v>5.4050125000000016</v>
      </c>
      <c r="J1662" s="6" t="str">
        <f>OBV!F1662</f>
        <v>BEARISH</v>
      </c>
      <c r="K1662" s="6" t="str">
        <f>OBV!G1662</f>
        <v>WEAK</v>
      </c>
      <c r="L1662" s="6" t="str">
        <f>OBV!H1662</f>
        <v>CONFIRMED BEARISH</v>
      </c>
      <c r="M1662" s="8">
        <f t="shared" si="250"/>
        <v>25</v>
      </c>
      <c r="N1662" s="8">
        <f t="shared" si="251"/>
        <v>0</v>
      </c>
      <c r="O1662" s="8">
        <f t="shared" si="252"/>
        <v>0</v>
      </c>
      <c r="P1662" s="8">
        <f t="shared" si="253"/>
        <v>0</v>
      </c>
      <c r="Q1662" s="9">
        <f t="shared" si="254"/>
        <v>8.75</v>
      </c>
      <c r="R1662" s="9">
        <f t="shared" si="255"/>
        <v>5</v>
      </c>
      <c r="S1662" s="9">
        <f t="shared" si="256"/>
        <v>3.75</v>
      </c>
      <c r="T1662" s="9">
        <f t="shared" si="257"/>
        <v>6.25</v>
      </c>
      <c r="U1662" s="8">
        <f t="shared" si="258"/>
        <v>5.833333333333333</v>
      </c>
      <c r="V1662" s="8">
        <f t="shared" si="259"/>
        <v>5.9375</v>
      </c>
    </row>
    <row r="1663" spans="1:22" ht="13.5" x14ac:dyDescent="0.25">
      <c r="A1663" s="3">
        <f>RSI!A1663</f>
        <v>44438</v>
      </c>
      <c r="B1663" s="2">
        <f>RSI!B1663</f>
        <v>4.8578000000000001</v>
      </c>
      <c r="C1663" s="2">
        <f>RSI!I1663</f>
        <v>38.870124459640685</v>
      </c>
      <c r="D1663" s="2">
        <f>MACD!E1663</f>
        <v>8.5334891792128609E-2</v>
      </c>
      <c r="E1663" s="2">
        <f>MACD!F1663</f>
        <v>5.4582521341030373E-2</v>
      </c>
      <c r="F1663" s="2">
        <f>'Moving Avg'!D1663</f>
        <v>4.8334400000000013</v>
      </c>
      <c r="G1663" s="2">
        <f>'Moving Avg'!F1663</f>
        <v>4.9858649999999995</v>
      </c>
      <c r="H1663" s="2">
        <f>'Moving Avg'!G1663</f>
        <v>5.0900479999999995</v>
      </c>
      <c r="I1663" s="2">
        <f>'Moving Avg'!H1663</f>
        <v>5.4019645000000018</v>
      </c>
      <c r="J1663" s="6" t="str">
        <f>OBV!F1663</f>
        <v>BEARISH</v>
      </c>
      <c r="K1663" s="6" t="str">
        <f>OBV!G1663</f>
        <v>WEAK</v>
      </c>
      <c r="L1663" s="6" t="str">
        <f>OBV!H1663</f>
        <v>CONFIRMED BEARISH</v>
      </c>
      <c r="M1663" s="8">
        <f t="shared" si="250"/>
        <v>25</v>
      </c>
      <c r="N1663" s="8">
        <f t="shared" si="251"/>
        <v>0</v>
      </c>
      <c r="O1663" s="8">
        <f t="shared" si="252"/>
        <v>0</v>
      </c>
      <c r="P1663" s="8">
        <f t="shared" si="253"/>
        <v>0</v>
      </c>
      <c r="Q1663" s="9">
        <f t="shared" si="254"/>
        <v>8.75</v>
      </c>
      <c r="R1663" s="9">
        <f t="shared" si="255"/>
        <v>5</v>
      </c>
      <c r="S1663" s="9">
        <f t="shared" si="256"/>
        <v>3.75</v>
      </c>
      <c r="T1663" s="9">
        <f t="shared" si="257"/>
        <v>6.25</v>
      </c>
      <c r="U1663" s="8">
        <f t="shared" si="258"/>
        <v>5.833333333333333</v>
      </c>
      <c r="V1663" s="8">
        <f t="shared" si="259"/>
        <v>5.9375</v>
      </c>
    </row>
    <row r="1664" spans="1:22" ht="13.5" x14ac:dyDescent="0.25">
      <c r="A1664" s="3">
        <f>RSI!A1664</f>
        <v>44439</v>
      </c>
      <c r="B1664" s="2">
        <f>RSI!B1664</f>
        <v>4.8296999999999999</v>
      </c>
      <c r="C1664" s="2">
        <f>RSI!I1664</f>
        <v>37.073667229955099</v>
      </c>
      <c r="D1664" s="2">
        <f>MACD!E1664</f>
        <v>8.8874704778342917E-2</v>
      </c>
      <c r="E1664" s="2">
        <f>MACD!F1664</f>
        <v>6.1440958028492892E-2</v>
      </c>
      <c r="F1664" s="2">
        <f>'Moving Avg'!D1664</f>
        <v>4.8259400000000001</v>
      </c>
      <c r="G1664" s="2">
        <f>'Moving Avg'!F1664</f>
        <v>4.9703900000000001</v>
      </c>
      <c r="H1664" s="2">
        <f>'Moving Avg'!G1664</f>
        <v>5.0834839999999994</v>
      </c>
      <c r="I1664" s="2">
        <f>'Moving Avg'!H1664</f>
        <v>5.3980255000000019</v>
      </c>
      <c r="J1664" s="6" t="str">
        <f>OBV!F1664</f>
        <v>BEARISH</v>
      </c>
      <c r="K1664" s="6" t="str">
        <f>OBV!G1664</f>
        <v>WEAK</v>
      </c>
      <c r="L1664" s="6" t="str">
        <f>OBV!H1664</f>
        <v>CONFIRMED BEARISH</v>
      </c>
      <c r="M1664" s="8">
        <f t="shared" si="250"/>
        <v>25</v>
      </c>
      <c r="N1664" s="8">
        <f t="shared" si="251"/>
        <v>0</v>
      </c>
      <c r="O1664" s="8">
        <f t="shared" si="252"/>
        <v>0</v>
      </c>
      <c r="P1664" s="8">
        <f t="shared" si="253"/>
        <v>0</v>
      </c>
      <c r="Q1664" s="9">
        <f t="shared" si="254"/>
        <v>8.75</v>
      </c>
      <c r="R1664" s="9">
        <f t="shared" si="255"/>
        <v>5</v>
      </c>
      <c r="S1664" s="9">
        <f t="shared" si="256"/>
        <v>3.75</v>
      </c>
      <c r="T1664" s="9">
        <f t="shared" si="257"/>
        <v>6.25</v>
      </c>
      <c r="U1664" s="8">
        <f t="shared" si="258"/>
        <v>5.833333333333333</v>
      </c>
      <c r="V1664" s="8">
        <f t="shared" si="259"/>
        <v>5.9375</v>
      </c>
    </row>
    <row r="1665" spans="1:22" ht="13.5" x14ac:dyDescent="0.25">
      <c r="A1665" s="3">
        <f>RSI!A1665</f>
        <v>44440</v>
      </c>
      <c r="B1665" s="2">
        <f>RSI!B1665</f>
        <v>4.7827999999999999</v>
      </c>
      <c r="C1665" s="2">
        <f>RSI!I1665</f>
        <v>34.230119199288751</v>
      </c>
      <c r="D1665" s="2">
        <f>MACD!E1665</f>
        <v>9.6247211194570248E-2</v>
      </c>
      <c r="E1665" s="2">
        <f>MACD!F1665</f>
        <v>6.8402208661708361E-2</v>
      </c>
      <c r="F1665" s="2">
        <f>'Moving Avg'!D1665</f>
        <v>4.8109399999999996</v>
      </c>
      <c r="G1665" s="2">
        <f>'Moving Avg'!F1665</f>
        <v>4.9539749999999989</v>
      </c>
      <c r="H1665" s="2">
        <f>'Moving Avg'!G1665</f>
        <v>5.0759819999999989</v>
      </c>
      <c r="I1665" s="2">
        <f>'Moving Avg'!H1665</f>
        <v>5.3929610000000014</v>
      </c>
      <c r="J1665" s="6" t="str">
        <f>OBV!F1665</f>
        <v>BEARISH</v>
      </c>
      <c r="K1665" s="6" t="str">
        <f>OBV!G1665</f>
        <v>WEAK</v>
      </c>
      <c r="L1665" s="6" t="str">
        <f>OBV!H1665</f>
        <v>CONFIRMED BEARISH</v>
      </c>
      <c r="M1665" s="8">
        <f t="shared" si="250"/>
        <v>25</v>
      </c>
      <c r="N1665" s="8">
        <f t="shared" si="251"/>
        <v>0</v>
      </c>
      <c r="O1665" s="8">
        <f t="shared" si="252"/>
        <v>0</v>
      </c>
      <c r="P1665" s="8">
        <f t="shared" si="253"/>
        <v>0</v>
      </c>
      <c r="Q1665" s="9">
        <f t="shared" si="254"/>
        <v>8.75</v>
      </c>
      <c r="R1665" s="9">
        <f t="shared" si="255"/>
        <v>5</v>
      </c>
      <c r="S1665" s="9">
        <f t="shared" si="256"/>
        <v>3.75</v>
      </c>
      <c r="T1665" s="9">
        <f t="shared" si="257"/>
        <v>6.25</v>
      </c>
      <c r="U1665" s="8">
        <f t="shared" si="258"/>
        <v>5.833333333333333</v>
      </c>
      <c r="V1665" s="8">
        <f t="shared" si="259"/>
        <v>5.9375</v>
      </c>
    </row>
    <row r="1666" spans="1:22" ht="13.5" x14ac:dyDescent="0.25">
      <c r="A1666" s="3">
        <f>RSI!A1666</f>
        <v>44441</v>
      </c>
      <c r="B1666" s="2">
        <f>RSI!B1666</f>
        <v>4.7827999999999999</v>
      </c>
      <c r="C1666" s="2">
        <f>RSI!I1666</f>
        <v>34.230119199288751</v>
      </c>
      <c r="D1666" s="2">
        <f>MACD!E1666</f>
        <v>0.10215276794580763</v>
      </c>
      <c r="E1666" s="2">
        <f>MACD!F1666</f>
        <v>7.5152320518528215E-2</v>
      </c>
      <c r="F1666" s="2">
        <f>'Moving Avg'!D1666</f>
        <v>4.8221800000000004</v>
      </c>
      <c r="G1666" s="2">
        <f>'Moving Avg'!F1666</f>
        <v>4.9375599999999995</v>
      </c>
      <c r="H1666" s="2">
        <f>'Moving Avg'!G1666</f>
        <v>5.0684800000000001</v>
      </c>
      <c r="I1666" s="2">
        <f>'Moving Avg'!H1666</f>
        <v>5.3861620000000006</v>
      </c>
      <c r="J1666" s="6" t="str">
        <f>OBV!F1666</f>
        <v>BEARISH</v>
      </c>
      <c r="K1666" s="6" t="str">
        <f>OBV!G1666</f>
        <v>WEAK</v>
      </c>
      <c r="L1666" s="6" t="str">
        <f>OBV!H1666</f>
        <v>BEARISH DIVERGENCE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0</v>
      </c>
      <c r="Q1666" s="9">
        <f t="shared" si="254"/>
        <v>8.75</v>
      </c>
      <c r="R1666" s="9">
        <f t="shared" si="255"/>
        <v>5</v>
      </c>
      <c r="S1666" s="9">
        <f t="shared" si="256"/>
        <v>3.75</v>
      </c>
      <c r="T1666" s="9">
        <f t="shared" si="257"/>
        <v>6.25</v>
      </c>
      <c r="U1666" s="8">
        <f t="shared" si="258"/>
        <v>5.833333333333333</v>
      </c>
      <c r="V1666" s="8">
        <f t="shared" si="259"/>
        <v>5.9375</v>
      </c>
    </row>
    <row r="1667" spans="1:22" ht="13.5" x14ac:dyDescent="0.25">
      <c r="A1667" s="3">
        <f>RSI!A1667</f>
        <v>44442</v>
      </c>
      <c r="B1667" s="2">
        <f>RSI!B1667</f>
        <v>4.7827999999999999</v>
      </c>
      <c r="C1667" s="2">
        <f>RSI!I1667</f>
        <v>34.230119199288751</v>
      </c>
      <c r="D1667" s="2">
        <f>MACD!E1667</f>
        <v>8.6534582859787434E-2</v>
      </c>
      <c r="E1667" s="2">
        <f>MACD!F1667</f>
        <v>7.7428772986780053E-2</v>
      </c>
      <c r="F1667" s="2">
        <f>'Moving Avg'!D1667</f>
        <v>4.8071799999999998</v>
      </c>
      <c r="G1667" s="2">
        <f>'Moving Avg'!F1667</f>
        <v>4.9211449999999983</v>
      </c>
      <c r="H1667" s="2">
        <f>'Moving Avg'!G1667</f>
        <v>5.0615400000000008</v>
      </c>
      <c r="I1667" s="2">
        <f>'Moving Avg'!H1667</f>
        <v>5.3791285000000002</v>
      </c>
      <c r="J1667" s="6" t="str">
        <f>OBV!F1667</f>
        <v>BEARISH</v>
      </c>
      <c r="K1667" s="6" t="str">
        <f>OBV!G1667</f>
        <v>WEAK</v>
      </c>
      <c r="L1667" s="6" t="str">
        <f>OBV!H1667</f>
        <v>CONFIRMED BEARISH</v>
      </c>
      <c r="M1667" s="8">
        <f t="shared" si="260"/>
        <v>25</v>
      </c>
      <c r="N1667" s="8">
        <f t="shared" si="261"/>
        <v>0</v>
      </c>
      <c r="O1667" s="8">
        <f t="shared" si="262"/>
        <v>0</v>
      </c>
      <c r="P1667" s="8">
        <f t="shared" si="263"/>
        <v>0</v>
      </c>
      <c r="Q1667" s="9">
        <f t="shared" ref="Q1667:Q1730" si="264">0.35*M1667+N1667*0.35+O1667*0.15+P1667*0.15</f>
        <v>8.75</v>
      </c>
      <c r="R1667" s="9">
        <f t="shared" ref="R1667:R1730" si="265">M1667*0.2+N1667*0.2+O1667*0.35+P1667*0.25</f>
        <v>5</v>
      </c>
      <c r="S1667" s="9">
        <f t="shared" ref="S1667:S1730" si="266">M1667*0.15+N1667*0.15+O1667*0.25+P1667*0.45</f>
        <v>3.75</v>
      </c>
      <c r="T1667" s="9">
        <f t="shared" ref="T1667:T1730" si="267">0.25*SUM(M1667:P1667)</f>
        <v>6.25</v>
      </c>
      <c r="U1667" s="8">
        <f t="shared" ref="U1667:U1730" si="268">SUM(Q1667:S1667)/3</f>
        <v>5.833333333333333</v>
      </c>
      <c r="V1667" s="8">
        <f t="shared" ref="V1667:V1730" si="269">SUM(Q1667:T1667)/4</f>
        <v>5.9375</v>
      </c>
    </row>
    <row r="1668" spans="1:22" ht="13.5" x14ac:dyDescent="0.25">
      <c r="A1668" s="3">
        <f>RSI!A1668</f>
        <v>44445</v>
      </c>
      <c r="B1668" s="2">
        <f>RSI!B1668</f>
        <v>4.7641</v>
      </c>
      <c r="C1668" s="2">
        <f>RSI!I1668</f>
        <v>32.970767893233472</v>
      </c>
      <c r="D1668" s="2">
        <f>MACD!E1668</f>
        <v>7.5658972517637757E-2</v>
      </c>
      <c r="E1668" s="2">
        <f>MACD!F1668</f>
        <v>7.7074812892951594E-2</v>
      </c>
      <c r="F1668" s="2">
        <f>'Moving Avg'!D1668</f>
        <v>4.7884399999999996</v>
      </c>
      <c r="G1668" s="2">
        <f>'Moving Avg'!F1668</f>
        <v>4.9108299999999989</v>
      </c>
      <c r="H1668" s="2">
        <f>'Moving Avg'!G1668</f>
        <v>5.0517880000000011</v>
      </c>
      <c r="I1668" s="2">
        <f>'Moving Avg'!H1668</f>
        <v>5.3720480000000022</v>
      </c>
      <c r="J1668" s="6" t="str">
        <f>OBV!F1668</f>
        <v>BEARISH</v>
      </c>
      <c r="K1668" s="6" t="str">
        <f>OBV!G1668</f>
        <v>WEAK</v>
      </c>
      <c r="L1668" s="6" t="str">
        <f>OBV!H1668</f>
        <v>CONFIRMED BEARISH</v>
      </c>
      <c r="M1668" s="8">
        <f t="shared" si="260"/>
        <v>25</v>
      </c>
      <c r="N1668" s="8">
        <f t="shared" si="261"/>
        <v>45</v>
      </c>
      <c r="O1668" s="8">
        <f t="shared" si="262"/>
        <v>0</v>
      </c>
      <c r="P1668" s="8">
        <f t="shared" si="263"/>
        <v>0</v>
      </c>
      <c r="Q1668" s="9">
        <f t="shared" si="264"/>
        <v>24.5</v>
      </c>
      <c r="R1668" s="9">
        <f t="shared" si="265"/>
        <v>14</v>
      </c>
      <c r="S1668" s="9">
        <f t="shared" si="266"/>
        <v>10.5</v>
      </c>
      <c r="T1668" s="9">
        <f t="shared" si="267"/>
        <v>17.5</v>
      </c>
      <c r="U1668" s="8">
        <f t="shared" si="268"/>
        <v>16.333333333333332</v>
      </c>
      <c r="V1668" s="8">
        <f t="shared" si="269"/>
        <v>16.625</v>
      </c>
    </row>
    <row r="1669" spans="1:22" ht="13.5" x14ac:dyDescent="0.25">
      <c r="A1669" s="3">
        <f>RSI!A1669</f>
        <v>44446</v>
      </c>
      <c r="B1669" s="2">
        <f>RSI!B1669</f>
        <v>4.6703000000000001</v>
      </c>
      <c r="C1669" s="2">
        <f>RSI!I1669</f>
        <v>27.504528947335444</v>
      </c>
      <c r="D1669" s="2">
        <f>MACD!E1669</f>
        <v>7.4399061594100147E-2</v>
      </c>
      <c r="E1669" s="2">
        <f>MACD!F1669</f>
        <v>7.6539662633181307E-2</v>
      </c>
      <c r="F1669" s="2">
        <f>'Moving Avg'!D1669</f>
        <v>4.7565600000000003</v>
      </c>
      <c r="G1669" s="2">
        <f>'Moving Avg'!F1669</f>
        <v>4.8897299999999984</v>
      </c>
      <c r="H1669" s="2">
        <f>'Moving Avg'!G1669</f>
        <v>5.0420360000000004</v>
      </c>
      <c r="I1669" s="2">
        <f>'Moving Avg'!H1669</f>
        <v>5.3649205000000029</v>
      </c>
      <c r="J1669" s="6" t="str">
        <f>OBV!F1669</f>
        <v>BEARISH</v>
      </c>
      <c r="K1669" s="6" t="str">
        <f>OBV!G1669</f>
        <v>WEAK</v>
      </c>
      <c r="L1669" s="6" t="str">
        <f>OBV!H1669</f>
        <v>CONFIRMED BEARISH</v>
      </c>
      <c r="M1669" s="8">
        <f t="shared" si="260"/>
        <v>50</v>
      </c>
      <c r="N1669" s="8">
        <f t="shared" si="261"/>
        <v>45</v>
      </c>
      <c r="O1669" s="8">
        <f t="shared" si="262"/>
        <v>0</v>
      </c>
      <c r="P1669" s="8">
        <f t="shared" si="263"/>
        <v>0</v>
      </c>
      <c r="Q1669" s="9">
        <f t="shared" si="264"/>
        <v>33.25</v>
      </c>
      <c r="R1669" s="9">
        <f t="shared" si="265"/>
        <v>19</v>
      </c>
      <c r="S1669" s="9">
        <f t="shared" si="266"/>
        <v>14.25</v>
      </c>
      <c r="T1669" s="9">
        <f t="shared" si="267"/>
        <v>23.75</v>
      </c>
      <c r="U1669" s="8">
        <f t="shared" si="268"/>
        <v>22.166666666666668</v>
      </c>
      <c r="V1669" s="8">
        <f t="shared" si="269"/>
        <v>22.5625</v>
      </c>
    </row>
    <row r="1670" spans="1:22" ht="13.5" x14ac:dyDescent="0.25">
      <c r="A1670" s="3">
        <f>RSI!A1670</f>
        <v>44447</v>
      </c>
      <c r="B1670" s="2">
        <f>RSI!B1670</f>
        <v>4.7359</v>
      </c>
      <c r="C1670" s="2">
        <f>RSI!I1670</f>
        <v>35.551921848993388</v>
      </c>
      <c r="D1670" s="2">
        <f>MACD!E1670</f>
        <v>6.8502560880854269E-2</v>
      </c>
      <c r="E1670" s="2">
        <f>MACD!F1670</f>
        <v>7.4932242282715902E-2</v>
      </c>
      <c r="F1670" s="2">
        <f>'Moving Avg'!D1670</f>
        <v>4.7471800000000002</v>
      </c>
      <c r="G1670" s="2">
        <f>'Moving Avg'!F1670</f>
        <v>4.871909999999998</v>
      </c>
      <c r="H1670" s="2">
        <f>'Moving Avg'!G1670</f>
        <v>5.0364080000000007</v>
      </c>
      <c r="I1670" s="2">
        <f>'Moving Avg'!H1670</f>
        <v>5.3580275000000031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25</v>
      </c>
      <c r="N1670" s="8">
        <f t="shared" si="261"/>
        <v>45</v>
      </c>
      <c r="O1670" s="8">
        <f t="shared" si="262"/>
        <v>0</v>
      </c>
      <c r="P1670" s="8">
        <f t="shared" si="263"/>
        <v>16.5</v>
      </c>
      <c r="Q1670" s="9">
        <f t="shared" si="264"/>
        <v>26.975000000000001</v>
      </c>
      <c r="R1670" s="9">
        <f t="shared" si="265"/>
        <v>18.125</v>
      </c>
      <c r="S1670" s="9">
        <f t="shared" si="266"/>
        <v>17.925000000000001</v>
      </c>
      <c r="T1670" s="9">
        <f t="shared" si="267"/>
        <v>21.625</v>
      </c>
      <c r="U1670" s="8">
        <f t="shared" si="268"/>
        <v>21.008333333333336</v>
      </c>
      <c r="V1670" s="8">
        <f t="shared" si="269"/>
        <v>21.162500000000001</v>
      </c>
    </row>
    <row r="1671" spans="1:22" ht="13.5" x14ac:dyDescent="0.25">
      <c r="A1671" s="3">
        <f>RSI!A1671</f>
        <v>44448</v>
      </c>
      <c r="B1671" s="2">
        <f>RSI!B1671</f>
        <v>4.7359</v>
      </c>
      <c r="C1671" s="2">
        <f>RSI!I1671</f>
        <v>35.551921848993388</v>
      </c>
      <c r="D1671" s="2">
        <f>MACD!E1671</f>
        <v>4.4306697804882944E-2</v>
      </c>
      <c r="E1671" s="2">
        <f>MACD!F1671</f>
        <v>6.8807133387149319E-2</v>
      </c>
      <c r="F1671" s="2">
        <f>'Moving Avg'!D1671</f>
        <v>4.7378000000000009</v>
      </c>
      <c r="G1671" s="2">
        <f>'Moving Avg'!F1671</f>
        <v>4.8554949999999995</v>
      </c>
      <c r="H1671" s="2">
        <f>'Moving Avg'!G1671</f>
        <v>5.0279680000000004</v>
      </c>
      <c r="I1671" s="2">
        <f>'Moving Avg'!H1671</f>
        <v>5.3513690000000027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0"/>
        <v>25</v>
      </c>
      <c r="N1671" s="8">
        <f t="shared" si="261"/>
        <v>100</v>
      </c>
      <c r="O1671" s="8">
        <f t="shared" si="262"/>
        <v>0</v>
      </c>
      <c r="P1671" s="8">
        <f t="shared" si="263"/>
        <v>16.5</v>
      </c>
      <c r="Q1671" s="9">
        <f t="shared" si="264"/>
        <v>46.225000000000001</v>
      </c>
      <c r="R1671" s="9">
        <f t="shared" si="265"/>
        <v>29.125</v>
      </c>
      <c r="S1671" s="9">
        <f t="shared" si="266"/>
        <v>26.175000000000001</v>
      </c>
      <c r="T1671" s="9">
        <f t="shared" si="267"/>
        <v>35.375</v>
      </c>
      <c r="U1671" s="8">
        <f t="shared" si="268"/>
        <v>33.841666666666661</v>
      </c>
      <c r="V1671" s="8">
        <f t="shared" si="269"/>
        <v>34.224999999999994</v>
      </c>
    </row>
    <row r="1672" spans="1:22" ht="13.5" x14ac:dyDescent="0.25">
      <c r="A1672" s="3">
        <f>RSI!A1672</f>
        <v>44449</v>
      </c>
      <c r="B1672" s="2">
        <f>RSI!B1672</f>
        <v>4.7359</v>
      </c>
      <c r="C1672" s="2">
        <f>RSI!I1672</f>
        <v>35.551921848993388</v>
      </c>
      <c r="D1672" s="2">
        <f>MACD!E1672</f>
        <v>4.4923537870092289E-2</v>
      </c>
      <c r="E1672" s="2">
        <f>MACD!F1672</f>
        <v>6.4030414283737916E-2</v>
      </c>
      <c r="F1672" s="2">
        <f>'Moving Avg'!D1672</f>
        <v>4.7284200000000007</v>
      </c>
      <c r="G1672" s="2">
        <f>'Moving Avg'!F1672</f>
        <v>4.8390799999999992</v>
      </c>
      <c r="H1672" s="2">
        <f>'Moving Avg'!G1672</f>
        <v>5.0195279999999993</v>
      </c>
      <c r="I1672" s="2">
        <f>'Moving Avg'!H1672</f>
        <v>5.3446165000000034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25</v>
      </c>
      <c r="N1672" s="8">
        <f t="shared" si="261"/>
        <v>45</v>
      </c>
      <c r="O1672" s="8">
        <f t="shared" si="262"/>
        <v>0</v>
      </c>
      <c r="P1672" s="8">
        <f t="shared" si="263"/>
        <v>16.5</v>
      </c>
      <c r="Q1672" s="9">
        <f t="shared" si="264"/>
        <v>26.975000000000001</v>
      </c>
      <c r="R1672" s="9">
        <f t="shared" si="265"/>
        <v>18.125</v>
      </c>
      <c r="S1672" s="9">
        <f t="shared" si="266"/>
        <v>17.925000000000001</v>
      </c>
      <c r="T1672" s="9">
        <f t="shared" si="267"/>
        <v>21.625</v>
      </c>
      <c r="U1672" s="8">
        <f t="shared" si="268"/>
        <v>21.008333333333336</v>
      </c>
      <c r="V1672" s="8">
        <f t="shared" si="269"/>
        <v>21.162500000000001</v>
      </c>
    </row>
    <row r="1673" spans="1:22" ht="13.5" x14ac:dyDescent="0.25">
      <c r="A1673" s="3">
        <f>RSI!A1673</f>
        <v>44452</v>
      </c>
      <c r="B1673" s="2">
        <f>RSI!B1673</f>
        <v>4.5952999999999999</v>
      </c>
      <c r="C1673" s="2">
        <f>RSI!I1673</f>
        <v>27.40765868941277</v>
      </c>
      <c r="D1673" s="2">
        <f>MACD!E1673</f>
        <v>5.6698856577932055E-2</v>
      </c>
      <c r="E1673" s="2">
        <f>MACD!F1673</f>
        <v>6.2564102742576747E-2</v>
      </c>
      <c r="F1673" s="2">
        <f>'Moving Avg'!D1673</f>
        <v>4.6946600000000007</v>
      </c>
      <c r="G1673" s="2">
        <f>'Moving Avg'!F1673</f>
        <v>4.8179799999999995</v>
      </c>
      <c r="H1673" s="2">
        <f>'Moving Avg'!G1673</f>
        <v>5.0064000000000002</v>
      </c>
      <c r="I1673" s="2">
        <f>'Moving Avg'!H1673</f>
        <v>5.3380520000000011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50</v>
      </c>
      <c r="N1673" s="8">
        <f t="shared" si="261"/>
        <v>45</v>
      </c>
      <c r="O1673" s="8">
        <f t="shared" si="262"/>
        <v>0</v>
      </c>
      <c r="P1673" s="8">
        <f t="shared" si="263"/>
        <v>16.5</v>
      </c>
      <c r="Q1673" s="9">
        <f t="shared" si="264"/>
        <v>35.725000000000001</v>
      </c>
      <c r="R1673" s="9">
        <f t="shared" si="265"/>
        <v>23.125</v>
      </c>
      <c r="S1673" s="9">
        <f t="shared" si="266"/>
        <v>21.675000000000001</v>
      </c>
      <c r="T1673" s="9">
        <f t="shared" si="267"/>
        <v>27.875</v>
      </c>
      <c r="U1673" s="8">
        <f t="shared" si="268"/>
        <v>26.841666666666669</v>
      </c>
      <c r="V1673" s="8">
        <f t="shared" si="269"/>
        <v>27.1</v>
      </c>
    </row>
    <row r="1674" spans="1:22" ht="13.5" x14ac:dyDescent="0.25">
      <c r="A1674" s="3">
        <f>RSI!A1674</f>
        <v>44453</v>
      </c>
      <c r="B1674" s="2">
        <f>RSI!B1674</f>
        <v>4.6890000000000001</v>
      </c>
      <c r="C1674" s="2">
        <f>RSI!I1674</f>
        <v>37.657393418728496</v>
      </c>
      <c r="D1674" s="2">
        <f>MACD!E1674</f>
        <v>5.7006028140166087E-2</v>
      </c>
      <c r="E1674" s="2">
        <f>MACD!F1674</f>
        <v>6.1452487822094622E-2</v>
      </c>
      <c r="F1674" s="2">
        <f>'Moving Avg'!D1674</f>
        <v>4.6983999999999995</v>
      </c>
      <c r="G1674" s="2">
        <f>'Moving Avg'!F1674</f>
        <v>4.8015649999999992</v>
      </c>
      <c r="H1674" s="2">
        <f>'Moving Avg'!G1674</f>
        <v>4.9951460000000001</v>
      </c>
      <c r="I1674" s="2">
        <f>'Moving Avg'!H1674</f>
        <v>5.3326595000000028</v>
      </c>
      <c r="J1674" s="6" t="str">
        <f>OBV!F1674</f>
        <v>BEARISH</v>
      </c>
      <c r="K1674" s="6" t="str">
        <f>OBV!G1674</f>
        <v>NEUTRAL</v>
      </c>
      <c r="L1674" s="6" t="str">
        <f>OBV!H1674</f>
        <v>BEARISH DIVERGENCE</v>
      </c>
      <c r="M1674" s="8">
        <f t="shared" si="260"/>
        <v>25</v>
      </c>
      <c r="N1674" s="8">
        <f t="shared" si="261"/>
        <v>45</v>
      </c>
      <c r="O1674" s="8">
        <f t="shared" si="262"/>
        <v>0</v>
      </c>
      <c r="P1674" s="8">
        <f t="shared" si="263"/>
        <v>16.5</v>
      </c>
      <c r="Q1674" s="9">
        <f t="shared" si="264"/>
        <v>26.975000000000001</v>
      </c>
      <c r="R1674" s="9">
        <f t="shared" si="265"/>
        <v>18.125</v>
      </c>
      <c r="S1674" s="9">
        <f t="shared" si="266"/>
        <v>17.925000000000001</v>
      </c>
      <c r="T1674" s="9">
        <f t="shared" si="267"/>
        <v>21.625</v>
      </c>
      <c r="U1674" s="8">
        <f t="shared" si="268"/>
        <v>21.008333333333336</v>
      </c>
      <c r="V1674" s="8">
        <f t="shared" si="269"/>
        <v>21.162500000000001</v>
      </c>
    </row>
    <row r="1675" spans="1:22" ht="13.5" x14ac:dyDescent="0.25">
      <c r="A1675" s="3">
        <f>RSI!A1675</f>
        <v>44454</v>
      </c>
      <c r="B1675" s="2">
        <f>RSI!B1675</f>
        <v>4.6890000000000001</v>
      </c>
      <c r="C1675" s="2">
        <f>RSI!I1675</f>
        <v>37.657393418728496</v>
      </c>
      <c r="D1675" s="2">
        <f>MACD!E1675</f>
        <v>5.0985082462257303E-2</v>
      </c>
      <c r="E1675" s="2">
        <f>MACD!F1675</f>
        <v>5.9359006750127161E-2</v>
      </c>
      <c r="F1675" s="2">
        <f>'Moving Avg'!D1675</f>
        <v>4.6890200000000002</v>
      </c>
      <c r="G1675" s="2">
        <f>'Moving Avg'!F1675</f>
        <v>4.7851499999999998</v>
      </c>
      <c r="H1675" s="2">
        <f>'Moving Avg'!G1675</f>
        <v>4.9835159999999998</v>
      </c>
      <c r="I1675" s="2">
        <f>'Moving Avg'!H1675</f>
        <v>5.3267980000000037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45</v>
      </c>
      <c r="O1675" s="8">
        <f t="shared" si="262"/>
        <v>0</v>
      </c>
      <c r="P1675" s="8">
        <f t="shared" si="263"/>
        <v>16.5</v>
      </c>
      <c r="Q1675" s="9">
        <f t="shared" si="264"/>
        <v>26.975000000000001</v>
      </c>
      <c r="R1675" s="9">
        <f t="shared" si="265"/>
        <v>18.125</v>
      </c>
      <c r="S1675" s="9">
        <f t="shared" si="266"/>
        <v>17.925000000000001</v>
      </c>
      <c r="T1675" s="9">
        <f t="shared" si="267"/>
        <v>21.625</v>
      </c>
      <c r="U1675" s="8">
        <f t="shared" si="268"/>
        <v>21.008333333333336</v>
      </c>
      <c r="V1675" s="8">
        <f t="shared" si="269"/>
        <v>21.162500000000001</v>
      </c>
    </row>
    <row r="1676" spans="1:22" ht="13.5" x14ac:dyDescent="0.25">
      <c r="A1676" s="3">
        <f>RSI!A1676</f>
        <v>44455</v>
      </c>
      <c r="B1676" s="2">
        <f>RSI!B1676</f>
        <v>4.6890000000000001</v>
      </c>
      <c r="C1676" s="2">
        <f>RSI!I1676</f>
        <v>37.657393418728496</v>
      </c>
      <c r="D1676" s="2">
        <f>MACD!E1676</f>
        <v>4.6755736618171895E-2</v>
      </c>
      <c r="E1676" s="2">
        <f>MACD!F1676</f>
        <v>5.6838352723736114E-2</v>
      </c>
      <c r="F1676" s="2">
        <f>'Moving Avg'!D1676</f>
        <v>4.67964</v>
      </c>
      <c r="G1676" s="2">
        <f>'Moving Avg'!F1676</f>
        <v>4.7692049999999995</v>
      </c>
      <c r="H1676" s="2">
        <f>'Moving Avg'!G1676</f>
        <v>4.9718859999999987</v>
      </c>
      <c r="I1676" s="2">
        <f>'Moving Avg'!H1676</f>
        <v>5.3207020000000034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25</v>
      </c>
      <c r="N1676" s="8">
        <f t="shared" si="261"/>
        <v>45</v>
      </c>
      <c r="O1676" s="8">
        <f t="shared" si="262"/>
        <v>0</v>
      </c>
      <c r="P1676" s="8">
        <f t="shared" si="263"/>
        <v>16.5</v>
      </c>
      <c r="Q1676" s="9">
        <f t="shared" si="264"/>
        <v>26.975000000000001</v>
      </c>
      <c r="R1676" s="9">
        <f t="shared" si="265"/>
        <v>18.125</v>
      </c>
      <c r="S1676" s="9">
        <f t="shared" si="266"/>
        <v>17.925000000000001</v>
      </c>
      <c r="T1676" s="9">
        <f t="shared" si="267"/>
        <v>21.625</v>
      </c>
      <c r="U1676" s="8">
        <f t="shared" si="268"/>
        <v>21.008333333333336</v>
      </c>
      <c r="V1676" s="8">
        <f t="shared" si="269"/>
        <v>21.162500000000001</v>
      </c>
    </row>
    <row r="1677" spans="1:22" ht="13.5" x14ac:dyDescent="0.25">
      <c r="A1677" s="3">
        <f>RSI!A1677</f>
        <v>44456</v>
      </c>
      <c r="B1677" s="2">
        <f>RSI!B1677</f>
        <v>4.6608999999999998</v>
      </c>
      <c r="C1677" s="2">
        <f>RSI!I1677</f>
        <v>35.765871356841771</v>
      </c>
      <c r="D1677" s="2">
        <f>MACD!E1677</f>
        <v>4.6059745012485109E-2</v>
      </c>
      <c r="E1677" s="2">
        <f>MACD!F1677</f>
        <v>5.4682631181485912E-2</v>
      </c>
      <c r="F1677" s="2">
        <f>'Moving Avg'!D1677</f>
        <v>4.6646400000000003</v>
      </c>
      <c r="G1677" s="2">
        <f>'Moving Avg'!F1677</f>
        <v>4.7588899999999992</v>
      </c>
      <c r="H1677" s="2">
        <f>'Moving Avg'!G1677</f>
        <v>4.9600699999999991</v>
      </c>
      <c r="I1677" s="2">
        <f>'Moving Avg'!H1677</f>
        <v>5.3144655000000034</v>
      </c>
      <c r="J1677" s="6" t="str">
        <f>OBV!F1677</f>
        <v>BEARISH</v>
      </c>
      <c r="K1677" s="6" t="str">
        <f>OBV!G1677</f>
        <v>WEAK</v>
      </c>
      <c r="L1677" s="6" t="str">
        <f>OBV!H1677</f>
        <v>CONFIRMED BEARISH</v>
      </c>
      <c r="M1677" s="8">
        <f t="shared" si="260"/>
        <v>25</v>
      </c>
      <c r="N1677" s="8">
        <f t="shared" si="261"/>
        <v>45</v>
      </c>
      <c r="O1677" s="8">
        <f t="shared" si="262"/>
        <v>0</v>
      </c>
      <c r="P1677" s="8">
        <f t="shared" si="263"/>
        <v>0</v>
      </c>
      <c r="Q1677" s="9">
        <f t="shared" si="264"/>
        <v>24.5</v>
      </c>
      <c r="R1677" s="9">
        <f t="shared" si="265"/>
        <v>14</v>
      </c>
      <c r="S1677" s="9">
        <f t="shared" si="266"/>
        <v>10.5</v>
      </c>
      <c r="T1677" s="9">
        <f t="shared" si="267"/>
        <v>17.5</v>
      </c>
      <c r="U1677" s="8">
        <f t="shared" si="268"/>
        <v>16.333333333333332</v>
      </c>
      <c r="V1677" s="8">
        <f t="shared" si="269"/>
        <v>16.625</v>
      </c>
    </row>
    <row r="1678" spans="1:22" ht="13.5" x14ac:dyDescent="0.25">
      <c r="A1678" s="3">
        <f>RSI!A1678</f>
        <v>44459</v>
      </c>
      <c r="B1678" s="2">
        <f>RSI!B1678</f>
        <v>4.6515000000000004</v>
      </c>
      <c r="C1678" s="2">
        <f>RSI!I1678</f>
        <v>35.13017792825616</v>
      </c>
      <c r="D1678" s="2">
        <f>MACD!E1678</f>
        <v>4.4198102073414347E-2</v>
      </c>
      <c r="E1678" s="2">
        <f>MACD!F1678</f>
        <v>5.2585725359871605E-2</v>
      </c>
      <c r="F1678" s="2">
        <f>'Moving Avg'!D1678</f>
        <v>4.6758799999999994</v>
      </c>
      <c r="G1678" s="2">
        <f>'Moving Avg'!F1678</f>
        <v>4.7481049999999998</v>
      </c>
      <c r="H1678" s="2">
        <f>'Moving Avg'!G1678</f>
        <v>4.948065999999999</v>
      </c>
      <c r="I1678" s="2">
        <f>'Moving Avg'!H1678</f>
        <v>5.3082290000000034</v>
      </c>
      <c r="J1678" s="6" t="str">
        <f>OBV!F1678</f>
        <v>BEARISH</v>
      </c>
      <c r="K1678" s="6" t="str">
        <f>OBV!G1678</f>
        <v>WEAK</v>
      </c>
      <c r="L1678" s="6" t="str">
        <f>OBV!H1678</f>
        <v>BEARISH DIVERGENCE</v>
      </c>
      <c r="M1678" s="8">
        <f t="shared" si="260"/>
        <v>25</v>
      </c>
      <c r="N1678" s="8">
        <f t="shared" si="261"/>
        <v>45</v>
      </c>
      <c r="O1678" s="8">
        <f t="shared" si="262"/>
        <v>0</v>
      </c>
      <c r="P1678" s="8">
        <f t="shared" si="263"/>
        <v>0</v>
      </c>
      <c r="Q1678" s="9">
        <f t="shared" si="264"/>
        <v>24.5</v>
      </c>
      <c r="R1678" s="9">
        <f t="shared" si="265"/>
        <v>14</v>
      </c>
      <c r="S1678" s="9">
        <f t="shared" si="266"/>
        <v>10.5</v>
      </c>
      <c r="T1678" s="9">
        <f t="shared" si="267"/>
        <v>17.5</v>
      </c>
      <c r="U1678" s="8">
        <f t="shared" si="268"/>
        <v>16.333333333333332</v>
      </c>
      <c r="V1678" s="8">
        <f t="shared" si="269"/>
        <v>16.625</v>
      </c>
    </row>
    <row r="1679" spans="1:22" ht="13.5" x14ac:dyDescent="0.25">
      <c r="A1679" s="3">
        <f>RSI!A1679</f>
        <v>44460</v>
      </c>
      <c r="B1679" s="2">
        <f>RSI!B1679</f>
        <v>4.6515000000000004</v>
      </c>
      <c r="C1679" s="2">
        <f>RSI!I1679</f>
        <v>35.13017792825616</v>
      </c>
      <c r="D1679" s="2">
        <f>MACD!E1679</f>
        <v>2.9088289490684538E-2</v>
      </c>
      <c r="E1679" s="2">
        <f>MACD!F1679</f>
        <v>4.7886238186034193E-2</v>
      </c>
      <c r="F1679" s="2">
        <f>'Moving Avg'!D1679</f>
        <v>4.6683800000000009</v>
      </c>
      <c r="G1679" s="2">
        <f>'Moving Avg'!F1679</f>
        <v>4.7373199999999995</v>
      </c>
      <c r="H1679" s="2">
        <f>'Moving Avg'!G1679</f>
        <v>4.9360619999999988</v>
      </c>
      <c r="I1679" s="2">
        <f>'Moving Avg'!H1679</f>
        <v>5.3020395000000029</v>
      </c>
      <c r="J1679" s="6" t="str">
        <f>OBV!F1679</f>
        <v>BEARISH</v>
      </c>
      <c r="K1679" s="6" t="str">
        <f>OBV!G1679</f>
        <v>WEAK</v>
      </c>
      <c r="L1679" s="6" t="str">
        <f>OBV!H1679</f>
        <v>CONFIRMED BEARISH</v>
      </c>
      <c r="M1679" s="8">
        <f t="shared" si="260"/>
        <v>25</v>
      </c>
      <c r="N1679" s="8">
        <f t="shared" si="261"/>
        <v>45</v>
      </c>
      <c r="O1679" s="8">
        <f t="shared" si="262"/>
        <v>0</v>
      </c>
      <c r="P1679" s="8">
        <f t="shared" si="263"/>
        <v>0</v>
      </c>
      <c r="Q1679" s="9">
        <f t="shared" si="264"/>
        <v>24.5</v>
      </c>
      <c r="R1679" s="9">
        <f t="shared" si="265"/>
        <v>14</v>
      </c>
      <c r="S1679" s="9">
        <f t="shared" si="266"/>
        <v>10.5</v>
      </c>
      <c r="T1679" s="9">
        <f t="shared" si="267"/>
        <v>17.5</v>
      </c>
      <c r="U1679" s="8">
        <f t="shared" si="268"/>
        <v>16.333333333333332</v>
      </c>
      <c r="V1679" s="8">
        <f t="shared" si="269"/>
        <v>16.625</v>
      </c>
    </row>
    <row r="1680" spans="1:22" ht="13.5" x14ac:dyDescent="0.25">
      <c r="A1680" s="3">
        <f>RSI!A1680</f>
        <v>44461</v>
      </c>
      <c r="B1680" s="2">
        <f>RSI!B1680</f>
        <v>4.6327999999999996</v>
      </c>
      <c r="C1680" s="2">
        <f>RSI!I1680</f>
        <v>33.746329348910635</v>
      </c>
      <c r="D1680" s="2">
        <f>MACD!E1680</f>
        <v>2.8610364652469578E-2</v>
      </c>
      <c r="E1680" s="2">
        <f>MACD!F1680</f>
        <v>4.4031063479321272E-2</v>
      </c>
      <c r="F1680" s="2">
        <f>'Moving Avg'!D1680</f>
        <v>4.6571400000000001</v>
      </c>
      <c r="G1680" s="2">
        <f>'Moving Avg'!F1680</f>
        <v>4.72607</v>
      </c>
      <c r="H1680" s="2">
        <f>'Moving Avg'!G1680</f>
        <v>4.9238719999999994</v>
      </c>
      <c r="I1680" s="2">
        <f>'Moving Avg'!H1680</f>
        <v>5.2957565000000049</v>
      </c>
      <c r="J1680" s="6" t="str">
        <f>OBV!F1680</f>
        <v>BEARISH</v>
      </c>
      <c r="K1680" s="6" t="str">
        <f>OBV!G1680</f>
        <v>WEAK</v>
      </c>
      <c r="L1680" s="6" t="str">
        <f>OBV!H1680</f>
        <v>CONFIRMED BEARISH</v>
      </c>
      <c r="M1680" s="8">
        <f t="shared" si="260"/>
        <v>25</v>
      </c>
      <c r="N1680" s="8">
        <f t="shared" si="261"/>
        <v>45</v>
      </c>
      <c r="O1680" s="8">
        <f t="shared" si="262"/>
        <v>0</v>
      </c>
      <c r="P1680" s="8">
        <f t="shared" si="263"/>
        <v>0</v>
      </c>
      <c r="Q1680" s="9">
        <f t="shared" si="264"/>
        <v>24.5</v>
      </c>
      <c r="R1680" s="9">
        <f t="shared" si="265"/>
        <v>14</v>
      </c>
      <c r="S1680" s="9">
        <f t="shared" si="266"/>
        <v>10.5</v>
      </c>
      <c r="T1680" s="9">
        <f t="shared" si="267"/>
        <v>17.5</v>
      </c>
      <c r="U1680" s="8">
        <f t="shared" si="268"/>
        <v>16.333333333333332</v>
      </c>
      <c r="V1680" s="8">
        <f t="shared" si="269"/>
        <v>16.625</v>
      </c>
    </row>
    <row r="1681" spans="1:22" ht="13.5" x14ac:dyDescent="0.25">
      <c r="A1681" s="3">
        <f>RSI!A1681</f>
        <v>44462</v>
      </c>
      <c r="B1681" s="2">
        <f>RSI!B1681</f>
        <v>4.6327999999999996</v>
      </c>
      <c r="C1681" s="2">
        <f>RSI!I1681</f>
        <v>33.746329348910635</v>
      </c>
      <c r="D1681" s="2">
        <f>MACD!E1681</f>
        <v>2.9084806848711509E-2</v>
      </c>
      <c r="E1681" s="2">
        <f>MACD!F1681</f>
        <v>4.1041812153199318E-2</v>
      </c>
      <c r="F1681" s="2">
        <f>'Moving Avg'!D1681</f>
        <v>4.6458999999999993</v>
      </c>
      <c r="G1681" s="2">
        <f>'Moving Avg'!F1681</f>
        <v>4.7213800000000008</v>
      </c>
      <c r="H1681" s="2">
        <f>'Moving Avg'!G1681</f>
        <v>4.9118679999999992</v>
      </c>
      <c r="I1681" s="2">
        <f>'Moving Avg'!H1681</f>
        <v>5.2895200000000049</v>
      </c>
      <c r="J1681" s="6" t="str">
        <f>OBV!F1681</f>
        <v>BEARISH</v>
      </c>
      <c r="K1681" s="6" t="str">
        <f>OBV!G1681</f>
        <v>WEAK</v>
      </c>
      <c r="L1681" s="6" t="str">
        <f>OBV!H1681</f>
        <v>CONFIRMED BEARISH</v>
      </c>
      <c r="M1681" s="8">
        <f t="shared" si="260"/>
        <v>25</v>
      </c>
      <c r="N1681" s="8">
        <f t="shared" si="261"/>
        <v>45</v>
      </c>
      <c r="O1681" s="8">
        <f t="shared" si="262"/>
        <v>0</v>
      </c>
      <c r="P1681" s="8">
        <f t="shared" si="263"/>
        <v>0</v>
      </c>
      <c r="Q1681" s="9">
        <f t="shared" si="264"/>
        <v>24.5</v>
      </c>
      <c r="R1681" s="9">
        <f t="shared" si="265"/>
        <v>14</v>
      </c>
      <c r="S1681" s="9">
        <f t="shared" si="266"/>
        <v>10.5</v>
      </c>
      <c r="T1681" s="9">
        <f t="shared" si="267"/>
        <v>17.5</v>
      </c>
      <c r="U1681" s="8">
        <f t="shared" si="268"/>
        <v>16.333333333333332</v>
      </c>
      <c r="V1681" s="8">
        <f t="shared" si="269"/>
        <v>16.625</v>
      </c>
    </row>
    <row r="1682" spans="1:22" ht="13.5" x14ac:dyDescent="0.25">
      <c r="A1682" s="3">
        <f>RSI!A1682</f>
        <v>44463</v>
      </c>
      <c r="B1682" s="2">
        <f>RSI!B1682</f>
        <v>4.5952999999999999</v>
      </c>
      <c r="C1682" s="2">
        <f>RSI!I1682</f>
        <v>30.914127245813788</v>
      </c>
      <c r="D1682" s="2">
        <f>MACD!E1682</f>
        <v>3.3077776582533858E-2</v>
      </c>
      <c r="E1682" s="2">
        <f>MACD!F1682</f>
        <v>3.9449005039066232E-2</v>
      </c>
      <c r="F1682" s="2">
        <f>'Moving Avg'!D1682</f>
        <v>4.6327799999999995</v>
      </c>
      <c r="G1682" s="2">
        <f>'Moving Avg'!F1682</f>
        <v>4.7082549999999994</v>
      </c>
      <c r="H1682" s="2">
        <f>'Moving Avg'!G1682</f>
        <v>4.899114</v>
      </c>
      <c r="I1682" s="2">
        <f>'Moving Avg'!H1682</f>
        <v>5.283893500000004</v>
      </c>
      <c r="J1682" s="6" t="str">
        <f>OBV!F1682</f>
        <v>BEARISH</v>
      </c>
      <c r="K1682" s="6" t="str">
        <f>OBV!G1682</f>
        <v>WEAK</v>
      </c>
      <c r="L1682" s="6" t="str">
        <f>OBV!H1682</f>
        <v>CONFIRMED BEARISH</v>
      </c>
      <c r="M1682" s="8">
        <f t="shared" si="260"/>
        <v>25</v>
      </c>
      <c r="N1682" s="8">
        <f t="shared" si="261"/>
        <v>45</v>
      </c>
      <c r="O1682" s="8">
        <f t="shared" si="262"/>
        <v>0</v>
      </c>
      <c r="P1682" s="8">
        <f t="shared" si="263"/>
        <v>0</v>
      </c>
      <c r="Q1682" s="9">
        <f t="shared" si="264"/>
        <v>24.5</v>
      </c>
      <c r="R1682" s="9">
        <f t="shared" si="265"/>
        <v>14</v>
      </c>
      <c r="S1682" s="9">
        <f t="shared" si="266"/>
        <v>10.5</v>
      </c>
      <c r="T1682" s="9">
        <f t="shared" si="267"/>
        <v>17.5</v>
      </c>
      <c r="U1682" s="8">
        <f t="shared" si="268"/>
        <v>16.333333333333332</v>
      </c>
      <c r="V1682" s="8">
        <f t="shared" si="269"/>
        <v>16.625</v>
      </c>
    </row>
    <row r="1683" spans="1:22" ht="13.5" x14ac:dyDescent="0.25">
      <c r="A1683" s="3">
        <f>RSI!A1683</f>
        <v>44466</v>
      </c>
      <c r="B1683" s="2">
        <f>RSI!B1683</f>
        <v>4.5952999999999999</v>
      </c>
      <c r="C1683" s="2">
        <f>RSI!I1683</f>
        <v>30.914127245813788</v>
      </c>
      <c r="D1683" s="2">
        <f>MACD!E1683</f>
        <v>1.5800726925757402E-2</v>
      </c>
      <c r="E1683" s="2">
        <f>MACD!F1683</f>
        <v>3.471934941640447E-2</v>
      </c>
      <c r="F1683" s="2">
        <f>'Moving Avg'!D1683</f>
        <v>4.6215400000000004</v>
      </c>
      <c r="G1683" s="2">
        <f>'Moving Avg'!F1683</f>
        <v>4.6951299999999998</v>
      </c>
      <c r="H1683" s="2">
        <f>'Moving Avg'!G1683</f>
        <v>4.8865480000000003</v>
      </c>
      <c r="I1683" s="2">
        <f>'Moving Avg'!H1683</f>
        <v>5.2783605000000025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25</v>
      </c>
      <c r="N1683" s="8">
        <f t="shared" si="261"/>
        <v>45</v>
      </c>
      <c r="O1683" s="8">
        <f t="shared" si="262"/>
        <v>0</v>
      </c>
      <c r="P1683" s="8">
        <f t="shared" si="263"/>
        <v>16.5</v>
      </c>
      <c r="Q1683" s="9">
        <f t="shared" si="264"/>
        <v>26.975000000000001</v>
      </c>
      <c r="R1683" s="9">
        <f t="shared" si="265"/>
        <v>18.125</v>
      </c>
      <c r="S1683" s="9">
        <f t="shared" si="266"/>
        <v>17.925000000000001</v>
      </c>
      <c r="T1683" s="9">
        <f t="shared" si="267"/>
        <v>21.625</v>
      </c>
      <c r="U1683" s="8">
        <f t="shared" si="268"/>
        <v>21.008333333333336</v>
      </c>
      <c r="V1683" s="8">
        <f t="shared" si="269"/>
        <v>21.162500000000001</v>
      </c>
    </row>
    <row r="1684" spans="1:22" ht="13.5" x14ac:dyDescent="0.25">
      <c r="A1684" s="3">
        <f>RSI!A1684</f>
        <v>44467</v>
      </c>
      <c r="B1684" s="2">
        <f>RSI!B1684</f>
        <v>4.5952999999999999</v>
      </c>
      <c r="C1684" s="2">
        <f>RSI!I1684</f>
        <v>30.914127245813773</v>
      </c>
      <c r="D1684" s="2">
        <f>MACD!E1684</f>
        <v>1.6499896261037428E-2</v>
      </c>
      <c r="E1684" s="2">
        <f>MACD!F1684</f>
        <v>3.1075458785331064E-2</v>
      </c>
      <c r="F1684" s="2">
        <f>'Moving Avg'!D1684</f>
        <v>4.6102999999999996</v>
      </c>
      <c r="G1684" s="2">
        <f>'Moving Avg'!F1684</f>
        <v>4.6834100000000003</v>
      </c>
      <c r="H1684" s="2">
        <f>'Moving Avg'!G1684</f>
        <v>4.8739820000000007</v>
      </c>
      <c r="I1684" s="2">
        <f>'Moving Avg'!H1684</f>
        <v>5.2736715000000016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25</v>
      </c>
      <c r="N1684" s="8">
        <f t="shared" si="261"/>
        <v>45</v>
      </c>
      <c r="O1684" s="8">
        <f t="shared" si="262"/>
        <v>0</v>
      </c>
      <c r="P1684" s="8">
        <f t="shared" si="263"/>
        <v>16.5</v>
      </c>
      <c r="Q1684" s="9">
        <f t="shared" si="264"/>
        <v>26.975000000000001</v>
      </c>
      <c r="R1684" s="9">
        <f t="shared" si="265"/>
        <v>18.125</v>
      </c>
      <c r="S1684" s="9">
        <f t="shared" si="266"/>
        <v>17.925000000000001</v>
      </c>
      <c r="T1684" s="9">
        <f t="shared" si="267"/>
        <v>21.625</v>
      </c>
      <c r="U1684" s="8">
        <f t="shared" si="268"/>
        <v>21.008333333333336</v>
      </c>
      <c r="V1684" s="8">
        <f t="shared" si="269"/>
        <v>21.162500000000001</v>
      </c>
    </row>
    <row r="1685" spans="1:22" ht="13.5" x14ac:dyDescent="0.25">
      <c r="A1685" s="3">
        <f>RSI!A1685</f>
        <v>44468</v>
      </c>
      <c r="B1685" s="2">
        <f>RSI!B1685</f>
        <v>4.5952999999999999</v>
      </c>
      <c r="C1685" s="2">
        <f>RSI!I1685</f>
        <v>30.914127245813788</v>
      </c>
      <c r="D1685" s="2">
        <f>MACD!E1685</f>
        <v>1.7927451765760161E-2</v>
      </c>
      <c r="E1685" s="2">
        <f>MACD!F1685</f>
        <v>2.8445857381416886E-2</v>
      </c>
      <c r="F1685" s="2">
        <f>'Moving Avg'!D1685</f>
        <v>4.6028000000000002</v>
      </c>
      <c r="G1685" s="2">
        <f>'Moving Avg'!F1685</f>
        <v>4.6740349999999991</v>
      </c>
      <c r="H1685" s="2">
        <f>'Moving Avg'!G1685</f>
        <v>4.8629160000000002</v>
      </c>
      <c r="I1685" s="2">
        <f>'Moving Avg'!H1685</f>
        <v>5.2689825000000017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25</v>
      </c>
      <c r="N1685" s="8">
        <f t="shared" si="261"/>
        <v>45</v>
      </c>
      <c r="O1685" s="8">
        <f t="shared" si="262"/>
        <v>0</v>
      </c>
      <c r="P1685" s="8">
        <f t="shared" si="263"/>
        <v>16.5</v>
      </c>
      <c r="Q1685" s="9">
        <f t="shared" si="264"/>
        <v>26.975000000000001</v>
      </c>
      <c r="R1685" s="9">
        <f t="shared" si="265"/>
        <v>18.125</v>
      </c>
      <c r="S1685" s="9">
        <f t="shared" si="266"/>
        <v>17.925000000000001</v>
      </c>
      <c r="T1685" s="9">
        <f t="shared" si="267"/>
        <v>21.625</v>
      </c>
      <c r="U1685" s="8">
        <f t="shared" si="268"/>
        <v>21.008333333333336</v>
      </c>
      <c r="V1685" s="8">
        <f t="shared" si="269"/>
        <v>21.162500000000001</v>
      </c>
    </row>
    <row r="1686" spans="1:22" ht="13.5" x14ac:dyDescent="0.25">
      <c r="A1686" s="3">
        <f>RSI!A1686</f>
        <v>44469</v>
      </c>
      <c r="B1686" s="2">
        <f>RSI!B1686</f>
        <v>4.5858999999999996</v>
      </c>
      <c r="C1686" s="2">
        <f>RSI!I1686</f>
        <v>30.063436626207761</v>
      </c>
      <c r="D1686" s="2">
        <f>MACD!E1686</f>
        <v>2.0605708052757521E-2</v>
      </c>
      <c r="E1686" s="2">
        <f>MACD!F1686</f>
        <v>2.6877827515685012E-2</v>
      </c>
      <c r="F1686" s="2">
        <f>'Moving Avg'!D1686</f>
        <v>4.5934200000000001</v>
      </c>
      <c r="G1686" s="2">
        <f>'Moving Avg'!F1686</f>
        <v>4.6641899999999987</v>
      </c>
      <c r="H1686" s="2">
        <f>'Moving Avg'!G1686</f>
        <v>4.8518500000000016</v>
      </c>
      <c r="I1686" s="2">
        <f>'Moving Avg'!H1686</f>
        <v>5.2634495000000019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45</v>
      </c>
      <c r="O1686" s="8">
        <f t="shared" si="262"/>
        <v>0</v>
      </c>
      <c r="P1686" s="8">
        <f t="shared" si="263"/>
        <v>16.5</v>
      </c>
      <c r="Q1686" s="9">
        <f t="shared" si="264"/>
        <v>26.975000000000001</v>
      </c>
      <c r="R1686" s="9">
        <f t="shared" si="265"/>
        <v>18.125</v>
      </c>
      <c r="S1686" s="9">
        <f t="shared" si="266"/>
        <v>17.925000000000001</v>
      </c>
      <c r="T1686" s="9">
        <f t="shared" si="267"/>
        <v>21.625</v>
      </c>
      <c r="U1686" s="8">
        <f t="shared" si="268"/>
        <v>21.008333333333336</v>
      </c>
      <c r="V1686" s="8">
        <f t="shared" si="269"/>
        <v>21.162500000000001</v>
      </c>
    </row>
    <row r="1687" spans="1:22" ht="13.5" x14ac:dyDescent="0.25">
      <c r="A1687" s="3">
        <f>RSI!A1687</f>
        <v>44470</v>
      </c>
      <c r="B1687" s="2">
        <f>RSI!B1687</f>
        <v>4.5484</v>
      </c>
      <c r="C1687" s="2">
        <f>RSI!I1687</f>
        <v>26.885005003731237</v>
      </c>
      <c r="D1687" s="2">
        <f>MACD!E1687</f>
        <v>2.2098863741398134E-2</v>
      </c>
      <c r="E1687" s="2">
        <f>MACD!F1687</f>
        <v>2.5922034760827641E-2</v>
      </c>
      <c r="F1687" s="2">
        <f>'Moving Avg'!D1687</f>
        <v>4.5840399999999999</v>
      </c>
      <c r="G1687" s="2">
        <f>'Moving Avg'!F1687</f>
        <v>4.6524699999999992</v>
      </c>
      <c r="H1687" s="2">
        <f>'Moving Avg'!G1687</f>
        <v>4.8415340000000011</v>
      </c>
      <c r="I1687" s="2">
        <f>'Moving Avg'!H1687</f>
        <v>5.2576820000000009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50</v>
      </c>
      <c r="N1687" s="8">
        <f t="shared" si="261"/>
        <v>45</v>
      </c>
      <c r="O1687" s="8">
        <f t="shared" si="262"/>
        <v>0</v>
      </c>
      <c r="P1687" s="8">
        <f t="shared" si="263"/>
        <v>16.5</v>
      </c>
      <c r="Q1687" s="9">
        <f t="shared" si="264"/>
        <v>35.725000000000001</v>
      </c>
      <c r="R1687" s="9">
        <f t="shared" si="265"/>
        <v>23.125</v>
      </c>
      <c r="S1687" s="9">
        <f t="shared" si="266"/>
        <v>21.675000000000001</v>
      </c>
      <c r="T1687" s="9">
        <f t="shared" si="267"/>
        <v>27.875</v>
      </c>
      <c r="U1687" s="8">
        <f t="shared" si="268"/>
        <v>26.841666666666669</v>
      </c>
      <c r="V1687" s="8">
        <f t="shared" si="269"/>
        <v>27.1</v>
      </c>
    </row>
    <row r="1688" spans="1:22" ht="13.5" x14ac:dyDescent="0.25">
      <c r="A1688" s="3">
        <f>RSI!A1688</f>
        <v>44473</v>
      </c>
      <c r="B1688" s="2">
        <f>RSI!B1688</f>
        <v>4.5858999999999996</v>
      </c>
      <c r="C1688" s="2">
        <f>RSI!I1688</f>
        <v>34.358711358826966</v>
      </c>
      <c r="D1688" s="2">
        <f>MACD!E1688</f>
        <v>2.0074995819491903E-2</v>
      </c>
      <c r="E1688" s="2">
        <f>MACD!F1688</f>
        <v>2.4752626972560497E-2</v>
      </c>
      <c r="F1688" s="2">
        <f>'Moving Avg'!D1688</f>
        <v>4.58216</v>
      </c>
      <c r="G1688" s="2">
        <f>'Moving Avg'!F1688</f>
        <v>4.643559999999999</v>
      </c>
      <c r="H1688" s="2">
        <f>'Moving Avg'!G1688</f>
        <v>4.831030000000001</v>
      </c>
      <c r="I1688" s="2">
        <f>'Moving Avg'!H1688</f>
        <v>5.252149000000002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25</v>
      </c>
      <c r="N1688" s="8">
        <f t="shared" si="261"/>
        <v>45</v>
      </c>
      <c r="O1688" s="8">
        <f t="shared" si="262"/>
        <v>0</v>
      </c>
      <c r="P1688" s="8">
        <f t="shared" si="263"/>
        <v>16.5</v>
      </c>
      <c r="Q1688" s="9">
        <f t="shared" si="264"/>
        <v>26.975000000000001</v>
      </c>
      <c r="R1688" s="9">
        <f t="shared" si="265"/>
        <v>18.125</v>
      </c>
      <c r="S1688" s="9">
        <f t="shared" si="266"/>
        <v>17.925000000000001</v>
      </c>
      <c r="T1688" s="9">
        <f t="shared" si="267"/>
        <v>21.625</v>
      </c>
      <c r="U1688" s="8">
        <f t="shared" si="268"/>
        <v>21.008333333333336</v>
      </c>
      <c r="V1688" s="8">
        <f t="shared" si="269"/>
        <v>21.162500000000001</v>
      </c>
    </row>
    <row r="1689" spans="1:22" ht="13.5" x14ac:dyDescent="0.25">
      <c r="A1689" s="3">
        <f>RSI!A1689</f>
        <v>44474</v>
      </c>
      <c r="B1689" s="2">
        <f>RSI!B1689</f>
        <v>4.5858999999999996</v>
      </c>
      <c r="C1689" s="2">
        <f>RSI!I1689</f>
        <v>34.358711358826966</v>
      </c>
      <c r="D1689" s="2">
        <f>MACD!E1689</f>
        <v>1.9008147780168905E-2</v>
      </c>
      <c r="E1689" s="2">
        <f>MACD!F1689</f>
        <v>2.3603731134082182E-2</v>
      </c>
      <c r="F1689" s="2">
        <f>'Moving Avg'!D1689</f>
        <v>4.5802800000000001</v>
      </c>
      <c r="G1689" s="2">
        <f>'Moving Avg'!F1689</f>
        <v>4.6393399999999989</v>
      </c>
      <c r="H1689" s="2">
        <f>'Moving Avg'!G1689</f>
        <v>4.8214640000000006</v>
      </c>
      <c r="I1689" s="2">
        <f>'Moving Avg'!H1689</f>
        <v>5.2471785000000013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25</v>
      </c>
      <c r="N1689" s="8">
        <f t="shared" si="261"/>
        <v>45</v>
      </c>
      <c r="O1689" s="8">
        <f t="shared" si="262"/>
        <v>0</v>
      </c>
      <c r="P1689" s="8">
        <f t="shared" si="263"/>
        <v>16.5</v>
      </c>
      <c r="Q1689" s="9">
        <f t="shared" si="264"/>
        <v>26.975000000000001</v>
      </c>
      <c r="R1689" s="9">
        <f t="shared" si="265"/>
        <v>18.125</v>
      </c>
      <c r="S1689" s="9">
        <f t="shared" si="266"/>
        <v>17.925000000000001</v>
      </c>
      <c r="T1689" s="9">
        <f t="shared" si="267"/>
        <v>21.625</v>
      </c>
      <c r="U1689" s="8">
        <f t="shared" si="268"/>
        <v>21.008333333333336</v>
      </c>
      <c r="V1689" s="8">
        <f t="shared" si="269"/>
        <v>21.162500000000001</v>
      </c>
    </row>
    <row r="1690" spans="1:22" ht="13.5" x14ac:dyDescent="0.25">
      <c r="A1690" s="3">
        <f>RSI!A1690</f>
        <v>44475</v>
      </c>
      <c r="B1690" s="2">
        <f>RSI!B1690</f>
        <v>4.5858999999999996</v>
      </c>
      <c r="C1690" s="2">
        <f>RSI!I1690</f>
        <v>34.358711358826966</v>
      </c>
      <c r="D1690" s="2">
        <f>MACD!E1690</f>
        <v>1.5826336378646388E-2</v>
      </c>
      <c r="E1690" s="2">
        <f>MACD!F1690</f>
        <v>2.2048252182995026E-2</v>
      </c>
      <c r="F1690" s="2">
        <f>'Moving Avg'!D1690</f>
        <v>4.5783999999999994</v>
      </c>
      <c r="G1690" s="2">
        <f>'Moving Avg'!F1690</f>
        <v>4.6318399999999986</v>
      </c>
      <c r="H1690" s="2">
        <f>'Moving Avg'!G1690</f>
        <v>4.814712000000001</v>
      </c>
      <c r="I1690" s="2">
        <f>'Moving Avg'!H1690</f>
        <v>5.2416925000000019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25</v>
      </c>
      <c r="N1690" s="8">
        <f t="shared" si="261"/>
        <v>45</v>
      </c>
      <c r="O1690" s="8">
        <f t="shared" si="262"/>
        <v>0</v>
      </c>
      <c r="P1690" s="8">
        <f t="shared" si="263"/>
        <v>16.5</v>
      </c>
      <c r="Q1690" s="9">
        <f t="shared" si="264"/>
        <v>26.975000000000001</v>
      </c>
      <c r="R1690" s="9">
        <f t="shared" si="265"/>
        <v>18.125</v>
      </c>
      <c r="S1690" s="9">
        <f t="shared" si="266"/>
        <v>17.925000000000001</v>
      </c>
      <c r="T1690" s="9">
        <f t="shared" si="267"/>
        <v>21.625</v>
      </c>
      <c r="U1690" s="8">
        <f t="shared" si="268"/>
        <v>21.008333333333336</v>
      </c>
      <c r="V1690" s="8">
        <f t="shared" si="269"/>
        <v>21.162500000000001</v>
      </c>
    </row>
    <row r="1691" spans="1:22" ht="13.5" x14ac:dyDescent="0.25">
      <c r="A1691" s="3">
        <f>RSI!A1691</f>
        <v>44476</v>
      </c>
      <c r="B1691" s="2">
        <f>RSI!B1691</f>
        <v>4.5858999999999996</v>
      </c>
      <c r="C1691" s="2">
        <f>RSI!I1691</f>
        <v>34.358711358826966</v>
      </c>
      <c r="D1691" s="2">
        <f>MACD!E1691</f>
        <v>1.3687580022710755E-2</v>
      </c>
      <c r="E1691" s="2">
        <f>MACD!F1691</f>
        <v>2.0376117750938172E-2</v>
      </c>
      <c r="F1691" s="2">
        <f>'Moving Avg'!D1691</f>
        <v>4.5783999999999994</v>
      </c>
      <c r="G1691" s="2">
        <f>'Moving Avg'!F1691</f>
        <v>4.6243399999999992</v>
      </c>
      <c r="H1691" s="2">
        <f>'Moving Avg'!G1691</f>
        <v>4.8079600000000005</v>
      </c>
      <c r="I1691" s="2">
        <f>'Moving Avg'!H1691</f>
        <v>5.2357844999999994</v>
      </c>
      <c r="J1691" s="6" t="str">
        <f>OBV!F1691</f>
        <v>BEARISH</v>
      </c>
      <c r="K1691" s="6" t="str">
        <f>OBV!G1691</f>
        <v>NEUTRAL</v>
      </c>
      <c r="L1691" s="6" t="str">
        <f>OBV!H1691</f>
        <v>NEUTRAL</v>
      </c>
      <c r="M1691" s="8">
        <f t="shared" si="260"/>
        <v>25</v>
      </c>
      <c r="N1691" s="8">
        <f t="shared" si="261"/>
        <v>45</v>
      </c>
      <c r="O1691" s="8">
        <f t="shared" si="262"/>
        <v>0</v>
      </c>
      <c r="P1691" s="8">
        <f t="shared" si="263"/>
        <v>16.5</v>
      </c>
      <c r="Q1691" s="9">
        <f t="shared" si="264"/>
        <v>26.975000000000001</v>
      </c>
      <c r="R1691" s="9">
        <f t="shared" si="265"/>
        <v>18.125</v>
      </c>
      <c r="S1691" s="9">
        <f t="shared" si="266"/>
        <v>17.925000000000001</v>
      </c>
      <c r="T1691" s="9">
        <f t="shared" si="267"/>
        <v>21.625</v>
      </c>
      <c r="U1691" s="8">
        <f t="shared" si="268"/>
        <v>21.008333333333336</v>
      </c>
      <c r="V1691" s="8">
        <f t="shared" si="269"/>
        <v>21.162500000000001</v>
      </c>
    </row>
    <row r="1692" spans="1:22" ht="13.5" x14ac:dyDescent="0.25">
      <c r="A1692" s="3">
        <f>RSI!A1692</f>
        <v>44477</v>
      </c>
      <c r="B1692" s="2">
        <f>RSI!B1692</f>
        <v>4.5484</v>
      </c>
      <c r="C1692" s="2">
        <f>RSI!I1692</f>
        <v>30.205749642835073</v>
      </c>
      <c r="D1692" s="2">
        <f>MACD!E1692</f>
        <v>9.3989523361770466E-3</v>
      </c>
      <c r="E1692" s="2">
        <f>MACD!F1692</f>
        <v>1.8180684667985947E-2</v>
      </c>
      <c r="F1692" s="2">
        <f>'Moving Avg'!D1692</f>
        <v>4.5784000000000002</v>
      </c>
      <c r="G1692" s="2">
        <f>'Moving Avg'!F1692</f>
        <v>4.6149649999999998</v>
      </c>
      <c r="H1692" s="2">
        <f>'Moving Avg'!G1692</f>
        <v>4.7980199999999993</v>
      </c>
      <c r="I1692" s="2">
        <f>'Moving Avg'!H1692</f>
        <v>5.2299234999999999</v>
      </c>
      <c r="J1692" s="6" t="str">
        <f>OBV!F1692</f>
        <v>BEARISH</v>
      </c>
      <c r="K1692" s="6" t="str">
        <f>OBV!G1692</f>
        <v>NEUTRAL</v>
      </c>
      <c r="L1692" s="6" t="str">
        <f>OBV!H1692</f>
        <v>NEUTRAL</v>
      </c>
      <c r="M1692" s="8">
        <f t="shared" si="260"/>
        <v>25</v>
      </c>
      <c r="N1692" s="8">
        <f t="shared" si="261"/>
        <v>45</v>
      </c>
      <c r="O1692" s="8">
        <f t="shared" si="262"/>
        <v>0</v>
      </c>
      <c r="P1692" s="8">
        <f t="shared" si="263"/>
        <v>16.5</v>
      </c>
      <c r="Q1692" s="9">
        <f t="shared" si="264"/>
        <v>26.975000000000001</v>
      </c>
      <c r="R1692" s="9">
        <f t="shared" si="265"/>
        <v>18.125</v>
      </c>
      <c r="S1692" s="9">
        <f t="shared" si="266"/>
        <v>17.925000000000001</v>
      </c>
      <c r="T1692" s="9">
        <f t="shared" si="267"/>
        <v>21.625</v>
      </c>
      <c r="U1692" s="8">
        <f t="shared" si="268"/>
        <v>21.008333333333336</v>
      </c>
      <c r="V1692" s="8">
        <f t="shared" si="269"/>
        <v>21.162500000000001</v>
      </c>
    </row>
    <row r="1693" spans="1:22" ht="13.5" x14ac:dyDescent="0.25">
      <c r="A1693" s="3">
        <f>RSI!A1693</f>
        <v>44480</v>
      </c>
      <c r="B1693" s="2">
        <f>RSI!B1693</f>
        <v>4.5484</v>
      </c>
      <c r="C1693" s="2">
        <f>RSI!I1693</f>
        <v>30.205749642835073</v>
      </c>
      <c r="D1693" s="2">
        <f>MACD!E1693</f>
        <v>6.4662787659734988E-3</v>
      </c>
      <c r="E1693" s="2">
        <f>MACD!F1693</f>
        <v>1.5837803487583457E-2</v>
      </c>
      <c r="F1693" s="2">
        <f>'Moving Avg'!D1693</f>
        <v>4.5709</v>
      </c>
      <c r="G1693" s="2">
        <f>'Moving Avg'!F1693</f>
        <v>4.6126199999999988</v>
      </c>
      <c r="H1693" s="2">
        <f>'Moving Avg'!G1693</f>
        <v>4.7877039999999997</v>
      </c>
      <c r="I1693" s="2">
        <f>'Moving Avg'!H1693</f>
        <v>5.2239684999999998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0"/>
        <v>25</v>
      </c>
      <c r="N1693" s="8">
        <f t="shared" si="261"/>
        <v>45</v>
      </c>
      <c r="O1693" s="8">
        <f t="shared" si="262"/>
        <v>0</v>
      </c>
      <c r="P1693" s="8">
        <f t="shared" si="263"/>
        <v>16.5</v>
      </c>
      <c r="Q1693" s="9">
        <f t="shared" si="264"/>
        <v>26.975000000000001</v>
      </c>
      <c r="R1693" s="9">
        <f t="shared" si="265"/>
        <v>18.125</v>
      </c>
      <c r="S1693" s="9">
        <f t="shared" si="266"/>
        <v>17.925000000000001</v>
      </c>
      <c r="T1693" s="9">
        <f t="shared" si="267"/>
        <v>21.625</v>
      </c>
      <c r="U1693" s="8">
        <f t="shared" si="268"/>
        <v>21.008333333333336</v>
      </c>
      <c r="V1693" s="8">
        <f t="shared" si="269"/>
        <v>21.162500000000001</v>
      </c>
    </row>
    <row r="1694" spans="1:22" ht="13.5" x14ac:dyDescent="0.25">
      <c r="A1694" s="3">
        <f>RSI!A1694</f>
        <v>44481</v>
      </c>
      <c r="B1694" s="2">
        <f>RSI!B1694</f>
        <v>4.5484</v>
      </c>
      <c r="C1694" s="2">
        <f>RSI!I1694</f>
        <v>30.205749642835073</v>
      </c>
      <c r="D1694" s="2">
        <f>MACD!E1694</f>
        <v>4.6293831908466032E-3</v>
      </c>
      <c r="E1694" s="2">
        <f>MACD!F1694</f>
        <v>1.3596119428236087E-2</v>
      </c>
      <c r="F1694" s="2">
        <f>'Moving Avg'!D1694</f>
        <v>4.5633999999999997</v>
      </c>
      <c r="G1694" s="2">
        <f>'Moving Avg'!F1694</f>
        <v>4.6055900000000003</v>
      </c>
      <c r="H1694" s="2">
        <f>'Moving Avg'!G1694</f>
        <v>4.7758879999999992</v>
      </c>
      <c r="I1694" s="2">
        <f>'Moving Avg'!H1694</f>
        <v>5.2180134999999996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  <c r="M1694" s="8">
        <f t="shared" si="260"/>
        <v>25</v>
      </c>
      <c r="N1694" s="8">
        <f t="shared" si="261"/>
        <v>45</v>
      </c>
      <c r="O1694" s="8">
        <f t="shared" si="262"/>
        <v>0</v>
      </c>
      <c r="P1694" s="8">
        <f t="shared" si="263"/>
        <v>16.5</v>
      </c>
      <c r="Q1694" s="9">
        <f t="shared" si="264"/>
        <v>26.975000000000001</v>
      </c>
      <c r="R1694" s="9">
        <f t="shared" si="265"/>
        <v>18.125</v>
      </c>
      <c r="S1694" s="9">
        <f t="shared" si="266"/>
        <v>17.925000000000001</v>
      </c>
      <c r="T1694" s="9">
        <f t="shared" si="267"/>
        <v>21.625</v>
      </c>
      <c r="U1694" s="8">
        <f t="shared" si="268"/>
        <v>21.008333333333336</v>
      </c>
      <c r="V1694" s="8">
        <f t="shared" si="269"/>
        <v>21.162500000000001</v>
      </c>
    </row>
    <row r="1695" spans="1:22" ht="13.5" x14ac:dyDescent="0.25">
      <c r="A1695" s="3">
        <f>RSI!A1695</f>
        <v>44482</v>
      </c>
      <c r="B1695" s="2">
        <f>RSI!B1695</f>
        <v>4.5484</v>
      </c>
      <c r="C1695" s="2">
        <f>RSI!I1695</f>
        <v>30.205749642835059</v>
      </c>
      <c r="D1695" s="2">
        <f>MACD!E1695</f>
        <v>3.6719364218331663E-3</v>
      </c>
      <c r="E1695" s="2">
        <f>MACD!F1695</f>
        <v>1.1611282826955505E-2</v>
      </c>
      <c r="F1695" s="2">
        <f>'Moving Avg'!D1695</f>
        <v>4.5559000000000003</v>
      </c>
      <c r="G1695" s="2">
        <f>'Moving Avg'!F1695</f>
        <v>4.5985600000000009</v>
      </c>
      <c r="H1695" s="2">
        <f>'Moving Avg'!G1695</f>
        <v>4.7646339999999991</v>
      </c>
      <c r="I1695" s="2">
        <f>'Moving Avg'!H1695</f>
        <v>5.2119179999999981</v>
      </c>
      <c r="J1695" s="6" t="str">
        <f>OBV!F1695</f>
        <v>BEARISH</v>
      </c>
      <c r="K1695" s="6" t="str">
        <f>OBV!G1695</f>
        <v>NEUTRAL</v>
      </c>
      <c r="L1695" s="6" t="str">
        <f>OBV!H1695</f>
        <v>CONFIRMED BEARISH</v>
      </c>
      <c r="M1695" s="8">
        <f t="shared" si="260"/>
        <v>25</v>
      </c>
      <c r="N1695" s="8">
        <f t="shared" si="261"/>
        <v>45</v>
      </c>
      <c r="O1695" s="8">
        <f t="shared" si="262"/>
        <v>0</v>
      </c>
      <c r="P1695" s="8">
        <f t="shared" si="263"/>
        <v>16.5</v>
      </c>
      <c r="Q1695" s="9">
        <f t="shared" si="264"/>
        <v>26.975000000000001</v>
      </c>
      <c r="R1695" s="9">
        <f t="shared" si="265"/>
        <v>18.125</v>
      </c>
      <c r="S1695" s="9">
        <f t="shared" si="266"/>
        <v>17.925000000000001</v>
      </c>
      <c r="T1695" s="9">
        <f t="shared" si="267"/>
        <v>21.625</v>
      </c>
      <c r="U1695" s="8">
        <f t="shared" si="268"/>
        <v>21.008333333333336</v>
      </c>
      <c r="V1695" s="8">
        <f t="shared" si="269"/>
        <v>21.162500000000001</v>
      </c>
    </row>
    <row r="1696" spans="1:22" ht="13.5" x14ac:dyDescent="0.25">
      <c r="A1696" s="3">
        <f>RSI!A1696</f>
        <v>44483</v>
      </c>
      <c r="B1696" s="2">
        <f>RSI!B1696</f>
        <v>4.5484</v>
      </c>
      <c r="C1696" s="2">
        <f>RSI!I1696</f>
        <v>30.205749642835073</v>
      </c>
      <c r="D1696" s="2">
        <f>MACD!E1696</f>
        <v>1.968273723355729E-3</v>
      </c>
      <c r="E1696" s="2">
        <f>MACD!F1696</f>
        <v>9.6826810062355505E-3</v>
      </c>
      <c r="F1696" s="2">
        <f>'Moving Avg'!D1696</f>
        <v>4.5484</v>
      </c>
      <c r="G1696" s="2">
        <f>'Moving Avg'!F1696</f>
        <v>4.5915300000000006</v>
      </c>
      <c r="H1696" s="2">
        <f>'Moving Avg'!G1696</f>
        <v>4.7533799999999991</v>
      </c>
      <c r="I1696" s="2">
        <f>'Moving Avg'!H1696</f>
        <v>5.2060569999999986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0"/>
        <v>25</v>
      </c>
      <c r="N1696" s="8">
        <f t="shared" si="261"/>
        <v>45</v>
      </c>
      <c r="O1696" s="8">
        <f t="shared" si="262"/>
        <v>0</v>
      </c>
      <c r="P1696" s="8">
        <f t="shared" si="263"/>
        <v>16.5</v>
      </c>
      <c r="Q1696" s="9">
        <f t="shared" si="264"/>
        <v>26.975000000000001</v>
      </c>
      <c r="R1696" s="9">
        <f t="shared" si="265"/>
        <v>18.125</v>
      </c>
      <c r="S1696" s="9">
        <f t="shared" si="266"/>
        <v>17.925000000000001</v>
      </c>
      <c r="T1696" s="9">
        <f t="shared" si="267"/>
        <v>21.625</v>
      </c>
      <c r="U1696" s="8">
        <f t="shared" si="268"/>
        <v>21.008333333333336</v>
      </c>
      <c r="V1696" s="8">
        <f t="shared" si="269"/>
        <v>21.162500000000001</v>
      </c>
    </row>
    <row r="1697" spans="1:22" ht="13.5" x14ac:dyDescent="0.25">
      <c r="A1697" s="3">
        <f>RSI!A1697</f>
        <v>44488</v>
      </c>
      <c r="B1697" s="2">
        <f>RSI!B1697</f>
        <v>4.5389999999999997</v>
      </c>
      <c r="C1697" s="2">
        <f>RSI!I1697</f>
        <v>28.935827852265078</v>
      </c>
      <c r="D1697" s="2">
        <f>MACD!E1697</f>
        <v>-4.0345192594788415E-3</v>
      </c>
      <c r="E1697" s="2">
        <f>MACD!F1697</f>
        <v>6.9392409530926718E-3</v>
      </c>
      <c r="F1697" s="2">
        <f>'Moving Avg'!D1697</f>
        <v>4.5465199999999992</v>
      </c>
      <c r="G1697" s="2">
        <f>'Moving Avg'!F1697</f>
        <v>4.5854350000000013</v>
      </c>
      <c r="H1697" s="2">
        <f>'Moving Avg'!G1697</f>
        <v>4.7419379999999993</v>
      </c>
      <c r="I1697" s="2">
        <f>'Moving Avg'!H1697</f>
        <v>5.2000079999999995</v>
      </c>
      <c r="J1697" s="6" t="str">
        <f>OBV!F1697</f>
        <v>BEARISH</v>
      </c>
      <c r="K1697" s="6" t="str">
        <f>OBV!G1697</f>
        <v>NEUTRAL</v>
      </c>
      <c r="L1697" s="6" t="str">
        <f>OBV!H1697</f>
        <v>CONFIRMED BEARISH</v>
      </c>
      <c r="M1697" s="8">
        <f t="shared" si="260"/>
        <v>50</v>
      </c>
      <c r="N1697" s="8">
        <f t="shared" si="261"/>
        <v>45</v>
      </c>
      <c r="O1697" s="8">
        <f t="shared" si="262"/>
        <v>0</v>
      </c>
      <c r="P1697" s="8">
        <f t="shared" si="263"/>
        <v>16.5</v>
      </c>
      <c r="Q1697" s="9">
        <f t="shared" si="264"/>
        <v>35.725000000000001</v>
      </c>
      <c r="R1697" s="9">
        <f t="shared" si="265"/>
        <v>23.125</v>
      </c>
      <c r="S1697" s="9">
        <f t="shared" si="266"/>
        <v>21.675000000000001</v>
      </c>
      <c r="T1697" s="9">
        <f t="shared" si="267"/>
        <v>27.875</v>
      </c>
      <c r="U1697" s="8">
        <f t="shared" si="268"/>
        <v>26.841666666666669</v>
      </c>
      <c r="V1697" s="8">
        <f t="shared" si="269"/>
        <v>27.1</v>
      </c>
    </row>
    <row r="1698" spans="1:22" ht="13.5" x14ac:dyDescent="0.25">
      <c r="A1698" s="3">
        <f>RSI!A1698</f>
        <v>44489</v>
      </c>
      <c r="B1698" s="2">
        <f>RSI!B1698</f>
        <v>4.5389999999999997</v>
      </c>
      <c r="C1698" s="2">
        <f>RSI!I1698</f>
        <v>28.935827852265078</v>
      </c>
      <c r="D1698" s="2">
        <f>MACD!E1698</f>
        <v>-2.8152314909366538E-3</v>
      </c>
      <c r="E1698" s="2">
        <f>MACD!F1698</f>
        <v>4.9883464642868072E-3</v>
      </c>
      <c r="F1698" s="2">
        <f>'Moving Avg'!D1698</f>
        <v>4.5446399999999993</v>
      </c>
      <c r="G1698" s="2">
        <f>'Moving Avg'!F1698</f>
        <v>4.579810000000001</v>
      </c>
      <c r="H1698" s="2">
        <f>'Moving Avg'!G1698</f>
        <v>4.7333099999999986</v>
      </c>
      <c r="I1698" s="2">
        <f>'Moving Avg'!H1698</f>
        <v>5.1939589999999995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50</v>
      </c>
      <c r="N1698" s="8">
        <f t="shared" si="261"/>
        <v>45</v>
      </c>
      <c r="O1698" s="8">
        <f t="shared" si="262"/>
        <v>0</v>
      </c>
      <c r="P1698" s="8">
        <f t="shared" si="263"/>
        <v>16.5</v>
      </c>
      <c r="Q1698" s="9">
        <f t="shared" si="264"/>
        <v>35.725000000000001</v>
      </c>
      <c r="R1698" s="9">
        <f t="shared" si="265"/>
        <v>23.125</v>
      </c>
      <c r="S1698" s="9">
        <f t="shared" si="266"/>
        <v>21.675000000000001</v>
      </c>
      <c r="T1698" s="9">
        <f t="shared" si="267"/>
        <v>27.875</v>
      </c>
      <c r="U1698" s="8">
        <f t="shared" si="268"/>
        <v>26.841666666666669</v>
      </c>
      <c r="V1698" s="8">
        <f t="shared" si="269"/>
        <v>27.1</v>
      </c>
    </row>
    <row r="1699" spans="1:22" ht="13.5" x14ac:dyDescent="0.25">
      <c r="A1699" s="3">
        <f>RSI!A1699</f>
        <v>44490</v>
      </c>
      <c r="B1699" s="2">
        <f>RSI!B1699</f>
        <v>4.5202</v>
      </c>
      <c r="C1699" s="2">
        <f>RSI!I1699</f>
        <v>26.364776163861293</v>
      </c>
      <c r="D1699" s="2">
        <f>MACD!E1699</f>
        <v>9.9198886022833221E-5</v>
      </c>
      <c r="E1699" s="2">
        <f>MACD!F1699</f>
        <v>4.0105169486340129E-3</v>
      </c>
      <c r="F1699" s="2">
        <f>'Moving Avg'!D1699</f>
        <v>4.5389999999999997</v>
      </c>
      <c r="G1699" s="2">
        <f>'Moving Avg'!F1699</f>
        <v>4.5732450000000009</v>
      </c>
      <c r="H1699" s="2">
        <f>'Moving Avg'!G1699</f>
        <v>4.721867999999998</v>
      </c>
      <c r="I1699" s="2">
        <f>'Moving Avg'!H1699</f>
        <v>5.1878630000000001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50</v>
      </c>
      <c r="N1699" s="8">
        <f t="shared" si="261"/>
        <v>45</v>
      </c>
      <c r="O1699" s="8">
        <f t="shared" si="262"/>
        <v>0</v>
      </c>
      <c r="P1699" s="8">
        <f t="shared" si="263"/>
        <v>16.5</v>
      </c>
      <c r="Q1699" s="9">
        <f t="shared" si="264"/>
        <v>35.725000000000001</v>
      </c>
      <c r="R1699" s="9">
        <f t="shared" si="265"/>
        <v>23.125</v>
      </c>
      <c r="S1699" s="9">
        <f t="shared" si="266"/>
        <v>21.675000000000001</v>
      </c>
      <c r="T1699" s="9">
        <f t="shared" si="267"/>
        <v>27.875</v>
      </c>
      <c r="U1699" s="8">
        <f t="shared" si="268"/>
        <v>26.841666666666669</v>
      </c>
      <c r="V1699" s="8">
        <f t="shared" si="269"/>
        <v>27.1</v>
      </c>
    </row>
    <row r="1700" spans="1:22" ht="13.5" x14ac:dyDescent="0.25">
      <c r="A1700" s="3">
        <f>RSI!A1700</f>
        <v>44491</v>
      </c>
      <c r="B1700" s="2">
        <f>RSI!B1700</f>
        <v>4.5202</v>
      </c>
      <c r="C1700" s="2">
        <f>RSI!I1700</f>
        <v>26.364776163861293</v>
      </c>
      <c r="D1700" s="2">
        <f>MACD!E1700</f>
        <v>3.1301719860801214E-3</v>
      </c>
      <c r="E1700" s="2">
        <f>MACD!F1700</f>
        <v>3.8344479561232348E-3</v>
      </c>
      <c r="F1700" s="2">
        <f>'Moving Avg'!D1700</f>
        <v>4.5333600000000001</v>
      </c>
      <c r="G1700" s="2">
        <f>'Moving Avg'!F1700</f>
        <v>4.5676150000000009</v>
      </c>
      <c r="H1700" s="2">
        <f>'Moving Avg'!G1700</f>
        <v>4.7104259999999982</v>
      </c>
      <c r="I1700" s="2">
        <f>'Moving Avg'!H1700</f>
        <v>5.1818610000000005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50</v>
      </c>
      <c r="N1700" s="8">
        <f t="shared" si="261"/>
        <v>45</v>
      </c>
      <c r="O1700" s="8">
        <f t="shared" si="262"/>
        <v>0</v>
      </c>
      <c r="P1700" s="8">
        <f t="shared" si="263"/>
        <v>16.5</v>
      </c>
      <c r="Q1700" s="9">
        <f t="shared" si="264"/>
        <v>35.725000000000001</v>
      </c>
      <c r="R1700" s="9">
        <f t="shared" si="265"/>
        <v>23.125</v>
      </c>
      <c r="S1700" s="9">
        <f t="shared" si="266"/>
        <v>21.675000000000001</v>
      </c>
      <c r="T1700" s="9">
        <f t="shared" si="267"/>
        <v>27.875</v>
      </c>
      <c r="U1700" s="8">
        <f t="shared" si="268"/>
        <v>26.841666666666669</v>
      </c>
      <c r="V1700" s="8">
        <f t="shared" si="269"/>
        <v>27.1</v>
      </c>
    </row>
    <row r="1701" spans="1:22" ht="13.5" x14ac:dyDescent="0.25">
      <c r="A1701" s="3">
        <f>RSI!A1701</f>
        <v>44494</v>
      </c>
      <c r="B1701" s="2">
        <f>RSI!B1701</f>
        <v>4.5202</v>
      </c>
      <c r="C1701" s="2">
        <f>RSI!I1701</f>
        <v>26.364776163861293</v>
      </c>
      <c r="D1701" s="2">
        <f>MACD!E1701</f>
        <v>6.2179124834349508E-3</v>
      </c>
      <c r="E1701" s="2">
        <f>MACD!F1701</f>
        <v>4.3111408615855787E-3</v>
      </c>
      <c r="F1701" s="2">
        <f>'Moving Avg'!D1701</f>
        <v>4.5277199999999995</v>
      </c>
      <c r="G1701" s="2">
        <f>'Moving Avg'!F1701</f>
        <v>4.5619850000000008</v>
      </c>
      <c r="H1701" s="2">
        <f>'Moving Avg'!G1701</f>
        <v>4.699545999999998</v>
      </c>
      <c r="I1701" s="2">
        <f>'Moving Avg'!H1701</f>
        <v>5.1755774999999993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50</v>
      </c>
      <c r="N1701" s="8">
        <f t="shared" si="261"/>
        <v>0</v>
      </c>
      <c r="O1701" s="8">
        <f t="shared" si="262"/>
        <v>0</v>
      </c>
      <c r="P1701" s="8">
        <f t="shared" si="263"/>
        <v>16.5</v>
      </c>
      <c r="Q1701" s="9">
        <f t="shared" si="264"/>
        <v>19.975000000000001</v>
      </c>
      <c r="R1701" s="9">
        <f t="shared" si="265"/>
        <v>14.125</v>
      </c>
      <c r="S1701" s="9">
        <f t="shared" si="266"/>
        <v>14.925000000000001</v>
      </c>
      <c r="T1701" s="9">
        <f t="shared" si="267"/>
        <v>16.625</v>
      </c>
      <c r="U1701" s="8">
        <f t="shared" si="268"/>
        <v>16.341666666666669</v>
      </c>
      <c r="V1701" s="8">
        <f t="shared" si="269"/>
        <v>16.412500000000001</v>
      </c>
    </row>
    <row r="1702" spans="1:22" ht="13.5" x14ac:dyDescent="0.25">
      <c r="A1702" s="3">
        <f>RSI!A1702</f>
        <v>44495</v>
      </c>
      <c r="B1702" s="2">
        <f>RSI!B1702</f>
        <v>4.5202</v>
      </c>
      <c r="C1702" s="2">
        <f>RSI!I1702</f>
        <v>26.364776163861293</v>
      </c>
      <c r="D1702" s="2">
        <f>MACD!E1702</f>
        <v>3.5457101667359936E-3</v>
      </c>
      <c r="E1702" s="2">
        <f>MACD!F1702</f>
        <v>4.1580547226156622E-3</v>
      </c>
      <c r="F1702" s="2">
        <f>'Moving Avg'!D1702</f>
        <v>4.5239599999999998</v>
      </c>
      <c r="G1702" s="2">
        <f>'Moving Avg'!F1702</f>
        <v>4.5582300000000009</v>
      </c>
      <c r="H1702" s="2">
        <f>'Moving Avg'!G1702</f>
        <v>4.6886659999999978</v>
      </c>
      <c r="I1702" s="2">
        <f>'Moving Avg'!H1702</f>
        <v>5.1699504999999997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50</v>
      </c>
      <c r="N1702" s="8">
        <f t="shared" si="261"/>
        <v>45</v>
      </c>
      <c r="O1702" s="8">
        <f t="shared" si="262"/>
        <v>0</v>
      </c>
      <c r="P1702" s="8">
        <f t="shared" si="263"/>
        <v>16.5</v>
      </c>
      <c r="Q1702" s="9">
        <f t="shared" si="264"/>
        <v>35.725000000000001</v>
      </c>
      <c r="R1702" s="9">
        <f t="shared" si="265"/>
        <v>23.125</v>
      </c>
      <c r="S1702" s="9">
        <f t="shared" si="266"/>
        <v>21.675000000000001</v>
      </c>
      <c r="T1702" s="9">
        <f t="shared" si="267"/>
        <v>27.875</v>
      </c>
      <c r="U1702" s="8">
        <f t="shared" si="268"/>
        <v>26.841666666666669</v>
      </c>
      <c r="V1702" s="8">
        <f t="shared" si="269"/>
        <v>27.1</v>
      </c>
    </row>
    <row r="1703" spans="1:22" ht="13.5" x14ac:dyDescent="0.25">
      <c r="A1703" s="3">
        <f>RSI!A1703</f>
        <v>44496</v>
      </c>
      <c r="B1703" s="2">
        <f>RSI!B1703</f>
        <v>4.5202</v>
      </c>
      <c r="C1703" s="2">
        <f>RSI!I1703</f>
        <v>26.364776163861293</v>
      </c>
      <c r="D1703" s="2">
        <f>MACD!E1703</f>
        <v>1.7330649309545976E-3</v>
      </c>
      <c r="E1703" s="2">
        <f>MACD!F1703</f>
        <v>3.6730567642834491E-3</v>
      </c>
      <c r="F1703" s="2">
        <f>'Moving Avg'!D1703</f>
        <v>4.5202</v>
      </c>
      <c r="G1703" s="2">
        <f>'Moving Avg'!F1703</f>
        <v>4.5544750000000009</v>
      </c>
      <c r="H1703" s="2">
        <f>'Moving Avg'!G1703</f>
        <v>4.6787239999999981</v>
      </c>
      <c r="I1703" s="2">
        <f>'Moving Avg'!H1703</f>
        <v>5.1648395000000002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50</v>
      </c>
      <c r="N1703" s="8">
        <f t="shared" si="261"/>
        <v>45</v>
      </c>
      <c r="O1703" s="8">
        <f t="shared" si="262"/>
        <v>0</v>
      </c>
      <c r="P1703" s="8">
        <f t="shared" si="263"/>
        <v>16.5</v>
      </c>
      <c r="Q1703" s="9">
        <f t="shared" si="264"/>
        <v>35.725000000000001</v>
      </c>
      <c r="R1703" s="9">
        <f t="shared" si="265"/>
        <v>23.125</v>
      </c>
      <c r="S1703" s="9">
        <f t="shared" si="266"/>
        <v>21.675000000000001</v>
      </c>
      <c r="T1703" s="9">
        <f t="shared" si="267"/>
        <v>27.875</v>
      </c>
      <c r="U1703" s="8">
        <f t="shared" si="268"/>
        <v>26.841666666666669</v>
      </c>
      <c r="V1703" s="8">
        <f t="shared" si="269"/>
        <v>27.1</v>
      </c>
    </row>
    <row r="1704" spans="1:22" ht="13.5" x14ac:dyDescent="0.25">
      <c r="A1704" s="3">
        <f>RSI!A1704</f>
        <v>44497</v>
      </c>
      <c r="B1704" s="2">
        <f>RSI!B1704</f>
        <v>4.5015000000000001</v>
      </c>
      <c r="C1704" s="2">
        <f>RSI!I1704</f>
        <v>23.372588165902556</v>
      </c>
      <c r="D1704" s="2">
        <f>MACD!E1704</f>
        <v>1.9997039635368807E-3</v>
      </c>
      <c r="E1704" s="2">
        <f>MACD!F1704</f>
        <v>3.3383862041341354E-3</v>
      </c>
      <c r="F1704" s="2">
        <f>'Moving Avg'!D1704</f>
        <v>4.5164600000000004</v>
      </c>
      <c r="G1704" s="2">
        <f>'Moving Avg'!F1704</f>
        <v>4.5497850000000017</v>
      </c>
      <c r="H1704" s="2">
        <f>'Moving Avg'!G1704</f>
        <v>4.6684079999999977</v>
      </c>
      <c r="I1704" s="2">
        <f>'Moving Avg'!H1704</f>
        <v>5.1596815000000014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0"/>
        <v>50</v>
      </c>
      <c r="N1704" s="8">
        <f t="shared" si="261"/>
        <v>45</v>
      </c>
      <c r="O1704" s="8">
        <f t="shared" si="262"/>
        <v>0</v>
      </c>
      <c r="P1704" s="8">
        <f t="shared" si="263"/>
        <v>16.5</v>
      </c>
      <c r="Q1704" s="9">
        <f t="shared" si="264"/>
        <v>35.725000000000001</v>
      </c>
      <c r="R1704" s="9">
        <f t="shared" si="265"/>
        <v>23.125</v>
      </c>
      <c r="S1704" s="9">
        <f t="shared" si="266"/>
        <v>21.675000000000001</v>
      </c>
      <c r="T1704" s="9">
        <f t="shared" si="267"/>
        <v>27.875</v>
      </c>
      <c r="U1704" s="8">
        <f t="shared" si="268"/>
        <v>26.841666666666669</v>
      </c>
      <c r="V1704" s="8">
        <f t="shared" si="269"/>
        <v>27.1</v>
      </c>
    </row>
    <row r="1705" spans="1:22" ht="13.5" x14ac:dyDescent="0.25">
      <c r="A1705" s="3">
        <f>RSI!A1705</f>
        <v>44498</v>
      </c>
      <c r="B1705" s="2">
        <f>RSI!B1705</f>
        <v>4.5015000000000001</v>
      </c>
      <c r="C1705" s="2">
        <f>RSI!I1705</f>
        <v>23.372588165902556</v>
      </c>
      <c r="D1705" s="2">
        <f>MACD!E1705</f>
        <v>2.7202934738106421E-3</v>
      </c>
      <c r="E1705" s="2">
        <f>MACD!F1705</f>
        <v>3.2147676580694369E-3</v>
      </c>
      <c r="F1705" s="2">
        <f>'Moving Avg'!D1705</f>
        <v>4.5127199999999998</v>
      </c>
      <c r="G1705" s="2">
        <f>'Moving Avg'!F1705</f>
        <v>4.5450950000000008</v>
      </c>
      <c r="H1705" s="2">
        <f>'Moving Avg'!G1705</f>
        <v>4.6580919999999981</v>
      </c>
      <c r="I1705" s="2">
        <f>'Moving Avg'!H1705</f>
        <v>5.1545235000000016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  <c r="M1705" s="8">
        <f t="shared" si="260"/>
        <v>50</v>
      </c>
      <c r="N1705" s="8">
        <f t="shared" si="261"/>
        <v>45</v>
      </c>
      <c r="O1705" s="8">
        <f t="shared" si="262"/>
        <v>0</v>
      </c>
      <c r="P1705" s="8">
        <f t="shared" si="263"/>
        <v>16.5</v>
      </c>
      <c r="Q1705" s="9">
        <f t="shared" si="264"/>
        <v>35.725000000000001</v>
      </c>
      <c r="R1705" s="9">
        <f t="shared" si="265"/>
        <v>23.125</v>
      </c>
      <c r="S1705" s="9">
        <f t="shared" si="266"/>
        <v>21.675000000000001</v>
      </c>
      <c r="T1705" s="9">
        <f t="shared" si="267"/>
        <v>27.875</v>
      </c>
      <c r="U1705" s="8">
        <f t="shared" si="268"/>
        <v>26.841666666666669</v>
      </c>
      <c r="V1705" s="8">
        <f t="shared" si="269"/>
        <v>27.1</v>
      </c>
    </row>
    <row r="1706" spans="1:22" ht="13.5" x14ac:dyDescent="0.25">
      <c r="A1706" s="3">
        <f>RSI!A1706</f>
        <v>44501</v>
      </c>
      <c r="B1706" s="2">
        <f>RSI!B1706</f>
        <v>4.4920999999999998</v>
      </c>
      <c r="C1706" s="2">
        <f>RSI!I1706</f>
        <v>21.922136442731158</v>
      </c>
      <c r="D1706" s="2">
        <f>MACD!E1706</f>
        <v>4.4846266402771562E-3</v>
      </c>
      <c r="E1706" s="2">
        <f>MACD!F1706</f>
        <v>3.4687394545109807E-3</v>
      </c>
      <c r="F1706" s="2">
        <f>'Moving Avg'!D1706</f>
        <v>4.5070999999999994</v>
      </c>
      <c r="G1706" s="2">
        <f>'Moving Avg'!F1706</f>
        <v>4.5404049999999998</v>
      </c>
      <c r="H1706" s="2">
        <f>'Moving Avg'!G1706</f>
        <v>4.6477759999999968</v>
      </c>
      <c r="I1706" s="2">
        <f>'Moving Avg'!H1706</f>
        <v>5.1489435000000006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50</v>
      </c>
      <c r="N1706" s="8">
        <f t="shared" si="261"/>
        <v>0</v>
      </c>
      <c r="O1706" s="8">
        <f t="shared" si="262"/>
        <v>0</v>
      </c>
      <c r="P1706" s="8">
        <f t="shared" si="263"/>
        <v>16.5</v>
      </c>
      <c r="Q1706" s="9">
        <f t="shared" si="264"/>
        <v>19.975000000000001</v>
      </c>
      <c r="R1706" s="9">
        <f t="shared" si="265"/>
        <v>14.125</v>
      </c>
      <c r="S1706" s="9">
        <f t="shared" si="266"/>
        <v>14.925000000000001</v>
      </c>
      <c r="T1706" s="9">
        <f t="shared" si="267"/>
        <v>16.625</v>
      </c>
      <c r="U1706" s="8">
        <f t="shared" si="268"/>
        <v>16.341666666666669</v>
      </c>
      <c r="V1706" s="8">
        <f t="shared" si="269"/>
        <v>16.412500000000001</v>
      </c>
    </row>
    <row r="1707" spans="1:22" ht="13.5" x14ac:dyDescent="0.25">
      <c r="A1707" s="3">
        <f>RSI!A1707</f>
        <v>44502</v>
      </c>
      <c r="B1707" s="2">
        <f>RSI!B1707</f>
        <v>4.4920999999999998</v>
      </c>
      <c r="C1707" s="2">
        <f>RSI!I1707</f>
        <v>21.922136442731158</v>
      </c>
      <c r="D1707" s="2">
        <f>MACD!E1707</f>
        <v>5.0112736893286325E-3</v>
      </c>
      <c r="E1707" s="2">
        <f>MACD!F1707</f>
        <v>3.7772463014745113E-3</v>
      </c>
      <c r="F1707" s="2">
        <f>'Moving Avg'!D1707</f>
        <v>4.5014799999999999</v>
      </c>
      <c r="G1707" s="2">
        <f>'Moving Avg'!F1707</f>
        <v>4.5375899999999998</v>
      </c>
      <c r="H1707" s="2">
        <f>'Moving Avg'!G1707</f>
        <v>4.6402739999999962</v>
      </c>
      <c r="I1707" s="2">
        <f>'Moving Avg'!H1707</f>
        <v>5.1428009999999995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  <c r="M1707" s="8">
        <f t="shared" si="260"/>
        <v>50</v>
      </c>
      <c r="N1707" s="8">
        <f t="shared" si="261"/>
        <v>0</v>
      </c>
      <c r="O1707" s="8">
        <f t="shared" si="262"/>
        <v>0</v>
      </c>
      <c r="P1707" s="8">
        <f t="shared" si="263"/>
        <v>16.5</v>
      </c>
      <c r="Q1707" s="9">
        <f t="shared" si="264"/>
        <v>19.975000000000001</v>
      </c>
      <c r="R1707" s="9">
        <f t="shared" si="265"/>
        <v>14.125</v>
      </c>
      <c r="S1707" s="9">
        <f t="shared" si="266"/>
        <v>14.925000000000001</v>
      </c>
      <c r="T1707" s="9">
        <f t="shared" si="267"/>
        <v>16.625</v>
      </c>
      <c r="U1707" s="8">
        <f t="shared" si="268"/>
        <v>16.341666666666669</v>
      </c>
      <c r="V1707" s="8">
        <f t="shared" si="269"/>
        <v>16.412500000000001</v>
      </c>
    </row>
    <row r="1708" spans="1:22" ht="13.5" x14ac:dyDescent="0.25">
      <c r="A1708" s="3">
        <f>RSI!A1708</f>
        <v>44503</v>
      </c>
      <c r="B1708" s="2">
        <f>RSI!B1708</f>
        <v>4.4920999999999998</v>
      </c>
      <c r="C1708" s="2">
        <f>RSI!I1708</f>
        <v>21.922136442731158</v>
      </c>
      <c r="D1708" s="2">
        <f>MACD!E1708</f>
        <v>5.9012533011006951E-3</v>
      </c>
      <c r="E1708" s="2">
        <f>MACD!F1708</f>
        <v>4.2020477013997486E-3</v>
      </c>
      <c r="F1708" s="2">
        <f>'Moving Avg'!D1708</f>
        <v>4.4958600000000004</v>
      </c>
      <c r="G1708" s="2">
        <f>'Moving Avg'!F1708</f>
        <v>4.5328999999999997</v>
      </c>
      <c r="H1708" s="2">
        <f>'Moving Avg'!G1708</f>
        <v>4.6327719999999966</v>
      </c>
      <c r="I1708" s="2">
        <f>'Moving Avg'!H1708</f>
        <v>5.1372210000000003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  <c r="M1708" s="8">
        <f t="shared" si="260"/>
        <v>50</v>
      </c>
      <c r="N1708" s="8">
        <f t="shared" si="261"/>
        <v>0</v>
      </c>
      <c r="O1708" s="8">
        <f t="shared" si="262"/>
        <v>0</v>
      </c>
      <c r="P1708" s="8">
        <f t="shared" si="263"/>
        <v>16.5</v>
      </c>
      <c r="Q1708" s="9">
        <f t="shared" si="264"/>
        <v>19.975000000000001</v>
      </c>
      <c r="R1708" s="9">
        <f t="shared" si="265"/>
        <v>14.125</v>
      </c>
      <c r="S1708" s="9">
        <f t="shared" si="266"/>
        <v>14.925000000000001</v>
      </c>
      <c r="T1708" s="9">
        <f t="shared" si="267"/>
        <v>16.625</v>
      </c>
      <c r="U1708" s="8">
        <f t="shared" si="268"/>
        <v>16.341666666666669</v>
      </c>
      <c r="V1708" s="8">
        <f t="shared" si="269"/>
        <v>16.412500000000001</v>
      </c>
    </row>
    <row r="1709" spans="1:22" ht="13.5" x14ac:dyDescent="0.25">
      <c r="A1709" s="3">
        <f>RSI!A1709</f>
        <v>44504</v>
      </c>
      <c r="B1709" s="2">
        <f>RSI!B1709</f>
        <v>4.4920999999999998</v>
      </c>
      <c r="C1709" s="2">
        <f>RSI!I1709</f>
        <v>21.922136442731158</v>
      </c>
      <c r="D1709" s="2">
        <f>MACD!E1709</f>
        <v>4.1734452670061373E-3</v>
      </c>
      <c r="E1709" s="2">
        <f>MACD!F1709</f>
        <v>4.1963272145210265E-3</v>
      </c>
      <c r="F1709" s="2">
        <f>'Moving Avg'!D1709</f>
        <v>4.4939800000000005</v>
      </c>
      <c r="G1709" s="2">
        <f>'Moving Avg'!F1709</f>
        <v>4.5282099999999996</v>
      </c>
      <c r="H1709" s="2">
        <f>'Moving Avg'!G1709</f>
        <v>4.6252699999999969</v>
      </c>
      <c r="I1709" s="2">
        <f>'Moving Avg'!H1709</f>
        <v>5.1309375000000008</v>
      </c>
      <c r="J1709" s="6" t="str">
        <f>OBV!F1709</f>
        <v>BEARISH</v>
      </c>
      <c r="K1709" s="6" t="str">
        <f>OBV!G1709</f>
        <v>NEUTRAL</v>
      </c>
      <c r="L1709" s="6" t="str">
        <f>OBV!H1709</f>
        <v>CONFIRMED BEARISH</v>
      </c>
      <c r="M1709" s="8">
        <f t="shared" si="260"/>
        <v>50</v>
      </c>
      <c r="N1709" s="8">
        <f t="shared" si="261"/>
        <v>45</v>
      </c>
      <c r="O1709" s="8">
        <f t="shared" si="262"/>
        <v>0</v>
      </c>
      <c r="P1709" s="8">
        <f t="shared" si="263"/>
        <v>16.5</v>
      </c>
      <c r="Q1709" s="9">
        <f t="shared" si="264"/>
        <v>35.725000000000001</v>
      </c>
      <c r="R1709" s="9">
        <f t="shared" si="265"/>
        <v>23.125</v>
      </c>
      <c r="S1709" s="9">
        <f t="shared" si="266"/>
        <v>21.675000000000001</v>
      </c>
      <c r="T1709" s="9">
        <f t="shared" si="267"/>
        <v>27.875</v>
      </c>
      <c r="U1709" s="8">
        <f t="shared" si="268"/>
        <v>26.841666666666669</v>
      </c>
      <c r="V1709" s="8">
        <f t="shared" si="269"/>
        <v>27.1</v>
      </c>
    </row>
    <row r="1710" spans="1:22" ht="13.5" x14ac:dyDescent="0.25">
      <c r="A1710" s="3">
        <f>RSI!A1710</f>
        <v>44505</v>
      </c>
      <c r="B1710" s="2">
        <f>RSI!B1710</f>
        <v>4.4920999999999998</v>
      </c>
      <c r="C1710" s="2">
        <f>RSI!I1710</f>
        <v>21.922136442731158</v>
      </c>
      <c r="D1710" s="2">
        <f>MACD!E1710</f>
        <v>3.0924168042023581E-3</v>
      </c>
      <c r="E1710" s="2">
        <f>MACD!F1710</f>
        <v>3.975545132457293E-3</v>
      </c>
      <c r="F1710" s="2">
        <f>'Moving Avg'!D1710</f>
        <v>4.4920999999999998</v>
      </c>
      <c r="G1710" s="2">
        <f>'Moving Avg'!F1710</f>
        <v>4.5235199999999995</v>
      </c>
      <c r="H1710" s="2">
        <f>'Moving Avg'!G1710</f>
        <v>4.617955999999996</v>
      </c>
      <c r="I1710" s="2">
        <f>'Moving Avg'!H1710</f>
        <v>5.1247950000000024</v>
      </c>
      <c r="J1710" s="6" t="str">
        <f>OBV!F1710</f>
        <v>BEARISH</v>
      </c>
      <c r="K1710" s="6" t="str">
        <f>OBV!G1710</f>
        <v>NEUTRAL</v>
      </c>
      <c r="L1710" s="6" t="str">
        <f>OBV!H1710</f>
        <v>CONFIRMED BEARISH</v>
      </c>
      <c r="M1710" s="8">
        <f t="shared" si="260"/>
        <v>50</v>
      </c>
      <c r="N1710" s="8">
        <f t="shared" si="261"/>
        <v>45</v>
      </c>
      <c r="O1710" s="8">
        <f t="shared" si="262"/>
        <v>0</v>
      </c>
      <c r="P1710" s="8">
        <f t="shared" si="263"/>
        <v>16.5</v>
      </c>
      <c r="Q1710" s="9">
        <f t="shared" si="264"/>
        <v>35.725000000000001</v>
      </c>
      <c r="R1710" s="9">
        <f t="shared" si="265"/>
        <v>23.125</v>
      </c>
      <c r="S1710" s="9">
        <f t="shared" si="266"/>
        <v>21.675000000000001</v>
      </c>
      <c r="T1710" s="9">
        <f t="shared" si="267"/>
        <v>27.875</v>
      </c>
      <c r="U1710" s="8">
        <f t="shared" si="268"/>
        <v>26.841666666666669</v>
      </c>
      <c r="V1710" s="8">
        <f t="shared" si="269"/>
        <v>27.1</v>
      </c>
    </row>
    <row r="1711" spans="1:22" ht="13.5" x14ac:dyDescent="0.25">
      <c r="A1711" s="3">
        <f>RSI!A1711</f>
        <v>44508</v>
      </c>
      <c r="B1711" s="2">
        <f>RSI!B1711</f>
        <v>4.4920999999999998</v>
      </c>
      <c r="C1711" s="2">
        <f>RSI!I1711</f>
        <v>21.922136442731158</v>
      </c>
      <c r="D1711" s="2">
        <f>MACD!E1711</f>
        <v>2.5304438854334421E-3</v>
      </c>
      <c r="E1711" s="2">
        <f>MACD!F1711</f>
        <v>3.6865248830525231E-3</v>
      </c>
      <c r="F1711" s="2">
        <f>'Moving Avg'!D1711</f>
        <v>4.4920999999999998</v>
      </c>
      <c r="G1711" s="2">
        <f>'Moving Avg'!F1711</f>
        <v>4.5188299999999995</v>
      </c>
      <c r="H1711" s="2">
        <f>'Moving Avg'!G1711</f>
        <v>4.6132659999999959</v>
      </c>
      <c r="I1711" s="2">
        <f>'Moving Avg'!H1711</f>
        <v>5.1191210000000025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50</v>
      </c>
      <c r="N1711" s="8">
        <f t="shared" si="261"/>
        <v>45</v>
      </c>
      <c r="O1711" s="8">
        <f t="shared" si="262"/>
        <v>0</v>
      </c>
      <c r="P1711" s="8">
        <f t="shared" si="263"/>
        <v>33</v>
      </c>
      <c r="Q1711" s="9">
        <f t="shared" si="264"/>
        <v>38.200000000000003</v>
      </c>
      <c r="R1711" s="9">
        <f t="shared" si="265"/>
        <v>27.25</v>
      </c>
      <c r="S1711" s="9">
        <f t="shared" si="266"/>
        <v>29.1</v>
      </c>
      <c r="T1711" s="9">
        <f t="shared" si="267"/>
        <v>32</v>
      </c>
      <c r="U1711" s="8">
        <f t="shared" si="268"/>
        <v>31.516666666666669</v>
      </c>
      <c r="V1711" s="8">
        <f t="shared" si="269"/>
        <v>31.637500000000003</v>
      </c>
    </row>
    <row r="1712" spans="1:22" ht="13.5" x14ac:dyDescent="0.25">
      <c r="A1712" s="3">
        <f>RSI!A1712</f>
        <v>44509</v>
      </c>
      <c r="B1712" s="2">
        <f>RSI!B1712</f>
        <v>4.4920999999999998</v>
      </c>
      <c r="C1712" s="2">
        <f>RSI!I1712</f>
        <v>21.922136442731158</v>
      </c>
      <c r="D1712" s="2">
        <f>MACD!E1712</f>
        <v>2.3815426654820726E-3</v>
      </c>
      <c r="E1712" s="2">
        <f>MACD!F1712</f>
        <v>3.4255284395384332E-3</v>
      </c>
      <c r="F1712" s="2">
        <f>'Moving Avg'!D1712</f>
        <v>4.4920999999999998</v>
      </c>
      <c r="G1712" s="2">
        <f>'Moving Avg'!F1712</f>
        <v>4.5160149999999986</v>
      </c>
      <c r="H1712" s="2">
        <f>'Moving Avg'!G1712</f>
        <v>4.6059519999999949</v>
      </c>
      <c r="I1712" s="2">
        <f>'Moving Avg'!H1712</f>
        <v>5.1129315000000028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50</v>
      </c>
      <c r="N1712" s="8">
        <f t="shared" si="261"/>
        <v>45</v>
      </c>
      <c r="O1712" s="8">
        <f t="shared" si="262"/>
        <v>0</v>
      </c>
      <c r="P1712" s="8">
        <f t="shared" si="263"/>
        <v>33</v>
      </c>
      <c r="Q1712" s="9">
        <f t="shared" si="264"/>
        <v>38.200000000000003</v>
      </c>
      <c r="R1712" s="9">
        <f t="shared" si="265"/>
        <v>27.25</v>
      </c>
      <c r="S1712" s="9">
        <f t="shared" si="266"/>
        <v>29.1</v>
      </c>
      <c r="T1712" s="9">
        <f t="shared" si="267"/>
        <v>32</v>
      </c>
      <c r="U1712" s="8">
        <f t="shared" si="268"/>
        <v>31.516666666666669</v>
      </c>
      <c r="V1712" s="8">
        <f t="shared" si="269"/>
        <v>31.637500000000003</v>
      </c>
    </row>
    <row r="1713" spans="1:22" ht="13.5" x14ac:dyDescent="0.25">
      <c r="A1713" s="3">
        <f>RSI!A1713</f>
        <v>44510</v>
      </c>
      <c r="B1713" s="2">
        <f>RSI!B1713</f>
        <v>4.5015000000000001</v>
      </c>
      <c r="C1713" s="2">
        <f>RSI!I1713</f>
        <v>29.29351174362229</v>
      </c>
      <c r="D1713" s="2">
        <f>MACD!E1713</f>
        <v>1.8616737020957785E-3</v>
      </c>
      <c r="E1713" s="2">
        <f>MACD!F1713</f>
        <v>3.1127574920499024E-3</v>
      </c>
      <c r="F1713" s="2">
        <f>'Moving Avg'!D1713</f>
        <v>4.4939799999999996</v>
      </c>
      <c r="G1713" s="2">
        <f>'Moving Avg'!F1713</f>
        <v>4.5136699999999994</v>
      </c>
      <c r="H1713" s="2">
        <f>'Moving Avg'!G1713</f>
        <v>4.5988259999999954</v>
      </c>
      <c r="I1713" s="2">
        <f>'Moving Avg'!H1713</f>
        <v>5.1066950000000029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50</v>
      </c>
      <c r="N1713" s="8">
        <f t="shared" si="261"/>
        <v>45</v>
      </c>
      <c r="O1713" s="8">
        <f t="shared" si="262"/>
        <v>0</v>
      </c>
      <c r="P1713" s="8">
        <f t="shared" si="263"/>
        <v>83.5</v>
      </c>
      <c r="Q1713" s="9">
        <f t="shared" si="264"/>
        <v>45.774999999999999</v>
      </c>
      <c r="R1713" s="9">
        <f t="shared" si="265"/>
        <v>39.875</v>
      </c>
      <c r="S1713" s="9">
        <f t="shared" si="266"/>
        <v>51.825000000000003</v>
      </c>
      <c r="T1713" s="9">
        <f t="shared" si="267"/>
        <v>44.625</v>
      </c>
      <c r="U1713" s="8">
        <f t="shared" si="268"/>
        <v>45.82500000000001</v>
      </c>
      <c r="V1713" s="8">
        <f t="shared" si="269"/>
        <v>45.525000000000006</v>
      </c>
    </row>
    <row r="1714" spans="1:22" ht="13.5" x14ac:dyDescent="0.25">
      <c r="A1714" s="3">
        <f>RSI!A1714</f>
        <v>44511</v>
      </c>
      <c r="B1714" s="2">
        <f>RSI!B1714</f>
        <v>4.5015000000000001</v>
      </c>
      <c r="C1714" s="2">
        <f>RSI!I1714</f>
        <v>29.29351174362229</v>
      </c>
      <c r="D1714" s="2">
        <f>MACD!E1714</f>
        <v>-1.2306643598414269E-3</v>
      </c>
      <c r="E1714" s="2">
        <f>MACD!F1714</f>
        <v>2.2440731216716368E-3</v>
      </c>
      <c r="F1714" s="2">
        <f>'Moving Avg'!D1714</f>
        <v>4.4958599999999995</v>
      </c>
      <c r="G1714" s="2">
        <f>'Moving Avg'!F1714</f>
        <v>4.5113249999999976</v>
      </c>
      <c r="H1714" s="2">
        <f>'Moving Avg'!G1714</f>
        <v>4.5922619999999945</v>
      </c>
      <c r="I1714" s="2">
        <f>'Moving Avg'!H1714</f>
        <v>5.1013025000000027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50</v>
      </c>
      <c r="N1714" s="8">
        <f t="shared" si="261"/>
        <v>45</v>
      </c>
      <c r="O1714" s="8">
        <f t="shared" si="262"/>
        <v>0</v>
      </c>
      <c r="P1714" s="8">
        <f t="shared" si="263"/>
        <v>83.5</v>
      </c>
      <c r="Q1714" s="9">
        <f t="shared" si="264"/>
        <v>45.774999999999999</v>
      </c>
      <c r="R1714" s="9">
        <f t="shared" si="265"/>
        <v>39.875</v>
      </c>
      <c r="S1714" s="9">
        <f t="shared" si="266"/>
        <v>51.825000000000003</v>
      </c>
      <c r="T1714" s="9">
        <f t="shared" si="267"/>
        <v>44.625</v>
      </c>
      <c r="U1714" s="8">
        <f t="shared" si="268"/>
        <v>45.82500000000001</v>
      </c>
      <c r="V1714" s="8">
        <f t="shared" si="269"/>
        <v>45.525000000000006</v>
      </c>
    </row>
    <row r="1715" spans="1:22" ht="13.5" x14ac:dyDescent="0.25">
      <c r="A1715" s="3">
        <f>RSI!A1715</f>
        <v>44512</v>
      </c>
      <c r="B1715" s="2">
        <f>RSI!B1715</f>
        <v>4.4920999999999998</v>
      </c>
      <c r="C1715" s="2">
        <f>RSI!I1715</f>
        <v>26.402589011725766</v>
      </c>
      <c r="D1715" s="2">
        <f>MACD!E1715</f>
        <v>-2.9431153843235691E-3</v>
      </c>
      <c r="E1715" s="2">
        <f>MACD!F1715</f>
        <v>1.2066354204725957E-3</v>
      </c>
      <c r="F1715" s="2">
        <f>'Moving Avg'!D1715</f>
        <v>4.4958600000000004</v>
      </c>
      <c r="G1715" s="2">
        <f>'Moving Avg'!F1715</f>
        <v>4.5085099999999985</v>
      </c>
      <c r="H1715" s="2">
        <f>'Moving Avg'!G1715</f>
        <v>4.5864479999999954</v>
      </c>
      <c r="I1715" s="2">
        <f>'Moving Avg'!H1715</f>
        <v>5.0954410000000028</v>
      </c>
      <c r="J1715" s="6" t="str">
        <f>OBV!F1715</f>
        <v>BEARISH</v>
      </c>
      <c r="K1715" s="6" t="str">
        <f>OBV!G1715</f>
        <v>NEUTRAL</v>
      </c>
      <c r="L1715" s="6" t="str">
        <f>OBV!H1715</f>
        <v>NEUTRAL</v>
      </c>
      <c r="M1715" s="8">
        <f t="shared" si="260"/>
        <v>50</v>
      </c>
      <c r="N1715" s="8">
        <f t="shared" si="261"/>
        <v>45</v>
      </c>
      <c r="O1715" s="8">
        <f t="shared" si="262"/>
        <v>0</v>
      </c>
      <c r="P1715" s="8">
        <f t="shared" si="263"/>
        <v>16.5</v>
      </c>
      <c r="Q1715" s="9">
        <f t="shared" si="264"/>
        <v>35.725000000000001</v>
      </c>
      <c r="R1715" s="9">
        <f t="shared" si="265"/>
        <v>23.125</v>
      </c>
      <c r="S1715" s="9">
        <f t="shared" si="266"/>
        <v>21.675000000000001</v>
      </c>
      <c r="T1715" s="9">
        <f t="shared" si="267"/>
        <v>27.875</v>
      </c>
      <c r="U1715" s="8">
        <f t="shared" si="268"/>
        <v>26.841666666666669</v>
      </c>
      <c r="V1715" s="8">
        <f t="shared" si="269"/>
        <v>27.1</v>
      </c>
    </row>
    <row r="1716" spans="1:22" ht="13.5" x14ac:dyDescent="0.25">
      <c r="A1716" s="3">
        <f>RSI!A1716</f>
        <v>44515</v>
      </c>
      <c r="B1716" s="2">
        <f>RSI!B1716</f>
        <v>4.4546000000000001</v>
      </c>
      <c r="C1716" s="2">
        <f>RSI!I1716</f>
        <v>18.541305581056932</v>
      </c>
      <c r="D1716" s="2">
        <f>MACD!E1716</f>
        <v>-2.812493077186673E-3</v>
      </c>
      <c r="E1716" s="2">
        <f>MACD!F1716</f>
        <v>4.0280972094074207E-4</v>
      </c>
      <c r="F1716" s="2">
        <f>'Moving Avg'!D1716</f>
        <v>4.4883600000000001</v>
      </c>
      <c r="G1716" s="2">
        <f>'Moving Avg'!F1716</f>
        <v>4.5038199999999993</v>
      </c>
      <c r="H1716" s="2">
        <f>'Moving Avg'!G1716</f>
        <v>4.5798839999999954</v>
      </c>
      <c r="I1716" s="2">
        <f>'Moving Avg'!H1716</f>
        <v>5.0900020000000019</v>
      </c>
      <c r="J1716" s="6" t="str">
        <f>OBV!F1716</f>
        <v>BEARISH</v>
      </c>
      <c r="K1716" s="6" t="str">
        <f>OBV!G1716</f>
        <v>WEAK</v>
      </c>
      <c r="L1716" s="6" t="str">
        <f>OBV!H1716</f>
        <v>CONFIRMED BEARISH</v>
      </c>
      <c r="M1716" s="8">
        <f t="shared" si="260"/>
        <v>50</v>
      </c>
      <c r="N1716" s="8">
        <f t="shared" si="261"/>
        <v>45</v>
      </c>
      <c r="O1716" s="8">
        <f t="shared" si="262"/>
        <v>0</v>
      </c>
      <c r="P1716" s="8">
        <f t="shared" si="263"/>
        <v>0</v>
      </c>
      <c r="Q1716" s="9">
        <f t="shared" si="264"/>
        <v>33.25</v>
      </c>
      <c r="R1716" s="9">
        <f t="shared" si="265"/>
        <v>19</v>
      </c>
      <c r="S1716" s="9">
        <f t="shared" si="266"/>
        <v>14.25</v>
      </c>
      <c r="T1716" s="9">
        <f t="shared" si="267"/>
        <v>23.75</v>
      </c>
      <c r="U1716" s="8">
        <f t="shared" si="268"/>
        <v>22.166666666666668</v>
      </c>
      <c r="V1716" s="8">
        <f t="shared" si="269"/>
        <v>22.5625</v>
      </c>
    </row>
    <row r="1717" spans="1:22" ht="13.5" x14ac:dyDescent="0.25">
      <c r="A1717" s="3">
        <f>RSI!A1717</f>
        <v>44516</v>
      </c>
      <c r="B1717" s="2">
        <f>RSI!B1717</f>
        <v>4.5015000000000001</v>
      </c>
      <c r="C1717" s="2">
        <f>RSI!I1717</f>
        <v>41.857853740734896</v>
      </c>
      <c r="D1717" s="2">
        <f>MACD!E1717</f>
        <v>-5.7248261063280736E-3</v>
      </c>
      <c r="E1717" s="2">
        <f>MACD!F1717</f>
        <v>-8.2271744451302105E-4</v>
      </c>
      <c r="F1717" s="2">
        <f>'Moving Avg'!D1717</f>
        <v>4.49024</v>
      </c>
      <c r="G1717" s="2">
        <f>'Moving Avg'!F1717</f>
        <v>4.5019449999999992</v>
      </c>
      <c r="H1717" s="2">
        <f>'Moving Avg'!G1717</f>
        <v>4.5742579999999951</v>
      </c>
      <c r="I1717" s="2">
        <f>'Moving Avg'!H1717</f>
        <v>5.0848440000000021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  <c r="M1717" s="8">
        <f t="shared" si="260"/>
        <v>25</v>
      </c>
      <c r="N1717" s="8">
        <f t="shared" si="261"/>
        <v>45</v>
      </c>
      <c r="O1717" s="8">
        <f t="shared" si="262"/>
        <v>0</v>
      </c>
      <c r="P1717" s="8">
        <f t="shared" si="263"/>
        <v>16.5</v>
      </c>
      <c r="Q1717" s="9">
        <f t="shared" si="264"/>
        <v>26.975000000000001</v>
      </c>
      <c r="R1717" s="9">
        <f t="shared" si="265"/>
        <v>18.125</v>
      </c>
      <c r="S1717" s="9">
        <f t="shared" si="266"/>
        <v>17.925000000000001</v>
      </c>
      <c r="T1717" s="9">
        <f t="shared" si="267"/>
        <v>21.625</v>
      </c>
      <c r="U1717" s="8">
        <f t="shared" si="268"/>
        <v>21.008333333333336</v>
      </c>
      <c r="V1717" s="8">
        <f t="shared" si="269"/>
        <v>21.162500000000001</v>
      </c>
    </row>
    <row r="1718" spans="1:22" ht="13.5" x14ac:dyDescent="0.25">
      <c r="A1718" s="3">
        <f>RSI!A1718</f>
        <v>44517</v>
      </c>
      <c r="B1718" s="2">
        <f>RSI!B1718</f>
        <v>4.4920999999999998</v>
      </c>
      <c r="C1718" s="2">
        <f>RSI!I1718</f>
        <v>39.422243232596507</v>
      </c>
      <c r="D1718" s="2">
        <f>MACD!E1718</f>
        <v>-7.3521545353560924E-3</v>
      </c>
      <c r="E1718" s="2">
        <f>MACD!F1718</f>
        <v>-2.1286048626816354E-3</v>
      </c>
      <c r="F1718" s="2">
        <f>'Moving Avg'!D1718</f>
        <v>4.4883600000000001</v>
      </c>
      <c r="G1718" s="2">
        <f>'Moving Avg'!F1718</f>
        <v>4.4995999999999992</v>
      </c>
      <c r="H1718" s="2">
        <f>'Moving Avg'!G1718</f>
        <v>4.5688179999999958</v>
      </c>
      <c r="I1718" s="2">
        <f>'Moving Avg'!H1718</f>
        <v>5.0793110000000015</v>
      </c>
      <c r="J1718" s="6" t="str">
        <f>OBV!F1718</f>
        <v>BEARISH</v>
      </c>
      <c r="K1718" s="6" t="str">
        <f>OBV!G1718</f>
        <v>WEAK</v>
      </c>
      <c r="L1718" s="6" t="str">
        <f>OBV!H1718</f>
        <v>CONFIRMED BEARISH</v>
      </c>
      <c r="M1718" s="8">
        <f t="shared" si="260"/>
        <v>25</v>
      </c>
      <c r="N1718" s="8">
        <f t="shared" si="261"/>
        <v>45</v>
      </c>
      <c r="O1718" s="8">
        <f t="shared" si="262"/>
        <v>0</v>
      </c>
      <c r="P1718" s="8">
        <f t="shared" si="263"/>
        <v>0</v>
      </c>
      <c r="Q1718" s="9">
        <f t="shared" si="264"/>
        <v>24.5</v>
      </c>
      <c r="R1718" s="9">
        <f t="shared" si="265"/>
        <v>14</v>
      </c>
      <c r="S1718" s="9">
        <f t="shared" si="266"/>
        <v>10.5</v>
      </c>
      <c r="T1718" s="9">
        <f t="shared" si="267"/>
        <v>17.5</v>
      </c>
      <c r="U1718" s="8">
        <f t="shared" si="268"/>
        <v>16.333333333333332</v>
      </c>
      <c r="V1718" s="8">
        <f t="shared" si="269"/>
        <v>16.625</v>
      </c>
    </row>
    <row r="1719" spans="1:22" ht="13.5" x14ac:dyDescent="0.25">
      <c r="A1719" s="3">
        <f>RSI!A1719</f>
        <v>44518</v>
      </c>
      <c r="B1719" s="2">
        <f>RSI!B1719</f>
        <v>4.4920999999999998</v>
      </c>
      <c r="C1719" s="2">
        <f>RSI!I1719</f>
        <v>39.422243232596507</v>
      </c>
      <c r="D1719" s="2">
        <f>MACD!E1719</f>
        <v>-8.5433417143905288E-3</v>
      </c>
      <c r="E1719" s="2">
        <f>MACD!F1719</f>
        <v>-3.4115522330234144E-3</v>
      </c>
      <c r="F1719" s="2">
        <f>'Moving Avg'!D1719</f>
        <v>4.4864800000000002</v>
      </c>
      <c r="G1719" s="2">
        <f>'Moving Avg'!F1719</f>
        <v>4.4981949999999982</v>
      </c>
      <c r="H1719" s="2">
        <f>'Moving Avg'!G1719</f>
        <v>4.5652539999999959</v>
      </c>
      <c r="I1719" s="2">
        <f>'Moving Avg'!H1719</f>
        <v>5.0742935000000022</v>
      </c>
      <c r="J1719" s="6" t="str">
        <f>OBV!F1719</f>
        <v>BEARISH</v>
      </c>
      <c r="K1719" s="6" t="str">
        <f>OBV!G1719</f>
        <v>WEAK</v>
      </c>
      <c r="L1719" s="6" t="str">
        <f>OBV!H1719</f>
        <v>CONFIRMED BEARISH</v>
      </c>
      <c r="M1719" s="8">
        <f t="shared" si="260"/>
        <v>25</v>
      </c>
      <c r="N1719" s="8">
        <f t="shared" si="261"/>
        <v>45</v>
      </c>
      <c r="O1719" s="8">
        <f t="shared" si="262"/>
        <v>0</v>
      </c>
      <c r="P1719" s="8">
        <f t="shared" si="263"/>
        <v>0</v>
      </c>
      <c r="Q1719" s="9">
        <f t="shared" si="264"/>
        <v>24.5</v>
      </c>
      <c r="R1719" s="9">
        <f t="shared" si="265"/>
        <v>14</v>
      </c>
      <c r="S1719" s="9">
        <f t="shared" si="266"/>
        <v>10.5</v>
      </c>
      <c r="T1719" s="9">
        <f t="shared" si="267"/>
        <v>17.5</v>
      </c>
      <c r="U1719" s="8">
        <f t="shared" si="268"/>
        <v>16.333333333333332</v>
      </c>
      <c r="V1719" s="8">
        <f t="shared" si="269"/>
        <v>16.625</v>
      </c>
    </row>
    <row r="1720" spans="1:22" ht="13.5" x14ac:dyDescent="0.25">
      <c r="A1720" s="3">
        <f>RSI!A1720</f>
        <v>44519</v>
      </c>
      <c r="B1720" s="2">
        <f>RSI!B1720</f>
        <v>4.4920999999999998</v>
      </c>
      <c r="C1720" s="2">
        <f>RSI!I1720</f>
        <v>39.422243232596522</v>
      </c>
      <c r="D1720" s="2">
        <f>MACD!E1720</f>
        <v>-9.3792480032144354E-3</v>
      </c>
      <c r="E1720" s="2">
        <f>MACD!F1720</f>
        <v>-4.6050913870616193E-3</v>
      </c>
      <c r="F1720" s="2">
        <f>'Moving Avg'!D1720</f>
        <v>4.4864800000000002</v>
      </c>
      <c r="G1720" s="2">
        <f>'Moving Avg'!F1720</f>
        <v>4.496789999999999</v>
      </c>
      <c r="H1720" s="2">
        <f>'Moving Avg'!G1720</f>
        <v>4.5603779999999965</v>
      </c>
      <c r="I1720" s="2">
        <f>'Moving Avg'!H1720</f>
        <v>5.0686195000000023</v>
      </c>
      <c r="J1720" s="6" t="str">
        <f>OBV!F1720</f>
        <v>BEARISH</v>
      </c>
      <c r="K1720" s="6" t="str">
        <f>OBV!G1720</f>
        <v>WEAK</v>
      </c>
      <c r="L1720" s="6" t="str">
        <f>OBV!H1720</f>
        <v>NEUTRAL</v>
      </c>
      <c r="M1720" s="8">
        <f t="shared" si="260"/>
        <v>25</v>
      </c>
      <c r="N1720" s="8">
        <f t="shared" si="261"/>
        <v>45</v>
      </c>
      <c r="O1720" s="8">
        <f t="shared" si="262"/>
        <v>0</v>
      </c>
      <c r="P1720" s="8">
        <f t="shared" si="263"/>
        <v>0</v>
      </c>
      <c r="Q1720" s="9">
        <f t="shared" si="264"/>
        <v>24.5</v>
      </c>
      <c r="R1720" s="9">
        <f t="shared" si="265"/>
        <v>14</v>
      </c>
      <c r="S1720" s="9">
        <f t="shared" si="266"/>
        <v>10.5</v>
      </c>
      <c r="T1720" s="9">
        <f t="shared" si="267"/>
        <v>17.5</v>
      </c>
      <c r="U1720" s="8">
        <f t="shared" si="268"/>
        <v>16.333333333333332</v>
      </c>
      <c r="V1720" s="8">
        <f t="shared" si="269"/>
        <v>16.625</v>
      </c>
    </row>
    <row r="1721" spans="1:22" ht="13.5" x14ac:dyDescent="0.25">
      <c r="A1721" s="3">
        <f>RSI!A1721</f>
        <v>44522</v>
      </c>
      <c r="B1721" s="2">
        <f>RSI!B1721</f>
        <v>4.4920999999999998</v>
      </c>
      <c r="C1721" s="2">
        <f>RSI!I1721</f>
        <v>39.422243232596522</v>
      </c>
      <c r="D1721" s="2">
        <f>MACD!E1721</f>
        <v>-9.9272743206322289E-3</v>
      </c>
      <c r="E1721" s="2">
        <f>MACD!F1721</f>
        <v>-5.6695279737757412E-3</v>
      </c>
      <c r="F1721" s="2">
        <f>'Moving Avg'!D1721</f>
        <v>4.4939800000000005</v>
      </c>
      <c r="G1721" s="2">
        <f>'Moving Avg'!F1721</f>
        <v>4.4953849999999989</v>
      </c>
      <c r="H1721" s="2">
        <f>'Moving Avg'!G1721</f>
        <v>4.5555019999999971</v>
      </c>
      <c r="I1721" s="2">
        <f>'Moving Avg'!H1721</f>
        <v>5.0637900000000018</v>
      </c>
      <c r="J1721" s="6" t="str">
        <f>OBV!F1721</f>
        <v>BEARISH</v>
      </c>
      <c r="K1721" s="6" t="str">
        <f>OBV!G1721</f>
        <v>WEAK</v>
      </c>
      <c r="L1721" s="6" t="str">
        <f>OBV!H1721</f>
        <v>BEARISH DIVERGENCE</v>
      </c>
      <c r="M1721" s="8">
        <f t="shared" si="260"/>
        <v>25</v>
      </c>
      <c r="N1721" s="8">
        <f t="shared" si="261"/>
        <v>45</v>
      </c>
      <c r="O1721" s="8">
        <f t="shared" si="262"/>
        <v>0</v>
      </c>
      <c r="P1721" s="8">
        <f t="shared" si="263"/>
        <v>0</v>
      </c>
      <c r="Q1721" s="9">
        <f t="shared" si="264"/>
        <v>24.5</v>
      </c>
      <c r="R1721" s="9">
        <f t="shared" si="265"/>
        <v>14</v>
      </c>
      <c r="S1721" s="9">
        <f t="shared" si="266"/>
        <v>10.5</v>
      </c>
      <c r="T1721" s="9">
        <f t="shared" si="267"/>
        <v>17.5</v>
      </c>
      <c r="U1721" s="8">
        <f t="shared" si="268"/>
        <v>16.333333333333332</v>
      </c>
      <c r="V1721" s="8">
        <f t="shared" si="269"/>
        <v>16.625</v>
      </c>
    </row>
    <row r="1722" spans="1:22" ht="13.5" x14ac:dyDescent="0.25">
      <c r="A1722" s="3">
        <f>RSI!A1722</f>
        <v>44523</v>
      </c>
      <c r="B1722" s="2">
        <f>RSI!B1722</f>
        <v>4.4827000000000004</v>
      </c>
      <c r="C1722" s="2">
        <f>RSI!I1722</f>
        <v>36.560798948533645</v>
      </c>
      <c r="D1722" s="2">
        <f>MACD!E1722</f>
        <v>-9.5472120414505923E-3</v>
      </c>
      <c r="E1722" s="2">
        <f>MACD!F1722</f>
        <v>-6.4450647873107118E-3</v>
      </c>
      <c r="F1722" s="2">
        <f>'Moving Avg'!D1722</f>
        <v>4.4902199999999999</v>
      </c>
      <c r="G1722" s="2">
        <f>'Moving Avg'!F1722</f>
        <v>4.4935099999999988</v>
      </c>
      <c r="H1722" s="2">
        <f>'Moving Avg'!G1722</f>
        <v>4.5504379999999971</v>
      </c>
      <c r="I1722" s="2">
        <f>'Moving Avg'!H1722</f>
        <v>5.0589600000000017</v>
      </c>
      <c r="J1722" s="6" t="str">
        <f>OBV!F1722</f>
        <v>BEARISH</v>
      </c>
      <c r="K1722" s="6" t="str">
        <f>OBV!G1722</f>
        <v>WEAK</v>
      </c>
      <c r="L1722" s="6" t="str">
        <f>OBV!H1722</f>
        <v>CONFIRMED BEARISH</v>
      </c>
      <c r="M1722" s="8">
        <f t="shared" si="260"/>
        <v>25</v>
      </c>
      <c r="N1722" s="8">
        <f t="shared" si="261"/>
        <v>45</v>
      </c>
      <c r="O1722" s="8">
        <f t="shared" si="262"/>
        <v>0</v>
      </c>
      <c r="P1722" s="8">
        <f t="shared" si="263"/>
        <v>0</v>
      </c>
      <c r="Q1722" s="9">
        <f t="shared" si="264"/>
        <v>24.5</v>
      </c>
      <c r="R1722" s="9">
        <f t="shared" si="265"/>
        <v>14</v>
      </c>
      <c r="S1722" s="9">
        <f t="shared" si="266"/>
        <v>10.5</v>
      </c>
      <c r="T1722" s="9">
        <f t="shared" si="267"/>
        <v>17.5</v>
      </c>
      <c r="U1722" s="8">
        <f t="shared" si="268"/>
        <v>16.333333333333332</v>
      </c>
      <c r="V1722" s="8">
        <f t="shared" si="269"/>
        <v>16.625</v>
      </c>
    </row>
    <row r="1723" spans="1:22" ht="13.5" x14ac:dyDescent="0.25">
      <c r="A1723" s="3">
        <f>RSI!A1723</f>
        <v>44524</v>
      </c>
      <c r="B1723" s="2">
        <f>RSI!B1723</f>
        <v>4.4827000000000004</v>
      </c>
      <c r="C1723" s="2">
        <f>RSI!I1723</f>
        <v>36.560798948533645</v>
      </c>
      <c r="D1723" s="2">
        <f>MACD!E1723</f>
        <v>-7.5873659589982267E-3</v>
      </c>
      <c r="E1723" s="2">
        <f>MACD!F1723</f>
        <v>-6.6735250216482158E-3</v>
      </c>
      <c r="F1723" s="2">
        <f>'Moving Avg'!D1723</f>
        <v>4.48834</v>
      </c>
      <c r="G1723" s="2">
        <f>'Moving Avg'!F1723</f>
        <v>4.4916349999999987</v>
      </c>
      <c r="H1723" s="2">
        <f>'Moving Avg'!G1723</f>
        <v>4.5481859999999967</v>
      </c>
      <c r="I1723" s="2">
        <f>'Moving Avg'!H1723</f>
        <v>5.0541300000000025</v>
      </c>
      <c r="J1723" s="6" t="str">
        <f>OBV!F1723</f>
        <v>BEARISH</v>
      </c>
      <c r="K1723" s="6" t="str">
        <f>OBV!G1723</f>
        <v>NEUTRAL</v>
      </c>
      <c r="L1723" s="6" t="str">
        <f>OBV!H1723</f>
        <v>CONFIRMED BEARISH</v>
      </c>
      <c r="M1723" s="8">
        <f t="shared" si="260"/>
        <v>25</v>
      </c>
      <c r="N1723" s="8">
        <f t="shared" si="261"/>
        <v>45</v>
      </c>
      <c r="O1723" s="8">
        <f t="shared" si="262"/>
        <v>0</v>
      </c>
      <c r="P1723" s="8">
        <f t="shared" si="263"/>
        <v>16.5</v>
      </c>
      <c r="Q1723" s="9">
        <f t="shared" si="264"/>
        <v>26.975000000000001</v>
      </c>
      <c r="R1723" s="9">
        <f t="shared" si="265"/>
        <v>18.125</v>
      </c>
      <c r="S1723" s="9">
        <f t="shared" si="266"/>
        <v>17.925000000000001</v>
      </c>
      <c r="T1723" s="9">
        <f t="shared" si="267"/>
        <v>21.625</v>
      </c>
      <c r="U1723" s="8">
        <f t="shared" si="268"/>
        <v>21.008333333333336</v>
      </c>
      <c r="V1723" s="8">
        <f t="shared" si="269"/>
        <v>21.162500000000001</v>
      </c>
    </row>
    <row r="1724" spans="1:22" ht="13.5" x14ac:dyDescent="0.25">
      <c r="A1724" s="3">
        <f>RSI!A1724</f>
        <v>44525</v>
      </c>
      <c r="B1724" s="2">
        <f>RSI!B1724</f>
        <v>4.4920999999999998</v>
      </c>
      <c r="C1724" s="2">
        <f>RSI!I1724</f>
        <v>41.486514160956055</v>
      </c>
      <c r="D1724" s="2">
        <f>MACD!E1724</f>
        <v>-6.4474595871750751E-3</v>
      </c>
      <c r="E1724" s="2">
        <f>MACD!F1724</f>
        <v>-6.6283119347535883E-3</v>
      </c>
      <c r="F1724" s="2">
        <f>'Moving Avg'!D1724</f>
        <v>4.48834</v>
      </c>
      <c r="G1724" s="2">
        <f>'Moving Avg'!F1724</f>
        <v>4.4911649999999987</v>
      </c>
      <c r="H1724" s="2">
        <f>'Moving Avg'!G1724</f>
        <v>4.544247999999997</v>
      </c>
      <c r="I1724" s="2">
        <f>'Moving Avg'!H1724</f>
        <v>5.0489720000000027</v>
      </c>
      <c r="J1724" s="6" t="str">
        <f>OBV!F1724</f>
        <v>BULLISH</v>
      </c>
      <c r="K1724" s="6" t="str">
        <f>OBV!G1724</f>
        <v>NEUTRAL</v>
      </c>
      <c r="L1724" s="6" t="str">
        <f>OBV!H1724</f>
        <v>NEUTRAL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49.5</v>
      </c>
      <c r="Q1724" s="9">
        <f t="shared" si="264"/>
        <v>16.175000000000001</v>
      </c>
      <c r="R1724" s="9">
        <f t="shared" si="265"/>
        <v>17.375</v>
      </c>
      <c r="S1724" s="9">
        <f t="shared" si="266"/>
        <v>26.025000000000002</v>
      </c>
      <c r="T1724" s="9">
        <f t="shared" si="267"/>
        <v>18.625</v>
      </c>
      <c r="U1724" s="8">
        <f t="shared" si="268"/>
        <v>19.858333333333334</v>
      </c>
      <c r="V1724" s="8">
        <f t="shared" si="269"/>
        <v>19.55</v>
      </c>
    </row>
    <row r="1725" spans="1:22" ht="13.5" x14ac:dyDescent="0.25">
      <c r="A1725" s="3">
        <f>RSI!A1725</f>
        <v>44526</v>
      </c>
      <c r="B1725" s="2">
        <f>RSI!B1725</f>
        <v>4.4920999999999998</v>
      </c>
      <c r="C1725" s="2">
        <f>RSI!I1725</f>
        <v>41.486514160956055</v>
      </c>
      <c r="D1725" s="2">
        <f>MACD!E1725</f>
        <v>-6.8199265655222163E-3</v>
      </c>
      <c r="E1725" s="2">
        <f>MACD!F1725</f>
        <v>-6.6666348609073145E-3</v>
      </c>
      <c r="F1725" s="2">
        <f>'Moving Avg'!D1725</f>
        <v>4.48834</v>
      </c>
      <c r="G1725" s="2">
        <f>'Moving Avg'!F1725</f>
        <v>4.4906949999999988</v>
      </c>
      <c r="H1725" s="2">
        <f>'Moving Avg'!G1725</f>
        <v>4.5403099999999981</v>
      </c>
      <c r="I1725" s="2">
        <f>'Moving Avg'!H1725</f>
        <v>5.0446110000000024</v>
      </c>
      <c r="J1725" s="6" t="str">
        <f>OBV!F1725</f>
        <v>BULLISH</v>
      </c>
      <c r="K1725" s="6" t="str">
        <f>OBV!G1725</f>
        <v>NEUTRAL</v>
      </c>
      <c r="L1725" s="6" t="str">
        <f>OBV!H1725</f>
        <v>NEUTRAL</v>
      </c>
      <c r="M1725" s="8">
        <f t="shared" si="260"/>
        <v>25</v>
      </c>
      <c r="N1725" s="8">
        <f t="shared" si="261"/>
        <v>45</v>
      </c>
      <c r="O1725" s="8">
        <f t="shared" si="262"/>
        <v>0</v>
      </c>
      <c r="P1725" s="8">
        <f t="shared" si="263"/>
        <v>49.5</v>
      </c>
      <c r="Q1725" s="9">
        <f t="shared" si="264"/>
        <v>31.925000000000001</v>
      </c>
      <c r="R1725" s="9">
        <f t="shared" si="265"/>
        <v>26.375</v>
      </c>
      <c r="S1725" s="9">
        <f t="shared" si="266"/>
        <v>32.775000000000006</v>
      </c>
      <c r="T1725" s="9">
        <f t="shared" si="267"/>
        <v>29.875</v>
      </c>
      <c r="U1725" s="8">
        <f t="shared" si="268"/>
        <v>30.358333333333334</v>
      </c>
      <c r="V1725" s="8">
        <f t="shared" si="269"/>
        <v>30.237500000000001</v>
      </c>
    </row>
    <row r="1726" spans="1:22" ht="13.5" x14ac:dyDescent="0.25">
      <c r="A1726" s="3">
        <f>RSI!A1726</f>
        <v>44529</v>
      </c>
      <c r="B1726" s="2">
        <f>RSI!B1726</f>
        <v>4.4546000000000001</v>
      </c>
      <c r="C1726" s="2">
        <f>RSI!I1726</f>
        <v>30.521851961452825</v>
      </c>
      <c r="D1726" s="2">
        <f>MACD!E1726</f>
        <v>-1.0025478453793646E-2</v>
      </c>
      <c r="E1726" s="2">
        <f>MACD!F1726</f>
        <v>-7.3384035794845821E-3</v>
      </c>
      <c r="F1726" s="2">
        <f>'Moving Avg'!D1726</f>
        <v>4.4808399999999997</v>
      </c>
      <c r="G1726" s="2">
        <f>'Moving Avg'!F1726</f>
        <v>4.4888199999999987</v>
      </c>
      <c r="H1726" s="2">
        <f>'Moving Avg'!G1726</f>
        <v>4.5356219999999983</v>
      </c>
      <c r="I1726" s="2">
        <f>'Moving Avg'!H1726</f>
        <v>5.0393125000000012</v>
      </c>
      <c r="J1726" s="6" t="str">
        <f>OBV!F1726</f>
        <v>BULLISH</v>
      </c>
      <c r="K1726" s="6" t="str">
        <f>OBV!G1726</f>
        <v>NEUTRAL</v>
      </c>
      <c r="L1726" s="6" t="str">
        <f>OBV!H1726</f>
        <v>BULLISH DIVERGENCE</v>
      </c>
      <c r="M1726" s="8">
        <f t="shared" si="260"/>
        <v>25</v>
      </c>
      <c r="N1726" s="8">
        <f t="shared" si="261"/>
        <v>45</v>
      </c>
      <c r="O1726" s="8">
        <f t="shared" si="262"/>
        <v>0</v>
      </c>
      <c r="P1726" s="8">
        <f t="shared" si="263"/>
        <v>66.5</v>
      </c>
      <c r="Q1726" s="9">
        <f t="shared" si="264"/>
        <v>34.475000000000001</v>
      </c>
      <c r="R1726" s="9">
        <f t="shared" si="265"/>
        <v>30.625</v>
      </c>
      <c r="S1726" s="9">
        <f t="shared" si="266"/>
        <v>40.424999999999997</v>
      </c>
      <c r="T1726" s="9">
        <f t="shared" si="267"/>
        <v>34.125</v>
      </c>
      <c r="U1726" s="8">
        <f t="shared" si="268"/>
        <v>35.174999999999997</v>
      </c>
      <c r="V1726" s="8">
        <f t="shared" si="269"/>
        <v>34.912499999999994</v>
      </c>
    </row>
    <row r="1727" spans="1:22" ht="13.5" x14ac:dyDescent="0.25">
      <c r="A1727" s="3">
        <f>RSI!A1727</f>
        <v>44530</v>
      </c>
      <c r="B1727" s="2">
        <f>RSI!B1727</f>
        <v>4.4827000000000004</v>
      </c>
      <c r="C1727" s="2">
        <f>RSI!I1727</f>
        <v>42.735224606804763</v>
      </c>
      <c r="D1727" s="2">
        <f>MACD!E1727</f>
        <v>-7.2887971303154941E-3</v>
      </c>
      <c r="E1727" s="2">
        <f>MACD!F1727</f>
        <v>-7.3284822896507651E-3</v>
      </c>
      <c r="F1727" s="2">
        <f>'Moving Avg'!D1727</f>
        <v>4.4808399999999997</v>
      </c>
      <c r="G1727" s="2">
        <f>'Moving Avg'!F1727</f>
        <v>4.4883499999999987</v>
      </c>
      <c r="H1727" s="2">
        <f>'Moving Avg'!G1727</f>
        <v>4.5320579999999975</v>
      </c>
      <c r="I1727" s="2">
        <f>'Moving Avg'!H1727</f>
        <v>5.0342480000000016</v>
      </c>
      <c r="J1727" s="6" t="str">
        <f>OBV!F1727</f>
        <v>BULLISH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0</v>
      </c>
      <c r="O1727" s="8">
        <f t="shared" si="262"/>
        <v>0</v>
      </c>
      <c r="P1727" s="8">
        <f t="shared" si="263"/>
        <v>49.5</v>
      </c>
      <c r="Q1727" s="9">
        <f t="shared" si="264"/>
        <v>16.175000000000001</v>
      </c>
      <c r="R1727" s="9">
        <f t="shared" si="265"/>
        <v>17.375</v>
      </c>
      <c r="S1727" s="9">
        <f t="shared" si="266"/>
        <v>26.025000000000002</v>
      </c>
      <c r="T1727" s="9">
        <f t="shared" si="267"/>
        <v>18.625</v>
      </c>
      <c r="U1727" s="8">
        <f t="shared" si="268"/>
        <v>19.858333333333334</v>
      </c>
      <c r="V1727" s="8">
        <f t="shared" si="269"/>
        <v>19.55</v>
      </c>
    </row>
    <row r="1728" spans="1:22" ht="13.5" x14ac:dyDescent="0.25">
      <c r="A1728" s="3">
        <f>RSI!A1728</f>
        <v>44531</v>
      </c>
      <c r="B1728" s="2">
        <f>RSI!B1728</f>
        <v>4.4733000000000001</v>
      </c>
      <c r="C1728" s="2">
        <f>RSI!I1728</f>
        <v>40.190080001831731</v>
      </c>
      <c r="D1728" s="2">
        <f>MACD!E1728</f>
        <v>-5.5972229067329238E-3</v>
      </c>
      <c r="E1728" s="2">
        <f>MACD!F1728</f>
        <v>-6.9822304130671975E-3</v>
      </c>
      <c r="F1728" s="2">
        <f>'Moving Avg'!D1728</f>
        <v>4.4789600000000007</v>
      </c>
      <c r="G1728" s="2">
        <f>'Moving Avg'!F1728</f>
        <v>4.4874099999999988</v>
      </c>
      <c r="H1728" s="2">
        <f>'Moving Avg'!G1728</f>
        <v>4.5284939999999976</v>
      </c>
      <c r="I1728" s="2">
        <f>'Moving Avg'!H1728</f>
        <v>5.0299340000000017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25</v>
      </c>
      <c r="N1728" s="8">
        <f t="shared" si="261"/>
        <v>0</v>
      </c>
      <c r="O1728" s="8">
        <f t="shared" si="262"/>
        <v>0</v>
      </c>
      <c r="P1728" s="8">
        <f t="shared" si="263"/>
        <v>16.5</v>
      </c>
      <c r="Q1728" s="9">
        <f t="shared" si="264"/>
        <v>11.225</v>
      </c>
      <c r="R1728" s="9">
        <f t="shared" si="265"/>
        <v>9.125</v>
      </c>
      <c r="S1728" s="9">
        <f t="shared" si="266"/>
        <v>11.175000000000001</v>
      </c>
      <c r="T1728" s="9">
        <f t="shared" si="267"/>
        <v>10.375</v>
      </c>
      <c r="U1728" s="8">
        <f t="shared" si="268"/>
        <v>10.508333333333335</v>
      </c>
      <c r="V1728" s="8">
        <f t="shared" si="269"/>
        <v>10.475000000000001</v>
      </c>
    </row>
    <row r="1729" spans="1:22" ht="13.5" x14ac:dyDescent="0.25">
      <c r="A1729" s="3">
        <f>RSI!A1729</f>
        <v>44532</v>
      </c>
      <c r="B1729" s="2">
        <f>RSI!B1729</f>
        <v>4.4733000000000001</v>
      </c>
      <c r="C1729" s="2">
        <f>RSI!I1729</f>
        <v>40.190080001831724</v>
      </c>
      <c r="D1729" s="2">
        <f>MACD!E1729</f>
        <v>-3.9938844363280879E-3</v>
      </c>
      <c r="E1729" s="2">
        <f>MACD!F1729</f>
        <v>-6.3845612177193759E-3</v>
      </c>
      <c r="F1729" s="2">
        <f>'Moving Avg'!D1729</f>
        <v>4.475200000000001</v>
      </c>
      <c r="G1729" s="2">
        <f>'Moving Avg'!F1729</f>
        <v>4.4864699999999988</v>
      </c>
      <c r="H1729" s="2">
        <f>'Moving Avg'!G1729</f>
        <v>4.5249299999999977</v>
      </c>
      <c r="I1729" s="2">
        <f>'Moving Avg'!H1729</f>
        <v>5.0259010000000028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25</v>
      </c>
      <c r="N1729" s="8">
        <f t="shared" si="261"/>
        <v>0</v>
      </c>
      <c r="O1729" s="8">
        <f t="shared" si="262"/>
        <v>0</v>
      </c>
      <c r="P1729" s="8">
        <f t="shared" si="263"/>
        <v>16.5</v>
      </c>
      <c r="Q1729" s="9">
        <f t="shared" si="264"/>
        <v>11.225</v>
      </c>
      <c r="R1729" s="9">
        <f t="shared" si="265"/>
        <v>9.125</v>
      </c>
      <c r="S1729" s="9">
        <f t="shared" si="266"/>
        <v>11.175000000000001</v>
      </c>
      <c r="T1729" s="9">
        <f t="shared" si="267"/>
        <v>10.375</v>
      </c>
      <c r="U1729" s="8">
        <f t="shared" si="268"/>
        <v>10.508333333333335</v>
      </c>
      <c r="V1729" s="8">
        <f t="shared" si="269"/>
        <v>10.475000000000001</v>
      </c>
    </row>
    <row r="1730" spans="1:22" ht="13.5" x14ac:dyDescent="0.25">
      <c r="A1730" s="3">
        <f>RSI!A1730</f>
        <v>44533</v>
      </c>
      <c r="B1730" s="2">
        <f>RSI!B1730</f>
        <v>4.4733000000000001</v>
      </c>
      <c r="C1730" s="2">
        <f>RSI!I1730</f>
        <v>40.190080001831717</v>
      </c>
      <c r="D1730" s="2">
        <f>MACD!E1730</f>
        <v>-2.4779482052545987E-3</v>
      </c>
      <c r="E1730" s="2">
        <f>MACD!F1730</f>
        <v>-5.603238615226421E-3</v>
      </c>
      <c r="F1730" s="2">
        <f>'Moving Avg'!D1730</f>
        <v>4.4714399999999994</v>
      </c>
      <c r="G1730" s="2">
        <f>'Moving Avg'!F1730</f>
        <v>4.4855299999999989</v>
      </c>
      <c r="H1730" s="2">
        <f>'Moving Avg'!G1730</f>
        <v>4.5217399999999977</v>
      </c>
      <c r="I1730" s="2">
        <f>'Moving Avg'!H1730</f>
        <v>5.0212115000000033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11.225</v>
      </c>
      <c r="R1730" s="9">
        <f t="shared" si="265"/>
        <v>9.125</v>
      </c>
      <c r="S1730" s="9">
        <f t="shared" si="266"/>
        <v>11.175000000000001</v>
      </c>
      <c r="T1730" s="9">
        <f t="shared" si="267"/>
        <v>10.375</v>
      </c>
      <c r="U1730" s="8">
        <f t="shared" si="268"/>
        <v>10.508333333333335</v>
      </c>
      <c r="V1730" s="8">
        <f t="shared" si="269"/>
        <v>10.475000000000001</v>
      </c>
    </row>
    <row r="1731" spans="1:22" ht="13.5" x14ac:dyDescent="0.25">
      <c r="A1731" s="3">
        <f>RSI!A1731</f>
        <v>44536</v>
      </c>
      <c r="B1731" s="2">
        <f>RSI!B1731</f>
        <v>4.3888999999999996</v>
      </c>
      <c r="C1731" s="2">
        <f>RSI!I1731</f>
        <v>24.096579596224075</v>
      </c>
      <c r="D1731" s="2">
        <f>MACD!E1731</f>
        <v>5.2040867131681878E-3</v>
      </c>
      <c r="E1731" s="2">
        <f>MACD!F1731</f>
        <v>-3.4417735495474991E-3</v>
      </c>
      <c r="F1731" s="2">
        <f>'Moving Avg'!D1731</f>
        <v>4.4582999999999995</v>
      </c>
      <c r="G1731" s="2">
        <f>'Moving Avg'!F1731</f>
        <v>4.4803699999999989</v>
      </c>
      <c r="H1731" s="2">
        <f>'Moving Avg'!G1731</f>
        <v>4.5168619999999979</v>
      </c>
      <c r="I1731" s="2">
        <f>'Moving Avg'!H1731</f>
        <v>5.0161940000000032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50</v>
      </c>
      <c r="N1731" s="8">
        <f t="shared" si="271"/>
        <v>0</v>
      </c>
      <c r="O1731" s="8">
        <f t="shared" si="272"/>
        <v>0</v>
      </c>
      <c r="P1731" s="8">
        <f t="shared" si="273"/>
        <v>16.5</v>
      </c>
      <c r="Q1731" s="9">
        <f t="shared" ref="Q1731:Q1794" si="274">0.35*M1731+N1731*0.35+O1731*0.15+P1731*0.15</f>
        <v>19.975000000000001</v>
      </c>
      <c r="R1731" s="9">
        <f t="shared" ref="R1731:R1794" si="275">M1731*0.2+N1731*0.2+O1731*0.35+P1731*0.25</f>
        <v>14.125</v>
      </c>
      <c r="S1731" s="9">
        <f t="shared" ref="S1731:S1794" si="276">M1731*0.15+N1731*0.15+O1731*0.25+P1731*0.45</f>
        <v>14.925000000000001</v>
      </c>
      <c r="T1731" s="9">
        <f t="shared" ref="T1731:T1794" si="277">0.25*SUM(M1731:P1731)</f>
        <v>16.625</v>
      </c>
      <c r="U1731" s="8">
        <f t="shared" ref="U1731:U1794" si="278">SUM(Q1731:S1731)/3</f>
        <v>16.341666666666669</v>
      </c>
      <c r="V1731" s="8">
        <f t="shared" ref="V1731:V1794" si="279">SUM(Q1731:T1731)/4</f>
        <v>16.412500000000001</v>
      </c>
    </row>
    <row r="1732" spans="1:22" ht="13.5" x14ac:dyDescent="0.25">
      <c r="A1732" s="3">
        <f>RSI!A1732</f>
        <v>44537</v>
      </c>
      <c r="B1732" s="2">
        <f>RSI!B1732</f>
        <v>4.4733000000000001</v>
      </c>
      <c r="C1732" s="2">
        <f>RSI!I1732</f>
        <v>46.966572286000137</v>
      </c>
      <c r="D1732" s="2">
        <f>MACD!E1732</f>
        <v>4.6415318861408039E-3</v>
      </c>
      <c r="E1732" s="2">
        <f>MACD!F1732</f>
        <v>-1.8251124624098385E-3</v>
      </c>
      <c r="F1732" s="2">
        <f>'Moving Avg'!D1732</f>
        <v>4.4564199999999996</v>
      </c>
      <c r="G1732" s="2">
        <f>'Moving Avg'!F1732</f>
        <v>4.4794299999999989</v>
      </c>
      <c r="H1732" s="2">
        <f>'Moving Avg'!G1732</f>
        <v>4.514421999999997</v>
      </c>
      <c r="I1732" s="2">
        <f>'Moving Avg'!H1732</f>
        <v>5.0115045000000036</v>
      </c>
      <c r="J1732" s="6" t="str">
        <f>OBV!F1732</f>
        <v>BEARISH</v>
      </c>
      <c r="K1732" s="6" t="str">
        <f>OBV!G1732</f>
        <v>NEUTRAL</v>
      </c>
      <c r="L1732" s="6" t="str">
        <f>OBV!H1732</f>
        <v>CONFIRMED BEARISH</v>
      </c>
      <c r="M1732" s="8">
        <f t="shared" si="270"/>
        <v>25</v>
      </c>
      <c r="N1732" s="8">
        <f t="shared" si="271"/>
        <v>0</v>
      </c>
      <c r="O1732" s="8">
        <f t="shared" si="272"/>
        <v>0</v>
      </c>
      <c r="P1732" s="8">
        <f t="shared" si="273"/>
        <v>16.5</v>
      </c>
      <c r="Q1732" s="9">
        <f t="shared" si="274"/>
        <v>11.225</v>
      </c>
      <c r="R1732" s="9">
        <f t="shared" si="275"/>
        <v>9.125</v>
      </c>
      <c r="S1732" s="9">
        <f t="shared" si="276"/>
        <v>11.175000000000001</v>
      </c>
      <c r="T1732" s="9">
        <f t="shared" si="277"/>
        <v>10.375</v>
      </c>
      <c r="U1732" s="8">
        <f t="shared" si="278"/>
        <v>10.508333333333335</v>
      </c>
      <c r="V1732" s="8">
        <f t="shared" si="279"/>
        <v>10.475000000000001</v>
      </c>
    </row>
    <row r="1733" spans="1:22" ht="13.5" x14ac:dyDescent="0.25">
      <c r="A1733" s="3">
        <f>RSI!A1733</f>
        <v>44538</v>
      </c>
      <c r="B1733" s="2">
        <f>RSI!B1733</f>
        <v>4.4733000000000001</v>
      </c>
      <c r="C1733" s="2">
        <f>RSI!I1733</f>
        <v>46.966572286000137</v>
      </c>
      <c r="D1733" s="2">
        <f>MACD!E1733</f>
        <v>4.2550113591399708E-3</v>
      </c>
      <c r="E1733" s="2">
        <f>MACD!F1733</f>
        <v>-6.0908769809987686E-4</v>
      </c>
      <c r="F1733" s="2">
        <f>'Moving Avg'!D1733</f>
        <v>4.4564199999999996</v>
      </c>
      <c r="G1733" s="2">
        <f>'Moving Avg'!F1733</f>
        <v>4.478019999999999</v>
      </c>
      <c r="H1733" s="2">
        <f>'Moving Avg'!G1733</f>
        <v>4.5119819999999971</v>
      </c>
      <c r="I1733" s="2">
        <f>'Moving Avg'!H1733</f>
        <v>5.0065340000000029</v>
      </c>
      <c r="J1733" s="6" t="str">
        <f>OBV!F1733</f>
        <v>BULLISH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0</v>
      </c>
      <c r="O1733" s="8">
        <f t="shared" si="272"/>
        <v>0</v>
      </c>
      <c r="P1733" s="8">
        <f t="shared" si="273"/>
        <v>49.5</v>
      </c>
      <c r="Q1733" s="9">
        <f t="shared" si="274"/>
        <v>16.175000000000001</v>
      </c>
      <c r="R1733" s="9">
        <f t="shared" si="275"/>
        <v>17.375</v>
      </c>
      <c r="S1733" s="9">
        <f t="shared" si="276"/>
        <v>26.025000000000002</v>
      </c>
      <c r="T1733" s="9">
        <f t="shared" si="277"/>
        <v>18.625</v>
      </c>
      <c r="U1733" s="8">
        <f t="shared" si="278"/>
        <v>19.858333333333334</v>
      </c>
      <c r="V1733" s="8">
        <f t="shared" si="279"/>
        <v>19.55</v>
      </c>
    </row>
    <row r="1734" spans="1:22" ht="13.5" x14ac:dyDescent="0.25">
      <c r="A1734" s="3">
        <f>RSI!A1734</f>
        <v>44539</v>
      </c>
      <c r="B1734" s="2">
        <f>RSI!B1734</f>
        <v>4.4640000000000004</v>
      </c>
      <c r="C1734" s="2">
        <f>RSI!I1734</f>
        <v>45.225186812929238</v>
      </c>
      <c r="D1734" s="2">
        <f>MACD!E1734</f>
        <v>6.1458569706456245E-3</v>
      </c>
      <c r="E1734" s="2">
        <f>MACD!F1734</f>
        <v>7.4190123564922355E-4</v>
      </c>
      <c r="F1734" s="2">
        <f>'Moving Avg'!D1734</f>
        <v>4.454559999999999</v>
      </c>
      <c r="G1734" s="2">
        <f>'Moving Avg'!F1734</f>
        <v>4.4761449999999998</v>
      </c>
      <c r="H1734" s="2">
        <f>'Moving Avg'!G1734</f>
        <v>4.5093559999999977</v>
      </c>
      <c r="I1734" s="2">
        <f>'Moving Avg'!H1734</f>
        <v>5.0023140000000037</v>
      </c>
      <c r="J1734" s="6" t="str">
        <f>OBV!F1734</f>
        <v>BULLISH</v>
      </c>
      <c r="K1734" s="6" t="str">
        <f>OBV!G1734</f>
        <v>NEUTRAL</v>
      </c>
      <c r="L1734" s="6" t="str">
        <f>OBV!H1734</f>
        <v>BULLISH DIVERGENCE</v>
      </c>
      <c r="M1734" s="8">
        <f t="shared" si="270"/>
        <v>25</v>
      </c>
      <c r="N1734" s="8">
        <f t="shared" si="271"/>
        <v>0</v>
      </c>
      <c r="O1734" s="8">
        <f t="shared" si="272"/>
        <v>0</v>
      </c>
      <c r="P1734" s="8">
        <f t="shared" si="273"/>
        <v>66.5</v>
      </c>
      <c r="Q1734" s="9">
        <f t="shared" si="274"/>
        <v>18.725000000000001</v>
      </c>
      <c r="R1734" s="9">
        <f t="shared" si="275"/>
        <v>21.625</v>
      </c>
      <c r="S1734" s="9">
        <f t="shared" si="276"/>
        <v>33.674999999999997</v>
      </c>
      <c r="T1734" s="9">
        <f t="shared" si="277"/>
        <v>22.875</v>
      </c>
      <c r="U1734" s="8">
        <f t="shared" si="278"/>
        <v>24.675000000000001</v>
      </c>
      <c r="V1734" s="8">
        <f t="shared" si="279"/>
        <v>24.225000000000001</v>
      </c>
    </row>
    <row r="1735" spans="1:22" ht="13.5" x14ac:dyDescent="0.25">
      <c r="A1735" s="3">
        <f>RSI!A1735</f>
        <v>44540</v>
      </c>
      <c r="B1735" s="2">
        <f>RSI!B1735</f>
        <v>4.4358000000000004</v>
      </c>
      <c r="C1735" s="2">
        <f>RSI!I1735</f>
        <v>40.340886765731334</v>
      </c>
      <c r="D1735" s="2">
        <f>MACD!E1735</f>
        <v>9.9663672705929685E-3</v>
      </c>
      <c r="E1735" s="2">
        <f>MACD!F1735</f>
        <v>2.5867944426379726E-3</v>
      </c>
      <c r="F1735" s="2">
        <f>'Moving Avg'!D1735</f>
        <v>4.4470600000000005</v>
      </c>
      <c r="G1735" s="2">
        <f>'Moving Avg'!F1735</f>
        <v>4.4733299999999998</v>
      </c>
      <c r="H1735" s="2">
        <f>'Moving Avg'!G1735</f>
        <v>4.5061659999999968</v>
      </c>
      <c r="I1735" s="2">
        <f>'Moving Avg'!H1735</f>
        <v>4.9979530000000043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0</v>
      </c>
      <c r="O1735" s="8">
        <f t="shared" si="272"/>
        <v>0</v>
      </c>
      <c r="P1735" s="8">
        <f t="shared" si="273"/>
        <v>16.5</v>
      </c>
      <c r="Q1735" s="9">
        <f t="shared" si="274"/>
        <v>11.225</v>
      </c>
      <c r="R1735" s="9">
        <f t="shared" si="275"/>
        <v>9.125</v>
      </c>
      <c r="S1735" s="9">
        <f t="shared" si="276"/>
        <v>11.175000000000001</v>
      </c>
      <c r="T1735" s="9">
        <f t="shared" si="277"/>
        <v>10.375</v>
      </c>
      <c r="U1735" s="8">
        <f t="shared" si="278"/>
        <v>10.508333333333335</v>
      </c>
      <c r="V1735" s="8">
        <f t="shared" si="279"/>
        <v>10.475000000000001</v>
      </c>
    </row>
    <row r="1736" spans="1:22" ht="13.5" x14ac:dyDescent="0.25">
      <c r="A1736" s="3">
        <f>RSI!A1736</f>
        <v>44543</v>
      </c>
      <c r="B1736" s="2">
        <f>RSI!B1736</f>
        <v>4.4546000000000001</v>
      </c>
      <c r="C1736" s="2">
        <f>RSI!I1736</f>
        <v>44.633873355353273</v>
      </c>
      <c r="D1736" s="2">
        <f>MACD!E1736</f>
        <v>6.3258398159007356E-3</v>
      </c>
      <c r="E1736" s="2">
        <f>MACD!F1736</f>
        <v>3.3346035172905257E-3</v>
      </c>
      <c r="F1736" s="2">
        <f>'Moving Avg'!D1736</f>
        <v>4.4602000000000004</v>
      </c>
      <c r="G1736" s="2">
        <f>'Moving Avg'!F1736</f>
        <v>4.4733299999999998</v>
      </c>
      <c r="H1736" s="2">
        <f>'Moving Avg'!G1736</f>
        <v>4.5035399999999974</v>
      </c>
      <c r="I1736" s="2">
        <f>'Moving Avg'!H1736</f>
        <v>4.9944365000000044</v>
      </c>
      <c r="J1736" s="6" t="str">
        <f>OBV!F1736</f>
        <v>BEARISH</v>
      </c>
      <c r="K1736" s="6" t="str">
        <f>OBV!G1736</f>
        <v>NEUTRAL</v>
      </c>
      <c r="L1736" s="6" t="str">
        <f>OBV!H1736</f>
        <v>BEARISH DIVERGENCE</v>
      </c>
      <c r="M1736" s="8">
        <f t="shared" si="270"/>
        <v>25</v>
      </c>
      <c r="N1736" s="8">
        <f t="shared" si="271"/>
        <v>0</v>
      </c>
      <c r="O1736" s="8">
        <f t="shared" si="272"/>
        <v>0</v>
      </c>
      <c r="P1736" s="8">
        <f t="shared" si="273"/>
        <v>16.5</v>
      </c>
      <c r="Q1736" s="9">
        <f t="shared" si="274"/>
        <v>11.225</v>
      </c>
      <c r="R1736" s="9">
        <f t="shared" si="275"/>
        <v>9.125</v>
      </c>
      <c r="S1736" s="9">
        <f t="shared" si="276"/>
        <v>11.175000000000001</v>
      </c>
      <c r="T1736" s="9">
        <f t="shared" si="277"/>
        <v>10.375</v>
      </c>
      <c r="U1736" s="8">
        <f t="shared" si="278"/>
        <v>10.508333333333335</v>
      </c>
      <c r="V1736" s="8">
        <f t="shared" si="279"/>
        <v>10.475000000000001</v>
      </c>
    </row>
    <row r="1737" spans="1:22" ht="13.5" x14ac:dyDescent="0.25">
      <c r="A1737" s="3">
        <f>RSI!A1737</f>
        <v>44544</v>
      </c>
      <c r="B1737" s="2">
        <f>RSI!B1737</f>
        <v>4.4451999999999998</v>
      </c>
      <c r="C1737" s="2">
        <f>RSI!I1737</f>
        <v>42.96895767104585</v>
      </c>
      <c r="D1737" s="2">
        <f>MACD!E1737</f>
        <v>8.4208585928129409E-3</v>
      </c>
      <c r="E1737" s="2">
        <f>MACD!F1737</f>
        <v>4.3518545323950088E-3</v>
      </c>
      <c r="F1737" s="2">
        <f>'Moving Avg'!D1737</f>
        <v>4.45458</v>
      </c>
      <c r="G1737" s="2">
        <f>'Moving Avg'!F1737</f>
        <v>4.4705149999999998</v>
      </c>
      <c r="H1737" s="2">
        <f>'Moving Avg'!G1737</f>
        <v>4.5014759999999976</v>
      </c>
      <c r="I1737" s="2">
        <f>'Moving Avg'!H1737</f>
        <v>4.9901225000000036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25</v>
      </c>
      <c r="N1737" s="8">
        <f t="shared" si="271"/>
        <v>0</v>
      </c>
      <c r="O1737" s="8">
        <f t="shared" si="272"/>
        <v>0</v>
      </c>
      <c r="P1737" s="8">
        <f t="shared" si="273"/>
        <v>16.5</v>
      </c>
      <c r="Q1737" s="9">
        <f t="shared" si="274"/>
        <v>11.225</v>
      </c>
      <c r="R1737" s="9">
        <f t="shared" si="275"/>
        <v>9.125</v>
      </c>
      <c r="S1737" s="9">
        <f t="shared" si="276"/>
        <v>11.175000000000001</v>
      </c>
      <c r="T1737" s="9">
        <f t="shared" si="277"/>
        <v>10.375</v>
      </c>
      <c r="U1737" s="8">
        <f t="shared" si="278"/>
        <v>10.508333333333335</v>
      </c>
      <c r="V1737" s="8">
        <f t="shared" si="279"/>
        <v>10.475000000000001</v>
      </c>
    </row>
    <row r="1738" spans="1:22" ht="13.5" x14ac:dyDescent="0.25">
      <c r="A1738" s="3">
        <f>RSI!A1738</f>
        <v>44545</v>
      </c>
      <c r="B1738" s="2">
        <f>RSI!B1738</f>
        <v>4.4451999999999998</v>
      </c>
      <c r="C1738" s="2">
        <f>RSI!I1738</f>
        <v>42.96895767104585</v>
      </c>
      <c r="D1738" s="2">
        <f>MACD!E1738</f>
        <v>8.9474874511594749E-3</v>
      </c>
      <c r="E1738" s="2">
        <f>MACD!F1738</f>
        <v>5.2709811161479022E-3</v>
      </c>
      <c r="F1738" s="2">
        <f>'Moving Avg'!D1738</f>
        <v>4.4489600000000005</v>
      </c>
      <c r="G1738" s="2">
        <f>'Moving Avg'!F1738</f>
        <v>4.4681700000000006</v>
      </c>
      <c r="H1738" s="2">
        <f>'Moving Avg'!G1738</f>
        <v>4.4986619999999968</v>
      </c>
      <c r="I1738" s="2">
        <f>'Moving Avg'!H1738</f>
        <v>4.9858085000000036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0</v>
      </c>
      <c r="O1738" s="8">
        <f t="shared" si="272"/>
        <v>0</v>
      </c>
      <c r="P1738" s="8">
        <f t="shared" si="273"/>
        <v>16.5</v>
      </c>
      <c r="Q1738" s="9">
        <f t="shared" si="274"/>
        <v>11.225</v>
      </c>
      <c r="R1738" s="9">
        <f t="shared" si="275"/>
        <v>9.125</v>
      </c>
      <c r="S1738" s="9">
        <f t="shared" si="276"/>
        <v>11.175000000000001</v>
      </c>
      <c r="T1738" s="9">
        <f t="shared" si="277"/>
        <v>10.375</v>
      </c>
      <c r="U1738" s="8">
        <f t="shared" si="278"/>
        <v>10.508333333333335</v>
      </c>
      <c r="V1738" s="8">
        <f t="shared" si="279"/>
        <v>10.475000000000001</v>
      </c>
    </row>
    <row r="1739" spans="1:22" ht="13.5" x14ac:dyDescent="0.25">
      <c r="A1739" s="3">
        <f>RSI!A1739</f>
        <v>44546</v>
      </c>
      <c r="B1739" s="2">
        <f>RSI!B1739</f>
        <v>4.4451999999999998</v>
      </c>
      <c r="C1739" s="2">
        <f>RSI!I1739</f>
        <v>42.96895767104585</v>
      </c>
      <c r="D1739" s="2">
        <f>MACD!E1739</f>
        <v>9.5783506598214885E-3</v>
      </c>
      <c r="E1739" s="2">
        <f>MACD!F1739</f>
        <v>6.1324550248826196E-3</v>
      </c>
      <c r="F1739" s="2">
        <f>'Moving Avg'!D1739</f>
        <v>4.4451999999999998</v>
      </c>
      <c r="G1739" s="2">
        <f>'Moving Avg'!F1739</f>
        <v>4.4658250000000006</v>
      </c>
      <c r="H1739" s="2">
        <f>'Moving Avg'!G1739</f>
        <v>4.4958479999999978</v>
      </c>
      <c r="I1739" s="2">
        <f>'Moving Avg'!H1739</f>
        <v>4.9821980000000039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0</v>
      </c>
      <c r="O1739" s="8">
        <f t="shared" si="272"/>
        <v>0</v>
      </c>
      <c r="P1739" s="8">
        <f t="shared" si="273"/>
        <v>16.5</v>
      </c>
      <c r="Q1739" s="9">
        <f t="shared" si="274"/>
        <v>11.225</v>
      </c>
      <c r="R1739" s="9">
        <f t="shared" si="275"/>
        <v>9.125</v>
      </c>
      <c r="S1739" s="9">
        <f t="shared" si="276"/>
        <v>11.175000000000001</v>
      </c>
      <c r="T1739" s="9">
        <f t="shared" si="277"/>
        <v>10.375</v>
      </c>
      <c r="U1739" s="8">
        <f t="shared" si="278"/>
        <v>10.508333333333335</v>
      </c>
      <c r="V1739" s="8">
        <f t="shared" si="279"/>
        <v>10.475000000000001</v>
      </c>
    </row>
    <row r="1740" spans="1:22" ht="13.5" x14ac:dyDescent="0.25">
      <c r="A1740" s="3">
        <f>RSI!A1740</f>
        <v>44550</v>
      </c>
      <c r="B1740" s="2">
        <f>RSI!B1740</f>
        <v>4.4077000000000002</v>
      </c>
      <c r="C1740" s="2">
        <f>RSI!I1740</f>
        <v>36.23443752970973</v>
      </c>
      <c r="D1740" s="2">
        <f>MACD!E1740</f>
        <v>1.3061467411225713E-2</v>
      </c>
      <c r="E1740" s="2">
        <f>MACD!F1740</f>
        <v>7.5182575021512394E-3</v>
      </c>
      <c r="F1740" s="2">
        <f>'Moving Avg'!D1740</f>
        <v>4.4395799999999994</v>
      </c>
      <c r="G1740" s="2">
        <f>'Moving Avg'!F1740</f>
        <v>4.4616050000000005</v>
      </c>
      <c r="H1740" s="2">
        <f>'Moving Avg'!G1740</f>
        <v>4.4922839999999971</v>
      </c>
      <c r="I1740" s="2">
        <f>'Moving Avg'!H1740</f>
        <v>4.9777435000000034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25</v>
      </c>
      <c r="N1740" s="8">
        <f t="shared" si="271"/>
        <v>0</v>
      </c>
      <c r="O1740" s="8">
        <f t="shared" si="272"/>
        <v>0</v>
      </c>
      <c r="P1740" s="8">
        <f t="shared" si="273"/>
        <v>16.5</v>
      </c>
      <c r="Q1740" s="9">
        <f t="shared" si="274"/>
        <v>11.225</v>
      </c>
      <c r="R1740" s="9">
        <f t="shared" si="275"/>
        <v>9.125</v>
      </c>
      <c r="S1740" s="9">
        <f t="shared" si="276"/>
        <v>11.175000000000001</v>
      </c>
      <c r="T1740" s="9">
        <f t="shared" si="277"/>
        <v>10.375</v>
      </c>
      <c r="U1740" s="8">
        <f t="shared" si="278"/>
        <v>10.508333333333335</v>
      </c>
      <c r="V1740" s="8">
        <f t="shared" si="279"/>
        <v>10.475000000000001</v>
      </c>
    </row>
    <row r="1741" spans="1:22" ht="13.5" x14ac:dyDescent="0.25">
      <c r="A1741" s="3">
        <f>RSI!A1741</f>
        <v>44551</v>
      </c>
      <c r="B1741" s="2">
        <f>RSI!B1741</f>
        <v>4.4077000000000002</v>
      </c>
      <c r="C1741" s="2">
        <f>RSI!I1741</f>
        <v>36.23443752970973</v>
      </c>
      <c r="D1741" s="2">
        <f>MACD!E1741</f>
        <v>3.4045193684653086E-3</v>
      </c>
      <c r="E1741" s="2">
        <f>MACD!F1741</f>
        <v>6.6955098754140534E-3</v>
      </c>
      <c r="F1741" s="2">
        <f>'Moving Avg'!D1741</f>
        <v>4.4301999999999992</v>
      </c>
      <c r="G1741" s="2">
        <f>'Moving Avg'!F1741</f>
        <v>4.4573850000000004</v>
      </c>
      <c r="H1741" s="2">
        <f>'Moving Avg'!G1741</f>
        <v>4.488719999999998</v>
      </c>
      <c r="I1741" s="2">
        <f>'Moving Avg'!H1741</f>
        <v>4.973289000000003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25</v>
      </c>
      <c r="N1741" s="8">
        <f t="shared" si="271"/>
        <v>45</v>
      </c>
      <c r="O1741" s="8">
        <f t="shared" si="272"/>
        <v>0</v>
      </c>
      <c r="P1741" s="8">
        <f t="shared" si="273"/>
        <v>16.5</v>
      </c>
      <c r="Q1741" s="9">
        <f t="shared" si="274"/>
        <v>26.975000000000001</v>
      </c>
      <c r="R1741" s="9">
        <f t="shared" si="275"/>
        <v>18.125</v>
      </c>
      <c r="S1741" s="9">
        <f t="shared" si="276"/>
        <v>17.925000000000001</v>
      </c>
      <c r="T1741" s="9">
        <f t="shared" si="277"/>
        <v>21.625</v>
      </c>
      <c r="U1741" s="8">
        <f t="shared" si="278"/>
        <v>21.008333333333336</v>
      </c>
      <c r="V1741" s="8">
        <f t="shared" si="279"/>
        <v>21.162500000000001</v>
      </c>
    </row>
    <row r="1742" spans="1:22" ht="13.5" x14ac:dyDescent="0.25">
      <c r="A1742" s="3">
        <f>RSI!A1742</f>
        <v>44552</v>
      </c>
      <c r="B1742" s="2">
        <f>RSI!B1742</f>
        <v>4.3888999999999996</v>
      </c>
      <c r="C1742" s="2">
        <f>RSI!I1742</f>
        <v>33.208263167190026</v>
      </c>
      <c r="D1742" s="2">
        <f>MACD!E1742</f>
        <v>9.9626994561212712E-3</v>
      </c>
      <c r="E1742" s="2">
        <f>MACD!F1742</f>
        <v>7.348947791555498E-3</v>
      </c>
      <c r="F1742" s="2">
        <f>'Moving Avg'!D1742</f>
        <v>4.4189400000000001</v>
      </c>
      <c r="G1742" s="2">
        <f>'Moving Avg'!F1742</f>
        <v>4.4526950000000012</v>
      </c>
      <c r="H1742" s="2">
        <f>'Moving Avg'!G1742</f>
        <v>4.485529999999998</v>
      </c>
      <c r="I1742" s="2">
        <f>'Moving Avg'!H1742</f>
        <v>4.9687405000000036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25</v>
      </c>
      <c r="N1742" s="8">
        <f t="shared" si="271"/>
        <v>0</v>
      </c>
      <c r="O1742" s="8">
        <f t="shared" si="272"/>
        <v>0</v>
      </c>
      <c r="P1742" s="8">
        <f t="shared" si="273"/>
        <v>16.5</v>
      </c>
      <c r="Q1742" s="9">
        <f t="shared" si="274"/>
        <v>11.225</v>
      </c>
      <c r="R1742" s="9">
        <f t="shared" si="275"/>
        <v>9.125</v>
      </c>
      <c r="S1742" s="9">
        <f t="shared" si="276"/>
        <v>11.175000000000001</v>
      </c>
      <c r="T1742" s="9">
        <f t="shared" si="277"/>
        <v>10.375</v>
      </c>
      <c r="U1742" s="8">
        <f t="shared" si="278"/>
        <v>10.508333333333335</v>
      </c>
      <c r="V1742" s="8">
        <f t="shared" si="279"/>
        <v>10.475000000000001</v>
      </c>
    </row>
    <row r="1743" spans="1:22" ht="13.5" x14ac:dyDescent="0.25">
      <c r="A1743" s="3">
        <f>RSI!A1743</f>
        <v>44553</v>
      </c>
      <c r="B1743" s="2">
        <f>RSI!B1743</f>
        <v>4.3888999999999996</v>
      </c>
      <c r="C1743" s="2">
        <f>RSI!I1743</f>
        <v>33.208263167190026</v>
      </c>
      <c r="D1743" s="2">
        <f>MACD!E1743</f>
        <v>1.5949163063758931E-2</v>
      </c>
      <c r="E1743" s="2">
        <f>MACD!F1743</f>
        <v>9.0689908459961853E-3</v>
      </c>
      <c r="F1743" s="2">
        <f>'Moving Avg'!D1743</f>
        <v>4.40768</v>
      </c>
      <c r="G1743" s="2">
        <f>'Moving Avg'!F1743</f>
        <v>4.448005000000002</v>
      </c>
      <c r="H1743" s="2">
        <f>'Moving Avg'!G1743</f>
        <v>4.482339999999998</v>
      </c>
      <c r="I1743" s="2">
        <f>'Moving Avg'!H1743</f>
        <v>4.9642390000000036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25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11.225</v>
      </c>
      <c r="R1743" s="9">
        <f t="shared" si="275"/>
        <v>9.125</v>
      </c>
      <c r="S1743" s="9">
        <f t="shared" si="276"/>
        <v>11.175000000000001</v>
      </c>
      <c r="T1743" s="9">
        <f t="shared" si="277"/>
        <v>10.375</v>
      </c>
      <c r="U1743" s="8">
        <f t="shared" si="278"/>
        <v>10.508333333333335</v>
      </c>
      <c r="V1743" s="8">
        <f t="shared" si="279"/>
        <v>10.475000000000001</v>
      </c>
    </row>
    <row r="1744" spans="1:22" ht="13.5" x14ac:dyDescent="0.25">
      <c r="A1744" s="3">
        <f>RSI!A1744</f>
        <v>44554</v>
      </c>
      <c r="B1744" s="2">
        <f>RSI!B1744</f>
        <v>4.3888999999999996</v>
      </c>
      <c r="C1744" s="2">
        <f>RSI!I1744</f>
        <v>33.208263167190026</v>
      </c>
      <c r="D1744" s="2">
        <f>MACD!E1744</f>
        <v>1.9988709616025169E-2</v>
      </c>
      <c r="E1744" s="2">
        <f>MACD!F1744</f>
        <v>1.1252934600001983E-2</v>
      </c>
      <c r="F1744" s="2">
        <f>'Moving Avg'!D1744</f>
        <v>4.39642</v>
      </c>
      <c r="G1744" s="2">
        <f>'Moving Avg'!F1744</f>
        <v>4.442845000000001</v>
      </c>
      <c r="H1744" s="2">
        <f>'Moving Avg'!G1744</f>
        <v>4.479149999999998</v>
      </c>
      <c r="I1744" s="2">
        <f>'Moving Avg'!H1744</f>
        <v>4.9596905000000042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25</v>
      </c>
      <c r="N1744" s="8">
        <f t="shared" si="271"/>
        <v>0</v>
      </c>
      <c r="O1744" s="8">
        <f t="shared" si="272"/>
        <v>0</v>
      </c>
      <c r="P1744" s="8">
        <f t="shared" si="273"/>
        <v>16.5</v>
      </c>
      <c r="Q1744" s="9">
        <f t="shared" si="274"/>
        <v>11.225</v>
      </c>
      <c r="R1744" s="9">
        <f t="shared" si="275"/>
        <v>9.125</v>
      </c>
      <c r="S1744" s="9">
        <f t="shared" si="276"/>
        <v>11.175000000000001</v>
      </c>
      <c r="T1744" s="9">
        <f t="shared" si="277"/>
        <v>10.375</v>
      </c>
      <c r="U1744" s="8">
        <f t="shared" si="278"/>
        <v>10.508333333333335</v>
      </c>
      <c r="V1744" s="8">
        <f t="shared" si="279"/>
        <v>10.475000000000001</v>
      </c>
    </row>
    <row r="1745" spans="1:22" ht="13.5" x14ac:dyDescent="0.25">
      <c r="A1745" s="3">
        <f>RSI!A1745</f>
        <v>44557</v>
      </c>
      <c r="B1745" s="2">
        <f>RSI!B1745</f>
        <v>4.3888999999999996</v>
      </c>
      <c r="C1745" s="2">
        <f>RSI!I1745</f>
        <v>33.208263167190026</v>
      </c>
      <c r="D1745" s="2">
        <f>MACD!E1745</f>
        <v>1.944318387075139E-2</v>
      </c>
      <c r="E1745" s="2">
        <f>MACD!F1745</f>
        <v>1.2890984454151865E-2</v>
      </c>
      <c r="F1745" s="2">
        <f>'Moving Avg'!D1745</f>
        <v>4.3926599999999993</v>
      </c>
      <c r="G1745" s="2">
        <f>'Moving Avg'!F1745</f>
        <v>4.4376850000000019</v>
      </c>
      <c r="H1745" s="2">
        <f>'Moving Avg'!G1745</f>
        <v>4.4759599999999979</v>
      </c>
      <c r="I1745" s="2">
        <f>'Moving Avg'!H1745</f>
        <v>4.9552355000000041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25</v>
      </c>
      <c r="N1745" s="8">
        <f t="shared" si="271"/>
        <v>0</v>
      </c>
      <c r="O1745" s="8">
        <f t="shared" si="272"/>
        <v>0</v>
      </c>
      <c r="P1745" s="8">
        <f t="shared" si="273"/>
        <v>16.5</v>
      </c>
      <c r="Q1745" s="9">
        <f t="shared" si="274"/>
        <v>11.225</v>
      </c>
      <c r="R1745" s="9">
        <f t="shared" si="275"/>
        <v>9.125</v>
      </c>
      <c r="S1745" s="9">
        <f t="shared" si="276"/>
        <v>11.175000000000001</v>
      </c>
      <c r="T1745" s="9">
        <f t="shared" si="277"/>
        <v>10.375</v>
      </c>
      <c r="U1745" s="8">
        <f t="shared" si="278"/>
        <v>10.508333333333335</v>
      </c>
      <c r="V1745" s="8">
        <f t="shared" si="279"/>
        <v>10.475000000000001</v>
      </c>
    </row>
    <row r="1746" spans="1:22" ht="13.5" x14ac:dyDescent="0.25">
      <c r="A1746" s="3">
        <f>RSI!A1746</f>
        <v>44558</v>
      </c>
      <c r="B1746" s="2">
        <f>RSI!B1746</f>
        <v>4.3888999999999996</v>
      </c>
      <c r="C1746" s="2">
        <f>RSI!I1746</f>
        <v>33.20826316719004</v>
      </c>
      <c r="D1746" s="2">
        <f>MACD!E1746</f>
        <v>2.2220983541882511E-2</v>
      </c>
      <c r="E1746" s="2">
        <f>MACD!F1746</f>
        <v>1.4756984271697995E-2</v>
      </c>
      <c r="F1746" s="2">
        <f>'Moving Avg'!D1746</f>
        <v>4.3888999999999996</v>
      </c>
      <c r="G1746" s="2">
        <f>'Moving Avg'!F1746</f>
        <v>4.434400000000001</v>
      </c>
      <c r="H1746" s="2">
        <f>'Moving Avg'!G1746</f>
        <v>4.4727699999999988</v>
      </c>
      <c r="I1746" s="2">
        <f>'Moving Avg'!H1746</f>
        <v>4.9509215000000042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25</v>
      </c>
      <c r="N1746" s="8">
        <f t="shared" si="271"/>
        <v>0</v>
      </c>
      <c r="O1746" s="8">
        <f t="shared" si="272"/>
        <v>0</v>
      </c>
      <c r="P1746" s="8">
        <f t="shared" si="273"/>
        <v>16.5</v>
      </c>
      <c r="Q1746" s="9">
        <f t="shared" si="274"/>
        <v>11.225</v>
      </c>
      <c r="R1746" s="9">
        <f t="shared" si="275"/>
        <v>9.125</v>
      </c>
      <c r="S1746" s="9">
        <f t="shared" si="276"/>
        <v>11.175000000000001</v>
      </c>
      <c r="T1746" s="9">
        <f t="shared" si="277"/>
        <v>10.375</v>
      </c>
      <c r="U1746" s="8">
        <f t="shared" si="278"/>
        <v>10.508333333333335</v>
      </c>
      <c r="V1746" s="8">
        <f t="shared" si="279"/>
        <v>10.475000000000001</v>
      </c>
    </row>
    <row r="1747" spans="1:22" ht="13.5" x14ac:dyDescent="0.25">
      <c r="A1747" s="3">
        <f>RSI!A1747</f>
        <v>44559</v>
      </c>
      <c r="B1747" s="2">
        <f>RSI!B1747</f>
        <v>4.3888999999999996</v>
      </c>
      <c r="C1747" s="2">
        <f>RSI!I1747</f>
        <v>33.20826316719004</v>
      </c>
      <c r="D1747" s="2">
        <f>MACD!E1747</f>
        <v>2.3446655836449892E-2</v>
      </c>
      <c r="E1747" s="2">
        <f>MACD!F1747</f>
        <v>1.6494918584648376E-2</v>
      </c>
      <c r="F1747" s="2">
        <f>'Moving Avg'!D1747</f>
        <v>4.3888999999999996</v>
      </c>
      <c r="G1747" s="2">
        <f>'Moving Avg'!F1747</f>
        <v>4.4297100000000018</v>
      </c>
      <c r="H1747" s="2">
        <f>'Moving Avg'!G1747</f>
        <v>4.4697679999999993</v>
      </c>
      <c r="I1747" s="2">
        <f>'Moving Avg'!H1747</f>
        <v>4.9470765000000041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25</v>
      </c>
      <c r="N1747" s="8">
        <f t="shared" si="271"/>
        <v>0</v>
      </c>
      <c r="O1747" s="8">
        <f t="shared" si="272"/>
        <v>0</v>
      </c>
      <c r="P1747" s="8">
        <f t="shared" si="273"/>
        <v>33</v>
      </c>
      <c r="Q1747" s="9">
        <f t="shared" si="274"/>
        <v>13.7</v>
      </c>
      <c r="R1747" s="9">
        <f t="shared" si="275"/>
        <v>13.25</v>
      </c>
      <c r="S1747" s="9">
        <f t="shared" si="276"/>
        <v>18.600000000000001</v>
      </c>
      <c r="T1747" s="9">
        <f t="shared" si="277"/>
        <v>14.5</v>
      </c>
      <c r="U1747" s="8">
        <f t="shared" si="278"/>
        <v>15.183333333333332</v>
      </c>
      <c r="V1747" s="8">
        <f t="shared" si="279"/>
        <v>15.012499999999999</v>
      </c>
    </row>
    <row r="1748" spans="1:22" ht="13.5" x14ac:dyDescent="0.25">
      <c r="A1748" s="3">
        <f>RSI!A1748</f>
        <v>44560</v>
      </c>
      <c r="B1748" s="2">
        <f>RSI!B1748</f>
        <v>4.3795999999999999</v>
      </c>
      <c r="C1748" s="2">
        <f>RSI!I1748</f>
        <v>31.197654426731475</v>
      </c>
      <c r="D1748" s="2">
        <f>MACD!E1748</f>
        <v>2.547022637109464E-2</v>
      </c>
      <c r="E1748" s="2">
        <f>MACD!F1748</f>
        <v>1.8289980141937629E-2</v>
      </c>
      <c r="F1748" s="2">
        <f>'Moving Avg'!D1748</f>
        <v>4.3870399999999998</v>
      </c>
      <c r="G1748" s="2">
        <f>'Moving Avg'!F1748</f>
        <v>4.4250249999999998</v>
      </c>
      <c r="H1748" s="2">
        <f>'Moving Avg'!G1748</f>
        <v>4.4665799999999996</v>
      </c>
      <c r="I1748" s="2">
        <f>'Moving Avg'!H1748</f>
        <v>4.9425750000000042</v>
      </c>
      <c r="J1748" s="6" t="str">
        <f>OBV!F1748</f>
        <v>BEARISH</v>
      </c>
      <c r="K1748" s="6" t="str">
        <f>OBV!G1748</f>
        <v>WEAK</v>
      </c>
      <c r="L1748" s="6" t="str">
        <f>OBV!H1748</f>
        <v>CONFIRMED BEARISH</v>
      </c>
      <c r="M1748" s="8">
        <f t="shared" si="270"/>
        <v>25</v>
      </c>
      <c r="N1748" s="8">
        <f t="shared" si="271"/>
        <v>0</v>
      </c>
      <c r="O1748" s="8">
        <f t="shared" si="272"/>
        <v>0</v>
      </c>
      <c r="P1748" s="8">
        <f t="shared" si="273"/>
        <v>0</v>
      </c>
      <c r="Q1748" s="9">
        <f t="shared" si="274"/>
        <v>8.75</v>
      </c>
      <c r="R1748" s="9">
        <f t="shared" si="275"/>
        <v>5</v>
      </c>
      <c r="S1748" s="9">
        <f t="shared" si="276"/>
        <v>3.75</v>
      </c>
      <c r="T1748" s="9">
        <f t="shared" si="277"/>
        <v>6.25</v>
      </c>
      <c r="U1748" s="8">
        <f t="shared" si="278"/>
        <v>5.833333333333333</v>
      </c>
      <c r="V1748" s="8">
        <f t="shared" si="279"/>
        <v>5.9375</v>
      </c>
    </row>
    <row r="1749" spans="1:22" ht="13.5" x14ac:dyDescent="0.25">
      <c r="A1749" s="3">
        <f>RSI!A1749</f>
        <v>44561</v>
      </c>
      <c r="B1749" s="2">
        <f>RSI!B1749</f>
        <v>4.3608000000000002</v>
      </c>
      <c r="C1749" s="2">
        <f>RSI!I1749</f>
        <v>27.564446416207318</v>
      </c>
      <c r="D1749" s="2">
        <f>MACD!E1749</f>
        <v>2.8905556831331225E-2</v>
      </c>
      <c r="E1749" s="2">
        <f>MACD!F1749</f>
        <v>2.0413095479816349E-2</v>
      </c>
      <c r="F1749" s="2">
        <f>'Moving Avg'!D1749</f>
        <v>4.3814200000000003</v>
      </c>
      <c r="G1749" s="2">
        <f>'Moving Avg'!F1749</f>
        <v>4.4194000000000004</v>
      </c>
      <c r="H1749" s="2">
        <f>'Moving Avg'!G1749</f>
        <v>4.4633919999999998</v>
      </c>
      <c r="I1749" s="2">
        <f>'Moving Avg'!H1749</f>
        <v>4.9381205000000046</v>
      </c>
      <c r="J1749" s="6" t="str">
        <f>OBV!F1749</f>
        <v>BEARISH</v>
      </c>
      <c r="K1749" s="6" t="str">
        <f>OBV!G1749</f>
        <v>WEAK</v>
      </c>
      <c r="L1749" s="6" t="str">
        <f>OBV!H1749</f>
        <v>CONFIRMED BEARISH</v>
      </c>
      <c r="M1749" s="8">
        <f t="shared" si="270"/>
        <v>50</v>
      </c>
      <c r="N1749" s="8">
        <f t="shared" si="271"/>
        <v>0</v>
      </c>
      <c r="O1749" s="8">
        <f t="shared" si="272"/>
        <v>0</v>
      </c>
      <c r="P1749" s="8">
        <f t="shared" si="273"/>
        <v>0</v>
      </c>
      <c r="Q1749" s="9">
        <f t="shared" si="274"/>
        <v>17.5</v>
      </c>
      <c r="R1749" s="9">
        <f t="shared" si="275"/>
        <v>10</v>
      </c>
      <c r="S1749" s="9">
        <f t="shared" si="276"/>
        <v>7.5</v>
      </c>
      <c r="T1749" s="9">
        <f t="shared" si="277"/>
        <v>12.5</v>
      </c>
      <c r="U1749" s="8">
        <f t="shared" si="278"/>
        <v>11.666666666666666</v>
      </c>
      <c r="V1749" s="8">
        <f t="shared" si="279"/>
        <v>11.875</v>
      </c>
    </row>
    <row r="1750" spans="1:22" ht="13.5" x14ac:dyDescent="0.25">
      <c r="A1750" s="3">
        <f>RSI!A1750</f>
        <v>44564</v>
      </c>
      <c r="B1750" s="2">
        <f>RSI!B1750</f>
        <v>4.3608000000000002</v>
      </c>
      <c r="C1750" s="2">
        <f>RSI!I1750</f>
        <v>27.564446416207318</v>
      </c>
      <c r="D1750" s="2">
        <f>MACD!E1750</f>
        <v>2.6460239592697832E-2</v>
      </c>
      <c r="E1750" s="2">
        <f>MACD!F1750</f>
        <v>2.162252430239265E-2</v>
      </c>
      <c r="F1750" s="2">
        <f>'Moving Avg'!D1750</f>
        <v>4.3757999999999999</v>
      </c>
      <c r="G1750" s="2">
        <f>'Moving Avg'!F1750</f>
        <v>4.4137750000000002</v>
      </c>
      <c r="H1750" s="2">
        <f>'Moving Avg'!G1750</f>
        <v>4.4602040000000001</v>
      </c>
      <c r="I1750" s="2">
        <f>'Moving Avg'!H1750</f>
        <v>4.9336660000000059</v>
      </c>
      <c r="J1750" s="6" t="str">
        <f>OBV!F1750</f>
        <v>BEARISH</v>
      </c>
      <c r="K1750" s="6" t="str">
        <f>OBV!G1750</f>
        <v>WEAK</v>
      </c>
      <c r="L1750" s="6" t="str">
        <f>OBV!H1750</f>
        <v>CONFIRMED BEARISH</v>
      </c>
      <c r="M1750" s="8">
        <f t="shared" si="270"/>
        <v>50</v>
      </c>
      <c r="N1750" s="8">
        <f t="shared" si="271"/>
        <v>0</v>
      </c>
      <c r="O1750" s="8">
        <f t="shared" si="272"/>
        <v>0</v>
      </c>
      <c r="P1750" s="8">
        <f t="shared" si="273"/>
        <v>0</v>
      </c>
      <c r="Q1750" s="9">
        <f t="shared" si="274"/>
        <v>17.5</v>
      </c>
      <c r="R1750" s="9">
        <f t="shared" si="275"/>
        <v>10</v>
      </c>
      <c r="S1750" s="9">
        <f t="shared" si="276"/>
        <v>7.5</v>
      </c>
      <c r="T1750" s="9">
        <f t="shared" si="277"/>
        <v>12.5</v>
      </c>
      <c r="U1750" s="8">
        <f t="shared" si="278"/>
        <v>11.666666666666666</v>
      </c>
      <c r="V1750" s="8">
        <f t="shared" si="279"/>
        <v>11.875</v>
      </c>
    </row>
    <row r="1751" spans="1:22" ht="13.5" x14ac:dyDescent="0.25">
      <c r="A1751" s="3">
        <f>RSI!A1751</f>
        <v>44565</v>
      </c>
      <c r="B1751" s="2">
        <f>RSI!B1751</f>
        <v>4.3513999999999999</v>
      </c>
      <c r="C1751" s="2">
        <f>RSI!I1751</f>
        <v>25.82072867915808</v>
      </c>
      <c r="D1751" s="2">
        <f>MACD!E1751</f>
        <v>2.5473620792141993E-2</v>
      </c>
      <c r="E1751" s="2">
        <f>MACD!F1751</f>
        <v>2.2392743600342518E-2</v>
      </c>
      <c r="F1751" s="2">
        <f>'Moving Avg'!D1751</f>
        <v>4.3683000000000005</v>
      </c>
      <c r="G1751" s="2">
        <f>'Moving Avg'!F1751</f>
        <v>4.4119000000000002</v>
      </c>
      <c r="H1751" s="2">
        <f>'Moving Avg'!G1751</f>
        <v>4.4568280000000007</v>
      </c>
      <c r="I1751" s="2">
        <f>'Moving Avg'!H1751</f>
        <v>4.9293990000000054</v>
      </c>
      <c r="J1751" s="6" t="str">
        <f>OBV!F1751</f>
        <v>BEARISH</v>
      </c>
      <c r="K1751" s="6" t="str">
        <f>OBV!G1751</f>
        <v>WEAK</v>
      </c>
      <c r="L1751" s="6" t="str">
        <f>OBV!H1751</f>
        <v>CONFIRMED BEARISH</v>
      </c>
      <c r="M1751" s="8">
        <f t="shared" si="270"/>
        <v>50</v>
      </c>
      <c r="N1751" s="8">
        <f t="shared" si="271"/>
        <v>0</v>
      </c>
      <c r="O1751" s="8">
        <f t="shared" si="272"/>
        <v>0</v>
      </c>
      <c r="P1751" s="8">
        <f t="shared" si="273"/>
        <v>0</v>
      </c>
      <c r="Q1751" s="9">
        <f t="shared" si="274"/>
        <v>17.5</v>
      </c>
      <c r="R1751" s="9">
        <f t="shared" si="275"/>
        <v>10</v>
      </c>
      <c r="S1751" s="9">
        <f t="shared" si="276"/>
        <v>7.5</v>
      </c>
      <c r="T1751" s="9">
        <f t="shared" si="277"/>
        <v>12.5</v>
      </c>
      <c r="U1751" s="8">
        <f t="shared" si="278"/>
        <v>11.666666666666666</v>
      </c>
      <c r="V1751" s="8">
        <f t="shared" si="279"/>
        <v>11.875</v>
      </c>
    </row>
    <row r="1752" spans="1:22" ht="13.5" x14ac:dyDescent="0.25">
      <c r="A1752" s="3">
        <f>RSI!A1752</f>
        <v>44566</v>
      </c>
      <c r="B1752" s="2">
        <f>RSI!B1752</f>
        <v>4.3513999999999999</v>
      </c>
      <c r="C1752" s="2">
        <f>RSI!I1752</f>
        <v>25.82072867915808</v>
      </c>
      <c r="D1752" s="2">
        <f>MACD!E1752</f>
        <v>2.2159618930826852E-2</v>
      </c>
      <c r="E1752" s="2">
        <f>MACD!F1752</f>
        <v>2.2346118666439384E-2</v>
      </c>
      <c r="F1752" s="2">
        <f>'Moving Avg'!D1752</f>
        <v>4.3608000000000002</v>
      </c>
      <c r="G1752" s="2">
        <f>'Moving Avg'!F1752</f>
        <v>4.4058049999999991</v>
      </c>
      <c r="H1752" s="2">
        <f>'Moving Avg'!G1752</f>
        <v>4.4534520000000004</v>
      </c>
      <c r="I1752" s="2">
        <f>'Moving Avg'!H1752</f>
        <v>4.925132000000005</v>
      </c>
      <c r="J1752" s="6" t="str">
        <f>OBV!F1752</f>
        <v>BEARISH</v>
      </c>
      <c r="K1752" s="6" t="str">
        <f>OBV!G1752</f>
        <v>WEAK</v>
      </c>
      <c r="L1752" s="6" t="str">
        <f>OBV!H1752</f>
        <v>CONFIRMED BEARISH</v>
      </c>
      <c r="M1752" s="8">
        <f t="shared" si="270"/>
        <v>50</v>
      </c>
      <c r="N1752" s="8">
        <f t="shared" si="271"/>
        <v>45</v>
      </c>
      <c r="O1752" s="8">
        <f t="shared" si="272"/>
        <v>0</v>
      </c>
      <c r="P1752" s="8">
        <f t="shared" si="273"/>
        <v>0</v>
      </c>
      <c r="Q1752" s="9">
        <f t="shared" si="274"/>
        <v>33.25</v>
      </c>
      <c r="R1752" s="9">
        <f t="shared" si="275"/>
        <v>19</v>
      </c>
      <c r="S1752" s="9">
        <f t="shared" si="276"/>
        <v>14.25</v>
      </c>
      <c r="T1752" s="9">
        <f t="shared" si="277"/>
        <v>23.75</v>
      </c>
      <c r="U1752" s="8">
        <f t="shared" si="278"/>
        <v>22.166666666666668</v>
      </c>
      <c r="V1752" s="8">
        <f t="shared" si="279"/>
        <v>22.5625</v>
      </c>
    </row>
    <row r="1753" spans="1:22" ht="13.5" x14ac:dyDescent="0.25">
      <c r="A1753" s="3">
        <f>RSI!A1753</f>
        <v>44567</v>
      </c>
      <c r="B1753" s="2">
        <f>RSI!B1753</f>
        <v>4.3513999999999999</v>
      </c>
      <c r="C1753" s="2">
        <f>RSI!I1753</f>
        <v>25.82072867915808</v>
      </c>
      <c r="D1753" s="2">
        <f>MACD!E1753</f>
        <v>1.9737997883577663E-2</v>
      </c>
      <c r="E1753" s="2">
        <f>MACD!F1753</f>
        <v>2.1824494509867041E-2</v>
      </c>
      <c r="F1753" s="2">
        <f>'Moving Avg'!D1753</f>
        <v>4.3551599999999997</v>
      </c>
      <c r="G1753" s="2">
        <f>'Moving Avg'!F1753</f>
        <v>4.3997099999999998</v>
      </c>
      <c r="H1753" s="2">
        <f>'Moving Avg'!G1753</f>
        <v>4.450076000000001</v>
      </c>
      <c r="I1753" s="2">
        <f>'Moving Avg'!H1753</f>
        <v>4.9203020000000057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50</v>
      </c>
      <c r="N1753" s="8">
        <f t="shared" si="271"/>
        <v>45</v>
      </c>
      <c r="O1753" s="8">
        <f t="shared" si="272"/>
        <v>0</v>
      </c>
      <c r="P1753" s="8">
        <f t="shared" si="273"/>
        <v>16.5</v>
      </c>
      <c r="Q1753" s="9">
        <f t="shared" si="274"/>
        <v>35.725000000000001</v>
      </c>
      <c r="R1753" s="9">
        <f t="shared" si="275"/>
        <v>23.125</v>
      </c>
      <c r="S1753" s="9">
        <f t="shared" si="276"/>
        <v>21.675000000000001</v>
      </c>
      <c r="T1753" s="9">
        <f t="shared" si="277"/>
        <v>27.875</v>
      </c>
      <c r="U1753" s="8">
        <f t="shared" si="278"/>
        <v>26.841666666666669</v>
      </c>
      <c r="V1753" s="8">
        <f t="shared" si="279"/>
        <v>27.1</v>
      </c>
    </row>
    <row r="1754" spans="1:22" ht="13.5" x14ac:dyDescent="0.25">
      <c r="A1754" s="3">
        <f>RSI!A1754</f>
        <v>44568</v>
      </c>
      <c r="B1754" s="2">
        <f>RSI!B1754</f>
        <v>4.3513999999999999</v>
      </c>
      <c r="C1754" s="2">
        <f>RSI!I1754</f>
        <v>25.820728679158094</v>
      </c>
      <c r="D1754" s="2">
        <f>MACD!E1754</f>
        <v>1.8043132414836904E-2</v>
      </c>
      <c r="E1754" s="2">
        <f>MACD!F1754</f>
        <v>2.1068222090861014E-2</v>
      </c>
      <c r="F1754" s="2">
        <f>'Moving Avg'!D1754</f>
        <v>4.3532799999999998</v>
      </c>
      <c r="G1754" s="2">
        <f>'Moving Avg'!F1754</f>
        <v>4.3940799999999989</v>
      </c>
      <c r="H1754" s="2">
        <f>'Moving Avg'!G1754</f>
        <v>4.4470740000000015</v>
      </c>
      <c r="I1754" s="2">
        <f>'Moving Avg'!H1754</f>
        <v>4.9154720000000056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50</v>
      </c>
      <c r="N1754" s="8">
        <f t="shared" si="271"/>
        <v>45</v>
      </c>
      <c r="O1754" s="8">
        <f t="shared" si="272"/>
        <v>0</v>
      </c>
      <c r="P1754" s="8">
        <f t="shared" si="273"/>
        <v>16.5</v>
      </c>
      <c r="Q1754" s="9">
        <f t="shared" si="274"/>
        <v>35.725000000000001</v>
      </c>
      <c r="R1754" s="9">
        <f t="shared" si="275"/>
        <v>23.125</v>
      </c>
      <c r="S1754" s="9">
        <f t="shared" si="276"/>
        <v>21.675000000000001</v>
      </c>
      <c r="T1754" s="9">
        <f t="shared" si="277"/>
        <v>27.875</v>
      </c>
      <c r="U1754" s="8">
        <f t="shared" si="278"/>
        <v>26.841666666666669</v>
      </c>
      <c r="V1754" s="8">
        <f t="shared" si="279"/>
        <v>27.1</v>
      </c>
    </row>
    <row r="1755" spans="1:22" ht="13.5" x14ac:dyDescent="0.25">
      <c r="A1755" s="3">
        <f>RSI!A1755</f>
        <v>44571</v>
      </c>
      <c r="B1755" s="2">
        <f>RSI!B1755</f>
        <v>4.3513999999999999</v>
      </c>
      <c r="C1755" s="2">
        <f>RSI!I1755</f>
        <v>25.820728679158094</v>
      </c>
      <c r="D1755" s="2">
        <f>MACD!E1755</f>
        <v>1.6936977048559676E-2</v>
      </c>
      <c r="E1755" s="2">
        <f>MACD!F1755</f>
        <v>2.0241973082400749E-2</v>
      </c>
      <c r="F1755" s="2">
        <f>'Moving Avg'!D1755</f>
        <v>4.3513999999999999</v>
      </c>
      <c r="G1755" s="2">
        <f>'Moving Avg'!F1755</f>
        <v>4.3898599999999988</v>
      </c>
      <c r="H1755" s="2">
        <f>'Moving Avg'!G1755</f>
        <v>4.444072000000002</v>
      </c>
      <c r="I1755" s="2">
        <f>'Moving Avg'!H1755</f>
        <v>4.9106420000000055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50</v>
      </c>
      <c r="N1755" s="8">
        <f t="shared" si="271"/>
        <v>45</v>
      </c>
      <c r="O1755" s="8">
        <f t="shared" si="272"/>
        <v>0</v>
      </c>
      <c r="P1755" s="8">
        <f t="shared" si="273"/>
        <v>16.5</v>
      </c>
      <c r="Q1755" s="9">
        <f t="shared" si="274"/>
        <v>35.725000000000001</v>
      </c>
      <c r="R1755" s="9">
        <f t="shared" si="275"/>
        <v>23.125</v>
      </c>
      <c r="S1755" s="9">
        <f t="shared" si="276"/>
        <v>21.675000000000001</v>
      </c>
      <c r="T1755" s="9">
        <f t="shared" si="277"/>
        <v>27.875</v>
      </c>
      <c r="U1755" s="8">
        <f t="shared" si="278"/>
        <v>26.841666666666669</v>
      </c>
      <c r="V1755" s="8">
        <f t="shared" si="279"/>
        <v>27.1</v>
      </c>
    </row>
    <row r="1756" spans="1:22" ht="13.5" x14ac:dyDescent="0.25">
      <c r="A1756" s="3">
        <f>RSI!A1756</f>
        <v>44572</v>
      </c>
      <c r="B1756" s="2">
        <f>RSI!B1756</f>
        <v>4.3139000000000003</v>
      </c>
      <c r="C1756" s="2">
        <f>RSI!I1756</f>
        <v>18.908584831026047</v>
      </c>
      <c r="D1756" s="2">
        <f>MACD!E1756</f>
        <v>1.9082445327988751E-2</v>
      </c>
      <c r="E1756" s="2">
        <f>MACD!F1756</f>
        <v>2.001006753151835E-2</v>
      </c>
      <c r="F1756" s="2">
        <f>'Moving Avg'!D1756</f>
        <v>4.3438999999999997</v>
      </c>
      <c r="G1756" s="2">
        <f>'Moving Avg'!F1756</f>
        <v>4.3828249999999986</v>
      </c>
      <c r="H1756" s="2">
        <f>'Moving Avg'!G1756</f>
        <v>4.4405080000000012</v>
      </c>
      <c r="I1756" s="2">
        <f>'Moving Avg'!H1756</f>
        <v>4.9048745000000054</v>
      </c>
      <c r="J1756" s="6" t="str">
        <f>OBV!F1756</f>
        <v>BEARISH</v>
      </c>
      <c r="K1756" s="6" t="str">
        <f>OBV!G1756</f>
        <v>WEAK</v>
      </c>
      <c r="L1756" s="6" t="str">
        <f>OBV!H1756</f>
        <v>CONFIRMED BEARISH</v>
      </c>
      <c r="M1756" s="8">
        <f t="shared" si="270"/>
        <v>50</v>
      </c>
      <c r="N1756" s="8">
        <f t="shared" si="271"/>
        <v>45</v>
      </c>
      <c r="O1756" s="8">
        <f t="shared" si="272"/>
        <v>0</v>
      </c>
      <c r="P1756" s="8">
        <f t="shared" si="273"/>
        <v>0</v>
      </c>
      <c r="Q1756" s="9">
        <f t="shared" si="274"/>
        <v>33.25</v>
      </c>
      <c r="R1756" s="9">
        <f t="shared" si="275"/>
        <v>19</v>
      </c>
      <c r="S1756" s="9">
        <f t="shared" si="276"/>
        <v>14.25</v>
      </c>
      <c r="T1756" s="9">
        <f t="shared" si="277"/>
        <v>23.75</v>
      </c>
      <c r="U1756" s="8">
        <f t="shared" si="278"/>
        <v>22.166666666666668</v>
      </c>
      <c r="V1756" s="8">
        <f t="shared" si="279"/>
        <v>22.5625</v>
      </c>
    </row>
    <row r="1757" spans="1:22" ht="13.5" x14ac:dyDescent="0.25">
      <c r="A1757" s="3">
        <f>RSI!A1757</f>
        <v>44573</v>
      </c>
      <c r="B1757" s="2">
        <f>RSI!B1757</f>
        <v>4.2201000000000004</v>
      </c>
      <c r="C1757" s="2">
        <f>RSI!I1757</f>
        <v>10.986283795718506</v>
      </c>
      <c r="D1757" s="2">
        <f>MACD!E1757</f>
        <v>2.834875300756412E-2</v>
      </c>
      <c r="E1757" s="2">
        <f>MACD!F1757</f>
        <v>2.1677804626727505E-2</v>
      </c>
      <c r="F1757" s="2">
        <f>'Moving Avg'!D1757</f>
        <v>4.3176399999999999</v>
      </c>
      <c r="G1757" s="2">
        <f>'Moving Avg'!F1757</f>
        <v>4.3715699999999993</v>
      </c>
      <c r="H1757" s="2">
        <f>'Moving Avg'!G1757</f>
        <v>4.435068000000002</v>
      </c>
      <c r="I1757" s="2">
        <f>'Moving Avg'!H1757</f>
        <v>4.8986380000000054</v>
      </c>
      <c r="J1757" s="6" t="str">
        <f>OBV!F1757</f>
        <v>BEARISH</v>
      </c>
      <c r="K1757" s="6" t="str">
        <f>OBV!G1757</f>
        <v>WEAK</v>
      </c>
      <c r="L1757" s="6" t="str">
        <f>OBV!H1757</f>
        <v>CONFIRMED BEARISH</v>
      </c>
      <c r="M1757" s="8">
        <f t="shared" si="270"/>
        <v>50</v>
      </c>
      <c r="N1757" s="8">
        <f t="shared" si="271"/>
        <v>0</v>
      </c>
      <c r="O1757" s="8">
        <f t="shared" si="272"/>
        <v>0</v>
      </c>
      <c r="P1757" s="8">
        <f t="shared" si="273"/>
        <v>0</v>
      </c>
      <c r="Q1757" s="9">
        <f t="shared" si="274"/>
        <v>17.5</v>
      </c>
      <c r="R1757" s="9">
        <f t="shared" si="275"/>
        <v>10</v>
      </c>
      <c r="S1757" s="9">
        <f t="shared" si="276"/>
        <v>7.5</v>
      </c>
      <c r="T1757" s="9">
        <f t="shared" si="277"/>
        <v>12.5</v>
      </c>
      <c r="U1757" s="8">
        <f t="shared" si="278"/>
        <v>11.666666666666666</v>
      </c>
      <c r="V1757" s="8">
        <f t="shared" si="279"/>
        <v>11.875</v>
      </c>
    </row>
    <row r="1758" spans="1:22" ht="13.5" x14ac:dyDescent="0.25">
      <c r="A1758" s="3">
        <f>RSI!A1758</f>
        <v>44574</v>
      </c>
      <c r="B1758" s="2">
        <f>RSI!B1758</f>
        <v>4.2670000000000003</v>
      </c>
      <c r="C1758" s="2">
        <f>RSI!I1758</f>
        <v>27.371558511900147</v>
      </c>
      <c r="D1758" s="2">
        <f>MACD!E1758</f>
        <v>3.2304421383213544E-2</v>
      </c>
      <c r="E1758" s="2">
        <f>MACD!F1758</f>
        <v>2.3803127978024714E-2</v>
      </c>
      <c r="F1758" s="2">
        <f>'Moving Avg'!D1758</f>
        <v>4.3007600000000004</v>
      </c>
      <c r="G1758" s="2">
        <f>'Moving Avg'!F1758</f>
        <v>4.36266</v>
      </c>
      <c r="H1758" s="2">
        <f>'Moving Avg'!G1758</f>
        <v>4.4305660000000016</v>
      </c>
      <c r="I1758" s="2">
        <f>'Moving Avg'!H1758</f>
        <v>4.8934330000000053</v>
      </c>
      <c r="J1758" s="6" t="str">
        <f>OBV!F1758</f>
        <v>BEARISH</v>
      </c>
      <c r="K1758" s="6" t="str">
        <f>OBV!G1758</f>
        <v>WEAK</v>
      </c>
      <c r="L1758" s="6" t="str">
        <f>OBV!H1758</f>
        <v>CONFIRMED BEARISH</v>
      </c>
      <c r="M1758" s="8">
        <f t="shared" si="270"/>
        <v>50</v>
      </c>
      <c r="N1758" s="8">
        <f t="shared" si="271"/>
        <v>0</v>
      </c>
      <c r="O1758" s="8">
        <f t="shared" si="272"/>
        <v>0</v>
      </c>
      <c r="P1758" s="8">
        <f t="shared" si="273"/>
        <v>0</v>
      </c>
      <c r="Q1758" s="9">
        <f t="shared" si="274"/>
        <v>17.5</v>
      </c>
      <c r="R1758" s="9">
        <f t="shared" si="275"/>
        <v>10</v>
      </c>
      <c r="S1758" s="9">
        <f t="shared" si="276"/>
        <v>7.5</v>
      </c>
      <c r="T1758" s="9">
        <f t="shared" si="277"/>
        <v>12.5</v>
      </c>
      <c r="U1758" s="8">
        <f t="shared" si="278"/>
        <v>11.666666666666666</v>
      </c>
      <c r="V1758" s="8">
        <f t="shared" si="279"/>
        <v>11.875</v>
      </c>
    </row>
    <row r="1759" spans="1:22" ht="13.5" x14ac:dyDescent="0.25">
      <c r="A1759" s="3">
        <f>RSI!A1759</f>
        <v>44575</v>
      </c>
      <c r="B1759" s="2">
        <f>RSI!B1759</f>
        <v>4.2670000000000003</v>
      </c>
      <c r="C1759" s="2">
        <f>RSI!I1759</f>
        <v>27.371558511900147</v>
      </c>
      <c r="D1759" s="2">
        <f>MACD!E1759</f>
        <v>3.3426333399654951E-2</v>
      </c>
      <c r="E1759" s="2">
        <f>MACD!F1759</f>
        <v>2.5727769062350761E-2</v>
      </c>
      <c r="F1759" s="2">
        <f>'Moving Avg'!D1759</f>
        <v>4.2838799999999999</v>
      </c>
      <c r="G1759" s="2">
        <f>'Moving Avg'!F1759</f>
        <v>4.3537499999999989</v>
      </c>
      <c r="H1759" s="2">
        <f>'Moving Avg'!G1759</f>
        <v>4.426064000000002</v>
      </c>
      <c r="I1759" s="2">
        <f>'Moving Avg'!H1759</f>
        <v>4.8874780000000051</v>
      </c>
      <c r="J1759" s="6" t="str">
        <f>OBV!F1759</f>
        <v>BEARISH</v>
      </c>
      <c r="K1759" s="6" t="str">
        <f>OBV!G1759</f>
        <v>WEAK</v>
      </c>
      <c r="L1759" s="6" t="str">
        <f>OBV!H1759</f>
        <v>CONFIRMED BEARISH</v>
      </c>
      <c r="M1759" s="8">
        <f t="shared" si="270"/>
        <v>50</v>
      </c>
      <c r="N1759" s="8">
        <f t="shared" si="271"/>
        <v>0</v>
      </c>
      <c r="O1759" s="8">
        <f t="shared" si="272"/>
        <v>0</v>
      </c>
      <c r="P1759" s="8">
        <f t="shared" si="273"/>
        <v>0</v>
      </c>
      <c r="Q1759" s="9">
        <f t="shared" si="274"/>
        <v>17.5</v>
      </c>
      <c r="R1759" s="9">
        <f t="shared" si="275"/>
        <v>10</v>
      </c>
      <c r="S1759" s="9">
        <f t="shared" si="276"/>
        <v>7.5</v>
      </c>
      <c r="T1759" s="9">
        <f t="shared" si="277"/>
        <v>12.5</v>
      </c>
      <c r="U1759" s="8">
        <f t="shared" si="278"/>
        <v>11.666666666666666</v>
      </c>
      <c r="V1759" s="8">
        <f t="shared" si="279"/>
        <v>11.875</v>
      </c>
    </row>
    <row r="1760" spans="1:22" ht="13.5" x14ac:dyDescent="0.25">
      <c r="A1760" s="3">
        <f>RSI!A1760</f>
        <v>44578</v>
      </c>
      <c r="B1760" s="2">
        <f>RSI!B1760</f>
        <v>4.2201000000000004</v>
      </c>
      <c r="C1760" s="2">
        <f>RSI!I1760</f>
        <v>22.556168281691512</v>
      </c>
      <c r="D1760" s="2">
        <f>MACD!E1760</f>
        <v>3.8467417362397782E-2</v>
      </c>
      <c r="E1760" s="2">
        <f>MACD!F1760</f>
        <v>2.8275698722360167E-2</v>
      </c>
      <c r="F1760" s="2">
        <f>'Moving Avg'!D1760</f>
        <v>4.2576200000000002</v>
      </c>
      <c r="G1760" s="2">
        <f>'Moving Avg'!F1760</f>
        <v>4.3443699999999996</v>
      </c>
      <c r="H1760" s="2">
        <f>'Moving Avg'!G1760</f>
        <v>4.4206240000000019</v>
      </c>
      <c r="I1760" s="2">
        <f>'Moving Avg'!H1760</f>
        <v>4.880444000000006</v>
      </c>
      <c r="J1760" s="6" t="str">
        <f>OBV!F1760</f>
        <v>BEARISH</v>
      </c>
      <c r="K1760" s="6" t="str">
        <f>OBV!G1760</f>
        <v>WEAK</v>
      </c>
      <c r="L1760" s="6" t="str">
        <f>OBV!H1760</f>
        <v>CONFIRMED BEARISH</v>
      </c>
      <c r="M1760" s="8">
        <f t="shared" si="270"/>
        <v>50</v>
      </c>
      <c r="N1760" s="8">
        <f t="shared" si="271"/>
        <v>0</v>
      </c>
      <c r="O1760" s="8">
        <f t="shared" si="272"/>
        <v>0</v>
      </c>
      <c r="P1760" s="8">
        <f t="shared" si="273"/>
        <v>0</v>
      </c>
      <c r="Q1760" s="9">
        <f t="shared" si="274"/>
        <v>17.5</v>
      </c>
      <c r="R1760" s="9">
        <f t="shared" si="275"/>
        <v>10</v>
      </c>
      <c r="S1760" s="9">
        <f t="shared" si="276"/>
        <v>7.5</v>
      </c>
      <c r="T1760" s="9">
        <f t="shared" si="277"/>
        <v>12.5</v>
      </c>
      <c r="U1760" s="8">
        <f t="shared" si="278"/>
        <v>11.666666666666666</v>
      </c>
      <c r="V1760" s="8">
        <f t="shared" si="279"/>
        <v>11.875</v>
      </c>
    </row>
    <row r="1761" spans="1:22" ht="13.5" x14ac:dyDescent="0.25">
      <c r="A1761" s="3">
        <f>RSI!A1761</f>
        <v>44579</v>
      </c>
      <c r="B1761" s="2">
        <f>RSI!B1761</f>
        <v>4.2201000000000004</v>
      </c>
      <c r="C1761" s="2">
        <f>RSI!I1761</f>
        <v>22.556168281691512</v>
      </c>
      <c r="D1761" s="2">
        <f>MACD!E1761</f>
        <v>4.2135874400303308E-2</v>
      </c>
      <c r="E1761" s="2">
        <f>MACD!F1761</f>
        <v>3.1047733857948796E-2</v>
      </c>
      <c r="F1761" s="2">
        <f>'Moving Avg'!D1761</f>
        <v>4.2388600000000007</v>
      </c>
      <c r="G1761" s="2">
        <f>'Moving Avg'!F1761</f>
        <v>4.3349899999999995</v>
      </c>
      <c r="H1761" s="2">
        <f>'Moving Avg'!G1761</f>
        <v>4.4151840000000018</v>
      </c>
      <c r="I1761" s="2">
        <f>'Moving Avg'!H1761</f>
        <v>4.8734100000000051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50</v>
      </c>
      <c r="N1761" s="8">
        <f t="shared" si="271"/>
        <v>0</v>
      </c>
      <c r="O1761" s="8">
        <f t="shared" si="272"/>
        <v>0</v>
      </c>
      <c r="P1761" s="8">
        <f t="shared" si="273"/>
        <v>16.5</v>
      </c>
      <c r="Q1761" s="9">
        <f t="shared" si="274"/>
        <v>19.975000000000001</v>
      </c>
      <c r="R1761" s="9">
        <f t="shared" si="275"/>
        <v>14.125</v>
      </c>
      <c r="S1761" s="9">
        <f t="shared" si="276"/>
        <v>14.925000000000001</v>
      </c>
      <c r="T1761" s="9">
        <f t="shared" si="277"/>
        <v>16.625</v>
      </c>
      <c r="U1761" s="8">
        <f t="shared" si="278"/>
        <v>16.341666666666669</v>
      </c>
      <c r="V1761" s="8">
        <f t="shared" si="279"/>
        <v>16.412500000000001</v>
      </c>
    </row>
    <row r="1762" spans="1:22" ht="13.5" x14ac:dyDescent="0.25">
      <c r="A1762" s="3">
        <f>RSI!A1762</f>
        <v>44580</v>
      </c>
      <c r="B1762" s="2">
        <f>RSI!B1762</f>
        <v>4.2201000000000004</v>
      </c>
      <c r="C1762" s="2">
        <f>RSI!I1762</f>
        <v>22.556168281691512</v>
      </c>
      <c r="D1762" s="2">
        <f>MACD!E1762</f>
        <v>4.6026137043673643E-2</v>
      </c>
      <c r="E1762" s="2">
        <f>MACD!F1762</f>
        <v>3.4043414495093766E-2</v>
      </c>
      <c r="F1762" s="2">
        <f>'Moving Avg'!D1762</f>
        <v>4.2388600000000007</v>
      </c>
      <c r="G1762" s="2">
        <f>'Moving Avg'!F1762</f>
        <v>4.3265499999999992</v>
      </c>
      <c r="H1762" s="2">
        <f>'Moving Avg'!G1762</f>
        <v>4.4097440000000026</v>
      </c>
      <c r="I1762" s="2">
        <f>'Moving Avg'!H1762</f>
        <v>4.8672205000000055</v>
      </c>
      <c r="J1762" s="6" t="str">
        <f>OBV!F1762</f>
        <v>BULLISH</v>
      </c>
      <c r="K1762" s="6" t="str">
        <f>OBV!G1762</f>
        <v>STRONG</v>
      </c>
      <c r="L1762" s="6" t="str">
        <f>OBV!H1762</f>
        <v>NEUTRAL</v>
      </c>
      <c r="M1762" s="8">
        <f t="shared" si="270"/>
        <v>50</v>
      </c>
      <c r="N1762" s="8">
        <f t="shared" si="271"/>
        <v>0</v>
      </c>
      <c r="O1762" s="8">
        <f t="shared" si="272"/>
        <v>0</v>
      </c>
      <c r="P1762" s="8">
        <f t="shared" si="273"/>
        <v>66</v>
      </c>
      <c r="Q1762" s="9">
        <f t="shared" si="274"/>
        <v>27.4</v>
      </c>
      <c r="R1762" s="9">
        <f t="shared" si="275"/>
        <v>26.5</v>
      </c>
      <c r="S1762" s="9">
        <f t="shared" si="276"/>
        <v>37.200000000000003</v>
      </c>
      <c r="T1762" s="9">
        <f t="shared" si="277"/>
        <v>29</v>
      </c>
      <c r="U1762" s="8">
        <f t="shared" si="278"/>
        <v>30.366666666666664</v>
      </c>
      <c r="V1762" s="8">
        <f t="shared" si="279"/>
        <v>30.024999999999999</v>
      </c>
    </row>
    <row r="1763" spans="1:22" ht="13.5" x14ac:dyDescent="0.25">
      <c r="A1763" s="3">
        <f>RSI!A1763</f>
        <v>44581</v>
      </c>
      <c r="B1763" s="2">
        <f>RSI!B1763</f>
        <v>4.2201000000000004</v>
      </c>
      <c r="C1763" s="2">
        <f>RSI!I1763</f>
        <v>22.556168281691512</v>
      </c>
      <c r="D1763" s="2">
        <f>MACD!E1763</f>
        <v>5.0045845530146238E-2</v>
      </c>
      <c r="E1763" s="2">
        <f>MACD!F1763</f>
        <v>3.724390070210426E-2</v>
      </c>
      <c r="F1763" s="2">
        <f>'Moving Avg'!D1763</f>
        <v>4.2294800000000006</v>
      </c>
      <c r="G1763" s="2">
        <f>'Moving Avg'!F1763</f>
        <v>4.3181099999999999</v>
      </c>
      <c r="H1763" s="2">
        <f>'Moving Avg'!G1763</f>
        <v>4.4041160000000028</v>
      </c>
      <c r="I1763" s="2">
        <f>'Moving Avg'!H1763</f>
        <v>4.8602335000000059</v>
      </c>
      <c r="J1763" s="6" t="str">
        <f>OBV!F1763</f>
        <v>BEARISH</v>
      </c>
      <c r="K1763" s="6" t="str">
        <f>OBV!G1763</f>
        <v>WEAK</v>
      </c>
      <c r="L1763" s="6" t="str">
        <f>OBV!H1763</f>
        <v>CONFIRMED BEARISH</v>
      </c>
      <c r="M1763" s="8">
        <f t="shared" si="270"/>
        <v>50</v>
      </c>
      <c r="N1763" s="8">
        <f t="shared" si="271"/>
        <v>0</v>
      </c>
      <c r="O1763" s="8">
        <f t="shared" si="272"/>
        <v>0</v>
      </c>
      <c r="P1763" s="8">
        <f t="shared" si="273"/>
        <v>0</v>
      </c>
      <c r="Q1763" s="9">
        <f t="shared" si="274"/>
        <v>17.5</v>
      </c>
      <c r="R1763" s="9">
        <f t="shared" si="275"/>
        <v>10</v>
      </c>
      <c r="S1763" s="9">
        <f t="shared" si="276"/>
        <v>7.5</v>
      </c>
      <c r="T1763" s="9">
        <f t="shared" si="277"/>
        <v>12.5</v>
      </c>
      <c r="U1763" s="8">
        <f t="shared" si="278"/>
        <v>11.666666666666666</v>
      </c>
      <c r="V1763" s="8">
        <f t="shared" si="279"/>
        <v>11.875</v>
      </c>
    </row>
    <row r="1764" spans="1:22" ht="13.5" x14ac:dyDescent="0.25">
      <c r="A1764" s="3">
        <f>RSI!A1764</f>
        <v>44582</v>
      </c>
      <c r="B1764" s="2">
        <f>RSI!B1764</f>
        <v>4.1356999999999999</v>
      </c>
      <c r="C1764" s="2">
        <f>RSI!I1764</f>
        <v>15.819631763809625</v>
      </c>
      <c r="D1764" s="2">
        <f>MACD!E1764</f>
        <v>6.0373014908093658E-2</v>
      </c>
      <c r="E1764" s="2">
        <f>MACD!F1764</f>
        <v>4.1869723543302144E-2</v>
      </c>
      <c r="F1764" s="2">
        <f>'Moving Avg'!D1764</f>
        <v>4.20322</v>
      </c>
      <c r="G1764" s="2">
        <f>'Moving Avg'!F1764</f>
        <v>4.3054500000000004</v>
      </c>
      <c r="H1764" s="2">
        <f>'Moving Avg'!G1764</f>
        <v>4.3968000000000025</v>
      </c>
      <c r="I1764" s="2">
        <f>'Moving Avg'!H1764</f>
        <v>4.8528245000000059</v>
      </c>
      <c r="J1764" s="6" t="str">
        <f>OBV!F1764</f>
        <v>BEARISH</v>
      </c>
      <c r="K1764" s="6" t="str">
        <f>OBV!G1764</f>
        <v>WEAK</v>
      </c>
      <c r="L1764" s="6" t="str">
        <f>OBV!H1764</f>
        <v>CONFIRMED BEARISH</v>
      </c>
      <c r="M1764" s="8">
        <f t="shared" si="270"/>
        <v>50</v>
      </c>
      <c r="N1764" s="8">
        <f t="shared" si="271"/>
        <v>0</v>
      </c>
      <c r="O1764" s="8">
        <f t="shared" si="272"/>
        <v>0</v>
      </c>
      <c r="P1764" s="8">
        <f t="shared" si="273"/>
        <v>0</v>
      </c>
      <c r="Q1764" s="9">
        <f t="shared" si="274"/>
        <v>17.5</v>
      </c>
      <c r="R1764" s="9">
        <f t="shared" si="275"/>
        <v>10</v>
      </c>
      <c r="S1764" s="9">
        <f t="shared" si="276"/>
        <v>7.5</v>
      </c>
      <c r="T1764" s="9">
        <f t="shared" si="277"/>
        <v>12.5</v>
      </c>
      <c r="U1764" s="8">
        <f t="shared" si="278"/>
        <v>11.666666666666666</v>
      </c>
      <c r="V1764" s="8">
        <f t="shared" si="279"/>
        <v>11.875</v>
      </c>
    </row>
    <row r="1765" spans="1:22" ht="13.5" x14ac:dyDescent="0.25">
      <c r="A1765" s="3">
        <f>RSI!A1765</f>
        <v>44585</v>
      </c>
      <c r="B1765" s="2">
        <f>RSI!B1765</f>
        <v>4.1264000000000003</v>
      </c>
      <c r="C1765" s="2">
        <f>RSI!I1765</f>
        <v>15.278169913145348</v>
      </c>
      <c r="D1765" s="2">
        <f>MACD!E1765</f>
        <v>7.0923099008671997E-2</v>
      </c>
      <c r="E1765" s="2">
        <f>MACD!F1765</f>
        <v>4.7680398636376117E-2</v>
      </c>
      <c r="F1765" s="2">
        <f>'Moving Avg'!D1765</f>
        <v>4.1844799999999998</v>
      </c>
      <c r="G1765" s="2">
        <f>'Moving Avg'!F1765</f>
        <v>4.2923250000000008</v>
      </c>
      <c r="H1765" s="2">
        <f>'Moving Avg'!G1765</f>
        <v>4.3894860000000024</v>
      </c>
      <c r="I1765" s="2">
        <f>'Moving Avg'!H1765</f>
        <v>4.8454630000000058</v>
      </c>
      <c r="J1765" s="6" t="str">
        <f>OBV!F1765</f>
        <v>BEARISH</v>
      </c>
      <c r="K1765" s="6" t="str">
        <f>OBV!G1765</f>
        <v>WEAK</v>
      </c>
      <c r="L1765" s="6" t="str">
        <f>OBV!H1765</f>
        <v>CONFIRMED BEARISH</v>
      </c>
      <c r="M1765" s="8">
        <f t="shared" si="270"/>
        <v>50</v>
      </c>
      <c r="N1765" s="8">
        <f t="shared" si="271"/>
        <v>0</v>
      </c>
      <c r="O1765" s="8">
        <f t="shared" si="272"/>
        <v>0</v>
      </c>
      <c r="P1765" s="8">
        <f t="shared" si="273"/>
        <v>0</v>
      </c>
      <c r="Q1765" s="9">
        <f t="shared" si="274"/>
        <v>17.5</v>
      </c>
      <c r="R1765" s="9">
        <f t="shared" si="275"/>
        <v>10</v>
      </c>
      <c r="S1765" s="9">
        <f t="shared" si="276"/>
        <v>7.5</v>
      </c>
      <c r="T1765" s="9">
        <f t="shared" si="277"/>
        <v>12.5</v>
      </c>
      <c r="U1765" s="8">
        <f t="shared" si="278"/>
        <v>11.666666666666666</v>
      </c>
      <c r="V1765" s="8">
        <f t="shared" si="279"/>
        <v>11.875</v>
      </c>
    </row>
    <row r="1766" spans="1:22" ht="13.5" x14ac:dyDescent="0.25">
      <c r="A1766" s="3">
        <f>RSI!A1766</f>
        <v>44586</v>
      </c>
      <c r="B1766" s="2">
        <f>RSI!B1766</f>
        <v>4.2576999999999998</v>
      </c>
      <c r="C1766" s="2">
        <f>RSI!I1766</f>
        <v>44.276647195209115</v>
      </c>
      <c r="D1766" s="2">
        <f>MACD!E1766</f>
        <v>6.5449539839510962E-2</v>
      </c>
      <c r="E1766" s="2">
        <f>MACD!F1766</f>
        <v>5.1234226877003089E-2</v>
      </c>
      <c r="F1766" s="2">
        <f>'Moving Avg'!D1766</f>
        <v>4.1920000000000002</v>
      </c>
      <c r="G1766" s="2">
        <f>'Moving Avg'!F1766</f>
        <v>4.2857650000000005</v>
      </c>
      <c r="H1766" s="2">
        <f>'Moving Avg'!G1766</f>
        <v>4.3855480000000027</v>
      </c>
      <c r="I1766" s="2">
        <f>'Moving Avg'!H1766</f>
        <v>4.838805000000006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25</v>
      </c>
      <c r="N1766" s="8">
        <f t="shared" si="271"/>
        <v>0</v>
      </c>
      <c r="O1766" s="8">
        <f t="shared" si="272"/>
        <v>0</v>
      </c>
      <c r="P1766" s="8">
        <f t="shared" si="273"/>
        <v>83.5</v>
      </c>
      <c r="Q1766" s="9">
        <f t="shared" si="274"/>
        <v>21.274999999999999</v>
      </c>
      <c r="R1766" s="9">
        <f t="shared" si="275"/>
        <v>25.875</v>
      </c>
      <c r="S1766" s="9">
        <f t="shared" si="276"/>
        <v>41.325000000000003</v>
      </c>
      <c r="T1766" s="9">
        <f t="shared" si="277"/>
        <v>27.125</v>
      </c>
      <c r="U1766" s="8">
        <f t="shared" si="278"/>
        <v>29.491666666666664</v>
      </c>
      <c r="V1766" s="8">
        <f t="shared" si="279"/>
        <v>28.9</v>
      </c>
    </row>
    <row r="1767" spans="1:22" ht="13.5" x14ac:dyDescent="0.25">
      <c r="A1767" s="3">
        <f>RSI!A1767</f>
        <v>44587</v>
      </c>
      <c r="B1767" s="2">
        <f>RSI!B1767</f>
        <v>4.2576999999999998</v>
      </c>
      <c r="C1767" s="2">
        <f>RSI!I1767</f>
        <v>44.276647195209115</v>
      </c>
      <c r="D1767" s="2">
        <f>MACD!E1767</f>
        <v>4.6624961688863209E-2</v>
      </c>
      <c r="E1767" s="2">
        <f>MACD!F1767</f>
        <v>5.0312373839375112E-2</v>
      </c>
      <c r="F1767" s="2">
        <f>'Moving Avg'!D1767</f>
        <v>4.1995199999999997</v>
      </c>
      <c r="G1767" s="2">
        <f>'Moving Avg'!F1767</f>
        <v>4.279205000000001</v>
      </c>
      <c r="H1767" s="2">
        <f>'Moving Avg'!G1767</f>
        <v>4.3806720000000015</v>
      </c>
      <c r="I1767" s="2">
        <f>'Moving Avg'!H1767</f>
        <v>4.8322405000000073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  <c r="M1767" s="8">
        <f t="shared" si="270"/>
        <v>25</v>
      </c>
      <c r="N1767" s="8">
        <f t="shared" si="271"/>
        <v>45</v>
      </c>
      <c r="O1767" s="8">
        <f t="shared" si="272"/>
        <v>0</v>
      </c>
      <c r="P1767" s="8">
        <f t="shared" si="273"/>
        <v>83.5</v>
      </c>
      <c r="Q1767" s="9">
        <f t="shared" si="274"/>
        <v>37.024999999999999</v>
      </c>
      <c r="R1767" s="9">
        <f t="shared" si="275"/>
        <v>34.875</v>
      </c>
      <c r="S1767" s="9">
        <f t="shared" si="276"/>
        <v>48.075000000000003</v>
      </c>
      <c r="T1767" s="9">
        <f t="shared" si="277"/>
        <v>38.375</v>
      </c>
      <c r="U1767" s="8">
        <f t="shared" si="278"/>
        <v>39.991666666666667</v>
      </c>
      <c r="V1767" s="8">
        <f t="shared" si="279"/>
        <v>39.587500000000006</v>
      </c>
    </row>
    <row r="1768" spans="1:22" ht="13.5" x14ac:dyDescent="0.25">
      <c r="A1768" s="3">
        <f>RSI!A1768</f>
        <v>44588</v>
      </c>
      <c r="B1768" s="2">
        <f>RSI!B1768</f>
        <v>4.2107999999999999</v>
      </c>
      <c r="C1768" s="2">
        <f>RSI!I1768</f>
        <v>38.778145266686934</v>
      </c>
      <c r="D1768" s="2">
        <f>MACD!E1768</f>
        <v>4.1605990639907553E-2</v>
      </c>
      <c r="E1768" s="2">
        <f>MACD!F1768</f>
        <v>4.8571097199481598E-2</v>
      </c>
      <c r="F1768" s="2">
        <f>'Moving Avg'!D1768</f>
        <v>4.1976599999999999</v>
      </c>
      <c r="G1768" s="2">
        <f>'Moving Avg'!F1768</f>
        <v>4.2707650000000008</v>
      </c>
      <c r="H1768" s="2">
        <f>'Moving Avg'!G1768</f>
        <v>4.3750460000000029</v>
      </c>
      <c r="I1768" s="2">
        <f>'Moving Avg'!H1768</f>
        <v>4.8260980000000071</v>
      </c>
      <c r="J1768" s="6" t="str">
        <f>OBV!F1768</f>
        <v>BEARISH</v>
      </c>
      <c r="K1768" s="6" t="str">
        <f>OBV!G1768</f>
        <v>WEAK</v>
      </c>
      <c r="L1768" s="6" t="str">
        <f>OBV!H1768</f>
        <v>CONFIRMED BEARISH</v>
      </c>
      <c r="M1768" s="8">
        <f t="shared" si="270"/>
        <v>25</v>
      </c>
      <c r="N1768" s="8">
        <f t="shared" si="271"/>
        <v>45</v>
      </c>
      <c r="O1768" s="8">
        <f t="shared" si="272"/>
        <v>0</v>
      </c>
      <c r="P1768" s="8">
        <f t="shared" si="273"/>
        <v>0</v>
      </c>
      <c r="Q1768" s="9">
        <f t="shared" si="274"/>
        <v>24.5</v>
      </c>
      <c r="R1768" s="9">
        <f t="shared" si="275"/>
        <v>14</v>
      </c>
      <c r="S1768" s="9">
        <f t="shared" si="276"/>
        <v>10.5</v>
      </c>
      <c r="T1768" s="9">
        <f t="shared" si="277"/>
        <v>17.5</v>
      </c>
      <c r="U1768" s="8">
        <f t="shared" si="278"/>
        <v>16.333333333333332</v>
      </c>
      <c r="V1768" s="8">
        <f t="shared" si="279"/>
        <v>16.625</v>
      </c>
    </row>
    <row r="1769" spans="1:22" ht="13.5" x14ac:dyDescent="0.25">
      <c r="A1769" s="3">
        <f>RSI!A1769</f>
        <v>44589</v>
      </c>
      <c r="B1769" s="2">
        <f>RSI!B1769</f>
        <v>4.1075999999999997</v>
      </c>
      <c r="C1769" s="2">
        <f>RSI!I1769</f>
        <v>29.961164682448228</v>
      </c>
      <c r="D1769" s="2">
        <f>MACD!E1769</f>
        <v>4.5484506306509687E-2</v>
      </c>
      <c r="E1769" s="2">
        <f>MACD!F1769</f>
        <v>4.7953779020887217E-2</v>
      </c>
      <c r="F1769" s="2">
        <f>'Moving Avg'!D1769</f>
        <v>4.1920400000000004</v>
      </c>
      <c r="G1769" s="2">
        <f>'Moving Avg'!F1769</f>
        <v>4.2581050000000014</v>
      </c>
      <c r="H1769" s="2">
        <f>'Moving Avg'!G1769</f>
        <v>4.3673560000000018</v>
      </c>
      <c r="I1769" s="2">
        <f>'Moving Avg'!H1769</f>
        <v>4.8187830000000078</v>
      </c>
      <c r="J1769" s="6" t="str">
        <f>OBV!F1769</f>
        <v>BEARISH</v>
      </c>
      <c r="K1769" s="6" t="str">
        <f>OBV!G1769</f>
        <v>WEAK</v>
      </c>
      <c r="L1769" s="6" t="str">
        <f>OBV!H1769</f>
        <v>CONFIRMED BEARISH</v>
      </c>
      <c r="M1769" s="8">
        <f t="shared" si="270"/>
        <v>50</v>
      </c>
      <c r="N1769" s="8">
        <f t="shared" si="271"/>
        <v>45</v>
      </c>
      <c r="O1769" s="8">
        <f t="shared" si="272"/>
        <v>0</v>
      </c>
      <c r="P1769" s="8">
        <f t="shared" si="273"/>
        <v>0</v>
      </c>
      <c r="Q1769" s="9">
        <f t="shared" si="274"/>
        <v>33.25</v>
      </c>
      <c r="R1769" s="9">
        <f t="shared" si="275"/>
        <v>19</v>
      </c>
      <c r="S1769" s="9">
        <f t="shared" si="276"/>
        <v>14.25</v>
      </c>
      <c r="T1769" s="9">
        <f t="shared" si="277"/>
        <v>23.75</v>
      </c>
      <c r="U1769" s="8">
        <f t="shared" si="278"/>
        <v>22.166666666666668</v>
      </c>
      <c r="V1769" s="8">
        <f t="shared" si="279"/>
        <v>22.5625</v>
      </c>
    </row>
    <row r="1770" spans="1:22" ht="13.5" x14ac:dyDescent="0.25">
      <c r="A1770" s="3">
        <f>RSI!A1770</f>
        <v>44592</v>
      </c>
      <c r="B1770" s="2">
        <f>RSI!B1770</f>
        <v>4.0982000000000003</v>
      </c>
      <c r="C1770" s="2">
        <f>RSI!I1770</f>
        <v>29.307515541335448</v>
      </c>
      <c r="D1770" s="2">
        <f>MACD!E1770</f>
        <v>4.330232335234907E-2</v>
      </c>
      <c r="E1770" s="2">
        <f>MACD!F1770</f>
        <v>4.7023487887179596E-2</v>
      </c>
      <c r="F1770" s="2">
        <f>'Moving Avg'!D1770</f>
        <v>4.186399999999999</v>
      </c>
      <c r="G1770" s="2">
        <f>'Moving Avg'!F1770</f>
        <v>4.2449750000000019</v>
      </c>
      <c r="H1770" s="2">
        <f>'Moving Avg'!G1770</f>
        <v>4.359478000000002</v>
      </c>
      <c r="I1770" s="2">
        <f>'Moving Avg'!H1770</f>
        <v>4.8114210000000073</v>
      </c>
      <c r="J1770" s="6" t="str">
        <f>OBV!F1770</f>
        <v>BEARISH</v>
      </c>
      <c r="K1770" s="6" t="str">
        <f>OBV!G1770</f>
        <v>WEAK</v>
      </c>
      <c r="L1770" s="6" t="str">
        <f>OBV!H1770</f>
        <v>CONFIRMED BEARISH</v>
      </c>
      <c r="M1770" s="8">
        <f t="shared" si="270"/>
        <v>50</v>
      </c>
      <c r="N1770" s="8">
        <f t="shared" si="271"/>
        <v>45</v>
      </c>
      <c r="O1770" s="8">
        <f t="shared" si="272"/>
        <v>0</v>
      </c>
      <c r="P1770" s="8">
        <f t="shared" si="273"/>
        <v>0</v>
      </c>
      <c r="Q1770" s="9">
        <f t="shared" si="274"/>
        <v>33.25</v>
      </c>
      <c r="R1770" s="9">
        <f t="shared" si="275"/>
        <v>19</v>
      </c>
      <c r="S1770" s="9">
        <f t="shared" si="276"/>
        <v>14.25</v>
      </c>
      <c r="T1770" s="9">
        <f t="shared" si="277"/>
        <v>23.75</v>
      </c>
      <c r="U1770" s="8">
        <f t="shared" si="278"/>
        <v>22.166666666666668</v>
      </c>
      <c r="V1770" s="8">
        <f t="shared" si="279"/>
        <v>22.5625</v>
      </c>
    </row>
    <row r="1771" spans="1:22" ht="13.5" x14ac:dyDescent="0.25">
      <c r="A1771" s="3">
        <f>RSI!A1771</f>
        <v>44593</v>
      </c>
      <c r="B1771" s="2">
        <f>RSI!B1771</f>
        <v>4.1075999999999997</v>
      </c>
      <c r="C1771" s="2">
        <f>RSI!I1771</f>
        <v>30.930290567613469</v>
      </c>
      <c r="D1771" s="2">
        <f>MACD!E1771</f>
        <v>4.1792039575130779E-2</v>
      </c>
      <c r="E1771" s="2">
        <f>MACD!F1771</f>
        <v>4.5977198224769839E-2</v>
      </c>
      <c r="F1771" s="2">
        <f>'Moving Avg'!D1771</f>
        <v>4.1563800000000004</v>
      </c>
      <c r="G1771" s="2">
        <f>'Moving Avg'!F1771</f>
        <v>4.2327850000000016</v>
      </c>
      <c r="H1771" s="2">
        <f>'Moving Avg'!G1771</f>
        <v>4.3517880000000018</v>
      </c>
      <c r="I1771" s="2">
        <f>'Moving Avg'!H1771</f>
        <v>4.8040590000000076</v>
      </c>
      <c r="J1771" s="6" t="str">
        <f>OBV!F1771</f>
        <v>BEARISH</v>
      </c>
      <c r="K1771" s="6" t="str">
        <f>OBV!G1771</f>
        <v>WEAK</v>
      </c>
      <c r="L1771" s="6" t="str">
        <f>OBV!H1771</f>
        <v>CONFIRMED BEARISH</v>
      </c>
      <c r="M1771" s="8">
        <f t="shared" si="270"/>
        <v>25</v>
      </c>
      <c r="N1771" s="8">
        <f t="shared" si="271"/>
        <v>45</v>
      </c>
      <c r="O1771" s="8">
        <f t="shared" si="272"/>
        <v>0</v>
      </c>
      <c r="P1771" s="8">
        <f t="shared" si="273"/>
        <v>0</v>
      </c>
      <c r="Q1771" s="9">
        <f t="shared" si="274"/>
        <v>24.5</v>
      </c>
      <c r="R1771" s="9">
        <f t="shared" si="275"/>
        <v>14</v>
      </c>
      <c r="S1771" s="9">
        <f t="shared" si="276"/>
        <v>10.5</v>
      </c>
      <c r="T1771" s="9">
        <f t="shared" si="277"/>
        <v>17.5</v>
      </c>
      <c r="U1771" s="8">
        <f t="shared" si="278"/>
        <v>16.333333333333332</v>
      </c>
      <c r="V1771" s="8">
        <f t="shared" si="279"/>
        <v>16.625</v>
      </c>
    </row>
    <row r="1772" spans="1:22" ht="13.5" x14ac:dyDescent="0.25">
      <c r="A1772" s="3">
        <f>RSI!A1772</f>
        <v>44594</v>
      </c>
      <c r="B1772" s="2">
        <f>RSI!B1772</f>
        <v>4.1075999999999997</v>
      </c>
      <c r="C1772" s="2">
        <f>RSI!I1772</f>
        <v>30.930290567613469</v>
      </c>
      <c r="D1772" s="2">
        <f>MACD!E1772</f>
        <v>4.1414557532294616E-2</v>
      </c>
      <c r="E1772" s="2">
        <f>MACD!F1772</f>
        <v>4.5064670086274794E-2</v>
      </c>
      <c r="F1772" s="2">
        <f>'Moving Avg'!D1772</f>
        <v>4.12636</v>
      </c>
      <c r="G1772" s="2">
        <f>'Moving Avg'!F1772</f>
        <v>4.2205950000000012</v>
      </c>
      <c r="H1772" s="2">
        <f>'Moving Avg'!G1772</f>
        <v>4.3442860000000012</v>
      </c>
      <c r="I1772" s="2">
        <f>'Moving Avg'!H1772</f>
        <v>4.7967440000000083</v>
      </c>
      <c r="J1772" s="6" t="str">
        <f>OBV!F1772</f>
        <v>BEARISH</v>
      </c>
      <c r="K1772" s="6" t="str">
        <f>OBV!G1772</f>
        <v>WEAK</v>
      </c>
      <c r="L1772" s="6" t="str">
        <f>OBV!H1772</f>
        <v>CONFIRMED BEARISH</v>
      </c>
      <c r="M1772" s="8">
        <f t="shared" si="270"/>
        <v>25</v>
      </c>
      <c r="N1772" s="8">
        <f t="shared" si="271"/>
        <v>45</v>
      </c>
      <c r="O1772" s="8">
        <f t="shared" si="272"/>
        <v>0</v>
      </c>
      <c r="P1772" s="8">
        <f t="shared" si="273"/>
        <v>0</v>
      </c>
      <c r="Q1772" s="9">
        <f t="shared" si="274"/>
        <v>24.5</v>
      </c>
      <c r="R1772" s="9">
        <f t="shared" si="275"/>
        <v>14</v>
      </c>
      <c r="S1772" s="9">
        <f t="shared" si="276"/>
        <v>10.5</v>
      </c>
      <c r="T1772" s="9">
        <f t="shared" si="277"/>
        <v>17.5</v>
      </c>
      <c r="U1772" s="8">
        <f t="shared" si="278"/>
        <v>16.333333333333332</v>
      </c>
      <c r="V1772" s="8">
        <f t="shared" si="279"/>
        <v>16.625</v>
      </c>
    </row>
    <row r="1773" spans="1:22" ht="13.5" x14ac:dyDescent="0.25">
      <c r="A1773" s="3">
        <f>RSI!A1773</f>
        <v>44595</v>
      </c>
      <c r="B1773" s="2">
        <f>RSI!B1773</f>
        <v>4.0232000000000001</v>
      </c>
      <c r="C1773" s="2">
        <f>RSI!I1773</f>
        <v>24.963126180827217</v>
      </c>
      <c r="D1773" s="2">
        <f>MACD!E1773</f>
        <v>4.8180751857340276E-2</v>
      </c>
      <c r="E1773" s="2">
        <f>MACD!F1773</f>
        <v>4.5687886440487893E-2</v>
      </c>
      <c r="F1773" s="2">
        <f>'Moving Avg'!D1773</f>
        <v>4.0888399999999994</v>
      </c>
      <c r="G1773" s="2">
        <f>'Moving Avg'!F1773</f>
        <v>4.2041850000000007</v>
      </c>
      <c r="H1773" s="2">
        <f>'Moving Avg'!G1773</f>
        <v>4.3350960000000009</v>
      </c>
      <c r="I1773" s="2">
        <f>'Moving Avg'!H1773</f>
        <v>4.7890070000000087</v>
      </c>
      <c r="J1773" s="6" t="str">
        <f>OBV!F1773</f>
        <v>BEARISH</v>
      </c>
      <c r="K1773" s="6" t="str">
        <f>OBV!G1773</f>
        <v>WEAK</v>
      </c>
      <c r="L1773" s="6" t="str">
        <f>OBV!H1773</f>
        <v>CONFIRMED BEARISH</v>
      </c>
      <c r="M1773" s="8">
        <f t="shared" si="270"/>
        <v>50</v>
      </c>
      <c r="N1773" s="8">
        <f t="shared" si="271"/>
        <v>0</v>
      </c>
      <c r="O1773" s="8">
        <f t="shared" si="272"/>
        <v>0</v>
      </c>
      <c r="P1773" s="8">
        <f t="shared" si="273"/>
        <v>0</v>
      </c>
      <c r="Q1773" s="9">
        <f t="shared" si="274"/>
        <v>17.5</v>
      </c>
      <c r="R1773" s="9">
        <f t="shared" si="275"/>
        <v>10</v>
      </c>
      <c r="S1773" s="9">
        <f t="shared" si="276"/>
        <v>7.5</v>
      </c>
      <c r="T1773" s="9">
        <f t="shared" si="277"/>
        <v>12.5</v>
      </c>
      <c r="U1773" s="8">
        <f t="shared" si="278"/>
        <v>11.666666666666666</v>
      </c>
      <c r="V1773" s="8">
        <f t="shared" si="279"/>
        <v>11.875</v>
      </c>
    </row>
    <row r="1774" spans="1:22" ht="13.5" x14ac:dyDescent="0.25">
      <c r="A1774" s="3">
        <f>RSI!A1774</f>
        <v>44596</v>
      </c>
      <c r="B1774" s="2">
        <f>RSI!B1774</f>
        <v>4.1075999999999997</v>
      </c>
      <c r="C1774" s="2">
        <f>RSI!I1774</f>
        <v>37.871205184798576</v>
      </c>
      <c r="D1774" s="2">
        <f>MACD!E1774</f>
        <v>3.5940240267477108E-2</v>
      </c>
      <c r="E1774" s="2">
        <f>MACD!F1774</f>
        <v>4.3738357205885744E-2</v>
      </c>
      <c r="F1774" s="2">
        <f>'Moving Avg'!D1774</f>
        <v>4.0888400000000003</v>
      </c>
      <c r="G1774" s="2">
        <f>'Moving Avg'!F1774</f>
        <v>4.1919950000000012</v>
      </c>
      <c r="H1774" s="2">
        <f>'Moving Avg'!G1774</f>
        <v>4.3274059999999999</v>
      </c>
      <c r="I1774" s="2">
        <f>'Moving Avg'!H1774</f>
        <v>4.7821140000000089</v>
      </c>
      <c r="J1774" s="6" t="str">
        <f>OBV!F1774</f>
        <v>BULLISH</v>
      </c>
      <c r="K1774" s="6" t="str">
        <f>OBV!G1774</f>
        <v>NEUTRAL</v>
      </c>
      <c r="L1774" s="6" t="str">
        <f>OBV!H1774</f>
        <v>NEUTRAL</v>
      </c>
      <c r="M1774" s="8">
        <f t="shared" si="270"/>
        <v>25</v>
      </c>
      <c r="N1774" s="8">
        <f t="shared" si="271"/>
        <v>45</v>
      </c>
      <c r="O1774" s="8">
        <f t="shared" si="272"/>
        <v>0</v>
      </c>
      <c r="P1774" s="8">
        <f t="shared" si="273"/>
        <v>49.5</v>
      </c>
      <c r="Q1774" s="9">
        <f t="shared" si="274"/>
        <v>31.925000000000001</v>
      </c>
      <c r="R1774" s="9">
        <f t="shared" si="275"/>
        <v>26.375</v>
      </c>
      <c r="S1774" s="9">
        <f t="shared" si="276"/>
        <v>32.775000000000006</v>
      </c>
      <c r="T1774" s="9">
        <f t="shared" si="277"/>
        <v>29.875</v>
      </c>
      <c r="U1774" s="8">
        <f t="shared" si="278"/>
        <v>30.358333333333334</v>
      </c>
      <c r="V1774" s="8">
        <f t="shared" si="279"/>
        <v>30.237500000000001</v>
      </c>
    </row>
    <row r="1775" spans="1:22" ht="13.5" x14ac:dyDescent="0.25">
      <c r="A1775" s="3">
        <f>RSI!A1775</f>
        <v>44599</v>
      </c>
      <c r="B1775" s="2">
        <f>RSI!B1775</f>
        <v>4.0326000000000004</v>
      </c>
      <c r="C1775" s="2">
        <f>RSI!I1775</f>
        <v>32.517996617625684</v>
      </c>
      <c r="D1775" s="2">
        <f>MACD!E1775</f>
        <v>3.0385534716815599E-2</v>
      </c>
      <c r="E1775" s="2">
        <f>MACD!F1775</f>
        <v>4.1067792708071718E-2</v>
      </c>
      <c r="F1775" s="2">
        <f>'Moving Avg'!D1775</f>
        <v>4.0757199999999996</v>
      </c>
      <c r="G1775" s="2">
        <f>'Moving Avg'!F1775</f>
        <v>4.1760550000000007</v>
      </c>
      <c r="H1775" s="2">
        <f>'Moving Avg'!G1775</f>
        <v>4.3182159999999996</v>
      </c>
      <c r="I1775" s="2">
        <f>'Moving Avg'!H1775</f>
        <v>4.7748460000000099</v>
      </c>
      <c r="J1775" s="6" t="str">
        <f>OBV!F1775</f>
        <v>BULLISH</v>
      </c>
      <c r="K1775" s="6" t="str">
        <f>OBV!G1775</f>
        <v>NEUTRAL</v>
      </c>
      <c r="L1775" s="6" t="str">
        <f>OBV!H1775</f>
        <v>BULLISH DIVERGENCE</v>
      </c>
      <c r="M1775" s="8">
        <f t="shared" si="270"/>
        <v>25</v>
      </c>
      <c r="N1775" s="8">
        <f t="shared" si="271"/>
        <v>45</v>
      </c>
      <c r="O1775" s="8">
        <f t="shared" si="272"/>
        <v>0</v>
      </c>
      <c r="P1775" s="8">
        <f t="shared" si="273"/>
        <v>66.5</v>
      </c>
      <c r="Q1775" s="9">
        <f t="shared" si="274"/>
        <v>34.475000000000001</v>
      </c>
      <c r="R1775" s="9">
        <f t="shared" si="275"/>
        <v>30.625</v>
      </c>
      <c r="S1775" s="9">
        <f t="shared" si="276"/>
        <v>40.424999999999997</v>
      </c>
      <c r="T1775" s="9">
        <f t="shared" si="277"/>
        <v>34.125</v>
      </c>
      <c r="U1775" s="8">
        <f t="shared" si="278"/>
        <v>35.174999999999997</v>
      </c>
      <c r="V1775" s="8">
        <f t="shared" si="279"/>
        <v>34.912499999999994</v>
      </c>
    </row>
    <row r="1776" spans="1:22" ht="13.5" x14ac:dyDescent="0.25">
      <c r="A1776" s="3">
        <f>RSI!A1776</f>
        <v>44600</v>
      </c>
      <c r="B1776" s="2">
        <f>RSI!B1776</f>
        <v>4.0232000000000001</v>
      </c>
      <c r="C1776" s="2">
        <f>RSI!I1776</f>
        <v>31.909200004022281</v>
      </c>
      <c r="D1776" s="2">
        <f>MACD!E1776</f>
        <v>4.7652525698869574E-2</v>
      </c>
      <c r="E1776" s="2">
        <f>MACD!F1776</f>
        <v>4.2384739306231295E-2</v>
      </c>
      <c r="F1776" s="2">
        <f>'Moving Avg'!D1776</f>
        <v>4.05884</v>
      </c>
      <c r="G1776" s="2">
        <f>'Moving Avg'!F1776</f>
        <v>4.1615200000000012</v>
      </c>
      <c r="H1776" s="2">
        <f>'Moving Avg'!G1776</f>
        <v>4.3095879999999998</v>
      </c>
      <c r="I1776" s="2">
        <f>'Moving Avg'!H1776</f>
        <v>4.7689380000000092</v>
      </c>
      <c r="J1776" s="6" t="str">
        <f>OBV!F1776</f>
        <v>BEARISH</v>
      </c>
      <c r="K1776" s="6" t="str">
        <f>OBV!G1776</f>
        <v>WEAK</v>
      </c>
      <c r="L1776" s="6" t="str">
        <f>OBV!H1776</f>
        <v>CONFIRMED BEARISH</v>
      </c>
      <c r="M1776" s="8">
        <f t="shared" si="270"/>
        <v>25</v>
      </c>
      <c r="N1776" s="8">
        <f t="shared" si="271"/>
        <v>0</v>
      </c>
      <c r="O1776" s="8">
        <f t="shared" si="272"/>
        <v>0</v>
      </c>
      <c r="P1776" s="8">
        <f t="shared" si="273"/>
        <v>0</v>
      </c>
      <c r="Q1776" s="9">
        <f t="shared" si="274"/>
        <v>8.75</v>
      </c>
      <c r="R1776" s="9">
        <f t="shared" si="275"/>
        <v>5</v>
      </c>
      <c r="S1776" s="9">
        <f t="shared" si="276"/>
        <v>3.75</v>
      </c>
      <c r="T1776" s="9">
        <f t="shared" si="277"/>
        <v>6.25</v>
      </c>
      <c r="U1776" s="8">
        <f t="shared" si="278"/>
        <v>5.833333333333333</v>
      </c>
      <c r="V1776" s="8">
        <f t="shared" si="279"/>
        <v>5.9375</v>
      </c>
    </row>
    <row r="1777" spans="1:22" ht="13.5" x14ac:dyDescent="0.25">
      <c r="A1777" s="3">
        <f>RSI!A1777</f>
        <v>44601</v>
      </c>
      <c r="B1777" s="2">
        <f>RSI!B1777</f>
        <v>3.9575999999999998</v>
      </c>
      <c r="C1777" s="2">
        <f>RSI!I1777</f>
        <v>27.973230383020905</v>
      </c>
      <c r="D1777" s="2">
        <f>MACD!E1777</f>
        <v>6.8169370192514123E-2</v>
      </c>
      <c r="E1777" s="2">
        <f>MACD!F1777</f>
        <v>4.7541665483487858E-2</v>
      </c>
      <c r="F1777" s="2">
        <f>'Moving Avg'!D1777</f>
        <v>4.0288400000000006</v>
      </c>
      <c r="G1777" s="2">
        <f>'Moving Avg'!F1777</f>
        <v>4.1483949999999998</v>
      </c>
      <c r="H1777" s="2">
        <f>'Moving Avg'!G1777</f>
        <v>4.2990859999999991</v>
      </c>
      <c r="I1777" s="2">
        <f>'Moving Avg'!H1777</f>
        <v>4.7615765000000092</v>
      </c>
      <c r="J1777" s="6" t="str">
        <f>OBV!F1777</f>
        <v>BEARISH</v>
      </c>
      <c r="K1777" s="6" t="str">
        <f>OBV!G1777</f>
        <v>WEAK</v>
      </c>
      <c r="L1777" s="6" t="str">
        <f>OBV!H1777</f>
        <v>CONFIRMED BEARISH</v>
      </c>
      <c r="M1777" s="8">
        <f t="shared" si="270"/>
        <v>50</v>
      </c>
      <c r="N1777" s="8">
        <f t="shared" si="271"/>
        <v>0</v>
      </c>
      <c r="O1777" s="8">
        <f t="shared" si="272"/>
        <v>0</v>
      </c>
      <c r="P1777" s="8">
        <f t="shared" si="273"/>
        <v>0</v>
      </c>
      <c r="Q1777" s="9">
        <f t="shared" si="274"/>
        <v>17.5</v>
      </c>
      <c r="R1777" s="9">
        <f t="shared" si="275"/>
        <v>10</v>
      </c>
      <c r="S1777" s="9">
        <f t="shared" si="276"/>
        <v>7.5</v>
      </c>
      <c r="T1777" s="9">
        <f t="shared" si="277"/>
        <v>12.5</v>
      </c>
      <c r="U1777" s="8">
        <f t="shared" si="278"/>
        <v>11.666666666666666</v>
      </c>
      <c r="V1777" s="8">
        <f t="shared" si="279"/>
        <v>11.875</v>
      </c>
    </row>
    <row r="1778" spans="1:22" ht="13.5" x14ac:dyDescent="0.25">
      <c r="A1778" s="3">
        <f>RSI!A1778</f>
        <v>44602</v>
      </c>
      <c r="B1778" s="2">
        <f>RSI!B1778</f>
        <v>3.9857</v>
      </c>
      <c r="C1778" s="2">
        <f>RSI!I1778</f>
        <v>31.851003966283201</v>
      </c>
      <c r="D1778" s="2">
        <f>MACD!E1778</f>
        <v>7.7590039010127398E-2</v>
      </c>
      <c r="E1778" s="2">
        <f>MACD!F1778</f>
        <v>5.3551340188815771E-2</v>
      </c>
      <c r="F1778" s="2">
        <f>'Moving Avg'!D1778</f>
        <v>4.0213400000000004</v>
      </c>
      <c r="G1778" s="2">
        <f>'Moving Avg'!F1778</f>
        <v>4.1343300000000003</v>
      </c>
      <c r="H1778" s="2">
        <f>'Moving Avg'!G1778</f>
        <v>4.2893339999999993</v>
      </c>
      <c r="I1778" s="2">
        <f>'Moving Avg'!H1778</f>
        <v>4.7536050000000083</v>
      </c>
      <c r="J1778" s="6" t="str">
        <f>OBV!F1778</f>
        <v>BEARISH</v>
      </c>
      <c r="K1778" s="6" t="str">
        <f>OBV!G1778</f>
        <v>WEAK</v>
      </c>
      <c r="L1778" s="6" t="str">
        <f>OBV!H1778</f>
        <v>CONFIRMED BEARISH</v>
      </c>
      <c r="M1778" s="8">
        <f t="shared" si="270"/>
        <v>25</v>
      </c>
      <c r="N1778" s="8">
        <f t="shared" si="271"/>
        <v>0</v>
      </c>
      <c r="O1778" s="8">
        <f t="shared" si="272"/>
        <v>0</v>
      </c>
      <c r="P1778" s="8">
        <f t="shared" si="273"/>
        <v>0</v>
      </c>
      <c r="Q1778" s="9">
        <f t="shared" si="274"/>
        <v>8.75</v>
      </c>
      <c r="R1778" s="9">
        <f t="shared" si="275"/>
        <v>5</v>
      </c>
      <c r="S1778" s="9">
        <f t="shared" si="276"/>
        <v>3.75</v>
      </c>
      <c r="T1778" s="9">
        <f t="shared" si="277"/>
        <v>6.25</v>
      </c>
      <c r="U1778" s="8">
        <f t="shared" si="278"/>
        <v>5.833333333333333</v>
      </c>
      <c r="V1778" s="8">
        <f t="shared" si="279"/>
        <v>5.9375</v>
      </c>
    </row>
    <row r="1779" spans="1:22" ht="13.5" x14ac:dyDescent="0.25">
      <c r="A1779" s="3">
        <f>RSI!A1779</f>
        <v>44603</v>
      </c>
      <c r="B1779" s="2">
        <f>RSI!B1779</f>
        <v>3.9857</v>
      </c>
      <c r="C1779" s="2">
        <f>RSI!I1779</f>
        <v>31.851003966283201</v>
      </c>
      <c r="D1779" s="2">
        <f>MACD!E1779</f>
        <v>7.0775007012415792E-2</v>
      </c>
      <c r="E1779" s="2">
        <f>MACD!F1779</f>
        <v>5.6996073553535781E-2</v>
      </c>
      <c r="F1779" s="2">
        <f>'Moving Avg'!D1779</f>
        <v>3.9969600000000001</v>
      </c>
      <c r="G1779" s="2">
        <f>'Moving Avg'!F1779</f>
        <v>4.120264999999999</v>
      </c>
      <c r="H1779" s="2">
        <f>'Moving Avg'!G1779</f>
        <v>4.2795819999999996</v>
      </c>
      <c r="I1779" s="2">
        <f>'Moving Avg'!H1779</f>
        <v>4.7463370000000076</v>
      </c>
      <c r="J1779" s="6" t="str">
        <f>OBV!F1779</f>
        <v>BEARISH</v>
      </c>
      <c r="K1779" s="6" t="str">
        <f>OBV!G1779</f>
        <v>WEAK</v>
      </c>
      <c r="L1779" s="6" t="str">
        <f>OBV!H1779</f>
        <v>CONFIRMED BEARISH</v>
      </c>
      <c r="M1779" s="8">
        <f t="shared" si="270"/>
        <v>25</v>
      </c>
      <c r="N1779" s="8">
        <f t="shared" si="271"/>
        <v>0</v>
      </c>
      <c r="O1779" s="8">
        <f t="shared" si="272"/>
        <v>0</v>
      </c>
      <c r="P1779" s="8">
        <f t="shared" si="273"/>
        <v>0</v>
      </c>
      <c r="Q1779" s="9">
        <f t="shared" si="274"/>
        <v>8.75</v>
      </c>
      <c r="R1779" s="9">
        <f t="shared" si="275"/>
        <v>5</v>
      </c>
      <c r="S1779" s="9">
        <f t="shared" si="276"/>
        <v>3.75</v>
      </c>
      <c r="T1779" s="9">
        <f t="shared" si="277"/>
        <v>6.25</v>
      </c>
      <c r="U1779" s="8">
        <f t="shared" si="278"/>
        <v>5.833333333333333</v>
      </c>
      <c r="V1779" s="8">
        <f t="shared" si="279"/>
        <v>5.9375</v>
      </c>
    </row>
    <row r="1780" spans="1:22" ht="13.5" x14ac:dyDescent="0.25">
      <c r="A1780" s="3">
        <f>RSI!A1780</f>
        <v>44606</v>
      </c>
      <c r="B1780" s="2">
        <f>RSI!B1780</f>
        <v>3.9668999999999999</v>
      </c>
      <c r="C1780" s="2">
        <f>RSI!I1780</f>
        <v>30.573804041356425</v>
      </c>
      <c r="D1780" s="2">
        <f>MACD!E1780</f>
        <v>6.5964654227742336E-2</v>
      </c>
      <c r="E1780" s="2">
        <f>MACD!F1780</f>
        <v>5.87897896883771E-2</v>
      </c>
      <c r="F1780" s="2">
        <f>'Moving Avg'!D1780</f>
        <v>3.9838200000000001</v>
      </c>
      <c r="G1780" s="2">
        <f>'Moving Avg'!F1780</f>
        <v>4.1076049999999986</v>
      </c>
      <c r="H1780" s="2">
        <f>'Moving Avg'!G1780</f>
        <v>4.2694539999999996</v>
      </c>
      <c r="I1780" s="2">
        <f>'Moving Avg'!H1780</f>
        <v>4.7387405000000085</v>
      </c>
      <c r="J1780" s="6" t="str">
        <f>OBV!F1780</f>
        <v>BEARISH</v>
      </c>
      <c r="K1780" s="6" t="str">
        <f>OBV!G1780</f>
        <v>WEAK</v>
      </c>
      <c r="L1780" s="6" t="str">
        <f>OBV!H1780</f>
        <v>CONFIRMED BEARISH</v>
      </c>
      <c r="M1780" s="8">
        <f t="shared" si="270"/>
        <v>25</v>
      </c>
      <c r="N1780" s="8">
        <f t="shared" si="271"/>
        <v>0</v>
      </c>
      <c r="O1780" s="8">
        <f t="shared" si="272"/>
        <v>0</v>
      </c>
      <c r="P1780" s="8">
        <f t="shared" si="273"/>
        <v>0</v>
      </c>
      <c r="Q1780" s="9">
        <f t="shared" si="274"/>
        <v>8.75</v>
      </c>
      <c r="R1780" s="9">
        <f t="shared" si="275"/>
        <v>5</v>
      </c>
      <c r="S1780" s="9">
        <f t="shared" si="276"/>
        <v>3.75</v>
      </c>
      <c r="T1780" s="9">
        <f t="shared" si="277"/>
        <v>6.25</v>
      </c>
      <c r="U1780" s="8">
        <f t="shared" si="278"/>
        <v>5.833333333333333</v>
      </c>
      <c r="V1780" s="8">
        <f t="shared" si="279"/>
        <v>5.9375</v>
      </c>
    </row>
    <row r="1781" spans="1:22" ht="13.5" x14ac:dyDescent="0.25">
      <c r="A1781" s="3">
        <f>RSI!A1781</f>
        <v>44607</v>
      </c>
      <c r="B1781" s="2">
        <f>RSI!B1781</f>
        <v>3.9388000000000001</v>
      </c>
      <c r="C1781" s="2">
        <f>RSI!I1781</f>
        <v>28.72004200877312</v>
      </c>
      <c r="D1781" s="2">
        <f>MACD!E1781</f>
        <v>6.6468056983593371E-2</v>
      </c>
      <c r="E1781" s="2">
        <f>MACD!F1781</f>
        <v>6.032544314742036E-2</v>
      </c>
      <c r="F1781" s="2">
        <f>'Moving Avg'!D1781</f>
        <v>3.9669400000000001</v>
      </c>
      <c r="G1781" s="2">
        <f>'Moving Avg'!F1781</f>
        <v>4.0935399999999991</v>
      </c>
      <c r="H1781" s="2">
        <f>'Moving Avg'!G1781</f>
        <v>4.260451999999999</v>
      </c>
      <c r="I1781" s="2">
        <f>'Moving Avg'!H1781</f>
        <v>4.7305815000000084</v>
      </c>
      <c r="J1781" s="6" t="str">
        <f>OBV!F1781</f>
        <v>BEARISH</v>
      </c>
      <c r="K1781" s="6" t="str">
        <f>OBV!G1781</f>
        <v>WEAK</v>
      </c>
      <c r="L1781" s="6" t="str">
        <f>OBV!H1781</f>
        <v>CONFIRMED BEARISH</v>
      </c>
      <c r="M1781" s="8">
        <f t="shared" si="270"/>
        <v>50</v>
      </c>
      <c r="N1781" s="8">
        <f t="shared" si="271"/>
        <v>0</v>
      </c>
      <c r="O1781" s="8">
        <f t="shared" si="272"/>
        <v>0</v>
      </c>
      <c r="P1781" s="8">
        <f t="shared" si="273"/>
        <v>0</v>
      </c>
      <c r="Q1781" s="9">
        <f t="shared" si="274"/>
        <v>17.5</v>
      </c>
      <c r="R1781" s="9">
        <f t="shared" si="275"/>
        <v>10</v>
      </c>
      <c r="S1781" s="9">
        <f t="shared" si="276"/>
        <v>7.5</v>
      </c>
      <c r="T1781" s="9">
        <f t="shared" si="277"/>
        <v>12.5</v>
      </c>
      <c r="U1781" s="8">
        <f t="shared" si="278"/>
        <v>11.666666666666666</v>
      </c>
      <c r="V1781" s="8">
        <f t="shared" si="279"/>
        <v>11.875</v>
      </c>
    </row>
    <row r="1782" spans="1:22" ht="13.5" x14ac:dyDescent="0.25">
      <c r="A1782" s="3">
        <f>RSI!A1782</f>
        <v>44608</v>
      </c>
      <c r="B1782" s="2">
        <f>RSI!B1782</f>
        <v>3.9388000000000001</v>
      </c>
      <c r="C1782" s="2">
        <f>RSI!I1782</f>
        <v>28.72004200877312</v>
      </c>
      <c r="D1782" s="2">
        <f>MACD!E1782</f>
        <v>6.8028636840928414E-2</v>
      </c>
      <c r="E1782" s="2">
        <f>MACD!F1782</f>
        <v>6.1866081886121971E-2</v>
      </c>
      <c r="F1782" s="2">
        <f>'Moving Avg'!D1782</f>
        <v>3.9631799999999999</v>
      </c>
      <c r="G1782" s="2">
        <f>'Moving Avg'!F1782</f>
        <v>4.0794749999999995</v>
      </c>
      <c r="H1782" s="2">
        <f>'Moving Avg'!G1782</f>
        <v>4.2497619999999987</v>
      </c>
      <c r="I1782" s="2">
        <f>'Moving Avg'!H1782</f>
        <v>4.7224695000000088</v>
      </c>
      <c r="J1782" s="6" t="str">
        <f>OBV!F1782</f>
        <v>BEARISH</v>
      </c>
      <c r="K1782" s="6" t="str">
        <f>OBV!G1782</f>
        <v>WEAK</v>
      </c>
      <c r="L1782" s="6" t="str">
        <f>OBV!H1782</f>
        <v>CONFIRMED BEARISH</v>
      </c>
      <c r="M1782" s="8">
        <f t="shared" si="270"/>
        <v>50</v>
      </c>
      <c r="N1782" s="8">
        <f t="shared" si="271"/>
        <v>0</v>
      </c>
      <c r="O1782" s="8">
        <f t="shared" si="272"/>
        <v>0</v>
      </c>
      <c r="P1782" s="8">
        <f t="shared" si="273"/>
        <v>0</v>
      </c>
      <c r="Q1782" s="9">
        <f t="shared" si="274"/>
        <v>17.5</v>
      </c>
      <c r="R1782" s="9">
        <f t="shared" si="275"/>
        <v>10</v>
      </c>
      <c r="S1782" s="9">
        <f t="shared" si="276"/>
        <v>7.5</v>
      </c>
      <c r="T1782" s="9">
        <f t="shared" si="277"/>
        <v>12.5</v>
      </c>
      <c r="U1782" s="8">
        <f t="shared" si="278"/>
        <v>11.666666666666666</v>
      </c>
      <c r="V1782" s="8">
        <f t="shared" si="279"/>
        <v>11.875</v>
      </c>
    </row>
    <row r="1783" spans="1:22" ht="13.5" x14ac:dyDescent="0.25">
      <c r="A1783" s="3">
        <f>RSI!A1783</f>
        <v>44609</v>
      </c>
      <c r="B1783" s="2">
        <f>RSI!B1783</f>
        <v>3.9388000000000001</v>
      </c>
      <c r="C1783" s="2">
        <f>RSI!I1783</f>
        <v>28.72004200877312</v>
      </c>
      <c r="D1783" s="2">
        <f>MACD!E1783</f>
        <v>5.7415089585667545E-2</v>
      </c>
      <c r="E1783" s="2">
        <f>MACD!F1783</f>
        <v>6.0975883426031094E-2</v>
      </c>
      <c r="F1783" s="2">
        <f>'Moving Avg'!D1783</f>
        <v>3.9538000000000002</v>
      </c>
      <c r="G1783" s="2">
        <f>'Moving Avg'!F1783</f>
        <v>4.06541</v>
      </c>
      <c r="H1783" s="2">
        <f>'Moving Avg'!G1783</f>
        <v>4.2390719999999984</v>
      </c>
      <c r="I1783" s="2">
        <f>'Moving Avg'!H1783</f>
        <v>4.7144515000000098</v>
      </c>
      <c r="J1783" s="6" t="str">
        <f>OBV!F1783</f>
        <v>BEARISH</v>
      </c>
      <c r="K1783" s="6" t="str">
        <f>OBV!G1783</f>
        <v>WEAK</v>
      </c>
      <c r="L1783" s="6" t="str">
        <f>OBV!H1783</f>
        <v>CONFIRMED BEARISH</v>
      </c>
      <c r="M1783" s="8">
        <f t="shared" si="270"/>
        <v>50</v>
      </c>
      <c r="N1783" s="8">
        <f t="shared" si="271"/>
        <v>45</v>
      </c>
      <c r="O1783" s="8">
        <f t="shared" si="272"/>
        <v>0</v>
      </c>
      <c r="P1783" s="8">
        <f t="shared" si="273"/>
        <v>0</v>
      </c>
      <c r="Q1783" s="9">
        <f t="shared" si="274"/>
        <v>33.25</v>
      </c>
      <c r="R1783" s="9">
        <f t="shared" si="275"/>
        <v>19</v>
      </c>
      <c r="S1783" s="9">
        <f t="shared" si="276"/>
        <v>14.25</v>
      </c>
      <c r="T1783" s="9">
        <f t="shared" si="277"/>
        <v>23.75</v>
      </c>
      <c r="U1783" s="8">
        <f t="shared" si="278"/>
        <v>22.166666666666668</v>
      </c>
      <c r="V1783" s="8">
        <f t="shared" si="279"/>
        <v>22.5625</v>
      </c>
    </row>
    <row r="1784" spans="1:22" ht="13.5" x14ac:dyDescent="0.25">
      <c r="A1784" s="3">
        <f>RSI!A1784</f>
        <v>44610</v>
      </c>
      <c r="B1784" s="2">
        <f>RSI!B1784</f>
        <v>3.9293999999999998</v>
      </c>
      <c r="C1784" s="2">
        <f>RSI!I1784</f>
        <v>28.010463609903042</v>
      </c>
      <c r="D1784" s="2">
        <f>MACD!E1784</f>
        <v>6.308806436190828E-2</v>
      </c>
      <c r="E1784" s="2">
        <f>MACD!F1784</f>
        <v>6.1398319613206534E-2</v>
      </c>
      <c r="F1784" s="2">
        <f>'Moving Avg'!D1784</f>
        <v>3.9425400000000002</v>
      </c>
      <c r="G1784" s="2">
        <f>'Moving Avg'!F1784</f>
        <v>4.0550949999999997</v>
      </c>
      <c r="H1784" s="2">
        <f>'Moving Avg'!G1784</f>
        <v>4.2283799999999987</v>
      </c>
      <c r="I1784" s="2">
        <f>'Moving Avg'!H1784</f>
        <v>4.7065270000000092</v>
      </c>
      <c r="J1784" s="6" t="str">
        <f>OBV!F1784</f>
        <v>BEARISH</v>
      </c>
      <c r="K1784" s="6" t="str">
        <f>OBV!G1784</f>
        <v>WEAK</v>
      </c>
      <c r="L1784" s="6" t="str">
        <f>OBV!H1784</f>
        <v>CONFIRMED BEARISH</v>
      </c>
      <c r="M1784" s="8">
        <f t="shared" si="270"/>
        <v>50</v>
      </c>
      <c r="N1784" s="8">
        <f t="shared" si="271"/>
        <v>0</v>
      </c>
      <c r="O1784" s="8">
        <f t="shared" si="272"/>
        <v>0</v>
      </c>
      <c r="P1784" s="8">
        <f t="shared" si="273"/>
        <v>0</v>
      </c>
      <c r="Q1784" s="9">
        <f t="shared" si="274"/>
        <v>17.5</v>
      </c>
      <c r="R1784" s="9">
        <f t="shared" si="275"/>
        <v>10</v>
      </c>
      <c r="S1784" s="9">
        <f t="shared" si="276"/>
        <v>7.5</v>
      </c>
      <c r="T1784" s="9">
        <f t="shared" si="277"/>
        <v>12.5</v>
      </c>
      <c r="U1784" s="8">
        <f t="shared" si="278"/>
        <v>11.666666666666666</v>
      </c>
      <c r="V1784" s="8">
        <f t="shared" si="279"/>
        <v>11.875</v>
      </c>
    </row>
    <row r="1785" spans="1:22" ht="13.5" x14ac:dyDescent="0.25">
      <c r="A1785" s="3">
        <f>RSI!A1785</f>
        <v>44613</v>
      </c>
      <c r="B1785" s="2">
        <f>RSI!B1785</f>
        <v>3.9106999999999998</v>
      </c>
      <c r="C1785" s="2">
        <f>RSI!I1785</f>
        <v>26.602362136789807</v>
      </c>
      <c r="D1785" s="2">
        <f>MACD!E1785</f>
        <v>5.8691243296434159E-2</v>
      </c>
      <c r="E1785" s="2">
        <f>MACD!F1785</f>
        <v>6.085690434985206E-2</v>
      </c>
      <c r="F1785" s="2">
        <f>'Moving Avg'!D1785</f>
        <v>3.9312999999999994</v>
      </c>
      <c r="G1785" s="2">
        <f>'Moving Avg'!F1785</f>
        <v>4.0443100000000003</v>
      </c>
      <c r="H1785" s="2">
        <f>'Moving Avg'!G1785</f>
        <v>4.217877999999998</v>
      </c>
      <c r="I1785" s="2">
        <f>'Moving Avg'!H1785</f>
        <v>4.6985090000000094</v>
      </c>
      <c r="J1785" s="6" t="str">
        <f>OBV!F1785</f>
        <v>BEARISH</v>
      </c>
      <c r="K1785" s="6" t="str">
        <f>OBV!G1785</f>
        <v>WEAK</v>
      </c>
      <c r="L1785" s="6" t="str">
        <f>OBV!H1785</f>
        <v>CONFIRMED BEARISH</v>
      </c>
      <c r="M1785" s="8">
        <f t="shared" si="270"/>
        <v>50</v>
      </c>
      <c r="N1785" s="8">
        <f t="shared" si="271"/>
        <v>45</v>
      </c>
      <c r="O1785" s="8">
        <f t="shared" si="272"/>
        <v>0</v>
      </c>
      <c r="P1785" s="8">
        <f t="shared" si="273"/>
        <v>0</v>
      </c>
      <c r="Q1785" s="9">
        <f t="shared" si="274"/>
        <v>33.25</v>
      </c>
      <c r="R1785" s="9">
        <f t="shared" si="275"/>
        <v>19</v>
      </c>
      <c r="S1785" s="9">
        <f t="shared" si="276"/>
        <v>14.25</v>
      </c>
      <c r="T1785" s="9">
        <f t="shared" si="277"/>
        <v>23.75</v>
      </c>
      <c r="U1785" s="8">
        <f t="shared" si="278"/>
        <v>22.166666666666668</v>
      </c>
      <c r="V1785" s="8">
        <f t="shared" si="279"/>
        <v>22.5625</v>
      </c>
    </row>
    <row r="1786" spans="1:22" ht="13.5" x14ac:dyDescent="0.25">
      <c r="A1786" s="3">
        <f>RSI!A1786</f>
        <v>44614</v>
      </c>
      <c r="B1786" s="2">
        <f>RSI!B1786</f>
        <v>3.8919000000000001</v>
      </c>
      <c r="C1786" s="2">
        <f>RSI!I1786</f>
        <v>25.229211269722498</v>
      </c>
      <c r="D1786" s="2">
        <f>MACD!E1786</f>
        <v>5.5913206925518821E-2</v>
      </c>
      <c r="E1786" s="2">
        <f>MACD!F1786</f>
        <v>5.9868164864985418E-2</v>
      </c>
      <c r="F1786" s="2">
        <f>'Moving Avg'!D1786</f>
        <v>3.9219200000000001</v>
      </c>
      <c r="G1786" s="2">
        <f>'Moving Avg'!F1786</f>
        <v>4.0260200000000008</v>
      </c>
      <c r="H1786" s="2">
        <f>'Moving Avg'!G1786</f>
        <v>4.2066239999999979</v>
      </c>
      <c r="I1786" s="2">
        <f>'Moving Avg'!H1786</f>
        <v>4.6903970000000088</v>
      </c>
      <c r="J1786" s="6" t="str">
        <f>OBV!F1786</f>
        <v>BEARISH</v>
      </c>
      <c r="K1786" s="6" t="str">
        <f>OBV!G1786</f>
        <v>WEAK</v>
      </c>
      <c r="L1786" s="6" t="str">
        <f>OBV!H1786</f>
        <v>CONFIRMED BEARISH</v>
      </c>
      <c r="M1786" s="8">
        <f t="shared" si="270"/>
        <v>50</v>
      </c>
      <c r="N1786" s="8">
        <f t="shared" si="271"/>
        <v>45</v>
      </c>
      <c r="O1786" s="8">
        <f t="shared" si="272"/>
        <v>0</v>
      </c>
      <c r="P1786" s="8">
        <f t="shared" si="273"/>
        <v>0</v>
      </c>
      <c r="Q1786" s="9">
        <f t="shared" si="274"/>
        <v>33.25</v>
      </c>
      <c r="R1786" s="9">
        <f t="shared" si="275"/>
        <v>19</v>
      </c>
      <c r="S1786" s="9">
        <f t="shared" si="276"/>
        <v>14.25</v>
      </c>
      <c r="T1786" s="9">
        <f t="shared" si="277"/>
        <v>23.75</v>
      </c>
      <c r="U1786" s="8">
        <f t="shared" si="278"/>
        <v>22.166666666666668</v>
      </c>
      <c r="V1786" s="8">
        <f t="shared" si="279"/>
        <v>22.5625</v>
      </c>
    </row>
    <row r="1787" spans="1:22" ht="13.5" x14ac:dyDescent="0.25">
      <c r="A1787" s="3">
        <f>RSI!A1787</f>
        <v>44615</v>
      </c>
      <c r="B1787" s="2">
        <f>RSI!B1787</f>
        <v>3.7887</v>
      </c>
      <c r="C1787" s="2">
        <f>RSI!I1787</f>
        <v>19.330598504738816</v>
      </c>
      <c r="D1787" s="2">
        <f>MACD!E1787</f>
        <v>5.214792820841474E-2</v>
      </c>
      <c r="E1787" s="2">
        <f>MACD!F1787</f>
        <v>5.8324117533671282E-2</v>
      </c>
      <c r="F1787" s="2">
        <f>'Moving Avg'!D1787</f>
        <v>3.8918999999999997</v>
      </c>
      <c r="G1787" s="2">
        <f>'Moving Avg'!F1787</f>
        <v>4.0025700000000013</v>
      </c>
      <c r="H1787" s="2">
        <f>'Moving Avg'!G1787</f>
        <v>4.1934939999999985</v>
      </c>
      <c r="I1787" s="2">
        <f>'Moving Avg'!H1787</f>
        <v>4.6829880000000079</v>
      </c>
      <c r="J1787" s="6" t="str">
        <f>OBV!F1787</f>
        <v>BEARISH</v>
      </c>
      <c r="K1787" s="6" t="str">
        <f>OBV!G1787</f>
        <v>WEAK</v>
      </c>
      <c r="L1787" s="6" t="str">
        <f>OBV!H1787</f>
        <v>CONFIRMED BEARISH</v>
      </c>
      <c r="M1787" s="8">
        <f t="shared" si="270"/>
        <v>50</v>
      </c>
      <c r="N1787" s="8">
        <f t="shared" si="271"/>
        <v>45</v>
      </c>
      <c r="O1787" s="8">
        <f t="shared" si="272"/>
        <v>0</v>
      </c>
      <c r="P1787" s="8">
        <f t="shared" si="273"/>
        <v>0</v>
      </c>
      <c r="Q1787" s="9">
        <f t="shared" si="274"/>
        <v>33.25</v>
      </c>
      <c r="R1787" s="9">
        <f t="shared" si="275"/>
        <v>19</v>
      </c>
      <c r="S1787" s="9">
        <f t="shared" si="276"/>
        <v>14.25</v>
      </c>
      <c r="T1787" s="9">
        <f t="shared" si="277"/>
        <v>23.75</v>
      </c>
      <c r="U1787" s="8">
        <f t="shared" si="278"/>
        <v>22.166666666666668</v>
      </c>
      <c r="V1787" s="8">
        <f t="shared" si="279"/>
        <v>22.5625</v>
      </c>
    </row>
    <row r="1788" spans="1:22" ht="13.5" x14ac:dyDescent="0.25">
      <c r="A1788" s="3">
        <f>RSI!A1788</f>
        <v>44616</v>
      </c>
      <c r="B1788" s="2">
        <f>RSI!B1788</f>
        <v>3.7887</v>
      </c>
      <c r="C1788" s="2">
        <f>RSI!I1788</f>
        <v>19.330598504738816</v>
      </c>
      <c r="D1788" s="2">
        <f>MACD!E1788</f>
        <v>5.4851508379249125E-2</v>
      </c>
      <c r="E1788" s="2">
        <f>MACD!F1788</f>
        <v>5.7629595702786848E-2</v>
      </c>
      <c r="F1788" s="2">
        <f>'Moving Avg'!D1788</f>
        <v>3.8618800000000002</v>
      </c>
      <c r="G1788" s="2">
        <f>'Moving Avg'!F1788</f>
        <v>3.9814650000000014</v>
      </c>
      <c r="H1788" s="2">
        <f>'Moving Avg'!G1788</f>
        <v>4.1803639999999991</v>
      </c>
      <c r="I1788" s="2">
        <f>'Moving Avg'!H1788</f>
        <v>4.6761420000000076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  <c r="M1788" s="8">
        <f t="shared" si="270"/>
        <v>50</v>
      </c>
      <c r="N1788" s="8">
        <f t="shared" si="271"/>
        <v>45</v>
      </c>
      <c r="O1788" s="8">
        <f t="shared" si="272"/>
        <v>0</v>
      </c>
      <c r="P1788" s="8">
        <f t="shared" si="273"/>
        <v>0</v>
      </c>
      <c r="Q1788" s="9">
        <f t="shared" si="274"/>
        <v>33.25</v>
      </c>
      <c r="R1788" s="9">
        <f t="shared" si="275"/>
        <v>19</v>
      </c>
      <c r="S1788" s="9">
        <f t="shared" si="276"/>
        <v>14.25</v>
      </c>
      <c r="T1788" s="9">
        <f t="shared" si="277"/>
        <v>23.75</v>
      </c>
      <c r="U1788" s="8">
        <f t="shared" si="278"/>
        <v>22.166666666666668</v>
      </c>
      <c r="V1788" s="8">
        <f t="shared" si="279"/>
        <v>22.5625</v>
      </c>
    </row>
    <row r="1789" spans="1:22" ht="13.5" x14ac:dyDescent="0.25">
      <c r="A1789" s="3">
        <f>RSI!A1789</f>
        <v>44617</v>
      </c>
      <c r="B1789" s="2">
        <f>RSI!B1789</f>
        <v>3.77</v>
      </c>
      <c r="C1789" s="2">
        <f>RSI!I1789</f>
        <v>18.425299496417608</v>
      </c>
      <c r="D1789" s="2">
        <f>MACD!E1789</f>
        <v>5.9974808987404593E-2</v>
      </c>
      <c r="E1789" s="2">
        <f>MACD!F1789</f>
        <v>5.8098638359710401E-2</v>
      </c>
      <c r="F1789" s="2">
        <f>'Moving Avg'!D1789</f>
        <v>3.8300000000000005</v>
      </c>
      <c r="G1789" s="2">
        <f>'Moving Avg'!F1789</f>
        <v>3.9645850000000018</v>
      </c>
      <c r="H1789" s="2">
        <f>'Moving Avg'!G1789</f>
        <v>4.1668599999999989</v>
      </c>
      <c r="I1789" s="2">
        <f>'Moving Avg'!H1789</f>
        <v>4.669202500000007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0</v>
      </c>
      <c r="Q1789" s="9">
        <f t="shared" si="274"/>
        <v>17.5</v>
      </c>
      <c r="R1789" s="9">
        <f t="shared" si="275"/>
        <v>10</v>
      </c>
      <c r="S1789" s="9">
        <f t="shared" si="276"/>
        <v>7.5</v>
      </c>
      <c r="T1789" s="9">
        <f t="shared" si="277"/>
        <v>12.5</v>
      </c>
      <c r="U1789" s="8">
        <f t="shared" si="278"/>
        <v>11.666666666666666</v>
      </c>
      <c r="V1789" s="8">
        <f t="shared" si="279"/>
        <v>11.875</v>
      </c>
    </row>
    <row r="1790" spans="1:22" ht="13.5" x14ac:dyDescent="0.25">
      <c r="A1790" s="3">
        <f>RSI!A1790</f>
        <v>44620</v>
      </c>
      <c r="B1790" s="2">
        <f>RSI!B1790</f>
        <v>3.7606000000000002</v>
      </c>
      <c r="C1790" s="2">
        <f>RSI!I1790</f>
        <v>17.96972530532291</v>
      </c>
      <c r="D1790" s="2">
        <f>MACD!E1790</f>
        <v>6.3567425600774996E-2</v>
      </c>
      <c r="E1790" s="2">
        <f>MACD!F1790</f>
        <v>5.9192395807923327E-2</v>
      </c>
      <c r="F1790" s="2">
        <f>'Moving Avg'!D1790</f>
        <v>3.7999800000000001</v>
      </c>
      <c r="G1790" s="2">
        <f>'Moving Avg'!F1790</f>
        <v>3.947705</v>
      </c>
      <c r="H1790" s="2">
        <f>'Moving Avg'!G1790</f>
        <v>4.153918</v>
      </c>
      <c r="I1790" s="2">
        <f>'Moving Avg'!H1790</f>
        <v>4.6623095000000072</v>
      </c>
      <c r="J1790" s="6" t="str">
        <f>OBV!F1790</f>
        <v>BEARISH</v>
      </c>
      <c r="K1790" s="6" t="str">
        <f>OBV!G1790</f>
        <v>WEAK</v>
      </c>
      <c r="L1790" s="6" t="str">
        <f>OBV!H1790</f>
        <v>CONFIRMED BEARISH</v>
      </c>
      <c r="M1790" s="8">
        <f t="shared" si="270"/>
        <v>50</v>
      </c>
      <c r="N1790" s="8">
        <f t="shared" si="271"/>
        <v>0</v>
      </c>
      <c r="O1790" s="8">
        <f t="shared" si="272"/>
        <v>0</v>
      </c>
      <c r="P1790" s="8">
        <f t="shared" si="273"/>
        <v>0</v>
      </c>
      <c r="Q1790" s="9">
        <f t="shared" si="274"/>
        <v>17.5</v>
      </c>
      <c r="R1790" s="9">
        <f t="shared" si="275"/>
        <v>10</v>
      </c>
      <c r="S1790" s="9">
        <f t="shared" si="276"/>
        <v>7.5</v>
      </c>
      <c r="T1790" s="9">
        <f t="shared" si="277"/>
        <v>12.5</v>
      </c>
      <c r="U1790" s="8">
        <f t="shared" si="278"/>
        <v>11.666666666666666</v>
      </c>
      <c r="V1790" s="8">
        <f t="shared" si="279"/>
        <v>11.875</v>
      </c>
    </row>
    <row r="1791" spans="1:22" ht="13.5" x14ac:dyDescent="0.25">
      <c r="A1791" s="3">
        <f>RSI!A1791</f>
        <v>44621</v>
      </c>
      <c r="B1791" s="2">
        <f>RSI!B1791</f>
        <v>3.7606000000000002</v>
      </c>
      <c r="C1791" s="2">
        <f>RSI!I1791</f>
        <v>17.96972530532291</v>
      </c>
      <c r="D1791" s="2">
        <f>MACD!E1791</f>
        <v>6.3685658838021464E-2</v>
      </c>
      <c r="E1791" s="2">
        <f>MACD!F1791</f>
        <v>6.0091048413942957E-2</v>
      </c>
      <c r="F1791" s="2">
        <f>'Moving Avg'!D1791</f>
        <v>3.77372</v>
      </c>
      <c r="G1791" s="2">
        <f>'Moving Avg'!F1791</f>
        <v>3.9303549999999996</v>
      </c>
      <c r="H1791" s="2">
        <f>'Moving Avg'!G1791</f>
        <v>4.1409760000000002</v>
      </c>
      <c r="I1791" s="2">
        <f>'Moving Avg'!H1791</f>
        <v>4.655369500000007</v>
      </c>
      <c r="J1791" s="6" t="str">
        <f>OBV!F1791</f>
        <v>BEARISH</v>
      </c>
      <c r="K1791" s="6" t="str">
        <f>OBV!G1791</f>
        <v>WEAK</v>
      </c>
      <c r="L1791" s="6" t="str">
        <f>OBV!H1791</f>
        <v>CONFIRMED BEARISH</v>
      </c>
      <c r="M1791" s="8">
        <f t="shared" si="270"/>
        <v>50</v>
      </c>
      <c r="N1791" s="8">
        <f t="shared" si="271"/>
        <v>0</v>
      </c>
      <c r="O1791" s="8">
        <f t="shared" si="272"/>
        <v>0</v>
      </c>
      <c r="P1791" s="8">
        <f t="shared" si="273"/>
        <v>0</v>
      </c>
      <c r="Q1791" s="9">
        <f t="shared" si="274"/>
        <v>17.5</v>
      </c>
      <c r="R1791" s="9">
        <f t="shared" si="275"/>
        <v>10</v>
      </c>
      <c r="S1791" s="9">
        <f t="shared" si="276"/>
        <v>7.5</v>
      </c>
      <c r="T1791" s="9">
        <f t="shared" si="277"/>
        <v>12.5</v>
      </c>
      <c r="U1791" s="8">
        <f t="shared" si="278"/>
        <v>11.666666666666666</v>
      </c>
      <c r="V1791" s="8">
        <f t="shared" si="279"/>
        <v>11.875</v>
      </c>
    </row>
    <row r="1792" spans="1:22" ht="13.5" x14ac:dyDescent="0.25">
      <c r="A1792" s="3">
        <f>RSI!A1792</f>
        <v>44622</v>
      </c>
      <c r="B1792" s="2">
        <f>RSI!B1792</f>
        <v>3.7511999999999999</v>
      </c>
      <c r="C1792" s="2">
        <f>RSI!I1792</f>
        <v>17.468795487270071</v>
      </c>
      <c r="D1792" s="2">
        <f>MACD!E1792</f>
        <v>6.5779594749390657E-2</v>
      </c>
      <c r="E1792" s="2">
        <f>MACD!F1792</f>
        <v>6.1228757681032496E-2</v>
      </c>
      <c r="F1792" s="2">
        <f>'Moving Avg'!D1792</f>
        <v>3.7662199999999997</v>
      </c>
      <c r="G1792" s="2">
        <f>'Moving Avg'!F1792</f>
        <v>3.9125349999999997</v>
      </c>
      <c r="H1792" s="2">
        <f>'Moving Avg'!G1792</f>
        <v>4.1282220000000009</v>
      </c>
      <c r="I1792" s="2">
        <f>'Moving Avg'!H1792</f>
        <v>4.6483825000000074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0"/>
        <v>50</v>
      </c>
      <c r="N1792" s="8">
        <f t="shared" si="271"/>
        <v>0</v>
      </c>
      <c r="O1792" s="8">
        <f t="shared" si="272"/>
        <v>0</v>
      </c>
      <c r="P1792" s="8">
        <f t="shared" si="273"/>
        <v>16.5</v>
      </c>
      <c r="Q1792" s="9">
        <f t="shared" si="274"/>
        <v>19.975000000000001</v>
      </c>
      <c r="R1792" s="9">
        <f t="shared" si="275"/>
        <v>14.125</v>
      </c>
      <c r="S1792" s="9">
        <f t="shared" si="276"/>
        <v>14.925000000000001</v>
      </c>
      <c r="T1792" s="9">
        <f t="shared" si="277"/>
        <v>16.625</v>
      </c>
      <c r="U1792" s="8">
        <f t="shared" si="278"/>
        <v>16.341666666666669</v>
      </c>
      <c r="V1792" s="8">
        <f t="shared" si="279"/>
        <v>16.412500000000001</v>
      </c>
    </row>
    <row r="1793" spans="1:22" ht="13.5" x14ac:dyDescent="0.25">
      <c r="A1793" s="3">
        <f>RSI!A1793</f>
        <v>44623</v>
      </c>
      <c r="B1793" s="2">
        <f>RSI!B1793</f>
        <v>3.7511999999999999</v>
      </c>
      <c r="C1793" s="2">
        <f>RSI!I1793</f>
        <v>17.468795487270071</v>
      </c>
      <c r="D1793" s="2">
        <f>MACD!E1793</f>
        <v>6.880840955460199E-2</v>
      </c>
      <c r="E1793" s="2">
        <f>MACD!F1793</f>
        <v>6.27446880557464E-2</v>
      </c>
      <c r="F1793" s="2">
        <f>'Moving Avg'!D1793</f>
        <v>3.7587200000000003</v>
      </c>
      <c r="G1793" s="2">
        <f>'Moving Avg'!F1793</f>
        <v>3.8989349999999994</v>
      </c>
      <c r="H1793" s="2">
        <f>'Moving Avg'!G1793</f>
        <v>4.1154680000000017</v>
      </c>
      <c r="I1793" s="2">
        <f>'Moving Avg'!H1793</f>
        <v>4.6413490000000071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50</v>
      </c>
      <c r="N1793" s="8">
        <f t="shared" si="271"/>
        <v>0</v>
      </c>
      <c r="O1793" s="8">
        <f t="shared" si="272"/>
        <v>0</v>
      </c>
      <c r="P1793" s="8">
        <f t="shared" si="273"/>
        <v>16.5</v>
      </c>
      <c r="Q1793" s="9">
        <f t="shared" si="274"/>
        <v>19.975000000000001</v>
      </c>
      <c r="R1793" s="9">
        <f t="shared" si="275"/>
        <v>14.125</v>
      </c>
      <c r="S1793" s="9">
        <f t="shared" si="276"/>
        <v>14.925000000000001</v>
      </c>
      <c r="T1793" s="9">
        <f t="shared" si="277"/>
        <v>16.625</v>
      </c>
      <c r="U1793" s="8">
        <f t="shared" si="278"/>
        <v>16.341666666666669</v>
      </c>
      <c r="V1793" s="8">
        <f t="shared" si="279"/>
        <v>16.412500000000001</v>
      </c>
    </row>
    <row r="1794" spans="1:22" ht="13.5" x14ac:dyDescent="0.25">
      <c r="A1794" s="3">
        <f>RSI!A1794</f>
        <v>44624</v>
      </c>
      <c r="B1794" s="2">
        <f>RSI!B1794</f>
        <v>3.7511999999999999</v>
      </c>
      <c r="C1794" s="2">
        <f>RSI!I1794</f>
        <v>17.468795487270071</v>
      </c>
      <c r="D1794" s="2">
        <f>MACD!E1794</f>
        <v>7.1089009079430276E-2</v>
      </c>
      <c r="E1794" s="2">
        <f>MACD!F1794</f>
        <v>6.4413552260483176E-2</v>
      </c>
      <c r="F1794" s="2">
        <f>'Moving Avg'!D1794</f>
        <v>3.7549600000000005</v>
      </c>
      <c r="G1794" s="2">
        <f>'Moving Avg'!F1794</f>
        <v>3.881114999999999</v>
      </c>
      <c r="H1794" s="2">
        <f>'Moving Avg'!G1794</f>
        <v>4.1027140000000024</v>
      </c>
      <c r="I1794" s="2">
        <f>'Moving Avg'!H1794</f>
        <v>4.6343155000000085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50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19.975000000000001</v>
      </c>
      <c r="R1794" s="9">
        <f t="shared" si="275"/>
        <v>14.125</v>
      </c>
      <c r="S1794" s="9">
        <f t="shared" si="276"/>
        <v>14.925000000000001</v>
      </c>
      <c r="T1794" s="9">
        <f t="shared" si="277"/>
        <v>16.625</v>
      </c>
      <c r="U1794" s="8">
        <f t="shared" si="278"/>
        <v>16.341666666666669</v>
      </c>
      <c r="V1794" s="8">
        <f t="shared" si="279"/>
        <v>16.412500000000001</v>
      </c>
    </row>
    <row r="1795" spans="1:22" ht="13.5" x14ac:dyDescent="0.25">
      <c r="A1795" s="3">
        <f>RSI!A1795</f>
        <v>44627</v>
      </c>
      <c r="B1795" s="2">
        <f>RSI!B1795</f>
        <v>3.6387</v>
      </c>
      <c r="C1795" s="2">
        <f>RSI!I1795</f>
        <v>12.330702293475326</v>
      </c>
      <c r="D1795" s="2">
        <f>MACD!E1795</f>
        <v>7.9552851908518463E-2</v>
      </c>
      <c r="E1795" s="2">
        <f>MACD!F1795</f>
        <v>6.7441412190090241E-2</v>
      </c>
      <c r="F1795" s="2">
        <f>'Moving Avg'!D1795</f>
        <v>3.7305799999999998</v>
      </c>
      <c r="G1795" s="2">
        <f>'Moving Avg'!F1795</f>
        <v>3.8614199999999999</v>
      </c>
      <c r="H1795" s="2">
        <f>'Moving Avg'!G1795</f>
        <v>4.0877100000000022</v>
      </c>
      <c r="I1795" s="2">
        <f>'Moving Avg'!H1795</f>
        <v>4.626766000000007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50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19.975000000000001</v>
      </c>
      <c r="R1795" s="9">
        <f t="shared" ref="R1795:R1858" si="285">M1795*0.2+N1795*0.2+O1795*0.35+P1795*0.25</f>
        <v>14.125</v>
      </c>
      <c r="S1795" s="9">
        <f t="shared" ref="S1795:S1858" si="286">M1795*0.15+N1795*0.15+O1795*0.25+P1795*0.45</f>
        <v>14.925000000000001</v>
      </c>
      <c r="T1795" s="9">
        <f t="shared" ref="T1795:T1858" si="287">0.25*SUM(M1795:P1795)</f>
        <v>16.625</v>
      </c>
      <c r="U1795" s="8">
        <f t="shared" ref="U1795:U1858" si="288">SUM(Q1795:S1795)/3</f>
        <v>16.341666666666669</v>
      </c>
      <c r="V1795" s="8">
        <f t="shared" ref="V1795:V1858" si="289">SUM(Q1795:T1795)/4</f>
        <v>16.412500000000001</v>
      </c>
    </row>
    <row r="1796" spans="1:22" ht="13.5" x14ac:dyDescent="0.25">
      <c r="A1796" s="3">
        <f>RSI!A1796</f>
        <v>44628</v>
      </c>
      <c r="B1796" s="2">
        <f>RSI!B1796</f>
        <v>3.5636999999999999</v>
      </c>
      <c r="C1796" s="2">
        <f>RSI!I1796</f>
        <v>10.180817885924682</v>
      </c>
      <c r="D1796" s="2">
        <f>MACD!E1796</f>
        <v>9.1040445556282545E-2</v>
      </c>
      <c r="E1796" s="2">
        <f>MACD!F1796</f>
        <v>7.2161218863328713E-2</v>
      </c>
      <c r="F1796" s="2">
        <f>'Moving Avg'!D1796</f>
        <v>3.6911999999999998</v>
      </c>
      <c r="G1796" s="2">
        <f>'Moving Avg'!F1796</f>
        <v>3.8384449999999992</v>
      </c>
      <c r="H1796" s="2">
        <f>'Moving Avg'!G1796</f>
        <v>4.0712060000000019</v>
      </c>
      <c r="I1796" s="2">
        <f>'Moving Avg'!H1796</f>
        <v>4.6194510000000069</v>
      </c>
      <c r="J1796" s="6" t="str">
        <f>OBV!F1796</f>
        <v>BEARISH</v>
      </c>
      <c r="K1796" s="6" t="str">
        <f>OBV!G1796</f>
        <v>WEAK</v>
      </c>
      <c r="L1796" s="6" t="str">
        <f>OBV!H1796</f>
        <v>CONFIRMED BEARISH</v>
      </c>
      <c r="M1796" s="8">
        <f t="shared" si="280"/>
        <v>50</v>
      </c>
      <c r="N1796" s="8">
        <f t="shared" si="281"/>
        <v>0</v>
      </c>
      <c r="O1796" s="8">
        <f t="shared" si="282"/>
        <v>0</v>
      </c>
      <c r="P1796" s="8">
        <f t="shared" si="283"/>
        <v>0</v>
      </c>
      <c r="Q1796" s="9">
        <f t="shared" si="284"/>
        <v>17.5</v>
      </c>
      <c r="R1796" s="9">
        <f t="shared" si="285"/>
        <v>10</v>
      </c>
      <c r="S1796" s="9">
        <f t="shared" si="286"/>
        <v>7.5</v>
      </c>
      <c r="T1796" s="9">
        <f t="shared" si="287"/>
        <v>12.5</v>
      </c>
      <c r="U1796" s="8">
        <f t="shared" si="288"/>
        <v>11.666666666666666</v>
      </c>
      <c r="V1796" s="8">
        <f t="shared" si="289"/>
        <v>11.875</v>
      </c>
    </row>
    <row r="1797" spans="1:22" ht="13.5" x14ac:dyDescent="0.25">
      <c r="A1797" s="3">
        <f>RSI!A1797</f>
        <v>44629</v>
      </c>
      <c r="B1797" s="2">
        <f>RSI!B1797</f>
        <v>3.4699</v>
      </c>
      <c r="C1797" s="2">
        <f>RSI!I1797</f>
        <v>8.2447122157911679</v>
      </c>
      <c r="D1797" s="2">
        <f>MACD!E1797</f>
        <v>9.3814595046054716E-2</v>
      </c>
      <c r="E1797" s="2">
        <f>MACD!F1797</f>
        <v>7.6491894099873919E-2</v>
      </c>
      <c r="F1797" s="2">
        <f>'Moving Avg'!D1797</f>
        <v>3.6349399999999994</v>
      </c>
      <c r="G1797" s="2">
        <f>'Moving Avg'!F1797</f>
        <v>3.8140599999999991</v>
      </c>
      <c r="H1797" s="2">
        <f>'Moving Avg'!G1797</f>
        <v>4.0528260000000014</v>
      </c>
      <c r="I1797" s="2">
        <f>'Moving Avg'!H1797</f>
        <v>4.6110575000000065</v>
      </c>
      <c r="J1797" s="6" t="str">
        <f>OBV!F1797</f>
        <v>BEARISH</v>
      </c>
      <c r="K1797" s="6" t="str">
        <f>OBV!G1797</f>
        <v>WEAK</v>
      </c>
      <c r="L1797" s="6" t="str">
        <f>OBV!H1797</f>
        <v>CONFIRMED BEARISH</v>
      </c>
      <c r="M1797" s="8">
        <f t="shared" si="280"/>
        <v>50</v>
      </c>
      <c r="N1797" s="8">
        <f t="shared" si="281"/>
        <v>0</v>
      </c>
      <c r="O1797" s="8">
        <f t="shared" si="282"/>
        <v>0</v>
      </c>
      <c r="P1797" s="8">
        <f t="shared" si="283"/>
        <v>0</v>
      </c>
      <c r="Q1797" s="9">
        <f t="shared" si="284"/>
        <v>17.5</v>
      </c>
      <c r="R1797" s="9">
        <f t="shared" si="285"/>
        <v>10</v>
      </c>
      <c r="S1797" s="9">
        <f t="shared" si="286"/>
        <v>7.5</v>
      </c>
      <c r="T1797" s="9">
        <f t="shared" si="287"/>
        <v>12.5</v>
      </c>
      <c r="U1797" s="8">
        <f t="shared" si="288"/>
        <v>11.666666666666666</v>
      </c>
      <c r="V1797" s="8">
        <f t="shared" si="289"/>
        <v>11.875</v>
      </c>
    </row>
    <row r="1798" spans="1:22" ht="13.5" x14ac:dyDescent="0.25">
      <c r="A1798" s="3">
        <f>RSI!A1798</f>
        <v>44630</v>
      </c>
      <c r="B1798" s="2">
        <f>RSI!B1798</f>
        <v>3.5636999999999999</v>
      </c>
      <c r="C1798" s="2">
        <f>RSI!I1798</f>
        <v>23.84192596692904</v>
      </c>
      <c r="D1798" s="2">
        <f>MACD!E1798</f>
        <v>9.1603862081676368E-2</v>
      </c>
      <c r="E1798" s="2">
        <f>MACD!F1798</f>
        <v>7.9514287696234406E-2</v>
      </c>
      <c r="F1798" s="2">
        <f>'Moving Avg'!D1798</f>
        <v>3.5974400000000002</v>
      </c>
      <c r="G1798" s="2">
        <f>'Moving Avg'!F1798</f>
        <v>3.7929599999999994</v>
      </c>
      <c r="H1798" s="2">
        <f>'Moving Avg'!G1798</f>
        <v>4.0365080000000013</v>
      </c>
      <c r="I1798" s="2">
        <f>'Moving Avg'!H1798</f>
        <v>4.6031330000000068</v>
      </c>
      <c r="J1798" s="6" t="str">
        <f>OBV!F1798</f>
        <v>BEARISH</v>
      </c>
      <c r="K1798" s="6" t="str">
        <f>OBV!G1798</f>
        <v>WEAK</v>
      </c>
      <c r="L1798" s="6" t="str">
        <f>OBV!H1798</f>
        <v>CONFIRMED BEARISH</v>
      </c>
      <c r="M1798" s="8">
        <f t="shared" si="280"/>
        <v>50</v>
      </c>
      <c r="N1798" s="8">
        <f t="shared" si="281"/>
        <v>0</v>
      </c>
      <c r="O1798" s="8">
        <f t="shared" si="282"/>
        <v>0</v>
      </c>
      <c r="P1798" s="8">
        <f t="shared" si="283"/>
        <v>0</v>
      </c>
      <c r="Q1798" s="9">
        <f t="shared" si="284"/>
        <v>17.5</v>
      </c>
      <c r="R1798" s="9">
        <f t="shared" si="285"/>
        <v>10</v>
      </c>
      <c r="S1798" s="9">
        <f t="shared" si="286"/>
        <v>7.5</v>
      </c>
      <c r="T1798" s="9">
        <f t="shared" si="287"/>
        <v>12.5</v>
      </c>
      <c r="U1798" s="8">
        <f t="shared" si="288"/>
        <v>11.666666666666666</v>
      </c>
      <c r="V1798" s="8">
        <f t="shared" si="289"/>
        <v>11.875</v>
      </c>
    </row>
    <row r="1799" spans="1:22" ht="13.5" x14ac:dyDescent="0.25">
      <c r="A1799" s="3">
        <f>RSI!A1799</f>
        <v>44631</v>
      </c>
      <c r="B1799" s="2">
        <f>RSI!B1799</f>
        <v>3.5636999999999999</v>
      </c>
      <c r="C1799" s="2">
        <f>RSI!I1799</f>
        <v>23.84192596692904</v>
      </c>
      <c r="D1799" s="2">
        <f>MACD!E1799</f>
        <v>8.8515067171332174E-2</v>
      </c>
      <c r="E1799" s="2">
        <f>MACD!F1799</f>
        <v>8.1314443591253963E-2</v>
      </c>
      <c r="F1799" s="2">
        <f>'Moving Avg'!D1799</f>
        <v>3.5599400000000001</v>
      </c>
      <c r="G1799" s="2">
        <f>'Moving Avg'!F1799</f>
        <v>3.7718599999999989</v>
      </c>
      <c r="H1799" s="2">
        <f>'Moving Avg'!G1799</f>
        <v>4.0205660000000014</v>
      </c>
      <c r="I1799" s="2">
        <f>'Moving Avg'!H1799</f>
        <v>4.5951620000000064</v>
      </c>
      <c r="J1799" s="6" t="str">
        <f>OBV!F1799</f>
        <v>BEARISH</v>
      </c>
      <c r="K1799" s="6" t="str">
        <f>OBV!G1799</f>
        <v>WEAK</v>
      </c>
      <c r="L1799" s="6" t="str">
        <f>OBV!H1799</f>
        <v>CONFIRMED BEARISH</v>
      </c>
      <c r="M1799" s="8">
        <f t="shared" si="280"/>
        <v>50</v>
      </c>
      <c r="N1799" s="8">
        <f t="shared" si="281"/>
        <v>0</v>
      </c>
      <c r="O1799" s="8">
        <f t="shared" si="282"/>
        <v>0</v>
      </c>
      <c r="P1799" s="8">
        <f t="shared" si="283"/>
        <v>0</v>
      </c>
      <c r="Q1799" s="9">
        <f t="shared" si="284"/>
        <v>17.5</v>
      </c>
      <c r="R1799" s="9">
        <f t="shared" si="285"/>
        <v>10</v>
      </c>
      <c r="S1799" s="9">
        <f t="shared" si="286"/>
        <v>7.5</v>
      </c>
      <c r="T1799" s="9">
        <f t="shared" si="287"/>
        <v>12.5</v>
      </c>
      <c r="U1799" s="8">
        <f t="shared" si="288"/>
        <v>11.666666666666666</v>
      </c>
      <c r="V1799" s="8">
        <f t="shared" si="289"/>
        <v>11.875</v>
      </c>
    </row>
    <row r="1800" spans="1:22" ht="13.5" x14ac:dyDescent="0.25">
      <c r="A1800" s="3">
        <f>RSI!A1800</f>
        <v>44634</v>
      </c>
      <c r="B1800" s="2">
        <f>RSI!B1800</f>
        <v>3.7606000000000002</v>
      </c>
      <c r="C1800" s="2">
        <f>RSI!I1800</f>
        <v>46.133724694729082</v>
      </c>
      <c r="D1800" s="2">
        <f>MACD!E1800</f>
        <v>7.1406010564408984E-2</v>
      </c>
      <c r="E1800" s="2">
        <f>MACD!F1800</f>
        <v>7.9332756985884961E-2</v>
      </c>
      <c r="F1800" s="2">
        <f>'Moving Avg'!D1800</f>
        <v>3.5843200000000004</v>
      </c>
      <c r="G1800" s="2">
        <f>'Moving Avg'!F1800</f>
        <v>3.7615449999999981</v>
      </c>
      <c r="H1800" s="2">
        <f>'Moving Avg'!G1800</f>
        <v>4.0085620000000013</v>
      </c>
      <c r="I1800" s="2">
        <f>'Moving Avg'!H1800</f>
        <v>4.5887850000000059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  <c r="M1800" s="8">
        <f t="shared" si="280"/>
        <v>25</v>
      </c>
      <c r="N1800" s="8">
        <f t="shared" si="281"/>
        <v>45</v>
      </c>
      <c r="O1800" s="8">
        <f t="shared" si="282"/>
        <v>0</v>
      </c>
      <c r="P1800" s="8">
        <f t="shared" si="283"/>
        <v>83.5</v>
      </c>
      <c r="Q1800" s="9">
        <f t="shared" si="284"/>
        <v>37.024999999999999</v>
      </c>
      <c r="R1800" s="9">
        <f t="shared" si="285"/>
        <v>34.875</v>
      </c>
      <c r="S1800" s="9">
        <f t="shared" si="286"/>
        <v>48.075000000000003</v>
      </c>
      <c r="T1800" s="9">
        <f t="shared" si="287"/>
        <v>38.375</v>
      </c>
      <c r="U1800" s="8">
        <f t="shared" si="288"/>
        <v>39.991666666666667</v>
      </c>
      <c r="V1800" s="8">
        <f t="shared" si="289"/>
        <v>39.587500000000006</v>
      </c>
    </row>
    <row r="1801" spans="1:22" ht="13.5" x14ac:dyDescent="0.25">
      <c r="A1801" s="3">
        <f>RSI!A1801</f>
        <v>44635</v>
      </c>
      <c r="B1801" s="2">
        <f>RSI!B1801</f>
        <v>3.8450000000000002</v>
      </c>
      <c r="C1801" s="2">
        <f>RSI!I1801</f>
        <v>52.545625925211198</v>
      </c>
      <c r="D1801" s="2">
        <f>MACD!E1801</f>
        <v>5.0935883472780663E-2</v>
      </c>
      <c r="E1801" s="2">
        <f>MACD!F1801</f>
        <v>7.3653382283264096E-2</v>
      </c>
      <c r="F1801" s="2">
        <f>'Moving Avg'!D1801</f>
        <v>3.6405799999999999</v>
      </c>
      <c r="G1801" s="2">
        <f>'Moving Avg'!F1801</f>
        <v>3.7568549999999994</v>
      </c>
      <c r="H1801" s="2">
        <f>'Moving Avg'!G1801</f>
        <v>3.9984340000000018</v>
      </c>
      <c r="I1801" s="2">
        <f>'Moving Avg'!H1801</f>
        <v>4.5822205000000062</v>
      </c>
      <c r="J1801" s="6" t="str">
        <f>OBV!F1801</f>
        <v>BULLISH</v>
      </c>
      <c r="K1801" s="6" t="str">
        <f>OBV!G1801</f>
        <v>STRONG</v>
      </c>
      <c r="L1801" s="6" t="str">
        <f>OBV!H1801</f>
        <v>CONFIRMED BULLISH</v>
      </c>
      <c r="M1801" s="8">
        <f t="shared" si="280"/>
        <v>25</v>
      </c>
      <c r="N1801" s="8">
        <f t="shared" si="281"/>
        <v>100</v>
      </c>
      <c r="O1801" s="8">
        <f t="shared" si="282"/>
        <v>0</v>
      </c>
      <c r="P1801" s="8">
        <f t="shared" si="283"/>
        <v>100</v>
      </c>
      <c r="Q1801" s="9">
        <f t="shared" si="284"/>
        <v>58.75</v>
      </c>
      <c r="R1801" s="9">
        <f t="shared" si="285"/>
        <v>50</v>
      </c>
      <c r="S1801" s="9">
        <f t="shared" si="286"/>
        <v>63.75</v>
      </c>
      <c r="T1801" s="9">
        <f t="shared" si="287"/>
        <v>56.25</v>
      </c>
      <c r="U1801" s="8">
        <f t="shared" si="288"/>
        <v>57.5</v>
      </c>
      <c r="V1801" s="8">
        <f t="shared" si="289"/>
        <v>57.1875</v>
      </c>
    </row>
    <row r="1802" spans="1:22" ht="13.5" x14ac:dyDescent="0.25">
      <c r="A1802" s="3">
        <f>RSI!A1802</f>
        <v>44636</v>
      </c>
      <c r="B1802" s="2">
        <f>RSI!B1802</f>
        <v>3.9668999999999999</v>
      </c>
      <c r="C1802" s="2">
        <f>RSI!I1802</f>
        <v>59.959069424478628</v>
      </c>
      <c r="D1802" s="2">
        <f>MACD!E1802</f>
        <v>2.2879961865690301E-2</v>
      </c>
      <c r="E1802" s="2">
        <f>MACD!F1802</f>
        <v>6.3498698199749334E-2</v>
      </c>
      <c r="F1802" s="2">
        <f>'Moving Avg'!D1802</f>
        <v>3.7399800000000001</v>
      </c>
      <c r="G1802" s="2">
        <f>'Moving Avg'!F1802</f>
        <v>3.758259999999999</v>
      </c>
      <c r="H1802" s="2">
        <f>'Moving Avg'!G1802</f>
        <v>3.9907440000000025</v>
      </c>
      <c r="I1802" s="2">
        <f>'Moving Avg'!H1802</f>
        <v>4.5762655000000061</v>
      </c>
      <c r="J1802" s="6" t="str">
        <f>OBV!F1802</f>
        <v>BULLISH</v>
      </c>
      <c r="K1802" s="6" t="str">
        <f>OBV!G1802</f>
        <v>STRONG</v>
      </c>
      <c r="L1802" s="6" t="str">
        <f>OBV!H1802</f>
        <v>CONFIRMED BULLISH</v>
      </c>
      <c r="M1802" s="8">
        <f t="shared" si="280"/>
        <v>25</v>
      </c>
      <c r="N1802" s="8">
        <f t="shared" si="281"/>
        <v>100</v>
      </c>
      <c r="O1802" s="8">
        <f t="shared" si="282"/>
        <v>0</v>
      </c>
      <c r="P1802" s="8">
        <f t="shared" si="283"/>
        <v>100</v>
      </c>
      <c r="Q1802" s="9">
        <f t="shared" si="284"/>
        <v>58.75</v>
      </c>
      <c r="R1802" s="9">
        <f t="shared" si="285"/>
        <v>50</v>
      </c>
      <c r="S1802" s="9">
        <f t="shared" si="286"/>
        <v>63.75</v>
      </c>
      <c r="T1802" s="9">
        <f t="shared" si="287"/>
        <v>56.25</v>
      </c>
      <c r="U1802" s="8">
        <f t="shared" si="288"/>
        <v>57.5</v>
      </c>
      <c r="V1802" s="8">
        <f t="shared" si="289"/>
        <v>57.1875</v>
      </c>
    </row>
    <row r="1803" spans="1:22" ht="13.5" x14ac:dyDescent="0.25">
      <c r="A1803" s="3">
        <f>RSI!A1803</f>
        <v>44637</v>
      </c>
      <c r="B1803" s="2">
        <f>RSI!B1803</f>
        <v>3.9388000000000001</v>
      </c>
      <c r="C1803" s="2">
        <f>RSI!I1803</f>
        <v>57.720546905492256</v>
      </c>
      <c r="D1803" s="2">
        <f>MACD!E1803</f>
        <v>2.6144822063978168E-4</v>
      </c>
      <c r="E1803" s="2">
        <f>MACD!F1803</f>
        <v>5.0851248203927425E-2</v>
      </c>
      <c r="F1803" s="2">
        <f>'Moving Avg'!D1803</f>
        <v>3.8149999999999999</v>
      </c>
      <c r="G1803" s="2">
        <f>'Moving Avg'!F1803</f>
        <v>3.758259999999999</v>
      </c>
      <c r="H1803" s="2">
        <f>'Moving Avg'!G1803</f>
        <v>3.9824920000000024</v>
      </c>
      <c r="I1803" s="2">
        <f>'Moving Avg'!H1803</f>
        <v>4.5694665000000061</v>
      </c>
      <c r="J1803" s="6" t="str">
        <f>OBV!F1803</f>
        <v>BULLISH</v>
      </c>
      <c r="K1803" s="6" t="str">
        <f>OBV!G1803</f>
        <v>STRONG</v>
      </c>
      <c r="L1803" s="6" t="str">
        <f>OBV!H1803</f>
        <v>CONFIRMED BULLISH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100</v>
      </c>
      <c r="Q1803" s="9">
        <f t="shared" si="284"/>
        <v>58.75</v>
      </c>
      <c r="R1803" s="9">
        <f t="shared" si="285"/>
        <v>50</v>
      </c>
      <c r="S1803" s="9">
        <f t="shared" si="286"/>
        <v>63.75</v>
      </c>
      <c r="T1803" s="9">
        <f t="shared" si="287"/>
        <v>56.25</v>
      </c>
      <c r="U1803" s="8">
        <f t="shared" si="288"/>
        <v>57.5</v>
      </c>
      <c r="V1803" s="8">
        <f t="shared" si="289"/>
        <v>57.1875</v>
      </c>
    </row>
    <row r="1804" spans="1:22" ht="13.5" x14ac:dyDescent="0.25">
      <c r="A1804" s="3">
        <f>RSI!A1804</f>
        <v>44638</v>
      </c>
      <c r="B1804" s="2">
        <f>RSI!B1804</f>
        <v>3.9388000000000001</v>
      </c>
      <c r="C1804" s="2">
        <f>RSI!I1804</f>
        <v>57.720546905492256</v>
      </c>
      <c r="D1804" s="2">
        <f>MACD!E1804</f>
        <v>-1.9600480683267474E-2</v>
      </c>
      <c r="E1804" s="2">
        <f>MACD!F1804</f>
        <v>3.6760902426488454E-2</v>
      </c>
      <c r="F1804" s="2">
        <f>'Moving Avg'!D1804</f>
        <v>3.8900200000000007</v>
      </c>
      <c r="G1804" s="2">
        <f>'Moving Avg'!F1804</f>
        <v>3.758729999999999</v>
      </c>
      <c r="H1804" s="2">
        <f>'Moving Avg'!G1804</f>
        <v>3.9742400000000027</v>
      </c>
      <c r="I1804" s="2">
        <f>'Moving Avg'!H1804</f>
        <v>4.5626675000000061</v>
      </c>
      <c r="J1804" s="6" t="str">
        <f>OBV!F1804</f>
        <v>BULLISH</v>
      </c>
      <c r="K1804" s="6" t="str">
        <f>OBV!G1804</f>
        <v>STRONG</v>
      </c>
      <c r="L1804" s="6" t="str">
        <f>OBV!H1804</f>
        <v>CONFIRMED BULLISH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100</v>
      </c>
      <c r="Q1804" s="9">
        <f t="shared" si="284"/>
        <v>58.75</v>
      </c>
      <c r="R1804" s="9">
        <f t="shared" si="285"/>
        <v>50</v>
      </c>
      <c r="S1804" s="9">
        <f t="shared" si="286"/>
        <v>63.75</v>
      </c>
      <c r="T1804" s="9">
        <f t="shared" si="287"/>
        <v>56.25</v>
      </c>
      <c r="U1804" s="8">
        <f t="shared" si="288"/>
        <v>57.5</v>
      </c>
      <c r="V1804" s="8">
        <f t="shared" si="289"/>
        <v>57.1875</v>
      </c>
    </row>
    <row r="1805" spans="1:22" ht="13.5" x14ac:dyDescent="0.25">
      <c r="A1805" s="3">
        <f>RSI!A1805</f>
        <v>44641</v>
      </c>
      <c r="B1805" s="2">
        <f>RSI!B1805</f>
        <v>3.9388000000000001</v>
      </c>
      <c r="C1805" s="2">
        <f>RSI!I1805</f>
        <v>57.720546905492256</v>
      </c>
      <c r="D1805" s="2">
        <f>MACD!E1805</f>
        <v>-5.4384037736946667E-2</v>
      </c>
      <c r="E1805" s="2">
        <f>MACD!F1805</f>
        <v>1.8531914393801429E-2</v>
      </c>
      <c r="F1805" s="2">
        <f>'Moving Avg'!D1805</f>
        <v>3.9256599999999997</v>
      </c>
      <c r="G1805" s="2">
        <f>'Moving Avg'!F1805</f>
        <v>3.7601349999999996</v>
      </c>
      <c r="H1805" s="2">
        <f>'Moving Avg'!G1805</f>
        <v>3.9659880000000021</v>
      </c>
      <c r="I1805" s="2">
        <f>'Moving Avg'!H1805</f>
        <v>4.5558685000000061</v>
      </c>
      <c r="J1805" s="6" t="str">
        <f>OBV!F1805</f>
        <v>BULLISH</v>
      </c>
      <c r="K1805" s="6" t="str">
        <f>OBV!G1805</f>
        <v>STRONG</v>
      </c>
      <c r="L1805" s="6" t="str">
        <f>OBV!H1805</f>
        <v>CONFIRMED BULLISH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100</v>
      </c>
      <c r="Q1805" s="9">
        <f t="shared" si="284"/>
        <v>58.75</v>
      </c>
      <c r="R1805" s="9">
        <f t="shared" si="285"/>
        <v>50</v>
      </c>
      <c r="S1805" s="9">
        <f t="shared" si="286"/>
        <v>63.75</v>
      </c>
      <c r="T1805" s="9">
        <f t="shared" si="287"/>
        <v>56.25</v>
      </c>
      <c r="U1805" s="8">
        <f t="shared" si="288"/>
        <v>57.5</v>
      </c>
      <c r="V1805" s="8">
        <f t="shared" si="289"/>
        <v>57.1875</v>
      </c>
    </row>
    <row r="1806" spans="1:22" ht="13.5" x14ac:dyDescent="0.25">
      <c r="A1806" s="3">
        <f>RSI!A1806</f>
        <v>44642</v>
      </c>
      <c r="B1806" s="2">
        <f>RSI!B1806</f>
        <v>3.8544</v>
      </c>
      <c r="C1806" s="2">
        <f>RSI!I1806</f>
        <v>50.629642631545096</v>
      </c>
      <c r="D1806" s="2">
        <f>MACD!E1806</f>
        <v>-8.9722903944393639E-2</v>
      </c>
      <c r="E1806" s="2">
        <f>MACD!F1806</f>
        <v>-3.1190492738375833E-3</v>
      </c>
      <c r="F1806" s="2">
        <f>'Moving Avg'!D1806</f>
        <v>3.9275400000000005</v>
      </c>
      <c r="G1806" s="2">
        <f>'Moving Avg'!F1806</f>
        <v>3.7582599999999999</v>
      </c>
      <c r="H1806" s="2">
        <f>'Moving Avg'!G1806</f>
        <v>3.9567980000000018</v>
      </c>
      <c r="I1806" s="2">
        <f>'Moving Avg'!H1806</f>
        <v>4.5486475000000057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0"/>
        <v>25</v>
      </c>
      <c r="N1806" s="8">
        <f t="shared" si="281"/>
        <v>100</v>
      </c>
      <c r="O1806" s="8">
        <f t="shared" si="282"/>
        <v>0</v>
      </c>
      <c r="P1806" s="8">
        <f t="shared" si="283"/>
        <v>83.5</v>
      </c>
      <c r="Q1806" s="9">
        <f t="shared" si="284"/>
        <v>56.274999999999999</v>
      </c>
      <c r="R1806" s="9">
        <f t="shared" si="285"/>
        <v>45.875</v>
      </c>
      <c r="S1806" s="9">
        <f t="shared" si="286"/>
        <v>56.325000000000003</v>
      </c>
      <c r="T1806" s="9">
        <f t="shared" si="287"/>
        <v>52.125</v>
      </c>
      <c r="U1806" s="8">
        <f t="shared" si="288"/>
        <v>52.82500000000001</v>
      </c>
      <c r="V1806" s="8">
        <f t="shared" si="289"/>
        <v>52.650000000000006</v>
      </c>
    </row>
    <row r="1807" spans="1:22" ht="13.5" x14ac:dyDescent="0.25">
      <c r="A1807" s="3">
        <f>RSI!A1807</f>
        <v>44643</v>
      </c>
      <c r="B1807" s="2">
        <f>RSI!B1807</f>
        <v>3.6575000000000002</v>
      </c>
      <c r="C1807" s="2">
        <f>RSI!I1807</f>
        <v>38.688602025374301</v>
      </c>
      <c r="D1807" s="2">
        <f>MACD!E1807</f>
        <v>-0.1195459711559903</v>
      </c>
      <c r="E1807" s="2">
        <f>MACD!F1807</f>
        <v>-2.6404433650268129E-2</v>
      </c>
      <c r="F1807" s="2">
        <f>'Moving Avg'!D1807</f>
        <v>3.8656599999999997</v>
      </c>
      <c r="G1807" s="2">
        <f>'Moving Avg'!F1807</f>
        <v>3.7516999999999996</v>
      </c>
      <c r="H1807" s="2">
        <f>'Moving Avg'!G1807</f>
        <v>3.9455460000000016</v>
      </c>
      <c r="I1807" s="2">
        <f>'Moving Avg'!H1807</f>
        <v>4.5404890000000053</v>
      </c>
      <c r="J1807" s="6" t="str">
        <f>OBV!F1807</f>
        <v>BEARISH</v>
      </c>
      <c r="K1807" s="6" t="str">
        <f>OBV!G1807</f>
        <v>WEAK</v>
      </c>
      <c r="L1807" s="6" t="str">
        <f>OBV!H1807</f>
        <v>CONFIRMED BEARISH</v>
      </c>
      <c r="M1807" s="8">
        <f t="shared" si="280"/>
        <v>25</v>
      </c>
      <c r="N1807" s="8">
        <f t="shared" si="281"/>
        <v>100</v>
      </c>
      <c r="O1807" s="8">
        <f t="shared" si="282"/>
        <v>0</v>
      </c>
      <c r="P1807" s="8">
        <f t="shared" si="283"/>
        <v>0</v>
      </c>
      <c r="Q1807" s="9">
        <f t="shared" si="284"/>
        <v>43.75</v>
      </c>
      <c r="R1807" s="9">
        <f t="shared" si="285"/>
        <v>25</v>
      </c>
      <c r="S1807" s="9">
        <f t="shared" si="286"/>
        <v>18.75</v>
      </c>
      <c r="T1807" s="9">
        <f t="shared" si="287"/>
        <v>31.25</v>
      </c>
      <c r="U1807" s="8">
        <f t="shared" si="288"/>
        <v>29.166666666666668</v>
      </c>
      <c r="V1807" s="8">
        <f t="shared" si="289"/>
        <v>29.6875</v>
      </c>
    </row>
    <row r="1808" spans="1:22" ht="13.5" x14ac:dyDescent="0.25">
      <c r="A1808" s="3">
        <f>RSI!A1808</f>
        <v>44644</v>
      </c>
      <c r="B1808" s="2">
        <f>RSI!B1808</f>
        <v>3.8450000000000002</v>
      </c>
      <c r="C1808" s="2">
        <f>RSI!I1808</f>
        <v>50.629679124084632</v>
      </c>
      <c r="D1808" s="2">
        <f>MACD!E1808</f>
        <v>-0.14314528625161715</v>
      </c>
      <c r="E1808" s="2">
        <f>MACD!F1808</f>
        <v>-4.9752604170537937E-2</v>
      </c>
      <c r="F1808" s="2">
        <f>'Moving Avg'!D1808</f>
        <v>3.8469000000000002</v>
      </c>
      <c r="G1808" s="2">
        <f>'Moving Avg'!F1808</f>
        <v>3.754515</v>
      </c>
      <c r="H1808" s="2">
        <f>'Moving Avg'!G1808</f>
        <v>3.9371060000000013</v>
      </c>
      <c r="I1808" s="2">
        <f>'Moving Avg'!H1808</f>
        <v>4.533361500000006</v>
      </c>
      <c r="J1808" s="6" t="str">
        <f>OBV!F1808</f>
        <v>BEARISH</v>
      </c>
      <c r="K1808" s="6" t="str">
        <f>OBV!G1808</f>
        <v>WEAK</v>
      </c>
      <c r="L1808" s="6" t="str">
        <f>OBV!H1808</f>
        <v>CONFIRMED BEARISH</v>
      </c>
      <c r="M1808" s="8">
        <f t="shared" si="280"/>
        <v>25</v>
      </c>
      <c r="N1808" s="8">
        <f t="shared" si="281"/>
        <v>100</v>
      </c>
      <c r="O1808" s="8">
        <f t="shared" si="282"/>
        <v>0</v>
      </c>
      <c r="P1808" s="8">
        <f t="shared" si="283"/>
        <v>0</v>
      </c>
      <c r="Q1808" s="9">
        <f t="shared" si="284"/>
        <v>43.75</v>
      </c>
      <c r="R1808" s="9">
        <f t="shared" si="285"/>
        <v>25</v>
      </c>
      <c r="S1808" s="9">
        <f t="shared" si="286"/>
        <v>18.75</v>
      </c>
      <c r="T1808" s="9">
        <f t="shared" si="287"/>
        <v>31.25</v>
      </c>
      <c r="U1808" s="8">
        <f t="shared" si="288"/>
        <v>29.166666666666668</v>
      </c>
      <c r="V1808" s="8">
        <f t="shared" si="289"/>
        <v>29.6875</v>
      </c>
    </row>
    <row r="1809" spans="1:22" ht="13.5" x14ac:dyDescent="0.25">
      <c r="A1809" s="3">
        <f>RSI!A1809</f>
        <v>44645</v>
      </c>
      <c r="B1809" s="2">
        <f>RSI!B1809</f>
        <v>3.8450000000000002</v>
      </c>
      <c r="C1809" s="2">
        <f>RSI!I1809</f>
        <v>50.629679124084632</v>
      </c>
      <c r="D1809" s="2">
        <f>MACD!E1809</f>
        <v>-0.16320919082794472</v>
      </c>
      <c r="E1809" s="2">
        <f>MACD!F1809</f>
        <v>-7.2443921502019296E-2</v>
      </c>
      <c r="F1809" s="2">
        <f>'Moving Avg'!D1809</f>
        <v>3.8281400000000003</v>
      </c>
      <c r="G1809" s="2">
        <f>'Moving Avg'!F1809</f>
        <v>3.7582650000000002</v>
      </c>
      <c r="H1809" s="2">
        <f>'Moving Avg'!G1809</f>
        <v>3.9286660000000007</v>
      </c>
      <c r="I1809" s="2">
        <f>'Moving Avg'!H1809</f>
        <v>4.5262340000000059</v>
      </c>
      <c r="J1809" s="6" t="str">
        <f>OBV!F1809</f>
        <v>BEARISH</v>
      </c>
      <c r="K1809" s="6" t="str">
        <f>OBV!G1809</f>
        <v>WEAK</v>
      </c>
      <c r="L1809" s="6" t="str">
        <f>OBV!H1809</f>
        <v>CONFIRMED BEARISH</v>
      </c>
      <c r="M1809" s="8">
        <f t="shared" si="280"/>
        <v>25</v>
      </c>
      <c r="N1809" s="8">
        <f t="shared" si="281"/>
        <v>100</v>
      </c>
      <c r="O1809" s="8">
        <f t="shared" si="282"/>
        <v>0</v>
      </c>
      <c r="P1809" s="8">
        <f t="shared" si="283"/>
        <v>0</v>
      </c>
      <c r="Q1809" s="9">
        <f t="shared" si="284"/>
        <v>43.75</v>
      </c>
      <c r="R1809" s="9">
        <f t="shared" si="285"/>
        <v>25</v>
      </c>
      <c r="S1809" s="9">
        <f t="shared" si="286"/>
        <v>18.75</v>
      </c>
      <c r="T1809" s="9">
        <f t="shared" si="287"/>
        <v>31.25</v>
      </c>
      <c r="U1809" s="8">
        <f t="shared" si="288"/>
        <v>29.166666666666668</v>
      </c>
      <c r="V1809" s="8">
        <f t="shared" si="289"/>
        <v>29.6875</v>
      </c>
    </row>
    <row r="1810" spans="1:22" ht="13.5" x14ac:dyDescent="0.25">
      <c r="A1810" s="3">
        <f>RSI!A1810</f>
        <v>44648</v>
      </c>
      <c r="B1810" s="2">
        <f>RSI!B1810</f>
        <v>3.7511999999999999</v>
      </c>
      <c r="C1810" s="2">
        <f>RSI!I1810</f>
        <v>45.489434848892515</v>
      </c>
      <c r="D1810" s="2">
        <f>MACD!E1810</f>
        <v>-0.14303408255209948</v>
      </c>
      <c r="E1810" s="2">
        <f>MACD!F1810</f>
        <v>-8.6561953712035331E-2</v>
      </c>
      <c r="F1810" s="2">
        <f>'Moving Avg'!D1810</f>
        <v>3.7906200000000005</v>
      </c>
      <c r="G1810" s="2">
        <f>'Moving Avg'!F1810</f>
        <v>3.7577950000000002</v>
      </c>
      <c r="H1810" s="2">
        <f>'Moving Avg'!G1810</f>
        <v>3.9192880000000008</v>
      </c>
      <c r="I1810" s="2">
        <f>'Moving Avg'!H1810</f>
        <v>4.5186845000000053</v>
      </c>
      <c r="J1810" s="6" t="str">
        <f>OBV!F1810</f>
        <v>BEARISH</v>
      </c>
      <c r="K1810" s="6" t="str">
        <f>OBV!G1810</f>
        <v>WEAK</v>
      </c>
      <c r="L1810" s="6" t="str">
        <f>OBV!H1810</f>
        <v>CONFIRMED BEARISH</v>
      </c>
      <c r="M1810" s="8">
        <f t="shared" si="280"/>
        <v>25</v>
      </c>
      <c r="N1810" s="8">
        <f t="shared" si="281"/>
        <v>100</v>
      </c>
      <c r="O1810" s="8">
        <f t="shared" si="282"/>
        <v>0</v>
      </c>
      <c r="P1810" s="8">
        <f t="shared" si="283"/>
        <v>0</v>
      </c>
      <c r="Q1810" s="9">
        <f t="shared" si="284"/>
        <v>43.75</v>
      </c>
      <c r="R1810" s="9">
        <f t="shared" si="285"/>
        <v>25</v>
      </c>
      <c r="S1810" s="9">
        <f t="shared" si="286"/>
        <v>18.75</v>
      </c>
      <c r="T1810" s="9">
        <f t="shared" si="287"/>
        <v>31.25</v>
      </c>
      <c r="U1810" s="8">
        <f t="shared" si="288"/>
        <v>29.166666666666668</v>
      </c>
      <c r="V1810" s="8">
        <f t="shared" si="289"/>
        <v>29.6875</v>
      </c>
    </row>
    <row r="1811" spans="1:22" ht="13.5" x14ac:dyDescent="0.25">
      <c r="A1811" s="3">
        <f>RSI!A1811</f>
        <v>44649</v>
      </c>
      <c r="B1811" s="2">
        <f>RSI!B1811</f>
        <v>3.7042999999999999</v>
      </c>
      <c r="C1811" s="2">
        <f>RSI!I1811</f>
        <v>43.131520428275742</v>
      </c>
      <c r="D1811" s="2">
        <f>MACD!E1811</f>
        <v>-0.10903154378837909</v>
      </c>
      <c r="E1811" s="2">
        <f>MACD!F1811</f>
        <v>-9.1055871727304089E-2</v>
      </c>
      <c r="F1811" s="2">
        <f>'Moving Avg'!D1811</f>
        <v>3.7606000000000002</v>
      </c>
      <c r="G1811" s="2">
        <f>'Moving Avg'!F1811</f>
        <v>3.7549800000000007</v>
      </c>
      <c r="H1811" s="2">
        <f>'Moving Avg'!G1811</f>
        <v>3.9089719999999999</v>
      </c>
      <c r="I1811" s="2">
        <f>'Moving Avg'!H1811</f>
        <v>4.5109005000000062</v>
      </c>
      <c r="J1811" s="6" t="str">
        <f>OBV!F1811</f>
        <v>BEARISH</v>
      </c>
      <c r="K1811" s="6" t="str">
        <f>OBV!G1811</f>
        <v>WEAK</v>
      </c>
      <c r="L1811" s="6" t="str">
        <f>OBV!H1811</f>
        <v>CONFIRMED BEARISH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0</v>
      </c>
      <c r="Q1811" s="9">
        <f t="shared" si="284"/>
        <v>24.5</v>
      </c>
      <c r="R1811" s="9">
        <f t="shared" si="285"/>
        <v>14</v>
      </c>
      <c r="S1811" s="9">
        <f t="shared" si="286"/>
        <v>10.5</v>
      </c>
      <c r="T1811" s="9">
        <f t="shared" si="287"/>
        <v>17.5</v>
      </c>
      <c r="U1811" s="8">
        <f t="shared" si="288"/>
        <v>16.333333333333332</v>
      </c>
      <c r="V1811" s="8">
        <f t="shared" si="289"/>
        <v>16.625</v>
      </c>
    </row>
    <row r="1812" spans="1:22" ht="13.5" x14ac:dyDescent="0.25">
      <c r="A1812" s="3">
        <f>RSI!A1812</f>
        <v>44650</v>
      </c>
      <c r="B1812" s="2">
        <f>RSI!B1812</f>
        <v>3.4885999999999999</v>
      </c>
      <c r="C1812" s="2">
        <f>RSI!I1812</f>
        <v>34.320388913271785</v>
      </c>
      <c r="D1812" s="2">
        <f>MACD!E1812</f>
        <v>-4.481381063972778E-2</v>
      </c>
      <c r="E1812" s="2">
        <f>MACD!F1812</f>
        <v>-8.1807459509788835E-2</v>
      </c>
      <c r="F1812" s="2">
        <f>'Moving Avg'!D1812</f>
        <v>3.72682</v>
      </c>
      <c r="G1812" s="2">
        <f>'Moving Avg'!F1812</f>
        <v>3.7418500000000003</v>
      </c>
      <c r="H1812" s="2">
        <f>'Moving Avg'!G1812</f>
        <v>3.894342</v>
      </c>
      <c r="I1812" s="2">
        <f>'Moving Avg'!H1812</f>
        <v>4.502038000000006</v>
      </c>
      <c r="J1812" s="6" t="str">
        <f>OBV!F1812</f>
        <v>BEARISH</v>
      </c>
      <c r="K1812" s="6" t="str">
        <f>OBV!G1812</f>
        <v>WEAK</v>
      </c>
      <c r="L1812" s="6" t="str">
        <f>OBV!H1812</f>
        <v>CONFIRMED BEARISH</v>
      </c>
      <c r="M1812" s="8">
        <f t="shared" si="280"/>
        <v>25</v>
      </c>
      <c r="N1812" s="8">
        <f t="shared" si="281"/>
        <v>0</v>
      </c>
      <c r="O1812" s="8">
        <f t="shared" si="282"/>
        <v>0</v>
      </c>
      <c r="P1812" s="8">
        <f t="shared" si="283"/>
        <v>0</v>
      </c>
      <c r="Q1812" s="9">
        <f t="shared" si="284"/>
        <v>8.75</v>
      </c>
      <c r="R1812" s="9">
        <f t="shared" si="285"/>
        <v>5</v>
      </c>
      <c r="S1812" s="9">
        <f t="shared" si="286"/>
        <v>3.75</v>
      </c>
      <c r="T1812" s="9">
        <f t="shared" si="287"/>
        <v>6.25</v>
      </c>
      <c r="U1812" s="8">
        <f t="shared" si="288"/>
        <v>5.833333333333333</v>
      </c>
      <c r="V1812" s="8">
        <f t="shared" si="289"/>
        <v>5.9375</v>
      </c>
    </row>
    <row r="1813" spans="1:22" ht="13.5" x14ac:dyDescent="0.25">
      <c r="A1813" s="3">
        <f>RSI!A1813</f>
        <v>44651</v>
      </c>
      <c r="B1813" s="2">
        <f>RSI!B1813</f>
        <v>3.6480999999999999</v>
      </c>
      <c r="C1813" s="2">
        <f>RSI!I1813</f>
        <v>43.510119828973302</v>
      </c>
      <c r="D1813" s="2">
        <f>MACD!E1813</f>
        <v>-4.6772526384799562E-3</v>
      </c>
      <c r="E1813" s="2">
        <f>MACD!F1813</f>
        <v>-6.6381418135527059E-2</v>
      </c>
      <c r="F1813" s="2">
        <f>'Moving Avg'!D1813</f>
        <v>3.6874400000000001</v>
      </c>
      <c r="G1813" s="2">
        <f>'Moving Avg'!F1813</f>
        <v>3.7366950000000001</v>
      </c>
      <c r="H1813" s="2">
        <f>'Moving Avg'!G1813</f>
        <v>3.8829019999999996</v>
      </c>
      <c r="I1813" s="2">
        <f>'Moving Avg'!H1813</f>
        <v>4.4939730000000058</v>
      </c>
      <c r="J1813" s="6" t="str">
        <f>OBV!F1813</f>
        <v>BEARISH</v>
      </c>
      <c r="K1813" s="6" t="str">
        <f>OBV!G1813</f>
        <v>WEAK</v>
      </c>
      <c r="L1813" s="6" t="str">
        <f>OBV!H1813</f>
        <v>CONFIRMED BEARISH</v>
      </c>
      <c r="M1813" s="8">
        <f t="shared" si="280"/>
        <v>25</v>
      </c>
      <c r="N1813" s="8">
        <f t="shared" si="281"/>
        <v>0</v>
      </c>
      <c r="O1813" s="8">
        <f t="shared" si="282"/>
        <v>0</v>
      </c>
      <c r="P1813" s="8">
        <f t="shared" si="283"/>
        <v>0</v>
      </c>
      <c r="Q1813" s="9">
        <f t="shared" si="284"/>
        <v>8.75</v>
      </c>
      <c r="R1813" s="9">
        <f t="shared" si="285"/>
        <v>5</v>
      </c>
      <c r="S1813" s="9">
        <f t="shared" si="286"/>
        <v>3.75</v>
      </c>
      <c r="T1813" s="9">
        <f t="shared" si="287"/>
        <v>6.25</v>
      </c>
      <c r="U1813" s="8">
        <f t="shared" si="288"/>
        <v>5.833333333333333</v>
      </c>
      <c r="V1813" s="8">
        <f t="shared" si="289"/>
        <v>5.9375</v>
      </c>
    </row>
    <row r="1814" spans="1:22" ht="13.5" x14ac:dyDescent="0.25">
      <c r="A1814" s="3">
        <f>RSI!A1814</f>
        <v>44652</v>
      </c>
      <c r="B1814" s="2">
        <f>RSI!B1814</f>
        <v>3.6387</v>
      </c>
      <c r="C1814" s="2">
        <f>RSI!I1814</f>
        <v>43.127141022818314</v>
      </c>
      <c r="D1814" s="2">
        <f>MACD!E1814</f>
        <v>3.0831187421055617E-2</v>
      </c>
      <c r="E1814" s="2">
        <f>MACD!F1814</f>
        <v>-4.693889702421053E-2</v>
      </c>
      <c r="F1814" s="2">
        <f>'Moving Avg'!D1814</f>
        <v>3.6461799999999998</v>
      </c>
      <c r="G1814" s="2">
        <f>'Moving Avg'!F1814</f>
        <v>3.7310699999999999</v>
      </c>
      <c r="H1814" s="2">
        <f>'Moving Avg'!G1814</f>
        <v>3.8729619999999998</v>
      </c>
      <c r="I1814" s="2">
        <f>'Moving Avg'!H1814</f>
        <v>4.4863770000000054</v>
      </c>
      <c r="J1814" s="6" t="str">
        <f>OBV!F1814</f>
        <v>BEARISH</v>
      </c>
      <c r="K1814" s="6" t="str">
        <f>OBV!G1814</f>
        <v>WEAK</v>
      </c>
      <c r="L1814" s="6" t="str">
        <f>OBV!H1814</f>
        <v>CONFIRMED BEARISH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0</v>
      </c>
      <c r="Q1814" s="9">
        <f t="shared" si="284"/>
        <v>8.75</v>
      </c>
      <c r="R1814" s="9">
        <f t="shared" si="285"/>
        <v>5</v>
      </c>
      <c r="S1814" s="9">
        <f t="shared" si="286"/>
        <v>3.75</v>
      </c>
      <c r="T1814" s="9">
        <f t="shared" si="287"/>
        <v>6.25</v>
      </c>
      <c r="U1814" s="8">
        <f t="shared" si="288"/>
        <v>5.833333333333333</v>
      </c>
      <c r="V1814" s="8">
        <f t="shared" si="289"/>
        <v>5.9375</v>
      </c>
    </row>
    <row r="1815" spans="1:22" ht="13.5" x14ac:dyDescent="0.25">
      <c r="A1815" s="3">
        <f>RSI!A1815</f>
        <v>44655</v>
      </c>
      <c r="B1815" s="2">
        <f>RSI!B1815</f>
        <v>3.6387</v>
      </c>
      <c r="C1815" s="2">
        <f>RSI!I1815</f>
        <v>43.127141022818307</v>
      </c>
      <c r="D1815" s="2">
        <f>MACD!E1815</f>
        <v>6.1719780773443311E-2</v>
      </c>
      <c r="E1815" s="2">
        <f>MACD!F1815</f>
        <v>-2.5207161464679766E-2</v>
      </c>
      <c r="F1815" s="2">
        <f>'Moving Avg'!D1815</f>
        <v>3.6236800000000002</v>
      </c>
      <c r="G1815" s="2">
        <f>'Moving Avg'!F1815</f>
        <v>3.7310699999999999</v>
      </c>
      <c r="H1815" s="2">
        <f>'Moving Avg'!G1815</f>
        <v>3.8632079999999998</v>
      </c>
      <c r="I1815" s="2">
        <f>'Moving Avg'!H1815</f>
        <v>4.478781000000005</v>
      </c>
      <c r="J1815" s="6" t="str">
        <f>OBV!F1815</f>
        <v>BEARISH</v>
      </c>
      <c r="K1815" s="6" t="str">
        <f>OBV!G1815</f>
        <v>WEAK</v>
      </c>
      <c r="L1815" s="6" t="str">
        <f>OBV!H1815</f>
        <v>CONFIRMED BEARISH</v>
      </c>
      <c r="M1815" s="8">
        <f t="shared" si="280"/>
        <v>25</v>
      </c>
      <c r="N1815" s="8">
        <f t="shared" si="281"/>
        <v>0</v>
      </c>
      <c r="O1815" s="8">
        <f t="shared" si="282"/>
        <v>0</v>
      </c>
      <c r="P1815" s="8">
        <f t="shared" si="283"/>
        <v>0</v>
      </c>
      <c r="Q1815" s="9">
        <f t="shared" si="284"/>
        <v>8.75</v>
      </c>
      <c r="R1815" s="9">
        <f t="shared" si="285"/>
        <v>5</v>
      </c>
      <c r="S1815" s="9">
        <f t="shared" si="286"/>
        <v>3.75</v>
      </c>
      <c r="T1815" s="9">
        <f t="shared" si="287"/>
        <v>6.25</v>
      </c>
      <c r="U1815" s="8">
        <f t="shared" si="288"/>
        <v>5.833333333333333</v>
      </c>
      <c r="V1815" s="8">
        <f t="shared" si="289"/>
        <v>5.9375</v>
      </c>
    </row>
    <row r="1816" spans="1:22" ht="13.5" x14ac:dyDescent="0.25">
      <c r="A1816" s="3">
        <f>RSI!A1816</f>
        <v>44656</v>
      </c>
      <c r="B1816" s="2">
        <f>RSI!B1816</f>
        <v>3.6387</v>
      </c>
      <c r="C1816" s="2">
        <f>RSI!I1816</f>
        <v>43.127141022818314</v>
      </c>
      <c r="D1816" s="2">
        <f>MACD!E1816</f>
        <v>7.5652213960943904E-2</v>
      </c>
      <c r="E1816" s="2">
        <f>MACD!F1816</f>
        <v>-5.0352863795550332E-3</v>
      </c>
      <c r="F1816" s="2">
        <f>'Moving Avg'!D1816</f>
        <v>3.6105599999999995</v>
      </c>
      <c r="G1816" s="2">
        <f>'Moving Avg'!F1816</f>
        <v>3.7348199999999991</v>
      </c>
      <c r="H1816" s="2">
        <f>'Moving Avg'!G1816</f>
        <v>3.8508279999999995</v>
      </c>
      <c r="I1816" s="2">
        <f>'Moving Avg'!H1816</f>
        <v>4.4711850000000046</v>
      </c>
      <c r="J1816" s="6" t="str">
        <f>OBV!F1816</f>
        <v>BEARISH</v>
      </c>
      <c r="K1816" s="6" t="str">
        <f>OBV!G1816</f>
        <v>WEAK</v>
      </c>
      <c r="L1816" s="6" t="str">
        <f>OBV!H1816</f>
        <v>CONFIRMED BEARISH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0</v>
      </c>
      <c r="Q1816" s="9">
        <f t="shared" si="284"/>
        <v>8.75</v>
      </c>
      <c r="R1816" s="9">
        <f t="shared" si="285"/>
        <v>5</v>
      </c>
      <c r="S1816" s="9">
        <f t="shared" si="286"/>
        <v>3.75</v>
      </c>
      <c r="T1816" s="9">
        <f t="shared" si="287"/>
        <v>6.25</v>
      </c>
      <c r="U1816" s="8">
        <f t="shared" si="288"/>
        <v>5.833333333333333</v>
      </c>
      <c r="V1816" s="8">
        <f t="shared" si="289"/>
        <v>5.9375</v>
      </c>
    </row>
    <row r="1817" spans="1:22" ht="13.5" x14ac:dyDescent="0.25">
      <c r="A1817" s="3">
        <f>RSI!A1817</f>
        <v>44657</v>
      </c>
      <c r="B1817" s="2">
        <f>RSI!B1817</f>
        <v>3.4980000000000002</v>
      </c>
      <c r="C1817" s="2">
        <f>RSI!I1817</f>
        <v>37.033227117751004</v>
      </c>
      <c r="D1817" s="2">
        <f>MACD!E1817</f>
        <v>6.8293838663846973E-2</v>
      </c>
      <c r="E1817" s="2">
        <f>MACD!F1817</f>
        <v>9.6305386291253691E-3</v>
      </c>
      <c r="F1817" s="2">
        <f>'Moving Avg'!D1817</f>
        <v>3.6124400000000003</v>
      </c>
      <c r="G1817" s="2">
        <f>'Moving Avg'!F1817</f>
        <v>3.7362249999999997</v>
      </c>
      <c r="H1817" s="2">
        <f>'Moving Avg'!G1817</f>
        <v>3.8356339999999989</v>
      </c>
      <c r="I1817" s="2">
        <f>'Moving Avg'!H1817</f>
        <v>4.4630260000000046</v>
      </c>
      <c r="J1817" s="6" t="str">
        <f>OBV!F1817</f>
        <v>BEARISH</v>
      </c>
      <c r="K1817" s="6" t="str">
        <f>OBV!G1817</f>
        <v>WEAK</v>
      </c>
      <c r="L1817" s="6" t="str">
        <f>OBV!H1817</f>
        <v>BEARISH DIVERGENCE</v>
      </c>
      <c r="M1817" s="8">
        <f t="shared" si="280"/>
        <v>25</v>
      </c>
      <c r="N1817" s="8">
        <f t="shared" si="281"/>
        <v>0</v>
      </c>
      <c r="O1817" s="8">
        <f t="shared" si="282"/>
        <v>0</v>
      </c>
      <c r="P1817" s="8">
        <f t="shared" si="283"/>
        <v>0</v>
      </c>
      <c r="Q1817" s="9">
        <f t="shared" si="284"/>
        <v>8.75</v>
      </c>
      <c r="R1817" s="9">
        <f t="shared" si="285"/>
        <v>5</v>
      </c>
      <c r="S1817" s="9">
        <f t="shared" si="286"/>
        <v>3.75</v>
      </c>
      <c r="T1817" s="9">
        <f t="shared" si="287"/>
        <v>6.25</v>
      </c>
      <c r="U1817" s="8">
        <f t="shared" si="288"/>
        <v>5.833333333333333</v>
      </c>
      <c r="V1817" s="8">
        <f t="shared" si="289"/>
        <v>5.9375</v>
      </c>
    </row>
    <row r="1818" spans="1:22" ht="13.5" x14ac:dyDescent="0.25">
      <c r="A1818" s="3">
        <f>RSI!A1818</f>
        <v>44658</v>
      </c>
      <c r="B1818" s="2">
        <f>RSI!B1818</f>
        <v>3.4980000000000002</v>
      </c>
      <c r="C1818" s="2">
        <f>RSI!I1818</f>
        <v>37.033227117751004</v>
      </c>
      <c r="D1818" s="2">
        <f>MACD!E1818</f>
        <v>9.2414270112972208E-2</v>
      </c>
      <c r="E1818" s="2">
        <f>MACD!F1818</f>
        <v>2.6187284925894741E-2</v>
      </c>
      <c r="F1818" s="2">
        <f>'Moving Avg'!D1818</f>
        <v>3.5824200000000004</v>
      </c>
      <c r="G1818" s="2">
        <f>'Moving Avg'!F1818</f>
        <v>3.7329400000000006</v>
      </c>
      <c r="H1818" s="2">
        <f>'Moving Avg'!G1818</f>
        <v>3.8213779999999984</v>
      </c>
      <c r="I1818" s="2">
        <f>'Moving Avg'!H1818</f>
        <v>4.4542575000000051</v>
      </c>
      <c r="J1818" s="6" t="str">
        <f>OBV!F1818</f>
        <v>BEARISH</v>
      </c>
      <c r="K1818" s="6" t="str">
        <f>OBV!G1818</f>
        <v>WEAK</v>
      </c>
      <c r="L1818" s="6" t="str">
        <f>OBV!H1818</f>
        <v>CONFIRMED BEARISH</v>
      </c>
      <c r="M1818" s="8">
        <f t="shared" si="280"/>
        <v>25</v>
      </c>
      <c r="N1818" s="8">
        <f t="shared" si="281"/>
        <v>0</v>
      </c>
      <c r="O1818" s="8">
        <f t="shared" si="282"/>
        <v>0</v>
      </c>
      <c r="P1818" s="8">
        <f t="shared" si="283"/>
        <v>0</v>
      </c>
      <c r="Q1818" s="9">
        <f t="shared" si="284"/>
        <v>8.75</v>
      </c>
      <c r="R1818" s="9">
        <f t="shared" si="285"/>
        <v>5</v>
      </c>
      <c r="S1818" s="9">
        <f t="shared" si="286"/>
        <v>3.75</v>
      </c>
      <c r="T1818" s="9">
        <f t="shared" si="287"/>
        <v>6.25</v>
      </c>
      <c r="U1818" s="8">
        <f t="shared" si="288"/>
        <v>5.833333333333333</v>
      </c>
      <c r="V1818" s="8">
        <f t="shared" si="289"/>
        <v>5.9375</v>
      </c>
    </row>
    <row r="1819" spans="1:22" ht="13.5" x14ac:dyDescent="0.25">
      <c r="A1819" s="3">
        <f>RSI!A1819</f>
        <v>44659</v>
      </c>
      <c r="B1819" s="2">
        <f>RSI!B1819</f>
        <v>3.4980000000000002</v>
      </c>
      <c r="C1819" s="2">
        <f>RSI!I1819</f>
        <v>37.033227117751004</v>
      </c>
      <c r="D1819" s="2">
        <f>MACD!E1819</f>
        <v>0.11421330591940393</v>
      </c>
      <c r="E1819" s="2">
        <f>MACD!F1819</f>
        <v>4.379248912459658E-2</v>
      </c>
      <c r="F1819" s="2">
        <f>'Moving Avg'!D1819</f>
        <v>3.5542800000000008</v>
      </c>
      <c r="G1819" s="2">
        <f>'Moving Avg'!F1819</f>
        <v>3.7296550000000002</v>
      </c>
      <c r="H1819" s="2">
        <f>'Moving Avg'!G1819</f>
        <v>3.8091859999999986</v>
      </c>
      <c r="I1819" s="2">
        <f>'Moving Avg'!H1819</f>
        <v>4.4459580000000054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16.5</v>
      </c>
      <c r="Q1819" s="9">
        <f t="shared" si="284"/>
        <v>11.225</v>
      </c>
      <c r="R1819" s="9">
        <f t="shared" si="285"/>
        <v>9.125</v>
      </c>
      <c r="S1819" s="9">
        <f t="shared" si="286"/>
        <v>11.175000000000001</v>
      </c>
      <c r="T1819" s="9">
        <f t="shared" si="287"/>
        <v>10.375</v>
      </c>
      <c r="U1819" s="8">
        <f t="shared" si="288"/>
        <v>10.508333333333335</v>
      </c>
      <c r="V1819" s="8">
        <f t="shared" si="289"/>
        <v>10.475000000000001</v>
      </c>
    </row>
    <row r="1820" spans="1:22" ht="13.5" x14ac:dyDescent="0.25">
      <c r="A1820" s="3">
        <f>RSI!A1820</f>
        <v>44662</v>
      </c>
      <c r="B1820" s="2">
        <f>RSI!B1820</f>
        <v>3.6480999999999999</v>
      </c>
      <c r="C1820" s="2">
        <f>RSI!I1820</f>
        <v>47.009809072723229</v>
      </c>
      <c r="D1820" s="2">
        <f>MACD!E1820</f>
        <v>0.1083958746461593</v>
      </c>
      <c r="E1820" s="2">
        <f>MACD!F1820</f>
        <v>5.6713166228909123E-2</v>
      </c>
      <c r="F1820" s="2">
        <f>'Moving Avg'!D1820</f>
        <v>3.5561599999999998</v>
      </c>
      <c r="G1820" s="2">
        <f>'Moving Avg'!F1820</f>
        <v>3.72403</v>
      </c>
      <c r="H1820" s="2">
        <f>'Moving Avg'!G1820</f>
        <v>3.800183999999998</v>
      </c>
      <c r="I1820" s="2">
        <f>'Moving Avg'!H1820</f>
        <v>4.4391120000000051</v>
      </c>
      <c r="J1820" s="6" t="str">
        <f>OBV!F1820</f>
        <v>BULLISH</v>
      </c>
      <c r="K1820" s="6" t="str">
        <f>OBV!G1820</f>
        <v>STRONG</v>
      </c>
      <c r="L1820" s="6" t="str">
        <f>OBV!H1820</f>
        <v>CONFIRMED BULLISH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100</v>
      </c>
      <c r="Q1820" s="9">
        <f t="shared" si="284"/>
        <v>23.75</v>
      </c>
      <c r="R1820" s="9">
        <f t="shared" si="285"/>
        <v>30</v>
      </c>
      <c r="S1820" s="9">
        <f t="shared" si="286"/>
        <v>48.75</v>
      </c>
      <c r="T1820" s="9">
        <f t="shared" si="287"/>
        <v>31.25</v>
      </c>
      <c r="U1820" s="8">
        <f t="shared" si="288"/>
        <v>34.166666666666664</v>
      </c>
      <c r="V1820" s="8">
        <f t="shared" si="289"/>
        <v>33.4375</v>
      </c>
    </row>
    <row r="1821" spans="1:22" ht="13.5" x14ac:dyDescent="0.25">
      <c r="A1821" s="3">
        <f>RSI!A1821</f>
        <v>44663</v>
      </c>
      <c r="B1821" s="2">
        <f>RSI!B1821</f>
        <v>3.8637999999999999</v>
      </c>
      <c r="C1821" s="2">
        <f>RSI!I1821</f>
        <v>57.44451124181915</v>
      </c>
      <c r="D1821" s="2">
        <f>MACD!E1821</f>
        <v>8.0584543880555248E-2</v>
      </c>
      <c r="E1821" s="2">
        <f>MACD!F1821</f>
        <v>6.148744175923835E-2</v>
      </c>
      <c r="F1821" s="2">
        <f>'Moving Avg'!D1821</f>
        <v>3.6011800000000003</v>
      </c>
      <c r="G1821" s="2">
        <f>'Moving Avg'!F1821</f>
        <v>3.724969999999999</v>
      </c>
      <c r="H1821" s="2">
        <f>'Moving Avg'!G1821</f>
        <v>3.7953079999999981</v>
      </c>
      <c r="I1821" s="2">
        <f>'Moving Avg'!H1821</f>
        <v>4.4326415000000052</v>
      </c>
      <c r="J1821" s="6" t="str">
        <f>OBV!F1821</f>
        <v>BULLISH</v>
      </c>
      <c r="K1821" s="6" t="str">
        <f>OBV!G1821</f>
        <v>STRONG</v>
      </c>
      <c r="L1821" s="6" t="str">
        <f>OBV!H1821</f>
        <v>CONFIRMED BULLISH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100</v>
      </c>
      <c r="Q1821" s="9">
        <f t="shared" si="284"/>
        <v>23.75</v>
      </c>
      <c r="R1821" s="9">
        <f t="shared" si="285"/>
        <v>30</v>
      </c>
      <c r="S1821" s="9">
        <f t="shared" si="286"/>
        <v>48.75</v>
      </c>
      <c r="T1821" s="9">
        <f t="shared" si="287"/>
        <v>31.25</v>
      </c>
      <c r="U1821" s="8">
        <f t="shared" si="288"/>
        <v>34.166666666666664</v>
      </c>
      <c r="V1821" s="8">
        <f t="shared" si="289"/>
        <v>33.4375</v>
      </c>
    </row>
    <row r="1822" spans="1:22" ht="13.5" x14ac:dyDescent="0.25">
      <c r="A1822" s="3">
        <f>RSI!A1822</f>
        <v>44664</v>
      </c>
      <c r="B1822" s="2">
        <f>RSI!B1822</f>
        <v>3.92</v>
      </c>
      <c r="C1822" s="2">
        <f>RSI!I1822</f>
        <v>59.672712614783727</v>
      </c>
      <c r="D1822" s="2">
        <f>MACD!E1822</f>
        <v>1.8711455173822777E-2</v>
      </c>
      <c r="E1822" s="2">
        <f>MACD!F1822</f>
        <v>5.2932244442155239E-2</v>
      </c>
      <c r="F1822" s="2">
        <f>'Moving Avg'!D1822</f>
        <v>3.6855800000000003</v>
      </c>
      <c r="G1822" s="2">
        <f>'Moving Avg'!F1822</f>
        <v>3.7226249999999994</v>
      </c>
      <c r="H1822" s="2">
        <f>'Moving Avg'!G1822</f>
        <v>3.7915559999999981</v>
      </c>
      <c r="I1822" s="2">
        <f>'Moving Avg'!H1822</f>
        <v>4.4264520000000047</v>
      </c>
      <c r="J1822" s="6" t="str">
        <f>OBV!F1822</f>
        <v>BULLISH</v>
      </c>
      <c r="K1822" s="6" t="str">
        <f>OBV!G1822</f>
        <v>STRONG</v>
      </c>
      <c r="L1822" s="6" t="str">
        <f>OBV!H1822</f>
        <v>CONFIRMED BULLISH</v>
      </c>
      <c r="M1822" s="8">
        <f t="shared" si="280"/>
        <v>25</v>
      </c>
      <c r="N1822" s="8">
        <f t="shared" si="281"/>
        <v>100</v>
      </c>
      <c r="O1822" s="8">
        <f t="shared" si="282"/>
        <v>0</v>
      </c>
      <c r="P1822" s="8">
        <f t="shared" si="283"/>
        <v>100</v>
      </c>
      <c r="Q1822" s="9">
        <f t="shared" si="284"/>
        <v>58.75</v>
      </c>
      <c r="R1822" s="9">
        <f t="shared" si="285"/>
        <v>50</v>
      </c>
      <c r="S1822" s="9">
        <f t="shared" si="286"/>
        <v>63.75</v>
      </c>
      <c r="T1822" s="9">
        <f t="shared" si="287"/>
        <v>56.25</v>
      </c>
      <c r="U1822" s="8">
        <f t="shared" si="288"/>
        <v>57.5</v>
      </c>
      <c r="V1822" s="8">
        <f t="shared" si="289"/>
        <v>57.1875</v>
      </c>
    </row>
    <row r="1823" spans="1:22" ht="13.5" x14ac:dyDescent="0.25">
      <c r="A1823" s="3">
        <f>RSI!A1823</f>
        <v>44665</v>
      </c>
      <c r="B1823" s="2">
        <f>RSI!B1823</f>
        <v>3.8919000000000001</v>
      </c>
      <c r="C1823" s="2">
        <f>RSI!I1823</f>
        <v>58.036444965024145</v>
      </c>
      <c r="D1823" s="2">
        <f>MACD!E1823</f>
        <v>-8.2741437294444609E-3</v>
      </c>
      <c r="E1823" s="2">
        <f>MACD!F1823</f>
        <v>4.0690966807835308E-2</v>
      </c>
      <c r="F1823" s="2">
        <f>'Moving Avg'!D1823</f>
        <v>3.7643599999999999</v>
      </c>
      <c r="G1823" s="2">
        <f>'Moving Avg'!F1823</f>
        <v>3.7202800000000003</v>
      </c>
      <c r="H1823" s="2">
        <f>'Moving Avg'!G1823</f>
        <v>3.7889299999999979</v>
      </c>
      <c r="I1823" s="2">
        <f>'Moving Avg'!H1823</f>
        <v>4.4196530000000038</v>
      </c>
      <c r="J1823" s="6" t="str">
        <f>OBV!F1823</f>
        <v>BULLISH</v>
      </c>
      <c r="K1823" s="6" t="str">
        <f>OBV!G1823</f>
        <v>STRONG</v>
      </c>
      <c r="L1823" s="6" t="str">
        <f>OBV!H1823</f>
        <v>CONFIRMED BULLISH</v>
      </c>
      <c r="M1823" s="8">
        <f t="shared" si="280"/>
        <v>25</v>
      </c>
      <c r="N1823" s="8">
        <f t="shared" si="281"/>
        <v>100</v>
      </c>
      <c r="O1823" s="8">
        <f t="shared" si="282"/>
        <v>0</v>
      </c>
      <c r="P1823" s="8">
        <f t="shared" si="283"/>
        <v>100</v>
      </c>
      <c r="Q1823" s="9">
        <f t="shared" si="284"/>
        <v>58.75</v>
      </c>
      <c r="R1823" s="9">
        <f t="shared" si="285"/>
        <v>50</v>
      </c>
      <c r="S1823" s="9">
        <f t="shared" si="286"/>
        <v>63.75</v>
      </c>
      <c r="T1823" s="9">
        <f t="shared" si="287"/>
        <v>56.25</v>
      </c>
      <c r="U1823" s="8">
        <f t="shared" si="288"/>
        <v>57.5</v>
      </c>
      <c r="V1823" s="8">
        <f t="shared" si="289"/>
        <v>57.1875</v>
      </c>
    </row>
    <row r="1824" spans="1:22" ht="13.5" x14ac:dyDescent="0.25">
      <c r="A1824" s="3">
        <f>RSI!A1824</f>
        <v>44666</v>
      </c>
      <c r="B1824" s="2">
        <f>RSI!B1824</f>
        <v>3.8919000000000001</v>
      </c>
      <c r="C1824" s="2">
        <f>RSI!I1824</f>
        <v>58.036444965024145</v>
      </c>
      <c r="D1824" s="2">
        <f>MACD!E1824</f>
        <v>-3.3546916161013574E-2</v>
      </c>
      <c r="E1824" s="2">
        <f>MACD!F1824</f>
        <v>2.584339021406553E-2</v>
      </c>
      <c r="F1824" s="2">
        <f>'Moving Avg'!D1824</f>
        <v>3.8431399999999996</v>
      </c>
      <c r="G1824" s="2">
        <f>'Moving Avg'!F1824</f>
        <v>3.7179349999999998</v>
      </c>
      <c r="H1824" s="2">
        <f>'Moving Avg'!G1824</f>
        <v>3.784615999999998</v>
      </c>
      <c r="I1824" s="2">
        <f>'Moving Avg'!H1824</f>
        <v>4.4128540000000029</v>
      </c>
      <c r="J1824" s="6" t="str">
        <f>OBV!F1824</f>
        <v>BULLISH</v>
      </c>
      <c r="K1824" s="6" t="str">
        <f>OBV!G1824</f>
        <v>STRONG</v>
      </c>
      <c r="L1824" s="6" t="str">
        <f>OBV!H1824</f>
        <v>CONFIRMED BULLISH</v>
      </c>
      <c r="M1824" s="8">
        <f t="shared" si="280"/>
        <v>25</v>
      </c>
      <c r="N1824" s="8">
        <f t="shared" si="281"/>
        <v>100</v>
      </c>
      <c r="O1824" s="8">
        <f t="shared" si="282"/>
        <v>0</v>
      </c>
      <c r="P1824" s="8">
        <f t="shared" si="283"/>
        <v>100</v>
      </c>
      <c r="Q1824" s="9">
        <f t="shared" si="284"/>
        <v>58.75</v>
      </c>
      <c r="R1824" s="9">
        <f t="shared" si="285"/>
        <v>50</v>
      </c>
      <c r="S1824" s="9">
        <f t="shared" si="286"/>
        <v>63.75</v>
      </c>
      <c r="T1824" s="9">
        <f t="shared" si="287"/>
        <v>56.25</v>
      </c>
      <c r="U1824" s="8">
        <f t="shared" si="288"/>
        <v>57.5</v>
      </c>
      <c r="V1824" s="8">
        <f t="shared" si="289"/>
        <v>57.1875</v>
      </c>
    </row>
    <row r="1825" spans="1:22" ht="13.5" x14ac:dyDescent="0.25">
      <c r="A1825" s="3">
        <f>RSI!A1825</f>
        <v>44669</v>
      </c>
      <c r="B1825" s="2">
        <f>RSI!B1825</f>
        <v>3.8919000000000001</v>
      </c>
      <c r="C1825" s="2">
        <f>RSI!I1825</f>
        <v>58.036444965024145</v>
      </c>
      <c r="D1825" s="2">
        <f>MACD!E1825</f>
        <v>-5.5850690389040558E-2</v>
      </c>
      <c r="E1825" s="2">
        <f>MACD!F1825</f>
        <v>9.5045740934443148E-3</v>
      </c>
      <c r="F1825" s="2">
        <f>'Moving Avg'!D1825</f>
        <v>3.8918999999999997</v>
      </c>
      <c r="G1825" s="2">
        <f>'Moving Avg'!F1825</f>
        <v>3.7155900000000002</v>
      </c>
      <c r="H1825" s="2">
        <f>'Moving Avg'!G1825</f>
        <v>3.7818019999999977</v>
      </c>
      <c r="I1825" s="2">
        <f>'Moving Avg'!H1825</f>
        <v>4.4059610000000022</v>
      </c>
      <c r="J1825" s="6" t="str">
        <f>OBV!F1825</f>
        <v>BULLISH</v>
      </c>
      <c r="K1825" s="6" t="str">
        <f>OBV!G1825</f>
        <v>STRONG</v>
      </c>
      <c r="L1825" s="6" t="str">
        <f>OBV!H1825</f>
        <v>CONFIRMED BULLISH</v>
      </c>
      <c r="M1825" s="8">
        <f t="shared" si="280"/>
        <v>25</v>
      </c>
      <c r="N1825" s="8">
        <f t="shared" si="281"/>
        <v>100</v>
      </c>
      <c r="O1825" s="8">
        <f t="shared" si="282"/>
        <v>0</v>
      </c>
      <c r="P1825" s="8">
        <f t="shared" si="283"/>
        <v>100</v>
      </c>
      <c r="Q1825" s="9">
        <f t="shared" si="284"/>
        <v>58.75</v>
      </c>
      <c r="R1825" s="9">
        <f t="shared" si="285"/>
        <v>50</v>
      </c>
      <c r="S1825" s="9">
        <f t="shared" si="286"/>
        <v>63.75</v>
      </c>
      <c r="T1825" s="9">
        <f t="shared" si="287"/>
        <v>56.25</v>
      </c>
      <c r="U1825" s="8">
        <f t="shared" si="288"/>
        <v>57.5</v>
      </c>
      <c r="V1825" s="8">
        <f t="shared" si="289"/>
        <v>57.1875</v>
      </c>
    </row>
    <row r="1826" spans="1:22" ht="13.5" x14ac:dyDescent="0.25">
      <c r="A1826" s="3">
        <f>RSI!A1826</f>
        <v>44670</v>
      </c>
      <c r="B1826" s="2">
        <f>RSI!B1826</f>
        <v>3.8355999999999999</v>
      </c>
      <c r="C1826" s="2">
        <f>RSI!I1826</f>
        <v>54.309841174362951</v>
      </c>
      <c r="D1826" s="2">
        <f>MACD!E1826</f>
        <v>-7.1403781987762205E-2</v>
      </c>
      <c r="E1826" s="2">
        <f>MACD!F1826</f>
        <v>-6.6770971227969886E-3</v>
      </c>
      <c r="F1826" s="2">
        <f>'Moving Avg'!D1826</f>
        <v>3.88626</v>
      </c>
      <c r="G1826" s="2">
        <f>'Moving Avg'!F1826</f>
        <v>3.7146500000000002</v>
      </c>
      <c r="H1826" s="2">
        <f>'Moving Avg'!G1826</f>
        <v>3.7780499999999977</v>
      </c>
      <c r="I1826" s="2">
        <f>'Moving Avg'!H1826</f>
        <v>4.3987865000000026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100</v>
      </c>
      <c r="O1826" s="8">
        <f t="shared" si="282"/>
        <v>0</v>
      </c>
      <c r="P1826" s="8">
        <f t="shared" si="283"/>
        <v>16.5</v>
      </c>
      <c r="Q1826" s="9">
        <f t="shared" si="284"/>
        <v>46.225000000000001</v>
      </c>
      <c r="R1826" s="9">
        <f t="shared" si="285"/>
        <v>29.125</v>
      </c>
      <c r="S1826" s="9">
        <f t="shared" si="286"/>
        <v>26.175000000000001</v>
      </c>
      <c r="T1826" s="9">
        <f t="shared" si="287"/>
        <v>35.375</v>
      </c>
      <c r="U1826" s="8">
        <f t="shared" si="288"/>
        <v>33.841666666666661</v>
      </c>
      <c r="V1826" s="8">
        <f t="shared" si="289"/>
        <v>34.224999999999994</v>
      </c>
    </row>
    <row r="1827" spans="1:22" ht="13.5" x14ac:dyDescent="0.25">
      <c r="A1827" s="3">
        <f>RSI!A1827</f>
        <v>44671</v>
      </c>
      <c r="B1827" s="2">
        <f>RSI!B1827</f>
        <v>3.8075000000000001</v>
      </c>
      <c r="C1827" s="2">
        <f>RSI!I1827</f>
        <v>52.497928773497975</v>
      </c>
      <c r="D1827" s="2">
        <f>MACD!E1827</f>
        <v>-0.10458408130883656</v>
      </c>
      <c r="E1827" s="2">
        <f>MACD!F1827</f>
        <v>-2.6258493960004906E-2</v>
      </c>
      <c r="F1827" s="2">
        <f>'Moving Avg'!D1827</f>
        <v>3.8637600000000001</v>
      </c>
      <c r="G1827" s="2">
        <f>'Moving Avg'!F1827</f>
        <v>3.7221500000000001</v>
      </c>
      <c r="H1827" s="2">
        <f>'Moving Avg'!G1827</f>
        <v>3.7750479999999977</v>
      </c>
      <c r="I1827" s="2">
        <f>'Moving Avg'!H1827</f>
        <v>4.3915655000000022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0"/>
        <v>25</v>
      </c>
      <c r="N1827" s="8">
        <f t="shared" si="281"/>
        <v>100</v>
      </c>
      <c r="O1827" s="8">
        <f t="shared" si="282"/>
        <v>0</v>
      </c>
      <c r="P1827" s="8">
        <f t="shared" si="283"/>
        <v>16.5</v>
      </c>
      <c r="Q1827" s="9">
        <f t="shared" si="284"/>
        <v>46.225000000000001</v>
      </c>
      <c r="R1827" s="9">
        <f t="shared" si="285"/>
        <v>29.125</v>
      </c>
      <c r="S1827" s="9">
        <f t="shared" si="286"/>
        <v>26.175000000000001</v>
      </c>
      <c r="T1827" s="9">
        <f t="shared" si="287"/>
        <v>35.375</v>
      </c>
      <c r="U1827" s="8">
        <f t="shared" si="288"/>
        <v>33.841666666666661</v>
      </c>
      <c r="V1827" s="8">
        <f t="shared" si="289"/>
        <v>34.224999999999994</v>
      </c>
    </row>
    <row r="1828" spans="1:22" ht="13.5" x14ac:dyDescent="0.25">
      <c r="A1828" s="3">
        <f>RSI!A1828</f>
        <v>44672</v>
      </c>
      <c r="B1828" s="2">
        <f>RSI!B1828</f>
        <v>3.7136999999999998</v>
      </c>
      <c r="C1828" s="2">
        <f>RSI!I1828</f>
        <v>46.87594136242118</v>
      </c>
      <c r="D1828" s="2">
        <f>MACD!E1828</f>
        <v>-0.12596711831185781</v>
      </c>
      <c r="E1828" s="2">
        <f>MACD!F1828</f>
        <v>-4.6200218830375492E-2</v>
      </c>
      <c r="F1828" s="2">
        <f>'Moving Avg'!D1828</f>
        <v>3.8281199999999997</v>
      </c>
      <c r="G1828" s="2">
        <f>'Moving Avg'!F1828</f>
        <v>3.7155849999999999</v>
      </c>
      <c r="H1828" s="2">
        <f>'Moving Avg'!G1828</f>
        <v>3.7696079999999976</v>
      </c>
      <c r="I1828" s="2">
        <f>'Moving Avg'!H1828</f>
        <v>4.3838755000000029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0"/>
        <v>25</v>
      </c>
      <c r="N1828" s="8">
        <f t="shared" si="281"/>
        <v>100</v>
      </c>
      <c r="O1828" s="8">
        <f t="shared" si="282"/>
        <v>0</v>
      </c>
      <c r="P1828" s="8">
        <f t="shared" si="283"/>
        <v>16.5</v>
      </c>
      <c r="Q1828" s="9">
        <f t="shared" si="284"/>
        <v>46.225000000000001</v>
      </c>
      <c r="R1828" s="9">
        <f t="shared" si="285"/>
        <v>29.125</v>
      </c>
      <c r="S1828" s="9">
        <f t="shared" si="286"/>
        <v>26.175000000000001</v>
      </c>
      <c r="T1828" s="9">
        <f t="shared" si="287"/>
        <v>35.375</v>
      </c>
      <c r="U1828" s="8">
        <f t="shared" si="288"/>
        <v>33.841666666666661</v>
      </c>
      <c r="V1828" s="8">
        <f t="shared" si="289"/>
        <v>34.224999999999994</v>
      </c>
    </row>
    <row r="1829" spans="1:22" ht="13.5" x14ac:dyDescent="0.25">
      <c r="A1829" s="3">
        <f>RSI!A1829</f>
        <v>44673</v>
      </c>
      <c r="B1829" s="2">
        <f>RSI!B1829</f>
        <v>3.7136999999999998</v>
      </c>
      <c r="C1829" s="2">
        <f>RSI!I1829</f>
        <v>46.87594136242118</v>
      </c>
      <c r="D1829" s="2">
        <f>MACD!E1829</f>
        <v>-0.14374280692320607</v>
      </c>
      <c r="E1829" s="2">
        <f>MACD!F1829</f>
        <v>-6.570873644894161E-2</v>
      </c>
      <c r="F1829" s="2">
        <f>'Moving Avg'!D1829</f>
        <v>3.7924799999999999</v>
      </c>
      <c r="G1829" s="2">
        <f>'Moving Avg'!F1829</f>
        <v>3.7090200000000002</v>
      </c>
      <c r="H1829" s="2">
        <f>'Moving Avg'!G1829</f>
        <v>3.764167999999998</v>
      </c>
      <c r="I1829" s="2">
        <f>'Moving Avg'!H1829</f>
        <v>4.3761855000000027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25</v>
      </c>
      <c r="N1829" s="8">
        <f t="shared" si="281"/>
        <v>100</v>
      </c>
      <c r="O1829" s="8">
        <f t="shared" si="282"/>
        <v>0</v>
      </c>
      <c r="P1829" s="8">
        <f t="shared" si="283"/>
        <v>16.5</v>
      </c>
      <c r="Q1829" s="9">
        <f t="shared" si="284"/>
        <v>46.225000000000001</v>
      </c>
      <c r="R1829" s="9">
        <f t="shared" si="285"/>
        <v>29.125</v>
      </c>
      <c r="S1829" s="9">
        <f t="shared" si="286"/>
        <v>26.175000000000001</v>
      </c>
      <c r="T1829" s="9">
        <f t="shared" si="287"/>
        <v>35.375</v>
      </c>
      <c r="U1829" s="8">
        <f t="shared" si="288"/>
        <v>33.841666666666661</v>
      </c>
      <c r="V1829" s="8">
        <f t="shared" si="289"/>
        <v>34.224999999999994</v>
      </c>
    </row>
    <row r="1830" spans="1:22" ht="13.5" x14ac:dyDescent="0.25">
      <c r="A1830" s="3">
        <f>RSI!A1830</f>
        <v>44676</v>
      </c>
      <c r="B1830" s="2">
        <f>RSI!B1830</f>
        <v>3.7511999999999999</v>
      </c>
      <c r="C1830" s="2">
        <f>RSI!I1830</f>
        <v>49.3889326996458</v>
      </c>
      <c r="D1830" s="2">
        <f>MACD!E1830</f>
        <v>-0.13817512356260186</v>
      </c>
      <c r="E1830" s="2">
        <f>MACD!F1830</f>
        <v>-8.0202013871673666E-2</v>
      </c>
      <c r="F1830" s="2">
        <f>'Moving Avg'!D1830</f>
        <v>3.7643399999999998</v>
      </c>
      <c r="G1830" s="2">
        <f>'Moving Avg'!F1830</f>
        <v>3.7090199999999998</v>
      </c>
      <c r="H1830" s="2">
        <f>'Moving Avg'!G1830</f>
        <v>3.759853999999998</v>
      </c>
      <c r="I1830" s="2">
        <f>'Moving Avg'!H1830</f>
        <v>4.3687300000000029</v>
      </c>
      <c r="J1830" s="6" t="str">
        <f>OBV!F1830</f>
        <v>BULLISH</v>
      </c>
      <c r="K1830" s="6" t="str">
        <f>OBV!G1830</f>
        <v>NEUTRAL</v>
      </c>
      <c r="L1830" s="6" t="str">
        <f>OBV!H1830</f>
        <v>BULLISH DIVERGENCE</v>
      </c>
      <c r="M1830" s="8">
        <f t="shared" si="280"/>
        <v>25</v>
      </c>
      <c r="N1830" s="8">
        <f t="shared" si="281"/>
        <v>100</v>
      </c>
      <c r="O1830" s="8">
        <f t="shared" si="282"/>
        <v>0</v>
      </c>
      <c r="P1830" s="8">
        <f t="shared" si="283"/>
        <v>66.5</v>
      </c>
      <c r="Q1830" s="9">
        <f t="shared" si="284"/>
        <v>53.725000000000001</v>
      </c>
      <c r="R1830" s="9">
        <f t="shared" si="285"/>
        <v>41.625</v>
      </c>
      <c r="S1830" s="9">
        <f t="shared" si="286"/>
        <v>48.674999999999997</v>
      </c>
      <c r="T1830" s="9">
        <f t="shared" si="287"/>
        <v>47.875</v>
      </c>
      <c r="U1830" s="8">
        <f t="shared" si="288"/>
        <v>48.008333333333326</v>
      </c>
      <c r="V1830" s="8">
        <f t="shared" si="289"/>
        <v>47.974999999999994</v>
      </c>
    </row>
    <row r="1831" spans="1:22" ht="13.5" x14ac:dyDescent="0.25">
      <c r="A1831" s="3">
        <f>RSI!A1831</f>
        <v>44677</v>
      </c>
      <c r="B1831" s="2">
        <f>RSI!B1831</f>
        <v>3.7511999999999999</v>
      </c>
      <c r="C1831" s="2">
        <f>RSI!I1831</f>
        <v>49.3889326996458</v>
      </c>
      <c r="D1831" s="2">
        <f>MACD!E1831</f>
        <v>-0.10022864658705632</v>
      </c>
      <c r="E1831" s="2">
        <f>MACD!F1831</f>
        <v>-8.4207340414750198E-2</v>
      </c>
      <c r="F1831" s="2">
        <f>'Moving Avg'!D1831</f>
        <v>3.7474600000000002</v>
      </c>
      <c r="G1831" s="2">
        <f>'Moving Avg'!F1831</f>
        <v>3.7113649999999998</v>
      </c>
      <c r="H1831" s="2">
        <f>'Moving Avg'!G1831</f>
        <v>3.7561019999999985</v>
      </c>
      <c r="I1831" s="2">
        <f>'Moving Avg'!H1831</f>
        <v>4.3613210000000038</v>
      </c>
      <c r="J1831" s="6" t="str">
        <f>OBV!F1831</f>
        <v>BULLISH</v>
      </c>
      <c r="K1831" s="6" t="str">
        <f>OBV!G1831</f>
        <v>NEUTRAL</v>
      </c>
      <c r="L1831" s="6" t="str">
        <f>OBV!H1831</f>
        <v>BULLISH DIVERGENCE</v>
      </c>
      <c r="M1831" s="8">
        <f t="shared" si="280"/>
        <v>25</v>
      </c>
      <c r="N1831" s="8">
        <f t="shared" si="281"/>
        <v>45</v>
      </c>
      <c r="O1831" s="8">
        <f t="shared" si="282"/>
        <v>0</v>
      </c>
      <c r="P1831" s="8">
        <f t="shared" si="283"/>
        <v>66.5</v>
      </c>
      <c r="Q1831" s="9">
        <f t="shared" si="284"/>
        <v>34.475000000000001</v>
      </c>
      <c r="R1831" s="9">
        <f t="shared" si="285"/>
        <v>30.625</v>
      </c>
      <c r="S1831" s="9">
        <f t="shared" si="286"/>
        <v>40.424999999999997</v>
      </c>
      <c r="T1831" s="9">
        <f t="shared" si="287"/>
        <v>34.125</v>
      </c>
      <c r="U1831" s="8">
        <f t="shared" si="288"/>
        <v>35.174999999999997</v>
      </c>
      <c r="V1831" s="8">
        <f t="shared" si="289"/>
        <v>34.912499999999994</v>
      </c>
    </row>
    <row r="1832" spans="1:22" ht="13.5" x14ac:dyDescent="0.25">
      <c r="A1832" s="3">
        <f>RSI!A1832</f>
        <v>44678</v>
      </c>
      <c r="B1832" s="2">
        <f>RSI!B1832</f>
        <v>3.7511999999999999</v>
      </c>
      <c r="C1832" s="2">
        <f>RSI!I1832</f>
        <v>49.3889326996458</v>
      </c>
      <c r="D1832" s="2">
        <f>MACD!E1832</f>
        <v>-5.9426949280437569E-2</v>
      </c>
      <c r="E1832" s="2">
        <f>MACD!F1832</f>
        <v>-7.9251262187887681E-2</v>
      </c>
      <c r="F1832" s="2">
        <f>'Moving Avg'!D1832</f>
        <v>3.7362000000000002</v>
      </c>
      <c r="G1832" s="2">
        <f>'Moving Avg'!F1832</f>
        <v>3.7244950000000001</v>
      </c>
      <c r="H1832" s="2">
        <f>'Moving Avg'!G1832</f>
        <v>3.752349999999999</v>
      </c>
      <c r="I1832" s="2">
        <f>'Moving Avg'!H1832</f>
        <v>4.3539120000000038</v>
      </c>
      <c r="J1832" s="6" t="str">
        <f>OBV!F1832</f>
        <v>BULLISH</v>
      </c>
      <c r="K1832" s="6" t="str">
        <f>OBV!G1832</f>
        <v>STRONG</v>
      </c>
      <c r="L1832" s="6" t="str">
        <f>OBV!H1832</f>
        <v>BULLISH DIVERGENCE</v>
      </c>
      <c r="M1832" s="8">
        <f t="shared" si="280"/>
        <v>25</v>
      </c>
      <c r="N1832" s="8">
        <f t="shared" si="281"/>
        <v>0</v>
      </c>
      <c r="O1832" s="8">
        <f t="shared" si="282"/>
        <v>0</v>
      </c>
      <c r="P1832" s="8">
        <f t="shared" si="283"/>
        <v>83</v>
      </c>
      <c r="Q1832" s="9">
        <f t="shared" si="284"/>
        <v>21.2</v>
      </c>
      <c r="R1832" s="9">
        <f t="shared" si="285"/>
        <v>25.75</v>
      </c>
      <c r="S1832" s="9">
        <f t="shared" si="286"/>
        <v>41.1</v>
      </c>
      <c r="T1832" s="9">
        <f t="shared" si="287"/>
        <v>27</v>
      </c>
      <c r="U1832" s="8">
        <f t="shared" si="288"/>
        <v>29.350000000000005</v>
      </c>
      <c r="V1832" s="8">
        <f t="shared" si="289"/>
        <v>28.762500000000003</v>
      </c>
    </row>
    <row r="1833" spans="1:22" ht="13.5" x14ac:dyDescent="0.25">
      <c r="A1833" s="3">
        <f>RSI!A1833</f>
        <v>44679</v>
      </c>
      <c r="B1833" s="2">
        <f>RSI!B1833</f>
        <v>3.7511999999999999</v>
      </c>
      <c r="C1833" s="2">
        <f>RSI!I1833</f>
        <v>49.3889326996458</v>
      </c>
      <c r="D1833" s="2">
        <f>MACD!E1833</f>
        <v>-2.9182007524192866E-2</v>
      </c>
      <c r="E1833" s="2">
        <f>MACD!F1833</f>
        <v>-6.923741125514872E-2</v>
      </c>
      <c r="F1833" s="2">
        <f>'Moving Avg'!D1833</f>
        <v>3.7437000000000005</v>
      </c>
      <c r="G1833" s="2">
        <f>'Moving Avg'!F1833</f>
        <v>3.7296500000000004</v>
      </c>
      <c r="H1833" s="2">
        <f>'Moving Avg'!G1833</f>
        <v>3.7485979999999994</v>
      </c>
      <c r="I1833" s="2">
        <f>'Moving Avg'!H1833</f>
        <v>4.3465500000000041</v>
      </c>
      <c r="J1833" s="6" t="str">
        <f>OBV!F1833</f>
        <v>BULLISH</v>
      </c>
      <c r="K1833" s="6" t="str">
        <f>OBV!G1833</f>
        <v>STRONG</v>
      </c>
      <c r="L1833" s="6" t="str">
        <f>OBV!H1833</f>
        <v>CONFIRMED BULLISH</v>
      </c>
      <c r="M1833" s="8">
        <f t="shared" si="280"/>
        <v>25</v>
      </c>
      <c r="N1833" s="8">
        <f t="shared" si="281"/>
        <v>0</v>
      </c>
      <c r="O1833" s="8">
        <f t="shared" si="282"/>
        <v>0</v>
      </c>
      <c r="P1833" s="8">
        <f t="shared" si="283"/>
        <v>100</v>
      </c>
      <c r="Q1833" s="9">
        <f t="shared" si="284"/>
        <v>23.75</v>
      </c>
      <c r="R1833" s="9">
        <f t="shared" si="285"/>
        <v>30</v>
      </c>
      <c r="S1833" s="9">
        <f t="shared" si="286"/>
        <v>48.75</v>
      </c>
      <c r="T1833" s="9">
        <f t="shared" si="287"/>
        <v>31.25</v>
      </c>
      <c r="U1833" s="8">
        <f t="shared" si="288"/>
        <v>34.166666666666664</v>
      </c>
      <c r="V1833" s="8">
        <f t="shared" si="289"/>
        <v>33.4375</v>
      </c>
    </row>
    <row r="1834" spans="1:22" ht="13.5" x14ac:dyDescent="0.25">
      <c r="A1834" s="3">
        <f>RSI!A1834</f>
        <v>44680</v>
      </c>
      <c r="B1834" s="2">
        <f>RSI!B1834</f>
        <v>3.8169</v>
      </c>
      <c r="C1834" s="2">
        <f>RSI!I1834</f>
        <v>54.464900614176493</v>
      </c>
      <c r="D1834" s="2">
        <f>MACD!E1834</f>
        <v>-8.4165174584827085E-3</v>
      </c>
      <c r="E1834" s="2">
        <f>MACD!F1834</f>
        <v>-5.7073232495815522E-2</v>
      </c>
      <c r="F1834" s="2">
        <f>'Moving Avg'!D1834</f>
        <v>3.7643399999999998</v>
      </c>
      <c r="G1834" s="2">
        <f>'Moving Avg'!F1834</f>
        <v>3.7385600000000005</v>
      </c>
      <c r="H1834" s="2">
        <f>'Moving Avg'!G1834</f>
        <v>3.7463479999999998</v>
      </c>
      <c r="I1834" s="2">
        <f>'Moving Avg'!H1834</f>
        <v>4.3395165000000038</v>
      </c>
      <c r="J1834" s="6" t="str">
        <f>OBV!F1834</f>
        <v>BULLISH</v>
      </c>
      <c r="K1834" s="6" t="str">
        <f>OBV!G1834</f>
        <v>STRONG</v>
      </c>
      <c r="L1834" s="6" t="str">
        <f>OBV!H1834</f>
        <v>CONFIRMED BULLISH</v>
      </c>
      <c r="M1834" s="8">
        <f t="shared" si="280"/>
        <v>25</v>
      </c>
      <c r="N1834" s="8">
        <f t="shared" si="281"/>
        <v>0</v>
      </c>
      <c r="O1834" s="8">
        <f t="shared" si="282"/>
        <v>0</v>
      </c>
      <c r="P1834" s="8">
        <f t="shared" si="283"/>
        <v>100</v>
      </c>
      <c r="Q1834" s="9">
        <f t="shared" si="284"/>
        <v>23.75</v>
      </c>
      <c r="R1834" s="9">
        <f t="shared" si="285"/>
        <v>30</v>
      </c>
      <c r="S1834" s="9">
        <f t="shared" si="286"/>
        <v>48.75</v>
      </c>
      <c r="T1834" s="9">
        <f t="shared" si="287"/>
        <v>31.25</v>
      </c>
      <c r="U1834" s="8">
        <f t="shared" si="288"/>
        <v>34.166666666666664</v>
      </c>
      <c r="V1834" s="8">
        <f t="shared" si="289"/>
        <v>33.4375</v>
      </c>
    </row>
    <row r="1835" spans="1:22" ht="13.5" x14ac:dyDescent="0.25">
      <c r="A1835" s="3">
        <f>RSI!A1835</f>
        <v>44685</v>
      </c>
      <c r="B1835" s="2">
        <f>RSI!B1835</f>
        <v>3.8355999999999999</v>
      </c>
      <c r="C1835" s="2">
        <f>RSI!I1835</f>
        <v>55.822996844860832</v>
      </c>
      <c r="D1835" s="2">
        <f>MACD!E1835</f>
        <v>7.4181715383949687E-3</v>
      </c>
      <c r="E1835" s="2">
        <f>MACD!F1835</f>
        <v>-4.4174951688973431E-2</v>
      </c>
      <c r="F1835" s="2">
        <f>'Moving Avg'!D1835</f>
        <v>3.7812199999999998</v>
      </c>
      <c r="G1835" s="2">
        <f>'Moving Avg'!F1835</f>
        <v>3.7484049999999995</v>
      </c>
      <c r="H1835" s="2">
        <f>'Moving Avg'!G1835</f>
        <v>3.7448459999999999</v>
      </c>
      <c r="I1835" s="2">
        <f>'Moving Avg'!H1835</f>
        <v>4.3329515000000036</v>
      </c>
      <c r="J1835" s="6" t="str">
        <f>OBV!F1835</f>
        <v>BULLISH</v>
      </c>
      <c r="K1835" s="6" t="str">
        <f>OBV!G1835</f>
        <v>STRONG</v>
      </c>
      <c r="L1835" s="6" t="str">
        <f>OBV!H1835</f>
        <v>CONFIRMED BULLISH</v>
      </c>
      <c r="M1835" s="8">
        <f t="shared" si="280"/>
        <v>25</v>
      </c>
      <c r="N1835" s="8">
        <f t="shared" si="281"/>
        <v>0</v>
      </c>
      <c r="O1835" s="8">
        <f t="shared" si="282"/>
        <v>0</v>
      </c>
      <c r="P1835" s="8">
        <f t="shared" si="283"/>
        <v>100</v>
      </c>
      <c r="Q1835" s="9">
        <f t="shared" si="284"/>
        <v>23.75</v>
      </c>
      <c r="R1835" s="9">
        <f t="shared" si="285"/>
        <v>30</v>
      </c>
      <c r="S1835" s="9">
        <f t="shared" si="286"/>
        <v>48.75</v>
      </c>
      <c r="T1835" s="9">
        <f t="shared" si="287"/>
        <v>31.25</v>
      </c>
      <c r="U1835" s="8">
        <f t="shared" si="288"/>
        <v>34.166666666666664</v>
      </c>
      <c r="V1835" s="8">
        <f t="shared" si="289"/>
        <v>33.4375</v>
      </c>
    </row>
    <row r="1836" spans="1:22" ht="13.5" x14ac:dyDescent="0.25">
      <c r="A1836" s="3">
        <f>RSI!A1836</f>
        <v>44686</v>
      </c>
      <c r="B1836" s="2">
        <f>RSI!B1836</f>
        <v>3.7793999999999999</v>
      </c>
      <c r="C1836" s="2">
        <f>RSI!I1836</f>
        <v>50.908759147432107</v>
      </c>
      <c r="D1836" s="2">
        <f>MACD!E1836</f>
        <v>1.5882749281950215E-2</v>
      </c>
      <c r="E1836" s="2">
        <f>MACD!F1836</f>
        <v>-3.2163411494788706E-2</v>
      </c>
      <c r="F1836" s="2">
        <f>'Moving Avg'!D1836</f>
        <v>3.7868599999999999</v>
      </c>
      <c r="G1836" s="2">
        <f>'Moving Avg'!F1836</f>
        <v>3.7554399999999992</v>
      </c>
      <c r="H1836" s="2">
        <f>'Moving Avg'!G1836</f>
        <v>3.7425960000000003</v>
      </c>
      <c r="I1836" s="2">
        <f>'Moving Avg'!H1836</f>
        <v>4.3261525000000027</v>
      </c>
      <c r="J1836" s="6" t="str">
        <f>OBV!F1836</f>
        <v>BULLISH</v>
      </c>
      <c r="K1836" s="6" t="str">
        <f>OBV!G1836</f>
        <v>STRONG</v>
      </c>
      <c r="L1836" s="6" t="str">
        <f>OBV!H1836</f>
        <v>CONFIRMED BULLISH</v>
      </c>
      <c r="M1836" s="8">
        <f t="shared" si="280"/>
        <v>25</v>
      </c>
      <c r="N1836" s="8">
        <f t="shared" si="281"/>
        <v>0</v>
      </c>
      <c r="O1836" s="8">
        <f t="shared" si="282"/>
        <v>0</v>
      </c>
      <c r="P1836" s="8">
        <f t="shared" si="283"/>
        <v>100</v>
      </c>
      <c r="Q1836" s="9">
        <f t="shared" si="284"/>
        <v>23.75</v>
      </c>
      <c r="R1836" s="9">
        <f t="shared" si="285"/>
        <v>30</v>
      </c>
      <c r="S1836" s="9">
        <f t="shared" si="286"/>
        <v>48.75</v>
      </c>
      <c r="T1836" s="9">
        <f t="shared" si="287"/>
        <v>31.25</v>
      </c>
      <c r="U1836" s="8">
        <f t="shared" si="288"/>
        <v>34.166666666666664</v>
      </c>
      <c r="V1836" s="8">
        <f t="shared" si="289"/>
        <v>33.4375</v>
      </c>
    </row>
    <row r="1837" spans="1:22" ht="13.5" x14ac:dyDescent="0.25">
      <c r="A1837" s="3">
        <f>RSI!A1837</f>
        <v>44687</v>
      </c>
      <c r="B1837" s="2">
        <f>RSI!B1837</f>
        <v>4.0044000000000004</v>
      </c>
      <c r="C1837" s="2">
        <f>RSI!I1837</f>
        <v>64.415143764597033</v>
      </c>
      <c r="D1837" s="2">
        <f>MACD!E1837</f>
        <v>1.9842532202689611E-3</v>
      </c>
      <c r="E1837" s="2">
        <f>MACD!F1837</f>
        <v>-2.5333878551777173E-2</v>
      </c>
      <c r="F1837" s="2">
        <f>'Moving Avg'!D1837</f>
        <v>3.8374999999999999</v>
      </c>
      <c r="G1837" s="2">
        <f>'Moving Avg'!F1837</f>
        <v>3.7807599999999995</v>
      </c>
      <c r="H1837" s="2">
        <f>'Moving Avg'!G1837</f>
        <v>3.7469100000000002</v>
      </c>
      <c r="I1837" s="2">
        <f>'Moving Avg'!H1837</f>
        <v>4.3208535000000037</v>
      </c>
      <c r="J1837" s="6" t="str">
        <f>OBV!F1837</f>
        <v>BULLISH</v>
      </c>
      <c r="K1837" s="6" t="str">
        <f>OBV!G1837</f>
        <v>STRONG</v>
      </c>
      <c r="L1837" s="6" t="str">
        <f>OBV!H1837</f>
        <v>CONFIRMED BULLISH</v>
      </c>
      <c r="M1837" s="8">
        <f t="shared" si="280"/>
        <v>25</v>
      </c>
      <c r="N1837" s="8">
        <f t="shared" si="281"/>
        <v>0</v>
      </c>
      <c r="O1837" s="8">
        <f t="shared" si="282"/>
        <v>0</v>
      </c>
      <c r="P1837" s="8">
        <f t="shared" si="283"/>
        <v>100</v>
      </c>
      <c r="Q1837" s="9">
        <f t="shared" si="284"/>
        <v>23.75</v>
      </c>
      <c r="R1837" s="9">
        <f t="shared" si="285"/>
        <v>30</v>
      </c>
      <c r="S1837" s="9">
        <f t="shared" si="286"/>
        <v>48.75</v>
      </c>
      <c r="T1837" s="9">
        <f t="shared" si="287"/>
        <v>31.25</v>
      </c>
      <c r="U1837" s="8">
        <f t="shared" si="288"/>
        <v>34.166666666666664</v>
      </c>
      <c r="V1837" s="8">
        <f t="shared" si="289"/>
        <v>33.4375</v>
      </c>
    </row>
    <row r="1838" spans="1:22" ht="13.5" x14ac:dyDescent="0.25">
      <c r="A1838" s="3">
        <f>RSI!A1838</f>
        <v>44690</v>
      </c>
      <c r="B1838" s="2">
        <f>RSI!B1838</f>
        <v>4.2389000000000001</v>
      </c>
      <c r="C1838" s="2">
        <f>RSI!I1838</f>
        <v>72.811123438029213</v>
      </c>
      <c r="D1838" s="2">
        <f>MACD!E1838</f>
        <v>-4.2972508688117195E-2</v>
      </c>
      <c r="E1838" s="2">
        <f>MACD!F1838</f>
        <v>-2.8861604579045179E-2</v>
      </c>
      <c r="F1838" s="2">
        <f>'Moving Avg'!D1838</f>
        <v>3.9350399999999999</v>
      </c>
      <c r="G1838" s="2">
        <f>'Moving Avg'!F1838</f>
        <v>3.8178049999999999</v>
      </c>
      <c r="H1838" s="2">
        <f>'Moving Avg'!G1838</f>
        <v>3.7559140000000006</v>
      </c>
      <c r="I1838" s="2">
        <f>'Moving Avg'!H1838</f>
        <v>4.3164925000000025</v>
      </c>
      <c r="J1838" s="6" t="str">
        <f>OBV!F1838</f>
        <v>BULLISH</v>
      </c>
      <c r="K1838" s="6" t="str">
        <f>OBV!G1838</f>
        <v>STRONG</v>
      </c>
      <c r="L1838" s="6" t="str">
        <f>OBV!H1838</f>
        <v>CONFIRMED BULLISH</v>
      </c>
      <c r="M1838" s="8">
        <f t="shared" si="280"/>
        <v>0</v>
      </c>
      <c r="N1838" s="8">
        <f t="shared" si="281"/>
        <v>45</v>
      </c>
      <c r="O1838" s="8">
        <f t="shared" si="282"/>
        <v>0</v>
      </c>
      <c r="P1838" s="8">
        <f t="shared" si="283"/>
        <v>100</v>
      </c>
      <c r="Q1838" s="9">
        <f t="shared" si="284"/>
        <v>30.75</v>
      </c>
      <c r="R1838" s="9">
        <f t="shared" si="285"/>
        <v>34</v>
      </c>
      <c r="S1838" s="9">
        <f t="shared" si="286"/>
        <v>51.75</v>
      </c>
      <c r="T1838" s="9">
        <f t="shared" si="287"/>
        <v>36.25</v>
      </c>
      <c r="U1838" s="8">
        <f t="shared" si="288"/>
        <v>38.833333333333336</v>
      </c>
      <c r="V1838" s="8">
        <f t="shared" si="289"/>
        <v>38.1875</v>
      </c>
    </row>
    <row r="1839" spans="1:22" ht="13.5" x14ac:dyDescent="0.25">
      <c r="A1839" s="3">
        <f>RSI!A1839</f>
        <v>44691</v>
      </c>
      <c r="B1839" s="2">
        <f>RSI!B1839</f>
        <v>4.3982999999999999</v>
      </c>
      <c r="C1839" s="2">
        <f>RSI!I1839</f>
        <v>76.815493236864981</v>
      </c>
      <c r="D1839" s="2">
        <f>MACD!E1839</f>
        <v>-9.5497920340692044E-2</v>
      </c>
      <c r="E1839" s="2">
        <f>MACD!F1839</f>
        <v>-4.2188867731374556E-2</v>
      </c>
      <c r="F1839" s="2">
        <f>'Moving Avg'!D1839</f>
        <v>4.0513199999999996</v>
      </c>
      <c r="G1839" s="2">
        <f>'Moving Avg'!F1839</f>
        <v>3.8628200000000001</v>
      </c>
      <c r="H1839" s="2">
        <f>'Moving Avg'!G1839</f>
        <v>3.7684800000000012</v>
      </c>
      <c r="I1839" s="2">
        <f>'Moving Avg'!H1839</f>
        <v>4.3131630000000021</v>
      </c>
      <c r="J1839" s="6" t="str">
        <f>OBV!F1839</f>
        <v>BULLISH</v>
      </c>
      <c r="K1839" s="6" t="str">
        <f>OBV!G1839</f>
        <v>STRONG</v>
      </c>
      <c r="L1839" s="6" t="str">
        <f>OBV!H1839</f>
        <v>CONFIRMED BULLISH</v>
      </c>
      <c r="M1839" s="8">
        <f t="shared" si="280"/>
        <v>0</v>
      </c>
      <c r="N1839" s="8">
        <f t="shared" si="281"/>
        <v>100</v>
      </c>
      <c r="O1839" s="8">
        <f t="shared" si="282"/>
        <v>0</v>
      </c>
      <c r="P1839" s="8">
        <f t="shared" si="283"/>
        <v>100</v>
      </c>
      <c r="Q1839" s="9">
        <f t="shared" si="284"/>
        <v>50</v>
      </c>
      <c r="R1839" s="9">
        <f t="shared" si="285"/>
        <v>45</v>
      </c>
      <c r="S1839" s="9">
        <f t="shared" si="286"/>
        <v>60</v>
      </c>
      <c r="T1839" s="9">
        <f t="shared" si="287"/>
        <v>50</v>
      </c>
      <c r="U1839" s="8">
        <f t="shared" si="288"/>
        <v>51.666666666666664</v>
      </c>
      <c r="V1839" s="8">
        <f t="shared" si="289"/>
        <v>51.25</v>
      </c>
    </row>
    <row r="1840" spans="1:22" ht="13.5" x14ac:dyDescent="0.25">
      <c r="A1840" s="3">
        <f>RSI!A1840</f>
        <v>44692</v>
      </c>
      <c r="B1840" s="2">
        <f>RSI!B1840</f>
        <v>4.2858000000000001</v>
      </c>
      <c r="C1840" s="2">
        <f>RSI!I1840</f>
        <v>69.082304341190891</v>
      </c>
      <c r="D1840" s="2">
        <f>MACD!E1840</f>
        <v>-0.12926115829822882</v>
      </c>
      <c r="E1840" s="2">
        <f>MACD!F1840</f>
        <v>-5.9603325844745411E-2</v>
      </c>
      <c r="F1840" s="2">
        <f>'Moving Avg'!D1840</f>
        <v>4.1413600000000006</v>
      </c>
      <c r="G1840" s="2">
        <f>'Moving Avg'!F1840</f>
        <v>3.8947049999999996</v>
      </c>
      <c r="H1840" s="2">
        <f>'Moving Avg'!G1840</f>
        <v>3.7789840000000017</v>
      </c>
      <c r="I1840" s="2">
        <f>'Moving Avg'!H1840</f>
        <v>4.3099745000000018</v>
      </c>
      <c r="J1840" s="6" t="str">
        <f>OBV!F1840</f>
        <v>BULLISH</v>
      </c>
      <c r="K1840" s="6" t="str">
        <f>OBV!G1840</f>
        <v>STRONG</v>
      </c>
      <c r="L1840" s="6" t="str">
        <f>OBV!H1840</f>
        <v>CONFIRMED BULLISH</v>
      </c>
      <c r="M1840" s="8">
        <f t="shared" si="280"/>
        <v>25</v>
      </c>
      <c r="N1840" s="8">
        <f t="shared" si="281"/>
        <v>100</v>
      </c>
      <c r="O1840" s="8">
        <f t="shared" si="282"/>
        <v>0</v>
      </c>
      <c r="P1840" s="8">
        <f t="shared" si="283"/>
        <v>100</v>
      </c>
      <c r="Q1840" s="9">
        <f t="shared" si="284"/>
        <v>58.75</v>
      </c>
      <c r="R1840" s="9">
        <f t="shared" si="285"/>
        <v>50</v>
      </c>
      <c r="S1840" s="9">
        <f t="shared" si="286"/>
        <v>63.75</v>
      </c>
      <c r="T1840" s="9">
        <f t="shared" si="287"/>
        <v>56.25</v>
      </c>
      <c r="U1840" s="8">
        <f t="shared" si="288"/>
        <v>57.5</v>
      </c>
      <c r="V1840" s="8">
        <f t="shared" si="289"/>
        <v>57.1875</v>
      </c>
    </row>
    <row r="1841" spans="1:22" ht="13.5" x14ac:dyDescent="0.25">
      <c r="A1841" s="3">
        <f>RSI!A1841</f>
        <v>44693</v>
      </c>
      <c r="B1841" s="2">
        <f>RSI!B1841</f>
        <v>4.2483000000000004</v>
      </c>
      <c r="C1841" s="2">
        <f>RSI!I1841</f>
        <v>66.67283103027917</v>
      </c>
      <c r="D1841" s="2">
        <f>MACD!E1841</f>
        <v>-0.15755530589119049</v>
      </c>
      <c r="E1841" s="2">
        <f>MACD!F1841</f>
        <v>-7.9193721854034421E-2</v>
      </c>
      <c r="F1841" s="2">
        <f>'Moving Avg'!D1841</f>
        <v>4.2351399999999995</v>
      </c>
      <c r="G1841" s="2">
        <f>'Moving Avg'!F1841</f>
        <v>3.9139299999999997</v>
      </c>
      <c r="H1841" s="2">
        <f>'Moving Avg'!G1841</f>
        <v>3.7887380000000017</v>
      </c>
      <c r="I1841" s="2">
        <f>'Moving Avg'!H1841</f>
        <v>4.3065985000000016</v>
      </c>
      <c r="J1841" s="6" t="str">
        <f>OBV!F1841</f>
        <v>BULLISH</v>
      </c>
      <c r="K1841" s="6" t="str">
        <f>OBV!G1841</f>
        <v>STRONG</v>
      </c>
      <c r="L1841" s="6" t="str">
        <f>OBV!H1841</f>
        <v>CONFIRMED BULLISH</v>
      </c>
      <c r="M1841" s="8">
        <f t="shared" si="280"/>
        <v>25</v>
      </c>
      <c r="N1841" s="8">
        <f t="shared" si="281"/>
        <v>100</v>
      </c>
      <c r="O1841" s="8">
        <f t="shared" si="282"/>
        <v>0</v>
      </c>
      <c r="P1841" s="8">
        <f t="shared" si="283"/>
        <v>100</v>
      </c>
      <c r="Q1841" s="9">
        <f t="shared" si="284"/>
        <v>58.75</v>
      </c>
      <c r="R1841" s="9">
        <f t="shared" si="285"/>
        <v>50</v>
      </c>
      <c r="S1841" s="9">
        <f t="shared" si="286"/>
        <v>63.75</v>
      </c>
      <c r="T1841" s="9">
        <f t="shared" si="287"/>
        <v>56.25</v>
      </c>
      <c r="U1841" s="8">
        <f t="shared" si="288"/>
        <v>57.5</v>
      </c>
      <c r="V1841" s="8">
        <f t="shared" si="289"/>
        <v>57.1875</v>
      </c>
    </row>
    <row r="1842" spans="1:22" ht="13.5" x14ac:dyDescent="0.25">
      <c r="A1842" s="3">
        <f>RSI!A1842</f>
        <v>44694</v>
      </c>
      <c r="B1842" s="2">
        <f>RSI!B1842</f>
        <v>4.1264000000000003</v>
      </c>
      <c r="C1842" s="2">
        <f>RSI!I1842</f>
        <v>59.417953057034779</v>
      </c>
      <c r="D1842" s="2">
        <f>MACD!E1842</f>
        <v>-0.17456291091825538</v>
      </c>
      <c r="E1842" s="2">
        <f>MACD!F1842</f>
        <v>-9.8267559666878612E-2</v>
      </c>
      <c r="F1842" s="2">
        <f>'Moving Avg'!D1842</f>
        <v>4.2595400000000003</v>
      </c>
      <c r="G1842" s="2">
        <f>'Moving Avg'!F1842</f>
        <v>3.9242499999999998</v>
      </c>
      <c r="H1842" s="2">
        <f>'Moving Avg'!G1842</f>
        <v>3.7962420000000012</v>
      </c>
      <c r="I1842" s="2">
        <f>'Moving Avg'!H1842</f>
        <v>4.3020035000000014</v>
      </c>
      <c r="J1842" s="6" t="str">
        <f>OBV!F1842</f>
        <v>BULLISH</v>
      </c>
      <c r="K1842" s="6" t="str">
        <f>OBV!G1842</f>
        <v>STRONG</v>
      </c>
      <c r="L1842" s="6" t="str">
        <f>OBV!H1842</f>
        <v>CONFIRMED BULLISH</v>
      </c>
      <c r="M1842" s="8">
        <f t="shared" si="280"/>
        <v>25</v>
      </c>
      <c r="N1842" s="8">
        <f t="shared" si="281"/>
        <v>100</v>
      </c>
      <c r="O1842" s="8">
        <f t="shared" si="282"/>
        <v>0</v>
      </c>
      <c r="P1842" s="8">
        <f t="shared" si="283"/>
        <v>100</v>
      </c>
      <c r="Q1842" s="9">
        <f t="shared" si="284"/>
        <v>58.75</v>
      </c>
      <c r="R1842" s="9">
        <f t="shared" si="285"/>
        <v>50</v>
      </c>
      <c r="S1842" s="9">
        <f t="shared" si="286"/>
        <v>63.75</v>
      </c>
      <c r="T1842" s="9">
        <f t="shared" si="287"/>
        <v>56.25</v>
      </c>
      <c r="U1842" s="8">
        <f t="shared" si="288"/>
        <v>57.5</v>
      </c>
      <c r="V1842" s="8">
        <f t="shared" si="289"/>
        <v>57.1875</v>
      </c>
    </row>
    <row r="1843" spans="1:22" ht="13.5" x14ac:dyDescent="0.25">
      <c r="A1843" s="3">
        <f>RSI!A1843</f>
        <v>44697</v>
      </c>
      <c r="B1843" s="2">
        <f>RSI!B1843</f>
        <v>4.1731999999999996</v>
      </c>
      <c r="C1843" s="2">
        <f>RSI!I1843</f>
        <v>61.16510309926506</v>
      </c>
      <c r="D1843" s="2">
        <f>MACD!E1843</f>
        <v>-0.19364108681218628</v>
      </c>
      <c r="E1843" s="2">
        <f>MACD!F1843</f>
        <v>-0.11734226509594015</v>
      </c>
      <c r="F1843" s="2">
        <f>'Moving Avg'!D1843</f>
        <v>4.2463999999999995</v>
      </c>
      <c r="G1843" s="2">
        <f>'Moving Avg'!F1843</f>
        <v>3.9383150000000002</v>
      </c>
      <c r="H1843" s="2">
        <f>'Moving Avg'!G1843</f>
        <v>3.8046820000000019</v>
      </c>
      <c r="I1843" s="2">
        <f>'Moving Avg'!H1843</f>
        <v>4.2975485000000013</v>
      </c>
      <c r="J1843" s="6" t="str">
        <f>OBV!F1843</f>
        <v>BULLISH</v>
      </c>
      <c r="K1843" s="6" t="str">
        <f>OBV!G1843</f>
        <v>NEUTRAL</v>
      </c>
      <c r="L1843" s="6" t="str">
        <f>OBV!H1843</f>
        <v>BULLISH DIVERGENCE</v>
      </c>
      <c r="M1843" s="8">
        <f t="shared" si="280"/>
        <v>25</v>
      </c>
      <c r="N1843" s="8">
        <f t="shared" si="281"/>
        <v>100</v>
      </c>
      <c r="O1843" s="8">
        <f t="shared" si="282"/>
        <v>0</v>
      </c>
      <c r="P1843" s="8">
        <f t="shared" si="283"/>
        <v>66.5</v>
      </c>
      <c r="Q1843" s="9">
        <f t="shared" si="284"/>
        <v>53.725000000000001</v>
      </c>
      <c r="R1843" s="9">
        <f t="shared" si="285"/>
        <v>41.625</v>
      </c>
      <c r="S1843" s="9">
        <f t="shared" si="286"/>
        <v>48.674999999999997</v>
      </c>
      <c r="T1843" s="9">
        <f t="shared" si="287"/>
        <v>47.875</v>
      </c>
      <c r="U1843" s="8">
        <f t="shared" si="288"/>
        <v>48.008333333333326</v>
      </c>
      <c r="V1843" s="8">
        <f t="shared" si="289"/>
        <v>47.974999999999994</v>
      </c>
    </row>
    <row r="1844" spans="1:22" ht="13.5" x14ac:dyDescent="0.25">
      <c r="A1844" s="3">
        <f>RSI!A1844</f>
        <v>44698</v>
      </c>
      <c r="B1844" s="2">
        <f>RSI!B1844</f>
        <v>4.3888999999999996</v>
      </c>
      <c r="C1844" s="2">
        <f>RSI!I1844</f>
        <v>68.002636029933399</v>
      </c>
      <c r="D1844" s="2">
        <f>MACD!E1844</f>
        <v>-0.21706084186512742</v>
      </c>
      <c r="E1844" s="2">
        <f>MACD!F1844</f>
        <v>-0.13728598044977761</v>
      </c>
      <c r="F1844" s="2">
        <f>'Moving Avg'!D1844</f>
        <v>4.2445199999999996</v>
      </c>
      <c r="G1844" s="2">
        <f>'Moving Avg'!F1844</f>
        <v>3.9631649999999992</v>
      </c>
      <c r="H1844" s="2">
        <f>'Moving Avg'!G1844</f>
        <v>3.817436000000002</v>
      </c>
      <c r="I1844" s="2">
        <f>'Moving Avg'!H1844</f>
        <v>4.2937970000000014</v>
      </c>
      <c r="J1844" s="6" t="str">
        <f>OBV!F1844</f>
        <v>BEARISH</v>
      </c>
      <c r="K1844" s="6" t="str">
        <f>OBV!G1844</f>
        <v>WEAK</v>
      </c>
      <c r="L1844" s="6" t="str">
        <f>OBV!H1844</f>
        <v>CONFIRMED BEARISH</v>
      </c>
      <c r="M1844" s="8">
        <f t="shared" si="280"/>
        <v>25</v>
      </c>
      <c r="N1844" s="8">
        <f t="shared" si="281"/>
        <v>100</v>
      </c>
      <c r="O1844" s="8">
        <f t="shared" si="282"/>
        <v>0</v>
      </c>
      <c r="P1844" s="8">
        <f t="shared" si="283"/>
        <v>0</v>
      </c>
      <c r="Q1844" s="9">
        <f t="shared" si="284"/>
        <v>43.75</v>
      </c>
      <c r="R1844" s="9">
        <f t="shared" si="285"/>
        <v>25</v>
      </c>
      <c r="S1844" s="9">
        <f t="shared" si="286"/>
        <v>18.75</v>
      </c>
      <c r="T1844" s="9">
        <f t="shared" si="287"/>
        <v>31.25</v>
      </c>
      <c r="U1844" s="8">
        <f t="shared" si="288"/>
        <v>29.166666666666668</v>
      </c>
      <c r="V1844" s="8">
        <f t="shared" si="289"/>
        <v>29.6875</v>
      </c>
    </row>
    <row r="1845" spans="1:22" ht="13.5" x14ac:dyDescent="0.25">
      <c r="A1845" s="3">
        <f>RSI!A1845</f>
        <v>44699</v>
      </c>
      <c r="B1845" s="2">
        <f>RSI!B1845</f>
        <v>4.3888999999999996</v>
      </c>
      <c r="C1845" s="2">
        <f>RSI!I1845</f>
        <v>68.002636029933399</v>
      </c>
      <c r="D1845" s="2">
        <f>MACD!E1845</f>
        <v>-0.23657762041811381</v>
      </c>
      <c r="E1845" s="2">
        <f>MACD!F1845</f>
        <v>-0.15714430844344485</v>
      </c>
      <c r="F1845" s="2">
        <f>'Moving Avg'!D1845</f>
        <v>4.2651399999999997</v>
      </c>
      <c r="G1845" s="2">
        <f>'Moving Avg'!F1845</f>
        <v>3.9880149999999999</v>
      </c>
      <c r="H1845" s="2">
        <f>'Moving Avg'!G1845</f>
        <v>3.8324400000000018</v>
      </c>
      <c r="I1845" s="2">
        <f>'Moving Avg'!H1845</f>
        <v>4.2901860000000012</v>
      </c>
      <c r="J1845" s="6" t="str">
        <f>OBV!F1845</f>
        <v>BEARISH</v>
      </c>
      <c r="K1845" s="6" t="str">
        <f>OBV!G1845</f>
        <v>WEAK</v>
      </c>
      <c r="L1845" s="6" t="str">
        <f>OBV!H1845</f>
        <v>BEARISH DIVERGENCE</v>
      </c>
      <c r="M1845" s="8">
        <f t="shared" si="280"/>
        <v>25</v>
      </c>
      <c r="N1845" s="8">
        <f t="shared" si="281"/>
        <v>100</v>
      </c>
      <c r="O1845" s="8">
        <f t="shared" si="282"/>
        <v>0</v>
      </c>
      <c r="P1845" s="8">
        <f t="shared" si="283"/>
        <v>0</v>
      </c>
      <c r="Q1845" s="9">
        <f t="shared" si="284"/>
        <v>43.75</v>
      </c>
      <c r="R1845" s="9">
        <f t="shared" si="285"/>
        <v>25</v>
      </c>
      <c r="S1845" s="9">
        <f t="shared" si="286"/>
        <v>18.75</v>
      </c>
      <c r="T1845" s="9">
        <f t="shared" si="287"/>
        <v>31.25</v>
      </c>
      <c r="U1845" s="8">
        <f t="shared" si="288"/>
        <v>29.166666666666668</v>
      </c>
      <c r="V1845" s="8">
        <f t="shared" si="289"/>
        <v>29.6875</v>
      </c>
    </row>
    <row r="1846" spans="1:22" ht="13.5" x14ac:dyDescent="0.25">
      <c r="A1846" s="3">
        <f>RSI!A1846</f>
        <v>44700</v>
      </c>
      <c r="B1846" s="2">
        <f>RSI!B1846</f>
        <v>4.3888999999999996</v>
      </c>
      <c r="C1846" s="2">
        <f>RSI!I1846</f>
        <v>68.002636029933385</v>
      </c>
      <c r="D1846" s="2">
        <f>MACD!E1846</f>
        <v>-0.26412406947907874</v>
      </c>
      <c r="E1846" s="2">
        <f>MACD!F1846</f>
        <v>-0.17854026065057163</v>
      </c>
      <c r="F1846" s="2">
        <f>'Moving Avg'!D1846</f>
        <v>4.2932599999999992</v>
      </c>
      <c r="G1846" s="2">
        <f>'Moving Avg'!F1846</f>
        <v>4.0156800000000006</v>
      </c>
      <c r="H1846" s="2">
        <f>'Moving Avg'!G1846</f>
        <v>3.8489440000000017</v>
      </c>
      <c r="I1846" s="2">
        <f>'Moving Avg'!H1846</f>
        <v>4.2865750000000018</v>
      </c>
      <c r="J1846" s="6" t="str">
        <f>OBV!F1846</f>
        <v>BEARISH</v>
      </c>
      <c r="K1846" s="6" t="str">
        <f>OBV!G1846</f>
        <v>WEAK</v>
      </c>
      <c r="L1846" s="6" t="str">
        <f>OBV!H1846</f>
        <v>BEARISH DIVERGENCE</v>
      </c>
      <c r="M1846" s="8">
        <f t="shared" si="280"/>
        <v>25</v>
      </c>
      <c r="N1846" s="8">
        <f t="shared" si="281"/>
        <v>100</v>
      </c>
      <c r="O1846" s="8">
        <f t="shared" si="282"/>
        <v>50</v>
      </c>
      <c r="P1846" s="8">
        <f t="shared" si="283"/>
        <v>0</v>
      </c>
      <c r="Q1846" s="9">
        <f t="shared" si="284"/>
        <v>51.25</v>
      </c>
      <c r="R1846" s="9">
        <f t="shared" si="285"/>
        <v>42.5</v>
      </c>
      <c r="S1846" s="9">
        <f t="shared" si="286"/>
        <v>31.25</v>
      </c>
      <c r="T1846" s="9">
        <f t="shared" si="287"/>
        <v>43.75</v>
      </c>
      <c r="U1846" s="8">
        <f t="shared" si="288"/>
        <v>41.666666666666664</v>
      </c>
      <c r="V1846" s="8">
        <f t="shared" si="289"/>
        <v>42.1875</v>
      </c>
    </row>
    <row r="1847" spans="1:22" ht="13.5" x14ac:dyDescent="0.25">
      <c r="A1847" s="3">
        <f>RSI!A1847</f>
        <v>44701</v>
      </c>
      <c r="B1847" s="2">
        <f>RSI!B1847</f>
        <v>4.2294999999999998</v>
      </c>
      <c r="C1847" s="2">
        <f>RSI!I1847</f>
        <v>58.496587482718603</v>
      </c>
      <c r="D1847" s="2">
        <f>MACD!E1847</f>
        <v>-0.24321916125642629</v>
      </c>
      <c r="E1847" s="2">
        <f>MACD!F1847</f>
        <v>-0.19147604077174257</v>
      </c>
      <c r="F1847" s="2">
        <f>'Moving Avg'!D1847</f>
        <v>4.3138800000000002</v>
      </c>
      <c r="G1847" s="2">
        <f>'Moving Avg'!F1847</f>
        <v>4.0367800000000003</v>
      </c>
      <c r="H1847" s="2">
        <f>'Moving Avg'!G1847</f>
        <v>3.8641360000000016</v>
      </c>
      <c r="I1847" s="2">
        <f>'Moving Avg'!H1847</f>
        <v>4.2821670000000012</v>
      </c>
      <c r="J1847" s="6" t="str">
        <f>OBV!F1847</f>
        <v>BULLISH</v>
      </c>
      <c r="K1847" s="6" t="str">
        <f>OBV!G1847</f>
        <v>STRONG</v>
      </c>
      <c r="L1847" s="6" t="str">
        <f>OBV!H1847</f>
        <v>CONFIRMED BULLISH</v>
      </c>
      <c r="M1847" s="8">
        <f t="shared" si="280"/>
        <v>25</v>
      </c>
      <c r="N1847" s="8">
        <f t="shared" si="281"/>
        <v>100</v>
      </c>
      <c r="O1847" s="8">
        <f t="shared" si="282"/>
        <v>50</v>
      </c>
      <c r="P1847" s="8">
        <f t="shared" si="283"/>
        <v>100</v>
      </c>
      <c r="Q1847" s="9">
        <f t="shared" si="284"/>
        <v>66.25</v>
      </c>
      <c r="R1847" s="9">
        <f t="shared" si="285"/>
        <v>67.5</v>
      </c>
      <c r="S1847" s="9">
        <f t="shared" si="286"/>
        <v>76.25</v>
      </c>
      <c r="T1847" s="9">
        <f t="shared" si="287"/>
        <v>68.75</v>
      </c>
      <c r="U1847" s="8">
        <f t="shared" si="288"/>
        <v>70</v>
      </c>
      <c r="V1847" s="8">
        <f t="shared" si="289"/>
        <v>69.6875</v>
      </c>
    </row>
    <row r="1848" spans="1:22" ht="13.5" x14ac:dyDescent="0.25">
      <c r="A1848" s="3">
        <f>RSI!A1848</f>
        <v>44704</v>
      </c>
      <c r="B1848" s="2">
        <f>RSI!B1848</f>
        <v>4.2201000000000004</v>
      </c>
      <c r="C1848" s="2">
        <f>RSI!I1848</f>
        <v>57.981844391863007</v>
      </c>
      <c r="D1848" s="2">
        <f>MACD!E1848</f>
        <v>-0.18986096636681138</v>
      </c>
      <c r="E1848" s="2">
        <f>MACD!F1848</f>
        <v>-0.19115302589075633</v>
      </c>
      <c r="F1848" s="2">
        <f>'Moving Avg'!D1848</f>
        <v>4.3232600000000003</v>
      </c>
      <c r="G1848" s="2">
        <f>'Moving Avg'!F1848</f>
        <v>4.0621000000000009</v>
      </c>
      <c r="H1848" s="2">
        <f>'Moving Avg'!G1848</f>
        <v>3.877264000000002</v>
      </c>
      <c r="I1848" s="2">
        <f>'Moving Avg'!H1848</f>
        <v>4.2784155000000013</v>
      </c>
      <c r="J1848" s="6" t="str">
        <f>OBV!F1848</f>
        <v>BEARISH</v>
      </c>
      <c r="K1848" s="6" t="str">
        <f>OBV!G1848</f>
        <v>WEAK</v>
      </c>
      <c r="L1848" s="6" t="str">
        <f>OBV!H1848</f>
        <v>BEARISH DIVERGENCE</v>
      </c>
      <c r="M1848" s="8">
        <f t="shared" si="280"/>
        <v>25</v>
      </c>
      <c r="N1848" s="8">
        <f t="shared" si="281"/>
        <v>0</v>
      </c>
      <c r="O1848" s="8">
        <f t="shared" si="282"/>
        <v>50</v>
      </c>
      <c r="P1848" s="8">
        <f t="shared" si="283"/>
        <v>0</v>
      </c>
      <c r="Q1848" s="9">
        <f t="shared" si="284"/>
        <v>16.25</v>
      </c>
      <c r="R1848" s="9">
        <f t="shared" si="285"/>
        <v>22.5</v>
      </c>
      <c r="S1848" s="9">
        <f t="shared" si="286"/>
        <v>16.25</v>
      </c>
      <c r="T1848" s="9">
        <f t="shared" si="287"/>
        <v>18.75</v>
      </c>
      <c r="U1848" s="8">
        <f t="shared" si="288"/>
        <v>18.333333333333332</v>
      </c>
      <c r="V1848" s="8">
        <f t="shared" si="289"/>
        <v>18.4375</v>
      </c>
    </row>
    <row r="1849" spans="1:22" ht="13.5" x14ac:dyDescent="0.25">
      <c r="A1849" s="3">
        <f>RSI!A1849</f>
        <v>44705</v>
      </c>
      <c r="B1849" s="2">
        <f>RSI!B1849</f>
        <v>4.2483000000000004</v>
      </c>
      <c r="C1849" s="2">
        <f>RSI!I1849</f>
        <v>59.143369181401425</v>
      </c>
      <c r="D1849" s="2">
        <f>MACD!E1849</f>
        <v>-0.12324402203601004</v>
      </c>
      <c r="E1849" s="2">
        <f>MACD!F1849</f>
        <v>-0.17757122511980711</v>
      </c>
      <c r="F1849" s="2">
        <f>'Moving Avg'!D1849</f>
        <v>4.29514</v>
      </c>
      <c r="G1849" s="2">
        <f>'Moving Avg'!F1849</f>
        <v>4.0888299999999997</v>
      </c>
      <c r="H1849" s="2">
        <f>'Moving Avg'!G1849</f>
        <v>3.890956000000001</v>
      </c>
      <c r="I1849" s="2">
        <f>'Moving Avg'!H1849</f>
        <v>4.2741955000000011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0"/>
        <v>25</v>
      </c>
      <c r="N1849" s="8">
        <f t="shared" si="281"/>
        <v>0</v>
      </c>
      <c r="O1849" s="8">
        <f t="shared" si="282"/>
        <v>50</v>
      </c>
      <c r="P1849" s="8">
        <f t="shared" si="283"/>
        <v>16.5</v>
      </c>
      <c r="Q1849" s="9">
        <f t="shared" si="284"/>
        <v>18.725000000000001</v>
      </c>
      <c r="R1849" s="9">
        <f t="shared" si="285"/>
        <v>26.625</v>
      </c>
      <c r="S1849" s="9">
        <f t="shared" si="286"/>
        <v>23.675000000000001</v>
      </c>
      <c r="T1849" s="9">
        <f t="shared" si="287"/>
        <v>22.875</v>
      </c>
      <c r="U1849" s="8">
        <f t="shared" si="288"/>
        <v>23.008333333333336</v>
      </c>
      <c r="V1849" s="8">
        <f t="shared" si="289"/>
        <v>22.975000000000001</v>
      </c>
    </row>
    <row r="1850" spans="1:22" ht="13.5" x14ac:dyDescent="0.25">
      <c r="A1850" s="3">
        <f>RSI!A1850</f>
        <v>44706</v>
      </c>
      <c r="B1850" s="2">
        <f>RSI!B1850</f>
        <v>4.2201000000000004</v>
      </c>
      <c r="C1850" s="2">
        <f>RSI!I1850</f>
        <v>57.433581894318053</v>
      </c>
      <c r="D1850" s="2">
        <f>MACD!E1850</f>
        <v>-8.3156170813460939E-2</v>
      </c>
      <c r="E1850" s="2">
        <f>MACD!F1850</f>
        <v>-0.15868821425853788</v>
      </c>
      <c r="F1850" s="2">
        <f>'Moving Avg'!D1850</f>
        <v>4.2613799999999999</v>
      </c>
      <c r="G1850" s="2">
        <f>'Moving Avg'!F1850</f>
        <v>4.1122750000000003</v>
      </c>
      <c r="H1850" s="2">
        <f>'Moving Avg'!G1850</f>
        <v>3.9001460000000012</v>
      </c>
      <c r="I1850" s="2">
        <f>'Moving Avg'!H1850</f>
        <v>4.2698345000000009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  <c r="M1850" s="8">
        <f t="shared" si="280"/>
        <v>25</v>
      </c>
      <c r="N1850" s="8">
        <f t="shared" si="281"/>
        <v>0</v>
      </c>
      <c r="O1850" s="8">
        <f t="shared" si="282"/>
        <v>0</v>
      </c>
      <c r="P1850" s="8">
        <f t="shared" si="283"/>
        <v>16.5</v>
      </c>
      <c r="Q1850" s="9">
        <f t="shared" si="284"/>
        <v>11.225</v>
      </c>
      <c r="R1850" s="9">
        <f t="shared" si="285"/>
        <v>9.125</v>
      </c>
      <c r="S1850" s="9">
        <f t="shared" si="286"/>
        <v>11.175000000000001</v>
      </c>
      <c r="T1850" s="9">
        <f t="shared" si="287"/>
        <v>10.375</v>
      </c>
      <c r="U1850" s="8">
        <f t="shared" si="288"/>
        <v>10.508333333333335</v>
      </c>
      <c r="V1850" s="8">
        <f t="shared" si="289"/>
        <v>10.475000000000001</v>
      </c>
    </row>
    <row r="1851" spans="1:22" ht="13.5" x14ac:dyDescent="0.25">
      <c r="A1851" s="3">
        <f>RSI!A1851</f>
        <v>44707</v>
      </c>
      <c r="B1851" s="2">
        <f>RSI!B1851</f>
        <v>4.2952000000000004</v>
      </c>
      <c r="C1851" s="2">
        <f>RSI!I1851</f>
        <v>60.692593622068586</v>
      </c>
      <c r="D1851" s="2">
        <f>MACD!E1851</f>
        <v>-6.1384137282250784E-2</v>
      </c>
      <c r="E1851" s="2">
        <f>MACD!F1851</f>
        <v>-0.13922739886328045</v>
      </c>
      <c r="F1851" s="2">
        <f>'Moving Avg'!D1851</f>
        <v>4.2426399999999997</v>
      </c>
      <c r="G1851" s="2">
        <f>'Moving Avg'!F1851</f>
        <v>4.139475</v>
      </c>
      <c r="H1851" s="2">
        <f>'Moving Avg'!G1851</f>
        <v>3.9091500000000008</v>
      </c>
      <c r="I1851" s="2">
        <f>'Moving Avg'!H1851</f>
        <v>4.2659895000000008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25</v>
      </c>
      <c r="N1851" s="8">
        <f t="shared" si="281"/>
        <v>0</v>
      </c>
      <c r="O1851" s="8">
        <f t="shared" si="282"/>
        <v>0</v>
      </c>
      <c r="P1851" s="8">
        <f t="shared" si="283"/>
        <v>16.5</v>
      </c>
      <c r="Q1851" s="9">
        <f t="shared" si="284"/>
        <v>11.225</v>
      </c>
      <c r="R1851" s="9">
        <f t="shared" si="285"/>
        <v>9.125</v>
      </c>
      <c r="S1851" s="9">
        <f t="shared" si="286"/>
        <v>11.175000000000001</v>
      </c>
      <c r="T1851" s="9">
        <f t="shared" si="287"/>
        <v>10.375</v>
      </c>
      <c r="U1851" s="8">
        <f t="shared" si="288"/>
        <v>10.508333333333335</v>
      </c>
      <c r="V1851" s="8">
        <f t="shared" si="289"/>
        <v>10.475000000000001</v>
      </c>
    </row>
    <row r="1852" spans="1:22" ht="13.5" x14ac:dyDescent="0.25">
      <c r="A1852" s="3">
        <f>RSI!A1852</f>
        <v>44708</v>
      </c>
      <c r="B1852" s="2">
        <f>RSI!B1852</f>
        <v>4.2201000000000004</v>
      </c>
      <c r="C1852" s="2">
        <f>RSI!I1852</f>
        <v>56.069524634476728</v>
      </c>
      <c r="D1852" s="2">
        <f>MACD!E1852</f>
        <v>-5.7352098050878375E-2</v>
      </c>
      <c r="E1852" s="2">
        <f>MACD!F1852</f>
        <v>-0.12285233870080003</v>
      </c>
      <c r="F1852" s="2">
        <f>'Moving Avg'!D1852</f>
        <v>4.2407599999999999</v>
      </c>
      <c r="G1852" s="2">
        <f>'Moving Avg'!F1852</f>
        <v>4.1629200000000006</v>
      </c>
      <c r="H1852" s="2">
        <f>'Moving Avg'!G1852</f>
        <v>3.9142140000000007</v>
      </c>
      <c r="I1852" s="2">
        <f>'Moving Avg'!H1852</f>
        <v>4.261769000000001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25</v>
      </c>
      <c r="N1852" s="8">
        <f t="shared" si="281"/>
        <v>0</v>
      </c>
      <c r="O1852" s="8">
        <f t="shared" si="282"/>
        <v>0</v>
      </c>
      <c r="P1852" s="8">
        <f t="shared" si="283"/>
        <v>16.5</v>
      </c>
      <c r="Q1852" s="9">
        <f t="shared" si="284"/>
        <v>11.225</v>
      </c>
      <c r="R1852" s="9">
        <f t="shared" si="285"/>
        <v>9.125</v>
      </c>
      <c r="S1852" s="9">
        <f t="shared" si="286"/>
        <v>11.175000000000001</v>
      </c>
      <c r="T1852" s="9">
        <f t="shared" si="287"/>
        <v>10.375</v>
      </c>
      <c r="U1852" s="8">
        <f t="shared" si="288"/>
        <v>10.508333333333335</v>
      </c>
      <c r="V1852" s="8">
        <f t="shared" si="289"/>
        <v>10.475000000000001</v>
      </c>
    </row>
    <row r="1853" spans="1:22" ht="13.5" x14ac:dyDescent="0.25">
      <c r="A1853" s="3">
        <f>RSI!A1853</f>
        <v>44711</v>
      </c>
      <c r="B1853" s="2">
        <f>RSI!B1853</f>
        <v>4.2201000000000004</v>
      </c>
      <c r="C1853" s="2">
        <f>RSI!I1853</f>
        <v>56.069524634476728</v>
      </c>
      <c r="D1853" s="2">
        <f>MACD!E1853</f>
        <v>-4.7407314059906724E-2</v>
      </c>
      <c r="E1853" s="2">
        <f>MACD!F1853</f>
        <v>-0.10776333377262137</v>
      </c>
      <c r="F1853" s="2">
        <f>'Moving Avg'!D1853</f>
        <v>4.2407599999999999</v>
      </c>
      <c r="G1853" s="2">
        <f>'Moving Avg'!F1853</f>
        <v>4.1863650000000003</v>
      </c>
      <c r="H1853" s="2">
        <f>'Moving Avg'!G1853</f>
        <v>3.9198400000000011</v>
      </c>
      <c r="I1853" s="2">
        <f>'Moving Avg'!H1853</f>
        <v>4.2577830000000008</v>
      </c>
      <c r="J1853" s="6" t="str">
        <f>OBV!F1853</f>
        <v>BULLISH</v>
      </c>
      <c r="K1853" s="6" t="str">
        <f>OBV!G1853</f>
        <v>NEUTRAL</v>
      </c>
      <c r="L1853" s="6" t="str">
        <f>OBV!H1853</f>
        <v>NEUTRAL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49.5</v>
      </c>
      <c r="Q1853" s="9">
        <f t="shared" si="284"/>
        <v>16.175000000000001</v>
      </c>
      <c r="R1853" s="9">
        <f t="shared" si="285"/>
        <v>17.375</v>
      </c>
      <c r="S1853" s="9">
        <f t="shared" si="286"/>
        <v>26.025000000000002</v>
      </c>
      <c r="T1853" s="9">
        <f t="shared" si="287"/>
        <v>18.625</v>
      </c>
      <c r="U1853" s="8">
        <f t="shared" si="288"/>
        <v>19.858333333333334</v>
      </c>
      <c r="V1853" s="8">
        <f t="shared" si="289"/>
        <v>19.55</v>
      </c>
    </row>
    <row r="1854" spans="1:22" ht="13.5" x14ac:dyDescent="0.25">
      <c r="A1854" s="3">
        <f>RSI!A1854</f>
        <v>44712</v>
      </c>
      <c r="B1854" s="2">
        <f>RSI!B1854</f>
        <v>4.2858000000000001</v>
      </c>
      <c r="C1854" s="2">
        <f>RSI!I1854</f>
        <v>59.221081718767422</v>
      </c>
      <c r="D1854" s="2">
        <f>MACD!E1854</f>
        <v>-1.129208655632663E-2</v>
      </c>
      <c r="E1854" s="2">
        <f>MACD!F1854</f>
        <v>-8.846908432936243E-2</v>
      </c>
      <c r="F1854" s="2">
        <f>'Moving Avg'!D1854</f>
        <v>4.2482600000000001</v>
      </c>
      <c r="G1854" s="2">
        <f>'Moving Avg'!F1854</f>
        <v>4.2098100000000001</v>
      </c>
      <c r="H1854" s="2">
        <f>'Moving Avg'!G1854</f>
        <v>3.9267800000000004</v>
      </c>
      <c r="I1854" s="2">
        <f>'Moving Avg'!H1854</f>
        <v>4.2541255000000007</v>
      </c>
      <c r="J1854" s="6" t="str">
        <f>OBV!F1854</f>
        <v>BEARISH</v>
      </c>
      <c r="K1854" s="6" t="str">
        <f>OBV!G1854</f>
        <v>NEUTRAL</v>
      </c>
      <c r="L1854" s="6" t="str">
        <f>OBV!H1854</f>
        <v>BEARISH DIVERGENCE</v>
      </c>
      <c r="M1854" s="8">
        <f t="shared" si="280"/>
        <v>25</v>
      </c>
      <c r="N1854" s="8">
        <f t="shared" si="281"/>
        <v>0</v>
      </c>
      <c r="O1854" s="8">
        <f t="shared" si="282"/>
        <v>0</v>
      </c>
      <c r="P1854" s="8">
        <f t="shared" si="283"/>
        <v>16.5</v>
      </c>
      <c r="Q1854" s="9">
        <f t="shared" si="284"/>
        <v>11.225</v>
      </c>
      <c r="R1854" s="9">
        <f t="shared" si="285"/>
        <v>9.125</v>
      </c>
      <c r="S1854" s="9">
        <f t="shared" si="286"/>
        <v>11.175000000000001</v>
      </c>
      <c r="T1854" s="9">
        <f t="shared" si="287"/>
        <v>10.375</v>
      </c>
      <c r="U1854" s="8">
        <f t="shared" si="288"/>
        <v>10.508333333333335</v>
      </c>
      <c r="V1854" s="8">
        <f t="shared" si="289"/>
        <v>10.475000000000001</v>
      </c>
    </row>
    <row r="1855" spans="1:22" ht="13.5" x14ac:dyDescent="0.25">
      <c r="A1855" s="3">
        <f>RSI!A1855</f>
        <v>44713</v>
      </c>
      <c r="B1855" s="2">
        <f>RSI!B1855</f>
        <v>4.2201000000000004</v>
      </c>
      <c r="C1855" s="2">
        <f>RSI!I1855</f>
        <v>54.973903053152874</v>
      </c>
      <c r="D1855" s="2">
        <f>MACD!E1855</f>
        <v>2.3173599796123767E-2</v>
      </c>
      <c r="E1855" s="2">
        <f>MACD!F1855</f>
        <v>-6.6140547504265193E-2</v>
      </c>
      <c r="F1855" s="2">
        <f>'Moving Avg'!D1855</f>
        <v>4.2482600000000001</v>
      </c>
      <c r="G1855" s="2">
        <f>'Moving Avg'!F1855</f>
        <v>4.2290350000000005</v>
      </c>
      <c r="H1855" s="2">
        <f>'Moving Avg'!G1855</f>
        <v>3.9324060000000003</v>
      </c>
      <c r="I1855" s="2">
        <f>'Moving Avg'!H1855</f>
        <v>4.2501395000000004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0</v>
      </c>
      <c r="O1855" s="8">
        <f t="shared" si="282"/>
        <v>0</v>
      </c>
      <c r="P1855" s="8">
        <f t="shared" si="283"/>
        <v>16.5</v>
      </c>
      <c r="Q1855" s="9">
        <f t="shared" si="284"/>
        <v>11.225</v>
      </c>
      <c r="R1855" s="9">
        <f t="shared" si="285"/>
        <v>9.125</v>
      </c>
      <c r="S1855" s="9">
        <f t="shared" si="286"/>
        <v>11.175000000000001</v>
      </c>
      <c r="T1855" s="9">
        <f t="shared" si="287"/>
        <v>10.375</v>
      </c>
      <c r="U1855" s="8">
        <f t="shared" si="288"/>
        <v>10.508333333333335</v>
      </c>
      <c r="V1855" s="8">
        <f t="shared" si="289"/>
        <v>10.475000000000001</v>
      </c>
    </row>
    <row r="1856" spans="1:22" ht="13.5" x14ac:dyDescent="0.25">
      <c r="A1856" s="3">
        <f>RSI!A1856</f>
        <v>44714</v>
      </c>
      <c r="B1856" s="2">
        <f>RSI!B1856</f>
        <v>4.3608000000000002</v>
      </c>
      <c r="C1856" s="2">
        <f>RSI!I1856</f>
        <v>61.364281763897516</v>
      </c>
      <c r="D1856" s="2">
        <f>MACD!E1856</f>
        <v>4.1413968308201099E-2</v>
      </c>
      <c r="E1856" s="2">
        <f>MACD!F1856</f>
        <v>-4.462964434177194E-2</v>
      </c>
      <c r="F1856" s="2">
        <f>'Moving Avg'!D1856</f>
        <v>4.2613800000000008</v>
      </c>
      <c r="G1856" s="2">
        <f>'Moving Avg'!F1856</f>
        <v>4.2581049999999996</v>
      </c>
      <c r="H1856" s="2">
        <f>'Moving Avg'!G1856</f>
        <v>3.9425340000000011</v>
      </c>
      <c r="I1856" s="2">
        <f>'Moving Avg'!H1856</f>
        <v>4.2469040000000007</v>
      </c>
      <c r="J1856" s="6" t="str">
        <f>OBV!F1856</f>
        <v>BULLISH</v>
      </c>
      <c r="K1856" s="6" t="str">
        <f>OBV!G1856</f>
        <v>STRONG</v>
      </c>
      <c r="L1856" s="6" t="str">
        <f>OBV!H1856</f>
        <v>CONFIRMED BULLISH</v>
      </c>
      <c r="M1856" s="8">
        <f t="shared" si="280"/>
        <v>25</v>
      </c>
      <c r="N1856" s="8">
        <f t="shared" si="281"/>
        <v>0</v>
      </c>
      <c r="O1856" s="8">
        <f t="shared" si="282"/>
        <v>50</v>
      </c>
      <c r="P1856" s="8">
        <f t="shared" si="283"/>
        <v>100</v>
      </c>
      <c r="Q1856" s="9">
        <f t="shared" si="284"/>
        <v>31.25</v>
      </c>
      <c r="R1856" s="9">
        <f t="shared" si="285"/>
        <v>47.5</v>
      </c>
      <c r="S1856" s="9">
        <f t="shared" si="286"/>
        <v>61.25</v>
      </c>
      <c r="T1856" s="9">
        <f t="shared" si="287"/>
        <v>43.75</v>
      </c>
      <c r="U1856" s="8">
        <f t="shared" si="288"/>
        <v>46.666666666666664</v>
      </c>
      <c r="V1856" s="8">
        <f t="shared" si="289"/>
        <v>45.9375</v>
      </c>
    </row>
    <row r="1857" spans="1:22" ht="13.5" x14ac:dyDescent="0.25">
      <c r="A1857" s="3">
        <f>RSI!A1857</f>
        <v>44715</v>
      </c>
      <c r="B1857" s="2">
        <f>RSI!B1857</f>
        <v>4.3139000000000003</v>
      </c>
      <c r="C1857" s="2">
        <f>RSI!I1857</f>
        <v>58.38946500837455</v>
      </c>
      <c r="D1857" s="2">
        <f>MACD!E1857</f>
        <v>3.4504126335519025E-2</v>
      </c>
      <c r="E1857" s="2">
        <f>MACD!F1857</f>
        <v>-2.8802890206313748E-2</v>
      </c>
      <c r="F1857" s="2">
        <f>'Moving Avg'!D1857</f>
        <v>4.2801400000000003</v>
      </c>
      <c r="G1857" s="2">
        <f>'Moving Avg'!F1857</f>
        <v>4.2735800000000008</v>
      </c>
      <c r="H1857" s="2">
        <f>'Moving Avg'!G1857</f>
        <v>3.9556620000000002</v>
      </c>
      <c r="I1857" s="2">
        <f>'Moving Avg'!H1857</f>
        <v>4.2441374999999999</v>
      </c>
      <c r="J1857" s="6" t="str">
        <f>OBV!F1857</f>
        <v>BULLISH</v>
      </c>
      <c r="K1857" s="6" t="str">
        <f>OBV!G1857</f>
        <v>STRONG</v>
      </c>
      <c r="L1857" s="6" t="str">
        <f>OBV!H1857</f>
        <v>CONFIRMED BULLISH</v>
      </c>
      <c r="M1857" s="8">
        <f t="shared" si="280"/>
        <v>25</v>
      </c>
      <c r="N1857" s="8">
        <f t="shared" si="281"/>
        <v>0</v>
      </c>
      <c r="O1857" s="8">
        <f t="shared" si="282"/>
        <v>50</v>
      </c>
      <c r="P1857" s="8">
        <f t="shared" si="283"/>
        <v>100</v>
      </c>
      <c r="Q1857" s="9">
        <f t="shared" si="284"/>
        <v>31.25</v>
      </c>
      <c r="R1857" s="9">
        <f t="shared" si="285"/>
        <v>47.5</v>
      </c>
      <c r="S1857" s="9">
        <f t="shared" si="286"/>
        <v>61.25</v>
      </c>
      <c r="T1857" s="9">
        <f t="shared" si="287"/>
        <v>43.75</v>
      </c>
      <c r="U1857" s="8">
        <f t="shared" si="288"/>
        <v>46.666666666666664</v>
      </c>
      <c r="V1857" s="8">
        <f t="shared" si="289"/>
        <v>45.9375</v>
      </c>
    </row>
    <row r="1858" spans="1:22" ht="13.5" x14ac:dyDescent="0.25">
      <c r="A1858" s="3">
        <f>RSI!A1858</f>
        <v>44718</v>
      </c>
      <c r="B1858" s="2">
        <f>RSI!B1858</f>
        <v>4.4358000000000004</v>
      </c>
      <c r="C1858" s="2">
        <f>RSI!I1858</f>
        <v>63.361133266566284</v>
      </c>
      <c r="D1858" s="2">
        <f>MACD!E1858</f>
        <v>1.7259616227742747E-2</v>
      </c>
      <c r="E1858" s="2">
        <f>MACD!F1858</f>
        <v>-1.959038891950245E-2</v>
      </c>
      <c r="F1858" s="2">
        <f>'Moving Avg'!D1858</f>
        <v>4.3232800000000005</v>
      </c>
      <c r="G1858" s="2">
        <f>'Moving Avg'!F1858</f>
        <v>4.2834250000000003</v>
      </c>
      <c r="H1858" s="2">
        <f>'Moving Avg'!G1858</f>
        <v>3.9674780000000003</v>
      </c>
      <c r="I1858" s="2">
        <f>'Moving Avg'!H1858</f>
        <v>4.2419804999999995</v>
      </c>
      <c r="J1858" s="6" t="str">
        <f>OBV!F1858</f>
        <v>BULLISH</v>
      </c>
      <c r="K1858" s="6" t="str">
        <f>OBV!G1858</f>
        <v>STRONG</v>
      </c>
      <c r="L1858" s="6" t="str">
        <f>OBV!H1858</f>
        <v>CONFIRMED BULLISH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100</v>
      </c>
      <c r="Q1858" s="9">
        <f t="shared" si="284"/>
        <v>31.25</v>
      </c>
      <c r="R1858" s="9">
        <f t="shared" si="285"/>
        <v>47.5</v>
      </c>
      <c r="S1858" s="9">
        <f t="shared" si="286"/>
        <v>61.25</v>
      </c>
      <c r="T1858" s="9">
        <f t="shared" si="287"/>
        <v>43.75</v>
      </c>
      <c r="U1858" s="8">
        <f t="shared" si="288"/>
        <v>46.666666666666664</v>
      </c>
      <c r="V1858" s="8">
        <f t="shared" si="289"/>
        <v>45.9375</v>
      </c>
    </row>
    <row r="1859" spans="1:22" ht="13.5" x14ac:dyDescent="0.25">
      <c r="A1859" s="3">
        <f>RSI!A1859</f>
        <v>44719</v>
      </c>
      <c r="B1859" s="2">
        <f>RSI!B1859</f>
        <v>4.6984000000000004</v>
      </c>
      <c r="C1859" s="2">
        <f>RSI!I1859</f>
        <v>71.31286498838179</v>
      </c>
      <c r="D1859" s="2">
        <f>MACD!E1859</f>
        <v>-1.4019240594336679E-2</v>
      </c>
      <c r="E1859" s="2">
        <f>MACD!F1859</f>
        <v>-1.8476159254469299E-2</v>
      </c>
      <c r="F1859" s="2">
        <f>'Moving Avg'!D1859</f>
        <v>4.4058000000000002</v>
      </c>
      <c r="G1859" s="2">
        <f>'Moving Avg'!F1859</f>
        <v>4.2984300000000015</v>
      </c>
      <c r="H1859" s="2">
        <f>'Moving Avg'!G1859</f>
        <v>3.9845460000000004</v>
      </c>
      <c r="I1859" s="2">
        <f>'Moving Avg'!H1859</f>
        <v>4.2411364999999996</v>
      </c>
      <c r="J1859" s="6" t="str">
        <f>OBV!F1859</f>
        <v>BULLISH</v>
      </c>
      <c r="K1859" s="6" t="str">
        <f>OBV!G1859</f>
        <v>STRONG</v>
      </c>
      <c r="L1859" s="6" t="str">
        <f>OBV!H1859</f>
        <v>CONFIRMED BULLISH</v>
      </c>
      <c r="M1859" s="8">
        <f t="shared" si="290"/>
        <v>0</v>
      </c>
      <c r="N1859" s="8">
        <f t="shared" si="291"/>
        <v>0</v>
      </c>
      <c r="O1859" s="8">
        <f t="shared" si="292"/>
        <v>50</v>
      </c>
      <c r="P1859" s="8">
        <f t="shared" si="293"/>
        <v>100</v>
      </c>
      <c r="Q1859" s="9">
        <f t="shared" ref="Q1859:Q1922" si="294">0.35*M1859+N1859*0.35+O1859*0.15+P1859*0.15</f>
        <v>22.5</v>
      </c>
      <c r="R1859" s="9">
        <f t="shared" ref="R1859:R1922" si="295">M1859*0.2+N1859*0.2+O1859*0.35+P1859*0.25</f>
        <v>42.5</v>
      </c>
      <c r="S1859" s="9">
        <f t="shared" ref="S1859:S1922" si="296">M1859*0.15+N1859*0.15+O1859*0.25+P1859*0.45</f>
        <v>57.5</v>
      </c>
      <c r="T1859" s="9">
        <f t="shared" ref="T1859:T1922" si="297">0.25*SUM(M1859:P1859)</f>
        <v>37.5</v>
      </c>
      <c r="U1859" s="8">
        <f t="shared" ref="U1859:U1922" si="298">SUM(Q1859:S1859)/3</f>
        <v>40.833333333333336</v>
      </c>
      <c r="V1859" s="8">
        <f t="shared" ref="V1859:V1922" si="299">SUM(Q1859:T1859)/4</f>
        <v>40</v>
      </c>
    </row>
    <row r="1860" spans="1:22" ht="13.5" x14ac:dyDescent="0.25">
      <c r="A1860" s="3">
        <f>RSI!A1860</f>
        <v>44720</v>
      </c>
      <c r="B1860" s="2">
        <f>RSI!B1860</f>
        <v>4.8296999999999999</v>
      </c>
      <c r="C1860" s="2">
        <f>RSI!I1860</f>
        <v>74.314527950462718</v>
      </c>
      <c r="D1860" s="2">
        <f>MACD!E1860</f>
        <v>-5.7559436217396787E-2</v>
      </c>
      <c r="E1860" s="2">
        <f>MACD!F1860</f>
        <v>-2.6292814647054796E-2</v>
      </c>
      <c r="F1860" s="2">
        <f>'Moving Avg'!D1860</f>
        <v>4.5277200000000004</v>
      </c>
      <c r="G1860" s="2">
        <f>'Moving Avg'!F1860</f>
        <v>4.3256250000000014</v>
      </c>
      <c r="H1860" s="2">
        <f>'Moving Avg'!G1860</f>
        <v>4.0061160000000005</v>
      </c>
      <c r="I1860" s="2">
        <f>'Moving Avg'!H1860</f>
        <v>4.2409959999999991</v>
      </c>
      <c r="J1860" s="6" t="str">
        <f>OBV!F1860</f>
        <v>BULLISH</v>
      </c>
      <c r="K1860" s="6" t="str">
        <f>OBV!G1860</f>
        <v>STRONG</v>
      </c>
      <c r="L1860" s="6" t="str">
        <f>OBV!H1860</f>
        <v>CONFIRMED BULLISH</v>
      </c>
      <c r="M1860" s="8">
        <f t="shared" si="290"/>
        <v>0</v>
      </c>
      <c r="N1860" s="8">
        <f t="shared" si="291"/>
        <v>100</v>
      </c>
      <c r="O1860" s="8">
        <f t="shared" si="292"/>
        <v>50</v>
      </c>
      <c r="P1860" s="8">
        <f t="shared" si="293"/>
        <v>100</v>
      </c>
      <c r="Q1860" s="9">
        <f t="shared" si="294"/>
        <v>57.5</v>
      </c>
      <c r="R1860" s="9">
        <f t="shared" si="295"/>
        <v>62.5</v>
      </c>
      <c r="S1860" s="9">
        <f t="shared" si="296"/>
        <v>72.5</v>
      </c>
      <c r="T1860" s="9">
        <f t="shared" si="297"/>
        <v>62.5</v>
      </c>
      <c r="U1860" s="8">
        <f t="shared" si="298"/>
        <v>64.166666666666671</v>
      </c>
      <c r="V1860" s="8">
        <f t="shared" si="299"/>
        <v>63.75</v>
      </c>
    </row>
    <row r="1861" spans="1:22" ht="13.5" x14ac:dyDescent="0.25">
      <c r="A1861" s="3">
        <f>RSI!A1861</f>
        <v>44721</v>
      </c>
      <c r="B1861" s="2">
        <f>RSI!B1861</f>
        <v>4.9610000000000003</v>
      </c>
      <c r="C1861" s="2">
        <f>RSI!I1861</f>
        <v>76.915738021767879</v>
      </c>
      <c r="D1861" s="2">
        <f>MACD!E1861</f>
        <v>-9.6135265423869853E-2</v>
      </c>
      <c r="E1861" s="2">
        <f>MACD!F1861</f>
        <v>-4.0261304802417811E-2</v>
      </c>
      <c r="F1861" s="2">
        <f>'Moving Avg'!D1861</f>
        <v>4.6477599999999999</v>
      </c>
      <c r="G1861" s="2">
        <f>'Moving Avg'!F1861</f>
        <v>4.3612600000000006</v>
      </c>
      <c r="H1861" s="2">
        <f>'Moving Avg'!G1861</f>
        <v>4.0312500000000009</v>
      </c>
      <c r="I1861" s="2">
        <f>'Moving Avg'!H1861</f>
        <v>4.2421679999999995</v>
      </c>
      <c r="J1861" s="6" t="str">
        <f>OBV!F1861</f>
        <v>BULLISH</v>
      </c>
      <c r="K1861" s="6" t="str">
        <f>OBV!G1861</f>
        <v>STRONG</v>
      </c>
      <c r="L1861" s="6" t="str">
        <f>OBV!H1861</f>
        <v>CONFIRMED BULLISH</v>
      </c>
      <c r="M1861" s="8">
        <f t="shared" si="290"/>
        <v>0</v>
      </c>
      <c r="N1861" s="8">
        <f t="shared" si="291"/>
        <v>100</v>
      </c>
      <c r="O1861" s="8">
        <f t="shared" si="292"/>
        <v>50</v>
      </c>
      <c r="P1861" s="8">
        <f t="shared" si="293"/>
        <v>100</v>
      </c>
      <c r="Q1861" s="9">
        <f t="shared" si="294"/>
        <v>57.5</v>
      </c>
      <c r="R1861" s="9">
        <f t="shared" si="295"/>
        <v>62.5</v>
      </c>
      <c r="S1861" s="9">
        <f t="shared" si="296"/>
        <v>72.5</v>
      </c>
      <c r="T1861" s="9">
        <f t="shared" si="297"/>
        <v>62.5</v>
      </c>
      <c r="U1861" s="8">
        <f t="shared" si="298"/>
        <v>64.166666666666671</v>
      </c>
      <c r="V1861" s="8">
        <f t="shared" si="299"/>
        <v>63.75</v>
      </c>
    </row>
    <row r="1862" spans="1:22" ht="13.5" x14ac:dyDescent="0.25">
      <c r="A1862" s="3">
        <f>RSI!A1862</f>
        <v>44722</v>
      </c>
      <c r="B1862" s="2">
        <f>RSI!B1862</f>
        <v>4.6703000000000001</v>
      </c>
      <c r="C1862" s="2">
        <f>RSI!I1862</f>
        <v>61.955660180066403</v>
      </c>
      <c r="D1862" s="2">
        <f>MACD!E1862</f>
        <v>-0.12287091206228773</v>
      </c>
      <c r="E1862" s="2">
        <f>MACD!F1862</f>
        <v>-5.6783226254391798E-2</v>
      </c>
      <c r="F1862" s="2">
        <f>'Moving Avg'!D1862</f>
        <v>4.7190400000000006</v>
      </c>
      <c r="G1862" s="2">
        <f>'Moving Avg'!F1862</f>
        <v>4.3884550000000013</v>
      </c>
      <c r="H1862" s="2">
        <f>'Moving Avg'!G1862</f>
        <v>4.0548840000000004</v>
      </c>
      <c r="I1862" s="2">
        <f>'Moving Avg'!H1862</f>
        <v>4.2412304999999986</v>
      </c>
      <c r="J1862" s="6" t="str">
        <f>OBV!F1862</f>
        <v>BULLISH</v>
      </c>
      <c r="K1862" s="6" t="str">
        <f>OBV!G1862</f>
        <v>STRONG</v>
      </c>
      <c r="L1862" s="6" t="str">
        <f>OBV!H1862</f>
        <v>CONFIRMED BULLISH</v>
      </c>
      <c r="M1862" s="8">
        <f t="shared" si="290"/>
        <v>25</v>
      </c>
      <c r="N1862" s="8">
        <f t="shared" si="291"/>
        <v>100</v>
      </c>
      <c r="O1862" s="8">
        <f t="shared" si="292"/>
        <v>50</v>
      </c>
      <c r="P1862" s="8">
        <f t="shared" si="293"/>
        <v>100</v>
      </c>
      <c r="Q1862" s="9">
        <f t="shared" si="294"/>
        <v>66.25</v>
      </c>
      <c r="R1862" s="9">
        <f t="shared" si="295"/>
        <v>67.5</v>
      </c>
      <c r="S1862" s="9">
        <f t="shared" si="296"/>
        <v>76.25</v>
      </c>
      <c r="T1862" s="9">
        <f t="shared" si="297"/>
        <v>68.75</v>
      </c>
      <c r="U1862" s="8">
        <f t="shared" si="298"/>
        <v>70</v>
      </c>
      <c r="V1862" s="8">
        <f t="shared" si="299"/>
        <v>69.6875</v>
      </c>
    </row>
    <row r="1863" spans="1:22" ht="13.5" x14ac:dyDescent="0.25">
      <c r="A1863" s="3">
        <f>RSI!A1863</f>
        <v>44725</v>
      </c>
      <c r="B1863" s="2">
        <f>RSI!B1863</f>
        <v>4.7172000000000001</v>
      </c>
      <c r="C1863" s="2">
        <f>RSI!I1863</f>
        <v>63.199279492615275</v>
      </c>
      <c r="D1863" s="2">
        <f>MACD!E1863</f>
        <v>-0.15102196384951228</v>
      </c>
      <c r="E1863" s="2">
        <f>MACD!F1863</f>
        <v>-7.5630973773415905E-2</v>
      </c>
      <c r="F1863" s="2">
        <f>'Moving Avg'!D1863</f>
        <v>4.7753200000000007</v>
      </c>
      <c r="G1863" s="2">
        <f>'Moving Avg'!F1863</f>
        <v>4.415655000000001</v>
      </c>
      <c r="H1863" s="2">
        <f>'Moving Avg'!G1863</f>
        <v>4.0762660000000004</v>
      </c>
      <c r="I1863" s="2">
        <f>'Moving Avg'!H1863</f>
        <v>4.2405274999999998</v>
      </c>
      <c r="J1863" s="6" t="str">
        <f>OBV!F1863</f>
        <v>BULLISH</v>
      </c>
      <c r="K1863" s="6" t="str">
        <f>OBV!G1863</f>
        <v>STRONG</v>
      </c>
      <c r="L1863" s="6" t="str">
        <f>OBV!H1863</f>
        <v>CONFIRMED BULLISH</v>
      </c>
      <c r="M1863" s="8">
        <f t="shared" si="290"/>
        <v>25</v>
      </c>
      <c r="N1863" s="8">
        <f t="shared" si="291"/>
        <v>100</v>
      </c>
      <c r="O1863" s="8">
        <f t="shared" si="292"/>
        <v>50</v>
      </c>
      <c r="P1863" s="8">
        <f t="shared" si="293"/>
        <v>100</v>
      </c>
      <c r="Q1863" s="9">
        <f t="shared" si="294"/>
        <v>66.25</v>
      </c>
      <c r="R1863" s="9">
        <f t="shared" si="295"/>
        <v>67.5</v>
      </c>
      <c r="S1863" s="9">
        <f t="shared" si="296"/>
        <v>76.25</v>
      </c>
      <c r="T1863" s="9">
        <f t="shared" si="297"/>
        <v>68.75</v>
      </c>
      <c r="U1863" s="8">
        <f t="shared" si="298"/>
        <v>70</v>
      </c>
      <c r="V1863" s="8">
        <f t="shared" si="299"/>
        <v>69.6875</v>
      </c>
    </row>
    <row r="1864" spans="1:22" ht="13.5" x14ac:dyDescent="0.25">
      <c r="A1864" s="3">
        <f>RSI!A1864</f>
        <v>44726</v>
      </c>
      <c r="B1864" s="2">
        <f>RSI!B1864</f>
        <v>4.8109999999999999</v>
      </c>
      <c r="C1864" s="2">
        <f>RSI!I1864</f>
        <v>65.619861008734688</v>
      </c>
      <c r="D1864" s="2">
        <f>MACD!E1864</f>
        <v>-0.17386199628851084</v>
      </c>
      <c r="E1864" s="2">
        <f>MACD!F1864</f>
        <v>-9.5277178276434893E-2</v>
      </c>
      <c r="F1864" s="2">
        <f>'Moving Avg'!D1864</f>
        <v>4.7978400000000008</v>
      </c>
      <c r="G1864" s="2">
        <f>'Moving Avg'!F1864</f>
        <v>4.4367600000000014</v>
      </c>
      <c r="H1864" s="2">
        <f>'Moving Avg'!G1864</f>
        <v>4.0997120000000002</v>
      </c>
      <c r="I1864" s="2">
        <f>'Moving Avg'!H1864</f>
        <v>4.2404339999999996</v>
      </c>
      <c r="J1864" s="6" t="str">
        <f>OBV!F1864</f>
        <v>BULLISH</v>
      </c>
      <c r="K1864" s="6" t="str">
        <f>OBV!G1864</f>
        <v>STRONG</v>
      </c>
      <c r="L1864" s="6" t="str">
        <f>OBV!H1864</f>
        <v>CONFIRMED BULLISH</v>
      </c>
      <c r="M1864" s="8">
        <f t="shared" si="290"/>
        <v>25</v>
      </c>
      <c r="N1864" s="8">
        <f t="shared" si="291"/>
        <v>100</v>
      </c>
      <c r="O1864" s="8">
        <f t="shared" si="292"/>
        <v>50</v>
      </c>
      <c r="P1864" s="8">
        <f t="shared" si="293"/>
        <v>100</v>
      </c>
      <c r="Q1864" s="9">
        <f t="shared" si="294"/>
        <v>66.25</v>
      </c>
      <c r="R1864" s="9">
        <f t="shared" si="295"/>
        <v>67.5</v>
      </c>
      <c r="S1864" s="9">
        <f t="shared" si="296"/>
        <v>76.25</v>
      </c>
      <c r="T1864" s="9">
        <f t="shared" si="297"/>
        <v>68.75</v>
      </c>
      <c r="U1864" s="8">
        <f t="shared" si="298"/>
        <v>70</v>
      </c>
      <c r="V1864" s="8">
        <f t="shared" si="299"/>
        <v>69.6875</v>
      </c>
    </row>
    <row r="1865" spans="1:22" ht="13.5" x14ac:dyDescent="0.25">
      <c r="A1865" s="3">
        <f>RSI!A1865</f>
        <v>44727</v>
      </c>
      <c r="B1865" s="2">
        <f>RSI!B1865</f>
        <v>4.8109999999999999</v>
      </c>
      <c r="C1865" s="2">
        <f>RSI!I1865</f>
        <v>65.619861008734702</v>
      </c>
      <c r="D1865" s="2">
        <f>MACD!E1865</f>
        <v>-0.20586815280010828</v>
      </c>
      <c r="E1865" s="2">
        <f>MACD!F1865</f>
        <v>-0.11739537318116958</v>
      </c>
      <c r="F1865" s="2">
        <f>'Moving Avg'!D1865</f>
        <v>4.7941000000000003</v>
      </c>
      <c r="G1865" s="2">
        <f>'Moving Avg'!F1865</f>
        <v>4.4578650000000009</v>
      </c>
      <c r="H1865" s="2">
        <f>'Moving Avg'!G1865</f>
        <v>4.1231580000000001</v>
      </c>
      <c r="I1865" s="2">
        <f>'Moving Avg'!H1865</f>
        <v>4.2405749999999998</v>
      </c>
      <c r="J1865" s="6" t="str">
        <f>OBV!F1865</f>
        <v>BULLISH</v>
      </c>
      <c r="K1865" s="6" t="str">
        <f>OBV!G1865</f>
        <v>STRONG</v>
      </c>
      <c r="L1865" s="6" t="str">
        <f>OBV!H1865</f>
        <v>BULLISH DIVERGENCE</v>
      </c>
      <c r="M1865" s="8">
        <f t="shared" si="290"/>
        <v>25</v>
      </c>
      <c r="N1865" s="8">
        <f t="shared" si="291"/>
        <v>100</v>
      </c>
      <c r="O1865" s="8">
        <f t="shared" si="292"/>
        <v>50</v>
      </c>
      <c r="P1865" s="8">
        <f t="shared" si="293"/>
        <v>83</v>
      </c>
      <c r="Q1865" s="9">
        <f t="shared" si="294"/>
        <v>63.7</v>
      </c>
      <c r="R1865" s="9">
        <f t="shared" si="295"/>
        <v>63.25</v>
      </c>
      <c r="S1865" s="9">
        <f t="shared" si="296"/>
        <v>68.599999999999994</v>
      </c>
      <c r="T1865" s="9">
        <f t="shared" si="297"/>
        <v>64.5</v>
      </c>
      <c r="U1865" s="8">
        <f t="shared" si="298"/>
        <v>65.183333333333337</v>
      </c>
      <c r="V1865" s="8">
        <f t="shared" si="299"/>
        <v>65.012500000000003</v>
      </c>
    </row>
    <row r="1866" spans="1:22" ht="13.5" x14ac:dyDescent="0.25">
      <c r="A1866" s="3">
        <f>RSI!A1866</f>
        <v>44728</v>
      </c>
      <c r="B1866" s="2">
        <f>RSI!B1866</f>
        <v>4.7641</v>
      </c>
      <c r="C1866" s="2">
        <f>RSI!I1866</f>
        <v>63.208949154596603</v>
      </c>
      <c r="D1866" s="2">
        <f>MACD!E1866</f>
        <v>-0.21021180074736989</v>
      </c>
      <c r="E1866" s="2">
        <f>MACD!F1866</f>
        <v>-0.13595865869440965</v>
      </c>
      <c r="F1866" s="2">
        <f>'Moving Avg'!D1866</f>
        <v>4.7547199999999998</v>
      </c>
      <c r="G1866" s="2">
        <f>'Moving Avg'!F1866</f>
        <v>4.4766250000000003</v>
      </c>
      <c r="H1866" s="2">
        <f>'Moving Avg'!G1866</f>
        <v>4.1456660000000003</v>
      </c>
      <c r="I1866" s="2">
        <f>'Moving Avg'!H1866</f>
        <v>4.2404814999999996</v>
      </c>
      <c r="J1866" s="6" t="str">
        <f>OBV!F1866</f>
        <v>BULLISH</v>
      </c>
      <c r="K1866" s="6" t="str">
        <f>OBV!G1866</f>
        <v>NEUTRAL</v>
      </c>
      <c r="L1866" s="6" t="str">
        <f>OBV!H1866</f>
        <v>BULLISH DIVERGENCE</v>
      </c>
      <c r="M1866" s="8">
        <f t="shared" si="290"/>
        <v>25</v>
      </c>
      <c r="N1866" s="8">
        <f t="shared" si="291"/>
        <v>100</v>
      </c>
      <c r="O1866" s="8">
        <f t="shared" si="292"/>
        <v>50</v>
      </c>
      <c r="P1866" s="8">
        <f t="shared" si="293"/>
        <v>66.5</v>
      </c>
      <c r="Q1866" s="9">
        <f t="shared" si="294"/>
        <v>61.225000000000001</v>
      </c>
      <c r="R1866" s="9">
        <f t="shared" si="295"/>
        <v>59.125</v>
      </c>
      <c r="S1866" s="9">
        <f t="shared" si="296"/>
        <v>61.174999999999997</v>
      </c>
      <c r="T1866" s="9">
        <f t="shared" si="297"/>
        <v>60.375</v>
      </c>
      <c r="U1866" s="8">
        <f t="shared" si="298"/>
        <v>60.508333333333326</v>
      </c>
      <c r="V1866" s="8">
        <f t="shared" si="299"/>
        <v>60.474999999999994</v>
      </c>
    </row>
    <row r="1867" spans="1:22" ht="13.5" x14ac:dyDescent="0.25">
      <c r="A1867" s="3">
        <f>RSI!A1867</f>
        <v>44729</v>
      </c>
      <c r="B1867" s="2">
        <f>RSI!B1867</f>
        <v>4.5109000000000004</v>
      </c>
      <c r="C1867" s="2">
        <f>RSI!I1867</f>
        <v>52.083411852223122</v>
      </c>
      <c r="D1867" s="2">
        <f>MACD!E1867</f>
        <v>-0.20427520810494038</v>
      </c>
      <c r="E1867" s="2">
        <f>MACD!F1867</f>
        <v>-0.1496219685765158</v>
      </c>
      <c r="F1867" s="2">
        <f>'Moving Avg'!D1867</f>
        <v>4.7228399999999997</v>
      </c>
      <c r="G1867" s="2">
        <f>'Moving Avg'!F1867</f>
        <v>4.4906950000000005</v>
      </c>
      <c r="H1867" s="2">
        <f>'Moving Avg'!G1867</f>
        <v>4.1659240000000004</v>
      </c>
      <c r="I1867" s="2">
        <f>'Moving Avg'!H1867</f>
        <v>4.2391220000000001</v>
      </c>
      <c r="J1867" s="6" t="str">
        <f>OBV!F1867</f>
        <v>BULLISH</v>
      </c>
      <c r="K1867" s="6" t="str">
        <f>OBV!G1867</f>
        <v>STRONG</v>
      </c>
      <c r="L1867" s="6" t="str">
        <f>OBV!H1867</f>
        <v>BULLISH DIVERGENCE</v>
      </c>
      <c r="M1867" s="8">
        <f t="shared" si="290"/>
        <v>25</v>
      </c>
      <c r="N1867" s="8">
        <f t="shared" si="291"/>
        <v>100</v>
      </c>
      <c r="O1867" s="8">
        <f t="shared" si="292"/>
        <v>50</v>
      </c>
      <c r="P1867" s="8">
        <f t="shared" si="293"/>
        <v>83</v>
      </c>
      <c r="Q1867" s="9">
        <f t="shared" si="294"/>
        <v>63.7</v>
      </c>
      <c r="R1867" s="9">
        <f t="shared" si="295"/>
        <v>63.25</v>
      </c>
      <c r="S1867" s="9">
        <f t="shared" si="296"/>
        <v>68.599999999999994</v>
      </c>
      <c r="T1867" s="9">
        <f t="shared" si="297"/>
        <v>64.5</v>
      </c>
      <c r="U1867" s="8">
        <f t="shared" si="298"/>
        <v>65.183333333333337</v>
      </c>
      <c r="V1867" s="8">
        <f t="shared" si="299"/>
        <v>65.012500000000003</v>
      </c>
    </row>
    <row r="1868" spans="1:22" ht="13.5" x14ac:dyDescent="0.25">
      <c r="A1868" s="3">
        <f>RSI!A1868</f>
        <v>44732</v>
      </c>
      <c r="B1868" s="2">
        <f>RSI!B1868</f>
        <v>4.5952999999999999</v>
      </c>
      <c r="C1868" s="2">
        <f>RSI!I1868</f>
        <v>54.931040690551697</v>
      </c>
      <c r="D1868" s="2">
        <f>MACD!E1868</f>
        <v>-0.1870391288767701</v>
      </c>
      <c r="E1868" s="2">
        <f>MACD!F1868</f>
        <v>-0.15710540063656667</v>
      </c>
      <c r="F1868" s="2">
        <f>'Moving Avg'!D1868</f>
        <v>4.6984599999999999</v>
      </c>
      <c r="G1868" s="2">
        <f>'Moving Avg'!F1868</f>
        <v>4.5094550000000009</v>
      </c>
      <c r="H1868" s="2">
        <f>'Moving Avg'!G1868</f>
        <v>4.1878700000000011</v>
      </c>
      <c r="I1868" s="2">
        <f>'Moving Avg'!H1868</f>
        <v>4.2382779999999993</v>
      </c>
      <c r="J1868" s="6" t="str">
        <f>OBV!F1868</f>
        <v>BULLISH</v>
      </c>
      <c r="K1868" s="6" t="str">
        <f>OBV!G1868</f>
        <v>NEUTRAL</v>
      </c>
      <c r="L1868" s="6" t="str">
        <f>OBV!H1868</f>
        <v>BULLISH DIVERGENCE</v>
      </c>
      <c r="M1868" s="8">
        <f t="shared" si="290"/>
        <v>25</v>
      </c>
      <c r="N1868" s="8">
        <f t="shared" si="291"/>
        <v>100</v>
      </c>
      <c r="O1868" s="8">
        <f t="shared" si="292"/>
        <v>50</v>
      </c>
      <c r="P1868" s="8">
        <f t="shared" si="293"/>
        <v>66.5</v>
      </c>
      <c r="Q1868" s="9">
        <f t="shared" si="294"/>
        <v>61.225000000000001</v>
      </c>
      <c r="R1868" s="9">
        <f t="shared" si="295"/>
        <v>59.125</v>
      </c>
      <c r="S1868" s="9">
        <f t="shared" si="296"/>
        <v>61.174999999999997</v>
      </c>
      <c r="T1868" s="9">
        <f t="shared" si="297"/>
        <v>60.375</v>
      </c>
      <c r="U1868" s="8">
        <f t="shared" si="298"/>
        <v>60.508333333333326</v>
      </c>
      <c r="V1868" s="8">
        <f t="shared" si="299"/>
        <v>60.474999999999994</v>
      </c>
    </row>
    <row r="1869" spans="1:22" ht="13.5" x14ac:dyDescent="0.25">
      <c r="A1869" s="3">
        <f>RSI!A1869</f>
        <v>44733</v>
      </c>
      <c r="B1869" s="2">
        <f>RSI!B1869</f>
        <v>4.5109000000000004</v>
      </c>
      <c r="C1869" s="2">
        <f>RSI!I1869</f>
        <v>51.626902176642012</v>
      </c>
      <c r="D1869" s="2">
        <f>MACD!E1869</f>
        <v>-0.12656939012106072</v>
      </c>
      <c r="E1869" s="2">
        <f>MACD!F1869</f>
        <v>-0.15099819853346549</v>
      </c>
      <c r="F1869" s="2">
        <f>'Moving Avg'!D1869</f>
        <v>4.6384400000000001</v>
      </c>
      <c r="G1869" s="2">
        <f>'Moving Avg'!F1869</f>
        <v>4.5225850000000012</v>
      </c>
      <c r="H1869" s="2">
        <f>'Moving Avg'!G1869</f>
        <v>4.2081280000000003</v>
      </c>
      <c r="I1869" s="2">
        <f>'Moving Avg'!H1869</f>
        <v>4.2374809999999998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25</v>
      </c>
      <c r="N1869" s="8">
        <f t="shared" si="291"/>
        <v>0</v>
      </c>
      <c r="O1869" s="8">
        <f t="shared" si="292"/>
        <v>50</v>
      </c>
      <c r="P1869" s="8">
        <f t="shared" si="293"/>
        <v>16.5</v>
      </c>
      <c r="Q1869" s="9">
        <f t="shared" si="294"/>
        <v>18.725000000000001</v>
      </c>
      <c r="R1869" s="9">
        <f t="shared" si="295"/>
        <v>26.625</v>
      </c>
      <c r="S1869" s="9">
        <f t="shared" si="296"/>
        <v>23.675000000000001</v>
      </c>
      <c r="T1869" s="9">
        <f t="shared" si="297"/>
        <v>22.875</v>
      </c>
      <c r="U1869" s="8">
        <f t="shared" si="298"/>
        <v>23.008333333333336</v>
      </c>
      <c r="V1869" s="8">
        <f t="shared" si="299"/>
        <v>22.975000000000001</v>
      </c>
    </row>
    <row r="1870" spans="1:22" ht="13.5" x14ac:dyDescent="0.25">
      <c r="A1870" s="3">
        <f>RSI!A1870</f>
        <v>44734</v>
      </c>
      <c r="B1870" s="2">
        <f>RSI!B1870</f>
        <v>4.5296000000000003</v>
      </c>
      <c r="C1870" s="2">
        <f>RSI!I1870</f>
        <v>52.31134835797954</v>
      </c>
      <c r="D1870" s="2">
        <f>MACD!E1870</f>
        <v>-5.6798861009083268E-2</v>
      </c>
      <c r="E1870" s="2">
        <f>MACD!F1870</f>
        <v>-0.13215833102858907</v>
      </c>
      <c r="F1870" s="2">
        <f>'Moving Avg'!D1870</f>
        <v>4.58216</v>
      </c>
      <c r="G1870" s="2">
        <f>'Moving Avg'!F1870</f>
        <v>4.5380600000000006</v>
      </c>
      <c r="H1870" s="2">
        <f>'Moving Avg'!G1870</f>
        <v>4.2257579999999999</v>
      </c>
      <c r="I1870" s="2">
        <f>'Moving Avg'!H1870</f>
        <v>4.2364495</v>
      </c>
      <c r="J1870" s="6" t="str">
        <f>OBV!F1870</f>
        <v>BULLISH</v>
      </c>
      <c r="K1870" s="6" t="str">
        <f>OBV!G1870</f>
        <v>STRONG</v>
      </c>
      <c r="L1870" s="6" t="str">
        <f>OBV!H1870</f>
        <v>BULLISH DIVERGENCE</v>
      </c>
      <c r="M1870" s="8">
        <f t="shared" si="290"/>
        <v>25</v>
      </c>
      <c r="N1870" s="8">
        <f t="shared" si="291"/>
        <v>0</v>
      </c>
      <c r="O1870" s="8">
        <f t="shared" si="292"/>
        <v>50</v>
      </c>
      <c r="P1870" s="8">
        <f t="shared" si="293"/>
        <v>83</v>
      </c>
      <c r="Q1870" s="9">
        <f t="shared" si="294"/>
        <v>28.7</v>
      </c>
      <c r="R1870" s="9">
        <f t="shared" si="295"/>
        <v>43.25</v>
      </c>
      <c r="S1870" s="9">
        <f t="shared" si="296"/>
        <v>53.6</v>
      </c>
      <c r="T1870" s="9">
        <f t="shared" si="297"/>
        <v>39.5</v>
      </c>
      <c r="U1870" s="8">
        <f t="shared" si="298"/>
        <v>41.85</v>
      </c>
      <c r="V1870" s="8">
        <f t="shared" si="299"/>
        <v>41.262500000000003</v>
      </c>
    </row>
    <row r="1871" spans="1:22" ht="13.5" x14ac:dyDescent="0.25">
      <c r="A1871" s="3">
        <f>RSI!A1871</f>
        <v>44735</v>
      </c>
      <c r="B1871" s="2">
        <f>RSI!B1871</f>
        <v>4.5484</v>
      </c>
      <c r="C1871" s="2">
        <f>RSI!I1871</f>
        <v>53.030878134229781</v>
      </c>
      <c r="D1871" s="2">
        <f>MACD!E1871</f>
        <v>2.0739289845133513E-2</v>
      </c>
      <c r="E1871" s="2">
        <f>MACD!F1871</f>
        <v>-0.10157880685384456</v>
      </c>
      <c r="F1871" s="2">
        <f>'Moving Avg'!D1871</f>
        <v>4.5390200000000007</v>
      </c>
      <c r="G1871" s="2">
        <f>'Moving Avg'!F1871</f>
        <v>4.5507200000000001</v>
      </c>
      <c r="H1871" s="2">
        <f>'Moving Avg'!G1871</f>
        <v>4.2394499999999997</v>
      </c>
      <c r="I1871" s="2">
        <f>'Moving Avg'!H1871</f>
        <v>4.2355120000000008</v>
      </c>
      <c r="J1871" s="6" t="str">
        <f>OBV!F1871</f>
        <v>BULLISH</v>
      </c>
      <c r="K1871" s="6" t="str">
        <f>OBV!G1871</f>
        <v>STRONG</v>
      </c>
      <c r="L1871" s="6" t="str">
        <f>OBV!H1871</f>
        <v>BULLISH DIVERGENCE</v>
      </c>
      <c r="M1871" s="8">
        <f t="shared" si="290"/>
        <v>25</v>
      </c>
      <c r="N1871" s="8">
        <f t="shared" si="291"/>
        <v>0</v>
      </c>
      <c r="O1871" s="8">
        <f t="shared" si="292"/>
        <v>50</v>
      </c>
      <c r="P1871" s="8">
        <f t="shared" si="293"/>
        <v>83</v>
      </c>
      <c r="Q1871" s="9">
        <f t="shared" si="294"/>
        <v>28.7</v>
      </c>
      <c r="R1871" s="9">
        <f t="shared" si="295"/>
        <v>43.25</v>
      </c>
      <c r="S1871" s="9">
        <f t="shared" si="296"/>
        <v>53.6</v>
      </c>
      <c r="T1871" s="9">
        <f t="shared" si="297"/>
        <v>39.5</v>
      </c>
      <c r="U1871" s="8">
        <f t="shared" si="298"/>
        <v>41.85</v>
      </c>
      <c r="V1871" s="8">
        <f t="shared" si="299"/>
        <v>41.262500000000003</v>
      </c>
    </row>
    <row r="1872" spans="1:22" ht="13.5" x14ac:dyDescent="0.25">
      <c r="A1872" s="3">
        <f>RSI!A1872</f>
        <v>44736</v>
      </c>
      <c r="B1872" s="2">
        <f>RSI!B1872</f>
        <v>4.4170999999999996</v>
      </c>
      <c r="C1872" s="2">
        <f>RSI!I1872</f>
        <v>47.626184533004498</v>
      </c>
      <c r="D1872" s="2">
        <f>MACD!E1872</f>
        <v>5.0957051456327562E-2</v>
      </c>
      <c r="E1872" s="2">
        <f>MACD!F1872</f>
        <v>-7.1071635191810145E-2</v>
      </c>
      <c r="F1872" s="2">
        <f>'Moving Avg'!D1872</f>
        <v>4.5202600000000004</v>
      </c>
      <c r="G1872" s="2">
        <f>'Moving Avg'!F1872</f>
        <v>4.5605700000000002</v>
      </c>
      <c r="H1872" s="2">
        <f>'Moving Avg'!G1872</f>
        <v>4.2493920000000003</v>
      </c>
      <c r="I1872" s="2">
        <f>'Moving Avg'!H1872</f>
        <v>4.233918000000001</v>
      </c>
      <c r="J1872" s="6" t="str">
        <f>OBV!F1872</f>
        <v>BULLISH</v>
      </c>
      <c r="K1872" s="6" t="str">
        <f>OBV!G1872</f>
        <v>STRONG</v>
      </c>
      <c r="L1872" s="6" t="str">
        <f>OBV!H1872</f>
        <v>BULLISH DIVERGENCE</v>
      </c>
      <c r="M1872" s="8">
        <f t="shared" si="290"/>
        <v>25</v>
      </c>
      <c r="N1872" s="8">
        <f t="shared" si="291"/>
        <v>0</v>
      </c>
      <c r="O1872" s="8">
        <f t="shared" si="292"/>
        <v>50</v>
      </c>
      <c r="P1872" s="8">
        <f t="shared" si="293"/>
        <v>83</v>
      </c>
      <c r="Q1872" s="9">
        <f t="shared" si="294"/>
        <v>28.7</v>
      </c>
      <c r="R1872" s="9">
        <f t="shared" si="295"/>
        <v>43.25</v>
      </c>
      <c r="S1872" s="9">
        <f t="shared" si="296"/>
        <v>53.6</v>
      </c>
      <c r="T1872" s="9">
        <f t="shared" si="297"/>
        <v>39.5</v>
      </c>
      <c r="U1872" s="8">
        <f t="shared" si="298"/>
        <v>41.85</v>
      </c>
      <c r="V1872" s="8">
        <f t="shared" si="299"/>
        <v>41.262500000000003</v>
      </c>
    </row>
    <row r="1873" spans="1:22" ht="13.5" x14ac:dyDescent="0.25">
      <c r="A1873" s="3">
        <f>RSI!A1873</f>
        <v>44739</v>
      </c>
      <c r="B1873" s="2">
        <f>RSI!B1873</f>
        <v>4.4264999999999999</v>
      </c>
      <c r="C1873" s="2">
        <f>RSI!I1873</f>
        <v>48.034508721839131</v>
      </c>
      <c r="D1873" s="2">
        <f>MACD!E1873</f>
        <v>8.3455787174997909E-2</v>
      </c>
      <c r="E1873" s="2">
        <f>MACD!F1873</f>
        <v>-4.0166150718448534E-2</v>
      </c>
      <c r="F1873" s="2">
        <f>'Moving Avg'!D1873</f>
        <v>4.4865000000000004</v>
      </c>
      <c r="G1873" s="2">
        <f>'Moving Avg'!F1873</f>
        <v>4.5708900000000003</v>
      </c>
      <c r="H1873" s="2">
        <f>'Moving Avg'!G1873</f>
        <v>4.2600840000000009</v>
      </c>
      <c r="I1873" s="2">
        <f>'Moving Avg'!H1873</f>
        <v>4.2330740000000011</v>
      </c>
      <c r="J1873" s="6" t="str">
        <f>OBV!F1873</f>
        <v>BULLISH</v>
      </c>
      <c r="K1873" s="6" t="str">
        <f>OBV!G1873</f>
        <v>STRONG</v>
      </c>
      <c r="L1873" s="6" t="str">
        <f>OBV!H1873</f>
        <v>BULLISH DIVERGENCE</v>
      </c>
      <c r="M1873" s="8">
        <f t="shared" si="290"/>
        <v>25</v>
      </c>
      <c r="N1873" s="8">
        <f t="shared" si="291"/>
        <v>0</v>
      </c>
      <c r="O1873" s="8">
        <f t="shared" si="292"/>
        <v>50</v>
      </c>
      <c r="P1873" s="8">
        <f t="shared" si="293"/>
        <v>83</v>
      </c>
      <c r="Q1873" s="9">
        <f t="shared" si="294"/>
        <v>28.7</v>
      </c>
      <c r="R1873" s="9">
        <f t="shared" si="295"/>
        <v>43.25</v>
      </c>
      <c r="S1873" s="9">
        <f t="shared" si="296"/>
        <v>53.6</v>
      </c>
      <c r="T1873" s="9">
        <f t="shared" si="297"/>
        <v>39.5</v>
      </c>
      <c r="U1873" s="8">
        <f t="shared" si="298"/>
        <v>41.85</v>
      </c>
      <c r="V1873" s="8">
        <f t="shared" si="299"/>
        <v>41.262500000000003</v>
      </c>
    </row>
    <row r="1874" spans="1:22" ht="13.5" x14ac:dyDescent="0.25">
      <c r="A1874" s="3">
        <f>RSI!A1874</f>
        <v>44740</v>
      </c>
      <c r="B1874" s="2">
        <f>RSI!B1874</f>
        <v>4.5389999999999997</v>
      </c>
      <c r="C1874" s="2">
        <f>RSI!I1874</f>
        <v>52.779454423940614</v>
      </c>
      <c r="D1874" s="2">
        <f>MACD!E1874</f>
        <v>0.11737695291270178</v>
      </c>
      <c r="E1874" s="2">
        <f>MACD!F1874</f>
        <v>-8.6575299922184677E-3</v>
      </c>
      <c r="F1874" s="2">
        <f>'Moving Avg'!D1874</f>
        <v>4.4921199999999999</v>
      </c>
      <c r="G1874" s="2">
        <f>'Moving Avg'!F1874</f>
        <v>4.5835500000000007</v>
      </c>
      <c r="H1874" s="2">
        <f>'Moving Avg'!G1874</f>
        <v>4.2730259999999998</v>
      </c>
      <c r="I1874" s="2">
        <f>'Moving Avg'!H1874</f>
        <v>4.232324000000002</v>
      </c>
      <c r="J1874" s="6" t="str">
        <f>OBV!F1874</f>
        <v>BULLISH</v>
      </c>
      <c r="K1874" s="6" t="str">
        <f>OBV!G1874</f>
        <v>STRONG</v>
      </c>
      <c r="L1874" s="6" t="str">
        <f>OBV!H1874</f>
        <v>CONFIRMED BULLISH</v>
      </c>
      <c r="M1874" s="8">
        <f t="shared" si="290"/>
        <v>25</v>
      </c>
      <c r="N1874" s="8">
        <f t="shared" si="291"/>
        <v>0</v>
      </c>
      <c r="O1874" s="8">
        <f t="shared" si="292"/>
        <v>50</v>
      </c>
      <c r="P1874" s="8">
        <f t="shared" si="293"/>
        <v>100</v>
      </c>
      <c r="Q1874" s="9">
        <f t="shared" si="294"/>
        <v>31.25</v>
      </c>
      <c r="R1874" s="9">
        <f t="shared" si="295"/>
        <v>47.5</v>
      </c>
      <c r="S1874" s="9">
        <f t="shared" si="296"/>
        <v>61.25</v>
      </c>
      <c r="T1874" s="9">
        <f t="shared" si="297"/>
        <v>43.75</v>
      </c>
      <c r="U1874" s="8">
        <f t="shared" si="298"/>
        <v>46.666666666666664</v>
      </c>
      <c r="V1874" s="8">
        <f t="shared" si="299"/>
        <v>45.9375</v>
      </c>
    </row>
    <row r="1875" spans="1:22" ht="13.5" x14ac:dyDescent="0.25">
      <c r="A1875" s="3">
        <f>RSI!A1875</f>
        <v>44741</v>
      </c>
      <c r="B1875" s="2">
        <f>RSI!B1875</f>
        <v>4.4733000000000001</v>
      </c>
      <c r="C1875" s="2">
        <f>RSI!I1875</f>
        <v>49.913110023092713</v>
      </c>
      <c r="D1875" s="2">
        <f>MACD!E1875</f>
        <v>0.15058211748882044</v>
      </c>
      <c r="E1875" s="2">
        <f>MACD!F1875</f>
        <v>2.3190399503989316E-2</v>
      </c>
      <c r="F1875" s="2">
        <f>'Moving Avg'!D1875</f>
        <v>4.4808599999999998</v>
      </c>
      <c r="G1875" s="2">
        <f>'Moving Avg'!F1875</f>
        <v>4.596210000000001</v>
      </c>
      <c r="H1875" s="2">
        <f>'Moving Avg'!G1875</f>
        <v>4.2846539999999997</v>
      </c>
      <c r="I1875" s="2">
        <f>'Moving Avg'!H1875</f>
        <v>4.2312455000000009</v>
      </c>
      <c r="J1875" s="6" t="str">
        <f>OBV!F1875</f>
        <v>BULLISH</v>
      </c>
      <c r="K1875" s="6" t="str">
        <f>OBV!G1875</f>
        <v>STRONG</v>
      </c>
      <c r="L1875" s="6" t="str">
        <f>OBV!H1875</f>
        <v>BULLISH DIVERGENCE</v>
      </c>
      <c r="M1875" s="8">
        <f t="shared" si="290"/>
        <v>25</v>
      </c>
      <c r="N1875" s="8">
        <f t="shared" si="291"/>
        <v>0</v>
      </c>
      <c r="O1875" s="8">
        <f t="shared" si="292"/>
        <v>50</v>
      </c>
      <c r="P1875" s="8">
        <f t="shared" si="293"/>
        <v>83</v>
      </c>
      <c r="Q1875" s="9">
        <f t="shared" si="294"/>
        <v>28.7</v>
      </c>
      <c r="R1875" s="9">
        <f t="shared" si="295"/>
        <v>43.25</v>
      </c>
      <c r="S1875" s="9">
        <f t="shared" si="296"/>
        <v>53.6</v>
      </c>
      <c r="T1875" s="9">
        <f t="shared" si="297"/>
        <v>39.5</v>
      </c>
      <c r="U1875" s="8">
        <f t="shared" si="298"/>
        <v>41.85</v>
      </c>
      <c r="V1875" s="8">
        <f t="shared" si="299"/>
        <v>41.262500000000003</v>
      </c>
    </row>
    <row r="1876" spans="1:22" ht="13.5" x14ac:dyDescent="0.25">
      <c r="A1876" s="3">
        <f>RSI!A1876</f>
        <v>44742</v>
      </c>
      <c r="B1876" s="2">
        <f>RSI!B1876</f>
        <v>4.4733000000000001</v>
      </c>
      <c r="C1876" s="2">
        <f>RSI!I1876</f>
        <v>49.913110023092713</v>
      </c>
      <c r="D1876" s="2">
        <f>MACD!E1876</f>
        <v>0.1715145727266485</v>
      </c>
      <c r="E1876" s="2">
        <f>MACD!F1876</f>
        <v>5.2855234148521155E-2</v>
      </c>
      <c r="F1876" s="2">
        <f>'Moving Avg'!D1876</f>
        <v>4.46584</v>
      </c>
      <c r="G1876" s="2">
        <f>'Moving Avg'!F1876</f>
        <v>4.6018349999999995</v>
      </c>
      <c r="H1876" s="2">
        <f>'Moving Avg'!G1876</f>
        <v>4.2974079999999999</v>
      </c>
      <c r="I1876" s="2">
        <f>'Moving Avg'!H1876</f>
        <v>4.2301670000000016</v>
      </c>
      <c r="J1876" s="6" t="str">
        <f>OBV!F1876</f>
        <v>BULLISH</v>
      </c>
      <c r="K1876" s="6" t="str">
        <f>OBV!G1876</f>
        <v>STRONG</v>
      </c>
      <c r="L1876" s="6" t="str">
        <f>OBV!H1876</f>
        <v>BULLISH DIVERGENCE</v>
      </c>
      <c r="M1876" s="8">
        <f t="shared" si="290"/>
        <v>25</v>
      </c>
      <c r="N1876" s="8">
        <f t="shared" si="291"/>
        <v>0</v>
      </c>
      <c r="O1876" s="8">
        <f t="shared" si="292"/>
        <v>50</v>
      </c>
      <c r="P1876" s="8">
        <f t="shared" si="293"/>
        <v>83</v>
      </c>
      <c r="Q1876" s="9">
        <f t="shared" si="294"/>
        <v>28.7</v>
      </c>
      <c r="R1876" s="9">
        <f t="shared" si="295"/>
        <v>43.25</v>
      </c>
      <c r="S1876" s="9">
        <f t="shared" si="296"/>
        <v>53.6</v>
      </c>
      <c r="T1876" s="9">
        <f t="shared" si="297"/>
        <v>39.5</v>
      </c>
      <c r="U1876" s="8">
        <f t="shared" si="298"/>
        <v>41.85</v>
      </c>
      <c r="V1876" s="8">
        <f t="shared" si="299"/>
        <v>41.262500000000003</v>
      </c>
    </row>
    <row r="1877" spans="1:22" ht="13.5" x14ac:dyDescent="0.25">
      <c r="A1877" s="3">
        <f>RSI!A1877</f>
        <v>44743</v>
      </c>
      <c r="B1877" s="2">
        <f>RSI!B1877</f>
        <v>4.4546000000000001</v>
      </c>
      <c r="C1877" s="2">
        <f>RSI!I1877</f>
        <v>49.034073237615708</v>
      </c>
      <c r="D1877" s="2">
        <f>MACD!E1877</f>
        <v>0.15170536161410109</v>
      </c>
      <c r="E1877" s="2">
        <f>MACD!F1877</f>
        <v>7.2625259641637144E-2</v>
      </c>
      <c r="F1877" s="2">
        <f>'Moving Avg'!D1877</f>
        <v>4.4733399999999994</v>
      </c>
      <c r="G1877" s="2">
        <f>'Moving Avg'!F1877</f>
        <v>4.6088700000000005</v>
      </c>
      <c r="H1877" s="2">
        <f>'Moving Avg'!G1877</f>
        <v>4.3103499999999997</v>
      </c>
      <c r="I1877" s="2">
        <f>'Moving Avg'!H1877</f>
        <v>4.2291355000000017</v>
      </c>
      <c r="J1877" s="6" t="str">
        <f>OBV!F1877</f>
        <v>BULLISH</v>
      </c>
      <c r="K1877" s="6" t="str">
        <f>OBV!G1877</f>
        <v>STRONG</v>
      </c>
      <c r="L1877" s="6" t="str">
        <f>OBV!H1877</f>
        <v>CONFIRMED BULLISH</v>
      </c>
      <c r="M1877" s="8">
        <f t="shared" si="290"/>
        <v>25</v>
      </c>
      <c r="N1877" s="8">
        <f t="shared" si="291"/>
        <v>0</v>
      </c>
      <c r="O1877" s="8">
        <f t="shared" si="292"/>
        <v>50</v>
      </c>
      <c r="P1877" s="8">
        <f t="shared" si="293"/>
        <v>100</v>
      </c>
      <c r="Q1877" s="9">
        <f t="shared" si="294"/>
        <v>31.25</v>
      </c>
      <c r="R1877" s="9">
        <f t="shared" si="295"/>
        <v>47.5</v>
      </c>
      <c r="S1877" s="9">
        <f t="shared" si="296"/>
        <v>61.25</v>
      </c>
      <c r="T1877" s="9">
        <f t="shared" si="297"/>
        <v>43.75</v>
      </c>
      <c r="U1877" s="8">
        <f t="shared" si="298"/>
        <v>46.666666666666664</v>
      </c>
      <c r="V1877" s="8">
        <f t="shared" si="299"/>
        <v>45.9375</v>
      </c>
    </row>
    <row r="1878" spans="1:22" ht="13.5" x14ac:dyDescent="0.25">
      <c r="A1878" s="3">
        <f>RSI!A1878</f>
        <v>44746</v>
      </c>
      <c r="B1878" s="2">
        <f>RSI!B1878</f>
        <v>4.4546000000000001</v>
      </c>
      <c r="C1878" s="2">
        <f>RSI!I1878</f>
        <v>49.034073237615708</v>
      </c>
      <c r="D1878" s="2">
        <f>MACD!E1878</f>
        <v>0.14808269921408179</v>
      </c>
      <c r="E1878" s="2">
        <f>MACD!F1878</f>
        <v>8.7716747556126073E-2</v>
      </c>
      <c r="F1878" s="2">
        <f>'Moving Avg'!D1878</f>
        <v>4.4789599999999998</v>
      </c>
      <c r="G1878" s="2">
        <f>'Moving Avg'!F1878</f>
        <v>4.6098100000000004</v>
      </c>
      <c r="H1878" s="2">
        <f>'Moving Avg'!G1878</f>
        <v>4.3251679999999997</v>
      </c>
      <c r="I1878" s="2">
        <f>'Moving Avg'!H1878</f>
        <v>4.2281510000000004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25</v>
      </c>
      <c r="N1878" s="8">
        <f t="shared" si="291"/>
        <v>0</v>
      </c>
      <c r="O1878" s="8">
        <f t="shared" si="292"/>
        <v>50</v>
      </c>
      <c r="P1878" s="8">
        <f t="shared" si="293"/>
        <v>83.5</v>
      </c>
      <c r="Q1878" s="9">
        <f t="shared" si="294"/>
        <v>28.774999999999999</v>
      </c>
      <c r="R1878" s="9">
        <f t="shared" si="295"/>
        <v>43.375</v>
      </c>
      <c r="S1878" s="9">
        <f t="shared" si="296"/>
        <v>53.825000000000003</v>
      </c>
      <c r="T1878" s="9">
        <f t="shared" si="297"/>
        <v>39.625</v>
      </c>
      <c r="U1878" s="8">
        <f t="shared" si="298"/>
        <v>41.991666666666667</v>
      </c>
      <c r="V1878" s="8">
        <f t="shared" si="299"/>
        <v>41.400000000000006</v>
      </c>
    </row>
    <row r="1879" spans="1:22" ht="13.5" x14ac:dyDescent="0.25">
      <c r="A1879" s="3">
        <f>RSI!A1879</f>
        <v>44747</v>
      </c>
      <c r="B1879" s="2">
        <f>RSI!B1879</f>
        <v>4.4920999999999998</v>
      </c>
      <c r="C1879" s="2">
        <f>RSI!I1879</f>
        <v>51.039457789894762</v>
      </c>
      <c r="D1879" s="2">
        <f>MACD!E1879</f>
        <v>0.12939790446518806</v>
      </c>
      <c r="E1879" s="2">
        <f>MACD!F1879</f>
        <v>9.6052978937938474E-2</v>
      </c>
      <c r="F1879" s="2">
        <f>'Moving Avg'!D1879</f>
        <v>4.4695799999999997</v>
      </c>
      <c r="G1879" s="2">
        <f>'Moving Avg'!F1879</f>
        <v>4.5994949999999992</v>
      </c>
      <c r="H1879" s="2">
        <f>'Moving Avg'!G1879</f>
        <v>4.3407359999999997</v>
      </c>
      <c r="I1879" s="2">
        <f>'Moving Avg'!H1879</f>
        <v>4.2273540000000009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  <c r="M1879" s="8">
        <f t="shared" si="290"/>
        <v>25</v>
      </c>
      <c r="N1879" s="8">
        <f t="shared" si="291"/>
        <v>0</v>
      </c>
      <c r="O1879" s="8">
        <f t="shared" si="292"/>
        <v>50</v>
      </c>
      <c r="P1879" s="8">
        <f t="shared" si="293"/>
        <v>16.5</v>
      </c>
      <c r="Q1879" s="9">
        <f t="shared" si="294"/>
        <v>18.725000000000001</v>
      </c>
      <c r="R1879" s="9">
        <f t="shared" si="295"/>
        <v>26.625</v>
      </c>
      <c r="S1879" s="9">
        <f t="shared" si="296"/>
        <v>23.675000000000001</v>
      </c>
      <c r="T1879" s="9">
        <f t="shared" si="297"/>
        <v>22.875</v>
      </c>
      <c r="U1879" s="8">
        <f t="shared" si="298"/>
        <v>23.008333333333336</v>
      </c>
      <c r="V1879" s="8">
        <f t="shared" si="299"/>
        <v>22.975000000000001</v>
      </c>
    </row>
    <row r="1880" spans="1:22" ht="13.5" x14ac:dyDescent="0.25">
      <c r="A1880" s="3">
        <f>RSI!A1880</f>
        <v>44748</v>
      </c>
      <c r="B1880" s="2">
        <f>RSI!B1880</f>
        <v>4.2294999999999998</v>
      </c>
      <c r="C1880" s="2">
        <f>RSI!I1880</f>
        <v>39.360035565431836</v>
      </c>
      <c r="D1880" s="2">
        <f>MACD!E1880</f>
        <v>0.13582722020932891</v>
      </c>
      <c r="E1880" s="2">
        <f>MACD!F1880</f>
        <v>0.10400782719221657</v>
      </c>
      <c r="F1880" s="2">
        <f>'Moving Avg'!D1880</f>
        <v>4.4208200000000009</v>
      </c>
      <c r="G1880" s="2">
        <f>'Moving Avg'!F1880</f>
        <v>4.5694849999999985</v>
      </c>
      <c r="H1880" s="2">
        <f>'Moving Avg'!G1880</f>
        <v>4.3503020000000001</v>
      </c>
      <c r="I1880" s="2">
        <f>'Moving Avg'!H1880</f>
        <v>4.2253375000000002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  <c r="M1880" s="8">
        <f t="shared" si="290"/>
        <v>25</v>
      </c>
      <c r="N1880" s="8">
        <f t="shared" si="291"/>
        <v>0</v>
      </c>
      <c r="O1880" s="8">
        <f t="shared" si="292"/>
        <v>50</v>
      </c>
      <c r="P1880" s="8">
        <f t="shared" si="293"/>
        <v>16.5</v>
      </c>
      <c r="Q1880" s="9">
        <f t="shared" si="294"/>
        <v>18.725000000000001</v>
      </c>
      <c r="R1880" s="9">
        <f t="shared" si="295"/>
        <v>26.625</v>
      </c>
      <c r="S1880" s="9">
        <f t="shared" si="296"/>
        <v>23.675000000000001</v>
      </c>
      <c r="T1880" s="9">
        <f t="shared" si="297"/>
        <v>22.875</v>
      </c>
      <c r="U1880" s="8">
        <f t="shared" si="298"/>
        <v>23.008333333333336</v>
      </c>
      <c r="V1880" s="8">
        <f t="shared" si="299"/>
        <v>22.975000000000001</v>
      </c>
    </row>
    <row r="1881" spans="1:22" ht="13.5" x14ac:dyDescent="0.25">
      <c r="A1881" s="3">
        <f>RSI!A1881</f>
        <v>44749</v>
      </c>
      <c r="B1881" s="2">
        <f>RSI!B1881</f>
        <v>4.2763999999999998</v>
      </c>
      <c r="C1881" s="2">
        <f>RSI!I1881</f>
        <v>41.916450012501294</v>
      </c>
      <c r="D1881" s="2">
        <f>MACD!E1881</f>
        <v>0.14215472148796593</v>
      </c>
      <c r="E1881" s="2">
        <f>MACD!F1881</f>
        <v>0.11163720605136646</v>
      </c>
      <c r="F1881" s="2">
        <f>'Moving Avg'!D1881</f>
        <v>4.3814399999999996</v>
      </c>
      <c r="G1881" s="2">
        <f>'Moving Avg'!F1881</f>
        <v>4.5352549999999985</v>
      </c>
      <c r="H1881" s="2">
        <f>'Moving Avg'!G1881</f>
        <v>4.3608059999999993</v>
      </c>
      <c r="I1881" s="2">
        <f>'Moving Avg'!H1881</f>
        <v>4.2235555000000007</v>
      </c>
      <c r="J1881" s="6" t="str">
        <f>OBV!F1881</f>
        <v>BULLISH</v>
      </c>
      <c r="K1881" s="6" t="str">
        <f>OBV!G1881</f>
        <v>NEUTRAL</v>
      </c>
      <c r="L1881" s="6" t="str">
        <f>OBV!H1881</f>
        <v>BULLISH DIVERGENCE</v>
      </c>
      <c r="M1881" s="8">
        <f t="shared" si="290"/>
        <v>25</v>
      </c>
      <c r="N1881" s="8">
        <f t="shared" si="291"/>
        <v>0</v>
      </c>
      <c r="O1881" s="8">
        <f t="shared" si="292"/>
        <v>50</v>
      </c>
      <c r="P1881" s="8">
        <f t="shared" si="293"/>
        <v>66.5</v>
      </c>
      <c r="Q1881" s="9">
        <f t="shared" si="294"/>
        <v>26.225000000000001</v>
      </c>
      <c r="R1881" s="9">
        <f t="shared" si="295"/>
        <v>39.125</v>
      </c>
      <c r="S1881" s="9">
        <f t="shared" si="296"/>
        <v>46.174999999999997</v>
      </c>
      <c r="T1881" s="9">
        <f t="shared" si="297"/>
        <v>35.375</v>
      </c>
      <c r="U1881" s="8">
        <f t="shared" si="298"/>
        <v>37.174999999999997</v>
      </c>
      <c r="V1881" s="8">
        <f t="shared" si="299"/>
        <v>36.724999999999994</v>
      </c>
    </row>
    <row r="1882" spans="1:22" ht="13.5" x14ac:dyDescent="0.25">
      <c r="A1882" s="3">
        <f>RSI!A1882</f>
        <v>44750</v>
      </c>
      <c r="B1882" s="2">
        <f>RSI!B1882</f>
        <v>4.4733000000000001</v>
      </c>
      <c r="C1882" s="2">
        <f>RSI!I1882</f>
        <v>51.215017287381748</v>
      </c>
      <c r="D1882" s="2">
        <f>MACD!E1882</f>
        <v>0.11380669859814585</v>
      </c>
      <c r="E1882" s="2">
        <f>MACD!F1882</f>
        <v>0.11207110456072233</v>
      </c>
      <c r="F1882" s="2">
        <f>'Moving Avg'!D1882</f>
        <v>4.3851800000000001</v>
      </c>
      <c r="G1882" s="2">
        <f>'Moving Avg'!F1882</f>
        <v>4.5254049999999992</v>
      </c>
      <c r="H1882" s="2">
        <f>'Moving Avg'!G1882</f>
        <v>4.375248</v>
      </c>
      <c r="I1882" s="2">
        <f>'Moving Avg'!H1882</f>
        <v>4.2229454999999998</v>
      </c>
      <c r="J1882" s="6" t="str">
        <f>OBV!F1882</f>
        <v>BULLISH</v>
      </c>
      <c r="K1882" s="6" t="str">
        <f>OBV!G1882</f>
        <v>STRONG</v>
      </c>
      <c r="L1882" s="6" t="str">
        <f>OBV!H1882</f>
        <v>CONFIRMED BULLISH</v>
      </c>
      <c r="M1882" s="8">
        <f t="shared" si="290"/>
        <v>25</v>
      </c>
      <c r="N1882" s="8">
        <f t="shared" si="291"/>
        <v>0</v>
      </c>
      <c r="O1882" s="8">
        <f t="shared" si="292"/>
        <v>50</v>
      </c>
      <c r="P1882" s="8">
        <f t="shared" si="293"/>
        <v>100</v>
      </c>
      <c r="Q1882" s="9">
        <f t="shared" si="294"/>
        <v>31.25</v>
      </c>
      <c r="R1882" s="9">
        <f t="shared" si="295"/>
        <v>47.5</v>
      </c>
      <c r="S1882" s="9">
        <f t="shared" si="296"/>
        <v>61.25</v>
      </c>
      <c r="T1882" s="9">
        <f t="shared" si="297"/>
        <v>43.75</v>
      </c>
      <c r="U1882" s="8">
        <f t="shared" si="298"/>
        <v>46.666666666666664</v>
      </c>
      <c r="V1882" s="8">
        <f t="shared" si="299"/>
        <v>45.9375</v>
      </c>
    </row>
    <row r="1883" spans="1:22" ht="13.5" x14ac:dyDescent="0.25">
      <c r="A1883" s="3">
        <f>RSI!A1883</f>
        <v>44753</v>
      </c>
      <c r="B1883" s="2">
        <f>RSI!B1883</f>
        <v>4.6045999999999996</v>
      </c>
      <c r="C1883" s="2">
        <f>RSI!I1883</f>
        <v>56.245288524306247</v>
      </c>
      <c r="D1883" s="2">
        <f>MACD!E1883</f>
        <v>8.1379538800160134E-2</v>
      </c>
      <c r="E1883" s="2">
        <f>MACD!F1883</f>
        <v>0.10593279140860991</v>
      </c>
      <c r="F1883" s="2">
        <f>'Moving Avg'!D1883</f>
        <v>4.4151799999999994</v>
      </c>
      <c r="G1883" s="2">
        <f>'Moving Avg'!F1883</f>
        <v>4.5197750000000001</v>
      </c>
      <c r="H1883" s="2">
        <f>'Moving Avg'!G1883</f>
        <v>4.3923159999999992</v>
      </c>
      <c r="I1883" s="2">
        <f>'Moving Avg'!H1883</f>
        <v>4.2229920000000005</v>
      </c>
      <c r="J1883" s="6" t="str">
        <f>OBV!F1883</f>
        <v>BULLISH</v>
      </c>
      <c r="K1883" s="6" t="str">
        <f>OBV!G1883</f>
        <v>STRONG</v>
      </c>
      <c r="L1883" s="6" t="str">
        <f>OBV!H1883</f>
        <v>CONFIRMED BULLISH</v>
      </c>
      <c r="M1883" s="8">
        <f t="shared" si="290"/>
        <v>25</v>
      </c>
      <c r="N1883" s="8">
        <f t="shared" si="291"/>
        <v>100</v>
      </c>
      <c r="O1883" s="8">
        <f t="shared" si="292"/>
        <v>50</v>
      </c>
      <c r="P1883" s="8">
        <f t="shared" si="293"/>
        <v>100</v>
      </c>
      <c r="Q1883" s="9">
        <f t="shared" si="294"/>
        <v>66.25</v>
      </c>
      <c r="R1883" s="9">
        <f t="shared" si="295"/>
        <v>67.5</v>
      </c>
      <c r="S1883" s="9">
        <f t="shared" si="296"/>
        <v>76.25</v>
      </c>
      <c r="T1883" s="9">
        <f t="shared" si="297"/>
        <v>68.75</v>
      </c>
      <c r="U1883" s="8">
        <f t="shared" si="298"/>
        <v>70</v>
      </c>
      <c r="V1883" s="8">
        <f t="shared" si="299"/>
        <v>69.6875</v>
      </c>
    </row>
    <row r="1884" spans="1:22" ht="13.5" x14ac:dyDescent="0.25">
      <c r="A1884" s="3">
        <f>RSI!A1884</f>
        <v>44754</v>
      </c>
      <c r="B1884" s="2">
        <f>RSI!B1884</f>
        <v>4.6045999999999996</v>
      </c>
      <c r="C1884" s="2">
        <f>RSI!I1884</f>
        <v>56.245288524306247</v>
      </c>
      <c r="D1884" s="2">
        <f>MACD!E1884</f>
        <v>7.0324304898033319E-2</v>
      </c>
      <c r="E1884" s="2">
        <f>MACD!F1884</f>
        <v>9.8811094106494607E-2</v>
      </c>
      <c r="F1884" s="2">
        <f>'Moving Avg'!D1884</f>
        <v>4.4376800000000003</v>
      </c>
      <c r="G1884" s="2">
        <f>'Moving Avg'!F1884</f>
        <v>4.509455</v>
      </c>
      <c r="H1884" s="2">
        <f>'Moving Avg'!G1884</f>
        <v>4.4080699999999995</v>
      </c>
      <c r="I1884" s="2">
        <f>'Moving Avg'!H1884</f>
        <v>4.2230385000000004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83.5</v>
      </c>
      <c r="Q1884" s="9">
        <f t="shared" si="294"/>
        <v>63.774999999999999</v>
      </c>
      <c r="R1884" s="9">
        <f t="shared" si="295"/>
        <v>63.375</v>
      </c>
      <c r="S1884" s="9">
        <f t="shared" si="296"/>
        <v>68.825000000000003</v>
      </c>
      <c r="T1884" s="9">
        <f t="shared" si="297"/>
        <v>64.625</v>
      </c>
      <c r="U1884" s="8">
        <f t="shared" si="298"/>
        <v>65.325000000000003</v>
      </c>
      <c r="V1884" s="8">
        <f t="shared" si="299"/>
        <v>65.150000000000006</v>
      </c>
    </row>
    <row r="1885" spans="1:22" ht="13.5" x14ac:dyDescent="0.25">
      <c r="A1885" s="3">
        <f>RSI!A1885</f>
        <v>44755</v>
      </c>
      <c r="B1885" s="2">
        <f>RSI!B1885</f>
        <v>4.5952999999999999</v>
      </c>
      <c r="C1885" s="2">
        <f>RSI!I1885</f>
        <v>55.772881960263796</v>
      </c>
      <c r="D1885" s="2">
        <f>MACD!E1885</f>
        <v>5.0694998508639344E-2</v>
      </c>
      <c r="E1885" s="2">
        <f>MACD!F1885</f>
        <v>8.9187874986923557E-2</v>
      </c>
      <c r="F1885" s="2">
        <f>'Moving Avg'!D1885</f>
        <v>4.51084</v>
      </c>
      <c r="G1885" s="2">
        <f>'Moving Avg'!F1885</f>
        <v>4.4986699999999997</v>
      </c>
      <c r="H1885" s="2">
        <f>'Moving Avg'!G1885</f>
        <v>4.4232639999999996</v>
      </c>
      <c r="I1885" s="2">
        <f>'Moving Avg'!H1885</f>
        <v>4.2230385000000004</v>
      </c>
      <c r="J1885" s="6" t="str">
        <f>OBV!F1885</f>
        <v>BULLISH</v>
      </c>
      <c r="K1885" s="6" t="str">
        <f>OBV!G1885</f>
        <v>STRONG</v>
      </c>
      <c r="L1885" s="6" t="str">
        <f>OBV!H1885</f>
        <v>CONFIRMED BULLISH</v>
      </c>
      <c r="M1885" s="8">
        <f t="shared" si="290"/>
        <v>25</v>
      </c>
      <c r="N1885" s="8">
        <f t="shared" si="291"/>
        <v>100</v>
      </c>
      <c r="O1885" s="8">
        <f t="shared" si="292"/>
        <v>50</v>
      </c>
      <c r="P1885" s="8">
        <f t="shared" si="293"/>
        <v>100</v>
      </c>
      <c r="Q1885" s="9">
        <f t="shared" si="294"/>
        <v>66.25</v>
      </c>
      <c r="R1885" s="9">
        <f t="shared" si="295"/>
        <v>67.5</v>
      </c>
      <c r="S1885" s="9">
        <f t="shared" si="296"/>
        <v>76.25</v>
      </c>
      <c r="T1885" s="9">
        <f t="shared" si="297"/>
        <v>68.75</v>
      </c>
      <c r="U1885" s="8">
        <f t="shared" si="298"/>
        <v>70</v>
      </c>
      <c r="V1885" s="8">
        <f t="shared" si="299"/>
        <v>69.6875</v>
      </c>
    </row>
    <row r="1886" spans="1:22" ht="13.5" x14ac:dyDescent="0.25">
      <c r="A1886" s="3">
        <f>RSI!A1886</f>
        <v>44756</v>
      </c>
      <c r="B1886" s="2">
        <f>RSI!B1886</f>
        <v>4.4077000000000002</v>
      </c>
      <c r="C1886" s="2">
        <f>RSI!I1886</f>
        <v>47.166879126089114</v>
      </c>
      <c r="D1886" s="2">
        <f>MACD!E1886</f>
        <v>4.7244174431379626E-2</v>
      </c>
      <c r="E1886" s="2">
        <f>MACD!F1886</f>
        <v>8.0799134875814776E-2</v>
      </c>
      <c r="F1886" s="2">
        <f>'Moving Avg'!D1886</f>
        <v>4.5370999999999997</v>
      </c>
      <c r="G1886" s="2">
        <f>'Moving Avg'!F1886</f>
        <v>4.4808500000000002</v>
      </c>
      <c r="H1886" s="2">
        <f>'Moving Avg'!G1886</f>
        <v>4.4358299999999993</v>
      </c>
      <c r="I1886" s="2">
        <f>'Moving Avg'!H1886</f>
        <v>4.2221475000000002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  <c r="M1886" s="8">
        <f t="shared" si="290"/>
        <v>25</v>
      </c>
      <c r="N1886" s="8">
        <f t="shared" si="291"/>
        <v>100</v>
      </c>
      <c r="O1886" s="8">
        <f t="shared" si="292"/>
        <v>50</v>
      </c>
      <c r="P1886" s="8">
        <f t="shared" si="293"/>
        <v>83.5</v>
      </c>
      <c r="Q1886" s="9">
        <f t="shared" si="294"/>
        <v>63.774999999999999</v>
      </c>
      <c r="R1886" s="9">
        <f t="shared" si="295"/>
        <v>63.375</v>
      </c>
      <c r="S1886" s="9">
        <f t="shared" si="296"/>
        <v>68.825000000000003</v>
      </c>
      <c r="T1886" s="9">
        <f t="shared" si="297"/>
        <v>64.625</v>
      </c>
      <c r="U1886" s="8">
        <f t="shared" si="298"/>
        <v>65.325000000000003</v>
      </c>
      <c r="V1886" s="8">
        <f t="shared" si="299"/>
        <v>65.150000000000006</v>
      </c>
    </row>
    <row r="1887" spans="1:22" ht="13.5" x14ac:dyDescent="0.25">
      <c r="A1887" s="3">
        <f>RSI!A1887</f>
        <v>44757</v>
      </c>
      <c r="B1887" s="2">
        <f>RSI!B1887</f>
        <v>4.5576999999999996</v>
      </c>
      <c r="C1887" s="2">
        <f>RSI!I1887</f>
        <v>53.36340592892121</v>
      </c>
      <c r="D1887" s="2">
        <f>MACD!E1887</f>
        <v>3.076168634314147E-2</v>
      </c>
      <c r="E1887" s="2">
        <f>MACD!F1887</f>
        <v>7.0791645169280118E-2</v>
      </c>
      <c r="F1887" s="2">
        <f>'Moving Avg'!D1887</f>
        <v>4.5539800000000001</v>
      </c>
      <c r="G1887" s="2">
        <f>'Moving Avg'!F1887</f>
        <v>4.4831900000000005</v>
      </c>
      <c r="H1887" s="2">
        <f>'Moving Avg'!G1887</f>
        <v>4.4468960000000006</v>
      </c>
      <c r="I1887" s="2">
        <f>'Moving Avg'!H1887</f>
        <v>4.2221940000000009</v>
      </c>
      <c r="J1887" s="6" t="str">
        <f>OBV!F1887</f>
        <v>BEARISH</v>
      </c>
      <c r="K1887" s="6" t="str">
        <f>OBV!G1887</f>
        <v>NEUTRAL</v>
      </c>
      <c r="L1887" s="6" t="str">
        <f>OBV!H1887</f>
        <v>BEARISH DIVERGENCE</v>
      </c>
      <c r="M1887" s="8">
        <f t="shared" si="290"/>
        <v>25</v>
      </c>
      <c r="N1887" s="8">
        <f t="shared" si="291"/>
        <v>100</v>
      </c>
      <c r="O1887" s="8">
        <f t="shared" si="292"/>
        <v>50</v>
      </c>
      <c r="P1887" s="8">
        <f t="shared" si="293"/>
        <v>16.5</v>
      </c>
      <c r="Q1887" s="9">
        <f t="shared" si="294"/>
        <v>53.725000000000001</v>
      </c>
      <c r="R1887" s="9">
        <f t="shared" si="295"/>
        <v>46.625</v>
      </c>
      <c r="S1887" s="9">
        <f t="shared" si="296"/>
        <v>38.674999999999997</v>
      </c>
      <c r="T1887" s="9">
        <f t="shared" si="297"/>
        <v>47.875</v>
      </c>
      <c r="U1887" s="8">
        <f t="shared" si="298"/>
        <v>46.341666666666661</v>
      </c>
      <c r="V1887" s="8">
        <f t="shared" si="299"/>
        <v>46.724999999999994</v>
      </c>
    </row>
    <row r="1888" spans="1:22" ht="13.5" x14ac:dyDescent="0.25">
      <c r="A1888" s="3">
        <f>RSI!A1888</f>
        <v>44760</v>
      </c>
      <c r="B1888" s="2">
        <f>RSI!B1888</f>
        <v>4.6421999999999999</v>
      </c>
      <c r="C1888" s="2">
        <f>RSI!I1888</f>
        <v>56.461307288461434</v>
      </c>
      <c r="D1888" s="2">
        <f>MACD!E1888</f>
        <v>1.0063307512262476E-2</v>
      </c>
      <c r="E1888" s="2">
        <f>MACD!F1888</f>
        <v>5.8645977637876594E-2</v>
      </c>
      <c r="F1888" s="2">
        <f>'Moving Avg'!D1888</f>
        <v>4.5614999999999997</v>
      </c>
      <c r="G1888" s="2">
        <f>'Moving Avg'!F1888</f>
        <v>4.4855350000000005</v>
      </c>
      <c r="H1888" s="2">
        <f>'Moving Avg'!G1888</f>
        <v>4.4549620000000001</v>
      </c>
      <c r="I1888" s="2">
        <f>'Moving Avg'!H1888</f>
        <v>4.2224755000000007</v>
      </c>
      <c r="J1888" s="6" t="str">
        <f>OBV!F1888</f>
        <v>BEARISH</v>
      </c>
      <c r="K1888" s="6" t="str">
        <f>OBV!G1888</f>
        <v>NEUTRAL</v>
      </c>
      <c r="L1888" s="6" t="str">
        <f>OBV!H1888</f>
        <v>BEARISH DIVERGENCE</v>
      </c>
      <c r="M1888" s="8">
        <f t="shared" si="290"/>
        <v>25</v>
      </c>
      <c r="N1888" s="8">
        <f t="shared" si="291"/>
        <v>100</v>
      </c>
      <c r="O1888" s="8">
        <f t="shared" si="292"/>
        <v>50</v>
      </c>
      <c r="P1888" s="8">
        <f t="shared" si="293"/>
        <v>16.5</v>
      </c>
      <c r="Q1888" s="9">
        <f t="shared" si="294"/>
        <v>53.725000000000001</v>
      </c>
      <c r="R1888" s="9">
        <f t="shared" si="295"/>
        <v>46.625</v>
      </c>
      <c r="S1888" s="9">
        <f t="shared" si="296"/>
        <v>38.674999999999997</v>
      </c>
      <c r="T1888" s="9">
        <f t="shared" si="297"/>
        <v>47.875</v>
      </c>
      <c r="U1888" s="8">
        <f t="shared" si="298"/>
        <v>46.341666666666661</v>
      </c>
      <c r="V1888" s="8">
        <f t="shared" si="299"/>
        <v>46.724999999999994</v>
      </c>
    </row>
    <row r="1889" spans="1:22" ht="13.5" x14ac:dyDescent="0.25">
      <c r="A1889" s="3">
        <f>RSI!A1889</f>
        <v>44761</v>
      </c>
      <c r="B1889" s="2">
        <f>RSI!B1889</f>
        <v>4.4546000000000001</v>
      </c>
      <c r="C1889" s="2">
        <f>RSI!I1889</f>
        <v>48.72315964246345</v>
      </c>
      <c r="D1889" s="2">
        <f>MACD!E1889</f>
        <v>1.1259582701605986E-2</v>
      </c>
      <c r="E1889" s="2">
        <f>MACD!F1889</f>
        <v>4.9168698650622476E-2</v>
      </c>
      <c r="F1889" s="2">
        <f>'Moving Avg'!D1889</f>
        <v>4.5314999999999994</v>
      </c>
      <c r="G1889" s="2">
        <f>'Moving Avg'!F1889</f>
        <v>4.4827200000000005</v>
      </c>
      <c r="H1889" s="2">
        <f>'Moving Avg'!G1889</f>
        <v>4.4560880000000003</v>
      </c>
      <c r="I1889" s="2">
        <f>'Moving Avg'!H1889</f>
        <v>4.2218190000000009</v>
      </c>
      <c r="J1889" s="6" t="str">
        <f>OBV!F1889</f>
        <v>BEARISH</v>
      </c>
      <c r="K1889" s="6" t="str">
        <f>OBV!G1889</f>
        <v>NEUTRAL</v>
      </c>
      <c r="L1889" s="6" t="str">
        <f>OBV!H1889</f>
        <v>CONFIRMED BEARISH</v>
      </c>
      <c r="M1889" s="8">
        <f t="shared" si="290"/>
        <v>25</v>
      </c>
      <c r="N1889" s="8">
        <f t="shared" si="291"/>
        <v>100</v>
      </c>
      <c r="O1889" s="8">
        <f t="shared" si="292"/>
        <v>50</v>
      </c>
      <c r="P1889" s="8">
        <f t="shared" si="293"/>
        <v>16.5</v>
      </c>
      <c r="Q1889" s="9">
        <f t="shared" si="294"/>
        <v>53.725000000000001</v>
      </c>
      <c r="R1889" s="9">
        <f t="shared" si="295"/>
        <v>46.625</v>
      </c>
      <c r="S1889" s="9">
        <f t="shared" si="296"/>
        <v>38.674999999999997</v>
      </c>
      <c r="T1889" s="9">
        <f t="shared" si="297"/>
        <v>47.875</v>
      </c>
      <c r="U1889" s="8">
        <f t="shared" si="298"/>
        <v>46.341666666666661</v>
      </c>
      <c r="V1889" s="8">
        <f t="shared" si="299"/>
        <v>46.724999999999994</v>
      </c>
    </row>
    <row r="1890" spans="1:22" ht="13.5" x14ac:dyDescent="0.25">
      <c r="A1890" s="3">
        <f>RSI!A1890</f>
        <v>44762</v>
      </c>
      <c r="B1890" s="2">
        <f>RSI!B1890</f>
        <v>4.4546000000000001</v>
      </c>
      <c r="C1890" s="2">
        <f>RSI!I1890</f>
        <v>48.72315964246345</v>
      </c>
      <c r="D1890" s="2">
        <f>MACD!E1890</f>
        <v>-2.7904128562601827E-2</v>
      </c>
      <c r="E1890" s="2">
        <f>MACD!F1890</f>
        <v>3.375413320797762E-2</v>
      </c>
      <c r="F1890" s="2">
        <f>'Moving Avg'!D1890</f>
        <v>4.5033599999999989</v>
      </c>
      <c r="G1890" s="2">
        <f>'Moving Avg'!F1890</f>
        <v>4.4789700000000003</v>
      </c>
      <c r="H1890" s="2">
        <f>'Moving Avg'!G1890</f>
        <v>4.4594640000000005</v>
      </c>
      <c r="I1890" s="2">
        <f>'Moving Avg'!H1890</f>
        <v>4.221162500000001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100</v>
      </c>
      <c r="O1890" s="8">
        <f t="shared" si="292"/>
        <v>50</v>
      </c>
      <c r="P1890" s="8">
        <f t="shared" si="293"/>
        <v>16.5</v>
      </c>
      <c r="Q1890" s="9">
        <f t="shared" si="294"/>
        <v>53.725000000000001</v>
      </c>
      <c r="R1890" s="9">
        <f t="shared" si="295"/>
        <v>46.625</v>
      </c>
      <c r="S1890" s="9">
        <f t="shared" si="296"/>
        <v>38.674999999999997</v>
      </c>
      <c r="T1890" s="9">
        <f t="shared" si="297"/>
        <v>47.875</v>
      </c>
      <c r="U1890" s="8">
        <f t="shared" si="298"/>
        <v>46.341666666666661</v>
      </c>
      <c r="V1890" s="8">
        <f t="shared" si="299"/>
        <v>46.724999999999994</v>
      </c>
    </row>
    <row r="1891" spans="1:22" ht="13.5" x14ac:dyDescent="0.25">
      <c r="A1891" s="3">
        <f>RSI!A1891</f>
        <v>44763</v>
      </c>
      <c r="B1891" s="2">
        <f>RSI!B1891</f>
        <v>4.5015000000000001</v>
      </c>
      <c r="C1891" s="2">
        <f>RSI!I1891</f>
        <v>50.682875923545645</v>
      </c>
      <c r="D1891" s="2">
        <f>MACD!E1891</f>
        <v>-5.7093883785983124E-2</v>
      </c>
      <c r="E1891" s="2">
        <f>MACD!F1891</f>
        <v>1.5584529809185474E-2</v>
      </c>
      <c r="F1891" s="2">
        <f>'Moving Avg'!D1891</f>
        <v>4.5221199999999993</v>
      </c>
      <c r="G1891" s="2">
        <f>'Moving Avg'!F1891</f>
        <v>4.4766250000000003</v>
      </c>
      <c r="H1891" s="2">
        <f>'Moving Avg'!G1891</f>
        <v>4.4645280000000005</v>
      </c>
      <c r="I1891" s="2">
        <f>'Moving Avg'!H1891</f>
        <v>4.2207405000000016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  <c r="M1891" s="8">
        <f t="shared" si="290"/>
        <v>25</v>
      </c>
      <c r="N1891" s="8">
        <f t="shared" si="291"/>
        <v>100</v>
      </c>
      <c r="O1891" s="8">
        <f t="shared" si="292"/>
        <v>50</v>
      </c>
      <c r="P1891" s="8">
        <f t="shared" si="293"/>
        <v>83.5</v>
      </c>
      <c r="Q1891" s="9">
        <f t="shared" si="294"/>
        <v>63.774999999999999</v>
      </c>
      <c r="R1891" s="9">
        <f t="shared" si="295"/>
        <v>63.375</v>
      </c>
      <c r="S1891" s="9">
        <f t="shared" si="296"/>
        <v>68.825000000000003</v>
      </c>
      <c r="T1891" s="9">
        <f t="shared" si="297"/>
        <v>64.625</v>
      </c>
      <c r="U1891" s="8">
        <f t="shared" si="298"/>
        <v>65.325000000000003</v>
      </c>
      <c r="V1891" s="8">
        <f t="shared" si="299"/>
        <v>65.150000000000006</v>
      </c>
    </row>
    <row r="1892" spans="1:22" ht="13.5" x14ac:dyDescent="0.25">
      <c r="A1892" s="3">
        <f>RSI!A1892</f>
        <v>44764</v>
      </c>
      <c r="B1892" s="2">
        <f>RSI!B1892</f>
        <v>4.5015000000000001</v>
      </c>
      <c r="C1892" s="2">
        <f>RSI!I1892</f>
        <v>50.682875923545645</v>
      </c>
      <c r="D1892" s="2">
        <f>MACD!E1892</f>
        <v>-5.1585642051755087E-2</v>
      </c>
      <c r="E1892" s="2">
        <f>MACD!F1892</f>
        <v>2.1504954369973607E-3</v>
      </c>
      <c r="F1892" s="2">
        <f>'Moving Avg'!D1892</f>
        <v>4.5108800000000002</v>
      </c>
      <c r="G1892" s="2">
        <f>'Moving Avg'!F1892</f>
        <v>4.4808449999999995</v>
      </c>
      <c r="H1892" s="2">
        <f>'Moving Avg'!G1892</f>
        <v>4.4720300000000011</v>
      </c>
      <c r="I1892" s="2">
        <f>'Moving Avg'!H1892</f>
        <v>4.2205060000000012</v>
      </c>
      <c r="J1892" s="6" t="str">
        <f>OBV!F1892</f>
        <v>BULLISH</v>
      </c>
      <c r="K1892" s="6" t="str">
        <f>OBV!G1892</f>
        <v>NEUTRAL</v>
      </c>
      <c r="L1892" s="6" t="str">
        <f>OBV!H1892</f>
        <v>BULLISH DIVERGENCE</v>
      </c>
      <c r="M1892" s="8">
        <f t="shared" si="290"/>
        <v>25</v>
      </c>
      <c r="N1892" s="8">
        <f t="shared" si="291"/>
        <v>100</v>
      </c>
      <c r="O1892" s="8">
        <f t="shared" si="292"/>
        <v>50</v>
      </c>
      <c r="P1892" s="8">
        <f t="shared" si="293"/>
        <v>66.5</v>
      </c>
      <c r="Q1892" s="9">
        <f t="shared" si="294"/>
        <v>61.225000000000001</v>
      </c>
      <c r="R1892" s="9">
        <f t="shared" si="295"/>
        <v>59.125</v>
      </c>
      <c r="S1892" s="9">
        <f t="shared" si="296"/>
        <v>61.174999999999997</v>
      </c>
      <c r="T1892" s="9">
        <f t="shared" si="297"/>
        <v>60.375</v>
      </c>
      <c r="U1892" s="8">
        <f t="shared" si="298"/>
        <v>60.508333333333326</v>
      </c>
      <c r="V1892" s="8">
        <f t="shared" si="299"/>
        <v>60.474999999999994</v>
      </c>
    </row>
    <row r="1893" spans="1:22" ht="13.5" x14ac:dyDescent="0.25">
      <c r="A1893" s="3">
        <f>RSI!A1893</f>
        <v>44768</v>
      </c>
      <c r="B1893" s="2">
        <f>RSI!B1893</f>
        <v>4.5484</v>
      </c>
      <c r="C1893" s="2">
        <f>RSI!I1893</f>
        <v>52.776042034120429</v>
      </c>
      <c r="D1893" s="2">
        <f>MACD!E1893</f>
        <v>-3.0277639074205887E-2</v>
      </c>
      <c r="E1893" s="2">
        <f>MACD!F1893</f>
        <v>-4.3351314652432891E-3</v>
      </c>
      <c r="F1893" s="2">
        <f>'Moving Avg'!D1893</f>
        <v>4.4921199999999999</v>
      </c>
      <c r="G1893" s="2">
        <f>'Moving Avg'!F1893</f>
        <v>4.4869399999999988</v>
      </c>
      <c r="H1893" s="2">
        <f>'Moving Avg'!G1893</f>
        <v>4.4795340000000001</v>
      </c>
      <c r="I1893" s="2">
        <f>'Moving Avg'!H1893</f>
        <v>4.2205060000000012</v>
      </c>
      <c r="J1893" s="6" t="str">
        <f>OBV!F1893</f>
        <v>BULLISH</v>
      </c>
      <c r="K1893" s="6" t="str">
        <f>OBV!G1893</f>
        <v>NEUTRAL</v>
      </c>
      <c r="L1893" s="6" t="str">
        <f>OBV!H1893</f>
        <v>BULLISH DIVERGENCE</v>
      </c>
      <c r="M1893" s="8">
        <f t="shared" si="290"/>
        <v>25</v>
      </c>
      <c r="N1893" s="8">
        <f t="shared" si="291"/>
        <v>100</v>
      </c>
      <c r="O1893" s="8">
        <f t="shared" si="292"/>
        <v>50</v>
      </c>
      <c r="P1893" s="8">
        <f t="shared" si="293"/>
        <v>66.5</v>
      </c>
      <c r="Q1893" s="9">
        <f t="shared" si="294"/>
        <v>61.225000000000001</v>
      </c>
      <c r="R1893" s="9">
        <f t="shared" si="295"/>
        <v>59.125</v>
      </c>
      <c r="S1893" s="9">
        <f t="shared" si="296"/>
        <v>61.174999999999997</v>
      </c>
      <c r="T1893" s="9">
        <f t="shared" si="297"/>
        <v>60.375</v>
      </c>
      <c r="U1893" s="8">
        <f t="shared" si="298"/>
        <v>60.508333333333326</v>
      </c>
      <c r="V1893" s="8">
        <f t="shared" si="299"/>
        <v>60.474999999999994</v>
      </c>
    </row>
    <row r="1894" spans="1:22" ht="13.5" x14ac:dyDescent="0.25">
      <c r="A1894" s="3">
        <f>RSI!A1894</f>
        <v>44769</v>
      </c>
      <c r="B1894" s="2">
        <f>RSI!B1894</f>
        <v>4.4077000000000002</v>
      </c>
      <c r="C1894" s="2">
        <f>RSI!I1894</f>
        <v>46.411882291220422</v>
      </c>
      <c r="D1894" s="2">
        <f>MACD!E1894</f>
        <v>-2.1756123644536274E-3</v>
      </c>
      <c r="E1894" s="2">
        <f>MACD!F1894</f>
        <v>-3.9032276450853571E-3</v>
      </c>
      <c r="F1894" s="2">
        <f>'Moving Avg'!D1894</f>
        <v>4.4827399999999997</v>
      </c>
      <c r="G1894" s="2">
        <f>'Moving Avg'!F1894</f>
        <v>4.4803750000000004</v>
      </c>
      <c r="H1894" s="2">
        <f>'Moving Avg'!G1894</f>
        <v>4.4799100000000003</v>
      </c>
      <c r="I1894" s="2">
        <f>'Moving Avg'!H1894</f>
        <v>4.219802500000001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25</v>
      </c>
      <c r="N1894" s="8">
        <f t="shared" si="291"/>
        <v>0</v>
      </c>
      <c r="O1894" s="8">
        <f t="shared" si="292"/>
        <v>50</v>
      </c>
      <c r="P1894" s="8">
        <f t="shared" si="293"/>
        <v>16.5</v>
      </c>
      <c r="Q1894" s="9">
        <f t="shared" si="294"/>
        <v>18.725000000000001</v>
      </c>
      <c r="R1894" s="9">
        <f t="shared" si="295"/>
        <v>26.625</v>
      </c>
      <c r="S1894" s="9">
        <f t="shared" si="296"/>
        <v>23.675000000000001</v>
      </c>
      <c r="T1894" s="9">
        <f t="shared" si="297"/>
        <v>22.875</v>
      </c>
      <c r="U1894" s="8">
        <f t="shared" si="298"/>
        <v>23.008333333333336</v>
      </c>
      <c r="V1894" s="8">
        <f t="shared" si="299"/>
        <v>22.975000000000001</v>
      </c>
    </row>
    <row r="1895" spans="1:22" ht="13.5" x14ac:dyDescent="0.25">
      <c r="A1895" s="3">
        <f>RSI!A1895</f>
        <v>44770</v>
      </c>
      <c r="B1895" s="2">
        <f>RSI!B1895</f>
        <v>4.6139999999999999</v>
      </c>
      <c r="C1895" s="2">
        <f>RSI!I1895</f>
        <v>54.983549764547355</v>
      </c>
      <c r="D1895" s="2">
        <f>MACD!E1895</f>
        <v>5.3980622641498499E-3</v>
      </c>
      <c r="E1895" s="2">
        <f>MACD!F1895</f>
        <v>-2.0429696632383153E-3</v>
      </c>
      <c r="F1895" s="2">
        <f>'Moving Avg'!D1895</f>
        <v>4.5146199999999999</v>
      </c>
      <c r="G1895" s="2">
        <f>'Moving Avg'!F1895</f>
        <v>4.4874100000000006</v>
      </c>
      <c r="H1895" s="2">
        <f>'Moving Avg'!G1895</f>
        <v>4.4844120000000007</v>
      </c>
      <c r="I1895" s="2">
        <f>'Moving Avg'!H1895</f>
        <v>4.2201305000000007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25</v>
      </c>
      <c r="N1895" s="8">
        <f t="shared" si="291"/>
        <v>0</v>
      </c>
      <c r="O1895" s="8">
        <f t="shared" si="292"/>
        <v>50</v>
      </c>
      <c r="P1895" s="8">
        <f t="shared" si="293"/>
        <v>83.5</v>
      </c>
      <c r="Q1895" s="9">
        <f t="shared" si="294"/>
        <v>28.774999999999999</v>
      </c>
      <c r="R1895" s="9">
        <f t="shared" si="295"/>
        <v>43.375</v>
      </c>
      <c r="S1895" s="9">
        <f t="shared" si="296"/>
        <v>53.825000000000003</v>
      </c>
      <c r="T1895" s="9">
        <f t="shared" si="297"/>
        <v>39.625</v>
      </c>
      <c r="U1895" s="8">
        <f t="shared" si="298"/>
        <v>41.991666666666667</v>
      </c>
      <c r="V1895" s="8">
        <f t="shared" si="299"/>
        <v>41.400000000000006</v>
      </c>
    </row>
    <row r="1896" spans="1:22" ht="13.5" x14ac:dyDescent="0.25">
      <c r="A1896" s="3">
        <f>RSI!A1896</f>
        <v>44771</v>
      </c>
      <c r="B1896" s="2">
        <f>RSI!B1896</f>
        <v>4.5015000000000001</v>
      </c>
      <c r="C1896" s="2">
        <f>RSI!I1896</f>
        <v>50.262099536221449</v>
      </c>
      <c r="D1896" s="2">
        <f>MACD!E1896</f>
        <v>-9.470973992804943E-3</v>
      </c>
      <c r="E1896" s="2">
        <f>MACD!F1896</f>
        <v>-3.5285705291516409E-3</v>
      </c>
      <c r="F1896" s="2">
        <f>'Moving Avg'!D1896</f>
        <v>4.5146199999999999</v>
      </c>
      <c r="G1896" s="2">
        <f>'Moving Avg'!F1896</f>
        <v>4.4888199999999996</v>
      </c>
      <c r="H1896" s="2">
        <f>'Moving Avg'!G1896</f>
        <v>4.4866640000000011</v>
      </c>
      <c r="I1896" s="2">
        <f>'Moving Avg'!H1896</f>
        <v>4.2198960000000003</v>
      </c>
      <c r="J1896" s="6" t="str">
        <f>OBV!F1896</f>
        <v>BULLISH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45</v>
      </c>
      <c r="O1896" s="8">
        <f t="shared" si="292"/>
        <v>50</v>
      </c>
      <c r="P1896" s="8">
        <f t="shared" si="293"/>
        <v>49.5</v>
      </c>
      <c r="Q1896" s="9">
        <f t="shared" si="294"/>
        <v>39.424999999999997</v>
      </c>
      <c r="R1896" s="9">
        <f t="shared" si="295"/>
        <v>43.875</v>
      </c>
      <c r="S1896" s="9">
        <f t="shared" si="296"/>
        <v>45.275000000000006</v>
      </c>
      <c r="T1896" s="9">
        <f t="shared" si="297"/>
        <v>42.375</v>
      </c>
      <c r="U1896" s="8">
        <f t="shared" si="298"/>
        <v>42.858333333333327</v>
      </c>
      <c r="V1896" s="8">
        <f t="shared" si="299"/>
        <v>42.737499999999997</v>
      </c>
    </row>
    <row r="1897" spans="1:22" ht="13.5" x14ac:dyDescent="0.25">
      <c r="A1897" s="3">
        <f>RSI!A1897</f>
        <v>44774</v>
      </c>
      <c r="B1897" s="2">
        <f>RSI!B1897</f>
        <v>4.5015000000000001</v>
      </c>
      <c r="C1897" s="2">
        <f>RSI!I1897</f>
        <v>50.262099536221463</v>
      </c>
      <c r="D1897" s="2">
        <f>MACD!E1897</f>
        <v>9.9540471177839152E-4</v>
      </c>
      <c r="E1897" s="2">
        <f>MACD!F1897</f>
        <v>-2.6237754809656346E-3</v>
      </c>
      <c r="F1897" s="2">
        <f>'Moving Avg'!D1897</f>
        <v>4.5146199999999999</v>
      </c>
      <c r="G1897" s="2">
        <f>'Moving Avg'!F1897</f>
        <v>4.4911649999999996</v>
      </c>
      <c r="H1897" s="2">
        <f>'Moving Avg'!G1897</f>
        <v>4.4921040000000003</v>
      </c>
      <c r="I1897" s="2">
        <f>'Moving Avg'!H1897</f>
        <v>4.2197085000000003</v>
      </c>
      <c r="J1897" s="6" t="str">
        <f>OBV!F1897</f>
        <v>BULLISH</v>
      </c>
      <c r="K1897" s="6" t="str">
        <f>OBV!G1897</f>
        <v>NEUTRAL</v>
      </c>
      <c r="L1897" s="6" t="str">
        <f>OBV!H1897</f>
        <v>NEUTRAL</v>
      </c>
      <c r="M1897" s="8">
        <f t="shared" si="290"/>
        <v>25</v>
      </c>
      <c r="N1897" s="8">
        <f t="shared" si="291"/>
        <v>0</v>
      </c>
      <c r="O1897" s="8">
        <f t="shared" si="292"/>
        <v>50</v>
      </c>
      <c r="P1897" s="8">
        <f t="shared" si="293"/>
        <v>49.5</v>
      </c>
      <c r="Q1897" s="9">
        <f t="shared" si="294"/>
        <v>23.675000000000001</v>
      </c>
      <c r="R1897" s="9">
        <f t="shared" si="295"/>
        <v>34.875</v>
      </c>
      <c r="S1897" s="9">
        <f t="shared" si="296"/>
        <v>38.525000000000006</v>
      </c>
      <c r="T1897" s="9">
        <f t="shared" si="297"/>
        <v>31.125</v>
      </c>
      <c r="U1897" s="8">
        <f t="shared" si="298"/>
        <v>32.358333333333334</v>
      </c>
      <c r="V1897" s="8">
        <f t="shared" si="299"/>
        <v>32.049999999999997</v>
      </c>
    </row>
    <row r="1898" spans="1:22" ht="13.5" x14ac:dyDescent="0.25">
      <c r="A1898" s="3">
        <f>RSI!A1898</f>
        <v>44775</v>
      </c>
      <c r="B1898" s="2">
        <f>RSI!B1898</f>
        <v>4.5015000000000001</v>
      </c>
      <c r="C1898" s="2">
        <f>RSI!I1898</f>
        <v>50.262099536221463</v>
      </c>
      <c r="D1898" s="2">
        <f>MACD!E1898</f>
        <v>2.2824671164523025E-2</v>
      </c>
      <c r="E1898" s="2">
        <f>MACD!F1898</f>
        <v>2.4659138481320972E-3</v>
      </c>
      <c r="F1898" s="2">
        <f>'Moving Avg'!D1898</f>
        <v>4.5052399999999997</v>
      </c>
      <c r="G1898" s="2">
        <f>'Moving Avg'!F1898</f>
        <v>4.4935099999999988</v>
      </c>
      <c r="H1898" s="2">
        <f>'Moving Avg'!G1898</f>
        <v>4.4977320000000001</v>
      </c>
      <c r="I1898" s="2">
        <f>'Moving Avg'!H1898</f>
        <v>4.2195210000000012</v>
      </c>
      <c r="J1898" s="6" t="str">
        <f>OBV!F1898</f>
        <v>BULLISH</v>
      </c>
      <c r="K1898" s="6" t="str">
        <f>OBV!G1898</f>
        <v>NEUTRAL</v>
      </c>
      <c r="L1898" s="6" t="str">
        <f>OBV!H1898</f>
        <v>BULLISH DIVERGENCE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66.5</v>
      </c>
      <c r="Q1898" s="9">
        <f t="shared" si="294"/>
        <v>26.225000000000001</v>
      </c>
      <c r="R1898" s="9">
        <f t="shared" si="295"/>
        <v>39.125</v>
      </c>
      <c r="S1898" s="9">
        <f t="shared" si="296"/>
        <v>46.174999999999997</v>
      </c>
      <c r="T1898" s="9">
        <f t="shared" si="297"/>
        <v>35.375</v>
      </c>
      <c r="U1898" s="8">
        <f t="shared" si="298"/>
        <v>37.174999999999997</v>
      </c>
      <c r="V1898" s="8">
        <f t="shared" si="299"/>
        <v>36.724999999999994</v>
      </c>
    </row>
    <row r="1899" spans="1:22" ht="13.5" x14ac:dyDescent="0.25">
      <c r="A1899" s="3">
        <f>RSI!A1899</f>
        <v>44776</v>
      </c>
      <c r="B1899" s="2">
        <f>RSI!B1899</f>
        <v>4.4920999999999998</v>
      </c>
      <c r="C1899" s="2">
        <f>RSI!I1899</f>
        <v>49.815685202437002</v>
      </c>
      <c r="D1899" s="2">
        <f>MACD!E1899</f>
        <v>1.3105439226763771E-2</v>
      </c>
      <c r="E1899" s="2">
        <f>MACD!F1899</f>
        <v>4.593818923858432E-3</v>
      </c>
      <c r="F1899" s="2">
        <f>'Moving Avg'!D1899</f>
        <v>4.5221200000000001</v>
      </c>
      <c r="G1899" s="2">
        <f>'Moving Avg'!F1899</f>
        <v>4.4935099999999988</v>
      </c>
      <c r="H1899" s="2">
        <f>'Moving Avg'!G1899</f>
        <v>4.5026080000000004</v>
      </c>
      <c r="I1899" s="2">
        <f>'Moving Avg'!H1899</f>
        <v>4.2193805000000015</v>
      </c>
      <c r="J1899" s="6" t="str">
        <f>OBV!F1899</f>
        <v>BULLISH</v>
      </c>
      <c r="K1899" s="6" t="str">
        <f>OBV!G1899</f>
        <v>NEUTRAL</v>
      </c>
      <c r="L1899" s="6" t="str">
        <f>OBV!H1899</f>
        <v>CONFIRMED BULLISH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83.5</v>
      </c>
      <c r="Q1899" s="9">
        <f t="shared" si="294"/>
        <v>28.774999999999999</v>
      </c>
      <c r="R1899" s="9">
        <f t="shared" si="295"/>
        <v>43.375</v>
      </c>
      <c r="S1899" s="9">
        <f t="shared" si="296"/>
        <v>53.825000000000003</v>
      </c>
      <c r="T1899" s="9">
        <f t="shared" si="297"/>
        <v>39.625</v>
      </c>
      <c r="U1899" s="8">
        <f t="shared" si="298"/>
        <v>41.991666666666667</v>
      </c>
      <c r="V1899" s="8">
        <f t="shared" si="299"/>
        <v>41.400000000000006</v>
      </c>
    </row>
    <row r="1900" spans="1:22" ht="13.5" x14ac:dyDescent="0.25">
      <c r="A1900" s="3">
        <f>RSI!A1900</f>
        <v>44777</v>
      </c>
      <c r="B1900" s="2">
        <f>RSI!B1900</f>
        <v>4.6327999999999996</v>
      </c>
      <c r="C1900" s="2">
        <f>RSI!I1900</f>
        <v>56.100696490773188</v>
      </c>
      <c r="D1900" s="2">
        <f>MACD!E1900</f>
        <v>-5.5082660148046969E-3</v>
      </c>
      <c r="E1900" s="2">
        <f>MACD!F1900</f>
        <v>2.5734019361258061E-3</v>
      </c>
      <c r="F1900" s="2">
        <f>'Moving Avg'!D1900</f>
        <v>4.5258799999999999</v>
      </c>
      <c r="G1900" s="2">
        <f>'Moving Avg'!F1900</f>
        <v>4.5136749999999992</v>
      </c>
      <c r="H1900" s="2">
        <f>'Moving Avg'!G1900</f>
        <v>4.5108620000000004</v>
      </c>
      <c r="I1900" s="2">
        <f>'Moving Avg'!H1900</f>
        <v>4.2199435000000012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0"/>
        <v>25</v>
      </c>
      <c r="N1900" s="8">
        <f t="shared" si="291"/>
        <v>45</v>
      </c>
      <c r="O1900" s="8">
        <f t="shared" si="292"/>
        <v>50</v>
      </c>
      <c r="P1900" s="8">
        <f t="shared" si="293"/>
        <v>16.5</v>
      </c>
      <c r="Q1900" s="9">
        <f t="shared" si="294"/>
        <v>34.475000000000001</v>
      </c>
      <c r="R1900" s="9">
        <f t="shared" si="295"/>
        <v>35.625</v>
      </c>
      <c r="S1900" s="9">
        <f t="shared" si="296"/>
        <v>30.425000000000001</v>
      </c>
      <c r="T1900" s="9">
        <f t="shared" si="297"/>
        <v>34.125</v>
      </c>
      <c r="U1900" s="8">
        <f t="shared" si="298"/>
        <v>33.508333333333333</v>
      </c>
      <c r="V1900" s="8">
        <f t="shared" si="299"/>
        <v>33.662499999999994</v>
      </c>
    </row>
    <row r="1901" spans="1:22" ht="13.5" x14ac:dyDescent="0.25">
      <c r="A1901" s="3">
        <f>RSI!A1901</f>
        <v>44778</v>
      </c>
      <c r="B1901" s="2">
        <f>RSI!B1901</f>
        <v>4.5015000000000001</v>
      </c>
      <c r="C1901" s="2">
        <f>RSI!I1901</f>
        <v>49.829121677077765</v>
      </c>
      <c r="D1901" s="2">
        <f>MACD!E1901</f>
        <v>-5.1183397395107022E-3</v>
      </c>
      <c r="E1901" s="2">
        <f>MACD!F1901</f>
        <v>1.0350536009985044E-3</v>
      </c>
      <c r="F1901" s="2">
        <f>'Moving Avg'!D1901</f>
        <v>4.5258799999999999</v>
      </c>
      <c r="G1901" s="2">
        <f>'Moving Avg'!F1901</f>
        <v>4.5249299999999995</v>
      </c>
      <c r="H1901" s="2">
        <f>'Moving Avg'!G1901</f>
        <v>4.5149879999999998</v>
      </c>
      <c r="I1901" s="2">
        <f>'Moving Avg'!H1901</f>
        <v>4.2198500000000019</v>
      </c>
      <c r="J1901" s="6" t="str">
        <f>OBV!F1901</f>
        <v>BEARISH</v>
      </c>
      <c r="K1901" s="6" t="str">
        <f>OBV!G1901</f>
        <v>NEUTRAL</v>
      </c>
      <c r="L1901" s="6" t="str">
        <f>OBV!H1901</f>
        <v>NEUTRAL</v>
      </c>
      <c r="M1901" s="8">
        <f t="shared" si="290"/>
        <v>25</v>
      </c>
      <c r="N1901" s="8">
        <f t="shared" si="291"/>
        <v>45</v>
      </c>
      <c r="O1901" s="8">
        <f t="shared" si="292"/>
        <v>50</v>
      </c>
      <c r="P1901" s="8">
        <f t="shared" si="293"/>
        <v>16.5</v>
      </c>
      <c r="Q1901" s="9">
        <f t="shared" si="294"/>
        <v>34.475000000000001</v>
      </c>
      <c r="R1901" s="9">
        <f t="shared" si="295"/>
        <v>35.625</v>
      </c>
      <c r="S1901" s="9">
        <f t="shared" si="296"/>
        <v>30.425000000000001</v>
      </c>
      <c r="T1901" s="9">
        <f t="shared" si="297"/>
        <v>34.125</v>
      </c>
      <c r="U1901" s="8">
        <f t="shared" si="298"/>
        <v>33.508333333333333</v>
      </c>
      <c r="V1901" s="8">
        <f t="shared" si="299"/>
        <v>33.662499999999994</v>
      </c>
    </row>
    <row r="1902" spans="1:22" ht="13.5" x14ac:dyDescent="0.25">
      <c r="A1902" s="3">
        <f>RSI!A1902</f>
        <v>44781</v>
      </c>
      <c r="B1902" s="2">
        <f>RSI!B1902</f>
        <v>4.5015000000000001</v>
      </c>
      <c r="C1902" s="2">
        <f>RSI!I1902</f>
        <v>49.829121677077765</v>
      </c>
      <c r="D1902" s="2">
        <f>MACD!E1902</f>
        <v>-4.7545132874784457E-3</v>
      </c>
      <c r="E1902" s="2">
        <f>MACD!F1902</f>
        <v>-1.2285977669688564E-4</v>
      </c>
      <c r="F1902" s="2">
        <f>'Moving Avg'!D1902</f>
        <v>4.5258799999999999</v>
      </c>
      <c r="G1902" s="2">
        <f>'Moving Avg'!F1902</f>
        <v>4.5263399999999994</v>
      </c>
      <c r="H1902" s="2">
        <f>'Moving Avg'!G1902</f>
        <v>4.5206159999999995</v>
      </c>
      <c r="I1902" s="2">
        <f>'Moving Avg'!H1902</f>
        <v>4.2197565000000017</v>
      </c>
      <c r="J1902" s="6" t="str">
        <f>OBV!F1902</f>
        <v>BEARISH</v>
      </c>
      <c r="K1902" s="6" t="str">
        <f>OBV!G1902</f>
        <v>NEUTRAL</v>
      </c>
      <c r="L1902" s="6" t="str">
        <f>OBV!H1902</f>
        <v>NEUTRAL</v>
      </c>
      <c r="M1902" s="8">
        <f t="shared" si="290"/>
        <v>25</v>
      </c>
      <c r="N1902" s="8">
        <f t="shared" si="291"/>
        <v>45</v>
      </c>
      <c r="O1902" s="8">
        <f t="shared" si="292"/>
        <v>50</v>
      </c>
      <c r="P1902" s="8">
        <f t="shared" si="293"/>
        <v>16.5</v>
      </c>
      <c r="Q1902" s="9">
        <f t="shared" si="294"/>
        <v>34.475000000000001</v>
      </c>
      <c r="R1902" s="9">
        <f t="shared" si="295"/>
        <v>35.625</v>
      </c>
      <c r="S1902" s="9">
        <f t="shared" si="296"/>
        <v>30.425000000000001</v>
      </c>
      <c r="T1902" s="9">
        <f t="shared" si="297"/>
        <v>34.125</v>
      </c>
      <c r="U1902" s="8">
        <f t="shared" si="298"/>
        <v>33.508333333333333</v>
      </c>
      <c r="V1902" s="8">
        <f t="shared" si="299"/>
        <v>33.662499999999994</v>
      </c>
    </row>
    <row r="1903" spans="1:22" ht="13.5" x14ac:dyDescent="0.25">
      <c r="A1903" s="3">
        <f>RSI!A1903</f>
        <v>44782</v>
      </c>
      <c r="B1903" s="2">
        <f>RSI!B1903</f>
        <v>4.5015000000000001</v>
      </c>
      <c r="C1903" s="2">
        <f>RSI!I1903</f>
        <v>49.829121677077765</v>
      </c>
      <c r="D1903" s="2">
        <f>MACD!E1903</f>
        <v>2.8001030300677243E-3</v>
      </c>
      <c r="E1903" s="2">
        <f>MACD!F1903</f>
        <v>4.6173278465603634E-4</v>
      </c>
      <c r="F1903" s="2">
        <f>'Moving Avg'!D1903</f>
        <v>4.5258799999999999</v>
      </c>
      <c r="G1903" s="2">
        <f>'Moving Avg'!F1903</f>
        <v>4.5211849999999982</v>
      </c>
      <c r="H1903" s="2">
        <f>'Moving Avg'!G1903</f>
        <v>4.5262439999999993</v>
      </c>
      <c r="I1903" s="2">
        <f>'Moving Avg'!H1903</f>
        <v>4.2196630000000006</v>
      </c>
      <c r="J1903" s="6" t="str">
        <f>OBV!F1903</f>
        <v>BEARISH</v>
      </c>
      <c r="K1903" s="6" t="str">
        <f>OBV!G1903</f>
        <v>NEUTRAL</v>
      </c>
      <c r="L1903" s="6" t="str">
        <f>OBV!H1903</f>
        <v>NEUTRAL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16.5</v>
      </c>
      <c r="Q1903" s="9">
        <f t="shared" si="294"/>
        <v>18.725000000000001</v>
      </c>
      <c r="R1903" s="9">
        <f t="shared" si="295"/>
        <v>26.625</v>
      </c>
      <c r="S1903" s="9">
        <f t="shared" si="296"/>
        <v>23.675000000000001</v>
      </c>
      <c r="T1903" s="9">
        <f t="shared" si="297"/>
        <v>22.875</v>
      </c>
      <c r="U1903" s="8">
        <f t="shared" si="298"/>
        <v>23.008333333333336</v>
      </c>
      <c r="V1903" s="8">
        <f t="shared" si="299"/>
        <v>22.975000000000001</v>
      </c>
    </row>
    <row r="1904" spans="1:22" ht="13.5" x14ac:dyDescent="0.25">
      <c r="A1904" s="3">
        <f>RSI!A1904</f>
        <v>44783</v>
      </c>
      <c r="B1904" s="2">
        <f>RSI!B1904</f>
        <v>4.5015000000000001</v>
      </c>
      <c r="C1904" s="2">
        <f>RSI!I1904</f>
        <v>49.829121677077765</v>
      </c>
      <c r="D1904" s="2">
        <f>MACD!E1904</f>
        <v>-1.2424628949403882E-2</v>
      </c>
      <c r="E1904" s="2">
        <f>MACD!F1904</f>
        <v>-2.1155395621559473E-3</v>
      </c>
      <c r="F1904" s="2">
        <f>'Moving Avg'!D1904</f>
        <v>4.5277599999999998</v>
      </c>
      <c r="G1904" s="2">
        <f>'Moving Avg'!F1904</f>
        <v>4.5160299999999989</v>
      </c>
      <c r="H1904" s="2">
        <f>'Moving Avg'!G1904</f>
        <v>4.5305579999999983</v>
      </c>
      <c r="I1904" s="2">
        <f>'Moving Avg'!H1904</f>
        <v>4.2196630000000006</v>
      </c>
      <c r="J1904" s="6" t="str">
        <f>OBV!F1904</f>
        <v>BEARISH</v>
      </c>
      <c r="K1904" s="6" t="str">
        <f>OBV!G1904</f>
        <v>NEUTRAL</v>
      </c>
      <c r="L1904" s="6" t="str">
        <f>OBV!H1904</f>
        <v>BEARISH DIVERGENCE</v>
      </c>
      <c r="M1904" s="8">
        <f t="shared" si="290"/>
        <v>25</v>
      </c>
      <c r="N1904" s="8">
        <f t="shared" si="291"/>
        <v>45</v>
      </c>
      <c r="O1904" s="8">
        <f t="shared" si="292"/>
        <v>50</v>
      </c>
      <c r="P1904" s="8">
        <f t="shared" si="293"/>
        <v>16.5</v>
      </c>
      <c r="Q1904" s="9">
        <f t="shared" si="294"/>
        <v>34.475000000000001</v>
      </c>
      <c r="R1904" s="9">
        <f t="shared" si="295"/>
        <v>35.625</v>
      </c>
      <c r="S1904" s="9">
        <f t="shared" si="296"/>
        <v>30.425000000000001</v>
      </c>
      <c r="T1904" s="9">
        <f t="shared" si="297"/>
        <v>34.125</v>
      </c>
      <c r="U1904" s="8">
        <f t="shared" si="298"/>
        <v>33.508333333333333</v>
      </c>
      <c r="V1904" s="8">
        <f t="shared" si="299"/>
        <v>33.662499999999994</v>
      </c>
    </row>
    <row r="1905" spans="1:22" ht="13.5" x14ac:dyDescent="0.25">
      <c r="A1905" s="3">
        <f>RSI!A1905</f>
        <v>44784</v>
      </c>
      <c r="B1905" s="2">
        <f>RSI!B1905</f>
        <v>4.6045999999999996</v>
      </c>
      <c r="C1905" s="2">
        <f>RSI!I1905</f>
        <v>55.12726352875589</v>
      </c>
      <c r="D1905" s="2">
        <f>MACD!E1905</f>
        <v>-1.1787679196526568E-3</v>
      </c>
      <c r="E1905" s="2">
        <f>MACD!F1905</f>
        <v>-1.9281852336552891E-3</v>
      </c>
      <c r="F1905" s="2">
        <f>'Moving Avg'!D1905</f>
        <v>4.5221199999999993</v>
      </c>
      <c r="G1905" s="2">
        <f>'Moving Avg'!F1905</f>
        <v>4.516494999999999</v>
      </c>
      <c r="H1905" s="2">
        <f>'Moving Avg'!G1905</f>
        <v>4.5382479999999994</v>
      </c>
      <c r="I1905" s="2">
        <f>'Moving Avg'!H1905</f>
        <v>4.2201785000000012</v>
      </c>
      <c r="J1905" s="6" t="str">
        <f>OBV!F1905</f>
        <v>BULLISH</v>
      </c>
      <c r="K1905" s="6" t="str">
        <f>OBV!G1905</f>
        <v>NEUTRAL</v>
      </c>
      <c r="L1905" s="6" t="str">
        <f>OBV!H1905</f>
        <v>BULLISH DIVERGENCE</v>
      </c>
      <c r="M1905" s="8">
        <f t="shared" si="290"/>
        <v>25</v>
      </c>
      <c r="N1905" s="8">
        <f t="shared" si="291"/>
        <v>0</v>
      </c>
      <c r="O1905" s="8">
        <f t="shared" si="292"/>
        <v>50</v>
      </c>
      <c r="P1905" s="8">
        <f t="shared" si="293"/>
        <v>66.5</v>
      </c>
      <c r="Q1905" s="9">
        <f t="shared" si="294"/>
        <v>26.225000000000001</v>
      </c>
      <c r="R1905" s="9">
        <f t="shared" si="295"/>
        <v>39.125</v>
      </c>
      <c r="S1905" s="9">
        <f t="shared" si="296"/>
        <v>46.174999999999997</v>
      </c>
      <c r="T1905" s="9">
        <f t="shared" si="297"/>
        <v>35.375</v>
      </c>
      <c r="U1905" s="8">
        <f t="shared" si="298"/>
        <v>37.174999999999997</v>
      </c>
      <c r="V1905" s="8">
        <f t="shared" si="299"/>
        <v>36.724999999999994</v>
      </c>
    </row>
    <row r="1906" spans="1:22" ht="13.5" x14ac:dyDescent="0.25">
      <c r="A1906" s="3">
        <f>RSI!A1906</f>
        <v>44785</v>
      </c>
      <c r="B1906" s="2">
        <f>RSI!B1906</f>
        <v>4.6045999999999996</v>
      </c>
      <c r="C1906" s="2">
        <f>RSI!I1906</f>
        <v>55.12726352875589</v>
      </c>
      <c r="D1906" s="2">
        <f>MACD!E1906</f>
        <v>-9.5550446864320904E-3</v>
      </c>
      <c r="E1906" s="2">
        <f>MACD!F1906</f>
        <v>-3.4535571242106499E-3</v>
      </c>
      <c r="F1906" s="2">
        <f>'Moving Avg'!D1906</f>
        <v>4.5427399999999993</v>
      </c>
      <c r="G1906" s="2">
        <f>'Moving Avg'!F1906</f>
        <v>4.5263399999999994</v>
      </c>
      <c r="H1906" s="2">
        <f>'Moving Avg'!G1906</f>
        <v>4.5431239999999988</v>
      </c>
      <c r="I1906" s="2">
        <f>'Moving Avg'!H1906</f>
        <v>4.2207410000000012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  <c r="M1906" s="8">
        <f t="shared" si="290"/>
        <v>25</v>
      </c>
      <c r="N1906" s="8">
        <f t="shared" si="291"/>
        <v>45</v>
      </c>
      <c r="O1906" s="8">
        <f t="shared" si="292"/>
        <v>50</v>
      </c>
      <c r="P1906" s="8">
        <f t="shared" si="293"/>
        <v>83.5</v>
      </c>
      <c r="Q1906" s="9">
        <f t="shared" si="294"/>
        <v>44.524999999999999</v>
      </c>
      <c r="R1906" s="9">
        <f t="shared" si="295"/>
        <v>52.375</v>
      </c>
      <c r="S1906" s="9">
        <f t="shared" si="296"/>
        <v>60.575000000000003</v>
      </c>
      <c r="T1906" s="9">
        <f t="shared" si="297"/>
        <v>50.875</v>
      </c>
      <c r="U1906" s="8">
        <f t="shared" si="298"/>
        <v>52.491666666666674</v>
      </c>
      <c r="V1906" s="8">
        <f t="shared" si="299"/>
        <v>52.087500000000006</v>
      </c>
    </row>
    <row r="1907" spans="1:22" ht="13.5" x14ac:dyDescent="0.25">
      <c r="A1907" s="3">
        <f>RSI!A1907</f>
        <v>44788</v>
      </c>
      <c r="B1907" s="2">
        <f>RSI!B1907</f>
        <v>4.5484</v>
      </c>
      <c r="C1907" s="2">
        <f>RSI!I1907</f>
        <v>51.677268681618315</v>
      </c>
      <c r="D1907" s="2">
        <f>MACD!E1907</f>
        <v>-1.3020731102725946E-2</v>
      </c>
      <c r="E1907" s="2">
        <f>MACD!F1907</f>
        <v>-5.3669919199137092E-3</v>
      </c>
      <c r="F1907" s="2">
        <f>'Moving Avg'!D1907</f>
        <v>4.5521200000000004</v>
      </c>
      <c r="G1907" s="2">
        <f>'Moving Avg'!F1907</f>
        <v>4.5258750000000001</v>
      </c>
      <c r="H1907" s="2">
        <f>'Moving Avg'!G1907</f>
        <v>4.5478139999999989</v>
      </c>
      <c r="I1907" s="2">
        <f>'Moving Avg'!H1907</f>
        <v>4.221022500000001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0"/>
        <v>25</v>
      </c>
      <c r="N1907" s="8">
        <f t="shared" si="291"/>
        <v>45</v>
      </c>
      <c r="O1907" s="8">
        <f t="shared" si="292"/>
        <v>50</v>
      </c>
      <c r="P1907" s="8">
        <f t="shared" si="293"/>
        <v>83.5</v>
      </c>
      <c r="Q1907" s="9">
        <f t="shared" si="294"/>
        <v>44.524999999999999</v>
      </c>
      <c r="R1907" s="9">
        <f t="shared" si="295"/>
        <v>52.375</v>
      </c>
      <c r="S1907" s="9">
        <f t="shared" si="296"/>
        <v>60.575000000000003</v>
      </c>
      <c r="T1907" s="9">
        <f t="shared" si="297"/>
        <v>50.875</v>
      </c>
      <c r="U1907" s="8">
        <f t="shared" si="298"/>
        <v>52.491666666666674</v>
      </c>
      <c r="V1907" s="8">
        <f t="shared" si="299"/>
        <v>52.087500000000006</v>
      </c>
    </row>
    <row r="1908" spans="1:22" ht="13.5" x14ac:dyDescent="0.25">
      <c r="A1908" s="3">
        <f>RSI!A1908</f>
        <v>44789</v>
      </c>
      <c r="B1908" s="2">
        <f>RSI!B1908</f>
        <v>4.5484</v>
      </c>
      <c r="C1908" s="2">
        <f>RSI!I1908</f>
        <v>51.677268681618315</v>
      </c>
      <c r="D1908" s="2">
        <f>MACD!E1908</f>
        <v>-1.6122101017455037E-2</v>
      </c>
      <c r="E1908" s="2">
        <f>MACD!F1908</f>
        <v>-7.5180137394219746E-3</v>
      </c>
      <c r="F1908" s="2">
        <f>'Moving Avg'!D1908</f>
        <v>4.5615000000000006</v>
      </c>
      <c r="G1908" s="2">
        <f>'Moving Avg'!F1908</f>
        <v>4.521185</v>
      </c>
      <c r="H1908" s="2">
        <f>'Moving Avg'!G1908</f>
        <v>4.5500659999999984</v>
      </c>
      <c r="I1908" s="2">
        <f>'Moving Avg'!H1908</f>
        <v>4.2213040000000008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25</v>
      </c>
      <c r="N1908" s="8">
        <f t="shared" si="291"/>
        <v>45</v>
      </c>
      <c r="O1908" s="8">
        <f t="shared" si="292"/>
        <v>50</v>
      </c>
      <c r="P1908" s="8">
        <f t="shared" si="293"/>
        <v>83.5</v>
      </c>
      <c r="Q1908" s="9">
        <f t="shared" si="294"/>
        <v>44.524999999999999</v>
      </c>
      <c r="R1908" s="9">
        <f t="shared" si="295"/>
        <v>52.375</v>
      </c>
      <c r="S1908" s="9">
        <f t="shared" si="296"/>
        <v>60.575000000000003</v>
      </c>
      <c r="T1908" s="9">
        <f t="shared" si="297"/>
        <v>50.875</v>
      </c>
      <c r="U1908" s="8">
        <f t="shared" si="298"/>
        <v>52.491666666666674</v>
      </c>
      <c r="V1908" s="8">
        <f t="shared" si="299"/>
        <v>52.087500000000006</v>
      </c>
    </row>
    <row r="1909" spans="1:22" ht="13.5" x14ac:dyDescent="0.25">
      <c r="A1909" s="3">
        <f>RSI!A1909</f>
        <v>44790</v>
      </c>
      <c r="B1909" s="2">
        <f>RSI!B1909</f>
        <v>4.5389999999999997</v>
      </c>
      <c r="C1909" s="2">
        <f>RSI!I1909</f>
        <v>51.057439600699077</v>
      </c>
      <c r="D1909" s="2">
        <f>MACD!E1909</f>
        <v>-1.9652552078652796E-2</v>
      </c>
      <c r="E1909" s="2">
        <f>MACD!F1909</f>
        <v>-9.9449214072681383E-3</v>
      </c>
      <c r="F1909" s="2">
        <f>'Moving Avg'!D1909</f>
        <v>4.569</v>
      </c>
      <c r="G1909" s="2">
        <f>'Moving Avg'!F1909</f>
        <v>4.525405000000001</v>
      </c>
      <c r="H1909" s="2">
        <f>'Moving Avg'!G1909</f>
        <v>4.5468779999999978</v>
      </c>
      <c r="I1909" s="2">
        <f>'Moving Avg'!H1909</f>
        <v>4.2215385000000003</v>
      </c>
      <c r="J1909" s="6" t="str">
        <f>OBV!F1909</f>
        <v>BEARISH</v>
      </c>
      <c r="K1909" s="6" t="str">
        <f>OBV!G1909</f>
        <v>NEUTRAL</v>
      </c>
      <c r="L1909" s="6" t="str">
        <f>OBV!H1909</f>
        <v>BEARISH DIVERGENCE</v>
      </c>
      <c r="M1909" s="8">
        <f t="shared" si="290"/>
        <v>25</v>
      </c>
      <c r="N1909" s="8">
        <f t="shared" si="291"/>
        <v>45</v>
      </c>
      <c r="O1909" s="8">
        <f t="shared" si="292"/>
        <v>50</v>
      </c>
      <c r="P1909" s="8">
        <f t="shared" si="293"/>
        <v>16.5</v>
      </c>
      <c r="Q1909" s="9">
        <f t="shared" si="294"/>
        <v>34.475000000000001</v>
      </c>
      <c r="R1909" s="9">
        <f t="shared" si="295"/>
        <v>35.625</v>
      </c>
      <c r="S1909" s="9">
        <f t="shared" si="296"/>
        <v>30.425000000000001</v>
      </c>
      <c r="T1909" s="9">
        <f t="shared" si="297"/>
        <v>34.125</v>
      </c>
      <c r="U1909" s="8">
        <f t="shared" si="298"/>
        <v>33.508333333333333</v>
      </c>
      <c r="V1909" s="8">
        <f t="shared" si="299"/>
        <v>33.662499999999994</v>
      </c>
    </row>
    <row r="1910" spans="1:22" ht="13.5" x14ac:dyDescent="0.25">
      <c r="A1910" s="3">
        <f>RSI!A1910</f>
        <v>44791</v>
      </c>
      <c r="B1910" s="2">
        <f>RSI!B1910</f>
        <v>4.5389999999999997</v>
      </c>
      <c r="C1910" s="2">
        <f>RSI!I1910</f>
        <v>51.057439600699077</v>
      </c>
      <c r="D1910" s="2">
        <f>MACD!E1910</f>
        <v>-1.0829333707178534E-3</v>
      </c>
      <c r="E1910" s="2">
        <f>MACD!F1910</f>
        <v>-8.1725237999580817E-3</v>
      </c>
      <c r="F1910" s="2">
        <f>'Moving Avg'!D1910</f>
        <v>4.5558800000000002</v>
      </c>
      <c r="G1910" s="2">
        <f>'Moving Avg'!F1910</f>
        <v>4.5296250000000011</v>
      </c>
      <c r="H1910" s="2">
        <f>'Moving Avg'!G1910</f>
        <v>4.5410639999999969</v>
      </c>
      <c r="I1910" s="2">
        <f>'Moving Avg'!H1910</f>
        <v>4.2217729999999998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16.5</v>
      </c>
      <c r="Q1910" s="9">
        <f t="shared" si="294"/>
        <v>18.725000000000001</v>
      </c>
      <c r="R1910" s="9">
        <f t="shared" si="295"/>
        <v>26.625</v>
      </c>
      <c r="S1910" s="9">
        <f t="shared" si="296"/>
        <v>23.675000000000001</v>
      </c>
      <c r="T1910" s="9">
        <f t="shared" si="297"/>
        <v>22.875</v>
      </c>
      <c r="U1910" s="8">
        <f t="shared" si="298"/>
        <v>23.008333333333336</v>
      </c>
      <c r="V1910" s="8">
        <f t="shared" si="299"/>
        <v>22.975000000000001</v>
      </c>
    </row>
    <row r="1911" spans="1:22" ht="13.5" x14ac:dyDescent="0.25">
      <c r="A1911" s="3">
        <f>RSI!A1911</f>
        <v>44792</v>
      </c>
      <c r="B1911" s="2">
        <f>RSI!B1911</f>
        <v>4.5389999999999997</v>
      </c>
      <c r="C1911" s="2">
        <f>RSI!I1911</f>
        <v>51.057439600699077</v>
      </c>
      <c r="D1911" s="2">
        <f>MACD!E1911</f>
        <v>-5.6527998146922442E-3</v>
      </c>
      <c r="E1911" s="2">
        <f>MACD!F1911</f>
        <v>-7.668579002904915E-3</v>
      </c>
      <c r="F1911" s="2">
        <f>'Moving Avg'!D1911</f>
        <v>4.5427599999999995</v>
      </c>
      <c r="G1911" s="2">
        <f>'Moving Avg'!F1911</f>
        <v>4.5314999999999994</v>
      </c>
      <c r="H1911" s="2">
        <f>'Moving Avg'!G1911</f>
        <v>4.5326239999999975</v>
      </c>
      <c r="I1911" s="2">
        <f>'Moving Avg'!H1911</f>
        <v>4.2220075000000001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  <c r="M1911" s="8">
        <f t="shared" si="290"/>
        <v>25</v>
      </c>
      <c r="N1911" s="8">
        <f t="shared" si="291"/>
        <v>0</v>
      </c>
      <c r="O1911" s="8">
        <f t="shared" si="292"/>
        <v>50</v>
      </c>
      <c r="P1911" s="8">
        <f t="shared" si="293"/>
        <v>16.5</v>
      </c>
      <c r="Q1911" s="9">
        <f t="shared" si="294"/>
        <v>18.725000000000001</v>
      </c>
      <c r="R1911" s="9">
        <f t="shared" si="295"/>
        <v>26.625</v>
      </c>
      <c r="S1911" s="9">
        <f t="shared" si="296"/>
        <v>23.675000000000001</v>
      </c>
      <c r="T1911" s="9">
        <f t="shared" si="297"/>
        <v>22.875</v>
      </c>
      <c r="U1911" s="8">
        <f t="shared" si="298"/>
        <v>23.008333333333336</v>
      </c>
      <c r="V1911" s="8">
        <f t="shared" si="299"/>
        <v>22.975000000000001</v>
      </c>
    </row>
    <row r="1912" spans="1:22" ht="13.5" x14ac:dyDescent="0.25">
      <c r="A1912" s="3">
        <f>RSI!A1912</f>
        <v>44795</v>
      </c>
      <c r="B1912" s="2">
        <f>RSI!B1912</f>
        <v>4.5389999999999997</v>
      </c>
      <c r="C1912" s="2">
        <f>RSI!I1912</f>
        <v>51.057439600699077</v>
      </c>
      <c r="D1912" s="2">
        <f>MACD!E1912</f>
        <v>-9.5961105635078425E-3</v>
      </c>
      <c r="E1912" s="2">
        <f>MACD!F1912</f>
        <v>-8.0540853150255012E-3</v>
      </c>
      <c r="F1912" s="2">
        <f>'Moving Avg'!D1912</f>
        <v>4.5408799999999996</v>
      </c>
      <c r="G1912" s="2">
        <f>'Moving Avg'!F1912</f>
        <v>4.5333750000000004</v>
      </c>
      <c r="H1912" s="2">
        <f>'Moving Avg'!G1912</f>
        <v>4.5299979999999973</v>
      </c>
      <c r="I1912" s="2">
        <f>'Moving Avg'!H1912</f>
        <v>4.2222419999999996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45</v>
      </c>
      <c r="O1912" s="8">
        <f t="shared" si="292"/>
        <v>50</v>
      </c>
      <c r="P1912" s="8">
        <f t="shared" si="293"/>
        <v>16.5</v>
      </c>
      <c r="Q1912" s="9">
        <f t="shared" si="294"/>
        <v>34.475000000000001</v>
      </c>
      <c r="R1912" s="9">
        <f t="shared" si="295"/>
        <v>35.625</v>
      </c>
      <c r="S1912" s="9">
        <f t="shared" si="296"/>
        <v>30.425000000000001</v>
      </c>
      <c r="T1912" s="9">
        <f t="shared" si="297"/>
        <v>34.125</v>
      </c>
      <c r="U1912" s="8">
        <f t="shared" si="298"/>
        <v>33.508333333333333</v>
      </c>
      <c r="V1912" s="8">
        <f t="shared" si="299"/>
        <v>33.662499999999994</v>
      </c>
    </row>
    <row r="1913" spans="1:22" ht="13.5" x14ac:dyDescent="0.25">
      <c r="A1913" s="3">
        <f>RSI!A1913</f>
        <v>44796</v>
      </c>
      <c r="B1913" s="2">
        <f>RSI!B1913</f>
        <v>4.5389999999999997</v>
      </c>
      <c r="C1913" s="2">
        <f>RSI!I1913</f>
        <v>51.057439600699077</v>
      </c>
      <c r="D1913" s="2">
        <f>MACD!E1913</f>
        <v>-1.3003592083935978E-2</v>
      </c>
      <c r="E1913" s="2">
        <f>MACD!F1913</f>
        <v>-9.0439866688075965E-3</v>
      </c>
      <c r="F1913" s="2">
        <f>'Moving Avg'!D1913</f>
        <v>4.5389999999999997</v>
      </c>
      <c r="G1913" s="2">
        <f>'Moving Avg'!F1913</f>
        <v>4.5329050000000004</v>
      </c>
      <c r="H1913" s="2">
        <f>'Moving Avg'!G1913</f>
        <v>4.5264339999999974</v>
      </c>
      <c r="I1913" s="2">
        <f>'Moving Avg'!H1913</f>
        <v>4.2224295000000005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45</v>
      </c>
      <c r="O1913" s="8">
        <f t="shared" si="292"/>
        <v>50</v>
      </c>
      <c r="P1913" s="8">
        <f t="shared" si="293"/>
        <v>16.5</v>
      </c>
      <c r="Q1913" s="9">
        <f t="shared" si="294"/>
        <v>34.475000000000001</v>
      </c>
      <c r="R1913" s="9">
        <f t="shared" si="295"/>
        <v>35.625</v>
      </c>
      <c r="S1913" s="9">
        <f t="shared" si="296"/>
        <v>30.425000000000001</v>
      </c>
      <c r="T1913" s="9">
        <f t="shared" si="297"/>
        <v>34.125</v>
      </c>
      <c r="U1913" s="8">
        <f t="shared" si="298"/>
        <v>33.508333333333333</v>
      </c>
      <c r="V1913" s="8">
        <f t="shared" si="299"/>
        <v>33.662499999999994</v>
      </c>
    </row>
    <row r="1914" spans="1:22" ht="13.5" x14ac:dyDescent="0.25">
      <c r="A1914" s="3">
        <f>RSI!A1914</f>
        <v>44797</v>
      </c>
      <c r="B1914" s="2">
        <f>RSI!B1914</f>
        <v>4.5389999999999997</v>
      </c>
      <c r="C1914" s="2">
        <f>RSI!I1914</f>
        <v>51.057439600699077</v>
      </c>
      <c r="D1914" s="2">
        <f>MACD!E1914</f>
        <v>-1.5952432681605622E-2</v>
      </c>
      <c r="E1914" s="2">
        <f>MACD!F1914</f>
        <v>-1.0425675871367201E-2</v>
      </c>
      <c r="F1914" s="2">
        <f>'Moving Avg'!D1914</f>
        <v>4.5389999999999997</v>
      </c>
      <c r="G1914" s="2">
        <f>'Moving Avg'!F1914</f>
        <v>4.5394699999999997</v>
      </c>
      <c r="H1914" s="2">
        <f>'Moving Avg'!G1914</f>
        <v>4.5209939999999964</v>
      </c>
      <c r="I1914" s="2">
        <f>'Moving Avg'!H1914</f>
        <v>4.2226170000000005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25</v>
      </c>
      <c r="N1914" s="8">
        <f t="shared" si="291"/>
        <v>45</v>
      </c>
      <c r="O1914" s="8">
        <f t="shared" si="292"/>
        <v>50</v>
      </c>
      <c r="P1914" s="8">
        <f t="shared" si="293"/>
        <v>33</v>
      </c>
      <c r="Q1914" s="9">
        <f t="shared" si="294"/>
        <v>36.950000000000003</v>
      </c>
      <c r="R1914" s="9">
        <f t="shared" si="295"/>
        <v>39.75</v>
      </c>
      <c r="S1914" s="9">
        <f t="shared" si="296"/>
        <v>37.85</v>
      </c>
      <c r="T1914" s="9">
        <f t="shared" si="297"/>
        <v>38.25</v>
      </c>
      <c r="U1914" s="8">
        <f t="shared" si="298"/>
        <v>38.183333333333337</v>
      </c>
      <c r="V1914" s="8">
        <f t="shared" si="299"/>
        <v>38.200000000000003</v>
      </c>
    </row>
    <row r="1915" spans="1:22" ht="13.5" x14ac:dyDescent="0.25">
      <c r="A1915" s="3">
        <f>RSI!A1915</f>
        <v>44798</v>
      </c>
      <c r="B1915" s="2">
        <f>RSI!B1915</f>
        <v>4.5389999999999997</v>
      </c>
      <c r="C1915" s="2">
        <f>RSI!I1915</f>
        <v>51.057439600699077</v>
      </c>
      <c r="D1915" s="2">
        <f>MACD!E1915</f>
        <v>-2.6467957403877307E-3</v>
      </c>
      <c r="E1915" s="2">
        <f>MACD!F1915</f>
        <v>-8.8698998451713085E-3</v>
      </c>
      <c r="F1915" s="2">
        <f>'Moving Avg'!D1915</f>
        <v>4.5389999999999997</v>
      </c>
      <c r="G1915" s="2">
        <f>'Moving Avg'!F1915</f>
        <v>4.5357199999999995</v>
      </c>
      <c r="H1915" s="2">
        <f>'Moving Avg'!G1915</f>
        <v>4.5155539999999972</v>
      </c>
      <c r="I1915" s="2">
        <f>'Moving Avg'!H1915</f>
        <v>4.2228515000000009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25</v>
      </c>
      <c r="N1915" s="8">
        <f t="shared" si="291"/>
        <v>0</v>
      </c>
      <c r="O1915" s="8">
        <f t="shared" si="292"/>
        <v>50</v>
      </c>
      <c r="P1915" s="8">
        <f t="shared" si="293"/>
        <v>33</v>
      </c>
      <c r="Q1915" s="9">
        <f t="shared" si="294"/>
        <v>21.2</v>
      </c>
      <c r="R1915" s="9">
        <f t="shared" si="295"/>
        <v>30.75</v>
      </c>
      <c r="S1915" s="9">
        <f t="shared" si="296"/>
        <v>31.1</v>
      </c>
      <c r="T1915" s="9">
        <f t="shared" si="297"/>
        <v>27</v>
      </c>
      <c r="U1915" s="8">
        <f t="shared" si="298"/>
        <v>27.683333333333337</v>
      </c>
      <c r="V1915" s="8">
        <f t="shared" si="299"/>
        <v>27.512500000000003</v>
      </c>
    </row>
    <row r="1916" spans="1:22" ht="13.5" x14ac:dyDescent="0.25">
      <c r="A1916" s="3">
        <f>RSI!A1916</f>
        <v>44799</v>
      </c>
      <c r="B1916" s="2">
        <f>RSI!B1916</f>
        <v>4.5389999999999997</v>
      </c>
      <c r="C1916" s="2">
        <f>RSI!I1916</f>
        <v>51.057439600699077</v>
      </c>
      <c r="D1916" s="2">
        <f>MACD!E1916</f>
        <v>8.5555898487754689E-3</v>
      </c>
      <c r="E1916" s="2">
        <f>MACD!F1916</f>
        <v>-5.3848019063819537E-3</v>
      </c>
      <c r="F1916" s="2">
        <f>'Moving Avg'!D1916</f>
        <v>4.5389999999999997</v>
      </c>
      <c r="G1916" s="2">
        <f>'Moving Avg'!F1916</f>
        <v>4.5375950000000005</v>
      </c>
      <c r="H1916" s="2">
        <f>'Moving Avg'!G1916</f>
        <v>4.5110519999999958</v>
      </c>
      <c r="I1916" s="2">
        <f>'Moving Avg'!H1916</f>
        <v>4.2232735000000003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33</v>
      </c>
      <c r="Q1916" s="9">
        <f t="shared" si="294"/>
        <v>21.2</v>
      </c>
      <c r="R1916" s="9">
        <f t="shared" si="295"/>
        <v>30.75</v>
      </c>
      <c r="S1916" s="9">
        <f t="shared" si="296"/>
        <v>31.1</v>
      </c>
      <c r="T1916" s="9">
        <f t="shared" si="297"/>
        <v>27</v>
      </c>
      <c r="U1916" s="8">
        <f t="shared" si="298"/>
        <v>27.683333333333337</v>
      </c>
      <c r="V1916" s="8">
        <f t="shared" si="299"/>
        <v>27.512500000000003</v>
      </c>
    </row>
    <row r="1917" spans="1:22" ht="13.5" x14ac:dyDescent="0.25">
      <c r="A1917" s="3">
        <f>RSI!A1917</f>
        <v>44802</v>
      </c>
      <c r="B1917" s="2">
        <f>RSI!B1917</f>
        <v>4.5389999999999997</v>
      </c>
      <c r="C1917" s="2">
        <f>RSI!I1917</f>
        <v>51.057439600699077</v>
      </c>
      <c r="D1917" s="2">
        <f>MACD!E1917</f>
        <v>9.3363125770515865E-3</v>
      </c>
      <c r="E1917" s="2">
        <f>MACD!F1917</f>
        <v>-2.4405790096952455E-3</v>
      </c>
      <c r="F1917" s="2">
        <f>'Moving Avg'!D1917</f>
        <v>4.5389999999999997</v>
      </c>
      <c r="G1917" s="2">
        <f>'Moving Avg'!F1917</f>
        <v>4.5394700000000006</v>
      </c>
      <c r="H1917" s="2">
        <f>'Moving Avg'!G1917</f>
        <v>4.5116139999999971</v>
      </c>
      <c r="I1917" s="2">
        <f>'Moving Avg'!H1917</f>
        <v>4.2234609999999995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33</v>
      </c>
      <c r="Q1917" s="9">
        <f t="shared" si="294"/>
        <v>21.2</v>
      </c>
      <c r="R1917" s="9">
        <f t="shared" si="295"/>
        <v>30.75</v>
      </c>
      <c r="S1917" s="9">
        <f t="shared" si="296"/>
        <v>31.1</v>
      </c>
      <c r="T1917" s="9">
        <f t="shared" si="297"/>
        <v>27</v>
      </c>
      <c r="U1917" s="8">
        <f t="shared" si="298"/>
        <v>27.683333333333337</v>
      </c>
      <c r="V1917" s="8">
        <f t="shared" si="299"/>
        <v>27.512500000000003</v>
      </c>
    </row>
    <row r="1918" spans="1:22" ht="13.5" x14ac:dyDescent="0.25">
      <c r="A1918" s="3">
        <f>RSI!A1918</f>
        <v>44803</v>
      </c>
      <c r="B1918" s="2">
        <f>RSI!B1918</f>
        <v>4.5389999999999997</v>
      </c>
      <c r="C1918" s="2">
        <f>RSI!I1918</f>
        <v>51.057439600699077</v>
      </c>
      <c r="D1918" s="2">
        <f>MACD!E1918</f>
        <v>9.9487157108626434E-3</v>
      </c>
      <c r="E1918" s="2">
        <f>MACD!F1918</f>
        <v>3.7279934416332376E-5</v>
      </c>
      <c r="F1918" s="2">
        <f>'Moving Avg'!D1918</f>
        <v>4.5389999999999997</v>
      </c>
      <c r="G1918" s="2">
        <f>'Moving Avg'!F1918</f>
        <v>4.5413450000000006</v>
      </c>
      <c r="H1918" s="2">
        <f>'Moving Avg'!G1918</f>
        <v>4.5104879999999969</v>
      </c>
      <c r="I1918" s="2">
        <f>'Moving Avg'!H1918</f>
        <v>4.2236954999999998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33</v>
      </c>
      <c r="Q1918" s="9">
        <f t="shared" si="294"/>
        <v>21.2</v>
      </c>
      <c r="R1918" s="9">
        <f t="shared" si="295"/>
        <v>30.75</v>
      </c>
      <c r="S1918" s="9">
        <f t="shared" si="296"/>
        <v>31.1</v>
      </c>
      <c r="T1918" s="9">
        <f t="shared" si="297"/>
        <v>27</v>
      </c>
      <c r="U1918" s="8">
        <f t="shared" si="298"/>
        <v>27.683333333333337</v>
      </c>
      <c r="V1918" s="8">
        <f t="shared" si="299"/>
        <v>27.512500000000003</v>
      </c>
    </row>
    <row r="1919" spans="1:22" ht="13.5" x14ac:dyDescent="0.25">
      <c r="A1919" s="3">
        <f>RSI!A1919</f>
        <v>44804</v>
      </c>
      <c r="B1919" s="2">
        <f>RSI!B1919</f>
        <v>4.5389999999999997</v>
      </c>
      <c r="C1919" s="2">
        <f>RSI!I1919</f>
        <v>51.057439600699077</v>
      </c>
      <c r="D1919" s="2">
        <f>MACD!E1919</f>
        <v>8.9761117192797002E-3</v>
      </c>
      <c r="E1919" s="2">
        <f>MACD!F1919</f>
        <v>1.8250462913890061E-3</v>
      </c>
      <c r="F1919" s="2">
        <f>'Moving Avg'!D1919</f>
        <v>4.5389999999999997</v>
      </c>
      <c r="G1919" s="2">
        <f>'Moving Avg'!F1919</f>
        <v>4.5436900000000007</v>
      </c>
      <c r="H1919" s="2">
        <f>'Moving Avg'!G1919</f>
        <v>4.5110499999999965</v>
      </c>
      <c r="I1919" s="2">
        <f>'Moving Avg'!H1919</f>
        <v>4.2239299999999993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33</v>
      </c>
      <c r="Q1919" s="9">
        <f t="shared" si="294"/>
        <v>21.2</v>
      </c>
      <c r="R1919" s="9">
        <f t="shared" si="295"/>
        <v>30.75</v>
      </c>
      <c r="S1919" s="9">
        <f t="shared" si="296"/>
        <v>31.1</v>
      </c>
      <c r="T1919" s="9">
        <f t="shared" si="297"/>
        <v>27</v>
      </c>
      <c r="U1919" s="8">
        <f t="shared" si="298"/>
        <v>27.683333333333337</v>
      </c>
      <c r="V1919" s="8">
        <f t="shared" si="299"/>
        <v>27.512500000000003</v>
      </c>
    </row>
    <row r="1920" spans="1:22" ht="13.5" x14ac:dyDescent="0.25">
      <c r="A1920" s="3">
        <f>RSI!A1920</f>
        <v>44805</v>
      </c>
      <c r="B1920" s="2">
        <f>RSI!B1920</f>
        <v>4.5389999999999997</v>
      </c>
      <c r="C1920" s="2">
        <f>RSI!I1920</f>
        <v>51.057439600699077</v>
      </c>
      <c r="D1920" s="2">
        <f>MACD!E1920</f>
        <v>8.1118081735187531E-3</v>
      </c>
      <c r="E1920" s="2">
        <f>MACD!F1920</f>
        <v>3.0823986678149553E-3</v>
      </c>
      <c r="F1920" s="2">
        <f>'Moving Avg'!D1920</f>
        <v>4.5389999999999997</v>
      </c>
      <c r="G1920" s="2">
        <f>'Moving Avg'!F1920</f>
        <v>4.5390000000000006</v>
      </c>
      <c r="H1920" s="2">
        <f>'Moving Avg'!G1920</f>
        <v>4.5112379999999961</v>
      </c>
      <c r="I1920" s="2">
        <f>'Moving Avg'!H1920</f>
        <v>4.2241644999999997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33</v>
      </c>
      <c r="Q1920" s="9">
        <f t="shared" si="294"/>
        <v>21.2</v>
      </c>
      <c r="R1920" s="9">
        <f t="shared" si="295"/>
        <v>30.75</v>
      </c>
      <c r="S1920" s="9">
        <f t="shared" si="296"/>
        <v>31.1</v>
      </c>
      <c r="T1920" s="9">
        <f t="shared" si="297"/>
        <v>27</v>
      </c>
      <c r="U1920" s="8">
        <f t="shared" si="298"/>
        <v>27.683333333333337</v>
      </c>
      <c r="V1920" s="8">
        <f t="shared" si="299"/>
        <v>27.512500000000003</v>
      </c>
    </row>
    <row r="1921" spans="1:22" ht="13.5" x14ac:dyDescent="0.25">
      <c r="A1921" s="3">
        <f>RSI!A1921</f>
        <v>44806</v>
      </c>
      <c r="B1921" s="2">
        <f>RSI!B1921</f>
        <v>4.5389999999999997</v>
      </c>
      <c r="C1921" s="2">
        <f>RSI!I1921</f>
        <v>51.057439600699077</v>
      </c>
      <c r="D1921" s="2">
        <f>MACD!E1921</f>
        <v>7.3422050174540843E-3</v>
      </c>
      <c r="E1921" s="2">
        <f>MACD!F1921</f>
        <v>3.9343599377427811E-3</v>
      </c>
      <c r="F1921" s="2">
        <f>'Moving Avg'!D1921</f>
        <v>4.5389999999999997</v>
      </c>
      <c r="G1921" s="2">
        <f>'Moving Avg'!F1921</f>
        <v>4.5408750000000007</v>
      </c>
      <c r="H1921" s="2">
        <f>'Moving Avg'!G1921</f>
        <v>4.5110499999999956</v>
      </c>
      <c r="I1921" s="2">
        <f>'Moving Avg'!H1921</f>
        <v>4.2243989999999982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33</v>
      </c>
      <c r="Q1921" s="9">
        <f t="shared" si="294"/>
        <v>21.2</v>
      </c>
      <c r="R1921" s="9">
        <f t="shared" si="295"/>
        <v>30.75</v>
      </c>
      <c r="S1921" s="9">
        <f t="shared" si="296"/>
        <v>31.1</v>
      </c>
      <c r="T1921" s="9">
        <f t="shared" si="297"/>
        <v>27</v>
      </c>
      <c r="U1921" s="8">
        <f t="shared" si="298"/>
        <v>27.683333333333337</v>
      </c>
      <c r="V1921" s="8">
        <f t="shared" si="299"/>
        <v>27.512500000000003</v>
      </c>
    </row>
    <row r="1922" spans="1:22" ht="13.5" x14ac:dyDescent="0.25">
      <c r="A1922" s="3">
        <f>RSI!A1922</f>
        <v>44809</v>
      </c>
      <c r="B1922" s="2">
        <f>RSI!B1922</f>
        <v>4.5389999999999997</v>
      </c>
      <c r="C1922" s="2">
        <f>RSI!I1922</f>
        <v>51.057439600699063</v>
      </c>
      <c r="D1922" s="2">
        <f>MACD!E1922</f>
        <v>6.6555677297408522E-3</v>
      </c>
      <c r="E1922" s="2">
        <f>MACD!F1922</f>
        <v>4.478601496142395E-3</v>
      </c>
      <c r="F1922" s="2">
        <f>'Moving Avg'!D1922</f>
        <v>4.5389999999999997</v>
      </c>
      <c r="G1922" s="2">
        <f>'Moving Avg'!F1922</f>
        <v>4.5427500000000007</v>
      </c>
      <c r="H1922" s="2">
        <f>'Moving Avg'!G1922</f>
        <v>4.5134879999999953</v>
      </c>
      <c r="I1922" s="2">
        <f>'Moving Avg'!H1922</f>
        <v>4.224680499999999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21.2</v>
      </c>
      <c r="R1922" s="9">
        <f t="shared" si="295"/>
        <v>30.75</v>
      </c>
      <c r="S1922" s="9">
        <f t="shared" si="296"/>
        <v>31.1</v>
      </c>
      <c r="T1922" s="9">
        <f t="shared" si="297"/>
        <v>27</v>
      </c>
      <c r="U1922" s="8">
        <f t="shared" si="298"/>
        <v>27.683333333333337</v>
      </c>
      <c r="V1922" s="8">
        <f t="shared" si="299"/>
        <v>27.512500000000003</v>
      </c>
    </row>
    <row r="1923" spans="1:22" ht="13.5" x14ac:dyDescent="0.25">
      <c r="A1923" s="3">
        <f>RSI!A1923</f>
        <v>44810</v>
      </c>
      <c r="B1923" s="2">
        <f>RSI!B1923</f>
        <v>4.5389999999999997</v>
      </c>
      <c r="C1923" s="2">
        <f>RSI!I1923</f>
        <v>51.057439600699063</v>
      </c>
      <c r="D1923" s="2">
        <f>MACD!E1923</f>
        <v>6.0417571170914286E-3</v>
      </c>
      <c r="E1923" s="2">
        <f>MACD!F1923</f>
        <v>4.7912326203322017E-3</v>
      </c>
      <c r="F1923" s="2">
        <f>'Moving Avg'!D1923</f>
        <v>4.5389999999999997</v>
      </c>
      <c r="G1923" s="2">
        <f>'Moving Avg'!F1923</f>
        <v>4.5446250000000008</v>
      </c>
      <c r="H1923" s="2">
        <f>'Moving Avg'!G1923</f>
        <v>4.5157379999999954</v>
      </c>
      <c r="I1923" s="2">
        <f>'Moving Avg'!H1923</f>
        <v>4.2249619999999988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21.2</v>
      </c>
      <c r="R1923" s="9">
        <f t="shared" ref="R1923:R1986" si="305">M1923*0.2+N1923*0.2+O1923*0.35+P1923*0.25</f>
        <v>30.75</v>
      </c>
      <c r="S1923" s="9">
        <f t="shared" ref="S1923:S1986" si="306">M1923*0.15+N1923*0.15+O1923*0.25+P1923*0.45</f>
        <v>31.1</v>
      </c>
      <c r="T1923" s="9">
        <f t="shared" ref="T1923:T1986" si="307">0.25*SUM(M1923:P1923)</f>
        <v>27</v>
      </c>
      <c r="U1923" s="8">
        <f t="shared" ref="U1923:U1986" si="308">SUM(Q1923:S1923)/3</f>
        <v>27.683333333333337</v>
      </c>
      <c r="V1923" s="8">
        <f t="shared" ref="V1923:V1986" si="309">SUM(Q1923:T1923)/4</f>
        <v>27.512500000000003</v>
      </c>
    </row>
    <row r="1924" spans="1:22" ht="13.5" x14ac:dyDescent="0.25">
      <c r="A1924" s="3">
        <f>RSI!A1924</f>
        <v>44811</v>
      </c>
      <c r="B1924" s="2">
        <f>RSI!B1924</f>
        <v>4.5389999999999997</v>
      </c>
      <c r="C1924" s="2">
        <f>RSI!I1924</f>
        <v>51.057439600699055</v>
      </c>
      <c r="D1924" s="2">
        <f>MACD!E1924</f>
        <v>5.4919994334809985E-3</v>
      </c>
      <c r="E1924" s="2">
        <f>MACD!F1924</f>
        <v>4.9313859829619609E-3</v>
      </c>
      <c r="F1924" s="2">
        <f>'Moving Avg'!D1924</f>
        <v>4.5389999999999997</v>
      </c>
      <c r="G1924" s="2">
        <f>'Moving Avg'!F1924</f>
        <v>4.5465000000000009</v>
      </c>
      <c r="H1924" s="2">
        <f>'Moving Avg'!G1924</f>
        <v>4.5157379999999954</v>
      </c>
      <c r="I1924" s="2">
        <f>'Moving Avg'!H1924</f>
        <v>4.2251964999999982</v>
      </c>
      <c r="J1924" s="6" t="str">
        <f>OBV!F1924</f>
        <v>NEUTRAL</v>
      </c>
      <c r="K1924" s="6" t="str">
        <f>OBV!G1924</f>
        <v>NEUTRAL</v>
      </c>
      <c r="L1924" s="6" t="str">
        <f>OBV!H1924</f>
        <v>NEUTRAL</v>
      </c>
      <c r="M1924" s="8">
        <f t="shared" si="300"/>
        <v>25</v>
      </c>
      <c r="N1924" s="8">
        <f t="shared" si="301"/>
        <v>0</v>
      </c>
      <c r="O1924" s="8">
        <f t="shared" si="302"/>
        <v>50</v>
      </c>
      <c r="P1924" s="8">
        <f t="shared" si="303"/>
        <v>33</v>
      </c>
      <c r="Q1924" s="9">
        <f t="shared" si="304"/>
        <v>21.2</v>
      </c>
      <c r="R1924" s="9">
        <f t="shared" si="305"/>
        <v>30.75</v>
      </c>
      <c r="S1924" s="9">
        <f t="shared" si="306"/>
        <v>31.1</v>
      </c>
      <c r="T1924" s="9">
        <f t="shared" si="307"/>
        <v>27</v>
      </c>
      <c r="U1924" s="8">
        <f t="shared" si="308"/>
        <v>27.683333333333337</v>
      </c>
      <c r="V1924" s="8">
        <f t="shared" si="309"/>
        <v>27.512500000000003</v>
      </c>
    </row>
    <row r="1925" spans="1:22" ht="13.5" x14ac:dyDescent="0.25">
      <c r="A1925" s="3">
        <f>RSI!A1925</f>
        <v>44812</v>
      </c>
      <c r="B1925" s="2">
        <f>RSI!B1925</f>
        <v>4.5389999999999997</v>
      </c>
      <c r="C1925" s="2">
        <f>RSI!I1925</f>
        <v>51.057439600699063</v>
      </c>
      <c r="D1925" s="2">
        <f>MACD!E1925</f>
        <v>4.9986907134620395E-3</v>
      </c>
      <c r="E1925" s="2">
        <f>MACD!F1925</f>
        <v>4.9448469290619768E-3</v>
      </c>
      <c r="F1925" s="2">
        <f>'Moving Avg'!D1925</f>
        <v>4.5389999999999997</v>
      </c>
      <c r="G1925" s="2">
        <f>'Moving Avg'!F1925</f>
        <v>4.5432200000000007</v>
      </c>
      <c r="H1925" s="2">
        <f>'Moving Avg'!G1925</f>
        <v>4.5170519999999952</v>
      </c>
      <c r="I1925" s="2">
        <f>'Moving Avg'!H1925</f>
        <v>4.2254309999999977</v>
      </c>
      <c r="J1925" s="6" t="str">
        <f>OBV!F1925</f>
        <v>NEUTRAL</v>
      </c>
      <c r="K1925" s="6" t="str">
        <f>OBV!G1925</f>
        <v>NEUTRAL</v>
      </c>
      <c r="L1925" s="6" t="str">
        <f>OBV!H1925</f>
        <v>NEUTRAL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33</v>
      </c>
      <c r="Q1925" s="9">
        <f t="shared" si="304"/>
        <v>21.2</v>
      </c>
      <c r="R1925" s="9">
        <f t="shared" si="305"/>
        <v>30.75</v>
      </c>
      <c r="S1925" s="9">
        <f t="shared" si="306"/>
        <v>31.1</v>
      </c>
      <c r="T1925" s="9">
        <f t="shared" si="307"/>
        <v>27</v>
      </c>
      <c r="U1925" s="8">
        <f t="shared" si="308"/>
        <v>27.683333333333337</v>
      </c>
      <c r="V1925" s="8">
        <f t="shared" si="309"/>
        <v>27.512500000000003</v>
      </c>
    </row>
    <row r="1926" spans="1:22" ht="13.5" x14ac:dyDescent="0.25">
      <c r="A1926" s="3">
        <f>RSI!A1926</f>
        <v>44813</v>
      </c>
      <c r="B1926" s="2">
        <f>RSI!B1926</f>
        <v>4.5389999999999997</v>
      </c>
      <c r="C1926" s="2">
        <f>RSI!I1926</f>
        <v>51.057439600699063</v>
      </c>
      <c r="D1926" s="2">
        <f>MACD!E1926</f>
        <v>4.5552301412135066E-3</v>
      </c>
      <c r="E1926" s="2">
        <f>MACD!F1926</f>
        <v>4.8669235714922827E-3</v>
      </c>
      <c r="F1926" s="2">
        <f>'Moving Avg'!D1926</f>
        <v>4.5389999999999997</v>
      </c>
      <c r="G1926" s="2">
        <f>'Moving Avg'!F1926</f>
        <v>4.5399400000000005</v>
      </c>
      <c r="H1926" s="2">
        <f>'Moving Avg'!G1926</f>
        <v>4.5183659999999941</v>
      </c>
      <c r="I1926" s="2">
        <f>'Moving Avg'!H1926</f>
        <v>4.2258529999999981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25</v>
      </c>
      <c r="N1926" s="8">
        <f t="shared" si="301"/>
        <v>45</v>
      </c>
      <c r="O1926" s="8">
        <f t="shared" si="302"/>
        <v>50</v>
      </c>
      <c r="P1926" s="8">
        <f t="shared" si="303"/>
        <v>33</v>
      </c>
      <c r="Q1926" s="9">
        <f t="shared" si="304"/>
        <v>36.950000000000003</v>
      </c>
      <c r="R1926" s="9">
        <f t="shared" si="305"/>
        <v>39.75</v>
      </c>
      <c r="S1926" s="9">
        <f t="shared" si="306"/>
        <v>37.85</v>
      </c>
      <c r="T1926" s="9">
        <f t="shared" si="307"/>
        <v>38.25</v>
      </c>
      <c r="U1926" s="8">
        <f t="shared" si="308"/>
        <v>38.183333333333337</v>
      </c>
      <c r="V1926" s="8">
        <f t="shared" si="309"/>
        <v>38.200000000000003</v>
      </c>
    </row>
    <row r="1927" spans="1:22" ht="13.5" x14ac:dyDescent="0.25">
      <c r="A1927" s="3">
        <f>RSI!A1927</f>
        <v>44816</v>
      </c>
      <c r="B1927" s="2">
        <f>RSI!B1927</f>
        <v>4.5389999999999997</v>
      </c>
      <c r="C1927" s="2">
        <f>RSI!I1927</f>
        <v>51.057439600699063</v>
      </c>
      <c r="D1927" s="2">
        <f>MACD!E1927</f>
        <v>4.1558780673298656E-3</v>
      </c>
      <c r="E1927" s="2">
        <f>MACD!F1927</f>
        <v>4.7247144706597998E-3</v>
      </c>
      <c r="F1927" s="2">
        <f>'Moving Avg'!D1927</f>
        <v>4.5389999999999997</v>
      </c>
      <c r="G1927" s="2">
        <f>'Moving Avg'!F1927</f>
        <v>4.5394700000000006</v>
      </c>
      <c r="H1927" s="2">
        <f>'Moving Avg'!G1927</f>
        <v>4.5200539999999938</v>
      </c>
      <c r="I1927" s="2">
        <f>'Moving Avg'!H1927</f>
        <v>4.2261344999999979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25</v>
      </c>
      <c r="N1927" s="8">
        <f t="shared" si="301"/>
        <v>45</v>
      </c>
      <c r="O1927" s="8">
        <f t="shared" si="302"/>
        <v>50</v>
      </c>
      <c r="P1927" s="8">
        <f t="shared" si="303"/>
        <v>33</v>
      </c>
      <c r="Q1927" s="9">
        <f t="shared" si="304"/>
        <v>36.950000000000003</v>
      </c>
      <c r="R1927" s="9">
        <f t="shared" si="305"/>
        <v>39.75</v>
      </c>
      <c r="S1927" s="9">
        <f t="shared" si="306"/>
        <v>37.85</v>
      </c>
      <c r="T1927" s="9">
        <f t="shared" si="307"/>
        <v>38.25</v>
      </c>
      <c r="U1927" s="8">
        <f t="shared" si="308"/>
        <v>38.183333333333337</v>
      </c>
      <c r="V1927" s="8">
        <f t="shared" si="309"/>
        <v>38.200000000000003</v>
      </c>
    </row>
    <row r="1928" spans="1:22" ht="13.5" x14ac:dyDescent="0.25">
      <c r="A1928" s="3">
        <f>RSI!A1928</f>
        <v>44817</v>
      </c>
      <c r="B1928" s="2">
        <f>RSI!B1928</f>
        <v>4.5389999999999997</v>
      </c>
      <c r="C1928" s="2">
        <f>RSI!I1928</f>
        <v>51.057439600699063</v>
      </c>
      <c r="D1928" s="2">
        <f>MACD!E1928</f>
        <v>3.7956349545451573E-3</v>
      </c>
      <c r="E1928" s="2">
        <f>MACD!F1928</f>
        <v>4.5388985674368713E-3</v>
      </c>
      <c r="F1928" s="2">
        <f>'Moving Avg'!D1928</f>
        <v>4.5389999999999997</v>
      </c>
      <c r="G1928" s="2">
        <f>'Moving Avg'!F1928</f>
        <v>4.5390000000000006</v>
      </c>
      <c r="H1928" s="2">
        <f>'Moving Avg'!G1928</f>
        <v>4.5217419999999935</v>
      </c>
      <c r="I1928" s="2">
        <f>'Moving Avg'!H1928</f>
        <v>4.2264629999999981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25</v>
      </c>
      <c r="N1928" s="8">
        <f t="shared" si="301"/>
        <v>45</v>
      </c>
      <c r="O1928" s="8">
        <f t="shared" si="302"/>
        <v>50</v>
      </c>
      <c r="P1928" s="8">
        <f t="shared" si="303"/>
        <v>33</v>
      </c>
      <c r="Q1928" s="9">
        <f t="shared" si="304"/>
        <v>36.950000000000003</v>
      </c>
      <c r="R1928" s="9">
        <f t="shared" si="305"/>
        <v>39.75</v>
      </c>
      <c r="S1928" s="9">
        <f t="shared" si="306"/>
        <v>37.85</v>
      </c>
      <c r="T1928" s="9">
        <f t="shared" si="307"/>
        <v>38.25</v>
      </c>
      <c r="U1928" s="8">
        <f t="shared" si="308"/>
        <v>38.183333333333337</v>
      </c>
      <c r="V1928" s="8">
        <f t="shared" si="309"/>
        <v>38.200000000000003</v>
      </c>
    </row>
    <row r="1929" spans="1:22" ht="13.5" x14ac:dyDescent="0.25">
      <c r="A1929" s="3">
        <f>RSI!A1929</f>
        <v>44818</v>
      </c>
      <c r="B1929" s="2">
        <f>RSI!B1929</f>
        <v>4.5389999999999997</v>
      </c>
      <c r="C1929" s="2">
        <f>RSI!I1929</f>
        <v>51.057439600699077</v>
      </c>
      <c r="D1929" s="2">
        <f>MACD!E1929</f>
        <v>3.4701381003179321E-3</v>
      </c>
      <c r="E1929" s="2">
        <f>MACD!F1929</f>
        <v>4.3251464740130833E-3</v>
      </c>
      <c r="F1929" s="2">
        <f>'Moving Avg'!D1929</f>
        <v>4.5389999999999997</v>
      </c>
      <c r="G1929" s="2">
        <f>'Moving Avg'!F1929</f>
        <v>4.5390000000000006</v>
      </c>
      <c r="H1929" s="2">
        <f>'Moving Avg'!G1929</f>
        <v>4.522679999999994</v>
      </c>
      <c r="I1929" s="2">
        <f>'Moving Avg'!H1929</f>
        <v>4.2267914999999974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25</v>
      </c>
      <c r="N1929" s="8">
        <f t="shared" si="301"/>
        <v>45</v>
      </c>
      <c r="O1929" s="8">
        <f t="shared" si="302"/>
        <v>50</v>
      </c>
      <c r="P1929" s="8">
        <f t="shared" si="303"/>
        <v>33</v>
      </c>
      <c r="Q1929" s="9">
        <f t="shared" si="304"/>
        <v>36.950000000000003</v>
      </c>
      <c r="R1929" s="9">
        <f t="shared" si="305"/>
        <v>39.75</v>
      </c>
      <c r="S1929" s="9">
        <f t="shared" si="306"/>
        <v>37.85</v>
      </c>
      <c r="T1929" s="9">
        <f t="shared" si="307"/>
        <v>38.25</v>
      </c>
      <c r="U1929" s="8">
        <f t="shared" si="308"/>
        <v>38.183333333333337</v>
      </c>
      <c r="V1929" s="8">
        <f t="shared" si="309"/>
        <v>38.200000000000003</v>
      </c>
    </row>
    <row r="1930" spans="1:22" ht="13.5" x14ac:dyDescent="0.25">
      <c r="A1930" s="3">
        <f>RSI!A1930</f>
        <v>44819</v>
      </c>
      <c r="B1930" s="2">
        <f>RSI!B1930</f>
        <v>4.5389999999999997</v>
      </c>
      <c r="C1930" s="2">
        <f>RSI!I1930</f>
        <v>51.057439600699077</v>
      </c>
      <c r="D1930" s="2">
        <f>MACD!E1930</f>
        <v>3.1755734640963595E-3</v>
      </c>
      <c r="E1930" s="2">
        <f>MACD!F1930</f>
        <v>4.0952318720297387E-3</v>
      </c>
      <c r="F1930" s="2">
        <f>'Moving Avg'!D1930</f>
        <v>4.5389999999999997</v>
      </c>
      <c r="G1930" s="2">
        <f>'Moving Avg'!F1930</f>
        <v>4.5390000000000006</v>
      </c>
      <c r="H1930" s="2">
        <f>'Moving Avg'!G1930</f>
        <v>4.5288699999999942</v>
      </c>
      <c r="I1930" s="2">
        <f>'Moving Avg'!H1930</f>
        <v>4.2271199999999975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45</v>
      </c>
      <c r="O1930" s="8">
        <f t="shared" si="302"/>
        <v>50</v>
      </c>
      <c r="P1930" s="8">
        <f t="shared" si="303"/>
        <v>33</v>
      </c>
      <c r="Q1930" s="9">
        <f t="shared" si="304"/>
        <v>36.950000000000003</v>
      </c>
      <c r="R1930" s="9">
        <f t="shared" si="305"/>
        <v>39.75</v>
      </c>
      <c r="S1930" s="9">
        <f t="shared" si="306"/>
        <v>37.85</v>
      </c>
      <c r="T1930" s="9">
        <f t="shared" si="307"/>
        <v>38.25</v>
      </c>
      <c r="U1930" s="8">
        <f t="shared" si="308"/>
        <v>38.183333333333337</v>
      </c>
      <c r="V1930" s="8">
        <f t="shared" si="309"/>
        <v>38.200000000000003</v>
      </c>
    </row>
    <row r="1931" spans="1:22" ht="13.5" x14ac:dyDescent="0.25">
      <c r="A1931" s="3">
        <f>RSI!A1931</f>
        <v>44820</v>
      </c>
      <c r="B1931" s="2">
        <f>RSI!B1931</f>
        <v>4.5389999999999997</v>
      </c>
      <c r="C1931" s="2">
        <f>RSI!I1931</f>
        <v>51.057439600699077</v>
      </c>
      <c r="D1931" s="2">
        <f>MACD!E1931</f>
        <v>2.908600333562994E-3</v>
      </c>
      <c r="E1931" s="2">
        <f>MACD!F1931</f>
        <v>3.8579055643363901E-3</v>
      </c>
      <c r="F1931" s="2">
        <f>'Moving Avg'!D1931</f>
        <v>4.5389999999999997</v>
      </c>
      <c r="G1931" s="2">
        <f>'Moving Avg'!F1931</f>
        <v>4.5390000000000006</v>
      </c>
      <c r="H1931" s="2">
        <f>'Moving Avg'!G1931</f>
        <v>4.5341219999999938</v>
      </c>
      <c r="I1931" s="2">
        <f>'Moving Avg'!H1931</f>
        <v>4.2278704999999972</v>
      </c>
      <c r="J1931" s="6" t="str">
        <f>OBV!F1931</f>
        <v>NEUTRAL</v>
      </c>
      <c r="K1931" s="6" t="str">
        <f>OBV!G1931</f>
        <v>NEUTRAL</v>
      </c>
      <c r="L1931" s="6" t="str">
        <f>OBV!H1931</f>
        <v>NEUTRAL</v>
      </c>
      <c r="M1931" s="8">
        <f t="shared" si="300"/>
        <v>25</v>
      </c>
      <c r="N1931" s="8">
        <f t="shared" si="301"/>
        <v>45</v>
      </c>
      <c r="O1931" s="8">
        <f t="shared" si="302"/>
        <v>50</v>
      </c>
      <c r="P1931" s="8">
        <f t="shared" si="303"/>
        <v>33</v>
      </c>
      <c r="Q1931" s="9">
        <f t="shared" si="304"/>
        <v>36.950000000000003</v>
      </c>
      <c r="R1931" s="9">
        <f t="shared" si="305"/>
        <v>39.75</v>
      </c>
      <c r="S1931" s="9">
        <f t="shared" si="306"/>
        <v>37.85</v>
      </c>
      <c r="T1931" s="9">
        <f t="shared" si="307"/>
        <v>38.25</v>
      </c>
      <c r="U1931" s="8">
        <f t="shared" si="308"/>
        <v>38.183333333333337</v>
      </c>
      <c r="V1931" s="8">
        <f t="shared" si="309"/>
        <v>38.200000000000003</v>
      </c>
    </row>
    <row r="1932" spans="1:22" ht="13.5" x14ac:dyDescent="0.25">
      <c r="A1932" s="3">
        <f>RSI!A1932</f>
        <v>44823</v>
      </c>
      <c r="B1932" s="2">
        <f>RSI!B1932</f>
        <v>4.5389999999999997</v>
      </c>
      <c r="C1932" s="2">
        <f>RSI!I1932</f>
        <v>51.057439600699077</v>
      </c>
      <c r="D1932" s="2">
        <f>MACD!E1932</f>
        <v>2.6662869084033147E-3</v>
      </c>
      <c r="E1932" s="2">
        <f>MACD!F1932</f>
        <v>3.6195818331497751E-3</v>
      </c>
      <c r="F1932" s="2">
        <f>'Moving Avg'!D1932</f>
        <v>4.5389999999999997</v>
      </c>
      <c r="G1932" s="2">
        <f>'Moving Avg'!F1932</f>
        <v>4.5390000000000006</v>
      </c>
      <c r="H1932" s="2">
        <f>'Moving Avg'!G1932</f>
        <v>4.5354359999999936</v>
      </c>
      <c r="I1932" s="2">
        <f>'Moving Avg'!H1932</f>
        <v>4.2281989999999983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25</v>
      </c>
      <c r="N1932" s="8">
        <f t="shared" si="301"/>
        <v>45</v>
      </c>
      <c r="O1932" s="8">
        <f t="shared" si="302"/>
        <v>50</v>
      </c>
      <c r="P1932" s="8">
        <f t="shared" si="303"/>
        <v>33</v>
      </c>
      <c r="Q1932" s="9">
        <f t="shared" si="304"/>
        <v>36.950000000000003</v>
      </c>
      <c r="R1932" s="9">
        <f t="shared" si="305"/>
        <v>39.75</v>
      </c>
      <c r="S1932" s="9">
        <f t="shared" si="306"/>
        <v>37.85</v>
      </c>
      <c r="T1932" s="9">
        <f t="shared" si="307"/>
        <v>38.25</v>
      </c>
      <c r="U1932" s="8">
        <f t="shared" si="308"/>
        <v>38.183333333333337</v>
      </c>
      <c r="V1932" s="8">
        <f t="shared" si="309"/>
        <v>38.200000000000003</v>
      </c>
    </row>
    <row r="1933" spans="1:22" ht="13.5" x14ac:dyDescent="0.25">
      <c r="A1933" s="3">
        <f>RSI!A1933</f>
        <v>44824</v>
      </c>
      <c r="B1933" s="2">
        <f>RSI!B1933</f>
        <v>4.5389999999999997</v>
      </c>
      <c r="C1933" s="2">
        <f>RSI!I1933</f>
        <v>51.057439600699077</v>
      </c>
      <c r="D1933" s="2">
        <f>MACD!E1933</f>
        <v>2.4460551717861989E-3</v>
      </c>
      <c r="E1933" s="2">
        <f>MACD!F1933</f>
        <v>3.3848765008770601E-3</v>
      </c>
      <c r="F1933" s="2">
        <f>'Moving Avg'!D1933</f>
        <v>4.5389999999999997</v>
      </c>
      <c r="G1933" s="2">
        <f>'Moving Avg'!F1933</f>
        <v>4.5390000000000006</v>
      </c>
      <c r="H1933" s="2">
        <f>'Moving Avg'!G1933</f>
        <v>4.534123999999994</v>
      </c>
      <c r="I1933" s="2">
        <f>'Moving Avg'!H1933</f>
        <v>4.2285274999999976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25</v>
      </c>
      <c r="N1933" s="8">
        <f t="shared" si="301"/>
        <v>45</v>
      </c>
      <c r="O1933" s="8">
        <f t="shared" si="302"/>
        <v>50</v>
      </c>
      <c r="P1933" s="8">
        <f t="shared" si="303"/>
        <v>33</v>
      </c>
      <c r="Q1933" s="9">
        <f t="shared" si="304"/>
        <v>36.950000000000003</v>
      </c>
      <c r="R1933" s="9">
        <f t="shared" si="305"/>
        <v>39.75</v>
      </c>
      <c r="S1933" s="9">
        <f t="shared" si="306"/>
        <v>37.85</v>
      </c>
      <c r="T1933" s="9">
        <f t="shared" si="307"/>
        <v>38.25</v>
      </c>
      <c r="U1933" s="8">
        <f t="shared" si="308"/>
        <v>38.183333333333337</v>
      </c>
      <c r="V1933" s="8">
        <f t="shared" si="309"/>
        <v>38.200000000000003</v>
      </c>
    </row>
    <row r="1934" spans="1:22" ht="13.5" x14ac:dyDescent="0.25">
      <c r="A1934" s="3">
        <f>RSI!A1934</f>
        <v>44825</v>
      </c>
      <c r="B1934" s="2">
        <f>RSI!B1934</f>
        <v>4.5389999999999997</v>
      </c>
      <c r="C1934" s="2">
        <f>RSI!I1934</f>
        <v>51.057439600699077</v>
      </c>
      <c r="D1934" s="2">
        <f>MACD!E1934</f>
        <v>2.2456336667815435E-3</v>
      </c>
      <c r="E1934" s="2">
        <f>MACD!F1934</f>
        <v>3.157027934057957E-3</v>
      </c>
      <c r="F1934" s="2">
        <f>'Moving Avg'!D1934</f>
        <v>4.5389999999999997</v>
      </c>
      <c r="G1934" s="2">
        <f>'Moving Avg'!F1934</f>
        <v>4.5390000000000006</v>
      </c>
      <c r="H1934" s="2">
        <f>'Moving Avg'!G1934</f>
        <v>4.5328119999999945</v>
      </c>
      <c r="I1934" s="2">
        <f>'Moving Avg'!H1934</f>
        <v>4.2289024999999976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45</v>
      </c>
      <c r="O1934" s="8">
        <f t="shared" si="302"/>
        <v>50</v>
      </c>
      <c r="P1934" s="8">
        <f t="shared" si="303"/>
        <v>33</v>
      </c>
      <c r="Q1934" s="9">
        <f t="shared" si="304"/>
        <v>36.950000000000003</v>
      </c>
      <c r="R1934" s="9">
        <f t="shared" si="305"/>
        <v>39.75</v>
      </c>
      <c r="S1934" s="9">
        <f t="shared" si="306"/>
        <v>37.85</v>
      </c>
      <c r="T1934" s="9">
        <f t="shared" si="307"/>
        <v>38.25</v>
      </c>
      <c r="U1934" s="8">
        <f t="shared" si="308"/>
        <v>38.183333333333337</v>
      </c>
      <c r="V1934" s="8">
        <f t="shared" si="309"/>
        <v>38.200000000000003</v>
      </c>
    </row>
    <row r="1935" spans="1:22" ht="13.5" x14ac:dyDescent="0.25">
      <c r="A1935" s="3">
        <f>RSI!A1935</f>
        <v>44826</v>
      </c>
      <c r="B1935" s="2">
        <f>RSI!B1935</f>
        <v>5.1578999999999997</v>
      </c>
      <c r="C1935" s="2">
        <f>RSI!I1935</f>
        <v>92.380511686164752</v>
      </c>
      <c r="D1935" s="2">
        <f>MACD!E1935</f>
        <v>-4.3781427440180209E-2</v>
      </c>
      <c r="E1935" s="2">
        <f>MACD!F1935</f>
        <v>-6.2306631407896777E-3</v>
      </c>
      <c r="F1935" s="2">
        <f>'Moving Avg'!D1935</f>
        <v>4.6627799999999997</v>
      </c>
      <c r="G1935" s="2">
        <f>'Moving Avg'!F1935</f>
        <v>4.5699450000000006</v>
      </c>
      <c r="H1935" s="2">
        <f>'Moving Avg'!G1935</f>
        <v>4.5440639999999952</v>
      </c>
      <c r="I1935" s="2">
        <f>'Moving Avg'!H1935</f>
        <v>4.2325129999999982</v>
      </c>
      <c r="J1935" s="6" t="str">
        <f>OBV!F1935</f>
        <v>NEUTRAL</v>
      </c>
      <c r="K1935" s="6" t="str">
        <f>OBV!G1935</f>
        <v>NEUTRAL</v>
      </c>
      <c r="L1935" s="6" t="str">
        <f>OBV!H1935</f>
        <v>NEUTRAL</v>
      </c>
      <c r="M1935" s="8">
        <f t="shared" si="300"/>
        <v>0</v>
      </c>
      <c r="N1935" s="8">
        <f t="shared" si="301"/>
        <v>100</v>
      </c>
      <c r="O1935" s="8">
        <f t="shared" si="302"/>
        <v>50</v>
      </c>
      <c r="P1935" s="8">
        <f t="shared" si="303"/>
        <v>33</v>
      </c>
      <c r="Q1935" s="9">
        <f t="shared" si="304"/>
        <v>47.45</v>
      </c>
      <c r="R1935" s="9">
        <f t="shared" si="305"/>
        <v>45.75</v>
      </c>
      <c r="S1935" s="9">
        <f t="shared" si="306"/>
        <v>42.35</v>
      </c>
      <c r="T1935" s="9">
        <f t="shared" si="307"/>
        <v>45.75</v>
      </c>
      <c r="U1935" s="8">
        <f t="shared" si="308"/>
        <v>45.183333333333337</v>
      </c>
      <c r="V1935" s="8">
        <f t="shared" si="309"/>
        <v>45.325000000000003</v>
      </c>
    </row>
    <row r="1936" spans="1:22" ht="13.5" x14ac:dyDescent="0.25">
      <c r="A1936" s="3">
        <f>RSI!A1936</f>
        <v>44827</v>
      </c>
      <c r="B1936" s="2">
        <f>RSI!B1936</f>
        <v>5.4486999999999997</v>
      </c>
      <c r="C1936" s="2">
        <f>RSI!I1936</f>
        <v>94.661355402428455</v>
      </c>
      <c r="D1936" s="2">
        <f>MACD!E1936</f>
        <v>-0.10793731374973525</v>
      </c>
      <c r="E1936" s="2">
        <f>MACD!F1936</f>
        <v>-2.6571993262578794E-2</v>
      </c>
      <c r="F1936" s="2">
        <f>'Moving Avg'!D1936</f>
        <v>4.8447199999999997</v>
      </c>
      <c r="G1936" s="2">
        <f>'Moving Avg'!F1936</f>
        <v>4.6154300000000008</v>
      </c>
      <c r="H1936" s="2">
        <f>'Moving Avg'!G1936</f>
        <v>4.5648839999999948</v>
      </c>
      <c r="I1936" s="2">
        <f>'Moving Avg'!H1936</f>
        <v>4.2374834999999988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  <c r="M1936" s="8">
        <f t="shared" si="300"/>
        <v>0</v>
      </c>
      <c r="N1936" s="8">
        <f t="shared" si="301"/>
        <v>100</v>
      </c>
      <c r="O1936" s="8">
        <f t="shared" si="302"/>
        <v>50</v>
      </c>
      <c r="P1936" s="8">
        <f t="shared" si="303"/>
        <v>100</v>
      </c>
      <c r="Q1936" s="9">
        <f t="shared" si="304"/>
        <v>57.5</v>
      </c>
      <c r="R1936" s="9">
        <f t="shared" si="305"/>
        <v>62.5</v>
      </c>
      <c r="S1936" s="9">
        <f t="shared" si="306"/>
        <v>72.5</v>
      </c>
      <c r="T1936" s="9">
        <f t="shared" si="307"/>
        <v>62.5</v>
      </c>
      <c r="U1936" s="8">
        <f t="shared" si="308"/>
        <v>64.166666666666671</v>
      </c>
      <c r="V1936" s="8">
        <f t="shared" si="309"/>
        <v>63.75</v>
      </c>
    </row>
    <row r="1937" spans="1:22" ht="13.5" x14ac:dyDescent="0.25">
      <c r="A1937" s="3">
        <f>RSI!A1937</f>
        <v>44830</v>
      </c>
      <c r="B1937" s="2">
        <f>RSI!B1937</f>
        <v>5.1767000000000003</v>
      </c>
      <c r="C1937" s="2">
        <f>RSI!I1937</f>
        <v>72.730891549906929</v>
      </c>
      <c r="D1937" s="2">
        <f>MACD!E1937</f>
        <v>-0.14719064560195338</v>
      </c>
      <c r="E1937" s="2">
        <f>MACD!F1937</f>
        <v>-5.0695723730453709E-2</v>
      </c>
      <c r="F1937" s="2">
        <f>'Moving Avg'!D1937</f>
        <v>4.9722600000000003</v>
      </c>
      <c r="G1937" s="2">
        <f>'Moving Avg'!F1937</f>
        <v>4.6473150000000008</v>
      </c>
      <c r="H1937" s="2">
        <f>'Moving Avg'!G1937</f>
        <v>4.577263999999996</v>
      </c>
      <c r="I1937" s="2">
        <f>'Moving Avg'!H1937</f>
        <v>4.2411409999999981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  <c r="M1937" s="8">
        <f t="shared" si="300"/>
        <v>0</v>
      </c>
      <c r="N1937" s="8">
        <f t="shared" si="301"/>
        <v>100</v>
      </c>
      <c r="O1937" s="8">
        <f t="shared" si="302"/>
        <v>50</v>
      </c>
      <c r="P1937" s="8">
        <f t="shared" si="303"/>
        <v>100</v>
      </c>
      <c r="Q1937" s="9">
        <f t="shared" si="304"/>
        <v>57.5</v>
      </c>
      <c r="R1937" s="9">
        <f t="shared" si="305"/>
        <v>62.5</v>
      </c>
      <c r="S1937" s="9">
        <f t="shared" si="306"/>
        <v>72.5</v>
      </c>
      <c r="T1937" s="9">
        <f t="shared" si="307"/>
        <v>62.5</v>
      </c>
      <c r="U1937" s="8">
        <f t="shared" si="308"/>
        <v>64.166666666666671</v>
      </c>
      <c r="V1937" s="8">
        <f t="shared" si="309"/>
        <v>63.75</v>
      </c>
    </row>
    <row r="1938" spans="1:22" ht="13.5" x14ac:dyDescent="0.25">
      <c r="A1938" s="3">
        <f>RSI!A1938</f>
        <v>44831</v>
      </c>
      <c r="B1938" s="2">
        <f>RSI!B1938</f>
        <v>5.1673</v>
      </c>
      <c r="C1938" s="2">
        <f>RSI!I1938</f>
        <v>72.109151111813773</v>
      </c>
      <c r="D1938" s="2">
        <f>MACD!E1938</f>
        <v>-0.1828382344251791</v>
      </c>
      <c r="E1938" s="2">
        <f>MACD!F1938</f>
        <v>-7.7124225869398794E-2</v>
      </c>
      <c r="F1938" s="2">
        <f>'Moving Avg'!D1938</f>
        <v>5.0979200000000002</v>
      </c>
      <c r="G1938" s="2">
        <f>'Moving Avg'!F1938</f>
        <v>4.6787299999999998</v>
      </c>
      <c r="H1938" s="2">
        <f>'Moving Avg'!G1938</f>
        <v>4.5877659999999967</v>
      </c>
      <c r="I1938" s="2">
        <f>'Moving Avg'!H1938</f>
        <v>4.2447514999999978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  <c r="M1938" s="8">
        <f t="shared" si="300"/>
        <v>0</v>
      </c>
      <c r="N1938" s="8">
        <f t="shared" si="301"/>
        <v>100</v>
      </c>
      <c r="O1938" s="8">
        <f t="shared" si="302"/>
        <v>50</v>
      </c>
      <c r="P1938" s="8">
        <f t="shared" si="303"/>
        <v>100</v>
      </c>
      <c r="Q1938" s="9">
        <f t="shared" si="304"/>
        <v>57.5</v>
      </c>
      <c r="R1938" s="9">
        <f t="shared" si="305"/>
        <v>62.5</v>
      </c>
      <c r="S1938" s="9">
        <f t="shared" si="306"/>
        <v>72.5</v>
      </c>
      <c r="T1938" s="9">
        <f t="shared" si="307"/>
        <v>62.5</v>
      </c>
      <c r="U1938" s="8">
        <f t="shared" si="308"/>
        <v>64.166666666666671</v>
      </c>
      <c r="V1938" s="8">
        <f t="shared" si="309"/>
        <v>63.75</v>
      </c>
    </row>
    <row r="1939" spans="1:22" ht="13.5" x14ac:dyDescent="0.25">
      <c r="A1939" s="3">
        <f>RSI!A1939</f>
        <v>44832</v>
      </c>
      <c r="B1939" s="2">
        <f>RSI!B1939</f>
        <v>5.1673</v>
      </c>
      <c r="C1939" s="2">
        <f>RSI!I1939</f>
        <v>72.109151111813787</v>
      </c>
      <c r="D1939" s="2">
        <f>MACD!E1939</f>
        <v>-0.21584374436445675</v>
      </c>
      <c r="E1939" s="2">
        <f>MACD!F1939</f>
        <v>-0.10486812956841038</v>
      </c>
      <c r="F1939" s="2">
        <f>'Moving Avg'!D1939</f>
        <v>5.2235800000000001</v>
      </c>
      <c r="G1939" s="2">
        <f>'Moving Avg'!F1939</f>
        <v>4.7101449999999998</v>
      </c>
      <c r="H1939" s="2">
        <f>'Moving Avg'!G1939</f>
        <v>4.6020199999999969</v>
      </c>
      <c r="I1939" s="2">
        <f>'Moving Avg'!H1939</f>
        <v>4.2483619999999975</v>
      </c>
      <c r="J1939" s="6" t="str">
        <f>OBV!F1939</f>
        <v>BULLISH</v>
      </c>
      <c r="K1939" s="6" t="str">
        <f>OBV!G1939</f>
        <v>STRONG</v>
      </c>
      <c r="L1939" s="6" t="str">
        <f>OBV!H1939</f>
        <v>CONFIRMED BULLISH</v>
      </c>
      <c r="M1939" s="8">
        <f t="shared" si="300"/>
        <v>0</v>
      </c>
      <c r="N1939" s="8">
        <f t="shared" si="301"/>
        <v>100</v>
      </c>
      <c r="O1939" s="8">
        <f t="shared" si="302"/>
        <v>50</v>
      </c>
      <c r="P1939" s="8">
        <f t="shared" si="303"/>
        <v>100</v>
      </c>
      <c r="Q1939" s="9">
        <f t="shared" si="304"/>
        <v>57.5</v>
      </c>
      <c r="R1939" s="9">
        <f t="shared" si="305"/>
        <v>62.5</v>
      </c>
      <c r="S1939" s="9">
        <f t="shared" si="306"/>
        <v>72.5</v>
      </c>
      <c r="T1939" s="9">
        <f t="shared" si="307"/>
        <v>62.5</v>
      </c>
      <c r="U1939" s="8">
        <f t="shared" si="308"/>
        <v>64.166666666666671</v>
      </c>
      <c r="V1939" s="8">
        <f t="shared" si="309"/>
        <v>63.75</v>
      </c>
    </row>
    <row r="1940" spans="1:22" ht="13.5" x14ac:dyDescent="0.25">
      <c r="A1940" s="3">
        <f>RSI!A1940</f>
        <v>44833</v>
      </c>
      <c r="B1940" s="2">
        <f>RSI!B1940</f>
        <v>5.1673</v>
      </c>
      <c r="C1940" s="2">
        <f>RSI!I1940</f>
        <v>72.109151111813787</v>
      </c>
      <c r="D1940" s="2">
        <f>MACD!E1940</f>
        <v>-0.24640311831272932</v>
      </c>
      <c r="E1940" s="2">
        <f>MACD!F1940</f>
        <v>-0.13317512731727418</v>
      </c>
      <c r="F1940" s="2">
        <f>'Moving Avg'!D1940</f>
        <v>5.22546</v>
      </c>
      <c r="G1940" s="2">
        <f>'Moving Avg'!F1940</f>
        <v>4.7415600000000007</v>
      </c>
      <c r="H1940" s="2">
        <f>'Moving Avg'!G1940</f>
        <v>4.616273999999998</v>
      </c>
      <c r="I1940" s="2">
        <f>'Moving Avg'!H1940</f>
        <v>4.2521599999999973</v>
      </c>
      <c r="J1940" s="6" t="str">
        <f>OBV!F1940</f>
        <v>BULLISH</v>
      </c>
      <c r="K1940" s="6" t="str">
        <f>OBV!G1940</f>
        <v>STRONG</v>
      </c>
      <c r="L1940" s="6" t="str">
        <f>OBV!H1940</f>
        <v>CONFIRMED BULLISH</v>
      </c>
      <c r="M1940" s="8">
        <f t="shared" si="300"/>
        <v>0</v>
      </c>
      <c r="N1940" s="8">
        <f t="shared" si="301"/>
        <v>100</v>
      </c>
      <c r="O1940" s="8">
        <f t="shared" si="302"/>
        <v>50</v>
      </c>
      <c r="P1940" s="8">
        <f t="shared" si="303"/>
        <v>100</v>
      </c>
      <c r="Q1940" s="9">
        <f t="shared" si="304"/>
        <v>57.5</v>
      </c>
      <c r="R1940" s="9">
        <f t="shared" si="305"/>
        <v>62.5</v>
      </c>
      <c r="S1940" s="9">
        <f t="shared" si="306"/>
        <v>72.5</v>
      </c>
      <c r="T1940" s="9">
        <f t="shared" si="307"/>
        <v>62.5</v>
      </c>
      <c r="U1940" s="8">
        <f t="shared" si="308"/>
        <v>64.166666666666671</v>
      </c>
      <c r="V1940" s="8">
        <f t="shared" si="309"/>
        <v>63.75</v>
      </c>
    </row>
    <row r="1941" spans="1:22" ht="13.5" x14ac:dyDescent="0.25">
      <c r="A1941" s="3">
        <f>RSI!A1941</f>
        <v>44834</v>
      </c>
      <c r="B1941" s="2">
        <f>RSI!B1941</f>
        <v>5.1767000000000003</v>
      </c>
      <c r="C1941" s="2">
        <f>RSI!I1941</f>
        <v>72.403792435231537</v>
      </c>
      <c r="D1941" s="2">
        <f>MACD!E1941</f>
        <v>-0.27539404527148648</v>
      </c>
      <c r="E1941" s="2">
        <f>MACD!F1941</f>
        <v>-0.16161891090811664</v>
      </c>
      <c r="F1941" s="2">
        <f>'Moving Avg'!D1941</f>
        <v>5.1710600000000007</v>
      </c>
      <c r="G1941" s="2">
        <f>'Moving Avg'!F1941</f>
        <v>4.7734450000000006</v>
      </c>
      <c r="H1941" s="2">
        <f>'Moving Avg'!G1941</f>
        <v>4.6297779999999982</v>
      </c>
      <c r="I1941" s="2">
        <f>'Moving Avg'!H1941</f>
        <v>4.2560049999999965</v>
      </c>
      <c r="J1941" s="6" t="str">
        <f>OBV!F1941</f>
        <v>BEARISH</v>
      </c>
      <c r="K1941" s="6" t="str">
        <f>OBV!G1941</f>
        <v>WEAK</v>
      </c>
      <c r="L1941" s="6" t="str">
        <f>OBV!H1941</f>
        <v>CONFIRMED BEARISH</v>
      </c>
      <c r="M1941" s="8">
        <f t="shared" si="300"/>
        <v>0</v>
      </c>
      <c r="N1941" s="8">
        <f t="shared" si="301"/>
        <v>100</v>
      </c>
      <c r="O1941" s="8">
        <f t="shared" si="302"/>
        <v>50</v>
      </c>
      <c r="P1941" s="8">
        <f t="shared" si="303"/>
        <v>0</v>
      </c>
      <c r="Q1941" s="9">
        <f t="shared" si="304"/>
        <v>42.5</v>
      </c>
      <c r="R1941" s="9">
        <f t="shared" si="305"/>
        <v>37.5</v>
      </c>
      <c r="S1941" s="9">
        <f t="shared" si="306"/>
        <v>27.5</v>
      </c>
      <c r="T1941" s="9">
        <f t="shared" si="307"/>
        <v>37.5</v>
      </c>
      <c r="U1941" s="8">
        <f t="shared" si="308"/>
        <v>35.833333333333336</v>
      </c>
      <c r="V1941" s="8">
        <f t="shared" si="309"/>
        <v>36.25</v>
      </c>
    </row>
    <row r="1942" spans="1:22" ht="13.5" x14ac:dyDescent="0.25">
      <c r="A1942" s="3">
        <f>RSI!A1942</f>
        <v>44837</v>
      </c>
      <c r="B1942" s="2">
        <f>RSI!B1942</f>
        <v>5.1860999999999997</v>
      </c>
      <c r="C1942" s="2">
        <f>RSI!I1942</f>
        <v>72.714214842516256</v>
      </c>
      <c r="D1942" s="2">
        <f>MACD!E1942</f>
        <v>-0.30293287356941345</v>
      </c>
      <c r="E1942" s="2">
        <f>MACD!F1942</f>
        <v>-0.18988170344037603</v>
      </c>
      <c r="F1942" s="2">
        <f>'Moving Avg'!D1942</f>
        <v>5.1729399999999996</v>
      </c>
      <c r="G1942" s="2">
        <f>'Moving Avg'!F1942</f>
        <v>4.8057999999999996</v>
      </c>
      <c r="H1942" s="2">
        <f>'Moving Avg'!G1942</f>
        <v>4.6434699999999989</v>
      </c>
      <c r="I1942" s="2">
        <f>'Moving Avg'!H1942</f>
        <v>4.2599909999999968</v>
      </c>
      <c r="J1942" s="6" t="str">
        <f>OBV!F1942</f>
        <v>BEARISH</v>
      </c>
      <c r="K1942" s="6" t="str">
        <f>OBV!G1942</f>
        <v>NEUTRAL</v>
      </c>
      <c r="L1942" s="6" t="str">
        <f>OBV!H1942</f>
        <v>BEARISH DIVERGENCE</v>
      </c>
      <c r="M1942" s="8">
        <f t="shared" si="300"/>
        <v>0</v>
      </c>
      <c r="N1942" s="8">
        <f t="shared" si="301"/>
        <v>100</v>
      </c>
      <c r="O1942" s="8">
        <f t="shared" si="302"/>
        <v>50</v>
      </c>
      <c r="P1942" s="8">
        <f t="shared" si="303"/>
        <v>16.5</v>
      </c>
      <c r="Q1942" s="9">
        <f t="shared" si="304"/>
        <v>44.975000000000001</v>
      </c>
      <c r="R1942" s="9">
        <f t="shared" si="305"/>
        <v>41.625</v>
      </c>
      <c r="S1942" s="9">
        <f t="shared" si="306"/>
        <v>34.924999999999997</v>
      </c>
      <c r="T1942" s="9">
        <f t="shared" si="307"/>
        <v>41.625</v>
      </c>
      <c r="U1942" s="8">
        <f t="shared" si="308"/>
        <v>40.508333333333333</v>
      </c>
      <c r="V1942" s="8">
        <f t="shared" si="309"/>
        <v>40.787499999999994</v>
      </c>
    </row>
    <row r="1943" spans="1:22" ht="13.5" x14ac:dyDescent="0.25">
      <c r="A1943" s="3">
        <f>RSI!A1943</f>
        <v>44838</v>
      </c>
      <c r="B1943" s="2">
        <f>RSI!B1943</f>
        <v>5.2986000000000004</v>
      </c>
      <c r="C1943" s="2">
        <f>RSI!I1943</f>
        <v>76.169237851401363</v>
      </c>
      <c r="D1943" s="2">
        <f>MACD!E1943</f>
        <v>-0.33676434447440595</v>
      </c>
      <c r="E1943" s="2">
        <f>MACD!F1943</f>
        <v>-0.219258231647182</v>
      </c>
      <c r="F1943" s="2">
        <f>'Moving Avg'!D1943</f>
        <v>5.1992000000000003</v>
      </c>
      <c r="G1943" s="2">
        <f>'Moving Avg'!F1943</f>
        <v>4.8437799999999998</v>
      </c>
      <c r="H1943" s="2">
        <f>'Moving Avg'!G1943</f>
        <v>4.6584739999999991</v>
      </c>
      <c r="I1943" s="2">
        <f>'Moving Avg'!H1943</f>
        <v>4.264539499999997</v>
      </c>
      <c r="J1943" s="6" t="str">
        <f>OBV!F1943</f>
        <v>BULLISH</v>
      </c>
      <c r="K1943" s="6" t="str">
        <f>OBV!G1943</f>
        <v>STRONG</v>
      </c>
      <c r="L1943" s="6" t="str">
        <f>OBV!H1943</f>
        <v>CONFIRMED BULLISH</v>
      </c>
      <c r="M1943" s="8">
        <f t="shared" si="300"/>
        <v>0</v>
      </c>
      <c r="N1943" s="8">
        <f t="shared" si="301"/>
        <v>100</v>
      </c>
      <c r="O1943" s="8">
        <f t="shared" si="302"/>
        <v>50</v>
      </c>
      <c r="P1943" s="8">
        <f t="shared" si="303"/>
        <v>100</v>
      </c>
      <c r="Q1943" s="9">
        <f t="shared" si="304"/>
        <v>57.5</v>
      </c>
      <c r="R1943" s="9">
        <f t="shared" si="305"/>
        <v>62.5</v>
      </c>
      <c r="S1943" s="9">
        <f t="shared" si="306"/>
        <v>72.5</v>
      </c>
      <c r="T1943" s="9">
        <f t="shared" si="307"/>
        <v>62.5</v>
      </c>
      <c r="U1943" s="8">
        <f t="shared" si="308"/>
        <v>64.166666666666671</v>
      </c>
      <c r="V1943" s="8">
        <f t="shared" si="309"/>
        <v>63.75</v>
      </c>
    </row>
    <row r="1944" spans="1:22" ht="13.5" x14ac:dyDescent="0.25">
      <c r="A1944" s="3">
        <f>RSI!A1944</f>
        <v>44839</v>
      </c>
      <c r="B1944" s="2">
        <f>RSI!B1944</f>
        <v>5.3455000000000004</v>
      </c>
      <c r="C1944" s="2">
        <f>RSI!I1944</f>
        <v>77.45110985652866</v>
      </c>
      <c r="D1944" s="2">
        <f>MACD!E1944</f>
        <v>-0.37156319667091608</v>
      </c>
      <c r="E1944" s="2">
        <f>MACD!F1944</f>
        <v>-0.24971922465192883</v>
      </c>
      <c r="F1944" s="2">
        <f>'Moving Avg'!D1944</f>
        <v>5.2348400000000002</v>
      </c>
      <c r="G1944" s="2">
        <f>'Moving Avg'!F1944</f>
        <v>4.8841049999999999</v>
      </c>
      <c r="H1944" s="2">
        <f>'Moving Avg'!G1944</f>
        <v>4.677229999999998</v>
      </c>
      <c r="I1944" s="2">
        <f>'Moving Avg'!H1944</f>
        <v>4.2693224999999968</v>
      </c>
      <c r="J1944" s="6" t="str">
        <f>OBV!F1944</f>
        <v>BULLISH</v>
      </c>
      <c r="K1944" s="6" t="str">
        <f>OBV!G1944</f>
        <v>STRONG</v>
      </c>
      <c r="L1944" s="6" t="str">
        <f>OBV!H1944</f>
        <v>CONFIRMED BULLISH</v>
      </c>
      <c r="M1944" s="8">
        <f t="shared" si="300"/>
        <v>0</v>
      </c>
      <c r="N1944" s="8">
        <f t="shared" si="301"/>
        <v>100</v>
      </c>
      <c r="O1944" s="8">
        <f t="shared" si="302"/>
        <v>50</v>
      </c>
      <c r="P1944" s="8">
        <f t="shared" si="303"/>
        <v>100</v>
      </c>
      <c r="Q1944" s="9">
        <f t="shared" si="304"/>
        <v>57.5</v>
      </c>
      <c r="R1944" s="9">
        <f t="shared" si="305"/>
        <v>62.5</v>
      </c>
      <c r="S1944" s="9">
        <f t="shared" si="306"/>
        <v>72.5</v>
      </c>
      <c r="T1944" s="9">
        <f t="shared" si="307"/>
        <v>62.5</v>
      </c>
      <c r="U1944" s="8">
        <f t="shared" si="308"/>
        <v>64.166666666666671</v>
      </c>
      <c r="V1944" s="8">
        <f t="shared" si="309"/>
        <v>63.75</v>
      </c>
    </row>
    <row r="1945" spans="1:22" ht="13.5" x14ac:dyDescent="0.25">
      <c r="A1945" s="3">
        <f>RSI!A1945</f>
        <v>44840</v>
      </c>
      <c r="B1945" s="2">
        <f>RSI!B1945</f>
        <v>5.3455000000000004</v>
      </c>
      <c r="C1945" s="2">
        <f>RSI!I1945</f>
        <v>77.45110985652866</v>
      </c>
      <c r="D1945" s="2">
        <f>MACD!E1945</f>
        <v>-0.30856841481153374</v>
      </c>
      <c r="E1945" s="2">
        <f>MACD!F1945</f>
        <v>-0.26148906268384986</v>
      </c>
      <c r="F1945" s="2">
        <f>'Moving Avg'!D1945</f>
        <v>5.2704800000000009</v>
      </c>
      <c r="G1945" s="2">
        <f>'Moving Avg'!F1945</f>
        <v>4.9244299999999992</v>
      </c>
      <c r="H1945" s="2">
        <f>'Moving Avg'!G1945</f>
        <v>4.6918599999999984</v>
      </c>
      <c r="I1945" s="2">
        <f>'Moving Avg'!H1945</f>
        <v>4.2741054999999966</v>
      </c>
      <c r="J1945" s="6" t="str">
        <f>OBV!F1945</f>
        <v>BULLISH</v>
      </c>
      <c r="K1945" s="6" t="str">
        <f>OBV!G1945</f>
        <v>STRONG</v>
      </c>
      <c r="L1945" s="6" t="str">
        <f>OBV!H1945</f>
        <v>CONFIRMED BULLISH</v>
      </c>
      <c r="M1945" s="8">
        <f t="shared" si="300"/>
        <v>0</v>
      </c>
      <c r="N1945" s="8">
        <f t="shared" si="301"/>
        <v>100</v>
      </c>
      <c r="O1945" s="8">
        <f t="shared" si="302"/>
        <v>50</v>
      </c>
      <c r="P1945" s="8">
        <f t="shared" si="303"/>
        <v>100</v>
      </c>
      <c r="Q1945" s="9">
        <f t="shared" si="304"/>
        <v>57.5</v>
      </c>
      <c r="R1945" s="9">
        <f t="shared" si="305"/>
        <v>62.5</v>
      </c>
      <c r="S1945" s="9">
        <f t="shared" si="306"/>
        <v>72.5</v>
      </c>
      <c r="T1945" s="9">
        <f t="shared" si="307"/>
        <v>62.5</v>
      </c>
      <c r="U1945" s="8">
        <f t="shared" si="308"/>
        <v>64.166666666666671</v>
      </c>
      <c r="V1945" s="8">
        <f t="shared" si="309"/>
        <v>63.75</v>
      </c>
    </row>
    <row r="1946" spans="1:22" ht="13.5" x14ac:dyDescent="0.25">
      <c r="A1946" s="3">
        <f>RSI!A1946</f>
        <v>44841</v>
      </c>
      <c r="B1946" s="2">
        <f>RSI!B1946</f>
        <v>5.2986000000000004</v>
      </c>
      <c r="C1946" s="2">
        <f>RSI!I1946</f>
        <v>72.903093135500669</v>
      </c>
      <c r="D1946" s="2">
        <f>MACD!E1946</f>
        <v>-0.20962243569308292</v>
      </c>
      <c r="E1946" s="2">
        <f>MACD!F1946</f>
        <v>-0.25111573728569647</v>
      </c>
      <c r="F1946" s="2">
        <f>'Moving Avg'!D1946</f>
        <v>5.2948600000000008</v>
      </c>
      <c r="G1946" s="2">
        <f>'Moving Avg'!F1946</f>
        <v>4.9624100000000002</v>
      </c>
      <c r="H1946" s="2">
        <f>'Moving Avg'!G1946</f>
        <v>4.7078019999999983</v>
      </c>
      <c r="I1946" s="2">
        <f>'Moving Avg'!H1946</f>
        <v>4.278653999999996</v>
      </c>
      <c r="J1946" s="6" t="str">
        <f>OBV!F1946</f>
        <v>BULLISH</v>
      </c>
      <c r="K1946" s="6" t="str">
        <f>OBV!G1946</f>
        <v>STRONG</v>
      </c>
      <c r="L1946" s="6" t="str">
        <f>OBV!H1946</f>
        <v>CONFIRMED BULLISH</v>
      </c>
      <c r="M1946" s="8">
        <f t="shared" si="300"/>
        <v>0</v>
      </c>
      <c r="N1946" s="8">
        <f t="shared" si="301"/>
        <v>0</v>
      </c>
      <c r="O1946" s="8">
        <f t="shared" si="302"/>
        <v>50</v>
      </c>
      <c r="P1946" s="8">
        <f t="shared" si="303"/>
        <v>100</v>
      </c>
      <c r="Q1946" s="9">
        <f t="shared" si="304"/>
        <v>22.5</v>
      </c>
      <c r="R1946" s="9">
        <f t="shared" si="305"/>
        <v>42.5</v>
      </c>
      <c r="S1946" s="9">
        <f t="shared" si="306"/>
        <v>57.5</v>
      </c>
      <c r="T1946" s="9">
        <f t="shared" si="307"/>
        <v>37.5</v>
      </c>
      <c r="U1946" s="8">
        <f t="shared" si="308"/>
        <v>40.833333333333336</v>
      </c>
      <c r="V1946" s="8">
        <f t="shared" si="309"/>
        <v>40</v>
      </c>
    </row>
    <row r="1947" spans="1:22" ht="13.5" x14ac:dyDescent="0.25">
      <c r="A1947" s="3">
        <f>RSI!A1947</f>
        <v>44844</v>
      </c>
      <c r="B1947" s="2">
        <f>RSI!B1947</f>
        <v>5.1955</v>
      </c>
      <c r="C1947" s="2">
        <f>RSI!I1947</f>
        <v>64.005326152519672</v>
      </c>
      <c r="D1947" s="2">
        <f>MACD!E1947</f>
        <v>-0.16221037301403296</v>
      </c>
      <c r="E1947" s="2">
        <f>MACD!F1947</f>
        <v>-0.23333466443136378</v>
      </c>
      <c r="F1947" s="2">
        <f>'Moving Avg'!D1947</f>
        <v>5.2967400000000007</v>
      </c>
      <c r="G1947" s="2">
        <f>'Moving Avg'!F1947</f>
        <v>4.9952349999999992</v>
      </c>
      <c r="H1947" s="2">
        <f>'Moving Avg'!G1947</f>
        <v>4.7216819999999995</v>
      </c>
      <c r="I1947" s="2">
        <f>'Moving Avg'!H1947</f>
        <v>4.2826869999999966</v>
      </c>
      <c r="J1947" s="6" t="str">
        <f>OBV!F1947</f>
        <v>BEARISH</v>
      </c>
      <c r="K1947" s="6" t="str">
        <f>OBV!G1947</f>
        <v>WEAK</v>
      </c>
      <c r="L1947" s="6" t="str">
        <f>OBV!H1947</f>
        <v>BEARISH DIVERGENCE</v>
      </c>
      <c r="M1947" s="8">
        <f t="shared" si="300"/>
        <v>25</v>
      </c>
      <c r="N1947" s="8">
        <f t="shared" si="301"/>
        <v>0</v>
      </c>
      <c r="O1947" s="8">
        <f t="shared" si="302"/>
        <v>50</v>
      </c>
      <c r="P1947" s="8">
        <f t="shared" si="303"/>
        <v>0</v>
      </c>
      <c r="Q1947" s="9">
        <f t="shared" si="304"/>
        <v>16.25</v>
      </c>
      <c r="R1947" s="9">
        <f t="shared" si="305"/>
        <v>22.5</v>
      </c>
      <c r="S1947" s="9">
        <f t="shared" si="306"/>
        <v>16.25</v>
      </c>
      <c r="T1947" s="9">
        <f t="shared" si="307"/>
        <v>18.75</v>
      </c>
      <c r="U1947" s="8">
        <f t="shared" si="308"/>
        <v>18.333333333333332</v>
      </c>
      <c r="V1947" s="8">
        <f t="shared" si="309"/>
        <v>18.4375</v>
      </c>
    </row>
    <row r="1948" spans="1:22" ht="13.5" x14ac:dyDescent="0.25">
      <c r="A1948" s="3">
        <f>RSI!A1948</f>
        <v>44845</v>
      </c>
      <c r="B1948" s="2">
        <f>RSI!B1948</f>
        <v>5.2516999999999996</v>
      </c>
      <c r="C1948" s="2">
        <f>RSI!I1948</f>
        <v>66.411815465623818</v>
      </c>
      <c r="D1948" s="2">
        <f>MACD!E1948</f>
        <v>-0.12903898062430486</v>
      </c>
      <c r="E1948" s="2">
        <f>MACD!F1948</f>
        <v>-0.21247552766995201</v>
      </c>
      <c r="F1948" s="2">
        <f>'Moving Avg'!D1948</f>
        <v>5.2873600000000005</v>
      </c>
      <c r="G1948" s="2">
        <f>'Moving Avg'!F1948</f>
        <v>5.0308699999999993</v>
      </c>
      <c r="H1948" s="2">
        <f>'Moving Avg'!G1948</f>
        <v>4.7366859999999997</v>
      </c>
      <c r="I1948" s="2">
        <f>'Moving Avg'!H1948</f>
        <v>4.2870474999999963</v>
      </c>
      <c r="J1948" s="6" t="str">
        <f>OBV!F1948</f>
        <v>BEARISH</v>
      </c>
      <c r="K1948" s="6" t="str">
        <f>OBV!G1948</f>
        <v>WEAK</v>
      </c>
      <c r="L1948" s="6" t="str">
        <f>OBV!H1948</f>
        <v>CONFIRMED BEARISH</v>
      </c>
      <c r="M1948" s="8">
        <f t="shared" si="300"/>
        <v>25</v>
      </c>
      <c r="N1948" s="8">
        <f t="shared" si="301"/>
        <v>0</v>
      </c>
      <c r="O1948" s="8">
        <f t="shared" si="302"/>
        <v>50</v>
      </c>
      <c r="P1948" s="8">
        <f t="shared" si="303"/>
        <v>0</v>
      </c>
      <c r="Q1948" s="9">
        <f t="shared" si="304"/>
        <v>16.25</v>
      </c>
      <c r="R1948" s="9">
        <f t="shared" si="305"/>
        <v>22.5</v>
      </c>
      <c r="S1948" s="9">
        <f t="shared" si="306"/>
        <v>16.25</v>
      </c>
      <c r="T1948" s="9">
        <f t="shared" si="307"/>
        <v>18.75</v>
      </c>
      <c r="U1948" s="8">
        <f t="shared" si="308"/>
        <v>18.333333333333332</v>
      </c>
      <c r="V1948" s="8">
        <f t="shared" si="309"/>
        <v>18.4375</v>
      </c>
    </row>
    <row r="1949" spans="1:22" ht="13.5" x14ac:dyDescent="0.25">
      <c r="A1949" s="3">
        <f>RSI!A1949</f>
        <v>44846</v>
      </c>
      <c r="B1949" s="2">
        <f>RSI!B1949</f>
        <v>5.1955</v>
      </c>
      <c r="C1949" s="2">
        <f>RSI!I1949</f>
        <v>61.951340693097919</v>
      </c>
      <c r="D1949" s="2">
        <f>MACD!E1949</f>
        <v>-9.8378328687915406E-2</v>
      </c>
      <c r="E1949" s="2">
        <f>MACD!F1949</f>
        <v>-0.18965608787354471</v>
      </c>
      <c r="F1949" s="2">
        <f>'Moving Avg'!D1949</f>
        <v>5.2573600000000003</v>
      </c>
      <c r="G1949" s="2">
        <f>'Moving Avg'!F1949</f>
        <v>5.0636949999999983</v>
      </c>
      <c r="H1949" s="2">
        <f>'Moving Avg'!G1949</f>
        <v>4.7507539999999997</v>
      </c>
      <c r="I1949" s="2">
        <f>'Moving Avg'!H1949</f>
        <v>4.2912209999999966</v>
      </c>
      <c r="J1949" s="6" t="str">
        <f>OBV!F1949</f>
        <v>BEARISH</v>
      </c>
      <c r="K1949" s="6" t="str">
        <f>OBV!G1949</f>
        <v>WEAK</v>
      </c>
      <c r="L1949" s="6" t="str">
        <f>OBV!H1949</f>
        <v>CONFIRMED BEARISH</v>
      </c>
      <c r="M1949" s="8">
        <f t="shared" si="300"/>
        <v>25</v>
      </c>
      <c r="N1949" s="8">
        <f t="shared" si="301"/>
        <v>0</v>
      </c>
      <c r="O1949" s="8">
        <f t="shared" si="302"/>
        <v>50</v>
      </c>
      <c r="P1949" s="8">
        <f t="shared" si="303"/>
        <v>0</v>
      </c>
      <c r="Q1949" s="9">
        <f t="shared" si="304"/>
        <v>16.25</v>
      </c>
      <c r="R1949" s="9">
        <f t="shared" si="305"/>
        <v>22.5</v>
      </c>
      <c r="S1949" s="9">
        <f t="shared" si="306"/>
        <v>16.25</v>
      </c>
      <c r="T1949" s="9">
        <f t="shared" si="307"/>
        <v>18.75</v>
      </c>
      <c r="U1949" s="8">
        <f t="shared" si="308"/>
        <v>18.333333333333332</v>
      </c>
      <c r="V1949" s="8">
        <f t="shared" si="309"/>
        <v>18.4375</v>
      </c>
    </row>
    <row r="1950" spans="1:22" ht="13.5" x14ac:dyDescent="0.25">
      <c r="A1950" s="3">
        <f>RSI!A1950</f>
        <v>44847</v>
      </c>
      <c r="B1950" s="2">
        <f>RSI!B1950</f>
        <v>5.1955</v>
      </c>
      <c r="C1950" s="2">
        <f>RSI!I1950</f>
        <v>61.951340693097912</v>
      </c>
      <c r="D1950" s="2">
        <f>MACD!E1950</f>
        <v>-7.3556697356694123E-2</v>
      </c>
      <c r="E1950" s="2">
        <f>MACD!F1950</f>
        <v>-0.16643620977017459</v>
      </c>
      <c r="F1950" s="2">
        <f>'Moving Avg'!D1950</f>
        <v>5.2273599999999991</v>
      </c>
      <c r="G1950" s="2">
        <f>'Moving Avg'!F1950</f>
        <v>5.0965199999999991</v>
      </c>
      <c r="H1950" s="2">
        <f>'Moving Avg'!G1950</f>
        <v>4.7620080000000007</v>
      </c>
      <c r="I1950" s="2">
        <f>'Moving Avg'!H1950</f>
        <v>4.2953944999999969</v>
      </c>
      <c r="J1950" s="6" t="str">
        <f>OBV!F1950</f>
        <v>BEARISH</v>
      </c>
      <c r="K1950" s="6" t="str">
        <f>OBV!G1950</f>
        <v>WEAK</v>
      </c>
      <c r="L1950" s="6" t="str">
        <f>OBV!H1950</f>
        <v>CONFIRMED BEARISH</v>
      </c>
      <c r="M1950" s="8">
        <f t="shared" si="300"/>
        <v>25</v>
      </c>
      <c r="N1950" s="8">
        <f t="shared" si="301"/>
        <v>0</v>
      </c>
      <c r="O1950" s="8">
        <f t="shared" si="302"/>
        <v>50</v>
      </c>
      <c r="P1950" s="8">
        <f t="shared" si="303"/>
        <v>0</v>
      </c>
      <c r="Q1950" s="9">
        <f t="shared" si="304"/>
        <v>16.25</v>
      </c>
      <c r="R1950" s="9">
        <f t="shared" si="305"/>
        <v>22.5</v>
      </c>
      <c r="S1950" s="9">
        <f t="shared" si="306"/>
        <v>16.25</v>
      </c>
      <c r="T1950" s="9">
        <f t="shared" si="307"/>
        <v>18.75</v>
      </c>
      <c r="U1950" s="8">
        <f t="shared" si="308"/>
        <v>18.333333333333332</v>
      </c>
      <c r="V1950" s="8">
        <f t="shared" si="309"/>
        <v>18.4375</v>
      </c>
    </row>
    <row r="1951" spans="1:22" ht="13.5" x14ac:dyDescent="0.25">
      <c r="A1951" s="3">
        <f>RSI!A1951</f>
        <v>44848</v>
      </c>
      <c r="B1951" s="2">
        <f>RSI!B1951</f>
        <v>5.2047999999999996</v>
      </c>
      <c r="C1951" s="2">
        <f>RSI!I1951</f>
        <v>62.435545196918163</v>
      </c>
      <c r="D1951" s="2">
        <f>MACD!E1951</f>
        <v>-5.2835399905091229E-2</v>
      </c>
      <c r="E1951" s="2">
        <f>MACD!F1951</f>
        <v>-0.14371604779715794</v>
      </c>
      <c r="F1951" s="2">
        <f>'Moving Avg'!D1951</f>
        <v>5.2085999999999988</v>
      </c>
      <c r="G1951" s="2">
        <f>'Moving Avg'!F1951</f>
        <v>5.1298099999999982</v>
      </c>
      <c r="H1951" s="2">
        <f>'Moving Avg'!G1951</f>
        <v>4.7760740000000013</v>
      </c>
      <c r="I1951" s="2">
        <f>'Moving Avg'!H1951</f>
        <v>4.2996614999999965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0</v>
      </c>
      <c r="O1951" s="8">
        <f t="shared" si="302"/>
        <v>50</v>
      </c>
      <c r="P1951" s="8">
        <f t="shared" si="303"/>
        <v>16.5</v>
      </c>
      <c r="Q1951" s="9">
        <f t="shared" si="304"/>
        <v>18.725000000000001</v>
      </c>
      <c r="R1951" s="9">
        <f t="shared" si="305"/>
        <v>26.625</v>
      </c>
      <c r="S1951" s="9">
        <f t="shared" si="306"/>
        <v>23.675000000000001</v>
      </c>
      <c r="T1951" s="9">
        <f t="shared" si="307"/>
        <v>22.875</v>
      </c>
      <c r="U1951" s="8">
        <f t="shared" si="308"/>
        <v>23.008333333333336</v>
      </c>
      <c r="V1951" s="8">
        <f t="shared" si="309"/>
        <v>22.975000000000001</v>
      </c>
    </row>
    <row r="1952" spans="1:22" ht="13.5" x14ac:dyDescent="0.25">
      <c r="A1952" s="3">
        <f>RSI!A1952</f>
        <v>44851</v>
      </c>
      <c r="B1952" s="2">
        <f>RSI!B1952</f>
        <v>5.1767000000000003</v>
      </c>
      <c r="C1952" s="2">
        <f>RSI!I1952</f>
        <v>59.952938101384731</v>
      </c>
      <c r="D1952" s="2">
        <f>MACD!E1952</f>
        <v>-3.279124492272345E-2</v>
      </c>
      <c r="E1952" s="2">
        <f>MACD!F1952</f>
        <v>-0.12153108722227104</v>
      </c>
      <c r="F1952" s="2">
        <f>'Moving Avg'!D1952</f>
        <v>5.204839999999999</v>
      </c>
      <c r="G1952" s="2">
        <f>'Moving Avg'!F1952</f>
        <v>5.161694999999999</v>
      </c>
      <c r="H1952" s="2">
        <f>'Moving Avg'!G1952</f>
        <v>4.7895780000000014</v>
      </c>
      <c r="I1952" s="2">
        <f>'Moving Avg'!H1952</f>
        <v>4.3037879999999973</v>
      </c>
      <c r="J1952" s="6" t="str">
        <f>OBV!F1952</f>
        <v>BULLISH</v>
      </c>
      <c r="K1952" s="6" t="str">
        <f>OBV!G1952</f>
        <v>STRONG</v>
      </c>
      <c r="L1952" s="6" t="str">
        <f>OBV!H1952</f>
        <v>BULLISH DIVERGENCE</v>
      </c>
      <c r="M1952" s="8">
        <f t="shared" si="300"/>
        <v>25</v>
      </c>
      <c r="N1952" s="8">
        <f t="shared" si="301"/>
        <v>0</v>
      </c>
      <c r="O1952" s="8">
        <f t="shared" si="302"/>
        <v>50</v>
      </c>
      <c r="P1952" s="8">
        <f t="shared" si="303"/>
        <v>83</v>
      </c>
      <c r="Q1952" s="9">
        <f t="shared" si="304"/>
        <v>28.7</v>
      </c>
      <c r="R1952" s="9">
        <f t="shared" si="305"/>
        <v>43.25</v>
      </c>
      <c r="S1952" s="9">
        <f t="shared" si="306"/>
        <v>53.6</v>
      </c>
      <c r="T1952" s="9">
        <f t="shared" si="307"/>
        <v>39.5</v>
      </c>
      <c r="U1952" s="8">
        <f t="shared" si="308"/>
        <v>41.85</v>
      </c>
      <c r="V1952" s="8">
        <f t="shared" si="309"/>
        <v>41.262500000000003</v>
      </c>
    </row>
    <row r="1953" spans="1:22" ht="13.5" x14ac:dyDescent="0.25">
      <c r="A1953" s="3">
        <f>RSI!A1953</f>
        <v>44852</v>
      </c>
      <c r="B1953" s="2">
        <f>RSI!B1953</f>
        <v>5.1767000000000003</v>
      </c>
      <c r="C1953" s="2">
        <f>RSI!I1953</f>
        <v>59.952938101384738</v>
      </c>
      <c r="D1953" s="2">
        <f>MACD!E1953</f>
        <v>7.0136932184095002E-4</v>
      </c>
      <c r="E1953" s="2">
        <f>MACD!F1953</f>
        <v>-9.708459591344866E-2</v>
      </c>
      <c r="F1953" s="2">
        <f>'Moving Avg'!D1953</f>
        <v>5.1898400000000002</v>
      </c>
      <c r="G1953" s="2">
        <f>'Moving Avg'!F1953</f>
        <v>5.193579999999999</v>
      </c>
      <c r="H1953" s="2">
        <f>'Moving Avg'!G1953</f>
        <v>4.8030820000000016</v>
      </c>
      <c r="I1953" s="2">
        <f>'Moving Avg'!H1953</f>
        <v>4.3079144999999972</v>
      </c>
      <c r="J1953" s="6" t="str">
        <f>OBV!F1953</f>
        <v>BULLISH</v>
      </c>
      <c r="K1953" s="6" t="str">
        <f>OBV!G1953</f>
        <v>NEUTRAL</v>
      </c>
      <c r="L1953" s="6" t="str">
        <f>OBV!H1953</f>
        <v>BULLISH DIVERGENCE</v>
      </c>
      <c r="M1953" s="8">
        <f t="shared" si="300"/>
        <v>25</v>
      </c>
      <c r="N1953" s="8">
        <f t="shared" si="301"/>
        <v>0</v>
      </c>
      <c r="O1953" s="8">
        <f t="shared" si="302"/>
        <v>50</v>
      </c>
      <c r="P1953" s="8">
        <f t="shared" si="303"/>
        <v>66.5</v>
      </c>
      <c r="Q1953" s="9">
        <f t="shared" si="304"/>
        <v>26.225000000000001</v>
      </c>
      <c r="R1953" s="9">
        <f t="shared" si="305"/>
        <v>39.125</v>
      </c>
      <c r="S1953" s="9">
        <f t="shared" si="306"/>
        <v>46.174999999999997</v>
      </c>
      <c r="T1953" s="9">
        <f t="shared" si="307"/>
        <v>35.375</v>
      </c>
      <c r="U1953" s="8">
        <f t="shared" si="308"/>
        <v>37.174999999999997</v>
      </c>
      <c r="V1953" s="8">
        <f t="shared" si="309"/>
        <v>36.724999999999994</v>
      </c>
    </row>
    <row r="1954" spans="1:22" ht="13.5" x14ac:dyDescent="0.25">
      <c r="A1954" s="3">
        <f>RSI!A1954</f>
        <v>44853</v>
      </c>
      <c r="B1954" s="2">
        <f>RSI!B1954</f>
        <v>5.2047999999999996</v>
      </c>
      <c r="C1954" s="2">
        <f>RSI!I1954</f>
        <v>61.718311335051581</v>
      </c>
      <c r="D1954" s="2">
        <f>MACD!E1954</f>
        <v>3.3457105618046157E-2</v>
      </c>
      <c r="E1954" s="2">
        <f>MACD!F1954</f>
        <v>-7.0976255607149694E-2</v>
      </c>
      <c r="F1954" s="2">
        <f>'Moving Avg'!D1954</f>
        <v>5.1917</v>
      </c>
      <c r="G1954" s="2">
        <f>'Moving Avg'!F1954</f>
        <v>5.2268699999999999</v>
      </c>
      <c r="H1954" s="2">
        <f>'Moving Avg'!G1954</f>
        <v>4.8171480000000022</v>
      </c>
      <c r="I1954" s="2">
        <f>'Moving Avg'!H1954</f>
        <v>4.3121814999999968</v>
      </c>
      <c r="J1954" s="6" t="str">
        <f>OBV!F1954</f>
        <v>BULLISH</v>
      </c>
      <c r="K1954" s="6" t="str">
        <f>OBV!G1954</f>
        <v>STRONG</v>
      </c>
      <c r="L1954" s="6" t="str">
        <f>OBV!H1954</f>
        <v>CONFIRMED BULLISH</v>
      </c>
      <c r="M1954" s="8">
        <f t="shared" si="300"/>
        <v>25</v>
      </c>
      <c r="N1954" s="8">
        <f t="shared" si="301"/>
        <v>0</v>
      </c>
      <c r="O1954" s="8">
        <f t="shared" si="302"/>
        <v>50</v>
      </c>
      <c r="P1954" s="8">
        <f t="shared" si="303"/>
        <v>100</v>
      </c>
      <c r="Q1954" s="9">
        <f t="shared" si="304"/>
        <v>31.25</v>
      </c>
      <c r="R1954" s="9">
        <f t="shared" si="305"/>
        <v>47.5</v>
      </c>
      <c r="S1954" s="9">
        <f t="shared" si="306"/>
        <v>61.25</v>
      </c>
      <c r="T1954" s="9">
        <f t="shared" si="307"/>
        <v>43.75</v>
      </c>
      <c r="U1954" s="8">
        <f t="shared" si="308"/>
        <v>46.666666666666664</v>
      </c>
      <c r="V1954" s="8">
        <f t="shared" si="309"/>
        <v>45.9375</v>
      </c>
    </row>
    <row r="1955" spans="1:22" ht="13.5" x14ac:dyDescent="0.25">
      <c r="A1955" s="3">
        <f>RSI!A1955</f>
        <v>44854</v>
      </c>
      <c r="B1955" s="2">
        <f>RSI!B1955</f>
        <v>5.4393000000000002</v>
      </c>
      <c r="C1955" s="2">
        <f>RSI!I1955</f>
        <v>72.581024511221813</v>
      </c>
      <c r="D1955" s="2">
        <f>MACD!E1955</f>
        <v>4.297220265218904E-2</v>
      </c>
      <c r="E1955" s="2">
        <f>MACD!F1955</f>
        <v>-4.8186563955281952E-2</v>
      </c>
      <c r="F1955" s="2">
        <f>'Moving Avg'!D1955</f>
        <v>5.2404599999999997</v>
      </c>
      <c r="G1955" s="2">
        <f>'Moving Avg'!F1955</f>
        <v>5.2409400000000002</v>
      </c>
      <c r="H1955" s="2">
        <f>'Moving Avg'!G1955</f>
        <v>4.8338420000000024</v>
      </c>
      <c r="I1955" s="2">
        <f>'Moving Avg'!H1955</f>
        <v>4.3176209999999964</v>
      </c>
      <c r="J1955" s="6" t="str">
        <f>OBV!F1955</f>
        <v>BULLISH</v>
      </c>
      <c r="K1955" s="6" t="str">
        <f>OBV!G1955</f>
        <v>STRONG</v>
      </c>
      <c r="L1955" s="6" t="str">
        <f>OBV!H1955</f>
        <v>CONFIRMED BULLISH</v>
      </c>
      <c r="M1955" s="8">
        <f t="shared" si="300"/>
        <v>0</v>
      </c>
      <c r="N1955" s="8">
        <f t="shared" si="301"/>
        <v>0</v>
      </c>
      <c r="O1955" s="8">
        <f t="shared" si="302"/>
        <v>50</v>
      </c>
      <c r="P1955" s="8">
        <f t="shared" si="303"/>
        <v>100</v>
      </c>
      <c r="Q1955" s="9">
        <f t="shared" si="304"/>
        <v>22.5</v>
      </c>
      <c r="R1955" s="9">
        <f t="shared" si="305"/>
        <v>42.5</v>
      </c>
      <c r="S1955" s="9">
        <f t="shared" si="306"/>
        <v>57.5</v>
      </c>
      <c r="T1955" s="9">
        <f t="shared" si="307"/>
        <v>37.5</v>
      </c>
      <c r="U1955" s="8">
        <f t="shared" si="308"/>
        <v>40.833333333333336</v>
      </c>
      <c r="V1955" s="8">
        <f t="shared" si="309"/>
        <v>40</v>
      </c>
    </row>
    <row r="1956" spans="1:22" ht="13.5" x14ac:dyDescent="0.25">
      <c r="A1956" s="3">
        <f>RSI!A1956</f>
        <v>44855</v>
      </c>
      <c r="B1956" s="2">
        <f>RSI!B1956</f>
        <v>5.4393000000000002</v>
      </c>
      <c r="C1956" s="2">
        <f>RSI!I1956</f>
        <v>72.581024511221813</v>
      </c>
      <c r="D1956" s="2">
        <f>MACD!E1956</f>
        <v>4.1653008560395222E-2</v>
      </c>
      <c r="E1956" s="2">
        <f>MACD!F1956</f>
        <v>-3.0218649452146518E-2</v>
      </c>
      <c r="F1956" s="2">
        <f>'Moving Avg'!D1956</f>
        <v>5.2873599999999996</v>
      </c>
      <c r="G1956" s="2">
        <f>'Moving Avg'!F1956</f>
        <v>5.2404700000000002</v>
      </c>
      <c r="H1956" s="2">
        <f>'Moving Avg'!G1956</f>
        <v>4.8505360000000026</v>
      </c>
      <c r="I1956" s="2">
        <f>'Moving Avg'!H1956</f>
        <v>4.3232479999999969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  <c r="M1956" s="8">
        <f t="shared" si="300"/>
        <v>0</v>
      </c>
      <c r="N1956" s="8">
        <f t="shared" si="301"/>
        <v>0</v>
      </c>
      <c r="O1956" s="8">
        <f t="shared" si="302"/>
        <v>50</v>
      </c>
      <c r="P1956" s="8">
        <f t="shared" si="303"/>
        <v>83.5</v>
      </c>
      <c r="Q1956" s="9">
        <f t="shared" si="304"/>
        <v>20.024999999999999</v>
      </c>
      <c r="R1956" s="9">
        <f t="shared" si="305"/>
        <v>38.375</v>
      </c>
      <c r="S1956" s="9">
        <f t="shared" si="306"/>
        <v>50.075000000000003</v>
      </c>
      <c r="T1956" s="9">
        <f t="shared" si="307"/>
        <v>33.375</v>
      </c>
      <c r="U1956" s="8">
        <f t="shared" si="308"/>
        <v>36.158333333333331</v>
      </c>
      <c r="V1956" s="8">
        <f t="shared" si="309"/>
        <v>35.462499999999999</v>
      </c>
    </row>
    <row r="1957" spans="1:22" ht="13.5" x14ac:dyDescent="0.25">
      <c r="A1957" s="3">
        <f>RSI!A1957</f>
        <v>44858</v>
      </c>
      <c r="B1957" s="2">
        <f>RSI!B1957</f>
        <v>5.4862000000000002</v>
      </c>
      <c r="C1957" s="2">
        <f>RSI!I1957</f>
        <v>74.274249397530639</v>
      </c>
      <c r="D1957" s="2">
        <f>MACD!E1957</f>
        <v>1.92057424365073E-2</v>
      </c>
      <c r="E1957" s="2">
        <f>MACD!F1957</f>
        <v>-2.0333771074415759E-2</v>
      </c>
      <c r="F1957" s="2">
        <f>'Moving Avg'!D1957</f>
        <v>5.3492599999999992</v>
      </c>
      <c r="G1957" s="2">
        <f>'Moving Avg'!F1957</f>
        <v>5.2559450000000005</v>
      </c>
      <c r="H1957" s="2">
        <f>'Moving Avg'!G1957</f>
        <v>4.8692920000000024</v>
      </c>
      <c r="I1957" s="2">
        <f>'Moving Avg'!H1957</f>
        <v>4.3295784999999958</v>
      </c>
      <c r="J1957" s="6" t="str">
        <f>OBV!F1957</f>
        <v>BULLISH</v>
      </c>
      <c r="K1957" s="6" t="str">
        <f>OBV!G1957</f>
        <v>STRONG</v>
      </c>
      <c r="L1957" s="6" t="str">
        <f>OBV!H1957</f>
        <v>CONFIRMED BULLISH</v>
      </c>
      <c r="M1957" s="8">
        <f t="shared" si="300"/>
        <v>0</v>
      </c>
      <c r="N1957" s="8">
        <f t="shared" si="301"/>
        <v>0</v>
      </c>
      <c r="O1957" s="8">
        <f t="shared" si="302"/>
        <v>50</v>
      </c>
      <c r="P1957" s="8">
        <f t="shared" si="303"/>
        <v>100</v>
      </c>
      <c r="Q1957" s="9">
        <f t="shared" si="304"/>
        <v>22.5</v>
      </c>
      <c r="R1957" s="9">
        <f t="shared" si="305"/>
        <v>42.5</v>
      </c>
      <c r="S1957" s="9">
        <f t="shared" si="306"/>
        <v>57.5</v>
      </c>
      <c r="T1957" s="9">
        <f t="shared" si="307"/>
        <v>37.5</v>
      </c>
      <c r="U1957" s="8">
        <f t="shared" si="308"/>
        <v>40.833333333333336</v>
      </c>
      <c r="V1957" s="8">
        <f t="shared" si="309"/>
        <v>40</v>
      </c>
    </row>
    <row r="1958" spans="1:22" ht="13.5" x14ac:dyDescent="0.25">
      <c r="A1958" s="3">
        <f>RSI!A1958</f>
        <v>44859</v>
      </c>
      <c r="B1958" s="2">
        <f>RSI!B1958</f>
        <v>5.4862000000000002</v>
      </c>
      <c r="C1958" s="2">
        <f>RSI!I1958</f>
        <v>74.274249397530639</v>
      </c>
      <c r="D1958" s="2">
        <f>MACD!E1958</f>
        <v>6.7333174968622345E-3</v>
      </c>
      <c r="E1958" s="2">
        <f>MACD!F1958</f>
        <v>-1.4920353360160159E-2</v>
      </c>
      <c r="F1958" s="2">
        <f>'Moving Avg'!D1958</f>
        <v>5.4111600000000006</v>
      </c>
      <c r="G1958" s="2">
        <f>'Moving Avg'!F1958</f>
        <v>5.2718900000000009</v>
      </c>
      <c r="H1958" s="2">
        <f>'Moving Avg'!G1958</f>
        <v>4.8880480000000022</v>
      </c>
      <c r="I1958" s="2">
        <f>'Moving Avg'!H1958</f>
        <v>4.3356744999999961</v>
      </c>
      <c r="J1958" s="6" t="str">
        <f>OBV!F1958</f>
        <v>BULLISH</v>
      </c>
      <c r="K1958" s="6" t="str">
        <f>OBV!G1958</f>
        <v>STRONG</v>
      </c>
      <c r="L1958" s="6" t="str">
        <f>OBV!H1958</f>
        <v>CONFIRMED BULLISH</v>
      </c>
      <c r="M1958" s="8">
        <f t="shared" si="300"/>
        <v>0</v>
      </c>
      <c r="N1958" s="8">
        <f t="shared" si="301"/>
        <v>0</v>
      </c>
      <c r="O1958" s="8">
        <f t="shared" si="302"/>
        <v>50</v>
      </c>
      <c r="P1958" s="8">
        <f t="shared" si="303"/>
        <v>100</v>
      </c>
      <c r="Q1958" s="9">
        <f t="shared" si="304"/>
        <v>22.5</v>
      </c>
      <c r="R1958" s="9">
        <f t="shared" si="305"/>
        <v>42.5</v>
      </c>
      <c r="S1958" s="9">
        <f t="shared" si="306"/>
        <v>57.5</v>
      </c>
      <c r="T1958" s="9">
        <f t="shared" si="307"/>
        <v>37.5</v>
      </c>
      <c r="U1958" s="8">
        <f t="shared" si="308"/>
        <v>40.833333333333336</v>
      </c>
      <c r="V1958" s="8">
        <f t="shared" si="309"/>
        <v>40</v>
      </c>
    </row>
    <row r="1959" spans="1:22" ht="13.5" x14ac:dyDescent="0.25">
      <c r="A1959" s="3">
        <f>RSI!A1959</f>
        <v>44860</v>
      </c>
      <c r="B1959" s="2">
        <f>RSI!B1959</f>
        <v>5.4393000000000002</v>
      </c>
      <c r="C1959" s="2">
        <f>RSI!I1959</f>
        <v>69.310265662483658</v>
      </c>
      <c r="D1959" s="2">
        <f>MACD!E1959</f>
        <v>-1.095970281193992E-2</v>
      </c>
      <c r="E1959" s="2">
        <f>MACD!F1959</f>
        <v>-1.4128223250516114E-2</v>
      </c>
      <c r="F1959" s="2">
        <f>'Moving Avg'!D1959</f>
        <v>5.4580600000000006</v>
      </c>
      <c r="G1959" s="2">
        <f>'Moving Avg'!F1959</f>
        <v>5.2854900000000011</v>
      </c>
      <c r="H1959" s="2">
        <f>'Moving Avg'!G1959</f>
        <v>4.9060540000000019</v>
      </c>
      <c r="I1959" s="2">
        <f>'Moving Avg'!H1959</f>
        <v>4.3415359999999961</v>
      </c>
      <c r="J1959" s="6" t="str">
        <f>OBV!F1959</f>
        <v>BULLISH</v>
      </c>
      <c r="K1959" s="6" t="str">
        <f>OBV!G1959</f>
        <v>STRONG</v>
      </c>
      <c r="L1959" s="6" t="str">
        <f>OBV!H1959</f>
        <v>CONFIRMED BULLISH</v>
      </c>
      <c r="M1959" s="8">
        <f t="shared" si="300"/>
        <v>25</v>
      </c>
      <c r="N1959" s="8">
        <f t="shared" si="301"/>
        <v>0</v>
      </c>
      <c r="O1959" s="8">
        <f t="shared" si="302"/>
        <v>50</v>
      </c>
      <c r="P1959" s="8">
        <f t="shared" si="303"/>
        <v>100</v>
      </c>
      <c r="Q1959" s="9">
        <f t="shared" si="304"/>
        <v>31.25</v>
      </c>
      <c r="R1959" s="9">
        <f t="shared" si="305"/>
        <v>47.5</v>
      </c>
      <c r="S1959" s="9">
        <f t="shared" si="306"/>
        <v>61.25</v>
      </c>
      <c r="T1959" s="9">
        <f t="shared" si="307"/>
        <v>43.75</v>
      </c>
      <c r="U1959" s="8">
        <f t="shared" si="308"/>
        <v>46.666666666666664</v>
      </c>
      <c r="V1959" s="8">
        <f t="shared" si="309"/>
        <v>45.9375</v>
      </c>
    </row>
    <row r="1960" spans="1:22" ht="13.5" x14ac:dyDescent="0.25">
      <c r="A1960" s="3">
        <f>RSI!A1960</f>
        <v>44861</v>
      </c>
      <c r="B1960" s="2">
        <f>RSI!B1960</f>
        <v>5.3455000000000004</v>
      </c>
      <c r="C1960" s="2">
        <f>RSI!I1960</f>
        <v>60.588630889750881</v>
      </c>
      <c r="D1960" s="2">
        <f>MACD!E1960</f>
        <v>-2.0527058292489464E-2</v>
      </c>
      <c r="E1960" s="2">
        <f>MACD!F1960</f>
        <v>-1.5407990258910785E-2</v>
      </c>
      <c r="F1960" s="2">
        <f>'Moving Avg'!D1960</f>
        <v>5.4393000000000002</v>
      </c>
      <c r="G1960" s="2">
        <f>'Moving Avg'!F1960</f>
        <v>5.2944000000000013</v>
      </c>
      <c r="H1960" s="2">
        <f>'Moving Avg'!G1960</f>
        <v>4.9221840000000014</v>
      </c>
      <c r="I1960" s="2">
        <f>'Moving Avg'!H1960</f>
        <v>4.3471629999999966</v>
      </c>
      <c r="J1960" s="6" t="str">
        <f>OBV!F1960</f>
        <v>BULLISH</v>
      </c>
      <c r="K1960" s="6" t="str">
        <f>OBV!G1960</f>
        <v>NEUTRAL</v>
      </c>
      <c r="L1960" s="6" t="str">
        <f>OBV!H1960</f>
        <v>BULLISH DIVERGENCE</v>
      </c>
      <c r="M1960" s="8">
        <f t="shared" si="300"/>
        <v>25</v>
      </c>
      <c r="N1960" s="8">
        <f t="shared" si="301"/>
        <v>45</v>
      </c>
      <c r="O1960" s="8">
        <f t="shared" si="302"/>
        <v>50</v>
      </c>
      <c r="P1960" s="8">
        <f t="shared" si="303"/>
        <v>66.5</v>
      </c>
      <c r="Q1960" s="9">
        <f t="shared" si="304"/>
        <v>41.975000000000001</v>
      </c>
      <c r="R1960" s="9">
        <f t="shared" si="305"/>
        <v>48.125</v>
      </c>
      <c r="S1960" s="9">
        <f t="shared" si="306"/>
        <v>52.924999999999997</v>
      </c>
      <c r="T1960" s="9">
        <f t="shared" si="307"/>
        <v>46.625</v>
      </c>
      <c r="U1960" s="8">
        <f t="shared" si="308"/>
        <v>47.67499999999999</v>
      </c>
      <c r="V1960" s="8">
        <f t="shared" si="309"/>
        <v>47.412499999999994</v>
      </c>
    </row>
    <row r="1961" spans="1:22" ht="13.5" x14ac:dyDescent="0.25">
      <c r="A1961" s="3">
        <f>RSI!A1961</f>
        <v>44862</v>
      </c>
      <c r="B1961" s="2">
        <f>RSI!B1961</f>
        <v>5.4393000000000002</v>
      </c>
      <c r="C1961" s="2">
        <f>RSI!I1961</f>
        <v>65.292052859687288</v>
      </c>
      <c r="D1961" s="2">
        <f>MACD!E1961</f>
        <v>-3.5015703659957431E-2</v>
      </c>
      <c r="E1961" s="2">
        <f>MACD!F1961</f>
        <v>-1.9329532939120115E-2</v>
      </c>
      <c r="F1961" s="2">
        <f>'Moving Avg'!D1961</f>
        <v>5.4393000000000002</v>
      </c>
      <c r="G1961" s="2">
        <f>'Moving Avg'!F1961</f>
        <v>5.3075300000000007</v>
      </c>
      <c r="H1961" s="2">
        <f>'Moving Avg'!G1961</f>
        <v>4.9401900000000012</v>
      </c>
      <c r="I1961" s="2">
        <f>'Moving Avg'!H1961</f>
        <v>4.3532589999999969</v>
      </c>
      <c r="J1961" s="6" t="str">
        <f>OBV!F1961</f>
        <v>BULLISH</v>
      </c>
      <c r="K1961" s="6" t="str">
        <f>OBV!G1961</f>
        <v>NEUTRAL</v>
      </c>
      <c r="L1961" s="6" t="str">
        <f>OBV!H1961</f>
        <v>NEUTRAL</v>
      </c>
      <c r="M1961" s="8">
        <f t="shared" si="300"/>
        <v>25</v>
      </c>
      <c r="N1961" s="8">
        <f t="shared" si="301"/>
        <v>45</v>
      </c>
      <c r="O1961" s="8">
        <f t="shared" si="302"/>
        <v>50</v>
      </c>
      <c r="P1961" s="8">
        <f t="shared" si="303"/>
        <v>49.5</v>
      </c>
      <c r="Q1961" s="9">
        <f t="shared" si="304"/>
        <v>39.424999999999997</v>
      </c>
      <c r="R1961" s="9">
        <f t="shared" si="305"/>
        <v>43.875</v>
      </c>
      <c r="S1961" s="9">
        <f t="shared" si="306"/>
        <v>45.275000000000006</v>
      </c>
      <c r="T1961" s="9">
        <f t="shared" si="307"/>
        <v>42.375</v>
      </c>
      <c r="U1961" s="8">
        <f t="shared" si="308"/>
        <v>42.858333333333327</v>
      </c>
      <c r="V1961" s="8">
        <f t="shared" si="309"/>
        <v>42.737499999999997</v>
      </c>
    </row>
    <row r="1962" spans="1:22" ht="13.5" x14ac:dyDescent="0.25">
      <c r="A1962" s="3">
        <f>RSI!A1962</f>
        <v>44865</v>
      </c>
      <c r="B1962" s="2">
        <f>RSI!B1962</f>
        <v>5.6174999999999997</v>
      </c>
      <c r="C1962" s="2">
        <f>RSI!I1962</f>
        <v>72.10340285748417</v>
      </c>
      <c r="D1962" s="2">
        <f>MACD!E1962</f>
        <v>-6.6163608678230901E-2</v>
      </c>
      <c r="E1962" s="2">
        <f>MACD!F1962</f>
        <v>-2.8696348086942273E-2</v>
      </c>
      <c r="F1962" s="2">
        <f>'Moving Avg'!D1962</f>
        <v>5.46556</v>
      </c>
      <c r="G1962" s="2">
        <f>'Moving Avg'!F1962</f>
        <v>5.3290999999999995</v>
      </c>
      <c r="H1962" s="2">
        <f>'Moving Avg'!G1962</f>
        <v>4.9617600000000008</v>
      </c>
      <c r="I1962" s="2">
        <f>'Moving Avg'!H1962</f>
        <v>4.3602459999999965</v>
      </c>
      <c r="J1962" s="6" t="str">
        <f>OBV!F1962</f>
        <v>BEARISH</v>
      </c>
      <c r="K1962" s="6" t="str">
        <f>OBV!G1962</f>
        <v>NEUTRAL</v>
      </c>
      <c r="L1962" s="6" t="str">
        <f>OBV!H1962</f>
        <v>BEARISH DIVERGENCE</v>
      </c>
      <c r="M1962" s="8">
        <f t="shared" si="300"/>
        <v>0</v>
      </c>
      <c r="N1962" s="8">
        <f t="shared" si="301"/>
        <v>100</v>
      </c>
      <c r="O1962" s="8">
        <f t="shared" si="302"/>
        <v>50</v>
      </c>
      <c r="P1962" s="8">
        <f t="shared" si="303"/>
        <v>16.5</v>
      </c>
      <c r="Q1962" s="9">
        <f t="shared" si="304"/>
        <v>44.975000000000001</v>
      </c>
      <c r="R1962" s="9">
        <f t="shared" si="305"/>
        <v>41.625</v>
      </c>
      <c r="S1962" s="9">
        <f t="shared" si="306"/>
        <v>34.924999999999997</v>
      </c>
      <c r="T1962" s="9">
        <f t="shared" si="307"/>
        <v>41.625</v>
      </c>
      <c r="U1962" s="8">
        <f t="shared" si="308"/>
        <v>40.508333333333333</v>
      </c>
      <c r="V1962" s="8">
        <f t="shared" si="309"/>
        <v>40.787499999999994</v>
      </c>
    </row>
    <row r="1963" spans="1:22" ht="13.5" x14ac:dyDescent="0.25">
      <c r="A1963" s="3">
        <f>RSI!A1963</f>
        <v>44866</v>
      </c>
      <c r="B1963" s="2">
        <f>RSI!B1963</f>
        <v>5.6174999999999997</v>
      </c>
      <c r="C1963" s="2">
        <f>RSI!I1963</f>
        <v>72.10340285748417</v>
      </c>
      <c r="D1963" s="2">
        <f>MACD!E1963</f>
        <v>-9.4836598550915419E-2</v>
      </c>
      <c r="E1963" s="2">
        <f>MACD!F1963</f>
        <v>-4.1924398179736908E-2</v>
      </c>
      <c r="F1963" s="2">
        <f>'Moving Avg'!D1963</f>
        <v>5.4918199999999997</v>
      </c>
      <c r="G1963" s="2">
        <f>'Moving Avg'!F1963</f>
        <v>5.3450450000000007</v>
      </c>
      <c r="H1963" s="2">
        <f>'Moving Avg'!G1963</f>
        <v>4.9833300000000005</v>
      </c>
      <c r="I1963" s="2">
        <f>'Moving Avg'!H1963</f>
        <v>4.3672329999999961</v>
      </c>
      <c r="J1963" s="6" t="str">
        <f>OBV!F1963</f>
        <v>BEARISH</v>
      </c>
      <c r="K1963" s="6" t="str">
        <f>OBV!G1963</f>
        <v>NEUTRAL</v>
      </c>
      <c r="L1963" s="6" t="str">
        <f>OBV!H1963</f>
        <v>BEARISH DIVERGENCE</v>
      </c>
      <c r="M1963" s="8">
        <f t="shared" si="300"/>
        <v>0</v>
      </c>
      <c r="N1963" s="8">
        <f t="shared" si="301"/>
        <v>100</v>
      </c>
      <c r="O1963" s="8">
        <f t="shared" si="302"/>
        <v>50</v>
      </c>
      <c r="P1963" s="8">
        <f t="shared" si="303"/>
        <v>16.5</v>
      </c>
      <c r="Q1963" s="9">
        <f t="shared" si="304"/>
        <v>44.975000000000001</v>
      </c>
      <c r="R1963" s="9">
        <f t="shared" si="305"/>
        <v>41.625</v>
      </c>
      <c r="S1963" s="9">
        <f t="shared" si="306"/>
        <v>34.924999999999997</v>
      </c>
      <c r="T1963" s="9">
        <f t="shared" si="307"/>
        <v>41.625</v>
      </c>
      <c r="U1963" s="8">
        <f t="shared" si="308"/>
        <v>40.508333333333333</v>
      </c>
      <c r="V1963" s="8">
        <f t="shared" si="309"/>
        <v>40.787499999999994</v>
      </c>
    </row>
    <row r="1964" spans="1:22" ht="13.5" x14ac:dyDescent="0.25">
      <c r="A1964" s="3">
        <f>RSI!A1964</f>
        <v>44867</v>
      </c>
      <c r="B1964" s="2">
        <f>RSI!B1964</f>
        <v>5.5331000000000001</v>
      </c>
      <c r="C1964" s="2">
        <f>RSI!I1964</f>
        <v>65.087173240418281</v>
      </c>
      <c r="D1964" s="2">
        <f>MACD!E1964</f>
        <v>-0.11066886584659841</v>
      </c>
      <c r="E1964" s="2">
        <f>MACD!F1964</f>
        <v>-5.567329171310921E-2</v>
      </c>
      <c r="F1964" s="2">
        <f>'Moving Avg'!D1964</f>
        <v>5.51058</v>
      </c>
      <c r="G1964" s="2">
        <f>'Moving Avg'!F1964</f>
        <v>5.3544250000000009</v>
      </c>
      <c r="H1964" s="2">
        <f>'Moving Avg'!G1964</f>
        <v>5.0032120000000004</v>
      </c>
      <c r="I1964" s="2">
        <f>'Moving Avg'!H1964</f>
        <v>4.3742199999999958</v>
      </c>
      <c r="J1964" s="6" t="str">
        <f>OBV!F1964</f>
        <v>BEARISH</v>
      </c>
      <c r="K1964" s="6" t="str">
        <f>OBV!G1964</f>
        <v>NEUTRAL</v>
      </c>
      <c r="L1964" s="6" t="str">
        <f>OBV!H1964</f>
        <v>BEARISH DIVERGENCE</v>
      </c>
      <c r="M1964" s="8">
        <f t="shared" si="300"/>
        <v>25</v>
      </c>
      <c r="N1964" s="8">
        <f t="shared" si="301"/>
        <v>100</v>
      </c>
      <c r="O1964" s="8">
        <f t="shared" si="302"/>
        <v>50</v>
      </c>
      <c r="P1964" s="8">
        <f t="shared" si="303"/>
        <v>16.5</v>
      </c>
      <c r="Q1964" s="9">
        <f t="shared" si="304"/>
        <v>53.725000000000001</v>
      </c>
      <c r="R1964" s="9">
        <f t="shared" si="305"/>
        <v>46.625</v>
      </c>
      <c r="S1964" s="9">
        <f t="shared" si="306"/>
        <v>38.674999999999997</v>
      </c>
      <c r="T1964" s="9">
        <f t="shared" si="307"/>
        <v>47.875</v>
      </c>
      <c r="U1964" s="8">
        <f t="shared" si="308"/>
        <v>46.341666666666661</v>
      </c>
      <c r="V1964" s="8">
        <f t="shared" si="309"/>
        <v>46.724999999999994</v>
      </c>
    </row>
    <row r="1965" spans="1:22" ht="13.5" x14ac:dyDescent="0.25">
      <c r="A1965" s="3">
        <f>RSI!A1965</f>
        <v>44868</v>
      </c>
      <c r="B1965" s="2">
        <f>RSI!B1965</f>
        <v>5.4298999999999999</v>
      </c>
      <c r="C1965" s="2">
        <f>RSI!I1965</f>
        <v>57.69445670098812</v>
      </c>
      <c r="D1965" s="2">
        <f>MACD!E1965</f>
        <v>-8.1831823233852852E-2</v>
      </c>
      <c r="E1965" s="2">
        <f>MACD!F1965</f>
        <v>-6.0904998017257947E-2</v>
      </c>
      <c r="F1965" s="2">
        <f>'Moving Avg'!D1965</f>
        <v>5.5274599999999996</v>
      </c>
      <c r="G1965" s="2">
        <f>'Moving Avg'!F1965</f>
        <v>5.358645000000001</v>
      </c>
      <c r="H1965" s="2">
        <f>'Moving Avg'!G1965</f>
        <v>5.0210300000000005</v>
      </c>
      <c r="I1965" s="2">
        <f>'Moving Avg'!H1965</f>
        <v>4.380737499999996</v>
      </c>
      <c r="J1965" s="6" t="str">
        <f>OBV!F1965</f>
        <v>BULLISH</v>
      </c>
      <c r="K1965" s="6" t="str">
        <f>OBV!G1965</f>
        <v>NEUTRAL</v>
      </c>
      <c r="L1965" s="6" t="str">
        <f>OBV!H1965</f>
        <v>CONFIRMED BULLISH</v>
      </c>
      <c r="M1965" s="8">
        <f t="shared" si="300"/>
        <v>25</v>
      </c>
      <c r="N1965" s="8">
        <f t="shared" si="301"/>
        <v>100</v>
      </c>
      <c r="O1965" s="8">
        <f t="shared" si="302"/>
        <v>50</v>
      </c>
      <c r="P1965" s="8">
        <f t="shared" si="303"/>
        <v>83.5</v>
      </c>
      <c r="Q1965" s="9">
        <f t="shared" si="304"/>
        <v>63.774999999999999</v>
      </c>
      <c r="R1965" s="9">
        <f t="shared" si="305"/>
        <v>63.375</v>
      </c>
      <c r="S1965" s="9">
        <f t="shared" si="306"/>
        <v>68.825000000000003</v>
      </c>
      <c r="T1965" s="9">
        <f t="shared" si="307"/>
        <v>64.625</v>
      </c>
      <c r="U1965" s="8">
        <f t="shared" si="308"/>
        <v>65.325000000000003</v>
      </c>
      <c r="V1965" s="8">
        <f t="shared" si="309"/>
        <v>65.150000000000006</v>
      </c>
    </row>
    <row r="1966" spans="1:22" ht="13.5" x14ac:dyDescent="0.25">
      <c r="A1966" s="3">
        <f>RSI!A1966</f>
        <v>44869</v>
      </c>
      <c r="B1966" s="2">
        <f>RSI!B1966</f>
        <v>5.4298999999999999</v>
      </c>
      <c r="C1966" s="2">
        <f>RSI!I1966</f>
        <v>57.69445670098812</v>
      </c>
      <c r="D1966" s="2">
        <f>MACD!E1966</f>
        <v>-5.8199019782454897E-2</v>
      </c>
      <c r="E1966" s="2">
        <f>MACD!F1966</f>
        <v>-6.0363802370297343E-2</v>
      </c>
      <c r="F1966" s="2">
        <f>'Moving Avg'!D1966</f>
        <v>5.5255799999999997</v>
      </c>
      <c r="G1966" s="2">
        <f>'Moving Avg'!F1966</f>
        <v>5.3652100000000011</v>
      </c>
      <c r="H1966" s="2">
        <f>'Moving Avg'!G1966</f>
        <v>5.0388480000000007</v>
      </c>
      <c r="I1966" s="2">
        <f>'Moving Avg'!H1966</f>
        <v>4.3865984999999963</v>
      </c>
      <c r="J1966" s="6" t="str">
        <f>OBV!F1966</f>
        <v>BULLISH</v>
      </c>
      <c r="K1966" s="6" t="str">
        <f>OBV!G1966</f>
        <v>NEUTRAL</v>
      </c>
      <c r="L1966" s="6" t="str">
        <f>OBV!H1966</f>
        <v>BULLISH DIVERGENCE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66.5</v>
      </c>
      <c r="Q1966" s="9">
        <f t="shared" si="304"/>
        <v>26.225000000000001</v>
      </c>
      <c r="R1966" s="9">
        <f t="shared" si="305"/>
        <v>39.125</v>
      </c>
      <c r="S1966" s="9">
        <f t="shared" si="306"/>
        <v>46.174999999999997</v>
      </c>
      <c r="T1966" s="9">
        <f t="shared" si="307"/>
        <v>35.375</v>
      </c>
      <c r="U1966" s="8">
        <f t="shared" si="308"/>
        <v>37.174999999999997</v>
      </c>
      <c r="V1966" s="8">
        <f t="shared" si="309"/>
        <v>36.724999999999994</v>
      </c>
    </row>
    <row r="1967" spans="1:22" ht="13.5" x14ac:dyDescent="0.25">
      <c r="A1967" s="3">
        <f>RSI!A1967</f>
        <v>44872</v>
      </c>
      <c r="B1967" s="2">
        <f>RSI!B1967</f>
        <v>5.4862000000000002</v>
      </c>
      <c r="C1967" s="2">
        <f>RSI!I1967</f>
        <v>60.53083800331013</v>
      </c>
      <c r="D1967" s="2">
        <f>MACD!E1967</f>
        <v>-3.586791713782933E-2</v>
      </c>
      <c r="E1967" s="2">
        <f>MACD!F1967</f>
        <v>-5.5464625323803744E-2</v>
      </c>
      <c r="F1967" s="2">
        <f>'Moving Avg'!D1967</f>
        <v>5.49932</v>
      </c>
      <c r="G1967" s="2">
        <f>'Moving Avg'!F1967</f>
        <v>5.3797450000000007</v>
      </c>
      <c r="H1967" s="2">
        <f>'Moving Avg'!G1967</f>
        <v>5.057792000000001</v>
      </c>
      <c r="I1967" s="2">
        <f>'Moving Avg'!H1967</f>
        <v>4.3927409999999973</v>
      </c>
      <c r="J1967" s="6" t="str">
        <f>OBV!F1967</f>
        <v>BULLISH</v>
      </c>
      <c r="K1967" s="6" t="str">
        <f>OBV!G1967</f>
        <v>NEUTRAL</v>
      </c>
      <c r="L1967" s="6" t="str">
        <f>OBV!H1967</f>
        <v>BULLISH DIVERGENCE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66.5</v>
      </c>
      <c r="Q1967" s="9">
        <f t="shared" si="304"/>
        <v>26.225000000000001</v>
      </c>
      <c r="R1967" s="9">
        <f t="shared" si="305"/>
        <v>39.125</v>
      </c>
      <c r="S1967" s="9">
        <f t="shared" si="306"/>
        <v>46.174999999999997</v>
      </c>
      <c r="T1967" s="9">
        <f t="shared" si="307"/>
        <v>35.375</v>
      </c>
      <c r="U1967" s="8">
        <f t="shared" si="308"/>
        <v>37.174999999999997</v>
      </c>
      <c r="V1967" s="8">
        <f t="shared" si="309"/>
        <v>36.724999999999994</v>
      </c>
    </row>
    <row r="1968" spans="1:22" ht="13.5" x14ac:dyDescent="0.25">
      <c r="A1968" s="3">
        <f>RSI!A1968</f>
        <v>44873</v>
      </c>
      <c r="B1968" s="2">
        <f>RSI!B1968</f>
        <v>5.2892000000000001</v>
      </c>
      <c r="C1968" s="2">
        <f>RSI!I1968</f>
        <v>48.322439370518225</v>
      </c>
      <c r="D1968" s="2">
        <f>MACD!E1968</f>
        <v>-3.3706952124061829E-3</v>
      </c>
      <c r="E1968" s="2">
        <f>MACD!F1968</f>
        <v>-4.5045839301524233E-2</v>
      </c>
      <c r="F1968" s="2">
        <f>'Moving Avg'!D1968</f>
        <v>5.4336600000000006</v>
      </c>
      <c r="G1968" s="2">
        <f>'Moving Avg'!F1968</f>
        <v>5.3816199999999998</v>
      </c>
      <c r="H1968" s="2">
        <f>'Moving Avg'!G1968</f>
        <v>5.0727960000000003</v>
      </c>
      <c r="I1968" s="2">
        <f>'Moving Avg'!H1968</f>
        <v>4.398132999999997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16.5</v>
      </c>
      <c r="Q1968" s="9">
        <f t="shared" si="304"/>
        <v>18.725000000000001</v>
      </c>
      <c r="R1968" s="9">
        <f t="shared" si="305"/>
        <v>26.625</v>
      </c>
      <c r="S1968" s="9">
        <f t="shared" si="306"/>
        <v>23.675000000000001</v>
      </c>
      <c r="T1968" s="9">
        <f t="shared" si="307"/>
        <v>22.875</v>
      </c>
      <c r="U1968" s="8">
        <f t="shared" si="308"/>
        <v>23.008333333333336</v>
      </c>
      <c r="V1968" s="8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5.2892000000000001</v>
      </c>
      <c r="C1969" s="2">
        <f>RSI!I1969</f>
        <v>48.322439370518225</v>
      </c>
      <c r="D1969" s="2">
        <f>MACD!E1969</f>
        <v>1.7158133307084711E-2</v>
      </c>
      <c r="E1969" s="2">
        <f>MACD!F1969</f>
        <v>-3.2605044779802445E-2</v>
      </c>
      <c r="F1969" s="2">
        <f>'Moving Avg'!D1969</f>
        <v>5.3848800000000008</v>
      </c>
      <c r="G1969" s="2">
        <f>'Moving Avg'!F1969</f>
        <v>5.386305000000001</v>
      </c>
      <c r="H1969" s="2">
        <f>'Moving Avg'!G1969</f>
        <v>5.0878000000000005</v>
      </c>
      <c r="I1969" s="2">
        <f>'Moving Avg'!H1969</f>
        <v>4.4040409999999977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0</v>
      </c>
      <c r="O1969" s="8">
        <f t="shared" si="302"/>
        <v>50</v>
      </c>
      <c r="P1969" s="8">
        <f t="shared" si="303"/>
        <v>16.5</v>
      </c>
      <c r="Q1969" s="9">
        <f t="shared" si="304"/>
        <v>18.725000000000001</v>
      </c>
      <c r="R1969" s="9">
        <f t="shared" si="305"/>
        <v>26.625</v>
      </c>
      <c r="S1969" s="9">
        <f t="shared" si="306"/>
        <v>23.675000000000001</v>
      </c>
      <c r="T1969" s="9">
        <f t="shared" si="307"/>
        <v>22.875</v>
      </c>
      <c r="U1969" s="8">
        <f t="shared" si="308"/>
        <v>23.008333333333336</v>
      </c>
      <c r="V1969" s="8">
        <f t="shared" si="309"/>
        <v>22.975000000000001</v>
      </c>
    </row>
    <row r="1970" spans="1:22" ht="13.5" x14ac:dyDescent="0.25">
      <c r="A1970" s="3">
        <f>RSI!A1970</f>
        <v>44875</v>
      </c>
      <c r="B1970" s="2">
        <f>RSI!B1970</f>
        <v>5.5331000000000001</v>
      </c>
      <c r="C1970" s="2">
        <f>RSI!I1970</f>
        <v>59.927416700059851</v>
      </c>
      <c r="D1970" s="2">
        <f>MACD!E1970</f>
        <v>2.2595444456365854E-3</v>
      </c>
      <c r="E1970" s="2">
        <f>MACD!F1970</f>
        <v>-2.5632126934714641E-2</v>
      </c>
      <c r="F1970" s="2">
        <f>'Moving Avg'!D1970</f>
        <v>5.405520000000001</v>
      </c>
      <c r="G1970" s="2">
        <f>'Moving Avg'!F1970</f>
        <v>5.4031850000000006</v>
      </c>
      <c r="H1970" s="2">
        <f>'Moving Avg'!G1970</f>
        <v>5.1076820000000005</v>
      </c>
      <c r="I1970" s="2">
        <f>'Moving Avg'!H1970</f>
        <v>4.4112154999999973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25</v>
      </c>
      <c r="N1970" s="8">
        <f t="shared" si="301"/>
        <v>0</v>
      </c>
      <c r="O1970" s="8">
        <f t="shared" si="302"/>
        <v>50</v>
      </c>
      <c r="P1970" s="8">
        <f t="shared" si="303"/>
        <v>83.5</v>
      </c>
      <c r="Q1970" s="9">
        <f t="shared" si="304"/>
        <v>28.774999999999999</v>
      </c>
      <c r="R1970" s="9">
        <f t="shared" si="305"/>
        <v>43.375</v>
      </c>
      <c r="S1970" s="9">
        <f t="shared" si="306"/>
        <v>53.825000000000003</v>
      </c>
      <c r="T1970" s="9">
        <f t="shared" si="307"/>
        <v>39.625</v>
      </c>
      <c r="U1970" s="8">
        <f t="shared" si="308"/>
        <v>41.991666666666667</v>
      </c>
      <c r="V1970" s="8">
        <f t="shared" si="309"/>
        <v>41.400000000000006</v>
      </c>
    </row>
    <row r="1971" spans="1:22" ht="13.5" x14ac:dyDescent="0.25">
      <c r="A1971" s="3">
        <f>RSI!A1971</f>
        <v>44876</v>
      </c>
      <c r="B1971" s="2">
        <f>RSI!B1971</f>
        <v>5.7206000000000001</v>
      </c>
      <c r="C1971" s="2">
        <f>RSI!I1971</f>
        <v>66.209589939495672</v>
      </c>
      <c r="D1971" s="2">
        <f>MACD!E1971</f>
        <v>-1.103490032553367E-2</v>
      </c>
      <c r="E1971" s="2">
        <f>MACD!F1971</f>
        <v>-2.2712681612878448E-2</v>
      </c>
      <c r="F1971" s="2">
        <f>'Moving Avg'!D1971</f>
        <v>5.4636600000000008</v>
      </c>
      <c r="G1971" s="2">
        <f>'Moving Avg'!F1971</f>
        <v>5.4289750000000003</v>
      </c>
      <c r="H1971" s="2">
        <f>'Moving Avg'!G1971</f>
        <v>5.1313140000000006</v>
      </c>
      <c r="I1971" s="2">
        <f>'Moving Avg'!H1971</f>
        <v>4.4192804999999966</v>
      </c>
      <c r="J1971" s="6" t="str">
        <f>OBV!F1971</f>
        <v>BULLISH</v>
      </c>
      <c r="K1971" s="6" t="str">
        <f>OBV!G1971</f>
        <v>STRONG</v>
      </c>
      <c r="L1971" s="6" t="str">
        <f>OBV!H1971</f>
        <v>CONFIRMED BULLISH</v>
      </c>
      <c r="M1971" s="8">
        <f t="shared" si="300"/>
        <v>25</v>
      </c>
      <c r="N1971" s="8">
        <f t="shared" si="301"/>
        <v>0</v>
      </c>
      <c r="O1971" s="8">
        <f t="shared" si="302"/>
        <v>50</v>
      </c>
      <c r="P1971" s="8">
        <f t="shared" si="303"/>
        <v>100</v>
      </c>
      <c r="Q1971" s="9">
        <f t="shared" si="304"/>
        <v>31.25</v>
      </c>
      <c r="R1971" s="9">
        <f t="shared" si="305"/>
        <v>47.5</v>
      </c>
      <c r="S1971" s="9">
        <f t="shared" si="306"/>
        <v>61.25</v>
      </c>
      <c r="T1971" s="9">
        <f t="shared" si="307"/>
        <v>43.75</v>
      </c>
      <c r="U1971" s="8">
        <f t="shared" si="308"/>
        <v>46.666666666666664</v>
      </c>
      <c r="V1971" s="8">
        <f t="shared" si="309"/>
        <v>45.9375</v>
      </c>
    </row>
    <row r="1972" spans="1:22" ht="13.5" x14ac:dyDescent="0.25">
      <c r="A1972" s="3">
        <f>RSI!A1972</f>
        <v>44879</v>
      </c>
      <c r="B1972" s="2">
        <f>RSI!B1972</f>
        <v>5.8144</v>
      </c>
      <c r="C1972" s="2">
        <f>RSI!I1972</f>
        <v>68.841244720101457</v>
      </c>
      <c r="D1972" s="2">
        <f>MACD!E1972</f>
        <v>-4.0634835470996222E-3</v>
      </c>
      <c r="E1972" s="2">
        <f>MACD!F1972</f>
        <v>-1.8982841999722683E-2</v>
      </c>
      <c r="F1972" s="2">
        <f>'Moving Avg'!D1972</f>
        <v>5.5293000000000001</v>
      </c>
      <c r="G1972" s="2">
        <f>'Moving Avg'!F1972</f>
        <v>5.4608600000000012</v>
      </c>
      <c r="H1972" s="2">
        <f>'Moving Avg'!G1972</f>
        <v>5.156822</v>
      </c>
      <c r="I1972" s="2">
        <f>'Moving Avg'!H1972</f>
        <v>4.4278144999999975</v>
      </c>
      <c r="J1972" s="6" t="str">
        <f>OBV!F1972</f>
        <v>BULLISH</v>
      </c>
      <c r="K1972" s="6" t="str">
        <f>OBV!G1972</f>
        <v>STRONG</v>
      </c>
      <c r="L1972" s="6" t="str">
        <f>OBV!H1972</f>
        <v>CONFIRMED BULLISH</v>
      </c>
      <c r="M1972" s="8">
        <f t="shared" si="300"/>
        <v>25</v>
      </c>
      <c r="N1972" s="8">
        <f t="shared" si="301"/>
        <v>0</v>
      </c>
      <c r="O1972" s="8">
        <f t="shared" si="302"/>
        <v>50</v>
      </c>
      <c r="P1972" s="8">
        <f t="shared" si="303"/>
        <v>100</v>
      </c>
      <c r="Q1972" s="9">
        <f t="shared" si="304"/>
        <v>31.25</v>
      </c>
      <c r="R1972" s="9">
        <f t="shared" si="305"/>
        <v>47.5</v>
      </c>
      <c r="S1972" s="9">
        <f t="shared" si="306"/>
        <v>61.25</v>
      </c>
      <c r="T1972" s="9">
        <f t="shared" si="307"/>
        <v>43.75</v>
      </c>
      <c r="U1972" s="8">
        <f t="shared" si="308"/>
        <v>46.666666666666664</v>
      </c>
      <c r="V1972" s="8">
        <f t="shared" si="309"/>
        <v>45.9375</v>
      </c>
    </row>
    <row r="1973" spans="1:22" ht="13.5" x14ac:dyDescent="0.25">
      <c r="A1973" s="3">
        <f>RSI!A1973</f>
        <v>44880</v>
      </c>
      <c r="B1973" s="2">
        <f>RSI!B1973</f>
        <v>5.7206000000000001</v>
      </c>
      <c r="C1973" s="2">
        <f>RSI!I1973</f>
        <v>63.514147615159473</v>
      </c>
      <c r="D1973" s="2">
        <f>MACD!E1973</f>
        <v>6.1490336844034488E-3</v>
      </c>
      <c r="E1973" s="2">
        <f>MACD!F1973</f>
        <v>-1.3956466862897457E-2</v>
      </c>
      <c r="F1973" s="2">
        <f>'Moving Avg'!D1973</f>
        <v>5.6155799999999996</v>
      </c>
      <c r="G1973" s="2">
        <f>'Moving Avg'!F1973</f>
        <v>5.488055000000001</v>
      </c>
      <c r="H1973" s="2">
        <f>'Moving Avg'!G1973</f>
        <v>5.1804540000000001</v>
      </c>
      <c r="I1973" s="2">
        <f>'Moving Avg'!H1973</f>
        <v>4.4363014999999981</v>
      </c>
      <c r="J1973" s="6" t="str">
        <f>OBV!F1973</f>
        <v>BULLISH</v>
      </c>
      <c r="K1973" s="6" t="str">
        <f>OBV!G1973</f>
        <v>STRONG</v>
      </c>
      <c r="L1973" s="6" t="str">
        <f>OBV!H1973</f>
        <v>CONFIRMED BULLISH</v>
      </c>
      <c r="M1973" s="8">
        <f t="shared" si="300"/>
        <v>25</v>
      </c>
      <c r="N1973" s="8">
        <f t="shared" si="301"/>
        <v>0</v>
      </c>
      <c r="O1973" s="8">
        <f t="shared" si="302"/>
        <v>50</v>
      </c>
      <c r="P1973" s="8">
        <f t="shared" si="303"/>
        <v>100</v>
      </c>
      <c r="Q1973" s="9">
        <f t="shared" si="304"/>
        <v>31.25</v>
      </c>
      <c r="R1973" s="9">
        <f t="shared" si="305"/>
        <v>47.5</v>
      </c>
      <c r="S1973" s="9">
        <f t="shared" si="306"/>
        <v>61.25</v>
      </c>
      <c r="T1973" s="9">
        <f t="shared" si="307"/>
        <v>43.75</v>
      </c>
      <c r="U1973" s="8">
        <f t="shared" si="308"/>
        <v>46.666666666666664</v>
      </c>
      <c r="V1973" s="8">
        <f t="shared" si="309"/>
        <v>45.9375</v>
      </c>
    </row>
    <row r="1974" spans="1:22" ht="13.5" x14ac:dyDescent="0.25">
      <c r="A1974" s="3">
        <f>RSI!A1974</f>
        <v>44881</v>
      </c>
      <c r="B1974" s="2">
        <f>RSI!B1974</f>
        <v>5.7206000000000001</v>
      </c>
      <c r="C1974" s="2">
        <f>RSI!I1974</f>
        <v>63.514147615159473</v>
      </c>
      <c r="D1974" s="2">
        <f>MACD!E1974</f>
        <v>-7.9324993870422134E-5</v>
      </c>
      <c r="E1974" s="2">
        <f>MACD!F1974</f>
        <v>-1.1181038489092052E-2</v>
      </c>
      <c r="F1974" s="2">
        <f>'Moving Avg'!D1974</f>
        <v>5.7018600000000008</v>
      </c>
      <c r="G1974" s="2">
        <f>'Moving Avg'!F1974</f>
        <v>5.5138450000000008</v>
      </c>
      <c r="H1974" s="2">
        <f>'Moving Avg'!G1974</f>
        <v>5.2040860000000002</v>
      </c>
      <c r="I1974" s="2">
        <f>'Moving Avg'!H1974</f>
        <v>4.4443664999999974</v>
      </c>
      <c r="J1974" s="6" t="str">
        <f>OBV!F1974</f>
        <v>BULLISH</v>
      </c>
      <c r="K1974" s="6" t="str">
        <f>OBV!G1974</f>
        <v>STRONG</v>
      </c>
      <c r="L1974" s="6" t="str">
        <f>OBV!H1974</f>
        <v>CONFIRMED BULLISH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100</v>
      </c>
      <c r="Q1974" s="9">
        <f t="shared" si="304"/>
        <v>31.25</v>
      </c>
      <c r="R1974" s="9">
        <f t="shared" si="305"/>
        <v>47.5</v>
      </c>
      <c r="S1974" s="9">
        <f t="shared" si="306"/>
        <v>61.25</v>
      </c>
      <c r="T1974" s="9">
        <f t="shared" si="307"/>
        <v>43.75</v>
      </c>
      <c r="U1974" s="8">
        <f t="shared" si="308"/>
        <v>46.666666666666664</v>
      </c>
      <c r="V1974" s="8">
        <f t="shared" si="309"/>
        <v>45.9375</v>
      </c>
    </row>
    <row r="1975" spans="1:22" ht="13.5" x14ac:dyDescent="0.25">
      <c r="A1975" s="3">
        <f>RSI!A1975</f>
        <v>44882</v>
      </c>
      <c r="B1975" s="2">
        <f>RSI!B1975</f>
        <v>5.4580000000000002</v>
      </c>
      <c r="C1975" s="2">
        <f>RSI!I1975</f>
        <v>50.760626092093446</v>
      </c>
      <c r="D1975" s="2">
        <f>MACD!E1975</f>
        <v>-3.5200125623893186E-3</v>
      </c>
      <c r="E1975" s="2">
        <f>MACD!F1975</f>
        <v>-9.6488333037515073E-3</v>
      </c>
      <c r="F1975" s="2">
        <f>'Moving Avg'!D1975</f>
        <v>5.686840000000001</v>
      </c>
      <c r="G1975" s="2">
        <f>'Moving Avg'!F1975</f>
        <v>5.51478</v>
      </c>
      <c r="H1975" s="2">
        <f>'Moving Avg'!G1975</f>
        <v>5.2224659999999998</v>
      </c>
      <c r="I1975" s="2">
        <f>'Moving Avg'!H1975</f>
        <v>4.4514934999999971</v>
      </c>
      <c r="J1975" s="6" t="str">
        <f>OBV!F1975</f>
        <v>BULLISH</v>
      </c>
      <c r="K1975" s="6" t="str">
        <f>OBV!G1975</f>
        <v>NEUTRAL</v>
      </c>
      <c r="L1975" s="6" t="str">
        <f>OBV!H1975</f>
        <v>BULLISH DIVERGENCE</v>
      </c>
      <c r="M1975" s="8">
        <f t="shared" si="300"/>
        <v>25</v>
      </c>
      <c r="N1975" s="8">
        <f t="shared" si="301"/>
        <v>0</v>
      </c>
      <c r="O1975" s="8">
        <f t="shared" si="302"/>
        <v>50</v>
      </c>
      <c r="P1975" s="8">
        <f t="shared" si="303"/>
        <v>66.5</v>
      </c>
      <c r="Q1975" s="9">
        <f t="shared" si="304"/>
        <v>26.225000000000001</v>
      </c>
      <c r="R1975" s="9">
        <f t="shared" si="305"/>
        <v>39.125</v>
      </c>
      <c r="S1975" s="9">
        <f t="shared" si="306"/>
        <v>46.174999999999997</v>
      </c>
      <c r="T1975" s="9">
        <f t="shared" si="307"/>
        <v>35.375</v>
      </c>
      <c r="U1975" s="8">
        <f t="shared" si="308"/>
        <v>37.174999999999997</v>
      </c>
      <c r="V1975" s="8">
        <f t="shared" si="309"/>
        <v>36.724999999999994</v>
      </c>
    </row>
    <row r="1976" spans="1:22" ht="13.5" x14ac:dyDescent="0.25">
      <c r="A1976" s="3">
        <f>RSI!A1976</f>
        <v>44883</v>
      </c>
      <c r="B1976" s="2">
        <f>RSI!B1976</f>
        <v>5.7580999999999998</v>
      </c>
      <c r="C1976" s="2">
        <f>RSI!I1976</f>
        <v>60.517672110060879</v>
      </c>
      <c r="D1976" s="2">
        <f>MACD!E1976</f>
        <v>-2.8725451397412449E-2</v>
      </c>
      <c r="E1976" s="2">
        <f>MACD!F1976</f>
        <v>-1.3464156922483697E-2</v>
      </c>
      <c r="F1976" s="2">
        <f>'Moving Avg'!D1976</f>
        <v>5.6943399999999995</v>
      </c>
      <c r="G1976" s="2">
        <f>'Moving Avg'!F1976</f>
        <v>5.5307200000000005</v>
      </c>
      <c r="H1976" s="2">
        <f>'Moving Avg'!G1976</f>
        <v>5.246848</v>
      </c>
      <c r="I1976" s="2">
        <f>'Moving Avg'!H1976</f>
        <v>4.4601679999999977</v>
      </c>
      <c r="J1976" s="6" t="str">
        <f>OBV!F1976</f>
        <v>BEARISH</v>
      </c>
      <c r="K1976" s="6" t="str">
        <f>OBV!G1976</f>
        <v>NEUTRAL</v>
      </c>
      <c r="L1976" s="6" t="str">
        <f>OBV!H1976</f>
        <v>BEARISH DIVERGENCE</v>
      </c>
      <c r="M1976" s="8">
        <f t="shared" si="300"/>
        <v>25</v>
      </c>
      <c r="N1976" s="8">
        <f t="shared" si="301"/>
        <v>45</v>
      </c>
      <c r="O1976" s="8">
        <f t="shared" si="302"/>
        <v>50</v>
      </c>
      <c r="P1976" s="8">
        <f t="shared" si="303"/>
        <v>16.5</v>
      </c>
      <c r="Q1976" s="9">
        <f t="shared" si="304"/>
        <v>34.475000000000001</v>
      </c>
      <c r="R1976" s="9">
        <f t="shared" si="305"/>
        <v>35.625</v>
      </c>
      <c r="S1976" s="9">
        <f t="shared" si="306"/>
        <v>30.425000000000001</v>
      </c>
      <c r="T1976" s="9">
        <f t="shared" si="307"/>
        <v>34.125</v>
      </c>
      <c r="U1976" s="8">
        <f t="shared" si="308"/>
        <v>33.508333333333333</v>
      </c>
      <c r="V1976" s="8">
        <f t="shared" si="309"/>
        <v>33.662499999999994</v>
      </c>
    </row>
    <row r="1977" spans="1:22" ht="13.5" x14ac:dyDescent="0.25">
      <c r="A1977" s="3">
        <f>RSI!A1977</f>
        <v>44886</v>
      </c>
      <c r="B1977" s="2">
        <f>RSI!B1977</f>
        <v>5.4393000000000002</v>
      </c>
      <c r="C1977" s="2">
        <f>RSI!I1977</f>
        <v>49.333900586427333</v>
      </c>
      <c r="D1977" s="2">
        <f>MACD!E1977</f>
        <v>-1.9609764428869525E-2</v>
      </c>
      <c r="E1977" s="2">
        <f>MACD!F1977</f>
        <v>-1.4693278423760864E-2</v>
      </c>
      <c r="F1977" s="2">
        <f>'Moving Avg'!D1977</f>
        <v>5.6193200000000001</v>
      </c>
      <c r="G1977" s="2">
        <f>'Moving Avg'!F1977</f>
        <v>5.5283750000000014</v>
      </c>
      <c r="H1977" s="2">
        <f>'Moving Avg'!G1977</f>
        <v>5.2648539999999988</v>
      </c>
      <c r="I1977" s="2">
        <f>'Moving Avg'!H1977</f>
        <v>4.4675764999999972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0"/>
        <v>25</v>
      </c>
      <c r="N1977" s="8">
        <f t="shared" si="301"/>
        <v>45</v>
      </c>
      <c r="O1977" s="8">
        <f t="shared" si="302"/>
        <v>50</v>
      </c>
      <c r="P1977" s="8">
        <f t="shared" si="303"/>
        <v>16.5</v>
      </c>
      <c r="Q1977" s="9">
        <f t="shared" si="304"/>
        <v>34.475000000000001</v>
      </c>
      <c r="R1977" s="9">
        <f t="shared" si="305"/>
        <v>35.625</v>
      </c>
      <c r="S1977" s="9">
        <f t="shared" si="306"/>
        <v>30.425000000000001</v>
      </c>
      <c r="T1977" s="9">
        <f t="shared" si="307"/>
        <v>34.125</v>
      </c>
      <c r="U1977" s="8">
        <f t="shared" si="308"/>
        <v>33.508333333333333</v>
      </c>
      <c r="V1977" s="8">
        <f t="shared" si="309"/>
        <v>33.662499999999994</v>
      </c>
    </row>
    <row r="1978" spans="1:22" ht="13.5" x14ac:dyDescent="0.25">
      <c r="A1978" s="3">
        <f>RSI!A1978</f>
        <v>44887</v>
      </c>
      <c r="B1978" s="2">
        <f>RSI!B1978</f>
        <v>5.6269</v>
      </c>
      <c r="C1978" s="2">
        <f>RSI!I1978</f>
        <v>54.645503789498022</v>
      </c>
      <c r="D1978" s="2">
        <f>MACD!E1978</f>
        <v>-5.5913887009881869E-2</v>
      </c>
      <c r="E1978" s="2">
        <f>MACD!F1978</f>
        <v>-2.2937400140985068E-2</v>
      </c>
      <c r="F1978" s="2">
        <f>'Moving Avg'!D1978</f>
        <v>5.600579999999999</v>
      </c>
      <c r="G1978" s="2">
        <f>'Moving Avg'!F1978</f>
        <v>5.5354100000000015</v>
      </c>
      <c r="H1978" s="2">
        <f>'Moving Avg'!G1978</f>
        <v>5.2866119999999981</v>
      </c>
      <c r="I1978" s="2">
        <f>'Moving Avg'!H1978</f>
        <v>4.4757824999999976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  <c r="M1978" s="8">
        <f t="shared" si="300"/>
        <v>25</v>
      </c>
      <c r="N1978" s="8">
        <f t="shared" si="301"/>
        <v>100</v>
      </c>
      <c r="O1978" s="8">
        <f t="shared" si="302"/>
        <v>50</v>
      </c>
      <c r="P1978" s="8">
        <f t="shared" si="303"/>
        <v>16.5</v>
      </c>
      <c r="Q1978" s="9">
        <f t="shared" si="304"/>
        <v>53.725000000000001</v>
      </c>
      <c r="R1978" s="9">
        <f t="shared" si="305"/>
        <v>46.625</v>
      </c>
      <c r="S1978" s="9">
        <f t="shared" si="306"/>
        <v>38.674999999999997</v>
      </c>
      <c r="T1978" s="9">
        <f t="shared" si="307"/>
        <v>47.875</v>
      </c>
      <c r="U1978" s="8">
        <f t="shared" si="308"/>
        <v>46.341666666666661</v>
      </c>
      <c r="V1978" s="8">
        <f t="shared" si="309"/>
        <v>46.724999999999994</v>
      </c>
    </row>
    <row r="1979" spans="1:22" ht="13.5" x14ac:dyDescent="0.25">
      <c r="A1979" s="3">
        <f>RSI!A1979</f>
        <v>44888</v>
      </c>
      <c r="B1979" s="2">
        <f>RSI!B1979</f>
        <v>5.6361999999999997</v>
      </c>
      <c r="C1979" s="2">
        <f>RSI!I1979</f>
        <v>54.897932877385216</v>
      </c>
      <c r="D1979" s="2">
        <f>MACD!E1979</f>
        <v>-8.8257414536203171E-2</v>
      </c>
      <c r="E1979" s="2">
        <f>MACD!F1979</f>
        <v>-3.6001403020028688E-2</v>
      </c>
      <c r="F1979" s="2">
        <f>'Moving Avg'!D1979</f>
        <v>5.5836999999999994</v>
      </c>
      <c r="G1979" s="2">
        <f>'Moving Avg'!F1979</f>
        <v>5.5452550000000009</v>
      </c>
      <c r="H1979" s="2">
        <f>'Moving Avg'!G1979</f>
        <v>5.3085559999999976</v>
      </c>
      <c r="I1979" s="2">
        <f>'Moving Avg'!H1979</f>
        <v>4.4840349999999987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  <c r="M1979" s="8">
        <f t="shared" si="300"/>
        <v>25</v>
      </c>
      <c r="N1979" s="8">
        <f t="shared" si="301"/>
        <v>100</v>
      </c>
      <c r="O1979" s="8">
        <f t="shared" si="302"/>
        <v>50</v>
      </c>
      <c r="P1979" s="8">
        <f t="shared" si="303"/>
        <v>16.5</v>
      </c>
      <c r="Q1979" s="9">
        <f t="shared" si="304"/>
        <v>53.725000000000001</v>
      </c>
      <c r="R1979" s="9">
        <f t="shared" si="305"/>
        <v>46.625</v>
      </c>
      <c r="S1979" s="9">
        <f t="shared" si="306"/>
        <v>38.674999999999997</v>
      </c>
      <c r="T1979" s="9">
        <f t="shared" si="307"/>
        <v>47.875</v>
      </c>
      <c r="U1979" s="8">
        <f t="shared" si="308"/>
        <v>46.341666666666661</v>
      </c>
      <c r="V1979" s="8">
        <f t="shared" si="309"/>
        <v>46.724999999999994</v>
      </c>
    </row>
    <row r="1980" spans="1:22" ht="13.5" x14ac:dyDescent="0.25">
      <c r="A1980" s="3">
        <f>RSI!A1980</f>
        <v>44889</v>
      </c>
      <c r="B1980" s="2">
        <f>RSI!B1980</f>
        <v>5.6269</v>
      </c>
      <c r="C1980" s="2">
        <f>RSI!I1980</f>
        <v>54.570845026704596</v>
      </c>
      <c r="D1980" s="2">
        <f>MACD!E1980</f>
        <v>-7.8334452745871808E-2</v>
      </c>
      <c r="E1980" s="2">
        <f>MACD!F1980</f>
        <v>-4.4468012965197312E-2</v>
      </c>
      <c r="F1980" s="2">
        <f>'Moving Avg'!D1980</f>
        <v>5.6174799999999996</v>
      </c>
      <c r="G1980" s="2">
        <f>'Moving Avg'!F1980</f>
        <v>5.5593250000000012</v>
      </c>
      <c r="H1980" s="2">
        <f>'Moving Avg'!G1980</f>
        <v>5.3303139999999987</v>
      </c>
      <c r="I1980" s="2">
        <f>'Moving Avg'!H1980</f>
        <v>4.4923349999999997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0"/>
        <v>25</v>
      </c>
      <c r="N1980" s="8">
        <f t="shared" si="301"/>
        <v>100</v>
      </c>
      <c r="O1980" s="8">
        <f t="shared" si="302"/>
        <v>50</v>
      </c>
      <c r="P1980" s="8">
        <f t="shared" si="303"/>
        <v>83.5</v>
      </c>
      <c r="Q1980" s="9">
        <f t="shared" si="304"/>
        <v>63.774999999999999</v>
      </c>
      <c r="R1980" s="9">
        <f t="shared" si="305"/>
        <v>63.375</v>
      </c>
      <c r="S1980" s="9">
        <f t="shared" si="306"/>
        <v>68.825000000000003</v>
      </c>
      <c r="T1980" s="9">
        <f t="shared" si="307"/>
        <v>64.625</v>
      </c>
      <c r="U1980" s="8">
        <f t="shared" si="308"/>
        <v>65.325000000000003</v>
      </c>
      <c r="V1980" s="8">
        <f t="shared" si="309"/>
        <v>65.150000000000006</v>
      </c>
    </row>
    <row r="1981" spans="1:22" ht="13.5" x14ac:dyDescent="0.25">
      <c r="A1981" s="3">
        <f>RSI!A1981</f>
        <v>44890</v>
      </c>
      <c r="B1981" s="2">
        <f>RSI!B1981</f>
        <v>5.6269</v>
      </c>
      <c r="C1981" s="2">
        <f>RSI!I1981</f>
        <v>54.570845026704596</v>
      </c>
      <c r="D1981" s="2">
        <f>MACD!E1981</f>
        <v>-4.1890144189391521E-2</v>
      </c>
      <c r="E1981" s="2">
        <f>MACD!F1981</f>
        <v>-4.3952439210036158E-2</v>
      </c>
      <c r="F1981" s="2">
        <f>'Moving Avg'!D1981</f>
        <v>5.59124</v>
      </c>
      <c r="G1981" s="2">
        <f>'Moving Avg'!F1981</f>
        <v>5.5687050000000013</v>
      </c>
      <c r="H1981" s="2">
        <f>'Moving Avg'!G1981</f>
        <v>5.3520719999999971</v>
      </c>
      <c r="I1981" s="2">
        <f>'Moving Avg'!H1981</f>
        <v>4.5007754999999996</v>
      </c>
      <c r="J1981" s="6" t="str">
        <f>OBV!F1981</f>
        <v>BULLISH</v>
      </c>
      <c r="K1981" s="6" t="str">
        <f>OBV!G1981</f>
        <v>NEUTRAL</v>
      </c>
      <c r="L1981" s="6" t="str">
        <f>OBV!H1981</f>
        <v>BULLISH DIVERGENCE</v>
      </c>
      <c r="M1981" s="8">
        <f t="shared" si="300"/>
        <v>25</v>
      </c>
      <c r="N1981" s="8">
        <f t="shared" si="301"/>
        <v>0</v>
      </c>
      <c r="O1981" s="8">
        <f t="shared" si="302"/>
        <v>50</v>
      </c>
      <c r="P1981" s="8">
        <f t="shared" si="303"/>
        <v>66.5</v>
      </c>
      <c r="Q1981" s="9">
        <f t="shared" si="304"/>
        <v>26.225000000000001</v>
      </c>
      <c r="R1981" s="9">
        <f t="shared" si="305"/>
        <v>39.125</v>
      </c>
      <c r="S1981" s="9">
        <f t="shared" si="306"/>
        <v>46.174999999999997</v>
      </c>
      <c r="T1981" s="9">
        <f t="shared" si="307"/>
        <v>35.375</v>
      </c>
      <c r="U1981" s="8">
        <f t="shared" si="308"/>
        <v>37.174999999999997</v>
      </c>
      <c r="V1981" s="8">
        <f t="shared" si="309"/>
        <v>36.724999999999994</v>
      </c>
    </row>
    <row r="1982" spans="1:22" ht="13.5" x14ac:dyDescent="0.25">
      <c r="A1982" s="3">
        <f>RSI!A1982</f>
        <v>44893</v>
      </c>
      <c r="B1982" s="2">
        <f>RSI!B1982</f>
        <v>5.6269</v>
      </c>
      <c r="C1982" s="2">
        <f>RSI!I1982</f>
        <v>54.570845026704596</v>
      </c>
      <c r="D1982" s="2">
        <f>MACD!E1982</f>
        <v>2.6390450692685974E-3</v>
      </c>
      <c r="E1982" s="2">
        <f>MACD!F1982</f>
        <v>-3.463414235417521E-2</v>
      </c>
      <c r="F1982" s="2">
        <f>'Moving Avg'!D1982</f>
        <v>5.6287599999999998</v>
      </c>
      <c r="G1982" s="2">
        <f>'Moving Avg'!F1982</f>
        <v>5.5691750000000013</v>
      </c>
      <c r="H1982" s="2">
        <f>'Moving Avg'!G1982</f>
        <v>5.3738299999999981</v>
      </c>
      <c r="I1982" s="2">
        <f>'Moving Avg'!H1982</f>
        <v>4.5092159999999986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0"/>
        <v>25</v>
      </c>
      <c r="N1982" s="8">
        <f t="shared" si="301"/>
        <v>0</v>
      </c>
      <c r="O1982" s="8">
        <f t="shared" si="302"/>
        <v>50</v>
      </c>
      <c r="P1982" s="8">
        <f t="shared" si="303"/>
        <v>83.5</v>
      </c>
      <c r="Q1982" s="9">
        <f t="shared" si="304"/>
        <v>28.774999999999999</v>
      </c>
      <c r="R1982" s="9">
        <f t="shared" si="305"/>
        <v>43.375</v>
      </c>
      <c r="S1982" s="9">
        <f t="shared" si="306"/>
        <v>53.825000000000003</v>
      </c>
      <c r="T1982" s="9">
        <f t="shared" si="307"/>
        <v>39.625</v>
      </c>
      <c r="U1982" s="8">
        <f t="shared" si="308"/>
        <v>41.991666666666667</v>
      </c>
      <c r="V1982" s="8">
        <f t="shared" si="309"/>
        <v>41.400000000000006</v>
      </c>
    </row>
    <row r="1983" spans="1:22" ht="13.5" x14ac:dyDescent="0.25">
      <c r="A1983" s="3">
        <f>RSI!A1983</f>
        <v>44894</v>
      </c>
      <c r="B1983" s="2">
        <f>RSI!B1983</f>
        <v>5.6269</v>
      </c>
      <c r="C1983" s="2">
        <f>RSI!I1983</f>
        <v>54.570845026704596</v>
      </c>
      <c r="D1983" s="2">
        <f>MACD!E1983</f>
        <v>2.5202494829536626E-2</v>
      </c>
      <c r="E1983" s="2">
        <f>MACD!F1983</f>
        <v>-2.2666814917432845E-2</v>
      </c>
      <c r="F1983" s="2">
        <f>'Moving Avg'!D1983</f>
        <v>5.6287599999999998</v>
      </c>
      <c r="G1983" s="2">
        <f>'Moving Avg'!F1983</f>
        <v>5.5696450000000013</v>
      </c>
      <c r="H1983" s="2">
        <f>'Moving Avg'!G1983</f>
        <v>5.3955879999999992</v>
      </c>
      <c r="I1983" s="2">
        <f>'Moving Avg'!H1983</f>
        <v>4.5176564999999984</v>
      </c>
      <c r="J1983" s="6" t="str">
        <f>OBV!F1983</f>
        <v>BULLISH</v>
      </c>
      <c r="K1983" s="6" t="str">
        <f>OBV!G1983</f>
        <v>NEUTRAL</v>
      </c>
      <c r="L1983" s="6" t="str">
        <f>OBV!H1983</f>
        <v>NEUTRAL</v>
      </c>
      <c r="M1983" s="8">
        <f t="shared" si="300"/>
        <v>25</v>
      </c>
      <c r="N1983" s="8">
        <f t="shared" si="301"/>
        <v>0</v>
      </c>
      <c r="O1983" s="8">
        <f t="shared" si="302"/>
        <v>50</v>
      </c>
      <c r="P1983" s="8">
        <f t="shared" si="303"/>
        <v>49.5</v>
      </c>
      <c r="Q1983" s="9">
        <f t="shared" si="304"/>
        <v>23.675000000000001</v>
      </c>
      <c r="R1983" s="9">
        <f t="shared" si="305"/>
        <v>34.875</v>
      </c>
      <c r="S1983" s="9">
        <f t="shared" si="306"/>
        <v>38.525000000000006</v>
      </c>
      <c r="T1983" s="9">
        <f t="shared" si="307"/>
        <v>31.125</v>
      </c>
      <c r="U1983" s="8">
        <f t="shared" si="308"/>
        <v>32.358333333333334</v>
      </c>
      <c r="V1983" s="8">
        <f t="shared" si="309"/>
        <v>32.049999999999997</v>
      </c>
    </row>
    <row r="1984" spans="1:22" ht="13.5" x14ac:dyDescent="0.25">
      <c r="A1984" s="3">
        <f>RSI!A1984</f>
        <v>44895</v>
      </c>
      <c r="B1984" s="2">
        <f>RSI!B1984</f>
        <v>5.6269</v>
      </c>
      <c r="C1984" s="2">
        <f>RSI!I1984</f>
        <v>54.570845026704596</v>
      </c>
      <c r="D1984" s="2">
        <f>MACD!E1984</f>
        <v>4.3661009657900429E-2</v>
      </c>
      <c r="E1984" s="2">
        <f>MACD!F1984</f>
        <v>-9.4012500023661905E-3</v>
      </c>
      <c r="F1984" s="2">
        <f>'Moving Avg'!D1984</f>
        <v>5.6269</v>
      </c>
      <c r="G1984" s="2">
        <f>'Moving Avg'!F1984</f>
        <v>5.5743350000000023</v>
      </c>
      <c r="H1984" s="2">
        <f>'Moving Avg'!G1984</f>
        <v>5.4173459999999984</v>
      </c>
      <c r="I1984" s="2">
        <f>'Moving Avg'!H1984</f>
        <v>4.5261439999999986</v>
      </c>
      <c r="J1984" s="6" t="str">
        <f>OBV!F1984</f>
        <v>BEARISH</v>
      </c>
      <c r="K1984" s="6" t="str">
        <f>OBV!G1984</f>
        <v>NEUTRAL</v>
      </c>
      <c r="L1984" s="6" t="str">
        <f>OBV!H1984</f>
        <v>CONFIRMED BEARISH</v>
      </c>
      <c r="M1984" s="8">
        <f t="shared" si="300"/>
        <v>25</v>
      </c>
      <c r="N1984" s="8">
        <f t="shared" si="301"/>
        <v>0</v>
      </c>
      <c r="O1984" s="8">
        <f t="shared" si="302"/>
        <v>50</v>
      </c>
      <c r="P1984" s="8">
        <f t="shared" si="303"/>
        <v>16.5</v>
      </c>
      <c r="Q1984" s="9">
        <f t="shared" si="304"/>
        <v>18.725000000000001</v>
      </c>
      <c r="R1984" s="9">
        <f t="shared" si="305"/>
        <v>26.625</v>
      </c>
      <c r="S1984" s="9">
        <f t="shared" si="306"/>
        <v>23.675000000000001</v>
      </c>
      <c r="T1984" s="9">
        <f t="shared" si="307"/>
        <v>22.875</v>
      </c>
      <c r="U1984" s="8">
        <f t="shared" si="308"/>
        <v>23.008333333333336</v>
      </c>
      <c r="V1984" s="8">
        <f t="shared" si="309"/>
        <v>22.975000000000001</v>
      </c>
    </row>
    <row r="1985" spans="1:22" ht="13.5" x14ac:dyDescent="0.25">
      <c r="A1985" s="3">
        <f>RSI!A1985</f>
        <v>44896</v>
      </c>
      <c r="B1985" s="2">
        <f>RSI!B1985</f>
        <v>5.6269</v>
      </c>
      <c r="C1985" s="2">
        <f>RSI!I1985</f>
        <v>54.570845026704582</v>
      </c>
      <c r="D1985" s="2">
        <f>MACD!E1985</f>
        <v>1.8293053929035352E-2</v>
      </c>
      <c r="E1985" s="2">
        <f>MACD!F1985</f>
        <v>-3.8623892160858822E-3</v>
      </c>
      <c r="F1985" s="2">
        <f>'Moving Avg'!D1985</f>
        <v>5.6269</v>
      </c>
      <c r="G1985" s="2">
        <f>'Moving Avg'!F1985</f>
        <v>5.5841850000000024</v>
      </c>
      <c r="H1985" s="2">
        <f>'Moving Avg'!G1985</f>
        <v>5.4267259999999986</v>
      </c>
      <c r="I1985" s="2">
        <f>'Moving Avg'!H1985</f>
        <v>4.5347249999999981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25</v>
      </c>
      <c r="N1985" s="8">
        <f t="shared" si="301"/>
        <v>0</v>
      </c>
      <c r="O1985" s="8">
        <f t="shared" si="302"/>
        <v>50</v>
      </c>
      <c r="P1985" s="8">
        <f t="shared" si="303"/>
        <v>33</v>
      </c>
      <c r="Q1985" s="9">
        <f t="shared" si="304"/>
        <v>21.2</v>
      </c>
      <c r="R1985" s="9">
        <f t="shared" si="305"/>
        <v>30.75</v>
      </c>
      <c r="S1985" s="9">
        <f t="shared" si="306"/>
        <v>31.1</v>
      </c>
      <c r="T1985" s="9">
        <f t="shared" si="307"/>
        <v>27</v>
      </c>
      <c r="U1985" s="8">
        <f t="shared" si="308"/>
        <v>27.683333333333337</v>
      </c>
      <c r="V1985" s="8">
        <f t="shared" si="309"/>
        <v>27.512500000000003</v>
      </c>
    </row>
    <row r="1986" spans="1:22" ht="13.5" x14ac:dyDescent="0.25">
      <c r="A1986" s="3">
        <f>RSI!A1986</f>
        <v>44897</v>
      </c>
      <c r="B1986" s="2">
        <f>RSI!B1986</f>
        <v>5.6269</v>
      </c>
      <c r="C1986" s="2">
        <f>RSI!I1986</f>
        <v>54.570845026704596</v>
      </c>
      <c r="D1986" s="2">
        <f>MACD!E1986</f>
        <v>4.2453851532585851E-2</v>
      </c>
      <c r="E1986" s="2">
        <f>MACD!F1986</f>
        <v>5.4008589336484655E-3</v>
      </c>
      <c r="F1986" s="2">
        <f>'Moving Avg'!D1986</f>
        <v>5.6269</v>
      </c>
      <c r="G1986" s="2">
        <f>'Moving Avg'!F1986</f>
        <v>5.5940350000000025</v>
      </c>
      <c r="H1986" s="2">
        <f>'Moving Avg'!G1986</f>
        <v>5.4302899999999985</v>
      </c>
      <c r="I1986" s="2">
        <f>'Moving Avg'!H1986</f>
        <v>4.5433999999999983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21.2</v>
      </c>
      <c r="R1986" s="9">
        <f t="shared" si="305"/>
        <v>30.75</v>
      </c>
      <c r="S1986" s="9">
        <f t="shared" si="306"/>
        <v>31.1</v>
      </c>
      <c r="T1986" s="9">
        <f t="shared" si="307"/>
        <v>27</v>
      </c>
      <c r="U1986" s="8">
        <f t="shared" si="308"/>
        <v>27.683333333333337</v>
      </c>
      <c r="V1986" s="8">
        <f t="shared" si="309"/>
        <v>27.512500000000003</v>
      </c>
    </row>
    <row r="1987" spans="1:22" ht="13.5" x14ac:dyDescent="0.25">
      <c r="A1987" s="3">
        <f>RSI!A1987</f>
        <v>44900</v>
      </c>
      <c r="B1987" s="2">
        <f>RSI!B1987</f>
        <v>5.6269</v>
      </c>
      <c r="C1987" s="2">
        <f>RSI!I1987</f>
        <v>54.570845026704596</v>
      </c>
      <c r="D1987" s="2">
        <f>MACD!E1987</f>
        <v>1.3348449637559767E-2</v>
      </c>
      <c r="E1987" s="2">
        <f>MACD!F1987</f>
        <v>6.9903770744307262E-3</v>
      </c>
      <c r="F1987" s="2">
        <f>'Moving Avg'!D1987</f>
        <v>5.6269</v>
      </c>
      <c r="G1987" s="2">
        <f>'Moving Avg'!F1987</f>
        <v>5.6010700000000018</v>
      </c>
      <c r="H1987" s="2">
        <f>'Moving Avg'!G1987</f>
        <v>5.4392940000000003</v>
      </c>
      <c r="I1987" s="2">
        <f>'Moving Avg'!H1987</f>
        <v>4.5525909999999987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25</v>
      </c>
      <c r="N1987" s="8">
        <f t="shared" si="311"/>
        <v>0</v>
      </c>
      <c r="O1987" s="8">
        <f t="shared" si="312"/>
        <v>50</v>
      </c>
      <c r="P1987" s="8">
        <f t="shared" si="313"/>
        <v>33</v>
      </c>
      <c r="Q1987" s="9">
        <f t="shared" ref="Q1987:Q2050" si="314">0.35*M1987+N1987*0.35+O1987*0.15+P1987*0.15</f>
        <v>21.2</v>
      </c>
      <c r="R1987" s="9">
        <f t="shared" ref="R1987:R2050" si="315">M1987*0.2+N1987*0.2+O1987*0.35+P1987*0.25</f>
        <v>30.75</v>
      </c>
      <c r="S1987" s="9">
        <f t="shared" ref="S1987:S2050" si="316">M1987*0.15+N1987*0.15+O1987*0.25+P1987*0.45</f>
        <v>31.1</v>
      </c>
      <c r="T1987" s="9">
        <f t="shared" ref="T1987:T2050" si="317">0.25*SUM(M1987:P1987)</f>
        <v>27</v>
      </c>
      <c r="U1987" s="8">
        <f t="shared" ref="U1987:U2050" si="318">SUM(Q1987:S1987)/3</f>
        <v>27.683333333333337</v>
      </c>
      <c r="V1987" s="8">
        <f t="shared" ref="V1987:V2050" si="319">SUM(Q1987:T1987)/4</f>
        <v>27.512500000000003</v>
      </c>
    </row>
    <row r="1988" spans="1:22" ht="13.5" x14ac:dyDescent="0.25">
      <c r="A1988" s="3">
        <f>RSI!A1988</f>
        <v>44901</v>
      </c>
      <c r="B1988" s="2">
        <f>RSI!B1988</f>
        <v>5.6269</v>
      </c>
      <c r="C1988" s="2">
        <f>RSI!I1988</f>
        <v>54.570845026704596</v>
      </c>
      <c r="D1988" s="2">
        <f>MACD!E1988</f>
        <v>1.7116599723935089E-2</v>
      </c>
      <c r="E1988" s="2">
        <f>MACD!F1988</f>
        <v>9.0156216043316001E-3</v>
      </c>
      <c r="F1988" s="2">
        <f>'Moving Avg'!D1988</f>
        <v>5.6269</v>
      </c>
      <c r="G1988" s="2">
        <f>'Moving Avg'!F1988</f>
        <v>5.6179550000000029</v>
      </c>
      <c r="H1988" s="2">
        <f>'Moving Avg'!G1988</f>
        <v>5.4484859999999991</v>
      </c>
      <c r="I1988" s="2">
        <f>'Moving Avg'!H1988</f>
        <v>4.5617819999999982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25</v>
      </c>
      <c r="N1988" s="8">
        <f t="shared" si="311"/>
        <v>0</v>
      </c>
      <c r="O1988" s="8">
        <f t="shared" si="312"/>
        <v>50</v>
      </c>
      <c r="P1988" s="8">
        <f t="shared" si="313"/>
        <v>33</v>
      </c>
      <c r="Q1988" s="9">
        <f t="shared" si="314"/>
        <v>21.2</v>
      </c>
      <c r="R1988" s="9">
        <f t="shared" si="315"/>
        <v>30.75</v>
      </c>
      <c r="S1988" s="9">
        <f t="shared" si="316"/>
        <v>31.1</v>
      </c>
      <c r="T1988" s="9">
        <f t="shared" si="317"/>
        <v>27</v>
      </c>
      <c r="U1988" s="8">
        <f t="shared" si="318"/>
        <v>27.683333333333337</v>
      </c>
      <c r="V1988" s="8">
        <f t="shared" si="319"/>
        <v>27.512500000000003</v>
      </c>
    </row>
    <row r="1989" spans="1:22" ht="13.5" x14ac:dyDescent="0.25">
      <c r="A1989" s="3">
        <f>RSI!A1989</f>
        <v>44902</v>
      </c>
      <c r="B1989" s="2">
        <f>RSI!B1989</f>
        <v>5.6361999999999997</v>
      </c>
      <c r="C1989" s="2">
        <f>RSI!I1989</f>
        <v>55.092151147077033</v>
      </c>
      <c r="D1989" s="2">
        <f>MACD!E1989</f>
        <v>2.0615673441477966E-2</v>
      </c>
      <c r="E1989" s="2">
        <f>MACD!F1989</f>
        <v>1.1335631971760875E-2</v>
      </c>
      <c r="F1989" s="2">
        <f>'Moving Avg'!D1989</f>
        <v>5.6287599999999998</v>
      </c>
      <c r="G1989" s="2">
        <f>'Moving Avg'!F1989</f>
        <v>5.6353050000000025</v>
      </c>
      <c r="H1989" s="2">
        <f>'Moving Avg'!G1989</f>
        <v>5.4578639999999998</v>
      </c>
      <c r="I1989" s="2">
        <f>'Moving Avg'!H1989</f>
        <v>4.5711129999999986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  <c r="M1989" s="8">
        <f t="shared" si="310"/>
        <v>25</v>
      </c>
      <c r="N1989" s="8">
        <f t="shared" si="311"/>
        <v>0</v>
      </c>
      <c r="O1989" s="8">
        <f t="shared" si="312"/>
        <v>50</v>
      </c>
      <c r="P1989" s="8">
        <f t="shared" si="313"/>
        <v>83.5</v>
      </c>
      <c r="Q1989" s="9">
        <f t="shared" si="314"/>
        <v>28.774999999999999</v>
      </c>
      <c r="R1989" s="9">
        <f t="shared" si="315"/>
        <v>43.375</v>
      </c>
      <c r="S1989" s="9">
        <f t="shared" si="316"/>
        <v>53.825000000000003</v>
      </c>
      <c r="T1989" s="9">
        <f t="shared" si="317"/>
        <v>39.625</v>
      </c>
      <c r="U1989" s="8">
        <f t="shared" si="318"/>
        <v>41.991666666666667</v>
      </c>
      <c r="V1989" s="8">
        <f t="shared" si="319"/>
        <v>41.400000000000006</v>
      </c>
    </row>
    <row r="1990" spans="1:22" ht="13.5" x14ac:dyDescent="0.25">
      <c r="A1990" s="3">
        <f>RSI!A1990</f>
        <v>44903</v>
      </c>
      <c r="B1990" s="2">
        <f>RSI!B1990</f>
        <v>5.6456</v>
      </c>
      <c r="C1990" s="2">
        <f>RSI!I1990</f>
        <v>55.64616286554709</v>
      </c>
      <c r="D1990" s="2">
        <f>MACD!E1990</f>
        <v>2.0995110987228394E-2</v>
      </c>
      <c r="E1990" s="2">
        <f>MACD!F1990</f>
        <v>1.326752777485438E-2</v>
      </c>
      <c r="F1990" s="2">
        <f>'Moving Avg'!D1990</f>
        <v>5.6325000000000003</v>
      </c>
      <c r="G1990" s="2">
        <f>'Moving Avg'!F1990</f>
        <v>5.6409300000000027</v>
      </c>
      <c r="H1990" s="2">
        <f>'Moving Avg'!G1990</f>
        <v>5.4674299999999993</v>
      </c>
      <c r="I1990" s="2">
        <f>'Moving Avg'!H1990</f>
        <v>4.5805379999999989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0"/>
        <v>25</v>
      </c>
      <c r="N1990" s="8">
        <f t="shared" si="311"/>
        <v>0</v>
      </c>
      <c r="O1990" s="8">
        <f t="shared" si="312"/>
        <v>50</v>
      </c>
      <c r="P1990" s="8">
        <f t="shared" si="313"/>
        <v>83.5</v>
      </c>
      <c r="Q1990" s="9">
        <f t="shared" si="314"/>
        <v>28.774999999999999</v>
      </c>
      <c r="R1990" s="9">
        <f t="shared" si="315"/>
        <v>43.375</v>
      </c>
      <c r="S1990" s="9">
        <f t="shared" si="316"/>
        <v>53.825000000000003</v>
      </c>
      <c r="T1990" s="9">
        <f t="shared" si="317"/>
        <v>39.625</v>
      </c>
      <c r="U1990" s="8">
        <f t="shared" si="318"/>
        <v>41.991666666666667</v>
      </c>
      <c r="V1990" s="8">
        <f t="shared" si="319"/>
        <v>41.400000000000006</v>
      </c>
    </row>
    <row r="1991" spans="1:22" ht="13.5" x14ac:dyDescent="0.25">
      <c r="A1991" s="3">
        <f>RSI!A1991</f>
        <v>44904</v>
      </c>
      <c r="B1991" s="2">
        <f>RSI!B1991</f>
        <v>5.6361999999999997</v>
      </c>
      <c r="C1991" s="2">
        <f>RSI!I1991</f>
        <v>54.916563023911316</v>
      </c>
      <c r="D1991" s="2">
        <f>MACD!E1991</f>
        <v>2.1536321474784792E-2</v>
      </c>
      <c r="E1991" s="2">
        <f>MACD!F1991</f>
        <v>1.4921286514840464E-2</v>
      </c>
      <c r="F1991" s="2">
        <f>'Moving Avg'!D1991</f>
        <v>5.63436</v>
      </c>
      <c r="G1991" s="2">
        <f>'Moving Avg'!F1991</f>
        <v>5.6367100000000026</v>
      </c>
      <c r="H1991" s="2">
        <f>'Moving Avg'!G1991</f>
        <v>5.4766199999999996</v>
      </c>
      <c r="I1991" s="2">
        <f>'Moving Avg'!H1991</f>
        <v>4.5899159999999988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  <c r="M1991" s="8">
        <f t="shared" si="310"/>
        <v>25</v>
      </c>
      <c r="N1991" s="8">
        <f t="shared" si="311"/>
        <v>0</v>
      </c>
      <c r="O1991" s="8">
        <f t="shared" si="312"/>
        <v>50</v>
      </c>
      <c r="P1991" s="8">
        <f t="shared" si="313"/>
        <v>83.5</v>
      </c>
      <c r="Q1991" s="9">
        <f t="shared" si="314"/>
        <v>28.774999999999999</v>
      </c>
      <c r="R1991" s="9">
        <f t="shared" si="315"/>
        <v>43.375</v>
      </c>
      <c r="S1991" s="9">
        <f t="shared" si="316"/>
        <v>53.825000000000003</v>
      </c>
      <c r="T1991" s="9">
        <f t="shared" si="317"/>
        <v>39.625</v>
      </c>
      <c r="U1991" s="8">
        <f t="shared" si="318"/>
        <v>41.991666666666667</v>
      </c>
      <c r="V1991" s="8">
        <f t="shared" si="319"/>
        <v>41.400000000000006</v>
      </c>
    </row>
    <row r="1992" spans="1:22" ht="13.5" x14ac:dyDescent="0.25">
      <c r="A1992" s="3">
        <f>RSI!A1992</f>
        <v>44907</v>
      </c>
      <c r="B1992" s="2">
        <f>RSI!B1992</f>
        <v>5.6269</v>
      </c>
      <c r="C1992" s="2">
        <f>RSI!I1992</f>
        <v>54.159960774720581</v>
      </c>
      <c r="D1992" s="2">
        <f>MACD!E1992</f>
        <v>2.2297824603499272E-2</v>
      </c>
      <c r="E1992" s="2">
        <f>MACD!F1992</f>
        <v>1.6396594132572228E-2</v>
      </c>
      <c r="F1992" s="2">
        <f>'Moving Avg'!D1992</f>
        <v>5.6343599999999991</v>
      </c>
      <c r="G1992" s="2">
        <f>'Moving Avg'!F1992</f>
        <v>5.6273350000000022</v>
      </c>
      <c r="H1992" s="2">
        <f>'Moving Avg'!G1992</f>
        <v>5.485436</v>
      </c>
      <c r="I1992" s="2">
        <f>'Moving Avg'!H1992</f>
        <v>4.5992944999999983</v>
      </c>
      <c r="J1992" s="6" t="str">
        <f>OBV!F1992</f>
        <v>BEARISH</v>
      </c>
      <c r="K1992" s="6" t="str">
        <f>OBV!G1992</f>
        <v>NEUTRAL</v>
      </c>
      <c r="L1992" s="6" t="str">
        <f>OBV!H1992</f>
        <v>NEUTRAL</v>
      </c>
      <c r="M1992" s="8">
        <f t="shared" si="310"/>
        <v>25</v>
      </c>
      <c r="N1992" s="8">
        <f t="shared" si="311"/>
        <v>0</v>
      </c>
      <c r="O1992" s="8">
        <f t="shared" si="312"/>
        <v>50</v>
      </c>
      <c r="P1992" s="8">
        <f t="shared" si="313"/>
        <v>16.5</v>
      </c>
      <c r="Q1992" s="9">
        <f t="shared" si="314"/>
        <v>18.725000000000001</v>
      </c>
      <c r="R1992" s="9">
        <f t="shared" si="315"/>
        <v>26.625</v>
      </c>
      <c r="S1992" s="9">
        <f t="shared" si="316"/>
        <v>23.675000000000001</v>
      </c>
      <c r="T1992" s="9">
        <f t="shared" si="317"/>
        <v>22.875</v>
      </c>
      <c r="U1992" s="8">
        <f t="shared" si="318"/>
        <v>23.008333333333336</v>
      </c>
      <c r="V1992" s="8">
        <f t="shared" si="319"/>
        <v>22.975000000000001</v>
      </c>
    </row>
    <row r="1993" spans="1:22" ht="13.5" x14ac:dyDescent="0.25">
      <c r="A1993" s="3">
        <f>RSI!A1993</f>
        <v>44908</v>
      </c>
      <c r="B1993" s="2">
        <f>RSI!B1993</f>
        <v>5.6361999999999997</v>
      </c>
      <c r="C1993" s="2">
        <f>RSI!I1993</f>
        <v>54.830150257712162</v>
      </c>
      <c r="D1993" s="2">
        <f>MACD!E1993</f>
        <v>2.1951448711711841E-2</v>
      </c>
      <c r="E1993" s="2">
        <f>MACD!F1993</f>
        <v>1.7507565048400151E-2</v>
      </c>
      <c r="F1993" s="2">
        <f>'Moving Avg'!D1993</f>
        <v>5.6362199999999998</v>
      </c>
      <c r="G1993" s="2">
        <f>'Moving Avg'!F1993</f>
        <v>5.6231150000000012</v>
      </c>
      <c r="H1993" s="2">
        <f>'Moving Avg'!G1993</f>
        <v>5.4921879999999996</v>
      </c>
      <c r="I1993" s="2">
        <f>'Moving Avg'!H1993</f>
        <v>4.6087194999999994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  <c r="M1993" s="8">
        <f t="shared" si="310"/>
        <v>25</v>
      </c>
      <c r="N1993" s="8">
        <f t="shared" si="311"/>
        <v>0</v>
      </c>
      <c r="O1993" s="8">
        <f t="shared" si="312"/>
        <v>50</v>
      </c>
      <c r="P1993" s="8">
        <f t="shared" si="313"/>
        <v>83.5</v>
      </c>
      <c r="Q1993" s="9">
        <f t="shared" si="314"/>
        <v>28.774999999999999</v>
      </c>
      <c r="R1993" s="9">
        <f t="shared" si="315"/>
        <v>43.375</v>
      </c>
      <c r="S1993" s="9">
        <f t="shared" si="316"/>
        <v>53.825000000000003</v>
      </c>
      <c r="T1993" s="9">
        <f t="shared" si="317"/>
        <v>39.625</v>
      </c>
      <c r="U1993" s="8">
        <f t="shared" si="318"/>
        <v>41.991666666666667</v>
      </c>
      <c r="V1993" s="8">
        <f t="shared" si="319"/>
        <v>41.400000000000006</v>
      </c>
    </row>
    <row r="1994" spans="1:22" ht="13.5" x14ac:dyDescent="0.25">
      <c r="A1994" s="3">
        <f>RSI!A1994</f>
        <v>44909</v>
      </c>
      <c r="B1994" s="2">
        <f>RSI!B1994</f>
        <v>5.6361999999999997</v>
      </c>
      <c r="C1994" s="2">
        <f>RSI!I1994</f>
        <v>54.83015025771217</v>
      </c>
      <c r="D1994" s="2">
        <f>MACD!E1994</f>
        <v>2.1323929722855794E-2</v>
      </c>
      <c r="E1994" s="2">
        <f>MACD!F1994</f>
        <v>1.827083798329128E-2</v>
      </c>
      <c r="F1994" s="2">
        <f>'Moving Avg'!D1994</f>
        <v>5.6362199999999998</v>
      </c>
      <c r="G1994" s="2">
        <f>'Moving Avg'!F1994</f>
        <v>5.6188950000000011</v>
      </c>
      <c r="H1994" s="2">
        <f>'Moving Avg'!G1994</f>
        <v>5.4980020000000005</v>
      </c>
      <c r="I1994" s="2">
        <f>'Moving Avg'!H1994</f>
        <v>4.6181444999999988</v>
      </c>
      <c r="J1994" s="6" t="str">
        <f>OBV!F1994</f>
        <v>BULLISH</v>
      </c>
      <c r="K1994" s="6" t="str">
        <f>OBV!G1994</f>
        <v>NEUTRAL</v>
      </c>
      <c r="L1994" s="6" t="str">
        <f>OBV!H1994</f>
        <v>NEUTRAL</v>
      </c>
      <c r="M1994" s="8">
        <f t="shared" si="310"/>
        <v>25</v>
      </c>
      <c r="N1994" s="8">
        <f t="shared" si="311"/>
        <v>0</v>
      </c>
      <c r="O1994" s="8">
        <f t="shared" si="312"/>
        <v>50</v>
      </c>
      <c r="P1994" s="8">
        <f t="shared" si="313"/>
        <v>49.5</v>
      </c>
      <c r="Q1994" s="9">
        <f t="shared" si="314"/>
        <v>23.675000000000001</v>
      </c>
      <c r="R1994" s="9">
        <f t="shared" si="315"/>
        <v>34.875</v>
      </c>
      <c r="S1994" s="9">
        <f t="shared" si="316"/>
        <v>38.525000000000006</v>
      </c>
      <c r="T1994" s="9">
        <f t="shared" si="317"/>
        <v>31.125</v>
      </c>
      <c r="U1994" s="8">
        <f t="shared" si="318"/>
        <v>32.358333333333334</v>
      </c>
      <c r="V1994" s="8">
        <f t="shared" si="319"/>
        <v>32.049999999999997</v>
      </c>
    </row>
    <row r="1995" spans="1:22" ht="13.5" x14ac:dyDescent="0.25">
      <c r="A1995" s="3">
        <f>RSI!A1995</f>
        <v>44910</v>
      </c>
      <c r="B1995" s="2">
        <f>RSI!B1995</f>
        <v>5.6269</v>
      </c>
      <c r="C1995" s="2">
        <f>RSI!I1995</f>
        <v>53.915954311616062</v>
      </c>
      <c r="D1995" s="2">
        <f>MACD!E1995</f>
        <v>2.11721820281916E-2</v>
      </c>
      <c r="E1995" s="2">
        <f>MACD!F1995</f>
        <v>1.8851106792271345E-2</v>
      </c>
      <c r="F1995" s="2">
        <f>'Moving Avg'!D1995</f>
        <v>5.6324799999999993</v>
      </c>
      <c r="G1995" s="2">
        <f>'Moving Avg'!F1995</f>
        <v>5.627340000000002</v>
      </c>
      <c r="H1995" s="2">
        <f>'Moving Avg'!G1995</f>
        <v>5.5036299999999994</v>
      </c>
      <c r="I1995" s="2">
        <f>'Moving Avg'!H1995</f>
        <v>4.6280854999999992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0</v>
      </c>
      <c r="O1995" s="8">
        <f t="shared" si="312"/>
        <v>50</v>
      </c>
      <c r="P1995" s="8">
        <f t="shared" si="313"/>
        <v>16.5</v>
      </c>
      <c r="Q1995" s="9">
        <f t="shared" si="314"/>
        <v>18.725000000000001</v>
      </c>
      <c r="R1995" s="9">
        <f t="shared" si="315"/>
        <v>26.625</v>
      </c>
      <c r="S1995" s="9">
        <f t="shared" si="316"/>
        <v>23.675000000000001</v>
      </c>
      <c r="T1995" s="9">
        <f t="shared" si="317"/>
        <v>22.875</v>
      </c>
      <c r="U1995" s="8">
        <f t="shared" si="318"/>
        <v>23.008333333333336</v>
      </c>
      <c r="V1995" s="8">
        <f t="shared" si="319"/>
        <v>22.975000000000001</v>
      </c>
    </row>
    <row r="1996" spans="1:22" ht="13.5" x14ac:dyDescent="0.25">
      <c r="A1996" s="3">
        <f>RSI!A1996</f>
        <v>44911</v>
      </c>
      <c r="B1996" s="2">
        <f>RSI!B1996</f>
        <v>5.6361999999999997</v>
      </c>
      <c r="C1996" s="2">
        <f>RSI!I1996</f>
        <v>54.728833902327139</v>
      </c>
      <c r="D1996" s="2">
        <f>MACD!E1996</f>
        <v>2.0123124067665366E-2</v>
      </c>
      <c r="E1996" s="2">
        <f>MACD!F1996</f>
        <v>1.910551024735015E-2</v>
      </c>
      <c r="F1996" s="2">
        <f>'Moving Avg'!D1996</f>
        <v>5.6324799999999993</v>
      </c>
      <c r="G1996" s="2">
        <f>'Moving Avg'!F1996</f>
        <v>5.6212450000000009</v>
      </c>
      <c r="H1996" s="2">
        <f>'Moving Avg'!G1996</f>
        <v>5.5103819999999999</v>
      </c>
      <c r="I1996" s="2">
        <f>'Moving Avg'!H1996</f>
        <v>4.6384479999999995</v>
      </c>
      <c r="J1996" s="6" t="str">
        <f>OBV!F1996</f>
        <v>BULLISH</v>
      </c>
      <c r="K1996" s="6" t="str">
        <f>OBV!G1996</f>
        <v>NEUTRAL</v>
      </c>
      <c r="L1996" s="6" t="str">
        <f>OBV!H1996</f>
        <v>NEUTRAL</v>
      </c>
      <c r="M1996" s="8">
        <f t="shared" si="310"/>
        <v>25</v>
      </c>
      <c r="N1996" s="8">
        <f t="shared" si="311"/>
        <v>0</v>
      </c>
      <c r="O1996" s="8">
        <f t="shared" si="312"/>
        <v>50</v>
      </c>
      <c r="P1996" s="8">
        <f t="shared" si="313"/>
        <v>49.5</v>
      </c>
      <c r="Q1996" s="9">
        <f t="shared" si="314"/>
        <v>23.675000000000001</v>
      </c>
      <c r="R1996" s="9">
        <f t="shared" si="315"/>
        <v>34.875</v>
      </c>
      <c r="S1996" s="9">
        <f t="shared" si="316"/>
        <v>38.525000000000006</v>
      </c>
      <c r="T1996" s="9">
        <f t="shared" si="317"/>
        <v>31.125</v>
      </c>
      <c r="U1996" s="8">
        <f t="shared" si="318"/>
        <v>32.358333333333334</v>
      </c>
      <c r="V1996" s="8">
        <f t="shared" si="319"/>
        <v>32.049999999999997</v>
      </c>
    </row>
    <row r="1997" spans="1:22" ht="13.5" x14ac:dyDescent="0.25">
      <c r="A1997" s="3">
        <f>RSI!A1997</f>
        <v>44914</v>
      </c>
      <c r="B1997" s="2">
        <f>RSI!B1997</f>
        <v>5.6456</v>
      </c>
      <c r="C1997" s="2">
        <f>RSI!I1997</f>
        <v>55.581673586824827</v>
      </c>
      <c r="D1997" s="2">
        <f>MACD!E1997</f>
        <v>1.8269610006652393E-2</v>
      </c>
      <c r="E1997" s="2">
        <f>MACD!F1997</f>
        <v>1.8938330199210599E-2</v>
      </c>
      <c r="F1997" s="2">
        <f>'Moving Avg'!D1997</f>
        <v>5.6362199999999998</v>
      </c>
      <c r="G1997" s="2">
        <f>'Moving Avg'!F1997</f>
        <v>5.6315600000000012</v>
      </c>
      <c r="H1997" s="2">
        <f>'Moving Avg'!G1997</f>
        <v>5.5193839999999996</v>
      </c>
      <c r="I1997" s="2">
        <f>'Moving Avg'!H1997</f>
        <v>4.649326499999999</v>
      </c>
      <c r="J1997" s="6" t="str">
        <f>OBV!F1997</f>
        <v>BULLISH</v>
      </c>
      <c r="K1997" s="6" t="str">
        <f>OBV!G1997</f>
        <v>NEUTRAL</v>
      </c>
      <c r="L1997" s="6" t="str">
        <f>OBV!H1997</f>
        <v>CONFIRMED BULLISH</v>
      </c>
      <c r="M1997" s="8">
        <f t="shared" si="310"/>
        <v>25</v>
      </c>
      <c r="N1997" s="8">
        <f t="shared" si="311"/>
        <v>45</v>
      </c>
      <c r="O1997" s="8">
        <f t="shared" si="312"/>
        <v>50</v>
      </c>
      <c r="P1997" s="8">
        <f t="shared" si="313"/>
        <v>83.5</v>
      </c>
      <c r="Q1997" s="9">
        <f t="shared" si="314"/>
        <v>44.524999999999999</v>
      </c>
      <c r="R1997" s="9">
        <f t="shared" si="315"/>
        <v>52.375</v>
      </c>
      <c r="S1997" s="9">
        <f t="shared" si="316"/>
        <v>60.575000000000003</v>
      </c>
      <c r="T1997" s="9">
        <f t="shared" si="317"/>
        <v>50.875</v>
      </c>
      <c r="U1997" s="8">
        <f t="shared" si="318"/>
        <v>52.491666666666674</v>
      </c>
      <c r="V1997" s="8">
        <f t="shared" si="319"/>
        <v>52.087500000000006</v>
      </c>
    </row>
    <row r="1998" spans="1:22" ht="13.5" x14ac:dyDescent="0.25">
      <c r="A1998" s="3">
        <f>RSI!A1998</f>
        <v>44915</v>
      </c>
      <c r="B1998" s="2">
        <f>RSI!B1998</f>
        <v>5.6737000000000002</v>
      </c>
      <c r="C1998" s="2">
        <f>RSI!I1998</f>
        <v>58.12147767856581</v>
      </c>
      <c r="D1998" s="2">
        <f>MACD!E1998</f>
        <v>1.4314639047093181E-2</v>
      </c>
      <c r="E1998" s="2">
        <f>MACD!F1998</f>
        <v>1.8013591968787115E-2</v>
      </c>
      <c r="F1998" s="2">
        <f>'Moving Avg'!D1998</f>
        <v>5.6437200000000001</v>
      </c>
      <c r="G1998" s="2">
        <f>'Moving Avg'!F1998</f>
        <v>5.6339000000000006</v>
      </c>
      <c r="H1998" s="2">
        <f>'Moving Avg'!G1998</f>
        <v>5.5278240000000007</v>
      </c>
      <c r="I1998" s="2">
        <f>'Moving Avg'!H1998</f>
        <v>4.6598764999999993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  <c r="M1998" s="8">
        <f t="shared" si="310"/>
        <v>25</v>
      </c>
      <c r="N1998" s="8">
        <f t="shared" si="311"/>
        <v>45</v>
      </c>
      <c r="O1998" s="8">
        <f t="shared" si="312"/>
        <v>50</v>
      </c>
      <c r="P1998" s="8">
        <f t="shared" si="313"/>
        <v>83.5</v>
      </c>
      <c r="Q1998" s="9">
        <f t="shared" si="314"/>
        <v>44.524999999999999</v>
      </c>
      <c r="R1998" s="9">
        <f t="shared" si="315"/>
        <v>52.375</v>
      </c>
      <c r="S1998" s="9">
        <f t="shared" si="316"/>
        <v>60.575000000000003</v>
      </c>
      <c r="T1998" s="9">
        <f t="shared" si="317"/>
        <v>50.875</v>
      </c>
      <c r="U1998" s="8">
        <f t="shared" si="318"/>
        <v>52.491666666666674</v>
      </c>
      <c r="V1998" s="8">
        <f t="shared" si="319"/>
        <v>52.087500000000006</v>
      </c>
    </row>
    <row r="1999" spans="1:22" ht="13.5" x14ac:dyDescent="0.25">
      <c r="A1999" s="3">
        <f>RSI!A1999</f>
        <v>44916</v>
      </c>
      <c r="B1999" s="2">
        <f>RSI!B1999</f>
        <v>5.6737000000000002</v>
      </c>
      <c r="C1999" s="2">
        <f>RSI!I1999</f>
        <v>58.12147767856581</v>
      </c>
      <c r="D1999" s="2">
        <f>MACD!E1999</f>
        <v>1.1950321183653578E-2</v>
      </c>
      <c r="E1999" s="2">
        <f>MACD!F1999</f>
        <v>1.6800937811760411E-2</v>
      </c>
      <c r="F1999" s="2">
        <f>'Moving Avg'!D1999</f>
        <v>5.6512200000000004</v>
      </c>
      <c r="G1999" s="2">
        <f>'Moving Avg'!F1999</f>
        <v>5.6357750000000006</v>
      </c>
      <c r="H1999" s="2">
        <f>'Moving Avg'!G1999</f>
        <v>5.5373880000000018</v>
      </c>
      <c r="I1999" s="2">
        <f>'Moving Avg'!H1999</f>
        <v>4.6704264999999996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  <c r="M1999" s="8">
        <f t="shared" si="310"/>
        <v>25</v>
      </c>
      <c r="N1999" s="8">
        <f t="shared" si="311"/>
        <v>45</v>
      </c>
      <c r="O1999" s="8">
        <f t="shared" si="312"/>
        <v>50</v>
      </c>
      <c r="P1999" s="8">
        <f t="shared" si="313"/>
        <v>83.5</v>
      </c>
      <c r="Q1999" s="9">
        <f t="shared" si="314"/>
        <v>44.524999999999999</v>
      </c>
      <c r="R1999" s="9">
        <f t="shared" si="315"/>
        <v>52.375</v>
      </c>
      <c r="S1999" s="9">
        <f t="shared" si="316"/>
        <v>60.575000000000003</v>
      </c>
      <c r="T1999" s="9">
        <f t="shared" si="317"/>
        <v>50.875</v>
      </c>
      <c r="U1999" s="8">
        <f t="shared" si="318"/>
        <v>52.491666666666674</v>
      </c>
      <c r="V1999" s="8">
        <f t="shared" si="319"/>
        <v>52.087500000000006</v>
      </c>
    </row>
    <row r="2000" spans="1:22" ht="13.5" x14ac:dyDescent="0.25">
      <c r="A2000" s="3">
        <f>RSI!A2000</f>
        <v>44917</v>
      </c>
      <c r="B2000" s="2">
        <f>RSI!B2000</f>
        <v>5.7206000000000001</v>
      </c>
      <c r="C2000" s="2">
        <f>RSI!I2000</f>
        <v>62.294741491491628</v>
      </c>
      <c r="D2000" s="2">
        <f>MACD!E2000</f>
        <v>7.5064787415444201E-3</v>
      </c>
      <c r="E2000" s="2">
        <f>MACD!F2000</f>
        <v>1.4942045997717212E-2</v>
      </c>
      <c r="F2000" s="2">
        <f>'Moving Avg'!D2000</f>
        <v>5.6699600000000006</v>
      </c>
      <c r="G2000" s="2">
        <f>'Moving Avg'!F2000</f>
        <v>5.6404600000000009</v>
      </c>
      <c r="H2000" s="2">
        <f>'Moving Avg'!G2000</f>
        <v>5.5478900000000024</v>
      </c>
      <c r="I2000" s="2">
        <f>'Moving Avg'!H2000</f>
        <v>4.6802264999999998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  <c r="M2000" s="8">
        <f t="shared" si="310"/>
        <v>25</v>
      </c>
      <c r="N2000" s="8">
        <f t="shared" si="311"/>
        <v>45</v>
      </c>
      <c r="O2000" s="8">
        <f t="shared" si="312"/>
        <v>50</v>
      </c>
      <c r="P2000" s="8">
        <f t="shared" si="313"/>
        <v>83.5</v>
      </c>
      <c r="Q2000" s="9">
        <f t="shared" si="314"/>
        <v>44.524999999999999</v>
      </c>
      <c r="R2000" s="9">
        <f t="shared" si="315"/>
        <v>52.375</v>
      </c>
      <c r="S2000" s="9">
        <f t="shared" si="316"/>
        <v>60.575000000000003</v>
      </c>
      <c r="T2000" s="9">
        <f t="shared" si="317"/>
        <v>50.875</v>
      </c>
      <c r="U2000" s="8">
        <f t="shared" si="318"/>
        <v>52.491666666666674</v>
      </c>
      <c r="V2000" s="8">
        <f t="shared" si="319"/>
        <v>52.087500000000006</v>
      </c>
    </row>
    <row r="2001" spans="1:22" ht="13.5" x14ac:dyDescent="0.25">
      <c r="A2001" s="3">
        <f>RSI!A2001</f>
        <v>44918</v>
      </c>
      <c r="B2001" s="2">
        <f>RSI!B2001</f>
        <v>5.7019000000000002</v>
      </c>
      <c r="C2001" s="2">
        <f>RSI!I2001</f>
        <v>59.738554348722978</v>
      </c>
      <c r="D2001" s="2">
        <f>MACD!E2001</f>
        <v>3.0236223696169517E-3</v>
      </c>
      <c r="E2001" s="2">
        <f>MACD!F2001</f>
        <v>1.2558361272097161E-2</v>
      </c>
      <c r="F2001" s="2">
        <f>'Moving Avg'!D2001</f>
        <v>5.6831000000000005</v>
      </c>
      <c r="G2001" s="2">
        <f>'Moving Avg'!F2001</f>
        <v>5.6442100000000002</v>
      </c>
      <c r="H2001" s="2">
        <f>'Moving Avg'!G2001</f>
        <v>5.557832000000003</v>
      </c>
      <c r="I2001" s="2">
        <f>'Moving Avg'!H2001</f>
        <v>4.6895109999999995</v>
      </c>
      <c r="J2001" s="6" t="str">
        <f>OBV!F2001</f>
        <v>BEARISH</v>
      </c>
      <c r="K2001" s="6" t="str">
        <f>OBV!G2001</f>
        <v>NEUTRAL</v>
      </c>
      <c r="L2001" s="6" t="str">
        <f>OBV!H2001</f>
        <v>BEARISH DIVERGENCE</v>
      </c>
      <c r="M2001" s="8">
        <f t="shared" si="310"/>
        <v>25</v>
      </c>
      <c r="N2001" s="8">
        <f t="shared" si="311"/>
        <v>45</v>
      </c>
      <c r="O2001" s="8">
        <f t="shared" si="312"/>
        <v>50</v>
      </c>
      <c r="P2001" s="8">
        <f t="shared" si="313"/>
        <v>16.5</v>
      </c>
      <c r="Q2001" s="9">
        <f t="shared" si="314"/>
        <v>34.475000000000001</v>
      </c>
      <c r="R2001" s="9">
        <f t="shared" si="315"/>
        <v>35.625</v>
      </c>
      <c r="S2001" s="9">
        <f t="shared" si="316"/>
        <v>30.425000000000001</v>
      </c>
      <c r="T2001" s="9">
        <f t="shared" si="317"/>
        <v>34.125</v>
      </c>
      <c r="U2001" s="8">
        <f t="shared" si="318"/>
        <v>33.508333333333333</v>
      </c>
      <c r="V2001" s="8">
        <f t="shared" si="319"/>
        <v>33.662499999999994</v>
      </c>
    </row>
    <row r="2002" spans="1:22" ht="13.5" x14ac:dyDescent="0.25">
      <c r="A2002" s="3">
        <f>RSI!A2002</f>
        <v>44921</v>
      </c>
      <c r="B2002" s="2">
        <f>RSI!B2002</f>
        <v>5.6361999999999997</v>
      </c>
      <c r="C2002" s="2">
        <f>RSI!I2002</f>
        <v>51.710209772740491</v>
      </c>
      <c r="D2002" s="2">
        <f>MACD!E2002</f>
        <v>2.1641352136105851E-3</v>
      </c>
      <c r="E2002" s="2">
        <f>MACD!F2002</f>
        <v>1.0479516060399848E-2</v>
      </c>
      <c r="F2002" s="2">
        <f>'Moving Avg'!D2002</f>
        <v>5.6812199999999997</v>
      </c>
      <c r="G2002" s="2">
        <f>'Moving Avg'!F2002</f>
        <v>5.6446750000000012</v>
      </c>
      <c r="H2002" s="2">
        <f>'Moving Avg'!G2002</f>
        <v>5.5670220000000032</v>
      </c>
      <c r="I2002" s="2">
        <f>'Moving Avg'!H2002</f>
        <v>4.6978574999999996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45</v>
      </c>
      <c r="O2002" s="8">
        <f t="shared" si="312"/>
        <v>50</v>
      </c>
      <c r="P2002" s="8">
        <f t="shared" si="313"/>
        <v>16.5</v>
      </c>
      <c r="Q2002" s="9">
        <f t="shared" si="314"/>
        <v>34.475000000000001</v>
      </c>
      <c r="R2002" s="9">
        <f t="shared" si="315"/>
        <v>35.625</v>
      </c>
      <c r="S2002" s="9">
        <f t="shared" si="316"/>
        <v>30.425000000000001</v>
      </c>
      <c r="T2002" s="9">
        <f t="shared" si="317"/>
        <v>34.125</v>
      </c>
      <c r="U2002" s="8">
        <f t="shared" si="318"/>
        <v>33.508333333333333</v>
      </c>
      <c r="V2002" s="8">
        <f t="shared" si="319"/>
        <v>33.662499999999994</v>
      </c>
    </row>
    <row r="2003" spans="1:22" ht="13.5" x14ac:dyDescent="0.25">
      <c r="A2003" s="3">
        <f>RSI!A2003</f>
        <v>44922</v>
      </c>
      <c r="B2003" s="2">
        <f>RSI!B2003</f>
        <v>5.7112999999999996</v>
      </c>
      <c r="C2003" s="2">
        <f>RSI!I2003</f>
        <v>58.565050388764512</v>
      </c>
      <c r="D2003" s="2">
        <f>MACD!E2003</f>
        <v>-2.7720913070625741E-3</v>
      </c>
      <c r="E2003" s="2">
        <f>MACD!F2003</f>
        <v>7.8291945869073641E-3</v>
      </c>
      <c r="F2003" s="2">
        <f>'Moving Avg'!D2003</f>
        <v>5.6887400000000001</v>
      </c>
      <c r="G2003" s="2">
        <f>'Moving Avg'!F2003</f>
        <v>5.6488950000000004</v>
      </c>
      <c r="H2003" s="2">
        <f>'Moving Avg'!G2003</f>
        <v>5.5777140000000021</v>
      </c>
      <c r="I2003" s="2">
        <f>'Moving Avg'!H2003</f>
        <v>4.7067200000000007</v>
      </c>
      <c r="J2003" s="6" t="str">
        <f>OBV!F2003</f>
        <v>BEARISH</v>
      </c>
      <c r="K2003" s="6" t="str">
        <f>OBV!G2003</f>
        <v>NEUTRAL</v>
      </c>
      <c r="L2003" s="6" t="str">
        <f>OBV!H2003</f>
        <v>BEARISH DIVERGENCE</v>
      </c>
      <c r="M2003" s="8">
        <f t="shared" si="310"/>
        <v>25</v>
      </c>
      <c r="N2003" s="8">
        <f t="shared" si="311"/>
        <v>45</v>
      </c>
      <c r="O2003" s="8">
        <f t="shared" si="312"/>
        <v>50</v>
      </c>
      <c r="P2003" s="8">
        <f t="shared" si="313"/>
        <v>16.5</v>
      </c>
      <c r="Q2003" s="9">
        <f t="shared" si="314"/>
        <v>34.475000000000001</v>
      </c>
      <c r="R2003" s="9">
        <f t="shared" si="315"/>
        <v>35.625</v>
      </c>
      <c r="S2003" s="9">
        <f t="shared" si="316"/>
        <v>30.425000000000001</v>
      </c>
      <c r="T2003" s="9">
        <f t="shared" si="317"/>
        <v>34.125</v>
      </c>
      <c r="U2003" s="8">
        <f t="shared" si="318"/>
        <v>33.508333333333333</v>
      </c>
      <c r="V2003" s="8">
        <f t="shared" si="319"/>
        <v>33.662499999999994</v>
      </c>
    </row>
    <row r="2004" spans="1:22" ht="13.5" x14ac:dyDescent="0.25">
      <c r="A2004" s="3">
        <f>RSI!A2004</f>
        <v>44923</v>
      </c>
      <c r="B2004" s="2">
        <f>RSI!B2004</f>
        <v>5.7112999999999996</v>
      </c>
      <c r="C2004" s="2">
        <f>RSI!I2004</f>
        <v>58.565050388764512</v>
      </c>
      <c r="D2004" s="2">
        <f>MACD!E2004</f>
        <v>-7.4637549194740416E-3</v>
      </c>
      <c r="E2004" s="2">
        <f>MACD!F2004</f>
        <v>4.7706046856310826E-3</v>
      </c>
      <c r="F2004" s="2">
        <f>'Moving Avg'!D2004</f>
        <v>5.6962599999999997</v>
      </c>
      <c r="G2004" s="2">
        <f>'Moving Avg'!F2004</f>
        <v>5.6531149999999997</v>
      </c>
      <c r="H2004" s="2">
        <f>'Moving Avg'!G2004</f>
        <v>5.5878440000000014</v>
      </c>
      <c r="I2004" s="2">
        <f>'Moving Avg'!H2004</f>
        <v>4.7155825</v>
      </c>
      <c r="J2004" s="6" t="str">
        <f>OBV!F2004</f>
        <v>BEARISH</v>
      </c>
      <c r="K2004" s="6" t="str">
        <f>OBV!G2004</f>
        <v>NEUTRAL</v>
      </c>
      <c r="L2004" s="6" t="str">
        <f>OBV!H2004</f>
        <v>BEARISH DIVERGENCE</v>
      </c>
      <c r="M2004" s="8">
        <f t="shared" si="310"/>
        <v>25</v>
      </c>
      <c r="N2004" s="8">
        <f t="shared" si="311"/>
        <v>45</v>
      </c>
      <c r="O2004" s="8">
        <f t="shared" si="312"/>
        <v>50</v>
      </c>
      <c r="P2004" s="8">
        <f t="shared" si="313"/>
        <v>16.5</v>
      </c>
      <c r="Q2004" s="9">
        <f t="shared" si="314"/>
        <v>34.475000000000001</v>
      </c>
      <c r="R2004" s="9">
        <f t="shared" si="315"/>
        <v>35.625</v>
      </c>
      <c r="S2004" s="9">
        <f t="shared" si="316"/>
        <v>30.425000000000001</v>
      </c>
      <c r="T2004" s="9">
        <f t="shared" si="317"/>
        <v>34.125</v>
      </c>
      <c r="U2004" s="8">
        <f t="shared" si="318"/>
        <v>33.508333333333333</v>
      </c>
      <c r="V2004" s="8">
        <f t="shared" si="319"/>
        <v>33.662499999999994</v>
      </c>
    </row>
    <row r="2005" spans="1:22" ht="13.5" x14ac:dyDescent="0.25">
      <c r="A2005" s="3">
        <f>RSI!A2005</f>
        <v>44924</v>
      </c>
      <c r="B2005" s="2">
        <f>RSI!B2005</f>
        <v>5.7206000000000001</v>
      </c>
      <c r="C2005" s="2">
        <f>RSI!I2005</f>
        <v>59.392909240886532</v>
      </c>
      <c r="D2005" s="2">
        <f>MACD!E2005</f>
        <v>-1.4030001283392934E-2</v>
      </c>
      <c r="E2005" s="2">
        <f>MACD!F2005</f>
        <v>1.0104834918262793E-3</v>
      </c>
      <c r="F2005" s="2">
        <f>'Moving Avg'!D2005</f>
        <v>5.6962600000000005</v>
      </c>
      <c r="G2005" s="2">
        <f>'Moving Avg'!F2005</f>
        <v>5.6577999999999999</v>
      </c>
      <c r="H2005" s="2">
        <f>'Moving Avg'!G2005</f>
        <v>5.5934700000000008</v>
      </c>
      <c r="I2005" s="2">
        <f>'Moving Avg'!H2005</f>
        <v>4.7244915000000001</v>
      </c>
      <c r="J2005" s="6" t="str">
        <f>OBV!F2005</f>
        <v>BEARISH</v>
      </c>
      <c r="K2005" s="6" t="str">
        <f>OBV!G2005</f>
        <v>NEUTRAL</v>
      </c>
      <c r="L2005" s="6" t="str">
        <f>OBV!H2005</f>
        <v>NEUTRAL</v>
      </c>
      <c r="M2005" s="8">
        <f t="shared" si="310"/>
        <v>25</v>
      </c>
      <c r="N2005" s="8">
        <f t="shared" si="311"/>
        <v>45</v>
      </c>
      <c r="O2005" s="8">
        <f t="shared" si="312"/>
        <v>50</v>
      </c>
      <c r="P2005" s="8">
        <f t="shared" si="313"/>
        <v>16.5</v>
      </c>
      <c r="Q2005" s="9">
        <f t="shared" si="314"/>
        <v>34.475000000000001</v>
      </c>
      <c r="R2005" s="9">
        <f t="shared" si="315"/>
        <v>35.625</v>
      </c>
      <c r="S2005" s="9">
        <f t="shared" si="316"/>
        <v>30.425000000000001</v>
      </c>
      <c r="T2005" s="9">
        <f t="shared" si="317"/>
        <v>34.125</v>
      </c>
      <c r="U2005" s="8">
        <f t="shared" si="318"/>
        <v>33.508333333333333</v>
      </c>
      <c r="V2005" s="8">
        <f t="shared" si="319"/>
        <v>33.662499999999994</v>
      </c>
    </row>
    <row r="2006" spans="1:22" ht="13.5" x14ac:dyDescent="0.25">
      <c r="A2006" s="3">
        <f>RSI!A2006</f>
        <v>44925</v>
      </c>
      <c r="B2006" s="2">
        <f>RSI!B2006</f>
        <v>5.7206000000000001</v>
      </c>
      <c r="C2006" s="2">
        <f>RSI!I2006</f>
        <v>59.392909240886532</v>
      </c>
      <c r="D2006" s="2">
        <f>MACD!E2006</f>
        <v>-1.8651647280384154E-2</v>
      </c>
      <c r="E2006" s="2">
        <f>MACD!F2006</f>
        <v>-2.9219426626158076E-3</v>
      </c>
      <c r="F2006" s="2">
        <f>'Moving Avg'!D2006</f>
        <v>5.7</v>
      </c>
      <c r="G2006" s="2">
        <f>'Moving Avg'!F2006</f>
        <v>5.6624850000000002</v>
      </c>
      <c r="H2006" s="2">
        <f>'Moving Avg'!G2006</f>
        <v>5.5990960000000003</v>
      </c>
      <c r="I2006" s="2">
        <f>'Moving Avg'!H2006</f>
        <v>4.7338225000000005</v>
      </c>
      <c r="J2006" s="6" t="str">
        <f>OBV!F2006</f>
        <v>BEARISH</v>
      </c>
      <c r="K2006" s="6" t="str">
        <f>OBV!G2006</f>
        <v>NEUTRAL</v>
      </c>
      <c r="L2006" s="6" t="str">
        <f>OBV!H2006</f>
        <v>BEARISH DIVERGENCE</v>
      </c>
      <c r="M2006" s="8">
        <f t="shared" si="310"/>
        <v>25</v>
      </c>
      <c r="N2006" s="8">
        <f t="shared" si="311"/>
        <v>45</v>
      </c>
      <c r="O2006" s="8">
        <f t="shared" si="312"/>
        <v>50</v>
      </c>
      <c r="P2006" s="8">
        <f t="shared" si="313"/>
        <v>16.5</v>
      </c>
      <c r="Q2006" s="9">
        <f t="shared" si="314"/>
        <v>34.475000000000001</v>
      </c>
      <c r="R2006" s="9">
        <f t="shared" si="315"/>
        <v>35.625</v>
      </c>
      <c r="S2006" s="9">
        <f t="shared" si="316"/>
        <v>30.425000000000001</v>
      </c>
      <c r="T2006" s="9">
        <f t="shared" si="317"/>
        <v>34.125</v>
      </c>
      <c r="U2006" s="8">
        <f t="shared" si="318"/>
        <v>33.508333333333333</v>
      </c>
      <c r="V2006" s="8">
        <f t="shared" si="319"/>
        <v>33.662499999999994</v>
      </c>
    </row>
    <row r="2007" spans="1:22" ht="13.5" x14ac:dyDescent="0.25">
      <c r="A2007" s="3">
        <f>RSI!A2007</f>
        <v>44928</v>
      </c>
      <c r="B2007" s="2">
        <f>RSI!B2007</f>
        <v>5.6550000000000002</v>
      </c>
      <c r="C2007" s="2">
        <f>RSI!I2007</f>
        <v>51.04904281768065</v>
      </c>
      <c r="D2007" s="2">
        <f>MACD!E2007</f>
        <v>-1.671645087027418E-2</v>
      </c>
      <c r="E2007" s="2">
        <f>MACD!F2007</f>
        <v>-5.6808443041474824E-3</v>
      </c>
      <c r="F2007" s="2">
        <f>'Moving Avg'!D2007</f>
        <v>5.7037600000000008</v>
      </c>
      <c r="G2007" s="2">
        <f>'Moving Avg'!F2007</f>
        <v>5.6638900000000003</v>
      </c>
      <c r="H2007" s="2">
        <f>'Moving Avg'!G2007</f>
        <v>5.6024720000000015</v>
      </c>
      <c r="I2007" s="2">
        <f>'Moving Avg'!H2007</f>
        <v>4.7438099999999999</v>
      </c>
      <c r="J2007" s="6" t="str">
        <f>OBV!F2007</f>
        <v>BEARISH</v>
      </c>
      <c r="K2007" s="6" t="str">
        <f>OBV!G2007</f>
        <v>NEUTRAL</v>
      </c>
      <c r="L2007" s="6" t="str">
        <f>OBV!H2007</f>
        <v>BEARISH DIVERGENCE</v>
      </c>
      <c r="M2007" s="8">
        <f t="shared" si="310"/>
        <v>25</v>
      </c>
      <c r="N2007" s="8">
        <f t="shared" si="311"/>
        <v>45</v>
      </c>
      <c r="O2007" s="8">
        <f t="shared" si="312"/>
        <v>50</v>
      </c>
      <c r="P2007" s="8">
        <f t="shared" si="313"/>
        <v>16.5</v>
      </c>
      <c r="Q2007" s="9">
        <f t="shared" si="314"/>
        <v>34.475000000000001</v>
      </c>
      <c r="R2007" s="9">
        <f t="shared" si="315"/>
        <v>35.625</v>
      </c>
      <c r="S2007" s="9">
        <f t="shared" si="316"/>
        <v>30.425000000000001</v>
      </c>
      <c r="T2007" s="9">
        <f t="shared" si="317"/>
        <v>34.125</v>
      </c>
      <c r="U2007" s="8">
        <f t="shared" si="318"/>
        <v>33.508333333333333</v>
      </c>
      <c r="V2007" s="8">
        <f t="shared" si="319"/>
        <v>33.662499999999994</v>
      </c>
    </row>
    <row r="2008" spans="1:22" ht="13.5" x14ac:dyDescent="0.25">
      <c r="A2008" s="3">
        <f>RSI!A2008</f>
        <v>44929</v>
      </c>
      <c r="B2008" s="2">
        <f>RSI!B2008</f>
        <v>5.6550000000000002</v>
      </c>
      <c r="C2008" s="2">
        <f>RSI!I2008</f>
        <v>51.04904281768065</v>
      </c>
      <c r="D2008" s="2">
        <f>MACD!E2008</f>
        <v>-1.0793816066110296E-2</v>
      </c>
      <c r="E2008" s="2">
        <f>MACD!F2008</f>
        <v>-6.7034386565400454E-3</v>
      </c>
      <c r="F2008" s="2">
        <f>'Moving Avg'!D2008</f>
        <v>5.6925000000000008</v>
      </c>
      <c r="G2008" s="2">
        <f>'Moving Avg'!F2008</f>
        <v>5.6652949999999995</v>
      </c>
      <c r="H2008" s="2">
        <f>'Moving Avg'!G2008</f>
        <v>5.6058480000000008</v>
      </c>
      <c r="I2008" s="2">
        <f>'Moving Avg'!H2008</f>
        <v>4.7528599999999992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25</v>
      </c>
      <c r="N2008" s="8">
        <f t="shared" si="311"/>
        <v>45</v>
      </c>
      <c r="O2008" s="8">
        <f t="shared" si="312"/>
        <v>50</v>
      </c>
      <c r="P2008" s="8">
        <f t="shared" si="313"/>
        <v>16.5</v>
      </c>
      <c r="Q2008" s="9">
        <f t="shared" si="314"/>
        <v>34.475000000000001</v>
      </c>
      <c r="R2008" s="9">
        <f t="shared" si="315"/>
        <v>35.625</v>
      </c>
      <c r="S2008" s="9">
        <f t="shared" si="316"/>
        <v>30.425000000000001</v>
      </c>
      <c r="T2008" s="9">
        <f t="shared" si="317"/>
        <v>34.125</v>
      </c>
      <c r="U2008" s="8">
        <f t="shared" si="318"/>
        <v>33.508333333333333</v>
      </c>
      <c r="V2008" s="8">
        <f t="shared" si="319"/>
        <v>33.662499999999994</v>
      </c>
    </row>
    <row r="2009" spans="1:22" ht="13.5" x14ac:dyDescent="0.25">
      <c r="A2009" s="3">
        <f>RSI!A2009</f>
        <v>44930</v>
      </c>
      <c r="B2009" s="2">
        <f>RSI!B2009</f>
        <v>5.6550000000000002</v>
      </c>
      <c r="C2009" s="2">
        <f>RSI!I2009</f>
        <v>51.04904281768065</v>
      </c>
      <c r="D2009" s="2">
        <f>MACD!E2009</f>
        <v>-5.8174632586753816E-3</v>
      </c>
      <c r="E2009" s="2">
        <f>MACD!F2009</f>
        <v>-6.5262435769671123E-3</v>
      </c>
      <c r="F2009" s="2">
        <f>'Moving Avg'!D2009</f>
        <v>5.6812400000000007</v>
      </c>
      <c r="G2009" s="2">
        <f>'Moving Avg'!F2009</f>
        <v>5.6662350000000004</v>
      </c>
      <c r="H2009" s="2">
        <f>'Moving Avg'!G2009</f>
        <v>5.610161999999999</v>
      </c>
      <c r="I2009" s="2">
        <f>'Moving Avg'!H2009</f>
        <v>4.7619099999999994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25</v>
      </c>
      <c r="N2009" s="8">
        <f t="shared" si="311"/>
        <v>0</v>
      </c>
      <c r="O2009" s="8">
        <f t="shared" si="312"/>
        <v>50</v>
      </c>
      <c r="P2009" s="8">
        <f t="shared" si="313"/>
        <v>16.5</v>
      </c>
      <c r="Q2009" s="9">
        <f t="shared" si="314"/>
        <v>18.725000000000001</v>
      </c>
      <c r="R2009" s="9">
        <f t="shared" si="315"/>
        <v>26.625</v>
      </c>
      <c r="S2009" s="9">
        <f t="shared" si="316"/>
        <v>23.675000000000001</v>
      </c>
      <c r="T2009" s="9">
        <f t="shared" si="317"/>
        <v>22.875</v>
      </c>
      <c r="U2009" s="8">
        <f t="shared" si="318"/>
        <v>23.008333333333336</v>
      </c>
      <c r="V2009" s="8">
        <f t="shared" si="319"/>
        <v>22.975000000000001</v>
      </c>
    </row>
    <row r="2010" spans="1:22" ht="13.5" x14ac:dyDescent="0.25">
      <c r="A2010" s="3">
        <f>RSI!A2010</f>
        <v>44931</v>
      </c>
      <c r="B2010" s="2">
        <f>RSI!B2010</f>
        <v>5.7206000000000001</v>
      </c>
      <c r="C2010" s="2">
        <f>RSI!I2010</f>
        <v>58.356038209762964</v>
      </c>
      <c r="D2010" s="2">
        <f>MACD!E2010</f>
        <v>7.1691530280393323E-4</v>
      </c>
      <c r="E2010" s="2">
        <f>MACD!F2010</f>
        <v>-5.0776118010129037E-3</v>
      </c>
      <c r="F2010" s="2">
        <f>'Moving Avg'!D2010</f>
        <v>5.6812400000000007</v>
      </c>
      <c r="G2010" s="2">
        <f>'Moving Avg'!F2010</f>
        <v>5.6699850000000005</v>
      </c>
      <c r="H2010" s="2">
        <f>'Moving Avg'!G2010</f>
        <v>5.6176639999999995</v>
      </c>
      <c r="I2010" s="2">
        <f>'Moving Avg'!H2010</f>
        <v>4.7717569999999991</v>
      </c>
      <c r="J2010" s="6" t="str">
        <f>OBV!F2010</f>
        <v>BEARISH</v>
      </c>
      <c r="K2010" s="6" t="str">
        <f>OBV!G2010</f>
        <v>NEUTRAL</v>
      </c>
      <c r="L2010" s="6" t="str">
        <f>OBV!H2010</f>
        <v>NEUTRAL</v>
      </c>
      <c r="M2010" s="8">
        <f t="shared" si="310"/>
        <v>25</v>
      </c>
      <c r="N2010" s="8">
        <f t="shared" si="311"/>
        <v>0</v>
      </c>
      <c r="O2010" s="8">
        <f t="shared" si="312"/>
        <v>50</v>
      </c>
      <c r="P2010" s="8">
        <f t="shared" si="313"/>
        <v>16.5</v>
      </c>
      <c r="Q2010" s="9">
        <f t="shared" si="314"/>
        <v>18.725000000000001</v>
      </c>
      <c r="R2010" s="9">
        <f t="shared" si="315"/>
        <v>26.625</v>
      </c>
      <c r="S2010" s="9">
        <f t="shared" si="316"/>
        <v>23.675000000000001</v>
      </c>
      <c r="T2010" s="9">
        <f t="shared" si="317"/>
        <v>22.875</v>
      </c>
      <c r="U2010" s="8">
        <f t="shared" si="318"/>
        <v>23.008333333333336</v>
      </c>
      <c r="V2010" s="8">
        <f t="shared" si="319"/>
        <v>22.975000000000001</v>
      </c>
    </row>
    <row r="2011" spans="1:22" ht="13.5" x14ac:dyDescent="0.25">
      <c r="A2011" s="3">
        <f>RSI!A2011</f>
        <v>44932</v>
      </c>
      <c r="B2011" s="2">
        <f>RSI!B2011</f>
        <v>5.7112999999999996</v>
      </c>
      <c r="C2011" s="2">
        <f>RSI!I2011</f>
        <v>57.055746394823835</v>
      </c>
      <c r="D2011" s="2">
        <f>MACD!E2011</f>
        <v>3.6402385027907158E-3</v>
      </c>
      <c r="E2011" s="2">
        <f>MACD!F2011</f>
        <v>-3.3340417402521797E-3</v>
      </c>
      <c r="F2011" s="2">
        <f>'Moving Avg'!D2011</f>
        <v>5.6793800000000001</v>
      </c>
      <c r="G2011" s="2">
        <f>'Moving Avg'!F2011</f>
        <v>5.6737400000000004</v>
      </c>
      <c r="H2011" s="2">
        <f>'Moving Avg'!G2011</f>
        <v>5.6231039999999997</v>
      </c>
      <c r="I2011" s="2">
        <f>'Moving Avg'!H2011</f>
        <v>4.7817919999999994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25</v>
      </c>
      <c r="N2011" s="8">
        <f t="shared" si="311"/>
        <v>0</v>
      </c>
      <c r="O2011" s="8">
        <f t="shared" si="312"/>
        <v>50</v>
      </c>
      <c r="P2011" s="8">
        <f t="shared" si="313"/>
        <v>16.5</v>
      </c>
      <c r="Q2011" s="9">
        <f t="shared" si="314"/>
        <v>18.725000000000001</v>
      </c>
      <c r="R2011" s="9">
        <f t="shared" si="315"/>
        <v>26.625</v>
      </c>
      <c r="S2011" s="9">
        <f t="shared" si="316"/>
        <v>23.675000000000001</v>
      </c>
      <c r="T2011" s="9">
        <f t="shared" si="317"/>
        <v>22.875</v>
      </c>
      <c r="U2011" s="8">
        <f t="shared" si="318"/>
        <v>23.008333333333336</v>
      </c>
      <c r="V2011" s="8">
        <f t="shared" si="319"/>
        <v>22.975000000000001</v>
      </c>
    </row>
    <row r="2012" spans="1:22" ht="13.5" x14ac:dyDescent="0.25">
      <c r="A2012" s="3">
        <f>RSI!A2012</f>
        <v>44935</v>
      </c>
      <c r="B2012" s="2">
        <f>RSI!B2012</f>
        <v>5.7112999999999996</v>
      </c>
      <c r="C2012" s="2">
        <f>RSI!I2012</f>
        <v>57.055746394823835</v>
      </c>
      <c r="D2012" s="2">
        <f>MACD!E2012</f>
        <v>-4.3257075770224418E-3</v>
      </c>
      <c r="E2012" s="2">
        <f>MACD!F2012</f>
        <v>-3.5323749076062324E-3</v>
      </c>
      <c r="F2012" s="2">
        <f>'Moving Avg'!D2012</f>
        <v>5.6906400000000001</v>
      </c>
      <c r="G2012" s="2">
        <f>'Moving Avg'!F2012</f>
        <v>5.6779600000000006</v>
      </c>
      <c r="H2012" s="2">
        <f>'Moving Avg'!G2012</f>
        <v>5.624979999999999</v>
      </c>
      <c r="I2012" s="2">
        <f>'Moving Avg'!H2012</f>
        <v>4.7929054999999998</v>
      </c>
      <c r="J2012" s="6" t="str">
        <f>OBV!F2012</f>
        <v>BEARISH</v>
      </c>
      <c r="K2012" s="6" t="str">
        <f>OBV!G2012</f>
        <v>NEUTRAL</v>
      </c>
      <c r="L2012" s="6" t="str">
        <f>OBV!H2012</f>
        <v>BEARISH DIVERGENCE</v>
      </c>
      <c r="M2012" s="8">
        <f t="shared" si="310"/>
        <v>25</v>
      </c>
      <c r="N2012" s="8">
        <f t="shared" si="311"/>
        <v>45</v>
      </c>
      <c r="O2012" s="8">
        <f t="shared" si="312"/>
        <v>50</v>
      </c>
      <c r="P2012" s="8">
        <f t="shared" si="313"/>
        <v>16.5</v>
      </c>
      <c r="Q2012" s="9">
        <f t="shared" si="314"/>
        <v>34.475000000000001</v>
      </c>
      <c r="R2012" s="9">
        <f t="shared" si="315"/>
        <v>35.625</v>
      </c>
      <c r="S2012" s="9">
        <f t="shared" si="316"/>
        <v>30.425000000000001</v>
      </c>
      <c r="T2012" s="9">
        <f t="shared" si="317"/>
        <v>34.125</v>
      </c>
      <c r="U2012" s="8">
        <f t="shared" si="318"/>
        <v>33.508333333333333</v>
      </c>
      <c r="V2012" s="8">
        <f t="shared" si="319"/>
        <v>33.662499999999994</v>
      </c>
    </row>
    <row r="2013" spans="1:22" ht="13.5" x14ac:dyDescent="0.25">
      <c r="A2013" s="3">
        <f>RSI!A2013</f>
        <v>44936</v>
      </c>
      <c r="B2013" s="2">
        <f>RSI!B2013</f>
        <v>5.7206000000000001</v>
      </c>
      <c r="C2013" s="2">
        <f>RSI!I2013</f>
        <v>58.137551488339845</v>
      </c>
      <c r="D2013" s="2">
        <f>MACD!E2013</f>
        <v>-5.0842080107038612E-4</v>
      </c>
      <c r="E2013" s="2">
        <f>MACD!F2013</f>
        <v>-2.9275840862990634E-3</v>
      </c>
      <c r="F2013" s="2">
        <f>'Moving Avg'!D2013</f>
        <v>5.7037600000000008</v>
      </c>
      <c r="G2013" s="2">
        <f>'Moving Avg'!F2013</f>
        <v>5.6821800000000007</v>
      </c>
      <c r="H2013" s="2">
        <f>'Moving Avg'!G2013</f>
        <v>5.6270420000000003</v>
      </c>
      <c r="I2013" s="2">
        <f>'Moving Avg'!H2013</f>
        <v>4.8032680000000001</v>
      </c>
      <c r="J2013" s="6" t="str">
        <f>OBV!F2013</f>
        <v>BULLISH</v>
      </c>
      <c r="K2013" s="6" t="str">
        <f>OBV!G2013</f>
        <v>NEUTRAL</v>
      </c>
      <c r="L2013" s="6" t="str">
        <f>OBV!H2013</f>
        <v>CONFIRMED BULLISH</v>
      </c>
      <c r="M2013" s="8">
        <f t="shared" si="310"/>
        <v>25</v>
      </c>
      <c r="N2013" s="8">
        <f t="shared" si="311"/>
        <v>0</v>
      </c>
      <c r="O2013" s="8">
        <f t="shared" si="312"/>
        <v>50</v>
      </c>
      <c r="P2013" s="8">
        <f t="shared" si="313"/>
        <v>83.5</v>
      </c>
      <c r="Q2013" s="9">
        <f t="shared" si="314"/>
        <v>28.774999999999999</v>
      </c>
      <c r="R2013" s="9">
        <f t="shared" si="315"/>
        <v>43.375</v>
      </c>
      <c r="S2013" s="9">
        <f t="shared" si="316"/>
        <v>53.825000000000003</v>
      </c>
      <c r="T2013" s="9">
        <f t="shared" si="317"/>
        <v>39.625</v>
      </c>
      <c r="U2013" s="8">
        <f t="shared" si="318"/>
        <v>41.991666666666667</v>
      </c>
      <c r="V2013" s="8">
        <f t="shared" si="319"/>
        <v>41.400000000000006</v>
      </c>
    </row>
    <row r="2014" spans="1:22" ht="13.5" x14ac:dyDescent="0.25">
      <c r="A2014" s="3">
        <f>RSI!A2014</f>
        <v>44937</v>
      </c>
      <c r="B2014" s="2">
        <f>RSI!B2014</f>
        <v>5.6643999999999997</v>
      </c>
      <c r="C2014" s="2">
        <f>RSI!I2014</f>
        <v>49.948972020967467</v>
      </c>
      <c r="D2014" s="2">
        <f>MACD!E2014</f>
        <v>6.5451049726936716E-3</v>
      </c>
      <c r="E2014" s="2">
        <f>MACD!F2014</f>
        <v>-1.0330462745005162E-3</v>
      </c>
      <c r="F2014" s="2">
        <f>'Moving Avg'!D2014</f>
        <v>5.7056400000000007</v>
      </c>
      <c r="G2014" s="2">
        <f>'Moving Avg'!F2014</f>
        <v>5.6835900000000006</v>
      </c>
      <c r="H2014" s="2">
        <f>'Moving Avg'!G2014</f>
        <v>5.6296680000000006</v>
      </c>
      <c r="I2014" s="2">
        <f>'Moving Avg'!H2014</f>
        <v>4.8133964999999996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  <c r="M2014" s="8">
        <f t="shared" si="310"/>
        <v>25</v>
      </c>
      <c r="N2014" s="8">
        <f t="shared" si="311"/>
        <v>0</v>
      </c>
      <c r="O2014" s="8">
        <f t="shared" si="312"/>
        <v>50</v>
      </c>
      <c r="P2014" s="8">
        <f t="shared" si="313"/>
        <v>83.5</v>
      </c>
      <c r="Q2014" s="9">
        <f t="shared" si="314"/>
        <v>28.774999999999999</v>
      </c>
      <c r="R2014" s="9">
        <f t="shared" si="315"/>
        <v>43.375</v>
      </c>
      <c r="S2014" s="9">
        <f t="shared" si="316"/>
        <v>53.825000000000003</v>
      </c>
      <c r="T2014" s="9">
        <f t="shared" si="317"/>
        <v>39.625</v>
      </c>
      <c r="U2014" s="8">
        <f t="shared" si="318"/>
        <v>41.991666666666667</v>
      </c>
      <c r="V2014" s="8">
        <f t="shared" si="319"/>
        <v>41.400000000000006</v>
      </c>
    </row>
    <row r="2015" spans="1:22" ht="13.5" x14ac:dyDescent="0.25">
      <c r="A2015" s="3">
        <f>RSI!A2015</f>
        <v>44938</v>
      </c>
      <c r="B2015" s="2">
        <f>RSI!B2015</f>
        <v>5.7206000000000001</v>
      </c>
      <c r="C2015" s="2">
        <f>RSI!I2015</f>
        <v>56.540963112927614</v>
      </c>
      <c r="D2015" s="2">
        <f>MACD!E2015</f>
        <v>9.7990627159827426E-3</v>
      </c>
      <c r="E2015" s="2">
        <f>MACD!F2015</f>
        <v>1.1333755235961355E-3</v>
      </c>
      <c r="F2015" s="2">
        <f>'Moving Avg'!D2015</f>
        <v>5.7056400000000007</v>
      </c>
      <c r="G2015" s="2">
        <f>'Moving Avg'!F2015</f>
        <v>5.688275</v>
      </c>
      <c r="H2015" s="2">
        <f>'Moving Avg'!G2015</f>
        <v>5.6354820000000005</v>
      </c>
      <c r="I2015" s="2">
        <f>'Moving Avg'!H2015</f>
        <v>4.8238059999999994</v>
      </c>
      <c r="J2015" s="6" t="str">
        <f>OBV!F2015</f>
        <v>BULLISH</v>
      </c>
      <c r="K2015" s="6" t="str">
        <f>OBV!G2015</f>
        <v>NEUTRAL</v>
      </c>
      <c r="L2015" s="6" t="str">
        <f>OBV!H2015</f>
        <v>NEUTRAL</v>
      </c>
      <c r="M2015" s="8">
        <f t="shared" si="310"/>
        <v>25</v>
      </c>
      <c r="N2015" s="8">
        <f t="shared" si="311"/>
        <v>0</v>
      </c>
      <c r="O2015" s="8">
        <f t="shared" si="312"/>
        <v>50</v>
      </c>
      <c r="P2015" s="8">
        <f t="shared" si="313"/>
        <v>49.5</v>
      </c>
      <c r="Q2015" s="9">
        <f t="shared" si="314"/>
        <v>23.675000000000001</v>
      </c>
      <c r="R2015" s="9">
        <f t="shared" si="315"/>
        <v>34.875</v>
      </c>
      <c r="S2015" s="9">
        <f t="shared" si="316"/>
        <v>38.525000000000006</v>
      </c>
      <c r="T2015" s="9">
        <f t="shared" si="317"/>
        <v>31.125</v>
      </c>
      <c r="U2015" s="8">
        <f t="shared" si="318"/>
        <v>32.358333333333334</v>
      </c>
      <c r="V2015" s="8">
        <f t="shared" si="319"/>
        <v>32.049999999999997</v>
      </c>
    </row>
    <row r="2016" spans="1:22" ht="13.5" x14ac:dyDescent="0.25">
      <c r="A2016" s="3">
        <f>RSI!A2016</f>
        <v>44939</v>
      </c>
      <c r="B2016" s="2">
        <f>RSI!B2016</f>
        <v>5.7206000000000001</v>
      </c>
      <c r="C2016" s="2">
        <f>RSI!I2016</f>
        <v>56.540963112927606</v>
      </c>
      <c r="D2016" s="2">
        <f>MACD!E2016</f>
        <v>1.2236789577920959E-2</v>
      </c>
      <c r="E2016" s="2">
        <f>MACD!F2016</f>
        <v>3.3540583344611003E-3</v>
      </c>
      <c r="F2016" s="2">
        <f>'Moving Avg'!D2016</f>
        <v>5.7075000000000005</v>
      </c>
      <c r="G2016" s="2">
        <f>'Moving Avg'!F2016</f>
        <v>5.6924950000000001</v>
      </c>
      <c r="H2016" s="2">
        <f>'Moving Avg'!G2016</f>
        <v>5.6412959999999996</v>
      </c>
      <c r="I2016" s="2">
        <f>'Moving Avg'!H2016</f>
        <v>4.8342155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  <c r="M2016" s="8">
        <f t="shared" si="310"/>
        <v>25</v>
      </c>
      <c r="N2016" s="8">
        <f t="shared" si="311"/>
        <v>0</v>
      </c>
      <c r="O2016" s="8">
        <f t="shared" si="312"/>
        <v>50</v>
      </c>
      <c r="P2016" s="8">
        <f t="shared" si="313"/>
        <v>83.5</v>
      </c>
      <c r="Q2016" s="9">
        <f t="shared" si="314"/>
        <v>28.774999999999999</v>
      </c>
      <c r="R2016" s="9">
        <f t="shared" si="315"/>
        <v>43.375</v>
      </c>
      <c r="S2016" s="9">
        <f t="shared" si="316"/>
        <v>53.825000000000003</v>
      </c>
      <c r="T2016" s="9">
        <f t="shared" si="317"/>
        <v>39.625</v>
      </c>
      <c r="U2016" s="8">
        <f t="shared" si="318"/>
        <v>41.991666666666667</v>
      </c>
      <c r="V2016" s="8">
        <f t="shared" si="319"/>
        <v>41.400000000000006</v>
      </c>
    </row>
    <row r="2017" spans="1:22" ht="13.5" x14ac:dyDescent="0.25">
      <c r="A2017" s="3">
        <f>RSI!A2017</f>
        <v>44942</v>
      </c>
      <c r="B2017" s="2">
        <f>RSI!B2017</f>
        <v>5.7206000000000001</v>
      </c>
      <c r="C2017" s="2">
        <f>RSI!I2017</f>
        <v>56.540963112927614</v>
      </c>
      <c r="D2017" s="2">
        <f>MACD!E2017</f>
        <v>3.9149312551902682E-3</v>
      </c>
      <c r="E2017" s="2">
        <f>MACD!F2017</f>
        <v>3.4662329186069341E-3</v>
      </c>
      <c r="F2017" s="2">
        <f>'Moving Avg'!D2017</f>
        <v>5.7093600000000002</v>
      </c>
      <c r="G2017" s="2">
        <f>'Moving Avg'!F2017</f>
        <v>5.6962450000000002</v>
      </c>
      <c r="H2017" s="2">
        <f>'Moving Avg'!G2017</f>
        <v>5.6459839999999994</v>
      </c>
      <c r="I2017" s="2">
        <f>'Moving Avg'!H2017</f>
        <v>4.845328499999999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  <c r="M2017" s="8">
        <f t="shared" si="310"/>
        <v>25</v>
      </c>
      <c r="N2017" s="8">
        <f t="shared" si="311"/>
        <v>0</v>
      </c>
      <c r="O2017" s="8">
        <f t="shared" si="312"/>
        <v>50</v>
      </c>
      <c r="P2017" s="8">
        <f t="shared" si="313"/>
        <v>83.5</v>
      </c>
      <c r="Q2017" s="9">
        <f t="shared" si="314"/>
        <v>28.774999999999999</v>
      </c>
      <c r="R2017" s="9">
        <f t="shared" si="315"/>
        <v>43.375</v>
      </c>
      <c r="S2017" s="9">
        <f t="shared" si="316"/>
        <v>53.825000000000003</v>
      </c>
      <c r="T2017" s="9">
        <f t="shared" si="317"/>
        <v>39.625</v>
      </c>
      <c r="U2017" s="8">
        <f t="shared" si="318"/>
        <v>41.991666666666667</v>
      </c>
      <c r="V2017" s="8">
        <f t="shared" si="319"/>
        <v>41.400000000000006</v>
      </c>
    </row>
    <row r="2018" spans="1:22" ht="13.5" x14ac:dyDescent="0.25">
      <c r="A2018" s="3">
        <f>RSI!A2018</f>
        <v>44943</v>
      </c>
      <c r="B2018" s="2">
        <f>RSI!B2018</f>
        <v>5.7206000000000001</v>
      </c>
      <c r="C2018" s="2">
        <f>RSI!I2018</f>
        <v>56.540963112927614</v>
      </c>
      <c r="D2018" s="2">
        <f>MACD!E2018</f>
        <v>-3.3972361629626135E-3</v>
      </c>
      <c r="E2018" s="2">
        <f>MACD!F2018</f>
        <v>2.0935391022930249E-3</v>
      </c>
      <c r="F2018" s="2">
        <f>'Moving Avg'!D2018</f>
        <v>5.7093600000000002</v>
      </c>
      <c r="G2018" s="2">
        <f>'Moving Avg'!F2018</f>
        <v>5.6985900000000012</v>
      </c>
      <c r="H2018" s="2">
        <f>'Moving Avg'!G2018</f>
        <v>5.6546119999999984</v>
      </c>
      <c r="I2018" s="2">
        <f>'Moving Avg'!H2018</f>
        <v>4.856441499999999</v>
      </c>
      <c r="J2018" s="6" t="str">
        <f>OBV!F2018</f>
        <v>BULLISH</v>
      </c>
      <c r="K2018" s="6" t="str">
        <f>OBV!G2018</f>
        <v>NEUTRAL</v>
      </c>
      <c r="L2018" s="6" t="str">
        <f>OBV!H2018</f>
        <v>NEUTRAL</v>
      </c>
      <c r="M2018" s="8">
        <f t="shared" si="310"/>
        <v>25</v>
      </c>
      <c r="N2018" s="8">
        <f t="shared" si="311"/>
        <v>45</v>
      </c>
      <c r="O2018" s="8">
        <f t="shared" si="312"/>
        <v>50</v>
      </c>
      <c r="P2018" s="8">
        <f t="shared" si="313"/>
        <v>49.5</v>
      </c>
      <c r="Q2018" s="9">
        <f t="shared" si="314"/>
        <v>39.424999999999997</v>
      </c>
      <c r="R2018" s="9">
        <f t="shared" si="315"/>
        <v>43.875</v>
      </c>
      <c r="S2018" s="9">
        <f t="shared" si="316"/>
        <v>45.275000000000006</v>
      </c>
      <c r="T2018" s="9">
        <f t="shared" si="317"/>
        <v>42.375</v>
      </c>
      <c r="U2018" s="8">
        <f t="shared" si="318"/>
        <v>42.858333333333327</v>
      </c>
      <c r="V2018" s="8">
        <f t="shared" si="319"/>
        <v>42.737499999999997</v>
      </c>
    </row>
    <row r="2019" spans="1:22" ht="13.5" x14ac:dyDescent="0.25">
      <c r="A2019" s="3">
        <f>RSI!A2019</f>
        <v>44944</v>
      </c>
      <c r="B2019" s="2">
        <f>RSI!B2019</f>
        <v>5.7206000000000001</v>
      </c>
      <c r="C2019" s="2">
        <f>RSI!I2019</f>
        <v>56.540963112927614</v>
      </c>
      <c r="D2019" s="2">
        <f>MACD!E2019</f>
        <v>-9.8350056653560003E-3</v>
      </c>
      <c r="E2019" s="2">
        <f>MACD!F2019</f>
        <v>-2.9216985123678017E-4</v>
      </c>
      <c r="F2019" s="2">
        <f>'Moving Avg'!D2019</f>
        <v>5.7206000000000001</v>
      </c>
      <c r="G2019" s="2">
        <f>'Moving Avg'!F2019</f>
        <v>5.7009350000000003</v>
      </c>
      <c r="H2019" s="2">
        <f>'Moving Avg'!G2019</f>
        <v>5.6632399999999992</v>
      </c>
      <c r="I2019" s="2">
        <f>'Moving Avg'!H2019</f>
        <v>4.8675544999999989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  <c r="M2019" s="8">
        <f t="shared" si="310"/>
        <v>25</v>
      </c>
      <c r="N2019" s="8">
        <f t="shared" si="311"/>
        <v>45</v>
      </c>
      <c r="O2019" s="8">
        <f t="shared" si="312"/>
        <v>50</v>
      </c>
      <c r="P2019" s="8">
        <f t="shared" si="313"/>
        <v>83.5</v>
      </c>
      <c r="Q2019" s="9">
        <f t="shared" si="314"/>
        <v>44.524999999999999</v>
      </c>
      <c r="R2019" s="9">
        <f t="shared" si="315"/>
        <v>52.375</v>
      </c>
      <c r="S2019" s="9">
        <f t="shared" si="316"/>
        <v>60.575000000000003</v>
      </c>
      <c r="T2019" s="9">
        <f t="shared" si="317"/>
        <v>50.875</v>
      </c>
      <c r="U2019" s="8">
        <f t="shared" si="318"/>
        <v>52.491666666666674</v>
      </c>
      <c r="V2019" s="8">
        <f t="shared" si="319"/>
        <v>52.087500000000006</v>
      </c>
    </row>
    <row r="2020" spans="1:22" ht="13.5" x14ac:dyDescent="0.25">
      <c r="A2020" s="3">
        <f>RSI!A2020</f>
        <v>44945</v>
      </c>
      <c r="B2020" s="2">
        <f>RSI!B2020</f>
        <v>5.7488000000000001</v>
      </c>
      <c r="C2020" s="2">
        <f>RSI!I2020</f>
        <v>60.337757551036802</v>
      </c>
      <c r="D2020" s="2">
        <f>MACD!E2020</f>
        <v>-7.5109218775981645E-3</v>
      </c>
      <c r="E2020" s="2">
        <f>MACD!F2020</f>
        <v>-1.735920256509057E-3</v>
      </c>
      <c r="F2020" s="2">
        <f>'Moving Avg'!D2020</f>
        <v>5.7262399999999998</v>
      </c>
      <c r="G2020" s="2">
        <f>'Moving Avg'!F2020</f>
        <v>5.702345000000002</v>
      </c>
      <c r="H2020" s="2">
        <f>'Moving Avg'!G2020</f>
        <v>5.6675539999999991</v>
      </c>
      <c r="I2020" s="2">
        <f>'Moving Avg'!H2020</f>
        <v>4.8780579999999985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  <c r="M2020" s="8">
        <f t="shared" si="310"/>
        <v>25</v>
      </c>
      <c r="N2020" s="8">
        <f t="shared" si="311"/>
        <v>45</v>
      </c>
      <c r="O2020" s="8">
        <f t="shared" si="312"/>
        <v>50</v>
      </c>
      <c r="P2020" s="8">
        <f t="shared" si="313"/>
        <v>83.5</v>
      </c>
      <c r="Q2020" s="9">
        <f t="shared" si="314"/>
        <v>44.524999999999999</v>
      </c>
      <c r="R2020" s="9">
        <f t="shared" si="315"/>
        <v>52.375</v>
      </c>
      <c r="S2020" s="9">
        <f t="shared" si="316"/>
        <v>60.575000000000003</v>
      </c>
      <c r="T2020" s="9">
        <f t="shared" si="317"/>
        <v>50.875</v>
      </c>
      <c r="U2020" s="8">
        <f t="shared" si="318"/>
        <v>52.491666666666674</v>
      </c>
      <c r="V2020" s="8">
        <f t="shared" si="319"/>
        <v>52.087500000000006</v>
      </c>
    </row>
    <row r="2021" spans="1:22" ht="13.5" x14ac:dyDescent="0.25">
      <c r="A2021" s="3">
        <f>RSI!A2021</f>
        <v>44946</v>
      </c>
      <c r="B2021" s="2">
        <f>RSI!B2021</f>
        <v>5.9081999999999999</v>
      </c>
      <c r="C2021" s="2">
        <f>RSI!I2021</f>
        <v>74.107687258784154</v>
      </c>
      <c r="D2021" s="2">
        <f>MACD!E2021</f>
        <v>-1.9164008119354037E-2</v>
      </c>
      <c r="E2021" s="2">
        <f>MACD!F2021</f>
        <v>-5.2215378290780537E-3</v>
      </c>
      <c r="F2021" s="2">
        <f>'Moving Avg'!D2021</f>
        <v>5.7637599999999996</v>
      </c>
      <c r="G2021" s="2">
        <f>'Moving Avg'!F2021</f>
        <v>5.7126600000000014</v>
      </c>
      <c r="H2021" s="2">
        <f>'Moving Avg'!G2021</f>
        <v>5.6713059999999995</v>
      </c>
      <c r="I2021" s="2">
        <f>'Moving Avg'!H2021</f>
        <v>4.8882799999999982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  <c r="M2021" s="8">
        <f t="shared" si="310"/>
        <v>0</v>
      </c>
      <c r="N2021" s="8">
        <f t="shared" si="311"/>
        <v>45</v>
      </c>
      <c r="O2021" s="8">
        <f t="shared" si="312"/>
        <v>50</v>
      </c>
      <c r="P2021" s="8">
        <f t="shared" si="313"/>
        <v>83.5</v>
      </c>
      <c r="Q2021" s="9">
        <f t="shared" si="314"/>
        <v>35.774999999999999</v>
      </c>
      <c r="R2021" s="9">
        <f t="shared" si="315"/>
        <v>47.375</v>
      </c>
      <c r="S2021" s="9">
        <f t="shared" si="316"/>
        <v>56.825000000000003</v>
      </c>
      <c r="T2021" s="9">
        <f t="shared" si="317"/>
        <v>44.625</v>
      </c>
      <c r="U2021" s="8">
        <f t="shared" si="318"/>
        <v>46.658333333333339</v>
      </c>
      <c r="V2021" s="8">
        <f t="shared" si="319"/>
        <v>46.150000000000006</v>
      </c>
    </row>
    <row r="2022" spans="1:22" ht="13.5" x14ac:dyDescent="0.25">
      <c r="A2022" s="3">
        <f>RSI!A2022</f>
        <v>44949</v>
      </c>
      <c r="B2022" s="2">
        <f>RSI!B2022</f>
        <v>5.9081999999999999</v>
      </c>
      <c r="C2022" s="2">
        <f>RSI!I2022</f>
        <v>74.107687258784154</v>
      </c>
      <c r="D2022" s="2">
        <f>MACD!E2022</f>
        <v>-3.0319400381476846E-2</v>
      </c>
      <c r="E2022" s="2">
        <f>MACD!F2022</f>
        <v>-1.0241110339557814E-2</v>
      </c>
      <c r="F2022" s="2">
        <f>'Moving Avg'!D2022</f>
        <v>5.8012800000000002</v>
      </c>
      <c r="G2022" s="2">
        <f>'Moving Avg'!F2022</f>
        <v>5.7262600000000008</v>
      </c>
      <c r="H2022" s="2">
        <f>'Moving Avg'!G2022</f>
        <v>5.6731820000000006</v>
      </c>
      <c r="I2022" s="2">
        <f>'Moving Avg'!H2022</f>
        <v>4.8982209999999986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  <c r="M2022" s="8">
        <f t="shared" si="310"/>
        <v>0</v>
      </c>
      <c r="N2022" s="8">
        <f t="shared" si="311"/>
        <v>100</v>
      </c>
      <c r="O2022" s="8">
        <f t="shared" si="312"/>
        <v>50</v>
      </c>
      <c r="P2022" s="8">
        <f t="shared" si="313"/>
        <v>83.5</v>
      </c>
      <c r="Q2022" s="9">
        <f t="shared" si="314"/>
        <v>55.024999999999999</v>
      </c>
      <c r="R2022" s="9">
        <f t="shared" si="315"/>
        <v>58.375</v>
      </c>
      <c r="S2022" s="9">
        <f t="shared" si="316"/>
        <v>65.075000000000003</v>
      </c>
      <c r="T2022" s="9">
        <f t="shared" si="317"/>
        <v>58.375</v>
      </c>
      <c r="U2022" s="8">
        <f t="shared" si="318"/>
        <v>59.491666666666674</v>
      </c>
      <c r="V2022" s="8">
        <f t="shared" si="319"/>
        <v>59.212500000000006</v>
      </c>
    </row>
    <row r="2023" spans="1:22" ht="13.5" x14ac:dyDescent="0.25">
      <c r="A2023" s="3">
        <f>RSI!A2023</f>
        <v>44950</v>
      </c>
      <c r="B2023" s="2">
        <f>RSI!B2023</f>
        <v>5.8144</v>
      </c>
      <c r="C2023" s="2">
        <f>RSI!I2023</f>
        <v>59.912112545954663</v>
      </c>
      <c r="D2023" s="2">
        <f>MACD!E2023</f>
        <v>-3.2578817106712954E-2</v>
      </c>
      <c r="E2023" s="2">
        <f>MACD!F2023</f>
        <v>-1.4708651692988843E-2</v>
      </c>
      <c r="F2023" s="2">
        <f>'Moving Avg'!D2023</f>
        <v>5.8200400000000005</v>
      </c>
      <c r="G2023" s="2">
        <f>'Moving Avg'!F2023</f>
        <v>5.7314150000000001</v>
      </c>
      <c r="H2023" s="2">
        <f>'Moving Avg'!G2023</f>
        <v>5.675057999999999</v>
      </c>
      <c r="I2023" s="2">
        <f>'Moving Avg'!H2023</f>
        <v>4.9078334999999988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  <c r="M2023" s="8">
        <f t="shared" si="310"/>
        <v>25</v>
      </c>
      <c r="N2023" s="8">
        <f t="shared" si="311"/>
        <v>45</v>
      </c>
      <c r="O2023" s="8">
        <f t="shared" si="312"/>
        <v>50</v>
      </c>
      <c r="P2023" s="8">
        <f t="shared" si="313"/>
        <v>83.5</v>
      </c>
      <c r="Q2023" s="9">
        <f t="shared" si="314"/>
        <v>44.524999999999999</v>
      </c>
      <c r="R2023" s="9">
        <f t="shared" si="315"/>
        <v>52.375</v>
      </c>
      <c r="S2023" s="9">
        <f t="shared" si="316"/>
        <v>60.575000000000003</v>
      </c>
      <c r="T2023" s="9">
        <f t="shared" si="317"/>
        <v>50.875</v>
      </c>
      <c r="U2023" s="8">
        <f t="shared" si="318"/>
        <v>52.491666666666674</v>
      </c>
      <c r="V2023" s="8">
        <f t="shared" si="319"/>
        <v>52.087500000000006</v>
      </c>
    </row>
    <row r="2024" spans="1:22" ht="13.5" x14ac:dyDescent="0.25">
      <c r="A2024" s="3">
        <f>RSI!A2024</f>
        <v>44951</v>
      </c>
      <c r="B2024" s="2">
        <f>RSI!B2024</f>
        <v>5.8144</v>
      </c>
      <c r="C2024" s="2">
        <f>RSI!I2024</f>
        <v>59.912112545954663</v>
      </c>
      <c r="D2024" s="2">
        <f>MACD!E2024</f>
        <v>-4.3692846539798325E-2</v>
      </c>
      <c r="E2024" s="2">
        <f>MACD!F2024</f>
        <v>-2.0505490662350738E-2</v>
      </c>
      <c r="F2024" s="2">
        <f>'Moving Avg'!D2024</f>
        <v>5.8388</v>
      </c>
      <c r="G2024" s="2">
        <f>'Moving Avg'!F2024</f>
        <v>5.7365700000000013</v>
      </c>
      <c r="H2024" s="2">
        <f>'Moving Avg'!G2024</f>
        <v>5.6769339999999975</v>
      </c>
      <c r="I2024" s="2">
        <f>'Moving Avg'!H2024</f>
        <v>4.9174459999999991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0"/>
        <v>25</v>
      </c>
      <c r="N2024" s="8">
        <f t="shared" si="311"/>
        <v>100</v>
      </c>
      <c r="O2024" s="8">
        <f t="shared" si="312"/>
        <v>50</v>
      </c>
      <c r="P2024" s="8">
        <f t="shared" si="313"/>
        <v>83.5</v>
      </c>
      <c r="Q2024" s="9">
        <f t="shared" si="314"/>
        <v>63.774999999999999</v>
      </c>
      <c r="R2024" s="9">
        <f t="shared" si="315"/>
        <v>63.375</v>
      </c>
      <c r="S2024" s="9">
        <f t="shared" si="316"/>
        <v>68.825000000000003</v>
      </c>
      <c r="T2024" s="9">
        <f t="shared" si="317"/>
        <v>64.625</v>
      </c>
      <c r="U2024" s="8">
        <f t="shared" si="318"/>
        <v>65.325000000000003</v>
      </c>
      <c r="V2024" s="8">
        <f t="shared" si="319"/>
        <v>65.150000000000006</v>
      </c>
    </row>
    <row r="2025" spans="1:22" ht="13.5" x14ac:dyDescent="0.25">
      <c r="A2025" s="3">
        <f>RSI!A2025</f>
        <v>44952</v>
      </c>
      <c r="B2025" s="2">
        <f>RSI!B2025</f>
        <v>5.8144</v>
      </c>
      <c r="C2025" s="2">
        <f>RSI!I2025</f>
        <v>59.912112545954663</v>
      </c>
      <c r="D2025" s="2">
        <f>MACD!E2025</f>
        <v>-4.4965743143614567E-2</v>
      </c>
      <c r="E2025" s="2">
        <f>MACD!F2025</f>
        <v>-2.5397541158603505E-2</v>
      </c>
      <c r="F2025" s="2">
        <f>'Moving Avg'!D2025</f>
        <v>5.8519199999999998</v>
      </c>
      <c r="G2025" s="2">
        <f>'Moving Avg'!F2025</f>
        <v>5.7412600000000005</v>
      </c>
      <c r="H2025" s="2">
        <f>'Moving Avg'!G2025</f>
        <v>5.6840619999999982</v>
      </c>
      <c r="I2025" s="2">
        <f>'Moving Avg'!H2025</f>
        <v>4.9270584999999985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  <c r="M2025" s="8">
        <f t="shared" si="310"/>
        <v>25</v>
      </c>
      <c r="N2025" s="8">
        <f t="shared" si="311"/>
        <v>45</v>
      </c>
      <c r="O2025" s="8">
        <f t="shared" si="312"/>
        <v>50</v>
      </c>
      <c r="P2025" s="8">
        <f t="shared" si="313"/>
        <v>83.5</v>
      </c>
      <c r="Q2025" s="9">
        <f t="shared" si="314"/>
        <v>44.524999999999999</v>
      </c>
      <c r="R2025" s="9">
        <f t="shared" si="315"/>
        <v>52.375</v>
      </c>
      <c r="S2025" s="9">
        <f t="shared" si="316"/>
        <v>60.575000000000003</v>
      </c>
      <c r="T2025" s="9">
        <f t="shared" si="317"/>
        <v>50.875</v>
      </c>
      <c r="U2025" s="8">
        <f t="shared" si="318"/>
        <v>52.491666666666674</v>
      </c>
      <c r="V2025" s="8">
        <f t="shared" si="319"/>
        <v>52.087500000000006</v>
      </c>
    </row>
    <row r="2026" spans="1:22" ht="13.5" x14ac:dyDescent="0.25">
      <c r="A2026" s="3">
        <f>RSI!A2026</f>
        <v>44953</v>
      </c>
      <c r="B2026" s="2">
        <f>RSI!B2026</f>
        <v>5.9081999999999999</v>
      </c>
      <c r="C2026" s="2">
        <f>RSI!I2026</f>
        <v>67.651375295052461</v>
      </c>
      <c r="D2026" s="2">
        <f>MACD!E2026</f>
        <v>-5.3467690703373094E-2</v>
      </c>
      <c r="E2026" s="2">
        <f>MACD!F2026</f>
        <v>-3.1011571067557427E-2</v>
      </c>
      <c r="F2026" s="2">
        <f>'Moving Avg'!D2026</f>
        <v>5.8519199999999998</v>
      </c>
      <c r="G2026" s="2">
        <f>'Moving Avg'!F2026</f>
        <v>5.7506399999999998</v>
      </c>
      <c r="H2026" s="2">
        <f>'Moving Avg'!G2026</f>
        <v>5.6870639999999968</v>
      </c>
      <c r="I2026" s="2">
        <f>'Moving Avg'!H2026</f>
        <v>4.9374214999999984</v>
      </c>
      <c r="J2026" s="6" t="str">
        <f>OBV!F2026</f>
        <v>BULLISH</v>
      </c>
      <c r="K2026" s="6" t="str">
        <f>OBV!G2026</f>
        <v>NEUTRAL</v>
      </c>
      <c r="L2026" s="6" t="str">
        <f>OBV!H2026</f>
        <v>NEUTRAL</v>
      </c>
      <c r="M2026" s="8">
        <f t="shared" si="310"/>
        <v>25</v>
      </c>
      <c r="N2026" s="8">
        <f t="shared" si="311"/>
        <v>100</v>
      </c>
      <c r="O2026" s="8">
        <f t="shared" si="312"/>
        <v>50</v>
      </c>
      <c r="P2026" s="8">
        <f t="shared" si="313"/>
        <v>49.5</v>
      </c>
      <c r="Q2026" s="9">
        <f t="shared" si="314"/>
        <v>58.674999999999997</v>
      </c>
      <c r="R2026" s="9">
        <f t="shared" si="315"/>
        <v>54.875</v>
      </c>
      <c r="S2026" s="9">
        <f t="shared" si="316"/>
        <v>53.525000000000006</v>
      </c>
      <c r="T2026" s="9">
        <f t="shared" si="317"/>
        <v>56.125</v>
      </c>
      <c r="U2026" s="8">
        <f t="shared" si="318"/>
        <v>55.691666666666663</v>
      </c>
      <c r="V2026" s="8">
        <f t="shared" si="319"/>
        <v>55.8</v>
      </c>
    </row>
    <row r="2027" spans="1:22" ht="13.5" x14ac:dyDescent="0.25">
      <c r="A2027" s="3">
        <f>RSI!A2027</f>
        <v>44956</v>
      </c>
      <c r="B2027" s="2">
        <f>RSI!B2027</f>
        <v>5.9081999999999999</v>
      </c>
      <c r="C2027" s="2">
        <f>RSI!I2027</f>
        <v>67.651375295052461</v>
      </c>
      <c r="D2027" s="2">
        <f>MACD!E2027</f>
        <v>-6.1657334054142865E-2</v>
      </c>
      <c r="E2027" s="2">
        <f>MACD!F2027</f>
        <v>-3.7140723664874517E-2</v>
      </c>
      <c r="F2027" s="2">
        <f>'Moving Avg'!D2027</f>
        <v>5.8519200000000007</v>
      </c>
      <c r="G2027" s="2">
        <f>'Moving Avg'!F2027</f>
        <v>5.7632999999999992</v>
      </c>
      <c r="H2027" s="2">
        <f>'Moving Avg'!G2027</f>
        <v>5.6964419999999976</v>
      </c>
      <c r="I2027" s="2">
        <f>'Moving Avg'!H2027</f>
        <v>4.9479249999999988</v>
      </c>
      <c r="J2027" s="6" t="str">
        <f>OBV!F2027</f>
        <v>BULLISH</v>
      </c>
      <c r="K2027" s="6" t="str">
        <f>OBV!G2027</f>
        <v>NEUTRAL</v>
      </c>
      <c r="L2027" s="6" t="str">
        <f>OBV!H2027</f>
        <v>NEUTRAL</v>
      </c>
      <c r="M2027" s="8">
        <f t="shared" si="310"/>
        <v>25</v>
      </c>
      <c r="N2027" s="8">
        <f t="shared" si="311"/>
        <v>100</v>
      </c>
      <c r="O2027" s="8">
        <f t="shared" si="312"/>
        <v>50</v>
      </c>
      <c r="P2027" s="8">
        <f t="shared" si="313"/>
        <v>49.5</v>
      </c>
      <c r="Q2027" s="9">
        <f t="shared" si="314"/>
        <v>58.674999999999997</v>
      </c>
      <c r="R2027" s="9">
        <f t="shared" si="315"/>
        <v>54.875</v>
      </c>
      <c r="S2027" s="9">
        <f t="shared" si="316"/>
        <v>53.525000000000006</v>
      </c>
      <c r="T2027" s="9">
        <f t="shared" si="317"/>
        <v>56.125</v>
      </c>
      <c r="U2027" s="8">
        <f t="shared" si="318"/>
        <v>55.691666666666663</v>
      </c>
      <c r="V2027" s="8">
        <f t="shared" si="319"/>
        <v>55.8</v>
      </c>
    </row>
    <row r="2028" spans="1:22" ht="13.5" x14ac:dyDescent="0.25">
      <c r="A2028" s="3">
        <f>RSI!A2028</f>
        <v>44957</v>
      </c>
      <c r="B2028" s="2">
        <f>RSI!B2028</f>
        <v>5.9081999999999999</v>
      </c>
      <c r="C2028" s="2">
        <f>RSI!I2028</f>
        <v>67.651375295052461</v>
      </c>
      <c r="D2028" s="2">
        <f>MACD!E2028</f>
        <v>-6.9508965351136709E-2</v>
      </c>
      <c r="E2028" s="2">
        <f>MACD!F2028</f>
        <v>-4.3614372002126957E-2</v>
      </c>
      <c r="F2028" s="2">
        <f>'Moving Avg'!D2028</f>
        <v>5.8706800000000001</v>
      </c>
      <c r="G2028" s="2">
        <f>'Moving Avg'!F2028</f>
        <v>5.7759599999999987</v>
      </c>
      <c r="H2028" s="2">
        <f>'Moving Avg'!G2028</f>
        <v>5.7020679999999979</v>
      </c>
      <c r="I2028" s="2">
        <f>'Moving Avg'!H2028</f>
        <v>4.9588974999999982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  <c r="M2028" s="8">
        <f t="shared" si="310"/>
        <v>25</v>
      </c>
      <c r="N2028" s="8">
        <f t="shared" si="311"/>
        <v>100</v>
      </c>
      <c r="O2028" s="8">
        <f t="shared" si="312"/>
        <v>50</v>
      </c>
      <c r="P2028" s="8">
        <f t="shared" si="313"/>
        <v>83.5</v>
      </c>
      <c r="Q2028" s="9">
        <f t="shared" si="314"/>
        <v>63.774999999999999</v>
      </c>
      <c r="R2028" s="9">
        <f t="shared" si="315"/>
        <v>63.375</v>
      </c>
      <c r="S2028" s="9">
        <f t="shared" si="316"/>
        <v>68.825000000000003</v>
      </c>
      <c r="T2028" s="9">
        <f t="shared" si="317"/>
        <v>64.625</v>
      </c>
      <c r="U2028" s="8">
        <f t="shared" si="318"/>
        <v>65.325000000000003</v>
      </c>
      <c r="V2028" s="8">
        <f t="shared" si="319"/>
        <v>65.150000000000006</v>
      </c>
    </row>
    <row r="2029" spans="1:22" ht="13.5" x14ac:dyDescent="0.25">
      <c r="A2029" s="3">
        <f>RSI!A2029</f>
        <v>44958</v>
      </c>
      <c r="B2029" s="2">
        <f>RSI!B2029</f>
        <v>5.9081999999999999</v>
      </c>
      <c r="C2029" s="2">
        <f>RSI!I2029</f>
        <v>67.651375295052461</v>
      </c>
      <c r="D2029" s="2">
        <f>MACD!E2029</f>
        <v>-7.7006295109737444E-2</v>
      </c>
      <c r="E2029" s="2">
        <f>MACD!F2029</f>
        <v>-5.0292756623649057E-2</v>
      </c>
      <c r="F2029" s="2">
        <f>'Moving Avg'!D2029</f>
        <v>5.8894400000000005</v>
      </c>
      <c r="G2029" s="2">
        <f>'Moving Avg'!F2029</f>
        <v>5.788619999999999</v>
      </c>
      <c r="H2029" s="2">
        <f>'Moving Avg'!G2029</f>
        <v>5.7075079999999989</v>
      </c>
      <c r="I2029" s="2">
        <f>'Moving Avg'!H2029</f>
        <v>4.9698699999999976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  <c r="M2029" s="8">
        <f t="shared" si="310"/>
        <v>25</v>
      </c>
      <c r="N2029" s="8">
        <f t="shared" si="311"/>
        <v>100</v>
      </c>
      <c r="O2029" s="8">
        <f t="shared" si="312"/>
        <v>50</v>
      </c>
      <c r="P2029" s="8">
        <f t="shared" si="313"/>
        <v>83.5</v>
      </c>
      <c r="Q2029" s="9">
        <f t="shared" si="314"/>
        <v>63.774999999999999</v>
      </c>
      <c r="R2029" s="9">
        <f t="shared" si="315"/>
        <v>63.375</v>
      </c>
      <c r="S2029" s="9">
        <f t="shared" si="316"/>
        <v>68.825000000000003</v>
      </c>
      <c r="T2029" s="9">
        <f t="shared" si="317"/>
        <v>64.625</v>
      </c>
      <c r="U2029" s="8">
        <f t="shared" si="318"/>
        <v>65.325000000000003</v>
      </c>
      <c r="V2029" s="8">
        <f t="shared" si="319"/>
        <v>65.150000000000006</v>
      </c>
    </row>
    <row r="2030" spans="1:22" ht="13.5" x14ac:dyDescent="0.25">
      <c r="A2030" s="3">
        <f>RSI!A2030</f>
        <v>44959</v>
      </c>
      <c r="B2030" s="2">
        <f>RSI!B2030</f>
        <v>5.9081999999999999</v>
      </c>
      <c r="C2030" s="2">
        <f>RSI!I2030</f>
        <v>67.651375295052461</v>
      </c>
      <c r="D2030" s="2">
        <f>MACD!E2030</f>
        <v>-7.9802136999128415E-2</v>
      </c>
      <c r="E2030" s="2">
        <f>MACD!F2030</f>
        <v>-5.6194632698744931E-2</v>
      </c>
      <c r="F2030" s="2">
        <f>'Moving Avg'!D2030</f>
        <v>5.9081999999999999</v>
      </c>
      <c r="G2030" s="2">
        <f>'Moving Avg'!F2030</f>
        <v>5.7979999999999992</v>
      </c>
      <c r="H2030" s="2">
        <f>'Moving Avg'!G2030</f>
        <v>5.7131340000000002</v>
      </c>
      <c r="I2030" s="2">
        <f>'Moving Avg'!H2030</f>
        <v>4.9806549999999978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100</v>
      </c>
      <c r="O2030" s="8">
        <f t="shared" si="312"/>
        <v>50</v>
      </c>
      <c r="P2030" s="8">
        <f t="shared" si="313"/>
        <v>83.5</v>
      </c>
      <c r="Q2030" s="9">
        <f t="shared" si="314"/>
        <v>63.774999999999999</v>
      </c>
      <c r="R2030" s="9">
        <f t="shared" si="315"/>
        <v>63.375</v>
      </c>
      <c r="S2030" s="9">
        <f t="shared" si="316"/>
        <v>68.825000000000003</v>
      </c>
      <c r="T2030" s="9">
        <f t="shared" si="317"/>
        <v>64.625</v>
      </c>
      <c r="U2030" s="8">
        <f t="shared" si="318"/>
        <v>65.325000000000003</v>
      </c>
      <c r="V2030" s="8">
        <f t="shared" si="319"/>
        <v>65.150000000000006</v>
      </c>
    </row>
    <row r="2031" spans="1:22" ht="13.5" x14ac:dyDescent="0.25">
      <c r="A2031" s="3">
        <f>RSI!A2031</f>
        <v>44960</v>
      </c>
      <c r="B2031" s="2">
        <f>RSI!B2031</f>
        <v>5.9081999999999999</v>
      </c>
      <c r="C2031" s="2">
        <f>RSI!I2031</f>
        <v>67.651375295052446</v>
      </c>
      <c r="D2031" s="2">
        <f>MACD!E2031</f>
        <v>-5.8376632644672632E-2</v>
      </c>
      <c r="E2031" s="2">
        <f>MACD!F2031</f>
        <v>-5.6631032687930474E-2</v>
      </c>
      <c r="F2031" s="2">
        <f>'Moving Avg'!D2031</f>
        <v>5.9081999999999999</v>
      </c>
      <c r="G2031" s="2">
        <f>'Moving Avg'!F2031</f>
        <v>5.8078449999999986</v>
      </c>
      <c r="H2031" s="2">
        <f>'Moving Avg'!G2031</f>
        <v>5.7187600000000005</v>
      </c>
      <c r="I2031" s="2">
        <f>'Moving Avg'!H2031</f>
        <v>4.9914399999999981</v>
      </c>
      <c r="J2031" s="6" t="str">
        <f>OBV!F2031</f>
        <v>NEUTRAL</v>
      </c>
      <c r="K2031" s="6" t="str">
        <f>OBV!G2031</f>
        <v>NEUTRAL</v>
      </c>
      <c r="L2031" s="6" t="str">
        <f>OBV!H2031</f>
        <v>NEUTRAL</v>
      </c>
      <c r="M2031" s="8">
        <f t="shared" si="310"/>
        <v>25</v>
      </c>
      <c r="N2031" s="8">
        <f t="shared" si="311"/>
        <v>45</v>
      </c>
      <c r="O2031" s="8">
        <f t="shared" si="312"/>
        <v>50</v>
      </c>
      <c r="P2031" s="8">
        <f t="shared" si="313"/>
        <v>33</v>
      </c>
      <c r="Q2031" s="9">
        <f t="shared" si="314"/>
        <v>36.950000000000003</v>
      </c>
      <c r="R2031" s="9">
        <f t="shared" si="315"/>
        <v>39.75</v>
      </c>
      <c r="S2031" s="9">
        <f t="shared" si="316"/>
        <v>37.85</v>
      </c>
      <c r="T2031" s="9">
        <f t="shared" si="317"/>
        <v>38.25</v>
      </c>
      <c r="U2031" s="8">
        <f t="shared" si="318"/>
        <v>38.183333333333337</v>
      </c>
      <c r="V2031" s="8">
        <f t="shared" si="319"/>
        <v>38.200000000000003</v>
      </c>
    </row>
    <row r="2032" spans="1:22" ht="13.5" x14ac:dyDescent="0.25">
      <c r="A2032" s="3">
        <f>RSI!A2032</f>
        <v>44963</v>
      </c>
      <c r="B2032" s="2">
        <f>RSI!B2032</f>
        <v>5.9081999999999999</v>
      </c>
      <c r="C2032" s="2">
        <f>RSI!I2032</f>
        <v>67.651375295052446</v>
      </c>
      <c r="D2032" s="2">
        <f>MACD!E2032</f>
        <v>-4.092500806332211E-2</v>
      </c>
      <c r="E2032" s="2">
        <f>MACD!F2032</f>
        <v>-5.3489827763008806E-2</v>
      </c>
      <c r="F2032" s="2">
        <f>'Moving Avg'!D2032</f>
        <v>5.9081999999999999</v>
      </c>
      <c r="G2032" s="2">
        <f>'Moving Avg'!F2032</f>
        <v>5.817689999999998</v>
      </c>
      <c r="H2032" s="2">
        <f>'Moving Avg'!G2032</f>
        <v>5.7243860000000009</v>
      </c>
      <c r="I2032" s="2">
        <f>'Moving Avg'!H2032</f>
        <v>5.0022249999999975</v>
      </c>
      <c r="J2032" s="6" t="str">
        <f>OBV!F2032</f>
        <v>NEUTRAL</v>
      </c>
      <c r="K2032" s="6" t="str">
        <f>OBV!G2032</f>
        <v>NEUTRAL</v>
      </c>
      <c r="L2032" s="6" t="str">
        <f>OBV!H2032</f>
        <v>NEUTRAL</v>
      </c>
      <c r="M2032" s="8">
        <f t="shared" si="310"/>
        <v>25</v>
      </c>
      <c r="N2032" s="8">
        <f t="shared" si="311"/>
        <v>0</v>
      </c>
      <c r="O2032" s="8">
        <f t="shared" si="312"/>
        <v>50</v>
      </c>
      <c r="P2032" s="8">
        <f t="shared" si="313"/>
        <v>33</v>
      </c>
      <c r="Q2032" s="9">
        <f t="shared" si="314"/>
        <v>21.2</v>
      </c>
      <c r="R2032" s="9">
        <f t="shared" si="315"/>
        <v>30.75</v>
      </c>
      <c r="S2032" s="9">
        <f t="shared" si="316"/>
        <v>31.1</v>
      </c>
      <c r="T2032" s="9">
        <f t="shared" si="317"/>
        <v>27</v>
      </c>
      <c r="U2032" s="8">
        <f t="shared" si="318"/>
        <v>27.683333333333337</v>
      </c>
      <c r="V2032" s="8">
        <f t="shared" si="319"/>
        <v>27.512500000000003</v>
      </c>
    </row>
    <row r="2033" spans="1:22" ht="13.5" x14ac:dyDescent="0.25">
      <c r="A2033" s="3">
        <f>RSI!A2033</f>
        <v>44964</v>
      </c>
      <c r="B2033" s="2">
        <f>RSI!B2033</f>
        <v>5.9081999999999999</v>
      </c>
      <c r="C2033" s="2">
        <f>RSI!I2033</f>
        <v>67.651375295052446</v>
      </c>
      <c r="D2033" s="2">
        <f>MACD!E2033</f>
        <v>-4.1216470194020971E-2</v>
      </c>
      <c r="E2033" s="2">
        <f>MACD!F2033</f>
        <v>-5.103515624921124E-2</v>
      </c>
      <c r="F2033" s="2">
        <f>'Moving Avg'!D2033</f>
        <v>5.9081999999999999</v>
      </c>
      <c r="G2033" s="2">
        <f>'Moving Avg'!F2033</f>
        <v>5.8270699999999973</v>
      </c>
      <c r="H2033" s="2">
        <f>'Moving Avg'!G2033</f>
        <v>5.7300120000000003</v>
      </c>
      <c r="I2033" s="2">
        <f>'Moving Avg'!H2033</f>
        <v>5.0130099999999977</v>
      </c>
      <c r="J2033" s="6" t="str">
        <f>OBV!F2033</f>
        <v>NEUTRAL</v>
      </c>
      <c r="K2033" s="6" t="str">
        <f>OBV!G2033</f>
        <v>NEUTRAL</v>
      </c>
      <c r="L2033" s="6" t="str">
        <f>OBV!H2033</f>
        <v>NEUTRAL</v>
      </c>
      <c r="M2033" s="8">
        <f t="shared" si="310"/>
        <v>25</v>
      </c>
      <c r="N2033" s="8">
        <f t="shared" si="311"/>
        <v>0</v>
      </c>
      <c r="O2033" s="8">
        <f t="shared" si="312"/>
        <v>50</v>
      </c>
      <c r="P2033" s="8">
        <f t="shared" si="313"/>
        <v>33</v>
      </c>
      <c r="Q2033" s="9">
        <f t="shared" si="314"/>
        <v>21.2</v>
      </c>
      <c r="R2033" s="9">
        <f t="shared" si="315"/>
        <v>30.75</v>
      </c>
      <c r="S2033" s="9">
        <f t="shared" si="316"/>
        <v>31.1</v>
      </c>
      <c r="T2033" s="9">
        <f t="shared" si="317"/>
        <v>27</v>
      </c>
      <c r="U2033" s="8">
        <f t="shared" si="318"/>
        <v>27.683333333333337</v>
      </c>
      <c r="V2033" s="8">
        <f t="shared" si="319"/>
        <v>27.512500000000003</v>
      </c>
    </row>
    <row r="2034" spans="1:22" ht="13.5" x14ac:dyDescent="0.25">
      <c r="A2034" s="3">
        <f>RSI!A2034</f>
        <v>44965</v>
      </c>
      <c r="B2034" s="2">
        <f>RSI!B2034</f>
        <v>5.8707000000000003</v>
      </c>
      <c r="C2034" s="2">
        <f>RSI!I2034</f>
        <v>59.362351048812556</v>
      </c>
      <c r="D2034" s="2">
        <f>MACD!E2034</f>
        <v>-3.9266288442356689E-2</v>
      </c>
      <c r="E2034" s="2">
        <f>MACD!F2034</f>
        <v>-4.8681382687840336E-2</v>
      </c>
      <c r="F2034" s="2">
        <f>'Moving Avg'!D2034</f>
        <v>5.9006999999999996</v>
      </c>
      <c r="G2034" s="2">
        <f>'Moving Avg'!F2034</f>
        <v>5.8373849999999976</v>
      </c>
      <c r="H2034" s="2">
        <f>'Moving Avg'!G2034</f>
        <v>5.7348879999999998</v>
      </c>
      <c r="I2034" s="2">
        <f>'Moving Avg'!H2034</f>
        <v>5.0232789999999978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25</v>
      </c>
      <c r="N2034" s="8">
        <f t="shared" si="311"/>
        <v>0</v>
      </c>
      <c r="O2034" s="8">
        <f t="shared" si="312"/>
        <v>50</v>
      </c>
      <c r="P2034" s="8">
        <f t="shared" si="313"/>
        <v>16.5</v>
      </c>
      <c r="Q2034" s="9">
        <f t="shared" si="314"/>
        <v>18.725000000000001</v>
      </c>
      <c r="R2034" s="9">
        <f t="shared" si="315"/>
        <v>26.625</v>
      </c>
      <c r="S2034" s="9">
        <f t="shared" si="316"/>
        <v>23.675000000000001</v>
      </c>
      <c r="T2034" s="9">
        <f t="shared" si="317"/>
        <v>22.875</v>
      </c>
      <c r="U2034" s="8">
        <f t="shared" si="318"/>
        <v>23.008333333333336</v>
      </c>
      <c r="V2034" s="8">
        <f t="shared" si="319"/>
        <v>22.975000000000001</v>
      </c>
    </row>
    <row r="2035" spans="1:22" ht="13.5" x14ac:dyDescent="0.25">
      <c r="A2035" s="3">
        <f>RSI!A2035</f>
        <v>44966</v>
      </c>
      <c r="B2035" s="2">
        <f>RSI!B2035</f>
        <v>5.8144</v>
      </c>
      <c r="C2035" s="2">
        <f>RSI!I2035</f>
        <v>49.546997784351305</v>
      </c>
      <c r="D2035" s="2">
        <f>MACD!E2035</f>
        <v>-3.3762114267208432E-2</v>
      </c>
      <c r="E2035" s="2">
        <f>MACD!F2035</f>
        <v>-4.569752900371396E-2</v>
      </c>
      <c r="F2035" s="2">
        <f>'Moving Avg'!D2035</f>
        <v>5.8819399999999993</v>
      </c>
      <c r="G2035" s="2">
        <f>'Moving Avg'!F2035</f>
        <v>5.8420749999999986</v>
      </c>
      <c r="H2035" s="2">
        <f>'Moving Avg'!G2035</f>
        <v>5.7386379999999981</v>
      </c>
      <c r="I2035" s="2">
        <f>'Moving Avg'!H2035</f>
        <v>5.033172999999997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0</v>
      </c>
      <c r="O2035" s="8">
        <f t="shared" si="312"/>
        <v>50</v>
      </c>
      <c r="P2035" s="8">
        <f t="shared" si="313"/>
        <v>16.5</v>
      </c>
      <c r="Q2035" s="9">
        <f t="shared" si="314"/>
        <v>18.725000000000001</v>
      </c>
      <c r="R2035" s="9">
        <f t="shared" si="315"/>
        <v>26.625</v>
      </c>
      <c r="S2035" s="9">
        <f t="shared" si="316"/>
        <v>23.675000000000001</v>
      </c>
      <c r="T2035" s="9">
        <f t="shared" si="317"/>
        <v>22.875</v>
      </c>
      <c r="U2035" s="8">
        <f t="shared" si="318"/>
        <v>23.008333333333336</v>
      </c>
      <c r="V2035" s="8">
        <f t="shared" si="319"/>
        <v>22.975000000000001</v>
      </c>
    </row>
    <row r="2036" spans="1:22" ht="13.5" x14ac:dyDescent="0.25">
      <c r="A2036" s="3">
        <f>RSI!A2036</f>
        <v>44967</v>
      </c>
      <c r="B2036" s="2">
        <f>RSI!B2036</f>
        <v>5.7957000000000001</v>
      </c>
      <c r="C2036" s="2">
        <f>RSI!I2036</f>
        <v>46.780215686543251</v>
      </c>
      <c r="D2036" s="2">
        <f>MACD!E2036</f>
        <v>-1.324901923805033E-2</v>
      </c>
      <c r="E2036" s="2">
        <f>MACD!F2036</f>
        <v>-3.9207827050581234E-2</v>
      </c>
      <c r="F2036" s="2">
        <f>'Moving Avg'!D2036</f>
        <v>5.8594400000000002</v>
      </c>
      <c r="G2036" s="2">
        <f>'Moving Avg'!F2036</f>
        <v>5.8458299999999976</v>
      </c>
      <c r="H2036" s="2">
        <f>'Moving Avg'!G2036</f>
        <v>5.7420139999999984</v>
      </c>
      <c r="I2036" s="2">
        <f>'Moving Avg'!H2036</f>
        <v>5.0432544999999971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0</v>
      </c>
      <c r="O2036" s="8">
        <f t="shared" si="312"/>
        <v>50</v>
      </c>
      <c r="P2036" s="8">
        <f t="shared" si="313"/>
        <v>16.5</v>
      </c>
      <c r="Q2036" s="9">
        <f t="shared" si="314"/>
        <v>18.725000000000001</v>
      </c>
      <c r="R2036" s="9">
        <f t="shared" si="315"/>
        <v>26.625</v>
      </c>
      <c r="S2036" s="9">
        <f t="shared" si="316"/>
        <v>23.675000000000001</v>
      </c>
      <c r="T2036" s="9">
        <f t="shared" si="317"/>
        <v>22.875</v>
      </c>
      <c r="U2036" s="8">
        <f t="shared" si="318"/>
        <v>23.008333333333336</v>
      </c>
      <c r="V2036" s="8">
        <f t="shared" si="319"/>
        <v>22.975000000000001</v>
      </c>
    </row>
    <row r="2037" spans="1:22" ht="13.5" x14ac:dyDescent="0.25">
      <c r="A2037" s="3">
        <f>RSI!A2037</f>
        <v>44970</v>
      </c>
      <c r="B2037" s="2">
        <f>RSI!B2037</f>
        <v>5.6269</v>
      </c>
      <c r="C2037" s="2">
        <f>RSI!I2037</f>
        <v>30.32081537801011</v>
      </c>
      <c r="D2037" s="2">
        <f>MACD!E2037</f>
        <v>1.6759234921409849E-2</v>
      </c>
      <c r="E2037" s="2">
        <f>MACD!F2037</f>
        <v>-2.8014414656183016E-2</v>
      </c>
      <c r="F2037" s="2">
        <f>'Moving Avg'!D2037</f>
        <v>5.8031799999999993</v>
      </c>
      <c r="G2037" s="2">
        <f>'Moving Avg'!F2037</f>
        <v>5.8411449999999991</v>
      </c>
      <c r="H2037" s="2">
        <f>'Moving Avg'!G2037</f>
        <v>5.7420139999999984</v>
      </c>
      <c r="I2037" s="2">
        <f>'Moving Avg'!H2037</f>
        <v>5.0513669999999973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0</v>
      </c>
      <c r="O2037" s="8">
        <f t="shared" si="312"/>
        <v>50</v>
      </c>
      <c r="P2037" s="8">
        <f t="shared" si="313"/>
        <v>16.5</v>
      </c>
      <c r="Q2037" s="9">
        <f t="shared" si="314"/>
        <v>18.725000000000001</v>
      </c>
      <c r="R2037" s="9">
        <f t="shared" si="315"/>
        <v>26.625</v>
      </c>
      <c r="S2037" s="9">
        <f t="shared" si="316"/>
        <v>23.675000000000001</v>
      </c>
      <c r="T2037" s="9">
        <f t="shared" si="317"/>
        <v>22.875</v>
      </c>
      <c r="U2037" s="8">
        <f t="shared" si="318"/>
        <v>23.008333333333336</v>
      </c>
      <c r="V2037" s="8">
        <f t="shared" si="319"/>
        <v>22.975000000000001</v>
      </c>
    </row>
    <row r="2038" spans="1:22" ht="13.5" x14ac:dyDescent="0.25">
      <c r="A2038" s="3">
        <f>RSI!A2038</f>
        <v>44971</v>
      </c>
      <c r="B2038" s="2">
        <f>RSI!B2038</f>
        <v>5.8331999999999997</v>
      </c>
      <c r="C2038" s="2">
        <f>RSI!I2038</f>
        <v>52.375251286788789</v>
      </c>
      <c r="D2038" s="2">
        <f>MACD!E2038</f>
        <v>2.8003203451796743E-2</v>
      </c>
      <c r="E2038" s="2">
        <f>MACD!F2038</f>
        <v>-1.6810891034587064E-2</v>
      </c>
      <c r="F2038" s="2">
        <f>'Moving Avg'!D2038</f>
        <v>5.7881799999999997</v>
      </c>
      <c r="G2038" s="2">
        <f>'Moving Avg'!F2038</f>
        <v>5.8467749999999992</v>
      </c>
      <c r="H2038" s="2">
        <f>'Moving Avg'!G2038</f>
        <v>5.7461399999999969</v>
      </c>
      <c r="I2038" s="2">
        <f>'Moving Avg'!H2038</f>
        <v>5.0593384999999964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0</v>
      </c>
      <c r="O2038" s="8">
        <f t="shared" si="312"/>
        <v>50</v>
      </c>
      <c r="P2038" s="8">
        <f t="shared" si="313"/>
        <v>16.5</v>
      </c>
      <c r="Q2038" s="9">
        <f t="shared" si="314"/>
        <v>18.725000000000001</v>
      </c>
      <c r="R2038" s="9">
        <f t="shared" si="315"/>
        <v>26.625</v>
      </c>
      <c r="S2038" s="9">
        <f t="shared" si="316"/>
        <v>23.675000000000001</v>
      </c>
      <c r="T2038" s="9">
        <f t="shared" si="317"/>
        <v>22.875</v>
      </c>
      <c r="U2038" s="8">
        <f t="shared" si="318"/>
        <v>23.008333333333336</v>
      </c>
      <c r="V2038" s="8">
        <f t="shared" si="319"/>
        <v>22.975000000000001</v>
      </c>
    </row>
    <row r="2039" spans="1:22" ht="13.5" x14ac:dyDescent="0.25">
      <c r="A2039" s="3">
        <f>RSI!A2039</f>
        <v>44972</v>
      </c>
      <c r="B2039" s="2">
        <f>RSI!B2039</f>
        <v>5.8331999999999997</v>
      </c>
      <c r="C2039" s="2">
        <f>RSI!I2039</f>
        <v>52.375251286788789</v>
      </c>
      <c r="D2039" s="2">
        <f>MACD!E2039</f>
        <v>3.7348156534558363E-2</v>
      </c>
      <c r="E2039" s="2">
        <f>MACD!F2039</f>
        <v>-5.9790815207579782E-3</v>
      </c>
      <c r="F2039" s="2">
        <f>'Moving Avg'!D2039</f>
        <v>5.7806799999999994</v>
      </c>
      <c r="G2039" s="2">
        <f>'Moving Avg'!F2039</f>
        <v>5.8524050000000001</v>
      </c>
      <c r="H2039" s="2">
        <f>'Moving Avg'!G2039</f>
        <v>5.750079999999997</v>
      </c>
      <c r="I2039" s="2">
        <f>'Moving Avg'!H2039</f>
        <v>5.0665129999999969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0</v>
      </c>
      <c r="O2039" s="8">
        <f t="shared" si="312"/>
        <v>50</v>
      </c>
      <c r="P2039" s="8">
        <f t="shared" si="313"/>
        <v>16.5</v>
      </c>
      <c r="Q2039" s="9">
        <f t="shared" si="314"/>
        <v>18.725000000000001</v>
      </c>
      <c r="R2039" s="9">
        <f t="shared" si="315"/>
        <v>26.625</v>
      </c>
      <c r="S2039" s="9">
        <f t="shared" si="316"/>
        <v>23.675000000000001</v>
      </c>
      <c r="T2039" s="9">
        <f t="shared" si="317"/>
        <v>22.875</v>
      </c>
      <c r="U2039" s="8">
        <f t="shared" si="318"/>
        <v>23.008333333333336</v>
      </c>
      <c r="V2039" s="8">
        <f t="shared" si="319"/>
        <v>22.975000000000001</v>
      </c>
    </row>
    <row r="2040" spans="1:22" ht="13.5" x14ac:dyDescent="0.25">
      <c r="A2040" s="3">
        <f>RSI!A2040</f>
        <v>44973</v>
      </c>
      <c r="B2040" s="2">
        <f>RSI!B2040</f>
        <v>5.4862000000000002</v>
      </c>
      <c r="C2040" s="2">
        <f>RSI!I2040</f>
        <v>32.381637048544363</v>
      </c>
      <c r="D2040" s="2">
        <f>MACD!E2040</f>
        <v>7.0802485513536517E-2</v>
      </c>
      <c r="E2040" s="2">
        <f>MACD!F2040</f>
        <v>9.3772318861009216E-3</v>
      </c>
      <c r="F2040" s="2">
        <f>'Moving Avg'!D2040</f>
        <v>5.7150400000000001</v>
      </c>
      <c r="G2040" s="2">
        <f>'Moving Avg'!F2040</f>
        <v>5.8392749999999998</v>
      </c>
      <c r="H2040" s="2">
        <f>'Moving Avg'!G2040</f>
        <v>5.7468919999999972</v>
      </c>
      <c r="I2040" s="2">
        <f>'Moving Avg'!H2040</f>
        <v>5.0725149999999966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0</v>
      </c>
      <c r="O2040" s="8">
        <f t="shared" si="312"/>
        <v>50</v>
      </c>
      <c r="P2040" s="8">
        <f t="shared" si="313"/>
        <v>16.5</v>
      </c>
      <c r="Q2040" s="9">
        <f t="shared" si="314"/>
        <v>18.725000000000001</v>
      </c>
      <c r="R2040" s="9">
        <f t="shared" si="315"/>
        <v>26.625</v>
      </c>
      <c r="S2040" s="9">
        <f t="shared" si="316"/>
        <v>23.675000000000001</v>
      </c>
      <c r="T2040" s="9">
        <f t="shared" si="317"/>
        <v>22.875</v>
      </c>
      <c r="U2040" s="8">
        <f t="shared" si="318"/>
        <v>23.008333333333336</v>
      </c>
      <c r="V2040" s="8">
        <f t="shared" si="319"/>
        <v>22.975000000000001</v>
      </c>
    </row>
    <row r="2041" spans="1:22" ht="13.5" x14ac:dyDescent="0.25">
      <c r="A2041" s="3">
        <f>RSI!A2041</f>
        <v>44974</v>
      </c>
      <c r="B2041" s="2">
        <f>RSI!B2041</f>
        <v>5.6269</v>
      </c>
      <c r="C2041" s="2">
        <f>RSI!I2041</f>
        <v>42.042656681152522</v>
      </c>
      <c r="D2041" s="2">
        <f>MACD!E2041</f>
        <v>9.0593170776114285E-2</v>
      </c>
      <c r="E2041" s="2">
        <f>MACD!F2041</f>
        <v>2.5620419664103593E-2</v>
      </c>
      <c r="F2041" s="2">
        <f>'Moving Avg'!D2041</f>
        <v>5.6812800000000001</v>
      </c>
      <c r="G2041" s="2">
        <f>'Moving Avg'!F2041</f>
        <v>5.8252100000000002</v>
      </c>
      <c r="H2041" s="2">
        <f>'Moving Avg'!G2041</f>
        <v>5.7467059999999961</v>
      </c>
      <c r="I2041" s="2">
        <f>'Moving Avg'!H2041</f>
        <v>5.0794079999999973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25</v>
      </c>
      <c r="N2041" s="8">
        <f t="shared" si="311"/>
        <v>0</v>
      </c>
      <c r="O2041" s="8">
        <f t="shared" si="312"/>
        <v>50</v>
      </c>
      <c r="P2041" s="8">
        <f t="shared" si="313"/>
        <v>16.5</v>
      </c>
      <c r="Q2041" s="9">
        <f t="shared" si="314"/>
        <v>18.725000000000001</v>
      </c>
      <c r="R2041" s="9">
        <f t="shared" si="315"/>
        <v>26.625</v>
      </c>
      <c r="S2041" s="9">
        <f t="shared" si="316"/>
        <v>23.675000000000001</v>
      </c>
      <c r="T2041" s="9">
        <f t="shared" si="317"/>
        <v>22.875</v>
      </c>
      <c r="U2041" s="8">
        <f t="shared" si="318"/>
        <v>23.008333333333336</v>
      </c>
      <c r="V2041" s="8">
        <f t="shared" si="319"/>
        <v>22.975000000000001</v>
      </c>
    </row>
    <row r="2042" spans="1:22" ht="13.5" x14ac:dyDescent="0.25">
      <c r="A2042" s="3">
        <f>RSI!A2042</f>
        <v>44977</v>
      </c>
      <c r="B2042" s="2">
        <f>RSI!B2042</f>
        <v>5.6081000000000003</v>
      </c>
      <c r="C2042" s="2">
        <f>RSI!I2042</f>
        <v>41.195704899210092</v>
      </c>
      <c r="D2042" s="2">
        <f>MACD!E2042</f>
        <v>0.10966458320945982</v>
      </c>
      <c r="E2042" s="2">
        <f>MACD!F2042</f>
        <v>4.2429252373174839E-2</v>
      </c>
      <c r="F2042" s="2">
        <f>'Moving Avg'!D2042</f>
        <v>5.6775199999999995</v>
      </c>
      <c r="G2042" s="2">
        <f>'Moving Avg'!F2042</f>
        <v>5.8102050000000007</v>
      </c>
      <c r="H2042" s="2">
        <f>'Moving Avg'!G2042</f>
        <v>5.7463299999999968</v>
      </c>
      <c r="I2042" s="2">
        <f>'Moving Avg'!H2042</f>
        <v>5.0868164999999967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0</v>
      </c>
      <c r="O2042" s="8">
        <f t="shared" si="312"/>
        <v>50</v>
      </c>
      <c r="P2042" s="8">
        <f t="shared" si="313"/>
        <v>16.5</v>
      </c>
      <c r="Q2042" s="9">
        <f t="shared" si="314"/>
        <v>18.725000000000001</v>
      </c>
      <c r="R2042" s="9">
        <f t="shared" si="315"/>
        <v>26.625</v>
      </c>
      <c r="S2042" s="9">
        <f t="shared" si="316"/>
        <v>23.675000000000001</v>
      </c>
      <c r="T2042" s="9">
        <f t="shared" si="317"/>
        <v>22.875</v>
      </c>
      <c r="U2042" s="8">
        <f t="shared" si="318"/>
        <v>23.008333333333336</v>
      </c>
      <c r="V2042" s="8">
        <f t="shared" si="319"/>
        <v>22.975000000000001</v>
      </c>
    </row>
    <row r="2043" spans="1:22" ht="13.5" x14ac:dyDescent="0.25">
      <c r="A2043" s="3">
        <f>RSI!A2043</f>
        <v>44978</v>
      </c>
      <c r="B2043" s="2">
        <f>RSI!B2043</f>
        <v>5.6081000000000003</v>
      </c>
      <c r="C2043" s="2">
        <f>RSI!I2043</f>
        <v>41.195704899210092</v>
      </c>
      <c r="D2043" s="2">
        <f>MACD!E2043</f>
        <v>0.12677677718761426</v>
      </c>
      <c r="E2043" s="2">
        <f>MACD!F2043</f>
        <v>5.9298757336062727E-2</v>
      </c>
      <c r="F2043" s="2">
        <f>'Moving Avg'!D2043</f>
        <v>5.6325000000000003</v>
      </c>
      <c r="G2043" s="2">
        <f>'Moving Avg'!F2043</f>
        <v>5.7998900000000022</v>
      </c>
      <c r="H2043" s="2">
        <f>'Moving Avg'!G2043</f>
        <v>5.7457679999999973</v>
      </c>
      <c r="I2043" s="2">
        <f>'Moving Avg'!H2043</f>
        <v>5.0939909999999973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50</v>
      </c>
      <c r="P2043" s="8">
        <f t="shared" si="313"/>
        <v>16.5</v>
      </c>
      <c r="Q2043" s="9">
        <f t="shared" si="314"/>
        <v>18.725000000000001</v>
      </c>
      <c r="R2043" s="9">
        <f t="shared" si="315"/>
        <v>26.625</v>
      </c>
      <c r="S2043" s="9">
        <f t="shared" si="316"/>
        <v>23.675000000000001</v>
      </c>
      <c r="T2043" s="9">
        <f t="shared" si="317"/>
        <v>22.875</v>
      </c>
      <c r="U2043" s="8">
        <f t="shared" si="318"/>
        <v>23.008333333333336</v>
      </c>
      <c r="V2043" s="8">
        <f t="shared" si="319"/>
        <v>22.975000000000001</v>
      </c>
    </row>
    <row r="2044" spans="1:22" ht="13.5" x14ac:dyDescent="0.25">
      <c r="A2044" s="3">
        <f>RSI!A2044</f>
        <v>44979</v>
      </c>
      <c r="B2044" s="2">
        <f>RSI!B2044</f>
        <v>5.6081000000000003</v>
      </c>
      <c r="C2044" s="2">
        <f>RSI!I2044</f>
        <v>41.195704899210092</v>
      </c>
      <c r="D2044" s="2">
        <f>MACD!E2044</f>
        <v>0.13638972942477157</v>
      </c>
      <c r="E2044" s="2">
        <f>MACD!F2044</f>
        <v>7.4716951753804495E-2</v>
      </c>
      <c r="F2044" s="2">
        <f>'Moving Avg'!D2044</f>
        <v>5.5874800000000002</v>
      </c>
      <c r="G2044" s="2">
        <f>'Moving Avg'!F2044</f>
        <v>5.7895750000000019</v>
      </c>
      <c r="H2044" s="2">
        <f>'Moving Avg'!G2044</f>
        <v>5.7452059999999969</v>
      </c>
      <c r="I2044" s="2">
        <f>'Moving Avg'!H2044</f>
        <v>5.1000869999999976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50</v>
      </c>
      <c r="P2044" s="8">
        <f t="shared" si="313"/>
        <v>16.5</v>
      </c>
      <c r="Q2044" s="9">
        <f t="shared" si="314"/>
        <v>18.725000000000001</v>
      </c>
      <c r="R2044" s="9">
        <f t="shared" si="315"/>
        <v>26.625</v>
      </c>
      <c r="S2044" s="9">
        <f t="shared" si="316"/>
        <v>23.675000000000001</v>
      </c>
      <c r="T2044" s="9">
        <f t="shared" si="317"/>
        <v>22.875</v>
      </c>
      <c r="U2044" s="8">
        <f t="shared" si="318"/>
        <v>23.008333333333336</v>
      </c>
      <c r="V2044" s="8">
        <f t="shared" si="319"/>
        <v>22.975000000000001</v>
      </c>
    </row>
    <row r="2045" spans="1:22" ht="13.5" x14ac:dyDescent="0.25">
      <c r="A2045" s="3">
        <f>RSI!A2045</f>
        <v>44980</v>
      </c>
      <c r="B2045" s="2">
        <f>RSI!B2045</f>
        <v>5.6174999999999997</v>
      </c>
      <c r="C2045" s="2">
        <f>RSI!I2045</f>
        <v>41.926292242061002</v>
      </c>
      <c r="D2045" s="2">
        <f>MACD!E2045</f>
        <v>0.13600170363422759</v>
      </c>
      <c r="E2045" s="2">
        <f>MACD!F2045</f>
        <v>8.6973902129889119E-2</v>
      </c>
      <c r="F2045" s="2">
        <f>'Moving Avg'!D2045</f>
        <v>5.61374</v>
      </c>
      <c r="G2045" s="2">
        <f>'Moving Avg'!F2045</f>
        <v>5.7797300000000025</v>
      </c>
      <c r="H2045" s="2">
        <f>'Moving Avg'!G2045</f>
        <v>5.7450179999999982</v>
      </c>
      <c r="I2045" s="2">
        <f>'Moving Avg'!H2045</f>
        <v>5.1062299999999974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  <c r="M2045" s="8">
        <f t="shared" si="310"/>
        <v>25</v>
      </c>
      <c r="N2045" s="8">
        <f t="shared" si="311"/>
        <v>0</v>
      </c>
      <c r="O2045" s="8">
        <f t="shared" si="312"/>
        <v>50</v>
      </c>
      <c r="P2045" s="8">
        <f t="shared" si="313"/>
        <v>83.5</v>
      </c>
      <c r="Q2045" s="9">
        <f t="shared" si="314"/>
        <v>28.774999999999999</v>
      </c>
      <c r="R2045" s="9">
        <f t="shared" si="315"/>
        <v>43.375</v>
      </c>
      <c r="S2045" s="9">
        <f t="shared" si="316"/>
        <v>53.825000000000003</v>
      </c>
      <c r="T2045" s="9">
        <f t="shared" si="317"/>
        <v>39.625</v>
      </c>
      <c r="U2045" s="8">
        <f t="shared" si="318"/>
        <v>41.991666666666667</v>
      </c>
      <c r="V2045" s="8">
        <f t="shared" si="319"/>
        <v>41.400000000000006</v>
      </c>
    </row>
    <row r="2046" spans="1:22" ht="13.5" x14ac:dyDescent="0.25">
      <c r="A2046" s="3">
        <f>RSI!A2046</f>
        <v>44981</v>
      </c>
      <c r="B2046" s="2">
        <f>RSI!B2046</f>
        <v>5.6269</v>
      </c>
      <c r="C2046" s="2">
        <f>RSI!I2046</f>
        <v>42.693044590686263</v>
      </c>
      <c r="D2046" s="2">
        <f>MACD!E2046</f>
        <v>0.13281847313013451</v>
      </c>
      <c r="E2046" s="2">
        <f>MACD!F2046</f>
        <v>9.6142816329938208E-2</v>
      </c>
      <c r="F2046" s="2">
        <f>'Moving Avg'!D2046</f>
        <v>5.61374</v>
      </c>
      <c r="G2046" s="2">
        <f>'Moving Avg'!F2046</f>
        <v>5.7656650000000029</v>
      </c>
      <c r="H2046" s="2">
        <f>'Moving Avg'!G2046</f>
        <v>5.7448319999999979</v>
      </c>
      <c r="I2046" s="2">
        <f>'Moving Avg'!H2046</f>
        <v>5.1124199999999966</v>
      </c>
      <c r="J2046" s="6" t="str">
        <f>OBV!F2046</f>
        <v>BULLISH</v>
      </c>
      <c r="K2046" s="6" t="str">
        <f>OBV!G2046</f>
        <v>NEUTRAL</v>
      </c>
      <c r="L2046" s="6" t="str">
        <f>OBV!H2046</f>
        <v>NEUTRAL</v>
      </c>
      <c r="M2046" s="8">
        <f t="shared" si="310"/>
        <v>25</v>
      </c>
      <c r="N2046" s="8">
        <f t="shared" si="311"/>
        <v>0</v>
      </c>
      <c r="O2046" s="8">
        <f t="shared" si="312"/>
        <v>50</v>
      </c>
      <c r="P2046" s="8">
        <f t="shared" si="313"/>
        <v>49.5</v>
      </c>
      <c r="Q2046" s="9">
        <f t="shared" si="314"/>
        <v>23.675000000000001</v>
      </c>
      <c r="R2046" s="9">
        <f t="shared" si="315"/>
        <v>34.875</v>
      </c>
      <c r="S2046" s="9">
        <f t="shared" si="316"/>
        <v>38.525000000000006</v>
      </c>
      <c r="T2046" s="9">
        <f t="shared" si="317"/>
        <v>31.125</v>
      </c>
      <c r="U2046" s="8">
        <f t="shared" si="318"/>
        <v>32.358333333333334</v>
      </c>
      <c r="V2046" s="8">
        <f t="shared" si="319"/>
        <v>32.049999999999997</v>
      </c>
    </row>
    <row r="2047" spans="1:22" ht="13.5" x14ac:dyDescent="0.25">
      <c r="A2047" s="3">
        <f>RSI!A2047</f>
        <v>44984</v>
      </c>
      <c r="B2047" s="2">
        <f>RSI!B2047</f>
        <v>5.4862000000000002</v>
      </c>
      <c r="C2047" s="2">
        <f>RSI!I2047</f>
        <v>35.201268326078761</v>
      </c>
      <c r="D2047" s="2">
        <f>MACD!E2047</f>
        <v>0.11518752646020225</v>
      </c>
      <c r="E2047" s="2">
        <f>MACD!F2047</f>
        <v>9.9951758355991016E-2</v>
      </c>
      <c r="F2047" s="2">
        <f>'Moving Avg'!D2047</f>
        <v>5.5893600000000001</v>
      </c>
      <c r="G2047" s="2">
        <f>'Moving Avg'!F2047</f>
        <v>5.7445650000000015</v>
      </c>
      <c r="H2047" s="2">
        <f>'Moving Avg'!G2047</f>
        <v>5.7416439999999991</v>
      </c>
      <c r="I2047" s="2">
        <f>'Moving Avg'!H2047</f>
        <v>5.118703499999997</v>
      </c>
      <c r="J2047" s="6" t="str">
        <f>OBV!F2047</f>
        <v>BULLISH</v>
      </c>
      <c r="K2047" s="6" t="str">
        <f>OBV!G2047</f>
        <v>NEUTRAL</v>
      </c>
      <c r="L2047" s="6" t="str">
        <f>OBV!H2047</f>
        <v>BULLISH DIVERGENCE</v>
      </c>
      <c r="M2047" s="8">
        <f t="shared" si="310"/>
        <v>25</v>
      </c>
      <c r="N2047" s="8">
        <f t="shared" si="311"/>
        <v>0</v>
      </c>
      <c r="O2047" s="8">
        <f t="shared" si="312"/>
        <v>50</v>
      </c>
      <c r="P2047" s="8">
        <f t="shared" si="313"/>
        <v>66.5</v>
      </c>
      <c r="Q2047" s="9">
        <f t="shared" si="314"/>
        <v>26.225000000000001</v>
      </c>
      <c r="R2047" s="9">
        <f t="shared" si="315"/>
        <v>39.125</v>
      </c>
      <c r="S2047" s="9">
        <f t="shared" si="316"/>
        <v>46.174999999999997</v>
      </c>
      <c r="T2047" s="9">
        <f t="shared" si="317"/>
        <v>35.375</v>
      </c>
      <c r="U2047" s="8">
        <f t="shared" si="318"/>
        <v>37.174999999999997</v>
      </c>
      <c r="V2047" s="8">
        <f t="shared" si="319"/>
        <v>36.724999999999994</v>
      </c>
    </row>
    <row r="2048" spans="1:22" ht="13.5" x14ac:dyDescent="0.25">
      <c r="A2048" s="3">
        <f>RSI!A2048</f>
        <v>44985</v>
      </c>
      <c r="B2048" s="2">
        <f>RSI!B2048</f>
        <v>5.6174999999999997</v>
      </c>
      <c r="C2048" s="2">
        <f>RSI!I2048</f>
        <v>44.915574901034404</v>
      </c>
      <c r="D2048" s="2">
        <f>MACD!E2048</f>
        <v>0.12367738275629314</v>
      </c>
      <c r="E2048" s="2">
        <f>MACD!F2048</f>
        <v>0.10469688323605145</v>
      </c>
      <c r="F2048" s="2">
        <f>'Moving Avg'!D2048</f>
        <v>5.59124</v>
      </c>
      <c r="G2048" s="2">
        <f>'Moving Avg'!F2048</f>
        <v>5.730030000000002</v>
      </c>
      <c r="H2048" s="2">
        <f>'Moving Avg'!G2048</f>
        <v>5.7405200000000001</v>
      </c>
      <c r="I2048" s="2">
        <f>'Moving Avg'!H2048</f>
        <v>5.1256904999999957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  <c r="M2048" s="8">
        <f t="shared" si="310"/>
        <v>25</v>
      </c>
      <c r="N2048" s="8">
        <f t="shared" si="311"/>
        <v>0</v>
      </c>
      <c r="O2048" s="8">
        <f t="shared" si="312"/>
        <v>50</v>
      </c>
      <c r="P2048" s="8">
        <f t="shared" si="313"/>
        <v>83.5</v>
      </c>
      <c r="Q2048" s="9">
        <f t="shared" si="314"/>
        <v>28.774999999999999</v>
      </c>
      <c r="R2048" s="9">
        <f t="shared" si="315"/>
        <v>43.375</v>
      </c>
      <c r="S2048" s="9">
        <f t="shared" si="316"/>
        <v>53.825000000000003</v>
      </c>
      <c r="T2048" s="9">
        <f t="shared" si="317"/>
        <v>39.625</v>
      </c>
      <c r="U2048" s="8">
        <f t="shared" si="318"/>
        <v>41.991666666666667</v>
      </c>
      <c r="V2048" s="8">
        <f t="shared" si="319"/>
        <v>41.400000000000006</v>
      </c>
    </row>
    <row r="2049" spans="1:22" ht="13.5" x14ac:dyDescent="0.25">
      <c r="A2049" s="3">
        <f>RSI!A2049</f>
        <v>44986</v>
      </c>
      <c r="B2049" s="2">
        <f>RSI!B2049</f>
        <v>5.5331000000000001</v>
      </c>
      <c r="C2049" s="2">
        <f>RSI!I2049</f>
        <v>40.692559096990301</v>
      </c>
      <c r="D2049" s="2">
        <f>MACD!E2049</f>
        <v>0.13762952221612146</v>
      </c>
      <c r="E2049" s="2">
        <f>MACD!F2049</f>
        <v>0.11128341103206546</v>
      </c>
      <c r="F2049" s="2">
        <f>'Moving Avg'!D2049</f>
        <v>5.5762400000000003</v>
      </c>
      <c r="G2049" s="2">
        <f>'Moving Avg'!F2049</f>
        <v>5.7112750000000023</v>
      </c>
      <c r="H2049" s="2">
        <f>'Moving Avg'!G2049</f>
        <v>5.7377080000000005</v>
      </c>
      <c r="I2049" s="2">
        <f>'Moving Avg'!H2049</f>
        <v>5.1321144999999966</v>
      </c>
      <c r="J2049" s="6" t="str">
        <f>OBV!F2049</f>
        <v>BULLISH</v>
      </c>
      <c r="K2049" s="6" t="str">
        <f>OBV!G2049</f>
        <v>NEUTRAL</v>
      </c>
      <c r="L2049" s="6" t="str">
        <f>OBV!H2049</f>
        <v>BULLISH DIVERGENCE</v>
      </c>
      <c r="M2049" s="8">
        <f t="shared" si="310"/>
        <v>25</v>
      </c>
      <c r="N2049" s="8">
        <f t="shared" si="311"/>
        <v>0</v>
      </c>
      <c r="O2049" s="8">
        <f t="shared" si="312"/>
        <v>50</v>
      </c>
      <c r="P2049" s="8">
        <f t="shared" si="313"/>
        <v>66.5</v>
      </c>
      <c r="Q2049" s="9">
        <f t="shared" si="314"/>
        <v>26.225000000000001</v>
      </c>
      <c r="R2049" s="9">
        <f t="shared" si="315"/>
        <v>39.125</v>
      </c>
      <c r="S2049" s="9">
        <f t="shared" si="316"/>
        <v>46.174999999999997</v>
      </c>
      <c r="T2049" s="9">
        <f t="shared" si="317"/>
        <v>35.375</v>
      </c>
      <c r="U2049" s="8">
        <f t="shared" si="318"/>
        <v>37.174999999999997</v>
      </c>
      <c r="V2049" s="8">
        <f t="shared" si="319"/>
        <v>36.724999999999994</v>
      </c>
    </row>
    <row r="2050" spans="1:22" ht="13.5" x14ac:dyDescent="0.25">
      <c r="A2050" s="3">
        <f>RSI!A2050</f>
        <v>44987</v>
      </c>
      <c r="B2050" s="2">
        <f>RSI!B2050</f>
        <v>5.5331000000000001</v>
      </c>
      <c r="C2050" s="2">
        <f>RSI!I2050</f>
        <v>40.692559096990301</v>
      </c>
      <c r="D2050" s="2">
        <f>MACD!E2050</f>
        <v>9.7027585642298853E-2</v>
      </c>
      <c r="E2050" s="2">
        <f>MACD!F2050</f>
        <v>0.10843224595411215</v>
      </c>
      <c r="F2050" s="2">
        <f>'Moving Avg'!D2050</f>
        <v>5.5593599999999999</v>
      </c>
      <c r="G2050" s="2">
        <f>'Moving Avg'!F2050</f>
        <v>5.6925200000000018</v>
      </c>
      <c r="H2050" s="2">
        <f>'Moving Avg'!G2050</f>
        <v>5.7339580000000003</v>
      </c>
      <c r="I2050" s="2">
        <f>'Moving Avg'!H2050</f>
        <v>5.1386794999999958</v>
      </c>
      <c r="J2050" s="6" t="str">
        <f>OBV!F2050</f>
        <v>BULLISH</v>
      </c>
      <c r="K2050" s="6" t="str">
        <f>OBV!G2050</f>
        <v>NEUTRAL</v>
      </c>
      <c r="L2050" s="6" t="str">
        <f>OBV!H2050</f>
        <v>BULLISH DIVERGENCE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66.5</v>
      </c>
      <c r="Q2050" s="9">
        <f t="shared" si="314"/>
        <v>41.975000000000001</v>
      </c>
      <c r="R2050" s="9">
        <f t="shared" si="315"/>
        <v>48.125</v>
      </c>
      <c r="S2050" s="9">
        <f t="shared" si="316"/>
        <v>52.924999999999997</v>
      </c>
      <c r="T2050" s="9">
        <f t="shared" si="317"/>
        <v>46.625</v>
      </c>
      <c r="U2050" s="8">
        <f t="shared" si="318"/>
        <v>47.67499999999999</v>
      </c>
      <c r="V2050" s="8">
        <f t="shared" si="319"/>
        <v>47.412499999999994</v>
      </c>
    </row>
    <row r="2051" spans="1:22" ht="13.5" x14ac:dyDescent="0.25">
      <c r="A2051" s="3">
        <f>RSI!A2051</f>
        <v>44988</v>
      </c>
      <c r="B2051" s="2">
        <f>RSI!B2051</f>
        <v>5.5331000000000001</v>
      </c>
      <c r="C2051" s="2">
        <f>RSI!I2051</f>
        <v>40.692559096990301</v>
      </c>
      <c r="D2051" s="2">
        <f>MACD!E2051</f>
        <v>8.5222905014463279E-2</v>
      </c>
      <c r="E2051" s="2">
        <f>MACD!F2051</f>
        <v>0.10379037776618238</v>
      </c>
      <c r="F2051" s="2">
        <f>'Moving Avg'!D2051</f>
        <v>5.5406000000000004</v>
      </c>
      <c r="G2051" s="2">
        <f>'Moving Avg'!F2051</f>
        <v>5.6737650000000022</v>
      </c>
      <c r="H2051" s="2">
        <f>'Moving Avg'!G2051</f>
        <v>5.730582000000001</v>
      </c>
      <c r="I2051" s="2">
        <f>'Moving Avg'!H2051</f>
        <v>5.1448689999999964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25</v>
      </c>
      <c r="N2051" s="8">
        <f t="shared" si="321"/>
        <v>45</v>
      </c>
      <c r="O2051" s="8">
        <f t="shared" si="322"/>
        <v>50</v>
      </c>
      <c r="P2051" s="8">
        <f t="shared" si="323"/>
        <v>16.5</v>
      </c>
      <c r="Q2051" s="9">
        <f t="shared" ref="Q2051:Q2114" si="324">0.35*M2051+N2051*0.35+O2051*0.15+P2051*0.15</f>
        <v>34.475000000000001</v>
      </c>
      <c r="R2051" s="9">
        <f t="shared" ref="R2051:R2114" si="325">M2051*0.2+N2051*0.2+O2051*0.35+P2051*0.25</f>
        <v>35.625</v>
      </c>
      <c r="S2051" s="9">
        <f t="shared" ref="S2051:S2114" si="326">M2051*0.15+N2051*0.15+O2051*0.25+P2051*0.45</f>
        <v>30.425000000000001</v>
      </c>
      <c r="T2051" s="9">
        <f t="shared" ref="T2051:T2114" si="327">0.25*SUM(M2051:P2051)</f>
        <v>34.125</v>
      </c>
      <c r="U2051" s="8">
        <f t="shared" ref="U2051:U2114" si="328">SUM(Q2051:S2051)/3</f>
        <v>33.508333333333333</v>
      </c>
      <c r="V2051" s="8">
        <f t="shared" ref="V2051:V2114" si="329">SUM(Q2051:T2051)/4</f>
        <v>33.662499999999994</v>
      </c>
    </row>
    <row r="2052" spans="1:22" ht="13.5" x14ac:dyDescent="0.25">
      <c r="A2052" s="3">
        <f>RSI!A2052</f>
        <v>44991</v>
      </c>
      <c r="B2052" s="2">
        <f>RSI!B2052</f>
        <v>5.5331000000000001</v>
      </c>
      <c r="C2052" s="2">
        <f>RSI!I2052</f>
        <v>40.692559096990301</v>
      </c>
      <c r="D2052" s="2">
        <f>MACD!E2052</f>
        <v>7.3179660590780848E-2</v>
      </c>
      <c r="E2052" s="2">
        <f>MACD!F2052</f>
        <v>9.7668234331102083E-2</v>
      </c>
      <c r="F2052" s="2">
        <f>'Moving Avg'!D2052</f>
        <v>5.5499800000000006</v>
      </c>
      <c r="G2052" s="2">
        <f>'Moving Avg'!F2052</f>
        <v>5.6550100000000016</v>
      </c>
      <c r="H2052" s="2">
        <f>'Moving Avg'!G2052</f>
        <v>5.7285200000000005</v>
      </c>
      <c r="I2052" s="2">
        <f>'Moving Avg'!H2052</f>
        <v>5.1514339999999974</v>
      </c>
      <c r="J2052" s="6" t="str">
        <f>OBV!F2052</f>
        <v>BEARISH</v>
      </c>
      <c r="K2052" s="6" t="str">
        <f>OBV!G2052</f>
        <v>NEUTRAL</v>
      </c>
      <c r="L2052" s="6" t="str">
        <f>OBV!H2052</f>
        <v>BEARISH DIVERGENCE</v>
      </c>
      <c r="M2052" s="8">
        <f t="shared" si="320"/>
        <v>25</v>
      </c>
      <c r="N2052" s="8">
        <f t="shared" si="321"/>
        <v>100</v>
      </c>
      <c r="O2052" s="8">
        <f t="shared" si="322"/>
        <v>50</v>
      </c>
      <c r="P2052" s="8">
        <f t="shared" si="323"/>
        <v>16.5</v>
      </c>
      <c r="Q2052" s="9">
        <f t="shared" si="324"/>
        <v>53.725000000000001</v>
      </c>
      <c r="R2052" s="9">
        <f t="shared" si="325"/>
        <v>46.625</v>
      </c>
      <c r="S2052" s="9">
        <f t="shared" si="326"/>
        <v>38.674999999999997</v>
      </c>
      <c r="T2052" s="9">
        <f t="shared" si="327"/>
        <v>47.875</v>
      </c>
      <c r="U2052" s="8">
        <f t="shared" si="328"/>
        <v>46.341666666666661</v>
      </c>
      <c r="V2052" s="8">
        <f t="shared" si="329"/>
        <v>46.724999999999994</v>
      </c>
    </row>
    <row r="2053" spans="1:22" ht="13.5" x14ac:dyDescent="0.25">
      <c r="A2053" s="3">
        <f>RSI!A2053</f>
        <v>44992</v>
      </c>
      <c r="B2053" s="2">
        <f>RSI!B2053</f>
        <v>5.5331000000000001</v>
      </c>
      <c r="C2053" s="2">
        <f>RSI!I2053</f>
        <v>40.692559096990301</v>
      </c>
      <c r="D2053" s="2">
        <f>MACD!E2053</f>
        <v>6.3764814838997985E-2</v>
      </c>
      <c r="E2053" s="2">
        <f>MACD!F2053</f>
        <v>9.0887550432681263E-2</v>
      </c>
      <c r="F2053" s="2">
        <f>'Moving Avg'!D2053</f>
        <v>5.5331000000000001</v>
      </c>
      <c r="G2053" s="2">
        <f>'Moving Avg'!F2053</f>
        <v>5.636255000000002</v>
      </c>
      <c r="H2053" s="2">
        <f>'Moving Avg'!G2053</f>
        <v>5.7249559999999997</v>
      </c>
      <c r="I2053" s="2">
        <f>'Moving Avg'!H2053</f>
        <v>5.1579989999999967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100</v>
      </c>
      <c r="O2053" s="8">
        <f t="shared" si="322"/>
        <v>50</v>
      </c>
      <c r="P2053" s="8">
        <f t="shared" si="323"/>
        <v>16.5</v>
      </c>
      <c r="Q2053" s="9">
        <f t="shared" si="324"/>
        <v>53.725000000000001</v>
      </c>
      <c r="R2053" s="9">
        <f t="shared" si="325"/>
        <v>46.625</v>
      </c>
      <c r="S2053" s="9">
        <f t="shared" si="326"/>
        <v>38.674999999999997</v>
      </c>
      <c r="T2053" s="9">
        <f t="shared" si="327"/>
        <v>47.875</v>
      </c>
      <c r="U2053" s="8">
        <f t="shared" si="328"/>
        <v>46.341666666666661</v>
      </c>
      <c r="V2053" s="8">
        <f t="shared" si="329"/>
        <v>46.724999999999994</v>
      </c>
    </row>
    <row r="2054" spans="1:22" ht="13.5" x14ac:dyDescent="0.25">
      <c r="A2054" s="3">
        <f>RSI!A2054</f>
        <v>44993</v>
      </c>
      <c r="B2054" s="2">
        <f>RSI!B2054</f>
        <v>5.5331000000000001</v>
      </c>
      <c r="C2054" s="2">
        <f>RSI!I2054</f>
        <v>40.692559096990308</v>
      </c>
      <c r="D2054" s="2">
        <f>MACD!E2054</f>
        <v>5.6516547485447433E-2</v>
      </c>
      <c r="E2054" s="2">
        <f>MACD!F2054</f>
        <v>8.4013349843234511E-2</v>
      </c>
      <c r="F2054" s="2">
        <f>'Moving Avg'!D2054</f>
        <v>5.5331000000000001</v>
      </c>
      <c r="G2054" s="2">
        <f>'Moving Avg'!F2054</f>
        <v>5.6193750000000007</v>
      </c>
      <c r="H2054" s="2">
        <f>'Moving Avg'!G2054</f>
        <v>5.7213920000000007</v>
      </c>
      <c r="I2054" s="2">
        <f>'Moving Avg'!H2054</f>
        <v>5.1642354999999966</v>
      </c>
      <c r="J2054" s="6" t="str">
        <f>OBV!F2054</f>
        <v>NEUTRAL</v>
      </c>
      <c r="K2054" s="6" t="str">
        <f>OBV!G2054</f>
        <v>NEUTRAL</v>
      </c>
      <c r="L2054" s="6" t="str">
        <f>OBV!H2054</f>
        <v>NEUTRAL</v>
      </c>
      <c r="M2054" s="8">
        <f t="shared" si="320"/>
        <v>25</v>
      </c>
      <c r="N2054" s="8">
        <f t="shared" si="321"/>
        <v>100</v>
      </c>
      <c r="O2054" s="8">
        <f t="shared" si="322"/>
        <v>50</v>
      </c>
      <c r="P2054" s="8">
        <f t="shared" si="323"/>
        <v>33</v>
      </c>
      <c r="Q2054" s="9">
        <f t="shared" si="324"/>
        <v>56.2</v>
      </c>
      <c r="R2054" s="9">
        <f t="shared" si="325"/>
        <v>50.75</v>
      </c>
      <c r="S2054" s="9">
        <f t="shared" si="326"/>
        <v>46.1</v>
      </c>
      <c r="T2054" s="9">
        <f t="shared" si="327"/>
        <v>52</v>
      </c>
      <c r="U2054" s="8">
        <f t="shared" si="328"/>
        <v>51.016666666666673</v>
      </c>
      <c r="V2054" s="8">
        <f t="shared" si="329"/>
        <v>51.262500000000003</v>
      </c>
    </row>
    <row r="2055" spans="1:22" ht="13.5" x14ac:dyDescent="0.25">
      <c r="A2055" s="3">
        <f>RSI!A2055</f>
        <v>44994</v>
      </c>
      <c r="B2055" s="2">
        <f>RSI!B2055</f>
        <v>5.2047999999999996</v>
      </c>
      <c r="C2055" s="2">
        <f>RSI!I2055</f>
        <v>25.910431953802274</v>
      </c>
      <c r="D2055" s="2">
        <f>MACD!E2055</f>
        <v>7.6813015541947749E-2</v>
      </c>
      <c r="E2055" s="2">
        <f>MACD!F2055</f>
        <v>8.2573282982977156E-2</v>
      </c>
      <c r="F2055" s="2">
        <f>'Moving Avg'!D2055</f>
        <v>5.4674399999999999</v>
      </c>
      <c r="G2055" s="2">
        <f>'Moving Avg'!F2055</f>
        <v>5.5888950000000026</v>
      </c>
      <c r="H2055" s="2">
        <f>'Moving Avg'!G2055</f>
        <v>5.7110759999999994</v>
      </c>
      <c r="I2055" s="2">
        <f>'Moving Avg'!H2055</f>
        <v>5.1691589999999961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50</v>
      </c>
      <c r="N2055" s="8">
        <f t="shared" si="321"/>
        <v>45</v>
      </c>
      <c r="O2055" s="8">
        <f t="shared" si="322"/>
        <v>50</v>
      </c>
      <c r="P2055" s="8">
        <f t="shared" si="323"/>
        <v>16.5</v>
      </c>
      <c r="Q2055" s="9">
        <f t="shared" si="324"/>
        <v>43.225000000000001</v>
      </c>
      <c r="R2055" s="9">
        <f t="shared" si="325"/>
        <v>40.625</v>
      </c>
      <c r="S2055" s="9">
        <f t="shared" si="326"/>
        <v>34.174999999999997</v>
      </c>
      <c r="T2055" s="9">
        <f t="shared" si="327"/>
        <v>40.375</v>
      </c>
      <c r="U2055" s="8">
        <f t="shared" si="328"/>
        <v>39.341666666666661</v>
      </c>
      <c r="V2055" s="8">
        <f t="shared" si="329"/>
        <v>39.599999999999994</v>
      </c>
    </row>
    <row r="2056" spans="1:22" ht="13.5" x14ac:dyDescent="0.25">
      <c r="A2056" s="3">
        <f>RSI!A2056</f>
        <v>44995</v>
      </c>
      <c r="B2056" s="2">
        <f>RSI!B2056</f>
        <v>5.2798999999999996</v>
      </c>
      <c r="C2056" s="2">
        <f>RSI!I2056</f>
        <v>31.996115806246536</v>
      </c>
      <c r="D2056" s="2">
        <f>MACD!E2056</f>
        <v>9.2425769540152913E-2</v>
      </c>
      <c r="E2056" s="2">
        <f>MACD!F2056</f>
        <v>8.4543780294412313E-2</v>
      </c>
      <c r="F2056" s="2">
        <f>'Moving Avg'!D2056</f>
        <v>5.4167999999999994</v>
      </c>
      <c r="G2056" s="2">
        <f>'Moving Avg'!F2056</f>
        <v>5.563105000000002</v>
      </c>
      <c r="H2056" s="2">
        <f>'Moving Avg'!G2056</f>
        <v>5.7022619999999993</v>
      </c>
      <c r="I2056" s="2">
        <f>'Moving Avg'!H2056</f>
        <v>5.1737544999999967</v>
      </c>
      <c r="J2056" s="6" t="str">
        <f>OBV!F2056</f>
        <v>BULLISH</v>
      </c>
      <c r="K2056" s="6" t="str">
        <f>OBV!G2056</f>
        <v>NEUTRAL</v>
      </c>
      <c r="L2056" s="6" t="str">
        <f>OBV!H2056</f>
        <v>BULLISH DIVERGENCE</v>
      </c>
      <c r="M2056" s="8">
        <f t="shared" si="320"/>
        <v>25</v>
      </c>
      <c r="N2056" s="8">
        <f t="shared" si="321"/>
        <v>0</v>
      </c>
      <c r="O2056" s="8">
        <f t="shared" si="322"/>
        <v>50</v>
      </c>
      <c r="P2056" s="8">
        <f t="shared" si="323"/>
        <v>66.5</v>
      </c>
      <c r="Q2056" s="9">
        <f t="shared" si="324"/>
        <v>26.225000000000001</v>
      </c>
      <c r="R2056" s="9">
        <f t="shared" si="325"/>
        <v>39.125</v>
      </c>
      <c r="S2056" s="9">
        <f t="shared" si="326"/>
        <v>46.174999999999997</v>
      </c>
      <c r="T2056" s="9">
        <f t="shared" si="327"/>
        <v>35.375</v>
      </c>
      <c r="U2056" s="8">
        <f t="shared" si="328"/>
        <v>37.174999999999997</v>
      </c>
      <c r="V2056" s="8">
        <f t="shared" si="329"/>
        <v>36.724999999999994</v>
      </c>
    </row>
    <row r="2057" spans="1:22" ht="13.5" x14ac:dyDescent="0.25">
      <c r="A2057" s="3">
        <f>RSI!A2057</f>
        <v>44998</v>
      </c>
      <c r="B2057" s="2">
        <f>RSI!B2057</f>
        <v>5.0266999999999999</v>
      </c>
      <c r="C2057" s="2">
        <f>RSI!I2057</f>
        <v>24.645830073890608</v>
      </c>
      <c r="D2057" s="2">
        <f>MACD!E2057</f>
        <v>0.1046685167519632</v>
      </c>
      <c r="E2057" s="2">
        <f>MACD!F2057</f>
        <v>8.8568727585922491E-2</v>
      </c>
      <c r="F2057" s="2">
        <f>'Moving Avg'!D2057</f>
        <v>5.3155199999999994</v>
      </c>
      <c r="G2057" s="2">
        <f>'Moving Avg'!F2057</f>
        <v>5.5330950000000012</v>
      </c>
      <c r="H2057" s="2">
        <f>'Moving Avg'!G2057</f>
        <v>5.6896959999999988</v>
      </c>
      <c r="I2057" s="2">
        <f>'Moving Avg'!H2057</f>
        <v>5.1773184999999957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0"/>
        <v>50</v>
      </c>
      <c r="N2057" s="8">
        <f t="shared" si="321"/>
        <v>0</v>
      </c>
      <c r="O2057" s="8">
        <f t="shared" si="322"/>
        <v>50</v>
      </c>
      <c r="P2057" s="8">
        <f t="shared" si="323"/>
        <v>16.5</v>
      </c>
      <c r="Q2057" s="9">
        <f t="shared" si="324"/>
        <v>27.475000000000001</v>
      </c>
      <c r="R2057" s="9">
        <f t="shared" si="325"/>
        <v>31.625</v>
      </c>
      <c r="S2057" s="9">
        <f t="shared" si="326"/>
        <v>27.425000000000001</v>
      </c>
      <c r="T2057" s="9">
        <f t="shared" si="327"/>
        <v>29.125</v>
      </c>
      <c r="U2057" s="8">
        <f t="shared" si="328"/>
        <v>28.841666666666669</v>
      </c>
      <c r="V2057" s="8">
        <f t="shared" si="329"/>
        <v>28.912500000000001</v>
      </c>
    </row>
    <row r="2058" spans="1:22" ht="13.5" x14ac:dyDescent="0.25">
      <c r="A2058" s="3">
        <f>RSI!A2058</f>
        <v>44999</v>
      </c>
      <c r="B2058" s="2">
        <f>RSI!B2058</f>
        <v>4.8860000000000001</v>
      </c>
      <c r="C2058" s="2">
        <f>RSI!I2058</f>
        <v>21.66715017349793</v>
      </c>
      <c r="D2058" s="2">
        <f>MACD!E2058</f>
        <v>0.14892629856461337</v>
      </c>
      <c r="E2058" s="2">
        <f>MACD!F2058</f>
        <v>0.10064024178166067</v>
      </c>
      <c r="F2058" s="2">
        <f>'Moving Avg'!D2058</f>
        <v>5.1860999999999997</v>
      </c>
      <c r="G2058" s="2">
        <f>'Moving Avg'!F2058</f>
        <v>5.4857350000000009</v>
      </c>
      <c r="H2058" s="2">
        <f>'Moving Avg'!G2058</f>
        <v>5.6743160000000001</v>
      </c>
      <c r="I2058" s="2">
        <f>'Moving Avg'!H2058</f>
        <v>5.1795694999999959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0"/>
        <v>50</v>
      </c>
      <c r="N2058" s="8">
        <f t="shared" si="321"/>
        <v>0</v>
      </c>
      <c r="O2058" s="8">
        <f t="shared" si="322"/>
        <v>50</v>
      </c>
      <c r="P2058" s="8">
        <f t="shared" si="323"/>
        <v>16.5</v>
      </c>
      <c r="Q2058" s="9">
        <f t="shared" si="324"/>
        <v>27.475000000000001</v>
      </c>
      <c r="R2058" s="9">
        <f t="shared" si="325"/>
        <v>31.625</v>
      </c>
      <c r="S2058" s="9">
        <f t="shared" si="326"/>
        <v>27.425000000000001</v>
      </c>
      <c r="T2058" s="9">
        <f t="shared" si="327"/>
        <v>29.125</v>
      </c>
      <c r="U2058" s="8">
        <f t="shared" si="328"/>
        <v>28.841666666666669</v>
      </c>
      <c r="V2058" s="8">
        <f t="shared" si="329"/>
        <v>28.912500000000001</v>
      </c>
    </row>
    <row r="2059" spans="1:22" ht="13.5" x14ac:dyDescent="0.25">
      <c r="A2059" s="3">
        <f>RSI!A2059</f>
        <v>45000</v>
      </c>
      <c r="B2059" s="2">
        <f>RSI!B2059</f>
        <v>5.1486000000000001</v>
      </c>
      <c r="C2059" s="2">
        <f>RSI!I2059</f>
        <v>36.976825132323064</v>
      </c>
      <c r="D2059" s="2">
        <f>MACD!E2059</f>
        <v>0.15780374814928688</v>
      </c>
      <c r="E2059" s="2">
        <f>MACD!F2059</f>
        <v>0.11207294305518592</v>
      </c>
      <c r="F2059" s="2">
        <f>'Moving Avg'!D2059</f>
        <v>5.1091999999999995</v>
      </c>
      <c r="G2059" s="2">
        <f>'Moving Avg'!F2059</f>
        <v>5.4515050000000009</v>
      </c>
      <c r="H2059" s="2">
        <f>'Moving Avg'!G2059</f>
        <v>5.6641879999999993</v>
      </c>
      <c r="I2059" s="2">
        <f>'Moving Avg'!H2059</f>
        <v>5.1818204999999953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25</v>
      </c>
      <c r="N2059" s="8">
        <f t="shared" si="321"/>
        <v>0</v>
      </c>
      <c r="O2059" s="8">
        <f t="shared" si="322"/>
        <v>0</v>
      </c>
      <c r="P2059" s="8">
        <f t="shared" si="323"/>
        <v>16.5</v>
      </c>
      <c r="Q2059" s="9">
        <f t="shared" si="324"/>
        <v>11.225</v>
      </c>
      <c r="R2059" s="9">
        <f t="shared" si="325"/>
        <v>9.125</v>
      </c>
      <c r="S2059" s="9">
        <f t="shared" si="326"/>
        <v>11.175000000000001</v>
      </c>
      <c r="T2059" s="9">
        <f t="shared" si="327"/>
        <v>10.375</v>
      </c>
      <c r="U2059" s="8">
        <f t="shared" si="328"/>
        <v>10.508333333333335</v>
      </c>
      <c r="V2059" s="8">
        <f t="shared" si="329"/>
        <v>10.475000000000001</v>
      </c>
    </row>
    <row r="2060" spans="1:22" ht="13.5" x14ac:dyDescent="0.25">
      <c r="A2060" s="3">
        <f>RSI!A2060</f>
        <v>45001</v>
      </c>
      <c r="B2060" s="2">
        <f>RSI!B2060</f>
        <v>5.4393000000000002</v>
      </c>
      <c r="C2060" s="2">
        <f>RSI!I2060</f>
        <v>48.886338790149949</v>
      </c>
      <c r="D2060" s="2">
        <f>MACD!E2060</f>
        <v>0.14580911465409674</v>
      </c>
      <c r="E2060" s="2">
        <f>MACD!F2060</f>
        <v>0.11882017737496808</v>
      </c>
      <c r="F2060" s="2">
        <f>'Moving Avg'!D2060</f>
        <v>5.1561000000000003</v>
      </c>
      <c r="G2060" s="2">
        <f>'Moving Avg'!F2060</f>
        <v>5.4491600000000009</v>
      </c>
      <c r="H2060" s="2">
        <f>'Moving Avg'!G2060</f>
        <v>5.6585619999999999</v>
      </c>
      <c r="I2060" s="2">
        <f>'Moving Avg'!H2060</f>
        <v>5.1848684999999959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25</v>
      </c>
      <c r="N2060" s="8">
        <f t="shared" si="321"/>
        <v>0</v>
      </c>
      <c r="O2060" s="8">
        <f t="shared" si="322"/>
        <v>0</v>
      </c>
      <c r="P2060" s="8">
        <f t="shared" si="323"/>
        <v>83.5</v>
      </c>
      <c r="Q2060" s="9">
        <f t="shared" si="324"/>
        <v>21.274999999999999</v>
      </c>
      <c r="R2060" s="9">
        <f t="shared" si="325"/>
        <v>25.875</v>
      </c>
      <c r="S2060" s="9">
        <f t="shared" si="326"/>
        <v>41.325000000000003</v>
      </c>
      <c r="T2060" s="9">
        <f t="shared" si="327"/>
        <v>27.125</v>
      </c>
      <c r="U2060" s="8">
        <f t="shared" si="328"/>
        <v>29.491666666666664</v>
      </c>
      <c r="V2060" s="8">
        <f t="shared" si="329"/>
        <v>28.9</v>
      </c>
    </row>
    <row r="2061" spans="1:22" ht="13.5" x14ac:dyDescent="0.25">
      <c r="A2061" s="3">
        <f>RSI!A2061</f>
        <v>45002</v>
      </c>
      <c r="B2061" s="2">
        <f>RSI!B2061</f>
        <v>5.2141999999999999</v>
      </c>
      <c r="C2061" s="2">
        <f>RSI!I2061</f>
        <v>42.231395904296122</v>
      </c>
      <c r="D2061" s="2">
        <f>MACD!E2061</f>
        <v>0.15249298738972694</v>
      </c>
      <c r="E2061" s="2">
        <f>MACD!F2061</f>
        <v>0.12555473937791986</v>
      </c>
      <c r="F2061" s="2">
        <f>'Moving Avg'!D2061</f>
        <v>5.1429600000000004</v>
      </c>
      <c r="G2061" s="2">
        <f>'Moving Avg'!F2061</f>
        <v>5.4285250000000005</v>
      </c>
      <c r="H2061" s="2">
        <f>'Moving Avg'!G2061</f>
        <v>5.6486200000000011</v>
      </c>
      <c r="I2061" s="2">
        <f>'Moving Avg'!H2061</f>
        <v>5.1861344999999952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16.5</v>
      </c>
      <c r="Q2061" s="9">
        <f t="shared" si="324"/>
        <v>11.225</v>
      </c>
      <c r="R2061" s="9">
        <f t="shared" si="325"/>
        <v>9.125</v>
      </c>
      <c r="S2061" s="9">
        <f t="shared" si="326"/>
        <v>11.175000000000001</v>
      </c>
      <c r="T2061" s="9">
        <f t="shared" si="327"/>
        <v>10.375</v>
      </c>
      <c r="U2061" s="8">
        <f t="shared" si="328"/>
        <v>10.508333333333335</v>
      </c>
      <c r="V2061" s="8">
        <f t="shared" si="329"/>
        <v>10.475000000000001</v>
      </c>
    </row>
    <row r="2062" spans="1:22" ht="13.5" x14ac:dyDescent="0.25">
      <c r="A2062" s="3">
        <f>RSI!A2062</f>
        <v>45006</v>
      </c>
      <c r="B2062" s="2">
        <f>RSI!B2062</f>
        <v>5.2986000000000004</v>
      </c>
      <c r="C2062" s="2">
        <f>RSI!I2062</f>
        <v>45.241358637688293</v>
      </c>
      <c r="D2062" s="2">
        <f>MACD!E2062</f>
        <v>0.15337416417815852</v>
      </c>
      <c r="E2062" s="2">
        <f>MACD!F2062</f>
        <v>0.13111862433796762</v>
      </c>
      <c r="F2062" s="2">
        <f>'Moving Avg'!D2062</f>
        <v>5.1973399999999996</v>
      </c>
      <c r="G2062" s="2">
        <f>'Moving Avg'!F2062</f>
        <v>5.4130500000000001</v>
      </c>
      <c r="H2062" s="2">
        <f>'Moving Avg'!G2062</f>
        <v>5.6403660000000002</v>
      </c>
      <c r="I2062" s="2">
        <f>'Moving Avg'!H2062</f>
        <v>5.1892759999999942</v>
      </c>
      <c r="J2062" s="6" t="str">
        <f>OBV!F2062</f>
        <v>BEARISH</v>
      </c>
      <c r="K2062" s="6" t="str">
        <f>OBV!G2062</f>
        <v>NEUTRAL</v>
      </c>
      <c r="L2062" s="6" t="str">
        <f>OBV!H2062</f>
        <v>BEARISH DIVERGENCE</v>
      </c>
      <c r="M2062" s="8">
        <f t="shared" si="320"/>
        <v>25</v>
      </c>
      <c r="N2062" s="8">
        <f t="shared" si="321"/>
        <v>0</v>
      </c>
      <c r="O2062" s="8">
        <f t="shared" si="322"/>
        <v>50</v>
      </c>
      <c r="P2062" s="8">
        <f t="shared" si="323"/>
        <v>16.5</v>
      </c>
      <c r="Q2062" s="9">
        <f t="shared" si="324"/>
        <v>18.725000000000001</v>
      </c>
      <c r="R2062" s="9">
        <f t="shared" si="325"/>
        <v>26.625</v>
      </c>
      <c r="S2062" s="9">
        <f t="shared" si="326"/>
        <v>23.675000000000001</v>
      </c>
      <c r="T2062" s="9">
        <f t="shared" si="327"/>
        <v>22.875</v>
      </c>
      <c r="U2062" s="8">
        <f t="shared" si="328"/>
        <v>23.008333333333336</v>
      </c>
      <c r="V2062" s="8">
        <f t="shared" si="329"/>
        <v>22.975000000000001</v>
      </c>
    </row>
    <row r="2063" spans="1:22" ht="13.5" x14ac:dyDescent="0.25">
      <c r="A2063" s="3">
        <f>RSI!A2063</f>
        <v>45007</v>
      </c>
      <c r="B2063" s="2">
        <f>RSI!B2063</f>
        <v>5.2986000000000004</v>
      </c>
      <c r="C2063" s="2">
        <f>RSI!I2063</f>
        <v>45.241358637688293</v>
      </c>
      <c r="D2063" s="2">
        <f>MACD!E2063</f>
        <v>0.15498905580239253</v>
      </c>
      <c r="E2063" s="2">
        <f>MACD!F2063</f>
        <v>0.13589271063085262</v>
      </c>
      <c r="F2063" s="2">
        <f>'Moving Avg'!D2063</f>
        <v>5.2798600000000011</v>
      </c>
      <c r="G2063" s="2">
        <f>'Moving Avg'!F2063</f>
        <v>5.3975749999999989</v>
      </c>
      <c r="H2063" s="2">
        <f>'Moving Avg'!G2063</f>
        <v>5.6319260000000009</v>
      </c>
      <c r="I2063" s="2">
        <f>'Moving Avg'!H2063</f>
        <v>5.1921829999999956</v>
      </c>
      <c r="J2063" s="6" t="str">
        <f>OBV!F2063</f>
        <v>BEARISH</v>
      </c>
      <c r="K2063" s="6" t="str">
        <f>OBV!G2063</f>
        <v>NEUTRAL</v>
      </c>
      <c r="L2063" s="6" t="str">
        <f>OBV!H2063</f>
        <v>BEARISH DIVERGENCE</v>
      </c>
      <c r="M2063" s="8">
        <f t="shared" si="320"/>
        <v>25</v>
      </c>
      <c r="N2063" s="8">
        <f t="shared" si="321"/>
        <v>0</v>
      </c>
      <c r="O2063" s="8">
        <f t="shared" si="322"/>
        <v>50</v>
      </c>
      <c r="P2063" s="8">
        <f t="shared" si="323"/>
        <v>16.5</v>
      </c>
      <c r="Q2063" s="9">
        <f t="shared" si="324"/>
        <v>18.725000000000001</v>
      </c>
      <c r="R2063" s="9">
        <f t="shared" si="325"/>
        <v>26.625</v>
      </c>
      <c r="S2063" s="9">
        <f t="shared" si="326"/>
        <v>23.675000000000001</v>
      </c>
      <c r="T2063" s="9">
        <f t="shared" si="327"/>
        <v>22.875</v>
      </c>
      <c r="U2063" s="8">
        <f t="shared" si="328"/>
        <v>23.008333333333336</v>
      </c>
      <c r="V2063" s="8">
        <f t="shared" si="329"/>
        <v>22.975000000000001</v>
      </c>
    </row>
    <row r="2064" spans="1:22" ht="13.5" x14ac:dyDescent="0.25">
      <c r="A2064" s="3">
        <f>RSI!A2064</f>
        <v>45008</v>
      </c>
      <c r="B2064" s="2">
        <f>RSI!B2064</f>
        <v>5.2047999999999996</v>
      </c>
      <c r="C2064" s="2">
        <f>RSI!I2064</f>
        <v>42.394238197791076</v>
      </c>
      <c r="D2064" s="2">
        <f>MACD!E2064</f>
        <v>0.16410854005724929</v>
      </c>
      <c r="E2064" s="2">
        <f>MACD!F2064</f>
        <v>0.14153587651613198</v>
      </c>
      <c r="F2064" s="2">
        <f>'Moving Avg'!D2064</f>
        <v>5.2911000000000001</v>
      </c>
      <c r="G2064" s="2">
        <f>'Moving Avg'!F2064</f>
        <v>5.3774100000000002</v>
      </c>
      <c r="H2064" s="2">
        <f>'Moving Avg'!G2064</f>
        <v>5.6227339999999995</v>
      </c>
      <c r="I2064" s="2">
        <f>'Moving Avg'!H2064</f>
        <v>5.1941519999999954</v>
      </c>
      <c r="J2064" s="6" t="str">
        <f>OBV!F2064</f>
        <v>BEARISH</v>
      </c>
      <c r="K2064" s="6" t="str">
        <f>OBV!G2064</f>
        <v>NEUTRAL</v>
      </c>
      <c r="L2064" s="6" t="str">
        <f>OBV!H2064</f>
        <v>BEARISH DIVERGENCE</v>
      </c>
      <c r="M2064" s="8">
        <f t="shared" si="320"/>
        <v>25</v>
      </c>
      <c r="N2064" s="8">
        <f t="shared" si="321"/>
        <v>0</v>
      </c>
      <c r="O2064" s="8">
        <f t="shared" si="322"/>
        <v>50</v>
      </c>
      <c r="P2064" s="8">
        <f t="shared" si="323"/>
        <v>16.5</v>
      </c>
      <c r="Q2064" s="9">
        <f t="shared" si="324"/>
        <v>18.725000000000001</v>
      </c>
      <c r="R2064" s="9">
        <f t="shared" si="325"/>
        <v>26.625</v>
      </c>
      <c r="S2064" s="9">
        <f t="shared" si="326"/>
        <v>23.675000000000001</v>
      </c>
      <c r="T2064" s="9">
        <f t="shared" si="327"/>
        <v>22.875</v>
      </c>
      <c r="U2064" s="8">
        <f t="shared" si="328"/>
        <v>23.008333333333336</v>
      </c>
      <c r="V2064" s="8">
        <f t="shared" si="329"/>
        <v>22.975000000000001</v>
      </c>
    </row>
    <row r="2065" spans="1:22" ht="13.5" x14ac:dyDescent="0.25">
      <c r="A2065" s="3">
        <f>RSI!A2065</f>
        <v>45009</v>
      </c>
      <c r="B2065" s="2">
        <f>RSI!B2065</f>
        <v>5.5049000000000001</v>
      </c>
      <c r="C2065" s="2">
        <f>RSI!I2065</f>
        <v>52.659128053096261</v>
      </c>
      <c r="D2065" s="2">
        <f>MACD!E2065</f>
        <v>0.10038724094003193</v>
      </c>
      <c r="E2065" s="2">
        <f>MACD!F2065</f>
        <v>0.13330614940091196</v>
      </c>
      <c r="F2065" s="2">
        <f>'Moving Avg'!D2065</f>
        <v>5.3042199999999999</v>
      </c>
      <c r="G2065" s="2">
        <f>'Moving Avg'!F2065</f>
        <v>5.3717800000000002</v>
      </c>
      <c r="H2065" s="2">
        <f>'Moving Avg'!G2065</f>
        <v>5.6184199999999995</v>
      </c>
      <c r="I2065" s="2">
        <f>'Moving Avg'!H2065</f>
        <v>5.1976214999999941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100</v>
      </c>
      <c r="O2065" s="8">
        <f t="shared" si="322"/>
        <v>50</v>
      </c>
      <c r="P2065" s="8">
        <f t="shared" si="323"/>
        <v>83.5</v>
      </c>
      <c r="Q2065" s="9">
        <f t="shared" si="324"/>
        <v>63.774999999999999</v>
      </c>
      <c r="R2065" s="9">
        <f t="shared" si="325"/>
        <v>63.375</v>
      </c>
      <c r="S2065" s="9">
        <f t="shared" si="326"/>
        <v>68.825000000000003</v>
      </c>
      <c r="T2065" s="9">
        <f t="shared" si="327"/>
        <v>64.625</v>
      </c>
      <c r="U2065" s="8">
        <f t="shared" si="328"/>
        <v>65.325000000000003</v>
      </c>
      <c r="V2065" s="8">
        <f t="shared" si="329"/>
        <v>65.150000000000006</v>
      </c>
    </row>
    <row r="2066" spans="1:22" ht="13.5" x14ac:dyDescent="0.25">
      <c r="A2066" s="3">
        <f>RSI!A2066</f>
        <v>45012</v>
      </c>
      <c r="B2066" s="2">
        <f>RSI!B2066</f>
        <v>5.4393000000000002</v>
      </c>
      <c r="C2066" s="2">
        <f>RSI!I2066</f>
        <v>50.539115026246087</v>
      </c>
      <c r="D2066" s="2">
        <f>MACD!E2066</f>
        <v>6.2312294441469795E-2</v>
      </c>
      <c r="E2066" s="2">
        <f>MACD!F2066</f>
        <v>0.11910737840902354</v>
      </c>
      <c r="F2066" s="2">
        <f>'Moving Avg'!D2066</f>
        <v>5.34924</v>
      </c>
      <c r="G2066" s="2">
        <f>'Moving Avg'!F2066</f>
        <v>5.3624000000000001</v>
      </c>
      <c r="H2066" s="2">
        <f>'Moving Avg'!G2066</f>
        <v>5.6127940000000001</v>
      </c>
      <c r="I2066" s="2">
        <f>'Moving Avg'!H2066</f>
        <v>5.2009974999999944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100</v>
      </c>
      <c r="O2066" s="8">
        <f t="shared" si="322"/>
        <v>50</v>
      </c>
      <c r="P2066" s="8">
        <f t="shared" si="323"/>
        <v>83.5</v>
      </c>
      <c r="Q2066" s="9">
        <f t="shared" si="324"/>
        <v>63.774999999999999</v>
      </c>
      <c r="R2066" s="9">
        <f t="shared" si="325"/>
        <v>63.375</v>
      </c>
      <c r="S2066" s="9">
        <f t="shared" si="326"/>
        <v>68.825000000000003</v>
      </c>
      <c r="T2066" s="9">
        <f t="shared" si="327"/>
        <v>64.625</v>
      </c>
      <c r="U2066" s="8">
        <f t="shared" si="328"/>
        <v>65.325000000000003</v>
      </c>
      <c r="V2066" s="8">
        <f t="shared" si="329"/>
        <v>65.150000000000006</v>
      </c>
    </row>
    <row r="2067" spans="1:22" ht="13.5" x14ac:dyDescent="0.25">
      <c r="A2067" s="3">
        <f>RSI!A2067</f>
        <v>45013</v>
      </c>
      <c r="B2067" s="2">
        <f>RSI!B2067</f>
        <v>5.4393000000000002</v>
      </c>
      <c r="C2067" s="2">
        <f>RSI!I2067</f>
        <v>50.539115026246087</v>
      </c>
      <c r="D2067" s="2">
        <f>MACD!E2067</f>
        <v>-8.9989860852259795E-3</v>
      </c>
      <c r="E2067" s="2">
        <f>MACD!F2067</f>
        <v>9.3486105510173639E-2</v>
      </c>
      <c r="F2067" s="2">
        <f>'Moving Avg'!D2067</f>
        <v>5.3773799999999996</v>
      </c>
      <c r="G2067" s="2">
        <f>'Moving Avg'!F2067</f>
        <v>5.3600550000000009</v>
      </c>
      <c r="H2067" s="2">
        <f>'Moving Avg'!G2067</f>
        <v>5.6071679999999988</v>
      </c>
      <c r="I2067" s="2">
        <f>'Moving Avg'!H2067</f>
        <v>5.2056394999999949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100</v>
      </c>
      <c r="O2067" s="8">
        <f t="shared" si="322"/>
        <v>50</v>
      </c>
      <c r="P2067" s="8">
        <f t="shared" si="323"/>
        <v>83.5</v>
      </c>
      <c r="Q2067" s="9">
        <f t="shared" si="324"/>
        <v>63.774999999999999</v>
      </c>
      <c r="R2067" s="9">
        <f t="shared" si="325"/>
        <v>63.375</v>
      </c>
      <c r="S2067" s="9">
        <f t="shared" si="326"/>
        <v>68.825000000000003</v>
      </c>
      <c r="T2067" s="9">
        <f t="shared" si="327"/>
        <v>64.625</v>
      </c>
      <c r="U2067" s="8">
        <f t="shared" si="328"/>
        <v>65.325000000000003</v>
      </c>
      <c r="V2067" s="8">
        <f t="shared" si="329"/>
        <v>65.150000000000006</v>
      </c>
    </row>
    <row r="2068" spans="1:22" ht="13.5" x14ac:dyDescent="0.25">
      <c r="A2068" s="3">
        <f>RSI!A2068</f>
        <v>45014</v>
      </c>
      <c r="B2068" s="2">
        <f>RSI!B2068</f>
        <v>5.4393000000000002</v>
      </c>
      <c r="C2068" s="2">
        <f>RSI!I2068</f>
        <v>50.53911502624608</v>
      </c>
      <c r="D2068" s="2">
        <f>MACD!E2068</f>
        <v>-9.1115243066709262E-2</v>
      </c>
      <c r="E2068" s="2">
        <f>MACD!F2068</f>
        <v>5.6565835794797056E-2</v>
      </c>
      <c r="F2068" s="2">
        <f>'Moving Avg'!D2068</f>
        <v>5.4055200000000001</v>
      </c>
      <c r="G2068" s="2">
        <f>'Moving Avg'!F2068</f>
        <v>5.3511450000000007</v>
      </c>
      <c r="H2068" s="2">
        <f>'Moving Avg'!G2068</f>
        <v>5.6015419999999994</v>
      </c>
      <c r="I2068" s="2">
        <f>'Moving Avg'!H2068</f>
        <v>5.2098594999999941</v>
      </c>
      <c r="J2068" s="6" t="str">
        <f>OBV!F2068</f>
        <v>BULLISH</v>
      </c>
      <c r="K2068" s="6" t="str">
        <f>OBV!G2068</f>
        <v>NEUTRAL</v>
      </c>
      <c r="L2068" s="6" t="str">
        <f>OBV!H2068</f>
        <v>CONFIRMED BULLISH</v>
      </c>
      <c r="M2068" s="8">
        <f t="shared" si="320"/>
        <v>25</v>
      </c>
      <c r="N2068" s="8">
        <f t="shared" si="321"/>
        <v>100</v>
      </c>
      <c r="O2068" s="8">
        <f t="shared" si="322"/>
        <v>50</v>
      </c>
      <c r="P2068" s="8">
        <f t="shared" si="323"/>
        <v>83.5</v>
      </c>
      <c r="Q2068" s="9">
        <f t="shared" si="324"/>
        <v>63.774999999999999</v>
      </c>
      <c r="R2068" s="9">
        <f t="shared" si="325"/>
        <v>63.375</v>
      </c>
      <c r="S2068" s="9">
        <f t="shared" si="326"/>
        <v>68.825000000000003</v>
      </c>
      <c r="T2068" s="9">
        <f t="shared" si="327"/>
        <v>64.625</v>
      </c>
      <c r="U2068" s="8">
        <f t="shared" si="328"/>
        <v>65.325000000000003</v>
      </c>
      <c r="V2068" s="8">
        <f t="shared" si="329"/>
        <v>65.150000000000006</v>
      </c>
    </row>
    <row r="2069" spans="1:22" ht="13.5" x14ac:dyDescent="0.25">
      <c r="A2069" s="3">
        <f>RSI!A2069</f>
        <v>45015</v>
      </c>
      <c r="B2069" s="2">
        <f>RSI!B2069</f>
        <v>5.4393000000000002</v>
      </c>
      <c r="C2069" s="2">
        <f>RSI!I2069</f>
        <v>50.53911502624608</v>
      </c>
      <c r="D2069" s="2">
        <f>MACD!E2069</f>
        <v>-0.12031840459845</v>
      </c>
      <c r="E2069" s="2">
        <f>MACD!F2069</f>
        <v>2.1188987716147648E-2</v>
      </c>
      <c r="F2069" s="2">
        <f>'Moving Avg'!D2069</f>
        <v>5.45242</v>
      </c>
      <c r="G2069" s="2">
        <f>'Moving Avg'!F2069</f>
        <v>5.3464550000000006</v>
      </c>
      <c r="H2069" s="2">
        <f>'Moving Avg'!G2069</f>
        <v>5.5959159999999999</v>
      </c>
      <c r="I2069" s="2">
        <f>'Moving Avg'!H2069</f>
        <v>5.2145014999999946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25</v>
      </c>
      <c r="N2069" s="8">
        <f t="shared" si="321"/>
        <v>100</v>
      </c>
      <c r="O2069" s="8">
        <f t="shared" si="322"/>
        <v>50</v>
      </c>
      <c r="P2069" s="8">
        <f t="shared" si="323"/>
        <v>83.5</v>
      </c>
      <c r="Q2069" s="9">
        <f t="shared" si="324"/>
        <v>63.774999999999999</v>
      </c>
      <c r="R2069" s="9">
        <f t="shared" si="325"/>
        <v>63.375</v>
      </c>
      <c r="S2069" s="9">
        <f t="shared" si="326"/>
        <v>68.825000000000003</v>
      </c>
      <c r="T2069" s="9">
        <f t="shared" si="327"/>
        <v>64.625</v>
      </c>
      <c r="U2069" s="8">
        <f t="shared" si="328"/>
        <v>65.325000000000003</v>
      </c>
      <c r="V2069" s="8">
        <f t="shared" si="329"/>
        <v>65.150000000000006</v>
      </c>
    </row>
    <row r="2070" spans="1:22" ht="13.5" x14ac:dyDescent="0.25">
      <c r="A2070" s="3">
        <f>RSI!A2070</f>
        <v>45016</v>
      </c>
      <c r="B2070" s="2">
        <f>RSI!B2070</f>
        <v>5.3455000000000004</v>
      </c>
      <c r="C2070" s="2">
        <f>RSI!I2070</f>
        <v>46.907150098753853</v>
      </c>
      <c r="D2070" s="2">
        <f>MACD!E2070</f>
        <v>-9.3468819991142205E-2</v>
      </c>
      <c r="E2070" s="2">
        <f>MACD!F2070</f>
        <v>-1.7425738253103243E-3</v>
      </c>
      <c r="F2070" s="2">
        <f>'Moving Avg'!D2070</f>
        <v>5.4205400000000008</v>
      </c>
      <c r="G2070" s="2">
        <f>'Moving Avg'!F2070</f>
        <v>5.3370750000000013</v>
      </c>
      <c r="H2070" s="2">
        <f>'Moving Avg'!G2070</f>
        <v>5.5878499999999995</v>
      </c>
      <c r="I2070" s="2">
        <f>'Moving Avg'!H2070</f>
        <v>5.218580999999995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25</v>
      </c>
      <c r="N2070" s="8">
        <f t="shared" si="321"/>
        <v>100</v>
      </c>
      <c r="O2070" s="8">
        <f t="shared" si="322"/>
        <v>50</v>
      </c>
      <c r="P2070" s="8">
        <f t="shared" si="323"/>
        <v>16.5</v>
      </c>
      <c r="Q2070" s="9">
        <f t="shared" si="324"/>
        <v>53.725000000000001</v>
      </c>
      <c r="R2070" s="9">
        <f t="shared" si="325"/>
        <v>46.625</v>
      </c>
      <c r="S2070" s="9">
        <f t="shared" si="326"/>
        <v>38.674999999999997</v>
      </c>
      <c r="T2070" s="9">
        <f t="shared" si="327"/>
        <v>47.875</v>
      </c>
      <c r="U2070" s="8">
        <f t="shared" si="328"/>
        <v>46.341666666666661</v>
      </c>
      <c r="V2070" s="8">
        <f t="shared" si="329"/>
        <v>46.724999999999994</v>
      </c>
    </row>
    <row r="2071" spans="1:22" ht="13.5" x14ac:dyDescent="0.25">
      <c r="A2071" s="3">
        <f>RSI!A2071</f>
        <v>45019</v>
      </c>
      <c r="B2071" s="2">
        <f>RSI!B2071</f>
        <v>5.3455000000000004</v>
      </c>
      <c r="C2071" s="2">
        <f>RSI!I2071</f>
        <v>46.907150098753853</v>
      </c>
      <c r="D2071" s="2">
        <f>MACD!E2071</f>
        <v>-0.10492947227896376</v>
      </c>
      <c r="E2071" s="2">
        <f>MACD!F2071</f>
        <v>-2.2379953516041017E-2</v>
      </c>
      <c r="F2071" s="2">
        <f>'Moving Avg'!D2071</f>
        <v>5.4017800000000005</v>
      </c>
      <c r="G2071" s="2">
        <f>'Moving Avg'!F2071</f>
        <v>5.3276950000000012</v>
      </c>
      <c r="H2071" s="2">
        <f>'Moving Avg'!G2071</f>
        <v>5.5765959999999994</v>
      </c>
      <c r="I2071" s="2">
        <f>'Moving Avg'!H2071</f>
        <v>5.2225664999999939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  <c r="M2071" s="8">
        <f t="shared" si="320"/>
        <v>25</v>
      </c>
      <c r="N2071" s="8">
        <f t="shared" si="321"/>
        <v>100</v>
      </c>
      <c r="O2071" s="8">
        <f t="shared" si="322"/>
        <v>50</v>
      </c>
      <c r="P2071" s="8">
        <f t="shared" si="323"/>
        <v>16.5</v>
      </c>
      <c r="Q2071" s="9">
        <f t="shared" si="324"/>
        <v>53.725000000000001</v>
      </c>
      <c r="R2071" s="9">
        <f t="shared" si="325"/>
        <v>46.625</v>
      </c>
      <c r="S2071" s="9">
        <f t="shared" si="326"/>
        <v>38.674999999999997</v>
      </c>
      <c r="T2071" s="9">
        <f t="shared" si="327"/>
        <v>47.875</v>
      </c>
      <c r="U2071" s="8">
        <f t="shared" si="328"/>
        <v>46.341666666666661</v>
      </c>
      <c r="V2071" s="8">
        <f t="shared" si="329"/>
        <v>46.724999999999994</v>
      </c>
    </row>
    <row r="2072" spans="1:22" ht="13.5" x14ac:dyDescent="0.25">
      <c r="A2072" s="3">
        <f>RSI!A2072</f>
        <v>45020</v>
      </c>
      <c r="B2072" s="2">
        <f>RSI!B2072</f>
        <v>5.3455000000000004</v>
      </c>
      <c r="C2072" s="2">
        <f>RSI!I2072</f>
        <v>46.907150098753853</v>
      </c>
      <c r="D2072" s="2">
        <f>MACD!E2072</f>
        <v>-0.10122451925912213</v>
      </c>
      <c r="E2072" s="2">
        <f>MACD!F2072</f>
        <v>-3.8148866664657236E-2</v>
      </c>
      <c r="F2072" s="2">
        <f>'Moving Avg'!D2072</f>
        <v>5.3830200000000001</v>
      </c>
      <c r="G2072" s="2">
        <f>'Moving Avg'!F2072</f>
        <v>5.3183150000000001</v>
      </c>
      <c r="H2072" s="2">
        <f>'Moving Avg'!G2072</f>
        <v>5.5653420000000002</v>
      </c>
      <c r="I2072" s="2">
        <f>'Moving Avg'!H2072</f>
        <v>5.2272084999999935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  <c r="M2072" s="8">
        <f t="shared" si="320"/>
        <v>25</v>
      </c>
      <c r="N2072" s="8">
        <f t="shared" si="321"/>
        <v>100</v>
      </c>
      <c r="O2072" s="8">
        <f t="shared" si="322"/>
        <v>50</v>
      </c>
      <c r="P2072" s="8">
        <f t="shared" si="323"/>
        <v>16.5</v>
      </c>
      <c r="Q2072" s="9">
        <f t="shared" si="324"/>
        <v>53.725000000000001</v>
      </c>
      <c r="R2072" s="9">
        <f t="shared" si="325"/>
        <v>46.625</v>
      </c>
      <c r="S2072" s="9">
        <f t="shared" si="326"/>
        <v>38.674999999999997</v>
      </c>
      <c r="T2072" s="9">
        <f t="shared" si="327"/>
        <v>47.875</v>
      </c>
      <c r="U2072" s="8">
        <f t="shared" si="328"/>
        <v>46.341666666666661</v>
      </c>
      <c r="V2072" s="8">
        <f t="shared" si="329"/>
        <v>46.724999999999994</v>
      </c>
    </row>
    <row r="2073" spans="1:22" ht="13.5" x14ac:dyDescent="0.25">
      <c r="A2073" s="3">
        <f>RSI!A2073</f>
        <v>45021</v>
      </c>
      <c r="B2073" s="2">
        <f>RSI!B2073</f>
        <v>5.4393000000000002</v>
      </c>
      <c r="C2073" s="2">
        <f>RSI!I2073</f>
        <v>51.280099534729537</v>
      </c>
      <c r="D2073" s="2">
        <f>MACD!E2073</f>
        <v>-0.10465084359674925</v>
      </c>
      <c r="E2073" s="2">
        <f>MACD!F2073</f>
        <v>-5.1449262051075639E-2</v>
      </c>
      <c r="F2073" s="2">
        <f>'Moving Avg'!D2073</f>
        <v>5.3830200000000001</v>
      </c>
      <c r="G2073" s="2">
        <f>'Moving Avg'!F2073</f>
        <v>5.313625</v>
      </c>
      <c r="H2073" s="2">
        <f>'Moving Avg'!G2073</f>
        <v>5.5578400000000014</v>
      </c>
      <c r="I2073" s="2">
        <f>'Moving Avg'!H2073</f>
        <v>5.2322724999999934</v>
      </c>
      <c r="J2073" s="6" t="str">
        <f>OBV!F2073</f>
        <v>BULLISH</v>
      </c>
      <c r="K2073" s="6" t="str">
        <f>OBV!G2073</f>
        <v>NEUTRAL</v>
      </c>
      <c r="L2073" s="6" t="str">
        <f>OBV!H2073</f>
        <v>NEUTRAL</v>
      </c>
      <c r="M2073" s="8">
        <f t="shared" si="320"/>
        <v>25</v>
      </c>
      <c r="N2073" s="8">
        <f t="shared" si="321"/>
        <v>100</v>
      </c>
      <c r="O2073" s="8">
        <f t="shared" si="322"/>
        <v>50</v>
      </c>
      <c r="P2073" s="8">
        <f t="shared" si="323"/>
        <v>49.5</v>
      </c>
      <c r="Q2073" s="9">
        <f t="shared" si="324"/>
        <v>58.674999999999997</v>
      </c>
      <c r="R2073" s="9">
        <f t="shared" si="325"/>
        <v>54.875</v>
      </c>
      <c r="S2073" s="9">
        <f t="shared" si="326"/>
        <v>53.525000000000006</v>
      </c>
      <c r="T2073" s="9">
        <f t="shared" si="327"/>
        <v>56.125</v>
      </c>
      <c r="U2073" s="8">
        <f t="shared" si="328"/>
        <v>55.691666666666663</v>
      </c>
      <c r="V2073" s="8">
        <f t="shared" si="329"/>
        <v>55.8</v>
      </c>
    </row>
    <row r="2074" spans="1:22" ht="13.5" x14ac:dyDescent="0.25">
      <c r="A2074" s="3">
        <f>RSI!A2074</f>
        <v>45022</v>
      </c>
      <c r="B2074" s="2">
        <f>RSI!B2074</f>
        <v>5.4393000000000002</v>
      </c>
      <c r="C2074" s="2">
        <f>RSI!I2074</f>
        <v>51.280099534729537</v>
      </c>
      <c r="D2074" s="2">
        <f>MACD!E2074</f>
        <v>-0.12217687156956991</v>
      </c>
      <c r="E2074" s="2">
        <f>MACD!F2074</f>
        <v>-6.5594783954774499E-2</v>
      </c>
      <c r="F2074" s="2">
        <f>'Moving Avg'!D2074</f>
        <v>5.3830200000000001</v>
      </c>
      <c r="G2074" s="2">
        <f>'Moving Avg'!F2074</f>
        <v>5.3089350000000008</v>
      </c>
      <c r="H2074" s="2">
        <f>'Moving Avg'!G2074</f>
        <v>5.550338</v>
      </c>
      <c r="I2074" s="2">
        <f>'Moving Avg'!H2074</f>
        <v>5.2367739999999934</v>
      </c>
      <c r="J2074" s="6" t="str">
        <f>OBV!F2074</f>
        <v>BULLISH</v>
      </c>
      <c r="K2074" s="6" t="str">
        <f>OBV!G2074</f>
        <v>NEUTRAL</v>
      </c>
      <c r="L2074" s="6" t="str">
        <f>OBV!H2074</f>
        <v>NEUTRAL</v>
      </c>
      <c r="M2074" s="8">
        <f t="shared" si="320"/>
        <v>25</v>
      </c>
      <c r="N2074" s="8">
        <f t="shared" si="321"/>
        <v>100</v>
      </c>
      <c r="O2074" s="8">
        <f t="shared" si="322"/>
        <v>50</v>
      </c>
      <c r="P2074" s="8">
        <f t="shared" si="323"/>
        <v>49.5</v>
      </c>
      <c r="Q2074" s="9">
        <f t="shared" si="324"/>
        <v>58.674999999999997</v>
      </c>
      <c r="R2074" s="9">
        <f t="shared" si="325"/>
        <v>54.875</v>
      </c>
      <c r="S2074" s="9">
        <f t="shared" si="326"/>
        <v>53.525000000000006</v>
      </c>
      <c r="T2074" s="9">
        <f t="shared" si="327"/>
        <v>56.125</v>
      </c>
      <c r="U2074" s="8">
        <f t="shared" si="328"/>
        <v>55.691666666666663</v>
      </c>
      <c r="V2074" s="8">
        <f t="shared" si="329"/>
        <v>55.8</v>
      </c>
    </row>
    <row r="2075" spans="1:22" ht="13.5" x14ac:dyDescent="0.25">
      <c r="A2075" s="3">
        <f>RSI!A2075</f>
        <v>45023</v>
      </c>
      <c r="B2075" s="2">
        <f>RSI!B2075</f>
        <v>5.4393000000000002</v>
      </c>
      <c r="C2075" s="2">
        <f>RSI!I2075</f>
        <v>51.280099534729537</v>
      </c>
      <c r="D2075" s="2">
        <f>MACD!E2075</f>
        <v>-9.1018894949193019E-2</v>
      </c>
      <c r="E2075" s="2">
        <f>MACD!F2075</f>
        <v>-7.0679606153658203E-2</v>
      </c>
      <c r="F2075" s="2">
        <f>'Moving Avg'!D2075</f>
        <v>5.4017800000000005</v>
      </c>
      <c r="G2075" s="2">
        <f>'Moving Avg'!F2075</f>
        <v>5.3206600000000011</v>
      </c>
      <c r="H2075" s="2">
        <f>'Moving Avg'!G2075</f>
        <v>5.5428359999999994</v>
      </c>
      <c r="I2075" s="2">
        <f>'Moving Avg'!H2075</f>
        <v>5.2416039999999944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0"/>
        <v>25</v>
      </c>
      <c r="N2075" s="8">
        <f t="shared" si="321"/>
        <v>100</v>
      </c>
      <c r="O2075" s="8">
        <f t="shared" si="322"/>
        <v>50</v>
      </c>
      <c r="P2075" s="8">
        <f t="shared" si="323"/>
        <v>83.5</v>
      </c>
      <c r="Q2075" s="9">
        <f t="shared" si="324"/>
        <v>63.774999999999999</v>
      </c>
      <c r="R2075" s="9">
        <f t="shared" si="325"/>
        <v>63.375</v>
      </c>
      <c r="S2075" s="9">
        <f t="shared" si="326"/>
        <v>68.825000000000003</v>
      </c>
      <c r="T2075" s="9">
        <f t="shared" si="327"/>
        <v>64.625</v>
      </c>
      <c r="U2075" s="8">
        <f t="shared" si="328"/>
        <v>65.325000000000003</v>
      </c>
      <c r="V2075" s="8">
        <f t="shared" si="329"/>
        <v>65.150000000000006</v>
      </c>
    </row>
    <row r="2076" spans="1:22" ht="13.5" x14ac:dyDescent="0.25">
      <c r="A2076" s="3">
        <f>RSI!A2076</f>
        <v>45026</v>
      </c>
      <c r="B2076" s="2">
        <f>RSI!B2076</f>
        <v>5.4393000000000002</v>
      </c>
      <c r="C2076" s="2">
        <f>RSI!I2076</f>
        <v>51.280099534729537</v>
      </c>
      <c r="D2076" s="2">
        <f>MACD!E2076</f>
        <v>-7.4914851785658598E-2</v>
      </c>
      <c r="E2076" s="2">
        <f>MACD!F2076</f>
        <v>-7.1526655280058291E-2</v>
      </c>
      <c r="F2076" s="2">
        <f>'Moving Avg'!D2076</f>
        <v>5.4205399999999999</v>
      </c>
      <c r="G2076" s="2">
        <f>'Moving Avg'!F2076</f>
        <v>5.3286300000000013</v>
      </c>
      <c r="H2076" s="2">
        <f>'Moving Avg'!G2076</f>
        <v>5.5334579999999995</v>
      </c>
      <c r="I2076" s="2">
        <f>'Moving Avg'!H2076</f>
        <v>5.2464339999999945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  <c r="M2076" s="8">
        <f t="shared" si="320"/>
        <v>25</v>
      </c>
      <c r="N2076" s="8">
        <f t="shared" si="321"/>
        <v>45</v>
      </c>
      <c r="O2076" s="8">
        <f t="shared" si="322"/>
        <v>50</v>
      </c>
      <c r="P2076" s="8">
        <f t="shared" si="323"/>
        <v>83.5</v>
      </c>
      <c r="Q2076" s="9">
        <f t="shared" si="324"/>
        <v>44.524999999999999</v>
      </c>
      <c r="R2076" s="9">
        <f t="shared" si="325"/>
        <v>52.375</v>
      </c>
      <c r="S2076" s="9">
        <f t="shared" si="326"/>
        <v>60.575000000000003</v>
      </c>
      <c r="T2076" s="9">
        <f t="shared" si="327"/>
        <v>50.875</v>
      </c>
      <c r="U2076" s="8">
        <f t="shared" si="328"/>
        <v>52.491666666666674</v>
      </c>
      <c r="V2076" s="8">
        <f t="shared" si="329"/>
        <v>52.087500000000006</v>
      </c>
    </row>
    <row r="2077" spans="1:22" ht="13.5" x14ac:dyDescent="0.25">
      <c r="A2077" s="3">
        <f>RSI!A2077</f>
        <v>45027</v>
      </c>
      <c r="B2077" s="2">
        <f>RSI!B2077</f>
        <v>5.7393999999999998</v>
      </c>
      <c r="C2077" s="2">
        <f>RSI!I2077</f>
        <v>64.029435415660743</v>
      </c>
      <c r="D2077" s="2">
        <f>MACD!E2077</f>
        <v>-8.3673623075930514E-2</v>
      </c>
      <c r="E2077" s="2">
        <f>MACD!F2077</f>
        <v>-7.3956048839232735E-2</v>
      </c>
      <c r="F2077" s="2">
        <f>'Moving Avg'!D2077</f>
        <v>5.49932</v>
      </c>
      <c r="G2077" s="2">
        <f>'Moving Avg'!F2077</f>
        <v>5.3642650000000014</v>
      </c>
      <c r="H2077" s="2">
        <f>'Moving Avg'!G2077</f>
        <v>5.5300819999999984</v>
      </c>
      <c r="I2077" s="2">
        <f>'Moving Avg'!H2077</f>
        <v>5.2528579999999945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  <c r="M2077" s="8">
        <f t="shared" si="320"/>
        <v>25</v>
      </c>
      <c r="N2077" s="8">
        <f t="shared" si="321"/>
        <v>45</v>
      </c>
      <c r="O2077" s="8">
        <f t="shared" si="322"/>
        <v>50</v>
      </c>
      <c r="P2077" s="8">
        <f t="shared" si="323"/>
        <v>83.5</v>
      </c>
      <c r="Q2077" s="9">
        <f t="shared" si="324"/>
        <v>44.524999999999999</v>
      </c>
      <c r="R2077" s="9">
        <f t="shared" si="325"/>
        <v>52.375</v>
      </c>
      <c r="S2077" s="9">
        <f t="shared" si="326"/>
        <v>60.575000000000003</v>
      </c>
      <c r="T2077" s="9">
        <f t="shared" si="327"/>
        <v>50.875</v>
      </c>
      <c r="U2077" s="8">
        <f t="shared" si="328"/>
        <v>52.491666666666674</v>
      </c>
      <c r="V2077" s="8">
        <f t="shared" si="329"/>
        <v>52.087500000000006</v>
      </c>
    </row>
    <row r="2078" spans="1:22" ht="13.5" x14ac:dyDescent="0.25">
      <c r="A2078" s="3">
        <f>RSI!A2078</f>
        <v>45028</v>
      </c>
      <c r="B2078" s="2">
        <f>RSI!B2078</f>
        <v>5.7393999999999998</v>
      </c>
      <c r="C2078" s="2">
        <f>RSI!I2078</f>
        <v>64.029435415660728</v>
      </c>
      <c r="D2078" s="2">
        <f>MACD!E2078</f>
        <v>-9.3002305732685642E-2</v>
      </c>
      <c r="E2078" s="2">
        <f>MACD!F2078</f>
        <v>-7.7765300217923328E-2</v>
      </c>
      <c r="F2078" s="2">
        <f>'Moving Avg'!D2078</f>
        <v>5.5593400000000006</v>
      </c>
      <c r="G2078" s="2">
        <f>'Moving Avg'!F2078</f>
        <v>5.4069350000000016</v>
      </c>
      <c r="H2078" s="2">
        <f>'Moving Avg'!G2078</f>
        <v>5.526705999999999</v>
      </c>
      <c r="I2078" s="2">
        <f>'Moving Avg'!H2078</f>
        <v>5.2592819999999936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  <c r="M2078" s="8">
        <f t="shared" si="320"/>
        <v>25</v>
      </c>
      <c r="N2078" s="8">
        <f t="shared" si="321"/>
        <v>45</v>
      </c>
      <c r="O2078" s="8">
        <f t="shared" si="322"/>
        <v>50</v>
      </c>
      <c r="P2078" s="8">
        <f t="shared" si="323"/>
        <v>83.5</v>
      </c>
      <c r="Q2078" s="9">
        <f t="shared" si="324"/>
        <v>44.524999999999999</v>
      </c>
      <c r="R2078" s="9">
        <f t="shared" si="325"/>
        <v>52.375</v>
      </c>
      <c r="S2078" s="9">
        <f t="shared" si="326"/>
        <v>60.575000000000003</v>
      </c>
      <c r="T2078" s="9">
        <f t="shared" si="327"/>
        <v>50.875</v>
      </c>
      <c r="U2078" s="8">
        <f t="shared" si="328"/>
        <v>52.491666666666674</v>
      </c>
      <c r="V2078" s="8">
        <f t="shared" si="329"/>
        <v>52.087500000000006</v>
      </c>
    </row>
    <row r="2079" spans="1:22" ht="13.5" x14ac:dyDescent="0.25">
      <c r="A2079" s="3">
        <f>RSI!A2079</f>
        <v>45029</v>
      </c>
      <c r="B2079" s="2">
        <f>RSI!B2079</f>
        <v>5.7393999999999998</v>
      </c>
      <c r="C2079" s="2">
        <f>RSI!I2079</f>
        <v>64.029435415660714</v>
      </c>
      <c r="D2079" s="2">
        <f>MACD!E2079</f>
        <v>-0.10267119036994199</v>
      </c>
      <c r="E2079" s="2">
        <f>MACD!F2079</f>
        <v>-8.2746478248327066E-2</v>
      </c>
      <c r="F2079" s="2">
        <f>'Moving Avg'!D2079</f>
        <v>5.6193600000000004</v>
      </c>
      <c r="G2079" s="2">
        <f>'Moving Avg'!F2079</f>
        <v>5.4364750000000015</v>
      </c>
      <c r="H2079" s="2">
        <f>'Moving Avg'!G2079</f>
        <v>5.5233299999999996</v>
      </c>
      <c r="I2079" s="2">
        <f>'Moving Avg'!H2079</f>
        <v>5.2655184999999936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  <c r="M2079" s="8">
        <f t="shared" si="320"/>
        <v>25</v>
      </c>
      <c r="N2079" s="8">
        <f t="shared" si="321"/>
        <v>45</v>
      </c>
      <c r="O2079" s="8">
        <f t="shared" si="322"/>
        <v>50</v>
      </c>
      <c r="P2079" s="8">
        <f t="shared" si="323"/>
        <v>83.5</v>
      </c>
      <c r="Q2079" s="9">
        <f t="shared" si="324"/>
        <v>44.524999999999999</v>
      </c>
      <c r="R2079" s="9">
        <f t="shared" si="325"/>
        <v>52.375</v>
      </c>
      <c r="S2079" s="9">
        <f t="shared" si="326"/>
        <v>60.575000000000003</v>
      </c>
      <c r="T2079" s="9">
        <f t="shared" si="327"/>
        <v>50.875</v>
      </c>
      <c r="U2079" s="8">
        <f t="shared" si="328"/>
        <v>52.491666666666674</v>
      </c>
      <c r="V2079" s="8">
        <f t="shared" si="329"/>
        <v>52.087500000000006</v>
      </c>
    </row>
    <row r="2080" spans="1:22" ht="13.5" x14ac:dyDescent="0.25">
      <c r="A2080" s="3">
        <f>RSI!A2080</f>
        <v>45030</v>
      </c>
      <c r="B2080" s="2">
        <f>RSI!B2080</f>
        <v>5.7393999999999998</v>
      </c>
      <c r="C2080" s="2">
        <f>RSI!I2080</f>
        <v>64.029435415660714</v>
      </c>
      <c r="D2080" s="2">
        <f>MACD!E2080</f>
        <v>-0.1269271975316677</v>
      </c>
      <c r="E2080" s="2">
        <f>MACD!F2080</f>
        <v>-9.1582622104995196E-2</v>
      </c>
      <c r="F2080" s="2">
        <f>'Moving Avg'!D2080</f>
        <v>5.6793800000000001</v>
      </c>
      <c r="G2080" s="2">
        <f>'Moving Avg'!F2080</f>
        <v>5.4514800000000019</v>
      </c>
      <c r="H2080" s="2">
        <f>'Moving Avg'!G2080</f>
        <v>5.5199539999999994</v>
      </c>
      <c r="I2080" s="2">
        <f>'Moving Avg'!H2080</f>
        <v>5.2730679999999941</v>
      </c>
      <c r="J2080" s="6" t="str">
        <f>OBV!F2080</f>
        <v>BULLISH</v>
      </c>
      <c r="K2080" s="6" t="str">
        <f>OBV!G2080</f>
        <v>NEUTRAL</v>
      </c>
      <c r="L2080" s="6" t="str">
        <f>OBV!H2080</f>
        <v>CONFIRMED BULLISH</v>
      </c>
      <c r="M2080" s="8">
        <f t="shared" si="320"/>
        <v>25</v>
      </c>
      <c r="N2080" s="8">
        <f t="shared" si="321"/>
        <v>100</v>
      </c>
      <c r="O2080" s="8">
        <f t="shared" si="322"/>
        <v>50</v>
      </c>
      <c r="P2080" s="8">
        <f t="shared" si="323"/>
        <v>83.5</v>
      </c>
      <c r="Q2080" s="9">
        <f t="shared" si="324"/>
        <v>63.774999999999999</v>
      </c>
      <c r="R2080" s="9">
        <f t="shared" si="325"/>
        <v>63.375</v>
      </c>
      <c r="S2080" s="9">
        <f t="shared" si="326"/>
        <v>68.825000000000003</v>
      </c>
      <c r="T2080" s="9">
        <f t="shared" si="327"/>
        <v>64.625</v>
      </c>
      <c r="U2080" s="8">
        <f t="shared" si="328"/>
        <v>65.325000000000003</v>
      </c>
      <c r="V2080" s="8">
        <f t="shared" si="329"/>
        <v>65.150000000000006</v>
      </c>
    </row>
    <row r="2081" spans="1:22" ht="13.5" x14ac:dyDescent="0.25">
      <c r="A2081" s="3">
        <f>RSI!A2081</f>
        <v>45033</v>
      </c>
      <c r="B2081" s="2">
        <f>RSI!B2081</f>
        <v>5.4017999999999997</v>
      </c>
      <c r="C2081" s="2">
        <f>RSI!I2081</f>
        <v>45.867521298020883</v>
      </c>
      <c r="D2081" s="2">
        <f>MACD!E2081</f>
        <v>-0.1239662094386409</v>
      </c>
      <c r="E2081" s="2">
        <f>MACD!F2081</f>
        <v>-9.805933957172433E-2</v>
      </c>
      <c r="F2081" s="2">
        <f>'Moving Avg'!D2081</f>
        <v>5.6718799999999998</v>
      </c>
      <c r="G2081" s="2">
        <f>'Moving Avg'!F2081</f>
        <v>5.4608600000000012</v>
      </c>
      <c r="H2081" s="2">
        <f>'Moving Avg'!G2081</f>
        <v>5.5098259999999994</v>
      </c>
      <c r="I2081" s="2">
        <f>'Moving Avg'!H2081</f>
        <v>5.2786949999999946</v>
      </c>
      <c r="J2081" s="6" t="str">
        <f>OBV!F2081</f>
        <v>BULLISH</v>
      </c>
      <c r="K2081" s="6" t="str">
        <f>OBV!G2081</f>
        <v>NEUTRAL</v>
      </c>
      <c r="L2081" s="6" t="str">
        <f>OBV!H2081</f>
        <v>BULLISH DIVERGENCE</v>
      </c>
      <c r="M2081" s="8">
        <f t="shared" si="320"/>
        <v>25</v>
      </c>
      <c r="N2081" s="8">
        <f t="shared" si="321"/>
        <v>100</v>
      </c>
      <c r="O2081" s="8">
        <f t="shared" si="322"/>
        <v>50</v>
      </c>
      <c r="P2081" s="8">
        <f t="shared" si="323"/>
        <v>66.5</v>
      </c>
      <c r="Q2081" s="9">
        <f t="shared" si="324"/>
        <v>61.225000000000001</v>
      </c>
      <c r="R2081" s="9">
        <f t="shared" si="325"/>
        <v>59.125</v>
      </c>
      <c r="S2081" s="9">
        <f t="shared" si="326"/>
        <v>61.174999999999997</v>
      </c>
      <c r="T2081" s="9">
        <f t="shared" si="327"/>
        <v>60.375</v>
      </c>
      <c r="U2081" s="8">
        <f t="shared" si="328"/>
        <v>60.508333333333326</v>
      </c>
      <c r="V2081" s="8">
        <f t="shared" si="329"/>
        <v>60.474999999999994</v>
      </c>
    </row>
    <row r="2082" spans="1:22" ht="13.5" x14ac:dyDescent="0.25">
      <c r="A2082" s="3">
        <f>RSI!A2082</f>
        <v>45034</v>
      </c>
      <c r="B2082" s="2">
        <f>RSI!B2082</f>
        <v>5.4017999999999997</v>
      </c>
      <c r="C2082" s="2">
        <f>RSI!I2082</f>
        <v>45.867521298020883</v>
      </c>
      <c r="D2082" s="2">
        <f>MACD!E2082</f>
        <v>-0.12087522207870727</v>
      </c>
      <c r="E2082" s="2">
        <f>MACD!F2082</f>
        <v>-0.10262251607312092</v>
      </c>
      <c r="F2082" s="2">
        <f>'Moving Avg'!D2082</f>
        <v>5.6043599999999998</v>
      </c>
      <c r="G2082" s="2">
        <f>'Moving Avg'!F2082</f>
        <v>5.4660200000000012</v>
      </c>
      <c r="H2082" s="2">
        <f>'Moving Avg'!G2082</f>
        <v>5.4996979999999986</v>
      </c>
      <c r="I2082" s="2">
        <f>'Moving Avg'!H2082</f>
        <v>5.2833374999999956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25</v>
      </c>
      <c r="N2082" s="8">
        <f t="shared" si="321"/>
        <v>45</v>
      </c>
      <c r="O2082" s="8">
        <f t="shared" si="322"/>
        <v>50</v>
      </c>
      <c r="P2082" s="8">
        <f t="shared" si="323"/>
        <v>33</v>
      </c>
      <c r="Q2082" s="9">
        <f t="shared" si="324"/>
        <v>36.950000000000003</v>
      </c>
      <c r="R2082" s="9">
        <f t="shared" si="325"/>
        <v>39.75</v>
      </c>
      <c r="S2082" s="9">
        <f t="shared" si="326"/>
        <v>37.85</v>
      </c>
      <c r="T2082" s="9">
        <f t="shared" si="327"/>
        <v>38.25</v>
      </c>
      <c r="U2082" s="8">
        <f t="shared" si="328"/>
        <v>38.183333333333337</v>
      </c>
      <c r="V2082" s="8">
        <f t="shared" si="329"/>
        <v>38.200000000000003</v>
      </c>
    </row>
    <row r="2083" spans="1:22" ht="13.5" x14ac:dyDescent="0.25">
      <c r="A2083" s="3">
        <f>RSI!A2083</f>
        <v>45035</v>
      </c>
      <c r="B2083" s="2">
        <f>RSI!B2083</f>
        <v>5.6269</v>
      </c>
      <c r="C2083" s="2">
        <f>RSI!I2083</f>
        <v>55.605218979345267</v>
      </c>
      <c r="D2083" s="2">
        <f>MACD!E2083</f>
        <v>-0.11996091321176561</v>
      </c>
      <c r="E2083" s="2">
        <f>MACD!F2083</f>
        <v>-0.10609019550084986</v>
      </c>
      <c r="F2083" s="2">
        <f>'Moving Avg'!D2083</f>
        <v>5.5818600000000007</v>
      </c>
      <c r="G2083" s="2">
        <f>'Moving Avg'!F2083</f>
        <v>5.4824350000000006</v>
      </c>
      <c r="H2083" s="2">
        <f>'Moving Avg'!G2083</f>
        <v>5.4940719999999992</v>
      </c>
      <c r="I2083" s="2">
        <f>'Moving Avg'!H2083</f>
        <v>5.2884489999999964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  <c r="M2083" s="8">
        <f t="shared" si="320"/>
        <v>25</v>
      </c>
      <c r="N2083" s="8">
        <f t="shared" si="321"/>
        <v>45</v>
      </c>
      <c r="O2083" s="8">
        <f t="shared" si="322"/>
        <v>50</v>
      </c>
      <c r="P2083" s="8">
        <f t="shared" si="323"/>
        <v>66.5</v>
      </c>
      <c r="Q2083" s="9">
        <f t="shared" si="324"/>
        <v>41.975000000000001</v>
      </c>
      <c r="R2083" s="9">
        <f t="shared" si="325"/>
        <v>48.125</v>
      </c>
      <c r="S2083" s="9">
        <f t="shared" si="326"/>
        <v>52.924999999999997</v>
      </c>
      <c r="T2083" s="9">
        <f t="shared" si="327"/>
        <v>46.625</v>
      </c>
      <c r="U2083" s="8">
        <f t="shared" si="328"/>
        <v>47.67499999999999</v>
      </c>
      <c r="V2083" s="8">
        <f t="shared" si="329"/>
        <v>47.412499999999994</v>
      </c>
    </row>
    <row r="2084" spans="1:22" ht="13.5" x14ac:dyDescent="0.25">
      <c r="A2084" s="3">
        <f>RSI!A2084</f>
        <v>45036</v>
      </c>
      <c r="B2084" s="2">
        <f>RSI!B2084</f>
        <v>5.6737000000000002</v>
      </c>
      <c r="C2084" s="2">
        <f>RSI!I2084</f>
        <v>57.32406304792611</v>
      </c>
      <c r="D2084" s="2">
        <f>MACD!E2084</f>
        <v>-0.12348205682642099</v>
      </c>
      <c r="E2084" s="2">
        <f>MACD!F2084</f>
        <v>-0.1095685677659641</v>
      </c>
      <c r="F2084" s="2">
        <f>'Moving Avg'!D2084</f>
        <v>5.5687199999999999</v>
      </c>
      <c r="G2084" s="2">
        <f>'Moving Avg'!F2084</f>
        <v>5.5058800000000003</v>
      </c>
      <c r="H2084" s="2">
        <f>'Moving Avg'!G2084</f>
        <v>5.4901319999999973</v>
      </c>
      <c r="I2084" s="2">
        <f>'Moving Avg'!H2084</f>
        <v>5.2937944999999971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  <c r="M2084" s="8">
        <f t="shared" si="320"/>
        <v>25</v>
      </c>
      <c r="N2084" s="8">
        <f t="shared" si="321"/>
        <v>45</v>
      </c>
      <c r="O2084" s="8">
        <f t="shared" si="322"/>
        <v>50</v>
      </c>
      <c r="P2084" s="8">
        <f t="shared" si="323"/>
        <v>66.5</v>
      </c>
      <c r="Q2084" s="9">
        <f t="shared" si="324"/>
        <v>41.975000000000001</v>
      </c>
      <c r="R2084" s="9">
        <f t="shared" si="325"/>
        <v>48.125</v>
      </c>
      <c r="S2084" s="9">
        <f t="shared" si="326"/>
        <v>52.924999999999997</v>
      </c>
      <c r="T2084" s="9">
        <f t="shared" si="327"/>
        <v>46.625</v>
      </c>
      <c r="U2084" s="8">
        <f t="shared" si="328"/>
        <v>47.67499999999999</v>
      </c>
      <c r="V2084" s="8">
        <f t="shared" si="329"/>
        <v>47.412499999999994</v>
      </c>
    </row>
    <row r="2085" spans="1:22" ht="13.5" x14ac:dyDescent="0.25">
      <c r="A2085" s="3">
        <f>RSI!A2085</f>
        <v>45040</v>
      </c>
      <c r="B2085" s="2">
        <f>RSI!B2085</f>
        <v>5.6643999999999997</v>
      </c>
      <c r="C2085" s="2">
        <f>RSI!I2085</f>
        <v>56.852999258730584</v>
      </c>
      <c r="D2085" s="2">
        <f>MACD!E2085</f>
        <v>-0.1268159208341828</v>
      </c>
      <c r="E2085" s="2">
        <f>MACD!F2085</f>
        <v>-0.11301803837960786</v>
      </c>
      <c r="F2085" s="2">
        <f>'Moving Avg'!D2085</f>
        <v>5.5537200000000002</v>
      </c>
      <c r="G2085" s="2">
        <f>'Moving Avg'!F2085</f>
        <v>5.5138550000000013</v>
      </c>
      <c r="H2085" s="2">
        <f>'Moving Avg'!G2085</f>
        <v>5.487131999999999</v>
      </c>
      <c r="I2085" s="2">
        <f>'Moving Avg'!H2085</f>
        <v>5.2991399999999969</v>
      </c>
      <c r="J2085" s="6" t="str">
        <f>OBV!F2085</f>
        <v>BULLISH</v>
      </c>
      <c r="K2085" s="6" t="str">
        <f>OBV!G2085</f>
        <v>NEUTRAL</v>
      </c>
      <c r="L2085" s="6" t="str">
        <f>OBV!H2085</f>
        <v>BULLISH DIVERGENCE</v>
      </c>
      <c r="M2085" s="8">
        <f t="shared" si="320"/>
        <v>25</v>
      </c>
      <c r="N2085" s="8">
        <f t="shared" si="321"/>
        <v>45</v>
      </c>
      <c r="O2085" s="8">
        <f t="shared" si="322"/>
        <v>50</v>
      </c>
      <c r="P2085" s="8">
        <f t="shared" si="323"/>
        <v>66.5</v>
      </c>
      <c r="Q2085" s="9">
        <f t="shared" si="324"/>
        <v>41.975000000000001</v>
      </c>
      <c r="R2085" s="9">
        <f t="shared" si="325"/>
        <v>48.125</v>
      </c>
      <c r="S2085" s="9">
        <f t="shared" si="326"/>
        <v>52.924999999999997</v>
      </c>
      <c r="T2085" s="9">
        <f t="shared" si="327"/>
        <v>46.625</v>
      </c>
      <c r="U2085" s="8">
        <f t="shared" si="328"/>
        <v>47.67499999999999</v>
      </c>
      <c r="V2085" s="8">
        <f t="shared" si="329"/>
        <v>47.412499999999994</v>
      </c>
    </row>
    <row r="2086" spans="1:22" ht="13.5" x14ac:dyDescent="0.25">
      <c r="A2086" s="3">
        <f>RSI!A2086</f>
        <v>45041</v>
      </c>
      <c r="B2086" s="2">
        <f>RSI!B2086</f>
        <v>5.6269</v>
      </c>
      <c r="C2086" s="2">
        <f>RSI!I2086</f>
        <v>54.894146486132655</v>
      </c>
      <c r="D2086" s="2">
        <f>MACD!E2086</f>
        <v>-0.12777019125810885</v>
      </c>
      <c r="E2086" s="2">
        <f>MACD!F2086</f>
        <v>-0.11596846895530806</v>
      </c>
      <c r="F2086" s="2">
        <f>'Moving Avg'!D2086</f>
        <v>5.5987400000000003</v>
      </c>
      <c r="G2086" s="2">
        <f>'Moving Avg'!F2086</f>
        <v>5.5232350000000014</v>
      </c>
      <c r="H2086" s="2">
        <f>'Moving Avg'!G2086</f>
        <v>5.4837559999999987</v>
      </c>
      <c r="I2086" s="2">
        <f>'Moving Avg'!H2086</f>
        <v>5.3052359999999963</v>
      </c>
      <c r="J2086" s="6" t="str">
        <f>OBV!F2086</f>
        <v>BEARISH</v>
      </c>
      <c r="K2086" s="6" t="str">
        <f>OBV!G2086</f>
        <v>NEUTRAL</v>
      </c>
      <c r="L2086" s="6" t="str">
        <f>OBV!H2086</f>
        <v>BEARISH DIVERGENCE</v>
      </c>
      <c r="M2086" s="8">
        <f t="shared" si="320"/>
        <v>25</v>
      </c>
      <c r="N2086" s="8">
        <f t="shared" si="321"/>
        <v>45</v>
      </c>
      <c r="O2086" s="8">
        <f t="shared" si="322"/>
        <v>50</v>
      </c>
      <c r="P2086" s="8">
        <f t="shared" si="323"/>
        <v>16.5</v>
      </c>
      <c r="Q2086" s="9">
        <f t="shared" si="324"/>
        <v>34.475000000000001</v>
      </c>
      <c r="R2086" s="9">
        <f t="shared" si="325"/>
        <v>35.625</v>
      </c>
      <c r="S2086" s="9">
        <f t="shared" si="326"/>
        <v>30.425000000000001</v>
      </c>
      <c r="T2086" s="9">
        <f t="shared" si="327"/>
        <v>34.125</v>
      </c>
      <c r="U2086" s="8">
        <f t="shared" si="328"/>
        <v>33.508333333333333</v>
      </c>
      <c r="V2086" s="8">
        <f t="shared" si="329"/>
        <v>33.662499999999994</v>
      </c>
    </row>
    <row r="2087" spans="1:22" ht="13.5" x14ac:dyDescent="0.25">
      <c r="A2087" s="3">
        <f>RSI!A2087</f>
        <v>45042</v>
      </c>
      <c r="B2087" s="2">
        <f>RSI!B2087</f>
        <v>5.6269</v>
      </c>
      <c r="C2087" s="2">
        <f>RSI!I2087</f>
        <v>54.894146486132655</v>
      </c>
      <c r="D2087" s="2">
        <f>MACD!E2087</f>
        <v>-8.3030429439154396E-2</v>
      </c>
      <c r="E2087" s="2">
        <f>MACD!F2087</f>
        <v>-0.10938086105207734</v>
      </c>
      <c r="F2087" s="2">
        <f>'Moving Avg'!D2087</f>
        <v>5.6437599999999994</v>
      </c>
      <c r="G2087" s="2">
        <f>'Moving Avg'!F2087</f>
        <v>5.5326150000000016</v>
      </c>
      <c r="H2087" s="2">
        <f>'Moving Avg'!G2087</f>
        <v>5.4837559999999987</v>
      </c>
      <c r="I2087" s="2">
        <f>'Moving Avg'!H2087</f>
        <v>5.3105819999999975</v>
      </c>
      <c r="J2087" s="6" t="str">
        <f>OBV!F2087</f>
        <v>BEARISH</v>
      </c>
      <c r="K2087" s="6" t="str">
        <f>OBV!G2087</f>
        <v>NEUTRAL</v>
      </c>
      <c r="L2087" s="6" t="str">
        <f>OBV!H2087</f>
        <v>BEARISH DIVERGENCE</v>
      </c>
      <c r="M2087" s="8">
        <f t="shared" si="320"/>
        <v>25</v>
      </c>
      <c r="N2087" s="8">
        <f t="shared" si="321"/>
        <v>0</v>
      </c>
      <c r="O2087" s="8">
        <f t="shared" si="322"/>
        <v>50</v>
      </c>
      <c r="P2087" s="8">
        <f t="shared" si="323"/>
        <v>16.5</v>
      </c>
      <c r="Q2087" s="9">
        <f t="shared" si="324"/>
        <v>18.725000000000001</v>
      </c>
      <c r="R2087" s="9">
        <f t="shared" si="325"/>
        <v>26.625</v>
      </c>
      <c r="S2087" s="9">
        <f t="shared" si="326"/>
        <v>23.675000000000001</v>
      </c>
      <c r="T2087" s="9">
        <f t="shared" si="327"/>
        <v>22.875</v>
      </c>
      <c r="U2087" s="8">
        <f t="shared" si="328"/>
        <v>23.008333333333336</v>
      </c>
      <c r="V2087" s="8">
        <f t="shared" si="329"/>
        <v>22.975000000000001</v>
      </c>
    </row>
    <row r="2088" spans="1:22" ht="13.5" x14ac:dyDescent="0.25">
      <c r="A2088" s="3">
        <f>RSI!A2088</f>
        <v>45043</v>
      </c>
      <c r="B2088" s="2">
        <f>RSI!B2088</f>
        <v>5.6269</v>
      </c>
      <c r="C2088" s="2">
        <f>RSI!I2088</f>
        <v>54.894146486132641</v>
      </c>
      <c r="D2088" s="2">
        <f>MACD!E2088</f>
        <v>-4.5749642493373877E-2</v>
      </c>
      <c r="E2088" s="2">
        <f>MACD!F2088</f>
        <v>-9.6654617340336646E-2</v>
      </c>
      <c r="F2088" s="2">
        <f>'Moving Avg'!D2088</f>
        <v>5.6437599999999994</v>
      </c>
      <c r="G2088" s="2">
        <f>'Moving Avg'!F2088</f>
        <v>5.5419950000000018</v>
      </c>
      <c r="H2088" s="2">
        <f>'Moving Avg'!G2088</f>
        <v>5.4796299999999984</v>
      </c>
      <c r="I2088" s="2">
        <f>'Moving Avg'!H2088</f>
        <v>5.315505499999996</v>
      </c>
      <c r="J2088" s="6" t="str">
        <f>OBV!F2088</f>
        <v>BEARISH</v>
      </c>
      <c r="K2088" s="6" t="str">
        <f>OBV!G2088</f>
        <v>NEUTRAL</v>
      </c>
      <c r="L2088" s="6" t="str">
        <f>OBV!H2088</f>
        <v>NEUTRAL</v>
      </c>
      <c r="M2088" s="8">
        <f t="shared" si="320"/>
        <v>25</v>
      </c>
      <c r="N2088" s="8">
        <f t="shared" si="321"/>
        <v>0</v>
      </c>
      <c r="O2088" s="8">
        <f t="shared" si="322"/>
        <v>50</v>
      </c>
      <c r="P2088" s="8">
        <f t="shared" si="323"/>
        <v>16.5</v>
      </c>
      <c r="Q2088" s="9">
        <f t="shared" si="324"/>
        <v>18.725000000000001</v>
      </c>
      <c r="R2088" s="9">
        <f t="shared" si="325"/>
        <v>26.625</v>
      </c>
      <c r="S2088" s="9">
        <f t="shared" si="326"/>
        <v>23.675000000000001</v>
      </c>
      <c r="T2088" s="9">
        <f t="shared" si="327"/>
        <v>22.875</v>
      </c>
      <c r="U2088" s="8">
        <f t="shared" si="328"/>
        <v>23.008333333333336</v>
      </c>
      <c r="V2088" s="8">
        <f t="shared" si="329"/>
        <v>22.975000000000001</v>
      </c>
    </row>
    <row r="2089" spans="1:22" ht="13.5" x14ac:dyDescent="0.25">
      <c r="A2089" s="3">
        <f>RSI!A2089</f>
        <v>45044</v>
      </c>
      <c r="B2089" s="2">
        <f>RSI!B2089</f>
        <v>5.5612000000000004</v>
      </c>
      <c r="C2089" s="2">
        <f>RSI!I2089</f>
        <v>51.045615300926642</v>
      </c>
      <c r="D2089" s="2">
        <f>MACD!E2089</f>
        <v>-9.8709673364991701E-3</v>
      </c>
      <c r="E2089" s="2">
        <f>MACD!F2089</f>
        <v>-7.9297887339569162E-2</v>
      </c>
      <c r="F2089" s="2">
        <f>'Moving Avg'!D2089</f>
        <v>5.6212599999999995</v>
      </c>
      <c r="G2089" s="2">
        <f>'Moving Avg'!F2089</f>
        <v>5.5480900000000011</v>
      </c>
      <c r="H2089" s="2">
        <f>'Moving Avg'!G2089</f>
        <v>5.4741899999999983</v>
      </c>
      <c r="I2089" s="2">
        <f>'Moving Avg'!H2089</f>
        <v>5.3210384999999967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0"/>
        <v>25</v>
      </c>
      <c r="N2089" s="8">
        <f t="shared" si="321"/>
        <v>0</v>
      </c>
      <c r="O2089" s="8">
        <f t="shared" si="322"/>
        <v>50</v>
      </c>
      <c r="P2089" s="8">
        <f t="shared" si="323"/>
        <v>16.5</v>
      </c>
      <c r="Q2089" s="9">
        <f t="shared" si="324"/>
        <v>18.725000000000001</v>
      </c>
      <c r="R2089" s="9">
        <f t="shared" si="325"/>
        <v>26.625</v>
      </c>
      <c r="S2089" s="9">
        <f t="shared" si="326"/>
        <v>23.675000000000001</v>
      </c>
      <c r="T2089" s="9">
        <f t="shared" si="327"/>
        <v>22.875</v>
      </c>
      <c r="U2089" s="8">
        <f t="shared" si="328"/>
        <v>23.008333333333336</v>
      </c>
      <c r="V2089" s="8">
        <f t="shared" si="329"/>
        <v>22.975000000000001</v>
      </c>
    </row>
    <row r="2090" spans="1:22" ht="13.5" x14ac:dyDescent="0.25">
      <c r="A2090" s="3">
        <f>RSI!A2090</f>
        <v>45048</v>
      </c>
      <c r="B2090" s="2">
        <f>RSI!B2090</f>
        <v>5.5612000000000004</v>
      </c>
      <c r="C2090" s="2">
        <f>RSI!I2090</f>
        <v>51.045615300926642</v>
      </c>
      <c r="D2090" s="2">
        <f>MACD!E2090</f>
        <v>2.0382364679132792E-2</v>
      </c>
      <c r="E2090" s="2">
        <f>MACD!F2090</f>
        <v>-5.936183693582877E-2</v>
      </c>
      <c r="F2090" s="2">
        <f>'Moving Avg'!D2090</f>
        <v>5.6006200000000002</v>
      </c>
      <c r="G2090" s="2">
        <f>'Moving Avg'!F2090</f>
        <v>5.5588750000000022</v>
      </c>
      <c r="H2090" s="2">
        <f>'Moving Avg'!G2090</f>
        <v>5.4756899999999984</v>
      </c>
      <c r="I2090" s="2">
        <f>'Moving Avg'!H2090</f>
        <v>5.3265714999999974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  <c r="M2090" s="8">
        <f t="shared" si="320"/>
        <v>25</v>
      </c>
      <c r="N2090" s="8">
        <f t="shared" si="321"/>
        <v>0</v>
      </c>
      <c r="O2090" s="8">
        <f t="shared" si="322"/>
        <v>50</v>
      </c>
      <c r="P2090" s="8">
        <f t="shared" si="323"/>
        <v>16.5</v>
      </c>
      <c r="Q2090" s="9">
        <f t="shared" si="324"/>
        <v>18.725000000000001</v>
      </c>
      <c r="R2090" s="9">
        <f t="shared" si="325"/>
        <v>26.625</v>
      </c>
      <c r="S2090" s="9">
        <f t="shared" si="326"/>
        <v>23.675000000000001</v>
      </c>
      <c r="T2090" s="9">
        <f t="shared" si="327"/>
        <v>22.875</v>
      </c>
      <c r="U2090" s="8">
        <f t="shared" si="328"/>
        <v>23.008333333333336</v>
      </c>
      <c r="V2090" s="8">
        <f t="shared" si="329"/>
        <v>22.975000000000001</v>
      </c>
    </row>
    <row r="2091" spans="1:22" ht="13.5" x14ac:dyDescent="0.25">
      <c r="A2091" s="3">
        <f>RSI!A2091</f>
        <v>45049</v>
      </c>
      <c r="B2091" s="2">
        <f>RSI!B2091</f>
        <v>5.5518000000000001</v>
      </c>
      <c r="C2091" s="2">
        <f>RSI!I2091</f>
        <v>50.458617904916764</v>
      </c>
      <c r="D2091" s="2">
        <f>MACD!E2091</f>
        <v>-5.3585559887245893E-3</v>
      </c>
      <c r="E2091" s="2">
        <f>MACD!F2091</f>
        <v>-4.8561180746407938E-2</v>
      </c>
      <c r="F2091" s="2">
        <f>'Moving Avg'!D2091</f>
        <v>5.5856000000000003</v>
      </c>
      <c r="G2091" s="2">
        <f>'Moving Avg'!F2091</f>
        <v>5.5691900000000016</v>
      </c>
      <c r="H2091" s="2">
        <f>'Moving Avg'!G2091</f>
        <v>5.4741879999999989</v>
      </c>
      <c r="I2091" s="2">
        <f>'Moving Avg'!H2091</f>
        <v>5.3318229999999964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  <c r="M2091" s="8">
        <f t="shared" si="320"/>
        <v>25</v>
      </c>
      <c r="N2091" s="8">
        <f t="shared" si="321"/>
        <v>0</v>
      </c>
      <c r="O2091" s="8">
        <f t="shared" si="322"/>
        <v>50</v>
      </c>
      <c r="P2091" s="8">
        <f t="shared" si="323"/>
        <v>16.5</v>
      </c>
      <c r="Q2091" s="9">
        <f t="shared" si="324"/>
        <v>18.725000000000001</v>
      </c>
      <c r="R2091" s="9">
        <f t="shared" si="325"/>
        <v>26.625</v>
      </c>
      <c r="S2091" s="9">
        <f t="shared" si="326"/>
        <v>23.675000000000001</v>
      </c>
      <c r="T2091" s="9">
        <f t="shared" si="327"/>
        <v>22.875</v>
      </c>
      <c r="U2091" s="8">
        <f t="shared" si="328"/>
        <v>23.008333333333336</v>
      </c>
      <c r="V2091" s="8">
        <f t="shared" si="329"/>
        <v>22.975000000000001</v>
      </c>
    </row>
    <row r="2092" spans="1:22" ht="13.5" x14ac:dyDescent="0.25">
      <c r="A2092" s="3">
        <f>RSI!A2092</f>
        <v>45050</v>
      </c>
      <c r="B2092" s="2">
        <f>RSI!B2092</f>
        <v>5.8661000000000003</v>
      </c>
      <c r="C2092" s="2">
        <f>RSI!I2092</f>
        <v>64.965518537742284</v>
      </c>
      <c r="D2092" s="2">
        <f>MACD!E2092</f>
        <v>-5.0455761002131005E-2</v>
      </c>
      <c r="E2092" s="2">
        <f>MACD!F2092</f>
        <v>-4.8940096797552554E-2</v>
      </c>
      <c r="F2092" s="2">
        <f>'Moving Avg'!D2092</f>
        <v>5.6334400000000002</v>
      </c>
      <c r="G2092" s="2">
        <f>'Moving Avg'!F2092</f>
        <v>5.5952200000000021</v>
      </c>
      <c r="H2092" s="2">
        <f>'Moving Avg'!G2092</f>
        <v>5.4793479999999999</v>
      </c>
      <c r="I2092" s="2">
        <f>'Moving Avg'!H2092</f>
        <v>5.3386459999999962</v>
      </c>
      <c r="J2092" s="6" t="str">
        <f>OBV!F2092</f>
        <v>BEARISH</v>
      </c>
      <c r="K2092" s="6" t="str">
        <f>OBV!G2092</f>
        <v>NEUTRAL</v>
      </c>
      <c r="L2092" s="6" t="str">
        <f>OBV!H2092</f>
        <v>BEARISH DIVERGENCE</v>
      </c>
      <c r="M2092" s="8">
        <f t="shared" si="320"/>
        <v>25</v>
      </c>
      <c r="N2092" s="8">
        <f t="shared" si="321"/>
        <v>45</v>
      </c>
      <c r="O2092" s="8">
        <f t="shared" si="322"/>
        <v>50</v>
      </c>
      <c r="P2092" s="8">
        <f t="shared" si="323"/>
        <v>16.5</v>
      </c>
      <c r="Q2092" s="9">
        <f t="shared" si="324"/>
        <v>34.475000000000001</v>
      </c>
      <c r="R2092" s="9">
        <f t="shared" si="325"/>
        <v>35.625</v>
      </c>
      <c r="S2092" s="9">
        <f t="shared" si="326"/>
        <v>30.425000000000001</v>
      </c>
      <c r="T2092" s="9">
        <f t="shared" si="327"/>
        <v>34.125</v>
      </c>
      <c r="U2092" s="8">
        <f t="shared" si="328"/>
        <v>33.508333333333333</v>
      </c>
      <c r="V2092" s="8">
        <f t="shared" si="329"/>
        <v>33.662499999999994</v>
      </c>
    </row>
    <row r="2093" spans="1:22" ht="13.5" x14ac:dyDescent="0.25">
      <c r="A2093" s="3">
        <f>RSI!A2093</f>
        <v>45051</v>
      </c>
      <c r="B2093" s="2">
        <f>RSI!B2093</f>
        <v>5.7137000000000002</v>
      </c>
      <c r="C2093" s="2">
        <f>RSI!I2093</f>
        <v>56.349237927905079</v>
      </c>
      <c r="D2093" s="2">
        <f>MACD!E2093</f>
        <v>-4.4584844576712968E-2</v>
      </c>
      <c r="E2093" s="2">
        <f>MACD!F2093</f>
        <v>-4.8069046353384645E-2</v>
      </c>
      <c r="F2093" s="2">
        <f>'Moving Avg'!D2093</f>
        <v>5.6507999999999994</v>
      </c>
      <c r="G2093" s="2">
        <f>'Moving Avg'!F2093</f>
        <v>5.6089400000000023</v>
      </c>
      <c r="H2093" s="2">
        <f>'Moving Avg'!G2093</f>
        <v>5.4814600000000011</v>
      </c>
      <c r="I2093" s="2">
        <f>'Moving Avg'!H2093</f>
        <v>5.3444724999999975</v>
      </c>
      <c r="J2093" s="6" t="str">
        <f>OBV!F2093</f>
        <v>BEARISH</v>
      </c>
      <c r="K2093" s="6" t="str">
        <f>OBV!G2093</f>
        <v>NEUTRAL</v>
      </c>
      <c r="L2093" s="6" t="str">
        <f>OBV!H2093</f>
        <v>NEUTRAL</v>
      </c>
      <c r="M2093" s="8">
        <f t="shared" si="320"/>
        <v>25</v>
      </c>
      <c r="N2093" s="8">
        <f t="shared" si="321"/>
        <v>0</v>
      </c>
      <c r="O2093" s="8">
        <f t="shared" si="322"/>
        <v>50</v>
      </c>
      <c r="P2093" s="8">
        <f t="shared" si="323"/>
        <v>16.5</v>
      </c>
      <c r="Q2093" s="9">
        <f t="shared" si="324"/>
        <v>18.725000000000001</v>
      </c>
      <c r="R2093" s="9">
        <f t="shared" si="325"/>
        <v>26.625</v>
      </c>
      <c r="S2093" s="9">
        <f t="shared" si="326"/>
        <v>23.675000000000001</v>
      </c>
      <c r="T2093" s="9">
        <f t="shared" si="327"/>
        <v>22.875</v>
      </c>
      <c r="U2093" s="8">
        <f t="shared" si="328"/>
        <v>23.008333333333336</v>
      </c>
      <c r="V2093" s="8">
        <f t="shared" si="329"/>
        <v>22.975000000000001</v>
      </c>
    </row>
    <row r="2094" spans="1:22" ht="13.5" x14ac:dyDescent="0.25">
      <c r="A2094" s="3">
        <f>RSI!A2094</f>
        <v>45054</v>
      </c>
      <c r="B2094" s="2">
        <f>RSI!B2094</f>
        <v>5.7137000000000002</v>
      </c>
      <c r="C2094" s="2">
        <f>RSI!I2094</f>
        <v>56.349237927905079</v>
      </c>
      <c r="D2094" s="2">
        <f>MACD!E2094</f>
        <v>-3.3266208122875618E-2</v>
      </c>
      <c r="E2094" s="2">
        <f>MACD!F2094</f>
        <v>-4.5108478707282844E-2</v>
      </c>
      <c r="F2094" s="2">
        <f>'Moving Avg'!D2094</f>
        <v>5.6812999999999994</v>
      </c>
      <c r="G2094" s="2">
        <f>'Moving Avg'!F2094</f>
        <v>5.6226600000000015</v>
      </c>
      <c r="H2094" s="2">
        <f>'Moving Avg'!G2094</f>
        <v>5.4835720000000014</v>
      </c>
      <c r="I2094" s="2">
        <f>'Moving Avg'!H2094</f>
        <v>5.3510024999999972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  <c r="M2094" s="8">
        <f t="shared" si="320"/>
        <v>25</v>
      </c>
      <c r="N2094" s="8">
        <f t="shared" si="321"/>
        <v>0</v>
      </c>
      <c r="O2094" s="8">
        <f t="shared" si="322"/>
        <v>50</v>
      </c>
      <c r="P2094" s="8">
        <f t="shared" si="323"/>
        <v>16.5</v>
      </c>
      <c r="Q2094" s="9">
        <f t="shared" si="324"/>
        <v>18.725000000000001</v>
      </c>
      <c r="R2094" s="9">
        <f t="shared" si="325"/>
        <v>26.625</v>
      </c>
      <c r="S2094" s="9">
        <f t="shared" si="326"/>
        <v>23.675000000000001</v>
      </c>
      <c r="T2094" s="9">
        <f t="shared" si="327"/>
        <v>22.875</v>
      </c>
      <c r="U2094" s="8">
        <f t="shared" si="328"/>
        <v>23.008333333333336</v>
      </c>
      <c r="V2094" s="8">
        <f t="shared" si="329"/>
        <v>22.975000000000001</v>
      </c>
    </row>
    <row r="2095" spans="1:22" ht="13.5" x14ac:dyDescent="0.25">
      <c r="A2095" s="3">
        <f>RSI!A2095</f>
        <v>45055</v>
      </c>
      <c r="B2095" s="2">
        <f>RSI!B2095</f>
        <v>5.7137000000000002</v>
      </c>
      <c r="C2095" s="2">
        <f>RSI!I2095</f>
        <v>56.349237927905079</v>
      </c>
      <c r="D2095" s="2">
        <f>MACD!E2095</f>
        <v>-2.5905838159066441E-2</v>
      </c>
      <c r="E2095" s="2">
        <f>MACD!F2095</f>
        <v>-4.1267950597639567E-2</v>
      </c>
      <c r="F2095" s="2">
        <f>'Moving Avg'!D2095</f>
        <v>5.7117999999999993</v>
      </c>
      <c r="G2095" s="2">
        <f>'Moving Avg'!F2095</f>
        <v>5.6363800000000008</v>
      </c>
      <c r="H2095" s="2">
        <f>'Moving Avg'!G2095</f>
        <v>5.4854960000000013</v>
      </c>
      <c r="I2095" s="2">
        <f>'Moving Avg'!H2095</f>
        <v>5.3565009999999971</v>
      </c>
      <c r="J2095" s="6" t="str">
        <f>OBV!F2095</f>
        <v>BEARISH</v>
      </c>
      <c r="K2095" s="6" t="str">
        <f>OBV!G2095</f>
        <v>NEUTRAL</v>
      </c>
      <c r="L2095" s="6" t="str">
        <f>OBV!H2095</f>
        <v>BEARISH DIVERGENCE</v>
      </c>
      <c r="M2095" s="8">
        <f t="shared" si="320"/>
        <v>25</v>
      </c>
      <c r="N2095" s="8">
        <f t="shared" si="321"/>
        <v>0</v>
      </c>
      <c r="O2095" s="8">
        <f t="shared" si="322"/>
        <v>50</v>
      </c>
      <c r="P2095" s="8">
        <f t="shared" si="323"/>
        <v>16.5</v>
      </c>
      <c r="Q2095" s="9">
        <f t="shared" si="324"/>
        <v>18.725000000000001</v>
      </c>
      <c r="R2095" s="9">
        <f t="shared" si="325"/>
        <v>26.625</v>
      </c>
      <c r="S2095" s="9">
        <f t="shared" si="326"/>
        <v>23.675000000000001</v>
      </c>
      <c r="T2095" s="9">
        <f t="shared" si="327"/>
        <v>22.875</v>
      </c>
      <c r="U2095" s="8">
        <f t="shared" si="328"/>
        <v>23.008333333333336</v>
      </c>
      <c r="V2095" s="8">
        <f t="shared" si="329"/>
        <v>22.975000000000001</v>
      </c>
    </row>
    <row r="2096" spans="1:22" ht="13.5" x14ac:dyDescent="0.25">
      <c r="A2096" s="3">
        <f>RSI!A2096</f>
        <v>45056</v>
      </c>
      <c r="B2096" s="2">
        <f>RSI!B2096</f>
        <v>5.7137000000000002</v>
      </c>
      <c r="C2096" s="2">
        <f>RSI!I2096</f>
        <v>56.349237927905079</v>
      </c>
      <c r="D2096" s="2">
        <f>MACD!E2096</f>
        <v>-2.6174997439170511E-2</v>
      </c>
      <c r="E2096" s="2">
        <f>MACD!F2096</f>
        <v>-3.8249359965945758E-2</v>
      </c>
      <c r="F2096" s="2">
        <f>'Moving Avg'!D2096</f>
        <v>5.7441800000000001</v>
      </c>
      <c r="G2096" s="2">
        <f>'Moving Avg'!F2096</f>
        <v>5.650100000000001</v>
      </c>
      <c r="H2096" s="2">
        <f>'Moving Avg'!G2096</f>
        <v>5.4872320000000014</v>
      </c>
      <c r="I2096" s="2">
        <f>'Moving Avg'!H2096</f>
        <v>5.3625619999999969</v>
      </c>
      <c r="J2096" s="6" t="str">
        <f>OBV!F2096</f>
        <v>BEARISH</v>
      </c>
      <c r="K2096" s="6" t="str">
        <f>OBV!G2096</f>
        <v>NEUTRAL</v>
      </c>
      <c r="L2096" s="6" t="str">
        <f>OBV!H2096</f>
        <v>BEARISH DIVERGENCE</v>
      </c>
      <c r="M2096" s="8">
        <f t="shared" si="320"/>
        <v>25</v>
      </c>
      <c r="N2096" s="8">
        <f t="shared" si="321"/>
        <v>0</v>
      </c>
      <c r="O2096" s="8">
        <f t="shared" si="322"/>
        <v>50</v>
      </c>
      <c r="P2096" s="8">
        <f t="shared" si="323"/>
        <v>16.5</v>
      </c>
      <c r="Q2096" s="9">
        <f t="shared" si="324"/>
        <v>18.725000000000001</v>
      </c>
      <c r="R2096" s="9">
        <f t="shared" si="325"/>
        <v>26.625</v>
      </c>
      <c r="S2096" s="9">
        <f t="shared" si="326"/>
        <v>23.675000000000001</v>
      </c>
      <c r="T2096" s="9">
        <f t="shared" si="327"/>
        <v>22.875</v>
      </c>
      <c r="U2096" s="8">
        <f t="shared" si="328"/>
        <v>23.008333333333336</v>
      </c>
      <c r="V2096" s="8">
        <f t="shared" si="329"/>
        <v>22.975000000000001</v>
      </c>
    </row>
    <row r="2097" spans="1:22" ht="13.5" x14ac:dyDescent="0.25">
      <c r="A2097" s="3">
        <f>RSI!A2097</f>
        <v>45057</v>
      </c>
      <c r="B2097" s="2">
        <f>RSI!B2097</f>
        <v>5.7137000000000002</v>
      </c>
      <c r="C2097" s="2">
        <f>RSI!I2097</f>
        <v>56.349237927905079</v>
      </c>
      <c r="D2097" s="2">
        <f>MACD!E2097</f>
        <v>-2.7076760437096503E-2</v>
      </c>
      <c r="E2097" s="2">
        <f>MACD!F2097</f>
        <v>-3.6014840060175905E-2</v>
      </c>
      <c r="F2097" s="2">
        <f>'Moving Avg'!D2097</f>
        <v>5.7137000000000002</v>
      </c>
      <c r="G2097" s="2">
        <f>'Moving Avg'!F2097</f>
        <v>5.6488150000000008</v>
      </c>
      <c r="H2097" s="2">
        <f>'Moving Avg'!G2097</f>
        <v>5.4917820000000015</v>
      </c>
      <c r="I2097" s="2">
        <f>'Moving Avg'!H2097</f>
        <v>5.3686229999999977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0</v>
      </c>
      <c r="O2097" s="8">
        <f t="shared" si="322"/>
        <v>50</v>
      </c>
      <c r="P2097" s="8">
        <f t="shared" si="323"/>
        <v>16.5</v>
      </c>
      <c r="Q2097" s="9">
        <f t="shared" si="324"/>
        <v>18.725000000000001</v>
      </c>
      <c r="R2097" s="9">
        <f t="shared" si="325"/>
        <v>26.625</v>
      </c>
      <c r="S2097" s="9">
        <f t="shared" si="326"/>
        <v>23.675000000000001</v>
      </c>
      <c r="T2097" s="9">
        <f t="shared" si="327"/>
        <v>22.875</v>
      </c>
      <c r="U2097" s="8">
        <f t="shared" si="328"/>
        <v>23.008333333333336</v>
      </c>
      <c r="V2097" s="8">
        <f t="shared" si="329"/>
        <v>22.975000000000001</v>
      </c>
    </row>
    <row r="2098" spans="1:22" ht="13.5" x14ac:dyDescent="0.25">
      <c r="A2098" s="3">
        <f>RSI!A2098</f>
        <v>45058</v>
      </c>
      <c r="B2098" s="2">
        <f>RSI!B2098</f>
        <v>5.7137000000000002</v>
      </c>
      <c r="C2098" s="2">
        <f>RSI!I2098</f>
        <v>56.349237927905079</v>
      </c>
      <c r="D2098" s="2">
        <f>MACD!E2098</f>
        <v>-2.8463876627071727E-2</v>
      </c>
      <c r="E2098" s="2">
        <f>MACD!F2098</f>
        <v>-3.4504647373555075E-2</v>
      </c>
      <c r="F2098" s="2">
        <f>'Moving Avg'!D2098</f>
        <v>5.7137000000000002</v>
      </c>
      <c r="G2098" s="2">
        <f>'Moving Avg'!F2098</f>
        <v>5.6475300000000015</v>
      </c>
      <c r="H2098" s="2">
        <f>'Moving Avg'!G2098</f>
        <v>5.4937060000000004</v>
      </c>
      <c r="I2098" s="2">
        <f>'Moving Avg'!H2098</f>
        <v>5.3746839999999976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25</v>
      </c>
      <c r="N2098" s="8">
        <f t="shared" si="321"/>
        <v>0</v>
      </c>
      <c r="O2098" s="8">
        <f t="shared" si="322"/>
        <v>50</v>
      </c>
      <c r="P2098" s="8">
        <f t="shared" si="323"/>
        <v>33</v>
      </c>
      <c r="Q2098" s="9">
        <f t="shared" si="324"/>
        <v>21.2</v>
      </c>
      <c r="R2098" s="9">
        <f t="shared" si="325"/>
        <v>30.75</v>
      </c>
      <c r="S2098" s="9">
        <f t="shared" si="326"/>
        <v>31.1</v>
      </c>
      <c r="T2098" s="9">
        <f t="shared" si="327"/>
        <v>27</v>
      </c>
      <c r="U2098" s="8">
        <f t="shared" si="328"/>
        <v>27.683333333333337</v>
      </c>
      <c r="V2098" s="8">
        <f t="shared" si="329"/>
        <v>27.512500000000003</v>
      </c>
    </row>
    <row r="2099" spans="1:22" ht="13.5" x14ac:dyDescent="0.25">
      <c r="A2099" s="3">
        <f>RSI!A2099</f>
        <v>45061</v>
      </c>
      <c r="B2099" s="2">
        <f>RSI!B2099</f>
        <v>5.7137000000000002</v>
      </c>
      <c r="C2099" s="2">
        <f>RSI!I2099</f>
        <v>56.349237927905079</v>
      </c>
      <c r="D2099" s="2">
        <f>MACD!E2099</f>
        <v>-4.0323140005233959E-2</v>
      </c>
      <c r="E2099" s="2">
        <f>MACD!F2099</f>
        <v>-3.5668345899890853E-2</v>
      </c>
      <c r="F2099" s="2">
        <f>'Moving Avg'!D2099</f>
        <v>5.7137000000000002</v>
      </c>
      <c r="G2099" s="2">
        <f>'Moving Avg'!F2099</f>
        <v>5.6462450000000004</v>
      </c>
      <c r="H2099" s="2">
        <f>'Moving Avg'!G2099</f>
        <v>5.4973180000000017</v>
      </c>
      <c r="I2099" s="2">
        <f>'Moving Avg'!H2099</f>
        <v>5.3807919999999969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25</v>
      </c>
      <c r="N2099" s="8">
        <f t="shared" si="321"/>
        <v>45</v>
      </c>
      <c r="O2099" s="8">
        <f t="shared" si="322"/>
        <v>50</v>
      </c>
      <c r="P2099" s="8">
        <f t="shared" si="323"/>
        <v>33</v>
      </c>
      <c r="Q2099" s="9">
        <f t="shared" si="324"/>
        <v>36.950000000000003</v>
      </c>
      <c r="R2099" s="9">
        <f t="shared" si="325"/>
        <v>39.75</v>
      </c>
      <c r="S2099" s="9">
        <f t="shared" si="326"/>
        <v>37.85</v>
      </c>
      <c r="T2099" s="9">
        <f t="shared" si="327"/>
        <v>38.25</v>
      </c>
      <c r="U2099" s="8">
        <f t="shared" si="328"/>
        <v>38.183333333333337</v>
      </c>
      <c r="V2099" s="8">
        <f t="shared" si="329"/>
        <v>38.200000000000003</v>
      </c>
    </row>
    <row r="2100" spans="1:22" ht="13.5" x14ac:dyDescent="0.25">
      <c r="A2100" s="3">
        <f>RSI!A2100</f>
        <v>45062</v>
      </c>
      <c r="B2100" s="2">
        <f>RSI!B2100</f>
        <v>5.7137000000000002</v>
      </c>
      <c r="C2100" s="2">
        <f>RSI!I2100</f>
        <v>56.349237927905079</v>
      </c>
      <c r="D2100" s="2">
        <f>MACD!E2100</f>
        <v>-5.0892954446753791E-2</v>
      </c>
      <c r="E2100" s="2">
        <f>MACD!F2100</f>
        <v>-3.8713267609263441E-2</v>
      </c>
      <c r="F2100" s="2">
        <f>'Moving Avg'!D2100</f>
        <v>5.7137000000000002</v>
      </c>
      <c r="G2100" s="2">
        <f>'Moving Avg'!F2100</f>
        <v>5.6449600000000011</v>
      </c>
      <c r="H2100" s="2">
        <f>'Moving Avg'!G2100</f>
        <v>5.5009300000000003</v>
      </c>
      <c r="I2100" s="2">
        <f>'Moving Avg'!H2100</f>
        <v>5.3861964999999978</v>
      </c>
      <c r="J2100" s="6" t="str">
        <f>OBV!F2100</f>
        <v>NEUTRAL</v>
      </c>
      <c r="K2100" s="6" t="str">
        <f>OBV!G2100</f>
        <v>NEUTRAL</v>
      </c>
      <c r="L2100" s="6" t="str">
        <f>OBV!H2100</f>
        <v>NEUTRAL</v>
      </c>
      <c r="M2100" s="8">
        <f t="shared" si="320"/>
        <v>25</v>
      </c>
      <c r="N2100" s="8">
        <f t="shared" si="321"/>
        <v>45</v>
      </c>
      <c r="O2100" s="8">
        <f t="shared" si="322"/>
        <v>50</v>
      </c>
      <c r="P2100" s="8">
        <f t="shared" si="323"/>
        <v>33</v>
      </c>
      <c r="Q2100" s="9">
        <f t="shared" si="324"/>
        <v>36.950000000000003</v>
      </c>
      <c r="R2100" s="9">
        <f t="shared" si="325"/>
        <v>39.75</v>
      </c>
      <c r="S2100" s="9">
        <f t="shared" si="326"/>
        <v>37.85</v>
      </c>
      <c r="T2100" s="9">
        <f t="shared" si="327"/>
        <v>38.25</v>
      </c>
      <c r="U2100" s="8">
        <f t="shared" si="328"/>
        <v>38.183333333333337</v>
      </c>
      <c r="V2100" s="8">
        <f t="shared" si="329"/>
        <v>38.200000000000003</v>
      </c>
    </row>
    <row r="2101" spans="1:22" ht="13.5" x14ac:dyDescent="0.25">
      <c r="A2101" s="3">
        <f>RSI!A2101</f>
        <v>45063</v>
      </c>
      <c r="B2101" s="2">
        <f>RSI!B2101</f>
        <v>5.8564999999999996</v>
      </c>
      <c r="C2101" s="2">
        <f>RSI!I2101</f>
        <v>64.361829920225873</v>
      </c>
      <c r="D2101" s="2">
        <f>MACD!E2101</f>
        <v>-7.2355994770488152E-2</v>
      </c>
      <c r="E2101" s="2">
        <f>MACD!F2101</f>
        <v>-4.5441813041508385E-2</v>
      </c>
      <c r="F2101" s="2">
        <f>'Moving Avg'!D2101</f>
        <v>5.7422599999999999</v>
      </c>
      <c r="G2101" s="2">
        <f>'Moving Avg'!F2101</f>
        <v>5.667695000000001</v>
      </c>
      <c r="H2101" s="2">
        <f>'Moving Avg'!G2101</f>
        <v>5.5073980000000002</v>
      </c>
      <c r="I2101" s="2">
        <f>'Moving Avg'!H2101</f>
        <v>5.392971499999998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  <c r="M2101" s="8">
        <f t="shared" si="320"/>
        <v>25</v>
      </c>
      <c r="N2101" s="8">
        <f t="shared" si="321"/>
        <v>100</v>
      </c>
      <c r="O2101" s="8">
        <f t="shared" si="322"/>
        <v>50</v>
      </c>
      <c r="P2101" s="8">
        <f t="shared" si="323"/>
        <v>83.5</v>
      </c>
      <c r="Q2101" s="9">
        <f t="shared" si="324"/>
        <v>63.774999999999999</v>
      </c>
      <c r="R2101" s="9">
        <f t="shared" si="325"/>
        <v>63.375</v>
      </c>
      <c r="S2101" s="9">
        <f t="shared" si="326"/>
        <v>68.825000000000003</v>
      </c>
      <c r="T2101" s="9">
        <f t="shared" si="327"/>
        <v>64.625</v>
      </c>
      <c r="U2101" s="8">
        <f t="shared" si="328"/>
        <v>65.325000000000003</v>
      </c>
      <c r="V2101" s="8">
        <f t="shared" si="329"/>
        <v>65.150000000000006</v>
      </c>
    </row>
    <row r="2102" spans="1:22" ht="13.5" x14ac:dyDescent="0.25">
      <c r="A2102" s="3">
        <f>RSI!A2102</f>
        <v>45064</v>
      </c>
      <c r="B2102" s="2">
        <f>RSI!B2102</f>
        <v>5.5137</v>
      </c>
      <c r="C2102" s="2">
        <f>RSI!I2102</f>
        <v>43.648568292829815</v>
      </c>
      <c r="D2102" s="2">
        <f>MACD!E2102</f>
        <v>-1.8073123288850468E-2</v>
      </c>
      <c r="E2102" s="2">
        <f>MACD!F2102</f>
        <v>-3.9968075090976801E-2</v>
      </c>
      <c r="F2102" s="2">
        <f>'Moving Avg'!D2102</f>
        <v>5.7022600000000008</v>
      </c>
      <c r="G2102" s="2">
        <f>'Moving Avg'!F2102</f>
        <v>5.6732900000000006</v>
      </c>
      <c r="H2102" s="2">
        <f>'Moving Avg'!G2102</f>
        <v>5.5070099999999975</v>
      </c>
      <c r="I2102" s="2">
        <f>'Moving Avg'!H2102</f>
        <v>5.3980324999999967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0</v>
      </c>
      <c r="O2102" s="8">
        <f t="shared" si="322"/>
        <v>50</v>
      </c>
      <c r="P2102" s="8">
        <f t="shared" si="323"/>
        <v>16.5</v>
      </c>
      <c r="Q2102" s="9">
        <f t="shared" si="324"/>
        <v>18.725000000000001</v>
      </c>
      <c r="R2102" s="9">
        <f t="shared" si="325"/>
        <v>26.625</v>
      </c>
      <c r="S2102" s="9">
        <f t="shared" si="326"/>
        <v>23.675000000000001</v>
      </c>
      <c r="T2102" s="9">
        <f t="shared" si="327"/>
        <v>22.875</v>
      </c>
      <c r="U2102" s="8">
        <f t="shared" si="328"/>
        <v>23.008333333333336</v>
      </c>
      <c r="V2102" s="8">
        <f t="shared" si="329"/>
        <v>22.975000000000001</v>
      </c>
    </row>
    <row r="2103" spans="1:22" ht="13.5" x14ac:dyDescent="0.25">
      <c r="A2103" s="3">
        <f>RSI!A2103</f>
        <v>45065</v>
      </c>
      <c r="B2103" s="2">
        <f>RSI!B2103</f>
        <v>5.8280000000000003</v>
      </c>
      <c r="C2103" s="2">
        <f>RSI!I2103</f>
        <v>57.237170661607841</v>
      </c>
      <c r="D2103" s="2">
        <f>MACD!E2103</f>
        <v>-1.8049527418179778E-2</v>
      </c>
      <c r="E2103" s="2">
        <f>MACD!F2103</f>
        <v>-3.5584365556417398E-2</v>
      </c>
      <c r="F2103" s="2">
        <f>'Moving Avg'!D2103</f>
        <v>5.7251199999999995</v>
      </c>
      <c r="G2103" s="2">
        <f>'Moving Avg'!F2103</f>
        <v>5.683345000000001</v>
      </c>
      <c r="H2103" s="2">
        <f>'Moving Avg'!G2103</f>
        <v>5.5129079999999977</v>
      </c>
      <c r="I2103" s="2">
        <f>'Moving Avg'!H2103</f>
        <v>5.4046649999999969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  <c r="M2103" s="8">
        <f t="shared" si="320"/>
        <v>25</v>
      </c>
      <c r="N2103" s="8">
        <f t="shared" si="321"/>
        <v>0</v>
      </c>
      <c r="O2103" s="8">
        <f t="shared" si="322"/>
        <v>50</v>
      </c>
      <c r="P2103" s="8">
        <f t="shared" si="323"/>
        <v>83.5</v>
      </c>
      <c r="Q2103" s="9">
        <f t="shared" si="324"/>
        <v>28.774999999999999</v>
      </c>
      <c r="R2103" s="9">
        <f t="shared" si="325"/>
        <v>43.375</v>
      </c>
      <c r="S2103" s="9">
        <f t="shared" si="326"/>
        <v>53.825000000000003</v>
      </c>
      <c r="T2103" s="9">
        <f t="shared" si="327"/>
        <v>39.625</v>
      </c>
      <c r="U2103" s="8">
        <f t="shared" si="328"/>
        <v>41.991666666666667</v>
      </c>
      <c r="V2103" s="8">
        <f t="shared" si="329"/>
        <v>41.400000000000006</v>
      </c>
    </row>
    <row r="2104" spans="1:22" ht="13.5" x14ac:dyDescent="0.25">
      <c r="A2104" s="3">
        <f>RSI!A2104</f>
        <v>45068</v>
      </c>
      <c r="B2104" s="2">
        <f>RSI!B2104</f>
        <v>5.7708000000000004</v>
      </c>
      <c r="C2104" s="2">
        <f>RSI!I2104</f>
        <v>54.65414187106969</v>
      </c>
      <c r="D2104" s="2">
        <f>MACD!E2104</f>
        <v>-1.4890875070295628E-2</v>
      </c>
      <c r="E2104" s="2">
        <f>MACD!F2104</f>
        <v>-3.1445667459193048E-2</v>
      </c>
      <c r="F2104" s="2">
        <f>'Moving Avg'!D2104</f>
        <v>5.7365399999999998</v>
      </c>
      <c r="G2104" s="2">
        <f>'Moving Avg'!F2104</f>
        <v>5.6882000000000001</v>
      </c>
      <c r="H2104" s="2">
        <f>'Moving Avg'!G2104</f>
        <v>5.5176620000000005</v>
      </c>
      <c r="I2104" s="2">
        <f>'Moving Avg'!H2104</f>
        <v>5.4110114999999972</v>
      </c>
      <c r="J2104" s="6" t="str">
        <f>OBV!F2104</f>
        <v>BEARISH</v>
      </c>
      <c r="K2104" s="6" t="str">
        <f>OBV!G2104</f>
        <v>NEUTRAL</v>
      </c>
      <c r="L2104" s="6" t="str">
        <f>OBV!H2104</f>
        <v>BEARISH DIVERGENCE</v>
      </c>
      <c r="M2104" s="8">
        <f t="shared" si="320"/>
        <v>25</v>
      </c>
      <c r="N2104" s="8">
        <f t="shared" si="321"/>
        <v>0</v>
      </c>
      <c r="O2104" s="8">
        <f t="shared" si="322"/>
        <v>50</v>
      </c>
      <c r="P2104" s="8">
        <f t="shared" si="323"/>
        <v>16.5</v>
      </c>
      <c r="Q2104" s="9">
        <f t="shared" si="324"/>
        <v>18.725000000000001</v>
      </c>
      <c r="R2104" s="9">
        <f t="shared" si="325"/>
        <v>26.625</v>
      </c>
      <c r="S2104" s="9">
        <f t="shared" si="326"/>
        <v>23.675000000000001</v>
      </c>
      <c r="T2104" s="9">
        <f t="shared" si="327"/>
        <v>22.875</v>
      </c>
      <c r="U2104" s="8">
        <f t="shared" si="328"/>
        <v>23.008333333333336</v>
      </c>
      <c r="V2104" s="8">
        <f t="shared" si="329"/>
        <v>22.975000000000001</v>
      </c>
    </row>
    <row r="2105" spans="1:22" ht="13.5" x14ac:dyDescent="0.25">
      <c r="A2105" s="3">
        <f>RSI!A2105</f>
        <v>45069</v>
      </c>
      <c r="B2105" s="2">
        <f>RSI!B2105</f>
        <v>5.7708000000000004</v>
      </c>
      <c r="C2105" s="2">
        <f>RSI!I2105</f>
        <v>54.65414187106969</v>
      </c>
      <c r="D2105" s="2">
        <f>MACD!E2105</f>
        <v>-1.2897163116024402E-2</v>
      </c>
      <c r="E2105" s="2">
        <f>MACD!F2105</f>
        <v>-2.7735966590559321E-2</v>
      </c>
      <c r="F2105" s="2">
        <f>'Moving Avg'!D2105</f>
        <v>5.7479600000000008</v>
      </c>
      <c r="G2105" s="2">
        <f>'Moving Avg'!F2105</f>
        <v>5.6935200000000012</v>
      </c>
      <c r="H2105" s="2">
        <f>'Moving Avg'!G2105</f>
        <v>5.5289819999999983</v>
      </c>
      <c r="I2105" s="2">
        <f>'Moving Avg'!H2105</f>
        <v>5.4168424999999969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  <c r="M2105" s="8">
        <f t="shared" si="320"/>
        <v>25</v>
      </c>
      <c r="N2105" s="8">
        <f t="shared" si="321"/>
        <v>0</v>
      </c>
      <c r="O2105" s="8">
        <f t="shared" si="322"/>
        <v>50</v>
      </c>
      <c r="P2105" s="8">
        <f t="shared" si="323"/>
        <v>16.5</v>
      </c>
      <c r="Q2105" s="9">
        <f t="shared" si="324"/>
        <v>18.725000000000001</v>
      </c>
      <c r="R2105" s="9">
        <f t="shared" si="325"/>
        <v>26.625</v>
      </c>
      <c r="S2105" s="9">
        <f t="shared" si="326"/>
        <v>23.675000000000001</v>
      </c>
      <c r="T2105" s="9">
        <f t="shared" si="327"/>
        <v>22.875</v>
      </c>
      <c r="U2105" s="8">
        <f t="shared" si="328"/>
        <v>23.008333333333336</v>
      </c>
      <c r="V2105" s="8">
        <f t="shared" si="329"/>
        <v>22.975000000000001</v>
      </c>
    </row>
    <row r="2106" spans="1:22" ht="13.5" x14ac:dyDescent="0.25">
      <c r="A2106" s="3">
        <f>RSI!A2106</f>
        <v>45070</v>
      </c>
      <c r="B2106" s="2">
        <f>RSI!B2106</f>
        <v>5.5232000000000001</v>
      </c>
      <c r="C2106" s="2">
        <f>RSI!I2106</f>
        <v>44.559036450051558</v>
      </c>
      <c r="D2106" s="2">
        <f>MACD!E2106</f>
        <v>6.5018666272482761E-3</v>
      </c>
      <c r="E2106" s="2">
        <f>MACD!F2106</f>
        <v>-2.0888399946997805E-2</v>
      </c>
      <c r="F2106" s="2">
        <f>'Moving Avg'!D2106</f>
        <v>5.6813000000000002</v>
      </c>
      <c r="G2106" s="2">
        <f>'Moving Avg'!F2106</f>
        <v>5.6883350000000004</v>
      </c>
      <c r="H2106" s="2">
        <f>'Moving Avg'!G2106</f>
        <v>5.5338480000000008</v>
      </c>
      <c r="I2106" s="2">
        <f>'Moving Avg'!H2106</f>
        <v>5.4214354999999967</v>
      </c>
      <c r="J2106" s="6" t="str">
        <f>OBV!F2106</f>
        <v>BEARISH</v>
      </c>
      <c r="K2106" s="6" t="str">
        <f>OBV!G2106</f>
        <v>WEAK</v>
      </c>
      <c r="L2106" s="6" t="str">
        <f>OBV!H2106</f>
        <v>CONFIRMED BEARISH</v>
      </c>
      <c r="M2106" s="8">
        <f t="shared" si="320"/>
        <v>25</v>
      </c>
      <c r="N2106" s="8">
        <f t="shared" si="321"/>
        <v>0</v>
      </c>
      <c r="O2106" s="8">
        <f t="shared" si="322"/>
        <v>50</v>
      </c>
      <c r="P2106" s="8">
        <f t="shared" si="323"/>
        <v>0</v>
      </c>
      <c r="Q2106" s="9">
        <f t="shared" si="324"/>
        <v>16.25</v>
      </c>
      <c r="R2106" s="9">
        <f t="shared" si="325"/>
        <v>22.5</v>
      </c>
      <c r="S2106" s="9">
        <f t="shared" si="326"/>
        <v>16.25</v>
      </c>
      <c r="T2106" s="9">
        <f t="shared" si="327"/>
        <v>18.75</v>
      </c>
      <c r="U2106" s="8">
        <f t="shared" si="328"/>
        <v>18.333333333333332</v>
      </c>
      <c r="V2106" s="8">
        <f t="shared" si="329"/>
        <v>18.4375</v>
      </c>
    </row>
    <row r="2107" spans="1:22" ht="13.5" x14ac:dyDescent="0.25">
      <c r="A2107" s="3">
        <f>RSI!A2107</f>
        <v>45071</v>
      </c>
      <c r="B2107" s="2">
        <f>RSI!B2107</f>
        <v>5.7137000000000002</v>
      </c>
      <c r="C2107" s="2">
        <f>RSI!I2107</f>
        <v>51.917745390969515</v>
      </c>
      <c r="D2107" s="2">
        <f>MACD!E2107</f>
        <v>9.6862703676787731E-3</v>
      </c>
      <c r="E2107" s="2">
        <f>MACD!F2107</f>
        <v>-1.4773465884062491E-2</v>
      </c>
      <c r="F2107" s="2">
        <f>'Moving Avg'!D2107</f>
        <v>5.7213000000000003</v>
      </c>
      <c r="G2107" s="2">
        <f>'Moving Avg'!F2107</f>
        <v>5.6926750000000004</v>
      </c>
      <c r="H2107" s="2">
        <f>'Moving Avg'!G2107</f>
        <v>5.5475880000000011</v>
      </c>
      <c r="I2107" s="2">
        <f>'Moving Avg'!H2107</f>
        <v>5.4272619999999971</v>
      </c>
      <c r="J2107" s="6" t="str">
        <f>OBV!F2107</f>
        <v>BEARISH</v>
      </c>
      <c r="K2107" s="6" t="str">
        <f>OBV!G2107</f>
        <v>WEAK</v>
      </c>
      <c r="L2107" s="6" t="str">
        <f>OBV!H2107</f>
        <v>BEARISH DIVERGENCE</v>
      </c>
      <c r="M2107" s="8">
        <f t="shared" si="320"/>
        <v>25</v>
      </c>
      <c r="N2107" s="8">
        <f t="shared" si="321"/>
        <v>0</v>
      </c>
      <c r="O2107" s="8">
        <f t="shared" si="322"/>
        <v>50</v>
      </c>
      <c r="P2107" s="8">
        <f t="shared" si="323"/>
        <v>0</v>
      </c>
      <c r="Q2107" s="9">
        <f t="shared" si="324"/>
        <v>16.25</v>
      </c>
      <c r="R2107" s="9">
        <f t="shared" si="325"/>
        <v>22.5</v>
      </c>
      <c r="S2107" s="9">
        <f t="shared" si="326"/>
        <v>16.25</v>
      </c>
      <c r="T2107" s="9">
        <f t="shared" si="327"/>
        <v>18.75</v>
      </c>
      <c r="U2107" s="8">
        <f t="shared" si="328"/>
        <v>18.333333333333332</v>
      </c>
      <c r="V2107" s="8">
        <f t="shared" si="329"/>
        <v>18.4375</v>
      </c>
    </row>
    <row r="2108" spans="1:22" ht="13.5" x14ac:dyDescent="0.25">
      <c r="A2108" s="3">
        <f>RSI!A2108</f>
        <v>45072</v>
      </c>
      <c r="B2108" s="2">
        <f>RSI!B2108</f>
        <v>5.7137000000000002</v>
      </c>
      <c r="C2108" s="2">
        <f>RSI!I2108</f>
        <v>51.9177453909695</v>
      </c>
      <c r="D2108" s="2">
        <f>MACD!E2108</f>
        <v>1.2070788735621285E-2</v>
      </c>
      <c r="E2108" s="2">
        <f>MACD!F2108</f>
        <v>-9.4046149601257362E-3</v>
      </c>
      <c r="F2108" s="2">
        <f>'Moving Avg'!D2108</f>
        <v>5.6984399999999997</v>
      </c>
      <c r="G2108" s="2">
        <f>'Moving Avg'!F2108</f>
        <v>5.6970150000000004</v>
      </c>
      <c r="H2108" s="2">
        <f>'Moving Avg'!G2108</f>
        <v>5.5641420000000004</v>
      </c>
      <c r="I2108" s="2">
        <f>'Moving Avg'!H2108</f>
        <v>5.4330884999999967</v>
      </c>
      <c r="J2108" s="6" t="str">
        <f>OBV!F2108</f>
        <v>BEARISH</v>
      </c>
      <c r="K2108" s="6" t="str">
        <f>OBV!G2108</f>
        <v>WEAK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50</v>
      </c>
      <c r="P2108" s="8">
        <f t="shared" si="323"/>
        <v>0</v>
      </c>
      <c r="Q2108" s="9">
        <f t="shared" si="324"/>
        <v>16.25</v>
      </c>
      <c r="R2108" s="9">
        <f t="shared" si="325"/>
        <v>22.5</v>
      </c>
      <c r="S2108" s="9">
        <f t="shared" si="326"/>
        <v>16.25</v>
      </c>
      <c r="T2108" s="9">
        <f t="shared" si="327"/>
        <v>18.75</v>
      </c>
      <c r="U2108" s="8">
        <f t="shared" si="328"/>
        <v>18.333333333333332</v>
      </c>
      <c r="V2108" s="8">
        <f t="shared" si="329"/>
        <v>18.4375</v>
      </c>
    </row>
    <row r="2109" spans="1:22" ht="13.5" x14ac:dyDescent="0.25">
      <c r="A2109" s="3">
        <f>RSI!A2109</f>
        <v>45075</v>
      </c>
      <c r="B2109" s="2">
        <f>RSI!B2109</f>
        <v>5.8756000000000004</v>
      </c>
      <c r="C2109" s="2">
        <f>RSI!I2109</f>
        <v>57.480390562526239</v>
      </c>
      <c r="D2109" s="2">
        <f>MACD!E2109</f>
        <v>1.8088496935737552E-3</v>
      </c>
      <c r="E2109" s="2">
        <f>MACD!F2109</f>
        <v>-7.1619220293858378E-3</v>
      </c>
      <c r="F2109" s="2">
        <f>'Moving Avg'!D2109</f>
        <v>5.7194000000000003</v>
      </c>
      <c r="G2109" s="2">
        <f>'Moving Avg'!F2109</f>
        <v>5.7127350000000003</v>
      </c>
      <c r="H2109" s="2">
        <f>'Moving Avg'!G2109</f>
        <v>5.5786819999999997</v>
      </c>
      <c r="I2109" s="2">
        <f>'Moving Avg'!H2109</f>
        <v>5.4397714999999973</v>
      </c>
      <c r="J2109" s="6" t="str">
        <f>OBV!F2109</f>
        <v>BEARISH</v>
      </c>
      <c r="K2109" s="6" t="str">
        <f>OBV!G2109</f>
        <v>WEAK</v>
      </c>
      <c r="L2109" s="6" t="str">
        <f>OBV!H2109</f>
        <v>BEARISH DIVERGENCE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0</v>
      </c>
      <c r="Q2109" s="9">
        <f t="shared" si="324"/>
        <v>16.25</v>
      </c>
      <c r="R2109" s="9">
        <f t="shared" si="325"/>
        <v>22.5</v>
      </c>
      <c r="S2109" s="9">
        <f t="shared" si="326"/>
        <v>16.25</v>
      </c>
      <c r="T2109" s="9">
        <f t="shared" si="327"/>
        <v>18.75</v>
      </c>
      <c r="U2109" s="8">
        <f t="shared" si="328"/>
        <v>18.333333333333332</v>
      </c>
      <c r="V2109" s="8">
        <f t="shared" si="329"/>
        <v>18.4375</v>
      </c>
    </row>
    <row r="2110" spans="1:22" ht="13.5" x14ac:dyDescent="0.25">
      <c r="A2110" s="3">
        <f>RSI!A2110</f>
        <v>45076</v>
      </c>
      <c r="B2110" s="2">
        <f>RSI!B2110</f>
        <v>5.5994000000000002</v>
      </c>
      <c r="C2110" s="2">
        <f>RSI!I2110</f>
        <v>47.404611519028521</v>
      </c>
      <c r="D2110" s="2">
        <f>MACD!E2110</f>
        <v>1.2362500305148849E-2</v>
      </c>
      <c r="E2110" s="2">
        <f>MACD!F2110</f>
        <v>-3.2570375624789006E-3</v>
      </c>
      <c r="F2110" s="2">
        <f>'Moving Avg'!D2110</f>
        <v>5.6851199999999995</v>
      </c>
      <c r="G2110" s="2">
        <f>'Moving Avg'!F2110</f>
        <v>5.7146450000000009</v>
      </c>
      <c r="H2110" s="2">
        <f>'Moving Avg'!G2110</f>
        <v>5.5818840000000014</v>
      </c>
      <c r="I2110" s="2">
        <f>'Moving Avg'!H2110</f>
        <v>5.4450734999999977</v>
      </c>
      <c r="J2110" s="6" t="str">
        <f>OBV!F2110</f>
        <v>BEARISH</v>
      </c>
      <c r="K2110" s="6" t="str">
        <f>OBV!G2110</f>
        <v>WEAK</v>
      </c>
      <c r="L2110" s="6" t="str">
        <f>OBV!H2110</f>
        <v>CONFIRMED BEARISH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0</v>
      </c>
      <c r="Q2110" s="9">
        <f t="shared" si="324"/>
        <v>16.25</v>
      </c>
      <c r="R2110" s="9">
        <f t="shared" si="325"/>
        <v>22.5</v>
      </c>
      <c r="S2110" s="9">
        <f t="shared" si="326"/>
        <v>16.25</v>
      </c>
      <c r="T2110" s="9">
        <f t="shared" si="327"/>
        <v>18.75</v>
      </c>
      <c r="U2110" s="8">
        <f t="shared" si="328"/>
        <v>18.333333333333332</v>
      </c>
      <c r="V2110" s="8">
        <f t="shared" si="329"/>
        <v>18.4375</v>
      </c>
    </row>
    <row r="2111" spans="1:22" ht="13.5" x14ac:dyDescent="0.25">
      <c r="A2111" s="3">
        <f>RSI!A2111</f>
        <v>45077</v>
      </c>
      <c r="B2111" s="2">
        <f>RSI!B2111</f>
        <v>5.5994000000000002</v>
      </c>
      <c r="C2111" s="2">
        <f>RSI!I2111</f>
        <v>47.404611519028521</v>
      </c>
      <c r="D2111" s="2">
        <f>MACD!E2111</f>
        <v>4.3761941664016035E-2</v>
      </c>
      <c r="E2111" s="2">
        <f>MACD!F2111</f>
        <v>6.1467582828200855E-3</v>
      </c>
      <c r="F2111" s="2">
        <f>'Moving Avg'!D2111</f>
        <v>5.7003599999999999</v>
      </c>
      <c r="G2111" s="2">
        <f>'Moving Avg'!F2111</f>
        <v>5.7170250000000014</v>
      </c>
      <c r="H2111" s="2">
        <f>'Moving Avg'!G2111</f>
        <v>5.589588</v>
      </c>
      <c r="I2111" s="2">
        <f>'Moving Avg'!H2111</f>
        <v>5.450375499999998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0"/>
        <v>25</v>
      </c>
      <c r="N2111" s="8">
        <f t="shared" si="321"/>
        <v>0</v>
      </c>
      <c r="O2111" s="8">
        <f t="shared" si="322"/>
        <v>50</v>
      </c>
      <c r="P2111" s="8">
        <f t="shared" si="323"/>
        <v>83.5</v>
      </c>
      <c r="Q2111" s="9">
        <f t="shared" si="324"/>
        <v>28.774999999999999</v>
      </c>
      <c r="R2111" s="9">
        <f t="shared" si="325"/>
        <v>43.375</v>
      </c>
      <c r="S2111" s="9">
        <f t="shared" si="326"/>
        <v>53.825000000000003</v>
      </c>
      <c r="T2111" s="9">
        <f t="shared" si="327"/>
        <v>39.625</v>
      </c>
      <c r="U2111" s="8">
        <f t="shared" si="328"/>
        <v>41.991666666666667</v>
      </c>
      <c r="V2111" s="8">
        <f t="shared" si="329"/>
        <v>41.400000000000006</v>
      </c>
    </row>
    <row r="2112" spans="1:22" ht="13.5" x14ac:dyDescent="0.25">
      <c r="A2112" s="3">
        <f>RSI!A2112</f>
        <v>45078</v>
      </c>
      <c r="B2112" s="2">
        <f>RSI!B2112</f>
        <v>5.8089000000000004</v>
      </c>
      <c r="C2112" s="2">
        <f>RSI!I2112</f>
        <v>54.431364251276051</v>
      </c>
      <c r="D2112" s="2">
        <f>MACD!E2112</f>
        <v>2.536866470376431E-3</v>
      </c>
      <c r="E2112" s="2">
        <f>MACD!F2112</f>
        <v>5.4247799203313548E-3</v>
      </c>
      <c r="F2112" s="2">
        <f>'Moving Avg'!D2112</f>
        <v>5.7194000000000003</v>
      </c>
      <c r="G2112" s="2">
        <f>'Moving Avg'!F2112</f>
        <v>5.7141650000000004</v>
      </c>
      <c r="H2112" s="2">
        <f>'Moving Avg'!G2112</f>
        <v>5.5997940000000002</v>
      </c>
      <c r="I2112" s="2">
        <f>'Moving Avg'!H2112</f>
        <v>5.4567249999999978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  <c r="M2112" s="8">
        <f t="shared" si="320"/>
        <v>25</v>
      </c>
      <c r="N2112" s="8">
        <f t="shared" si="321"/>
        <v>45</v>
      </c>
      <c r="O2112" s="8">
        <f t="shared" si="322"/>
        <v>50</v>
      </c>
      <c r="P2112" s="8">
        <f t="shared" si="323"/>
        <v>83.5</v>
      </c>
      <c r="Q2112" s="9">
        <f t="shared" si="324"/>
        <v>44.524999999999999</v>
      </c>
      <c r="R2112" s="9">
        <f t="shared" si="325"/>
        <v>52.375</v>
      </c>
      <c r="S2112" s="9">
        <f t="shared" si="326"/>
        <v>60.575000000000003</v>
      </c>
      <c r="T2112" s="9">
        <f t="shared" si="327"/>
        <v>50.875</v>
      </c>
      <c r="U2112" s="8">
        <f t="shared" si="328"/>
        <v>52.491666666666674</v>
      </c>
      <c r="V2112" s="8">
        <f t="shared" si="329"/>
        <v>52.087500000000006</v>
      </c>
    </row>
    <row r="2113" spans="1:22" ht="13.5" x14ac:dyDescent="0.25">
      <c r="A2113" s="3">
        <f>RSI!A2113</f>
        <v>45079</v>
      </c>
      <c r="B2113" s="2">
        <f>RSI!B2113</f>
        <v>5.8089000000000004</v>
      </c>
      <c r="C2113" s="2">
        <f>RSI!I2113</f>
        <v>54.431364251276058</v>
      </c>
      <c r="D2113" s="2">
        <f>MACD!E2113</f>
        <v>1.5198851814728798E-2</v>
      </c>
      <c r="E2113" s="2">
        <f>MACD!F2113</f>
        <v>7.3795942992108433E-3</v>
      </c>
      <c r="F2113" s="2">
        <f>'Moving Avg'!D2113</f>
        <v>5.7384400000000007</v>
      </c>
      <c r="G2113" s="2">
        <f>'Moving Avg'!F2113</f>
        <v>5.7189250000000005</v>
      </c>
      <c r="H2113" s="2">
        <f>'Moving Avg'!G2113</f>
        <v>5.6099999999999985</v>
      </c>
      <c r="I2113" s="2">
        <f>'Moving Avg'!H2113</f>
        <v>5.4630744999999976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83.5</v>
      </c>
      <c r="Q2113" s="9">
        <f t="shared" si="324"/>
        <v>28.774999999999999</v>
      </c>
      <c r="R2113" s="9">
        <f t="shared" si="325"/>
        <v>43.375</v>
      </c>
      <c r="S2113" s="9">
        <f t="shared" si="326"/>
        <v>53.825000000000003</v>
      </c>
      <c r="T2113" s="9">
        <f t="shared" si="327"/>
        <v>39.625</v>
      </c>
      <c r="U2113" s="8">
        <f t="shared" si="328"/>
        <v>41.991666666666667</v>
      </c>
      <c r="V2113" s="8">
        <f t="shared" si="329"/>
        <v>41.400000000000006</v>
      </c>
    </row>
    <row r="2114" spans="1:22" ht="13.5" x14ac:dyDescent="0.25">
      <c r="A2114" s="3">
        <f>RSI!A2114</f>
        <v>45082</v>
      </c>
      <c r="B2114" s="2">
        <f>RSI!B2114</f>
        <v>5.8089000000000004</v>
      </c>
      <c r="C2114" s="2">
        <f>RSI!I2114</f>
        <v>54.431364251276051</v>
      </c>
      <c r="D2114" s="2">
        <f>MACD!E2114</f>
        <v>1.636366823193125E-2</v>
      </c>
      <c r="E2114" s="2">
        <f>MACD!F2114</f>
        <v>9.1764090857549239E-3</v>
      </c>
      <c r="F2114" s="2">
        <f>'Moving Avg'!D2114</f>
        <v>5.7251000000000003</v>
      </c>
      <c r="G2114" s="2">
        <f>'Moving Avg'!F2114</f>
        <v>5.7236850000000006</v>
      </c>
      <c r="H2114" s="2">
        <f>'Moving Avg'!G2114</f>
        <v>5.6220819999999989</v>
      </c>
      <c r="I2114" s="2">
        <f>'Moving Avg'!H2114</f>
        <v>5.4694239999999965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18.725000000000001</v>
      </c>
      <c r="R2114" s="9">
        <f t="shared" si="325"/>
        <v>26.625</v>
      </c>
      <c r="S2114" s="9">
        <f t="shared" si="326"/>
        <v>23.675000000000001</v>
      </c>
      <c r="T2114" s="9">
        <f t="shared" si="327"/>
        <v>22.875</v>
      </c>
      <c r="U2114" s="8">
        <f t="shared" si="328"/>
        <v>23.008333333333336</v>
      </c>
      <c r="V2114" s="8">
        <f t="shared" si="329"/>
        <v>22.975000000000001</v>
      </c>
    </row>
    <row r="2115" spans="1:22" ht="13.5" x14ac:dyDescent="0.25">
      <c r="A2115" s="3">
        <f>RSI!A2115</f>
        <v>45083</v>
      </c>
      <c r="B2115" s="2">
        <f>RSI!B2115</f>
        <v>5.8089000000000004</v>
      </c>
      <c r="C2115" s="2">
        <f>RSI!I2115</f>
        <v>54.431364251276051</v>
      </c>
      <c r="D2115" s="2">
        <f>MACD!E2115</f>
        <v>1.6655605103164994E-2</v>
      </c>
      <c r="E2115" s="2">
        <f>MACD!F2115</f>
        <v>1.0672248289236939E-2</v>
      </c>
      <c r="F2115" s="2">
        <f>'Moving Avg'!D2115</f>
        <v>5.7670000000000012</v>
      </c>
      <c r="G2115" s="2">
        <f>'Moving Avg'!F2115</f>
        <v>5.7284449999999998</v>
      </c>
      <c r="H2115" s="2">
        <f>'Moving Avg'!G2115</f>
        <v>5.6281619999999988</v>
      </c>
      <c r="I2115" s="2">
        <f>'Moving Avg'!H2115</f>
        <v>5.4757734999999972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  <c r="M2115" s="8">
        <f t="shared" si="330"/>
        <v>25</v>
      </c>
      <c r="N2115" s="8">
        <f t="shared" si="331"/>
        <v>0</v>
      </c>
      <c r="O2115" s="8">
        <f t="shared" si="332"/>
        <v>50</v>
      </c>
      <c r="P2115" s="8">
        <f t="shared" si="333"/>
        <v>83.5</v>
      </c>
      <c r="Q2115" s="9">
        <f t="shared" ref="Q2115:Q2178" si="334">0.35*M2115+N2115*0.35+O2115*0.15+P2115*0.15</f>
        <v>28.774999999999999</v>
      </c>
      <c r="R2115" s="9">
        <f t="shared" ref="R2115:R2178" si="335">M2115*0.2+N2115*0.2+O2115*0.35+P2115*0.25</f>
        <v>43.375</v>
      </c>
      <c r="S2115" s="9">
        <f t="shared" ref="S2115:S2178" si="336">M2115*0.15+N2115*0.15+O2115*0.25+P2115*0.45</f>
        <v>53.825000000000003</v>
      </c>
      <c r="T2115" s="9">
        <f t="shared" ref="T2115:T2178" si="337">0.25*SUM(M2115:P2115)</f>
        <v>39.625</v>
      </c>
      <c r="U2115" s="8">
        <f t="shared" ref="U2115:U2178" si="338">SUM(Q2115:S2115)/3</f>
        <v>41.991666666666667</v>
      </c>
      <c r="V2115" s="8">
        <f t="shared" ref="V2115:V2178" si="339">SUM(Q2115:T2115)/4</f>
        <v>41.400000000000006</v>
      </c>
    </row>
    <row r="2116" spans="1:22" ht="13.5" x14ac:dyDescent="0.25">
      <c r="A2116" s="3">
        <f>RSI!A2116</f>
        <v>45084</v>
      </c>
      <c r="B2116" s="2">
        <f>RSI!B2116</f>
        <v>5.8089000000000004</v>
      </c>
      <c r="C2116" s="2">
        <f>RSI!I2116</f>
        <v>54.431364251276051</v>
      </c>
      <c r="D2116" s="2">
        <f>MACD!E2116</f>
        <v>-2.1831972619979823E-2</v>
      </c>
      <c r="E2116" s="2">
        <f>MACD!F2116</f>
        <v>4.1714041073935863E-3</v>
      </c>
      <c r="F2116" s="2">
        <f>'Moving Avg'!D2116</f>
        <v>5.8089000000000004</v>
      </c>
      <c r="G2116" s="2">
        <f>'Moving Avg'!F2116</f>
        <v>5.7332049999999999</v>
      </c>
      <c r="H2116" s="2">
        <f>'Moving Avg'!G2116</f>
        <v>5.6355539999999982</v>
      </c>
      <c r="I2116" s="2">
        <f>'Moving Avg'!H2116</f>
        <v>5.482122999999997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100</v>
      </c>
      <c r="O2116" s="8">
        <f t="shared" si="332"/>
        <v>50</v>
      </c>
      <c r="P2116" s="8">
        <f t="shared" si="333"/>
        <v>83.5</v>
      </c>
      <c r="Q2116" s="9">
        <f t="shared" si="334"/>
        <v>63.774999999999999</v>
      </c>
      <c r="R2116" s="9">
        <f t="shared" si="335"/>
        <v>63.375</v>
      </c>
      <c r="S2116" s="9">
        <f t="shared" si="336"/>
        <v>68.825000000000003</v>
      </c>
      <c r="T2116" s="9">
        <f t="shared" si="337"/>
        <v>64.625</v>
      </c>
      <c r="U2116" s="8">
        <f t="shared" si="338"/>
        <v>65.325000000000003</v>
      </c>
      <c r="V2116" s="8">
        <f t="shared" si="339"/>
        <v>65.150000000000006</v>
      </c>
    </row>
    <row r="2117" spans="1:22" ht="13.5" x14ac:dyDescent="0.25">
      <c r="A2117" s="3">
        <f>RSI!A2117</f>
        <v>45085</v>
      </c>
      <c r="B2117" s="2">
        <f>RSI!B2117</f>
        <v>5.8089000000000004</v>
      </c>
      <c r="C2117" s="2">
        <f>RSI!I2117</f>
        <v>54.431364251276051</v>
      </c>
      <c r="D2117" s="2">
        <f>MACD!E2117</f>
        <v>-2.5685408470079274E-2</v>
      </c>
      <c r="E2117" s="2">
        <f>MACD!F2117</f>
        <v>-1.7999584081009861E-3</v>
      </c>
      <c r="F2117" s="2">
        <f>'Moving Avg'!D2117</f>
        <v>5.8089000000000004</v>
      </c>
      <c r="G2117" s="2">
        <f>'Moving Avg'!F2117</f>
        <v>5.7379649999999991</v>
      </c>
      <c r="H2117" s="2">
        <f>'Moving Avg'!G2117</f>
        <v>5.6429459999999985</v>
      </c>
      <c r="I2117" s="2">
        <f>'Moving Avg'!H2117</f>
        <v>5.4884724999999968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25</v>
      </c>
      <c r="N2117" s="8">
        <f t="shared" si="331"/>
        <v>100</v>
      </c>
      <c r="O2117" s="8">
        <f t="shared" si="332"/>
        <v>50</v>
      </c>
      <c r="P2117" s="8">
        <f t="shared" si="333"/>
        <v>33</v>
      </c>
      <c r="Q2117" s="9">
        <f t="shared" si="334"/>
        <v>56.2</v>
      </c>
      <c r="R2117" s="9">
        <f t="shared" si="335"/>
        <v>50.75</v>
      </c>
      <c r="S2117" s="9">
        <f t="shared" si="336"/>
        <v>46.1</v>
      </c>
      <c r="T2117" s="9">
        <f t="shared" si="337"/>
        <v>52</v>
      </c>
      <c r="U2117" s="8">
        <f t="shared" si="338"/>
        <v>51.016666666666673</v>
      </c>
      <c r="V2117" s="8">
        <f t="shared" si="339"/>
        <v>51.262500000000003</v>
      </c>
    </row>
    <row r="2118" spans="1:22" ht="13.5" x14ac:dyDescent="0.25">
      <c r="A2118" s="3">
        <f>RSI!A2118</f>
        <v>45086</v>
      </c>
      <c r="B2118" s="2">
        <f>RSI!B2118</f>
        <v>5.8089000000000004</v>
      </c>
      <c r="C2118" s="2">
        <f>RSI!I2118</f>
        <v>54.431364251276051</v>
      </c>
      <c r="D2118" s="2">
        <f>MACD!E2118</f>
        <v>-2.9496671219073178E-2</v>
      </c>
      <c r="E2118" s="2">
        <f>MACD!F2118</f>
        <v>-7.3393009702954247E-3</v>
      </c>
      <c r="F2118" s="2">
        <f>'Moving Avg'!D2118</f>
        <v>5.8089000000000004</v>
      </c>
      <c r="G2118" s="2">
        <f>'Moving Avg'!F2118</f>
        <v>5.7427249999999983</v>
      </c>
      <c r="H2118" s="2">
        <f>'Moving Avg'!G2118</f>
        <v>5.6503379999999979</v>
      </c>
      <c r="I2118" s="2">
        <f>'Moving Avg'!H2118</f>
        <v>5.4948219999999957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25</v>
      </c>
      <c r="N2118" s="8">
        <f t="shared" si="331"/>
        <v>100</v>
      </c>
      <c r="O2118" s="8">
        <f t="shared" si="332"/>
        <v>50</v>
      </c>
      <c r="P2118" s="8">
        <f t="shared" si="333"/>
        <v>33</v>
      </c>
      <c r="Q2118" s="9">
        <f t="shared" si="334"/>
        <v>56.2</v>
      </c>
      <c r="R2118" s="9">
        <f t="shared" si="335"/>
        <v>50.75</v>
      </c>
      <c r="S2118" s="9">
        <f t="shared" si="336"/>
        <v>46.1</v>
      </c>
      <c r="T2118" s="9">
        <f t="shared" si="337"/>
        <v>52</v>
      </c>
      <c r="U2118" s="8">
        <f t="shared" si="338"/>
        <v>51.016666666666673</v>
      </c>
      <c r="V2118" s="8">
        <f t="shared" si="339"/>
        <v>51.262500000000003</v>
      </c>
    </row>
    <row r="2119" spans="1:22" ht="13.5" x14ac:dyDescent="0.25">
      <c r="A2119" s="3">
        <f>RSI!A2119</f>
        <v>45089</v>
      </c>
      <c r="B2119" s="2">
        <f>RSI!B2119</f>
        <v>5.5994000000000002</v>
      </c>
      <c r="C2119" s="2">
        <f>RSI!I2119</f>
        <v>44.454097469562598</v>
      </c>
      <c r="D2119" s="2">
        <f>MACD!E2119</f>
        <v>7.1947516552937074E-3</v>
      </c>
      <c r="E2119" s="2">
        <f>MACD!F2119</f>
        <v>-4.4324904451775986E-3</v>
      </c>
      <c r="F2119" s="2">
        <f>'Moving Avg'!D2119</f>
        <v>5.7670000000000003</v>
      </c>
      <c r="G2119" s="2">
        <f>'Moving Avg'!F2119</f>
        <v>5.7370099999999988</v>
      </c>
      <c r="H2119" s="2">
        <f>'Moving Avg'!G2119</f>
        <v>5.6535399999999978</v>
      </c>
      <c r="I2119" s="2">
        <f>'Moving Avg'!H2119</f>
        <v>5.5001239999999969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0</v>
      </c>
      <c r="O2119" s="8">
        <f t="shared" si="332"/>
        <v>50</v>
      </c>
      <c r="P2119" s="8">
        <f t="shared" si="333"/>
        <v>16.5</v>
      </c>
      <c r="Q2119" s="9">
        <f t="shared" si="334"/>
        <v>18.725000000000001</v>
      </c>
      <c r="R2119" s="9">
        <f t="shared" si="335"/>
        <v>26.625</v>
      </c>
      <c r="S2119" s="9">
        <f t="shared" si="336"/>
        <v>23.675000000000001</v>
      </c>
      <c r="T2119" s="9">
        <f t="shared" si="337"/>
        <v>22.875</v>
      </c>
      <c r="U2119" s="8">
        <f t="shared" si="338"/>
        <v>23.008333333333336</v>
      </c>
      <c r="V2119" s="8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5.5994000000000002</v>
      </c>
      <c r="C2120" s="2">
        <f>RSI!I2120</f>
        <v>44.454097469562591</v>
      </c>
      <c r="D2120" s="2">
        <f>MACD!E2120</f>
        <v>-3.4851278779539641E-3</v>
      </c>
      <c r="E2120" s="2">
        <f>MACD!F2120</f>
        <v>-4.2430179317328714E-3</v>
      </c>
      <c r="F2120" s="2">
        <f>'Moving Avg'!D2120</f>
        <v>5.7250999999999994</v>
      </c>
      <c r="G2120" s="2">
        <f>'Moving Avg'!F2120</f>
        <v>5.7312949999999994</v>
      </c>
      <c r="H2120" s="2">
        <f>'Moving Avg'!G2120</f>
        <v>5.6586179999999988</v>
      </c>
      <c r="I2120" s="2">
        <f>'Moving Avg'!H2120</f>
        <v>5.5054259999999964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0</v>
      </c>
      <c r="O2120" s="8">
        <f t="shared" si="332"/>
        <v>50</v>
      </c>
      <c r="P2120" s="8">
        <f t="shared" si="333"/>
        <v>16.5</v>
      </c>
      <c r="Q2120" s="9">
        <f t="shared" si="334"/>
        <v>18.725000000000001</v>
      </c>
      <c r="R2120" s="9">
        <f t="shared" si="335"/>
        <v>26.625</v>
      </c>
      <c r="S2120" s="9">
        <f t="shared" si="336"/>
        <v>23.675000000000001</v>
      </c>
      <c r="T2120" s="9">
        <f t="shared" si="337"/>
        <v>22.875</v>
      </c>
      <c r="U2120" s="8">
        <f t="shared" si="338"/>
        <v>23.008333333333336</v>
      </c>
      <c r="V2120" s="8">
        <f t="shared" si="339"/>
        <v>22.975000000000001</v>
      </c>
    </row>
    <row r="2121" spans="1:22" ht="13.5" x14ac:dyDescent="0.25">
      <c r="A2121" s="3">
        <f>RSI!A2121</f>
        <v>45091</v>
      </c>
      <c r="B2121" s="2">
        <f>RSI!B2121</f>
        <v>5.5994000000000002</v>
      </c>
      <c r="C2121" s="2">
        <f>RSI!I2121</f>
        <v>44.454097469562591</v>
      </c>
      <c r="D2121" s="2">
        <f>MACD!E2121</f>
        <v>-1.1812838305679918E-2</v>
      </c>
      <c r="E2121" s="2">
        <f>MACD!F2121</f>
        <v>-5.7569820065222817E-3</v>
      </c>
      <c r="F2121" s="2">
        <f>'Moving Avg'!D2121</f>
        <v>5.6832000000000003</v>
      </c>
      <c r="G2121" s="2">
        <f>'Moving Avg'!F2121</f>
        <v>5.7184399999999993</v>
      </c>
      <c r="H2121" s="2">
        <f>'Moving Avg'!G2121</f>
        <v>5.663695999999999</v>
      </c>
      <c r="I2121" s="2">
        <f>'Moving Avg'!H2121</f>
        <v>5.5107279999999967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25</v>
      </c>
      <c r="N2121" s="8">
        <f t="shared" si="331"/>
        <v>45</v>
      </c>
      <c r="O2121" s="8">
        <f t="shared" si="332"/>
        <v>50</v>
      </c>
      <c r="P2121" s="8">
        <f t="shared" si="333"/>
        <v>16.5</v>
      </c>
      <c r="Q2121" s="9">
        <f t="shared" si="334"/>
        <v>34.475000000000001</v>
      </c>
      <c r="R2121" s="9">
        <f t="shared" si="335"/>
        <v>35.625</v>
      </c>
      <c r="S2121" s="9">
        <f t="shared" si="336"/>
        <v>30.425000000000001</v>
      </c>
      <c r="T2121" s="9">
        <f t="shared" si="337"/>
        <v>34.125</v>
      </c>
      <c r="U2121" s="8">
        <f t="shared" si="338"/>
        <v>33.508333333333333</v>
      </c>
      <c r="V2121" s="8">
        <f t="shared" si="339"/>
        <v>33.662499999999994</v>
      </c>
    </row>
    <row r="2122" spans="1:22" ht="13.5" x14ac:dyDescent="0.25">
      <c r="A2122" s="3">
        <f>RSI!A2122</f>
        <v>45092</v>
      </c>
      <c r="B2122" s="2">
        <f>RSI!B2122</f>
        <v>5.5994000000000002</v>
      </c>
      <c r="C2122" s="2">
        <f>RSI!I2122</f>
        <v>44.454097469562591</v>
      </c>
      <c r="D2122" s="2">
        <f>MACD!E2122</f>
        <v>1.402799071311911E-2</v>
      </c>
      <c r="E2122" s="2">
        <f>MACD!F2122</f>
        <v>-1.7999874625940033E-3</v>
      </c>
      <c r="F2122" s="2">
        <f>'Moving Avg'!D2122</f>
        <v>5.6412999999999993</v>
      </c>
      <c r="G2122" s="2">
        <f>'Moving Avg'!F2122</f>
        <v>5.7227249999999996</v>
      </c>
      <c r="H2122" s="2">
        <f>'Moving Avg'!G2122</f>
        <v>5.668774</v>
      </c>
      <c r="I2122" s="2">
        <f>'Moving Avg'!H2122</f>
        <v>5.5160299999999971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  <c r="M2122" s="8">
        <f t="shared" si="330"/>
        <v>25</v>
      </c>
      <c r="N2122" s="8">
        <f t="shared" si="331"/>
        <v>0</v>
      </c>
      <c r="O2122" s="8">
        <f t="shared" si="332"/>
        <v>50</v>
      </c>
      <c r="P2122" s="8">
        <f t="shared" si="333"/>
        <v>16.5</v>
      </c>
      <c r="Q2122" s="9">
        <f t="shared" si="334"/>
        <v>18.725000000000001</v>
      </c>
      <c r="R2122" s="9">
        <f t="shared" si="335"/>
        <v>26.625</v>
      </c>
      <c r="S2122" s="9">
        <f t="shared" si="336"/>
        <v>23.675000000000001</v>
      </c>
      <c r="T2122" s="9">
        <f t="shared" si="337"/>
        <v>22.875</v>
      </c>
      <c r="U2122" s="8">
        <f t="shared" si="338"/>
        <v>23.008333333333336</v>
      </c>
      <c r="V2122" s="8">
        <f t="shared" si="339"/>
        <v>22.975000000000001</v>
      </c>
    </row>
    <row r="2123" spans="1:22" ht="13.5" x14ac:dyDescent="0.25">
      <c r="A2123" s="3">
        <f>RSI!A2123</f>
        <v>45093</v>
      </c>
      <c r="B2123" s="2">
        <f>RSI!B2123</f>
        <v>5.5994000000000002</v>
      </c>
      <c r="C2123" s="2">
        <f>RSI!I2123</f>
        <v>44.454097469562591</v>
      </c>
      <c r="D2123" s="2">
        <f>MACD!E2123</f>
        <v>3.6501255719720405E-2</v>
      </c>
      <c r="E2123" s="2">
        <f>MACD!F2123</f>
        <v>5.8602611738688788E-3</v>
      </c>
      <c r="F2123" s="2">
        <f>'Moving Avg'!D2123</f>
        <v>5.5994000000000002</v>
      </c>
      <c r="G2123" s="2">
        <f>'Moving Avg'!F2123</f>
        <v>5.7112950000000007</v>
      </c>
      <c r="H2123" s="2">
        <f>'Moving Avg'!G2123</f>
        <v>5.6719759999999999</v>
      </c>
      <c r="I2123" s="2">
        <f>'Moving Avg'!H2123</f>
        <v>5.5213319999999975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0"/>
        <v>25</v>
      </c>
      <c r="N2123" s="8">
        <f t="shared" si="331"/>
        <v>0</v>
      </c>
      <c r="O2123" s="8">
        <f t="shared" si="332"/>
        <v>50</v>
      </c>
      <c r="P2123" s="8">
        <f t="shared" si="333"/>
        <v>16.5</v>
      </c>
      <c r="Q2123" s="9">
        <f t="shared" si="334"/>
        <v>18.725000000000001</v>
      </c>
      <c r="R2123" s="9">
        <f t="shared" si="335"/>
        <v>26.625</v>
      </c>
      <c r="S2123" s="9">
        <f t="shared" si="336"/>
        <v>23.675000000000001</v>
      </c>
      <c r="T2123" s="9">
        <f t="shared" si="337"/>
        <v>22.875</v>
      </c>
      <c r="U2123" s="8">
        <f t="shared" si="338"/>
        <v>23.008333333333336</v>
      </c>
      <c r="V2123" s="8">
        <f t="shared" si="339"/>
        <v>22.975000000000001</v>
      </c>
    </row>
    <row r="2124" spans="1:22" ht="13.5" x14ac:dyDescent="0.25">
      <c r="A2124" s="3">
        <f>RSI!A2124</f>
        <v>45096</v>
      </c>
      <c r="B2124" s="2">
        <f>RSI!B2124</f>
        <v>5.5994000000000002</v>
      </c>
      <c r="C2124" s="2">
        <f>RSI!I2124</f>
        <v>44.454097469562598</v>
      </c>
      <c r="D2124" s="2">
        <f>MACD!E2124</f>
        <v>5.608001028934062E-2</v>
      </c>
      <c r="E2124" s="2">
        <f>MACD!F2124</f>
        <v>1.5904210996963229E-2</v>
      </c>
      <c r="F2124" s="2">
        <f>'Moving Avg'!D2124</f>
        <v>5.5994000000000002</v>
      </c>
      <c r="G2124" s="2">
        <f>'Moving Avg'!F2124</f>
        <v>5.7027250000000009</v>
      </c>
      <c r="H2124" s="2">
        <f>'Moving Avg'!G2124</f>
        <v>5.6751779999999998</v>
      </c>
      <c r="I2124" s="2">
        <f>'Moving Avg'!H2124</f>
        <v>5.5266339999999969</v>
      </c>
      <c r="J2124" s="6" t="str">
        <f>OBV!F2124</f>
        <v>NEUTRAL</v>
      </c>
      <c r="K2124" s="6" t="str">
        <f>OBV!G2124</f>
        <v>NEUTRAL</v>
      </c>
      <c r="L2124" s="6" t="str">
        <f>OBV!H2124</f>
        <v>NEUTRAL</v>
      </c>
      <c r="M2124" s="8">
        <f t="shared" si="330"/>
        <v>25</v>
      </c>
      <c r="N2124" s="8">
        <f t="shared" si="331"/>
        <v>0</v>
      </c>
      <c r="O2124" s="8">
        <f t="shared" si="332"/>
        <v>50</v>
      </c>
      <c r="P2124" s="8">
        <f t="shared" si="333"/>
        <v>33</v>
      </c>
      <c r="Q2124" s="9">
        <f t="shared" si="334"/>
        <v>21.2</v>
      </c>
      <c r="R2124" s="9">
        <f t="shared" si="335"/>
        <v>30.75</v>
      </c>
      <c r="S2124" s="9">
        <f t="shared" si="336"/>
        <v>31.1</v>
      </c>
      <c r="T2124" s="9">
        <f t="shared" si="337"/>
        <v>27</v>
      </c>
      <c r="U2124" s="8">
        <f t="shared" si="338"/>
        <v>27.683333333333337</v>
      </c>
      <c r="V2124" s="8">
        <f t="shared" si="339"/>
        <v>27.512500000000003</v>
      </c>
    </row>
    <row r="2125" spans="1:22" ht="13.5" x14ac:dyDescent="0.25">
      <c r="A2125" s="3">
        <f>RSI!A2125</f>
        <v>45097</v>
      </c>
      <c r="B2125" s="2">
        <f>RSI!B2125</f>
        <v>5.7137000000000002</v>
      </c>
      <c r="C2125" s="2">
        <f>RSI!I2125</f>
        <v>51.950031803053321</v>
      </c>
      <c r="D2125" s="2">
        <f>MACD!E2125</f>
        <v>6.4701199649705998E-2</v>
      </c>
      <c r="E2125" s="2">
        <f>MACD!F2125</f>
        <v>2.5663608727511784E-2</v>
      </c>
      <c r="F2125" s="2">
        <f>'Moving Avg'!D2125</f>
        <v>5.6222599999999998</v>
      </c>
      <c r="G2125" s="2">
        <f>'Moving Avg'!F2125</f>
        <v>5.6998700000000007</v>
      </c>
      <c r="H2125" s="2">
        <f>'Moving Avg'!G2125</f>
        <v>5.6806659999999995</v>
      </c>
      <c r="I2125" s="2">
        <f>'Moving Avg'!H2125</f>
        <v>5.5325074999999968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0"/>
        <v>25</v>
      </c>
      <c r="N2125" s="8">
        <f t="shared" si="331"/>
        <v>0</v>
      </c>
      <c r="O2125" s="8">
        <f t="shared" si="332"/>
        <v>50</v>
      </c>
      <c r="P2125" s="8">
        <f t="shared" si="333"/>
        <v>83.5</v>
      </c>
      <c r="Q2125" s="9">
        <f t="shared" si="334"/>
        <v>28.774999999999999</v>
      </c>
      <c r="R2125" s="9">
        <f t="shared" si="335"/>
        <v>43.375</v>
      </c>
      <c r="S2125" s="9">
        <f t="shared" si="336"/>
        <v>53.825000000000003</v>
      </c>
      <c r="T2125" s="9">
        <f t="shared" si="337"/>
        <v>39.625</v>
      </c>
      <c r="U2125" s="8">
        <f t="shared" si="338"/>
        <v>41.991666666666667</v>
      </c>
      <c r="V2125" s="8">
        <f t="shared" si="339"/>
        <v>41.400000000000006</v>
      </c>
    </row>
    <row r="2126" spans="1:22" ht="13.5" x14ac:dyDescent="0.25">
      <c r="A2126" s="3">
        <f>RSI!A2126</f>
        <v>45098</v>
      </c>
      <c r="B2126" s="2">
        <f>RSI!B2126</f>
        <v>5.7137000000000002</v>
      </c>
      <c r="C2126" s="2">
        <f>RSI!I2126</f>
        <v>51.950031803053321</v>
      </c>
      <c r="D2126" s="2">
        <f>MACD!E2126</f>
        <v>7.1803257414668309E-2</v>
      </c>
      <c r="E2126" s="2">
        <f>MACD!F2126</f>
        <v>3.4891538464943091E-2</v>
      </c>
      <c r="F2126" s="2">
        <f>'Moving Avg'!D2126</f>
        <v>5.6451200000000004</v>
      </c>
      <c r="G2126" s="2">
        <f>'Moving Avg'!F2126</f>
        <v>5.7093950000000016</v>
      </c>
      <c r="H2126" s="2">
        <f>'Moving Avg'!G2126</f>
        <v>5.6861540000000002</v>
      </c>
      <c r="I2126" s="2">
        <f>'Moving Avg'!H2126</f>
        <v>5.5383809999999976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0"/>
        <v>25</v>
      </c>
      <c r="N2126" s="8">
        <f t="shared" si="331"/>
        <v>0</v>
      </c>
      <c r="O2126" s="8">
        <f t="shared" si="332"/>
        <v>50</v>
      </c>
      <c r="P2126" s="8">
        <f t="shared" si="333"/>
        <v>83.5</v>
      </c>
      <c r="Q2126" s="9">
        <f t="shared" si="334"/>
        <v>28.774999999999999</v>
      </c>
      <c r="R2126" s="9">
        <f t="shared" si="335"/>
        <v>43.375</v>
      </c>
      <c r="S2126" s="9">
        <f t="shared" si="336"/>
        <v>53.825000000000003</v>
      </c>
      <c r="T2126" s="9">
        <f t="shared" si="337"/>
        <v>39.625</v>
      </c>
      <c r="U2126" s="8">
        <f t="shared" si="338"/>
        <v>41.991666666666667</v>
      </c>
      <c r="V2126" s="8">
        <f t="shared" si="339"/>
        <v>41.400000000000006</v>
      </c>
    </row>
    <row r="2127" spans="1:22" ht="13.5" x14ac:dyDescent="0.25">
      <c r="A2127" s="3">
        <f>RSI!A2127</f>
        <v>45099</v>
      </c>
      <c r="B2127" s="2">
        <f>RSI!B2127</f>
        <v>5.6947000000000001</v>
      </c>
      <c r="C2127" s="2">
        <f>RSI!I2127</f>
        <v>50.632740226274692</v>
      </c>
      <c r="D2127" s="2">
        <f>MACD!E2127</f>
        <v>7.9041584638900986E-2</v>
      </c>
      <c r="E2127" s="2">
        <f>MACD!F2127</f>
        <v>4.3721547699734672E-2</v>
      </c>
      <c r="F2127" s="2">
        <f>'Moving Avg'!D2127</f>
        <v>5.66418</v>
      </c>
      <c r="G2127" s="2">
        <f>'Moving Avg'!F2127</f>
        <v>5.7084450000000011</v>
      </c>
      <c r="H2127" s="2">
        <f>'Moving Avg'!G2127</f>
        <v>5.6852600000000004</v>
      </c>
      <c r="I2127" s="2">
        <f>'Moving Avg'!H2127</f>
        <v>5.5441594999999975</v>
      </c>
      <c r="J2127" s="6" t="str">
        <f>OBV!F2127</f>
        <v>BEARISH</v>
      </c>
      <c r="K2127" s="6" t="str">
        <f>OBV!G2127</f>
        <v>NEUTRAL</v>
      </c>
      <c r="L2127" s="6" t="str">
        <f>OBV!H2127</f>
        <v>BEARISH DIVERGENCE</v>
      </c>
      <c r="M2127" s="8">
        <f t="shared" si="330"/>
        <v>25</v>
      </c>
      <c r="N2127" s="8">
        <f t="shared" si="331"/>
        <v>0</v>
      </c>
      <c r="O2127" s="8">
        <f t="shared" si="332"/>
        <v>50</v>
      </c>
      <c r="P2127" s="8">
        <f t="shared" si="333"/>
        <v>16.5</v>
      </c>
      <c r="Q2127" s="9">
        <f t="shared" si="334"/>
        <v>18.725000000000001</v>
      </c>
      <c r="R2127" s="9">
        <f t="shared" si="335"/>
        <v>26.625</v>
      </c>
      <c r="S2127" s="9">
        <f t="shared" si="336"/>
        <v>23.675000000000001</v>
      </c>
      <c r="T2127" s="9">
        <f t="shared" si="337"/>
        <v>22.875</v>
      </c>
      <c r="U2127" s="8">
        <f t="shared" si="338"/>
        <v>23.008333333333336</v>
      </c>
      <c r="V2127" s="8">
        <f t="shared" si="339"/>
        <v>22.975000000000001</v>
      </c>
    </row>
    <row r="2128" spans="1:22" ht="13.5" x14ac:dyDescent="0.25">
      <c r="A2128" s="3">
        <f>RSI!A2128</f>
        <v>45100</v>
      </c>
      <c r="B2128" s="2">
        <f>RSI!B2128</f>
        <v>5.5232000000000001</v>
      </c>
      <c r="C2128" s="2">
        <f>RSI!I2128</f>
        <v>40.620401836089236</v>
      </c>
      <c r="D2128" s="2">
        <f>MACD!E2128</f>
        <v>9.7817008137785599E-2</v>
      </c>
      <c r="E2128" s="2">
        <f>MACD!F2128</f>
        <v>5.4540639787344858E-2</v>
      </c>
      <c r="F2128" s="2">
        <f>'Moving Avg'!D2128</f>
        <v>5.6489400000000005</v>
      </c>
      <c r="G2128" s="2">
        <f>'Moving Avg'!F2128</f>
        <v>5.6989200000000011</v>
      </c>
      <c r="H2128" s="2">
        <f>'Moving Avg'!G2128</f>
        <v>5.680936</v>
      </c>
      <c r="I2128" s="2">
        <f>'Moving Avg'!H2128</f>
        <v>5.5490804999999979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0</v>
      </c>
      <c r="O2128" s="8">
        <f t="shared" si="332"/>
        <v>50</v>
      </c>
      <c r="P2128" s="8">
        <f t="shared" si="333"/>
        <v>16.5</v>
      </c>
      <c r="Q2128" s="9">
        <f t="shared" si="334"/>
        <v>18.725000000000001</v>
      </c>
      <c r="R2128" s="9">
        <f t="shared" si="335"/>
        <v>26.625</v>
      </c>
      <c r="S2128" s="9">
        <f t="shared" si="336"/>
        <v>23.675000000000001</v>
      </c>
      <c r="T2128" s="9">
        <f t="shared" si="337"/>
        <v>22.875</v>
      </c>
      <c r="U2128" s="8">
        <f t="shared" si="338"/>
        <v>23.008333333333336</v>
      </c>
      <c r="V2128" s="8">
        <f t="shared" si="339"/>
        <v>22.975000000000001</v>
      </c>
    </row>
    <row r="2129" spans="1:22" ht="13.5" x14ac:dyDescent="0.25">
      <c r="A2129" s="3">
        <f>RSI!A2129</f>
        <v>45103</v>
      </c>
      <c r="B2129" s="2">
        <f>RSI!B2129</f>
        <v>5.4946999999999999</v>
      </c>
      <c r="C2129" s="2">
        <f>RSI!I2129</f>
        <v>39.232016131437895</v>
      </c>
      <c r="D2129" s="2">
        <f>MACD!E2129</f>
        <v>8.4548556370384276E-2</v>
      </c>
      <c r="E2129" s="2">
        <f>MACD!F2129</f>
        <v>6.0542223103952741E-2</v>
      </c>
      <c r="F2129" s="2">
        <f>'Moving Avg'!D2129</f>
        <v>5.6280000000000001</v>
      </c>
      <c r="G2129" s="2">
        <f>'Moving Avg'!F2129</f>
        <v>5.6798750000000009</v>
      </c>
      <c r="H2129" s="2">
        <f>'Moving Avg'!G2129</f>
        <v>5.6760419999999998</v>
      </c>
      <c r="I2129" s="2">
        <f>'Moving Avg'!H2129</f>
        <v>5.5538589999999974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25</v>
      </c>
      <c r="N2129" s="8">
        <f t="shared" si="331"/>
        <v>0</v>
      </c>
      <c r="O2129" s="8">
        <f t="shared" si="332"/>
        <v>50</v>
      </c>
      <c r="P2129" s="8">
        <f t="shared" si="333"/>
        <v>16.5</v>
      </c>
      <c r="Q2129" s="9">
        <f t="shared" si="334"/>
        <v>18.725000000000001</v>
      </c>
      <c r="R2129" s="9">
        <f t="shared" si="335"/>
        <v>26.625</v>
      </c>
      <c r="S2129" s="9">
        <f t="shared" si="336"/>
        <v>23.675000000000001</v>
      </c>
      <c r="T2129" s="9">
        <f t="shared" si="337"/>
        <v>22.875</v>
      </c>
      <c r="U2129" s="8">
        <f t="shared" si="338"/>
        <v>23.008333333333336</v>
      </c>
      <c r="V2129" s="8">
        <f t="shared" si="339"/>
        <v>22.975000000000001</v>
      </c>
    </row>
    <row r="2130" spans="1:22" ht="13.5" x14ac:dyDescent="0.25">
      <c r="A2130" s="3">
        <f>RSI!A2130</f>
        <v>45104</v>
      </c>
      <c r="B2130" s="2">
        <f>RSI!B2130</f>
        <v>5.4946999999999999</v>
      </c>
      <c r="C2130" s="2">
        <f>RSI!I2130</f>
        <v>39.232016131437902</v>
      </c>
      <c r="D2130" s="2">
        <f>MACD!E2130</f>
        <v>7.4382691807658219E-2</v>
      </c>
      <c r="E2130" s="2">
        <f>MACD!F2130</f>
        <v>6.3310316844693834E-2</v>
      </c>
      <c r="F2130" s="2">
        <f>'Moving Avg'!D2130</f>
        <v>5.5842000000000001</v>
      </c>
      <c r="G2130" s="2">
        <f>'Moving Avg'!F2130</f>
        <v>5.674640000000001</v>
      </c>
      <c r="H2130" s="2">
        <f>'Moving Avg'!G2130</f>
        <v>5.6711480000000005</v>
      </c>
      <c r="I2130" s="2">
        <f>'Moving Avg'!H2130</f>
        <v>5.5586374999999979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16.5</v>
      </c>
      <c r="Q2130" s="9">
        <f t="shared" si="334"/>
        <v>18.725000000000001</v>
      </c>
      <c r="R2130" s="9">
        <f t="shared" si="335"/>
        <v>26.625</v>
      </c>
      <c r="S2130" s="9">
        <f t="shared" si="336"/>
        <v>23.675000000000001</v>
      </c>
      <c r="T2130" s="9">
        <f t="shared" si="337"/>
        <v>22.875</v>
      </c>
      <c r="U2130" s="8">
        <f t="shared" si="338"/>
        <v>23.008333333333336</v>
      </c>
      <c r="V2130" s="8">
        <f t="shared" si="339"/>
        <v>22.975000000000001</v>
      </c>
    </row>
    <row r="2131" spans="1:22" ht="13.5" x14ac:dyDescent="0.25">
      <c r="A2131" s="3">
        <f>RSI!A2131</f>
        <v>45107</v>
      </c>
      <c r="B2131" s="2">
        <f>RSI!B2131</f>
        <v>5.4946999999999999</v>
      </c>
      <c r="C2131" s="2">
        <f>RSI!I2131</f>
        <v>39.232016131437909</v>
      </c>
      <c r="D2131" s="2">
        <f>MACD!E2131</f>
        <v>6.6763479494324152E-2</v>
      </c>
      <c r="E2131" s="2">
        <f>MACD!F2131</f>
        <v>6.4000949374619906E-2</v>
      </c>
      <c r="F2131" s="2">
        <f>'Moving Avg'!D2131</f>
        <v>5.5404000000000009</v>
      </c>
      <c r="G2131" s="2">
        <f>'Moving Avg'!F2131</f>
        <v>5.6694050000000002</v>
      </c>
      <c r="H2131" s="2">
        <f>'Moving Avg'!G2131</f>
        <v>5.673006</v>
      </c>
      <c r="I2131" s="2">
        <f>'Moving Avg'!H2131</f>
        <v>5.5634159999999975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0</v>
      </c>
      <c r="P2131" s="8">
        <f t="shared" si="333"/>
        <v>16.5</v>
      </c>
      <c r="Q2131" s="9">
        <f t="shared" si="334"/>
        <v>11.225</v>
      </c>
      <c r="R2131" s="9">
        <f t="shared" si="335"/>
        <v>9.125</v>
      </c>
      <c r="S2131" s="9">
        <f t="shared" si="336"/>
        <v>11.175000000000001</v>
      </c>
      <c r="T2131" s="9">
        <f t="shared" si="337"/>
        <v>10.375</v>
      </c>
      <c r="U2131" s="8">
        <f t="shared" si="338"/>
        <v>10.508333333333335</v>
      </c>
      <c r="V2131" s="8">
        <f t="shared" si="339"/>
        <v>10.475000000000001</v>
      </c>
    </row>
    <row r="2132" spans="1:22" ht="13.5" x14ac:dyDescent="0.25">
      <c r="A2132" s="3">
        <f>RSI!A2132</f>
        <v>45110</v>
      </c>
      <c r="B2132" s="2">
        <f>RSI!B2132</f>
        <v>5.5994000000000002</v>
      </c>
      <c r="C2132" s="2">
        <f>RSI!I2132</f>
        <v>47.470135333729921</v>
      </c>
      <c r="D2132" s="2">
        <f>MACD!E2132</f>
        <v>5.3470780622117964E-2</v>
      </c>
      <c r="E2132" s="2">
        <f>MACD!F2132</f>
        <v>6.1894915624119522E-2</v>
      </c>
      <c r="F2132" s="2">
        <f>'Moving Avg'!D2132</f>
        <v>5.5213400000000004</v>
      </c>
      <c r="G2132" s="2">
        <f>'Moving Avg'!F2132</f>
        <v>5.6589299999999998</v>
      </c>
      <c r="H2132" s="2">
        <f>'Moving Avg'!G2132</f>
        <v>5.6769579999999999</v>
      </c>
      <c r="I2132" s="2">
        <f>'Moving Avg'!H2132</f>
        <v>5.5687179999999978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25</v>
      </c>
      <c r="N2132" s="8">
        <f t="shared" si="331"/>
        <v>45</v>
      </c>
      <c r="O2132" s="8">
        <f t="shared" si="332"/>
        <v>0</v>
      </c>
      <c r="P2132" s="8">
        <f t="shared" si="333"/>
        <v>16.5</v>
      </c>
      <c r="Q2132" s="9">
        <f t="shared" si="334"/>
        <v>26.975000000000001</v>
      </c>
      <c r="R2132" s="9">
        <f t="shared" si="335"/>
        <v>18.125</v>
      </c>
      <c r="S2132" s="9">
        <f t="shared" si="336"/>
        <v>17.925000000000001</v>
      </c>
      <c r="T2132" s="9">
        <f t="shared" si="337"/>
        <v>21.625</v>
      </c>
      <c r="U2132" s="8">
        <f t="shared" si="338"/>
        <v>21.008333333333336</v>
      </c>
      <c r="V2132" s="8">
        <f t="shared" si="339"/>
        <v>21.162500000000001</v>
      </c>
    </row>
    <row r="2133" spans="1:22" ht="13.5" x14ac:dyDescent="0.25">
      <c r="A2133" s="3">
        <f>RSI!A2133</f>
        <v>45111</v>
      </c>
      <c r="B2133" s="2">
        <f>RSI!B2133</f>
        <v>5.4756</v>
      </c>
      <c r="C2133" s="2">
        <f>RSI!I2133</f>
        <v>40.481827871151317</v>
      </c>
      <c r="D2133" s="2">
        <f>MACD!E2133</f>
        <v>5.1617289703756342E-2</v>
      </c>
      <c r="E2133" s="2">
        <f>MACD!F2133</f>
        <v>5.9839390440046887E-2</v>
      </c>
      <c r="F2133" s="2">
        <f>'Moving Avg'!D2133</f>
        <v>5.5118199999999993</v>
      </c>
      <c r="G2133" s="2">
        <f>'Moving Avg'!F2133</f>
        <v>5.6422650000000001</v>
      </c>
      <c r="H2133" s="2">
        <f>'Moving Avg'!G2133</f>
        <v>5.6739319999999998</v>
      </c>
      <c r="I2133" s="2">
        <f>'Moving Avg'!H2133</f>
        <v>5.5734009999999978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25</v>
      </c>
      <c r="N2133" s="8">
        <f t="shared" si="331"/>
        <v>45</v>
      </c>
      <c r="O2133" s="8">
        <f t="shared" si="332"/>
        <v>0</v>
      </c>
      <c r="P2133" s="8">
        <f t="shared" si="333"/>
        <v>16.5</v>
      </c>
      <c r="Q2133" s="9">
        <f t="shared" si="334"/>
        <v>26.975000000000001</v>
      </c>
      <c r="R2133" s="9">
        <f t="shared" si="335"/>
        <v>18.125</v>
      </c>
      <c r="S2133" s="9">
        <f t="shared" si="336"/>
        <v>17.925000000000001</v>
      </c>
      <c r="T2133" s="9">
        <f t="shared" si="337"/>
        <v>21.625</v>
      </c>
      <c r="U2133" s="8">
        <f t="shared" si="338"/>
        <v>21.008333333333336</v>
      </c>
      <c r="V2133" s="8">
        <f t="shared" si="339"/>
        <v>21.162500000000001</v>
      </c>
    </row>
    <row r="2134" spans="1:22" ht="13.5" x14ac:dyDescent="0.25">
      <c r="A2134" s="3">
        <f>RSI!A2134</f>
        <v>45112</v>
      </c>
      <c r="B2134" s="2">
        <f>RSI!B2134</f>
        <v>5.4756</v>
      </c>
      <c r="C2134" s="2">
        <f>RSI!I2134</f>
        <v>40.481827871151317</v>
      </c>
      <c r="D2134" s="2">
        <f>MACD!E2134</f>
        <v>5.0987719443458701E-2</v>
      </c>
      <c r="E2134" s="2">
        <f>MACD!F2134</f>
        <v>5.8069056240729257E-2</v>
      </c>
      <c r="F2134" s="2">
        <f>'Moving Avg'!D2134</f>
        <v>5.508</v>
      </c>
      <c r="G2134" s="2">
        <f>'Moving Avg'!F2134</f>
        <v>5.6256000000000004</v>
      </c>
      <c r="H2134" s="2">
        <f>'Moving Avg'!G2134</f>
        <v>5.6699699999999993</v>
      </c>
      <c r="I2134" s="2">
        <f>'Moving Avg'!H2134</f>
        <v>5.5780839999999987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25</v>
      </c>
      <c r="N2134" s="8">
        <f t="shared" si="331"/>
        <v>45</v>
      </c>
      <c r="O2134" s="8">
        <f t="shared" si="332"/>
        <v>0</v>
      </c>
      <c r="P2134" s="8">
        <f t="shared" si="333"/>
        <v>16.5</v>
      </c>
      <c r="Q2134" s="9">
        <f t="shared" si="334"/>
        <v>26.975000000000001</v>
      </c>
      <c r="R2134" s="9">
        <f t="shared" si="335"/>
        <v>18.125</v>
      </c>
      <c r="S2134" s="9">
        <f t="shared" si="336"/>
        <v>17.925000000000001</v>
      </c>
      <c r="T2134" s="9">
        <f t="shared" si="337"/>
        <v>21.625</v>
      </c>
      <c r="U2134" s="8">
        <f t="shared" si="338"/>
        <v>21.008333333333336</v>
      </c>
      <c r="V2134" s="8">
        <f t="shared" si="339"/>
        <v>21.162500000000001</v>
      </c>
    </row>
    <row r="2135" spans="1:22" ht="13.5" x14ac:dyDescent="0.25">
      <c r="A2135" s="3">
        <f>RSI!A2135</f>
        <v>45113</v>
      </c>
      <c r="B2135" s="2">
        <f>RSI!B2135</f>
        <v>5.4756</v>
      </c>
      <c r="C2135" s="2">
        <f>RSI!I2135</f>
        <v>40.481827871151317</v>
      </c>
      <c r="D2135" s="2">
        <f>MACD!E2135</f>
        <v>6.8908851354126277E-2</v>
      </c>
      <c r="E2135" s="2">
        <f>MACD!F2135</f>
        <v>6.0237015263408668E-2</v>
      </c>
      <c r="F2135" s="2">
        <f>'Moving Avg'!D2135</f>
        <v>5.5041799999999999</v>
      </c>
      <c r="G2135" s="2">
        <f>'Moving Avg'!F2135</f>
        <v>5.6089350000000007</v>
      </c>
      <c r="H2135" s="2">
        <f>'Moving Avg'!G2135</f>
        <v>5.6661939999999991</v>
      </c>
      <c r="I2135" s="2">
        <f>'Moving Avg'!H2135</f>
        <v>5.5796724999999983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0"/>
        <v>25</v>
      </c>
      <c r="N2135" s="8">
        <f t="shared" si="331"/>
        <v>0</v>
      </c>
      <c r="O2135" s="8">
        <f t="shared" si="332"/>
        <v>0</v>
      </c>
      <c r="P2135" s="8">
        <f t="shared" si="333"/>
        <v>16.5</v>
      </c>
      <c r="Q2135" s="9">
        <f t="shared" si="334"/>
        <v>11.225</v>
      </c>
      <c r="R2135" s="9">
        <f t="shared" si="335"/>
        <v>9.125</v>
      </c>
      <c r="S2135" s="9">
        <f t="shared" si="336"/>
        <v>11.175000000000001</v>
      </c>
      <c r="T2135" s="9">
        <f t="shared" si="337"/>
        <v>10.375</v>
      </c>
      <c r="U2135" s="8">
        <f t="shared" si="338"/>
        <v>10.508333333333335</v>
      </c>
      <c r="V2135" s="8">
        <f t="shared" si="339"/>
        <v>10.475000000000001</v>
      </c>
    </row>
    <row r="2136" spans="1:22" ht="13.5" x14ac:dyDescent="0.25">
      <c r="A2136" s="3">
        <f>RSI!A2136</f>
        <v>45114</v>
      </c>
      <c r="B2136" s="2">
        <f>RSI!B2136</f>
        <v>5.4756</v>
      </c>
      <c r="C2136" s="2">
        <f>RSI!I2136</f>
        <v>40.481827871151317</v>
      </c>
      <c r="D2136" s="2">
        <f>MACD!E2136</f>
        <v>8.4877728476682179E-2</v>
      </c>
      <c r="E2136" s="2">
        <f>MACD!F2136</f>
        <v>6.5165157906063365E-2</v>
      </c>
      <c r="F2136" s="2">
        <f>'Moving Avg'!D2136</f>
        <v>5.5003599999999997</v>
      </c>
      <c r="G2136" s="2">
        <f>'Moving Avg'!F2136</f>
        <v>5.5922700000000001</v>
      </c>
      <c r="H2136" s="2">
        <f>'Moving Avg'!G2136</f>
        <v>5.663167999999998</v>
      </c>
      <c r="I2136" s="2">
        <f>'Moving Avg'!H2136</f>
        <v>5.5798069999999989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0"/>
        <v>25</v>
      </c>
      <c r="N2136" s="8">
        <f t="shared" si="331"/>
        <v>0</v>
      </c>
      <c r="O2136" s="8">
        <f t="shared" si="332"/>
        <v>0</v>
      </c>
      <c r="P2136" s="8">
        <f t="shared" si="333"/>
        <v>16.5</v>
      </c>
      <c r="Q2136" s="9">
        <f t="shared" si="334"/>
        <v>11.225</v>
      </c>
      <c r="R2136" s="9">
        <f t="shared" si="335"/>
        <v>9.125</v>
      </c>
      <c r="S2136" s="9">
        <f t="shared" si="336"/>
        <v>11.175000000000001</v>
      </c>
      <c r="T2136" s="9">
        <f t="shared" si="337"/>
        <v>10.375</v>
      </c>
      <c r="U2136" s="8">
        <f t="shared" si="338"/>
        <v>10.508333333333335</v>
      </c>
      <c r="V2136" s="8">
        <f t="shared" si="339"/>
        <v>10.475000000000001</v>
      </c>
    </row>
    <row r="2137" spans="1:22" ht="13.5" x14ac:dyDescent="0.25">
      <c r="A2137" s="3">
        <f>RSI!A2137</f>
        <v>45117</v>
      </c>
      <c r="B2137" s="2">
        <f>RSI!B2137</f>
        <v>5.4756</v>
      </c>
      <c r="C2137" s="2">
        <f>RSI!I2137</f>
        <v>40.481827871151317</v>
      </c>
      <c r="D2137" s="2">
        <f>MACD!E2137</f>
        <v>9.62120028208302E-2</v>
      </c>
      <c r="E2137" s="2">
        <f>MACD!F2137</f>
        <v>7.1374526889016743E-2</v>
      </c>
      <c r="F2137" s="2">
        <f>'Moving Avg'!D2137</f>
        <v>5.4756</v>
      </c>
      <c r="G2137" s="2">
        <f>'Moving Avg'!F2137</f>
        <v>5.5756050000000004</v>
      </c>
      <c r="H2137" s="2">
        <f>'Moving Avg'!G2137</f>
        <v>5.6601419999999987</v>
      </c>
      <c r="I2137" s="2">
        <f>'Moving Avg'!H2137</f>
        <v>5.5813014999999977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25</v>
      </c>
      <c r="N2137" s="8">
        <f t="shared" si="331"/>
        <v>0</v>
      </c>
      <c r="O2137" s="8">
        <f t="shared" si="332"/>
        <v>0</v>
      </c>
      <c r="P2137" s="8">
        <f t="shared" si="333"/>
        <v>16.5</v>
      </c>
      <c r="Q2137" s="9">
        <f t="shared" si="334"/>
        <v>11.225</v>
      </c>
      <c r="R2137" s="9">
        <f t="shared" si="335"/>
        <v>9.125</v>
      </c>
      <c r="S2137" s="9">
        <f t="shared" si="336"/>
        <v>11.175000000000001</v>
      </c>
      <c r="T2137" s="9">
        <f t="shared" si="337"/>
        <v>10.375</v>
      </c>
      <c r="U2137" s="8">
        <f t="shared" si="338"/>
        <v>10.508333333333335</v>
      </c>
      <c r="V2137" s="8">
        <f t="shared" si="339"/>
        <v>10.475000000000001</v>
      </c>
    </row>
    <row r="2138" spans="1:22" ht="13.5" x14ac:dyDescent="0.25">
      <c r="A2138" s="3">
        <f>RSI!A2138</f>
        <v>45118</v>
      </c>
      <c r="B2138" s="2">
        <f>RSI!B2138</f>
        <v>5.4756</v>
      </c>
      <c r="C2138" s="2">
        <f>RSI!I2138</f>
        <v>40.481827871151317</v>
      </c>
      <c r="D2138" s="2">
        <f>MACD!E2138</f>
        <v>8.0107949924412836E-2</v>
      </c>
      <c r="E2138" s="2">
        <f>MACD!F2138</f>
        <v>7.3121211496095961E-2</v>
      </c>
      <c r="F2138" s="2">
        <f>'Moving Avg'!D2138</f>
        <v>5.4756</v>
      </c>
      <c r="G2138" s="2">
        <f>'Moving Avg'!F2138</f>
        <v>5.5589400000000007</v>
      </c>
      <c r="H2138" s="2">
        <f>'Moving Avg'!G2138</f>
        <v>5.6571159999999976</v>
      </c>
      <c r="I2138" s="2">
        <f>'Moving Avg'!H2138</f>
        <v>5.5828429999999969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25</v>
      </c>
      <c r="N2138" s="8">
        <f t="shared" si="331"/>
        <v>0</v>
      </c>
      <c r="O2138" s="8">
        <f t="shared" si="332"/>
        <v>0</v>
      </c>
      <c r="P2138" s="8">
        <f t="shared" si="333"/>
        <v>33</v>
      </c>
      <c r="Q2138" s="9">
        <f t="shared" si="334"/>
        <v>13.7</v>
      </c>
      <c r="R2138" s="9">
        <f t="shared" si="335"/>
        <v>13.25</v>
      </c>
      <c r="S2138" s="9">
        <f t="shared" si="336"/>
        <v>18.600000000000001</v>
      </c>
      <c r="T2138" s="9">
        <f t="shared" si="337"/>
        <v>14.5</v>
      </c>
      <c r="U2138" s="8">
        <f t="shared" si="338"/>
        <v>15.183333333333332</v>
      </c>
      <c r="V2138" s="8">
        <f t="shared" si="339"/>
        <v>15.012499999999999</v>
      </c>
    </row>
    <row r="2139" spans="1:22" ht="13.5" x14ac:dyDescent="0.25">
      <c r="A2139" s="3">
        <f>RSI!A2139</f>
        <v>45119</v>
      </c>
      <c r="B2139" s="2">
        <f>RSI!B2139</f>
        <v>5.4756</v>
      </c>
      <c r="C2139" s="2">
        <f>RSI!I2139</f>
        <v>40.481827871151317</v>
      </c>
      <c r="D2139" s="2">
        <f>MACD!E2139</f>
        <v>6.2735738111841854E-2</v>
      </c>
      <c r="E2139" s="2">
        <f>MACD!F2139</f>
        <v>7.1044116819245148E-2</v>
      </c>
      <c r="F2139" s="2">
        <f>'Moving Avg'!D2139</f>
        <v>5.4756</v>
      </c>
      <c r="G2139" s="2">
        <f>'Moving Avg'!F2139</f>
        <v>5.5527500000000005</v>
      </c>
      <c r="H2139" s="2">
        <f>'Moving Avg'!G2139</f>
        <v>5.6554039999999972</v>
      </c>
      <c r="I2139" s="2">
        <f>'Moving Avg'!H2139</f>
        <v>5.5843844999999979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25</v>
      </c>
      <c r="N2139" s="8">
        <f t="shared" si="331"/>
        <v>45</v>
      </c>
      <c r="O2139" s="8">
        <f t="shared" si="332"/>
        <v>0</v>
      </c>
      <c r="P2139" s="8">
        <f t="shared" si="333"/>
        <v>33</v>
      </c>
      <c r="Q2139" s="9">
        <f t="shared" si="334"/>
        <v>29.45</v>
      </c>
      <c r="R2139" s="9">
        <f t="shared" si="335"/>
        <v>22.25</v>
      </c>
      <c r="S2139" s="9">
        <f t="shared" si="336"/>
        <v>25.35</v>
      </c>
      <c r="T2139" s="9">
        <f t="shared" si="337"/>
        <v>25.75</v>
      </c>
      <c r="U2139" s="8">
        <f t="shared" si="338"/>
        <v>25.683333333333337</v>
      </c>
      <c r="V2139" s="8">
        <f t="shared" si="339"/>
        <v>25.700000000000003</v>
      </c>
    </row>
    <row r="2140" spans="1:22" ht="13.5" x14ac:dyDescent="0.25">
      <c r="A2140" s="3">
        <f>RSI!A2140</f>
        <v>45120</v>
      </c>
      <c r="B2140" s="2">
        <f>RSI!B2140</f>
        <v>5.4565999999999999</v>
      </c>
      <c r="C2140" s="2">
        <f>RSI!I2140</f>
        <v>39.001497804252288</v>
      </c>
      <c r="D2140" s="2">
        <f>MACD!E2140</f>
        <v>5.0035164889891348E-2</v>
      </c>
      <c r="E2140" s="2">
        <f>MACD!F2140</f>
        <v>6.6842326433374386E-2</v>
      </c>
      <c r="F2140" s="2">
        <f>'Moving Avg'!D2140</f>
        <v>5.4718</v>
      </c>
      <c r="G2140" s="2">
        <f>'Moving Avg'!F2140</f>
        <v>5.5456099999999999</v>
      </c>
      <c r="H2140" s="2">
        <f>'Moving Avg'!G2140</f>
        <v>5.653311999999997</v>
      </c>
      <c r="I2140" s="2">
        <f>'Moving Avg'!H2140</f>
        <v>5.5858309999999971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25</v>
      </c>
      <c r="N2140" s="8">
        <f t="shared" si="331"/>
        <v>45</v>
      </c>
      <c r="O2140" s="8">
        <f t="shared" si="332"/>
        <v>0</v>
      </c>
      <c r="P2140" s="8">
        <f t="shared" si="333"/>
        <v>16.5</v>
      </c>
      <c r="Q2140" s="9">
        <f t="shared" si="334"/>
        <v>26.975000000000001</v>
      </c>
      <c r="R2140" s="9">
        <f t="shared" si="335"/>
        <v>18.125</v>
      </c>
      <c r="S2140" s="9">
        <f t="shared" si="336"/>
        <v>17.925000000000001</v>
      </c>
      <c r="T2140" s="9">
        <f t="shared" si="337"/>
        <v>21.625</v>
      </c>
      <c r="U2140" s="8">
        <f t="shared" si="338"/>
        <v>21.008333333333336</v>
      </c>
      <c r="V2140" s="8">
        <f t="shared" si="339"/>
        <v>21.162500000000001</v>
      </c>
    </row>
    <row r="2141" spans="1:22" ht="13.5" x14ac:dyDescent="0.25">
      <c r="A2141" s="3">
        <f>RSI!A2141</f>
        <v>45121</v>
      </c>
      <c r="B2141" s="2">
        <f>RSI!B2141</f>
        <v>5.4375</v>
      </c>
      <c r="C2141" s="2">
        <f>RSI!I2141</f>
        <v>37.516304613718809</v>
      </c>
      <c r="D2141" s="2">
        <f>MACD!E2141</f>
        <v>4.1363374873949255E-2</v>
      </c>
      <c r="E2141" s="2">
        <f>MACD!F2141</f>
        <v>6.1746536121489365E-2</v>
      </c>
      <c r="F2141" s="2">
        <f>'Moving Avg'!D2141</f>
        <v>5.4641800000000007</v>
      </c>
      <c r="G2141" s="2">
        <f>'Moving Avg'!F2141</f>
        <v>5.537515</v>
      </c>
      <c r="H2141" s="2">
        <f>'Moving Avg'!G2141</f>
        <v>5.6510259999999972</v>
      </c>
      <c r="I2141" s="2">
        <f>'Moving Avg'!H2141</f>
        <v>5.5871349999999964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25</v>
      </c>
      <c r="N2141" s="8">
        <f t="shared" si="331"/>
        <v>100</v>
      </c>
      <c r="O2141" s="8">
        <f t="shared" si="332"/>
        <v>0</v>
      </c>
      <c r="P2141" s="8">
        <f t="shared" si="333"/>
        <v>16.5</v>
      </c>
      <c r="Q2141" s="9">
        <f t="shared" si="334"/>
        <v>46.225000000000001</v>
      </c>
      <c r="R2141" s="9">
        <f t="shared" si="335"/>
        <v>29.125</v>
      </c>
      <c r="S2141" s="9">
        <f t="shared" si="336"/>
        <v>26.175000000000001</v>
      </c>
      <c r="T2141" s="9">
        <f t="shared" si="337"/>
        <v>35.375</v>
      </c>
      <c r="U2141" s="8">
        <f t="shared" si="338"/>
        <v>33.841666666666661</v>
      </c>
      <c r="V2141" s="8">
        <f t="shared" si="339"/>
        <v>34.224999999999994</v>
      </c>
    </row>
    <row r="2142" spans="1:22" ht="13.5" x14ac:dyDescent="0.25">
      <c r="A2142" s="3">
        <f>RSI!A2142</f>
        <v>45124</v>
      </c>
      <c r="B2142" s="2">
        <f>RSI!B2142</f>
        <v>5.4279999999999999</v>
      </c>
      <c r="C2142" s="2">
        <f>RSI!I2142</f>
        <v>36.766363333940788</v>
      </c>
      <c r="D2142" s="2">
        <f>MACD!E2142</f>
        <v>5.1561107768878678E-2</v>
      </c>
      <c r="E2142" s="2">
        <f>MACD!F2142</f>
        <v>5.9709450450967233E-2</v>
      </c>
      <c r="F2142" s="2">
        <f>'Moving Avg'!D2142</f>
        <v>5.4546600000000005</v>
      </c>
      <c r="G2142" s="2">
        <f>'Moving Avg'!F2142</f>
        <v>5.5289450000000002</v>
      </c>
      <c r="H2142" s="2">
        <f>'Moving Avg'!G2142</f>
        <v>5.6422639999999982</v>
      </c>
      <c r="I2142" s="2">
        <f>'Moving Avg'!H2142</f>
        <v>5.5883444999999972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25</v>
      </c>
      <c r="N2142" s="8">
        <f t="shared" si="331"/>
        <v>45</v>
      </c>
      <c r="O2142" s="8">
        <f t="shared" si="332"/>
        <v>0</v>
      </c>
      <c r="P2142" s="8">
        <f t="shared" si="333"/>
        <v>16.5</v>
      </c>
      <c r="Q2142" s="9">
        <f t="shared" si="334"/>
        <v>26.975000000000001</v>
      </c>
      <c r="R2142" s="9">
        <f t="shared" si="335"/>
        <v>18.125</v>
      </c>
      <c r="S2142" s="9">
        <f t="shared" si="336"/>
        <v>17.925000000000001</v>
      </c>
      <c r="T2142" s="9">
        <f t="shared" si="337"/>
        <v>21.625</v>
      </c>
      <c r="U2142" s="8">
        <f t="shared" si="338"/>
        <v>21.008333333333336</v>
      </c>
      <c r="V2142" s="8">
        <f t="shared" si="339"/>
        <v>21.162500000000001</v>
      </c>
    </row>
    <row r="2143" spans="1:22" ht="13.5" x14ac:dyDescent="0.25">
      <c r="A2143" s="3">
        <f>RSI!A2143</f>
        <v>45125</v>
      </c>
      <c r="B2143" s="2">
        <f>RSI!B2143</f>
        <v>5.4279999999999999</v>
      </c>
      <c r="C2143" s="2">
        <f>RSI!I2143</f>
        <v>36.766363333940788</v>
      </c>
      <c r="D2143" s="2">
        <f>MACD!E2143</f>
        <v>4.1870316073807423E-2</v>
      </c>
      <c r="E2143" s="2">
        <f>MACD!F2143</f>
        <v>5.6141623575535274E-2</v>
      </c>
      <c r="F2143" s="2">
        <f>'Moving Avg'!D2143</f>
        <v>5.4451400000000003</v>
      </c>
      <c r="G2143" s="2">
        <f>'Moving Avg'!F2143</f>
        <v>5.5203749999999996</v>
      </c>
      <c r="H2143" s="2">
        <f>'Moving Avg'!G2143</f>
        <v>5.6365499999999971</v>
      </c>
      <c r="I2143" s="2">
        <f>'Moving Avg'!H2143</f>
        <v>5.5889914999999988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45</v>
      </c>
      <c r="O2143" s="8">
        <f t="shared" si="332"/>
        <v>0</v>
      </c>
      <c r="P2143" s="8">
        <f t="shared" si="333"/>
        <v>16.5</v>
      </c>
      <c r="Q2143" s="9">
        <f t="shared" si="334"/>
        <v>26.975000000000001</v>
      </c>
      <c r="R2143" s="9">
        <f t="shared" si="335"/>
        <v>18.125</v>
      </c>
      <c r="S2143" s="9">
        <f t="shared" si="336"/>
        <v>17.925000000000001</v>
      </c>
      <c r="T2143" s="9">
        <f t="shared" si="337"/>
        <v>21.625</v>
      </c>
      <c r="U2143" s="8">
        <f t="shared" si="338"/>
        <v>21.008333333333336</v>
      </c>
      <c r="V2143" s="8">
        <f t="shared" si="339"/>
        <v>21.162500000000001</v>
      </c>
    </row>
    <row r="2144" spans="1:22" ht="13.5" x14ac:dyDescent="0.25">
      <c r="A2144" s="3">
        <f>RSI!A2144</f>
        <v>45127</v>
      </c>
      <c r="B2144" s="2">
        <f>RSI!B2144</f>
        <v>5.4279999999999999</v>
      </c>
      <c r="C2144" s="2">
        <f>RSI!I2144</f>
        <v>36.766363333940788</v>
      </c>
      <c r="D2144" s="2">
        <f>MACD!E2144</f>
        <v>3.4343111001329696E-2</v>
      </c>
      <c r="E2144" s="2">
        <f>MACD!F2144</f>
        <v>5.178192106069416E-2</v>
      </c>
      <c r="F2144" s="2">
        <f>'Moving Avg'!D2144</f>
        <v>5.4356200000000001</v>
      </c>
      <c r="G2144" s="2">
        <f>'Moving Avg'!F2144</f>
        <v>5.5118049999999998</v>
      </c>
      <c r="H2144" s="2">
        <f>'Moving Avg'!G2144</f>
        <v>5.6308359999999968</v>
      </c>
      <c r="I2144" s="2">
        <f>'Moving Avg'!H2144</f>
        <v>5.5894039999999983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45</v>
      </c>
      <c r="O2144" s="8">
        <f t="shared" si="332"/>
        <v>0</v>
      </c>
      <c r="P2144" s="8">
        <f t="shared" si="333"/>
        <v>16.5</v>
      </c>
      <c r="Q2144" s="9">
        <f t="shared" si="334"/>
        <v>26.975000000000001</v>
      </c>
      <c r="R2144" s="9">
        <f t="shared" si="335"/>
        <v>18.125</v>
      </c>
      <c r="S2144" s="9">
        <f t="shared" si="336"/>
        <v>17.925000000000001</v>
      </c>
      <c r="T2144" s="9">
        <f t="shared" si="337"/>
        <v>21.625</v>
      </c>
      <c r="U2144" s="8">
        <f t="shared" si="338"/>
        <v>21.008333333333336</v>
      </c>
      <c r="V2144" s="8">
        <f t="shared" si="339"/>
        <v>21.162500000000001</v>
      </c>
    </row>
    <row r="2145" spans="1:22" ht="13.5" x14ac:dyDescent="0.25">
      <c r="A2145" s="3">
        <f>RSI!A2145</f>
        <v>45128</v>
      </c>
      <c r="B2145" s="2">
        <f>RSI!B2145</f>
        <v>5.4184999999999999</v>
      </c>
      <c r="C2145" s="2">
        <f>RSI!I2145</f>
        <v>35.870787899805379</v>
      </c>
      <c r="D2145" s="2">
        <f>MACD!E2145</f>
        <v>2.9300507471595516E-2</v>
      </c>
      <c r="E2145" s="2">
        <f>MACD!F2145</f>
        <v>4.7285638342874435E-2</v>
      </c>
      <c r="F2145" s="2">
        <f>'Moving Avg'!D2145</f>
        <v>5.4279999999999999</v>
      </c>
      <c r="G2145" s="2">
        <f>'Moving Avg'!F2145</f>
        <v>5.4970449999999991</v>
      </c>
      <c r="H2145" s="2">
        <f>'Moving Avg'!G2145</f>
        <v>5.6249319999999985</v>
      </c>
      <c r="I2145" s="2">
        <f>'Moving Avg'!H2145</f>
        <v>5.5897689999999987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25</v>
      </c>
      <c r="N2145" s="8">
        <f t="shared" si="331"/>
        <v>45</v>
      </c>
      <c r="O2145" s="8">
        <f t="shared" si="332"/>
        <v>0</v>
      </c>
      <c r="P2145" s="8">
        <f t="shared" si="333"/>
        <v>16.5</v>
      </c>
      <c r="Q2145" s="9">
        <f t="shared" si="334"/>
        <v>26.975000000000001</v>
      </c>
      <c r="R2145" s="9">
        <f t="shared" si="335"/>
        <v>18.125</v>
      </c>
      <c r="S2145" s="9">
        <f t="shared" si="336"/>
        <v>17.925000000000001</v>
      </c>
      <c r="T2145" s="9">
        <f t="shared" si="337"/>
        <v>21.625</v>
      </c>
      <c r="U2145" s="8">
        <f t="shared" si="338"/>
        <v>21.008333333333336</v>
      </c>
      <c r="V2145" s="8">
        <f t="shared" si="339"/>
        <v>21.162500000000001</v>
      </c>
    </row>
    <row r="2146" spans="1:22" ht="13.5" x14ac:dyDescent="0.25">
      <c r="A2146" s="3">
        <f>RSI!A2146</f>
        <v>45131</v>
      </c>
      <c r="B2146" s="2">
        <f>RSI!B2146</f>
        <v>5.4184999999999999</v>
      </c>
      <c r="C2146" s="2">
        <f>RSI!I2146</f>
        <v>35.870787899805379</v>
      </c>
      <c r="D2146" s="2">
        <f>MACD!E2146</f>
        <v>2.5666553054035646E-2</v>
      </c>
      <c r="E2146" s="2">
        <f>MACD!F2146</f>
        <v>4.2961821285106679E-2</v>
      </c>
      <c r="F2146" s="2">
        <f>'Moving Avg'!D2146</f>
        <v>5.4242000000000008</v>
      </c>
      <c r="G2146" s="2">
        <f>'Moving Avg'!F2146</f>
        <v>5.4822849999999992</v>
      </c>
      <c r="H2146" s="2">
        <f>'Moving Avg'!G2146</f>
        <v>5.6190279999999984</v>
      </c>
      <c r="I2146" s="2">
        <f>'Moving Avg'!H2146</f>
        <v>5.5903684999999985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25</v>
      </c>
      <c r="N2146" s="8">
        <f t="shared" si="331"/>
        <v>45</v>
      </c>
      <c r="O2146" s="8">
        <f t="shared" si="332"/>
        <v>0</v>
      </c>
      <c r="P2146" s="8">
        <f t="shared" si="333"/>
        <v>16.5</v>
      </c>
      <c r="Q2146" s="9">
        <f t="shared" si="334"/>
        <v>26.975000000000001</v>
      </c>
      <c r="R2146" s="9">
        <f t="shared" si="335"/>
        <v>18.125</v>
      </c>
      <c r="S2146" s="9">
        <f t="shared" si="336"/>
        <v>17.925000000000001</v>
      </c>
      <c r="T2146" s="9">
        <f t="shared" si="337"/>
        <v>21.625</v>
      </c>
      <c r="U2146" s="8">
        <f t="shared" si="338"/>
        <v>21.008333333333336</v>
      </c>
      <c r="V2146" s="8">
        <f t="shared" si="339"/>
        <v>21.162500000000001</v>
      </c>
    </row>
    <row r="2147" spans="1:22" ht="13.5" x14ac:dyDescent="0.25">
      <c r="A2147" s="3">
        <f>RSI!A2147</f>
        <v>45133</v>
      </c>
      <c r="B2147" s="2">
        <f>RSI!B2147</f>
        <v>5.4184999999999999</v>
      </c>
      <c r="C2147" s="2">
        <f>RSI!I2147</f>
        <v>35.870787899805379</v>
      </c>
      <c r="D2147" s="2">
        <f>MACD!E2147</f>
        <v>2.3177653689235633E-2</v>
      </c>
      <c r="E2147" s="2">
        <f>MACD!F2147</f>
        <v>3.9004987765932475E-2</v>
      </c>
      <c r="F2147" s="2">
        <f>'Moving Avg'!D2147</f>
        <v>5.4222999999999999</v>
      </c>
      <c r="G2147" s="2">
        <f>'Moving Avg'!F2147</f>
        <v>5.4684749999999989</v>
      </c>
      <c r="H2147" s="2">
        <f>'Moving Avg'!G2147</f>
        <v>5.6131239999999982</v>
      </c>
      <c r="I2147" s="2">
        <f>'Moving Avg'!H2147</f>
        <v>5.5914834999999981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25</v>
      </c>
      <c r="N2147" s="8">
        <f t="shared" si="331"/>
        <v>45</v>
      </c>
      <c r="O2147" s="8">
        <f t="shared" si="332"/>
        <v>0</v>
      </c>
      <c r="P2147" s="8">
        <f t="shared" si="333"/>
        <v>16.5</v>
      </c>
      <c r="Q2147" s="9">
        <f t="shared" si="334"/>
        <v>26.975000000000001</v>
      </c>
      <c r="R2147" s="9">
        <f t="shared" si="335"/>
        <v>18.125</v>
      </c>
      <c r="S2147" s="9">
        <f t="shared" si="336"/>
        <v>17.925000000000001</v>
      </c>
      <c r="T2147" s="9">
        <f t="shared" si="337"/>
        <v>21.625</v>
      </c>
      <c r="U2147" s="8">
        <f t="shared" si="338"/>
        <v>21.008333333333336</v>
      </c>
      <c r="V2147" s="8">
        <f t="shared" si="339"/>
        <v>21.162500000000001</v>
      </c>
    </row>
    <row r="2148" spans="1:22" ht="13.5" x14ac:dyDescent="0.25">
      <c r="A2148" s="3">
        <f>RSI!A2148</f>
        <v>45134</v>
      </c>
      <c r="B2148" s="2">
        <f>RSI!B2148</f>
        <v>5.4184999999999999</v>
      </c>
      <c r="C2148" s="2">
        <f>RSI!I2148</f>
        <v>35.870787899805379</v>
      </c>
      <c r="D2148" s="2">
        <f>MACD!E2148</f>
        <v>2.161424075454299E-2</v>
      </c>
      <c r="E2148" s="2">
        <f>MACD!F2148</f>
        <v>3.5526838363654577E-2</v>
      </c>
      <c r="F2148" s="2">
        <f>'Moving Avg'!D2148</f>
        <v>5.4204000000000008</v>
      </c>
      <c r="G2148" s="2">
        <f>'Moving Avg'!F2148</f>
        <v>5.4632399999999981</v>
      </c>
      <c r="H2148" s="2">
        <f>'Moving Avg'!G2148</f>
        <v>5.6072199999999972</v>
      </c>
      <c r="I2148" s="2">
        <f>'Moving Avg'!H2148</f>
        <v>5.5923174999999983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25</v>
      </c>
      <c r="N2148" s="8">
        <f t="shared" si="331"/>
        <v>45</v>
      </c>
      <c r="O2148" s="8">
        <f t="shared" si="332"/>
        <v>0</v>
      </c>
      <c r="P2148" s="8">
        <f t="shared" si="333"/>
        <v>16.5</v>
      </c>
      <c r="Q2148" s="9">
        <f t="shared" si="334"/>
        <v>26.975000000000001</v>
      </c>
      <c r="R2148" s="9">
        <f t="shared" si="335"/>
        <v>18.125</v>
      </c>
      <c r="S2148" s="9">
        <f t="shared" si="336"/>
        <v>17.925000000000001</v>
      </c>
      <c r="T2148" s="9">
        <f t="shared" si="337"/>
        <v>21.625</v>
      </c>
      <c r="U2148" s="8">
        <f t="shared" si="338"/>
        <v>21.008333333333336</v>
      </c>
      <c r="V2148" s="8">
        <f t="shared" si="339"/>
        <v>21.162500000000001</v>
      </c>
    </row>
    <row r="2149" spans="1:22" ht="13.5" x14ac:dyDescent="0.25">
      <c r="A2149" s="3">
        <f>RSI!A2149</f>
        <v>45135</v>
      </c>
      <c r="B2149" s="2">
        <f>RSI!B2149</f>
        <v>5.4184999999999999</v>
      </c>
      <c r="C2149" s="2">
        <f>RSI!I2149</f>
        <v>35.870787899805379</v>
      </c>
      <c r="D2149" s="2">
        <f>MACD!E2149</f>
        <v>2.0793740697395258E-2</v>
      </c>
      <c r="E2149" s="2">
        <f>MACD!F2149</f>
        <v>3.2580218830402713E-2</v>
      </c>
      <c r="F2149" s="2">
        <f>'Moving Avg'!D2149</f>
        <v>5.4184999999999999</v>
      </c>
      <c r="G2149" s="2">
        <f>'Moving Avg'!F2149</f>
        <v>5.4594299999999985</v>
      </c>
      <c r="H2149" s="2">
        <f>'Moving Avg'!G2149</f>
        <v>5.6013159999999971</v>
      </c>
      <c r="I2149" s="2">
        <f>'Moving Avg'!H2149</f>
        <v>5.5934324999999978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25</v>
      </c>
      <c r="N2149" s="8">
        <f t="shared" si="331"/>
        <v>45</v>
      </c>
      <c r="O2149" s="8">
        <f t="shared" si="332"/>
        <v>0</v>
      </c>
      <c r="P2149" s="8">
        <f t="shared" si="333"/>
        <v>16.5</v>
      </c>
      <c r="Q2149" s="9">
        <f t="shared" si="334"/>
        <v>26.975000000000001</v>
      </c>
      <c r="R2149" s="9">
        <f t="shared" si="335"/>
        <v>18.125</v>
      </c>
      <c r="S2149" s="9">
        <f t="shared" si="336"/>
        <v>17.925000000000001</v>
      </c>
      <c r="T2149" s="9">
        <f t="shared" si="337"/>
        <v>21.625</v>
      </c>
      <c r="U2149" s="8">
        <f t="shared" si="338"/>
        <v>21.008333333333336</v>
      </c>
      <c r="V2149" s="8">
        <f t="shared" si="339"/>
        <v>21.162500000000001</v>
      </c>
    </row>
    <row r="2150" spans="1:22" ht="13.5" x14ac:dyDescent="0.25">
      <c r="A2150" s="3">
        <f>RSI!A2150</f>
        <v>45138</v>
      </c>
      <c r="B2150" s="2">
        <f>RSI!B2150</f>
        <v>5.4184999999999999</v>
      </c>
      <c r="C2150" s="2">
        <f>RSI!I2150</f>
        <v>35.870787899805379</v>
      </c>
      <c r="D2150" s="2">
        <f>MACD!E2150</f>
        <v>1.7641568393962359E-2</v>
      </c>
      <c r="E2150" s="2">
        <f>MACD!F2150</f>
        <v>2.9592488743114643E-2</v>
      </c>
      <c r="F2150" s="2">
        <f>'Moving Avg'!D2150</f>
        <v>5.4184999999999999</v>
      </c>
      <c r="G2150" s="2">
        <f>'Moving Avg'!F2150</f>
        <v>5.4556199999999979</v>
      </c>
      <c r="H2150" s="2">
        <f>'Moving Avg'!G2150</f>
        <v>5.5954119999999978</v>
      </c>
      <c r="I2150" s="2">
        <f>'Moving Avg'!H2150</f>
        <v>5.5945474999999973</v>
      </c>
      <c r="J2150" s="6" t="str">
        <f>OBV!F2150</f>
        <v>NEUTRAL</v>
      </c>
      <c r="K2150" s="6" t="str">
        <f>OBV!G2150</f>
        <v>NEUTRAL</v>
      </c>
      <c r="L2150" s="6" t="str">
        <f>OBV!H2150</f>
        <v>NEUTRAL</v>
      </c>
      <c r="M2150" s="8">
        <f t="shared" si="330"/>
        <v>25</v>
      </c>
      <c r="N2150" s="8">
        <f t="shared" si="331"/>
        <v>45</v>
      </c>
      <c r="O2150" s="8">
        <f t="shared" si="332"/>
        <v>0</v>
      </c>
      <c r="P2150" s="8">
        <f t="shared" si="333"/>
        <v>33</v>
      </c>
      <c r="Q2150" s="9">
        <f t="shared" si="334"/>
        <v>29.45</v>
      </c>
      <c r="R2150" s="9">
        <f t="shared" si="335"/>
        <v>22.25</v>
      </c>
      <c r="S2150" s="9">
        <f t="shared" si="336"/>
        <v>25.35</v>
      </c>
      <c r="T2150" s="9">
        <f t="shared" si="337"/>
        <v>25.75</v>
      </c>
      <c r="U2150" s="8">
        <f t="shared" si="338"/>
        <v>25.683333333333337</v>
      </c>
      <c r="V2150" s="8">
        <f t="shared" si="339"/>
        <v>25.700000000000003</v>
      </c>
    </row>
    <row r="2151" spans="1:22" ht="13.5" x14ac:dyDescent="0.25">
      <c r="A2151" s="3">
        <f>RSI!A2151</f>
        <v>45139</v>
      </c>
      <c r="B2151" s="2">
        <f>RSI!B2151</f>
        <v>5.4184999999999999</v>
      </c>
      <c r="C2151" s="2">
        <f>RSI!I2151</f>
        <v>35.870787899805379</v>
      </c>
      <c r="D2151" s="2">
        <f>MACD!E2151</f>
        <v>1.2466600710144604E-2</v>
      </c>
      <c r="E2151" s="2">
        <f>MACD!F2151</f>
        <v>2.6167311136520637E-2</v>
      </c>
      <c r="F2151" s="2">
        <f>'Moving Avg'!D2151</f>
        <v>5.4184999999999999</v>
      </c>
      <c r="G2151" s="2">
        <f>'Moving Avg'!F2151</f>
        <v>5.4518099999999983</v>
      </c>
      <c r="H2151" s="2">
        <f>'Moving Avg'!G2151</f>
        <v>5.5866519999999982</v>
      </c>
      <c r="I2151" s="2">
        <f>'Moving Avg'!H2151</f>
        <v>5.5956159999999979</v>
      </c>
      <c r="J2151" s="6" t="str">
        <f>OBV!F2151</f>
        <v>NEUTRAL</v>
      </c>
      <c r="K2151" s="6" t="str">
        <f>OBV!G2151</f>
        <v>NEUTRAL</v>
      </c>
      <c r="L2151" s="6" t="str">
        <f>OBV!H2151</f>
        <v>NEUTRAL</v>
      </c>
      <c r="M2151" s="8">
        <f t="shared" si="330"/>
        <v>25</v>
      </c>
      <c r="N2151" s="8">
        <f t="shared" si="331"/>
        <v>45</v>
      </c>
      <c r="O2151" s="8">
        <f t="shared" si="332"/>
        <v>0</v>
      </c>
      <c r="P2151" s="8">
        <f t="shared" si="333"/>
        <v>33</v>
      </c>
      <c r="Q2151" s="9">
        <f t="shared" si="334"/>
        <v>29.45</v>
      </c>
      <c r="R2151" s="9">
        <f t="shared" si="335"/>
        <v>22.25</v>
      </c>
      <c r="S2151" s="9">
        <f t="shared" si="336"/>
        <v>25.35</v>
      </c>
      <c r="T2151" s="9">
        <f t="shared" si="337"/>
        <v>25.75</v>
      </c>
      <c r="U2151" s="8">
        <f t="shared" si="338"/>
        <v>25.683333333333337</v>
      </c>
      <c r="V2151" s="8">
        <f t="shared" si="339"/>
        <v>25.700000000000003</v>
      </c>
    </row>
    <row r="2152" spans="1:22" ht="13.5" x14ac:dyDescent="0.25">
      <c r="A2152" s="3">
        <f>RSI!A2152</f>
        <v>45140</v>
      </c>
      <c r="B2152" s="2">
        <f>RSI!B2152</f>
        <v>5.4184999999999999</v>
      </c>
      <c r="C2152" s="2">
        <f>RSI!I2152</f>
        <v>35.870787899805379</v>
      </c>
      <c r="D2152" s="2">
        <f>MACD!E2152</f>
        <v>7.0250550808275136E-3</v>
      </c>
      <c r="E2152" s="2">
        <f>MACD!F2152</f>
        <v>2.2338859925382017E-2</v>
      </c>
      <c r="F2152" s="2">
        <f>'Moving Avg'!D2152</f>
        <v>5.4184999999999999</v>
      </c>
      <c r="G2152" s="2">
        <f>'Moving Avg'!F2152</f>
        <v>5.4427649999999979</v>
      </c>
      <c r="H2152" s="2">
        <f>'Moving Avg'!G2152</f>
        <v>5.5847479999999976</v>
      </c>
      <c r="I2152" s="2">
        <f>'Moving Avg'!H2152</f>
        <v>5.5968249999999982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25</v>
      </c>
      <c r="N2152" s="8">
        <f t="shared" si="331"/>
        <v>45</v>
      </c>
      <c r="O2152" s="8">
        <f t="shared" si="332"/>
        <v>0</v>
      </c>
      <c r="P2152" s="8">
        <f t="shared" si="333"/>
        <v>33</v>
      </c>
      <c r="Q2152" s="9">
        <f t="shared" si="334"/>
        <v>29.45</v>
      </c>
      <c r="R2152" s="9">
        <f t="shared" si="335"/>
        <v>22.25</v>
      </c>
      <c r="S2152" s="9">
        <f t="shared" si="336"/>
        <v>25.35</v>
      </c>
      <c r="T2152" s="9">
        <f t="shared" si="337"/>
        <v>25.75</v>
      </c>
      <c r="U2152" s="8">
        <f t="shared" si="338"/>
        <v>25.683333333333337</v>
      </c>
      <c r="V2152" s="8">
        <f t="shared" si="339"/>
        <v>25.700000000000003</v>
      </c>
    </row>
    <row r="2153" spans="1:22" ht="13.5" x14ac:dyDescent="0.25">
      <c r="A2153" s="3">
        <f>RSI!A2153</f>
        <v>45141</v>
      </c>
      <c r="B2153" s="2">
        <f>RSI!B2153</f>
        <v>5.2851999999999997</v>
      </c>
      <c r="C2153" s="2">
        <f>RSI!I2153</f>
        <v>22.165014867587374</v>
      </c>
      <c r="D2153" s="2">
        <f>MACD!E2153</f>
        <v>1.2664014430156634E-2</v>
      </c>
      <c r="E2153" s="2">
        <f>MACD!F2153</f>
        <v>2.0403890826336944E-2</v>
      </c>
      <c r="F2153" s="2">
        <f>'Moving Avg'!D2153</f>
        <v>5.3918400000000002</v>
      </c>
      <c r="G2153" s="2">
        <f>'Moving Avg'!F2153</f>
        <v>5.4332449999999977</v>
      </c>
      <c r="H2153" s="2">
        <f>'Moving Avg'!G2153</f>
        <v>5.5738919999999972</v>
      </c>
      <c r="I2153" s="2">
        <f>'Moving Avg'!H2153</f>
        <v>5.5973674999999972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50</v>
      </c>
      <c r="N2153" s="8">
        <f t="shared" si="331"/>
        <v>45</v>
      </c>
      <c r="O2153" s="8">
        <f t="shared" si="332"/>
        <v>0</v>
      </c>
      <c r="P2153" s="8">
        <f t="shared" si="333"/>
        <v>16.5</v>
      </c>
      <c r="Q2153" s="9">
        <f t="shared" si="334"/>
        <v>35.725000000000001</v>
      </c>
      <c r="R2153" s="9">
        <f t="shared" si="335"/>
        <v>23.125</v>
      </c>
      <c r="S2153" s="9">
        <f t="shared" si="336"/>
        <v>21.675000000000001</v>
      </c>
      <c r="T2153" s="9">
        <f t="shared" si="337"/>
        <v>27.875</v>
      </c>
      <c r="U2153" s="8">
        <f t="shared" si="338"/>
        <v>26.841666666666669</v>
      </c>
      <c r="V2153" s="8">
        <f t="shared" si="339"/>
        <v>27.1</v>
      </c>
    </row>
    <row r="2154" spans="1:22" ht="13.5" x14ac:dyDescent="0.25">
      <c r="A2154" s="3">
        <f>RSI!A2154</f>
        <v>45142</v>
      </c>
      <c r="B2154" s="2">
        <f>RSI!B2154</f>
        <v>5.2851999999999997</v>
      </c>
      <c r="C2154" s="2">
        <f>RSI!I2154</f>
        <v>22.165014867587374</v>
      </c>
      <c r="D2154" s="2">
        <f>MACD!E2154</f>
        <v>1.8565033698945577E-2</v>
      </c>
      <c r="E2154" s="2">
        <f>MACD!F2154</f>
        <v>2.0036119400858674E-2</v>
      </c>
      <c r="F2154" s="2">
        <f>'Moving Avg'!D2154</f>
        <v>5.3651799999999996</v>
      </c>
      <c r="G2154" s="2">
        <f>'Moving Avg'!F2154</f>
        <v>5.4237249999999984</v>
      </c>
      <c r="H2154" s="2">
        <f>'Moving Avg'!G2154</f>
        <v>5.5641799999999977</v>
      </c>
      <c r="I2154" s="2">
        <f>'Moving Avg'!H2154</f>
        <v>5.5977694999999974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50</v>
      </c>
      <c r="N2154" s="8">
        <f t="shared" si="331"/>
        <v>45</v>
      </c>
      <c r="O2154" s="8">
        <f t="shared" si="332"/>
        <v>0</v>
      </c>
      <c r="P2154" s="8">
        <f t="shared" si="333"/>
        <v>16.5</v>
      </c>
      <c r="Q2154" s="9">
        <f t="shared" si="334"/>
        <v>35.725000000000001</v>
      </c>
      <c r="R2154" s="9">
        <f t="shared" si="335"/>
        <v>23.125</v>
      </c>
      <c r="S2154" s="9">
        <f t="shared" si="336"/>
        <v>21.675000000000001</v>
      </c>
      <c r="T2154" s="9">
        <f t="shared" si="337"/>
        <v>27.875</v>
      </c>
      <c r="U2154" s="8">
        <f t="shared" si="338"/>
        <v>26.841666666666669</v>
      </c>
      <c r="V2154" s="8">
        <f t="shared" si="339"/>
        <v>27.1</v>
      </c>
    </row>
    <row r="2155" spans="1:22" ht="13.5" x14ac:dyDescent="0.25">
      <c r="A2155" s="3">
        <f>RSI!A2155</f>
        <v>45145</v>
      </c>
      <c r="B2155" s="2">
        <f>RSI!B2155</f>
        <v>5.2851999999999997</v>
      </c>
      <c r="C2155" s="2">
        <f>RSI!I2155</f>
        <v>22.165014867587374</v>
      </c>
      <c r="D2155" s="2">
        <f>MACD!E2155</f>
        <v>2.3142584024077095E-2</v>
      </c>
      <c r="E2155" s="2">
        <f>MACD!F2155</f>
        <v>2.0657412325502358E-2</v>
      </c>
      <c r="F2155" s="2">
        <f>'Moving Avg'!D2155</f>
        <v>5.3385199999999999</v>
      </c>
      <c r="G2155" s="2">
        <f>'Moving Avg'!F2155</f>
        <v>5.414204999999999</v>
      </c>
      <c r="H2155" s="2">
        <f>'Moving Avg'!G2155</f>
        <v>5.5544679999999964</v>
      </c>
      <c r="I2155" s="2">
        <f>'Moving Avg'!H2155</f>
        <v>5.5969989999999976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50</v>
      </c>
      <c r="N2155" s="8">
        <f t="shared" si="331"/>
        <v>0</v>
      </c>
      <c r="O2155" s="8">
        <f t="shared" si="332"/>
        <v>0</v>
      </c>
      <c r="P2155" s="8">
        <f t="shared" si="333"/>
        <v>16.5</v>
      </c>
      <c r="Q2155" s="9">
        <f t="shared" si="334"/>
        <v>19.975000000000001</v>
      </c>
      <c r="R2155" s="9">
        <f t="shared" si="335"/>
        <v>14.125</v>
      </c>
      <c r="S2155" s="9">
        <f t="shared" si="336"/>
        <v>14.925000000000001</v>
      </c>
      <c r="T2155" s="9">
        <f t="shared" si="337"/>
        <v>16.625</v>
      </c>
      <c r="U2155" s="8">
        <f t="shared" si="338"/>
        <v>16.341666666666669</v>
      </c>
      <c r="V2155" s="8">
        <f t="shared" si="339"/>
        <v>16.412500000000001</v>
      </c>
    </row>
    <row r="2156" spans="1:22" ht="13.5" x14ac:dyDescent="0.25">
      <c r="A2156" s="3">
        <f>RSI!A2156</f>
        <v>45146</v>
      </c>
      <c r="B2156" s="2">
        <f>RSI!B2156</f>
        <v>5.2851999999999997</v>
      </c>
      <c r="C2156" s="2">
        <f>RSI!I2156</f>
        <v>22.165014867587374</v>
      </c>
      <c r="D2156" s="2">
        <f>MACD!E2156</f>
        <v>2.7984339019276661E-2</v>
      </c>
      <c r="E2156" s="2">
        <f>MACD!F2156</f>
        <v>2.2122797664257218E-2</v>
      </c>
      <c r="F2156" s="2">
        <f>'Moving Avg'!D2156</f>
        <v>5.3118599999999994</v>
      </c>
      <c r="G2156" s="2">
        <f>'Moving Avg'!F2156</f>
        <v>5.4046849999999989</v>
      </c>
      <c r="H2156" s="2">
        <f>'Moving Avg'!G2156</f>
        <v>5.5497079999999963</v>
      </c>
      <c r="I2156" s="2">
        <f>'Moving Avg'!H2156</f>
        <v>5.5962284999999978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0"/>
        <v>50</v>
      </c>
      <c r="N2156" s="8">
        <f t="shared" si="331"/>
        <v>0</v>
      </c>
      <c r="O2156" s="8">
        <f t="shared" si="332"/>
        <v>0</v>
      </c>
      <c r="P2156" s="8">
        <f t="shared" si="333"/>
        <v>16.5</v>
      </c>
      <c r="Q2156" s="9">
        <f t="shared" si="334"/>
        <v>19.975000000000001</v>
      </c>
      <c r="R2156" s="9">
        <f t="shared" si="335"/>
        <v>14.125</v>
      </c>
      <c r="S2156" s="9">
        <f t="shared" si="336"/>
        <v>14.925000000000001</v>
      </c>
      <c r="T2156" s="9">
        <f t="shared" si="337"/>
        <v>16.625</v>
      </c>
      <c r="U2156" s="8">
        <f t="shared" si="338"/>
        <v>16.341666666666669</v>
      </c>
      <c r="V2156" s="8">
        <f t="shared" si="339"/>
        <v>16.412500000000001</v>
      </c>
    </row>
    <row r="2157" spans="1:22" ht="13.5" x14ac:dyDescent="0.25">
      <c r="A2157" s="3">
        <f>RSI!A2157</f>
        <v>45147</v>
      </c>
      <c r="B2157" s="2">
        <f>RSI!B2157</f>
        <v>5.2851999999999997</v>
      </c>
      <c r="C2157" s="2">
        <f>RSI!I2157</f>
        <v>22.165014867587374</v>
      </c>
      <c r="D2157" s="2">
        <f>MACD!E2157</f>
        <v>3.2977915280253178E-2</v>
      </c>
      <c r="E2157" s="2">
        <f>MACD!F2157</f>
        <v>2.4293821187456412E-2</v>
      </c>
      <c r="F2157" s="2">
        <f>'Moving Avg'!D2157</f>
        <v>5.2851999999999997</v>
      </c>
      <c r="G2157" s="2">
        <f>'Moving Avg'!F2157</f>
        <v>5.3951650000000004</v>
      </c>
      <c r="H2157" s="2">
        <f>'Moving Avg'!G2157</f>
        <v>5.5411379999999966</v>
      </c>
      <c r="I2157" s="2">
        <f>'Moving Avg'!H2157</f>
        <v>5.5952234999999986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50</v>
      </c>
      <c r="N2157" s="8">
        <f t="shared" si="331"/>
        <v>0</v>
      </c>
      <c r="O2157" s="8">
        <f t="shared" si="332"/>
        <v>0</v>
      </c>
      <c r="P2157" s="8">
        <f t="shared" si="333"/>
        <v>16.5</v>
      </c>
      <c r="Q2157" s="9">
        <f t="shared" si="334"/>
        <v>19.975000000000001</v>
      </c>
      <c r="R2157" s="9">
        <f t="shared" si="335"/>
        <v>14.125</v>
      </c>
      <c r="S2157" s="9">
        <f t="shared" si="336"/>
        <v>14.925000000000001</v>
      </c>
      <c r="T2157" s="9">
        <f t="shared" si="337"/>
        <v>16.625</v>
      </c>
      <c r="U2157" s="8">
        <f t="shared" si="338"/>
        <v>16.341666666666669</v>
      </c>
      <c r="V2157" s="8">
        <f t="shared" si="339"/>
        <v>16.412500000000001</v>
      </c>
    </row>
    <row r="2158" spans="1:22" ht="13.5" x14ac:dyDescent="0.25">
      <c r="A2158" s="3">
        <f>RSI!A2158</f>
        <v>45148</v>
      </c>
      <c r="B2158" s="2">
        <f>RSI!B2158</f>
        <v>5.2851999999999997</v>
      </c>
      <c r="C2158" s="2">
        <f>RSI!I2158</f>
        <v>22.165014867587374</v>
      </c>
      <c r="D2158" s="2">
        <f>MACD!E2158</f>
        <v>3.8033532974405482E-2</v>
      </c>
      <c r="E2158" s="2">
        <f>MACD!F2158</f>
        <v>2.7041763544846227E-2</v>
      </c>
      <c r="F2158" s="2">
        <f>'Moving Avg'!D2158</f>
        <v>5.2851999999999997</v>
      </c>
      <c r="G2158" s="2">
        <f>'Moving Avg'!F2158</f>
        <v>5.3856450000000011</v>
      </c>
      <c r="H2158" s="2">
        <f>'Moving Avg'!G2158</f>
        <v>5.5325679999999968</v>
      </c>
      <c r="I2158" s="2">
        <f>'Moving Avg'!H2158</f>
        <v>5.5942184999999984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50</v>
      </c>
      <c r="N2158" s="8">
        <f t="shared" si="331"/>
        <v>0</v>
      </c>
      <c r="O2158" s="8">
        <f t="shared" si="332"/>
        <v>0</v>
      </c>
      <c r="P2158" s="8">
        <f t="shared" si="333"/>
        <v>33</v>
      </c>
      <c r="Q2158" s="9">
        <f t="shared" si="334"/>
        <v>22.45</v>
      </c>
      <c r="R2158" s="9">
        <f t="shared" si="335"/>
        <v>18.25</v>
      </c>
      <c r="S2158" s="9">
        <f t="shared" si="336"/>
        <v>22.35</v>
      </c>
      <c r="T2158" s="9">
        <f t="shared" si="337"/>
        <v>20.75</v>
      </c>
      <c r="U2158" s="8">
        <f t="shared" si="338"/>
        <v>21.016666666666669</v>
      </c>
      <c r="V2158" s="8">
        <f t="shared" si="339"/>
        <v>20.950000000000003</v>
      </c>
    </row>
    <row r="2159" spans="1:22" ht="13.5" x14ac:dyDescent="0.25">
      <c r="A2159" s="3">
        <f>RSI!A2159</f>
        <v>45149</v>
      </c>
      <c r="B2159" s="2">
        <f>RSI!B2159</f>
        <v>5.2851999999999997</v>
      </c>
      <c r="C2159" s="2">
        <f>RSI!I2159</f>
        <v>22.165014867587374</v>
      </c>
      <c r="D2159" s="2">
        <f>MACD!E2159</f>
        <v>4.3080144752167371E-2</v>
      </c>
      <c r="E2159" s="2">
        <f>MACD!F2159</f>
        <v>3.0249439786310457E-2</v>
      </c>
      <c r="F2159" s="2">
        <f>'Moving Avg'!D2159</f>
        <v>5.2851999999999997</v>
      </c>
      <c r="G2159" s="2">
        <f>'Moving Avg'!F2159</f>
        <v>5.3761250000000009</v>
      </c>
      <c r="H2159" s="2">
        <f>'Moving Avg'!G2159</f>
        <v>5.5207599999999957</v>
      </c>
      <c r="I2159" s="2">
        <f>'Moving Avg'!H2159</f>
        <v>5.5934479999999978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50</v>
      </c>
      <c r="N2159" s="8">
        <f t="shared" si="331"/>
        <v>0</v>
      </c>
      <c r="O2159" s="8">
        <f t="shared" si="332"/>
        <v>0</v>
      </c>
      <c r="P2159" s="8">
        <f t="shared" si="333"/>
        <v>33</v>
      </c>
      <c r="Q2159" s="9">
        <f t="shared" si="334"/>
        <v>22.45</v>
      </c>
      <c r="R2159" s="9">
        <f t="shared" si="335"/>
        <v>18.25</v>
      </c>
      <c r="S2159" s="9">
        <f t="shared" si="336"/>
        <v>22.35</v>
      </c>
      <c r="T2159" s="9">
        <f t="shared" si="337"/>
        <v>20.75</v>
      </c>
      <c r="U2159" s="8">
        <f t="shared" si="338"/>
        <v>21.016666666666669</v>
      </c>
      <c r="V2159" s="8">
        <f t="shared" si="339"/>
        <v>20.950000000000003</v>
      </c>
    </row>
    <row r="2160" spans="1:22" ht="13.5" x14ac:dyDescent="0.25">
      <c r="A2160" s="3">
        <f>RSI!A2160</f>
        <v>45152</v>
      </c>
      <c r="B2160" s="2">
        <f>RSI!B2160</f>
        <v>5.2851999999999997</v>
      </c>
      <c r="C2160" s="2">
        <f>RSI!I2160</f>
        <v>22.165014867587374</v>
      </c>
      <c r="D2160" s="2">
        <f>MACD!E2160</f>
        <v>4.8062189367198194E-2</v>
      </c>
      <c r="E2160" s="2">
        <f>MACD!F2160</f>
        <v>3.3811989702488006E-2</v>
      </c>
      <c r="F2160" s="2">
        <f>'Moving Avg'!D2160</f>
        <v>5.2851999999999997</v>
      </c>
      <c r="G2160" s="2">
        <f>'Moving Avg'!F2160</f>
        <v>5.3675550000000012</v>
      </c>
      <c r="H2160" s="2">
        <f>'Moving Avg'!G2160</f>
        <v>5.5144759999999966</v>
      </c>
      <c r="I2160" s="2">
        <f>'Moving Avg'!H2160</f>
        <v>5.5931464999999978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50</v>
      </c>
      <c r="N2160" s="8">
        <f t="shared" si="331"/>
        <v>0</v>
      </c>
      <c r="O2160" s="8">
        <f t="shared" si="332"/>
        <v>0</v>
      </c>
      <c r="P2160" s="8">
        <f t="shared" si="333"/>
        <v>33</v>
      </c>
      <c r="Q2160" s="9">
        <f t="shared" si="334"/>
        <v>22.45</v>
      </c>
      <c r="R2160" s="9">
        <f t="shared" si="335"/>
        <v>18.25</v>
      </c>
      <c r="S2160" s="9">
        <f t="shared" si="336"/>
        <v>22.35</v>
      </c>
      <c r="T2160" s="9">
        <f t="shared" si="337"/>
        <v>20.75</v>
      </c>
      <c r="U2160" s="8">
        <f t="shared" si="338"/>
        <v>21.016666666666669</v>
      </c>
      <c r="V2160" s="8">
        <f t="shared" si="339"/>
        <v>20.950000000000003</v>
      </c>
    </row>
    <row r="2161" spans="1:22" ht="13.5" x14ac:dyDescent="0.25">
      <c r="A2161" s="3">
        <f>RSI!A2161</f>
        <v>45153</v>
      </c>
      <c r="B2161" s="2">
        <f>RSI!B2161</f>
        <v>5.2851999999999997</v>
      </c>
      <c r="C2161" s="2">
        <f>RSI!I2161</f>
        <v>22.165014867587374</v>
      </c>
      <c r="D2161" s="2">
        <f>MACD!E2161</f>
        <v>5.2936871736613433E-2</v>
      </c>
      <c r="E2161" s="2">
        <f>MACD!F2161</f>
        <v>3.7636966109313094E-2</v>
      </c>
      <c r="F2161" s="2">
        <f>'Moving Avg'!D2161</f>
        <v>5.2851999999999997</v>
      </c>
      <c r="G2161" s="2">
        <f>'Moving Avg'!F2161</f>
        <v>5.3599400000000017</v>
      </c>
      <c r="H2161" s="2">
        <f>'Moving Avg'!G2161</f>
        <v>5.5081919999999966</v>
      </c>
      <c r="I2161" s="2">
        <f>'Moving Avg'!H2161</f>
        <v>5.5923759999999971</v>
      </c>
      <c r="J2161" s="6" t="str">
        <f>OBV!F2161</f>
        <v>NEUTRAL</v>
      </c>
      <c r="K2161" s="6" t="str">
        <f>OBV!G2161</f>
        <v>NEUTRAL</v>
      </c>
      <c r="L2161" s="6" t="str">
        <f>OBV!H2161</f>
        <v>NEUTRAL</v>
      </c>
      <c r="M2161" s="8">
        <f t="shared" si="330"/>
        <v>50</v>
      </c>
      <c r="N2161" s="8">
        <f t="shared" si="331"/>
        <v>0</v>
      </c>
      <c r="O2161" s="8">
        <f t="shared" si="332"/>
        <v>0</v>
      </c>
      <c r="P2161" s="8">
        <f t="shared" si="333"/>
        <v>33</v>
      </c>
      <c r="Q2161" s="9">
        <f t="shared" si="334"/>
        <v>22.45</v>
      </c>
      <c r="R2161" s="9">
        <f t="shared" si="335"/>
        <v>18.25</v>
      </c>
      <c r="S2161" s="9">
        <f t="shared" si="336"/>
        <v>22.35</v>
      </c>
      <c r="T2161" s="9">
        <f t="shared" si="337"/>
        <v>20.75</v>
      </c>
      <c r="U2161" s="8">
        <f t="shared" si="338"/>
        <v>21.016666666666669</v>
      </c>
      <c r="V2161" s="8">
        <f t="shared" si="339"/>
        <v>20.950000000000003</v>
      </c>
    </row>
    <row r="2162" spans="1:22" ht="13.5" x14ac:dyDescent="0.25">
      <c r="A2162" s="3">
        <f>RSI!A2162</f>
        <v>45154</v>
      </c>
      <c r="B2162" s="2">
        <f>RSI!B2162</f>
        <v>5.1803999999999997</v>
      </c>
      <c r="C2162" s="2">
        <f>RSI!I2162</f>
        <v>13.981859024806411</v>
      </c>
      <c r="D2162" s="2">
        <f>MACD!E2162</f>
        <v>6.5434849413657403E-2</v>
      </c>
      <c r="E2162" s="2">
        <f>MACD!F2162</f>
        <v>4.3196542770181957E-2</v>
      </c>
      <c r="F2162" s="2">
        <f>'Moving Avg'!D2162</f>
        <v>5.2642399999999991</v>
      </c>
      <c r="G2162" s="2">
        <f>'Moving Avg'!F2162</f>
        <v>5.3475600000000023</v>
      </c>
      <c r="H2162" s="2">
        <f>'Moving Avg'!G2162</f>
        <v>5.4956219999999982</v>
      </c>
      <c r="I2162" s="2">
        <f>'Moving Avg'!H2162</f>
        <v>5.5901904999999967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50</v>
      </c>
      <c r="N2162" s="8">
        <f t="shared" si="331"/>
        <v>0</v>
      </c>
      <c r="O2162" s="8">
        <f t="shared" si="332"/>
        <v>0</v>
      </c>
      <c r="P2162" s="8">
        <f t="shared" si="333"/>
        <v>16.5</v>
      </c>
      <c r="Q2162" s="9">
        <f t="shared" si="334"/>
        <v>19.975000000000001</v>
      </c>
      <c r="R2162" s="9">
        <f t="shared" si="335"/>
        <v>14.125</v>
      </c>
      <c r="S2162" s="9">
        <f t="shared" si="336"/>
        <v>14.925000000000001</v>
      </c>
      <c r="T2162" s="9">
        <f t="shared" si="337"/>
        <v>16.625</v>
      </c>
      <c r="U2162" s="8">
        <f t="shared" si="338"/>
        <v>16.341666666666669</v>
      </c>
      <c r="V2162" s="8">
        <f t="shared" si="339"/>
        <v>16.412500000000001</v>
      </c>
    </row>
    <row r="2163" spans="1:22" ht="13.5" x14ac:dyDescent="0.25">
      <c r="A2163" s="3">
        <f>RSI!A2163</f>
        <v>45155</v>
      </c>
      <c r="B2163" s="2">
        <f>RSI!B2163</f>
        <v>5.1803999999999997</v>
      </c>
      <c r="C2163" s="2">
        <f>RSI!I2163</f>
        <v>13.981859024806411</v>
      </c>
      <c r="D2163" s="2">
        <f>MACD!E2163</f>
        <v>5.668671398212588E-2</v>
      </c>
      <c r="E2163" s="2">
        <f>MACD!F2163</f>
        <v>4.5894577012570742E-2</v>
      </c>
      <c r="F2163" s="2">
        <f>'Moving Avg'!D2163</f>
        <v>5.2432799999999995</v>
      </c>
      <c r="G2163" s="2">
        <f>'Moving Avg'!F2163</f>
        <v>5.3351800000000029</v>
      </c>
      <c r="H2163" s="2">
        <f>'Moving Avg'!G2163</f>
        <v>5.4830519999999989</v>
      </c>
      <c r="I2163" s="2">
        <f>'Moving Avg'!H2163</f>
        <v>5.5880049999999972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50</v>
      </c>
      <c r="N2163" s="8">
        <f t="shared" si="331"/>
        <v>0</v>
      </c>
      <c r="O2163" s="8">
        <f t="shared" si="332"/>
        <v>0</v>
      </c>
      <c r="P2163" s="8">
        <f t="shared" si="333"/>
        <v>16.5</v>
      </c>
      <c r="Q2163" s="9">
        <f t="shared" si="334"/>
        <v>19.975000000000001</v>
      </c>
      <c r="R2163" s="9">
        <f t="shared" si="335"/>
        <v>14.125</v>
      </c>
      <c r="S2163" s="9">
        <f t="shared" si="336"/>
        <v>14.925000000000001</v>
      </c>
      <c r="T2163" s="9">
        <f t="shared" si="337"/>
        <v>16.625</v>
      </c>
      <c r="U2163" s="8">
        <f t="shared" si="338"/>
        <v>16.341666666666669</v>
      </c>
      <c r="V2163" s="8">
        <f t="shared" si="339"/>
        <v>16.412500000000001</v>
      </c>
    </row>
    <row r="2164" spans="1:22" ht="13.5" x14ac:dyDescent="0.25">
      <c r="A2164" s="3">
        <f>RSI!A2164</f>
        <v>45156</v>
      </c>
      <c r="B2164" s="2">
        <f>RSI!B2164</f>
        <v>5.1803999999999997</v>
      </c>
      <c r="C2164" s="2">
        <f>RSI!I2164</f>
        <v>13.981859024806411</v>
      </c>
      <c r="D2164" s="2">
        <f>MACD!E2164</f>
        <v>5.0381061276713268E-2</v>
      </c>
      <c r="E2164" s="2">
        <f>MACD!F2164</f>
        <v>4.679187386539925E-2</v>
      </c>
      <c r="F2164" s="2">
        <f>'Moving Avg'!D2164</f>
        <v>5.222319999999999</v>
      </c>
      <c r="G2164" s="2">
        <f>'Moving Avg'!F2164</f>
        <v>5.3228000000000026</v>
      </c>
      <c r="H2164" s="2">
        <f>'Moving Avg'!G2164</f>
        <v>5.4704820000000005</v>
      </c>
      <c r="I2164" s="2">
        <f>'Moving Avg'!H2164</f>
        <v>5.5862414999999963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50</v>
      </c>
      <c r="N2164" s="8">
        <f t="shared" si="331"/>
        <v>0</v>
      </c>
      <c r="O2164" s="8">
        <f t="shared" si="332"/>
        <v>0</v>
      </c>
      <c r="P2164" s="8">
        <f t="shared" si="333"/>
        <v>16.5</v>
      </c>
      <c r="Q2164" s="9">
        <f t="shared" si="334"/>
        <v>19.975000000000001</v>
      </c>
      <c r="R2164" s="9">
        <f t="shared" si="335"/>
        <v>14.125</v>
      </c>
      <c r="S2164" s="9">
        <f t="shared" si="336"/>
        <v>14.925000000000001</v>
      </c>
      <c r="T2164" s="9">
        <f t="shared" si="337"/>
        <v>16.625</v>
      </c>
      <c r="U2164" s="8">
        <f t="shared" si="338"/>
        <v>16.341666666666669</v>
      </c>
      <c r="V2164" s="8">
        <f t="shared" si="339"/>
        <v>16.412500000000001</v>
      </c>
    </row>
    <row r="2165" spans="1:22" ht="13.5" x14ac:dyDescent="0.25">
      <c r="A2165" s="3">
        <f>RSI!A2165</f>
        <v>45159</v>
      </c>
      <c r="B2165" s="2">
        <f>RSI!B2165</f>
        <v>5.3327999999999998</v>
      </c>
      <c r="C2165" s="2">
        <f>RSI!I2165</f>
        <v>48.509058911587665</v>
      </c>
      <c r="D2165" s="2">
        <f>MACD!E2165</f>
        <v>3.4772005039974907E-2</v>
      </c>
      <c r="E2165" s="2">
        <f>MACD!F2165</f>
        <v>4.438790010031439E-2</v>
      </c>
      <c r="F2165" s="2">
        <f>'Moving Avg'!D2165</f>
        <v>5.2318399999999992</v>
      </c>
      <c r="G2165" s="2">
        <f>'Moving Avg'!F2165</f>
        <v>5.3185150000000032</v>
      </c>
      <c r="H2165" s="2">
        <f>'Moving Avg'!G2165</f>
        <v>5.4609600000000009</v>
      </c>
      <c r="I2165" s="2">
        <f>'Moving Avg'!H2165</f>
        <v>5.5857559999999964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  <c r="M2165" s="8">
        <f t="shared" si="330"/>
        <v>25</v>
      </c>
      <c r="N2165" s="8">
        <f t="shared" si="331"/>
        <v>45</v>
      </c>
      <c r="O2165" s="8">
        <f t="shared" si="332"/>
        <v>0</v>
      </c>
      <c r="P2165" s="8">
        <f t="shared" si="333"/>
        <v>16.5</v>
      </c>
      <c r="Q2165" s="9">
        <f t="shared" si="334"/>
        <v>26.975000000000001</v>
      </c>
      <c r="R2165" s="9">
        <f t="shared" si="335"/>
        <v>18.125</v>
      </c>
      <c r="S2165" s="9">
        <f t="shared" si="336"/>
        <v>17.925000000000001</v>
      </c>
      <c r="T2165" s="9">
        <f t="shared" si="337"/>
        <v>21.625</v>
      </c>
      <c r="U2165" s="8">
        <f t="shared" si="338"/>
        <v>21.008333333333336</v>
      </c>
      <c r="V2165" s="8">
        <f t="shared" si="339"/>
        <v>21.162500000000001</v>
      </c>
    </row>
    <row r="2166" spans="1:22" ht="13.5" x14ac:dyDescent="0.25">
      <c r="A2166" s="3">
        <f>RSI!A2166</f>
        <v>45160</v>
      </c>
      <c r="B2166" s="2">
        <f>RSI!B2166</f>
        <v>5.3327999999999998</v>
      </c>
      <c r="C2166" s="2">
        <f>RSI!I2166</f>
        <v>48.509058911587665</v>
      </c>
      <c r="D2166" s="2">
        <f>MACD!E2166</f>
        <v>2.1603975167431066E-2</v>
      </c>
      <c r="E2166" s="2">
        <f>MACD!F2166</f>
        <v>3.9831115113737728E-2</v>
      </c>
      <c r="F2166" s="2">
        <f>'Moving Avg'!D2166</f>
        <v>5.2413599999999994</v>
      </c>
      <c r="G2166" s="2">
        <f>'Moving Avg'!F2166</f>
        <v>5.3142300000000029</v>
      </c>
      <c r="H2166" s="2">
        <f>'Moving Avg'!G2166</f>
        <v>5.4514380000000005</v>
      </c>
      <c r="I2166" s="2">
        <f>'Moving Avg'!H2166</f>
        <v>5.5852704999999956</v>
      </c>
      <c r="J2166" s="6" t="str">
        <f>OBV!F2166</f>
        <v>BEARISH</v>
      </c>
      <c r="K2166" s="6" t="str">
        <f>OBV!G2166</f>
        <v>NEUTRAL</v>
      </c>
      <c r="L2166" s="6" t="str">
        <f>OBV!H2166</f>
        <v>BEARISH DIVERGENCE</v>
      </c>
      <c r="M2166" s="8">
        <f t="shared" si="330"/>
        <v>25</v>
      </c>
      <c r="N2166" s="8">
        <f t="shared" si="331"/>
        <v>45</v>
      </c>
      <c r="O2166" s="8">
        <f t="shared" si="332"/>
        <v>0</v>
      </c>
      <c r="P2166" s="8">
        <f t="shared" si="333"/>
        <v>16.5</v>
      </c>
      <c r="Q2166" s="9">
        <f t="shared" si="334"/>
        <v>26.975000000000001</v>
      </c>
      <c r="R2166" s="9">
        <f t="shared" si="335"/>
        <v>18.125</v>
      </c>
      <c r="S2166" s="9">
        <f t="shared" si="336"/>
        <v>17.925000000000001</v>
      </c>
      <c r="T2166" s="9">
        <f t="shared" si="337"/>
        <v>21.625</v>
      </c>
      <c r="U2166" s="8">
        <f t="shared" si="338"/>
        <v>21.008333333333336</v>
      </c>
      <c r="V2166" s="8">
        <f t="shared" si="339"/>
        <v>21.162500000000001</v>
      </c>
    </row>
    <row r="2167" spans="1:22" ht="13.5" x14ac:dyDescent="0.25">
      <c r="A2167" s="3">
        <f>RSI!A2167</f>
        <v>45161</v>
      </c>
      <c r="B2167" s="2">
        <f>RSI!B2167</f>
        <v>5.3327999999999998</v>
      </c>
      <c r="C2167" s="2">
        <f>RSI!I2167</f>
        <v>48.509058911587658</v>
      </c>
      <c r="D2167" s="2">
        <f>MACD!E2167</f>
        <v>1.0498493356550398E-2</v>
      </c>
      <c r="E2167" s="2">
        <f>MACD!F2167</f>
        <v>3.3964590762300267E-2</v>
      </c>
      <c r="F2167" s="2">
        <f>'Moving Avg'!D2167</f>
        <v>5.2718399999999992</v>
      </c>
      <c r="G2167" s="2">
        <f>'Moving Avg'!F2167</f>
        <v>5.3099450000000035</v>
      </c>
      <c r="H2167" s="2">
        <f>'Moving Avg'!G2167</f>
        <v>5.441916</v>
      </c>
      <c r="I2167" s="2">
        <f>'Moving Avg'!H2167</f>
        <v>5.584503499999995</v>
      </c>
      <c r="J2167" s="6" t="str">
        <f>OBV!F2167</f>
        <v>BULLISH</v>
      </c>
      <c r="K2167" s="6" t="str">
        <f>OBV!G2167</f>
        <v>NEUTRAL</v>
      </c>
      <c r="L2167" s="6" t="str">
        <f>OBV!H2167</f>
        <v>CONFIRMED BULLISH</v>
      </c>
      <c r="M2167" s="8">
        <f t="shared" si="330"/>
        <v>25</v>
      </c>
      <c r="N2167" s="8">
        <f t="shared" si="331"/>
        <v>100</v>
      </c>
      <c r="O2167" s="8">
        <f t="shared" si="332"/>
        <v>0</v>
      </c>
      <c r="P2167" s="8">
        <f t="shared" si="333"/>
        <v>83.5</v>
      </c>
      <c r="Q2167" s="9">
        <f t="shared" si="334"/>
        <v>56.274999999999999</v>
      </c>
      <c r="R2167" s="9">
        <f t="shared" si="335"/>
        <v>45.875</v>
      </c>
      <c r="S2167" s="9">
        <f t="shared" si="336"/>
        <v>56.325000000000003</v>
      </c>
      <c r="T2167" s="9">
        <f t="shared" si="337"/>
        <v>52.125</v>
      </c>
      <c r="U2167" s="8">
        <f t="shared" si="338"/>
        <v>52.82500000000001</v>
      </c>
      <c r="V2167" s="8">
        <f t="shared" si="339"/>
        <v>52.650000000000006</v>
      </c>
    </row>
    <row r="2168" spans="1:22" ht="13.5" x14ac:dyDescent="0.25">
      <c r="A2168" s="3">
        <f>RSI!A2168</f>
        <v>45162</v>
      </c>
      <c r="B2168" s="2">
        <f>RSI!B2168</f>
        <v>5.3327999999999998</v>
      </c>
      <c r="C2168" s="2">
        <f>RSI!I2168</f>
        <v>48.509058911587658</v>
      </c>
      <c r="D2168" s="2">
        <f>MACD!E2168</f>
        <v>1.1355262015122491E-3</v>
      </c>
      <c r="E2168" s="2">
        <f>MACD!F2168</f>
        <v>2.7398777850142664E-2</v>
      </c>
      <c r="F2168" s="2">
        <f>'Moving Avg'!D2168</f>
        <v>5.3023199999999999</v>
      </c>
      <c r="G2168" s="2">
        <f>'Moving Avg'!F2168</f>
        <v>5.3056600000000032</v>
      </c>
      <c r="H2168" s="2">
        <f>'Moving Avg'!G2168</f>
        <v>5.4323940000000004</v>
      </c>
      <c r="I2168" s="2">
        <f>'Moving Avg'!H2168</f>
        <v>5.5847214999999952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  <c r="M2168" s="8">
        <f t="shared" si="330"/>
        <v>25</v>
      </c>
      <c r="N2168" s="8">
        <f t="shared" si="331"/>
        <v>100</v>
      </c>
      <c r="O2168" s="8">
        <f t="shared" si="332"/>
        <v>0</v>
      </c>
      <c r="P2168" s="8">
        <f t="shared" si="333"/>
        <v>83.5</v>
      </c>
      <c r="Q2168" s="9">
        <f t="shared" si="334"/>
        <v>56.274999999999999</v>
      </c>
      <c r="R2168" s="9">
        <f t="shared" si="335"/>
        <v>45.875</v>
      </c>
      <c r="S2168" s="9">
        <f t="shared" si="336"/>
        <v>56.325000000000003</v>
      </c>
      <c r="T2168" s="9">
        <f t="shared" si="337"/>
        <v>52.125</v>
      </c>
      <c r="U2168" s="8">
        <f t="shared" si="338"/>
        <v>52.82500000000001</v>
      </c>
      <c r="V2168" s="8">
        <f t="shared" si="339"/>
        <v>52.650000000000006</v>
      </c>
    </row>
    <row r="2169" spans="1:22" ht="13.5" x14ac:dyDescent="0.25">
      <c r="A2169" s="3">
        <f>RSI!A2169</f>
        <v>45163</v>
      </c>
      <c r="B2169" s="2">
        <f>RSI!B2169</f>
        <v>5.5042</v>
      </c>
      <c r="C2169" s="2">
        <f>RSI!I2169</f>
        <v>67.962446373033913</v>
      </c>
      <c r="D2169" s="2">
        <f>MACD!E2169</f>
        <v>-1.9451818734219195E-2</v>
      </c>
      <c r="E2169" s="2">
        <f>MACD!F2169</f>
        <v>1.8028658533270292E-2</v>
      </c>
      <c r="F2169" s="2">
        <f>'Moving Avg'!D2169</f>
        <v>5.3670799999999996</v>
      </c>
      <c r="G2169" s="2">
        <f>'Moving Avg'!F2169</f>
        <v>5.3099450000000026</v>
      </c>
      <c r="H2169" s="2">
        <f>'Moving Avg'!G2169</f>
        <v>5.4304899999999998</v>
      </c>
      <c r="I2169" s="2">
        <f>'Moving Avg'!H2169</f>
        <v>5.5857964999999954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  <c r="M2169" s="8">
        <f t="shared" si="330"/>
        <v>25</v>
      </c>
      <c r="N2169" s="8">
        <f t="shared" si="331"/>
        <v>100</v>
      </c>
      <c r="O2169" s="8">
        <f t="shared" si="332"/>
        <v>0</v>
      </c>
      <c r="P2169" s="8">
        <f t="shared" si="333"/>
        <v>83.5</v>
      </c>
      <c r="Q2169" s="9">
        <f t="shared" si="334"/>
        <v>56.274999999999999</v>
      </c>
      <c r="R2169" s="9">
        <f t="shared" si="335"/>
        <v>45.875</v>
      </c>
      <c r="S2169" s="9">
        <f t="shared" si="336"/>
        <v>56.325000000000003</v>
      </c>
      <c r="T2169" s="9">
        <f t="shared" si="337"/>
        <v>52.125</v>
      </c>
      <c r="U2169" s="8">
        <f t="shared" si="338"/>
        <v>52.82500000000001</v>
      </c>
      <c r="V2169" s="8">
        <f t="shared" si="339"/>
        <v>52.650000000000006</v>
      </c>
    </row>
    <row r="2170" spans="1:22" ht="13.5" x14ac:dyDescent="0.25">
      <c r="A2170" s="3">
        <f>RSI!A2170</f>
        <v>45166</v>
      </c>
      <c r="B2170" s="2">
        <f>RSI!B2170</f>
        <v>5.5042</v>
      </c>
      <c r="C2170" s="2">
        <f>RSI!I2170</f>
        <v>67.962446373033913</v>
      </c>
      <c r="D2170" s="2">
        <f>MACD!E2170</f>
        <v>-3.7855558285186497E-2</v>
      </c>
      <c r="E2170" s="2">
        <f>MACD!F2170</f>
        <v>6.8518151695789349E-3</v>
      </c>
      <c r="F2170" s="2">
        <f>'Moving Avg'!D2170</f>
        <v>5.4013600000000004</v>
      </c>
      <c r="G2170" s="2">
        <f>'Moving Avg'!F2170</f>
        <v>5.3142300000000011</v>
      </c>
      <c r="H2170" s="2">
        <f>'Moving Avg'!G2170</f>
        <v>5.4285860000000001</v>
      </c>
      <c r="I2170" s="2">
        <f>'Moving Avg'!H2170</f>
        <v>5.5856519999999952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100</v>
      </c>
      <c r="O2170" s="8">
        <f t="shared" si="332"/>
        <v>0</v>
      </c>
      <c r="P2170" s="8">
        <f t="shared" si="333"/>
        <v>83.5</v>
      </c>
      <c r="Q2170" s="9">
        <f t="shared" si="334"/>
        <v>56.274999999999999</v>
      </c>
      <c r="R2170" s="9">
        <f t="shared" si="335"/>
        <v>45.875</v>
      </c>
      <c r="S2170" s="9">
        <f t="shared" si="336"/>
        <v>56.325000000000003</v>
      </c>
      <c r="T2170" s="9">
        <f t="shared" si="337"/>
        <v>52.125</v>
      </c>
      <c r="U2170" s="8">
        <f t="shared" si="338"/>
        <v>52.82500000000001</v>
      </c>
      <c r="V2170" s="8">
        <f t="shared" si="339"/>
        <v>52.650000000000006</v>
      </c>
    </row>
    <row r="2171" spans="1:22" ht="13.5" x14ac:dyDescent="0.25">
      <c r="A2171" s="3">
        <f>RSI!A2171</f>
        <v>45167</v>
      </c>
      <c r="B2171" s="2">
        <f>RSI!B2171</f>
        <v>5.5042</v>
      </c>
      <c r="C2171" s="2">
        <f>RSI!I2171</f>
        <v>67.962446373033913</v>
      </c>
      <c r="D2171" s="2">
        <f>MACD!E2171</f>
        <v>-5.4338766670870342E-2</v>
      </c>
      <c r="E2171" s="2">
        <f>MACD!F2171</f>
        <v>-5.3863011985109208E-3</v>
      </c>
      <c r="F2171" s="2">
        <f>'Moving Avg'!D2171</f>
        <v>5.4356400000000002</v>
      </c>
      <c r="G2171" s="2">
        <f>'Moving Avg'!F2171</f>
        <v>5.3185150000000014</v>
      </c>
      <c r="H2171" s="2">
        <f>'Moving Avg'!G2171</f>
        <v>5.4266819999999996</v>
      </c>
      <c r="I2171" s="2">
        <f>'Moving Avg'!H2171</f>
        <v>5.5845699999999958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100</v>
      </c>
      <c r="O2171" s="8">
        <f t="shared" si="332"/>
        <v>0</v>
      </c>
      <c r="P2171" s="8">
        <f t="shared" si="333"/>
        <v>83.5</v>
      </c>
      <c r="Q2171" s="9">
        <f t="shared" si="334"/>
        <v>56.274999999999999</v>
      </c>
      <c r="R2171" s="9">
        <f t="shared" si="335"/>
        <v>45.875</v>
      </c>
      <c r="S2171" s="9">
        <f t="shared" si="336"/>
        <v>56.325000000000003</v>
      </c>
      <c r="T2171" s="9">
        <f t="shared" si="337"/>
        <v>52.125</v>
      </c>
      <c r="U2171" s="8">
        <f t="shared" si="338"/>
        <v>52.82500000000001</v>
      </c>
      <c r="V2171" s="8">
        <f t="shared" si="339"/>
        <v>52.650000000000006</v>
      </c>
    </row>
    <row r="2172" spans="1:22" ht="13.5" x14ac:dyDescent="0.25">
      <c r="A2172" s="3">
        <f>RSI!A2172</f>
        <v>45168</v>
      </c>
      <c r="B2172" s="2">
        <f>RSI!B2172</f>
        <v>5.5042</v>
      </c>
      <c r="C2172" s="2">
        <f>RSI!I2172</f>
        <v>67.962446373033913</v>
      </c>
      <c r="D2172" s="2">
        <f>MACD!E2172</f>
        <v>-8.5252519489616319E-2</v>
      </c>
      <c r="E2172" s="2">
        <f>MACD!F2172</f>
        <v>-2.1359544856732002E-2</v>
      </c>
      <c r="F2172" s="2">
        <f>'Moving Avg'!D2172</f>
        <v>5.4699200000000001</v>
      </c>
      <c r="G2172" s="2">
        <f>'Moving Avg'!F2172</f>
        <v>5.3228</v>
      </c>
      <c r="H2172" s="2">
        <f>'Moving Avg'!G2172</f>
        <v>5.4247779999999999</v>
      </c>
      <c r="I2172" s="2">
        <f>'Moving Avg'!H2172</f>
        <v>5.5830189999999966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25</v>
      </c>
      <c r="N2172" s="8">
        <f t="shared" si="331"/>
        <v>100</v>
      </c>
      <c r="O2172" s="8">
        <f t="shared" si="332"/>
        <v>0</v>
      </c>
      <c r="P2172" s="8">
        <f t="shared" si="333"/>
        <v>83.5</v>
      </c>
      <c r="Q2172" s="9">
        <f t="shared" si="334"/>
        <v>56.274999999999999</v>
      </c>
      <c r="R2172" s="9">
        <f t="shared" si="335"/>
        <v>45.875</v>
      </c>
      <c r="S2172" s="9">
        <f t="shared" si="336"/>
        <v>56.325000000000003</v>
      </c>
      <c r="T2172" s="9">
        <f t="shared" si="337"/>
        <v>52.125</v>
      </c>
      <c r="U2172" s="8">
        <f t="shared" si="338"/>
        <v>52.82500000000001</v>
      </c>
      <c r="V2172" s="8">
        <f t="shared" si="339"/>
        <v>52.650000000000006</v>
      </c>
    </row>
    <row r="2173" spans="1:22" ht="13.5" x14ac:dyDescent="0.25">
      <c r="A2173" s="3">
        <f>RSI!A2173</f>
        <v>45169</v>
      </c>
      <c r="B2173" s="2">
        <f>RSI!B2173</f>
        <v>5.5042</v>
      </c>
      <c r="C2173" s="2">
        <f>RSI!I2173</f>
        <v>67.962446373033913</v>
      </c>
      <c r="D2173" s="2">
        <f>MACD!E2173</f>
        <v>-0.11219118600584643</v>
      </c>
      <c r="E2173" s="2">
        <f>MACD!F2173</f>
        <v>-3.9525873086554891E-2</v>
      </c>
      <c r="F2173" s="2">
        <f>'Moving Avg'!D2173</f>
        <v>5.5042</v>
      </c>
      <c r="G2173" s="2">
        <f>'Moving Avg'!F2173</f>
        <v>5.3337500000000002</v>
      </c>
      <c r="H2173" s="2">
        <f>'Moving Avg'!G2173</f>
        <v>5.4228739999999993</v>
      </c>
      <c r="I2173" s="2">
        <f>'Moving Avg'!H2173</f>
        <v>5.5819369999999973</v>
      </c>
      <c r="J2173" s="6" t="str">
        <f>OBV!F2173</f>
        <v>BULLISH</v>
      </c>
      <c r="K2173" s="6" t="str">
        <f>OBV!G2173</f>
        <v>NEUTRAL</v>
      </c>
      <c r="L2173" s="6" t="str">
        <f>OBV!H2173</f>
        <v>CONFIRMED BULLISH</v>
      </c>
      <c r="M2173" s="8">
        <f t="shared" si="330"/>
        <v>25</v>
      </c>
      <c r="N2173" s="8">
        <f t="shared" si="331"/>
        <v>100</v>
      </c>
      <c r="O2173" s="8">
        <f t="shared" si="332"/>
        <v>0</v>
      </c>
      <c r="P2173" s="8">
        <f t="shared" si="333"/>
        <v>83.5</v>
      </c>
      <c r="Q2173" s="9">
        <f t="shared" si="334"/>
        <v>56.274999999999999</v>
      </c>
      <c r="R2173" s="9">
        <f t="shared" si="335"/>
        <v>45.875</v>
      </c>
      <c r="S2173" s="9">
        <f t="shared" si="336"/>
        <v>56.325000000000003</v>
      </c>
      <c r="T2173" s="9">
        <f t="shared" si="337"/>
        <v>52.125</v>
      </c>
      <c r="U2173" s="8">
        <f t="shared" si="338"/>
        <v>52.82500000000001</v>
      </c>
      <c r="V2173" s="8">
        <f t="shared" si="339"/>
        <v>52.650000000000006</v>
      </c>
    </row>
    <row r="2174" spans="1:22" ht="13.5" x14ac:dyDescent="0.25">
      <c r="A2174" s="3">
        <f>RSI!A2174</f>
        <v>45170</v>
      </c>
      <c r="B2174" s="2">
        <f>RSI!B2174</f>
        <v>5.5042</v>
      </c>
      <c r="C2174" s="2">
        <f>RSI!I2174</f>
        <v>67.962446373033927</v>
      </c>
      <c r="D2174" s="2">
        <f>MACD!E2174</f>
        <v>-0.13570847531621588</v>
      </c>
      <c r="E2174" s="2">
        <f>MACD!F2174</f>
        <v>-5.8762393532487092E-2</v>
      </c>
      <c r="F2174" s="2">
        <f>'Moving Avg'!D2174</f>
        <v>5.5042</v>
      </c>
      <c r="G2174" s="2">
        <f>'Moving Avg'!F2174</f>
        <v>5.3446999999999987</v>
      </c>
      <c r="H2174" s="2">
        <f>'Moving Avg'!G2174</f>
        <v>5.4209699999999996</v>
      </c>
      <c r="I2174" s="2">
        <f>'Moving Avg'!H2174</f>
        <v>5.580854999999997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100</v>
      </c>
      <c r="O2174" s="8">
        <f t="shared" si="332"/>
        <v>0</v>
      </c>
      <c r="P2174" s="8">
        <f t="shared" si="333"/>
        <v>33</v>
      </c>
      <c r="Q2174" s="9">
        <f t="shared" si="334"/>
        <v>48.7</v>
      </c>
      <c r="R2174" s="9">
        <f t="shared" si="335"/>
        <v>33.25</v>
      </c>
      <c r="S2174" s="9">
        <f t="shared" si="336"/>
        <v>33.6</v>
      </c>
      <c r="T2174" s="9">
        <f t="shared" si="337"/>
        <v>39.5</v>
      </c>
      <c r="U2174" s="8">
        <f t="shared" si="338"/>
        <v>38.516666666666673</v>
      </c>
      <c r="V2174" s="8">
        <f t="shared" si="339"/>
        <v>38.762500000000003</v>
      </c>
    </row>
    <row r="2175" spans="1:22" ht="13.5" x14ac:dyDescent="0.25">
      <c r="A2175" s="3">
        <f>RSI!A2175</f>
        <v>45173</v>
      </c>
      <c r="B2175" s="2">
        <f>RSI!B2175</f>
        <v>5.2375999999999996</v>
      </c>
      <c r="C2175" s="2">
        <f>RSI!I2175</f>
        <v>35.458261721390144</v>
      </c>
      <c r="D2175" s="2">
        <f>MACD!E2175</f>
        <v>-0.1130828931483725</v>
      </c>
      <c r="E2175" s="2">
        <f>MACD!F2175</f>
        <v>-6.9626493455664185E-2</v>
      </c>
      <c r="F2175" s="2">
        <f>'Moving Avg'!D2175</f>
        <v>5.4508799999999997</v>
      </c>
      <c r="G2175" s="2">
        <f>'Moving Avg'!F2175</f>
        <v>5.3423199999999991</v>
      </c>
      <c r="H2175" s="2">
        <f>'Moving Avg'!G2175</f>
        <v>5.4114479999999991</v>
      </c>
      <c r="I2175" s="2">
        <f>'Moving Avg'!H2175</f>
        <v>5.5797529999999975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25</v>
      </c>
      <c r="N2175" s="8">
        <f t="shared" si="331"/>
        <v>100</v>
      </c>
      <c r="O2175" s="8">
        <f t="shared" si="332"/>
        <v>0</v>
      </c>
      <c r="P2175" s="8">
        <f t="shared" si="333"/>
        <v>16.5</v>
      </c>
      <c r="Q2175" s="9">
        <f t="shared" si="334"/>
        <v>46.225000000000001</v>
      </c>
      <c r="R2175" s="9">
        <f t="shared" si="335"/>
        <v>29.125</v>
      </c>
      <c r="S2175" s="9">
        <f t="shared" si="336"/>
        <v>26.175000000000001</v>
      </c>
      <c r="T2175" s="9">
        <f t="shared" si="337"/>
        <v>35.375</v>
      </c>
      <c r="U2175" s="8">
        <f t="shared" si="338"/>
        <v>33.841666666666661</v>
      </c>
      <c r="V2175" s="8">
        <f t="shared" si="339"/>
        <v>34.224999999999994</v>
      </c>
    </row>
    <row r="2176" spans="1:22" ht="13.5" x14ac:dyDescent="0.25">
      <c r="A2176" s="3">
        <f>RSI!A2176</f>
        <v>45174</v>
      </c>
      <c r="B2176" s="2">
        <f>RSI!B2176</f>
        <v>5.2375999999999996</v>
      </c>
      <c r="C2176" s="2">
        <f>RSI!I2176</f>
        <v>35.458261721390144</v>
      </c>
      <c r="D2176" s="2">
        <f>MACD!E2176</f>
        <v>-9.2982703208912554E-2</v>
      </c>
      <c r="E2176" s="2">
        <f>MACD!F2176</f>
        <v>-7.4297735406313861E-2</v>
      </c>
      <c r="F2176" s="2">
        <f>'Moving Avg'!D2176</f>
        <v>5.3975600000000004</v>
      </c>
      <c r="G2176" s="2">
        <f>'Moving Avg'!F2176</f>
        <v>5.3399399999999995</v>
      </c>
      <c r="H2176" s="2">
        <f>'Moving Avg'!G2176</f>
        <v>5.4019259999999978</v>
      </c>
      <c r="I2176" s="2">
        <f>'Moving Avg'!H2176</f>
        <v>5.5771504999999957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  <c r="M2176" s="8">
        <f t="shared" si="330"/>
        <v>25</v>
      </c>
      <c r="N2176" s="8">
        <f t="shared" si="331"/>
        <v>45</v>
      </c>
      <c r="O2176" s="8">
        <f t="shared" si="332"/>
        <v>0</v>
      </c>
      <c r="P2176" s="8">
        <f t="shared" si="333"/>
        <v>16.5</v>
      </c>
      <c r="Q2176" s="9">
        <f t="shared" si="334"/>
        <v>26.975000000000001</v>
      </c>
      <c r="R2176" s="9">
        <f t="shared" si="335"/>
        <v>18.125</v>
      </c>
      <c r="S2176" s="9">
        <f t="shared" si="336"/>
        <v>17.925000000000001</v>
      </c>
      <c r="T2176" s="9">
        <f t="shared" si="337"/>
        <v>21.625</v>
      </c>
      <c r="U2176" s="8">
        <f t="shared" si="338"/>
        <v>21.008333333333336</v>
      </c>
      <c r="V2176" s="8">
        <f t="shared" si="339"/>
        <v>21.162500000000001</v>
      </c>
    </row>
    <row r="2177" spans="1:22" ht="13.5" x14ac:dyDescent="0.25">
      <c r="A2177" s="3">
        <f>RSI!A2177</f>
        <v>45175</v>
      </c>
      <c r="B2177" s="2">
        <f>RSI!B2177</f>
        <v>5.2375999999999996</v>
      </c>
      <c r="C2177" s="2">
        <f>RSI!I2177</f>
        <v>35.458261721390144</v>
      </c>
      <c r="D2177" s="2">
        <f>MACD!E2177</f>
        <v>-7.5090158917780592E-2</v>
      </c>
      <c r="E2177" s="2">
        <f>MACD!F2177</f>
        <v>-7.445622010860721E-2</v>
      </c>
      <c r="F2177" s="2">
        <f>'Moving Avg'!D2177</f>
        <v>5.3442400000000001</v>
      </c>
      <c r="G2177" s="2">
        <f>'Moving Avg'!F2177</f>
        <v>5.337559999999999</v>
      </c>
      <c r="H2177" s="2">
        <f>'Moving Avg'!G2177</f>
        <v>5.392783999999998</v>
      </c>
      <c r="I2177" s="2">
        <f>'Moving Avg'!H2177</f>
        <v>5.5761419999999955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25</v>
      </c>
      <c r="N2177" s="8">
        <f t="shared" si="331"/>
        <v>45</v>
      </c>
      <c r="O2177" s="8">
        <f t="shared" si="332"/>
        <v>0</v>
      </c>
      <c r="P2177" s="8">
        <f t="shared" si="333"/>
        <v>16.5</v>
      </c>
      <c r="Q2177" s="9">
        <f t="shared" si="334"/>
        <v>26.975000000000001</v>
      </c>
      <c r="R2177" s="9">
        <f t="shared" si="335"/>
        <v>18.125</v>
      </c>
      <c r="S2177" s="9">
        <f t="shared" si="336"/>
        <v>17.925000000000001</v>
      </c>
      <c r="T2177" s="9">
        <f t="shared" si="337"/>
        <v>21.625</v>
      </c>
      <c r="U2177" s="8">
        <f t="shared" si="338"/>
        <v>21.008333333333336</v>
      </c>
      <c r="V2177" s="8">
        <f t="shared" si="339"/>
        <v>21.162500000000001</v>
      </c>
    </row>
    <row r="2178" spans="1:22" ht="13.5" x14ac:dyDescent="0.25">
      <c r="A2178" s="3">
        <f>RSI!A2178</f>
        <v>45176</v>
      </c>
      <c r="B2178" s="2">
        <f>RSI!B2178</f>
        <v>4.9233000000000002</v>
      </c>
      <c r="C2178" s="2">
        <f>RSI!I2178</f>
        <v>20.806148754421784</v>
      </c>
      <c r="D2178" s="2">
        <f>MACD!E2178</f>
        <v>-3.5849673687773809E-2</v>
      </c>
      <c r="E2178" s="2">
        <f>MACD!F2178</f>
        <v>-6.6734910824440524E-2</v>
      </c>
      <c r="F2178" s="2">
        <f>'Moving Avg'!D2178</f>
        <v>5.2280600000000002</v>
      </c>
      <c r="G2178" s="2">
        <f>'Moving Avg'!F2178</f>
        <v>5.3194649999999992</v>
      </c>
      <c r="H2178" s="2">
        <f>'Moving Avg'!G2178</f>
        <v>5.380785999999997</v>
      </c>
      <c r="I2178" s="2">
        <f>'Moving Avg'!H2178</f>
        <v>5.5726239999999958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50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19.975000000000001</v>
      </c>
      <c r="R2178" s="9">
        <f t="shared" si="335"/>
        <v>14.125</v>
      </c>
      <c r="S2178" s="9">
        <f t="shared" si="336"/>
        <v>14.925000000000001</v>
      </c>
      <c r="T2178" s="9">
        <f t="shared" si="337"/>
        <v>16.625</v>
      </c>
      <c r="U2178" s="8">
        <f t="shared" si="338"/>
        <v>16.341666666666669</v>
      </c>
      <c r="V2178" s="8">
        <f t="shared" si="339"/>
        <v>16.412500000000001</v>
      </c>
    </row>
    <row r="2179" spans="1:22" ht="13.5" x14ac:dyDescent="0.25">
      <c r="A2179" s="3">
        <f>RSI!A2179</f>
        <v>45177</v>
      </c>
      <c r="B2179" s="2">
        <f>RSI!B2179</f>
        <v>5.2184999999999997</v>
      </c>
      <c r="C2179" s="2">
        <f>RSI!I2179</f>
        <v>44.149626351429205</v>
      </c>
      <c r="D2179" s="2">
        <f>MACD!E2179</f>
        <v>4.4720702808955792E-3</v>
      </c>
      <c r="E2179" s="2">
        <f>MACD!F2179</f>
        <v>-5.2493514603373308E-2</v>
      </c>
      <c r="F2179" s="2">
        <f>'Moving Avg'!D2179</f>
        <v>5.1709199999999997</v>
      </c>
      <c r="G2179" s="2">
        <f>'Moving Avg'!F2179</f>
        <v>5.3161299999999994</v>
      </c>
      <c r="H2179" s="2">
        <f>'Moving Avg'!G2179</f>
        <v>5.3752619999999967</v>
      </c>
      <c r="I2179" s="2">
        <f>'Moving Avg'!H2179</f>
        <v>5.5705354999999965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0</v>
      </c>
      <c r="P2179" s="8">
        <f t="shared" si="343"/>
        <v>16.5</v>
      </c>
      <c r="Q2179" s="9">
        <f t="shared" ref="Q2179:Q2242" si="344">0.35*M2179+N2179*0.35+O2179*0.15+P2179*0.15</f>
        <v>11.225</v>
      </c>
      <c r="R2179" s="9">
        <f t="shared" ref="R2179:R2242" si="345">M2179*0.2+N2179*0.2+O2179*0.35+P2179*0.25</f>
        <v>9.125</v>
      </c>
      <c r="S2179" s="9">
        <f t="shared" ref="S2179:S2242" si="346">M2179*0.15+N2179*0.15+O2179*0.25+P2179*0.45</f>
        <v>11.175000000000001</v>
      </c>
      <c r="T2179" s="9">
        <f t="shared" ref="T2179:T2242" si="347">0.25*SUM(M2179:P2179)</f>
        <v>10.375</v>
      </c>
      <c r="U2179" s="8">
        <f t="shared" ref="U2179:U2242" si="348">SUM(Q2179:S2179)/3</f>
        <v>10.508333333333335</v>
      </c>
      <c r="V2179" s="8">
        <f t="shared" ref="V2179:V2242" si="349">SUM(Q2179:T2179)/4</f>
        <v>10.475000000000001</v>
      </c>
    </row>
    <row r="2180" spans="1:22" ht="13.5" x14ac:dyDescent="0.25">
      <c r="A2180" s="3">
        <f>RSI!A2180</f>
        <v>45180</v>
      </c>
      <c r="B2180" s="2">
        <f>RSI!B2180</f>
        <v>5.2184999999999997</v>
      </c>
      <c r="C2180" s="2">
        <f>RSI!I2180</f>
        <v>44.149626351429205</v>
      </c>
      <c r="D2180" s="2">
        <f>MACD!E2180</f>
        <v>3.9268056919814498E-2</v>
      </c>
      <c r="E2180" s="2">
        <f>MACD!F2180</f>
        <v>-3.4141200298735748E-2</v>
      </c>
      <c r="F2180" s="2">
        <f>'Moving Avg'!D2180</f>
        <v>5.1670999999999996</v>
      </c>
      <c r="G2180" s="2">
        <f>'Moving Avg'!F2180</f>
        <v>5.3127949999999995</v>
      </c>
      <c r="H2180" s="2">
        <f>'Moving Avg'!G2180</f>
        <v>5.3697379999999972</v>
      </c>
      <c r="I2180" s="2">
        <f>'Moving Avg'!H2180</f>
        <v>5.5684934999999962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0</v>
      </c>
      <c r="O2180" s="8">
        <f t="shared" si="342"/>
        <v>0</v>
      </c>
      <c r="P2180" s="8">
        <f t="shared" si="343"/>
        <v>33</v>
      </c>
      <c r="Q2180" s="9">
        <f t="shared" si="344"/>
        <v>13.7</v>
      </c>
      <c r="R2180" s="9">
        <f t="shared" si="345"/>
        <v>13.25</v>
      </c>
      <c r="S2180" s="9">
        <f t="shared" si="346"/>
        <v>18.600000000000001</v>
      </c>
      <c r="T2180" s="9">
        <f t="shared" si="347"/>
        <v>14.5</v>
      </c>
      <c r="U2180" s="8">
        <f t="shared" si="348"/>
        <v>15.183333333333332</v>
      </c>
      <c r="V2180" s="8">
        <f t="shared" si="349"/>
        <v>15.012499999999999</v>
      </c>
    </row>
    <row r="2181" spans="1:22" ht="13.5" x14ac:dyDescent="0.25">
      <c r="A2181" s="3">
        <f>RSI!A2181</f>
        <v>45181</v>
      </c>
      <c r="B2181" s="2">
        <f>RSI!B2181</f>
        <v>4.9138000000000002</v>
      </c>
      <c r="C2181" s="2">
        <f>RSI!I2181</f>
        <v>32.634346825120616</v>
      </c>
      <c r="D2181" s="2">
        <f>MACD!E2181</f>
        <v>9.1908581415608204E-2</v>
      </c>
      <c r="E2181" s="2">
        <f>MACD!F2181</f>
        <v>-8.9312439558669604E-3</v>
      </c>
      <c r="F2181" s="2">
        <f>'Moving Avg'!D2181</f>
        <v>5.1023399999999999</v>
      </c>
      <c r="G2181" s="2">
        <f>'Moving Avg'!F2181</f>
        <v>5.2942249999999991</v>
      </c>
      <c r="H2181" s="2">
        <f>'Moving Avg'!G2181</f>
        <v>5.3581199999999969</v>
      </c>
      <c r="I2181" s="2">
        <f>'Moving Avg'!H2181</f>
        <v>5.5649279999999965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25</v>
      </c>
      <c r="N2181" s="8">
        <f t="shared" si="341"/>
        <v>0</v>
      </c>
      <c r="O2181" s="8">
        <f t="shared" si="342"/>
        <v>0</v>
      </c>
      <c r="P2181" s="8">
        <f t="shared" si="343"/>
        <v>16.5</v>
      </c>
      <c r="Q2181" s="9">
        <f t="shared" si="344"/>
        <v>11.225</v>
      </c>
      <c r="R2181" s="9">
        <f t="shared" si="345"/>
        <v>9.125</v>
      </c>
      <c r="S2181" s="9">
        <f t="shared" si="346"/>
        <v>11.175000000000001</v>
      </c>
      <c r="T2181" s="9">
        <f t="shared" si="347"/>
        <v>10.375</v>
      </c>
      <c r="U2181" s="8">
        <f t="shared" si="348"/>
        <v>10.508333333333335</v>
      </c>
      <c r="V2181" s="8">
        <f t="shared" si="349"/>
        <v>10.475000000000001</v>
      </c>
    </row>
    <row r="2182" spans="1:22" ht="13.5" x14ac:dyDescent="0.25">
      <c r="A2182" s="3">
        <f>RSI!A2182</f>
        <v>45182</v>
      </c>
      <c r="B2182" s="2">
        <f>RSI!B2182</f>
        <v>4.9138000000000002</v>
      </c>
      <c r="C2182" s="2">
        <f>RSI!I2182</f>
        <v>32.634346825120616</v>
      </c>
      <c r="D2182" s="2">
        <f>MACD!E2182</f>
        <v>0.13883197147452719</v>
      </c>
      <c r="E2182" s="2">
        <f>MACD!F2182</f>
        <v>2.0621399130211871E-2</v>
      </c>
      <c r="F2182" s="2">
        <f>'Moving Avg'!D2182</f>
        <v>5.0375800000000002</v>
      </c>
      <c r="G2182" s="2">
        <f>'Moving Avg'!F2182</f>
        <v>5.2808949999999992</v>
      </c>
      <c r="H2182" s="2">
        <f>'Moving Avg'!G2182</f>
        <v>5.3444079999999961</v>
      </c>
      <c r="I2182" s="2">
        <f>'Moving Avg'!H2182</f>
        <v>5.5613624999999969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25</v>
      </c>
      <c r="N2182" s="8">
        <f t="shared" si="341"/>
        <v>0</v>
      </c>
      <c r="O2182" s="8">
        <f t="shared" si="342"/>
        <v>0</v>
      </c>
      <c r="P2182" s="8">
        <f t="shared" si="343"/>
        <v>16.5</v>
      </c>
      <c r="Q2182" s="9">
        <f t="shared" si="344"/>
        <v>11.225</v>
      </c>
      <c r="R2182" s="9">
        <f t="shared" si="345"/>
        <v>9.125</v>
      </c>
      <c r="S2182" s="9">
        <f t="shared" si="346"/>
        <v>11.175000000000001</v>
      </c>
      <c r="T2182" s="9">
        <f t="shared" si="347"/>
        <v>10.375</v>
      </c>
      <c r="U2182" s="8">
        <f t="shared" si="348"/>
        <v>10.508333333333335</v>
      </c>
      <c r="V2182" s="8">
        <f t="shared" si="349"/>
        <v>10.475000000000001</v>
      </c>
    </row>
    <row r="2183" spans="1:22" ht="13.5" x14ac:dyDescent="0.25">
      <c r="A2183" s="3">
        <f>RSI!A2183</f>
        <v>45183</v>
      </c>
      <c r="B2183" s="2">
        <f>RSI!B2183</f>
        <v>4.9995000000000003</v>
      </c>
      <c r="C2183" s="2">
        <f>RSI!I2183</f>
        <v>37.916392264389195</v>
      </c>
      <c r="D2183" s="2">
        <f>MACD!E2183</f>
        <v>0.17439323751528146</v>
      </c>
      <c r="E2183" s="2">
        <f>MACD!F2183</f>
        <v>5.1375766807225789E-2</v>
      </c>
      <c r="F2183" s="2">
        <f>'Moving Avg'!D2183</f>
        <v>5.0528200000000005</v>
      </c>
      <c r="G2183" s="2">
        <f>'Moving Avg'!F2183</f>
        <v>5.2718499999999988</v>
      </c>
      <c r="H2183" s="2">
        <f>'Moving Avg'!G2183</f>
        <v>5.3348859999999982</v>
      </c>
      <c r="I2183" s="2">
        <f>'Moving Avg'!H2183</f>
        <v>5.5582254999999963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  <c r="M2183" s="8">
        <f t="shared" si="340"/>
        <v>25</v>
      </c>
      <c r="N2183" s="8">
        <f t="shared" si="341"/>
        <v>0</v>
      </c>
      <c r="O2183" s="8">
        <f t="shared" si="342"/>
        <v>0</v>
      </c>
      <c r="P2183" s="8">
        <f t="shared" si="343"/>
        <v>16.5</v>
      </c>
      <c r="Q2183" s="9">
        <f t="shared" si="344"/>
        <v>11.225</v>
      </c>
      <c r="R2183" s="9">
        <f t="shared" si="345"/>
        <v>9.125</v>
      </c>
      <c r="S2183" s="9">
        <f t="shared" si="346"/>
        <v>11.175000000000001</v>
      </c>
      <c r="T2183" s="9">
        <f t="shared" si="347"/>
        <v>10.375</v>
      </c>
      <c r="U2183" s="8">
        <f t="shared" si="348"/>
        <v>10.508333333333335</v>
      </c>
      <c r="V2183" s="8">
        <f t="shared" si="349"/>
        <v>10.475000000000001</v>
      </c>
    </row>
    <row r="2184" spans="1:22" ht="13.5" x14ac:dyDescent="0.25">
      <c r="A2184" s="3">
        <f>RSI!A2184</f>
        <v>45184</v>
      </c>
      <c r="B2184" s="2">
        <f>RSI!B2184</f>
        <v>4.9995000000000003</v>
      </c>
      <c r="C2184" s="2">
        <f>RSI!I2184</f>
        <v>37.916392264389195</v>
      </c>
      <c r="D2184" s="2">
        <f>MACD!E2184</f>
        <v>0.2060188079174079</v>
      </c>
      <c r="E2184" s="2">
        <f>MACD!F2184</f>
        <v>8.2304375029262217E-2</v>
      </c>
      <c r="F2184" s="2">
        <f>'Moving Avg'!D2184</f>
        <v>5.0090200000000005</v>
      </c>
      <c r="G2184" s="2">
        <f>'Moving Avg'!F2184</f>
        <v>5.2628049999999984</v>
      </c>
      <c r="H2184" s="2">
        <f>'Moving Avg'!G2184</f>
        <v>5.3253639999999987</v>
      </c>
      <c r="I2184" s="2">
        <f>'Moving Avg'!H2184</f>
        <v>5.5550884999999957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25</v>
      </c>
      <c r="N2184" s="8">
        <f t="shared" si="341"/>
        <v>0</v>
      </c>
      <c r="O2184" s="8">
        <f t="shared" si="342"/>
        <v>0</v>
      </c>
      <c r="P2184" s="8">
        <f t="shared" si="343"/>
        <v>16.5</v>
      </c>
      <c r="Q2184" s="9">
        <f t="shared" si="344"/>
        <v>11.225</v>
      </c>
      <c r="R2184" s="9">
        <f t="shared" si="345"/>
        <v>9.125</v>
      </c>
      <c r="S2184" s="9">
        <f t="shared" si="346"/>
        <v>11.175000000000001</v>
      </c>
      <c r="T2184" s="9">
        <f t="shared" si="347"/>
        <v>10.375</v>
      </c>
      <c r="U2184" s="8">
        <f t="shared" si="348"/>
        <v>10.508333333333335</v>
      </c>
      <c r="V2184" s="8">
        <f t="shared" si="349"/>
        <v>10.475000000000001</v>
      </c>
    </row>
    <row r="2185" spans="1:22" ht="13.5" x14ac:dyDescent="0.25">
      <c r="A2185" s="3">
        <f>RSI!A2185</f>
        <v>45187</v>
      </c>
      <c r="B2185" s="2">
        <f>RSI!B2185</f>
        <v>4.9995000000000003</v>
      </c>
      <c r="C2185" s="2">
        <f>RSI!I2185</f>
        <v>37.916392264389195</v>
      </c>
      <c r="D2185" s="2">
        <f>MACD!E2185</f>
        <v>0.19318506611944564</v>
      </c>
      <c r="E2185" s="2">
        <f>MACD!F2185</f>
        <v>0.1044805132472989</v>
      </c>
      <c r="F2185" s="2">
        <f>'Moving Avg'!D2185</f>
        <v>4.9652200000000004</v>
      </c>
      <c r="G2185" s="2">
        <f>'Moving Avg'!F2185</f>
        <v>5.2461399999999987</v>
      </c>
      <c r="H2185" s="2">
        <f>'Moving Avg'!G2185</f>
        <v>5.3158419999999991</v>
      </c>
      <c r="I2185" s="2">
        <f>'Moving Avg'!H2185</f>
        <v>5.5519514999999959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25</v>
      </c>
      <c r="N2185" s="8">
        <f t="shared" si="341"/>
        <v>0</v>
      </c>
      <c r="O2185" s="8">
        <f t="shared" si="342"/>
        <v>0</v>
      </c>
      <c r="P2185" s="8">
        <f t="shared" si="343"/>
        <v>16.5</v>
      </c>
      <c r="Q2185" s="9">
        <f t="shared" si="344"/>
        <v>11.225</v>
      </c>
      <c r="R2185" s="9">
        <f t="shared" si="345"/>
        <v>9.125</v>
      </c>
      <c r="S2185" s="9">
        <f t="shared" si="346"/>
        <v>11.175000000000001</v>
      </c>
      <c r="T2185" s="9">
        <f t="shared" si="347"/>
        <v>10.375</v>
      </c>
      <c r="U2185" s="8">
        <f t="shared" si="348"/>
        <v>10.508333333333335</v>
      </c>
      <c r="V2185" s="8">
        <f t="shared" si="349"/>
        <v>10.475000000000001</v>
      </c>
    </row>
    <row r="2186" spans="1:22" ht="13.5" x14ac:dyDescent="0.25">
      <c r="A2186" s="3">
        <f>RSI!A2186</f>
        <v>45188</v>
      </c>
      <c r="B2186" s="2">
        <f>RSI!B2186</f>
        <v>5.1041999999999996</v>
      </c>
      <c r="C2186" s="2">
        <f>RSI!I2186</f>
        <v>44.550481337593112</v>
      </c>
      <c r="D2186" s="2">
        <f>MACD!E2186</f>
        <v>0.1758864357521599</v>
      </c>
      <c r="E2186" s="2">
        <f>MACD!F2186</f>
        <v>0.11876169774827111</v>
      </c>
      <c r="F2186" s="2">
        <f>'Moving Avg'!D2186</f>
        <v>5.0033000000000003</v>
      </c>
      <c r="G2186" s="2">
        <f>'Moving Avg'!F2186</f>
        <v>5.2347099999999998</v>
      </c>
      <c r="H2186" s="2">
        <f>'Moving Avg'!G2186</f>
        <v>5.3084139999999991</v>
      </c>
      <c r="I2186" s="2">
        <f>'Moving Avg'!H2186</f>
        <v>5.5493379999999943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  <c r="M2186" s="8">
        <f t="shared" si="340"/>
        <v>25</v>
      </c>
      <c r="N2186" s="8">
        <f t="shared" si="341"/>
        <v>0</v>
      </c>
      <c r="O2186" s="8">
        <f t="shared" si="342"/>
        <v>0</v>
      </c>
      <c r="P2186" s="8">
        <f t="shared" si="343"/>
        <v>83.5</v>
      </c>
      <c r="Q2186" s="9">
        <f t="shared" si="344"/>
        <v>21.274999999999999</v>
      </c>
      <c r="R2186" s="9">
        <f t="shared" si="345"/>
        <v>25.875</v>
      </c>
      <c r="S2186" s="9">
        <f t="shared" si="346"/>
        <v>41.325000000000003</v>
      </c>
      <c r="T2186" s="9">
        <f t="shared" si="347"/>
        <v>27.125</v>
      </c>
      <c r="U2186" s="8">
        <f t="shared" si="348"/>
        <v>29.491666666666664</v>
      </c>
      <c r="V2186" s="8">
        <f t="shared" si="349"/>
        <v>28.9</v>
      </c>
    </row>
    <row r="2187" spans="1:22" ht="13.5" x14ac:dyDescent="0.25">
      <c r="A2187" s="3">
        <f>RSI!A2187</f>
        <v>45189</v>
      </c>
      <c r="B2187" s="2">
        <f>RSI!B2187</f>
        <v>5.1041999999999996</v>
      </c>
      <c r="C2187" s="2">
        <f>RSI!I2187</f>
        <v>44.550481337593105</v>
      </c>
      <c r="D2187" s="2">
        <f>MACD!E2187</f>
        <v>0.16184920186608487</v>
      </c>
      <c r="E2187" s="2">
        <f>MACD!F2187</f>
        <v>0.12737919857183386</v>
      </c>
      <c r="F2187" s="2">
        <f>'Moving Avg'!D2187</f>
        <v>5.0413799999999993</v>
      </c>
      <c r="G2187" s="2">
        <f>'Moving Avg'!F2187</f>
        <v>5.2232799999999999</v>
      </c>
      <c r="H2187" s="2">
        <f>'Moving Avg'!G2187</f>
        <v>5.3009859999999991</v>
      </c>
      <c r="I2187" s="2">
        <f>'Moving Avg'!H2187</f>
        <v>5.5467244999999936</v>
      </c>
      <c r="J2187" s="6" t="str">
        <f>OBV!F2187</f>
        <v>BULLISH</v>
      </c>
      <c r="K2187" s="6" t="str">
        <f>OBV!G2187</f>
        <v>NEUTRAL</v>
      </c>
      <c r="L2187" s="6" t="str">
        <f>OBV!H2187</f>
        <v>CONFIRMED BULLISH</v>
      </c>
      <c r="M2187" s="8">
        <f t="shared" si="340"/>
        <v>25</v>
      </c>
      <c r="N2187" s="8">
        <f t="shared" si="341"/>
        <v>0</v>
      </c>
      <c r="O2187" s="8">
        <f t="shared" si="342"/>
        <v>0</v>
      </c>
      <c r="P2187" s="8">
        <f t="shared" si="343"/>
        <v>83.5</v>
      </c>
      <c r="Q2187" s="9">
        <f t="shared" si="344"/>
        <v>21.274999999999999</v>
      </c>
      <c r="R2187" s="9">
        <f t="shared" si="345"/>
        <v>25.875</v>
      </c>
      <c r="S2187" s="9">
        <f t="shared" si="346"/>
        <v>41.325000000000003</v>
      </c>
      <c r="T2187" s="9">
        <f t="shared" si="347"/>
        <v>27.125</v>
      </c>
      <c r="U2187" s="8">
        <f t="shared" si="348"/>
        <v>29.491666666666664</v>
      </c>
      <c r="V2187" s="8">
        <f t="shared" si="349"/>
        <v>28.9</v>
      </c>
    </row>
    <row r="2188" spans="1:22" ht="13.5" x14ac:dyDescent="0.25">
      <c r="A2188" s="3">
        <f>RSI!A2188</f>
        <v>45190</v>
      </c>
      <c r="B2188" s="2">
        <f>RSI!B2188</f>
        <v>5.1041999999999996</v>
      </c>
      <c r="C2188" s="2">
        <f>RSI!I2188</f>
        <v>44.550481337593105</v>
      </c>
      <c r="D2188" s="2">
        <f>MACD!E2188</f>
        <v>0.10217331546683983</v>
      </c>
      <c r="E2188" s="2">
        <f>MACD!F2188</f>
        <v>0.12233802195083507</v>
      </c>
      <c r="F2188" s="2">
        <f>'Moving Avg'!D2188</f>
        <v>5.0623199999999997</v>
      </c>
      <c r="G2188" s="2">
        <f>'Moving Avg'!F2188</f>
        <v>5.2118500000000001</v>
      </c>
      <c r="H2188" s="2">
        <f>'Moving Avg'!G2188</f>
        <v>5.2935579999999991</v>
      </c>
      <c r="I2188" s="2">
        <f>'Moving Avg'!H2188</f>
        <v>5.544110999999992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  <c r="M2188" s="8">
        <f t="shared" si="340"/>
        <v>25</v>
      </c>
      <c r="N2188" s="8">
        <f t="shared" si="341"/>
        <v>100</v>
      </c>
      <c r="O2188" s="8">
        <f t="shared" si="342"/>
        <v>0</v>
      </c>
      <c r="P2188" s="8">
        <f t="shared" si="343"/>
        <v>83.5</v>
      </c>
      <c r="Q2188" s="9">
        <f t="shared" si="344"/>
        <v>56.274999999999999</v>
      </c>
      <c r="R2188" s="9">
        <f t="shared" si="345"/>
        <v>45.875</v>
      </c>
      <c r="S2188" s="9">
        <f t="shared" si="346"/>
        <v>56.325000000000003</v>
      </c>
      <c r="T2188" s="9">
        <f t="shared" si="347"/>
        <v>52.125</v>
      </c>
      <c r="U2188" s="8">
        <f t="shared" si="348"/>
        <v>52.82500000000001</v>
      </c>
      <c r="V2188" s="8">
        <f t="shared" si="349"/>
        <v>52.650000000000006</v>
      </c>
    </row>
    <row r="2189" spans="1:22" ht="13.5" x14ac:dyDescent="0.25">
      <c r="A2189" s="3">
        <f>RSI!A2189</f>
        <v>45191</v>
      </c>
      <c r="B2189" s="2">
        <f>RSI!B2189</f>
        <v>5.1041999999999996</v>
      </c>
      <c r="C2189" s="2">
        <f>RSI!I2189</f>
        <v>44.550481337593112</v>
      </c>
      <c r="D2189" s="2">
        <f>MACD!E2189</f>
        <v>9.7608181501997571E-2</v>
      </c>
      <c r="E2189" s="2">
        <f>MACD!F2189</f>
        <v>0.11739205386106757</v>
      </c>
      <c r="F2189" s="2">
        <f>'Moving Avg'!D2189</f>
        <v>5.0832599999999992</v>
      </c>
      <c r="G2189" s="2">
        <f>'Moving Avg'!F2189</f>
        <v>5.1918500000000005</v>
      </c>
      <c r="H2189" s="2">
        <f>'Moving Avg'!G2189</f>
        <v>5.2861299999999991</v>
      </c>
      <c r="I2189" s="2">
        <f>'Moving Avg'!H2189</f>
        <v>5.5414509999999924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  <c r="M2189" s="8">
        <f t="shared" si="340"/>
        <v>25</v>
      </c>
      <c r="N2189" s="8">
        <f t="shared" si="341"/>
        <v>45</v>
      </c>
      <c r="O2189" s="8">
        <f t="shared" si="342"/>
        <v>0</v>
      </c>
      <c r="P2189" s="8">
        <f t="shared" si="343"/>
        <v>83.5</v>
      </c>
      <c r="Q2189" s="9">
        <f t="shared" si="344"/>
        <v>37.024999999999999</v>
      </c>
      <c r="R2189" s="9">
        <f t="shared" si="345"/>
        <v>34.875</v>
      </c>
      <c r="S2189" s="9">
        <f t="shared" si="346"/>
        <v>48.075000000000003</v>
      </c>
      <c r="T2189" s="9">
        <f t="shared" si="347"/>
        <v>38.375</v>
      </c>
      <c r="U2189" s="8">
        <f t="shared" si="348"/>
        <v>39.991666666666667</v>
      </c>
      <c r="V2189" s="8">
        <f t="shared" si="349"/>
        <v>39.587500000000006</v>
      </c>
    </row>
    <row r="2190" spans="1:22" ht="13.5" x14ac:dyDescent="0.25">
      <c r="A2190" s="3">
        <f>RSI!A2190</f>
        <v>45194</v>
      </c>
      <c r="B2190" s="2">
        <f>RSI!B2190</f>
        <v>5.0946999999999996</v>
      </c>
      <c r="C2190" s="2">
        <f>RSI!I2190</f>
        <v>43.976965692114412</v>
      </c>
      <c r="D2190" s="2">
        <f>MACD!E2190</f>
        <v>9.492543344974802E-2</v>
      </c>
      <c r="E2190" s="2">
        <f>MACD!F2190</f>
        <v>0.11289872977880368</v>
      </c>
      <c r="F2190" s="2">
        <f>'Moving Avg'!D2190</f>
        <v>5.1022999999999996</v>
      </c>
      <c r="G2190" s="2">
        <f>'Moving Avg'!F2190</f>
        <v>5.1713750000000012</v>
      </c>
      <c r="H2190" s="2">
        <f>'Moving Avg'!G2190</f>
        <v>5.2788919999999999</v>
      </c>
      <c r="I2190" s="2">
        <f>'Moving Avg'!H2190</f>
        <v>5.5386964999999915</v>
      </c>
      <c r="J2190" s="6" t="str">
        <f>OBV!F2190</f>
        <v>BEARISH</v>
      </c>
      <c r="K2190" s="6" t="str">
        <f>OBV!G2190</f>
        <v>NEUTRAL</v>
      </c>
      <c r="L2190" s="6" t="str">
        <f>OBV!H2190</f>
        <v>BEARISH DIVERGENCE</v>
      </c>
      <c r="M2190" s="8">
        <f t="shared" si="340"/>
        <v>25</v>
      </c>
      <c r="N2190" s="8">
        <f t="shared" si="341"/>
        <v>45</v>
      </c>
      <c r="O2190" s="8">
        <f t="shared" si="342"/>
        <v>0</v>
      </c>
      <c r="P2190" s="8">
        <f t="shared" si="343"/>
        <v>16.5</v>
      </c>
      <c r="Q2190" s="9">
        <f t="shared" si="344"/>
        <v>26.975000000000001</v>
      </c>
      <c r="R2190" s="9">
        <f t="shared" si="345"/>
        <v>18.125</v>
      </c>
      <c r="S2190" s="9">
        <f t="shared" si="346"/>
        <v>17.925000000000001</v>
      </c>
      <c r="T2190" s="9">
        <f t="shared" si="347"/>
        <v>21.625</v>
      </c>
      <c r="U2190" s="8">
        <f t="shared" si="348"/>
        <v>21.008333333333336</v>
      </c>
      <c r="V2190" s="8">
        <f t="shared" si="349"/>
        <v>21.162500000000001</v>
      </c>
    </row>
    <row r="2191" spans="1:22" ht="13.5" x14ac:dyDescent="0.25">
      <c r="A2191" s="3">
        <f>RSI!A2191</f>
        <v>45195</v>
      </c>
      <c r="B2191" s="2">
        <f>RSI!B2191</f>
        <v>5.0946999999999996</v>
      </c>
      <c r="C2191" s="2">
        <f>RSI!I2191</f>
        <v>43.976965692114412</v>
      </c>
      <c r="D2191" s="2">
        <f>MACD!E2191</f>
        <v>4.6275697130181648E-2</v>
      </c>
      <c r="E2191" s="2">
        <f>MACD!F2191</f>
        <v>9.9574123249079272E-2</v>
      </c>
      <c r="F2191" s="2">
        <f>'Moving Avg'!D2191</f>
        <v>5.1003999999999996</v>
      </c>
      <c r="G2191" s="2">
        <f>'Moving Avg'!F2191</f>
        <v>5.1509000000000018</v>
      </c>
      <c r="H2191" s="2">
        <f>'Moving Avg'!G2191</f>
        <v>5.2720360000000008</v>
      </c>
      <c r="I2191" s="2">
        <f>'Moving Avg'!H2191</f>
        <v>5.5359889999999927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100</v>
      </c>
      <c r="O2191" s="8">
        <f t="shared" si="342"/>
        <v>0</v>
      </c>
      <c r="P2191" s="8">
        <f t="shared" si="343"/>
        <v>16.5</v>
      </c>
      <c r="Q2191" s="9">
        <f t="shared" si="344"/>
        <v>46.225000000000001</v>
      </c>
      <c r="R2191" s="9">
        <f t="shared" si="345"/>
        <v>29.125</v>
      </c>
      <c r="S2191" s="9">
        <f t="shared" si="346"/>
        <v>26.175000000000001</v>
      </c>
      <c r="T2191" s="9">
        <f t="shared" si="347"/>
        <v>35.375</v>
      </c>
      <c r="U2191" s="8">
        <f t="shared" si="348"/>
        <v>33.841666666666661</v>
      </c>
      <c r="V2191" s="8">
        <f t="shared" si="349"/>
        <v>34.224999999999994</v>
      </c>
    </row>
    <row r="2192" spans="1:22" ht="13.5" x14ac:dyDescent="0.25">
      <c r="A2192" s="3">
        <f>RSI!A2192</f>
        <v>45197</v>
      </c>
      <c r="B2192" s="2">
        <f>RSI!B2192</f>
        <v>5.0852000000000004</v>
      </c>
      <c r="C2192" s="2">
        <f>RSI!I2192</f>
        <v>43.330044510417991</v>
      </c>
      <c r="D2192" s="2">
        <f>MACD!E2192</f>
        <v>6.2746137216302955E-3</v>
      </c>
      <c r="E2192" s="2">
        <f>MACD!F2192</f>
        <v>8.0914221343589485E-2</v>
      </c>
      <c r="F2192" s="2">
        <f>'Moving Avg'!D2192</f>
        <v>5.0965999999999996</v>
      </c>
      <c r="G2192" s="2">
        <f>'Moving Avg'!F2192</f>
        <v>5.1299500000000018</v>
      </c>
      <c r="H2192" s="2">
        <f>'Moving Avg'!G2192</f>
        <v>5.26518</v>
      </c>
      <c r="I2192" s="2">
        <f>'Moving Avg'!H2192</f>
        <v>5.5332804999999929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25</v>
      </c>
      <c r="N2192" s="8">
        <f t="shared" si="341"/>
        <v>100</v>
      </c>
      <c r="O2192" s="8">
        <f t="shared" si="342"/>
        <v>0</v>
      </c>
      <c r="P2192" s="8">
        <f t="shared" si="343"/>
        <v>16.5</v>
      </c>
      <c r="Q2192" s="9">
        <f t="shared" si="344"/>
        <v>46.225000000000001</v>
      </c>
      <c r="R2192" s="9">
        <f t="shared" si="345"/>
        <v>29.125</v>
      </c>
      <c r="S2192" s="9">
        <f t="shared" si="346"/>
        <v>26.175000000000001</v>
      </c>
      <c r="T2192" s="9">
        <f t="shared" si="347"/>
        <v>35.375</v>
      </c>
      <c r="U2192" s="8">
        <f t="shared" si="348"/>
        <v>33.841666666666661</v>
      </c>
      <c r="V2192" s="8">
        <f t="shared" si="349"/>
        <v>34.224999999999994</v>
      </c>
    </row>
    <row r="2193" spans="1:22" ht="13.5" x14ac:dyDescent="0.25">
      <c r="A2193" s="3">
        <f>RSI!A2193</f>
        <v>45198</v>
      </c>
      <c r="B2193" s="2">
        <f>RSI!B2193</f>
        <v>5.0757000000000003</v>
      </c>
      <c r="C2193" s="2">
        <f>RSI!I2193</f>
        <v>42.654313652378669</v>
      </c>
      <c r="D2193" s="2">
        <f>MACD!E2193</f>
        <v>-1.3201729276199892E-2</v>
      </c>
      <c r="E2193" s="2">
        <f>MACD!F2193</f>
        <v>6.2091031219631609E-2</v>
      </c>
      <c r="F2193" s="2">
        <f>'Moving Avg'!D2193</f>
        <v>5.0908999999999995</v>
      </c>
      <c r="G2193" s="2">
        <f>'Moving Avg'!F2193</f>
        <v>5.1085250000000011</v>
      </c>
      <c r="H2193" s="2">
        <f>'Moving Avg'!G2193</f>
        <v>5.2581340000000001</v>
      </c>
      <c r="I2193" s="2">
        <f>'Moving Avg'!H2193</f>
        <v>5.5304779999999933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25</v>
      </c>
      <c r="N2193" s="8">
        <f t="shared" si="341"/>
        <v>100</v>
      </c>
      <c r="O2193" s="8">
        <f t="shared" si="342"/>
        <v>0</v>
      </c>
      <c r="P2193" s="8">
        <f t="shared" si="343"/>
        <v>16.5</v>
      </c>
      <c r="Q2193" s="9">
        <f t="shared" si="344"/>
        <v>46.225000000000001</v>
      </c>
      <c r="R2193" s="9">
        <f t="shared" si="345"/>
        <v>29.125</v>
      </c>
      <c r="S2193" s="9">
        <f t="shared" si="346"/>
        <v>26.175000000000001</v>
      </c>
      <c r="T2193" s="9">
        <f t="shared" si="347"/>
        <v>35.375</v>
      </c>
      <c r="U2193" s="8">
        <f t="shared" si="348"/>
        <v>33.841666666666661</v>
      </c>
      <c r="V2193" s="8">
        <f t="shared" si="349"/>
        <v>34.224999999999994</v>
      </c>
    </row>
    <row r="2194" spans="1:22" ht="13.5" x14ac:dyDescent="0.25">
      <c r="A2194" s="3">
        <f>RSI!A2194</f>
        <v>45201</v>
      </c>
      <c r="B2194" s="2">
        <f>RSI!B2194</f>
        <v>4.9804000000000004</v>
      </c>
      <c r="C2194" s="2">
        <f>RSI!I2194</f>
        <v>36.504220733640963</v>
      </c>
      <c r="D2194" s="2">
        <f>MACD!E2194</f>
        <v>-2.2119642117505833E-2</v>
      </c>
      <c r="E2194" s="2">
        <f>MACD!F2194</f>
        <v>4.5248896552204126E-2</v>
      </c>
      <c r="F2194" s="2">
        <f>'Moving Avg'!D2194</f>
        <v>5.0661399999999999</v>
      </c>
      <c r="G2194" s="2">
        <f>'Moving Avg'!F2194</f>
        <v>5.0823350000000005</v>
      </c>
      <c r="H2194" s="2">
        <f>'Moving Avg'!G2194</f>
        <v>5.2491819999999993</v>
      </c>
      <c r="I2194" s="2">
        <f>'Moving Avg'!H2194</f>
        <v>5.5271989999999951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25</v>
      </c>
      <c r="N2194" s="8">
        <f t="shared" si="341"/>
        <v>100</v>
      </c>
      <c r="O2194" s="8">
        <f t="shared" si="342"/>
        <v>0</v>
      </c>
      <c r="P2194" s="8">
        <f t="shared" si="343"/>
        <v>16.5</v>
      </c>
      <c r="Q2194" s="9">
        <f t="shared" si="344"/>
        <v>46.225000000000001</v>
      </c>
      <c r="R2194" s="9">
        <f t="shared" si="345"/>
        <v>29.125</v>
      </c>
      <c r="S2194" s="9">
        <f t="shared" si="346"/>
        <v>26.175000000000001</v>
      </c>
      <c r="T2194" s="9">
        <f t="shared" si="347"/>
        <v>35.375</v>
      </c>
      <c r="U2194" s="8">
        <f t="shared" si="348"/>
        <v>33.841666666666661</v>
      </c>
      <c r="V2194" s="8">
        <f t="shared" si="349"/>
        <v>34.224999999999994</v>
      </c>
    </row>
    <row r="2195" spans="1:22" ht="13.5" x14ac:dyDescent="0.25">
      <c r="A2195" s="3">
        <f>RSI!A2195</f>
        <v>45202</v>
      </c>
      <c r="B2195" s="2">
        <f>RSI!B2195</f>
        <v>4.9804000000000004</v>
      </c>
      <c r="C2195" s="2">
        <f>RSI!I2195</f>
        <v>36.504220733640963</v>
      </c>
      <c r="D2195" s="2">
        <f>MACD!E2195</f>
        <v>-2.8636871356505722E-2</v>
      </c>
      <c r="E2195" s="2">
        <f>MACD!F2195</f>
        <v>3.0471742970462155E-2</v>
      </c>
      <c r="F2195" s="2">
        <f>'Moving Avg'!D2195</f>
        <v>5.0432800000000002</v>
      </c>
      <c r="G2195" s="2">
        <f>'Moving Avg'!F2195</f>
        <v>5.0694750000000006</v>
      </c>
      <c r="H2195" s="2">
        <f>'Moving Avg'!G2195</f>
        <v>5.2404200000000003</v>
      </c>
      <c r="I2195" s="2">
        <f>'Moving Avg'!H2195</f>
        <v>5.5239664999999949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  <c r="M2195" s="8">
        <f t="shared" si="340"/>
        <v>25</v>
      </c>
      <c r="N2195" s="8">
        <f t="shared" si="341"/>
        <v>100</v>
      </c>
      <c r="O2195" s="8">
        <f t="shared" si="342"/>
        <v>0</v>
      </c>
      <c r="P2195" s="8">
        <f t="shared" si="343"/>
        <v>16.5</v>
      </c>
      <c r="Q2195" s="9">
        <f t="shared" si="344"/>
        <v>46.225000000000001</v>
      </c>
      <c r="R2195" s="9">
        <f t="shared" si="345"/>
        <v>29.125</v>
      </c>
      <c r="S2195" s="9">
        <f t="shared" si="346"/>
        <v>26.175000000000001</v>
      </c>
      <c r="T2195" s="9">
        <f t="shared" si="347"/>
        <v>35.375</v>
      </c>
      <c r="U2195" s="8">
        <f t="shared" si="348"/>
        <v>33.841666666666661</v>
      </c>
      <c r="V2195" s="8">
        <f t="shared" si="349"/>
        <v>34.224999999999994</v>
      </c>
    </row>
    <row r="2196" spans="1:22" ht="13.5" x14ac:dyDescent="0.25">
      <c r="A2196" s="3">
        <f>RSI!A2196</f>
        <v>45203</v>
      </c>
      <c r="B2196" s="2">
        <f>RSI!B2196</f>
        <v>4.9804000000000004</v>
      </c>
      <c r="C2196" s="2">
        <f>RSI!I2196</f>
        <v>36.504220733640963</v>
      </c>
      <c r="D2196" s="2">
        <f>MACD!E2196</f>
        <v>-1.7091260402941622E-2</v>
      </c>
      <c r="E2196" s="2">
        <f>MACD!F2196</f>
        <v>2.0959142295781399E-2</v>
      </c>
      <c r="F2196" s="2">
        <f>'Moving Avg'!D2196</f>
        <v>5.0204199999999997</v>
      </c>
      <c r="G2196" s="2">
        <f>'Moving Avg'!F2196</f>
        <v>5.0566149999999999</v>
      </c>
      <c r="H2196" s="2">
        <f>'Moving Avg'!G2196</f>
        <v>5.2316579999999995</v>
      </c>
      <c r="I2196" s="2">
        <f>'Moving Avg'!H2196</f>
        <v>5.5206874999999949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25</v>
      </c>
      <c r="N2196" s="8">
        <f t="shared" si="341"/>
        <v>100</v>
      </c>
      <c r="O2196" s="8">
        <f t="shared" si="342"/>
        <v>0</v>
      </c>
      <c r="P2196" s="8">
        <f t="shared" si="343"/>
        <v>16.5</v>
      </c>
      <c r="Q2196" s="9">
        <f t="shared" si="344"/>
        <v>46.225000000000001</v>
      </c>
      <c r="R2196" s="9">
        <f t="shared" si="345"/>
        <v>29.125</v>
      </c>
      <c r="S2196" s="9">
        <f t="shared" si="346"/>
        <v>26.175000000000001</v>
      </c>
      <c r="T2196" s="9">
        <f t="shared" si="347"/>
        <v>35.375</v>
      </c>
      <c r="U2196" s="8">
        <f t="shared" si="348"/>
        <v>33.841666666666661</v>
      </c>
      <c r="V2196" s="8">
        <f t="shared" si="349"/>
        <v>34.224999999999994</v>
      </c>
    </row>
    <row r="2197" spans="1:22" ht="13.5" x14ac:dyDescent="0.25">
      <c r="A2197" s="3">
        <f>RSI!A2197</f>
        <v>45204</v>
      </c>
      <c r="B2197" s="2">
        <f>RSI!B2197</f>
        <v>4.9804000000000004</v>
      </c>
      <c r="C2197" s="2">
        <f>RSI!I2197</f>
        <v>36.504220733640963</v>
      </c>
      <c r="D2197" s="2">
        <f>MACD!E2197</f>
        <v>-6.4399554062406494E-3</v>
      </c>
      <c r="E2197" s="2">
        <f>MACD!F2197</f>
        <v>1.5479322755376989E-2</v>
      </c>
      <c r="F2197" s="2">
        <f>'Moving Avg'!D2197</f>
        <v>4.99946</v>
      </c>
      <c r="G2197" s="2">
        <f>'Moving Avg'!F2197</f>
        <v>5.043755</v>
      </c>
      <c r="H2197" s="2">
        <f>'Moving Avg'!G2197</f>
        <v>5.2228960000000004</v>
      </c>
      <c r="I2197" s="2">
        <f>'Moving Avg'!H2197</f>
        <v>5.5173614999999936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  <c r="M2197" s="8">
        <f t="shared" si="340"/>
        <v>25</v>
      </c>
      <c r="N2197" s="8">
        <f t="shared" si="341"/>
        <v>100</v>
      </c>
      <c r="O2197" s="8">
        <f t="shared" si="342"/>
        <v>0</v>
      </c>
      <c r="P2197" s="8">
        <f t="shared" si="343"/>
        <v>16.5</v>
      </c>
      <c r="Q2197" s="9">
        <f t="shared" si="344"/>
        <v>46.225000000000001</v>
      </c>
      <c r="R2197" s="9">
        <f t="shared" si="345"/>
        <v>29.125</v>
      </c>
      <c r="S2197" s="9">
        <f t="shared" si="346"/>
        <v>26.175000000000001</v>
      </c>
      <c r="T2197" s="9">
        <f t="shared" si="347"/>
        <v>35.375</v>
      </c>
      <c r="U2197" s="8">
        <f t="shared" si="348"/>
        <v>33.841666666666661</v>
      </c>
      <c r="V2197" s="8">
        <f t="shared" si="349"/>
        <v>34.224999999999994</v>
      </c>
    </row>
    <row r="2198" spans="1:22" ht="13.5" x14ac:dyDescent="0.25">
      <c r="A2198" s="3">
        <f>RSI!A2198</f>
        <v>45205</v>
      </c>
      <c r="B2198" s="2">
        <f>RSI!B2198</f>
        <v>5.0946999999999996</v>
      </c>
      <c r="C2198" s="2">
        <f>RSI!I2198</f>
        <v>48.486329962578544</v>
      </c>
      <c r="D2198" s="2">
        <f>MACD!E2198</f>
        <v>-5.0773665295515968E-3</v>
      </c>
      <c r="E2198" s="2">
        <f>MACD!F2198</f>
        <v>1.1367984898391272E-2</v>
      </c>
      <c r="F2198" s="2">
        <f>'Moving Avg'!D2198</f>
        <v>5.00326</v>
      </c>
      <c r="G2198" s="2">
        <f>'Moving Avg'!F2198</f>
        <v>5.0523250000000006</v>
      </c>
      <c r="H2198" s="2">
        <f>'Moving Avg'!G2198</f>
        <v>5.2164200000000021</v>
      </c>
      <c r="I2198" s="2">
        <f>'Moving Avg'!H2198</f>
        <v>5.5144664999999948</v>
      </c>
      <c r="J2198" s="6" t="str">
        <f>OBV!F2198</f>
        <v>BULLISH</v>
      </c>
      <c r="K2198" s="6" t="str">
        <f>OBV!G2198</f>
        <v>NEUTRAL</v>
      </c>
      <c r="L2198" s="6" t="str">
        <f>OBV!H2198</f>
        <v>CONFIRMED BULLISH</v>
      </c>
      <c r="M2198" s="8">
        <f t="shared" si="340"/>
        <v>25</v>
      </c>
      <c r="N2198" s="8">
        <f t="shared" si="341"/>
        <v>45</v>
      </c>
      <c r="O2198" s="8">
        <f t="shared" si="342"/>
        <v>0</v>
      </c>
      <c r="P2198" s="8">
        <f t="shared" si="343"/>
        <v>83.5</v>
      </c>
      <c r="Q2198" s="9">
        <f t="shared" si="344"/>
        <v>37.024999999999999</v>
      </c>
      <c r="R2198" s="9">
        <f t="shared" si="345"/>
        <v>34.875</v>
      </c>
      <c r="S2198" s="9">
        <f t="shared" si="346"/>
        <v>48.075000000000003</v>
      </c>
      <c r="T2198" s="9">
        <f t="shared" si="347"/>
        <v>38.375</v>
      </c>
      <c r="U2198" s="8">
        <f t="shared" si="348"/>
        <v>39.991666666666667</v>
      </c>
      <c r="V2198" s="8">
        <f t="shared" si="349"/>
        <v>39.587500000000006</v>
      </c>
    </row>
    <row r="2199" spans="1:22" ht="13.5" x14ac:dyDescent="0.25">
      <c r="A2199" s="3">
        <f>RSI!A2199</f>
        <v>45208</v>
      </c>
      <c r="B2199" s="2">
        <f>RSI!B2199</f>
        <v>5.0946999999999996</v>
      </c>
      <c r="C2199" s="2">
        <f>RSI!I2199</f>
        <v>48.486329962578544</v>
      </c>
      <c r="D2199" s="2">
        <f>MACD!E2199</f>
        <v>-3.8436873067375643E-3</v>
      </c>
      <c r="E2199" s="2">
        <f>MACD!F2199</f>
        <v>8.3256504573655053E-3</v>
      </c>
      <c r="F2199" s="2">
        <f>'Moving Avg'!D2199</f>
        <v>5.0261200000000006</v>
      </c>
      <c r="G2199" s="2">
        <f>'Moving Avg'!F2199</f>
        <v>5.0461350000000014</v>
      </c>
      <c r="H2199" s="2">
        <f>'Moving Avg'!G2199</f>
        <v>5.2099440000000019</v>
      </c>
      <c r="I2199" s="2">
        <f>'Moving Avg'!H2199</f>
        <v>5.511571499999997</v>
      </c>
      <c r="J2199" s="6" t="str">
        <f>OBV!F2199</f>
        <v>BULLISH</v>
      </c>
      <c r="K2199" s="6" t="str">
        <f>OBV!G2199</f>
        <v>NEUTRAL</v>
      </c>
      <c r="L2199" s="6" t="str">
        <f>OBV!H2199</f>
        <v>CONFIRMED BULLISH</v>
      </c>
      <c r="M2199" s="8">
        <f t="shared" si="340"/>
        <v>25</v>
      </c>
      <c r="N2199" s="8">
        <f t="shared" si="341"/>
        <v>45</v>
      </c>
      <c r="O2199" s="8">
        <f t="shared" si="342"/>
        <v>0</v>
      </c>
      <c r="P2199" s="8">
        <f t="shared" si="343"/>
        <v>83.5</v>
      </c>
      <c r="Q2199" s="9">
        <f t="shared" si="344"/>
        <v>37.024999999999999</v>
      </c>
      <c r="R2199" s="9">
        <f t="shared" si="345"/>
        <v>34.875</v>
      </c>
      <c r="S2199" s="9">
        <f t="shared" si="346"/>
        <v>48.075000000000003</v>
      </c>
      <c r="T2199" s="9">
        <f t="shared" si="347"/>
        <v>38.375</v>
      </c>
      <c r="U2199" s="8">
        <f t="shared" si="348"/>
        <v>39.991666666666667</v>
      </c>
      <c r="V2199" s="8">
        <f t="shared" si="349"/>
        <v>39.587500000000006</v>
      </c>
    </row>
    <row r="2200" spans="1:22" ht="13.5" x14ac:dyDescent="0.25">
      <c r="A2200" s="3">
        <f>RSI!A2200</f>
        <v>45209</v>
      </c>
      <c r="B2200" s="2">
        <f>RSI!B2200</f>
        <v>5.0946999999999996</v>
      </c>
      <c r="C2200" s="2">
        <f>RSI!I2200</f>
        <v>48.486329962578544</v>
      </c>
      <c r="D2200" s="2">
        <f>MACD!E2200</f>
        <v>-4.186603160011515E-3</v>
      </c>
      <c r="E2200" s="2">
        <f>MACD!F2200</f>
        <v>5.8231997338901017E-3</v>
      </c>
      <c r="F2200" s="2">
        <f>'Moving Avg'!D2200</f>
        <v>5.0489799999999994</v>
      </c>
      <c r="G2200" s="2">
        <f>'Moving Avg'!F2200</f>
        <v>5.0399450000000012</v>
      </c>
      <c r="H2200" s="2">
        <f>'Moving Avg'!G2200</f>
        <v>5.203468</v>
      </c>
      <c r="I2200" s="2">
        <f>'Moving Avg'!H2200</f>
        <v>5.5084419999999978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  <c r="M2200" s="8">
        <f t="shared" si="340"/>
        <v>25</v>
      </c>
      <c r="N2200" s="8">
        <f t="shared" si="341"/>
        <v>45</v>
      </c>
      <c r="O2200" s="8">
        <f t="shared" si="342"/>
        <v>0</v>
      </c>
      <c r="P2200" s="8">
        <f t="shared" si="343"/>
        <v>83.5</v>
      </c>
      <c r="Q2200" s="9">
        <f t="shared" si="344"/>
        <v>37.024999999999999</v>
      </c>
      <c r="R2200" s="9">
        <f t="shared" si="345"/>
        <v>34.875</v>
      </c>
      <c r="S2200" s="9">
        <f t="shared" si="346"/>
        <v>48.075000000000003</v>
      </c>
      <c r="T2200" s="9">
        <f t="shared" si="347"/>
        <v>38.375</v>
      </c>
      <c r="U2200" s="8">
        <f t="shared" si="348"/>
        <v>39.991666666666667</v>
      </c>
      <c r="V2200" s="8">
        <f t="shared" si="349"/>
        <v>39.587500000000006</v>
      </c>
    </row>
    <row r="2201" spans="1:22" ht="13.5" x14ac:dyDescent="0.25">
      <c r="A2201" s="3">
        <f>RSI!A2201</f>
        <v>45210</v>
      </c>
      <c r="B2201" s="2">
        <f>RSI!B2201</f>
        <v>5.0946999999999996</v>
      </c>
      <c r="C2201" s="2">
        <f>RSI!I2201</f>
        <v>48.486329962578544</v>
      </c>
      <c r="D2201" s="2">
        <f>MACD!E2201</f>
        <v>-4.4075588494996154E-3</v>
      </c>
      <c r="E2201" s="2">
        <f>MACD!F2201</f>
        <v>3.7770480172121586E-3</v>
      </c>
      <c r="F2201" s="2">
        <f>'Moving Avg'!D2201</f>
        <v>5.0718399999999999</v>
      </c>
      <c r="G2201" s="2">
        <f>'Moving Avg'!F2201</f>
        <v>5.0489900000000016</v>
      </c>
      <c r="H2201" s="2">
        <f>'Moving Avg'!G2201</f>
        <v>5.1969919999999998</v>
      </c>
      <c r="I2201" s="2">
        <f>'Moving Avg'!H2201</f>
        <v>5.5054059999999989</v>
      </c>
      <c r="J2201" s="6" t="str">
        <f>OBV!F2201</f>
        <v>BULLISH</v>
      </c>
      <c r="K2201" s="6" t="str">
        <f>OBV!G2201</f>
        <v>NEUTRAL</v>
      </c>
      <c r="L2201" s="6" t="str">
        <f>OBV!H2201</f>
        <v>CONFIRMED BULLISH</v>
      </c>
      <c r="M2201" s="8">
        <f t="shared" si="340"/>
        <v>25</v>
      </c>
      <c r="N2201" s="8">
        <f t="shared" si="341"/>
        <v>45</v>
      </c>
      <c r="O2201" s="8">
        <f t="shared" si="342"/>
        <v>0</v>
      </c>
      <c r="P2201" s="8">
        <f t="shared" si="343"/>
        <v>83.5</v>
      </c>
      <c r="Q2201" s="9">
        <f t="shared" si="344"/>
        <v>37.024999999999999</v>
      </c>
      <c r="R2201" s="9">
        <f t="shared" si="345"/>
        <v>34.875</v>
      </c>
      <c r="S2201" s="9">
        <f t="shared" si="346"/>
        <v>48.075000000000003</v>
      </c>
      <c r="T2201" s="9">
        <f t="shared" si="347"/>
        <v>38.375</v>
      </c>
      <c r="U2201" s="8">
        <f t="shared" si="348"/>
        <v>39.991666666666667</v>
      </c>
      <c r="V2201" s="8">
        <f t="shared" si="349"/>
        <v>39.587500000000006</v>
      </c>
    </row>
    <row r="2202" spans="1:22" ht="13.5" x14ac:dyDescent="0.25">
      <c r="A2202" s="3">
        <f>RSI!A2202</f>
        <v>45211</v>
      </c>
      <c r="B2202" s="2">
        <f>RSI!B2202</f>
        <v>5.0946999999999996</v>
      </c>
      <c r="C2202" s="2">
        <f>RSI!I2202</f>
        <v>48.486329962578544</v>
      </c>
      <c r="D2202" s="2">
        <f>MACD!E2202</f>
        <v>-5.9919821520955097E-3</v>
      </c>
      <c r="E2202" s="2">
        <f>MACD!F2202</f>
        <v>1.8232419833506249E-3</v>
      </c>
      <c r="F2202" s="2">
        <f>'Moving Avg'!D2202</f>
        <v>5.0946999999999996</v>
      </c>
      <c r="G2202" s="2">
        <f>'Moving Avg'!F2202</f>
        <v>5.0580350000000012</v>
      </c>
      <c r="H2202" s="2">
        <f>'Moving Avg'!G2202</f>
        <v>5.1905159999999997</v>
      </c>
      <c r="I2202" s="2">
        <f>'Moving Avg'!H2202</f>
        <v>5.5026985000000002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  <c r="M2202" s="8">
        <f t="shared" si="340"/>
        <v>25</v>
      </c>
      <c r="N2202" s="8">
        <f t="shared" si="341"/>
        <v>45</v>
      </c>
      <c r="O2202" s="8">
        <f t="shared" si="342"/>
        <v>0</v>
      </c>
      <c r="P2202" s="8">
        <f t="shared" si="343"/>
        <v>83.5</v>
      </c>
      <c r="Q2202" s="9">
        <f t="shared" si="344"/>
        <v>37.024999999999999</v>
      </c>
      <c r="R2202" s="9">
        <f t="shared" si="345"/>
        <v>34.875</v>
      </c>
      <c r="S2202" s="9">
        <f t="shared" si="346"/>
        <v>48.075000000000003</v>
      </c>
      <c r="T2202" s="9">
        <f t="shared" si="347"/>
        <v>38.375</v>
      </c>
      <c r="U2202" s="8">
        <f t="shared" si="348"/>
        <v>39.991666666666667</v>
      </c>
      <c r="V2202" s="8">
        <f t="shared" si="349"/>
        <v>39.587500000000006</v>
      </c>
    </row>
    <row r="2203" spans="1:22" ht="13.5" x14ac:dyDescent="0.25">
      <c r="A2203" s="3">
        <f>RSI!A2203</f>
        <v>45212</v>
      </c>
      <c r="B2203" s="2">
        <f>RSI!B2203</f>
        <v>5.0946999999999996</v>
      </c>
      <c r="C2203" s="2">
        <f>RSI!I2203</f>
        <v>48.486329962578544</v>
      </c>
      <c r="D2203" s="2">
        <f>MACD!E2203</f>
        <v>-8.7348553133645979E-3</v>
      </c>
      <c r="E2203" s="2">
        <f>MACD!F2203</f>
        <v>-2.8837747599241978E-4</v>
      </c>
      <c r="F2203" s="2">
        <f>'Moving Avg'!D2203</f>
        <v>5.0946999999999996</v>
      </c>
      <c r="G2203" s="2">
        <f>'Moving Avg'!F2203</f>
        <v>5.0627950000000013</v>
      </c>
      <c r="H2203" s="2">
        <f>'Moving Avg'!G2203</f>
        <v>5.186706</v>
      </c>
      <c r="I2203" s="2">
        <f>'Moving Avg'!H2203</f>
        <v>5.4996155</v>
      </c>
      <c r="J2203" s="6" t="str">
        <f>OBV!F2203</f>
        <v>NEUTRAL</v>
      </c>
      <c r="K2203" s="6" t="str">
        <f>OBV!G2203</f>
        <v>NEUTRAL</v>
      </c>
      <c r="L2203" s="6" t="str">
        <f>OBV!H2203</f>
        <v>NEUTRAL</v>
      </c>
      <c r="M2203" s="8">
        <f t="shared" si="340"/>
        <v>25</v>
      </c>
      <c r="N2203" s="8">
        <f t="shared" si="341"/>
        <v>45</v>
      </c>
      <c r="O2203" s="8">
        <f t="shared" si="342"/>
        <v>0</v>
      </c>
      <c r="P2203" s="8">
        <f t="shared" si="343"/>
        <v>33</v>
      </c>
      <c r="Q2203" s="9">
        <f t="shared" si="344"/>
        <v>29.45</v>
      </c>
      <c r="R2203" s="9">
        <f t="shared" si="345"/>
        <v>22.25</v>
      </c>
      <c r="S2203" s="9">
        <f t="shared" si="346"/>
        <v>25.35</v>
      </c>
      <c r="T2203" s="9">
        <f t="shared" si="347"/>
        <v>25.75</v>
      </c>
      <c r="U2203" s="8">
        <f t="shared" si="348"/>
        <v>25.683333333333337</v>
      </c>
      <c r="V2203" s="8">
        <f t="shared" si="349"/>
        <v>25.700000000000003</v>
      </c>
    </row>
    <row r="2204" spans="1:22" ht="13.5" x14ac:dyDescent="0.25">
      <c r="A2204" s="3">
        <f>RSI!A2204</f>
        <v>45215</v>
      </c>
      <c r="B2204" s="2">
        <f>RSI!B2204</f>
        <v>5.0946999999999996</v>
      </c>
      <c r="C2204" s="2">
        <f>RSI!I2204</f>
        <v>48.486329962578544</v>
      </c>
      <c r="D2204" s="2">
        <f>MACD!E2204</f>
        <v>-2.5662350179733728E-2</v>
      </c>
      <c r="E2204" s="2">
        <f>MACD!F2204</f>
        <v>-5.3631720167406811E-3</v>
      </c>
      <c r="F2204" s="2">
        <f>'Moving Avg'!D2204</f>
        <v>5.0946999999999996</v>
      </c>
      <c r="G2204" s="2">
        <f>'Moving Avg'!F2204</f>
        <v>5.0675550000000014</v>
      </c>
      <c r="H2204" s="2">
        <f>'Moving Avg'!G2204</f>
        <v>5.1828959999999995</v>
      </c>
      <c r="I2204" s="2">
        <f>'Moving Avg'!H2204</f>
        <v>5.4965325000000007</v>
      </c>
      <c r="J2204" s="6" t="str">
        <f>OBV!F2204</f>
        <v>NEUTRAL</v>
      </c>
      <c r="K2204" s="6" t="str">
        <f>OBV!G2204</f>
        <v>NEUTRAL</v>
      </c>
      <c r="L2204" s="6" t="str">
        <f>OBV!H2204</f>
        <v>NEUTRAL</v>
      </c>
      <c r="M2204" s="8">
        <f t="shared" si="340"/>
        <v>25</v>
      </c>
      <c r="N2204" s="8">
        <f t="shared" si="341"/>
        <v>100</v>
      </c>
      <c r="O2204" s="8">
        <f t="shared" si="342"/>
        <v>0</v>
      </c>
      <c r="P2204" s="8">
        <f t="shared" si="343"/>
        <v>33</v>
      </c>
      <c r="Q2204" s="9">
        <f t="shared" si="344"/>
        <v>48.7</v>
      </c>
      <c r="R2204" s="9">
        <f t="shared" si="345"/>
        <v>33.25</v>
      </c>
      <c r="S2204" s="9">
        <f t="shared" si="346"/>
        <v>33.6</v>
      </c>
      <c r="T2204" s="9">
        <f t="shared" si="347"/>
        <v>39.5</v>
      </c>
      <c r="U2204" s="8">
        <f t="shared" si="348"/>
        <v>38.516666666666673</v>
      </c>
      <c r="V2204" s="8">
        <f t="shared" si="349"/>
        <v>38.762500000000003</v>
      </c>
    </row>
    <row r="2205" spans="1:22" ht="13.5" x14ac:dyDescent="0.25">
      <c r="A2205" s="3">
        <f>RSI!A2205</f>
        <v>45216</v>
      </c>
      <c r="B2205" s="2">
        <f>RSI!B2205</f>
        <v>5.0946999999999996</v>
      </c>
      <c r="C2205" s="2">
        <f>RSI!I2205</f>
        <v>48.486329962578544</v>
      </c>
      <c r="D2205" s="2">
        <f>MACD!E2205</f>
        <v>-3.993474814991238E-2</v>
      </c>
      <c r="E2205" s="2">
        <f>MACD!F2205</f>
        <v>-1.2277487243375022E-2</v>
      </c>
      <c r="F2205" s="2">
        <f>'Moving Avg'!D2205</f>
        <v>5.0946999999999996</v>
      </c>
      <c r="G2205" s="2">
        <f>'Moving Avg'!F2205</f>
        <v>5.0723150000000015</v>
      </c>
      <c r="H2205" s="2">
        <f>'Moving Avg'!G2205</f>
        <v>5.179085999999999</v>
      </c>
      <c r="I2205" s="2">
        <f>'Moving Avg'!H2205</f>
        <v>5.4934029999999998</v>
      </c>
      <c r="J2205" s="6" t="str">
        <f>OBV!F2205</f>
        <v>NEUTRAL</v>
      </c>
      <c r="K2205" s="6" t="str">
        <f>OBV!G2205</f>
        <v>NEUTRAL</v>
      </c>
      <c r="L2205" s="6" t="str">
        <f>OBV!H2205</f>
        <v>NEUTRAL</v>
      </c>
      <c r="M2205" s="8">
        <f t="shared" si="340"/>
        <v>25</v>
      </c>
      <c r="N2205" s="8">
        <f t="shared" si="341"/>
        <v>100</v>
      </c>
      <c r="O2205" s="8">
        <f t="shared" si="342"/>
        <v>0</v>
      </c>
      <c r="P2205" s="8">
        <f t="shared" si="343"/>
        <v>33</v>
      </c>
      <c r="Q2205" s="9">
        <f t="shared" si="344"/>
        <v>48.7</v>
      </c>
      <c r="R2205" s="9">
        <f t="shared" si="345"/>
        <v>33.25</v>
      </c>
      <c r="S2205" s="9">
        <f t="shared" si="346"/>
        <v>33.6</v>
      </c>
      <c r="T2205" s="9">
        <f t="shared" si="347"/>
        <v>39.5</v>
      </c>
      <c r="U2205" s="8">
        <f t="shared" si="348"/>
        <v>38.516666666666673</v>
      </c>
      <c r="V2205" s="8">
        <f t="shared" si="349"/>
        <v>38.762500000000003</v>
      </c>
    </row>
    <row r="2206" spans="1:22" ht="13.5" x14ac:dyDescent="0.25">
      <c r="A2206" s="3">
        <f>RSI!A2206</f>
        <v>45217</v>
      </c>
      <c r="B2206" s="2">
        <f>RSI!B2206</f>
        <v>5.0946999999999996</v>
      </c>
      <c r="C2206" s="2">
        <f>RSI!I2206</f>
        <v>48.486329962578544</v>
      </c>
      <c r="D2206" s="2">
        <f>MACD!E2206</f>
        <v>-5.1964293589227495E-2</v>
      </c>
      <c r="E2206" s="2">
        <f>MACD!F2206</f>
        <v>-2.0214848512545517E-2</v>
      </c>
      <c r="F2206" s="2">
        <f>'Moving Avg'!D2206</f>
        <v>5.0946999999999996</v>
      </c>
      <c r="G2206" s="2">
        <f>'Moving Avg'!F2206</f>
        <v>5.0718400000000017</v>
      </c>
      <c r="H2206" s="2">
        <f>'Moving Avg'!G2206</f>
        <v>5.1752759999999993</v>
      </c>
      <c r="I2206" s="2">
        <f>'Moving Avg'!H2206</f>
        <v>5.4902735000000007</v>
      </c>
      <c r="J2206" s="6" t="str">
        <f>OBV!F2206</f>
        <v>NEUTRAL</v>
      </c>
      <c r="K2206" s="6" t="str">
        <f>OBV!G2206</f>
        <v>NEUTRAL</v>
      </c>
      <c r="L2206" s="6" t="str">
        <f>OBV!H2206</f>
        <v>NEUTRAL</v>
      </c>
      <c r="M2206" s="8">
        <f t="shared" si="340"/>
        <v>25</v>
      </c>
      <c r="N2206" s="8">
        <f t="shared" si="341"/>
        <v>100</v>
      </c>
      <c r="O2206" s="8">
        <f t="shared" si="342"/>
        <v>0</v>
      </c>
      <c r="P2206" s="8">
        <f t="shared" si="343"/>
        <v>33</v>
      </c>
      <c r="Q2206" s="9">
        <f t="shared" si="344"/>
        <v>48.7</v>
      </c>
      <c r="R2206" s="9">
        <f t="shared" si="345"/>
        <v>33.25</v>
      </c>
      <c r="S2206" s="9">
        <f t="shared" si="346"/>
        <v>33.6</v>
      </c>
      <c r="T2206" s="9">
        <f t="shared" si="347"/>
        <v>39.5</v>
      </c>
      <c r="U2206" s="8">
        <f t="shared" si="348"/>
        <v>38.516666666666673</v>
      </c>
      <c r="V2206" s="8">
        <f t="shared" si="349"/>
        <v>38.762500000000003</v>
      </c>
    </row>
    <row r="2207" spans="1:22" ht="13.5" x14ac:dyDescent="0.25">
      <c r="A2207" s="3">
        <f>RSI!A2207</f>
        <v>45218</v>
      </c>
      <c r="B2207" s="2">
        <f>RSI!B2207</f>
        <v>5.0946999999999996</v>
      </c>
      <c r="C2207" s="2">
        <f>RSI!I2207</f>
        <v>48.486329962578544</v>
      </c>
      <c r="D2207" s="2">
        <f>MACD!E2207</f>
        <v>-6.2099529547787746E-2</v>
      </c>
      <c r="E2207" s="2">
        <f>MACD!F2207</f>
        <v>-2.8591784719593963E-2</v>
      </c>
      <c r="F2207" s="2">
        <f>'Moving Avg'!D2207</f>
        <v>5.0946999999999996</v>
      </c>
      <c r="G2207" s="2">
        <f>'Moving Avg'!F2207</f>
        <v>5.0713650000000019</v>
      </c>
      <c r="H2207" s="2">
        <f>'Moving Avg'!G2207</f>
        <v>5.1714659999999979</v>
      </c>
      <c r="I2207" s="2">
        <f>'Moving Avg'!H2207</f>
        <v>5.4874720000000003</v>
      </c>
      <c r="J2207" s="6" t="str">
        <f>OBV!F2207</f>
        <v>NEUTRAL</v>
      </c>
      <c r="K2207" s="6" t="str">
        <f>OBV!G2207</f>
        <v>NEUTRAL</v>
      </c>
      <c r="L2207" s="6" t="str">
        <f>OBV!H2207</f>
        <v>NEUTRAL</v>
      </c>
      <c r="M2207" s="8">
        <f t="shared" si="340"/>
        <v>25</v>
      </c>
      <c r="N2207" s="8">
        <f t="shared" si="341"/>
        <v>100</v>
      </c>
      <c r="O2207" s="8">
        <f t="shared" si="342"/>
        <v>0</v>
      </c>
      <c r="P2207" s="8">
        <f t="shared" si="343"/>
        <v>33</v>
      </c>
      <c r="Q2207" s="9">
        <f t="shared" si="344"/>
        <v>48.7</v>
      </c>
      <c r="R2207" s="9">
        <f t="shared" si="345"/>
        <v>33.25</v>
      </c>
      <c r="S2207" s="9">
        <f t="shared" si="346"/>
        <v>33.6</v>
      </c>
      <c r="T2207" s="9">
        <f t="shared" si="347"/>
        <v>39.5</v>
      </c>
      <c r="U2207" s="8">
        <f t="shared" si="348"/>
        <v>38.516666666666673</v>
      </c>
      <c r="V2207" s="8">
        <f t="shared" si="349"/>
        <v>38.762500000000003</v>
      </c>
    </row>
    <row r="2208" spans="1:22" ht="13.5" x14ac:dyDescent="0.25">
      <c r="A2208" s="3">
        <f>RSI!A2208</f>
        <v>45219</v>
      </c>
      <c r="B2208" s="2">
        <f>RSI!B2208</f>
        <v>5.0946999999999996</v>
      </c>
      <c r="C2208" s="2">
        <f>RSI!I2208</f>
        <v>48.486329962578544</v>
      </c>
      <c r="D2208" s="2">
        <f>MACD!E2208</f>
        <v>-5.3050503252666914E-2</v>
      </c>
      <c r="E2208" s="2">
        <f>MACD!F2208</f>
        <v>-3.3483528426208553E-2</v>
      </c>
      <c r="F2208" s="2">
        <f>'Moving Avg'!D2208</f>
        <v>5.0946999999999996</v>
      </c>
      <c r="G2208" s="2">
        <f>'Moving Avg'!F2208</f>
        <v>5.0708900000000021</v>
      </c>
      <c r="H2208" s="2">
        <f>'Moving Avg'!G2208</f>
        <v>5.1676559999999974</v>
      </c>
      <c r="I2208" s="2">
        <f>'Moving Avg'!H2208</f>
        <v>5.4846705000000009</v>
      </c>
      <c r="J2208" s="6" t="str">
        <f>OBV!F2208</f>
        <v>NEUTRAL</v>
      </c>
      <c r="K2208" s="6" t="str">
        <f>OBV!G2208</f>
        <v>NEUTRAL</v>
      </c>
      <c r="L2208" s="6" t="str">
        <f>OBV!H2208</f>
        <v>NEUTRAL</v>
      </c>
      <c r="M2208" s="8">
        <f t="shared" si="340"/>
        <v>25</v>
      </c>
      <c r="N2208" s="8">
        <f t="shared" si="341"/>
        <v>45</v>
      </c>
      <c r="O2208" s="8">
        <f t="shared" si="342"/>
        <v>0</v>
      </c>
      <c r="P2208" s="8">
        <f t="shared" si="343"/>
        <v>33</v>
      </c>
      <c r="Q2208" s="9">
        <f t="shared" si="344"/>
        <v>29.45</v>
      </c>
      <c r="R2208" s="9">
        <f t="shared" si="345"/>
        <v>22.25</v>
      </c>
      <c r="S2208" s="9">
        <f t="shared" si="346"/>
        <v>25.35</v>
      </c>
      <c r="T2208" s="9">
        <f t="shared" si="347"/>
        <v>25.75</v>
      </c>
      <c r="U2208" s="8">
        <f t="shared" si="348"/>
        <v>25.683333333333337</v>
      </c>
      <c r="V2208" s="8">
        <f t="shared" si="349"/>
        <v>25.700000000000003</v>
      </c>
    </row>
    <row r="2209" spans="1:22" ht="13.5" x14ac:dyDescent="0.25">
      <c r="A2209" s="3">
        <f>RSI!A2209</f>
        <v>45222</v>
      </c>
      <c r="B2209" s="2">
        <f>RSI!B2209</f>
        <v>5.0946999999999996</v>
      </c>
      <c r="C2209" s="2">
        <f>RSI!I2209</f>
        <v>48.486329962578544</v>
      </c>
      <c r="D2209" s="2">
        <f>MACD!E2209</f>
        <v>-4.5356246146773138E-2</v>
      </c>
      <c r="E2209" s="2">
        <f>MACD!F2209</f>
        <v>-3.5858071970321474E-2</v>
      </c>
      <c r="F2209" s="2">
        <f>'Moving Avg'!D2209</f>
        <v>5.0946999999999996</v>
      </c>
      <c r="G2209" s="2">
        <f>'Moving Avg'!F2209</f>
        <v>5.0704150000000023</v>
      </c>
      <c r="H2209" s="2">
        <f>'Moving Avg'!G2209</f>
        <v>5.1638459999999977</v>
      </c>
      <c r="I2209" s="2">
        <f>'Moving Avg'!H2209</f>
        <v>5.4818690000000023</v>
      </c>
      <c r="J2209" s="6" t="str">
        <f>OBV!F2209</f>
        <v>NEUTRAL</v>
      </c>
      <c r="K2209" s="6" t="str">
        <f>OBV!G2209</f>
        <v>NEUTRAL</v>
      </c>
      <c r="L2209" s="6" t="str">
        <f>OBV!H2209</f>
        <v>NEUTRAL</v>
      </c>
      <c r="M2209" s="8">
        <f t="shared" si="340"/>
        <v>25</v>
      </c>
      <c r="N2209" s="8">
        <f t="shared" si="341"/>
        <v>45</v>
      </c>
      <c r="O2209" s="8">
        <f t="shared" si="342"/>
        <v>0</v>
      </c>
      <c r="P2209" s="8">
        <f t="shared" si="343"/>
        <v>33</v>
      </c>
      <c r="Q2209" s="9">
        <f t="shared" si="344"/>
        <v>29.45</v>
      </c>
      <c r="R2209" s="9">
        <f t="shared" si="345"/>
        <v>22.25</v>
      </c>
      <c r="S2209" s="9">
        <f t="shared" si="346"/>
        <v>25.35</v>
      </c>
      <c r="T2209" s="9">
        <f t="shared" si="347"/>
        <v>25.75</v>
      </c>
      <c r="U2209" s="8">
        <f t="shared" si="348"/>
        <v>25.683333333333337</v>
      </c>
      <c r="V2209" s="8">
        <f t="shared" si="349"/>
        <v>25.700000000000003</v>
      </c>
    </row>
    <row r="2210" spans="1:22" ht="13.5" x14ac:dyDescent="0.25">
      <c r="A2210" s="3">
        <f>RSI!A2210</f>
        <v>45223</v>
      </c>
      <c r="B2210" s="2">
        <f>RSI!B2210</f>
        <v>5.0946999999999996</v>
      </c>
      <c r="C2210" s="2">
        <f>RSI!I2210</f>
        <v>48.486329962578537</v>
      </c>
      <c r="D2210" s="2">
        <f>MACD!E2210</f>
        <v>-3.8811101734499864E-2</v>
      </c>
      <c r="E2210" s="2">
        <f>MACD!F2210</f>
        <v>-3.6448677923157154E-2</v>
      </c>
      <c r="F2210" s="2">
        <f>'Moving Avg'!D2210</f>
        <v>5.0946999999999996</v>
      </c>
      <c r="G2210" s="2">
        <f>'Moving Avg'!F2210</f>
        <v>5.0704150000000023</v>
      </c>
      <c r="H2210" s="2">
        <f>'Moving Avg'!G2210</f>
        <v>5.1600359999999963</v>
      </c>
      <c r="I2210" s="2">
        <f>'Moving Avg'!H2210</f>
        <v>5.4787395000000041</v>
      </c>
      <c r="J2210" s="6" t="str">
        <f>OBV!F2210</f>
        <v>NEUTRAL</v>
      </c>
      <c r="K2210" s="6" t="str">
        <f>OBV!G2210</f>
        <v>NEUTRAL</v>
      </c>
      <c r="L2210" s="6" t="str">
        <f>OBV!H2210</f>
        <v>NEUTRAL</v>
      </c>
      <c r="M2210" s="8">
        <f t="shared" si="340"/>
        <v>25</v>
      </c>
      <c r="N2210" s="8">
        <f t="shared" si="341"/>
        <v>45</v>
      </c>
      <c r="O2210" s="8">
        <f t="shared" si="342"/>
        <v>0</v>
      </c>
      <c r="P2210" s="8">
        <f t="shared" si="343"/>
        <v>33</v>
      </c>
      <c r="Q2210" s="9">
        <f t="shared" si="344"/>
        <v>29.45</v>
      </c>
      <c r="R2210" s="9">
        <f t="shared" si="345"/>
        <v>22.25</v>
      </c>
      <c r="S2210" s="9">
        <f t="shared" si="346"/>
        <v>25.35</v>
      </c>
      <c r="T2210" s="9">
        <f t="shared" si="347"/>
        <v>25.75</v>
      </c>
      <c r="U2210" s="8">
        <f t="shared" si="348"/>
        <v>25.683333333333337</v>
      </c>
      <c r="V2210" s="8">
        <f t="shared" si="349"/>
        <v>25.700000000000003</v>
      </c>
    </row>
    <row r="2211" spans="1:22" ht="13.5" x14ac:dyDescent="0.25">
      <c r="A2211" s="3">
        <f>RSI!A2211</f>
        <v>45224</v>
      </c>
      <c r="B2211" s="2">
        <f>RSI!B2211</f>
        <v>4.79</v>
      </c>
      <c r="C2211" s="2">
        <f>RSI!I2211</f>
        <v>20.914570670982741</v>
      </c>
      <c r="D2211" s="2">
        <f>MACD!E2211</f>
        <v>-1.0670477460103633E-2</v>
      </c>
      <c r="E2211" s="2">
        <f>MACD!F2211</f>
        <v>-3.1293037830546454E-2</v>
      </c>
      <c r="F2211" s="2">
        <f>'Moving Avg'!D2211</f>
        <v>5.0337599999999991</v>
      </c>
      <c r="G2211" s="2">
        <f>'Moving Avg'!F2211</f>
        <v>5.0551800000000018</v>
      </c>
      <c r="H2211" s="2">
        <f>'Moving Avg'!G2211</f>
        <v>5.1501319999999966</v>
      </c>
      <c r="I2211" s="2">
        <f>'Moving Avg'!H2211</f>
        <v>5.4741330000000037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50</v>
      </c>
      <c r="N2211" s="8">
        <f t="shared" si="341"/>
        <v>0</v>
      </c>
      <c r="O2211" s="8">
        <f t="shared" si="342"/>
        <v>0</v>
      </c>
      <c r="P2211" s="8">
        <f t="shared" si="343"/>
        <v>16.5</v>
      </c>
      <c r="Q2211" s="9">
        <f t="shared" si="344"/>
        <v>19.975000000000001</v>
      </c>
      <c r="R2211" s="9">
        <f t="shared" si="345"/>
        <v>14.125</v>
      </c>
      <c r="S2211" s="9">
        <f t="shared" si="346"/>
        <v>14.925000000000001</v>
      </c>
      <c r="T2211" s="9">
        <f t="shared" si="347"/>
        <v>16.625</v>
      </c>
      <c r="U2211" s="8">
        <f t="shared" si="348"/>
        <v>16.341666666666669</v>
      </c>
      <c r="V2211" s="8">
        <f t="shared" si="349"/>
        <v>16.412500000000001</v>
      </c>
    </row>
    <row r="2212" spans="1:22" ht="13.5" x14ac:dyDescent="0.25">
      <c r="A2212" s="3">
        <f>RSI!A2212</f>
        <v>45225</v>
      </c>
      <c r="B2212" s="2">
        <f>RSI!B2212</f>
        <v>4.7614000000000001</v>
      </c>
      <c r="C2212" s="2">
        <f>RSI!I2212</f>
        <v>19.77772933308421</v>
      </c>
      <c r="D2212" s="2">
        <f>MACD!E2212</f>
        <v>1.7089504264395927E-2</v>
      </c>
      <c r="E2212" s="2">
        <f>MACD!F2212</f>
        <v>-2.1616529411557978E-2</v>
      </c>
      <c r="F2212" s="2">
        <f>'Moving Avg'!D2212</f>
        <v>4.9670999999999994</v>
      </c>
      <c r="G2212" s="2">
        <f>'Moving Avg'!F2212</f>
        <v>5.0389900000000019</v>
      </c>
      <c r="H2212" s="2">
        <f>'Moving Avg'!G2212</f>
        <v>5.1417519999999959</v>
      </c>
      <c r="I2212" s="2">
        <f>'Moving Avg'!H2212</f>
        <v>5.4693835000000037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50</v>
      </c>
      <c r="N2212" s="8">
        <f t="shared" si="341"/>
        <v>0</v>
      </c>
      <c r="O2212" s="8">
        <f t="shared" si="342"/>
        <v>0</v>
      </c>
      <c r="P2212" s="8">
        <f t="shared" si="343"/>
        <v>16.5</v>
      </c>
      <c r="Q2212" s="9">
        <f t="shared" si="344"/>
        <v>19.975000000000001</v>
      </c>
      <c r="R2212" s="9">
        <f t="shared" si="345"/>
        <v>14.125</v>
      </c>
      <c r="S2212" s="9">
        <f t="shared" si="346"/>
        <v>14.925000000000001</v>
      </c>
      <c r="T2212" s="9">
        <f t="shared" si="347"/>
        <v>16.625</v>
      </c>
      <c r="U2212" s="8">
        <f t="shared" si="348"/>
        <v>16.341666666666669</v>
      </c>
      <c r="V2212" s="8">
        <f t="shared" si="349"/>
        <v>16.412500000000001</v>
      </c>
    </row>
    <row r="2213" spans="1:22" ht="13.5" x14ac:dyDescent="0.25">
      <c r="A2213" s="3">
        <f>RSI!A2213</f>
        <v>45226</v>
      </c>
      <c r="B2213" s="2">
        <f>RSI!B2213</f>
        <v>4.7614000000000001</v>
      </c>
      <c r="C2213" s="2">
        <f>RSI!I2213</f>
        <v>19.77772933308421</v>
      </c>
      <c r="D2213" s="2">
        <f>MACD!E2213</f>
        <v>4.2442316108212808E-2</v>
      </c>
      <c r="E2213" s="2">
        <f>MACD!F2213</f>
        <v>-8.8047603076038209E-3</v>
      </c>
      <c r="F2213" s="2">
        <f>'Moving Avg'!D2213</f>
        <v>4.9004400000000006</v>
      </c>
      <c r="G2213" s="2">
        <f>'Moving Avg'!F2213</f>
        <v>5.0232750000000008</v>
      </c>
      <c r="H2213" s="2">
        <f>'Moving Avg'!G2213</f>
        <v>5.1333719999999969</v>
      </c>
      <c r="I2213" s="2">
        <f>'Moving Avg'!H2213</f>
        <v>5.4645875000000039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0"/>
        <v>50</v>
      </c>
      <c r="N2213" s="8">
        <f t="shared" si="341"/>
        <v>0</v>
      </c>
      <c r="O2213" s="8">
        <f t="shared" si="342"/>
        <v>0</v>
      </c>
      <c r="P2213" s="8">
        <f t="shared" si="343"/>
        <v>16.5</v>
      </c>
      <c r="Q2213" s="9">
        <f t="shared" si="344"/>
        <v>19.975000000000001</v>
      </c>
      <c r="R2213" s="9">
        <f t="shared" si="345"/>
        <v>14.125</v>
      </c>
      <c r="S2213" s="9">
        <f t="shared" si="346"/>
        <v>14.925000000000001</v>
      </c>
      <c r="T2213" s="9">
        <f t="shared" si="347"/>
        <v>16.625</v>
      </c>
      <c r="U2213" s="8">
        <f t="shared" si="348"/>
        <v>16.341666666666669</v>
      </c>
      <c r="V2213" s="8">
        <f t="shared" si="349"/>
        <v>16.412500000000001</v>
      </c>
    </row>
    <row r="2214" spans="1:22" ht="13.5" x14ac:dyDescent="0.25">
      <c r="A2214" s="3">
        <f>RSI!A2214</f>
        <v>45229</v>
      </c>
      <c r="B2214" s="2">
        <f>RSI!B2214</f>
        <v>4.59</v>
      </c>
      <c r="C2214" s="2">
        <f>RSI!I2214</f>
        <v>14.354543920124812</v>
      </c>
      <c r="D2214" s="2">
        <f>MACD!E2214</f>
        <v>7.8316544007406286E-2</v>
      </c>
      <c r="E2214" s="2">
        <f>MACD!F2214</f>
        <v>8.6195005553982001E-3</v>
      </c>
      <c r="F2214" s="2">
        <f>'Moving Avg'!D2214</f>
        <v>4.7995000000000001</v>
      </c>
      <c r="G2214" s="2">
        <f>'Moving Avg'!F2214</f>
        <v>5.0037550000000008</v>
      </c>
      <c r="H2214" s="2">
        <f>'Moving Avg'!G2214</f>
        <v>5.1215639999999958</v>
      </c>
      <c r="I2214" s="2">
        <f>'Moving Avg'!H2214</f>
        <v>5.4592155000000027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16.5</v>
      </c>
      <c r="Q2214" s="9">
        <f t="shared" si="344"/>
        <v>19.975000000000001</v>
      </c>
      <c r="R2214" s="9">
        <f t="shared" si="345"/>
        <v>14.125</v>
      </c>
      <c r="S2214" s="9">
        <f t="shared" si="346"/>
        <v>14.925000000000001</v>
      </c>
      <c r="T2214" s="9">
        <f t="shared" si="347"/>
        <v>16.625</v>
      </c>
      <c r="U2214" s="8">
        <f t="shared" si="348"/>
        <v>16.341666666666669</v>
      </c>
      <c r="V2214" s="8">
        <f t="shared" si="349"/>
        <v>16.412500000000001</v>
      </c>
    </row>
    <row r="2215" spans="1:22" ht="13.5" x14ac:dyDescent="0.25">
      <c r="A2215" s="3">
        <f>RSI!A2215</f>
        <v>45230</v>
      </c>
      <c r="B2215" s="2">
        <f>RSI!B2215</f>
        <v>4.59</v>
      </c>
      <c r="C2215" s="2">
        <f>RSI!I2215</f>
        <v>14.354543920124812</v>
      </c>
      <c r="D2215" s="2">
        <f>MACD!E2215</f>
        <v>0.11128220354087848</v>
      </c>
      <c r="E2215" s="2">
        <f>MACD!F2215</f>
        <v>2.9152041152494257E-2</v>
      </c>
      <c r="F2215" s="2">
        <f>'Moving Avg'!D2215</f>
        <v>4.6985599999999996</v>
      </c>
      <c r="G2215" s="2">
        <f>'Moving Avg'!F2215</f>
        <v>4.9842350000000009</v>
      </c>
      <c r="H2215" s="2">
        <f>'Moving Avg'!G2215</f>
        <v>5.1067079999999976</v>
      </c>
      <c r="I2215" s="2">
        <f>'Moving Avg'!H2215</f>
        <v>5.4535625000000012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0"/>
        <v>50</v>
      </c>
      <c r="N2215" s="8">
        <f t="shared" si="341"/>
        <v>0</v>
      </c>
      <c r="O2215" s="8">
        <f t="shared" si="342"/>
        <v>0</v>
      </c>
      <c r="P2215" s="8">
        <f t="shared" si="343"/>
        <v>16.5</v>
      </c>
      <c r="Q2215" s="9">
        <f t="shared" si="344"/>
        <v>19.975000000000001</v>
      </c>
      <c r="R2215" s="9">
        <f t="shared" si="345"/>
        <v>14.125</v>
      </c>
      <c r="S2215" s="9">
        <f t="shared" si="346"/>
        <v>14.925000000000001</v>
      </c>
      <c r="T2215" s="9">
        <f t="shared" si="347"/>
        <v>16.625</v>
      </c>
      <c r="U2215" s="8">
        <f t="shared" si="348"/>
        <v>16.341666666666669</v>
      </c>
      <c r="V2215" s="8">
        <f t="shared" si="349"/>
        <v>16.412500000000001</v>
      </c>
    </row>
    <row r="2216" spans="1:22" ht="13.5" x14ac:dyDescent="0.25">
      <c r="A2216" s="3">
        <f>RSI!A2216</f>
        <v>45231</v>
      </c>
      <c r="B2216" s="2">
        <f>RSI!B2216</f>
        <v>4.5994999999999999</v>
      </c>
      <c r="C2216" s="2">
        <f>RSI!I2216</f>
        <v>15.838005144496265</v>
      </c>
      <c r="D2216" s="2">
        <f>MACD!E2216</f>
        <v>0.14088968945979907</v>
      </c>
      <c r="E2216" s="2">
        <f>MACD!F2216</f>
        <v>5.1499570813955217E-2</v>
      </c>
      <c r="F2216" s="2">
        <f>'Moving Avg'!D2216</f>
        <v>4.6604599999999996</v>
      </c>
      <c r="G2216" s="2">
        <f>'Moving Avg'!F2216</f>
        <v>4.9651900000000015</v>
      </c>
      <c r="H2216" s="2">
        <f>'Moving Avg'!G2216</f>
        <v>5.0920419999999984</v>
      </c>
      <c r="I2216" s="2">
        <f>'Moving Avg'!H2216</f>
        <v>5.4479570000000015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0"/>
        <v>50</v>
      </c>
      <c r="N2216" s="8">
        <f t="shared" si="341"/>
        <v>0</v>
      </c>
      <c r="O2216" s="8">
        <f t="shared" si="342"/>
        <v>0</v>
      </c>
      <c r="P2216" s="8">
        <f t="shared" si="343"/>
        <v>16.5</v>
      </c>
      <c r="Q2216" s="9">
        <f t="shared" si="344"/>
        <v>19.975000000000001</v>
      </c>
      <c r="R2216" s="9">
        <f t="shared" si="345"/>
        <v>14.125</v>
      </c>
      <c r="S2216" s="9">
        <f t="shared" si="346"/>
        <v>14.925000000000001</v>
      </c>
      <c r="T2216" s="9">
        <f t="shared" si="347"/>
        <v>16.625</v>
      </c>
      <c r="U2216" s="8">
        <f t="shared" si="348"/>
        <v>16.341666666666669</v>
      </c>
      <c r="V2216" s="8">
        <f t="shared" si="349"/>
        <v>16.412500000000001</v>
      </c>
    </row>
    <row r="2217" spans="1:22" ht="13.5" x14ac:dyDescent="0.25">
      <c r="A2217" s="3">
        <f>RSI!A2217</f>
        <v>45232</v>
      </c>
      <c r="B2217" s="2">
        <f>RSI!B2217</f>
        <v>4.5994999999999999</v>
      </c>
      <c r="C2217" s="2">
        <f>RSI!I2217</f>
        <v>15.838005144496265</v>
      </c>
      <c r="D2217" s="2">
        <f>MACD!E2217</f>
        <v>0.16812416202351432</v>
      </c>
      <c r="E2217" s="2">
        <f>MACD!F2217</f>
        <v>7.4824489055867055E-2</v>
      </c>
      <c r="F2217" s="2">
        <f>'Moving Avg'!D2217</f>
        <v>4.6280799999999997</v>
      </c>
      <c r="G2217" s="2">
        <f>'Moving Avg'!F2217</f>
        <v>4.9461450000000013</v>
      </c>
      <c r="H2217" s="2">
        <f>'Moving Avg'!G2217</f>
        <v>5.0773759999999983</v>
      </c>
      <c r="I2217" s="2">
        <f>'Moving Avg'!H2217</f>
        <v>5.4423515000000009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50</v>
      </c>
      <c r="N2217" s="8">
        <f t="shared" si="341"/>
        <v>0</v>
      </c>
      <c r="O2217" s="8">
        <f t="shared" si="342"/>
        <v>0</v>
      </c>
      <c r="P2217" s="8">
        <f t="shared" si="343"/>
        <v>16.5</v>
      </c>
      <c r="Q2217" s="9">
        <f t="shared" si="344"/>
        <v>19.975000000000001</v>
      </c>
      <c r="R2217" s="9">
        <f t="shared" si="345"/>
        <v>14.125</v>
      </c>
      <c r="S2217" s="9">
        <f t="shared" si="346"/>
        <v>14.925000000000001</v>
      </c>
      <c r="T2217" s="9">
        <f t="shared" si="347"/>
        <v>16.625</v>
      </c>
      <c r="U2217" s="8">
        <f t="shared" si="348"/>
        <v>16.341666666666669</v>
      </c>
      <c r="V2217" s="8">
        <f t="shared" si="349"/>
        <v>16.412500000000001</v>
      </c>
    </row>
    <row r="2218" spans="1:22" ht="13.5" x14ac:dyDescent="0.25">
      <c r="A2218" s="3">
        <f>RSI!A2218</f>
        <v>45233</v>
      </c>
      <c r="B2218" s="2">
        <f>RSI!B2218</f>
        <v>4.5994999999999999</v>
      </c>
      <c r="C2218" s="2">
        <f>RSI!I2218</f>
        <v>15.838005144496265</v>
      </c>
      <c r="D2218" s="2">
        <f>MACD!E2218</f>
        <v>0.19318907172986055</v>
      </c>
      <c r="E2218" s="2">
        <f>MACD!F2218</f>
        <v>9.8497405590665749E-2</v>
      </c>
      <c r="F2218" s="2">
        <f>'Moving Avg'!D2218</f>
        <v>4.595699999999999</v>
      </c>
      <c r="G2218" s="2">
        <f>'Moving Avg'!F2218</f>
        <v>4.9213850000000017</v>
      </c>
      <c r="H2218" s="2">
        <f>'Moving Avg'!G2218</f>
        <v>5.0627099999999983</v>
      </c>
      <c r="I2218" s="2">
        <f>'Moving Avg'!H2218</f>
        <v>5.4367460000000003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50</v>
      </c>
      <c r="N2218" s="8">
        <f t="shared" si="341"/>
        <v>0</v>
      </c>
      <c r="O2218" s="8">
        <f t="shared" si="342"/>
        <v>0</v>
      </c>
      <c r="P2218" s="8">
        <f t="shared" si="343"/>
        <v>16.5</v>
      </c>
      <c r="Q2218" s="9">
        <f t="shared" si="344"/>
        <v>19.975000000000001</v>
      </c>
      <c r="R2218" s="9">
        <f t="shared" si="345"/>
        <v>14.125</v>
      </c>
      <c r="S2218" s="9">
        <f t="shared" si="346"/>
        <v>14.925000000000001</v>
      </c>
      <c r="T2218" s="9">
        <f t="shared" si="347"/>
        <v>16.625</v>
      </c>
      <c r="U2218" s="8">
        <f t="shared" si="348"/>
        <v>16.341666666666669</v>
      </c>
      <c r="V2218" s="8">
        <f t="shared" si="349"/>
        <v>16.412500000000001</v>
      </c>
    </row>
    <row r="2219" spans="1:22" ht="13.5" x14ac:dyDescent="0.25">
      <c r="A2219" s="3">
        <f>RSI!A2219</f>
        <v>45236</v>
      </c>
      <c r="B2219" s="2">
        <f>RSI!B2219</f>
        <v>4.5994999999999999</v>
      </c>
      <c r="C2219" s="2">
        <f>RSI!I2219</f>
        <v>15.838005144496265</v>
      </c>
      <c r="D2219" s="2">
        <f>MACD!E2219</f>
        <v>0.21626854148007624</v>
      </c>
      <c r="E2219" s="2">
        <f>MACD!F2219</f>
        <v>0.12205163276854786</v>
      </c>
      <c r="F2219" s="2">
        <f>'Moving Avg'!D2219</f>
        <v>4.597599999999999</v>
      </c>
      <c r="G2219" s="2">
        <f>'Moving Avg'!F2219</f>
        <v>4.896625000000002</v>
      </c>
      <c r="H2219" s="2">
        <f>'Moving Avg'!G2219</f>
        <v>5.0446159999999987</v>
      </c>
      <c r="I2219" s="2">
        <f>'Moving Avg'!H2219</f>
        <v>5.4311405000000006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0"/>
        <v>50</v>
      </c>
      <c r="N2219" s="8">
        <f t="shared" si="341"/>
        <v>0</v>
      </c>
      <c r="O2219" s="8">
        <f t="shared" si="342"/>
        <v>0</v>
      </c>
      <c r="P2219" s="8">
        <f t="shared" si="343"/>
        <v>83.5</v>
      </c>
      <c r="Q2219" s="9">
        <f t="shared" si="344"/>
        <v>30.024999999999999</v>
      </c>
      <c r="R2219" s="9">
        <f t="shared" si="345"/>
        <v>30.875</v>
      </c>
      <c r="S2219" s="9">
        <f t="shared" si="346"/>
        <v>45.075000000000003</v>
      </c>
      <c r="T2219" s="9">
        <f t="shared" si="347"/>
        <v>33.375</v>
      </c>
      <c r="U2219" s="8">
        <f t="shared" si="348"/>
        <v>35.324999999999996</v>
      </c>
      <c r="V2219" s="8">
        <f t="shared" si="349"/>
        <v>34.837499999999999</v>
      </c>
    </row>
    <row r="2220" spans="1:22" ht="13.5" x14ac:dyDescent="0.25">
      <c r="A2220" s="3">
        <f>RSI!A2220</f>
        <v>45237</v>
      </c>
      <c r="B2220" s="2">
        <f>RSI!B2220</f>
        <v>4.5994999999999999</v>
      </c>
      <c r="C2220" s="2">
        <f>RSI!I2220</f>
        <v>15.838005144496265</v>
      </c>
      <c r="D2220" s="2">
        <f>MACD!E2220</f>
        <v>0.23752945320483221</v>
      </c>
      <c r="E2220" s="2">
        <f>MACD!F2220</f>
        <v>0.14514719685580474</v>
      </c>
      <c r="F2220" s="2">
        <f>'Moving Avg'!D2220</f>
        <v>4.5994999999999999</v>
      </c>
      <c r="G2220" s="2">
        <f>'Moving Avg'!F2220</f>
        <v>4.8718650000000014</v>
      </c>
      <c r="H2220" s="2">
        <f>'Moving Avg'!G2220</f>
        <v>5.026521999999999</v>
      </c>
      <c r="I2220" s="2">
        <f>'Moving Avg'!H2220</f>
        <v>5.4253939999999998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  <c r="M2220" s="8">
        <f t="shared" si="340"/>
        <v>50</v>
      </c>
      <c r="N2220" s="8">
        <f t="shared" si="341"/>
        <v>0</v>
      </c>
      <c r="O2220" s="8">
        <f t="shared" si="342"/>
        <v>0</v>
      </c>
      <c r="P2220" s="8">
        <f t="shared" si="343"/>
        <v>83.5</v>
      </c>
      <c r="Q2220" s="9">
        <f t="shared" si="344"/>
        <v>30.024999999999999</v>
      </c>
      <c r="R2220" s="9">
        <f t="shared" si="345"/>
        <v>30.875</v>
      </c>
      <c r="S2220" s="9">
        <f t="shared" si="346"/>
        <v>45.075000000000003</v>
      </c>
      <c r="T2220" s="9">
        <f t="shared" si="347"/>
        <v>33.375</v>
      </c>
      <c r="U2220" s="8">
        <f t="shared" si="348"/>
        <v>35.324999999999996</v>
      </c>
      <c r="V2220" s="8">
        <f t="shared" si="349"/>
        <v>34.837499999999999</v>
      </c>
    </row>
    <row r="2221" spans="1:22" ht="13.5" x14ac:dyDescent="0.25">
      <c r="A2221" s="3">
        <f>RSI!A2221</f>
        <v>45238</v>
      </c>
      <c r="B2221" s="2">
        <f>RSI!B2221</f>
        <v>4.5994999999999999</v>
      </c>
      <c r="C2221" s="2">
        <f>RSI!I2221</f>
        <v>15.838005144496265</v>
      </c>
      <c r="D2221" s="2">
        <f>MACD!E2221</f>
        <v>0.21024635608656528</v>
      </c>
      <c r="E2221" s="2">
        <f>MACD!F2221</f>
        <v>0.15816702870195687</v>
      </c>
      <c r="F2221" s="2">
        <f>'Moving Avg'!D2221</f>
        <v>4.5994999999999999</v>
      </c>
      <c r="G2221" s="2">
        <f>'Moving Avg'!F2221</f>
        <v>4.8471050000000018</v>
      </c>
      <c r="H2221" s="2">
        <f>'Moving Avg'!G2221</f>
        <v>5.0084279999999985</v>
      </c>
      <c r="I2221" s="2">
        <f>'Moving Avg'!H2221</f>
        <v>5.4188504999999996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50</v>
      </c>
      <c r="N2221" s="8">
        <f t="shared" si="341"/>
        <v>0</v>
      </c>
      <c r="O2221" s="8">
        <f t="shared" si="342"/>
        <v>0</v>
      </c>
      <c r="P2221" s="8">
        <f t="shared" si="343"/>
        <v>33</v>
      </c>
      <c r="Q2221" s="9">
        <f t="shared" si="344"/>
        <v>22.45</v>
      </c>
      <c r="R2221" s="9">
        <f t="shared" si="345"/>
        <v>18.25</v>
      </c>
      <c r="S2221" s="9">
        <f t="shared" si="346"/>
        <v>22.35</v>
      </c>
      <c r="T2221" s="9">
        <f t="shared" si="347"/>
        <v>20.75</v>
      </c>
      <c r="U2221" s="8">
        <f t="shared" si="348"/>
        <v>21.016666666666669</v>
      </c>
      <c r="V2221" s="8">
        <f t="shared" si="349"/>
        <v>20.950000000000003</v>
      </c>
    </row>
    <row r="2222" spans="1:22" ht="13.5" x14ac:dyDescent="0.25">
      <c r="A2222" s="3">
        <f>RSI!A2222</f>
        <v>45239</v>
      </c>
      <c r="B2222" s="2">
        <f>RSI!B2222</f>
        <v>4.8566000000000003</v>
      </c>
      <c r="C2222" s="2">
        <f>RSI!I2222</f>
        <v>51.386221842758573</v>
      </c>
      <c r="D2222" s="2">
        <f>MACD!E2222</f>
        <v>0.1652012360527495</v>
      </c>
      <c r="E2222" s="2">
        <f>MACD!F2222</f>
        <v>0.15957387017211541</v>
      </c>
      <c r="F2222" s="2">
        <f>'Moving Avg'!D2222</f>
        <v>4.6509200000000002</v>
      </c>
      <c r="G2222" s="2">
        <f>'Moving Avg'!F2222</f>
        <v>4.8352000000000022</v>
      </c>
      <c r="H2222" s="2">
        <f>'Moving Avg'!G2222</f>
        <v>4.9954759999999991</v>
      </c>
      <c r="I2222" s="2">
        <f>'Moving Avg'!H2222</f>
        <v>5.4135925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25</v>
      </c>
      <c r="N2222" s="8">
        <f t="shared" si="341"/>
        <v>0</v>
      </c>
      <c r="O2222" s="8">
        <f t="shared" si="342"/>
        <v>0</v>
      </c>
      <c r="P2222" s="8">
        <f t="shared" si="343"/>
        <v>83.5</v>
      </c>
      <c r="Q2222" s="9">
        <f t="shared" si="344"/>
        <v>21.274999999999999</v>
      </c>
      <c r="R2222" s="9">
        <f t="shared" si="345"/>
        <v>25.875</v>
      </c>
      <c r="S2222" s="9">
        <f t="shared" si="346"/>
        <v>41.325000000000003</v>
      </c>
      <c r="T2222" s="9">
        <f t="shared" si="347"/>
        <v>27.125</v>
      </c>
      <c r="U2222" s="8">
        <f t="shared" si="348"/>
        <v>29.491666666666664</v>
      </c>
      <c r="V2222" s="8">
        <f t="shared" si="349"/>
        <v>28.9</v>
      </c>
    </row>
    <row r="2223" spans="1:22" ht="13.5" x14ac:dyDescent="0.25">
      <c r="A2223" s="3">
        <f>RSI!A2223</f>
        <v>45240</v>
      </c>
      <c r="B2223" s="2">
        <f>RSI!B2223</f>
        <v>4.8947000000000003</v>
      </c>
      <c r="C2223" s="2">
        <f>RSI!I2223</f>
        <v>54.456222242683722</v>
      </c>
      <c r="D2223" s="2">
        <f>MACD!E2223</f>
        <v>0.12411971766667929</v>
      </c>
      <c r="E2223" s="2">
        <f>MACD!F2223</f>
        <v>0.15248303967102819</v>
      </c>
      <c r="F2223" s="2">
        <f>'Moving Avg'!D2223</f>
        <v>4.7099600000000006</v>
      </c>
      <c r="G2223" s="2">
        <f>'Moving Avg'!F2223</f>
        <v>4.8252000000000006</v>
      </c>
      <c r="H2223" s="2">
        <f>'Moving Avg'!G2223</f>
        <v>4.9832859999999997</v>
      </c>
      <c r="I2223" s="2">
        <f>'Moving Avg'!H2223</f>
        <v>5.4089939999999999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25</v>
      </c>
      <c r="N2223" s="8">
        <f t="shared" si="341"/>
        <v>100</v>
      </c>
      <c r="O2223" s="8">
        <f t="shared" si="342"/>
        <v>0</v>
      </c>
      <c r="P2223" s="8">
        <f t="shared" si="343"/>
        <v>83.5</v>
      </c>
      <c r="Q2223" s="9">
        <f t="shared" si="344"/>
        <v>56.274999999999999</v>
      </c>
      <c r="R2223" s="9">
        <f t="shared" si="345"/>
        <v>45.875</v>
      </c>
      <c r="S2223" s="9">
        <f t="shared" si="346"/>
        <v>56.325000000000003</v>
      </c>
      <c r="T2223" s="9">
        <f t="shared" si="347"/>
        <v>52.125</v>
      </c>
      <c r="U2223" s="8">
        <f t="shared" si="348"/>
        <v>52.82500000000001</v>
      </c>
      <c r="V2223" s="8">
        <f t="shared" si="349"/>
        <v>52.650000000000006</v>
      </c>
    </row>
    <row r="2224" spans="1:22" ht="13.5" x14ac:dyDescent="0.25">
      <c r="A2224" s="3">
        <f>RSI!A2224</f>
        <v>45243</v>
      </c>
      <c r="B2224" s="2">
        <f>RSI!B2224</f>
        <v>4.8852000000000002</v>
      </c>
      <c r="C2224" s="2">
        <f>RSI!I2224</f>
        <v>53.548177877874203</v>
      </c>
      <c r="D2224" s="2">
        <f>MACD!E2224</f>
        <v>6.3334257761163748E-2</v>
      </c>
      <c r="E2224" s="2">
        <f>MACD!F2224</f>
        <v>0.13465328328905529</v>
      </c>
      <c r="F2224" s="2">
        <f>'Moving Avg'!D2224</f>
        <v>4.7671000000000001</v>
      </c>
      <c r="G2224" s="2">
        <f>'Moving Avg'!F2224</f>
        <v>4.814725000000001</v>
      </c>
      <c r="H2224" s="2">
        <f>'Moving Avg'!G2224</f>
        <v>4.9709059999999985</v>
      </c>
      <c r="I2224" s="2">
        <f>'Moving Avg'!H2224</f>
        <v>5.4043479999999988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25</v>
      </c>
      <c r="N2224" s="8">
        <f t="shared" si="341"/>
        <v>100</v>
      </c>
      <c r="O2224" s="8">
        <f t="shared" si="342"/>
        <v>0</v>
      </c>
      <c r="P2224" s="8">
        <f t="shared" si="343"/>
        <v>83.5</v>
      </c>
      <c r="Q2224" s="9">
        <f t="shared" si="344"/>
        <v>56.274999999999999</v>
      </c>
      <c r="R2224" s="9">
        <f t="shared" si="345"/>
        <v>45.875</v>
      </c>
      <c r="S2224" s="9">
        <f t="shared" si="346"/>
        <v>56.325000000000003</v>
      </c>
      <c r="T2224" s="9">
        <f t="shared" si="347"/>
        <v>52.125</v>
      </c>
      <c r="U2224" s="8">
        <f t="shared" si="348"/>
        <v>52.82500000000001</v>
      </c>
      <c r="V2224" s="8">
        <f t="shared" si="349"/>
        <v>52.650000000000006</v>
      </c>
    </row>
    <row r="2225" spans="1:22" ht="13.5" x14ac:dyDescent="0.25">
      <c r="A2225" s="3">
        <f>RSI!A2225</f>
        <v>45244</v>
      </c>
      <c r="B2225" s="2">
        <f>RSI!B2225</f>
        <v>4.9043000000000001</v>
      </c>
      <c r="C2225" s="2">
        <f>RSI!I2225</f>
        <v>55.166829745933065</v>
      </c>
      <c r="D2225" s="2">
        <f>MACD!E2225</f>
        <v>1.020964663563273E-2</v>
      </c>
      <c r="E2225" s="2">
        <f>MACD!F2225</f>
        <v>0.10976455595837079</v>
      </c>
      <c r="F2225" s="2">
        <f>'Moving Avg'!D2225</f>
        <v>4.8280599999999998</v>
      </c>
      <c r="G2225" s="2">
        <f>'Moving Avg'!F2225</f>
        <v>4.8052050000000008</v>
      </c>
      <c r="H2225" s="2">
        <f>'Moving Avg'!G2225</f>
        <v>4.9642399999999993</v>
      </c>
      <c r="I2225" s="2">
        <f>'Moving Avg'!H2225</f>
        <v>5.3997974999999974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25</v>
      </c>
      <c r="N2225" s="8">
        <f t="shared" si="341"/>
        <v>100</v>
      </c>
      <c r="O2225" s="8">
        <f t="shared" si="342"/>
        <v>0</v>
      </c>
      <c r="P2225" s="8">
        <f t="shared" si="343"/>
        <v>83.5</v>
      </c>
      <c r="Q2225" s="9">
        <f t="shared" si="344"/>
        <v>56.274999999999999</v>
      </c>
      <c r="R2225" s="9">
        <f t="shared" si="345"/>
        <v>45.875</v>
      </c>
      <c r="S2225" s="9">
        <f t="shared" si="346"/>
        <v>56.325000000000003</v>
      </c>
      <c r="T2225" s="9">
        <f t="shared" si="347"/>
        <v>52.125</v>
      </c>
      <c r="U2225" s="8">
        <f t="shared" si="348"/>
        <v>52.82500000000001</v>
      </c>
      <c r="V2225" s="8">
        <f t="shared" si="349"/>
        <v>52.650000000000006</v>
      </c>
    </row>
    <row r="2226" spans="1:22" ht="13.5" x14ac:dyDescent="0.25">
      <c r="A2226" s="3">
        <f>RSI!A2226</f>
        <v>45245</v>
      </c>
      <c r="B2226" s="2">
        <f>RSI!B2226</f>
        <v>4.9043000000000001</v>
      </c>
      <c r="C2226" s="2">
        <f>RSI!I2226</f>
        <v>55.166829745933065</v>
      </c>
      <c r="D2226" s="2">
        <f>MACD!E2226</f>
        <v>-3.3648776857425844E-2</v>
      </c>
      <c r="E2226" s="2">
        <f>MACD!F2226</f>
        <v>8.1081889395211465E-2</v>
      </c>
      <c r="F2226" s="2">
        <f>'Moving Avg'!D2226</f>
        <v>4.8890200000000004</v>
      </c>
      <c r="G2226" s="2">
        <f>'Moving Avg'!F2226</f>
        <v>4.7956850000000006</v>
      </c>
      <c r="H2226" s="2">
        <f>'Moving Avg'!G2226</f>
        <v>4.9575739999999993</v>
      </c>
      <c r="I2226" s="2">
        <f>'Moving Avg'!H2226</f>
        <v>5.3947779999999979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25</v>
      </c>
      <c r="N2226" s="8">
        <f t="shared" si="341"/>
        <v>100</v>
      </c>
      <c r="O2226" s="8">
        <f t="shared" si="342"/>
        <v>0</v>
      </c>
      <c r="P2226" s="8">
        <f t="shared" si="343"/>
        <v>83.5</v>
      </c>
      <c r="Q2226" s="9">
        <f t="shared" si="344"/>
        <v>56.274999999999999</v>
      </c>
      <c r="R2226" s="9">
        <f t="shared" si="345"/>
        <v>45.875</v>
      </c>
      <c r="S2226" s="9">
        <f t="shared" si="346"/>
        <v>56.325000000000003</v>
      </c>
      <c r="T2226" s="9">
        <f t="shared" si="347"/>
        <v>52.125</v>
      </c>
      <c r="U2226" s="8">
        <f t="shared" si="348"/>
        <v>52.82500000000001</v>
      </c>
      <c r="V2226" s="8">
        <f t="shared" si="349"/>
        <v>52.650000000000006</v>
      </c>
    </row>
    <row r="2227" spans="1:22" ht="13.5" x14ac:dyDescent="0.25">
      <c r="A2227" s="3">
        <f>RSI!A2227</f>
        <v>45246</v>
      </c>
      <c r="B2227" s="2">
        <f>RSI!B2227</f>
        <v>5.0471000000000004</v>
      </c>
      <c r="C2227" s="2">
        <f>RSI!I2227</f>
        <v>65.569746546233546</v>
      </c>
      <c r="D2227" s="2">
        <f>MACD!E2227</f>
        <v>-8.1678609772415811E-2</v>
      </c>
      <c r="E2227" s="2">
        <f>MACD!F2227</f>
        <v>4.8529789561686014E-2</v>
      </c>
      <c r="F2227" s="2">
        <f>'Moving Avg'!D2227</f>
        <v>4.9271200000000004</v>
      </c>
      <c r="G2227" s="2">
        <f>'Moving Avg'!F2227</f>
        <v>4.7933050000000001</v>
      </c>
      <c r="H2227" s="2">
        <f>'Moving Avg'!G2227</f>
        <v>4.9537639999999996</v>
      </c>
      <c r="I2227" s="2">
        <f>'Moving Avg'!H2227</f>
        <v>5.3904724999999978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25</v>
      </c>
      <c r="N2227" s="8">
        <f t="shared" si="341"/>
        <v>100</v>
      </c>
      <c r="O2227" s="8">
        <f t="shared" si="342"/>
        <v>0</v>
      </c>
      <c r="P2227" s="8">
        <f t="shared" si="343"/>
        <v>83.5</v>
      </c>
      <c r="Q2227" s="9">
        <f t="shared" si="344"/>
        <v>56.274999999999999</v>
      </c>
      <c r="R2227" s="9">
        <f t="shared" si="345"/>
        <v>45.875</v>
      </c>
      <c r="S2227" s="9">
        <f t="shared" si="346"/>
        <v>56.325000000000003</v>
      </c>
      <c r="T2227" s="9">
        <f t="shared" si="347"/>
        <v>52.125</v>
      </c>
      <c r="U2227" s="8">
        <f t="shared" si="348"/>
        <v>52.82500000000001</v>
      </c>
      <c r="V2227" s="8">
        <f t="shared" si="349"/>
        <v>52.650000000000006</v>
      </c>
    </row>
    <row r="2228" spans="1:22" ht="13.5" x14ac:dyDescent="0.25">
      <c r="A2228" s="3">
        <f>RSI!A2228</f>
        <v>45247</v>
      </c>
      <c r="B2228" s="2">
        <f>RSI!B2228</f>
        <v>5.0946999999999996</v>
      </c>
      <c r="C2228" s="2">
        <f>RSI!I2228</f>
        <v>68.217103919843623</v>
      </c>
      <c r="D2228" s="2">
        <f>MACD!E2228</f>
        <v>-0.12700479100470208</v>
      </c>
      <c r="E2228" s="2">
        <f>MACD!F2228</f>
        <v>1.3422873448408396E-2</v>
      </c>
      <c r="F2228" s="2">
        <f>'Moving Avg'!D2228</f>
        <v>4.9671199999999995</v>
      </c>
      <c r="G2228" s="2">
        <f>'Moving Avg'!F2228</f>
        <v>4.7933050000000001</v>
      </c>
      <c r="H2228" s="2">
        <f>'Moving Avg'!G2228</f>
        <v>4.957192</v>
      </c>
      <c r="I2228" s="2">
        <f>'Moving Avg'!H2228</f>
        <v>5.386404999999999</v>
      </c>
      <c r="J2228" s="6" t="str">
        <f>OBV!F2228</f>
        <v>BULLISH</v>
      </c>
      <c r="K2228" s="6" t="str">
        <f>OBV!G2228</f>
        <v>NEUTRAL</v>
      </c>
      <c r="L2228" s="6" t="str">
        <f>OBV!H2228</f>
        <v>CONFIRMED BULLISH</v>
      </c>
      <c r="M2228" s="8">
        <f t="shared" si="340"/>
        <v>25</v>
      </c>
      <c r="N2228" s="8">
        <f t="shared" si="341"/>
        <v>100</v>
      </c>
      <c r="O2228" s="8">
        <f t="shared" si="342"/>
        <v>0</v>
      </c>
      <c r="P2228" s="8">
        <f t="shared" si="343"/>
        <v>83.5</v>
      </c>
      <c r="Q2228" s="9">
        <f t="shared" si="344"/>
        <v>56.274999999999999</v>
      </c>
      <c r="R2228" s="9">
        <f t="shared" si="345"/>
        <v>45.875</v>
      </c>
      <c r="S2228" s="9">
        <f t="shared" si="346"/>
        <v>56.325000000000003</v>
      </c>
      <c r="T2228" s="9">
        <f t="shared" si="347"/>
        <v>52.125</v>
      </c>
      <c r="U2228" s="8">
        <f t="shared" si="348"/>
        <v>52.82500000000001</v>
      </c>
      <c r="V2228" s="8">
        <f t="shared" si="349"/>
        <v>52.650000000000006</v>
      </c>
    </row>
    <row r="2229" spans="1:22" ht="13.5" x14ac:dyDescent="0.25">
      <c r="A2229" s="3">
        <f>RSI!A2229</f>
        <v>45250</v>
      </c>
      <c r="B2229" s="2">
        <f>RSI!B2229</f>
        <v>5.0471000000000004</v>
      </c>
      <c r="C2229" s="2">
        <f>RSI!I2229</f>
        <v>63.000353920478659</v>
      </c>
      <c r="D2229" s="2">
        <f>MACD!E2229</f>
        <v>-0.16318678722937463</v>
      </c>
      <c r="E2229" s="2">
        <f>MACD!F2229</f>
        <v>-2.1899058687148209E-2</v>
      </c>
      <c r="F2229" s="2">
        <f>'Moving Avg'!D2229</f>
        <v>4.9995000000000003</v>
      </c>
      <c r="G2229" s="2">
        <f>'Moving Avg'!F2229</f>
        <v>4.7909250000000005</v>
      </c>
      <c r="H2229" s="2">
        <f>'Moving Avg'!G2229</f>
        <v>4.9537640000000014</v>
      </c>
      <c r="I2229" s="2">
        <f>'Moving Avg'!H2229</f>
        <v>5.3820994999999989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25</v>
      </c>
      <c r="N2229" s="8">
        <f t="shared" si="341"/>
        <v>100</v>
      </c>
      <c r="O2229" s="8">
        <f t="shared" si="342"/>
        <v>0</v>
      </c>
      <c r="P2229" s="8">
        <f t="shared" si="343"/>
        <v>83.5</v>
      </c>
      <c r="Q2229" s="9">
        <f t="shared" si="344"/>
        <v>56.274999999999999</v>
      </c>
      <c r="R2229" s="9">
        <f t="shared" si="345"/>
        <v>45.875</v>
      </c>
      <c r="S2229" s="9">
        <f t="shared" si="346"/>
        <v>56.325000000000003</v>
      </c>
      <c r="T2229" s="9">
        <f t="shared" si="347"/>
        <v>52.125</v>
      </c>
      <c r="U2229" s="8">
        <f t="shared" si="348"/>
        <v>52.82500000000001</v>
      </c>
      <c r="V2229" s="8">
        <f t="shared" si="349"/>
        <v>52.650000000000006</v>
      </c>
    </row>
    <row r="2230" spans="1:22" ht="13.5" x14ac:dyDescent="0.25">
      <c r="A2230" s="3">
        <f>RSI!A2230</f>
        <v>45251</v>
      </c>
      <c r="B2230" s="2">
        <f>RSI!B2230</f>
        <v>5.0946999999999996</v>
      </c>
      <c r="C2230" s="2">
        <f>RSI!I2230</f>
        <v>65.81561814304888</v>
      </c>
      <c r="D2230" s="2">
        <f>MACD!E2230</f>
        <v>-0.19830160720905354</v>
      </c>
      <c r="E2230" s="2">
        <f>MACD!F2230</f>
        <v>-5.7179568391529281E-2</v>
      </c>
      <c r="F2230" s="2">
        <f>'Moving Avg'!D2230</f>
        <v>5.0375800000000002</v>
      </c>
      <c r="G2230" s="2">
        <f>'Moving Avg'!F2230</f>
        <v>4.7909250000000005</v>
      </c>
      <c r="H2230" s="2">
        <f>'Moving Avg'!G2230</f>
        <v>4.9512880000000008</v>
      </c>
      <c r="I2230" s="2">
        <f>'Moving Avg'!H2230</f>
        <v>5.3780319999999993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100</v>
      </c>
      <c r="O2230" s="8">
        <f t="shared" si="342"/>
        <v>0</v>
      </c>
      <c r="P2230" s="8">
        <f t="shared" si="343"/>
        <v>83.5</v>
      </c>
      <c r="Q2230" s="9">
        <f t="shared" si="344"/>
        <v>56.274999999999999</v>
      </c>
      <c r="R2230" s="9">
        <f t="shared" si="345"/>
        <v>45.875</v>
      </c>
      <c r="S2230" s="9">
        <f t="shared" si="346"/>
        <v>56.325000000000003</v>
      </c>
      <c r="T2230" s="9">
        <f t="shared" si="347"/>
        <v>52.125</v>
      </c>
      <c r="U2230" s="8">
        <f t="shared" si="348"/>
        <v>52.82500000000001</v>
      </c>
      <c r="V2230" s="8">
        <f t="shared" si="349"/>
        <v>52.650000000000006</v>
      </c>
    </row>
    <row r="2231" spans="1:22" ht="13.5" x14ac:dyDescent="0.25">
      <c r="A2231" s="3">
        <f>RSI!A2231</f>
        <v>45252</v>
      </c>
      <c r="B2231" s="2">
        <f>RSI!B2231</f>
        <v>5.0946999999999996</v>
      </c>
      <c r="C2231" s="2">
        <f>RSI!I2231</f>
        <v>65.81561814304888</v>
      </c>
      <c r="D2231" s="2">
        <f>MACD!E2231</f>
        <v>-0.2291966757719468</v>
      </c>
      <c r="E2231" s="2">
        <f>MACD!F2231</f>
        <v>-9.1582989867612791E-2</v>
      </c>
      <c r="F2231" s="2">
        <f>'Moving Avg'!D2231</f>
        <v>5.0756600000000001</v>
      </c>
      <c r="G2231" s="2">
        <f>'Moving Avg'!F2231</f>
        <v>4.8061600000000002</v>
      </c>
      <c r="H2231" s="2">
        <f>'Moving Avg'!G2231</f>
        <v>4.9549060000000011</v>
      </c>
      <c r="I2231" s="2">
        <f>'Moving Avg'!H2231</f>
        <v>5.3739645000000005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0"/>
        <v>25</v>
      </c>
      <c r="N2231" s="8">
        <f t="shared" si="341"/>
        <v>100</v>
      </c>
      <c r="O2231" s="8">
        <f t="shared" si="342"/>
        <v>0</v>
      </c>
      <c r="P2231" s="8">
        <f t="shared" si="343"/>
        <v>83.5</v>
      </c>
      <c r="Q2231" s="9">
        <f t="shared" si="344"/>
        <v>56.274999999999999</v>
      </c>
      <c r="R2231" s="9">
        <f t="shared" si="345"/>
        <v>45.875</v>
      </c>
      <c r="S2231" s="9">
        <f t="shared" si="346"/>
        <v>56.325000000000003</v>
      </c>
      <c r="T2231" s="9">
        <f t="shared" si="347"/>
        <v>52.125</v>
      </c>
      <c r="U2231" s="8">
        <f t="shared" si="348"/>
        <v>52.82500000000001</v>
      </c>
      <c r="V2231" s="8">
        <f t="shared" si="349"/>
        <v>52.650000000000006</v>
      </c>
    </row>
    <row r="2232" spans="1:22" ht="13.5" x14ac:dyDescent="0.25">
      <c r="A2232" s="3">
        <f>RSI!A2232</f>
        <v>45253</v>
      </c>
      <c r="B2232" s="2">
        <f>RSI!B2232</f>
        <v>5.0946999999999996</v>
      </c>
      <c r="C2232" s="2">
        <f>RSI!I2232</f>
        <v>65.81561814304888</v>
      </c>
      <c r="D2232" s="2">
        <f>MACD!E2232</f>
        <v>-0.21687974458023174</v>
      </c>
      <c r="E2232" s="2">
        <f>MACD!F2232</f>
        <v>-0.11664234081013658</v>
      </c>
      <c r="F2232" s="2">
        <f>'Moving Avg'!D2232</f>
        <v>5.0851799999999994</v>
      </c>
      <c r="G2232" s="2">
        <f>'Moving Avg'!F2232</f>
        <v>4.8228249999999999</v>
      </c>
      <c r="H2232" s="2">
        <f>'Moving Avg'!G2232</f>
        <v>4.9585240000000006</v>
      </c>
      <c r="I2232" s="2">
        <f>'Moving Avg'!H2232</f>
        <v>5.3698970000000008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100</v>
      </c>
      <c r="O2232" s="8">
        <f t="shared" si="342"/>
        <v>0</v>
      </c>
      <c r="P2232" s="8">
        <f t="shared" si="343"/>
        <v>83.5</v>
      </c>
      <c r="Q2232" s="9">
        <f t="shared" si="344"/>
        <v>56.274999999999999</v>
      </c>
      <c r="R2232" s="9">
        <f t="shared" si="345"/>
        <v>45.875</v>
      </c>
      <c r="S2232" s="9">
        <f t="shared" si="346"/>
        <v>56.325000000000003</v>
      </c>
      <c r="T2232" s="9">
        <f t="shared" si="347"/>
        <v>52.125</v>
      </c>
      <c r="U2232" s="8">
        <f t="shared" si="348"/>
        <v>52.82500000000001</v>
      </c>
      <c r="V2232" s="8">
        <f t="shared" si="349"/>
        <v>52.650000000000006</v>
      </c>
    </row>
    <row r="2233" spans="1:22" ht="13.5" x14ac:dyDescent="0.25">
      <c r="A2233" s="3">
        <f>RSI!A2233</f>
        <v>45254</v>
      </c>
      <c r="B2233" s="2">
        <f>RSI!B2233</f>
        <v>5.0946999999999996</v>
      </c>
      <c r="C2233" s="2">
        <f>RSI!I2233</f>
        <v>65.81561814304888</v>
      </c>
      <c r="D2233" s="2">
        <f>MACD!E2233</f>
        <v>-0.2016100150758362</v>
      </c>
      <c r="E2233" s="2">
        <f>MACD!F2233</f>
        <v>-0.1336358756632765</v>
      </c>
      <c r="F2233" s="2">
        <f>'Moving Avg'!D2233</f>
        <v>5.0851799999999994</v>
      </c>
      <c r="G2233" s="2">
        <f>'Moving Avg'!F2233</f>
        <v>4.8394899999999996</v>
      </c>
      <c r="H2233" s="2">
        <f>'Moving Avg'!G2233</f>
        <v>4.9604280000000003</v>
      </c>
      <c r="I2233" s="2">
        <f>'Moving Avg'!H2233</f>
        <v>5.3658295000000011</v>
      </c>
      <c r="J2233" s="6" t="str">
        <f>OBV!F2233</f>
        <v>BULLISH</v>
      </c>
      <c r="K2233" s="6" t="str">
        <f>OBV!G2233</f>
        <v>NEUTRAL</v>
      </c>
      <c r="L2233" s="6" t="str">
        <f>OBV!H2233</f>
        <v>NEUTRAL</v>
      </c>
      <c r="M2233" s="8">
        <f t="shared" si="340"/>
        <v>25</v>
      </c>
      <c r="N2233" s="8">
        <f t="shared" si="341"/>
        <v>100</v>
      </c>
      <c r="O2233" s="8">
        <f t="shared" si="342"/>
        <v>0</v>
      </c>
      <c r="P2233" s="8">
        <f t="shared" si="343"/>
        <v>49.5</v>
      </c>
      <c r="Q2233" s="9">
        <f t="shared" si="344"/>
        <v>51.174999999999997</v>
      </c>
      <c r="R2233" s="9">
        <f t="shared" si="345"/>
        <v>37.375</v>
      </c>
      <c r="S2233" s="9">
        <f t="shared" si="346"/>
        <v>41.025000000000006</v>
      </c>
      <c r="T2233" s="9">
        <f t="shared" si="347"/>
        <v>43.625</v>
      </c>
      <c r="U2233" s="8">
        <f t="shared" si="348"/>
        <v>43.191666666666663</v>
      </c>
      <c r="V2233" s="8">
        <f t="shared" si="349"/>
        <v>43.3</v>
      </c>
    </row>
    <row r="2234" spans="1:22" ht="13.5" x14ac:dyDescent="0.25">
      <c r="A2234" s="3">
        <f>RSI!A2234</f>
        <v>45257</v>
      </c>
      <c r="B2234" s="2">
        <f>RSI!B2234</f>
        <v>5.0946999999999996</v>
      </c>
      <c r="C2234" s="2">
        <f>RSI!I2234</f>
        <v>65.81561814304888</v>
      </c>
      <c r="D2234" s="2">
        <f>MACD!E2234</f>
        <v>-0.19108974250030286</v>
      </c>
      <c r="E2234" s="2">
        <f>MACD!F2234</f>
        <v>-0.14512664903068179</v>
      </c>
      <c r="F2234" s="2">
        <f>'Moving Avg'!D2234</f>
        <v>5.0946999999999996</v>
      </c>
      <c r="G2234" s="2">
        <f>'Moving Avg'!F2234</f>
        <v>4.8647250000000009</v>
      </c>
      <c r="H2234" s="2">
        <f>'Moving Avg'!G2234</f>
        <v>4.9623320000000009</v>
      </c>
      <c r="I2234" s="2">
        <f>'Moving Avg'!H2234</f>
        <v>5.3619495000000033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  <c r="M2234" s="8">
        <f t="shared" si="340"/>
        <v>25</v>
      </c>
      <c r="N2234" s="8">
        <f t="shared" si="341"/>
        <v>100</v>
      </c>
      <c r="O2234" s="8">
        <f t="shared" si="342"/>
        <v>0</v>
      </c>
      <c r="P2234" s="8">
        <f t="shared" si="343"/>
        <v>83.5</v>
      </c>
      <c r="Q2234" s="9">
        <f t="shared" si="344"/>
        <v>56.274999999999999</v>
      </c>
      <c r="R2234" s="9">
        <f t="shared" si="345"/>
        <v>45.875</v>
      </c>
      <c r="S2234" s="9">
        <f t="shared" si="346"/>
        <v>56.325000000000003</v>
      </c>
      <c r="T2234" s="9">
        <f t="shared" si="347"/>
        <v>52.125</v>
      </c>
      <c r="U2234" s="8">
        <f t="shared" si="348"/>
        <v>52.82500000000001</v>
      </c>
      <c r="V2234" s="8">
        <f t="shared" si="349"/>
        <v>52.650000000000006</v>
      </c>
    </row>
    <row r="2235" spans="1:22" ht="13.5" x14ac:dyDescent="0.25">
      <c r="A2235" s="3">
        <f>RSI!A2235</f>
        <v>45258</v>
      </c>
      <c r="B2235" s="2">
        <f>RSI!B2235</f>
        <v>5.0946999999999996</v>
      </c>
      <c r="C2235" s="2">
        <f>RSI!I2235</f>
        <v>65.81561814304888</v>
      </c>
      <c r="D2235" s="2">
        <f>MACD!E2235</f>
        <v>-0.18011870566761701</v>
      </c>
      <c r="E2235" s="2">
        <f>MACD!F2235</f>
        <v>-0.15212506035806883</v>
      </c>
      <c r="F2235" s="2">
        <f>'Moving Avg'!D2235</f>
        <v>5.0946999999999996</v>
      </c>
      <c r="G2235" s="2">
        <f>'Moving Avg'!F2235</f>
        <v>4.8899600000000003</v>
      </c>
      <c r="H2235" s="2">
        <f>'Moving Avg'!G2235</f>
        <v>4.9642360000000005</v>
      </c>
      <c r="I2235" s="2">
        <f>'Moving Avg'!H2235</f>
        <v>5.3583510000000034</v>
      </c>
      <c r="J2235" s="6" t="str">
        <f>OBV!F2235</f>
        <v>NEUTRAL</v>
      </c>
      <c r="K2235" s="6" t="str">
        <f>OBV!G2235</f>
        <v>NEUTRAL</v>
      </c>
      <c r="L2235" s="6" t="str">
        <f>OBV!H2235</f>
        <v>NEUTRAL</v>
      </c>
      <c r="M2235" s="8">
        <f t="shared" si="340"/>
        <v>25</v>
      </c>
      <c r="N2235" s="8">
        <f t="shared" si="341"/>
        <v>100</v>
      </c>
      <c r="O2235" s="8">
        <f t="shared" si="342"/>
        <v>0</v>
      </c>
      <c r="P2235" s="8">
        <f t="shared" si="343"/>
        <v>33</v>
      </c>
      <c r="Q2235" s="9">
        <f t="shared" si="344"/>
        <v>48.7</v>
      </c>
      <c r="R2235" s="9">
        <f t="shared" si="345"/>
        <v>33.25</v>
      </c>
      <c r="S2235" s="9">
        <f t="shared" si="346"/>
        <v>33.6</v>
      </c>
      <c r="T2235" s="9">
        <f t="shared" si="347"/>
        <v>39.5</v>
      </c>
      <c r="U2235" s="8">
        <f t="shared" si="348"/>
        <v>38.516666666666673</v>
      </c>
      <c r="V2235" s="8">
        <f t="shared" si="349"/>
        <v>38.762500000000003</v>
      </c>
    </row>
    <row r="2236" spans="1:22" ht="13.5" x14ac:dyDescent="0.25">
      <c r="A2236" s="3">
        <f>RSI!A2236</f>
        <v>45259</v>
      </c>
      <c r="B2236" s="2">
        <f>RSI!B2236</f>
        <v>5.0946999999999996</v>
      </c>
      <c r="C2236" s="2">
        <f>RSI!I2236</f>
        <v>65.81561814304888</v>
      </c>
      <c r="D2236" s="2">
        <f>MACD!E2236</f>
        <v>-0.17164032973696397</v>
      </c>
      <c r="E2236" s="2">
        <f>MACD!F2236</f>
        <v>-0.15602811423384788</v>
      </c>
      <c r="F2236" s="2">
        <f>'Moving Avg'!D2236</f>
        <v>5.0946999999999996</v>
      </c>
      <c r="G2236" s="2">
        <f>'Moving Avg'!F2236</f>
        <v>4.9147200000000009</v>
      </c>
      <c r="H2236" s="2">
        <f>'Moving Avg'!G2236</f>
        <v>4.9640460000000006</v>
      </c>
      <c r="I2236" s="2">
        <f>'Moving Avg'!H2236</f>
        <v>5.3548460000000055</v>
      </c>
      <c r="J2236" s="6" t="str">
        <f>OBV!F2236</f>
        <v>NEUTRAL</v>
      </c>
      <c r="K2236" s="6" t="str">
        <f>OBV!G2236</f>
        <v>NEUTRAL</v>
      </c>
      <c r="L2236" s="6" t="str">
        <f>OBV!H2236</f>
        <v>NEUTRAL</v>
      </c>
      <c r="M2236" s="8">
        <f t="shared" si="340"/>
        <v>25</v>
      </c>
      <c r="N2236" s="8">
        <f t="shared" si="341"/>
        <v>45</v>
      </c>
      <c r="O2236" s="8">
        <f t="shared" si="342"/>
        <v>0</v>
      </c>
      <c r="P2236" s="8">
        <f t="shared" si="343"/>
        <v>33</v>
      </c>
      <c r="Q2236" s="9">
        <f t="shared" si="344"/>
        <v>29.45</v>
      </c>
      <c r="R2236" s="9">
        <f t="shared" si="345"/>
        <v>22.25</v>
      </c>
      <c r="S2236" s="9">
        <f t="shared" si="346"/>
        <v>25.35</v>
      </c>
      <c r="T2236" s="9">
        <f t="shared" si="347"/>
        <v>25.75</v>
      </c>
      <c r="U2236" s="8">
        <f t="shared" si="348"/>
        <v>25.683333333333337</v>
      </c>
      <c r="V2236" s="8">
        <f t="shared" si="349"/>
        <v>25.700000000000003</v>
      </c>
    </row>
    <row r="2237" spans="1:22" ht="13.5" x14ac:dyDescent="0.25">
      <c r="A2237" s="3">
        <f>RSI!A2237</f>
        <v>45260</v>
      </c>
      <c r="B2237" s="2">
        <f>RSI!B2237</f>
        <v>5.0946999999999996</v>
      </c>
      <c r="C2237" s="2">
        <f>RSI!I2237</f>
        <v>65.81561814304888</v>
      </c>
      <c r="D2237" s="2">
        <f>MACD!E2237</f>
        <v>-0.14324228215896539</v>
      </c>
      <c r="E2237" s="2">
        <f>MACD!F2237</f>
        <v>-0.15347094781887138</v>
      </c>
      <c r="F2237" s="2">
        <f>'Moving Avg'!D2237</f>
        <v>5.0946999999999996</v>
      </c>
      <c r="G2237" s="2">
        <f>'Moving Avg'!F2237</f>
        <v>4.9394800000000014</v>
      </c>
      <c r="H2237" s="2">
        <f>'Moving Avg'!G2237</f>
        <v>4.9638559999999998</v>
      </c>
      <c r="I2237" s="2">
        <f>'Moving Avg'!H2237</f>
        <v>5.3521850000000049</v>
      </c>
      <c r="J2237" s="6" t="str">
        <f>OBV!F2237</f>
        <v>NEUTRAL</v>
      </c>
      <c r="K2237" s="6" t="str">
        <f>OBV!G2237</f>
        <v>NEUTRAL</v>
      </c>
      <c r="L2237" s="6" t="str">
        <f>OBV!H2237</f>
        <v>NEUTRAL</v>
      </c>
      <c r="M2237" s="8">
        <f t="shared" si="340"/>
        <v>25</v>
      </c>
      <c r="N2237" s="8">
        <f t="shared" si="341"/>
        <v>0</v>
      </c>
      <c r="O2237" s="8">
        <f t="shared" si="342"/>
        <v>0</v>
      </c>
      <c r="P2237" s="8">
        <f t="shared" si="343"/>
        <v>33</v>
      </c>
      <c r="Q2237" s="9">
        <f t="shared" si="344"/>
        <v>13.7</v>
      </c>
      <c r="R2237" s="9">
        <f t="shared" si="345"/>
        <v>13.25</v>
      </c>
      <c r="S2237" s="9">
        <f t="shared" si="346"/>
        <v>18.600000000000001</v>
      </c>
      <c r="T2237" s="9">
        <f t="shared" si="347"/>
        <v>14.5</v>
      </c>
      <c r="U2237" s="8">
        <f t="shared" si="348"/>
        <v>15.183333333333332</v>
      </c>
      <c r="V2237" s="8">
        <f t="shared" si="349"/>
        <v>15.012499999999999</v>
      </c>
    </row>
    <row r="2238" spans="1:22" ht="13.5" x14ac:dyDescent="0.25">
      <c r="A2238" s="3">
        <f>RSI!A2238</f>
        <v>45261</v>
      </c>
      <c r="B2238" s="2">
        <f>RSI!B2238</f>
        <v>5.0471000000000004</v>
      </c>
      <c r="C2238" s="2">
        <f>RSI!I2238</f>
        <v>57.851887035294503</v>
      </c>
      <c r="D2238" s="2">
        <f>MACD!E2238</f>
        <v>-0.10905415619718273</v>
      </c>
      <c r="E2238" s="2">
        <f>MACD!F2238</f>
        <v>-0.14458758949453365</v>
      </c>
      <c r="F2238" s="2">
        <f>'Moving Avg'!D2238</f>
        <v>5.0851799999999994</v>
      </c>
      <c r="G2238" s="2">
        <f>'Moving Avg'!F2238</f>
        <v>4.9618600000000015</v>
      </c>
      <c r="H2238" s="2">
        <f>'Moving Avg'!G2238</f>
        <v>4.9627140000000001</v>
      </c>
      <c r="I2238" s="2">
        <f>'Moving Avg'!H2238</f>
        <v>5.3482545000000048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0</v>
      </c>
      <c r="P2238" s="8">
        <f t="shared" si="343"/>
        <v>16.5</v>
      </c>
      <c r="Q2238" s="9">
        <f t="shared" si="344"/>
        <v>11.225</v>
      </c>
      <c r="R2238" s="9">
        <f t="shared" si="345"/>
        <v>9.125</v>
      </c>
      <c r="S2238" s="9">
        <f t="shared" si="346"/>
        <v>11.175000000000001</v>
      </c>
      <c r="T2238" s="9">
        <f t="shared" si="347"/>
        <v>10.375</v>
      </c>
      <c r="U2238" s="8">
        <f t="shared" si="348"/>
        <v>10.508333333333335</v>
      </c>
      <c r="V2238" s="8">
        <f t="shared" si="349"/>
        <v>10.475000000000001</v>
      </c>
    </row>
    <row r="2239" spans="1:22" ht="13.5" x14ac:dyDescent="0.25">
      <c r="A2239" s="3">
        <f>RSI!A2239</f>
        <v>45264</v>
      </c>
      <c r="B2239" s="2">
        <f>RSI!B2239</f>
        <v>4.9519000000000002</v>
      </c>
      <c r="C2239" s="2">
        <f>RSI!I2239</f>
        <v>45.891733273397051</v>
      </c>
      <c r="D2239" s="2">
        <f>MACD!E2239</f>
        <v>-8.0754579945676142E-2</v>
      </c>
      <c r="E2239" s="2">
        <f>MACD!F2239</f>
        <v>-0.13182098758476216</v>
      </c>
      <c r="F2239" s="2">
        <f>'Moving Avg'!D2239</f>
        <v>5.0566199999999997</v>
      </c>
      <c r="G2239" s="2">
        <f>'Moving Avg'!F2239</f>
        <v>4.9794800000000006</v>
      </c>
      <c r="H2239" s="2">
        <f>'Moving Avg'!G2239</f>
        <v>4.9596679999999997</v>
      </c>
      <c r="I2239" s="2">
        <f>'Moving Avg'!H2239</f>
        <v>5.3438480000000048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0</v>
      </c>
      <c r="P2239" s="8">
        <f t="shared" si="343"/>
        <v>16.5</v>
      </c>
      <c r="Q2239" s="9">
        <f t="shared" si="344"/>
        <v>11.225</v>
      </c>
      <c r="R2239" s="9">
        <f t="shared" si="345"/>
        <v>9.125</v>
      </c>
      <c r="S2239" s="9">
        <f t="shared" si="346"/>
        <v>11.175000000000001</v>
      </c>
      <c r="T2239" s="9">
        <f t="shared" si="347"/>
        <v>10.375</v>
      </c>
      <c r="U2239" s="8">
        <f t="shared" si="348"/>
        <v>10.508333333333335</v>
      </c>
      <c r="V2239" s="8">
        <f t="shared" si="349"/>
        <v>10.475000000000001</v>
      </c>
    </row>
    <row r="2240" spans="1:22" ht="13.5" x14ac:dyDescent="0.25">
      <c r="A2240" s="3">
        <f>RSI!A2240</f>
        <v>45265</v>
      </c>
      <c r="B2240" s="2">
        <f>RSI!B2240</f>
        <v>4.9519000000000002</v>
      </c>
      <c r="C2240" s="2">
        <f>RSI!I2240</f>
        <v>45.891733273397044</v>
      </c>
      <c r="D2240" s="2">
        <f>MACD!E2240</f>
        <v>-4.9254289948676089E-2</v>
      </c>
      <c r="E2240" s="2">
        <f>MACD!F2240</f>
        <v>-0.11530764805754494</v>
      </c>
      <c r="F2240" s="2">
        <f>'Moving Avg'!D2240</f>
        <v>5.0280600000000009</v>
      </c>
      <c r="G2240" s="2">
        <f>'Moving Avg'!F2240</f>
        <v>4.9971000000000014</v>
      </c>
      <c r="H2240" s="2">
        <f>'Moving Avg'!G2240</f>
        <v>4.9568120000000002</v>
      </c>
      <c r="I2240" s="2">
        <f>'Moving Avg'!H2240</f>
        <v>5.3411765000000049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0"/>
        <v>25</v>
      </c>
      <c r="N2240" s="8">
        <f t="shared" si="341"/>
        <v>0</v>
      </c>
      <c r="O2240" s="8">
        <f t="shared" si="342"/>
        <v>0</v>
      </c>
      <c r="P2240" s="8">
        <f t="shared" si="343"/>
        <v>16.5</v>
      </c>
      <c r="Q2240" s="9">
        <f t="shared" si="344"/>
        <v>11.225</v>
      </c>
      <c r="R2240" s="9">
        <f t="shared" si="345"/>
        <v>9.125</v>
      </c>
      <c r="S2240" s="9">
        <f t="shared" si="346"/>
        <v>11.175000000000001</v>
      </c>
      <c r="T2240" s="9">
        <f t="shared" si="347"/>
        <v>10.375</v>
      </c>
      <c r="U2240" s="8">
        <f t="shared" si="348"/>
        <v>10.508333333333335</v>
      </c>
      <c r="V2240" s="8">
        <f t="shared" si="349"/>
        <v>10.475000000000001</v>
      </c>
    </row>
    <row r="2241" spans="1:22" ht="13.5" x14ac:dyDescent="0.25">
      <c r="A2241" s="3">
        <f>RSI!A2241</f>
        <v>45266</v>
      </c>
      <c r="B2241" s="2">
        <f>RSI!B2241</f>
        <v>4.9519000000000002</v>
      </c>
      <c r="C2241" s="2">
        <f>RSI!I2241</f>
        <v>45.891733273397044</v>
      </c>
      <c r="D2241" s="2">
        <f>MACD!E2241</f>
        <v>-2.2385922686654069E-2</v>
      </c>
      <c r="E2241" s="2">
        <f>MACD!F2241</f>
        <v>-9.6723302983366774E-2</v>
      </c>
      <c r="F2241" s="2">
        <f>'Moving Avg'!D2241</f>
        <v>4.9995000000000003</v>
      </c>
      <c r="G2241" s="2">
        <f>'Moving Avg'!F2241</f>
        <v>5.0147200000000005</v>
      </c>
      <c r="H2241" s="2">
        <f>'Moving Avg'!G2241</f>
        <v>4.9539559999999989</v>
      </c>
      <c r="I2241" s="2">
        <f>'Moving Avg'!H2241</f>
        <v>5.3378015000000048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16.5</v>
      </c>
      <c r="Q2241" s="9">
        <f t="shared" si="344"/>
        <v>11.225</v>
      </c>
      <c r="R2241" s="9">
        <f t="shared" si="345"/>
        <v>9.125</v>
      </c>
      <c r="S2241" s="9">
        <f t="shared" si="346"/>
        <v>11.175000000000001</v>
      </c>
      <c r="T2241" s="9">
        <f t="shared" si="347"/>
        <v>10.375</v>
      </c>
      <c r="U2241" s="8">
        <f t="shared" si="348"/>
        <v>10.508333333333335</v>
      </c>
      <c r="V2241" s="8">
        <f t="shared" si="349"/>
        <v>10.475000000000001</v>
      </c>
    </row>
    <row r="2242" spans="1:22" ht="13.5" x14ac:dyDescent="0.25">
      <c r="A2242" s="3">
        <f>RSI!A2242</f>
        <v>45267</v>
      </c>
      <c r="B2242" s="2">
        <f>RSI!B2242</f>
        <v>4.9519000000000002</v>
      </c>
      <c r="C2242" s="2">
        <f>RSI!I2242</f>
        <v>45.891733273397044</v>
      </c>
      <c r="D2242" s="2">
        <f>MACD!E2242</f>
        <v>5.4725306207181745E-4</v>
      </c>
      <c r="E2242" s="2">
        <f>MACD!F2242</f>
        <v>-7.7269191774279058E-2</v>
      </c>
      <c r="F2242" s="2">
        <f>'Moving Avg'!D2242</f>
        <v>4.9709400000000006</v>
      </c>
      <c r="G2242" s="2">
        <f>'Moving Avg'!F2242</f>
        <v>5.0194850000000004</v>
      </c>
      <c r="H2242" s="2">
        <f>'Moving Avg'!G2242</f>
        <v>4.9512899999999993</v>
      </c>
      <c r="I2242" s="2">
        <f>'Moving Avg'!H2242</f>
        <v>5.3345205000000044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11.225</v>
      </c>
      <c r="R2242" s="9">
        <f t="shared" si="345"/>
        <v>9.125</v>
      </c>
      <c r="S2242" s="9">
        <f t="shared" si="346"/>
        <v>11.175000000000001</v>
      </c>
      <c r="T2242" s="9">
        <f t="shared" si="347"/>
        <v>10.375</v>
      </c>
      <c r="U2242" s="8">
        <f t="shared" si="348"/>
        <v>10.508333333333335</v>
      </c>
      <c r="V2242" s="8">
        <f t="shared" si="349"/>
        <v>10.475000000000001</v>
      </c>
    </row>
    <row r="2243" spans="1:22" ht="13.5" x14ac:dyDescent="0.25">
      <c r="A2243" s="3">
        <f>RSI!A2243</f>
        <v>45268</v>
      </c>
      <c r="B2243" s="2">
        <f>RSI!B2243</f>
        <v>4.7614000000000001</v>
      </c>
      <c r="C2243" s="2">
        <f>RSI!I2243</f>
        <v>29.485121043620197</v>
      </c>
      <c r="D2243" s="2">
        <f>MACD!E2243</f>
        <v>3.4247065935722354E-2</v>
      </c>
      <c r="E2243" s="2">
        <f>MACD!F2243</f>
        <v>-5.4965940232278777E-2</v>
      </c>
      <c r="F2243" s="2">
        <f>'Moving Avg'!D2243</f>
        <v>4.9138000000000002</v>
      </c>
      <c r="G2243" s="2">
        <f>'Moving Avg'!F2243</f>
        <v>5.0128199999999996</v>
      </c>
      <c r="H2243" s="2">
        <f>'Moving Avg'!G2243</f>
        <v>4.945004</v>
      </c>
      <c r="I2243" s="2">
        <f>'Moving Avg'!H2243</f>
        <v>5.3302870000000038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50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19.975000000000001</v>
      </c>
      <c r="R2243" s="9">
        <f t="shared" ref="R2243:R2306" si="355">M2243*0.2+N2243*0.2+O2243*0.35+P2243*0.25</f>
        <v>14.125</v>
      </c>
      <c r="S2243" s="9">
        <f t="shared" ref="S2243:S2306" si="356">M2243*0.15+N2243*0.15+O2243*0.25+P2243*0.45</f>
        <v>14.925000000000001</v>
      </c>
      <c r="T2243" s="9">
        <f t="shared" ref="T2243:T2306" si="357">0.25*SUM(M2243:P2243)</f>
        <v>16.625</v>
      </c>
      <c r="U2243" s="8">
        <f t="shared" ref="U2243:U2306" si="358">SUM(Q2243:S2243)/3</f>
        <v>16.341666666666669</v>
      </c>
      <c r="V2243" s="8">
        <f t="shared" ref="V2243:V2306" si="359">SUM(Q2243:T2243)/4</f>
        <v>16.412500000000001</v>
      </c>
    </row>
    <row r="2244" spans="1:22" ht="13.5" x14ac:dyDescent="0.25">
      <c r="A2244" s="3">
        <f>RSI!A2244</f>
        <v>45271</v>
      </c>
      <c r="B2244" s="2">
        <f>RSI!B2244</f>
        <v>4.9519000000000002</v>
      </c>
      <c r="C2244" s="2">
        <f>RSI!I2244</f>
        <v>49.087003956210793</v>
      </c>
      <c r="D2244" s="2">
        <f>MACD!E2244</f>
        <v>4.9946952763388452E-2</v>
      </c>
      <c r="E2244" s="2">
        <f>MACD!F2244</f>
        <v>-3.3983361633145338E-2</v>
      </c>
      <c r="F2244" s="2">
        <f>'Moving Avg'!D2244</f>
        <v>4.9138000000000002</v>
      </c>
      <c r="G2244" s="2">
        <f>'Moving Avg'!F2244</f>
        <v>5.0161549999999995</v>
      </c>
      <c r="H2244" s="2">
        <f>'Moving Avg'!G2244</f>
        <v>4.9444339999999984</v>
      </c>
      <c r="I2244" s="2">
        <f>'Moving Avg'!H2244</f>
        <v>5.3270060000000043</v>
      </c>
      <c r="J2244" s="6" t="str">
        <f>OBV!F2244</f>
        <v>BEARISH</v>
      </c>
      <c r="K2244" s="6" t="str">
        <f>OBV!G2244</f>
        <v>NEUTRAL</v>
      </c>
      <c r="L2244" s="6" t="str">
        <f>OBV!H2244</f>
        <v>NEUTRAL</v>
      </c>
      <c r="M2244" s="8">
        <f t="shared" si="350"/>
        <v>25</v>
      </c>
      <c r="N2244" s="8">
        <f t="shared" si="351"/>
        <v>0</v>
      </c>
      <c r="O2244" s="8">
        <f t="shared" si="352"/>
        <v>0</v>
      </c>
      <c r="P2244" s="8">
        <f t="shared" si="353"/>
        <v>16.5</v>
      </c>
      <c r="Q2244" s="9">
        <f t="shared" si="354"/>
        <v>11.225</v>
      </c>
      <c r="R2244" s="9">
        <f t="shared" si="355"/>
        <v>9.125</v>
      </c>
      <c r="S2244" s="9">
        <f t="shared" si="356"/>
        <v>11.175000000000001</v>
      </c>
      <c r="T2244" s="9">
        <f t="shared" si="357"/>
        <v>10.375</v>
      </c>
      <c r="U2244" s="8">
        <f t="shared" si="358"/>
        <v>10.508333333333335</v>
      </c>
      <c r="V2244" s="8">
        <f t="shared" si="359"/>
        <v>10.475000000000001</v>
      </c>
    </row>
    <row r="2245" spans="1:22" ht="13.5" x14ac:dyDescent="0.25">
      <c r="A2245" s="3">
        <f>RSI!A2245</f>
        <v>45272</v>
      </c>
      <c r="B2245" s="2">
        <f>RSI!B2245</f>
        <v>4.9519000000000002</v>
      </c>
      <c r="C2245" s="2">
        <f>RSI!I2245</f>
        <v>49.087003956210793</v>
      </c>
      <c r="D2245" s="2">
        <f>MACD!E2245</f>
        <v>6.3305588280639036E-2</v>
      </c>
      <c r="E2245" s="2">
        <f>MACD!F2245</f>
        <v>-1.4525571650388463E-2</v>
      </c>
      <c r="F2245" s="2">
        <f>'Moving Avg'!D2245</f>
        <v>4.9138000000000002</v>
      </c>
      <c r="G2245" s="2">
        <f>'Moving Avg'!F2245</f>
        <v>5.0185349999999982</v>
      </c>
      <c r="H2245" s="2">
        <f>'Moving Avg'!G2245</f>
        <v>4.9438639999999996</v>
      </c>
      <c r="I2245" s="2">
        <f>'Moving Avg'!H2245</f>
        <v>5.3236780000000037</v>
      </c>
      <c r="J2245" s="6" t="str">
        <f>OBV!F2245</f>
        <v>BEARISH</v>
      </c>
      <c r="K2245" s="6" t="str">
        <f>OBV!G2245</f>
        <v>NEUTRAL</v>
      </c>
      <c r="L2245" s="6" t="str">
        <f>OBV!H2245</f>
        <v>NEUTRAL</v>
      </c>
      <c r="M2245" s="8">
        <f t="shared" si="350"/>
        <v>25</v>
      </c>
      <c r="N2245" s="8">
        <f t="shared" si="351"/>
        <v>0</v>
      </c>
      <c r="O2245" s="8">
        <f t="shared" si="352"/>
        <v>0</v>
      </c>
      <c r="P2245" s="8">
        <f t="shared" si="353"/>
        <v>16.5</v>
      </c>
      <c r="Q2245" s="9">
        <f t="shared" si="354"/>
        <v>11.225</v>
      </c>
      <c r="R2245" s="9">
        <f t="shared" si="355"/>
        <v>9.125</v>
      </c>
      <c r="S2245" s="9">
        <f t="shared" si="356"/>
        <v>11.175000000000001</v>
      </c>
      <c r="T2245" s="9">
        <f t="shared" si="357"/>
        <v>10.375</v>
      </c>
      <c r="U2245" s="8">
        <f t="shared" si="358"/>
        <v>10.508333333333335</v>
      </c>
      <c r="V2245" s="8">
        <f t="shared" si="359"/>
        <v>10.475000000000001</v>
      </c>
    </row>
    <row r="2246" spans="1:22" ht="13.5" x14ac:dyDescent="0.25">
      <c r="A2246" s="3">
        <f>RSI!A2246</f>
        <v>45273</v>
      </c>
      <c r="B2246" s="2">
        <f>RSI!B2246</f>
        <v>4.7614000000000001</v>
      </c>
      <c r="C2246" s="2">
        <f>RSI!I2246</f>
        <v>37.119814012218903</v>
      </c>
      <c r="D2246" s="2">
        <f>MACD!E2246</f>
        <v>8.87887860416674E-2</v>
      </c>
      <c r="E2246" s="2">
        <f>MACD!F2246</f>
        <v>6.1372998880227098E-3</v>
      </c>
      <c r="F2246" s="2">
        <f>'Moving Avg'!D2246</f>
        <v>4.8757000000000001</v>
      </c>
      <c r="G2246" s="2">
        <f>'Moving Avg'!F2246</f>
        <v>5.0113899999999987</v>
      </c>
      <c r="H2246" s="2">
        <f>'Moving Avg'!G2246</f>
        <v>4.9394839999999984</v>
      </c>
      <c r="I2246" s="2">
        <f>'Moving Avg'!H2246</f>
        <v>5.3193505000000041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0</v>
      </c>
      <c r="P2246" s="8">
        <f t="shared" si="353"/>
        <v>16.5</v>
      </c>
      <c r="Q2246" s="9">
        <f t="shared" si="354"/>
        <v>11.225</v>
      </c>
      <c r="R2246" s="9">
        <f t="shared" si="355"/>
        <v>9.125</v>
      </c>
      <c r="S2246" s="9">
        <f t="shared" si="356"/>
        <v>11.175000000000001</v>
      </c>
      <c r="T2246" s="9">
        <f t="shared" si="357"/>
        <v>10.375</v>
      </c>
      <c r="U2246" s="8">
        <f t="shared" si="358"/>
        <v>10.508333333333335</v>
      </c>
      <c r="V2246" s="8">
        <f t="shared" si="359"/>
        <v>10.475000000000001</v>
      </c>
    </row>
    <row r="2247" spans="1:22" ht="13.5" x14ac:dyDescent="0.25">
      <c r="A2247" s="3">
        <f>RSI!A2247</f>
        <v>45274</v>
      </c>
      <c r="B2247" s="2">
        <f>RSI!B2247</f>
        <v>4.7614000000000001</v>
      </c>
      <c r="C2247" s="2">
        <f>RSI!I2247</f>
        <v>37.119814012218903</v>
      </c>
      <c r="D2247" s="2">
        <f>MACD!E2247</f>
        <v>0.11154070695367846</v>
      </c>
      <c r="E2247" s="2">
        <f>MACD!F2247</f>
        <v>2.7217981301153861E-2</v>
      </c>
      <c r="F2247" s="2">
        <f>'Moving Avg'!D2247</f>
        <v>4.8376000000000001</v>
      </c>
      <c r="G2247" s="2">
        <f>'Moving Avg'!F2247</f>
        <v>4.9971049999999986</v>
      </c>
      <c r="H2247" s="2">
        <f>'Moving Avg'!G2247</f>
        <v>4.935103999999999</v>
      </c>
      <c r="I2247" s="2">
        <f>'Moving Avg'!H2247</f>
        <v>5.3157265000000038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25</v>
      </c>
      <c r="N2247" s="8">
        <f t="shared" si="351"/>
        <v>0</v>
      </c>
      <c r="O2247" s="8">
        <f t="shared" si="352"/>
        <v>0</v>
      </c>
      <c r="P2247" s="8">
        <f t="shared" si="353"/>
        <v>16.5</v>
      </c>
      <c r="Q2247" s="9">
        <f t="shared" si="354"/>
        <v>11.225</v>
      </c>
      <c r="R2247" s="9">
        <f t="shared" si="355"/>
        <v>9.125</v>
      </c>
      <c r="S2247" s="9">
        <f t="shared" si="356"/>
        <v>11.175000000000001</v>
      </c>
      <c r="T2247" s="9">
        <f t="shared" si="357"/>
        <v>10.375</v>
      </c>
      <c r="U2247" s="8">
        <f t="shared" si="358"/>
        <v>10.508333333333335</v>
      </c>
      <c r="V2247" s="8">
        <f t="shared" si="359"/>
        <v>10.475000000000001</v>
      </c>
    </row>
    <row r="2248" spans="1:22" ht="13.5" x14ac:dyDescent="0.25">
      <c r="A2248" s="3">
        <f>RSI!A2248</f>
        <v>45275</v>
      </c>
      <c r="B2248" s="2">
        <f>RSI!B2248</f>
        <v>4.7614000000000001</v>
      </c>
      <c r="C2248" s="2">
        <f>RSI!I2248</f>
        <v>37.119814012218903</v>
      </c>
      <c r="D2248" s="2">
        <f>MACD!E2248</f>
        <v>0.12457038052344682</v>
      </c>
      <c r="E2248" s="2">
        <f>MACD!F2248</f>
        <v>4.6688461145612453E-2</v>
      </c>
      <c r="F2248" s="2">
        <f>'Moving Avg'!D2248</f>
        <v>4.8376000000000001</v>
      </c>
      <c r="G2248" s="2">
        <f>'Moving Avg'!F2248</f>
        <v>4.980439999999998</v>
      </c>
      <c r="H2248" s="2">
        <f>'Moving Avg'!G2248</f>
        <v>4.928437999999999</v>
      </c>
      <c r="I2248" s="2">
        <f>'Moving Avg'!H2248</f>
        <v>5.3114460000000046</v>
      </c>
      <c r="J2248" s="6" t="str">
        <f>OBV!F2248</f>
        <v>BEARISH</v>
      </c>
      <c r="K2248" s="6" t="str">
        <f>OBV!G2248</f>
        <v>NEUTRAL</v>
      </c>
      <c r="L2248" s="6" t="str">
        <f>OBV!H2248</f>
        <v>NEUTRAL</v>
      </c>
      <c r="M2248" s="8">
        <f t="shared" si="350"/>
        <v>25</v>
      </c>
      <c r="N2248" s="8">
        <f t="shared" si="351"/>
        <v>0</v>
      </c>
      <c r="O2248" s="8">
        <f t="shared" si="352"/>
        <v>0</v>
      </c>
      <c r="P2248" s="8">
        <f t="shared" si="353"/>
        <v>16.5</v>
      </c>
      <c r="Q2248" s="9">
        <f t="shared" si="354"/>
        <v>11.225</v>
      </c>
      <c r="R2248" s="9">
        <f t="shared" si="355"/>
        <v>9.125</v>
      </c>
      <c r="S2248" s="9">
        <f t="shared" si="356"/>
        <v>11.175000000000001</v>
      </c>
      <c r="T2248" s="9">
        <f t="shared" si="357"/>
        <v>10.375</v>
      </c>
      <c r="U2248" s="8">
        <f t="shared" si="358"/>
        <v>10.508333333333335</v>
      </c>
      <c r="V2248" s="8">
        <f t="shared" si="359"/>
        <v>10.475000000000001</v>
      </c>
    </row>
    <row r="2249" spans="1:22" ht="13.5" x14ac:dyDescent="0.25">
      <c r="A2249" s="3">
        <f>RSI!A2249</f>
        <v>45278</v>
      </c>
      <c r="B2249" s="2">
        <f>RSI!B2249</f>
        <v>4.6852</v>
      </c>
      <c r="C2249" s="2">
        <f>RSI!I2249</f>
        <v>33.08957428340625</v>
      </c>
      <c r="D2249" s="2">
        <f>MACD!E2249</f>
        <v>0.12761333981003542</v>
      </c>
      <c r="E2249" s="2">
        <f>MACD!F2249</f>
        <v>6.2873436878497058E-2</v>
      </c>
      <c r="F2249" s="2">
        <f>'Moving Avg'!D2249</f>
        <v>4.7842600000000006</v>
      </c>
      <c r="G2249" s="2">
        <f>'Moving Avg'!F2249</f>
        <v>4.9623449999999982</v>
      </c>
      <c r="H2249" s="2">
        <f>'Moving Avg'!G2249</f>
        <v>4.9202479999999991</v>
      </c>
      <c r="I2249" s="2">
        <f>'Moving Avg'!H2249</f>
        <v>5.3072065000000039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0"/>
        <v>25</v>
      </c>
      <c r="N2249" s="8">
        <f t="shared" si="351"/>
        <v>0</v>
      </c>
      <c r="O2249" s="8">
        <f t="shared" si="352"/>
        <v>0</v>
      </c>
      <c r="P2249" s="8">
        <f t="shared" si="353"/>
        <v>16.5</v>
      </c>
      <c r="Q2249" s="9">
        <f t="shared" si="354"/>
        <v>11.225</v>
      </c>
      <c r="R2249" s="9">
        <f t="shared" si="355"/>
        <v>9.125</v>
      </c>
      <c r="S2249" s="9">
        <f t="shared" si="356"/>
        <v>11.175000000000001</v>
      </c>
      <c r="T2249" s="9">
        <f t="shared" si="357"/>
        <v>10.375</v>
      </c>
      <c r="U2249" s="8">
        <f t="shared" si="358"/>
        <v>10.508333333333335</v>
      </c>
      <c r="V2249" s="8">
        <f t="shared" si="359"/>
        <v>10.475000000000001</v>
      </c>
    </row>
    <row r="2250" spans="1:22" ht="13.5" x14ac:dyDescent="0.25">
      <c r="A2250" s="3">
        <f>RSI!A2250</f>
        <v>45279</v>
      </c>
      <c r="B2250" s="2">
        <f>RSI!B2250</f>
        <v>4.9423000000000004</v>
      </c>
      <c r="C2250" s="2">
        <f>RSI!I2250</f>
        <v>52.018647863630569</v>
      </c>
      <c r="D2250" s="2">
        <f>MACD!E2250</f>
        <v>0.11253801344129322</v>
      </c>
      <c r="E2250" s="2">
        <f>MACD!F2250</f>
        <v>7.2806352191056301E-2</v>
      </c>
      <c r="F2250" s="2">
        <f>'Moving Avg'!D2250</f>
        <v>4.7823399999999996</v>
      </c>
      <c r="G2250" s="2">
        <f>'Moving Avg'!F2250</f>
        <v>4.954724999999998</v>
      </c>
      <c r="H2250" s="2">
        <f>'Moving Avg'!G2250</f>
        <v>4.9171999999999993</v>
      </c>
      <c r="I2250" s="2">
        <f>'Moving Avg'!H2250</f>
        <v>5.3042525000000031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  <c r="M2250" s="8">
        <f t="shared" si="350"/>
        <v>25</v>
      </c>
      <c r="N2250" s="8">
        <f t="shared" si="351"/>
        <v>0</v>
      </c>
      <c r="O2250" s="8">
        <f t="shared" si="352"/>
        <v>0</v>
      </c>
      <c r="P2250" s="8">
        <f t="shared" si="353"/>
        <v>16.5</v>
      </c>
      <c r="Q2250" s="9">
        <f t="shared" si="354"/>
        <v>11.225</v>
      </c>
      <c r="R2250" s="9">
        <f t="shared" si="355"/>
        <v>9.125</v>
      </c>
      <c r="S2250" s="9">
        <f t="shared" si="356"/>
        <v>11.175000000000001</v>
      </c>
      <c r="T2250" s="9">
        <f t="shared" si="357"/>
        <v>10.375</v>
      </c>
      <c r="U2250" s="8">
        <f t="shared" si="358"/>
        <v>10.508333333333335</v>
      </c>
      <c r="V2250" s="8">
        <f t="shared" si="359"/>
        <v>10.475000000000001</v>
      </c>
    </row>
    <row r="2251" spans="1:22" ht="13.5" x14ac:dyDescent="0.25">
      <c r="A2251" s="3">
        <f>RSI!A2251</f>
        <v>45280</v>
      </c>
      <c r="B2251" s="2">
        <f>RSI!B2251</f>
        <v>4.9423000000000004</v>
      </c>
      <c r="C2251" s="2">
        <f>RSI!I2251</f>
        <v>52.018647863630569</v>
      </c>
      <c r="D2251" s="2">
        <f>MACD!E2251</f>
        <v>9.9553777529130194E-2</v>
      </c>
      <c r="E2251" s="2">
        <f>MACD!F2251</f>
        <v>7.8155837258671076E-2</v>
      </c>
      <c r="F2251" s="2">
        <f>'Moving Avg'!D2251</f>
        <v>4.8185200000000004</v>
      </c>
      <c r="G2251" s="2">
        <f>'Moving Avg'!F2251</f>
        <v>4.9471049999999988</v>
      </c>
      <c r="H2251" s="2">
        <f>'Moving Avg'!G2251</f>
        <v>4.9141519999999987</v>
      </c>
      <c r="I2251" s="2">
        <f>'Moving Avg'!H2251</f>
        <v>5.3012985000000015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  <c r="M2251" s="8">
        <f t="shared" si="350"/>
        <v>25</v>
      </c>
      <c r="N2251" s="8">
        <f t="shared" si="351"/>
        <v>0</v>
      </c>
      <c r="O2251" s="8">
        <f t="shared" si="352"/>
        <v>0</v>
      </c>
      <c r="P2251" s="8">
        <f t="shared" si="353"/>
        <v>16.5</v>
      </c>
      <c r="Q2251" s="9">
        <f t="shared" si="354"/>
        <v>11.225</v>
      </c>
      <c r="R2251" s="9">
        <f t="shared" si="355"/>
        <v>9.125</v>
      </c>
      <c r="S2251" s="9">
        <f t="shared" si="356"/>
        <v>11.175000000000001</v>
      </c>
      <c r="T2251" s="9">
        <f t="shared" si="357"/>
        <v>10.375</v>
      </c>
      <c r="U2251" s="8">
        <f t="shared" si="358"/>
        <v>10.508333333333335</v>
      </c>
      <c r="V2251" s="8">
        <f t="shared" si="359"/>
        <v>10.475000000000001</v>
      </c>
    </row>
    <row r="2252" spans="1:22" ht="13.5" x14ac:dyDescent="0.25">
      <c r="A2252" s="3">
        <f>RSI!A2252</f>
        <v>45281</v>
      </c>
      <c r="B2252" s="2">
        <f>RSI!B2252</f>
        <v>4.9328000000000003</v>
      </c>
      <c r="C2252" s="2">
        <f>RSI!I2252</f>
        <v>51.39555607072878</v>
      </c>
      <c r="D2252" s="2">
        <f>MACD!E2252</f>
        <v>8.9059532554881748E-2</v>
      </c>
      <c r="E2252" s="2">
        <f>MACD!F2252</f>
        <v>8.0336576317913216E-2</v>
      </c>
      <c r="F2252" s="2">
        <f>'Moving Avg'!D2252</f>
        <v>4.8528000000000002</v>
      </c>
      <c r="G2252" s="2">
        <f>'Moving Avg'!F2252</f>
        <v>4.9390099999999997</v>
      </c>
      <c r="H2252" s="2">
        <f>'Moving Avg'!G2252</f>
        <v>4.9109139999999991</v>
      </c>
      <c r="I2252" s="2">
        <f>'Moving Avg'!H2252</f>
        <v>5.2982970000000016</v>
      </c>
      <c r="J2252" s="6" t="str">
        <f>OBV!F2252</f>
        <v>BEARISH</v>
      </c>
      <c r="K2252" s="6" t="str">
        <f>OBV!G2252</f>
        <v>NEUTRAL</v>
      </c>
      <c r="L2252" s="6" t="str">
        <f>OBV!H2252</f>
        <v>BEARISH DIVERGENCE</v>
      </c>
      <c r="M2252" s="8">
        <f t="shared" si="350"/>
        <v>25</v>
      </c>
      <c r="N2252" s="8">
        <f t="shared" si="351"/>
        <v>0</v>
      </c>
      <c r="O2252" s="8">
        <f t="shared" si="352"/>
        <v>0</v>
      </c>
      <c r="P2252" s="8">
        <f t="shared" si="353"/>
        <v>16.5</v>
      </c>
      <c r="Q2252" s="9">
        <f t="shared" si="354"/>
        <v>11.225</v>
      </c>
      <c r="R2252" s="9">
        <f t="shared" si="355"/>
        <v>9.125</v>
      </c>
      <c r="S2252" s="9">
        <f t="shared" si="356"/>
        <v>11.175000000000001</v>
      </c>
      <c r="T2252" s="9">
        <f t="shared" si="357"/>
        <v>10.375</v>
      </c>
      <c r="U2252" s="8">
        <f t="shared" si="358"/>
        <v>10.508333333333335</v>
      </c>
      <c r="V2252" s="8">
        <f t="shared" si="359"/>
        <v>10.475000000000001</v>
      </c>
    </row>
    <row r="2253" spans="1:22" ht="13.5" x14ac:dyDescent="0.25">
      <c r="A2253" s="3">
        <f>RSI!A2253</f>
        <v>45282</v>
      </c>
      <c r="B2253" s="2">
        <f>RSI!B2253</f>
        <v>4.9328000000000003</v>
      </c>
      <c r="C2253" s="2">
        <f>RSI!I2253</f>
        <v>51.39555607072878</v>
      </c>
      <c r="D2253" s="2">
        <f>MACD!E2253</f>
        <v>5.0732593813747506E-2</v>
      </c>
      <c r="E2253" s="2">
        <f>MACD!F2253</f>
        <v>7.4415779817080085E-2</v>
      </c>
      <c r="F2253" s="2">
        <f>'Moving Avg'!D2253</f>
        <v>4.8870800000000001</v>
      </c>
      <c r="G2253" s="2">
        <f>'Moving Avg'!F2253</f>
        <v>4.9309150000000006</v>
      </c>
      <c r="H2253" s="2">
        <f>'Moving Avg'!G2253</f>
        <v>4.9076759999999986</v>
      </c>
      <c r="I2253" s="2">
        <f>'Moving Avg'!H2253</f>
        <v>5.2952955000000017</v>
      </c>
      <c r="J2253" s="6" t="str">
        <f>OBV!F2253</f>
        <v>BEARISH</v>
      </c>
      <c r="K2253" s="6" t="str">
        <f>OBV!G2253</f>
        <v>NEUTRAL</v>
      </c>
      <c r="L2253" s="6" t="str">
        <f>OBV!H2253</f>
        <v>BEARISH DIVERGENCE</v>
      </c>
      <c r="M2253" s="8">
        <f t="shared" si="350"/>
        <v>25</v>
      </c>
      <c r="N2253" s="8">
        <f t="shared" si="351"/>
        <v>100</v>
      </c>
      <c r="O2253" s="8">
        <f t="shared" si="352"/>
        <v>0</v>
      </c>
      <c r="P2253" s="8">
        <f t="shared" si="353"/>
        <v>16.5</v>
      </c>
      <c r="Q2253" s="9">
        <f t="shared" si="354"/>
        <v>46.225000000000001</v>
      </c>
      <c r="R2253" s="9">
        <f t="shared" si="355"/>
        <v>29.125</v>
      </c>
      <c r="S2253" s="9">
        <f t="shared" si="356"/>
        <v>26.175000000000001</v>
      </c>
      <c r="T2253" s="9">
        <f t="shared" si="357"/>
        <v>35.375</v>
      </c>
      <c r="U2253" s="8">
        <f t="shared" si="358"/>
        <v>33.841666666666661</v>
      </c>
      <c r="V2253" s="8">
        <f t="shared" si="359"/>
        <v>34.224999999999994</v>
      </c>
    </row>
    <row r="2254" spans="1:22" ht="13.5" x14ac:dyDescent="0.25">
      <c r="A2254" s="3">
        <f>RSI!A2254</f>
        <v>45285</v>
      </c>
      <c r="B2254" s="2">
        <f>RSI!B2254</f>
        <v>4.9328000000000003</v>
      </c>
      <c r="C2254" s="2">
        <f>RSI!I2254</f>
        <v>51.39555607072878</v>
      </c>
      <c r="D2254" s="2">
        <f>MACD!E2254</f>
        <v>4.7480632192475447E-2</v>
      </c>
      <c r="E2254" s="2">
        <f>MACD!F2254</f>
        <v>6.9028750292159158E-2</v>
      </c>
      <c r="F2254" s="2">
        <f>'Moving Avg'!D2254</f>
        <v>4.9366000000000003</v>
      </c>
      <c r="G2254" s="2">
        <f>'Moving Avg'!F2254</f>
        <v>4.9228199999999998</v>
      </c>
      <c r="H2254" s="2">
        <f>'Moving Avg'!G2254</f>
        <v>4.904437999999999</v>
      </c>
      <c r="I2254" s="2">
        <f>'Moving Avg'!H2254</f>
        <v>5.2922940000000027</v>
      </c>
      <c r="J2254" s="6" t="str">
        <f>OBV!F2254</f>
        <v>BEARISH</v>
      </c>
      <c r="K2254" s="6" t="str">
        <f>OBV!G2254</f>
        <v>NEUTRAL</v>
      </c>
      <c r="L2254" s="6" t="str">
        <f>OBV!H2254</f>
        <v>BEARISH DIVERGENCE</v>
      </c>
      <c r="M2254" s="8">
        <f t="shared" si="350"/>
        <v>25</v>
      </c>
      <c r="N2254" s="8">
        <f t="shared" si="351"/>
        <v>100</v>
      </c>
      <c r="O2254" s="8">
        <f t="shared" si="352"/>
        <v>0</v>
      </c>
      <c r="P2254" s="8">
        <f t="shared" si="353"/>
        <v>16.5</v>
      </c>
      <c r="Q2254" s="9">
        <f t="shared" si="354"/>
        <v>46.225000000000001</v>
      </c>
      <c r="R2254" s="9">
        <f t="shared" si="355"/>
        <v>29.125</v>
      </c>
      <c r="S2254" s="9">
        <f t="shared" si="356"/>
        <v>26.175000000000001</v>
      </c>
      <c r="T2254" s="9">
        <f t="shared" si="357"/>
        <v>35.375</v>
      </c>
      <c r="U2254" s="8">
        <f t="shared" si="358"/>
        <v>33.841666666666661</v>
      </c>
      <c r="V2254" s="8">
        <f t="shared" si="359"/>
        <v>34.224999999999994</v>
      </c>
    </row>
    <row r="2255" spans="1:22" ht="13.5" x14ac:dyDescent="0.25">
      <c r="A2255" s="3">
        <f>RSI!A2255</f>
        <v>45286</v>
      </c>
      <c r="B2255" s="2">
        <f>RSI!B2255</f>
        <v>4.7614000000000001</v>
      </c>
      <c r="C2255" s="2">
        <f>RSI!I2255</f>
        <v>40.471507635820274</v>
      </c>
      <c r="D2255" s="2">
        <f>MACD!E2255</f>
        <v>5.7305669301820572E-2</v>
      </c>
      <c r="E2255" s="2">
        <f>MACD!F2255</f>
        <v>6.6684134094091449E-2</v>
      </c>
      <c r="F2255" s="2">
        <f>'Moving Avg'!D2255</f>
        <v>4.9004199999999996</v>
      </c>
      <c r="G2255" s="2">
        <f>'Moving Avg'!F2255</f>
        <v>4.9061550000000009</v>
      </c>
      <c r="H2255" s="2">
        <f>'Moving Avg'!G2255</f>
        <v>4.8977719999999998</v>
      </c>
      <c r="I2255" s="2">
        <f>'Moving Avg'!H2255</f>
        <v>5.290077000000001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0"/>
        <v>25</v>
      </c>
      <c r="N2255" s="8">
        <f t="shared" si="351"/>
        <v>45</v>
      </c>
      <c r="O2255" s="8">
        <f t="shared" si="352"/>
        <v>0</v>
      </c>
      <c r="P2255" s="8">
        <f t="shared" si="353"/>
        <v>16.5</v>
      </c>
      <c r="Q2255" s="9">
        <f t="shared" si="354"/>
        <v>26.975000000000001</v>
      </c>
      <c r="R2255" s="9">
        <f t="shared" si="355"/>
        <v>18.125</v>
      </c>
      <c r="S2255" s="9">
        <f t="shared" si="356"/>
        <v>17.925000000000001</v>
      </c>
      <c r="T2255" s="9">
        <f t="shared" si="357"/>
        <v>21.625</v>
      </c>
      <c r="U2255" s="8">
        <f t="shared" si="358"/>
        <v>21.008333333333336</v>
      </c>
      <c r="V2255" s="8">
        <f t="shared" si="359"/>
        <v>21.162500000000001</v>
      </c>
    </row>
    <row r="2256" spans="1:22" ht="13.5" x14ac:dyDescent="0.25">
      <c r="A2256" s="3">
        <f>RSI!A2256</f>
        <v>45287</v>
      </c>
      <c r="B2256" s="2">
        <f>RSI!B2256</f>
        <v>4.9233000000000002</v>
      </c>
      <c r="C2256" s="2">
        <f>RSI!I2256</f>
        <v>51.054160372027972</v>
      </c>
      <c r="D2256" s="2">
        <f>MACD!E2256</f>
        <v>2.5220947158978824E-2</v>
      </c>
      <c r="E2256" s="2">
        <f>MACD!F2256</f>
        <v>5.8391496707068925E-2</v>
      </c>
      <c r="F2256" s="2">
        <f>'Moving Avg'!D2256</f>
        <v>4.8966200000000004</v>
      </c>
      <c r="G2256" s="2">
        <f>'Moving Avg'!F2256</f>
        <v>4.8975850000000012</v>
      </c>
      <c r="H2256" s="2">
        <f>'Moving Avg'!G2256</f>
        <v>4.8943440000000002</v>
      </c>
      <c r="I2256" s="2">
        <f>'Moving Avg'!H2256</f>
        <v>5.2882940000000032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  <c r="M2256" s="8">
        <f t="shared" si="350"/>
        <v>25</v>
      </c>
      <c r="N2256" s="8">
        <f t="shared" si="351"/>
        <v>100</v>
      </c>
      <c r="O2256" s="8">
        <f t="shared" si="352"/>
        <v>0</v>
      </c>
      <c r="P2256" s="8">
        <f t="shared" si="353"/>
        <v>16.5</v>
      </c>
      <c r="Q2256" s="9">
        <f t="shared" si="354"/>
        <v>46.225000000000001</v>
      </c>
      <c r="R2256" s="9">
        <f t="shared" si="355"/>
        <v>29.125</v>
      </c>
      <c r="S2256" s="9">
        <f t="shared" si="356"/>
        <v>26.175000000000001</v>
      </c>
      <c r="T2256" s="9">
        <f t="shared" si="357"/>
        <v>35.375</v>
      </c>
      <c r="U2256" s="8">
        <f t="shared" si="358"/>
        <v>33.841666666666661</v>
      </c>
      <c r="V2256" s="8">
        <f t="shared" si="359"/>
        <v>34.224999999999994</v>
      </c>
    </row>
    <row r="2257" spans="1:22" ht="13.5" x14ac:dyDescent="0.25">
      <c r="A2257" s="3">
        <f>RSI!A2257</f>
        <v>45288</v>
      </c>
      <c r="B2257" s="2">
        <f>RSI!B2257</f>
        <v>4.8947000000000003</v>
      </c>
      <c r="C2257" s="2">
        <f>RSI!I2257</f>
        <v>49.383993979851908</v>
      </c>
      <c r="D2257" s="2">
        <f>MACD!E2257</f>
        <v>6.9430412775517425E-5</v>
      </c>
      <c r="E2257" s="2">
        <f>MACD!F2257</f>
        <v>4.6727083448210249E-2</v>
      </c>
      <c r="F2257" s="2">
        <f>'Moving Avg'!D2257</f>
        <v>4.8890000000000002</v>
      </c>
      <c r="G2257" s="2">
        <f>'Moving Avg'!F2257</f>
        <v>4.8875850000000005</v>
      </c>
      <c r="H2257" s="2">
        <f>'Moving Avg'!G2257</f>
        <v>4.8903439999999989</v>
      </c>
      <c r="I2257" s="2">
        <f>'Moving Avg'!H2257</f>
        <v>5.2876340000000024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  <c r="M2257" s="8">
        <f t="shared" si="350"/>
        <v>25</v>
      </c>
      <c r="N2257" s="8">
        <f t="shared" si="351"/>
        <v>100</v>
      </c>
      <c r="O2257" s="8">
        <f t="shared" si="352"/>
        <v>0</v>
      </c>
      <c r="P2257" s="8">
        <f t="shared" si="353"/>
        <v>16.5</v>
      </c>
      <c r="Q2257" s="9">
        <f t="shared" si="354"/>
        <v>46.225000000000001</v>
      </c>
      <c r="R2257" s="9">
        <f t="shared" si="355"/>
        <v>29.125</v>
      </c>
      <c r="S2257" s="9">
        <f t="shared" si="356"/>
        <v>26.175000000000001</v>
      </c>
      <c r="T2257" s="9">
        <f t="shared" si="357"/>
        <v>35.375</v>
      </c>
      <c r="U2257" s="8">
        <f t="shared" si="358"/>
        <v>33.841666666666661</v>
      </c>
      <c r="V2257" s="8">
        <f t="shared" si="359"/>
        <v>34.224999999999994</v>
      </c>
    </row>
    <row r="2258" spans="1:22" ht="13.5" x14ac:dyDescent="0.25">
      <c r="A2258" s="3">
        <f>RSI!A2258</f>
        <v>45289</v>
      </c>
      <c r="B2258" s="2">
        <f>RSI!B2258</f>
        <v>4.8947000000000003</v>
      </c>
      <c r="C2258" s="2">
        <f>RSI!I2258</f>
        <v>49.383993979851901</v>
      </c>
      <c r="D2258" s="2">
        <f>MACD!E2258</f>
        <v>-2.1156053424423504E-2</v>
      </c>
      <c r="E2258" s="2">
        <f>MACD!F2258</f>
        <v>3.3150456073683499E-2</v>
      </c>
      <c r="F2258" s="2">
        <f>'Moving Avg'!D2258</f>
        <v>4.8813800000000001</v>
      </c>
      <c r="G2258" s="2">
        <f>'Moving Avg'!F2258</f>
        <v>4.8799650000000003</v>
      </c>
      <c r="H2258" s="2">
        <f>'Moving Avg'!G2258</f>
        <v>4.8863439999999994</v>
      </c>
      <c r="I2258" s="2">
        <f>'Moving Avg'!H2258</f>
        <v>5.2876775000000036</v>
      </c>
      <c r="J2258" s="6" t="str">
        <f>OBV!F2258</f>
        <v>BEARISH</v>
      </c>
      <c r="K2258" s="6" t="str">
        <f>OBV!G2258</f>
        <v>NEUTRAL</v>
      </c>
      <c r="L2258" s="6" t="str">
        <f>OBV!H2258</f>
        <v>CONFIRMED BEARISH</v>
      </c>
      <c r="M2258" s="8">
        <f t="shared" si="350"/>
        <v>25</v>
      </c>
      <c r="N2258" s="8">
        <f t="shared" si="351"/>
        <v>100</v>
      </c>
      <c r="O2258" s="8">
        <f t="shared" si="352"/>
        <v>0</v>
      </c>
      <c r="P2258" s="8">
        <f t="shared" si="353"/>
        <v>16.5</v>
      </c>
      <c r="Q2258" s="9">
        <f t="shared" si="354"/>
        <v>46.225000000000001</v>
      </c>
      <c r="R2258" s="9">
        <f t="shared" si="355"/>
        <v>29.125</v>
      </c>
      <c r="S2258" s="9">
        <f t="shared" si="356"/>
        <v>26.175000000000001</v>
      </c>
      <c r="T2258" s="9">
        <f t="shared" si="357"/>
        <v>35.375</v>
      </c>
      <c r="U2258" s="8">
        <f t="shared" si="358"/>
        <v>33.841666666666661</v>
      </c>
      <c r="V2258" s="8">
        <f t="shared" si="359"/>
        <v>34.224999999999994</v>
      </c>
    </row>
    <row r="2259" spans="1:22" ht="13.5" x14ac:dyDescent="0.25">
      <c r="A2259" s="3">
        <f>RSI!A2259</f>
        <v>45293</v>
      </c>
      <c r="B2259" s="2">
        <f>RSI!B2259</f>
        <v>4.8852000000000002</v>
      </c>
      <c r="C2259" s="2">
        <f>RSI!I2259</f>
        <v>48.769379523250585</v>
      </c>
      <c r="D2259" s="2">
        <f>MACD!E2259</f>
        <v>-5.0083072915968252E-2</v>
      </c>
      <c r="E2259" s="2">
        <f>MACD!F2259</f>
        <v>1.6503750275753147E-2</v>
      </c>
      <c r="F2259" s="2">
        <f>'Moving Avg'!D2259</f>
        <v>4.8718599999999999</v>
      </c>
      <c r="G2259" s="2">
        <f>'Moving Avg'!F2259</f>
        <v>4.8766300000000005</v>
      </c>
      <c r="H2259" s="2">
        <f>'Moving Avg'!G2259</f>
        <v>4.8821540000000008</v>
      </c>
      <c r="I2259" s="2">
        <f>'Moving Avg'!H2259</f>
        <v>5.2863605000000033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  <c r="M2259" s="8">
        <f t="shared" si="350"/>
        <v>25</v>
      </c>
      <c r="N2259" s="8">
        <f t="shared" si="351"/>
        <v>100</v>
      </c>
      <c r="O2259" s="8">
        <f t="shared" si="352"/>
        <v>0</v>
      </c>
      <c r="P2259" s="8">
        <f t="shared" si="353"/>
        <v>16.5</v>
      </c>
      <c r="Q2259" s="9">
        <f t="shared" si="354"/>
        <v>46.225000000000001</v>
      </c>
      <c r="R2259" s="9">
        <f t="shared" si="355"/>
        <v>29.125</v>
      </c>
      <c r="S2259" s="9">
        <f t="shared" si="356"/>
        <v>26.175000000000001</v>
      </c>
      <c r="T2259" s="9">
        <f t="shared" si="357"/>
        <v>35.375</v>
      </c>
      <c r="U2259" s="8">
        <f t="shared" si="358"/>
        <v>33.841666666666661</v>
      </c>
      <c r="V2259" s="8">
        <f t="shared" si="359"/>
        <v>34.224999999999994</v>
      </c>
    </row>
    <row r="2260" spans="1:22" ht="13.5" x14ac:dyDescent="0.25">
      <c r="A2260" s="3">
        <f>RSI!A2260</f>
        <v>45294</v>
      </c>
      <c r="B2260" s="2">
        <f>RSI!B2260</f>
        <v>4.8852000000000002</v>
      </c>
      <c r="C2260" s="2">
        <f>RSI!I2260</f>
        <v>48.769379523250585</v>
      </c>
      <c r="D2260" s="2">
        <f>MACD!E2260</f>
        <v>-3.4901301031385223E-2</v>
      </c>
      <c r="E2260" s="2">
        <f>MACD!F2260</f>
        <v>6.2227400143254731E-3</v>
      </c>
      <c r="F2260" s="2">
        <f>'Moving Avg'!D2260</f>
        <v>4.8966200000000004</v>
      </c>
      <c r="G2260" s="2">
        <f>'Moving Avg'!F2260</f>
        <v>4.8732950000000006</v>
      </c>
      <c r="H2260" s="2">
        <f>'Moving Avg'!G2260</f>
        <v>4.8779640000000004</v>
      </c>
      <c r="I2260" s="2">
        <f>'Moving Avg'!H2260</f>
        <v>5.2835900000000029</v>
      </c>
      <c r="J2260" s="6" t="str">
        <f>OBV!F2260</f>
        <v>BEARISH</v>
      </c>
      <c r="K2260" s="6" t="str">
        <f>OBV!G2260</f>
        <v>NEUTRAL</v>
      </c>
      <c r="L2260" s="6" t="str">
        <f>OBV!H2260</f>
        <v>BEARISH DIVERGENCE</v>
      </c>
      <c r="M2260" s="8">
        <f t="shared" si="350"/>
        <v>25</v>
      </c>
      <c r="N2260" s="8">
        <f t="shared" si="351"/>
        <v>100</v>
      </c>
      <c r="O2260" s="8">
        <f t="shared" si="352"/>
        <v>0</v>
      </c>
      <c r="P2260" s="8">
        <f t="shared" si="353"/>
        <v>16.5</v>
      </c>
      <c r="Q2260" s="9">
        <f t="shared" si="354"/>
        <v>46.225000000000001</v>
      </c>
      <c r="R2260" s="9">
        <f t="shared" si="355"/>
        <v>29.125</v>
      </c>
      <c r="S2260" s="9">
        <f t="shared" si="356"/>
        <v>26.175000000000001</v>
      </c>
      <c r="T2260" s="9">
        <f t="shared" si="357"/>
        <v>35.375</v>
      </c>
      <c r="U2260" s="8">
        <f t="shared" si="358"/>
        <v>33.841666666666661</v>
      </c>
      <c r="V2260" s="8">
        <f t="shared" si="359"/>
        <v>34.224999999999994</v>
      </c>
    </row>
    <row r="2261" spans="1:22" ht="13.5" x14ac:dyDescent="0.25">
      <c r="A2261" s="3">
        <f>RSI!A2261</f>
        <v>45295</v>
      </c>
      <c r="B2261" s="2">
        <f>RSI!B2261</f>
        <v>4.8757000000000001</v>
      </c>
      <c r="C2261" s="2">
        <f>RSI!I2261</f>
        <v>48.075459576389953</v>
      </c>
      <c r="D2261" s="2">
        <f>MACD!E2261</f>
        <v>-2.1254598830855009E-2</v>
      </c>
      <c r="E2261" s="2">
        <f>MACD!F2261</f>
        <v>7.2727224528937665E-4</v>
      </c>
      <c r="F2261" s="2">
        <f>'Moving Avg'!D2261</f>
        <v>4.8871000000000011</v>
      </c>
      <c r="G2261" s="2">
        <f>'Moving Avg'!F2261</f>
        <v>4.8694850000000001</v>
      </c>
      <c r="H2261" s="2">
        <f>'Moving Avg'!G2261</f>
        <v>4.8796780000000002</v>
      </c>
      <c r="I2261" s="2">
        <f>'Moving Avg'!H2261</f>
        <v>5.2818975000000021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100</v>
      </c>
      <c r="O2261" s="8">
        <f t="shared" si="352"/>
        <v>0</v>
      </c>
      <c r="P2261" s="8">
        <f t="shared" si="353"/>
        <v>16.5</v>
      </c>
      <c r="Q2261" s="9">
        <f t="shared" si="354"/>
        <v>46.225000000000001</v>
      </c>
      <c r="R2261" s="9">
        <f t="shared" si="355"/>
        <v>29.125</v>
      </c>
      <c r="S2261" s="9">
        <f t="shared" si="356"/>
        <v>26.175000000000001</v>
      </c>
      <c r="T2261" s="9">
        <f t="shared" si="357"/>
        <v>35.375</v>
      </c>
      <c r="U2261" s="8">
        <f t="shared" si="358"/>
        <v>33.841666666666661</v>
      </c>
      <c r="V2261" s="8">
        <f t="shared" si="359"/>
        <v>34.224999999999994</v>
      </c>
    </row>
    <row r="2262" spans="1:22" ht="13.5" x14ac:dyDescent="0.25">
      <c r="A2262" s="3">
        <f>RSI!A2262</f>
        <v>45296</v>
      </c>
      <c r="B2262" s="2">
        <f>RSI!B2262</f>
        <v>4.8757000000000001</v>
      </c>
      <c r="C2262" s="2">
        <f>RSI!I2262</f>
        <v>48.075459576389946</v>
      </c>
      <c r="D2262" s="2">
        <f>MACD!E2262</f>
        <v>-1.1023084584503628E-2</v>
      </c>
      <c r="E2262" s="2">
        <f>MACD!F2262</f>
        <v>-1.6227991206692245E-3</v>
      </c>
      <c r="F2262" s="2">
        <f>'Moving Avg'!D2262</f>
        <v>4.8833000000000011</v>
      </c>
      <c r="G2262" s="2">
        <f>'Moving Avg'!F2262</f>
        <v>4.8656750000000004</v>
      </c>
      <c r="H2262" s="2">
        <f>'Moving Avg'!G2262</f>
        <v>4.881964</v>
      </c>
      <c r="I2262" s="2">
        <f>'Moving Avg'!H2262</f>
        <v>5.2797830000000019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45</v>
      </c>
      <c r="O2262" s="8">
        <f t="shared" si="352"/>
        <v>0</v>
      </c>
      <c r="P2262" s="8">
        <f t="shared" si="353"/>
        <v>16.5</v>
      </c>
      <c r="Q2262" s="9">
        <f t="shared" si="354"/>
        <v>26.975000000000001</v>
      </c>
      <c r="R2262" s="9">
        <f t="shared" si="355"/>
        <v>18.125</v>
      </c>
      <c r="S2262" s="9">
        <f t="shared" si="356"/>
        <v>17.925000000000001</v>
      </c>
      <c r="T2262" s="9">
        <f t="shared" si="357"/>
        <v>21.625</v>
      </c>
      <c r="U2262" s="8">
        <f t="shared" si="358"/>
        <v>21.008333333333336</v>
      </c>
      <c r="V2262" s="8">
        <f t="shared" si="359"/>
        <v>21.162500000000001</v>
      </c>
    </row>
    <row r="2263" spans="1:22" ht="13.5" x14ac:dyDescent="0.25">
      <c r="A2263" s="3">
        <f>RSI!A2263</f>
        <v>45299</v>
      </c>
      <c r="B2263" s="2">
        <f>RSI!B2263</f>
        <v>4.8757000000000001</v>
      </c>
      <c r="C2263" s="2">
        <f>RSI!I2263</f>
        <v>48.075459576389939</v>
      </c>
      <c r="D2263" s="2">
        <f>MACD!E2263</f>
        <v>-2.2306094959434475E-3</v>
      </c>
      <c r="E2263" s="2">
        <f>MACD!F2263</f>
        <v>-1.7443611957240692E-3</v>
      </c>
      <c r="F2263" s="2">
        <f>'Moving Avg'!D2263</f>
        <v>4.8795000000000002</v>
      </c>
      <c r="G2263" s="2">
        <f>'Moving Avg'!F2263</f>
        <v>4.8713899999999999</v>
      </c>
      <c r="H2263" s="2">
        <f>'Moving Avg'!G2263</f>
        <v>4.8842499999999998</v>
      </c>
      <c r="I2263" s="2">
        <f>'Moving Avg'!H2263</f>
        <v>5.2776685000000017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45</v>
      </c>
      <c r="O2263" s="8">
        <f t="shared" si="352"/>
        <v>0</v>
      </c>
      <c r="P2263" s="8">
        <f t="shared" si="353"/>
        <v>16.5</v>
      </c>
      <c r="Q2263" s="9">
        <f t="shared" si="354"/>
        <v>26.975000000000001</v>
      </c>
      <c r="R2263" s="9">
        <f t="shared" si="355"/>
        <v>18.125</v>
      </c>
      <c r="S2263" s="9">
        <f t="shared" si="356"/>
        <v>17.925000000000001</v>
      </c>
      <c r="T2263" s="9">
        <f t="shared" si="357"/>
        <v>21.625</v>
      </c>
      <c r="U2263" s="8">
        <f t="shared" si="358"/>
        <v>21.008333333333336</v>
      </c>
      <c r="V2263" s="8">
        <f t="shared" si="359"/>
        <v>21.162500000000001</v>
      </c>
    </row>
    <row r="2264" spans="1:22" ht="13.5" x14ac:dyDescent="0.25">
      <c r="A2264" s="3">
        <f>RSI!A2264</f>
        <v>45300</v>
      </c>
      <c r="B2264" s="2">
        <f>RSI!B2264</f>
        <v>4.8471000000000002</v>
      </c>
      <c r="C2264" s="2">
        <f>RSI!I2264</f>
        <v>45.634012703681442</v>
      </c>
      <c r="D2264" s="2">
        <f>MACD!E2264</f>
        <v>7.4527326332241017E-3</v>
      </c>
      <c r="E2264" s="2">
        <f>MACD!F2264</f>
        <v>9.505757006556502E-5</v>
      </c>
      <c r="F2264" s="2">
        <f>'Moving Avg'!D2264</f>
        <v>4.87188</v>
      </c>
      <c r="G2264" s="2">
        <f>'Moving Avg'!F2264</f>
        <v>4.8661499999999993</v>
      </c>
      <c r="H2264" s="2">
        <f>'Moving Avg'!G2264</f>
        <v>4.889392</v>
      </c>
      <c r="I2264" s="2">
        <f>'Moving Avg'!H2264</f>
        <v>5.2758800000000017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11.225</v>
      </c>
      <c r="R2264" s="9">
        <f t="shared" si="355"/>
        <v>9.125</v>
      </c>
      <c r="S2264" s="9">
        <f t="shared" si="356"/>
        <v>11.175000000000001</v>
      </c>
      <c r="T2264" s="9">
        <f t="shared" si="357"/>
        <v>10.375</v>
      </c>
      <c r="U2264" s="8">
        <f t="shared" si="358"/>
        <v>10.508333333333335</v>
      </c>
      <c r="V2264" s="8">
        <f t="shared" si="359"/>
        <v>10.475000000000001</v>
      </c>
    </row>
    <row r="2265" spans="1:22" ht="13.5" x14ac:dyDescent="0.25">
      <c r="A2265" s="3">
        <f>RSI!A2265</f>
        <v>45301</v>
      </c>
      <c r="B2265" s="2">
        <f>RSI!B2265</f>
        <v>4.8471000000000002</v>
      </c>
      <c r="C2265" s="2">
        <f>RSI!I2265</f>
        <v>45.634012703681442</v>
      </c>
      <c r="D2265" s="2">
        <f>MACD!E2265</f>
        <v>-1.0438127324074564E-2</v>
      </c>
      <c r="E2265" s="2">
        <f>MACD!F2265</f>
        <v>-2.0115794087624608E-3</v>
      </c>
      <c r="F2265" s="2">
        <f>'Moving Avg'!D2265</f>
        <v>4.8642599999999998</v>
      </c>
      <c r="G2265" s="2">
        <f>'Moving Avg'!F2265</f>
        <v>4.8609099999999987</v>
      </c>
      <c r="H2265" s="2">
        <f>'Moving Avg'!G2265</f>
        <v>4.8945340000000002</v>
      </c>
      <c r="I2265" s="2">
        <f>'Moving Avg'!H2265</f>
        <v>5.2725910000000011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25</v>
      </c>
      <c r="N2265" s="8">
        <f t="shared" si="351"/>
        <v>45</v>
      </c>
      <c r="O2265" s="8">
        <f t="shared" si="352"/>
        <v>0</v>
      </c>
      <c r="P2265" s="8">
        <f t="shared" si="353"/>
        <v>16.5</v>
      </c>
      <c r="Q2265" s="9">
        <f t="shared" si="354"/>
        <v>26.975000000000001</v>
      </c>
      <c r="R2265" s="9">
        <f t="shared" si="355"/>
        <v>18.125</v>
      </c>
      <c r="S2265" s="9">
        <f t="shared" si="356"/>
        <v>17.925000000000001</v>
      </c>
      <c r="T2265" s="9">
        <f t="shared" si="357"/>
        <v>21.625</v>
      </c>
      <c r="U2265" s="8">
        <f t="shared" si="358"/>
        <v>21.008333333333336</v>
      </c>
      <c r="V2265" s="8">
        <f t="shared" si="359"/>
        <v>21.162500000000001</v>
      </c>
    </row>
    <row r="2266" spans="1:22" ht="13.5" x14ac:dyDescent="0.25">
      <c r="A2266" s="3">
        <f>RSI!A2266</f>
        <v>45302</v>
      </c>
      <c r="B2266" s="2">
        <f>RSI!B2266</f>
        <v>4.8471000000000002</v>
      </c>
      <c r="C2266" s="2">
        <f>RSI!I2266</f>
        <v>45.634012703681442</v>
      </c>
      <c r="D2266" s="2">
        <f>MACD!E2266</f>
        <v>-4.0517569718279134E-4</v>
      </c>
      <c r="E2266" s="2">
        <f>MACD!F2266</f>
        <v>-1.6902986664465271E-3</v>
      </c>
      <c r="F2266" s="2">
        <f>'Moving Avg'!D2266</f>
        <v>4.8585400000000005</v>
      </c>
      <c r="G2266" s="2">
        <f>'Moving Avg'!F2266</f>
        <v>4.865194999999999</v>
      </c>
      <c r="H2266" s="2">
        <f>'Moving Avg'!G2266</f>
        <v>4.8994860000000005</v>
      </c>
      <c r="I2266" s="2">
        <f>'Moving Avg'!H2266</f>
        <v>5.269630000000002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16.5</v>
      </c>
      <c r="Q2266" s="9">
        <f t="shared" si="354"/>
        <v>11.225</v>
      </c>
      <c r="R2266" s="9">
        <f t="shared" si="355"/>
        <v>9.125</v>
      </c>
      <c r="S2266" s="9">
        <f t="shared" si="356"/>
        <v>11.175000000000001</v>
      </c>
      <c r="T2266" s="9">
        <f t="shared" si="357"/>
        <v>10.375</v>
      </c>
      <c r="U2266" s="8">
        <f t="shared" si="358"/>
        <v>10.508333333333335</v>
      </c>
      <c r="V2266" s="8">
        <f t="shared" si="359"/>
        <v>10.475000000000001</v>
      </c>
    </row>
    <row r="2267" spans="1:22" ht="13.5" x14ac:dyDescent="0.25">
      <c r="A2267" s="3">
        <f>RSI!A2267</f>
        <v>45303</v>
      </c>
      <c r="B2267" s="2">
        <f>RSI!B2267</f>
        <v>4.8471000000000002</v>
      </c>
      <c r="C2267" s="2">
        <f>RSI!I2267</f>
        <v>45.634012703681449</v>
      </c>
      <c r="D2267" s="2">
        <f>MACD!E2267</f>
        <v>3.9283923945099275E-3</v>
      </c>
      <c r="E2267" s="2">
        <f>MACD!F2267</f>
        <v>-5.6656045425523631E-4</v>
      </c>
      <c r="F2267" s="2">
        <f>'Moving Avg'!D2267</f>
        <v>4.8528200000000004</v>
      </c>
      <c r="G2267" s="2">
        <f>'Moving Avg'!F2267</f>
        <v>4.8694799999999985</v>
      </c>
      <c r="H2267" s="2">
        <f>'Moving Avg'!G2267</f>
        <v>4.9044379999999999</v>
      </c>
      <c r="I2267" s="2">
        <f>'Moving Avg'!H2267</f>
        <v>5.2666690000000003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16.5</v>
      </c>
      <c r="Q2267" s="9">
        <f t="shared" si="354"/>
        <v>11.225</v>
      </c>
      <c r="R2267" s="9">
        <f t="shared" si="355"/>
        <v>9.125</v>
      </c>
      <c r="S2267" s="9">
        <f t="shared" si="356"/>
        <v>11.175000000000001</v>
      </c>
      <c r="T2267" s="9">
        <f t="shared" si="357"/>
        <v>10.375</v>
      </c>
      <c r="U2267" s="8">
        <f t="shared" si="358"/>
        <v>10.508333333333335</v>
      </c>
      <c r="V2267" s="8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4.8471000000000002</v>
      </c>
      <c r="C2268" s="2">
        <f>RSI!I2268</f>
        <v>45.634012703681442</v>
      </c>
      <c r="D2268" s="2">
        <f>MACD!E2268</f>
        <v>7.8213201883485794E-3</v>
      </c>
      <c r="E2268" s="2">
        <f>MACD!F2268</f>
        <v>1.111015674265527E-3</v>
      </c>
      <c r="F2268" s="2">
        <f>'Moving Avg'!D2268</f>
        <v>4.8471000000000002</v>
      </c>
      <c r="G2268" s="2">
        <f>'Moving Avg'!F2268</f>
        <v>4.8737649999999988</v>
      </c>
      <c r="H2268" s="2">
        <f>'Moving Avg'!G2268</f>
        <v>4.909390000000001</v>
      </c>
      <c r="I2268" s="2">
        <f>'Moving Avg'!H2268</f>
        <v>5.2637080000000003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16.5</v>
      </c>
      <c r="Q2268" s="9">
        <f t="shared" si="354"/>
        <v>11.225</v>
      </c>
      <c r="R2268" s="9">
        <f t="shared" si="355"/>
        <v>9.125</v>
      </c>
      <c r="S2268" s="9">
        <f t="shared" si="356"/>
        <v>11.175000000000001</v>
      </c>
      <c r="T2268" s="9">
        <f t="shared" si="357"/>
        <v>10.375</v>
      </c>
      <c r="U2268" s="8">
        <f t="shared" si="358"/>
        <v>10.508333333333335</v>
      </c>
      <c r="V2268" s="8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4.8471000000000002</v>
      </c>
      <c r="C2269" s="2">
        <f>RSI!I2269</f>
        <v>45.634012703681449</v>
      </c>
      <c r="D2269" s="2">
        <f>MACD!E2269</f>
        <v>9.8631146685548288E-3</v>
      </c>
      <c r="E2269" s="2">
        <f>MACD!F2269</f>
        <v>2.8614354731233875E-3</v>
      </c>
      <c r="F2269" s="2">
        <f>'Moving Avg'!D2269</f>
        <v>4.8471000000000002</v>
      </c>
      <c r="G2269" s="2">
        <f>'Moving Avg'!F2269</f>
        <v>4.8818599999999988</v>
      </c>
      <c r="H2269" s="2">
        <f>'Moving Avg'!G2269</f>
        <v>4.9143420000000013</v>
      </c>
      <c r="I2269" s="2">
        <f>'Moving Avg'!H2269</f>
        <v>5.2607470000000003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33</v>
      </c>
      <c r="Q2269" s="9">
        <f t="shared" si="354"/>
        <v>13.7</v>
      </c>
      <c r="R2269" s="9">
        <f t="shared" si="355"/>
        <v>13.25</v>
      </c>
      <c r="S2269" s="9">
        <f t="shared" si="356"/>
        <v>18.600000000000001</v>
      </c>
      <c r="T2269" s="9">
        <f t="shared" si="357"/>
        <v>14.5</v>
      </c>
      <c r="U2269" s="8">
        <f t="shared" si="358"/>
        <v>15.183333333333332</v>
      </c>
      <c r="V2269" s="8">
        <f t="shared" si="359"/>
        <v>15.012499999999999</v>
      </c>
    </row>
    <row r="2270" spans="1:22" ht="13.5" x14ac:dyDescent="0.25">
      <c r="A2270" s="3">
        <f>RSI!A2270</f>
        <v>45308</v>
      </c>
      <c r="B2270" s="2">
        <f>RSI!B2270</f>
        <v>4.8471000000000002</v>
      </c>
      <c r="C2270" s="2">
        <f>RSI!I2270</f>
        <v>45.634012703681456</v>
      </c>
      <c r="D2270" s="2">
        <f>MACD!E2270</f>
        <v>1.1784599065656209E-2</v>
      </c>
      <c r="E2270" s="2">
        <f>MACD!F2270</f>
        <v>4.6460681916299521E-3</v>
      </c>
      <c r="F2270" s="2">
        <f>'Moving Avg'!D2270</f>
        <v>4.8471000000000002</v>
      </c>
      <c r="G2270" s="2">
        <f>'Moving Avg'!F2270</f>
        <v>4.8770999999999995</v>
      </c>
      <c r="H2270" s="2">
        <f>'Moving Avg'!G2270</f>
        <v>4.9192940000000007</v>
      </c>
      <c r="I2270" s="2">
        <f>'Moving Avg'!H2270</f>
        <v>5.2582550000000001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33</v>
      </c>
      <c r="Q2270" s="9">
        <f t="shared" si="354"/>
        <v>13.7</v>
      </c>
      <c r="R2270" s="9">
        <f t="shared" si="355"/>
        <v>13.25</v>
      </c>
      <c r="S2270" s="9">
        <f t="shared" si="356"/>
        <v>18.600000000000001</v>
      </c>
      <c r="T2270" s="9">
        <f t="shared" si="357"/>
        <v>14.5</v>
      </c>
      <c r="U2270" s="8">
        <f t="shared" si="358"/>
        <v>15.183333333333332</v>
      </c>
      <c r="V2270" s="8">
        <f t="shared" si="359"/>
        <v>15.012499999999999</v>
      </c>
    </row>
    <row r="2271" spans="1:22" ht="13.5" x14ac:dyDescent="0.25">
      <c r="A2271" s="3">
        <f>RSI!A2271</f>
        <v>45309</v>
      </c>
      <c r="B2271" s="2">
        <f>RSI!B2271</f>
        <v>4.8376000000000001</v>
      </c>
      <c r="C2271" s="2">
        <f>RSI!I2271</f>
        <v>44.376458172855848</v>
      </c>
      <c r="D2271" s="2">
        <f>MACD!E2271</f>
        <v>1.2832091410214019E-2</v>
      </c>
      <c r="E2271" s="2">
        <f>MACD!F2271</f>
        <v>6.2832728353467661E-3</v>
      </c>
      <c r="F2271" s="2">
        <f>'Moving Avg'!D2271</f>
        <v>4.8452000000000002</v>
      </c>
      <c r="G2271" s="2">
        <f>'Moving Avg'!F2271</f>
        <v>4.8718649999999997</v>
      </c>
      <c r="H2271" s="2">
        <f>'Moving Avg'!G2271</f>
        <v>4.9240560000000002</v>
      </c>
      <c r="I2271" s="2">
        <f>'Moving Avg'!H2271</f>
        <v>5.2557155000000009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  <c r="M2271" s="8">
        <f t="shared" si="350"/>
        <v>25</v>
      </c>
      <c r="N2271" s="8">
        <f t="shared" si="351"/>
        <v>0</v>
      </c>
      <c r="O2271" s="8">
        <f t="shared" si="352"/>
        <v>0</v>
      </c>
      <c r="P2271" s="8">
        <f t="shared" si="353"/>
        <v>16.5</v>
      </c>
      <c r="Q2271" s="9">
        <f t="shared" si="354"/>
        <v>11.225</v>
      </c>
      <c r="R2271" s="9">
        <f t="shared" si="355"/>
        <v>9.125</v>
      </c>
      <c r="S2271" s="9">
        <f t="shared" si="356"/>
        <v>11.175000000000001</v>
      </c>
      <c r="T2271" s="9">
        <f t="shared" si="357"/>
        <v>10.375</v>
      </c>
      <c r="U2271" s="8">
        <f t="shared" si="358"/>
        <v>10.508333333333335</v>
      </c>
      <c r="V2271" s="8">
        <f t="shared" si="359"/>
        <v>10.475000000000001</v>
      </c>
    </row>
    <row r="2272" spans="1:22" ht="13.5" x14ac:dyDescent="0.25">
      <c r="A2272" s="3">
        <f>RSI!A2272</f>
        <v>45310</v>
      </c>
      <c r="B2272" s="2">
        <f>RSI!B2272</f>
        <v>4.8376000000000001</v>
      </c>
      <c r="C2272" s="2">
        <f>RSI!I2272</f>
        <v>44.376458172855848</v>
      </c>
      <c r="D2272" s="2">
        <f>MACD!E2272</f>
        <v>1.3940729669795537E-2</v>
      </c>
      <c r="E2272" s="2">
        <f>MACD!F2272</f>
        <v>7.814764202236521E-3</v>
      </c>
      <c r="F2272" s="2">
        <f>'Moving Avg'!D2272</f>
        <v>4.843300000000001</v>
      </c>
      <c r="G2272" s="2">
        <f>'Moving Avg'!F2272</f>
        <v>4.8671049999999987</v>
      </c>
      <c r="H2272" s="2">
        <f>'Moving Avg'!G2272</f>
        <v>4.9236760000000004</v>
      </c>
      <c r="I2272" s="2">
        <f>'Moving Avg'!H2272</f>
        <v>5.2531760000000007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  <c r="M2272" s="8">
        <f t="shared" si="350"/>
        <v>25</v>
      </c>
      <c r="N2272" s="8">
        <f t="shared" si="351"/>
        <v>0</v>
      </c>
      <c r="O2272" s="8">
        <f t="shared" si="352"/>
        <v>0</v>
      </c>
      <c r="P2272" s="8">
        <f t="shared" si="353"/>
        <v>16.5</v>
      </c>
      <c r="Q2272" s="9">
        <f t="shared" si="354"/>
        <v>11.225</v>
      </c>
      <c r="R2272" s="9">
        <f t="shared" si="355"/>
        <v>9.125</v>
      </c>
      <c r="S2272" s="9">
        <f t="shared" si="356"/>
        <v>11.175000000000001</v>
      </c>
      <c r="T2272" s="9">
        <f t="shared" si="357"/>
        <v>10.375</v>
      </c>
      <c r="U2272" s="8">
        <f t="shared" si="358"/>
        <v>10.508333333333335</v>
      </c>
      <c r="V2272" s="8">
        <f t="shared" si="359"/>
        <v>10.475000000000001</v>
      </c>
    </row>
    <row r="2273" spans="1:22" ht="13.5" x14ac:dyDescent="0.25">
      <c r="A2273" s="3">
        <f>RSI!A2273</f>
        <v>45313</v>
      </c>
      <c r="B2273" s="2">
        <f>RSI!B2273</f>
        <v>4.8376000000000001</v>
      </c>
      <c r="C2273" s="2">
        <f>RSI!I2273</f>
        <v>44.376458172855848</v>
      </c>
      <c r="D2273" s="2">
        <f>MACD!E2273</f>
        <v>1.5084640218813838E-2</v>
      </c>
      <c r="E2273" s="2">
        <f>MACD!F2273</f>
        <v>9.2687394055519859E-3</v>
      </c>
      <c r="F2273" s="2">
        <f>'Moving Avg'!D2273</f>
        <v>4.8414000000000001</v>
      </c>
      <c r="G2273" s="2">
        <f>'Moving Avg'!F2273</f>
        <v>4.8623449999999995</v>
      </c>
      <c r="H2273" s="2">
        <f>'Moving Avg'!G2273</f>
        <v>4.9225340000000006</v>
      </c>
      <c r="I2273" s="2">
        <f>'Moving Avg'!H2273</f>
        <v>5.2501675000000008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0"/>
        <v>25</v>
      </c>
      <c r="N2273" s="8">
        <f t="shared" si="351"/>
        <v>0</v>
      </c>
      <c r="O2273" s="8">
        <f t="shared" si="352"/>
        <v>0</v>
      </c>
      <c r="P2273" s="8">
        <f t="shared" si="353"/>
        <v>16.5</v>
      </c>
      <c r="Q2273" s="9">
        <f t="shared" si="354"/>
        <v>11.225</v>
      </c>
      <c r="R2273" s="9">
        <f t="shared" si="355"/>
        <v>9.125</v>
      </c>
      <c r="S2273" s="9">
        <f t="shared" si="356"/>
        <v>11.175000000000001</v>
      </c>
      <c r="T2273" s="9">
        <f t="shared" si="357"/>
        <v>10.375</v>
      </c>
      <c r="U2273" s="8">
        <f t="shared" si="358"/>
        <v>10.508333333333335</v>
      </c>
      <c r="V2273" s="8">
        <f t="shared" si="359"/>
        <v>10.475000000000001</v>
      </c>
    </row>
    <row r="2274" spans="1:22" ht="13.5" x14ac:dyDescent="0.25">
      <c r="A2274" s="3">
        <f>RSI!A2274</f>
        <v>45314</v>
      </c>
      <c r="B2274" s="2">
        <f>RSI!B2274</f>
        <v>4.8090000000000002</v>
      </c>
      <c r="C2274" s="2">
        <f>RSI!I2274</f>
        <v>40.209985290996357</v>
      </c>
      <c r="D2274" s="2">
        <f>MACD!E2274</f>
        <v>1.3961668253300807E-2</v>
      </c>
      <c r="E2274" s="2">
        <f>MACD!F2274</f>
        <v>1.0207325175101751E-2</v>
      </c>
      <c r="F2274" s="2">
        <f>'Moving Avg'!D2274</f>
        <v>4.83378</v>
      </c>
      <c r="G2274" s="2">
        <f>'Moving Avg'!F2274</f>
        <v>4.8561549999999993</v>
      </c>
      <c r="H2274" s="2">
        <f>'Moving Avg'!G2274</f>
        <v>4.9210100000000008</v>
      </c>
      <c r="I2274" s="2">
        <f>'Moving Avg'!H2274</f>
        <v>5.2470160000000012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0"/>
        <v>25</v>
      </c>
      <c r="N2274" s="8">
        <f t="shared" si="351"/>
        <v>0</v>
      </c>
      <c r="O2274" s="8">
        <f t="shared" si="352"/>
        <v>0</v>
      </c>
      <c r="P2274" s="8">
        <f t="shared" si="353"/>
        <v>16.5</v>
      </c>
      <c r="Q2274" s="9">
        <f t="shared" si="354"/>
        <v>11.225</v>
      </c>
      <c r="R2274" s="9">
        <f t="shared" si="355"/>
        <v>9.125</v>
      </c>
      <c r="S2274" s="9">
        <f t="shared" si="356"/>
        <v>11.175000000000001</v>
      </c>
      <c r="T2274" s="9">
        <f t="shared" si="357"/>
        <v>10.375</v>
      </c>
      <c r="U2274" s="8">
        <f t="shared" si="358"/>
        <v>10.508333333333335</v>
      </c>
      <c r="V2274" s="8">
        <f t="shared" si="359"/>
        <v>10.475000000000001</v>
      </c>
    </row>
    <row r="2275" spans="1:22" ht="13.5" x14ac:dyDescent="0.25">
      <c r="A2275" s="3">
        <f>RSI!A2275</f>
        <v>45315</v>
      </c>
      <c r="B2275" s="2">
        <f>RSI!B2275</f>
        <v>4.5994999999999999</v>
      </c>
      <c r="C2275" s="2">
        <f>RSI!I2275</f>
        <v>23.100431296612683</v>
      </c>
      <c r="D2275" s="2">
        <f>MACD!E2275</f>
        <v>2.8875446134983385E-2</v>
      </c>
      <c r="E2275" s="2">
        <f>MACD!F2275</f>
        <v>1.3940949367078077E-2</v>
      </c>
      <c r="F2275" s="2">
        <f>'Moving Avg'!D2275</f>
        <v>4.7842599999999997</v>
      </c>
      <c r="G2275" s="2">
        <f>'Moving Avg'!F2275</f>
        <v>4.8480599999999985</v>
      </c>
      <c r="H2275" s="2">
        <f>'Moving Avg'!G2275</f>
        <v>4.9149140000000013</v>
      </c>
      <c r="I2275" s="2">
        <f>'Moving Avg'!H2275</f>
        <v>5.2428170000000014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50</v>
      </c>
      <c r="N2275" s="8">
        <f t="shared" si="351"/>
        <v>0</v>
      </c>
      <c r="O2275" s="8">
        <f t="shared" si="352"/>
        <v>0</v>
      </c>
      <c r="P2275" s="8">
        <f t="shared" si="353"/>
        <v>16.5</v>
      </c>
      <c r="Q2275" s="9">
        <f t="shared" si="354"/>
        <v>19.975000000000001</v>
      </c>
      <c r="R2275" s="9">
        <f t="shared" si="355"/>
        <v>14.125</v>
      </c>
      <c r="S2275" s="9">
        <f t="shared" si="356"/>
        <v>14.925000000000001</v>
      </c>
      <c r="T2275" s="9">
        <f t="shared" si="357"/>
        <v>16.625</v>
      </c>
      <c r="U2275" s="8">
        <f t="shared" si="358"/>
        <v>16.341666666666669</v>
      </c>
      <c r="V2275" s="8">
        <f t="shared" si="359"/>
        <v>16.412500000000001</v>
      </c>
    </row>
    <row r="2276" spans="1:22" ht="13.5" x14ac:dyDescent="0.25">
      <c r="A2276" s="3">
        <f>RSI!A2276</f>
        <v>45316</v>
      </c>
      <c r="B2276" s="2">
        <f>RSI!B2276</f>
        <v>4.7995000000000001</v>
      </c>
      <c r="C2276" s="2">
        <f>RSI!I2276</f>
        <v>46.503049695084805</v>
      </c>
      <c r="D2276" s="2">
        <f>MACD!E2276</f>
        <v>2.8237802639036857E-2</v>
      </c>
      <c r="E2276" s="2">
        <f>MACD!F2276</f>
        <v>1.6800320021469833E-2</v>
      </c>
      <c r="F2276" s="2">
        <f>'Moving Avg'!D2276</f>
        <v>4.7766400000000004</v>
      </c>
      <c r="G2276" s="2">
        <f>'Moving Avg'!F2276</f>
        <v>4.8418699999999983</v>
      </c>
      <c r="H2276" s="2">
        <f>'Moving Avg'!G2276</f>
        <v>4.9128180000000015</v>
      </c>
      <c r="I2276" s="2">
        <f>'Moving Avg'!H2276</f>
        <v>5.2396180000000028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25</v>
      </c>
      <c r="N2276" s="8">
        <f t="shared" si="351"/>
        <v>0</v>
      </c>
      <c r="O2276" s="8">
        <f t="shared" si="352"/>
        <v>0</v>
      </c>
      <c r="P2276" s="8">
        <f t="shared" si="353"/>
        <v>16.5</v>
      </c>
      <c r="Q2276" s="9">
        <f t="shared" si="354"/>
        <v>11.225</v>
      </c>
      <c r="R2276" s="9">
        <f t="shared" si="355"/>
        <v>9.125</v>
      </c>
      <c r="S2276" s="9">
        <f t="shared" si="356"/>
        <v>11.175000000000001</v>
      </c>
      <c r="T2276" s="9">
        <f t="shared" si="357"/>
        <v>10.375</v>
      </c>
      <c r="U2276" s="8">
        <f t="shared" si="358"/>
        <v>10.508333333333335</v>
      </c>
      <c r="V2276" s="8">
        <f t="shared" si="359"/>
        <v>10.475000000000001</v>
      </c>
    </row>
    <row r="2277" spans="1:22" ht="13.5" x14ac:dyDescent="0.25">
      <c r="A2277" s="3">
        <f>RSI!A2277</f>
        <v>45317</v>
      </c>
      <c r="B2277" s="2">
        <f>RSI!B2277</f>
        <v>4.59</v>
      </c>
      <c r="C2277" s="2">
        <f>RSI!I2277</f>
        <v>34.618402678371709</v>
      </c>
      <c r="D2277" s="2">
        <f>MACD!E2277</f>
        <v>4.3477394741767483E-2</v>
      </c>
      <c r="E2277" s="2">
        <f>MACD!F2277</f>
        <v>2.2135734965529365E-2</v>
      </c>
      <c r="F2277" s="2">
        <f>'Moving Avg'!D2277</f>
        <v>4.7271200000000002</v>
      </c>
      <c r="G2277" s="2">
        <f>'Moving Avg'!F2277</f>
        <v>4.8266349999999987</v>
      </c>
      <c r="H2277" s="2">
        <f>'Moving Avg'!G2277</f>
        <v>4.9036760000000017</v>
      </c>
      <c r="I2277" s="2">
        <f>'Moving Avg'!H2277</f>
        <v>5.2338710000000015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0</v>
      </c>
      <c r="O2277" s="8">
        <f t="shared" si="352"/>
        <v>0</v>
      </c>
      <c r="P2277" s="8">
        <f t="shared" si="353"/>
        <v>16.5</v>
      </c>
      <c r="Q2277" s="9">
        <f t="shared" si="354"/>
        <v>11.225</v>
      </c>
      <c r="R2277" s="9">
        <f t="shared" si="355"/>
        <v>9.125</v>
      </c>
      <c r="S2277" s="9">
        <f t="shared" si="356"/>
        <v>11.175000000000001</v>
      </c>
      <c r="T2277" s="9">
        <f t="shared" si="357"/>
        <v>10.375</v>
      </c>
      <c r="U2277" s="8">
        <f t="shared" si="358"/>
        <v>10.508333333333335</v>
      </c>
      <c r="V2277" s="8">
        <f t="shared" si="359"/>
        <v>10.475000000000001</v>
      </c>
    </row>
    <row r="2278" spans="1:22" ht="13.5" x14ac:dyDescent="0.25">
      <c r="A2278" s="3">
        <f>RSI!A2278</f>
        <v>45320</v>
      </c>
      <c r="B2278" s="2">
        <f>RSI!B2278</f>
        <v>4.3899999999999997</v>
      </c>
      <c r="C2278" s="2">
        <f>RSI!I2278</f>
        <v>27.415183086013997</v>
      </c>
      <c r="D2278" s="2">
        <f>MACD!E2278</f>
        <v>7.266650656308915E-2</v>
      </c>
      <c r="E2278" s="2">
        <f>MACD!F2278</f>
        <v>3.2241889285041327E-2</v>
      </c>
      <c r="F2278" s="2">
        <f>'Moving Avg'!D2278</f>
        <v>4.6376000000000008</v>
      </c>
      <c r="G2278" s="2">
        <f>'Moving Avg'!F2278</f>
        <v>4.8013999999999992</v>
      </c>
      <c r="H2278" s="2">
        <f>'Moving Avg'!G2278</f>
        <v>4.8895820000000016</v>
      </c>
      <c r="I2278" s="2">
        <f>'Moving Avg'!H2278</f>
        <v>5.2271240000000025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50</v>
      </c>
      <c r="N2278" s="8">
        <f t="shared" si="351"/>
        <v>0</v>
      </c>
      <c r="O2278" s="8">
        <f t="shared" si="352"/>
        <v>0</v>
      </c>
      <c r="P2278" s="8">
        <f t="shared" si="353"/>
        <v>16.5</v>
      </c>
      <c r="Q2278" s="9">
        <f t="shared" si="354"/>
        <v>19.975000000000001</v>
      </c>
      <c r="R2278" s="9">
        <f t="shared" si="355"/>
        <v>14.125</v>
      </c>
      <c r="S2278" s="9">
        <f t="shared" si="356"/>
        <v>14.925000000000001</v>
      </c>
      <c r="T2278" s="9">
        <f t="shared" si="357"/>
        <v>16.625</v>
      </c>
      <c r="U2278" s="8">
        <f t="shared" si="358"/>
        <v>16.341666666666669</v>
      </c>
      <c r="V2278" s="8">
        <f t="shared" si="359"/>
        <v>16.412500000000001</v>
      </c>
    </row>
    <row r="2279" spans="1:22" ht="13.5" x14ac:dyDescent="0.25">
      <c r="A2279" s="3">
        <f>RSI!A2279</f>
        <v>45321</v>
      </c>
      <c r="B2279" s="2">
        <f>RSI!B2279</f>
        <v>4.5709999999999997</v>
      </c>
      <c r="C2279" s="2">
        <f>RSI!I2279</f>
        <v>39.653108362749542</v>
      </c>
      <c r="D2279" s="2">
        <f>MACD!E2279</f>
        <v>8.6509069881069323E-2</v>
      </c>
      <c r="E2279" s="2">
        <f>MACD!F2279</f>
        <v>4.3095325404246931E-2</v>
      </c>
      <c r="F2279" s="2">
        <f>'Moving Avg'!D2279</f>
        <v>4.5900000000000007</v>
      </c>
      <c r="G2279" s="2">
        <f>'Moving Avg'!F2279</f>
        <v>4.7856899999999998</v>
      </c>
      <c r="H2279" s="2">
        <f>'Moving Avg'!G2279</f>
        <v>4.8800600000000012</v>
      </c>
      <c r="I2279" s="2">
        <f>'Moving Avg'!H2279</f>
        <v>5.2212819999999995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  <c r="M2279" s="8">
        <f t="shared" si="350"/>
        <v>25</v>
      </c>
      <c r="N2279" s="8">
        <f t="shared" si="351"/>
        <v>0</v>
      </c>
      <c r="O2279" s="8">
        <f t="shared" si="352"/>
        <v>0</v>
      </c>
      <c r="P2279" s="8">
        <f t="shared" si="353"/>
        <v>16.5</v>
      </c>
      <c r="Q2279" s="9">
        <f t="shared" si="354"/>
        <v>11.225</v>
      </c>
      <c r="R2279" s="9">
        <f t="shared" si="355"/>
        <v>9.125</v>
      </c>
      <c r="S2279" s="9">
        <f t="shared" si="356"/>
        <v>11.175000000000001</v>
      </c>
      <c r="T2279" s="9">
        <f t="shared" si="357"/>
        <v>10.375</v>
      </c>
      <c r="U2279" s="8">
        <f t="shared" si="358"/>
        <v>10.508333333333335</v>
      </c>
      <c r="V2279" s="8">
        <f t="shared" si="359"/>
        <v>10.475000000000001</v>
      </c>
    </row>
    <row r="2280" spans="1:22" ht="13.5" x14ac:dyDescent="0.25">
      <c r="A2280" s="3">
        <f>RSI!A2280</f>
        <v>45322</v>
      </c>
      <c r="B2280" s="2">
        <f>RSI!B2280</f>
        <v>4.5709999999999997</v>
      </c>
      <c r="C2280" s="2">
        <f>RSI!I2280</f>
        <v>39.653108362749542</v>
      </c>
      <c r="D2280" s="2">
        <f>MACD!E2280</f>
        <v>9.9514963422153713E-2</v>
      </c>
      <c r="E2280" s="2">
        <f>MACD!F2280</f>
        <v>5.4379253007828289E-2</v>
      </c>
      <c r="F2280" s="2">
        <f>'Moving Avg'!D2280</f>
        <v>4.5842999999999989</v>
      </c>
      <c r="G2280" s="2">
        <f>'Moving Avg'!F2280</f>
        <v>4.7699800000000003</v>
      </c>
      <c r="H2280" s="2">
        <f>'Moving Avg'!G2280</f>
        <v>4.8695860000000009</v>
      </c>
      <c r="I2280" s="2">
        <f>'Moving Avg'!H2280</f>
        <v>5.2154400000000001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0"/>
        <v>25</v>
      </c>
      <c r="N2280" s="8">
        <f t="shared" si="351"/>
        <v>0</v>
      </c>
      <c r="O2280" s="8">
        <f t="shared" si="352"/>
        <v>0</v>
      </c>
      <c r="P2280" s="8">
        <f t="shared" si="353"/>
        <v>16.5</v>
      </c>
      <c r="Q2280" s="9">
        <f t="shared" si="354"/>
        <v>11.225</v>
      </c>
      <c r="R2280" s="9">
        <f t="shared" si="355"/>
        <v>9.125</v>
      </c>
      <c r="S2280" s="9">
        <f t="shared" si="356"/>
        <v>11.175000000000001</v>
      </c>
      <c r="T2280" s="9">
        <f t="shared" si="357"/>
        <v>10.375</v>
      </c>
      <c r="U2280" s="8">
        <f t="shared" si="358"/>
        <v>10.508333333333335</v>
      </c>
      <c r="V2280" s="8">
        <f t="shared" si="359"/>
        <v>10.475000000000001</v>
      </c>
    </row>
    <row r="2281" spans="1:22" ht="13.5" x14ac:dyDescent="0.25">
      <c r="A2281" s="3">
        <f>RSI!A2281</f>
        <v>45323</v>
      </c>
      <c r="B2281" s="2">
        <f>RSI!B2281</f>
        <v>4.7709000000000001</v>
      </c>
      <c r="C2281" s="2">
        <f>RSI!I2281</f>
        <v>50.370832764806416</v>
      </c>
      <c r="D2281" s="2">
        <f>MACD!E2281</f>
        <v>9.5448185274316977E-2</v>
      </c>
      <c r="E2281" s="2">
        <f>MACD!F2281</f>
        <v>6.2593039461126029E-2</v>
      </c>
      <c r="F2281" s="2">
        <f>'Moving Avg'!D2281</f>
        <v>4.5785800000000005</v>
      </c>
      <c r="G2281" s="2">
        <f>'Moving Avg'!F2281</f>
        <v>4.7647399999999998</v>
      </c>
      <c r="H2281" s="2">
        <f>'Moving Avg'!G2281</f>
        <v>4.8631100000000007</v>
      </c>
      <c r="I2281" s="2">
        <f>'Moving Avg'!H2281</f>
        <v>5.2122855000000001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0</v>
      </c>
      <c r="O2281" s="8">
        <f t="shared" si="352"/>
        <v>0</v>
      </c>
      <c r="P2281" s="8">
        <f t="shared" si="353"/>
        <v>16.5</v>
      </c>
      <c r="Q2281" s="9">
        <f t="shared" si="354"/>
        <v>11.225</v>
      </c>
      <c r="R2281" s="9">
        <f t="shared" si="355"/>
        <v>9.125</v>
      </c>
      <c r="S2281" s="9">
        <f t="shared" si="356"/>
        <v>11.175000000000001</v>
      </c>
      <c r="T2281" s="9">
        <f t="shared" si="357"/>
        <v>10.375</v>
      </c>
      <c r="U2281" s="8">
        <f t="shared" si="358"/>
        <v>10.508333333333335</v>
      </c>
      <c r="V2281" s="8">
        <f t="shared" si="359"/>
        <v>10.475000000000001</v>
      </c>
    </row>
    <row r="2282" spans="1:22" ht="13.5" x14ac:dyDescent="0.25">
      <c r="A2282" s="3">
        <f>RSI!A2282</f>
        <v>45324</v>
      </c>
      <c r="B2282" s="2">
        <f>RSI!B2282</f>
        <v>4.7709000000000001</v>
      </c>
      <c r="C2282" s="2">
        <f>RSI!I2282</f>
        <v>50.370832764806416</v>
      </c>
      <c r="D2282" s="2">
        <f>MACD!E2282</f>
        <v>9.1934348431718327E-2</v>
      </c>
      <c r="E2282" s="2">
        <f>MACD!F2282</f>
        <v>6.8461301255244494E-2</v>
      </c>
      <c r="F2282" s="2">
        <f>'Moving Avg'!D2282</f>
        <v>4.6147599999999995</v>
      </c>
      <c r="G2282" s="2">
        <f>'Moving Avg'!F2282</f>
        <v>4.7595000000000001</v>
      </c>
      <c r="H2282" s="2">
        <f>'Moving Avg'!G2282</f>
        <v>4.8566340000000014</v>
      </c>
      <c r="I2282" s="2">
        <f>'Moving Avg'!H2282</f>
        <v>5.2091310000000002</v>
      </c>
      <c r="J2282" s="6" t="str">
        <f>OBV!F2282</f>
        <v>BEARISH</v>
      </c>
      <c r="K2282" s="6" t="str">
        <f>OBV!G2282</f>
        <v>NEUTRAL</v>
      </c>
      <c r="L2282" s="6" t="str">
        <f>OBV!H2282</f>
        <v>BEARISH DIVERGENCE</v>
      </c>
      <c r="M2282" s="8">
        <f t="shared" si="350"/>
        <v>25</v>
      </c>
      <c r="N2282" s="8">
        <f t="shared" si="351"/>
        <v>0</v>
      </c>
      <c r="O2282" s="8">
        <f t="shared" si="352"/>
        <v>0</v>
      </c>
      <c r="P2282" s="8">
        <f t="shared" si="353"/>
        <v>16.5</v>
      </c>
      <c r="Q2282" s="9">
        <f t="shared" si="354"/>
        <v>11.225</v>
      </c>
      <c r="R2282" s="9">
        <f t="shared" si="355"/>
        <v>9.125</v>
      </c>
      <c r="S2282" s="9">
        <f t="shared" si="356"/>
        <v>11.175000000000001</v>
      </c>
      <c r="T2282" s="9">
        <f t="shared" si="357"/>
        <v>10.375</v>
      </c>
      <c r="U2282" s="8">
        <f t="shared" si="358"/>
        <v>10.508333333333335</v>
      </c>
      <c r="V2282" s="8">
        <f t="shared" si="359"/>
        <v>10.475000000000001</v>
      </c>
    </row>
    <row r="2283" spans="1:22" ht="13.5" x14ac:dyDescent="0.25">
      <c r="A2283" s="3">
        <f>RSI!A2283</f>
        <v>45327</v>
      </c>
      <c r="B2283" s="2">
        <f>RSI!B2283</f>
        <v>4.8566000000000003</v>
      </c>
      <c r="C2283" s="2">
        <f>RSI!I2283</f>
        <v>54.397738430271993</v>
      </c>
      <c r="D2283" s="2">
        <f>MACD!E2283</f>
        <v>8.2545623288009295E-2</v>
      </c>
      <c r="E2283" s="2">
        <f>MACD!F2283</f>
        <v>7.1278165661797455E-2</v>
      </c>
      <c r="F2283" s="2">
        <f>'Moving Avg'!D2283</f>
        <v>4.7080800000000007</v>
      </c>
      <c r="G2283" s="2">
        <f>'Moving Avg'!F2283</f>
        <v>4.7585449999999998</v>
      </c>
      <c r="H2283" s="2">
        <f>'Moving Avg'!G2283</f>
        <v>4.851872000000002</v>
      </c>
      <c r="I2283" s="2">
        <f>'Moving Avg'!H2283</f>
        <v>5.2052795000000014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  <c r="M2283" s="8">
        <f t="shared" si="350"/>
        <v>25</v>
      </c>
      <c r="N2283" s="8">
        <f t="shared" si="351"/>
        <v>0</v>
      </c>
      <c r="O2283" s="8">
        <f t="shared" si="352"/>
        <v>0</v>
      </c>
      <c r="P2283" s="8">
        <f t="shared" si="353"/>
        <v>83.5</v>
      </c>
      <c r="Q2283" s="9">
        <f t="shared" si="354"/>
        <v>21.274999999999999</v>
      </c>
      <c r="R2283" s="9">
        <f t="shared" si="355"/>
        <v>25.875</v>
      </c>
      <c r="S2283" s="9">
        <f t="shared" si="356"/>
        <v>41.325000000000003</v>
      </c>
      <c r="T2283" s="9">
        <f t="shared" si="357"/>
        <v>27.125</v>
      </c>
      <c r="U2283" s="8">
        <f t="shared" si="358"/>
        <v>29.491666666666664</v>
      </c>
      <c r="V2283" s="8">
        <f t="shared" si="359"/>
        <v>28.9</v>
      </c>
    </row>
    <row r="2284" spans="1:22" ht="13.5" x14ac:dyDescent="0.25">
      <c r="A2284" s="3">
        <f>RSI!A2284</f>
        <v>45328</v>
      </c>
      <c r="B2284" s="2">
        <f>RSI!B2284</f>
        <v>4.6471</v>
      </c>
      <c r="C2284" s="2">
        <f>RSI!I2284</f>
        <v>44.823066146334703</v>
      </c>
      <c r="D2284" s="2">
        <f>MACD!E2284</f>
        <v>8.5151087938515779E-2</v>
      </c>
      <c r="E2284" s="2">
        <f>MACD!F2284</f>
        <v>7.4052750117141131E-2</v>
      </c>
      <c r="F2284" s="2">
        <f>'Moving Avg'!D2284</f>
        <v>4.7233000000000001</v>
      </c>
      <c r="G2284" s="2">
        <f>'Moving Avg'!F2284</f>
        <v>4.7485449999999991</v>
      </c>
      <c r="H2284" s="2">
        <f>'Moving Avg'!G2284</f>
        <v>4.8429200000000021</v>
      </c>
      <c r="I2284" s="2">
        <f>'Moving Avg'!H2284</f>
        <v>5.2001465000000007</v>
      </c>
      <c r="J2284" s="6" t="str">
        <f>OBV!F2284</f>
        <v>BEARISH</v>
      </c>
      <c r="K2284" s="6" t="str">
        <f>OBV!G2284</f>
        <v>NEUTRAL</v>
      </c>
      <c r="L2284" s="6" t="str">
        <f>OBV!H2284</f>
        <v>BEARISH DIVERGENCE</v>
      </c>
      <c r="M2284" s="8">
        <f t="shared" si="350"/>
        <v>25</v>
      </c>
      <c r="N2284" s="8">
        <f t="shared" si="351"/>
        <v>0</v>
      </c>
      <c r="O2284" s="8">
        <f t="shared" si="352"/>
        <v>0</v>
      </c>
      <c r="P2284" s="8">
        <f t="shared" si="353"/>
        <v>16.5</v>
      </c>
      <c r="Q2284" s="9">
        <f t="shared" si="354"/>
        <v>11.225</v>
      </c>
      <c r="R2284" s="9">
        <f t="shared" si="355"/>
        <v>9.125</v>
      </c>
      <c r="S2284" s="9">
        <f t="shared" si="356"/>
        <v>11.175000000000001</v>
      </c>
      <c r="T2284" s="9">
        <f t="shared" si="357"/>
        <v>10.375</v>
      </c>
      <c r="U2284" s="8">
        <f t="shared" si="358"/>
        <v>10.508333333333335</v>
      </c>
      <c r="V2284" s="8">
        <f t="shared" si="359"/>
        <v>10.475000000000001</v>
      </c>
    </row>
    <row r="2285" spans="1:22" ht="13.5" x14ac:dyDescent="0.25">
      <c r="A2285" s="3">
        <f>RSI!A2285</f>
        <v>45329</v>
      </c>
      <c r="B2285" s="2">
        <f>RSI!B2285</f>
        <v>4.4471999999999996</v>
      </c>
      <c r="C2285" s="2">
        <f>RSI!I2285</f>
        <v>37.957797605897454</v>
      </c>
      <c r="D2285" s="2">
        <f>MACD!E2285</f>
        <v>7.0643676050013759E-2</v>
      </c>
      <c r="E2285" s="2">
        <f>MACD!F2285</f>
        <v>7.3370935303715662E-2</v>
      </c>
      <c r="F2285" s="2">
        <f>'Moving Avg'!D2285</f>
        <v>4.6985399999999995</v>
      </c>
      <c r="G2285" s="2">
        <f>'Moving Avg'!F2285</f>
        <v>4.7285499999999994</v>
      </c>
      <c r="H2285" s="2">
        <f>'Moving Avg'!G2285</f>
        <v>4.8299700000000021</v>
      </c>
      <c r="I2285" s="2">
        <f>'Moving Avg'!H2285</f>
        <v>5.1940605000000009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  <c r="M2285" s="8">
        <f t="shared" si="350"/>
        <v>25</v>
      </c>
      <c r="N2285" s="8">
        <f t="shared" si="351"/>
        <v>45</v>
      </c>
      <c r="O2285" s="8">
        <f t="shared" si="352"/>
        <v>0</v>
      </c>
      <c r="P2285" s="8">
        <f t="shared" si="353"/>
        <v>16.5</v>
      </c>
      <c r="Q2285" s="9">
        <f t="shared" si="354"/>
        <v>26.975000000000001</v>
      </c>
      <c r="R2285" s="9">
        <f t="shared" si="355"/>
        <v>18.125</v>
      </c>
      <c r="S2285" s="9">
        <f t="shared" si="356"/>
        <v>17.925000000000001</v>
      </c>
      <c r="T2285" s="9">
        <f t="shared" si="357"/>
        <v>21.625</v>
      </c>
      <c r="U2285" s="8">
        <f t="shared" si="358"/>
        <v>21.008333333333336</v>
      </c>
      <c r="V2285" s="8">
        <f t="shared" si="359"/>
        <v>21.162500000000001</v>
      </c>
    </row>
    <row r="2286" spans="1:22" ht="13.5" x14ac:dyDescent="0.25">
      <c r="A2286" s="3">
        <f>RSI!A2286</f>
        <v>45330</v>
      </c>
      <c r="B2286" s="2">
        <f>RSI!B2286</f>
        <v>4.4471999999999996</v>
      </c>
      <c r="C2286" s="2">
        <f>RSI!I2286</f>
        <v>37.957797605897454</v>
      </c>
      <c r="D2286" s="2">
        <f>MACD!E2286</f>
        <v>9.0977257321983807E-2</v>
      </c>
      <c r="E2286" s="2">
        <f>MACD!F2286</f>
        <v>7.6892199707369296E-2</v>
      </c>
      <c r="F2286" s="2">
        <f>'Moving Avg'!D2286</f>
        <v>4.6337999999999999</v>
      </c>
      <c r="G2286" s="2">
        <f>'Moving Avg'!F2286</f>
        <v>4.7085549999999987</v>
      </c>
      <c r="H2286" s="2">
        <f>'Moving Avg'!G2286</f>
        <v>4.817020000000003</v>
      </c>
      <c r="I2286" s="2">
        <f>'Moving Avg'!H2286</f>
        <v>5.1881620000000011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  <c r="M2286" s="8">
        <f t="shared" si="350"/>
        <v>25</v>
      </c>
      <c r="N2286" s="8">
        <f t="shared" si="351"/>
        <v>0</v>
      </c>
      <c r="O2286" s="8">
        <f t="shared" si="352"/>
        <v>0</v>
      </c>
      <c r="P2286" s="8">
        <f t="shared" si="353"/>
        <v>16.5</v>
      </c>
      <c r="Q2286" s="9">
        <f t="shared" si="354"/>
        <v>11.225</v>
      </c>
      <c r="R2286" s="9">
        <f t="shared" si="355"/>
        <v>9.125</v>
      </c>
      <c r="S2286" s="9">
        <f t="shared" si="356"/>
        <v>11.175000000000001</v>
      </c>
      <c r="T2286" s="9">
        <f t="shared" si="357"/>
        <v>10.375</v>
      </c>
      <c r="U2286" s="8">
        <f t="shared" si="358"/>
        <v>10.508333333333335</v>
      </c>
      <c r="V2286" s="8">
        <f t="shared" si="359"/>
        <v>10.475000000000001</v>
      </c>
    </row>
    <row r="2287" spans="1:22" ht="13.5" x14ac:dyDescent="0.25">
      <c r="A2287" s="3">
        <f>RSI!A2287</f>
        <v>45331</v>
      </c>
      <c r="B2287" s="2">
        <f>RSI!B2287</f>
        <v>4.2853000000000003</v>
      </c>
      <c r="C2287" s="2">
        <f>RSI!I2287</f>
        <v>33.183768190636471</v>
      </c>
      <c r="D2287" s="2">
        <f>MACD!E2287</f>
        <v>8.9647986155328319E-2</v>
      </c>
      <c r="E2287" s="2">
        <f>MACD!F2287</f>
        <v>7.9443356996961104E-2</v>
      </c>
      <c r="F2287" s="2">
        <f>'Moving Avg'!D2287</f>
        <v>4.5366799999999996</v>
      </c>
      <c r="G2287" s="2">
        <f>'Moving Avg'!F2287</f>
        <v>4.6804649999999999</v>
      </c>
      <c r="H2287" s="2">
        <f>'Moving Avg'!G2287</f>
        <v>4.8008320000000024</v>
      </c>
      <c r="I2287" s="2">
        <f>'Moving Avg'!H2287</f>
        <v>5.1814540000000013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0</v>
      </c>
      <c r="O2287" s="8">
        <f t="shared" si="352"/>
        <v>0</v>
      </c>
      <c r="P2287" s="8">
        <f t="shared" si="353"/>
        <v>16.5</v>
      </c>
      <c r="Q2287" s="9">
        <f t="shared" si="354"/>
        <v>11.225</v>
      </c>
      <c r="R2287" s="9">
        <f t="shared" si="355"/>
        <v>9.125</v>
      </c>
      <c r="S2287" s="9">
        <f t="shared" si="356"/>
        <v>11.175000000000001</v>
      </c>
      <c r="T2287" s="9">
        <f t="shared" si="357"/>
        <v>10.375</v>
      </c>
      <c r="U2287" s="8">
        <f t="shared" si="358"/>
        <v>10.508333333333335</v>
      </c>
      <c r="V2287" s="8">
        <f t="shared" si="359"/>
        <v>10.475000000000001</v>
      </c>
    </row>
    <row r="2288" spans="1:22" ht="13.5" x14ac:dyDescent="0.25">
      <c r="A2288" s="3">
        <f>RSI!A2288</f>
        <v>45334</v>
      </c>
      <c r="B2288" s="2">
        <f>RSI!B2288</f>
        <v>4.0948000000000002</v>
      </c>
      <c r="C2288" s="2">
        <f>RSI!I2288</f>
        <v>28.622147997715018</v>
      </c>
      <c r="D2288" s="2">
        <f>MACD!E2288</f>
        <v>7.4399149928970232E-2</v>
      </c>
      <c r="E2288" s="2">
        <f>MACD!F2288</f>
        <v>7.8434515583362924E-2</v>
      </c>
      <c r="F2288" s="2">
        <f>'Moving Avg'!D2288</f>
        <v>4.3843199999999998</v>
      </c>
      <c r="G2288" s="2">
        <f>'Moving Avg'!F2288</f>
        <v>4.6428500000000001</v>
      </c>
      <c r="H2288" s="2">
        <f>'Moving Avg'!G2288</f>
        <v>4.7817860000000021</v>
      </c>
      <c r="I2288" s="2">
        <f>'Moving Avg'!H2288</f>
        <v>5.1737935000000004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0"/>
        <v>50</v>
      </c>
      <c r="N2288" s="8">
        <f t="shared" si="351"/>
        <v>45</v>
      </c>
      <c r="O2288" s="8">
        <f t="shared" si="352"/>
        <v>0</v>
      </c>
      <c r="P2288" s="8">
        <f t="shared" si="353"/>
        <v>16.5</v>
      </c>
      <c r="Q2288" s="9">
        <f t="shared" si="354"/>
        <v>35.725000000000001</v>
      </c>
      <c r="R2288" s="9">
        <f t="shared" si="355"/>
        <v>23.125</v>
      </c>
      <c r="S2288" s="9">
        <f t="shared" si="356"/>
        <v>21.675000000000001</v>
      </c>
      <c r="T2288" s="9">
        <f t="shared" si="357"/>
        <v>27.875</v>
      </c>
      <c r="U2288" s="8">
        <f t="shared" si="358"/>
        <v>26.841666666666669</v>
      </c>
      <c r="V2288" s="8">
        <f t="shared" si="359"/>
        <v>27.1</v>
      </c>
    </row>
    <row r="2289" spans="1:22" ht="13.5" x14ac:dyDescent="0.25">
      <c r="A2289" s="3">
        <f>RSI!A2289</f>
        <v>45335</v>
      </c>
      <c r="B2289" s="2">
        <f>RSI!B2289</f>
        <v>4.2758000000000003</v>
      </c>
      <c r="C2289" s="2">
        <f>RSI!I2289</f>
        <v>37.423918916928656</v>
      </c>
      <c r="D2289" s="2">
        <f>MACD!E2289</f>
        <v>7.9407051461835465E-2</v>
      </c>
      <c r="E2289" s="2">
        <f>MACD!F2289</f>
        <v>7.8629022759057449E-2</v>
      </c>
      <c r="F2289" s="2">
        <f>'Moving Avg'!D2289</f>
        <v>4.31006</v>
      </c>
      <c r="G2289" s="2">
        <f>'Moving Avg'!F2289</f>
        <v>4.6142849999999997</v>
      </c>
      <c r="H2289" s="2">
        <f>'Moving Avg'!G2289</f>
        <v>4.7682640000000012</v>
      </c>
      <c r="I2289" s="2">
        <f>'Moving Avg'!H2289</f>
        <v>5.1673664999999991</v>
      </c>
      <c r="J2289" s="6" t="str">
        <f>OBV!F2289</f>
        <v>BEARISH</v>
      </c>
      <c r="K2289" s="6" t="str">
        <f>OBV!G2289</f>
        <v>NEUTRAL</v>
      </c>
      <c r="L2289" s="6" t="str">
        <f>OBV!H2289</f>
        <v>CONFIRMED BEARISH</v>
      </c>
      <c r="M2289" s="8">
        <f t="shared" si="350"/>
        <v>25</v>
      </c>
      <c r="N2289" s="8">
        <f t="shared" si="351"/>
        <v>0</v>
      </c>
      <c r="O2289" s="8">
        <f t="shared" si="352"/>
        <v>0</v>
      </c>
      <c r="P2289" s="8">
        <f t="shared" si="353"/>
        <v>16.5</v>
      </c>
      <c r="Q2289" s="9">
        <f t="shared" si="354"/>
        <v>11.225</v>
      </c>
      <c r="R2289" s="9">
        <f t="shared" si="355"/>
        <v>9.125</v>
      </c>
      <c r="S2289" s="9">
        <f t="shared" si="356"/>
        <v>11.175000000000001</v>
      </c>
      <c r="T2289" s="9">
        <f t="shared" si="357"/>
        <v>10.375</v>
      </c>
      <c r="U2289" s="8">
        <f t="shared" si="358"/>
        <v>10.508333333333335</v>
      </c>
      <c r="V2289" s="8">
        <f t="shared" si="359"/>
        <v>10.475000000000001</v>
      </c>
    </row>
    <row r="2290" spans="1:22" ht="13.5" x14ac:dyDescent="0.25">
      <c r="A2290" s="3">
        <f>RSI!A2290</f>
        <v>45336</v>
      </c>
      <c r="B2290" s="2">
        <f>RSI!B2290</f>
        <v>4.2758000000000003</v>
      </c>
      <c r="C2290" s="2">
        <f>RSI!I2290</f>
        <v>37.423918916928656</v>
      </c>
      <c r="D2290" s="2">
        <f>MACD!E2290</f>
        <v>8.5789799939586686E-2</v>
      </c>
      <c r="E2290" s="2">
        <f>MACD!F2290</f>
        <v>8.0061178195163313E-2</v>
      </c>
      <c r="F2290" s="2">
        <f>'Moving Avg'!D2290</f>
        <v>4.2757800000000001</v>
      </c>
      <c r="G2290" s="2">
        <f>'Moving Avg'!F2290</f>
        <v>4.5857200000000002</v>
      </c>
      <c r="H2290" s="2">
        <f>'Moving Avg'!G2290</f>
        <v>4.7547420000000011</v>
      </c>
      <c r="I2290" s="2">
        <f>'Moving Avg'!H2290</f>
        <v>5.1609394999999987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25</v>
      </c>
      <c r="N2290" s="8">
        <f t="shared" si="351"/>
        <v>0</v>
      </c>
      <c r="O2290" s="8">
        <f t="shared" si="352"/>
        <v>0</v>
      </c>
      <c r="P2290" s="8">
        <f t="shared" si="353"/>
        <v>16.5</v>
      </c>
      <c r="Q2290" s="9">
        <f t="shared" si="354"/>
        <v>11.225</v>
      </c>
      <c r="R2290" s="9">
        <f t="shared" si="355"/>
        <v>9.125</v>
      </c>
      <c r="S2290" s="9">
        <f t="shared" si="356"/>
        <v>11.175000000000001</v>
      </c>
      <c r="T2290" s="9">
        <f t="shared" si="357"/>
        <v>10.375</v>
      </c>
      <c r="U2290" s="8">
        <f t="shared" si="358"/>
        <v>10.508333333333335</v>
      </c>
      <c r="V2290" s="8">
        <f t="shared" si="359"/>
        <v>10.475000000000001</v>
      </c>
    </row>
    <row r="2291" spans="1:22" ht="13.5" x14ac:dyDescent="0.25">
      <c r="A2291" s="3">
        <f>RSI!A2291</f>
        <v>45337</v>
      </c>
      <c r="B2291" s="2">
        <f>RSI!B2291</f>
        <v>4.2758000000000003</v>
      </c>
      <c r="C2291" s="2">
        <f>RSI!I2291</f>
        <v>37.423918916928656</v>
      </c>
      <c r="D2291" s="2">
        <f>MACD!E2291</f>
        <v>0.12393081598409683</v>
      </c>
      <c r="E2291" s="2">
        <f>MACD!F2291</f>
        <v>8.8835105752950019E-2</v>
      </c>
      <c r="F2291" s="2">
        <f>'Moving Avg'!D2291</f>
        <v>4.2415000000000003</v>
      </c>
      <c r="G2291" s="2">
        <f>'Moving Avg'!F2291</f>
        <v>4.5576300000000005</v>
      </c>
      <c r="H2291" s="2">
        <f>'Moving Avg'!G2291</f>
        <v>4.741220000000002</v>
      </c>
      <c r="I2291" s="2">
        <f>'Moving Avg'!H2291</f>
        <v>5.1545594999999977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25</v>
      </c>
      <c r="N2291" s="8">
        <f t="shared" si="351"/>
        <v>0</v>
      </c>
      <c r="O2291" s="8">
        <f t="shared" si="352"/>
        <v>0</v>
      </c>
      <c r="P2291" s="8">
        <f t="shared" si="353"/>
        <v>16.5</v>
      </c>
      <c r="Q2291" s="9">
        <f t="shared" si="354"/>
        <v>11.225</v>
      </c>
      <c r="R2291" s="9">
        <f t="shared" si="355"/>
        <v>9.125</v>
      </c>
      <c r="S2291" s="9">
        <f t="shared" si="356"/>
        <v>11.175000000000001</v>
      </c>
      <c r="T2291" s="9">
        <f t="shared" si="357"/>
        <v>10.375</v>
      </c>
      <c r="U2291" s="8">
        <f t="shared" si="358"/>
        <v>10.508333333333335</v>
      </c>
      <c r="V2291" s="8">
        <f t="shared" si="359"/>
        <v>10.475000000000001</v>
      </c>
    </row>
    <row r="2292" spans="1:22" ht="13.5" x14ac:dyDescent="0.25">
      <c r="A2292" s="3">
        <f>RSI!A2292</f>
        <v>45338</v>
      </c>
      <c r="B2292" s="2">
        <f>RSI!B2292</f>
        <v>4.4661999999999997</v>
      </c>
      <c r="C2292" s="2">
        <f>RSI!I2292</f>
        <v>46.148538511460949</v>
      </c>
      <c r="D2292" s="2">
        <f>MACD!E2292</f>
        <v>0.14393952295932166</v>
      </c>
      <c r="E2292" s="2">
        <f>MACD!F2292</f>
        <v>9.9855989194224351E-2</v>
      </c>
      <c r="F2292" s="2">
        <f>'Moving Avg'!D2292</f>
        <v>4.2776800000000001</v>
      </c>
      <c r="G2292" s="2">
        <f>'Moving Avg'!F2292</f>
        <v>4.539060000000001</v>
      </c>
      <c r="H2292" s="2">
        <f>'Moving Avg'!G2292</f>
        <v>4.7315060000000013</v>
      </c>
      <c r="I2292" s="2">
        <f>'Moving Avg'!H2292</f>
        <v>5.1475599999999995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  <c r="M2292" s="8">
        <f t="shared" si="350"/>
        <v>25</v>
      </c>
      <c r="N2292" s="8">
        <f t="shared" si="351"/>
        <v>0</v>
      </c>
      <c r="O2292" s="8">
        <f t="shared" si="352"/>
        <v>0</v>
      </c>
      <c r="P2292" s="8">
        <f t="shared" si="353"/>
        <v>83.5</v>
      </c>
      <c r="Q2292" s="9">
        <f t="shared" si="354"/>
        <v>21.274999999999999</v>
      </c>
      <c r="R2292" s="9">
        <f t="shared" si="355"/>
        <v>25.875</v>
      </c>
      <c r="S2292" s="9">
        <f t="shared" si="356"/>
        <v>41.325000000000003</v>
      </c>
      <c r="T2292" s="9">
        <f t="shared" si="357"/>
        <v>27.125</v>
      </c>
      <c r="U2292" s="8">
        <f t="shared" si="358"/>
        <v>29.491666666666664</v>
      </c>
      <c r="V2292" s="8">
        <f t="shared" si="359"/>
        <v>28.9</v>
      </c>
    </row>
    <row r="2293" spans="1:22" ht="13.5" x14ac:dyDescent="0.25">
      <c r="A2293" s="3">
        <f>RSI!A2293</f>
        <v>45341</v>
      </c>
      <c r="B2293" s="2">
        <f>RSI!B2293</f>
        <v>4.2662000000000004</v>
      </c>
      <c r="C2293" s="2">
        <f>RSI!I2293</f>
        <v>39.861582646313757</v>
      </c>
      <c r="D2293" s="2">
        <f>MACD!E2293</f>
        <v>0.18944731876088738</v>
      </c>
      <c r="E2293" s="2">
        <f>MACD!F2293</f>
        <v>0.11777425510755696</v>
      </c>
      <c r="F2293" s="2">
        <f>'Moving Avg'!D2293</f>
        <v>4.3119600000000009</v>
      </c>
      <c r="G2293" s="2">
        <f>'Moving Avg'!F2293</f>
        <v>4.5104900000000008</v>
      </c>
      <c r="H2293" s="2">
        <f>'Moving Avg'!G2293</f>
        <v>4.7216020000000007</v>
      </c>
      <c r="I2293" s="2">
        <f>'Moving Avg'!H2293</f>
        <v>5.140322499999999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0"/>
        <v>25</v>
      </c>
      <c r="N2293" s="8">
        <f t="shared" si="351"/>
        <v>0</v>
      </c>
      <c r="O2293" s="8">
        <f t="shared" si="352"/>
        <v>0</v>
      </c>
      <c r="P2293" s="8">
        <f t="shared" si="353"/>
        <v>83.5</v>
      </c>
      <c r="Q2293" s="9">
        <f t="shared" si="354"/>
        <v>21.274999999999999</v>
      </c>
      <c r="R2293" s="9">
        <f t="shared" si="355"/>
        <v>25.875</v>
      </c>
      <c r="S2293" s="9">
        <f t="shared" si="356"/>
        <v>41.325000000000003</v>
      </c>
      <c r="T2293" s="9">
        <f t="shared" si="357"/>
        <v>27.125</v>
      </c>
      <c r="U2293" s="8">
        <f t="shared" si="358"/>
        <v>29.491666666666664</v>
      </c>
      <c r="V2293" s="8">
        <f t="shared" si="359"/>
        <v>28.9</v>
      </c>
    </row>
    <row r="2294" spans="1:22" ht="13.5" x14ac:dyDescent="0.25">
      <c r="A2294" s="3">
        <f>RSI!A2294</f>
        <v>45342</v>
      </c>
      <c r="B2294" s="2">
        <f>RSI!B2294</f>
        <v>4.2662000000000004</v>
      </c>
      <c r="C2294" s="2">
        <f>RSI!I2294</f>
        <v>39.861582646313757</v>
      </c>
      <c r="D2294" s="2">
        <f>MACD!E2294</f>
        <v>0.19744006682466786</v>
      </c>
      <c r="E2294" s="2">
        <f>MACD!F2294</f>
        <v>0.13370741745097914</v>
      </c>
      <c r="F2294" s="2">
        <f>'Moving Avg'!D2294</f>
        <v>4.3100400000000008</v>
      </c>
      <c r="G2294" s="2">
        <f>'Moving Avg'!F2294</f>
        <v>4.4833499999999997</v>
      </c>
      <c r="H2294" s="2">
        <f>'Moving Avg'!G2294</f>
        <v>4.7078879999999996</v>
      </c>
      <c r="I2294" s="2">
        <f>'Moving Avg'!H2294</f>
        <v>5.1330849999999986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0</v>
      </c>
      <c r="O2294" s="8">
        <f t="shared" si="352"/>
        <v>0</v>
      </c>
      <c r="P2294" s="8">
        <f t="shared" si="353"/>
        <v>33</v>
      </c>
      <c r="Q2294" s="9">
        <f t="shared" si="354"/>
        <v>13.7</v>
      </c>
      <c r="R2294" s="9">
        <f t="shared" si="355"/>
        <v>13.25</v>
      </c>
      <c r="S2294" s="9">
        <f t="shared" si="356"/>
        <v>18.600000000000001</v>
      </c>
      <c r="T2294" s="9">
        <f t="shared" si="357"/>
        <v>14.5</v>
      </c>
      <c r="U2294" s="8">
        <f t="shared" si="358"/>
        <v>15.183333333333332</v>
      </c>
      <c r="V2294" s="8">
        <f t="shared" si="359"/>
        <v>15.012499999999999</v>
      </c>
    </row>
    <row r="2295" spans="1:22" ht="13.5" x14ac:dyDescent="0.25">
      <c r="A2295" s="3">
        <f>RSI!A2295</f>
        <v>45343</v>
      </c>
      <c r="B2295" s="2">
        <f>RSI!B2295</f>
        <v>4.4566999999999997</v>
      </c>
      <c r="C2295" s="2">
        <f>RSI!I2295</f>
        <v>47.72814081003844</v>
      </c>
      <c r="D2295" s="2">
        <f>MACD!E2295</f>
        <v>0.16092794560028345</v>
      </c>
      <c r="E2295" s="2">
        <f>MACD!F2295</f>
        <v>0.13915152308084</v>
      </c>
      <c r="F2295" s="2">
        <f>'Moving Avg'!D2295</f>
        <v>4.3462200000000006</v>
      </c>
      <c r="G2295" s="2">
        <f>'Moving Avg'!F2295</f>
        <v>4.47621</v>
      </c>
      <c r="H2295" s="2">
        <f>'Moving Avg'!G2295</f>
        <v>4.6979839999999999</v>
      </c>
      <c r="I2295" s="2">
        <f>'Moving Avg'!H2295</f>
        <v>5.1268000000000002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0</v>
      </c>
      <c r="O2295" s="8">
        <f t="shared" si="352"/>
        <v>0</v>
      </c>
      <c r="P2295" s="8">
        <f t="shared" si="353"/>
        <v>33</v>
      </c>
      <c r="Q2295" s="9">
        <f t="shared" si="354"/>
        <v>13.7</v>
      </c>
      <c r="R2295" s="9">
        <f t="shared" si="355"/>
        <v>13.25</v>
      </c>
      <c r="S2295" s="9">
        <f t="shared" si="356"/>
        <v>18.600000000000001</v>
      </c>
      <c r="T2295" s="9">
        <f t="shared" si="357"/>
        <v>14.5</v>
      </c>
      <c r="U2295" s="8">
        <f t="shared" si="358"/>
        <v>15.183333333333332</v>
      </c>
      <c r="V2295" s="8">
        <f t="shared" si="359"/>
        <v>15.012499999999999</v>
      </c>
    </row>
    <row r="2296" spans="1:22" ht="13.5" x14ac:dyDescent="0.25">
      <c r="A2296" s="3">
        <f>RSI!A2296</f>
        <v>45344</v>
      </c>
      <c r="B2296" s="2">
        <f>RSI!B2296</f>
        <v>4.4566999999999997</v>
      </c>
      <c r="C2296" s="2">
        <f>RSI!I2296</f>
        <v>47.72814081003844</v>
      </c>
      <c r="D2296" s="2">
        <f>MACD!E2296</f>
        <v>0.13037938400738636</v>
      </c>
      <c r="E2296" s="2">
        <f>MACD!F2296</f>
        <v>0.13739709526614929</v>
      </c>
      <c r="F2296" s="2">
        <f>'Moving Avg'!D2296</f>
        <v>4.3823999999999996</v>
      </c>
      <c r="G2296" s="2">
        <f>'Moving Avg'!F2296</f>
        <v>4.4590700000000005</v>
      </c>
      <c r="H2296" s="2">
        <f>'Moving Avg'!G2296</f>
        <v>4.6918899999999999</v>
      </c>
      <c r="I2296" s="2">
        <f>'Moving Avg'!H2296</f>
        <v>5.1205150000000001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25</v>
      </c>
      <c r="N2296" s="8">
        <f t="shared" si="351"/>
        <v>45</v>
      </c>
      <c r="O2296" s="8">
        <f t="shared" si="352"/>
        <v>0</v>
      </c>
      <c r="P2296" s="8">
        <f t="shared" si="353"/>
        <v>33</v>
      </c>
      <c r="Q2296" s="9">
        <f t="shared" si="354"/>
        <v>29.45</v>
      </c>
      <c r="R2296" s="9">
        <f t="shared" si="355"/>
        <v>22.25</v>
      </c>
      <c r="S2296" s="9">
        <f t="shared" si="356"/>
        <v>25.35</v>
      </c>
      <c r="T2296" s="9">
        <f t="shared" si="357"/>
        <v>25.75</v>
      </c>
      <c r="U2296" s="8">
        <f t="shared" si="358"/>
        <v>25.683333333333337</v>
      </c>
      <c r="V2296" s="8">
        <f t="shared" si="359"/>
        <v>25.700000000000003</v>
      </c>
    </row>
    <row r="2297" spans="1:22" ht="13.5" x14ac:dyDescent="0.25">
      <c r="A2297" s="3">
        <f>RSI!A2297</f>
        <v>45345</v>
      </c>
      <c r="B2297" s="2">
        <f>RSI!B2297</f>
        <v>4.4566999999999997</v>
      </c>
      <c r="C2297" s="2">
        <f>RSI!I2297</f>
        <v>47.728140810038447</v>
      </c>
      <c r="D2297" s="2">
        <f>MACD!E2297</f>
        <v>7.9943566417425949E-2</v>
      </c>
      <c r="E2297" s="2">
        <f>MACD!F2297</f>
        <v>0.12590638949640462</v>
      </c>
      <c r="F2297" s="2">
        <f>'Moving Avg'!D2297</f>
        <v>4.3804999999999996</v>
      </c>
      <c r="G2297" s="2">
        <f>'Moving Avg'!F2297</f>
        <v>4.4524050000000006</v>
      </c>
      <c r="H2297" s="2">
        <f>'Moving Avg'!G2297</f>
        <v>4.6857959999999999</v>
      </c>
      <c r="I2297" s="2">
        <f>'Moving Avg'!H2297</f>
        <v>5.1142299999999992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25</v>
      </c>
      <c r="N2297" s="8">
        <f t="shared" si="351"/>
        <v>100</v>
      </c>
      <c r="O2297" s="8">
        <f t="shared" si="352"/>
        <v>0</v>
      </c>
      <c r="P2297" s="8">
        <f t="shared" si="353"/>
        <v>33</v>
      </c>
      <c r="Q2297" s="9">
        <f t="shared" si="354"/>
        <v>48.7</v>
      </c>
      <c r="R2297" s="9">
        <f t="shared" si="355"/>
        <v>33.25</v>
      </c>
      <c r="S2297" s="9">
        <f t="shared" si="356"/>
        <v>33.6</v>
      </c>
      <c r="T2297" s="9">
        <f t="shared" si="357"/>
        <v>39.5</v>
      </c>
      <c r="U2297" s="8">
        <f t="shared" si="358"/>
        <v>38.516666666666673</v>
      </c>
      <c r="V2297" s="8">
        <f t="shared" si="359"/>
        <v>38.762500000000003</v>
      </c>
    </row>
    <row r="2298" spans="1:22" ht="13.5" x14ac:dyDescent="0.25">
      <c r="A2298" s="3">
        <f>RSI!A2298</f>
        <v>45348</v>
      </c>
      <c r="B2298" s="2">
        <f>RSI!B2298</f>
        <v>4.6566999999999998</v>
      </c>
      <c r="C2298" s="2">
        <f>RSI!I2298</f>
        <v>55.381269837786768</v>
      </c>
      <c r="D2298" s="2">
        <f>MACD!E2298</f>
        <v>-6.5584965538247886E-3</v>
      </c>
      <c r="E2298" s="2">
        <f>MACD!F2298</f>
        <v>9.9413412286358749E-2</v>
      </c>
      <c r="F2298" s="2">
        <f>'Moving Avg'!D2298</f>
        <v>4.4585999999999997</v>
      </c>
      <c r="G2298" s="2">
        <f>'Moving Avg'!F2298</f>
        <v>4.4657400000000003</v>
      </c>
      <c r="H2298" s="2">
        <f>'Moving Avg'!G2298</f>
        <v>4.6837020000000003</v>
      </c>
      <c r="I2298" s="2">
        <f>'Moving Avg'!H2298</f>
        <v>5.1089449999999994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100</v>
      </c>
      <c r="O2298" s="8">
        <f t="shared" si="352"/>
        <v>0</v>
      </c>
      <c r="P2298" s="8">
        <f t="shared" si="353"/>
        <v>33</v>
      </c>
      <c r="Q2298" s="9">
        <f t="shared" si="354"/>
        <v>48.7</v>
      </c>
      <c r="R2298" s="9">
        <f t="shared" si="355"/>
        <v>33.25</v>
      </c>
      <c r="S2298" s="9">
        <f t="shared" si="356"/>
        <v>33.6</v>
      </c>
      <c r="T2298" s="9">
        <f t="shared" si="357"/>
        <v>39.5</v>
      </c>
      <c r="U2298" s="8">
        <f t="shared" si="358"/>
        <v>38.516666666666673</v>
      </c>
      <c r="V2298" s="8">
        <f t="shared" si="359"/>
        <v>38.762500000000003</v>
      </c>
    </row>
    <row r="2299" spans="1:22" ht="13.5" x14ac:dyDescent="0.25">
      <c r="A2299" s="3">
        <f>RSI!A2299</f>
        <v>45349</v>
      </c>
      <c r="B2299" s="2">
        <f>RSI!B2299</f>
        <v>4.6566999999999998</v>
      </c>
      <c r="C2299" s="2">
        <f>RSI!I2299</f>
        <v>55.381269837786768</v>
      </c>
      <c r="D2299" s="2">
        <f>MACD!E2299</f>
        <v>-5.2813292368294462E-2</v>
      </c>
      <c r="E2299" s="2">
        <f>MACD!F2299</f>
        <v>6.8968071355428109E-2</v>
      </c>
      <c r="F2299" s="2">
        <f>'Moving Avg'!D2299</f>
        <v>4.5366999999999997</v>
      </c>
      <c r="G2299" s="2">
        <f>'Moving Avg'!F2299</f>
        <v>4.4700249999999997</v>
      </c>
      <c r="H2299" s="2">
        <f>'Moving Avg'!G2299</f>
        <v>4.6831319999999996</v>
      </c>
      <c r="I2299" s="2">
        <f>'Moving Avg'!H2299</f>
        <v>5.1036599999999996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100</v>
      </c>
      <c r="O2299" s="8">
        <f t="shared" si="352"/>
        <v>0</v>
      </c>
      <c r="P2299" s="8">
        <f t="shared" si="353"/>
        <v>33</v>
      </c>
      <c r="Q2299" s="9">
        <f t="shared" si="354"/>
        <v>48.7</v>
      </c>
      <c r="R2299" s="9">
        <f t="shared" si="355"/>
        <v>33.25</v>
      </c>
      <c r="S2299" s="9">
        <f t="shared" si="356"/>
        <v>33.6</v>
      </c>
      <c r="T2299" s="9">
        <f t="shared" si="357"/>
        <v>39.5</v>
      </c>
      <c r="U2299" s="8">
        <f t="shared" si="358"/>
        <v>38.516666666666673</v>
      </c>
      <c r="V2299" s="8">
        <f t="shared" si="359"/>
        <v>38.762500000000003</v>
      </c>
    </row>
    <row r="2300" spans="1:22" ht="13.5" x14ac:dyDescent="0.25">
      <c r="A2300" s="3">
        <f>RSI!A2300</f>
        <v>45350</v>
      </c>
      <c r="B2300" s="2">
        <f>RSI!B2300</f>
        <v>4.7138</v>
      </c>
      <c r="C2300" s="2">
        <f>RSI!I2300</f>
        <v>57.444294239461158</v>
      </c>
      <c r="D2300" s="2">
        <f>MACD!E2300</f>
        <v>-9.7021314247227153E-2</v>
      </c>
      <c r="E2300" s="2">
        <f>MACD!F2300</f>
        <v>3.5770194234897051E-2</v>
      </c>
      <c r="F2300" s="2">
        <f>'Moving Avg'!D2300</f>
        <v>4.58812</v>
      </c>
      <c r="G2300" s="2">
        <f>'Moving Avg'!F2300</f>
        <v>4.4771650000000003</v>
      </c>
      <c r="H2300" s="2">
        <f>'Moving Avg'!G2300</f>
        <v>4.6785620000000003</v>
      </c>
      <c r="I2300" s="2">
        <f>'Moving Avg'!H2300</f>
        <v>5.0986604999999994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25</v>
      </c>
      <c r="N2300" s="8">
        <f t="shared" si="351"/>
        <v>100</v>
      </c>
      <c r="O2300" s="8">
        <f t="shared" si="352"/>
        <v>0</v>
      </c>
      <c r="P2300" s="8">
        <f t="shared" si="353"/>
        <v>83.5</v>
      </c>
      <c r="Q2300" s="9">
        <f t="shared" si="354"/>
        <v>56.274999999999999</v>
      </c>
      <c r="R2300" s="9">
        <f t="shared" si="355"/>
        <v>45.875</v>
      </c>
      <c r="S2300" s="9">
        <f t="shared" si="356"/>
        <v>56.325000000000003</v>
      </c>
      <c r="T2300" s="9">
        <f t="shared" si="357"/>
        <v>52.125</v>
      </c>
      <c r="U2300" s="8">
        <f t="shared" si="358"/>
        <v>52.82500000000001</v>
      </c>
      <c r="V2300" s="8">
        <f t="shared" si="359"/>
        <v>52.650000000000006</v>
      </c>
    </row>
    <row r="2301" spans="1:22" ht="13.5" x14ac:dyDescent="0.25">
      <c r="A2301" s="3">
        <f>RSI!A2301</f>
        <v>45351</v>
      </c>
      <c r="B2301" s="2">
        <f>RSI!B2301</f>
        <v>4.8566000000000003</v>
      </c>
      <c r="C2301" s="2">
        <f>RSI!I2301</f>
        <v>62.15679903630523</v>
      </c>
      <c r="D2301" s="2">
        <f>MACD!E2301</f>
        <v>-0.14612080359115254</v>
      </c>
      <c r="E2301" s="2">
        <f>MACD!F2301</f>
        <v>-6.0800533031286561E-4</v>
      </c>
      <c r="F2301" s="2">
        <f>'Moving Avg'!D2301</f>
        <v>4.6680999999999999</v>
      </c>
      <c r="G2301" s="2">
        <f>'Moving Avg'!F2301</f>
        <v>4.4814500000000006</v>
      </c>
      <c r="H2301" s="2">
        <f>'Moving Avg'!G2301</f>
        <v>4.6768479999999997</v>
      </c>
      <c r="I2301" s="2">
        <f>'Moving Avg'!H2301</f>
        <v>5.0936609999999982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0"/>
        <v>25</v>
      </c>
      <c r="N2301" s="8">
        <f t="shared" si="351"/>
        <v>100</v>
      </c>
      <c r="O2301" s="8">
        <f t="shared" si="352"/>
        <v>0</v>
      </c>
      <c r="P2301" s="8">
        <f t="shared" si="353"/>
        <v>83.5</v>
      </c>
      <c r="Q2301" s="9">
        <f t="shared" si="354"/>
        <v>56.274999999999999</v>
      </c>
      <c r="R2301" s="9">
        <f t="shared" si="355"/>
        <v>45.875</v>
      </c>
      <c r="S2301" s="9">
        <f t="shared" si="356"/>
        <v>56.325000000000003</v>
      </c>
      <c r="T2301" s="9">
        <f t="shared" si="357"/>
        <v>52.125</v>
      </c>
      <c r="U2301" s="8">
        <f t="shared" si="358"/>
        <v>52.82500000000001</v>
      </c>
      <c r="V2301" s="8">
        <f t="shared" si="359"/>
        <v>52.650000000000006</v>
      </c>
    </row>
    <row r="2302" spans="1:22" ht="13.5" x14ac:dyDescent="0.25">
      <c r="A2302" s="3">
        <f>RSI!A2302</f>
        <v>45352</v>
      </c>
      <c r="B2302" s="2">
        <f>RSI!B2302</f>
        <v>4.8566000000000003</v>
      </c>
      <c r="C2302" s="2">
        <f>RSI!I2302</f>
        <v>62.15679903630523</v>
      </c>
      <c r="D2302" s="2">
        <f>MACD!E2302</f>
        <v>-0.16025036585672314</v>
      </c>
      <c r="E2302" s="2">
        <f>MACD!F2302</f>
        <v>-3.2536477435594922E-2</v>
      </c>
      <c r="F2302" s="2">
        <f>'Moving Avg'!D2302</f>
        <v>4.7480799999999999</v>
      </c>
      <c r="G2302" s="2">
        <f>'Moving Avg'!F2302</f>
        <v>4.485735</v>
      </c>
      <c r="H2302" s="2">
        <f>'Moving Avg'!G2302</f>
        <v>4.6753240000000007</v>
      </c>
      <c r="I2302" s="2">
        <f>'Moving Avg'!H2302</f>
        <v>5.0903754999999968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  <c r="M2302" s="8">
        <f t="shared" si="350"/>
        <v>25</v>
      </c>
      <c r="N2302" s="8">
        <f t="shared" si="351"/>
        <v>100</v>
      </c>
      <c r="O2302" s="8">
        <f t="shared" si="352"/>
        <v>0</v>
      </c>
      <c r="P2302" s="8">
        <f t="shared" si="353"/>
        <v>83.5</v>
      </c>
      <c r="Q2302" s="9">
        <f t="shared" si="354"/>
        <v>56.274999999999999</v>
      </c>
      <c r="R2302" s="9">
        <f t="shared" si="355"/>
        <v>45.875</v>
      </c>
      <c r="S2302" s="9">
        <f t="shared" si="356"/>
        <v>56.325000000000003</v>
      </c>
      <c r="T2302" s="9">
        <f t="shared" si="357"/>
        <v>52.125</v>
      </c>
      <c r="U2302" s="8">
        <f t="shared" si="358"/>
        <v>52.82500000000001</v>
      </c>
      <c r="V2302" s="8">
        <f t="shared" si="359"/>
        <v>52.650000000000006</v>
      </c>
    </row>
    <row r="2303" spans="1:22" ht="13.5" x14ac:dyDescent="0.25">
      <c r="A2303" s="3">
        <f>RSI!A2303</f>
        <v>45355</v>
      </c>
      <c r="B2303" s="2">
        <f>RSI!B2303</f>
        <v>4.8566000000000003</v>
      </c>
      <c r="C2303" s="2">
        <f>RSI!I2303</f>
        <v>62.156799036305237</v>
      </c>
      <c r="D2303" s="2">
        <f>MACD!E2303</f>
        <v>-0.2047125543456243</v>
      </c>
      <c r="E2303" s="2">
        <f>MACD!F2303</f>
        <v>-6.6971692817600806E-2</v>
      </c>
      <c r="F2303" s="2">
        <f>'Moving Avg'!D2303</f>
        <v>4.7880599999999998</v>
      </c>
      <c r="G2303" s="2">
        <f>'Moving Avg'!F2303</f>
        <v>4.485735</v>
      </c>
      <c r="H2303" s="2">
        <f>'Moving Avg'!G2303</f>
        <v>4.6738000000000008</v>
      </c>
      <c r="I2303" s="2">
        <f>'Moving Avg'!H2303</f>
        <v>5.0855184999999974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  <c r="M2303" s="8">
        <f t="shared" si="350"/>
        <v>25</v>
      </c>
      <c r="N2303" s="8">
        <f t="shared" si="351"/>
        <v>100</v>
      </c>
      <c r="O2303" s="8">
        <f t="shared" si="352"/>
        <v>0</v>
      </c>
      <c r="P2303" s="8">
        <f t="shared" si="353"/>
        <v>83.5</v>
      </c>
      <c r="Q2303" s="9">
        <f t="shared" si="354"/>
        <v>56.274999999999999</v>
      </c>
      <c r="R2303" s="9">
        <f t="shared" si="355"/>
        <v>45.875</v>
      </c>
      <c r="S2303" s="9">
        <f t="shared" si="356"/>
        <v>56.325000000000003</v>
      </c>
      <c r="T2303" s="9">
        <f t="shared" si="357"/>
        <v>52.125</v>
      </c>
      <c r="U2303" s="8">
        <f t="shared" si="358"/>
        <v>52.82500000000001</v>
      </c>
      <c r="V2303" s="8">
        <f t="shared" si="359"/>
        <v>52.650000000000006</v>
      </c>
    </row>
    <row r="2304" spans="1:22" ht="13.5" x14ac:dyDescent="0.25">
      <c r="A2304" s="3">
        <f>RSI!A2304</f>
        <v>45356</v>
      </c>
      <c r="B2304" s="2">
        <f>RSI!B2304</f>
        <v>4.8566000000000003</v>
      </c>
      <c r="C2304" s="2">
        <f>RSI!I2304</f>
        <v>62.156799036305244</v>
      </c>
      <c r="D2304" s="2">
        <f>MACD!E2304</f>
        <v>-0.24394290083299097</v>
      </c>
      <c r="E2304" s="2">
        <f>MACD!F2304</f>
        <v>-0.10236593442067884</v>
      </c>
      <c r="F2304" s="2">
        <f>'Moving Avg'!D2304</f>
        <v>4.8280399999999997</v>
      </c>
      <c r="G2304" s="2">
        <f>'Moving Avg'!F2304</f>
        <v>4.4962099999999996</v>
      </c>
      <c r="H2304" s="2">
        <f>'Moving Avg'!G2304</f>
        <v>4.6722760000000019</v>
      </c>
      <c r="I2304" s="2">
        <f>'Moving Avg'!H2304</f>
        <v>5.080947499999998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0"/>
        <v>25</v>
      </c>
      <c r="N2304" s="8">
        <f t="shared" si="351"/>
        <v>100</v>
      </c>
      <c r="O2304" s="8">
        <f t="shared" si="352"/>
        <v>0</v>
      </c>
      <c r="P2304" s="8">
        <f t="shared" si="353"/>
        <v>83.5</v>
      </c>
      <c r="Q2304" s="9">
        <f t="shared" si="354"/>
        <v>56.274999999999999</v>
      </c>
      <c r="R2304" s="9">
        <f t="shared" si="355"/>
        <v>45.875</v>
      </c>
      <c r="S2304" s="9">
        <f t="shared" si="356"/>
        <v>56.325000000000003</v>
      </c>
      <c r="T2304" s="9">
        <f t="shared" si="357"/>
        <v>52.125</v>
      </c>
      <c r="U2304" s="8">
        <f t="shared" si="358"/>
        <v>52.82500000000001</v>
      </c>
      <c r="V2304" s="8">
        <f t="shared" si="359"/>
        <v>52.650000000000006</v>
      </c>
    </row>
    <row r="2305" spans="1:22" ht="13.5" x14ac:dyDescent="0.25">
      <c r="A2305" s="3">
        <f>RSI!A2305</f>
        <v>45357</v>
      </c>
      <c r="B2305" s="2">
        <f>RSI!B2305</f>
        <v>4.8566000000000003</v>
      </c>
      <c r="C2305" s="2">
        <f>RSI!I2305</f>
        <v>62.156799036305244</v>
      </c>
      <c r="D2305" s="2">
        <f>MACD!E2305</f>
        <v>-0.24931946402585226</v>
      </c>
      <c r="E2305" s="2">
        <f>MACD!F2305</f>
        <v>-0.13175664034171353</v>
      </c>
      <c r="F2305" s="2">
        <f>'Moving Avg'!D2305</f>
        <v>4.8566000000000003</v>
      </c>
      <c r="G2305" s="2">
        <f>'Moving Avg'!F2305</f>
        <v>4.51668</v>
      </c>
      <c r="H2305" s="2">
        <f>'Moving Avg'!G2305</f>
        <v>4.6741800000000016</v>
      </c>
      <c r="I2305" s="2">
        <f>'Moving Avg'!H2305</f>
        <v>5.0763764999999967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  <c r="M2305" s="8">
        <f t="shared" si="350"/>
        <v>25</v>
      </c>
      <c r="N2305" s="8">
        <f t="shared" si="351"/>
        <v>100</v>
      </c>
      <c r="O2305" s="8">
        <f t="shared" si="352"/>
        <v>0</v>
      </c>
      <c r="P2305" s="8">
        <f t="shared" si="353"/>
        <v>83.5</v>
      </c>
      <c r="Q2305" s="9">
        <f t="shared" si="354"/>
        <v>56.274999999999999</v>
      </c>
      <c r="R2305" s="9">
        <f t="shared" si="355"/>
        <v>45.875</v>
      </c>
      <c r="S2305" s="9">
        <f t="shared" si="356"/>
        <v>56.325000000000003</v>
      </c>
      <c r="T2305" s="9">
        <f t="shared" si="357"/>
        <v>52.125</v>
      </c>
      <c r="U2305" s="8">
        <f t="shared" si="358"/>
        <v>52.82500000000001</v>
      </c>
      <c r="V2305" s="8">
        <f t="shared" si="359"/>
        <v>52.650000000000006</v>
      </c>
    </row>
    <row r="2306" spans="1:22" ht="13.5" x14ac:dyDescent="0.25">
      <c r="A2306" s="3">
        <f>RSI!A2306</f>
        <v>45358</v>
      </c>
      <c r="B2306" s="2">
        <f>RSI!B2306</f>
        <v>4.8566000000000003</v>
      </c>
      <c r="C2306" s="2">
        <f>RSI!I2306</f>
        <v>62.156799036305244</v>
      </c>
      <c r="D2306" s="2">
        <f>MACD!E2306</f>
        <v>-0.25524788858976333</v>
      </c>
      <c r="E2306" s="2">
        <f>MACD!F2306</f>
        <v>-0.15645488999132351</v>
      </c>
      <c r="F2306" s="2">
        <f>'Moving Avg'!D2306</f>
        <v>4.8566000000000003</v>
      </c>
      <c r="G2306" s="2">
        <f>'Moving Avg'!F2306</f>
        <v>4.5371499999999996</v>
      </c>
      <c r="H2306" s="2">
        <f>'Moving Avg'!G2306</f>
        <v>4.6728460000000016</v>
      </c>
      <c r="I2306" s="2">
        <f>'Moving Avg'!H2306</f>
        <v>5.0730434999999972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100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48.7</v>
      </c>
      <c r="R2306" s="9">
        <f t="shared" si="355"/>
        <v>33.25</v>
      </c>
      <c r="S2306" s="9">
        <f t="shared" si="356"/>
        <v>33.6</v>
      </c>
      <c r="T2306" s="9">
        <f t="shared" si="357"/>
        <v>39.5</v>
      </c>
      <c r="U2306" s="8">
        <f t="shared" si="358"/>
        <v>38.516666666666673</v>
      </c>
      <c r="V2306" s="8">
        <f t="shared" si="359"/>
        <v>38.762500000000003</v>
      </c>
    </row>
    <row r="2307" spans="1:22" ht="13.5" x14ac:dyDescent="0.25">
      <c r="A2307" s="3">
        <f>RSI!A2307</f>
        <v>45359</v>
      </c>
      <c r="B2307" s="2">
        <f>RSI!B2307</f>
        <v>4.8566000000000003</v>
      </c>
      <c r="C2307" s="2">
        <f>RSI!I2307</f>
        <v>62.156799036305244</v>
      </c>
      <c r="D2307" s="2">
        <f>MACD!E2307</f>
        <v>-0.26154112277983987</v>
      </c>
      <c r="E2307" s="2">
        <f>MACD!F2307</f>
        <v>-0.1774721365490268</v>
      </c>
      <c r="F2307" s="2">
        <f>'Moving Avg'!D2307</f>
        <v>4.8566000000000003</v>
      </c>
      <c r="G2307" s="2">
        <f>'Moving Avg'!F2307</f>
        <v>4.565715</v>
      </c>
      <c r="H2307" s="2">
        <f>'Moving Avg'!G2307</f>
        <v>4.6720840000000017</v>
      </c>
      <c r="I2307" s="2">
        <f>'Moving Avg'!H2307</f>
        <v>5.0687579999999972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25</v>
      </c>
      <c r="N2307" s="8">
        <f t="shared" si="361"/>
        <v>100</v>
      </c>
      <c r="O2307" s="8">
        <f t="shared" si="362"/>
        <v>0</v>
      </c>
      <c r="P2307" s="8">
        <f t="shared" si="363"/>
        <v>33</v>
      </c>
      <c r="Q2307" s="9">
        <f t="shared" ref="Q2307:Q2370" si="364">0.35*M2307+N2307*0.35+O2307*0.15+P2307*0.15</f>
        <v>48.7</v>
      </c>
      <c r="R2307" s="9">
        <f t="shared" ref="R2307:R2370" si="365">M2307*0.2+N2307*0.2+O2307*0.35+P2307*0.25</f>
        <v>33.25</v>
      </c>
      <c r="S2307" s="9">
        <f t="shared" ref="S2307:S2370" si="366">M2307*0.15+N2307*0.15+O2307*0.25+P2307*0.45</f>
        <v>33.6</v>
      </c>
      <c r="T2307" s="9">
        <f t="shared" ref="T2307:T2370" si="367">0.25*SUM(M2307:P2307)</f>
        <v>39.5</v>
      </c>
      <c r="U2307" s="8">
        <f t="shared" ref="U2307:U2370" si="368">SUM(Q2307:S2307)/3</f>
        <v>38.516666666666673</v>
      </c>
      <c r="V2307" s="8">
        <f t="shared" ref="V2307:V2370" si="369">SUM(Q2307:T2307)/4</f>
        <v>38.762500000000003</v>
      </c>
    </row>
    <row r="2308" spans="1:22" ht="13.5" x14ac:dyDescent="0.25">
      <c r="A2308" s="3">
        <f>RSI!A2308</f>
        <v>45362</v>
      </c>
      <c r="B2308" s="2">
        <f>RSI!B2308</f>
        <v>4.8566000000000003</v>
      </c>
      <c r="C2308" s="2">
        <f>RSI!I2308</f>
        <v>62.156799036305252</v>
      </c>
      <c r="D2308" s="2">
        <f>MACD!E2308</f>
        <v>-0.23727922793981548</v>
      </c>
      <c r="E2308" s="2">
        <f>MACD!F2308</f>
        <v>-0.18943355482718455</v>
      </c>
      <c r="F2308" s="2">
        <f>'Moving Avg'!D2308</f>
        <v>4.8566000000000003</v>
      </c>
      <c r="G2308" s="2">
        <f>'Moving Avg'!F2308</f>
        <v>4.6038050000000004</v>
      </c>
      <c r="H2308" s="2">
        <f>'Moving Avg'!G2308</f>
        <v>4.6713220000000026</v>
      </c>
      <c r="I2308" s="2">
        <f>'Moving Avg'!H2308</f>
        <v>5.0644724999999964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25</v>
      </c>
      <c r="N2308" s="8">
        <f t="shared" si="361"/>
        <v>100</v>
      </c>
      <c r="O2308" s="8">
        <f t="shared" si="362"/>
        <v>0</v>
      </c>
      <c r="P2308" s="8">
        <f t="shared" si="363"/>
        <v>33</v>
      </c>
      <c r="Q2308" s="9">
        <f t="shared" si="364"/>
        <v>48.7</v>
      </c>
      <c r="R2308" s="9">
        <f t="shared" si="365"/>
        <v>33.25</v>
      </c>
      <c r="S2308" s="9">
        <f t="shared" si="366"/>
        <v>33.6</v>
      </c>
      <c r="T2308" s="9">
        <f t="shared" si="367"/>
        <v>39.5</v>
      </c>
      <c r="U2308" s="8">
        <f t="shared" si="368"/>
        <v>38.516666666666673</v>
      </c>
      <c r="V2308" s="8">
        <f t="shared" si="369"/>
        <v>38.762500000000003</v>
      </c>
    </row>
    <row r="2309" spans="1:22" ht="13.5" x14ac:dyDescent="0.25">
      <c r="A2309" s="3">
        <f>RSI!A2309</f>
        <v>45363</v>
      </c>
      <c r="B2309" s="2">
        <f>RSI!B2309</f>
        <v>4.8566000000000003</v>
      </c>
      <c r="C2309" s="2">
        <f>RSI!I2309</f>
        <v>62.156799036305244</v>
      </c>
      <c r="D2309" s="2">
        <f>MACD!E2309</f>
        <v>-0.21784464676384463</v>
      </c>
      <c r="E2309" s="2">
        <f>MACD!F2309</f>
        <v>-0.19511577321451659</v>
      </c>
      <c r="F2309" s="2">
        <f>'Moving Avg'!D2309</f>
        <v>4.8566000000000003</v>
      </c>
      <c r="G2309" s="2">
        <f>'Moving Avg'!F2309</f>
        <v>4.6328449999999997</v>
      </c>
      <c r="H2309" s="2">
        <f>'Moving Avg'!G2309</f>
        <v>4.6707500000000026</v>
      </c>
      <c r="I2309" s="2">
        <f>'Moving Avg'!H2309</f>
        <v>5.0593774999999974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25</v>
      </c>
      <c r="N2309" s="8">
        <f t="shared" si="361"/>
        <v>100</v>
      </c>
      <c r="O2309" s="8">
        <f t="shared" si="362"/>
        <v>0</v>
      </c>
      <c r="P2309" s="8">
        <f t="shared" si="363"/>
        <v>33</v>
      </c>
      <c r="Q2309" s="9">
        <f t="shared" si="364"/>
        <v>48.7</v>
      </c>
      <c r="R2309" s="9">
        <f t="shared" si="365"/>
        <v>33.25</v>
      </c>
      <c r="S2309" s="9">
        <f t="shared" si="366"/>
        <v>33.6</v>
      </c>
      <c r="T2309" s="9">
        <f t="shared" si="367"/>
        <v>39.5</v>
      </c>
      <c r="U2309" s="8">
        <f t="shared" si="368"/>
        <v>38.516666666666673</v>
      </c>
      <c r="V2309" s="8">
        <f t="shared" si="369"/>
        <v>38.762500000000003</v>
      </c>
    </row>
    <row r="2310" spans="1:22" ht="13.5" x14ac:dyDescent="0.25">
      <c r="A2310" s="3">
        <f>RSI!A2310</f>
        <v>45364</v>
      </c>
      <c r="B2310" s="2">
        <f>RSI!B2310</f>
        <v>4.8566000000000003</v>
      </c>
      <c r="C2310" s="2">
        <f>RSI!I2310</f>
        <v>62.156799036305244</v>
      </c>
      <c r="D2310" s="2">
        <f>MACD!E2310</f>
        <v>-0.19362901026684298</v>
      </c>
      <c r="E2310" s="2">
        <f>MACD!F2310</f>
        <v>-0.19481842062498186</v>
      </c>
      <c r="F2310" s="2">
        <f>'Moving Avg'!D2310</f>
        <v>4.8566000000000003</v>
      </c>
      <c r="G2310" s="2">
        <f>'Moving Avg'!F2310</f>
        <v>4.6618849999999998</v>
      </c>
      <c r="H2310" s="2">
        <f>'Moving Avg'!G2310</f>
        <v>4.6701780000000035</v>
      </c>
      <c r="I2310" s="2">
        <f>'Moving Avg'!H2310</f>
        <v>5.055663499999997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0</v>
      </c>
      <c r="O2310" s="8">
        <f t="shared" si="362"/>
        <v>0</v>
      </c>
      <c r="P2310" s="8">
        <f t="shared" si="363"/>
        <v>33</v>
      </c>
      <c r="Q2310" s="9">
        <f t="shared" si="364"/>
        <v>13.7</v>
      </c>
      <c r="R2310" s="9">
        <f t="shared" si="365"/>
        <v>13.25</v>
      </c>
      <c r="S2310" s="9">
        <f t="shared" si="366"/>
        <v>18.600000000000001</v>
      </c>
      <c r="T2310" s="9">
        <f t="shared" si="367"/>
        <v>14.5</v>
      </c>
      <c r="U2310" s="8">
        <f t="shared" si="368"/>
        <v>15.183333333333332</v>
      </c>
      <c r="V2310" s="8">
        <f t="shared" si="369"/>
        <v>15.012499999999999</v>
      </c>
    </row>
    <row r="2311" spans="1:22" ht="13.5" x14ac:dyDescent="0.25">
      <c r="A2311" s="3">
        <f>RSI!A2311</f>
        <v>45365</v>
      </c>
      <c r="B2311" s="2">
        <f>RSI!B2311</f>
        <v>4.8281000000000001</v>
      </c>
      <c r="C2311" s="2">
        <f>RSI!I2311</f>
        <v>59.40219010383521</v>
      </c>
      <c r="D2311" s="2">
        <f>MACD!E2311</f>
        <v>-0.1499970556293988</v>
      </c>
      <c r="E2311" s="2">
        <f>MACD!F2311</f>
        <v>-0.18585414762586525</v>
      </c>
      <c r="F2311" s="2">
        <f>'Moving Avg'!D2311</f>
        <v>4.8509000000000002</v>
      </c>
      <c r="G2311" s="2">
        <f>'Moving Avg'!F2311</f>
        <v>4.6895000000000007</v>
      </c>
      <c r="H2311" s="2">
        <f>'Moving Avg'!G2311</f>
        <v>4.6692260000000037</v>
      </c>
      <c r="I2311" s="2">
        <f>'Moving Avg'!H2311</f>
        <v>5.0518069999999975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0</v>
      </c>
      <c r="O2311" s="8">
        <f t="shared" si="362"/>
        <v>0</v>
      </c>
      <c r="P2311" s="8">
        <f t="shared" si="363"/>
        <v>16.5</v>
      </c>
      <c r="Q2311" s="9">
        <f t="shared" si="364"/>
        <v>11.225</v>
      </c>
      <c r="R2311" s="9">
        <f t="shared" si="365"/>
        <v>9.125</v>
      </c>
      <c r="S2311" s="9">
        <f t="shared" si="366"/>
        <v>11.175000000000001</v>
      </c>
      <c r="T2311" s="9">
        <f t="shared" si="367"/>
        <v>10.375</v>
      </c>
      <c r="U2311" s="8">
        <f t="shared" si="368"/>
        <v>10.508333333333335</v>
      </c>
      <c r="V2311" s="8">
        <f t="shared" si="369"/>
        <v>10.475000000000001</v>
      </c>
    </row>
    <row r="2312" spans="1:22" ht="13.5" x14ac:dyDescent="0.25">
      <c r="A2312" s="3">
        <f>RSI!A2312</f>
        <v>45366</v>
      </c>
      <c r="B2312" s="2">
        <f>RSI!B2312</f>
        <v>4.8281000000000001</v>
      </c>
      <c r="C2312" s="2">
        <f>RSI!I2312</f>
        <v>59.402190103835203</v>
      </c>
      <c r="D2312" s="2">
        <f>MACD!E2312</f>
        <v>-0.11377832130514154</v>
      </c>
      <c r="E2312" s="2">
        <f>MACD!F2312</f>
        <v>-0.17143898236172053</v>
      </c>
      <c r="F2312" s="2">
        <f>'Moving Avg'!D2312</f>
        <v>4.8452000000000002</v>
      </c>
      <c r="G2312" s="2">
        <f>'Moving Avg'!F2312</f>
        <v>4.7075950000000004</v>
      </c>
      <c r="H2312" s="2">
        <f>'Moving Avg'!G2312</f>
        <v>4.6682740000000038</v>
      </c>
      <c r="I2312" s="2">
        <f>'Moving Avg'!H2312</f>
        <v>5.0469029999999968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0</v>
      </c>
      <c r="O2312" s="8">
        <f t="shared" si="362"/>
        <v>0</v>
      </c>
      <c r="P2312" s="8">
        <f t="shared" si="363"/>
        <v>16.5</v>
      </c>
      <c r="Q2312" s="9">
        <f t="shared" si="364"/>
        <v>11.225</v>
      </c>
      <c r="R2312" s="9">
        <f t="shared" si="365"/>
        <v>9.125</v>
      </c>
      <c r="S2312" s="9">
        <f t="shared" si="366"/>
        <v>11.175000000000001</v>
      </c>
      <c r="T2312" s="9">
        <f t="shared" si="367"/>
        <v>10.375</v>
      </c>
      <c r="U2312" s="8">
        <f t="shared" si="368"/>
        <v>10.508333333333335</v>
      </c>
      <c r="V2312" s="8">
        <f t="shared" si="369"/>
        <v>10.475000000000001</v>
      </c>
    </row>
    <row r="2313" spans="1:22" ht="13.5" x14ac:dyDescent="0.25">
      <c r="A2313" s="3">
        <f>RSI!A2313</f>
        <v>45369</v>
      </c>
      <c r="B2313" s="2">
        <f>RSI!B2313</f>
        <v>4.8281000000000001</v>
      </c>
      <c r="C2313" s="2">
        <f>RSI!I2313</f>
        <v>59.402190103835203</v>
      </c>
      <c r="D2313" s="2">
        <f>MACD!E2313</f>
        <v>-8.3780414682943949E-2</v>
      </c>
      <c r="E2313" s="2">
        <f>MACD!F2313</f>
        <v>-0.15390726882596523</v>
      </c>
      <c r="F2313" s="2">
        <f>'Moving Avg'!D2313</f>
        <v>4.8394999999999992</v>
      </c>
      <c r="G2313" s="2">
        <f>'Moving Avg'!F2313</f>
        <v>4.7356900000000008</v>
      </c>
      <c r="H2313" s="2">
        <f>'Moving Avg'!G2313</f>
        <v>4.667322000000004</v>
      </c>
      <c r="I2313" s="2">
        <f>'Moving Avg'!H2313</f>
        <v>5.041998999999997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0</v>
      </c>
      <c r="O2313" s="8">
        <f t="shared" si="362"/>
        <v>0</v>
      </c>
      <c r="P2313" s="8">
        <f t="shared" si="363"/>
        <v>16.5</v>
      </c>
      <c r="Q2313" s="9">
        <f t="shared" si="364"/>
        <v>11.225</v>
      </c>
      <c r="R2313" s="9">
        <f t="shared" si="365"/>
        <v>9.125</v>
      </c>
      <c r="S2313" s="9">
        <f t="shared" si="366"/>
        <v>11.175000000000001</v>
      </c>
      <c r="T2313" s="9">
        <f t="shared" si="367"/>
        <v>10.375</v>
      </c>
      <c r="U2313" s="8">
        <f t="shared" si="368"/>
        <v>10.508333333333335</v>
      </c>
      <c r="V2313" s="8">
        <f t="shared" si="369"/>
        <v>10.475000000000001</v>
      </c>
    </row>
    <row r="2314" spans="1:22" ht="13.5" x14ac:dyDescent="0.25">
      <c r="A2314" s="3">
        <f>RSI!A2314</f>
        <v>45370</v>
      </c>
      <c r="B2314" s="2">
        <f>RSI!B2314</f>
        <v>4.8281000000000001</v>
      </c>
      <c r="C2314" s="2">
        <f>RSI!I2314</f>
        <v>59.402190103835203</v>
      </c>
      <c r="D2314" s="2">
        <f>MACD!E2314</f>
        <v>-5.899823240420865E-2</v>
      </c>
      <c r="E2314" s="2">
        <f>MACD!F2314</f>
        <v>-0.13492546154161392</v>
      </c>
      <c r="F2314" s="2">
        <f>'Moving Avg'!D2314</f>
        <v>4.8337999999999992</v>
      </c>
      <c r="G2314" s="2">
        <f>'Moving Avg'!F2314</f>
        <v>4.7637850000000013</v>
      </c>
      <c r="H2314" s="2">
        <f>'Moving Avg'!G2314</f>
        <v>4.6669420000000033</v>
      </c>
      <c r="I2314" s="2">
        <f>'Moving Avg'!H2314</f>
        <v>5.0370949999999963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  <c r="M2314" s="8">
        <f t="shared" si="360"/>
        <v>25</v>
      </c>
      <c r="N2314" s="8">
        <f t="shared" si="361"/>
        <v>0</v>
      </c>
      <c r="O2314" s="8">
        <f t="shared" si="362"/>
        <v>0</v>
      </c>
      <c r="P2314" s="8">
        <f t="shared" si="363"/>
        <v>16.5</v>
      </c>
      <c r="Q2314" s="9">
        <f t="shared" si="364"/>
        <v>11.225</v>
      </c>
      <c r="R2314" s="9">
        <f t="shared" si="365"/>
        <v>9.125</v>
      </c>
      <c r="S2314" s="9">
        <f t="shared" si="366"/>
        <v>11.175000000000001</v>
      </c>
      <c r="T2314" s="9">
        <f t="shared" si="367"/>
        <v>10.375</v>
      </c>
      <c r="U2314" s="8">
        <f t="shared" si="368"/>
        <v>10.508333333333335</v>
      </c>
      <c r="V2314" s="8">
        <f t="shared" si="369"/>
        <v>10.475000000000001</v>
      </c>
    </row>
    <row r="2315" spans="1:22" ht="13.5" x14ac:dyDescent="0.25">
      <c r="A2315" s="3">
        <f>RSI!A2315</f>
        <v>45372</v>
      </c>
      <c r="B2315" s="2">
        <f>RSI!B2315</f>
        <v>4.7614000000000001</v>
      </c>
      <c r="C2315" s="2">
        <f>RSI!I2315</f>
        <v>52.129801330927606</v>
      </c>
      <c r="D2315" s="2">
        <f>MACD!E2315</f>
        <v>-3.3644121132786253E-2</v>
      </c>
      <c r="E2315" s="2">
        <f>MACD!F2315</f>
        <v>-0.1146691934598484</v>
      </c>
      <c r="F2315" s="2">
        <f>'Moving Avg'!D2315</f>
        <v>4.8147599999999997</v>
      </c>
      <c r="G2315" s="2">
        <f>'Moving Avg'!F2315</f>
        <v>4.7790200000000009</v>
      </c>
      <c r="H2315" s="2">
        <f>'Moving Avg'!G2315</f>
        <v>4.6652280000000035</v>
      </c>
      <c r="I2315" s="2">
        <f>'Moving Avg'!H2315</f>
        <v>5.0318574999999965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16.5</v>
      </c>
      <c r="Q2315" s="9">
        <f t="shared" si="364"/>
        <v>11.225</v>
      </c>
      <c r="R2315" s="9">
        <f t="shared" si="365"/>
        <v>9.125</v>
      </c>
      <c r="S2315" s="9">
        <f t="shared" si="366"/>
        <v>11.175000000000001</v>
      </c>
      <c r="T2315" s="9">
        <f t="shared" si="367"/>
        <v>10.375</v>
      </c>
      <c r="U2315" s="8">
        <f t="shared" si="368"/>
        <v>10.508333333333335</v>
      </c>
      <c r="V2315" s="8">
        <f t="shared" si="369"/>
        <v>10.475000000000001</v>
      </c>
    </row>
    <row r="2316" spans="1:22" ht="13.5" x14ac:dyDescent="0.25">
      <c r="A2316" s="3">
        <f>RSI!A2316</f>
        <v>45373</v>
      </c>
      <c r="B2316" s="2">
        <f>RSI!B2316</f>
        <v>4.7614000000000001</v>
      </c>
      <c r="C2316" s="2">
        <f>RSI!I2316</f>
        <v>52.129801330927606</v>
      </c>
      <c r="D2316" s="2">
        <f>MACD!E2316</f>
        <v>-1.2311479867337383E-2</v>
      </c>
      <c r="E2316" s="2">
        <f>MACD!F2316</f>
        <v>-9.4197650741346201E-2</v>
      </c>
      <c r="F2316" s="2">
        <f>'Moving Avg'!D2316</f>
        <v>4.8014200000000002</v>
      </c>
      <c r="G2316" s="2">
        <f>'Moving Avg'!F2316</f>
        <v>4.7942550000000015</v>
      </c>
      <c r="H2316" s="2">
        <f>'Moving Avg'!G2316</f>
        <v>4.6635140000000046</v>
      </c>
      <c r="I2316" s="2">
        <f>'Moving Avg'!H2316</f>
        <v>5.0266199999999968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16.5</v>
      </c>
      <c r="Q2316" s="9">
        <f t="shared" si="364"/>
        <v>11.225</v>
      </c>
      <c r="R2316" s="9">
        <f t="shared" si="365"/>
        <v>9.125</v>
      </c>
      <c r="S2316" s="9">
        <f t="shared" si="366"/>
        <v>11.175000000000001</v>
      </c>
      <c r="T2316" s="9">
        <f t="shared" si="367"/>
        <v>10.375</v>
      </c>
      <c r="U2316" s="8">
        <f t="shared" si="368"/>
        <v>10.508333333333335</v>
      </c>
      <c r="V2316" s="8">
        <f t="shared" si="369"/>
        <v>10.475000000000001</v>
      </c>
    </row>
    <row r="2317" spans="1:22" ht="13.5" x14ac:dyDescent="0.25">
      <c r="A2317" s="3">
        <f>RSI!A2317</f>
        <v>45376</v>
      </c>
      <c r="B2317" s="2">
        <f>RSI!B2317</f>
        <v>4.7614000000000001</v>
      </c>
      <c r="C2317" s="2">
        <f>RSI!I2317</f>
        <v>52.129801330927606</v>
      </c>
      <c r="D2317" s="2">
        <f>MACD!E2317</f>
        <v>5.627330011487075E-3</v>
      </c>
      <c r="E2317" s="2">
        <f>MACD!F2317</f>
        <v>-7.4232654590779545E-2</v>
      </c>
      <c r="F2317" s="2">
        <f>'Moving Avg'!D2317</f>
        <v>4.7880800000000008</v>
      </c>
      <c r="G2317" s="2">
        <f>'Moving Avg'!F2317</f>
        <v>4.8094900000000003</v>
      </c>
      <c r="H2317" s="2">
        <f>'Moving Avg'!G2317</f>
        <v>4.6618000000000031</v>
      </c>
      <c r="I2317" s="2">
        <f>'Moving Avg'!H2317</f>
        <v>5.0213824999999961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0</v>
      </c>
      <c r="P2317" s="8">
        <f t="shared" si="363"/>
        <v>16.5</v>
      </c>
      <c r="Q2317" s="9">
        <f t="shared" si="364"/>
        <v>11.225</v>
      </c>
      <c r="R2317" s="9">
        <f t="shared" si="365"/>
        <v>9.125</v>
      </c>
      <c r="S2317" s="9">
        <f t="shared" si="366"/>
        <v>11.175000000000001</v>
      </c>
      <c r="T2317" s="9">
        <f t="shared" si="367"/>
        <v>10.375</v>
      </c>
      <c r="U2317" s="8">
        <f t="shared" si="368"/>
        <v>10.508333333333335</v>
      </c>
      <c r="V2317" s="8">
        <f t="shared" si="369"/>
        <v>10.475000000000001</v>
      </c>
    </row>
    <row r="2318" spans="1:22" ht="13.5" x14ac:dyDescent="0.25">
      <c r="A2318" s="3">
        <f>RSI!A2318</f>
        <v>45377</v>
      </c>
      <c r="B2318" s="2">
        <f>RSI!B2318</f>
        <v>4.6280999999999999</v>
      </c>
      <c r="C2318" s="2">
        <f>RSI!I2318</f>
        <v>39.928288287592089</v>
      </c>
      <c r="D2318" s="2">
        <f>MACD!E2318</f>
        <v>3.0576798377956571E-2</v>
      </c>
      <c r="E2318" s="2">
        <f>MACD!F2318</f>
        <v>-5.3270763997032324E-2</v>
      </c>
      <c r="F2318" s="2">
        <f>'Moving Avg'!D2318</f>
        <v>4.7480799999999999</v>
      </c>
      <c r="G2318" s="2">
        <f>'Moving Avg'!F2318</f>
        <v>4.8080600000000002</v>
      </c>
      <c r="H2318" s="2">
        <f>'Moving Avg'!G2318</f>
        <v>4.6574200000000028</v>
      </c>
      <c r="I2318" s="2">
        <f>'Moving Avg'!H2318</f>
        <v>5.0154784999999951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0</v>
      </c>
      <c r="P2318" s="8">
        <f t="shared" si="363"/>
        <v>16.5</v>
      </c>
      <c r="Q2318" s="9">
        <f t="shared" si="364"/>
        <v>11.225</v>
      </c>
      <c r="R2318" s="9">
        <f t="shared" si="365"/>
        <v>9.125</v>
      </c>
      <c r="S2318" s="9">
        <f t="shared" si="366"/>
        <v>11.175000000000001</v>
      </c>
      <c r="T2318" s="9">
        <f t="shared" si="367"/>
        <v>10.375</v>
      </c>
      <c r="U2318" s="8">
        <f t="shared" si="368"/>
        <v>10.508333333333335</v>
      </c>
      <c r="V2318" s="8">
        <f t="shared" si="369"/>
        <v>10.475000000000001</v>
      </c>
    </row>
    <row r="2319" spans="1:22" ht="13.5" x14ac:dyDescent="0.25">
      <c r="A2319" s="3">
        <f>RSI!A2319</f>
        <v>45378</v>
      </c>
      <c r="B2319" s="2">
        <f>RSI!B2319</f>
        <v>4.6280999999999999</v>
      </c>
      <c r="C2319" s="2">
        <f>RSI!I2319</f>
        <v>39.928288287592089</v>
      </c>
      <c r="D2319" s="2">
        <f>MACD!E2319</f>
        <v>5.2379637714901506E-2</v>
      </c>
      <c r="E2319" s="2">
        <f>MACD!F2319</f>
        <v>-3.2140683654645556E-2</v>
      </c>
      <c r="F2319" s="2">
        <f>'Moving Avg'!D2319</f>
        <v>4.7080800000000007</v>
      </c>
      <c r="G2319" s="2">
        <f>'Moving Avg'!F2319</f>
        <v>4.8066300000000002</v>
      </c>
      <c r="H2319" s="2">
        <f>'Moving Avg'!G2319</f>
        <v>4.6530400000000025</v>
      </c>
      <c r="I2319" s="2">
        <f>'Moving Avg'!H2319</f>
        <v>5.0106219999999952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0</v>
      </c>
      <c r="P2319" s="8">
        <f t="shared" si="363"/>
        <v>16.5</v>
      </c>
      <c r="Q2319" s="9">
        <f t="shared" si="364"/>
        <v>11.225</v>
      </c>
      <c r="R2319" s="9">
        <f t="shared" si="365"/>
        <v>9.125</v>
      </c>
      <c r="S2319" s="9">
        <f t="shared" si="366"/>
        <v>11.175000000000001</v>
      </c>
      <c r="T2319" s="9">
        <f t="shared" si="367"/>
        <v>10.375</v>
      </c>
      <c r="U2319" s="8">
        <f t="shared" si="368"/>
        <v>10.508333333333335</v>
      </c>
      <c r="V2319" s="8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4.6280999999999999</v>
      </c>
      <c r="C2320" s="2">
        <f>RSI!I2320</f>
        <v>39.928288287592089</v>
      </c>
      <c r="D2320" s="2">
        <f>MACD!E2320</f>
        <v>7.1468704002080941E-2</v>
      </c>
      <c r="E2320" s="2">
        <f>MACD!F2320</f>
        <v>-1.1418806123300257E-2</v>
      </c>
      <c r="F2320" s="2">
        <f>'Moving Avg'!D2320</f>
        <v>4.6814200000000001</v>
      </c>
      <c r="G2320" s="2">
        <f>'Moving Avg'!F2320</f>
        <v>4.8023449999999999</v>
      </c>
      <c r="H2320" s="2">
        <f>'Moving Avg'!G2320</f>
        <v>4.6486600000000022</v>
      </c>
      <c r="I2320" s="2">
        <f>'Moving Avg'!H2320</f>
        <v>5.0057654999999945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25</v>
      </c>
      <c r="N2320" s="8">
        <f t="shared" si="361"/>
        <v>0</v>
      </c>
      <c r="O2320" s="8">
        <f t="shared" si="362"/>
        <v>0</v>
      </c>
      <c r="P2320" s="8">
        <f t="shared" si="363"/>
        <v>16.5</v>
      </c>
      <c r="Q2320" s="9">
        <f t="shared" si="364"/>
        <v>11.225</v>
      </c>
      <c r="R2320" s="9">
        <f t="shared" si="365"/>
        <v>9.125</v>
      </c>
      <c r="S2320" s="9">
        <f t="shared" si="366"/>
        <v>11.175000000000001</v>
      </c>
      <c r="T2320" s="9">
        <f t="shared" si="367"/>
        <v>10.375</v>
      </c>
      <c r="U2320" s="8">
        <f t="shared" si="368"/>
        <v>10.508333333333335</v>
      </c>
      <c r="V2320" s="8">
        <f t="shared" si="369"/>
        <v>10.475000000000001</v>
      </c>
    </row>
    <row r="2321" spans="1:22" ht="13.5" x14ac:dyDescent="0.25">
      <c r="A2321" s="3">
        <f>RSI!A2321</f>
        <v>45380</v>
      </c>
      <c r="B2321" s="2">
        <f>RSI!B2321</f>
        <v>4.6280999999999999</v>
      </c>
      <c r="C2321" s="2">
        <f>RSI!I2321</f>
        <v>39.928288287592089</v>
      </c>
      <c r="D2321" s="2">
        <f>MACD!E2321</f>
        <v>8.3829440221357743E-2</v>
      </c>
      <c r="E2321" s="2">
        <f>MACD!F2321</f>
        <v>7.6308431456313421E-3</v>
      </c>
      <c r="F2321" s="2">
        <f>'Moving Avg'!D2321</f>
        <v>4.6547599999999996</v>
      </c>
      <c r="G2321" s="2">
        <f>'Moving Avg'!F2321</f>
        <v>4.7909199999999998</v>
      </c>
      <c r="H2321" s="2">
        <f>'Moving Avg'!G2321</f>
        <v>4.6444700000000028</v>
      </c>
      <c r="I2321" s="2">
        <f>'Moving Avg'!H2321</f>
        <v>5.0009089999999947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11.225</v>
      </c>
      <c r="R2321" s="9">
        <f t="shared" si="365"/>
        <v>9.125</v>
      </c>
      <c r="S2321" s="9">
        <f t="shared" si="366"/>
        <v>11.175000000000001</v>
      </c>
      <c r="T2321" s="9">
        <f t="shared" si="367"/>
        <v>10.375</v>
      </c>
      <c r="U2321" s="8">
        <f t="shared" si="368"/>
        <v>10.508333333333335</v>
      </c>
      <c r="V2321" s="8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4.4280999999999997</v>
      </c>
      <c r="C2322" s="2">
        <f>RSI!I2322</f>
        <v>27.118702126453442</v>
      </c>
      <c r="D2322" s="2">
        <f>MACD!E2322</f>
        <v>0.10965247355302576</v>
      </c>
      <c r="E2322" s="2">
        <f>MACD!F2322</f>
        <v>2.8035169227110225E-2</v>
      </c>
      <c r="F2322" s="2">
        <f>'Moving Avg'!D2322</f>
        <v>4.5880999999999998</v>
      </c>
      <c r="G2322" s="2">
        <f>'Moving Avg'!F2322</f>
        <v>4.7694950000000009</v>
      </c>
      <c r="H2322" s="2">
        <f>'Moving Avg'!G2322</f>
        <v>4.6362800000000028</v>
      </c>
      <c r="I2322" s="2">
        <f>'Moving Avg'!H2322</f>
        <v>4.9950524999999928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50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19.975000000000001</v>
      </c>
      <c r="R2322" s="9">
        <f t="shared" si="365"/>
        <v>14.125</v>
      </c>
      <c r="S2322" s="9">
        <f t="shared" si="366"/>
        <v>14.925000000000001</v>
      </c>
      <c r="T2322" s="9">
        <f t="shared" si="367"/>
        <v>16.625</v>
      </c>
      <c r="U2322" s="8">
        <f t="shared" si="368"/>
        <v>16.341666666666669</v>
      </c>
      <c r="V2322" s="8">
        <f t="shared" si="369"/>
        <v>16.412500000000001</v>
      </c>
    </row>
    <row r="2323" spans="1:22" ht="13.5" x14ac:dyDescent="0.25">
      <c r="A2323" s="3">
        <f>RSI!A2323</f>
        <v>45384</v>
      </c>
      <c r="B2323" s="2">
        <f>RSI!B2323</f>
        <v>4.4375999999999998</v>
      </c>
      <c r="C2323" s="2">
        <f>RSI!I2323</f>
        <v>28.295439315836077</v>
      </c>
      <c r="D2323" s="2">
        <f>MACD!E2323</f>
        <v>0.13248929484076655</v>
      </c>
      <c r="E2323" s="2">
        <f>MACD!F2323</f>
        <v>4.892599434984149E-2</v>
      </c>
      <c r="F2323" s="2">
        <f>'Moving Avg'!D2323</f>
        <v>4.55</v>
      </c>
      <c r="G2323" s="2">
        <f>'Moving Avg'!F2323</f>
        <v>4.7485450000000009</v>
      </c>
      <c r="H2323" s="2">
        <f>'Moving Avg'!G2323</f>
        <v>4.6282800000000028</v>
      </c>
      <c r="I2323" s="2">
        <f>'Moving Avg'!H2323</f>
        <v>4.9892434999999926</v>
      </c>
      <c r="J2323" s="6" t="str">
        <f>OBV!F2323</f>
        <v>BULLISH</v>
      </c>
      <c r="K2323" s="6" t="str">
        <f>OBV!G2323</f>
        <v>NEUTRAL</v>
      </c>
      <c r="L2323" s="6" t="str">
        <f>OBV!H2323</f>
        <v>BULLISH DIVERGENCE</v>
      </c>
      <c r="M2323" s="8">
        <f t="shared" si="360"/>
        <v>50</v>
      </c>
      <c r="N2323" s="8">
        <f t="shared" si="361"/>
        <v>0</v>
      </c>
      <c r="O2323" s="8">
        <f t="shared" si="362"/>
        <v>0</v>
      </c>
      <c r="P2323" s="8">
        <f t="shared" si="363"/>
        <v>66.5</v>
      </c>
      <c r="Q2323" s="9">
        <f t="shared" si="364"/>
        <v>27.475000000000001</v>
      </c>
      <c r="R2323" s="9">
        <f t="shared" si="365"/>
        <v>26.625</v>
      </c>
      <c r="S2323" s="9">
        <f t="shared" si="366"/>
        <v>37.424999999999997</v>
      </c>
      <c r="T2323" s="9">
        <f t="shared" si="367"/>
        <v>29.125</v>
      </c>
      <c r="U2323" s="8">
        <f t="shared" si="368"/>
        <v>30.508333333333336</v>
      </c>
      <c r="V2323" s="8">
        <f t="shared" si="369"/>
        <v>30.162500000000001</v>
      </c>
    </row>
    <row r="2324" spans="1:22" ht="13.5" x14ac:dyDescent="0.25">
      <c r="A2324" s="3">
        <f>RSI!A2324</f>
        <v>45385</v>
      </c>
      <c r="B2324" s="2">
        <f>RSI!B2324</f>
        <v>4.2853000000000003</v>
      </c>
      <c r="C2324" s="2">
        <f>RSI!I2324</f>
        <v>22.12731541358913</v>
      </c>
      <c r="D2324" s="2">
        <f>MACD!E2324</f>
        <v>0.16460316570904343</v>
      </c>
      <c r="E2324" s="2">
        <f>MACD!F2324</f>
        <v>7.2061428621681883E-2</v>
      </c>
      <c r="F2324" s="2">
        <f>'Moving Avg'!D2324</f>
        <v>4.4814400000000001</v>
      </c>
      <c r="G2324" s="2">
        <f>'Moving Avg'!F2324</f>
        <v>4.7199800000000014</v>
      </c>
      <c r="H2324" s="2">
        <f>'Moving Avg'!G2324</f>
        <v>4.6178060000000025</v>
      </c>
      <c r="I2324" s="2">
        <f>'Moving Avg'!H2324</f>
        <v>4.9826729999999939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50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19.975000000000001</v>
      </c>
      <c r="R2324" s="9">
        <f t="shared" si="365"/>
        <v>14.125</v>
      </c>
      <c r="S2324" s="9">
        <f t="shared" si="366"/>
        <v>14.925000000000001</v>
      </c>
      <c r="T2324" s="9">
        <f t="shared" si="367"/>
        <v>16.625</v>
      </c>
      <c r="U2324" s="8">
        <f t="shared" si="368"/>
        <v>16.341666666666669</v>
      </c>
      <c r="V2324" s="8">
        <f t="shared" si="369"/>
        <v>16.412500000000001</v>
      </c>
    </row>
    <row r="2325" spans="1:22" ht="13.5" x14ac:dyDescent="0.25">
      <c r="A2325" s="3">
        <f>RSI!A2325</f>
        <v>45386</v>
      </c>
      <c r="B2325" s="2">
        <f>RSI!B2325</f>
        <v>4.2853000000000003</v>
      </c>
      <c r="C2325" s="2">
        <f>RSI!I2325</f>
        <v>22.12731541358913</v>
      </c>
      <c r="D2325" s="2">
        <f>MACD!E2325</f>
        <v>0.18381200281998389</v>
      </c>
      <c r="E2325" s="2">
        <f>MACD!F2325</f>
        <v>9.4411543461342284E-2</v>
      </c>
      <c r="F2325" s="2">
        <f>'Moving Avg'!D2325</f>
        <v>4.4128799999999995</v>
      </c>
      <c r="G2325" s="2">
        <f>'Moving Avg'!F2325</f>
        <v>4.691415000000001</v>
      </c>
      <c r="H2325" s="2">
        <f>'Moving Avg'!G2325</f>
        <v>4.6115220000000026</v>
      </c>
      <c r="I2325" s="2">
        <f>'Moving Avg'!H2325</f>
        <v>4.975530999999993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50</v>
      </c>
      <c r="N2325" s="8">
        <f t="shared" si="361"/>
        <v>0</v>
      </c>
      <c r="O2325" s="8">
        <f t="shared" si="362"/>
        <v>0</v>
      </c>
      <c r="P2325" s="8">
        <f t="shared" si="363"/>
        <v>16.5</v>
      </c>
      <c r="Q2325" s="9">
        <f t="shared" si="364"/>
        <v>19.975000000000001</v>
      </c>
      <c r="R2325" s="9">
        <f t="shared" si="365"/>
        <v>14.125</v>
      </c>
      <c r="S2325" s="9">
        <f t="shared" si="366"/>
        <v>14.925000000000001</v>
      </c>
      <c r="T2325" s="9">
        <f t="shared" si="367"/>
        <v>16.625</v>
      </c>
      <c r="U2325" s="8">
        <f t="shared" si="368"/>
        <v>16.341666666666669</v>
      </c>
      <c r="V2325" s="8">
        <f t="shared" si="369"/>
        <v>16.412500000000001</v>
      </c>
    </row>
    <row r="2326" spans="1:22" ht="13.5" x14ac:dyDescent="0.25">
      <c r="A2326" s="3">
        <f>RSI!A2326</f>
        <v>45387</v>
      </c>
      <c r="B2326" s="2">
        <f>RSI!B2326</f>
        <v>4.3804999999999996</v>
      </c>
      <c r="C2326" s="2">
        <f>RSI!I2326</f>
        <v>32.754247760261563</v>
      </c>
      <c r="D2326" s="2">
        <f>MACD!E2326</f>
        <v>0.1951407270200658</v>
      </c>
      <c r="E2326" s="2">
        <f>MACD!F2326</f>
        <v>0.114557380173087</v>
      </c>
      <c r="F2326" s="2">
        <f>'Moving Avg'!D2326</f>
        <v>4.3633600000000001</v>
      </c>
      <c r="G2326" s="2">
        <f>'Moving Avg'!F2326</f>
        <v>4.6676100000000016</v>
      </c>
      <c r="H2326" s="2">
        <f>'Moving Avg'!G2326</f>
        <v>4.6031420000000027</v>
      </c>
      <c r="I2326" s="2">
        <f>'Moving Avg'!H2326</f>
        <v>4.9688649999999921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0</v>
      </c>
      <c r="P2326" s="8">
        <f t="shared" si="363"/>
        <v>16.5</v>
      </c>
      <c r="Q2326" s="9">
        <f t="shared" si="364"/>
        <v>11.225</v>
      </c>
      <c r="R2326" s="9">
        <f t="shared" si="365"/>
        <v>9.125</v>
      </c>
      <c r="S2326" s="9">
        <f t="shared" si="366"/>
        <v>11.175000000000001</v>
      </c>
      <c r="T2326" s="9">
        <f t="shared" si="367"/>
        <v>10.375</v>
      </c>
      <c r="U2326" s="8">
        <f t="shared" si="368"/>
        <v>10.508333333333335</v>
      </c>
      <c r="V2326" s="8">
        <f t="shared" si="369"/>
        <v>10.475000000000001</v>
      </c>
    </row>
    <row r="2327" spans="1:22" ht="13.5" x14ac:dyDescent="0.25">
      <c r="A2327" s="3">
        <f>RSI!A2327</f>
        <v>45390</v>
      </c>
      <c r="B2327" s="2">
        <f>RSI!B2327</f>
        <v>4.4280999999999997</v>
      </c>
      <c r="C2327" s="2">
        <f>RSI!I2327</f>
        <v>37.357319955943929</v>
      </c>
      <c r="D2327" s="2">
        <f>MACD!E2327</f>
        <v>0.20260749695437408</v>
      </c>
      <c r="E2327" s="2">
        <f>MACD!F2327</f>
        <v>0.13216740352934442</v>
      </c>
      <c r="F2327" s="2">
        <f>'Moving Avg'!D2327</f>
        <v>4.3633600000000001</v>
      </c>
      <c r="G2327" s="2">
        <f>'Moving Avg'!F2327</f>
        <v>4.6461850000000009</v>
      </c>
      <c r="H2327" s="2">
        <f>'Moving Avg'!G2327</f>
        <v>4.5999040000000022</v>
      </c>
      <c r="I2327" s="2">
        <f>'Moving Avg'!H2327</f>
        <v>4.9625319999999924</v>
      </c>
      <c r="J2327" s="6" t="str">
        <f>OBV!F2327</f>
        <v>BEARISH</v>
      </c>
      <c r="K2327" s="6" t="str">
        <f>OBV!G2327</f>
        <v>NEUTRAL</v>
      </c>
      <c r="L2327" s="6" t="str">
        <f>OBV!H2327</f>
        <v>NEUTRAL</v>
      </c>
      <c r="M2327" s="8">
        <f t="shared" si="360"/>
        <v>25</v>
      </c>
      <c r="N2327" s="8">
        <f t="shared" si="361"/>
        <v>0</v>
      </c>
      <c r="O2327" s="8">
        <f t="shared" si="362"/>
        <v>0</v>
      </c>
      <c r="P2327" s="8">
        <f t="shared" si="363"/>
        <v>16.5</v>
      </c>
      <c r="Q2327" s="9">
        <f t="shared" si="364"/>
        <v>11.225</v>
      </c>
      <c r="R2327" s="9">
        <f t="shared" si="365"/>
        <v>9.125</v>
      </c>
      <c r="S2327" s="9">
        <f t="shared" si="366"/>
        <v>11.175000000000001</v>
      </c>
      <c r="T2327" s="9">
        <f t="shared" si="367"/>
        <v>10.375</v>
      </c>
      <c r="U2327" s="8">
        <f t="shared" si="368"/>
        <v>10.508333333333335</v>
      </c>
      <c r="V2327" s="8">
        <f t="shared" si="369"/>
        <v>10.475000000000001</v>
      </c>
    </row>
    <row r="2328" spans="1:22" ht="13.5" x14ac:dyDescent="0.25">
      <c r="A2328" s="3">
        <f>RSI!A2328</f>
        <v>45394</v>
      </c>
      <c r="B2328" s="2">
        <f>RSI!B2328</f>
        <v>4.4280999999999997</v>
      </c>
      <c r="C2328" s="2">
        <f>RSI!I2328</f>
        <v>37.357319955943929</v>
      </c>
      <c r="D2328" s="2">
        <f>MACD!E2328</f>
        <v>0.18943921132507846</v>
      </c>
      <c r="E2328" s="2">
        <f>MACD!F2328</f>
        <v>0.14362176508849123</v>
      </c>
      <c r="F2328" s="2">
        <f>'Moving Avg'!D2328</f>
        <v>4.3614600000000001</v>
      </c>
      <c r="G2328" s="2">
        <f>'Moving Avg'!F2328</f>
        <v>4.6247600000000011</v>
      </c>
      <c r="H2328" s="2">
        <f>'Moving Avg'!G2328</f>
        <v>4.6006660000000021</v>
      </c>
      <c r="I2328" s="2">
        <f>'Moving Avg'!H2328</f>
        <v>4.9570564999999922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25</v>
      </c>
      <c r="N2328" s="8">
        <f t="shared" si="361"/>
        <v>0</v>
      </c>
      <c r="O2328" s="8">
        <f t="shared" si="362"/>
        <v>0</v>
      </c>
      <c r="P2328" s="8">
        <f t="shared" si="363"/>
        <v>16.5</v>
      </c>
      <c r="Q2328" s="9">
        <f t="shared" si="364"/>
        <v>11.225</v>
      </c>
      <c r="R2328" s="9">
        <f t="shared" si="365"/>
        <v>9.125</v>
      </c>
      <c r="S2328" s="9">
        <f t="shared" si="366"/>
        <v>11.175000000000001</v>
      </c>
      <c r="T2328" s="9">
        <f t="shared" si="367"/>
        <v>10.375</v>
      </c>
      <c r="U2328" s="8">
        <f t="shared" si="368"/>
        <v>10.508333333333335</v>
      </c>
      <c r="V2328" s="8">
        <f t="shared" si="369"/>
        <v>10.475000000000001</v>
      </c>
    </row>
    <row r="2329" spans="1:22" ht="13.5" x14ac:dyDescent="0.25">
      <c r="A2329" s="3">
        <f>RSI!A2329</f>
        <v>45397</v>
      </c>
      <c r="B2329" s="2">
        <f>RSI!B2329</f>
        <v>4.2377000000000002</v>
      </c>
      <c r="C2329" s="2">
        <f>RSI!I2329</f>
        <v>28.353623318403734</v>
      </c>
      <c r="D2329" s="2">
        <f>MACD!E2329</f>
        <v>0.19334623299642661</v>
      </c>
      <c r="E2329" s="2">
        <f>MACD!F2329</f>
        <v>0.15356665867007832</v>
      </c>
      <c r="F2329" s="2">
        <f>'Moving Avg'!D2329</f>
        <v>4.3519400000000008</v>
      </c>
      <c r="G2329" s="2">
        <f>'Moving Avg'!F2329</f>
        <v>4.5938150000000011</v>
      </c>
      <c r="H2329" s="2">
        <f>'Moving Avg'!G2329</f>
        <v>4.5940000000000012</v>
      </c>
      <c r="I2329" s="2">
        <f>'Moving Avg'!H2329</f>
        <v>4.9507714999999912</v>
      </c>
      <c r="J2329" s="6" t="str">
        <f>OBV!F2329</f>
        <v>BULLISH</v>
      </c>
      <c r="K2329" s="6" t="str">
        <f>OBV!G2329</f>
        <v>NEUTRAL</v>
      </c>
      <c r="L2329" s="6" t="str">
        <f>OBV!H2329</f>
        <v>BULLISH DIVERGENCE</v>
      </c>
      <c r="M2329" s="8">
        <f t="shared" si="360"/>
        <v>50</v>
      </c>
      <c r="N2329" s="8">
        <f t="shared" si="361"/>
        <v>0</v>
      </c>
      <c r="O2329" s="8">
        <f t="shared" si="362"/>
        <v>0</v>
      </c>
      <c r="P2329" s="8">
        <f t="shared" si="363"/>
        <v>66.5</v>
      </c>
      <c r="Q2329" s="9">
        <f t="shared" si="364"/>
        <v>27.475000000000001</v>
      </c>
      <c r="R2329" s="9">
        <f t="shared" si="365"/>
        <v>26.625</v>
      </c>
      <c r="S2329" s="9">
        <f t="shared" si="366"/>
        <v>37.424999999999997</v>
      </c>
      <c r="T2329" s="9">
        <f t="shared" si="367"/>
        <v>29.125</v>
      </c>
      <c r="U2329" s="8">
        <f t="shared" si="368"/>
        <v>30.508333333333336</v>
      </c>
      <c r="V2329" s="8">
        <f t="shared" si="369"/>
        <v>30.162500000000001</v>
      </c>
    </row>
    <row r="2330" spans="1:22" ht="13.5" x14ac:dyDescent="0.25">
      <c r="A2330" s="3">
        <f>RSI!A2330</f>
        <v>45398</v>
      </c>
      <c r="B2330" s="2">
        <f>RSI!B2330</f>
        <v>4.0567000000000002</v>
      </c>
      <c r="C2330" s="2">
        <f>RSI!I2330</f>
        <v>22.742190693963551</v>
      </c>
      <c r="D2330" s="2">
        <f>MACD!E2330</f>
        <v>0.21206032424325016</v>
      </c>
      <c r="E2330" s="2">
        <f>MACD!F2330</f>
        <v>0.1652653917847127</v>
      </c>
      <c r="F2330" s="2">
        <f>'Moving Avg'!D2330</f>
        <v>4.3062199999999997</v>
      </c>
      <c r="G2330" s="2">
        <f>'Moving Avg'!F2330</f>
        <v>4.5538200000000018</v>
      </c>
      <c r="H2330" s="2">
        <f>'Moving Avg'!G2330</f>
        <v>4.5837140000000014</v>
      </c>
      <c r="I2330" s="2">
        <f>'Moving Avg'!H2330</f>
        <v>4.9435814999999916</v>
      </c>
      <c r="J2330" s="6" t="str">
        <f>OBV!F2330</f>
        <v>BULLISH</v>
      </c>
      <c r="K2330" s="6" t="str">
        <f>OBV!G2330</f>
        <v>NEUTRAL</v>
      </c>
      <c r="L2330" s="6" t="str">
        <f>OBV!H2330</f>
        <v>BULLISH DIVERGENCE</v>
      </c>
      <c r="M2330" s="8">
        <f t="shared" si="360"/>
        <v>50</v>
      </c>
      <c r="N2330" s="8">
        <f t="shared" si="361"/>
        <v>0</v>
      </c>
      <c r="O2330" s="8">
        <f t="shared" si="362"/>
        <v>0</v>
      </c>
      <c r="P2330" s="8">
        <f t="shared" si="363"/>
        <v>66.5</v>
      </c>
      <c r="Q2330" s="9">
        <f t="shared" si="364"/>
        <v>27.475000000000001</v>
      </c>
      <c r="R2330" s="9">
        <f t="shared" si="365"/>
        <v>26.625</v>
      </c>
      <c r="S2330" s="9">
        <f t="shared" si="366"/>
        <v>37.424999999999997</v>
      </c>
      <c r="T2330" s="9">
        <f t="shared" si="367"/>
        <v>29.125</v>
      </c>
      <c r="U2330" s="8">
        <f t="shared" si="368"/>
        <v>30.508333333333336</v>
      </c>
      <c r="V2330" s="8">
        <f t="shared" si="369"/>
        <v>30.162500000000001</v>
      </c>
    </row>
    <row r="2331" spans="1:22" ht="13.5" x14ac:dyDescent="0.25">
      <c r="A2331" s="3">
        <f>RSI!A2331</f>
        <v>45399</v>
      </c>
      <c r="B2331" s="2">
        <f>RSI!B2331</f>
        <v>4.2377000000000002</v>
      </c>
      <c r="C2331" s="2">
        <f>RSI!I2331</f>
        <v>36.315445082794177</v>
      </c>
      <c r="D2331" s="2">
        <f>MACD!E2331</f>
        <v>0.2174099931774478</v>
      </c>
      <c r="E2331" s="2">
        <f>MACD!F2331</f>
        <v>0.17569431206325972</v>
      </c>
      <c r="F2331" s="2">
        <f>'Moving Avg'!D2331</f>
        <v>4.27766</v>
      </c>
      <c r="G2331" s="2">
        <f>'Moving Avg'!F2331</f>
        <v>4.524300000000002</v>
      </c>
      <c r="H2331" s="2">
        <f>'Moving Avg'!G2331</f>
        <v>4.5730500000000012</v>
      </c>
      <c r="I2331" s="2">
        <f>'Moving Avg'!H2331</f>
        <v>4.9372964999999915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25</v>
      </c>
      <c r="N2331" s="8">
        <f t="shared" si="361"/>
        <v>0</v>
      </c>
      <c r="O2331" s="8">
        <f t="shared" si="362"/>
        <v>0</v>
      </c>
      <c r="P2331" s="8">
        <f t="shared" si="363"/>
        <v>16.5</v>
      </c>
      <c r="Q2331" s="9">
        <f t="shared" si="364"/>
        <v>11.225</v>
      </c>
      <c r="R2331" s="9">
        <f t="shared" si="365"/>
        <v>9.125</v>
      </c>
      <c r="S2331" s="9">
        <f t="shared" si="366"/>
        <v>11.175000000000001</v>
      </c>
      <c r="T2331" s="9">
        <f t="shared" si="367"/>
        <v>10.375</v>
      </c>
      <c r="U2331" s="8">
        <f t="shared" si="368"/>
        <v>10.508333333333335</v>
      </c>
      <c r="V2331" s="8">
        <f t="shared" si="369"/>
        <v>10.475000000000001</v>
      </c>
    </row>
    <row r="2332" spans="1:22" ht="13.5" x14ac:dyDescent="0.25">
      <c r="A2332" s="3">
        <f>RSI!A2332</f>
        <v>45400</v>
      </c>
      <c r="B2332" s="2">
        <f>RSI!B2332</f>
        <v>4.4280999999999997</v>
      </c>
      <c r="C2332" s="2">
        <f>RSI!I2332</f>
        <v>46.886525250203782</v>
      </c>
      <c r="D2332" s="2">
        <f>MACD!E2332</f>
        <v>0.17869979085321575</v>
      </c>
      <c r="E2332" s="2">
        <f>MACD!F2332</f>
        <v>0.17629540782125094</v>
      </c>
      <c r="F2332" s="2">
        <f>'Moving Avg'!D2332</f>
        <v>4.27766</v>
      </c>
      <c r="G2332" s="2">
        <f>'Moving Avg'!F2332</f>
        <v>4.5043000000000015</v>
      </c>
      <c r="H2332" s="2">
        <f>'Moving Avg'!G2332</f>
        <v>4.5661940000000003</v>
      </c>
      <c r="I2332" s="2">
        <f>'Moving Avg'!H2332</f>
        <v>4.9314399999999914</v>
      </c>
      <c r="J2332" s="6" t="str">
        <f>OBV!F2332</f>
        <v>BEARISH</v>
      </c>
      <c r="K2332" s="6" t="str">
        <f>OBV!G2332</f>
        <v>NEUTRAL</v>
      </c>
      <c r="L2332" s="6" t="str">
        <f>OBV!H2332</f>
        <v>NEUTRAL</v>
      </c>
      <c r="M2332" s="8">
        <f t="shared" si="360"/>
        <v>25</v>
      </c>
      <c r="N2332" s="8">
        <f t="shared" si="361"/>
        <v>0</v>
      </c>
      <c r="O2332" s="8">
        <f t="shared" si="362"/>
        <v>0</v>
      </c>
      <c r="P2332" s="8">
        <f t="shared" si="363"/>
        <v>16.5</v>
      </c>
      <c r="Q2332" s="9">
        <f t="shared" si="364"/>
        <v>11.225</v>
      </c>
      <c r="R2332" s="9">
        <f t="shared" si="365"/>
        <v>9.125</v>
      </c>
      <c r="S2332" s="9">
        <f t="shared" si="366"/>
        <v>11.175000000000001</v>
      </c>
      <c r="T2332" s="9">
        <f t="shared" si="367"/>
        <v>10.375</v>
      </c>
      <c r="U2332" s="8">
        <f t="shared" si="368"/>
        <v>10.508333333333335</v>
      </c>
      <c r="V2332" s="8">
        <f t="shared" si="369"/>
        <v>10.475000000000001</v>
      </c>
    </row>
    <row r="2333" spans="1:22" ht="13.5" x14ac:dyDescent="0.25">
      <c r="A2333" s="3">
        <f>RSI!A2333</f>
        <v>45401</v>
      </c>
      <c r="B2333" s="2">
        <f>RSI!B2333</f>
        <v>4.2377000000000002</v>
      </c>
      <c r="C2333" s="2">
        <f>RSI!I2333</f>
        <v>39.776147842730936</v>
      </c>
      <c r="D2333" s="2">
        <f>MACD!E2333</f>
        <v>0.16190006207094676</v>
      </c>
      <c r="E2333" s="2">
        <f>MACD!F2333</f>
        <v>0.17341633867119013</v>
      </c>
      <c r="F2333" s="2">
        <f>'Moving Avg'!D2333</f>
        <v>4.2395800000000001</v>
      </c>
      <c r="G2333" s="2">
        <f>'Moving Avg'!F2333</f>
        <v>4.4747800000000009</v>
      </c>
      <c r="H2333" s="2">
        <f>'Moving Avg'!G2333</f>
        <v>4.5538160000000003</v>
      </c>
      <c r="I2333" s="2">
        <f>'Moving Avg'!H2333</f>
        <v>4.9252504999999926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45</v>
      </c>
      <c r="O2333" s="8">
        <f t="shared" si="362"/>
        <v>0</v>
      </c>
      <c r="P2333" s="8">
        <f t="shared" si="363"/>
        <v>16.5</v>
      </c>
      <c r="Q2333" s="9">
        <f t="shared" si="364"/>
        <v>26.975000000000001</v>
      </c>
      <c r="R2333" s="9">
        <f t="shared" si="365"/>
        <v>18.125</v>
      </c>
      <c r="S2333" s="9">
        <f t="shared" si="366"/>
        <v>17.925000000000001</v>
      </c>
      <c r="T2333" s="9">
        <f t="shared" si="367"/>
        <v>21.625</v>
      </c>
      <c r="U2333" s="8">
        <f t="shared" si="368"/>
        <v>21.008333333333336</v>
      </c>
      <c r="V2333" s="8">
        <f t="shared" si="369"/>
        <v>21.162500000000001</v>
      </c>
    </row>
    <row r="2334" spans="1:22" ht="13.5" x14ac:dyDescent="0.25">
      <c r="A2334" s="3">
        <f>RSI!A2334</f>
        <v>45404</v>
      </c>
      <c r="B2334" s="2">
        <f>RSI!B2334</f>
        <v>4.2853000000000003</v>
      </c>
      <c r="C2334" s="2">
        <f>RSI!I2334</f>
        <v>42.138574975569206</v>
      </c>
      <c r="D2334" s="2">
        <f>MACD!E2334</f>
        <v>0.12221423397006959</v>
      </c>
      <c r="E2334" s="2">
        <f>MACD!F2334</f>
        <v>0.16317591773096604</v>
      </c>
      <c r="F2334" s="2">
        <f>'Moving Avg'!D2334</f>
        <v>4.2491000000000003</v>
      </c>
      <c r="G2334" s="2">
        <f>'Moving Avg'!F2334</f>
        <v>4.4476400000000016</v>
      </c>
      <c r="H2334" s="2">
        <f>'Moving Avg'!G2334</f>
        <v>4.5465800000000005</v>
      </c>
      <c r="I2334" s="2">
        <f>'Moving Avg'!H2334</f>
        <v>4.9192989999999925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25</v>
      </c>
      <c r="N2334" s="8">
        <f t="shared" si="361"/>
        <v>100</v>
      </c>
      <c r="O2334" s="8">
        <f t="shared" si="362"/>
        <v>0</v>
      </c>
      <c r="P2334" s="8">
        <f t="shared" si="363"/>
        <v>83.5</v>
      </c>
      <c r="Q2334" s="9">
        <f t="shared" si="364"/>
        <v>56.274999999999999</v>
      </c>
      <c r="R2334" s="9">
        <f t="shared" si="365"/>
        <v>45.875</v>
      </c>
      <c r="S2334" s="9">
        <f t="shared" si="366"/>
        <v>56.325000000000003</v>
      </c>
      <c r="T2334" s="9">
        <f t="shared" si="367"/>
        <v>52.125</v>
      </c>
      <c r="U2334" s="8">
        <f t="shared" si="368"/>
        <v>52.82500000000001</v>
      </c>
      <c r="V2334" s="8">
        <f t="shared" si="369"/>
        <v>52.650000000000006</v>
      </c>
    </row>
    <row r="2335" spans="1:22" ht="13.5" x14ac:dyDescent="0.25">
      <c r="A2335" s="3">
        <f>RSI!A2335</f>
        <v>45405</v>
      </c>
      <c r="B2335" s="2">
        <f>RSI!B2335</f>
        <v>4.2377000000000002</v>
      </c>
      <c r="C2335" s="2">
        <f>RSI!I2335</f>
        <v>40.430587709691139</v>
      </c>
      <c r="D2335" s="2">
        <f>MACD!E2335</f>
        <v>9.3254519828698257E-2</v>
      </c>
      <c r="E2335" s="2">
        <f>MACD!F2335</f>
        <v>0.14919163815051248</v>
      </c>
      <c r="F2335" s="2">
        <f>'Moving Avg'!D2335</f>
        <v>4.2853000000000003</v>
      </c>
      <c r="G2335" s="2">
        <f>'Moving Avg'!F2335</f>
        <v>4.4214550000000008</v>
      </c>
      <c r="H2335" s="2">
        <f>'Moving Avg'!G2335</f>
        <v>4.5423900000000001</v>
      </c>
      <c r="I2335" s="2">
        <f>'Moving Avg'!H2335</f>
        <v>4.9131094999999929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  <c r="M2335" s="8">
        <f t="shared" si="360"/>
        <v>25</v>
      </c>
      <c r="N2335" s="8">
        <f t="shared" si="361"/>
        <v>100</v>
      </c>
      <c r="O2335" s="8">
        <f t="shared" si="362"/>
        <v>0</v>
      </c>
      <c r="P2335" s="8">
        <f t="shared" si="363"/>
        <v>83.5</v>
      </c>
      <c r="Q2335" s="9">
        <f t="shared" si="364"/>
        <v>56.274999999999999</v>
      </c>
      <c r="R2335" s="9">
        <f t="shared" si="365"/>
        <v>45.875</v>
      </c>
      <c r="S2335" s="9">
        <f t="shared" si="366"/>
        <v>56.325000000000003</v>
      </c>
      <c r="T2335" s="9">
        <f t="shared" si="367"/>
        <v>52.125</v>
      </c>
      <c r="U2335" s="8">
        <f t="shared" si="368"/>
        <v>52.82500000000001</v>
      </c>
      <c r="V2335" s="8">
        <f t="shared" si="369"/>
        <v>52.650000000000006</v>
      </c>
    </row>
    <row r="2336" spans="1:22" ht="13.5" x14ac:dyDescent="0.25">
      <c r="A2336" s="3">
        <f>RSI!A2336</f>
        <v>45406</v>
      </c>
      <c r="B2336" s="2">
        <f>RSI!B2336</f>
        <v>4.0948000000000002</v>
      </c>
      <c r="C2336" s="2">
        <f>RSI!I2336</f>
        <v>35.746278282643914</v>
      </c>
      <c r="D2336" s="2">
        <f>MACD!E2336</f>
        <v>9.5276344705643723E-2</v>
      </c>
      <c r="E2336" s="2">
        <f>MACD!F2336</f>
        <v>0.13840857946153873</v>
      </c>
      <c r="F2336" s="2">
        <f>'Moving Avg'!D2336</f>
        <v>4.2567199999999996</v>
      </c>
      <c r="G2336" s="2">
        <f>'Moving Avg'!F2336</f>
        <v>4.3881250000000005</v>
      </c>
      <c r="H2336" s="2">
        <f>'Moving Avg'!G2336</f>
        <v>4.535342</v>
      </c>
      <c r="I2336" s="2">
        <f>'Moving Avg'!H2336</f>
        <v>4.9062054999999933</v>
      </c>
      <c r="J2336" s="6" t="str">
        <f>OBV!F2336</f>
        <v>BULLISH</v>
      </c>
      <c r="K2336" s="6" t="str">
        <f>OBV!G2336</f>
        <v>NEUTRAL</v>
      </c>
      <c r="L2336" s="6" t="str">
        <f>OBV!H2336</f>
        <v>BULLISH DIVERGENCE</v>
      </c>
      <c r="M2336" s="8">
        <f t="shared" si="360"/>
        <v>25</v>
      </c>
      <c r="N2336" s="8">
        <f t="shared" si="361"/>
        <v>100</v>
      </c>
      <c r="O2336" s="8">
        <f t="shared" si="362"/>
        <v>0</v>
      </c>
      <c r="P2336" s="8">
        <f t="shared" si="363"/>
        <v>66.5</v>
      </c>
      <c r="Q2336" s="9">
        <f t="shared" si="364"/>
        <v>53.725000000000001</v>
      </c>
      <c r="R2336" s="9">
        <f t="shared" si="365"/>
        <v>41.625</v>
      </c>
      <c r="S2336" s="9">
        <f t="shared" si="366"/>
        <v>48.674999999999997</v>
      </c>
      <c r="T2336" s="9">
        <f t="shared" si="367"/>
        <v>47.875</v>
      </c>
      <c r="U2336" s="8">
        <f t="shared" si="368"/>
        <v>48.008333333333326</v>
      </c>
      <c r="V2336" s="8">
        <f t="shared" si="369"/>
        <v>47.974999999999994</v>
      </c>
    </row>
    <row r="2337" spans="1:22" ht="13.5" x14ac:dyDescent="0.25">
      <c r="A2337" s="3">
        <f>RSI!A2337</f>
        <v>45407</v>
      </c>
      <c r="B2337" s="2">
        <f>RSI!B2337</f>
        <v>4.1043000000000003</v>
      </c>
      <c r="C2337" s="2">
        <f>RSI!I2337</f>
        <v>36.274872362252744</v>
      </c>
      <c r="D2337" s="2">
        <f>MACD!E2337</f>
        <v>0.1056498389003373</v>
      </c>
      <c r="E2337" s="2">
        <f>MACD!F2337</f>
        <v>0.13185683134929846</v>
      </c>
      <c r="F2337" s="2">
        <f>'Moving Avg'!D2337</f>
        <v>4.1919599999999999</v>
      </c>
      <c r="G2337" s="2">
        <f>'Moving Avg'!F2337</f>
        <v>4.3552700000000009</v>
      </c>
      <c r="H2337" s="2">
        <f>'Moving Avg'!G2337</f>
        <v>4.5317219999999994</v>
      </c>
      <c r="I2337" s="2">
        <f>'Moving Avg'!H2337</f>
        <v>4.8993489999999928</v>
      </c>
      <c r="J2337" s="6" t="str">
        <f>OBV!F2337</f>
        <v>BULLISH</v>
      </c>
      <c r="K2337" s="6" t="str">
        <f>OBV!G2337</f>
        <v>NEUTRAL</v>
      </c>
      <c r="L2337" s="6" t="str">
        <f>OBV!H2337</f>
        <v>BULLISH DIVERGENCE</v>
      </c>
      <c r="M2337" s="8">
        <f t="shared" si="360"/>
        <v>25</v>
      </c>
      <c r="N2337" s="8">
        <f t="shared" si="361"/>
        <v>100</v>
      </c>
      <c r="O2337" s="8">
        <f t="shared" si="362"/>
        <v>0</v>
      </c>
      <c r="P2337" s="8">
        <f t="shared" si="363"/>
        <v>66.5</v>
      </c>
      <c r="Q2337" s="9">
        <f t="shared" si="364"/>
        <v>53.725000000000001</v>
      </c>
      <c r="R2337" s="9">
        <f t="shared" si="365"/>
        <v>41.625</v>
      </c>
      <c r="S2337" s="9">
        <f t="shared" si="366"/>
        <v>48.674999999999997</v>
      </c>
      <c r="T2337" s="9">
        <f t="shared" si="367"/>
        <v>47.875</v>
      </c>
      <c r="U2337" s="8">
        <f t="shared" si="368"/>
        <v>48.008333333333326</v>
      </c>
      <c r="V2337" s="8">
        <f t="shared" si="369"/>
        <v>47.974999999999994</v>
      </c>
    </row>
    <row r="2338" spans="1:22" ht="13.5" x14ac:dyDescent="0.25">
      <c r="A2338" s="3">
        <f>RSI!A2338</f>
        <v>45408</v>
      </c>
      <c r="B2338" s="2">
        <f>RSI!B2338</f>
        <v>4.2853000000000003</v>
      </c>
      <c r="C2338" s="2">
        <f>RSI!I2338</f>
        <v>45.477999867552349</v>
      </c>
      <c r="D2338" s="2">
        <f>MACD!E2338</f>
        <v>0.10285585470643266</v>
      </c>
      <c r="E2338" s="2">
        <f>MACD!F2338</f>
        <v>0.12605663602072531</v>
      </c>
      <c r="F2338" s="2">
        <f>'Moving Avg'!D2338</f>
        <v>4.2014799999999992</v>
      </c>
      <c r="G2338" s="2">
        <f>'Moving Avg'!F2338</f>
        <v>4.3381300000000014</v>
      </c>
      <c r="H2338" s="2">
        <f>'Moving Avg'!G2338</f>
        <v>4.5355319999999999</v>
      </c>
      <c r="I2338" s="2">
        <f>'Moving Avg'!H2338</f>
        <v>4.8933974999999919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25</v>
      </c>
      <c r="N2338" s="8">
        <f t="shared" si="361"/>
        <v>100</v>
      </c>
      <c r="O2338" s="8">
        <f t="shared" si="362"/>
        <v>0</v>
      </c>
      <c r="P2338" s="8">
        <f t="shared" si="363"/>
        <v>83.5</v>
      </c>
      <c r="Q2338" s="9">
        <f t="shared" si="364"/>
        <v>56.274999999999999</v>
      </c>
      <c r="R2338" s="9">
        <f t="shared" si="365"/>
        <v>45.875</v>
      </c>
      <c r="S2338" s="9">
        <f t="shared" si="366"/>
        <v>56.325000000000003</v>
      </c>
      <c r="T2338" s="9">
        <f t="shared" si="367"/>
        <v>52.125</v>
      </c>
      <c r="U2338" s="8">
        <f t="shared" si="368"/>
        <v>52.82500000000001</v>
      </c>
      <c r="V2338" s="8">
        <f t="shared" si="369"/>
        <v>52.650000000000006</v>
      </c>
    </row>
    <row r="2339" spans="1:22" ht="13.5" x14ac:dyDescent="0.25">
      <c r="A2339" s="3">
        <f>RSI!A2339</f>
        <v>45411</v>
      </c>
      <c r="B2339" s="2">
        <f>RSI!B2339</f>
        <v>4.2662000000000004</v>
      </c>
      <c r="C2339" s="2">
        <f>RSI!I2339</f>
        <v>44.743662328789995</v>
      </c>
      <c r="D2339" s="2">
        <f>MACD!E2339</f>
        <v>7.3244546808570732E-2</v>
      </c>
      <c r="E2339" s="2">
        <f>MACD!F2339</f>
        <v>0.1154942181782944</v>
      </c>
      <c r="F2339" s="2">
        <f>'Moving Avg'!D2339</f>
        <v>4.1976600000000008</v>
      </c>
      <c r="G2339" s="2">
        <f>'Moving Avg'!F2339</f>
        <v>4.3200350000000007</v>
      </c>
      <c r="H2339" s="2">
        <f>'Moving Avg'!G2339</f>
        <v>4.5353399999999997</v>
      </c>
      <c r="I2339" s="2">
        <f>'Moving Avg'!H2339</f>
        <v>4.8873504999999922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0"/>
        <v>25</v>
      </c>
      <c r="N2339" s="8">
        <f t="shared" si="361"/>
        <v>100</v>
      </c>
      <c r="O2339" s="8">
        <f t="shared" si="362"/>
        <v>0</v>
      </c>
      <c r="P2339" s="8">
        <f t="shared" si="363"/>
        <v>16.5</v>
      </c>
      <c r="Q2339" s="9">
        <f t="shared" si="364"/>
        <v>46.225000000000001</v>
      </c>
      <c r="R2339" s="9">
        <f t="shared" si="365"/>
        <v>29.125</v>
      </c>
      <c r="S2339" s="9">
        <f t="shared" si="366"/>
        <v>26.175000000000001</v>
      </c>
      <c r="T2339" s="9">
        <f t="shared" si="367"/>
        <v>35.375</v>
      </c>
      <c r="U2339" s="8">
        <f t="shared" si="368"/>
        <v>33.841666666666661</v>
      </c>
      <c r="V2339" s="8">
        <f t="shared" si="369"/>
        <v>34.224999999999994</v>
      </c>
    </row>
    <row r="2340" spans="1:22" ht="13.5" x14ac:dyDescent="0.25">
      <c r="A2340" s="3">
        <f>RSI!A2340</f>
        <v>45412</v>
      </c>
      <c r="B2340" s="2">
        <f>RSI!B2340</f>
        <v>4.0948000000000002</v>
      </c>
      <c r="C2340" s="2">
        <f>RSI!I2340</f>
        <v>38.704003610319894</v>
      </c>
      <c r="D2340" s="2">
        <f>MACD!E2340</f>
        <v>3.373546458878085E-2</v>
      </c>
      <c r="E2340" s="2">
        <f>MACD!F2340</f>
        <v>9.9142467460391695E-2</v>
      </c>
      <c r="F2340" s="2">
        <f>'Moving Avg'!D2340</f>
        <v>4.1690800000000001</v>
      </c>
      <c r="G2340" s="2">
        <f>'Moving Avg'!F2340</f>
        <v>4.2933700000000004</v>
      </c>
      <c r="H2340" s="2">
        <f>'Moving Avg'!G2340</f>
        <v>4.5317199999999991</v>
      </c>
      <c r="I2340" s="2">
        <f>'Moving Avg'!H2340</f>
        <v>4.8805414999999917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0"/>
        <v>25</v>
      </c>
      <c r="N2340" s="8">
        <f t="shared" si="361"/>
        <v>100</v>
      </c>
      <c r="O2340" s="8">
        <f t="shared" si="362"/>
        <v>0</v>
      </c>
      <c r="P2340" s="8">
        <f t="shared" si="363"/>
        <v>16.5</v>
      </c>
      <c r="Q2340" s="9">
        <f t="shared" si="364"/>
        <v>46.225000000000001</v>
      </c>
      <c r="R2340" s="9">
        <f t="shared" si="365"/>
        <v>29.125</v>
      </c>
      <c r="S2340" s="9">
        <f t="shared" si="366"/>
        <v>26.175000000000001</v>
      </c>
      <c r="T2340" s="9">
        <f t="shared" si="367"/>
        <v>35.375</v>
      </c>
      <c r="U2340" s="8">
        <f t="shared" si="368"/>
        <v>33.841666666666661</v>
      </c>
      <c r="V2340" s="8">
        <f t="shared" si="369"/>
        <v>34.224999999999994</v>
      </c>
    </row>
    <row r="2341" spans="1:22" ht="13.5" x14ac:dyDescent="0.25">
      <c r="A2341" s="3">
        <f>RSI!A2341</f>
        <v>45414</v>
      </c>
      <c r="B2341" s="2">
        <f>RSI!B2341</f>
        <v>4.2758000000000003</v>
      </c>
      <c r="C2341" s="2">
        <f>RSI!I2341</f>
        <v>46.861267331239901</v>
      </c>
      <c r="D2341" s="2">
        <f>MACD!E2341</f>
        <v>1.6401164107876731E-2</v>
      </c>
      <c r="E2341" s="2">
        <f>MACD!F2341</f>
        <v>8.2594206789888699E-2</v>
      </c>
      <c r="F2341" s="2">
        <f>'Moving Avg'!D2341</f>
        <v>4.2052800000000001</v>
      </c>
      <c r="G2341" s="2">
        <f>'Moving Avg'!F2341</f>
        <v>4.2757550000000011</v>
      </c>
      <c r="H2341" s="2">
        <f>'Moving Avg'!G2341</f>
        <v>4.53172</v>
      </c>
      <c r="I2341" s="2">
        <f>'Moving Avg'!H2341</f>
        <v>4.8747329999999929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25</v>
      </c>
      <c r="N2341" s="8">
        <f t="shared" si="361"/>
        <v>100</v>
      </c>
      <c r="O2341" s="8">
        <f t="shared" si="362"/>
        <v>0</v>
      </c>
      <c r="P2341" s="8">
        <f t="shared" si="363"/>
        <v>83.5</v>
      </c>
      <c r="Q2341" s="9">
        <f t="shared" si="364"/>
        <v>56.274999999999999</v>
      </c>
      <c r="R2341" s="9">
        <f t="shared" si="365"/>
        <v>45.875</v>
      </c>
      <c r="S2341" s="9">
        <f t="shared" si="366"/>
        <v>56.325000000000003</v>
      </c>
      <c r="T2341" s="9">
        <f t="shared" si="367"/>
        <v>52.125</v>
      </c>
      <c r="U2341" s="8">
        <f t="shared" si="368"/>
        <v>52.82500000000001</v>
      </c>
      <c r="V2341" s="8">
        <f t="shared" si="369"/>
        <v>52.650000000000006</v>
      </c>
    </row>
    <row r="2342" spans="1:22" ht="13.5" x14ac:dyDescent="0.25">
      <c r="A2342" s="3">
        <f>RSI!A2342</f>
        <v>45415</v>
      </c>
      <c r="B2342" s="2">
        <f>RSI!B2342</f>
        <v>4.2853000000000003</v>
      </c>
      <c r="C2342" s="2">
        <f>RSI!I2342</f>
        <v>47.258000669607299</v>
      </c>
      <c r="D2342" s="2">
        <f>MACD!E2342</f>
        <v>3.0787667558930032E-2</v>
      </c>
      <c r="E2342" s="2">
        <f>MACD!F2342</f>
        <v>7.2232898943696972E-2</v>
      </c>
      <c r="F2342" s="2">
        <f>'Moving Avg'!D2342</f>
        <v>4.2414800000000001</v>
      </c>
      <c r="G2342" s="2">
        <f>'Moving Avg'!F2342</f>
        <v>4.2686150000000014</v>
      </c>
      <c r="H2342" s="2">
        <f>'Moving Avg'!G2342</f>
        <v>4.5281020000000005</v>
      </c>
      <c r="I2342" s="2">
        <f>'Moving Avg'!H2342</f>
        <v>4.8690194999999923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25</v>
      </c>
      <c r="N2342" s="8">
        <f t="shared" si="361"/>
        <v>100</v>
      </c>
      <c r="O2342" s="8">
        <f t="shared" si="362"/>
        <v>0</v>
      </c>
      <c r="P2342" s="8">
        <f t="shared" si="363"/>
        <v>83.5</v>
      </c>
      <c r="Q2342" s="9">
        <f t="shared" si="364"/>
        <v>56.274999999999999</v>
      </c>
      <c r="R2342" s="9">
        <f t="shared" si="365"/>
        <v>45.875</v>
      </c>
      <c r="S2342" s="9">
        <f t="shared" si="366"/>
        <v>56.325000000000003</v>
      </c>
      <c r="T2342" s="9">
        <f t="shared" si="367"/>
        <v>52.125</v>
      </c>
      <c r="U2342" s="8">
        <f t="shared" si="368"/>
        <v>52.82500000000001</v>
      </c>
      <c r="V2342" s="8">
        <f t="shared" si="369"/>
        <v>52.650000000000006</v>
      </c>
    </row>
    <row r="2343" spans="1:22" ht="13.5" x14ac:dyDescent="0.25">
      <c r="A2343" s="3">
        <f>RSI!A2343</f>
        <v>45418</v>
      </c>
      <c r="B2343" s="2">
        <f>RSI!B2343</f>
        <v>4.4280999999999997</v>
      </c>
      <c r="C2343" s="2">
        <f>RSI!I2343</f>
        <v>52.944992877913577</v>
      </c>
      <c r="D2343" s="2">
        <f>MACD!E2343</f>
        <v>3.4655529686276054E-3</v>
      </c>
      <c r="E2343" s="2">
        <f>MACD!F2343</f>
        <v>5.8479429748683101E-2</v>
      </c>
      <c r="F2343" s="2">
        <f>'Moving Avg'!D2343</f>
        <v>4.2700399999999998</v>
      </c>
      <c r="G2343" s="2">
        <f>'Moving Avg'!F2343</f>
        <v>4.2681400000000007</v>
      </c>
      <c r="H2343" s="2">
        <f>'Moving Avg'!G2343</f>
        <v>4.5313400000000001</v>
      </c>
      <c r="I2343" s="2">
        <f>'Moving Avg'!H2343</f>
        <v>4.8640199999999929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  <c r="M2343" s="8">
        <f t="shared" si="360"/>
        <v>25</v>
      </c>
      <c r="N2343" s="8">
        <f t="shared" si="361"/>
        <v>100</v>
      </c>
      <c r="O2343" s="8">
        <f t="shared" si="362"/>
        <v>0</v>
      </c>
      <c r="P2343" s="8">
        <f t="shared" si="363"/>
        <v>83.5</v>
      </c>
      <c r="Q2343" s="9">
        <f t="shared" si="364"/>
        <v>56.274999999999999</v>
      </c>
      <c r="R2343" s="9">
        <f t="shared" si="365"/>
        <v>45.875</v>
      </c>
      <c r="S2343" s="9">
        <f t="shared" si="366"/>
        <v>56.325000000000003</v>
      </c>
      <c r="T2343" s="9">
        <f t="shared" si="367"/>
        <v>52.125</v>
      </c>
      <c r="U2343" s="8">
        <f t="shared" si="368"/>
        <v>52.82500000000001</v>
      </c>
      <c r="V2343" s="8">
        <f t="shared" si="369"/>
        <v>52.650000000000006</v>
      </c>
    </row>
    <row r="2344" spans="1:22" ht="13.5" x14ac:dyDescent="0.25">
      <c r="A2344" s="3">
        <f>RSI!A2344</f>
        <v>45419</v>
      </c>
      <c r="B2344" s="2">
        <f>RSI!B2344</f>
        <v>4.6185999999999998</v>
      </c>
      <c r="C2344" s="2">
        <f>RSI!I2344</f>
        <v>59.256534695797214</v>
      </c>
      <c r="D2344" s="2">
        <f>MACD!E2344</f>
        <v>-2.6937990405183854E-2</v>
      </c>
      <c r="E2344" s="2">
        <f>MACD!F2344</f>
        <v>4.1395945717909707E-2</v>
      </c>
      <c r="F2344" s="2">
        <f>'Moving Avg'!D2344</f>
        <v>4.3405199999999997</v>
      </c>
      <c r="G2344" s="2">
        <f>'Moving Avg'!F2344</f>
        <v>4.2848050000000004</v>
      </c>
      <c r="H2344" s="2">
        <f>'Moving Avg'!G2344</f>
        <v>4.5383880000000003</v>
      </c>
      <c r="I2344" s="2">
        <f>'Moving Avg'!H2344</f>
        <v>4.859972999999993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  <c r="M2344" s="8">
        <f t="shared" si="360"/>
        <v>25</v>
      </c>
      <c r="N2344" s="8">
        <f t="shared" si="361"/>
        <v>100</v>
      </c>
      <c r="O2344" s="8">
        <f t="shared" si="362"/>
        <v>0</v>
      </c>
      <c r="P2344" s="8">
        <f t="shared" si="363"/>
        <v>83.5</v>
      </c>
      <c r="Q2344" s="9">
        <f t="shared" si="364"/>
        <v>56.274999999999999</v>
      </c>
      <c r="R2344" s="9">
        <f t="shared" si="365"/>
        <v>45.875</v>
      </c>
      <c r="S2344" s="9">
        <f t="shared" si="366"/>
        <v>56.325000000000003</v>
      </c>
      <c r="T2344" s="9">
        <f t="shared" si="367"/>
        <v>52.125</v>
      </c>
      <c r="U2344" s="8">
        <f t="shared" si="368"/>
        <v>52.82500000000001</v>
      </c>
      <c r="V2344" s="8">
        <f t="shared" si="369"/>
        <v>52.650000000000006</v>
      </c>
    </row>
    <row r="2345" spans="1:22" ht="13.5" x14ac:dyDescent="0.25">
      <c r="A2345" s="3">
        <f>RSI!A2345</f>
        <v>45420</v>
      </c>
      <c r="B2345" s="2">
        <f>RSI!B2345</f>
        <v>4.4280999999999997</v>
      </c>
      <c r="C2345" s="2">
        <f>RSI!I2345</f>
        <v>51.77735203155892</v>
      </c>
      <c r="D2345" s="2">
        <f>MACD!E2345</f>
        <v>-4.7461701135033785E-2</v>
      </c>
      <c r="E2345" s="2">
        <f>MACD!F2345</f>
        <v>2.3624416347321014E-2</v>
      </c>
      <c r="F2345" s="2">
        <f>'Moving Avg'!D2345</f>
        <v>4.4071800000000003</v>
      </c>
      <c r="G2345" s="2">
        <f>'Moving Avg'!F2345</f>
        <v>4.2919450000000001</v>
      </c>
      <c r="H2345" s="2">
        <f>'Moving Avg'!G2345</f>
        <v>4.5378160000000003</v>
      </c>
      <c r="I2345" s="2">
        <f>'Moving Avg'!H2345</f>
        <v>4.8550209999999936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  <c r="M2345" s="8">
        <f t="shared" si="360"/>
        <v>25</v>
      </c>
      <c r="N2345" s="8">
        <f t="shared" si="361"/>
        <v>100</v>
      </c>
      <c r="O2345" s="8">
        <f t="shared" si="362"/>
        <v>0</v>
      </c>
      <c r="P2345" s="8">
        <f t="shared" si="363"/>
        <v>83.5</v>
      </c>
      <c r="Q2345" s="9">
        <f t="shared" si="364"/>
        <v>56.274999999999999</v>
      </c>
      <c r="R2345" s="9">
        <f t="shared" si="365"/>
        <v>45.875</v>
      </c>
      <c r="S2345" s="9">
        <f t="shared" si="366"/>
        <v>56.325000000000003</v>
      </c>
      <c r="T2345" s="9">
        <f t="shared" si="367"/>
        <v>52.125</v>
      </c>
      <c r="U2345" s="8">
        <f t="shared" si="368"/>
        <v>52.82500000000001</v>
      </c>
      <c r="V2345" s="8">
        <f t="shared" si="369"/>
        <v>52.650000000000006</v>
      </c>
    </row>
    <row r="2346" spans="1:22" ht="13.5" x14ac:dyDescent="0.25">
      <c r="A2346" s="3">
        <f>RSI!A2346</f>
        <v>45421</v>
      </c>
      <c r="B2346" s="2">
        <f>RSI!B2346</f>
        <v>4.6185999999999998</v>
      </c>
      <c r="C2346" s="2">
        <f>RSI!I2346</f>
        <v>57.547720990104672</v>
      </c>
      <c r="D2346" s="2">
        <f>MACD!E2346</f>
        <v>-0.10126618445745095</v>
      </c>
      <c r="E2346" s="2">
        <f>MACD!F2346</f>
        <v>-1.3537038136333772E-3</v>
      </c>
      <c r="F2346" s="2">
        <f>'Moving Avg'!D2346</f>
        <v>4.4757400000000001</v>
      </c>
      <c r="G2346" s="2">
        <f>'Moving Avg'!F2346</f>
        <v>4.3038500000000006</v>
      </c>
      <c r="H2346" s="2">
        <f>'Moving Avg'!G2346</f>
        <v>4.5410539999999999</v>
      </c>
      <c r="I2346" s="2">
        <f>'Moving Avg'!H2346</f>
        <v>4.8510214999999937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25</v>
      </c>
      <c r="N2346" s="8">
        <f t="shared" si="361"/>
        <v>100</v>
      </c>
      <c r="O2346" s="8">
        <f t="shared" si="362"/>
        <v>0</v>
      </c>
      <c r="P2346" s="8">
        <f t="shared" si="363"/>
        <v>83.5</v>
      </c>
      <c r="Q2346" s="9">
        <f t="shared" si="364"/>
        <v>56.274999999999999</v>
      </c>
      <c r="R2346" s="9">
        <f t="shared" si="365"/>
        <v>45.875</v>
      </c>
      <c r="S2346" s="9">
        <f t="shared" si="366"/>
        <v>56.325000000000003</v>
      </c>
      <c r="T2346" s="9">
        <f t="shared" si="367"/>
        <v>52.125</v>
      </c>
      <c r="U2346" s="8">
        <f t="shared" si="368"/>
        <v>52.82500000000001</v>
      </c>
      <c r="V2346" s="8">
        <f t="shared" si="369"/>
        <v>52.650000000000006</v>
      </c>
    </row>
    <row r="2347" spans="1:22" ht="13.5" x14ac:dyDescent="0.25">
      <c r="A2347" s="3">
        <f>RSI!A2347</f>
        <v>45422</v>
      </c>
      <c r="B2347" s="2">
        <f>RSI!B2347</f>
        <v>4.7138</v>
      </c>
      <c r="C2347" s="2">
        <f>RSI!I2347</f>
        <v>60.116198272791998</v>
      </c>
      <c r="D2347" s="2">
        <f>MACD!E2347</f>
        <v>-0.15382620775042799</v>
      </c>
      <c r="E2347" s="2">
        <f>MACD!F2347</f>
        <v>-3.1848204600992303E-2</v>
      </c>
      <c r="F2347" s="2">
        <f>'Moving Avg'!D2347</f>
        <v>4.5614399999999993</v>
      </c>
      <c r="G2347" s="2">
        <f>'Moving Avg'!F2347</f>
        <v>4.3181349999999998</v>
      </c>
      <c r="H2347" s="2">
        <f>'Moving Avg'!G2347</f>
        <v>4.5461959999999992</v>
      </c>
      <c r="I2347" s="2">
        <f>'Moving Avg'!H2347</f>
        <v>4.8474979999999936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83.5</v>
      </c>
      <c r="Q2347" s="9">
        <f t="shared" si="364"/>
        <v>56.274999999999999</v>
      </c>
      <c r="R2347" s="9">
        <f t="shared" si="365"/>
        <v>45.875</v>
      </c>
      <c r="S2347" s="9">
        <f t="shared" si="366"/>
        <v>56.325000000000003</v>
      </c>
      <c r="T2347" s="9">
        <f t="shared" si="367"/>
        <v>52.125</v>
      </c>
      <c r="U2347" s="8">
        <f t="shared" si="368"/>
        <v>52.82500000000001</v>
      </c>
      <c r="V2347" s="8">
        <f t="shared" si="369"/>
        <v>52.650000000000006</v>
      </c>
    </row>
    <row r="2348" spans="1:22" ht="13.5" x14ac:dyDescent="0.25">
      <c r="A2348" s="3">
        <f>RSI!A2348</f>
        <v>45425</v>
      </c>
      <c r="B2348" s="2">
        <f>RSI!B2348</f>
        <v>4.7138</v>
      </c>
      <c r="C2348" s="2">
        <f>RSI!I2348</f>
        <v>60.116198272791998</v>
      </c>
      <c r="D2348" s="2">
        <f>MACD!E2348</f>
        <v>-0.17235242306258414</v>
      </c>
      <c r="E2348" s="2">
        <f>MACD!F2348</f>
        <v>-5.9949048293310672E-2</v>
      </c>
      <c r="F2348" s="2">
        <f>'Moving Avg'!D2348</f>
        <v>4.6185799999999997</v>
      </c>
      <c r="G2348" s="2">
        <f>'Moving Avg'!F2348</f>
        <v>4.3324200000000008</v>
      </c>
      <c r="H2348" s="2">
        <f>'Moving Avg'!G2348</f>
        <v>4.547337999999999</v>
      </c>
      <c r="I2348" s="2">
        <f>'Moving Avg'!H2348</f>
        <v>4.8439744999999936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  <c r="M2348" s="8">
        <f t="shared" si="360"/>
        <v>25</v>
      </c>
      <c r="N2348" s="8">
        <f t="shared" si="361"/>
        <v>100</v>
      </c>
      <c r="O2348" s="8">
        <f t="shared" si="362"/>
        <v>0</v>
      </c>
      <c r="P2348" s="8">
        <f t="shared" si="363"/>
        <v>83.5</v>
      </c>
      <c r="Q2348" s="9">
        <f t="shared" si="364"/>
        <v>56.274999999999999</v>
      </c>
      <c r="R2348" s="9">
        <f t="shared" si="365"/>
        <v>45.875</v>
      </c>
      <c r="S2348" s="9">
        <f t="shared" si="366"/>
        <v>56.325000000000003</v>
      </c>
      <c r="T2348" s="9">
        <f t="shared" si="367"/>
        <v>52.125</v>
      </c>
      <c r="U2348" s="8">
        <f t="shared" si="368"/>
        <v>52.82500000000001</v>
      </c>
      <c r="V2348" s="8">
        <f t="shared" si="369"/>
        <v>52.650000000000006</v>
      </c>
    </row>
    <row r="2349" spans="1:22" ht="13.5" x14ac:dyDescent="0.25">
      <c r="A2349" s="3">
        <f>RSI!A2349</f>
        <v>45426</v>
      </c>
      <c r="B2349" s="2">
        <f>RSI!B2349</f>
        <v>4.7138</v>
      </c>
      <c r="C2349" s="2">
        <f>RSI!I2349</f>
        <v>60.116198272791998</v>
      </c>
      <c r="D2349" s="2">
        <f>MACD!E2349</f>
        <v>-0.19272478636341805</v>
      </c>
      <c r="E2349" s="2">
        <f>MACD!F2349</f>
        <v>-8.650419590733216E-2</v>
      </c>
      <c r="F2349" s="2">
        <f>'Moving Avg'!D2349</f>
        <v>4.6376200000000001</v>
      </c>
      <c r="G2349" s="2">
        <f>'Moving Avg'!F2349</f>
        <v>4.3562250000000002</v>
      </c>
      <c r="H2349" s="2">
        <f>'Moving Avg'!G2349</f>
        <v>4.5484799999999987</v>
      </c>
      <c r="I2349" s="2">
        <f>'Moving Avg'!H2349</f>
        <v>4.8404509999999936</v>
      </c>
      <c r="J2349" s="6" t="str">
        <f>OBV!F2349</f>
        <v>BEARISH</v>
      </c>
      <c r="K2349" s="6" t="str">
        <f>OBV!G2349</f>
        <v>NEUTRAL</v>
      </c>
      <c r="L2349" s="6" t="str">
        <f>OBV!H2349</f>
        <v>BEARISH DIVERGENCE</v>
      </c>
      <c r="M2349" s="8">
        <f t="shared" si="360"/>
        <v>25</v>
      </c>
      <c r="N2349" s="8">
        <f t="shared" si="361"/>
        <v>100</v>
      </c>
      <c r="O2349" s="8">
        <f t="shared" si="362"/>
        <v>0</v>
      </c>
      <c r="P2349" s="8">
        <f t="shared" si="363"/>
        <v>16.5</v>
      </c>
      <c r="Q2349" s="9">
        <f t="shared" si="364"/>
        <v>46.225000000000001</v>
      </c>
      <c r="R2349" s="9">
        <f t="shared" si="365"/>
        <v>29.125</v>
      </c>
      <c r="S2349" s="9">
        <f t="shared" si="366"/>
        <v>26.175000000000001</v>
      </c>
      <c r="T2349" s="9">
        <f t="shared" si="367"/>
        <v>35.375</v>
      </c>
      <c r="U2349" s="8">
        <f t="shared" si="368"/>
        <v>33.841666666666661</v>
      </c>
      <c r="V2349" s="8">
        <f t="shared" si="369"/>
        <v>34.224999999999994</v>
      </c>
    </row>
    <row r="2350" spans="1:22" ht="13.5" x14ac:dyDescent="0.25">
      <c r="A2350" s="3">
        <f>RSI!A2350</f>
        <v>45427</v>
      </c>
      <c r="B2350" s="2">
        <f>RSI!B2350</f>
        <v>4.5042999999999997</v>
      </c>
      <c r="C2350" s="2">
        <f>RSI!I2350</f>
        <v>51.544647161645258</v>
      </c>
      <c r="D2350" s="2">
        <f>MACD!E2350</f>
        <v>-0.22244131275166801</v>
      </c>
      <c r="E2350" s="2">
        <f>MACD!F2350</f>
        <v>-0.11369161927619933</v>
      </c>
      <c r="F2350" s="2">
        <f>'Moving Avg'!D2350</f>
        <v>4.6528599999999996</v>
      </c>
      <c r="G2350" s="2">
        <f>'Moving Avg'!F2350</f>
        <v>4.3786050000000003</v>
      </c>
      <c r="H2350" s="2">
        <f>'Moving Avg'!G2350</f>
        <v>4.5442899999999984</v>
      </c>
      <c r="I2350" s="2">
        <f>'Moving Avg'!H2350</f>
        <v>4.8358799999999924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  <c r="M2350" s="8">
        <f t="shared" si="360"/>
        <v>25</v>
      </c>
      <c r="N2350" s="8">
        <f t="shared" si="361"/>
        <v>100</v>
      </c>
      <c r="O2350" s="8">
        <f t="shared" si="362"/>
        <v>0</v>
      </c>
      <c r="P2350" s="8">
        <f t="shared" si="363"/>
        <v>83.5</v>
      </c>
      <c r="Q2350" s="9">
        <f t="shared" si="364"/>
        <v>56.274999999999999</v>
      </c>
      <c r="R2350" s="9">
        <f t="shared" si="365"/>
        <v>45.875</v>
      </c>
      <c r="S2350" s="9">
        <f t="shared" si="366"/>
        <v>56.325000000000003</v>
      </c>
      <c r="T2350" s="9">
        <f t="shared" si="367"/>
        <v>52.125</v>
      </c>
      <c r="U2350" s="8">
        <f t="shared" si="368"/>
        <v>52.82500000000001</v>
      </c>
      <c r="V2350" s="8">
        <f t="shared" si="369"/>
        <v>52.650000000000006</v>
      </c>
    </row>
    <row r="2351" spans="1:22" ht="13.5" x14ac:dyDescent="0.25">
      <c r="A2351" s="3">
        <f>RSI!A2351</f>
        <v>45428</v>
      </c>
      <c r="B2351" s="2">
        <f>RSI!B2351</f>
        <v>4.6661999999999999</v>
      </c>
      <c r="C2351" s="2">
        <f>RSI!I2351</f>
        <v>56.684585304114186</v>
      </c>
      <c r="D2351" s="2">
        <f>MACD!E2351</f>
        <v>-0.23200165322392508</v>
      </c>
      <c r="E2351" s="2">
        <f>MACD!F2351</f>
        <v>-0.1373536260657445</v>
      </c>
      <c r="F2351" s="2">
        <f>'Moving Avg'!D2351</f>
        <v>4.6623800000000006</v>
      </c>
      <c r="G2351" s="2">
        <f>'Moving Avg'!F2351</f>
        <v>4.400030000000001</v>
      </c>
      <c r="H2351" s="2">
        <f>'Moving Avg'!G2351</f>
        <v>4.540481999999999</v>
      </c>
      <c r="I2351" s="2">
        <f>'Moving Avg'!H2351</f>
        <v>4.832118499999992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0"/>
        <v>25</v>
      </c>
      <c r="N2351" s="8">
        <f t="shared" si="361"/>
        <v>100</v>
      </c>
      <c r="O2351" s="8">
        <f t="shared" si="362"/>
        <v>0</v>
      </c>
      <c r="P2351" s="8">
        <f t="shared" si="363"/>
        <v>83.5</v>
      </c>
      <c r="Q2351" s="9">
        <f t="shared" si="364"/>
        <v>56.274999999999999</v>
      </c>
      <c r="R2351" s="9">
        <f t="shared" si="365"/>
        <v>45.875</v>
      </c>
      <c r="S2351" s="9">
        <f t="shared" si="366"/>
        <v>56.325000000000003</v>
      </c>
      <c r="T2351" s="9">
        <f t="shared" si="367"/>
        <v>52.125</v>
      </c>
      <c r="U2351" s="8">
        <f t="shared" si="368"/>
        <v>52.82500000000001</v>
      </c>
      <c r="V2351" s="8">
        <f t="shared" si="369"/>
        <v>52.650000000000006</v>
      </c>
    </row>
    <row r="2352" spans="1:22" ht="13.5" x14ac:dyDescent="0.25">
      <c r="A2352" s="3">
        <f>RSI!A2352</f>
        <v>45429</v>
      </c>
      <c r="B2352" s="2">
        <f>RSI!B2352</f>
        <v>4.6185999999999998</v>
      </c>
      <c r="C2352" s="2">
        <f>RSI!I2352</f>
        <v>54.842629568380104</v>
      </c>
      <c r="D2352" s="2">
        <f>MACD!E2352</f>
        <v>-0.23630959344322733</v>
      </c>
      <c r="E2352" s="2">
        <f>MACD!F2352</f>
        <v>-0.15714481954124107</v>
      </c>
      <c r="F2352" s="2">
        <f>'Moving Avg'!D2352</f>
        <v>4.6433400000000002</v>
      </c>
      <c r="G2352" s="2">
        <f>'Moving Avg'!F2352</f>
        <v>4.409555000000001</v>
      </c>
      <c r="H2352" s="2">
        <f>'Moving Avg'!G2352</f>
        <v>4.5357219999999989</v>
      </c>
      <c r="I2352" s="2">
        <f>'Moving Avg'!H2352</f>
        <v>4.8281189999999921</v>
      </c>
      <c r="J2352" s="6" t="str">
        <f>OBV!F2352</f>
        <v>BULLISH</v>
      </c>
      <c r="K2352" s="6" t="str">
        <f>OBV!G2352</f>
        <v>NEUTRAL</v>
      </c>
      <c r="L2352" s="6" t="str">
        <f>OBV!H2352</f>
        <v>BULLISH DIVERGENCE</v>
      </c>
      <c r="M2352" s="8">
        <f t="shared" si="360"/>
        <v>25</v>
      </c>
      <c r="N2352" s="8">
        <f t="shared" si="361"/>
        <v>100</v>
      </c>
      <c r="O2352" s="8">
        <f t="shared" si="362"/>
        <v>0</v>
      </c>
      <c r="P2352" s="8">
        <f t="shared" si="363"/>
        <v>66.5</v>
      </c>
      <c r="Q2352" s="9">
        <f t="shared" si="364"/>
        <v>53.725000000000001</v>
      </c>
      <c r="R2352" s="9">
        <f t="shared" si="365"/>
        <v>41.625</v>
      </c>
      <c r="S2352" s="9">
        <f t="shared" si="366"/>
        <v>48.674999999999997</v>
      </c>
      <c r="T2352" s="9">
        <f t="shared" si="367"/>
        <v>47.875</v>
      </c>
      <c r="U2352" s="8">
        <f t="shared" si="368"/>
        <v>48.008333333333326</v>
      </c>
      <c r="V2352" s="8">
        <f t="shared" si="369"/>
        <v>47.974999999999994</v>
      </c>
    </row>
    <row r="2353" spans="1:22" ht="13.5" x14ac:dyDescent="0.25">
      <c r="A2353" s="3">
        <f>RSI!A2353</f>
        <v>45432</v>
      </c>
      <c r="B2353" s="2">
        <f>RSI!B2353</f>
        <v>4.6185999999999998</v>
      </c>
      <c r="C2353" s="2">
        <f>RSI!I2353</f>
        <v>54.842629568380104</v>
      </c>
      <c r="D2353" s="2">
        <f>MACD!E2353</f>
        <v>-0.21882083329090563</v>
      </c>
      <c r="E2353" s="2">
        <f>MACD!F2353</f>
        <v>-0.16948002229117398</v>
      </c>
      <c r="F2353" s="2">
        <f>'Moving Avg'!D2353</f>
        <v>4.6242999999999999</v>
      </c>
      <c r="G2353" s="2">
        <f>'Moving Avg'!F2353</f>
        <v>4.4286000000000012</v>
      </c>
      <c r="H2353" s="2">
        <f>'Moving Avg'!G2353</f>
        <v>4.5309619999999988</v>
      </c>
      <c r="I2353" s="2">
        <f>'Moving Avg'!H2353</f>
        <v>4.8247859999999925</v>
      </c>
      <c r="J2353" s="6" t="str">
        <f>OBV!F2353</f>
        <v>BULLISH</v>
      </c>
      <c r="K2353" s="6" t="str">
        <f>OBV!G2353</f>
        <v>NEUTRAL</v>
      </c>
      <c r="L2353" s="6" t="str">
        <f>OBV!H2353</f>
        <v>BULLISH DIVERGENCE</v>
      </c>
      <c r="M2353" s="8">
        <f t="shared" si="360"/>
        <v>25</v>
      </c>
      <c r="N2353" s="8">
        <f t="shared" si="361"/>
        <v>100</v>
      </c>
      <c r="O2353" s="8">
        <f t="shared" si="362"/>
        <v>0</v>
      </c>
      <c r="P2353" s="8">
        <f t="shared" si="363"/>
        <v>66.5</v>
      </c>
      <c r="Q2353" s="9">
        <f t="shared" si="364"/>
        <v>53.725000000000001</v>
      </c>
      <c r="R2353" s="9">
        <f t="shared" si="365"/>
        <v>41.625</v>
      </c>
      <c r="S2353" s="9">
        <f t="shared" si="366"/>
        <v>48.674999999999997</v>
      </c>
      <c r="T2353" s="9">
        <f t="shared" si="367"/>
        <v>47.875</v>
      </c>
      <c r="U2353" s="8">
        <f t="shared" si="368"/>
        <v>48.008333333333326</v>
      </c>
      <c r="V2353" s="8">
        <f t="shared" si="369"/>
        <v>47.974999999999994</v>
      </c>
    </row>
    <row r="2354" spans="1:22" ht="13.5" x14ac:dyDescent="0.25">
      <c r="A2354" s="3">
        <f>RSI!A2354</f>
        <v>45433</v>
      </c>
      <c r="B2354" s="2">
        <f>RSI!B2354</f>
        <v>4.4185999999999996</v>
      </c>
      <c r="C2354" s="2">
        <f>RSI!I2354</f>
        <v>47.345644316744419</v>
      </c>
      <c r="D2354" s="2">
        <f>MACD!E2354</f>
        <v>-0.1606735615671111</v>
      </c>
      <c r="E2354" s="2">
        <f>MACD!F2354</f>
        <v>-0.16771873014636141</v>
      </c>
      <c r="F2354" s="2">
        <f>'Moving Avg'!D2354</f>
        <v>4.5652600000000003</v>
      </c>
      <c r="G2354" s="2">
        <f>'Moving Avg'!F2354</f>
        <v>4.4352650000000002</v>
      </c>
      <c r="H2354" s="2">
        <f>'Moving Avg'!G2354</f>
        <v>4.5222019999999983</v>
      </c>
      <c r="I2354" s="2">
        <f>'Moving Avg'!H2354</f>
        <v>4.8204529999999917</v>
      </c>
      <c r="J2354" s="6" t="str">
        <f>OBV!F2354</f>
        <v>BULLISH</v>
      </c>
      <c r="K2354" s="6" t="str">
        <f>OBV!G2354</f>
        <v>NEUTRAL</v>
      </c>
      <c r="L2354" s="6" t="str">
        <f>OBV!H2354</f>
        <v>BULLISH DIVERGENCE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66.5</v>
      </c>
      <c r="Q2354" s="9">
        <f t="shared" si="364"/>
        <v>18.725000000000001</v>
      </c>
      <c r="R2354" s="9">
        <f t="shared" si="365"/>
        <v>21.625</v>
      </c>
      <c r="S2354" s="9">
        <f t="shared" si="366"/>
        <v>33.674999999999997</v>
      </c>
      <c r="T2354" s="9">
        <f t="shared" si="367"/>
        <v>22.875</v>
      </c>
      <c r="U2354" s="8">
        <f t="shared" si="368"/>
        <v>24.675000000000001</v>
      </c>
      <c r="V2354" s="8">
        <f t="shared" si="369"/>
        <v>24.225000000000001</v>
      </c>
    </row>
    <row r="2355" spans="1:22" ht="13.5" x14ac:dyDescent="0.25">
      <c r="A2355" s="3">
        <f>RSI!A2355</f>
        <v>45434</v>
      </c>
      <c r="B2355" s="2">
        <f>RSI!B2355</f>
        <v>4.6090999999999998</v>
      </c>
      <c r="C2355" s="2">
        <f>RSI!I2355</f>
        <v>53.820986265453264</v>
      </c>
      <c r="D2355" s="2">
        <f>MACD!E2355</f>
        <v>-0.15442514569727628</v>
      </c>
      <c r="E2355" s="2">
        <f>MACD!F2355</f>
        <v>-0.1650600132565444</v>
      </c>
      <c r="F2355" s="2">
        <f>'Moving Avg'!D2355</f>
        <v>4.58622</v>
      </c>
      <c r="G2355" s="2">
        <f>'Moving Avg'!F2355</f>
        <v>4.4538349999999998</v>
      </c>
      <c r="H2355" s="2">
        <f>'Moving Avg'!G2355</f>
        <v>4.5172519999999992</v>
      </c>
      <c r="I2355" s="2">
        <f>'Moving Avg'!H2355</f>
        <v>4.8170724999999912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83.5</v>
      </c>
      <c r="Q2355" s="9">
        <f t="shared" si="364"/>
        <v>21.274999999999999</v>
      </c>
      <c r="R2355" s="9">
        <f t="shared" si="365"/>
        <v>25.875</v>
      </c>
      <c r="S2355" s="9">
        <f t="shared" si="366"/>
        <v>41.325000000000003</v>
      </c>
      <c r="T2355" s="9">
        <f t="shared" si="367"/>
        <v>27.125</v>
      </c>
      <c r="U2355" s="8">
        <f t="shared" si="368"/>
        <v>29.491666666666664</v>
      </c>
      <c r="V2355" s="8">
        <f t="shared" si="369"/>
        <v>28.9</v>
      </c>
    </row>
    <row r="2356" spans="1:22" ht="13.5" x14ac:dyDescent="0.25">
      <c r="A2356" s="3">
        <f>RSI!A2356</f>
        <v>45435</v>
      </c>
      <c r="B2356" s="2">
        <f>RSI!B2356</f>
        <v>4.4090999999999996</v>
      </c>
      <c r="C2356" s="2">
        <f>RSI!I2356</f>
        <v>47.251071104513557</v>
      </c>
      <c r="D2356" s="2">
        <f>MACD!E2356</f>
        <v>-0.10571000339814862</v>
      </c>
      <c r="E2356" s="2">
        <f>MACD!F2356</f>
        <v>-0.15319001128486526</v>
      </c>
      <c r="F2356" s="2">
        <f>'Moving Avg'!D2356</f>
        <v>4.5347999999999988</v>
      </c>
      <c r="G2356" s="2">
        <f>'Moving Avg'!F2356</f>
        <v>4.4695499999999999</v>
      </c>
      <c r="H2356" s="2">
        <f>'Moving Avg'!G2356</f>
        <v>4.5083019999999996</v>
      </c>
      <c r="I2356" s="2">
        <f>'Moving Avg'!H2356</f>
        <v>4.8126919999999913</v>
      </c>
      <c r="J2356" s="6" t="str">
        <f>OBV!F2356</f>
        <v>BULLISH</v>
      </c>
      <c r="K2356" s="6" t="str">
        <f>OBV!G2356</f>
        <v>NEUTRAL</v>
      </c>
      <c r="L2356" s="6" t="str">
        <f>OBV!H2356</f>
        <v>BULLISH DIVERGENCE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66.5</v>
      </c>
      <c r="Q2356" s="9">
        <f t="shared" si="364"/>
        <v>18.725000000000001</v>
      </c>
      <c r="R2356" s="9">
        <f t="shared" si="365"/>
        <v>21.625</v>
      </c>
      <c r="S2356" s="9">
        <f t="shared" si="366"/>
        <v>33.674999999999997</v>
      </c>
      <c r="T2356" s="9">
        <f t="shared" si="367"/>
        <v>22.875</v>
      </c>
      <c r="U2356" s="8">
        <f t="shared" si="368"/>
        <v>24.675000000000001</v>
      </c>
      <c r="V2356" s="8">
        <f t="shared" si="369"/>
        <v>24.225000000000001</v>
      </c>
    </row>
    <row r="2357" spans="1:22" ht="13.5" x14ac:dyDescent="0.25">
      <c r="A2357" s="3">
        <f>RSI!A2357</f>
        <v>45436</v>
      </c>
      <c r="B2357" s="2">
        <f>RSI!B2357</f>
        <v>4.5994999999999999</v>
      </c>
      <c r="C2357" s="2">
        <f>RSI!I2357</f>
        <v>53.118300735547514</v>
      </c>
      <c r="D2357" s="2">
        <f>MACD!E2357</f>
        <v>-6.3408282184893139E-2</v>
      </c>
      <c r="E2357" s="2">
        <f>MACD!F2357</f>
        <v>-0.13523366546487084</v>
      </c>
      <c r="F2357" s="2">
        <f>'Moving Avg'!D2357</f>
        <v>4.5309799999999996</v>
      </c>
      <c r="G2357" s="2">
        <f>'Moving Avg'!F2357</f>
        <v>4.4943100000000005</v>
      </c>
      <c r="H2357" s="2">
        <f>'Moving Avg'!G2357</f>
        <v>4.5031599999999994</v>
      </c>
      <c r="I2357" s="2">
        <f>'Moving Avg'!H2357</f>
        <v>4.8092634999999913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66.5</v>
      </c>
      <c r="Q2357" s="9">
        <f t="shared" si="364"/>
        <v>18.725000000000001</v>
      </c>
      <c r="R2357" s="9">
        <f t="shared" si="365"/>
        <v>21.625</v>
      </c>
      <c r="S2357" s="9">
        <f t="shared" si="366"/>
        <v>33.674999999999997</v>
      </c>
      <c r="T2357" s="9">
        <f t="shared" si="367"/>
        <v>22.875</v>
      </c>
      <c r="U2357" s="8">
        <f t="shared" si="368"/>
        <v>24.675000000000001</v>
      </c>
      <c r="V2357" s="8">
        <f t="shared" si="369"/>
        <v>24.225000000000001</v>
      </c>
    </row>
    <row r="2358" spans="1:22" ht="13.5" x14ac:dyDescent="0.25">
      <c r="A2358" s="3">
        <f>RSI!A2358</f>
        <v>45439</v>
      </c>
      <c r="B2358" s="2">
        <f>RSI!B2358</f>
        <v>4.3994999999999997</v>
      </c>
      <c r="C2358" s="2">
        <f>RSI!I2358</f>
        <v>47.181664560230899</v>
      </c>
      <c r="D2358" s="2">
        <f>MACD!E2358</f>
        <v>-1.3425927591204534E-2</v>
      </c>
      <c r="E2358" s="2">
        <f>MACD!F2358</f>
        <v>-0.11087211789013758</v>
      </c>
      <c r="F2358" s="2">
        <f>'Moving Avg'!D2358</f>
        <v>4.4871599999999994</v>
      </c>
      <c r="G2358" s="2">
        <f>'Moving Avg'!F2358</f>
        <v>4.5000200000000001</v>
      </c>
      <c r="H2358" s="2">
        <f>'Moving Avg'!G2358</f>
        <v>4.4940179999999996</v>
      </c>
      <c r="I2358" s="2">
        <f>'Moving Avg'!H2358</f>
        <v>4.80483499999999</v>
      </c>
      <c r="J2358" s="6" t="str">
        <f>OBV!F2358</f>
        <v>BULLISH</v>
      </c>
      <c r="K2358" s="6" t="str">
        <f>OBV!G2358</f>
        <v>NEUTRAL</v>
      </c>
      <c r="L2358" s="6" t="str">
        <f>OBV!H2358</f>
        <v>BULLISH DIVERGENCE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66.5</v>
      </c>
      <c r="Q2358" s="9">
        <f t="shared" si="364"/>
        <v>18.725000000000001</v>
      </c>
      <c r="R2358" s="9">
        <f t="shared" si="365"/>
        <v>21.625</v>
      </c>
      <c r="S2358" s="9">
        <f t="shared" si="366"/>
        <v>33.674999999999997</v>
      </c>
      <c r="T2358" s="9">
        <f t="shared" si="367"/>
        <v>22.875</v>
      </c>
      <c r="U2358" s="8">
        <f t="shared" si="368"/>
        <v>24.675000000000001</v>
      </c>
      <c r="V2358" s="8">
        <f t="shared" si="369"/>
        <v>24.225000000000001</v>
      </c>
    </row>
    <row r="2359" spans="1:22" ht="13.5" x14ac:dyDescent="0.25">
      <c r="A2359" s="3">
        <f>RSI!A2359</f>
        <v>45440</v>
      </c>
      <c r="B2359" s="2">
        <f>RSI!B2359</f>
        <v>4.2091000000000003</v>
      </c>
      <c r="C2359" s="2">
        <f>RSI!I2359</f>
        <v>42.331248732178956</v>
      </c>
      <c r="D2359" s="2">
        <f>MACD!E2359</f>
        <v>4.3572508943351629E-2</v>
      </c>
      <c r="E2359" s="2">
        <f>MACD!F2359</f>
        <v>-7.9983192523439745E-2</v>
      </c>
      <c r="F2359" s="2">
        <f>'Moving Avg'!D2359</f>
        <v>4.4452599999999993</v>
      </c>
      <c r="G2359" s="2">
        <f>'Moving Avg'!F2359</f>
        <v>4.4971650000000007</v>
      </c>
      <c r="H2359" s="2">
        <f>'Moving Avg'!G2359</f>
        <v>4.4810679999999996</v>
      </c>
      <c r="I2359" s="2">
        <f>'Moving Avg'!H2359</f>
        <v>4.7994544999999906</v>
      </c>
      <c r="J2359" s="6" t="str">
        <f>OBV!F2359</f>
        <v>BULLISH</v>
      </c>
      <c r="K2359" s="6" t="str">
        <f>OBV!G2359</f>
        <v>NEUTRAL</v>
      </c>
      <c r="L2359" s="6" t="str">
        <f>OBV!H2359</f>
        <v>BULLISH DIVERGENCE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66.5</v>
      </c>
      <c r="Q2359" s="9">
        <f t="shared" si="364"/>
        <v>18.725000000000001</v>
      </c>
      <c r="R2359" s="9">
        <f t="shared" si="365"/>
        <v>21.625</v>
      </c>
      <c r="S2359" s="9">
        <f t="shared" si="366"/>
        <v>33.674999999999997</v>
      </c>
      <c r="T2359" s="9">
        <f t="shared" si="367"/>
        <v>22.875</v>
      </c>
      <c r="U2359" s="8">
        <f t="shared" si="368"/>
        <v>24.675000000000001</v>
      </c>
      <c r="V2359" s="8">
        <f t="shared" si="369"/>
        <v>24.225000000000001</v>
      </c>
    </row>
    <row r="2360" spans="1:22" ht="13.5" x14ac:dyDescent="0.25">
      <c r="A2360" s="3">
        <f>RSI!A2360</f>
        <v>45441</v>
      </c>
      <c r="B2360" s="2">
        <f>RSI!B2360</f>
        <v>4.2091000000000003</v>
      </c>
      <c r="C2360" s="2">
        <f>RSI!I2360</f>
        <v>42.331248732178956</v>
      </c>
      <c r="D2360" s="2">
        <f>MACD!E2360</f>
        <v>6.1253648576484743E-2</v>
      </c>
      <c r="E2360" s="2">
        <f>MACD!F2360</f>
        <v>-5.1735824303454844E-2</v>
      </c>
      <c r="F2360" s="2">
        <f>'Moving Avg'!D2360</f>
        <v>4.3652600000000001</v>
      </c>
      <c r="G2360" s="2">
        <f>'Moving Avg'!F2360</f>
        <v>4.5028800000000011</v>
      </c>
      <c r="H2360" s="2">
        <f>'Moving Avg'!G2360</f>
        <v>4.4681180000000005</v>
      </c>
      <c r="I2360" s="2">
        <f>'Moving Avg'!H2360</f>
        <v>4.7940739999999895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  <c r="M2360" s="8">
        <f t="shared" si="360"/>
        <v>25</v>
      </c>
      <c r="N2360" s="8">
        <f t="shared" si="361"/>
        <v>0</v>
      </c>
      <c r="O2360" s="8">
        <f t="shared" si="362"/>
        <v>0</v>
      </c>
      <c r="P2360" s="8">
        <f t="shared" si="363"/>
        <v>16.5</v>
      </c>
      <c r="Q2360" s="9">
        <f t="shared" si="364"/>
        <v>11.225</v>
      </c>
      <c r="R2360" s="9">
        <f t="shared" si="365"/>
        <v>9.125</v>
      </c>
      <c r="S2360" s="9">
        <f t="shared" si="366"/>
        <v>11.175000000000001</v>
      </c>
      <c r="T2360" s="9">
        <f t="shared" si="367"/>
        <v>10.375</v>
      </c>
      <c r="U2360" s="8">
        <f t="shared" si="368"/>
        <v>10.508333333333335</v>
      </c>
      <c r="V2360" s="8">
        <f t="shared" si="369"/>
        <v>10.475000000000001</v>
      </c>
    </row>
    <row r="2361" spans="1:22" ht="13.5" x14ac:dyDescent="0.25">
      <c r="A2361" s="3">
        <f>RSI!A2361</f>
        <v>45442</v>
      </c>
      <c r="B2361" s="2">
        <f>RSI!B2361</f>
        <v>4.3899999999999997</v>
      </c>
      <c r="C2361" s="2">
        <f>RSI!I2361</f>
        <v>48.19915960734982</v>
      </c>
      <c r="D2361" s="2">
        <f>MACD!E2361</f>
        <v>8.9280140897868954E-2</v>
      </c>
      <c r="E2361" s="2">
        <f>MACD!F2361</f>
        <v>-2.3532631263190083E-2</v>
      </c>
      <c r="F2361" s="2">
        <f>'Moving Avg'!D2361</f>
        <v>4.36144</v>
      </c>
      <c r="G2361" s="2">
        <f>'Moving Avg'!F2361</f>
        <v>4.5085900000000008</v>
      </c>
      <c r="H2361" s="2">
        <f>'Moving Avg'!G2361</f>
        <v>4.4593559999999997</v>
      </c>
      <c r="I2361" s="2">
        <f>'Moving Avg'!H2361</f>
        <v>4.7895979999999891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0</v>
      </c>
      <c r="O2361" s="8">
        <f t="shared" si="362"/>
        <v>0</v>
      </c>
      <c r="P2361" s="8">
        <f t="shared" si="363"/>
        <v>16.5</v>
      </c>
      <c r="Q2361" s="9">
        <f t="shared" si="364"/>
        <v>11.225</v>
      </c>
      <c r="R2361" s="9">
        <f t="shared" si="365"/>
        <v>9.125</v>
      </c>
      <c r="S2361" s="9">
        <f t="shared" si="366"/>
        <v>11.175000000000001</v>
      </c>
      <c r="T2361" s="9">
        <f t="shared" si="367"/>
        <v>10.375</v>
      </c>
      <c r="U2361" s="8">
        <f t="shared" si="368"/>
        <v>10.508333333333335</v>
      </c>
      <c r="V2361" s="8">
        <f t="shared" si="369"/>
        <v>10.475000000000001</v>
      </c>
    </row>
    <row r="2362" spans="1:22" ht="13.5" x14ac:dyDescent="0.25">
      <c r="A2362" s="3">
        <f>RSI!A2362</f>
        <v>45443</v>
      </c>
      <c r="B2362" s="2">
        <f>RSI!B2362</f>
        <v>4.3899999999999997</v>
      </c>
      <c r="C2362" s="2">
        <f>RSI!I2362</f>
        <v>48.19915960734982</v>
      </c>
      <c r="D2362" s="2">
        <f>MACD!E2362</f>
        <v>0.10604528284883497</v>
      </c>
      <c r="E2362" s="2">
        <f>MACD!F2362</f>
        <v>2.3829515592149256E-3</v>
      </c>
      <c r="F2362" s="2">
        <f>'Moving Avg'!D2362</f>
        <v>4.3195399999999999</v>
      </c>
      <c r="G2362" s="2">
        <f>'Moving Avg'!F2362</f>
        <v>4.5138250000000006</v>
      </c>
      <c r="H2362" s="2">
        <f>'Moving Avg'!G2362</f>
        <v>4.4505939999999988</v>
      </c>
      <c r="I2362" s="2">
        <f>'Moving Avg'!H2362</f>
        <v>4.7856459999999892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25</v>
      </c>
      <c r="N2362" s="8">
        <f t="shared" si="361"/>
        <v>0</v>
      </c>
      <c r="O2362" s="8">
        <f t="shared" si="362"/>
        <v>0</v>
      </c>
      <c r="P2362" s="8">
        <f t="shared" si="363"/>
        <v>16.5</v>
      </c>
      <c r="Q2362" s="9">
        <f t="shared" si="364"/>
        <v>11.225</v>
      </c>
      <c r="R2362" s="9">
        <f t="shared" si="365"/>
        <v>9.125</v>
      </c>
      <c r="S2362" s="9">
        <f t="shared" si="366"/>
        <v>11.175000000000001</v>
      </c>
      <c r="T2362" s="9">
        <f t="shared" si="367"/>
        <v>10.375</v>
      </c>
      <c r="U2362" s="8">
        <f t="shared" si="368"/>
        <v>10.508333333333335</v>
      </c>
      <c r="V2362" s="8">
        <f t="shared" si="369"/>
        <v>10.475000000000001</v>
      </c>
    </row>
    <row r="2363" spans="1:22" ht="13.5" x14ac:dyDescent="0.25">
      <c r="A2363" s="3">
        <f>RSI!A2363</f>
        <v>45446</v>
      </c>
      <c r="B2363" s="2">
        <f>RSI!B2363</f>
        <v>4.1996000000000002</v>
      </c>
      <c r="C2363" s="2">
        <f>RSI!I2363</f>
        <v>42.873977315024611</v>
      </c>
      <c r="D2363" s="2">
        <f>MACD!E2363</f>
        <v>0.13468070423094414</v>
      </c>
      <c r="E2363" s="2">
        <f>MACD!F2363</f>
        <v>2.8842502093560769E-2</v>
      </c>
      <c r="F2363" s="2">
        <f>'Moving Avg'!D2363</f>
        <v>4.27956</v>
      </c>
      <c r="G2363" s="2">
        <f>'Moving Avg'!F2363</f>
        <v>4.5024000000000006</v>
      </c>
      <c r="H2363" s="2">
        <f>'Moving Avg'!G2363</f>
        <v>4.4380239999999995</v>
      </c>
      <c r="I2363" s="2">
        <f>'Moving Avg'!H2363</f>
        <v>4.7807419999999903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25</v>
      </c>
      <c r="N2363" s="8">
        <f t="shared" si="361"/>
        <v>0</v>
      </c>
      <c r="O2363" s="8">
        <f t="shared" si="362"/>
        <v>0</v>
      </c>
      <c r="P2363" s="8">
        <f t="shared" si="363"/>
        <v>16.5</v>
      </c>
      <c r="Q2363" s="9">
        <f t="shared" si="364"/>
        <v>11.225</v>
      </c>
      <c r="R2363" s="9">
        <f t="shared" si="365"/>
        <v>9.125</v>
      </c>
      <c r="S2363" s="9">
        <f t="shared" si="366"/>
        <v>11.175000000000001</v>
      </c>
      <c r="T2363" s="9">
        <f t="shared" si="367"/>
        <v>10.375</v>
      </c>
      <c r="U2363" s="8">
        <f t="shared" si="368"/>
        <v>10.508333333333335</v>
      </c>
      <c r="V2363" s="8">
        <f t="shared" si="369"/>
        <v>10.475000000000001</v>
      </c>
    </row>
    <row r="2364" spans="1:22" ht="13.5" x14ac:dyDescent="0.25">
      <c r="A2364" s="3">
        <f>RSI!A2364</f>
        <v>45447</v>
      </c>
      <c r="B2364" s="2">
        <f>RSI!B2364</f>
        <v>4.1996000000000002</v>
      </c>
      <c r="C2364" s="2">
        <f>RSI!I2364</f>
        <v>42.873977315024611</v>
      </c>
      <c r="D2364" s="2">
        <f>MACD!E2364</f>
        <v>0.12958673859891068</v>
      </c>
      <c r="E2364" s="2">
        <f>MACD!F2364</f>
        <v>4.8991349394630755E-2</v>
      </c>
      <c r="F2364" s="2">
        <f>'Moving Avg'!D2364</f>
        <v>4.27766</v>
      </c>
      <c r="G2364" s="2">
        <f>'Moving Avg'!F2364</f>
        <v>4.4814500000000006</v>
      </c>
      <c r="H2364" s="2">
        <f>'Moving Avg'!G2364</f>
        <v>4.4254539999999993</v>
      </c>
      <c r="I2364" s="2">
        <f>'Moving Avg'!H2364</f>
        <v>4.7758379999999905</v>
      </c>
      <c r="J2364" s="6" t="str">
        <f>OBV!F2364</f>
        <v>NEUTRAL</v>
      </c>
      <c r="K2364" s="6" t="str">
        <f>OBV!G2364</f>
        <v>NEUTRAL</v>
      </c>
      <c r="L2364" s="6" t="str">
        <f>OBV!H2364</f>
        <v>NEUTRAL</v>
      </c>
      <c r="M2364" s="8">
        <f t="shared" si="360"/>
        <v>25</v>
      </c>
      <c r="N2364" s="8">
        <f t="shared" si="361"/>
        <v>0</v>
      </c>
      <c r="O2364" s="8">
        <f t="shared" si="362"/>
        <v>0</v>
      </c>
      <c r="P2364" s="8">
        <f t="shared" si="363"/>
        <v>33</v>
      </c>
      <c r="Q2364" s="9">
        <f t="shared" si="364"/>
        <v>13.7</v>
      </c>
      <c r="R2364" s="9">
        <f t="shared" si="365"/>
        <v>13.25</v>
      </c>
      <c r="S2364" s="9">
        <f t="shared" si="366"/>
        <v>18.600000000000001</v>
      </c>
      <c r="T2364" s="9">
        <f t="shared" si="367"/>
        <v>14.5</v>
      </c>
      <c r="U2364" s="8">
        <f t="shared" si="368"/>
        <v>15.183333333333332</v>
      </c>
      <c r="V2364" s="8">
        <f t="shared" si="369"/>
        <v>15.012499999999999</v>
      </c>
    </row>
    <row r="2365" spans="1:22" ht="13.5" x14ac:dyDescent="0.25">
      <c r="A2365" s="3">
        <f>RSI!A2365</f>
        <v>45448</v>
      </c>
      <c r="B2365" s="2">
        <f>RSI!B2365</f>
        <v>4.1996000000000002</v>
      </c>
      <c r="C2365" s="2">
        <f>RSI!I2365</f>
        <v>42.873977315024611</v>
      </c>
      <c r="D2365" s="2">
        <f>MACD!E2365</f>
        <v>0.15592238673792824</v>
      </c>
      <c r="E2365" s="2">
        <f>MACD!F2365</f>
        <v>7.0377556863290253E-2</v>
      </c>
      <c r="F2365" s="2">
        <f>'Moving Avg'!D2365</f>
        <v>4.27576</v>
      </c>
      <c r="G2365" s="2">
        <f>'Moving Avg'!F2365</f>
        <v>4.4700250000000006</v>
      </c>
      <c r="H2365" s="2">
        <f>'Moving Avg'!G2365</f>
        <v>4.414218</v>
      </c>
      <c r="I2365" s="2">
        <f>'Moving Avg'!H2365</f>
        <v>4.7701719999999916</v>
      </c>
      <c r="J2365" s="6" t="str">
        <f>OBV!F2365</f>
        <v>NEUTRAL</v>
      </c>
      <c r="K2365" s="6" t="str">
        <f>OBV!G2365</f>
        <v>NEUTRAL</v>
      </c>
      <c r="L2365" s="6" t="str">
        <f>OBV!H2365</f>
        <v>NEUTRAL</v>
      </c>
      <c r="M2365" s="8">
        <f t="shared" si="360"/>
        <v>25</v>
      </c>
      <c r="N2365" s="8">
        <f t="shared" si="361"/>
        <v>0</v>
      </c>
      <c r="O2365" s="8">
        <f t="shared" si="362"/>
        <v>0</v>
      </c>
      <c r="P2365" s="8">
        <f t="shared" si="363"/>
        <v>33</v>
      </c>
      <c r="Q2365" s="9">
        <f t="shared" si="364"/>
        <v>13.7</v>
      </c>
      <c r="R2365" s="9">
        <f t="shared" si="365"/>
        <v>13.25</v>
      </c>
      <c r="S2365" s="9">
        <f t="shared" si="366"/>
        <v>18.600000000000001</v>
      </c>
      <c r="T2365" s="9">
        <f t="shared" si="367"/>
        <v>14.5</v>
      </c>
      <c r="U2365" s="8">
        <f t="shared" si="368"/>
        <v>15.183333333333332</v>
      </c>
      <c r="V2365" s="8">
        <f t="shared" si="369"/>
        <v>15.012499999999999</v>
      </c>
    </row>
    <row r="2366" spans="1:22" ht="13.5" x14ac:dyDescent="0.25">
      <c r="A2366" s="3">
        <f>RSI!A2366</f>
        <v>45449</v>
      </c>
      <c r="B2366" s="2">
        <f>RSI!B2366</f>
        <v>4.2377000000000002</v>
      </c>
      <c r="C2366" s="2">
        <f>RSI!I2366</f>
        <v>44.408988936255746</v>
      </c>
      <c r="D2366" s="2">
        <f>MACD!E2366</f>
        <v>0.14585404967604187</v>
      </c>
      <c r="E2366" s="2">
        <f>MACD!F2366</f>
        <v>8.5472855425840571E-2</v>
      </c>
      <c r="F2366" s="2">
        <f>'Moving Avg'!D2366</f>
        <v>4.2453000000000003</v>
      </c>
      <c r="G2366" s="2">
        <f>'Moving Avg'!F2366</f>
        <v>4.4509800000000004</v>
      </c>
      <c r="H2366" s="2">
        <f>'Moving Avg'!G2366</f>
        <v>4.4037439999999997</v>
      </c>
      <c r="I2366" s="2">
        <f>'Moving Avg'!H2366</f>
        <v>4.7646964999999923</v>
      </c>
      <c r="J2366" s="6" t="str">
        <f>OBV!F2366</f>
        <v>BULLISH</v>
      </c>
      <c r="K2366" s="6" t="str">
        <f>OBV!G2366</f>
        <v>NEUTRAL</v>
      </c>
      <c r="L2366" s="6" t="str">
        <f>OBV!H2366</f>
        <v>BULLISH DIVERGENCE</v>
      </c>
      <c r="M2366" s="8">
        <f t="shared" si="360"/>
        <v>25</v>
      </c>
      <c r="N2366" s="8">
        <f t="shared" si="361"/>
        <v>0</v>
      </c>
      <c r="O2366" s="8">
        <f t="shared" si="362"/>
        <v>0</v>
      </c>
      <c r="P2366" s="8">
        <f t="shared" si="363"/>
        <v>66.5</v>
      </c>
      <c r="Q2366" s="9">
        <f t="shared" si="364"/>
        <v>18.725000000000001</v>
      </c>
      <c r="R2366" s="9">
        <f t="shared" si="365"/>
        <v>21.625</v>
      </c>
      <c r="S2366" s="9">
        <f t="shared" si="366"/>
        <v>33.674999999999997</v>
      </c>
      <c r="T2366" s="9">
        <f t="shared" si="367"/>
        <v>22.875</v>
      </c>
      <c r="U2366" s="8">
        <f t="shared" si="368"/>
        <v>24.675000000000001</v>
      </c>
      <c r="V2366" s="8">
        <f t="shared" si="369"/>
        <v>24.225000000000001</v>
      </c>
    </row>
    <row r="2367" spans="1:22" ht="13.5" x14ac:dyDescent="0.25">
      <c r="A2367" s="3">
        <f>RSI!A2367</f>
        <v>45450</v>
      </c>
      <c r="B2367" s="2">
        <f>RSI!B2367</f>
        <v>4.0472000000000001</v>
      </c>
      <c r="C2367" s="2">
        <f>RSI!I2367</f>
        <v>38.795716233195293</v>
      </c>
      <c r="D2367" s="2">
        <f>MACD!E2367</f>
        <v>0.18166029215261492</v>
      </c>
      <c r="E2367" s="2">
        <f>MACD!F2367</f>
        <v>0.10471034277119545</v>
      </c>
      <c r="F2367" s="2">
        <f>'Moving Avg'!D2367</f>
        <v>4.1767400000000006</v>
      </c>
      <c r="G2367" s="2">
        <f>'Moving Avg'!F2367</f>
        <v>4.417650000000001</v>
      </c>
      <c r="H2367" s="2">
        <f>'Moving Avg'!G2367</f>
        <v>4.3894599999999997</v>
      </c>
      <c r="I2367" s="2">
        <f>'Moving Avg'!H2367</f>
        <v>4.7582684999999927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  <c r="M2367" s="8">
        <f t="shared" si="360"/>
        <v>25</v>
      </c>
      <c r="N2367" s="8">
        <f t="shared" si="361"/>
        <v>0</v>
      </c>
      <c r="O2367" s="8">
        <f t="shared" si="362"/>
        <v>0</v>
      </c>
      <c r="P2367" s="8">
        <f t="shared" si="363"/>
        <v>66.5</v>
      </c>
      <c r="Q2367" s="9">
        <f t="shared" si="364"/>
        <v>18.725000000000001</v>
      </c>
      <c r="R2367" s="9">
        <f t="shared" si="365"/>
        <v>21.625</v>
      </c>
      <c r="S2367" s="9">
        <f t="shared" si="366"/>
        <v>33.674999999999997</v>
      </c>
      <c r="T2367" s="9">
        <f t="shared" si="367"/>
        <v>22.875</v>
      </c>
      <c r="U2367" s="8">
        <f t="shared" si="368"/>
        <v>24.675000000000001</v>
      </c>
      <c r="V2367" s="8">
        <f t="shared" si="369"/>
        <v>24.225000000000001</v>
      </c>
    </row>
    <row r="2368" spans="1:22" ht="13.5" x14ac:dyDescent="0.25">
      <c r="A2368" s="3">
        <f>RSI!A2368</f>
        <v>45453</v>
      </c>
      <c r="B2368" s="2">
        <f>RSI!B2368</f>
        <v>4.0472000000000001</v>
      </c>
      <c r="C2368" s="2">
        <f>RSI!I2368</f>
        <v>38.795716233195293</v>
      </c>
      <c r="D2368" s="2">
        <f>MACD!E2368</f>
        <v>0.18316819959548436</v>
      </c>
      <c r="E2368" s="2">
        <f>MACD!F2368</f>
        <v>0.12040191413605325</v>
      </c>
      <c r="F2368" s="2">
        <f>'Moving Avg'!D2368</f>
        <v>4.1462599999999998</v>
      </c>
      <c r="G2368" s="2">
        <f>'Moving Avg'!F2368</f>
        <v>4.3843200000000007</v>
      </c>
      <c r="H2368" s="2">
        <f>'Moving Avg'!G2368</f>
        <v>4.3778420000000002</v>
      </c>
      <c r="I2368" s="2">
        <f>'Moving Avg'!H2368</f>
        <v>4.751840499999993</v>
      </c>
      <c r="J2368" s="6" t="str">
        <f>OBV!F2368</f>
        <v>BULLISH</v>
      </c>
      <c r="K2368" s="6" t="str">
        <f>OBV!G2368</f>
        <v>NEUTRAL</v>
      </c>
      <c r="L2368" s="6" t="str">
        <f>OBV!H2368</f>
        <v>BULLISH DIVERGENCE</v>
      </c>
      <c r="M2368" s="8">
        <f t="shared" si="360"/>
        <v>25</v>
      </c>
      <c r="N2368" s="8">
        <f t="shared" si="361"/>
        <v>0</v>
      </c>
      <c r="O2368" s="8">
        <f t="shared" si="362"/>
        <v>0</v>
      </c>
      <c r="P2368" s="8">
        <f t="shared" si="363"/>
        <v>66.5</v>
      </c>
      <c r="Q2368" s="9">
        <f t="shared" si="364"/>
        <v>18.725000000000001</v>
      </c>
      <c r="R2368" s="9">
        <f t="shared" si="365"/>
        <v>21.625</v>
      </c>
      <c r="S2368" s="9">
        <f t="shared" si="366"/>
        <v>33.674999999999997</v>
      </c>
      <c r="T2368" s="9">
        <f t="shared" si="367"/>
        <v>22.875</v>
      </c>
      <c r="U2368" s="8">
        <f t="shared" si="368"/>
        <v>24.675000000000001</v>
      </c>
      <c r="V2368" s="8">
        <f t="shared" si="369"/>
        <v>24.225000000000001</v>
      </c>
    </row>
    <row r="2369" spans="1:22" ht="13.5" x14ac:dyDescent="0.25">
      <c r="A2369" s="3">
        <f>RSI!A2369</f>
        <v>45454</v>
      </c>
      <c r="B2369" s="2">
        <f>RSI!B2369</f>
        <v>4.0472000000000001</v>
      </c>
      <c r="C2369" s="2">
        <f>RSI!I2369</f>
        <v>38.795716233195293</v>
      </c>
      <c r="D2369" s="2">
        <f>MACD!E2369</f>
        <v>0.15698472879322534</v>
      </c>
      <c r="E2369" s="2">
        <f>MACD!F2369</f>
        <v>0.12771847706748768</v>
      </c>
      <c r="F2369" s="2">
        <f>'Moving Avg'!D2369</f>
        <v>4.11578</v>
      </c>
      <c r="G2369" s="2">
        <f>'Moving Avg'!F2369</f>
        <v>4.3509900000000012</v>
      </c>
      <c r="H2369" s="2">
        <f>'Moving Avg'!G2369</f>
        <v>4.3662239999999999</v>
      </c>
      <c r="I2369" s="2">
        <f>'Moving Avg'!H2369</f>
        <v>4.7445554999999935</v>
      </c>
      <c r="J2369" s="6" t="str">
        <f>OBV!F2369</f>
        <v>BULLISH</v>
      </c>
      <c r="K2369" s="6" t="str">
        <f>OBV!G2369</f>
        <v>NEUTRAL</v>
      </c>
      <c r="L2369" s="6" t="str">
        <f>OBV!H2369</f>
        <v>BULLISH DIVERGENCE</v>
      </c>
      <c r="M2369" s="8">
        <f t="shared" si="360"/>
        <v>25</v>
      </c>
      <c r="N2369" s="8">
        <f t="shared" si="361"/>
        <v>0</v>
      </c>
      <c r="O2369" s="8">
        <f t="shared" si="362"/>
        <v>0</v>
      </c>
      <c r="P2369" s="8">
        <f t="shared" si="363"/>
        <v>66.5</v>
      </c>
      <c r="Q2369" s="9">
        <f t="shared" si="364"/>
        <v>18.725000000000001</v>
      </c>
      <c r="R2369" s="9">
        <f t="shared" si="365"/>
        <v>21.625</v>
      </c>
      <c r="S2369" s="9">
        <f t="shared" si="366"/>
        <v>33.674999999999997</v>
      </c>
      <c r="T2369" s="9">
        <f t="shared" si="367"/>
        <v>22.875</v>
      </c>
      <c r="U2369" s="8">
        <f t="shared" si="368"/>
        <v>24.675000000000001</v>
      </c>
      <c r="V2369" s="8">
        <f t="shared" si="369"/>
        <v>24.225000000000001</v>
      </c>
    </row>
    <row r="2370" spans="1:22" ht="13.5" x14ac:dyDescent="0.25">
      <c r="A2370" s="3">
        <f>RSI!A2370</f>
        <v>45455</v>
      </c>
      <c r="B2370" s="2">
        <f>RSI!B2370</f>
        <v>3.9234</v>
      </c>
      <c r="C2370" s="2">
        <f>RSI!I2370</f>
        <v>35.185835611981176</v>
      </c>
      <c r="D2370" s="2">
        <f>MACD!E2370</f>
        <v>0.14569699834936767</v>
      </c>
      <c r="E2370" s="2">
        <f>MACD!F2370</f>
        <v>0.13131418132386369</v>
      </c>
      <c r="F2370" s="2">
        <f>'Moving Avg'!D2370</f>
        <v>4.0605400000000005</v>
      </c>
      <c r="G2370" s="2">
        <f>'Moving Avg'!F2370</f>
        <v>4.3219450000000013</v>
      </c>
      <c r="H2370" s="2">
        <f>'Moving Avg'!G2370</f>
        <v>4.3521299999999998</v>
      </c>
      <c r="I2370" s="2">
        <f>'Moving Avg'!H2370</f>
        <v>4.7366514999999945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11.225</v>
      </c>
      <c r="R2370" s="9">
        <f t="shared" si="365"/>
        <v>9.125</v>
      </c>
      <c r="S2370" s="9">
        <f t="shared" si="366"/>
        <v>11.175000000000001</v>
      </c>
      <c r="T2370" s="9">
        <f t="shared" si="367"/>
        <v>10.375</v>
      </c>
      <c r="U2370" s="8">
        <f t="shared" si="368"/>
        <v>10.508333333333335</v>
      </c>
      <c r="V2370" s="8">
        <f t="shared" si="369"/>
        <v>10.475000000000001</v>
      </c>
    </row>
    <row r="2371" spans="1:22" ht="13.5" x14ac:dyDescent="0.25">
      <c r="A2371" s="3">
        <f>RSI!A2371</f>
        <v>45456</v>
      </c>
      <c r="B2371" s="2">
        <f>RSI!B2371</f>
        <v>3.9234</v>
      </c>
      <c r="C2371" s="2">
        <f>RSI!I2371</f>
        <v>35.185835611981176</v>
      </c>
      <c r="D2371" s="2">
        <f>MACD!E2371</f>
        <v>0.16627957992925868</v>
      </c>
      <c r="E2371" s="2">
        <f>MACD!F2371</f>
        <v>0.1383072610449427</v>
      </c>
      <c r="F2371" s="2">
        <f>'Moving Avg'!D2371</f>
        <v>3.9976800000000003</v>
      </c>
      <c r="G2371" s="2">
        <f>'Moving Avg'!F2371</f>
        <v>4.2848050000000004</v>
      </c>
      <c r="H2371" s="2">
        <f>'Moving Avg'!G2371</f>
        <v>4.3380359999999998</v>
      </c>
      <c r="I2371" s="2">
        <f>'Moving Avg'!H2371</f>
        <v>4.7287474999999946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si="370"/>
        <v>25</v>
      </c>
      <c r="N2371" s="8">
        <f t="shared" si="371"/>
        <v>0</v>
      </c>
      <c r="O2371" s="8">
        <f t="shared" si="372"/>
        <v>0</v>
      </c>
      <c r="P2371" s="8">
        <f t="shared" si="373"/>
        <v>16.5</v>
      </c>
      <c r="Q2371" s="9">
        <f t="shared" ref="Q2371:Q2434" si="374">0.35*M2371+N2371*0.35+O2371*0.15+P2371*0.15</f>
        <v>11.225</v>
      </c>
      <c r="R2371" s="9">
        <f t="shared" ref="R2371:R2434" si="375">M2371*0.2+N2371*0.2+O2371*0.35+P2371*0.25</f>
        <v>9.125</v>
      </c>
      <c r="S2371" s="9">
        <f t="shared" ref="S2371:S2434" si="376">M2371*0.15+N2371*0.15+O2371*0.25+P2371*0.45</f>
        <v>11.175000000000001</v>
      </c>
      <c r="T2371" s="9">
        <f t="shared" ref="T2371:T2434" si="377">0.25*SUM(M2371:P2371)</f>
        <v>10.375</v>
      </c>
      <c r="U2371" s="8">
        <f t="shared" ref="U2371:U2434" si="378">SUM(Q2371:S2371)/3</f>
        <v>10.508333333333335</v>
      </c>
      <c r="V2371" s="8">
        <f t="shared" ref="V2371:V2434" si="379">SUM(Q2371:T2371)/4</f>
        <v>10.475000000000001</v>
      </c>
    </row>
    <row r="2372" spans="1:22" ht="13.5" x14ac:dyDescent="0.25">
      <c r="A2372" s="3">
        <f>RSI!A2372</f>
        <v>45457</v>
      </c>
      <c r="B2372" s="2">
        <f>RSI!B2372</f>
        <v>4.0377000000000001</v>
      </c>
      <c r="C2372" s="2">
        <f>RSI!I2372</f>
        <v>41.058377275998971</v>
      </c>
      <c r="D2372" s="2">
        <f>MACD!E2372</f>
        <v>0.1773613224214321</v>
      </c>
      <c r="E2372" s="2">
        <f>MACD!F2372</f>
        <v>0.14611807332024057</v>
      </c>
      <c r="F2372" s="2">
        <f>'Moving Avg'!D2372</f>
        <v>3.9957800000000008</v>
      </c>
      <c r="G2372" s="2">
        <f>'Moving Avg'!F2372</f>
        <v>4.2557600000000013</v>
      </c>
      <c r="H2372" s="2">
        <f>'Moving Avg'!G2372</f>
        <v>4.330228</v>
      </c>
      <c r="I2372" s="2">
        <f>'Moving Avg'!H2372</f>
        <v>4.7214149999999941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25</v>
      </c>
      <c r="N2372" s="8">
        <f t="shared" si="371"/>
        <v>0</v>
      </c>
      <c r="O2372" s="8">
        <f t="shared" si="372"/>
        <v>0</v>
      </c>
      <c r="P2372" s="8">
        <f t="shared" si="373"/>
        <v>16.5</v>
      </c>
      <c r="Q2372" s="9">
        <f t="shared" si="374"/>
        <v>11.225</v>
      </c>
      <c r="R2372" s="9">
        <f t="shared" si="375"/>
        <v>9.125</v>
      </c>
      <c r="S2372" s="9">
        <f t="shared" si="376"/>
        <v>11.175000000000001</v>
      </c>
      <c r="T2372" s="9">
        <f t="shared" si="377"/>
        <v>10.375</v>
      </c>
      <c r="U2372" s="8">
        <f t="shared" si="378"/>
        <v>10.508333333333335</v>
      </c>
      <c r="V2372" s="8">
        <f t="shared" si="379"/>
        <v>10.475000000000001</v>
      </c>
    </row>
    <row r="2373" spans="1:22" ht="13.5" x14ac:dyDescent="0.25">
      <c r="A2373" s="3">
        <f>RSI!A2373</f>
        <v>45461</v>
      </c>
      <c r="B2373" s="2">
        <f>RSI!B2373</f>
        <v>3.9329000000000001</v>
      </c>
      <c r="C2373" s="2">
        <f>RSI!I2373</f>
        <v>37.68671405552432</v>
      </c>
      <c r="D2373" s="2">
        <f>MACD!E2373</f>
        <v>0.16650785773670851</v>
      </c>
      <c r="E2373" s="2">
        <f>MACD!F2373</f>
        <v>0.15019603020353417</v>
      </c>
      <c r="F2373" s="2">
        <f>'Moving Avg'!D2373</f>
        <v>3.9729199999999998</v>
      </c>
      <c r="G2373" s="2">
        <f>'Moving Avg'!F2373</f>
        <v>4.2214750000000008</v>
      </c>
      <c r="H2373" s="2">
        <f>'Moving Avg'!G2373</f>
        <v>4.3201339999999995</v>
      </c>
      <c r="I2373" s="2">
        <f>'Moving Avg'!H2373</f>
        <v>4.7135584999999942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25</v>
      </c>
      <c r="N2373" s="8">
        <f t="shared" si="371"/>
        <v>0</v>
      </c>
      <c r="O2373" s="8">
        <f t="shared" si="372"/>
        <v>0</v>
      </c>
      <c r="P2373" s="8">
        <f t="shared" si="373"/>
        <v>16.5</v>
      </c>
      <c r="Q2373" s="9">
        <f t="shared" si="374"/>
        <v>11.225</v>
      </c>
      <c r="R2373" s="9">
        <f t="shared" si="375"/>
        <v>9.125</v>
      </c>
      <c r="S2373" s="9">
        <f t="shared" si="376"/>
        <v>11.175000000000001</v>
      </c>
      <c r="T2373" s="9">
        <f t="shared" si="377"/>
        <v>10.375</v>
      </c>
      <c r="U2373" s="8">
        <f t="shared" si="378"/>
        <v>10.508333333333335</v>
      </c>
      <c r="V2373" s="8">
        <f t="shared" si="379"/>
        <v>10.475000000000001</v>
      </c>
    </row>
    <row r="2374" spans="1:22" ht="13.5" x14ac:dyDescent="0.25">
      <c r="A2374" s="3">
        <f>RSI!A2374</f>
        <v>45462</v>
      </c>
      <c r="B2374" s="2">
        <f>RSI!B2374</f>
        <v>3.9329000000000001</v>
      </c>
      <c r="C2374" s="2">
        <f>RSI!I2374</f>
        <v>37.68671405552432</v>
      </c>
      <c r="D2374" s="2">
        <f>MACD!E2374</f>
        <v>0.15914622178444127</v>
      </c>
      <c r="E2374" s="2">
        <f>MACD!F2374</f>
        <v>0.15198606851971561</v>
      </c>
      <c r="F2374" s="2">
        <f>'Moving Avg'!D2374</f>
        <v>3.9500599999999997</v>
      </c>
      <c r="G2374" s="2">
        <f>'Moving Avg'!F2374</f>
        <v>4.1971900000000009</v>
      </c>
      <c r="H2374" s="2">
        <f>'Moving Avg'!G2374</f>
        <v>4.3130859999999993</v>
      </c>
      <c r="I2374" s="2">
        <f>'Moving Avg'!H2374</f>
        <v>4.7057019999999952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  <c r="M2374" s="8">
        <f t="shared" si="370"/>
        <v>25</v>
      </c>
      <c r="N2374" s="8">
        <f t="shared" si="371"/>
        <v>0</v>
      </c>
      <c r="O2374" s="8">
        <f t="shared" si="372"/>
        <v>0</v>
      </c>
      <c r="P2374" s="8">
        <f t="shared" si="373"/>
        <v>16.5</v>
      </c>
      <c r="Q2374" s="9">
        <f t="shared" si="374"/>
        <v>11.225</v>
      </c>
      <c r="R2374" s="9">
        <f t="shared" si="375"/>
        <v>9.125</v>
      </c>
      <c r="S2374" s="9">
        <f t="shared" si="376"/>
        <v>11.175000000000001</v>
      </c>
      <c r="T2374" s="9">
        <f t="shared" si="377"/>
        <v>10.375</v>
      </c>
      <c r="U2374" s="8">
        <f t="shared" si="378"/>
        <v>10.508333333333335</v>
      </c>
      <c r="V2374" s="8">
        <f t="shared" si="379"/>
        <v>10.475000000000001</v>
      </c>
    </row>
    <row r="2375" spans="1:22" ht="13.5" x14ac:dyDescent="0.25">
      <c r="A2375" s="3">
        <f>RSI!A2375</f>
        <v>45463</v>
      </c>
      <c r="B2375" s="2">
        <f>RSI!B2375</f>
        <v>3.9329000000000001</v>
      </c>
      <c r="C2375" s="2">
        <f>RSI!I2375</f>
        <v>37.68671405552432</v>
      </c>
      <c r="D2375" s="2">
        <f>MACD!E2375</f>
        <v>0.15460424237130432</v>
      </c>
      <c r="E2375" s="2">
        <f>MACD!F2375</f>
        <v>0.15250970329003335</v>
      </c>
      <c r="F2375" s="2">
        <f>'Moving Avg'!D2375</f>
        <v>3.9519599999999997</v>
      </c>
      <c r="G2375" s="2">
        <f>'Moving Avg'!F2375</f>
        <v>4.1633800000000019</v>
      </c>
      <c r="H2375" s="2">
        <f>'Moving Avg'!G2375</f>
        <v>4.3060379999999991</v>
      </c>
      <c r="I2375" s="2">
        <f>'Moving Avg'!H2375</f>
        <v>4.699178499999995</v>
      </c>
      <c r="J2375" s="6" t="str">
        <f>OBV!F2375</f>
        <v>BEARISH</v>
      </c>
      <c r="K2375" s="6" t="str">
        <f>OBV!G2375</f>
        <v>NEUTRAL</v>
      </c>
      <c r="L2375" s="6" t="str">
        <f>OBV!H2375</f>
        <v>BEARISH DIVERGENCE</v>
      </c>
      <c r="M2375" s="8">
        <f t="shared" si="370"/>
        <v>25</v>
      </c>
      <c r="N2375" s="8">
        <f t="shared" si="371"/>
        <v>0</v>
      </c>
      <c r="O2375" s="8">
        <f t="shared" si="372"/>
        <v>0</v>
      </c>
      <c r="P2375" s="8">
        <f t="shared" si="373"/>
        <v>16.5</v>
      </c>
      <c r="Q2375" s="9">
        <f t="shared" si="374"/>
        <v>11.225</v>
      </c>
      <c r="R2375" s="9">
        <f t="shared" si="375"/>
        <v>9.125</v>
      </c>
      <c r="S2375" s="9">
        <f t="shared" si="376"/>
        <v>11.175000000000001</v>
      </c>
      <c r="T2375" s="9">
        <f t="shared" si="377"/>
        <v>10.375</v>
      </c>
      <c r="U2375" s="8">
        <f t="shared" si="378"/>
        <v>10.508333333333335</v>
      </c>
      <c r="V2375" s="8">
        <f t="shared" si="379"/>
        <v>10.475000000000001</v>
      </c>
    </row>
    <row r="2376" spans="1:22" ht="13.5" x14ac:dyDescent="0.25">
      <c r="A2376" s="3">
        <f>RSI!A2376</f>
        <v>45464</v>
      </c>
      <c r="B2376" s="2">
        <f>RSI!B2376</f>
        <v>3.9329000000000001</v>
      </c>
      <c r="C2376" s="2">
        <f>RSI!I2376</f>
        <v>37.68671405552432</v>
      </c>
      <c r="D2376" s="2">
        <f>MACD!E2376</f>
        <v>0.15818469448498451</v>
      </c>
      <c r="E2376" s="2">
        <f>MACD!F2376</f>
        <v>0.1536447015290236</v>
      </c>
      <c r="F2376" s="2">
        <f>'Moving Avg'!D2376</f>
        <v>3.9538600000000002</v>
      </c>
      <c r="G2376" s="2">
        <f>'Moving Avg'!F2376</f>
        <v>4.1395700000000017</v>
      </c>
      <c r="H2376" s="2">
        <f>'Moving Avg'!G2376</f>
        <v>4.2970859999999993</v>
      </c>
      <c r="I2376" s="2">
        <f>'Moving Avg'!H2376</f>
        <v>4.6926549999999949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  <c r="M2376" s="8">
        <f t="shared" si="370"/>
        <v>25</v>
      </c>
      <c r="N2376" s="8">
        <f t="shared" si="371"/>
        <v>0</v>
      </c>
      <c r="O2376" s="8">
        <f t="shared" si="372"/>
        <v>0</v>
      </c>
      <c r="P2376" s="8">
        <f t="shared" si="373"/>
        <v>16.5</v>
      </c>
      <c r="Q2376" s="9">
        <f t="shared" si="374"/>
        <v>11.225</v>
      </c>
      <c r="R2376" s="9">
        <f t="shared" si="375"/>
        <v>9.125</v>
      </c>
      <c r="S2376" s="9">
        <f t="shared" si="376"/>
        <v>11.175000000000001</v>
      </c>
      <c r="T2376" s="9">
        <f t="shared" si="377"/>
        <v>10.375</v>
      </c>
      <c r="U2376" s="8">
        <f t="shared" si="378"/>
        <v>10.508333333333335</v>
      </c>
      <c r="V2376" s="8">
        <f t="shared" si="379"/>
        <v>10.475000000000001</v>
      </c>
    </row>
    <row r="2377" spans="1:22" ht="13.5" x14ac:dyDescent="0.25">
      <c r="A2377" s="3">
        <f>RSI!A2377</f>
        <v>45467</v>
      </c>
      <c r="B2377" s="2">
        <f>RSI!B2377</f>
        <v>3.9234</v>
      </c>
      <c r="C2377" s="2">
        <f>RSI!I2377</f>
        <v>37.313115680876805</v>
      </c>
      <c r="D2377" s="2">
        <f>MACD!E2377</f>
        <v>0.13405673309843902</v>
      </c>
      <c r="E2377" s="2">
        <f>MACD!F2377</f>
        <v>0.14972710784290669</v>
      </c>
      <c r="F2377" s="2">
        <f>'Moving Avg'!D2377</f>
        <v>3.931</v>
      </c>
      <c r="G2377" s="2">
        <f>'Moving Avg'!F2377</f>
        <v>4.1057650000000017</v>
      </c>
      <c r="H2377" s="2">
        <f>'Moving Avg'!G2377</f>
        <v>4.2869919999999988</v>
      </c>
      <c r="I2377" s="2">
        <f>'Moving Avg'!H2377</f>
        <v>4.6860839999999948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  <c r="M2377" s="8">
        <f t="shared" si="370"/>
        <v>25</v>
      </c>
      <c r="N2377" s="8">
        <f t="shared" si="371"/>
        <v>45</v>
      </c>
      <c r="O2377" s="8">
        <f t="shared" si="372"/>
        <v>0</v>
      </c>
      <c r="P2377" s="8">
        <f t="shared" si="373"/>
        <v>16.5</v>
      </c>
      <c r="Q2377" s="9">
        <f t="shared" si="374"/>
        <v>26.975000000000001</v>
      </c>
      <c r="R2377" s="9">
        <f t="shared" si="375"/>
        <v>18.125</v>
      </c>
      <c r="S2377" s="9">
        <f t="shared" si="376"/>
        <v>17.925000000000001</v>
      </c>
      <c r="T2377" s="9">
        <f t="shared" si="377"/>
        <v>21.625</v>
      </c>
      <c r="U2377" s="8">
        <f t="shared" si="378"/>
        <v>21.008333333333336</v>
      </c>
      <c r="V2377" s="8">
        <f t="shared" si="379"/>
        <v>21.162500000000001</v>
      </c>
    </row>
    <row r="2378" spans="1:22" ht="13.5" x14ac:dyDescent="0.25">
      <c r="A2378" s="3">
        <f>RSI!A2378</f>
        <v>45468</v>
      </c>
      <c r="B2378" s="2">
        <f>RSI!B2378</f>
        <v>3.9329000000000001</v>
      </c>
      <c r="C2378" s="2">
        <f>RSI!I2378</f>
        <v>37.975280643302511</v>
      </c>
      <c r="D2378" s="2">
        <f>MACD!E2378</f>
        <v>0.1143324700964623</v>
      </c>
      <c r="E2378" s="2">
        <f>MACD!F2378</f>
        <v>0.14264818029361781</v>
      </c>
      <c r="F2378" s="2">
        <f>'Moving Avg'!D2378</f>
        <v>3.931</v>
      </c>
      <c r="G2378" s="2">
        <f>'Moving Avg'!F2378</f>
        <v>4.082435000000002</v>
      </c>
      <c r="H2378" s="2">
        <f>'Moving Avg'!G2378</f>
        <v>4.2770879999999982</v>
      </c>
      <c r="I2378" s="2">
        <f>'Moving Avg'!H2378</f>
        <v>4.6811319999999954</v>
      </c>
      <c r="J2378" s="6" t="str">
        <f>OBV!F2378</f>
        <v>BULLISH</v>
      </c>
      <c r="K2378" s="6" t="str">
        <f>OBV!G2378</f>
        <v>NEUTRAL</v>
      </c>
      <c r="L2378" s="6" t="str">
        <f>OBV!H2378</f>
        <v>NEUTRAL</v>
      </c>
      <c r="M2378" s="8">
        <f t="shared" si="370"/>
        <v>25</v>
      </c>
      <c r="N2378" s="8">
        <f t="shared" si="371"/>
        <v>100</v>
      </c>
      <c r="O2378" s="8">
        <f t="shared" si="372"/>
        <v>0</v>
      </c>
      <c r="P2378" s="8">
        <f t="shared" si="373"/>
        <v>49.5</v>
      </c>
      <c r="Q2378" s="9">
        <f t="shared" si="374"/>
        <v>51.174999999999997</v>
      </c>
      <c r="R2378" s="9">
        <f t="shared" si="375"/>
        <v>37.375</v>
      </c>
      <c r="S2378" s="9">
        <f t="shared" si="376"/>
        <v>41.025000000000006</v>
      </c>
      <c r="T2378" s="9">
        <f t="shared" si="377"/>
        <v>43.625</v>
      </c>
      <c r="U2378" s="8">
        <f t="shared" si="378"/>
        <v>43.191666666666663</v>
      </c>
      <c r="V2378" s="8">
        <f t="shared" si="379"/>
        <v>43.3</v>
      </c>
    </row>
    <row r="2379" spans="1:22" ht="13.5" x14ac:dyDescent="0.25">
      <c r="A2379" s="3">
        <f>RSI!A2379</f>
        <v>45469</v>
      </c>
      <c r="B2379" s="2">
        <f>RSI!B2379</f>
        <v>3.9329000000000001</v>
      </c>
      <c r="C2379" s="2">
        <f>RSI!I2379</f>
        <v>37.975280643302519</v>
      </c>
      <c r="D2379" s="2">
        <f>MACD!E2379</f>
        <v>9.8878617657915946E-2</v>
      </c>
      <c r="E2379" s="2">
        <f>MACD!F2379</f>
        <v>0.13389426776647745</v>
      </c>
      <c r="F2379" s="2">
        <f>'Moving Avg'!D2379</f>
        <v>3.931</v>
      </c>
      <c r="G2379" s="2">
        <f>'Moving Avg'!F2379</f>
        <v>4.0686250000000017</v>
      </c>
      <c r="H2379" s="2">
        <f>'Moving Avg'!G2379</f>
        <v>4.2709919999999979</v>
      </c>
      <c r="I2379" s="2">
        <f>'Moving Avg'!H2379</f>
        <v>4.6747039999999958</v>
      </c>
      <c r="J2379" s="6" t="str">
        <f>OBV!F2379</f>
        <v>BULLISH</v>
      </c>
      <c r="K2379" s="6" t="str">
        <f>OBV!G2379</f>
        <v>NEUTRAL</v>
      </c>
      <c r="L2379" s="6" t="str">
        <f>OBV!H2379</f>
        <v>NEUTRAL</v>
      </c>
      <c r="M2379" s="8">
        <f t="shared" si="370"/>
        <v>25</v>
      </c>
      <c r="N2379" s="8">
        <f t="shared" si="371"/>
        <v>100</v>
      </c>
      <c r="O2379" s="8">
        <f t="shared" si="372"/>
        <v>0</v>
      </c>
      <c r="P2379" s="8">
        <f t="shared" si="373"/>
        <v>49.5</v>
      </c>
      <c r="Q2379" s="9">
        <f t="shared" si="374"/>
        <v>51.174999999999997</v>
      </c>
      <c r="R2379" s="9">
        <f t="shared" si="375"/>
        <v>37.375</v>
      </c>
      <c r="S2379" s="9">
        <f t="shared" si="376"/>
        <v>41.025000000000006</v>
      </c>
      <c r="T2379" s="9">
        <f t="shared" si="377"/>
        <v>43.625</v>
      </c>
      <c r="U2379" s="8">
        <f t="shared" si="378"/>
        <v>43.191666666666663</v>
      </c>
      <c r="V2379" s="8">
        <f t="shared" si="379"/>
        <v>43.3</v>
      </c>
    </row>
    <row r="2380" spans="1:22" ht="13.5" x14ac:dyDescent="0.25">
      <c r="A2380" s="3">
        <f>RSI!A2380</f>
        <v>45470</v>
      </c>
      <c r="B2380" s="2">
        <f>RSI!B2380</f>
        <v>3.7614999999999998</v>
      </c>
      <c r="C2380" s="2">
        <f>RSI!I2380</f>
        <v>31.101088332002107</v>
      </c>
      <c r="D2380" s="2">
        <f>MACD!E2380</f>
        <v>8.0596783209962553E-2</v>
      </c>
      <c r="E2380" s="2">
        <f>MACD!F2380</f>
        <v>0.12323477085517448</v>
      </c>
      <c r="F2380" s="2">
        <f>'Moving Avg'!D2380</f>
        <v>3.8967200000000006</v>
      </c>
      <c r="G2380" s="2">
        <f>'Moving Avg'!F2380</f>
        <v>4.0462450000000008</v>
      </c>
      <c r="H2380" s="2">
        <f>'Moving Avg'!G2380</f>
        <v>4.2650879999999987</v>
      </c>
      <c r="I2380" s="2">
        <f>'Moving Avg'!H2380</f>
        <v>4.6674189999999962</v>
      </c>
      <c r="J2380" s="6" t="str">
        <f>OBV!F2380</f>
        <v>BULLISH</v>
      </c>
      <c r="K2380" s="6" t="str">
        <f>OBV!G2380</f>
        <v>NEUTRAL</v>
      </c>
      <c r="L2380" s="6" t="str">
        <f>OBV!H2380</f>
        <v>BULLISH DIVERGENCE</v>
      </c>
      <c r="M2380" s="8">
        <f t="shared" si="370"/>
        <v>25</v>
      </c>
      <c r="N2380" s="8">
        <f t="shared" si="371"/>
        <v>100</v>
      </c>
      <c r="O2380" s="8">
        <f t="shared" si="372"/>
        <v>0</v>
      </c>
      <c r="P2380" s="8">
        <f t="shared" si="373"/>
        <v>66.5</v>
      </c>
      <c r="Q2380" s="9">
        <f t="shared" si="374"/>
        <v>53.725000000000001</v>
      </c>
      <c r="R2380" s="9">
        <f t="shared" si="375"/>
        <v>41.625</v>
      </c>
      <c r="S2380" s="9">
        <f t="shared" si="376"/>
        <v>48.674999999999997</v>
      </c>
      <c r="T2380" s="9">
        <f t="shared" si="377"/>
        <v>47.875</v>
      </c>
      <c r="U2380" s="8">
        <f t="shared" si="378"/>
        <v>48.008333333333326</v>
      </c>
      <c r="V2380" s="8">
        <f t="shared" si="379"/>
        <v>47.974999999999994</v>
      </c>
    </row>
    <row r="2381" spans="1:22" ht="13.5" x14ac:dyDescent="0.25">
      <c r="A2381" s="3">
        <f>RSI!A2381</f>
        <v>45471</v>
      </c>
      <c r="B2381" s="2">
        <f>RSI!B2381</f>
        <v>3.9234</v>
      </c>
      <c r="C2381" s="2">
        <f>RSI!I2381</f>
        <v>41.815091196962847</v>
      </c>
      <c r="D2381" s="2">
        <f>MACD!E2381</f>
        <v>5.5207348434956671E-2</v>
      </c>
      <c r="E2381" s="2">
        <f>MACD!F2381</f>
        <v>0.10962928637113092</v>
      </c>
      <c r="F2381" s="2">
        <f>'Moving Avg'!D2381</f>
        <v>3.8948200000000002</v>
      </c>
      <c r="G2381" s="2">
        <f>'Moving Avg'!F2381</f>
        <v>4.0229150000000011</v>
      </c>
      <c r="H2381" s="2">
        <f>'Moving Avg'!G2381</f>
        <v>4.2588019999999984</v>
      </c>
      <c r="I2381" s="2">
        <f>'Moving Avg'!H2381</f>
        <v>4.6624669999999959</v>
      </c>
      <c r="J2381" s="6" t="str">
        <f>OBV!F2381</f>
        <v>BULLISH</v>
      </c>
      <c r="K2381" s="6" t="str">
        <f>OBV!G2381</f>
        <v>NEUTRAL</v>
      </c>
      <c r="L2381" s="6" t="str">
        <f>OBV!H2381</f>
        <v>BULLISH DIVERGENCE</v>
      </c>
      <c r="M2381" s="8">
        <f t="shared" si="370"/>
        <v>25</v>
      </c>
      <c r="N2381" s="8">
        <f t="shared" si="371"/>
        <v>100</v>
      </c>
      <c r="O2381" s="8">
        <f t="shared" si="372"/>
        <v>0</v>
      </c>
      <c r="P2381" s="8">
        <f t="shared" si="373"/>
        <v>66.5</v>
      </c>
      <c r="Q2381" s="9">
        <f t="shared" si="374"/>
        <v>53.725000000000001</v>
      </c>
      <c r="R2381" s="9">
        <f t="shared" si="375"/>
        <v>41.625</v>
      </c>
      <c r="S2381" s="9">
        <f t="shared" si="376"/>
        <v>48.674999999999997</v>
      </c>
      <c r="T2381" s="9">
        <f t="shared" si="377"/>
        <v>47.875</v>
      </c>
      <c r="U2381" s="8">
        <f t="shared" si="378"/>
        <v>48.008333333333326</v>
      </c>
      <c r="V2381" s="8">
        <f t="shared" si="379"/>
        <v>47.974999999999994</v>
      </c>
    </row>
    <row r="2382" spans="1:22" ht="13.5" x14ac:dyDescent="0.25">
      <c r="A2382" s="3">
        <f>RSI!A2382</f>
        <v>45474</v>
      </c>
      <c r="B2382" s="2">
        <f>RSI!B2382</f>
        <v>4.0377000000000001</v>
      </c>
      <c r="C2382" s="2">
        <f>RSI!I2382</f>
        <v>47.966904217949185</v>
      </c>
      <c r="D2382" s="2">
        <f>MACD!E2382</f>
        <v>4.3804146278642264E-2</v>
      </c>
      <c r="E2382" s="2">
        <f>MACD!F2382</f>
        <v>9.6464258352633198E-2</v>
      </c>
      <c r="F2382" s="2">
        <f>'Moving Avg'!D2382</f>
        <v>3.9176799999999998</v>
      </c>
      <c r="G2382" s="2">
        <f>'Moving Avg'!F2382</f>
        <v>4.005300000000001</v>
      </c>
      <c r="H2382" s="2">
        <f>'Moving Avg'!G2382</f>
        <v>4.2509939999999986</v>
      </c>
      <c r="I2382" s="2">
        <f>'Moving Avg'!H2382</f>
        <v>4.658086499999996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100</v>
      </c>
      <c r="O2382" s="8">
        <f t="shared" si="372"/>
        <v>0</v>
      </c>
      <c r="P2382" s="8">
        <f t="shared" si="373"/>
        <v>83.5</v>
      </c>
      <c r="Q2382" s="9">
        <f t="shared" si="374"/>
        <v>56.274999999999999</v>
      </c>
      <c r="R2382" s="9">
        <f t="shared" si="375"/>
        <v>45.875</v>
      </c>
      <c r="S2382" s="9">
        <f t="shared" si="376"/>
        <v>56.325000000000003</v>
      </c>
      <c r="T2382" s="9">
        <f t="shared" si="377"/>
        <v>52.125</v>
      </c>
      <c r="U2382" s="8">
        <f t="shared" si="378"/>
        <v>52.82500000000001</v>
      </c>
      <c r="V2382" s="8">
        <f t="shared" si="379"/>
        <v>52.650000000000006</v>
      </c>
    </row>
    <row r="2383" spans="1:22" ht="13.5" x14ac:dyDescent="0.25">
      <c r="A2383" s="3">
        <f>RSI!A2383</f>
        <v>45475</v>
      </c>
      <c r="B2383" s="2">
        <f>RSI!B2383</f>
        <v>4.0377000000000001</v>
      </c>
      <c r="C2383" s="2">
        <f>RSI!I2383</f>
        <v>47.966904217949192</v>
      </c>
      <c r="D2383" s="2">
        <f>MACD!E2383</f>
        <v>1.8247744061830495E-2</v>
      </c>
      <c r="E2383" s="2">
        <f>MACD!F2383</f>
        <v>8.0820955494472657E-2</v>
      </c>
      <c r="F2383" s="2">
        <f>'Moving Avg'!D2383</f>
        <v>3.9386400000000004</v>
      </c>
      <c r="G2383" s="2">
        <f>'Moving Avg'!F2383</f>
        <v>3.997205000000001</v>
      </c>
      <c r="H2383" s="2">
        <f>'Moving Avg'!G2383</f>
        <v>4.2469939999999982</v>
      </c>
      <c r="I2383" s="2">
        <f>'Moving Avg'!H2383</f>
        <v>4.6532774999999962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  <c r="M2383" s="8">
        <f t="shared" si="370"/>
        <v>25</v>
      </c>
      <c r="N2383" s="8">
        <f t="shared" si="371"/>
        <v>100</v>
      </c>
      <c r="O2383" s="8">
        <f t="shared" si="372"/>
        <v>0</v>
      </c>
      <c r="P2383" s="8">
        <f t="shared" si="373"/>
        <v>83.5</v>
      </c>
      <c r="Q2383" s="9">
        <f t="shared" si="374"/>
        <v>56.274999999999999</v>
      </c>
      <c r="R2383" s="9">
        <f t="shared" si="375"/>
        <v>45.875</v>
      </c>
      <c r="S2383" s="9">
        <f t="shared" si="376"/>
        <v>56.325000000000003</v>
      </c>
      <c r="T2383" s="9">
        <f t="shared" si="377"/>
        <v>52.125</v>
      </c>
      <c r="U2383" s="8">
        <f t="shared" si="378"/>
        <v>52.82500000000001</v>
      </c>
      <c r="V2383" s="8">
        <f t="shared" si="379"/>
        <v>52.650000000000006</v>
      </c>
    </row>
    <row r="2384" spans="1:22" ht="13.5" x14ac:dyDescent="0.25">
      <c r="A2384" s="3">
        <f>RSI!A2384</f>
        <v>45476</v>
      </c>
      <c r="B2384" s="2">
        <f>RSI!B2384</f>
        <v>3.8567</v>
      </c>
      <c r="C2384" s="2">
        <f>RSI!I2384</f>
        <v>40.167381891372379</v>
      </c>
      <c r="D2384" s="2">
        <f>MACD!E2384</f>
        <v>1.023007572601653E-2</v>
      </c>
      <c r="E2384" s="2">
        <f>MACD!F2384</f>
        <v>6.6702779540781437E-2</v>
      </c>
      <c r="F2384" s="2">
        <f>'Moving Avg'!D2384</f>
        <v>3.9234</v>
      </c>
      <c r="G2384" s="2">
        <f>'Moving Avg'!F2384</f>
        <v>3.9800600000000008</v>
      </c>
      <c r="H2384" s="2">
        <f>'Moving Avg'!G2384</f>
        <v>4.2384219999999981</v>
      </c>
      <c r="I2384" s="2">
        <f>'Moving Avg'!H2384</f>
        <v>4.6475634999999968</v>
      </c>
      <c r="J2384" s="6" t="str">
        <f>OBV!F2384</f>
        <v>BULLISH</v>
      </c>
      <c r="K2384" s="6" t="str">
        <f>OBV!G2384</f>
        <v>NEUTRAL</v>
      </c>
      <c r="L2384" s="6" t="str">
        <f>OBV!H2384</f>
        <v>BULLISH DIVERGENCE</v>
      </c>
      <c r="M2384" s="8">
        <f t="shared" si="370"/>
        <v>25</v>
      </c>
      <c r="N2384" s="8">
        <f t="shared" si="371"/>
        <v>100</v>
      </c>
      <c r="O2384" s="8">
        <f t="shared" si="372"/>
        <v>0</v>
      </c>
      <c r="P2384" s="8">
        <f t="shared" si="373"/>
        <v>66.5</v>
      </c>
      <c r="Q2384" s="9">
        <f t="shared" si="374"/>
        <v>53.725000000000001</v>
      </c>
      <c r="R2384" s="9">
        <f t="shared" si="375"/>
        <v>41.625</v>
      </c>
      <c r="S2384" s="9">
        <f t="shared" si="376"/>
        <v>48.674999999999997</v>
      </c>
      <c r="T2384" s="9">
        <f t="shared" si="377"/>
        <v>47.875</v>
      </c>
      <c r="U2384" s="8">
        <f t="shared" si="378"/>
        <v>48.008333333333326</v>
      </c>
      <c r="V2384" s="8">
        <f t="shared" si="379"/>
        <v>47.974999999999994</v>
      </c>
    </row>
    <row r="2385" spans="1:22" ht="13.5" x14ac:dyDescent="0.25">
      <c r="A2385" s="3">
        <f>RSI!A2385</f>
        <v>45477</v>
      </c>
      <c r="B2385" s="2">
        <f>RSI!B2385</f>
        <v>4.0282</v>
      </c>
      <c r="C2385" s="2">
        <f>RSI!I2385</f>
        <v>48.682018443288207</v>
      </c>
      <c r="D2385" s="2">
        <f>MACD!E2385</f>
        <v>-8.0034829499169291E-3</v>
      </c>
      <c r="E2385" s="2">
        <f>MACD!F2385</f>
        <v>5.1761527042641767E-2</v>
      </c>
      <c r="F2385" s="2">
        <f>'Moving Avg'!D2385</f>
        <v>3.9767399999999995</v>
      </c>
      <c r="G2385" s="2">
        <f>'Moving Avg'!F2385</f>
        <v>3.9714900000000015</v>
      </c>
      <c r="H2385" s="2">
        <f>'Moving Avg'!G2385</f>
        <v>4.2342319999999987</v>
      </c>
      <c r="I2385" s="2">
        <f>'Moving Avg'!H2385</f>
        <v>4.6427069999999961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  <c r="M2385" s="8">
        <f t="shared" si="370"/>
        <v>25</v>
      </c>
      <c r="N2385" s="8">
        <f t="shared" si="371"/>
        <v>100</v>
      </c>
      <c r="O2385" s="8">
        <f t="shared" si="372"/>
        <v>0</v>
      </c>
      <c r="P2385" s="8">
        <f t="shared" si="373"/>
        <v>83.5</v>
      </c>
      <c r="Q2385" s="9">
        <f t="shared" si="374"/>
        <v>56.274999999999999</v>
      </c>
      <c r="R2385" s="9">
        <f t="shared" si="375"/>
        <v>45.875</v>
      </c>
      <c r="S2385" s="9">
        <f t="shared" si="376"/>
        <v>56.325000000000003</v>
      </c>
      <c r="T2385" s="9">
        <f t="shared" si="377"/>
        <v>52.125</v>
      </c>
      <c r="U2385" s="8">
        <f t="shared" si="378"/>
        <v>52.82500000000001</v>
      </c>
      <c r="V2385" s="8">
        <f t="shared" si="379"/>
        <v>52.650000000000006</v>
      </c>
    </row>
    <row r="2386" spans="1:22" ht="13.5" x14ac:dyDescent="0.25">
      <c r="A2386" s="3">
        <f>RSI!A2386</f>
        <v>45478</v>
      </c>
      <c r="B2386" s="2">
        <f>RSI!B2386</f>
        <v>3.9996</v>
      </c>
      <c r="C2386" s="2">
        <f>RSI!I2386</f>
        <v>47.468843719994453</v>
      </c>
      <c r="D2386" s="2">
        <f>MACD!E2386</f>
        <v>-2.1165348203712853E-2</v>
      </c>
      <c r="E2386" s="2">
        <f>MACD!F2386</f>
        <v>3.7176151993370848E-2</v>
      </c>
      <c r="F2386" s="2">
        <f>'Moving Avg'!D2386</f>
        <v>3.9919800000000003</v>
      </c>
      <c r="G2386" s="2">
        <f>'Moving Avg'!F2386</f>
        <v>3.9595850000000006</v>
      </c>
      <c r="H2386" s="2">
        <f>'Moving Avg'!G2386</f>
        <v>4.2323279999999981</v>
      </c>
      <c r="I2386" s="2">
        <f>'Moving Avg'!H2386</f>
        <v>4.6371839999999969</v>
      </c>
      <c r="J2386" s="6" t="str">
        <f>OBV!F2386</f>
        <v>BEARISH</v>
      </c>
      <c r="K2386" s="6" t="str">
        <f>OBV!G2386</f>
        <v>NEUTRAL</v>
      </c>
      <c r="L2386" s="6" t="str">
        <f>OBV!H2386</f>
        <v>BEARISH DIVERGENCE</v>
      </c>
      <c r="M2386" s="8">
        <f t="shared" si="370"/>
        <v>25</v>
      </c>
      <c r="N2386" s="8">
        <f t="shared" si="371"/>
        <v>100</v>
      </c>
      <c r="O2386" s="8">
        <f t="shared" si="372"/>
        <v>0</v>
      </c>
      <c r="P2386" s="8">
        <f t="shared" si="373"/>
        <v>16.5</v>
      </c>
      <c r="Q2386" s="9">
        <f t="shared" si="374"/>
        <v>46.225000000000001</v>
      </c>
      <c r="R2386" s="9">
        <f t="shared" si="375"/>
        <v>29.125</v>
      </c>
      <c r="S2386" s="9">
        <f t="shared" si="376"/>
        <v>26.175000000000001</v>
      </c>
      <c r="T2386" s="9">
        <f t="shared" si="377"/>
        <v>35.375</v>
      </c>
      <c r="U2386" s="8">
        <f t="shared" si="378"/>
        <v>33.841666666666661</v>
      </c>
      <c r="V2386" s="8">
        <f t="shared" si="379"/>
        <v>34.224999999999994</v>
      </c>
    </row>
    <row r="2387" spans="1:22" ht="13.5" x14ac:dyDescent="0.25">
      <c r="A2387" s="3">
        <f>RSI!A2387</f>
        <v>45481</v>
      </c>
      <c r="B2387" s="2">
        <f>RSI!B2387</f>
        <v>4.0377000000000001</v>
      </c>
      <c r="C2387" s="2">
        <f>RSI!I2387</f>
        <v>49.282101915943912</v>
      </c>
      <c r="D2387" s="2">
        <f>MACD!E2387</f>
        <v>-3.6280024989977733E-2</v>
      </c>
      <c r="E2387" s="2">
        <f>MACD!F2387</f>
        <v>2.2484916596701134E-2</v>
      </c>
      <c r="F2387" s="2">
        <f>'Moving Avg'!D2387</f>
        <v>3.9919800000000003</v>
      </c>
      <c r="G2387" s="2">
        <f>'Moving Avg'!F2387</f>
        <v>3.9591100000000004</v>
      </c>
      <c r="H2387" s="2">
        <f>'Moving Avg'!G2387</f>
        <v>4.2309959999999984</v>
      </c>
      <c r="I2387" s="2">
        <f>'Moving Avg'!H2387</f>
        <v>4.6318514999999962</v>
      </c>
      <c r="J2387" s="6" t="str">
        <f>OBV!F2387</f>
        <v>BULLISH</v>
      </c>
      <c r="K2387" s="6" t="str">
        <f>OBV!G2387</f>
        <v>NEUTRAL</v>
      </c>
      <c r="L2387" s="6" t="str">
        <f>OBV!H2387</f>
        <v>NEUTRAL</v>
      </c>
      <c r="M2387" s="8">
        <f t="shared" si="370"/>
        <v>25</v>
      </c>
      <c r="N2387" s="8">
        <f t="shared" si="371"/>
        <v>100</v>
      </c>
      <c r="O2387" s="8">
        <f t="shared" si="372"/>
        <v>0</v>
      </c>
      <c r="P2387" s="8">
        <f t="shared" si="373"/>
        <v>49.5</v>
      </c>
      <c r="Q2387" s="9">
        <f t="shared" si="374"/>
        <v>51.174999999999997</v>
      </c>
      <c r="R2387" s="9">
        <f t="shared" si="375"/>
        <v>37.375</v>
      </c>
      <c r="S2387" s="9">
        <f t="shared" si="376"/>
        <v>41.025000000000006</v>
      </c>
      <c r="T2387" s="9">
        <f t="shared" si="377"/>
        <v>43.625</v>
      </c>
      <c r="U2387" s="8">
        <f t="shared" si="378"/>
        <v>43.191666666666663</v>
      </c>
      <c r="V2387" s="8">
        <f t="shared" si="379"/>
        <v>43.3</v>
      </c>
    </row>
    <row r="2388" spans="1:22" ht="13.5" x14ac:dyDescent="0.25">
      <c r="A2388" s="3">
        <f>RSI!A2388</f>
        <v>45482</v>
      </c>
      <c r="B2388" s="2">
        <f>RSI!B2388</f>
        <v>4.0377000000000001</v>
      </c>
      <c r="C2388" s="2">
        <f>RSI!I2388</f>
        <v>49.282101915943912</v>
      </c>
      <c r="D2388" s="2">
        <f>MACD!E2388</f>
        <v>-4.7549586289871382E-2</v>
      </c>
      <c r="E2388" s="2">
        <f>MACD!F2388</f>
        <v>8.4780160193866291E-3</v>
      </c>
      <c r="F2388" s="2">
        <f>'Moving Avg'!D2388</f>
        <v>3.9919800000000003</v>
      </c>
      <c r="G2388" s="2">
        <f>'Moving Avg'!F2388</f>
        <v>3.9586350000000001</v>
      </c>
      <c r="H2388" s="2">
        <f>'Moving Avg'!G2388</f>
        <v>4.2260439999999981</v>
      </c>
      <c r="I2388" s="2">
        <f>'Moving Avg'!H2388</f>
        <v>4.6265189999999965</v>
      </c>
      <c r="J2388" s="6" t="str">
        <f>OBV!F2388</f>
        <v>BULLISH</v>
      </c>
      <c r="K2388" s="6" t="str">
        <f>OBV!G2388</f>
        <v>NEUTRAL</v>
      </c>
      <c r="L2388" s="6" t="str">
        <f>OBV!H2388</f>
        <v>NEUTRAL</v>
      </c>
      <c r="M2388" s="8">
        <f t="shared" si="370"/>
        <v>25</v>
      </c>
      <c r="N2388" s="8">
        <f t="shared" si="371"/>
        <v>100</v>
      </c>
      <c r="O2388" s="8">
        <f t="shared" si="372"/>
        <v>0</v>
      </c>
      <c r="P2388" s="8">
        <f t="shared" si="373"/>
        <v>49.5</v>
      </c>
      <c r="Q2388" s="9">
        <f t="shared" si="374"/>
        <v>51.174999999999997</v>
      </c>
      <c r="R2388" s="9">
        <f t="shared" si="375"/>
        <v>37.375</v>
      </c>
      <c r="S2388" s="9">
        <f t="shared" si="376"/>
        <v>41.025000000000006</v>
      </c>
      <c r="T2388" s="9">
        <f t="shared" si="377"/>
        <v>43.625</v>
      </c>
      <c r="U2388" s="8">
        <f t="shared" si="378"/>
        <v>43.191666666666663</v>
      </c>
      <c r="V2388" s="8">
        <f t="shared" si="379"/>
        <v>43.3</v>
      </c>
    </row>
    <row r="2389" spans="1:22" ht="13.5" x14ac:dyDescent="0.25">
      <c r="A2389" s="3">
        <f>RSI!A2389</f>
        <v>45483</v>
      </c>
      <c r="B2389" s="2">
        <f>RSI!B2389</f>
        <v>4.0377000000000001</v>
      </c>
      <c r="C2389" s="2">
        <f>RSI!I2389</f>
        <v>49.282101915943912</v>
      </c>
      <c r="D2389" s="2">
        <f>MACD!E2389</f>
        <v>-5.7031441025801488E-2</v>
      </c>
      <c r="E2389" s="2">
        <f>MACD!F2389</f>
        <v>-4.623875389650995E-3</v>
      </c>
      <c r="F2389" s="2">
        <f>'Moving Avg'!D2389</f>
        <v>4.0281800000000008</v>
      </c>
      <c r="G2389" s="2">
        <f>'Moving Avg'!F2389</f>
        <v>3.9581600000000003</v>
      </c>
      <c r="H2389" s="2">
        <f>'Moving Avg'!G2389</f>
        <v>4.221473999999998</v>
      </c>
      <c r="I2389" s="2">
        <f>'Moving Avg'!H2389</f>
        <v>4.6211864999999959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0"/>
        <v>25</v>
      </c>
      <c r="N2389" s="8">
        <f t="shared" si="371"/>
        <v>100</v>
      </c>
      <c r="O2389" s="8">
        <f t="shared" si="372"/>
        <v>0</v>
      </c>
      <c r="P2389" s="8">
        <f t="shared" si="373"/>
        <v>83.5</v>
      </c>
      <c r="Q2389" s="9">
        <f t="shared" si="374"/>
        <v>56.274999999999999</v>
      </c>
      <c r="R2389" s="9">
        <f t="shared" si="375"/>
        <v>45.875</v>
      </c>
      <c r="S2389" s="9">
        <f t="shared" si="376"/>
        <v>56.325000000000003</v>
      </c>
      <c r="T2389" s="9">
        <f t="shared" si="377"/>
        <v>52.125</v>
      </c>
      <c r="U2389" s="8">
        <f t="shared" si="378"/>
        <v>52.82500000000001</v>
      </c>
      <c r="V2389" s="8">
        <f t="shared" si="379"/>
        <v>52.650000000000006</v>
      </c>
    </row>
    <row r="2390" spans="1:22" ht="13.5" x14ac:dyDescent="0.25">
      <c r="A2390" s="3">
        <f>RSI!A2390</f>
        <v>45484</v>
      </c>
      <c r="B2390" s="2">
        <f>RSI!B2390</f>
        <v>4.0377000000000001</v>
      </c>
      <c r="C2390" s="2">
        <f>RSI!I2390</f>
        <v>49.282101915943905</v>
      </c>
      <c r="D2390" s="2">
        <f>MACD!E2390</f>
        <v>-9.1373846405509607E-2</v>
      </c>
      <c r="E2390" s="2">
        <f>MACD!F2390</f>
        <v>-2.1973869592822718E-2</v>
      </c>
      <c r="F2390" s="2">
        <f>'Moving Avg'!D2390</f>
        <v>4.0300799999999999</v>
      </c>
      <c r="G2390" s="2">
        <f>'Moving Avg'!F2390</f>
        <v>3.9638750000000003</v>
      </c>
      <c r="H2390" s="2">
        <f>'Moving Avg'!G2390</f>
        <v>4.2203319999999982</v>
      </c>
      <c r="I2390" s="2">
        <f>'Moving Avg'!H2390</f>
        <v>4.6159014999999961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25</v>
      </c>
      <c r="N2390" s="8">
        <f t="shared" si="371"/>
        <v>100</v>
      </c>
      <c r="O2390" s="8">
        <f t="shared" si="372"/>
        <v>0</v>
      </c>
      <c r="P2390" s="8">
        <f t="shared" si="373"/>
        <v>83.5</v>
      </c>
      <c r="Q2390" s="9">
        <f t="shared" si="374"/>
        <v>56.274999999999999</v>
      </c>
      <c r="R2390" s="9">
        <f t="shared" si="375"/>
        <v>45.875</v>
      </c>
      <c r="S2390" s="9">
        <f t="shared" si="376"/>
        <v>56.325000000000003</v>
      </c>
      <c r="T2390" s="9">
        <f t="shared" si="377"/>
        <v>52.125</v>
      </c>
      <c r="U2390" s="8">
        <f t="shared" si="378"/>
        <v>52.82500000000001</v>
      </c>
      <c r="V2390" s="8">
        <f t="shared" si="379"/>
        <v>52.650000000000006</v>
      </c>
    </row>
    <row r="2391" spans="1:22" ht="13.5" x14ac:dyDescent="0.25">
      <c r="A2391" s="3">
        <f>RSI!A2391</f>
        <v>45485</v>
      </c>
      <c r="B2391" s="2">
        <f>RSI!B2391</f>
        <v>4.0377000000000001</v>
      </c>
      <c r="C2391" s="2">
        <f>RSI!I2391</f>
        <v>49.282101915943905</v>
      </c>
      <c r="D2391" s="2">
        <f>MACD!E2391</f>
        <v>-9.5478878011770352E-2</v>
      </c>
      <c r="E2391" s="2">
        <f>MACD!F2391</f>
        <v>-3.6674871276612245E-2</v>
      </c>
      <c r="F2391" s="2">
        <f>'Moving Avg'!D2391</f>
        <v>4.0377000000000001</v>
      </c>
      <c r="G2391" s="2">
        <f>'Moving Avg'!F2391</f>
        <v>3.9695900000000002</v>
      </c>
      <c r="H2391" s="2">
        <f>'Moving Avg'!G2391</f>
        <v>4.2155699999999987</v>
      </c>
      <c r="I2391" s="2">
        <f>'Moving Avg'!H2391</f>
        <v>4.6106164999999955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0"/>
        <v>25</v>
      </c>
      <c r="N2391" s="8">
        <f t="shared" si="371"/>
        <v>100</v>
      </c>
      <c r="O2391" s="8">
        <f t="shared" si="372"/>
        <v>0</v>
      </c>
      <c r="P2391" s="8">
        <f t="shared" si="373"/>
        <v>83.5</v>
      </c>
      <c r="Q2391" s="9">
        <f t="shared" si="374"/>
        <v>56.274999999999999</v>
      </c>
      <c r="R2391" s="9">
        <f t="shared" si="375"/>
        <v>45.875</v>
      </c>
      <c r="S2391" s="9">
        <f t="shared" si="376"/>
        <v>56.325000000000003</v>
      </c>
      <c r="T2391" s="9">
        <f t="shared" si="377"/>
        <v>52.125</v>
      </c>
      <c r="U2391" s="8">
        <f t="shared" si="378"/>
        <v>52.82500000000001</v>
      </c>
      <c r="V2391" s="8">
        <f t="shared" si="379"/>
        <v>52.650000000000006</v>
      </c>
    </row>
    <row r="2392" spans="1:22" ht="13.5" x14ac:dyDescent="0.25">
      <c r="A2392" s="3">
        <f>RSI!A2392</f>
        <v>45488</v>
      </c>
      <c r="B2392" s="2">
        <f>RSI!B2392</f>
        <v>4.0377000000000001</v>
      </c>
      <c r="C2392" s="2">
        <f>RSI!I2392</f>
        <v>49.282101915943912</v>
      </c>
      <c r="D2392" s="2">
        <f>MACD!E2392</f>
        <v>-8.132494120172673E-2</v>
      </c>
      <c r="E2392" s="2">
        <f>MACD!F2392</f>
        <v>-4.5604885261635142E-2</v>
      </c>
      <c r="F2392" s="2">
        <f>'Moving Avg'!D2392</f>
        <v>4.0377000000000001</v>
      </c>
      <c r="G2392" s="2">
        <f>'Moving Avg'!F2392</f>
        <v>3.9695900000000002</v>
      </c>
      <c r="H2392" s="2">
        <f>'Moving Avg'!G2392</f>
        <v>4.2106179999999993</v>
      </c>
      <c r="I2392" s="2">
        <f>'Moving Avg'!H2392</f>
        <v>4.6053789999999957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25</v>
      </c>
      <c r="N2392" s="8">
        <f t="shared" si="371"/>
        <v>100</v>
      </c>
      <c r="O2392" s="8">
        <f t="shared" si="372"/>
        <v>0</v>
      </c>
      <c r="P2392" s="8">
        <f t="shared" si="373"/>
        <v>33</v>
      </c>
      <c r="Q2392" s="9">
        <f t="shared" si="374"/>
        <v>48.7</v>
      </c>
      <c r="R2392" s="9">
        <f t="shared" si="375"/>
        <v>33.25</v>
      </c>
      <c r="S2392" s="9">
        <f t="shared" si="376"/>
        <v>33.6</v>
      </c>
      <c r="T2392" s="9">
        <f t="shared" si="377"/>
        <v>39.5</v>
      </c>
      <c r="U2392" s="8">
        <f t="shared" si="378"/>
        <v>38.516666666666673</v>
      </c>
      <c r="V2392" s="8">
        <f t="shared" si="379"/>
        <v>38.762500000000003</v>
      </c>
    </row>
    <row r="2393" spans="1:22" ht="13.5" x14ac:dyDescent="0.25">
      <c r="A2393" s="3">
        <f>RSI!A2393</f>
        <v>45489</v>
      </c>
      <c r="B2393" s="2">
        <f>RSI!B2393</f>
        <v>4.0377000000000001</v>
      </c>
      <c r="C2393" s="2">
        <f>RSI!I2393</f>
        <v>49.282101915943912</v>
      </c>
      <c r="D2393" s="2">
        <f>MACD!E2393</f>
        <v>-6.9308894513496533E-2</v>
      </c>
      <c r="E2393" s="2">
        <f>MACD!F2393</f>
        <v>-5.0345687112007424E-2</v>
      </c>
      <c r="F2393" s="2">
        <f>'Moving Avg'!D2393</f>
        <v>4.0377000000000001</v>
      </c>
      <c r="G2393" s="2">
        <f>'Moving Avg'!F2393</f>
        <v>3.9748300000000008</v>
      </c>
      <c r="H2393" s="2">
        <f>'Moving Avg'!G2393</f>
        <v>4.2028099999999986</v>
      </c>
      <c r="I2393" s="2">
        <f>'Moving Avg'!H2393</f>
        <v>4.6001889999999968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25</v>
      </c>
      <c r="N2393" s="8">
        <f t="shared" si="371"/>
        <v>45</v>
      </c>
      <c r="O2393" s="8">
        <f t="shared" si="372"/>
        <v>0</v>
      </c>
      <c r="P2393" s="8">
        <f t="shared" si="373"/>
        <v>33</v>
      </c>
      <c r="Q2393" s="9">
        <f t="shared" si="374"/>
        <v>29.45</v>
      </c>
      <c r="R2393" s="9">
        <f t="shared" si="375"/>
        <v>22.25</v>
      </c>
      <c r="S2393" s="9">
        <f t="shared" si="376"/>
        <v>25.35</v>
      </c>
      <c r="T2393" s="9">
        <f t="shared" si="377"/>
        <v>25.75</v>
      </c>
      <c r="U2393" s="8">
        <f t="shared" si="378"/>
        <v>25.683333333333337</v>
      </c>
      <c r="V2393" s="8">
        <f t="shared" si="379"/>
        <v>25.700000000000003</v>
      </c>
    </row>
    <row r="2394" spans="1:22" ht="13.5" x14ac:dyDescent="0.25">
      <c r="A2394" s="3">
        <f>RSI!A2394</f>
        <v>45490</v>
      </c>
      <c r="B2394" s="2">
        <f>RSI!B2394</f>
        <v>3.8567</v>
      </c>
      <c r="C2394" s="2">
        <f>RSI!I2394</f>
        <v>38.638102118472382</v>
      </c>
      <c r="D2394" s="2">
        <f>MACD!E2394</f>
        <v>-7.3543514407179877E-2</v>
      </c>
      <c r="E2394" s="2">
        <f>MACD!F2394</f>
        <v>-5.498525257104192E-2</v>
      </c>
      <c r="F2394" s="2">
        <f>'Moving Avg'!D2394</f>
        <v>4.0015000000000001</v>
      </c>
      <c r="G2394" s="2">
        <f>'Moving Avg'!F2394</f>
        <v>3.9710200000000007</v>
      </c>
      <c r="H2394" s="2">
        <f>'Moving Avg'!G2394</f>
        <v>4.1875719999999994</v>
      </c>
      <c r="I2394" s="2">
        <f>'Moving Avg'!H2394</f>
        <v>4.5945704999999961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0"/>
        <v>25</v>
      </c>
      <c r="N2394" s="8">
        <f t="shared" si="371"/>
        <v>45</v>
      </c>
      <c r="O2394" s="8">
        <f t="shared" si="372"/>
        <v>0</v>
      </c>
      <c r="P2394" s="8">
        <f t="shared" si="373"/>
        <v>16.5</v>
      </c>
      <c r="Q2394" s="9">
        <f t="shared" si="374"/>
        <v>26.975000000000001</v>
      </c>
      <c r="R2394" s="9">
        <f t="shared" si="375"/>
        <v>18.125</v>
      </c>
      <c r="S2394" s="9">
        <f t="shared" si="376"/>
        <v>17.925000000000001</v>
      </c>
      <c r="T2394" s="9">
        <f t="shared" si="377"/>
        <v>21.625</v>
      </c>
      <c r="U2394" s="8">
        <f t="shared" si="378"/>
        <v>21.008333333333336</v>
      </c>
      <c r="V2394" s="8">
        <f t="shared" si="379"/>
        <v>21.162500000000001</v>
      </c>
    </row>
    <row r="2395" spans="1:22" ht="13.5" x14ac:dyDescent="0.25">
      <c r="A2395" s="3">
        <f>RSI!A2395</f>
        <v>45491</v>
      </c>
      <c r="B2395" s="2">
        <f>RSI!B2395</f>
        <v>3.8567</v>
      </c>
      <c r="C2395" s="2">
        <f>RSI!I2395</f>
        <v>38.638102118472382</v>
      </c>
      <c r="D2395" s="2">
        <f>MACD!E2395</f>
        <v>-4.9638518433202883E-2</v>
      </c>
      <c r="E2395" s="2">
        <f>MACD!F2395</f>
        <v>-5.3915905743474116E-2</v>
      </c>
      <c r="F2395" s="2">
        <f>'Moving Avg'!D2395</f>
        <v>3.9653</v>
      </c>
      <c r="G2395" s="2">
        <f>'Moving Avg'!F2395</f>
        <v>3.9672100000000006</v>
      </c>
      <c r="H2395" s="2">
        <f>'Moving Avg'!G2395</f>
        <v>4.176143999999999</v>
      </c>
      <c r="I2395" s="2">
        <f>'Moving Avg'!H2395</f>
        <v>4.5889519999999973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0"/>
        <v>25</v>
      </c>
      <c r="N2395" s="8">
        <f t="shared" si="371"/>
        <v>0</v>
      </c>
      <c r="O2395" s="8">
        <f t="shared" si="372"/>
        <v>0</v>
      </c>
      <c r="P2395" s="8">
        <f t="shared" si="373"/>
        <v>16.5</v>
      </c>
      <c r="Q2395" s="9">
        <f t="shared" si="374"/>
        <v>11.225</v>
      </c>
      <c r="R2395" s="9">
        <f t="shared" si="375"/>
        <v>9.125</v>
      </c>
      <c r="S2395" s="9">
        <f t="shared" si="376"/>
        <v>11.175000000000001</v>
      </c>
      <c r="T2395" s="9">
        <f t="shared" si="377"/>
        <v>10.375</v>
      </c>
      <c r="U2395" s="8">
        <f t="shared" si="378"/>
        <v>10.508333333333335</v>
      </c>
      <c r="V2395" s="8">
        <f t="shared" si="379"/>
        <v>10.475000000000001</v>
      </c>
    </row>
    <row r="2396" spans="1:22" ht="13.5" x14ac:dyDescent="0.25">
      <c r="A2396" s="3">
        <f>RSI!A2396</f>
        <v>45492</v>
      </c>
      <c r="B2396" s="2">
        <f>RSI!B2396</f>
        <v>3.8567</v>
      </c>
      <c r="C2396" s="2">
        <f>RSI!I2396</f>
        <v>38.638102118472382</v>
      </c>
      <c r="D2396" s="2">
        <f>MACD!E2396</f>
        <v>-3.2789435907344178E-2</v>
      </c>
      <c r="E2396" s="2">
        <f>MACD!F2396</f>
        <v>-4.9690611776248131E-2</v>
      </c>
      <c r="F2396" s="2">
        <f>'Moving Avg'!D2396</f>
        <v>3.9290999999999996</v>
      </c>
      <c r="G2396" s="2">
        <f>'Moving Avg'!F2396</f>
        <v>3.9634000000000009</v>
      </c>
      <c r="H2396" s="2">
        <f>'Moving Avg'!G2396</f>
        <v>4.1609059999999989</v>
      </c>
      <c r="I2396" s="2">
        <f>'Moving Avg'!H2396</f>
        <v>4.5833334999999975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  <c r="M2396" s="8">
        <f t="shared" si="370"/>
        <v>25</v>
      </c>
      <c r="N2396" s="8">
        <f t="shared" si="371"/>
        <v>0</v>
      </c>
      <c r="O2396" s="8">
        <f t="shared" si="372"/>
        <v>0</v>
      </c>
      <c r="P2396" s="8">
        <f t="shared" si="373"/>
        <v>16.5</v>
      </c>
      <c r="Q2396" s="9">
        <f t="shared" si="374"/>
        <v>11.225</v>
      </c>
      <c r="R2396" s="9">
        <f t="shared" si="375"/>
        <v>9.125</v>
      </c>
      <c r="S2396" s="9">
        <f t="shared" si="376"/>
        <v>11.175000000000001</v>
      </c>
      <c r="T2396" s="9">
        <f t="shared" si="377"/>
        <v>10.375</v>
      </c>
      <c r="U2396" s="8">
        <f t="shared" si="378"/>
        <v>10.508333333333335</v>
      </c>
      <c r="V2396" s="8">
        <f t="shared" si="379"/>
        <v>10.475000000000001</v>
      </c>
    </row>
    <row r="2397" spans="1:22" ht="13.5" x14ac:dyDescent="0.25">
      <c r="A2397" s="3">
        <f>RSI!A2397</f>
        <v>45495</v>
      </c>
      <c r="B2397" s="2">
        <f>RSI!B2397</f>
        <v>3.8567</v>
      </c>
      <c r="C2397" s="2">
        <f>RSI!I2397</f>
        <v>38.638102118472389</v>
      </c>
      <c r="D2397" s="2">
        <f>MACD!E2397</f>
        <v>-1.1724890499251295E-2</v>
      </c>
      <c r="E2397" s="2">
        <f>MACD!F2397</f>
        <v>-4.2097467520848766E-2</v>
      </c>
      <c r="F2397" s="2">
        <f>'Moving Avg'!D2397</f>
        <v>3.8929</v>
      </c>
      <c r="G2397" s="2">
        <f>'Moving Avg'!F2397</f>
        <v>3.9600650000000011</v>
      </c>
      <c r="H2397" s="2">
        <f>'Moving Avg'!G2397</f>
        <v>4.1437639999999991</v>
      </c>
      <c r="I2397" s="2">
        <f>'Moving Avg'!H2397</f>
        <v>4.5777149999999986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  <c r="M2397" s="8">
        <f t="shared" si="370"/>
        <v>25</v>
      </c>
      <c r="N2397" s="8">
        <f t="shared" si="371"/>
        <v>0</v>
      </c>
      <c r="O2397" s="8">
        <f t="shared" si="372"/>
        <v>0</v>
      </c>
      <c r="P2397" s="8">
        <f t="shared" si="373"/>
        <v>16.5</v>
      </c>
      <c r="Q2397" s="9">
        <f t="shared" si="374"/>
        <v>11.225</v>
      </c>
      <c r="R2397" s="9">
        <f t="shared" si="375"/>
        <v>9.125</v>
      </c>
      <c r="S2397" s="9">
        <f t="shared" si="376"/>
        <v>11.175000000000001</v>
      </c>
      <c r="T2397" s="9">
        <f t="shared" si="377"/>
        <v>10.375</v>
      </c>
      <c r="U2397" s="8">
        <f t="shared" si="378"/>
        <v>10.508333333333335</v>
      </c>
      <c r="V2397" s="8">
        <f t="shared" si="379"/>
        <v>10.475000000000001</v>
      </c>
    </row>
    <row r="2398" spans="1:22" ht="13.5" x14ac:dyDescent="0.25">
      <c r="A2398" s="3">
        <f>RSI!A2398</f>
        <v>45496</v>
      </c>
      <c r="B2398" s="2">
        <f>RSI!B2398</f>
        <v>3.8567</v>
      </c>
      <c r="C2398" s="2">
        <f>RSI!I2398</f>
        <v>38.638102118472389</v>
      </c>
      <c r="D2398" s="2">
        <f>MACD!E2398</f>
        <v>6.9749657663402687E-3</v>
      </c>
      <c r="E2398" s="2">
        <f>MACD!F2398</f>
        <v>-3.2282980863410957E-2</v>
      </c>
      <c r="F2398" s="2">
        <f>'Moving Avg'!D2398</f>
        <v>3.8567</v>
      </c>
      <c r="G2398" s="2">
        <f>'Moving Avg'!F2398</f>
        <v>3.956255000000001</v>
      </c>
      <c r="H2398" s="2">
        <f>'Moving Avg'!G2398</f>
        <v>4.1266219999999993</v>
      </c>
      <c r="I2398" s="2">
        <f>'Moving Avg'!H2398</f>
        <v>4.5715249999999985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25</v>
      </c>
      <c r="N2398" s="8">
        <f t="shared" si="371"/>
        <v>0</v>
      </c>
      <c r="O2398" s="8">
        <f t="shared" si="372"/>
        <v>0</v>
      </c>
      <c r="P2398" s="8">
        <f t="shared" si="373"/>
        <v>16.5</v>
      </c>
      <c r="Q2398" s="9">
        <f t="shared" si="374"/>
        <v>11.225</v>
      </c>
      <c r="R2398" s="9">
        <f t="shared" si="375"/>
        <v>9.125</v>
      </c>
      <c r="S2398" s="9">
        <f t="shared" si="376"/>
        <v>11.175000000000001</v>
      </c>
      <c r="T2398" s="9">
        <f t="shared" si="377"/>
        <v>10.375</v>
      </c>
      <c r="U2398" s="8">
        <f t="shared" si="378"/>
        <v>10.508333333333335</v>
      </c>
      <c r="V2398" s="8">
        <f t="shared" si="379"/>
        <v>10.475000000000001</v>
      </c>
    </row>
    <row r="2399" spans="1:22" ht="13.5" x14ac:dyDescent="0.25">
      <c r="A2399" s="3">
        <f>RSI!A2399</f>
        <v>45497</v>
      </c>
      <c r="B2399" s="2">
        <f>RSI!B2399</f>
        <v>3.8567</v>
      </c>
      <c r="C2399" s="2">
        <f>RSI!I2399</f>
        <v>38.638102118472389</v>
      </c>
      <c r="D2399" s="2">
        <f>MACD!E2399</f>
        <v>2.3609041578226631E-2</v>
      </c>
      <c r="E2399" s="2">
        <f>MACD!F2399</f>
        <v>-2.110457637508344E-2</v>
      </c>
      <c r="F2399" s="2">
        <f>'Moving Avg'!D2399</f>
        <v>3.8567</v>
      </c>
      <c r="G2399" s="2">
        <f>'Moving Avg'!F2399</f>
        <v>3.9524450000000018</v>
      </c>
      <c r="H2399" s="2">
        <f>'Moving Avg'!G2399</f>
        <v>4.1094799999999996</v>
      </c>
      <c r="I2399" s="2">
        <f>'Moving Avg'!H2399</f>
        <v>4.5653349999999993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25</v>
      </c>
      <c r="N2399" s="8">
        <f t="shared" si="371"/>
        <v>0</v>
      </c>
      <c r="O2399" s="8">
        <f t="shared" si="372"/>
        <v>0</v>
      </c>
      <c r="P2399" s="8">
        <f t="shared" si="373"/>
        <v>33</v>
      </c>
      <c r="Q2399" s="9">
        <f t="shared" si="374"/>
        <v>13.7</v>
      </c>
      <c r="R2399" s="9">
        <f t="shared" si="375"/>
        <v>13.25</v>
      </c>
      <c r="S2399" s="9">
        <f t="shared" si="376"/>
        <v>18.600000000000001</v>
      </c>
      <c r="T2399" s="9">
        <f t="shared" si="377"/>
        <v>14.5</v>
      </c>
      <c r="U2399" s="8">
        <f t="shared" si="378"/>
        <v>15.183333333333332</v>
      </c>
      <c r="V2399" s="8">
        <f t="shared" si="379"/>
        <v>15.012499999999999</v>
      </c>
    </row>
    <row r="2400" spans="1:22" ht="13.5" x14ac:dyDescent="0.25">
      <c r="A2400" s="3">
        <f>RSI!A2400</f>
        <v>45499</v>
      </c>
      <c r="B2400" s="2">
        <f>RSI!B2400</f>
        <v>3.8567</v>
      </c>
      <c r="C2400" s="2">
        <f>RSI!I2400</f>
        <v>38.638102118472396</v>
      </c>
      <c r="D2400" s="2">
        <f>MACD!E2400</f>
        <v>3.843506631314364E-2</v>
      </c>
      <c r="E2400" s="2">
        <f>MACD!F2400</f>
        <v>-9.1966478374380239E-3</v>
      </c>
      <c r="F2400" s="2">
        <f>'Moving Avg'!D2400</f>
        <v>3.8567</v>
      </c>
      <c r="G2400" s="2">
        <f>'Moving Avg'!F2400</f>
        <v>3.957205000000001</v>
      </c>
      <c r="H2400" s="2">
        <f>'Moving Avg'!G2400</f>
        <v>4.0965279999999993</v>
      </c>
      <c r="I2400" s="2">
        <f>'Moving Avg'!H2400</f>
        <v>4.559145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0</v>
      </c>
      <c r="O2400" s="8">
        <f t="shared" si="372"/>
        <v>0</v>
      </c>
      <c r="P2400" s="8">
        <f t="shared" si="373"/>
        <v>33</v>
      </c>
      <c r="Q2400" s="9">
        <f t="shared" si="374"/>
        <v>13.7</v>
      </c>
      <c r="R2400" s="9">
        <f t="shared" si="375"/>
        <v>13.25</v>
      </c>
      <c r="S2400" s="9">
        <f t="shared" si="376"/>
        <v>18.600000000000001</v>
      </c>
      <c r="T2400" s="9">
        <f t="shared" si="377"/>
        <v>14.5</v>
      </c>
      <c r="U2400" s="8">
        <f t="shared" si="378"/>
        <v>15.183333333333332</v>
      </c>
      <c r="V2400" s="8">
        <f t="shared" si="379"/>
        <v>15.012499999999999</v>
      </c>
    </row>
    <row r="2401" spans="1:22" ht="13.5" x14ac:dyDescent="0.25">
      <c r="A2401" s="3">
        <f>RSI!A2401</f>
        <v>45502</v>
      </c>
      <c r="B2401" s="2">
        <f>RSI!B2401</f>
        <v>4.0282</v>
      </c>
      <c r="C2401" s="2">
        <f>RSI!I2401</f>
        <v>54.336710678011329</v>
      </c>
      <c r="D2401" s="2">
        <f>MACD!E2401</f>
        <v>3.8971865563427244E-2</v>
      </c>
      <c r="E2401" s="2">
        <f>MACD!F2401</f>
        <v>4.3705484273502942E-4</v>
      </c>
      <c r="F2401" s="2">
        <f>'Moving Avg'!D2401</f>
        <v>3.8909999999999996</v>
      </c>
      <c r="G2401" s="2">
        <f>'Moving Avg'!F2401</f>
        <v>3.9624450000000011</v>
      </c>
      <c r="H2401" s="2">
        <f>'Moving Avg'!G2401</f>
        <v>4.0837679999999992</v>
      </c>
      <c r="I2401" s="2">
        <f>'Moving Avg'!H2401</f>
        <v>4.5538124999999994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25</v>
      </c>
      <c r="N2401" s="8">
        <f t="shared" si="371"/>
        <v>0</v>
      </c>
      <c r="O2401" s="8">
        <f t="shared" si="372"/>
        <v>0</v>
      </c>
      <c r="P2401" s="8">
        <f t="shared" si="373"/>
        <v>33</v>
      </c>
      <c r="Q2401" s="9">
        <f t="shared" si="374"/>
        <v>13.7</v>
      </c>
      <c r="R2401" s="9">
        <f t="shared" si="375"/>
        <v>13.25</v>
      </c>
      <c r="S2401" s="9">
        <f t="shared" si="376"/>
        <v>18.600000000000001</v>
      </c>
      <c r="T2401" s="9">
        <f t="shared" si="377"/>
        <v>14.5</v>
      </c>
      <c r="U2401" s="8">
        <f t="shared" si="378"/>
        <v>15.183333333333332</v>
      </c>
      <c r="V2401" s="8">
        <f t="shared" si="379"/>
        <v>15.012499999999999</v>
      </c>
    </row>
    <row r="2402" spans="1:22" ht="13.5" x14ac:dyDescent="0.25">
      <c r="A2402" s="3">
        <f>RSI!A2402</f>
        <v>45503</v>
      </c>
      <c r="B2402" s="2">
        <f>RSI!B2402</f>
        <v>4.0377000000000001</v>
      </c>
      <c r="C2402" s="2">
        <f>RSI!I2402</f>
        <v>55.023139761632507</v>
      </c>
      <c r="D2402" s="2">
        <f>MACD!E2402</f>
        <v>3.8352869357086483E-2</v>
      </c>
      <c r="E2402" s="2">
        <f>MACD!F2402</f>
        <v>8.0202177456053202E-3</v>
      </c>
      <c r="F2402" s="2">
        <f>'Moving Avg'!D2402</f>
        <v>3.9272</v>
      </c>
      <c r="G2402" s="2">
        <f>'Moving Avg'!F2402</f>
        <v>3.9624450000000011</v>
      </c>
      <c r="H2402" s="2">
        <f>'Moving Avg'!G2402</f>
        <v>4.0721499999999988</v>
      </c>
      <c r="I2402" s="2">
        <f>'Moving Avg'!H2402</f>
        <v>4.5485275000000005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25</v>
      </c>
      <c r="N2402" s="8">
        <f t="shared" si="371"/>
        <v>0</v>
      </c>
      <c r="O2402" s="8">
        <f t="shared" si="372"/>
        <v>0</v>
      </c>
      <c r="P2402" s="8">
        <f t="shared" si="373"/>
        <v>83.5</v>
      </c>
      <c r="Q2402" s="9">
        <f t="shared" si="374"/>
        <v>21.274999999999999</v>
      </c>
      <c r="R2402" s="9">
        <f t="shared" si="375"/>
        <v>25.875</v>
      </c>
      <c r="S2402" s="9">
        <f t="shared" si="376"/>
        <v>41.325000000000003</v>
      </c>
      <c r="T2402" s="9">
        <f t="shared" si="377"/>
        <v>27.125</v>
      </c>
      <c r="U2402" s="8">
        <f t="shared" si="378"/>
        <v>29.491666666666664</v>
      </c>
      <c r="V2402" s="8">
        <f t="shared" si="379"/>
        <v>28.9</v>
      </c>
    </row>
    <row r="2403" spans="1:22" ht="13.5" x14ac:dyDescent="0.25">
      <c r="A2403" s="3">
        <f>RSI!A2403</f>
        <v>45504</v>
      </c>
      <c r="B2403" s="2">
        <f>RSI!B2403</f>
        <v>4.0377000000000001</v>
      </c>
      <c r="C2403" s="2">
        <f>RSI!I2403</f>
        <v>55.023139761632507</v>
      </c>
      <c r="D2403" s="2">
        <f>MACD!E2403</f>
        <v>3.7430831083091753E-2</v>
      </c>
      <c r="E2403" s="2">
        <f>MACD!F2403</f>
        <v>1.3902340413102607E-2</v>
      </c>
      <c r="F2403" s="2">
        <f>'Moving Avg'!D2403</f>
        <v>3.9634</v>
      </c>
      <c r="G2403" s="2">
        <f>'Moving Avg'!F2403</f>
        <v>3.9624450000000011</v>
      </c>
      <c r="H2403" s="2">
        <f>'Moving Avg'!G2403</f>
        <v>4.0605319999999994</v>
      </c>
      <c r="I2403" s="2">
        <f>'Moving Avg'!H2403</f>
        <v>4.5432425000000007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  <c r="M2403" s="8">
        <f t="shared" si="370"/>
        <v>25</v>
      </c>
      <c r="N2403" s="8">
        <f t="shared" si="371"/>
        <v>0</v>
      </c>
      <c r="O2403" s="8">
        <f t="shared" si="372"/>
        <v>0</v>
      </c>
      <c r="P2403" s="8">
        <f t="shared" si="373"/>
        <v>83.5</v>
      </c>
      <c r="Q2403" s="9">
        <f t="shared" si="374"/>
        <v>21.274999999999999</v>
      </c>
      <c r="R2403" s="9">
        <f t="shared" si="375"/>
        <v>25.875</v>
      </c>
      <c r="S2403" s="9">
        <f t="shared" si="376"/>
        <v>41.325000000000003</v>
      </c>
      <c r="T2403" s="9">
        <f t="shared" si="377"/>
        <v>27.125</v>
      </c>
      <c r="U2403" s="8">
        <f t="shared" si="378"/>
        <v>29.491666666666664</v>
      </c>
      <c r="V2403" s="8">
        <f t="shared" si="379"/>
        <v>28.9</v>
      </c>
    </row>
    <row r="2404" spans="1:22" ht="13.5" x14ac:dyDescent="0.25">
      <c r="A2404" s="3">
        <f>RSI!A2404</f>
        <v>45505</v>
      </c>
      <c r="B2404" s="2">
        <f>RSI!B2404</f>
        <v>3.8567</v>
      </c>
      <c r="C2404" s="2">
        <f>RSI!I2404</f>
        <v>41.3035719349608</v>
      </c>
      <c r="D2404" s="2">
        <f>MACD!E2404</f>
        <v>2.1843127807647189E-2</v>
      </c>
      <c r="E2404" s="2">
        <f>MACD!F2404</f>
        <v>1.5490497892011523E-2</v>
      </c>
      <c r="F2404" s="2">
        <f>'Moving Avg'!D2404</f>
        <v>3.9634</v>
      </c>
      <c r="G2404" s="2">
        <f>'Moving Avg'!F2404</f>
        <v>3.9624450000000015</v>
      </c>
      <c r="H2404" s="2">
        <f>'Moving Avg'!G2404</f>
        <v>4.0492939999999997</v>
      </c>
      <c r="I2404" s="2">
        <f>'Moving Avg'!H2404</f>
        <v>4.5370525000000006</v>
      </c>
      <c r="J2404" s="6" t="str">
        <f>OBV!F2404</f>
        <v>BEARISH</v>
      </c>
      <c r="K2404" s="6" t="str">
        <f>OBV!G2404</f>
        <v>NEUTRAL</v>
      </c>
      <c r="L2404" s="6" t="str">
        <f>OBV!H2404</f>
        <v>NEUTRAL</v>
      </c>
      <c r="M2404" s="8">
        <f t="shared" si="370"/>
        <v>25</v>
      </c>
      <c r="N2404" s="8">
        <f t="shared" si="371"/>
        <v>0</v>
      </c>
      <c r="O2404" s="8">
        <f t="shared" si="372"/>
        <v>0</v>
      </c>
      <c r="P2404" s="8">
        <f t="shared" si="373"/>
        <v>16.5</v>
      </c>
      <c r="Q2404" s="9">
        <f t="shared" si="374"/>
        <v>11.225</v>
      </c>
      <c r="R2404" s="9">
        <f t="shared" si="375"/>
        <v>9.125</v>
      </c>
      <c r="S2404" s="9">
        <f t="shared" si="376"/>
        <v>11.175000000000001</v>
      </c>
      <c r="T2404" s="9">
        <f t="shared" si="377"/>
        <v>10.375</v>
      </c>
      <c r="U2404" s="8">
        <f t="shared" si="378"/>
        <v>10.508333333333335</v>
      </c>
      <c r="V2404" s="8">
        <f t="shared" si="379"/>
        <v>10.475000000000001</v>
      </c>
    </row>
    <row r="2405" spans="1:22" ht="13.5" x14ac:dyDescent="0.25">
      <c r="A2405" s="3">
        <f>RSI!A2405</f>
        <v>45506</v>
      </c>
      <c r="B2405" s="2">
        <f>RSI!B2405</f>
        <v>3.8090999999999999</v>
      </c>
      <c r="C2405" s="2">
        <f>RSI!I2405</f>
        <v>38.579229627774588</v>
      </c>
      <c r="D2405" s="2">
        <f>MACD!E2405</f>
        <v>1.2907541163836189E-2</v>
      </c>
      <c r="E2405" s="2">
        <f>MACD!F2405</f>
        <v>1.4973906546376457E-2</v>
      </c>
      <c r="F2405" s="2">
        <f>'Moving Avg'!D2405</f>
        <v>3.9538800000000003</v>
      </c>
      <c r="G2405" s="2">
        <f>'Moving Avg'!F2405</f>
        <v>3.9514900000000011</v>
      </c>
      <c r="H2405" s="2">
        <f>'Moving Avg'!G2405</f>
        <v>4.0332939999999988</v>
      </c>
      <c r="I2405" s="2">
        <f>'Moving Avg'!H2405</f>
        <v>4.5306245000000009</v>
      </c>
      <c r="J2405" s="6" t="str">
        <f>OBV!F2405</f>
        <v>BEARISH</v>
      </c>
      <c r="K2405" s="6" t="str">
        <f>OBV!G2405</f>
        <v>NEUTRAL</v>
      </c>
      <c r="L2405" s="6" t="str">
        <f>OBV!H2405</f>
        <v>CONFIRMED BEARISH</v>
      </c>
      <c r="M2405" s="8">
        <f t="shared" si="370"/>
        <v>25</v>
      </c>
      <c r="N2405" s="8">
        <f t="shared" si="371"/>
        <v>45</v>
      </c>
      <c r="O2405" s="8">
        <f t="shared" si="372"/>
        <v>0</v>
      </c>
      <c r="P2405" s="8">
        <f t="shared" si="373"/>
        <v>16.5</v>
      </c>
      <c r="Q2405" s="9">
        <f t="shared" si="374"/>
        <v>26.975000000000001</v>
      </c>
      <c r="R2405" s="9">
        <f t="shared" si="375"/>
        <v>18.125</v>
      </c>
      <c r="S2405" s="9">
        <f t="shared" si="376"/>
        <v>17.925000000000001</v>
      </c>
      <c r="T2405" s="9">
        <f t="shared" si="377"/>
        <v>21.625</v>
      </c>
      <c r="U2405" s="8">
        <f t="shared" si="378"/>
        <v>21.008333333333336</v>
      </c>
      <c r="V2405" s="8">
        <f t="shared" si="379"/>
        <v>21.162500000000001</v>
      </c>
    </row>
    <row r="2406" spans="1:22" ht="13.5" x14ac:dyDescent="0.25">
      <c r="A2406" s="3">
        <f>RSI!A2406</f>
        <v>45509</v>
      </c>
      <c r="B2406" s="2">
        <f>RSI!B2406</f>
        <v>3.8090999999999999</v>
      </c>
      <c r="C2406" s="2">
        <f>RSI!I2406</f>
        <v>38.579229627774588</v>
      </c>
      <c r="D2406" s="2">
        <f>MACD!E2406</f>
        <v>6.3020810735130439E-3</v>
      </c>
      <c r="E2406" s="2">
        <f>MACD!F2406</f>
        <v>1.3239541451803774E-2</v>
      </c>
      <c r="F2406" s="2">
        <f>'Moving Avg'!D2406</f>
        <v>3.9100600000000001</v>
      </c>
      <c r="G2406" s="2">
        <f>'Moving Avg'!F2406</f>
        <v>3.9419650000000011</v>
      </c>
      <c r="H2406" s="2">
        <f>'Moving Avg'!G2406</f>
        <v>4.0212939999999993</v>
      </c>
      <c r="I2406" s="2">
        <f>'Moving Avg'!H2406</f>
        <v>4.5241965000000013</v>
      </c>
      <c r="J2406" s="6" t="str">
        <f>OBV!F2406</f>
        <v>BEARISH</v>
      </c>
      <c r="K2406" s="6" t="str">
        <f>OBV!G2406</f>
        <v>NEUTRAL</v>
      </c>
      <c r="L2406" s="6" t="str">
        <f>OBV!H2406</f>
        <v>CONFIRMED BEARISH</v>
      </c>
      <c r="M2406" s="8">
        <f t="shared" si="370"/>
        <v>25</v>
      </c>
      <c r="N2406" s="8">
        <f t="shared" si="371"/>
        <v>45</v>
      </c>
      <c r="O2406" s="8">
        <f t="shared" si="372"/>
        <v>0</v>
      </c>
      <c r="P2406" s="8">
        <f t="shared" si="373"/>
        <v>16.5</v>
      </c>
      <c r="Q2406" s="9">
        <f t="shared" si="374"/>
        <v>26.975000000000001</v>
      </c>
      <c r="R2406" s="9">
        <f t="shared" si="375"/>
        <v>18.125</v>
      </c>
      <c r="S2406" s="9">
        <f t="shared" si="376"/>
        <v>17.925000000000001</v>
      </c>
      <c r="T2406" s="9">
        <f t="shared" si="377"/>
        <v>21.625</v>
      </c>
      <c r="U2406" s="8">
        <f t="shared" si="378"/>
        <v>21.008333333333336</v>
      </c>
      <c r="V2406" s="8">
        <f t="shared" si="379"/>
        <v>21.162500000000001</v>
      </c>
    </row>
    <row r="2407" spans="1:22" ht="13.5" x14ac:dyDescent="0.25">
      <c r="A2407" s="3">
        <f>RSI!A2407</f>
        <v>45510</v>
      </c>
      <c r="B2407" s="2">
        <f>RSI!B2407</f>
        <v>3.8090999999999999</v>
      </c>
      <c r="C2407" s="2">
        <f>RSI!I2407</f>
        <v>38.579229627774588</v>
      </c>
      <c r="D2407" s="2">
        <f>MACD!E2407</f>
        <v>1.5974946087471409E-3</v>
      </c>
      <c r="E2407" s="2">
        <f>MACD!F2407</f>
        <v>1.0911132083192448E-2</v>
      </c>
      <c r="F2407" s="2">
        <f>'Moving Avg'!D2407</f>
        <v>3.8643399999999999</v>
      </c>
      <c r="G2407" s="2">
        <f>'Moving Avg'!F2407</f>
        <v>3.9305350000000012</v>
      </c>
      <c r="H2407" s="2">
        <f>'Moving Avg'!G2407</f>
        <v>4.0054859999999994</v>
      </c>
      <c r="I2407" s="2">
        <f>'Moving Avg'!H2407</f>
        <v>4.5177685000000007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0"/>
        <v>25</v>
      </c>
      <c r="N2407" s="8">
        <f t="shared" si="371"/>
        <v>45</v>
      </c>
      <c r="O2407" s="8">
        <f t="shared" si="372"/>
        <v>0</v>
      </c>
      <c r="P2407" s="8">
        <f t="shared" si="373"/>
        <v>16.5</v>
      </c>
      <c r="Q2407" s="9">
        <f t="shared" si="374"/>
        <v>26.975000000000001</v>
      </c>
      <c r="R2407" s="9">
        <f t="shared" si="375"/>
        <v>18.125</v>
      </c>
      <c r="S2407" s="9">
        <f t="shared" si="376"/>
        <v>17.925000000000001</v>
      </c>
      <c r="T2407" s="9">
        <f t="shared" si="377"/>
        <v>21.625</v>
      </c>
      <c r="U2407" s="8">
        <f t="shared" si="378"/>
        <v>21.008333333333336</v>
      </c>
      <c r="V2407" s="8">
        <f t="shared" si="379"/>
        <v>21.162500000000001</v>
      </c>
    </row>
    <row r="2408" spans="1:22" ht="13.5" x14ac:dyDescent="0.25">
      <c r="A2408" s="3">
        <f>RSI!A2408</f>
        <v>45511</v>
      </c>
      <c r="B2408" s="2">
        <f>RSI!B2408</f>
        <v>3.8090999999999999</v>
      </c>
      <c r="C2408" s="2">
        <f>RSI!I2408</f>
        <v>38.579229627774588</v>
      </c>
      <c r="D2408" s="2">
        <f>MACD!E2408</f>
        <v>-1.5641898819818145E-3</v>
      </c>
      <c r="E2408" s="2">
        <f>MACD!F2408</f>
        <v>8.4160676901575953E-3</v>
      </c>
      <c r="F2408" s="2">
        <f>'Moving Avg'!D2408</f>
        <v>3.8186200000000001</v>
      </c>
      <c r="G2408" s="2">
        <f>'Moving Avg'!F2408</f>
        <v>3.9191050000000009</v>
      </c>
      <c r="H2408" s="2">
        <f>'Moving Avg'!G2408</f>
        <v>3.9936779999999992</v>
      </c>
      <c r="I2408" s="2">
        <f>'Moving Avg'!H2408</f>
        <v>4.5113405000000011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  <c r="M2408" s="8">
        <f t="shared" si="370"/>
        <v>25</v>
      </c>
      <c r="N2408" s="8">
        <f t="shared" si="371"/>
        <v>45</v>
      </c>
      <c r="O2408" s="8">
        <f t="shared" si="372"/>
        <v>0</v>
      </c>
      <c r="P2408" s="8">
        <f t="shared" si="373"/>
        <v>16.5</v>
      </c>
      <c r="Q2408" s="9">
        <f t="shared" si="374"/>
        <v>26.975000000000001</v>
      </c>
      <c r="R2408" s="9">
        <f t="shared" si="375"/>
        <v>18.125</v>
      </c>
      <c r="S2408" s="9">
        <f t="shared" si="376"/>
        <v>17.925000000000001</v>
      </c>
      <c r="T2408" s="9">
        <f t="shared" si="377"/>
        <v>21.625</v>
      </c>
      <c r="U2408" s="8">
        <f t="shared" si="378"/>
        <v>21.008333333333336</v>
      </c>
      <c r="V2408" s="8">
        <f t="shared" si="379"/>
        <v>21.162500000000001</v>
      </c>
    </row>
    <row r="2409" spans="1:22" ht="13.5" x14ac:dyDescent="0.25">
      <c r="A2409" s="3">
        <f>RSI!A2409</f>
        <v>45512</v>
      </c>
      <c r="B2409" s="2">
        <f>RSI!B2409</f>
        <v>3.9043999999999999</v>
      </c>
      <c r="C2409" s="2">
        <f>RSI!I2409</f>
        <v>47.843426889719517</v>
      </c>
      <c r="D2409" s="2">
        <f>MACD!E2409</f>
        <v>-1.0540276706546337E-2</v>
      </c>
      <c r="E2409" s="2">
        <f>MACD!F2409</f>
        <v>4.6247988108168089E-3</v>
      </c>
      <c r="F2409" s="2">
        <f>'Moving Avg'!D2409</f>
        <v>3.8281599999999996</v>
      </c>
      <c r="G2409" s="2">
        <f>'Moving Avg'!F2409</f>
        <v>3.9124400000000001</v>
      </c>
      <c r="H2409" s="2">
        <f>'Moving Avg'!G2409</f>
        <v>3.9875839999999996</v>
      </c>
      <c r="I2409" s="2">
        <f>'Moving Avg'!H2409</f>
        <v>4.505389000000001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  <c r="M2409" s="8">
        <f t="shared" si="370"/>
        <v>25</v>
      </c>
      <c r="N2409" s="8">
        <f t="shared" si="371"/>
        <v>45</v>
      </c>
      <c r="O2409" s="8">
        <f t="shared" si="372"/>
        <v>0</v>
      </c>
      <c r="P2409" s="8">
        <f t="shared" si="373"/>
        <v>16.5</v>
      </c>
      <c r="Q2409" s="9">
        <f t="shared" si="374"/>
        <v>26.975000000000001</v>
      </c>
      <c r="R2409" s="9">
        <f t="shared" si="375"/>
        <v>18.125</v>
      </c>
      <c r="S2409" s="9">
        <f t="shared" si="376"/>
        <v>17.925000000000001</v>
      </c>
      <c r="T2409" s="9">
        <f t="shared" si="377"/>
        <v>21.625</v>
      </c>
      <c r="U2409" s="8">
        <f t="shared" si="378"/>
        <v>21.008333333333336</v>
      </c>
      <c r="V2409" s="8">
        <f t="shared" si="379"/>
        <v>21.162500000000001</v>
      </c>
    </row>
    <row r="2410" spans="1:22" ht="13.5" x14ac:dyDescent="0.25">
      <c r="A2410" s="3">
        <f>RSI!A2410</f>
        <v>45513</v>
      </c>
      <c r="B2410" s="2">
        <f>RSI!B2410</f>
        <v>3.7995999999999999</v>
      </c>
      <c r="C2410" s="2">
        <f>RSI!I2410</f>
        <v>40.592530128364544</v>
      </c>
      <c r="D2410" s="2">
        <f>MACD!E2410</f>
        <v>-1.0233333031131497E-2</v>
      </c>
      <c r="E2410" s="2">
        <f>MACD!F2410</f>
        <v>1.6531724424271479E-3</v>
      </c>
      <c r="F2410" s="2">
        <f>'Moving Avg'!D2410</f>
        <v>3.8262599999999991</v>
      </c>
      <c r="G2410" s="2">
        <f>'Moving Avg'!F2410</f>
        <v>3.9005350000000001</v>
      </c>
      <c r="H2410" s="2">
        <f>'Moving Avg'!G2410</f>
        <v>3.9793939999999992</v>
      </c>
      <c r="I2410" s="2">
        <f>'Moving Avg'!H2410</f>
        <v>4.4989135000000013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0"/>
        <v>25</v>
      </c>
      <c r="N2410" s="8">
        <f t="shared" si="371"/>
        <v>45</v>
      </c>
      <c r="O2410" s="8">
        <f t="shared" si="372"/>
        <v>0</v>
      </c>
      <c r="P2410" s="8">
        <f t="shared" si="373"/>
        <v>16.5</v>
      </c>
      <c r="Q2410" s="9">
        <f t="shared" si="374"/>
        <v>26.975000000000001</v>
      </c>
      <c r="R2410" s="9">
        <f t="shared" si="375"/>
        <v>18.125</v>
      </c>
      <c r="S2410" s="9">
        <f t="shared" si="376"/>
        <v>17.925000000000001</v>
      </c>
      <c r="T2410" s="9">
        <f t="shared" si="377"/>
        <v>21.625</v>
      </c>
      <c r="U2410" s="8">
        <f t="shared" si="378"/>
        <v>21.008333333333336</v>
      </c>
      <c r="V2410" s="8">
        <f t="shared" si="379"/>
        <v>21.162500000000001</v>
      </c>
    </row>
    <row r="2411" spans="1:22" ht="13.5" x14ac:dyDescent="0.25">
      <c r="A2411" s="3">
        <f>RSI!A2411</f>
        <v>45516</v>
      </c>
      <c r="B2411" s="2">
        <f>RSI!B2411</f>
        <v>3.8090999999999999</v>
      </c>
      <c r="C2411" s="2">
        <f>RSI!I2411</f>
        <v>41.458652316530127</v>
      </c>
      <c r="D2411" s="2">
        <f>MACD!E2411</f>
        <v>1.64553930169129E-2</v>
      </c>
      <c r="E2411" s="2">
        <f>MACD!F2411</f>
        <v>4.6136165573242988E-3</v>
      </c>
      <c r="F2411" s="2">
        <f>'Moving Avg'!D2411</f>
        <v>3.82626</v>
      </c>
      <c r="G2411" s="2">
        <f>'Moving Avg'!F2411</f>
        <v>3.8891049999999998</v>
      </c>
      <c r="H2411" s="2">
        <f>'Moving Avg'!G2411</f>
        <v>3.9677759999999989</v>
      </c>
      <c r="I2411" s="2">
        <f>'Moving Avg'!H2411</f>
        <v>4.494009000000001</v>
      </c>
      <c r="J2411" s="6" t="str">
        <f>OBV!F2411</f>
        <v>BEARISH</v>
      </c>
      <c r="K2411" s="6" t="str">
        <f>OBV!G2411</f>
        <v>NEUTRAL</v>
      </c>
      <c r="L2411" s="6" t="str">
        <f>OBV!H2411</f>
        <v>NEUTRAL</v>
      </c>
      <c r="M2411" s="8">
        <f t="shared" si="370"/>
        <v>25</v>
      </c>
      <c r="N2411" s="8">
        <f t="shared" si="371"/>
        <v>0</v>
      </c>
      <c r="O2411" s="8">
        <f t="shared" si="372"/>
        <v>0</v>
      </c>
      <c r="P2411" s="8">
        <f t="shared" si="373"/>
        <v>16.5</v>
      </c>
      <c r="Q2411" s="9">
        <f t="shared" si="374"/>
        <v>11.225</v>
      </c>
      <c r="R2411" s="9">
        <f t="shared" si="375"/>
        <v>9.125</v>
      </c>
      <c r="S2411" s="9">
        <f t="shared" si="376"/>
        <v>11.175000000000001</v>
      </c>
      <c r="T2411" s="9">
        <f t="shared" si="377"/>
        <v>10.375</v>
      </c>
      <c r="U2411" s="8">
        <f t="shared" si="378"/>
        <v>10.508333333333335</v>
      </c>
      <c r="V2411" s="8">
        <f t="shared" si="379"/>
        <v>10.475000000000001</v>
      </c>
    </row>
    <row r="2412" spans="1:22" ht="13.5" x14ac:dyDescent="0.25">
      <c r="A2412" s="3">
        <f>RSI!A2412</f>
        <v>45518</v>
      </c>
      <c r="B2412" s="2">
        <f>RSI!B2412</f>
        <v>3.8090999999999999</v>
      </c>
      <c r="C2412" s="2">
        <f>RSI!I2412</f>
        <v>41.45865231653012</v>
      </c>
      <c r="D2412" s="2">
        <f>MACD!E2412</f>
        <v>4.1136242279433688E-2</v>
      </c>
      <c r="E2412" s="2">
        <f>MACD!F2412</f>
        <v>1.1918141701746177E-2</v>
      </c>
      <c r="F2412" s="2">
        <f>'Moving Avg'!D2412</f>
        <v>3.82626</v>
      </c>
      <c r="G2412" s="2">
        <f>'Moving Avg'!F2412</f>
        <v>3.877675</v>
      </c>
      <c r="H2412" s="2">
        <f>'Moving Avg'!G2412</f>
        <v>3.9561579999999994</v>
      </c>
      <c r="I2412" s="2">
        <f>'Moving Avg'!H2412</f>
        <v>4.4892475000000012</v>
      </c>
      <c r="J2412" s="6" t="str">
        <f>OBV!F2412</f>
        <v>BEARISH</v>
      </c>
      <c r="K2412" s="6" t="str">
        <f>OBV!G2412</f>
        <v>NEUTRAL</v>
      </c>
      <c r="L2412" s="6" t="str">
        <f>OBV!H2412</f>
        <v>NEUTRAL</v>
      </c>
      <c r="M2412" s="8">
        <f t="shared" si="370"/>
        <v>25</v>
      </c>
      <c r="N2412" s="8">
        <f t="shared" si="371"/>
        <v>0</v>
      </c>
      <c r="O2412" s="8">
        <f t="shared" si="372"/>
        <v>0</v>
      </c>
      <c r="P2412" s="8">
        <f t="shared" si="373"/>
        <v>16.5</v>
      </c>
      <c r="Q2412" s="9">
        <f t="shared" si="374"/>
        <v>11.225</v>
      </c>
      <c r="R2412" s="9">
        <f t="shared" si="375"/>
        <v>9.125</v>
      </c>
      <c r="S2412" s="9">
        <f t="shared" si="376"/>
        <v>11.175000000000001</v>
      </c>
      <c r="T2412" s="9">
        <f t="shared" si="377"/>
        <v>10.375</v>
      </c>
      <c r="U2412" s="8">
        <f t="shared" si="378"/>
        <v>10.508333333333335</v>
      </c>
      <c r="V2412" s="8">
        <f t="shared" si="379"/>
        <v>10.475000000000001</v>
      </c>
    </row>
    <row r="2413" spans="1:22" ht="13.5" x14ac:dyDescent="0.25">
      <c r="A2413" s="3">
        <f>RSI!A2413</f>
        <v>45519</v>
      </c>
      <c r="B2413" s="2">
        <f>RSI!B2413</f>
        <v>3.8187000000000002</v>
      </c>
      <c r="C2413" s="2">
        <f>RSI!I2413</f>
        <v>42.44211955076134</v>
      </c>
      <c r="D2413" s="2">
        <f>MACD!E2413</f>
        <v>6.1898318000446206E-2</v>
      </c>
      <c r="E2413" s="2">
        <f>MACD!F2413</f>
        <v>2.1914176961486183E-2</v>
      </c>
      <c r="F2413" s="2">
        <f>'Moving Avg'!D2413</f>
        <v>3.8281799999999997</v>
      </c>
      <c r="G2413" s="2">
        <f>'Moving Avg'!F2413</f>
        <v>3.8667250000000011</v>
      </c>
      <c r="H2413" s="2">
        <f>'Moving Avg'!G2413</f>
        <v>3.9485399999999999</v>
      </c>
      <c r="I2413" s="2">
        <f>'Moving Avg'!H2413</f>
        <v>4.4845340000000009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25</v>
      </c>
      <c r="N2413" s="8">
        <f t="shared" si="371"/>
        <v>0</v>
      </c>
      <c r="O2413" s="8">
        <f t="shared" si="372"/>
        <v>0</v>
      </c>
      <c r="P2413" s="8">
        <f t="shared" si="373"/>
        <v>83.5</v>
      </c>
      <c r="Q2413" s="9">
        <f t="shared" si="374"/>
        <v>21.274999999999999</v>
      </c>
      <c r="R2413" s="9">
        <f t="shared" si="375"/>
        <v>25.875</v>
      </c>
      <c r="S2413" s="9">
        <f t="shared" si="376"/>
        <v>41.325000000000003</v>
      </c>
      <c r="T2413" s="9">
        <f t="shared" si="377"/>
        <v>27.125</v>
      </c>
      <c r="U2413" s="8">
        <f t="shared" si="378"/>
        <v>29.491666666666664</v>
      </c>
      <c r="V2413" s="8">
        <f t="shared" si="379"/>
        <v>28.9</v>
      </c>
    </row>
    <row r="2414" spans="1:22" ht="13.5" x14ac:dyDescent="0.25">
      <c r="A2414" s="3">
        <f>RSI!A2414</f>
        <v>45520</v>
      </c>
      <c r="B2414" s="2">
        <f>RSI!B2414</f>
        <v>3.8187000000000002</v>
      </c>
      <c r="C2414" s="2">
        <f>RSI!I2414</f>
        <v>42.44211955076134</v>
      </c>
      <c r="D2414" s="2">
        <f>MACD!E2414</f>
        <v>5.2109080254795437E-2</v>
      </c>
      <c r="E2414" s="2">
        <f>MACD!F2414</f>
        <v>2.7953157620148036E-2</v>
      </c>
      <c r="F2414" s="2">
        <f>'Moving Avg'!D2414</f>
        <v>3.8110399999999998</v>
      </c>
      <c r="G2414" s="2">
        <f>'Moving Avg'!F2414</f>
        <v>3.8648250000000006</v>
      </c>
      <c r="H2414" s="2">
        <f>'Moving Avg'!G2414</f>
        <v>3.9409220000000005</v>
      </c>
      <c r="I2414" s="2">
        <f>'Moving Avg'!H2414</f>
        <v>4.4806775000000014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25</v>
      </c>
      <c r="N2414" s="8">
        <f t="shared" si="371"/>
        <v>0</v>
      </c>
      <c r="O2414" s="8">
        <f t="shared" si="372"/>
        <v>0</v>
      </c>
      <c r="P2414" s="8">
        <f t="shared" si="373"/>
        <v>16.5</v>
      </c>
      <c r="Q2414" s="9">
        <f t="shared" si="374"/>
        <v>11.225</v>
      </c>
      <c r="R2414" s="9">
        <f t="shared" si="375"/>
        <v>9.125</v>
      </c>
      <c r="S2414" s="9">
        <f t="shared" si="376"/>
        <v>11.175000000000001</v>
      </c>
      <c r="T2414" s="9">
        <f t="shared" si="377"/>
        <v>10.375</v>
      </c>
      <c r="U2414" s="8">
        <f t="shared" si="378"/>
        <v>10.508333333333335</v>
      </c>
      <c r="V2414" s="8">
        <f t="shared" si="379"/>
        <v>10.475000000000001</v>
      </c>
    </row>
    <row r="2415" spans="1:22" ht="13.5" x14ac:dyDescent="0.25">
      <c r="A2415" s="3">
        <f>RSI!A2415</f>
        <v>45523</v>
      </c>
      <c r="B2415" s="2">
        <f>RSI!B2415</f>
        <v>3.8187000000000002</v>
      </c>
      <c r="C2415" s="2">
        <f>RSI!I2415</f>
        <v>42.442119550761348</v>
      </c>
      <c r="D2415" s="2">
        <f>MACD!E2415</f>
        <v>3.6955585379943479E-2</v>
      </c>
      <c r="E2415" s="2">
        <f>MACD!F2415</f>
        <v>2.9753643172107127E-2</v>
      </c>
      <c r="F2415" s="2">
        <f>'Moving Avg'!D2415</f>
        <v>3.8148600000000004</v>
      </c>
      <c r="G2415" s="2">
        <f>'Moving Avg'!F2415</f>
        <v>3.8629250000000015</v>
      </c>
      <c r="H2415" s="2">
        <f>'Moving Avg'!G2415</f>
        <v>3.933304000000001</v>
      </c>
      <c r="I2415" s="2">
        <f>'Moving Avg'!H2415</f>
        <v>4.4768210000000019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  <c r="M2415" s="8">
        <f t="shared" si="370"/>
        <v>25</v>
      </c>
      <c r="N2415" s="8">
        <f t="shared" si="371"/>
        <v>0</v>
      </c>
      <c r="O2415" s="8">
        <f t="shared" si="372"/>
        <v>0</v>
      </c>
      <c r="P2415" s="8">
        <f t="shared" si="373"/>
        <v>83.5</v>
      </c>
      <c r="Q2415" s="9">
        <f t="shared" si="374"/>
        <v>21.274999999999999</v>
      </c>
      <c r="R2415" s="9">
        <f t="shared" si="375"/>
        <v>25.875</v>
      </c>
      <c r="S2415" s="9">
        <f t="shared" si="376"/>
        <v>41.325000000000003</v>
      </c>
      <c r="T2415" s="9">
        <f t="shared" si="377"/>
        <v>27.125</v>
      </c>
      <c r="U2415" s="8">
        <f t="shared" si="378"/>
        <v>29.491666666666664</v>
      </c>
      <c r="V2415" s="8">
        <f t="shared" si="379"/>
        <v>28.9</v>
      </c>
    </row>
    <row r="2416" spans="1:22" ht="13.5" x14ac:dyDescent="0.25">
      <c r="A2416" s="3">
        <f>RSI!A2416</f>
        <v>45524</v>
      </c>
      <c r="B2416" s="2">
        <f>RSI!B2416</f>
        <v>3.8187000000000002</v>
      </c>
      <c r="C2416" s="2">
        <f>RSI!I2416</f>
        <v>42.442119550761348</v>
      </c>
      <c r="D2416" s="2">
        <f>MACD!E2416</f>
        <v>2.4552641128934294E-2</v>
      </c>
      <c r="E2416" s="2">
        <f>MACD!F2416</f>
        <v>2.8713442763472562E-2</v>
      </c>
      <c r="F2416" s="2">
        <f>'Moving Avg'!D2416</f>
        <v>3.8167800000000001</v>
      </c>
      <c r="G2416" s="2">
        <f>'Moving Avg'!F2416</f>
        <v>3.8610250000000015</v>
      </c>
      <c r="H2416" s="2">
        <f>'Moving Avg'!G2416</f>
        <v>3.9249240000000007</v>
      </c>
      <c r="I2416" s="2">
        <f>'Moving Avg'!H2416</f>
        <v>4.4729170000000016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  <c r="M2416" s="8">
        <f t="shared" si="370"/>
        <v>25</v>
      </c>
      <c r="N2416" s="8">
        <f t="shared" si="371"/>
        <v>45</v>
      </c>
      <c r="O2416" s="8">
        <f t="shared" si="372"/>
        <v>0</v>
      </c>
      <c r="P2416" s="8">
        <f t="shared" si="373"/>
        <v>83.5</v>
      </c>
      <c r="Q2416" s="9">
        <f t="shared" si="374"/>
        <v>37.024999999999999</v>
      </c>
      <c r="R2416" s="9">
        <f t="shared" si="375"/>
        <v>34.875</v>
      </c>
      <c r="S2416" s="9">
        <f t="shared" si="376"/>
        <v>48.075000000000003</v>
      </c>
      <c r="T2416" s="9">
        <f t="shared" si="377"/>
        <v>38.375</v>
      </c>
      <c r="U2416" s="8">
        <f t="shared" si="378"/>
        <v>39.991666666666667</v>
      </c>
      <c r="V2416" s="8">
        <f t="shared" si="379"/>
        <v>39.587500000000006</v>
      </c>
    </row>
    <row r="2417" spans="1:22" ht="13.5" x14ac:dyDescent="0.25">
      <c r="A2417" s="3">
        <f>RSI!A2417</f>
        <v>45525</v>
      </c>
      <c r="B2417" s="2">
        <f>RSI!B2417</f>
        <v>3.8187000000000002</v>
      </c>
      <c r="C2417" s="2">
        <f>RSI!I2417</f>
        <v>42.442119550761348</v>
      </c>
      <c r="D2417" s="2">
        <f>MACD!E2417</f>
        <v>1.4446030776959606E-2</v>
      </c>
      <c r="E2417" s="2">
        <f>MACD!F2417</f>
        <v>2.5859960366169971E-2</v>
      </c>
      <c r="F2417" s="2">
        <f>'Moving Avg'!D2417</f>
        <v>3.8187000000000006</v>
      </c>
      <c r="G2417" s="2">
        <f>'Moving Avg'!F2417</f>
        <v>3.8591250000000015</v>
      </c>
      <c r="H2417" s="2">
        <f>'Moving Avg'!G2417</f>
        <v>3.9203540000000014</v>
      </c>
      <c r="I2417" s="2">
        <f>'Moving Avg'!H2417</f>
        <v>4.4690130000000012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0"/>
        <v>25</v>
      </c>
      <c r="N2417" s="8">
        <f t="shared" si="371"/>
        <v>45</v>
      </c>
      <c r="O2417" s="8">
        <f t="shared" si="372"/>
        <v>0</v>
      </c>
      <c r="P2417" s="8">
        <f t="shared" si="373"/>
        <v>83.5</v>
      </c>
      <c r="Q2417" s="9">
        <f t="shared" si="374"/>
        <v>37.024999999999999</v>
      </c>
      <c r="R2417" s="9">
        <f t="shared" si="375"/>
        <v>34.875</v>
      </c>
      <c r="S2417" s="9">
        <f t="shared" si="376"/>
        <v>48.075000000000003</v>
      </c>
      <c r="T2417" s="9">
        <f t="shared" si="377"/>
        <v>38.375</v>
      </c>
      <c r="U2417" s="8">
        <f t="shared" si="378"/>
        <v>39.991666666666667</v>
      </c>
      <c r="V2417" s="8">
        <f t="shared" si="379"/>
        <v>39.587500000000006</v>
      </c>
    </row>
    <row r="2418" spans="1:22" ht="13.5" x14ac:dyDescent="0.25">
      <c r="A2418" s="3">
        <f>RSI!A2418</f>
        <v>45526</v>
      </c>
      <c r="B2418" s="2">
        <f>RSI!B2418</f>
        <v>3.8187000000000002</v>
      </c>
      <c r="C2418" s="2">
        <f>RSI!I2418</f>
        <v>42.442119550761348</v>
      </c>
      <c r="D2418" s="2">
        <f>MACD!E2418</f>
        <v>6.2537174723988898E-3</v>
      </c>
      <c r="E2418" s="2">
        <f>MACD!F2418</f>
        <v>2.1938711787415757E-2</v>
      </c>
      <c r="F2418" s="2">
        <f>'Moving Avg'!D2418</f>
        <v>3.8187000000000006</v>
      </c>
      <c r="G2418" s="2">
        <f>'Moving Avg'!F2418</f>
        <v>3.857225000000001</v>
      </c>
      <c r="H2418" s="2">
        <f>'Moving Avg'!G2418</f>
        <v>3.9157840000000017</v>
      </c>
      <c r="I2418" s="2">
        <f>'Moving Avg'!H2418</f>
        <v>4.4651090000000018</v>
      </c>
      <c r="J2418" s="6" t="str">
        <f>OBV!F2418</f>
        <v>NEUTRAL</v>
      </c>
      <c r="K2418" s="6" t="str">
        <f>OBV!G2418</f>
        <v>NEUTRAL</v>
      </c>
      <c r="L2418" s="6" t="str">
        <f>OBV!H2418</f>
        <v>NEUTRAL</v>
      </c>
      <c r="M2418" s="8">
        <f t="shared" si="370"/>
        <v>25</v>
      </c>
      <c r="N2418" s="8">
        <f t="shared" si="371"/>
        <v>45</v>
      </c>
      <c r="O2418" s="8">
        <f t="shared" si="372"/>
        <v>0</v>
      </c>
      <c r="P2418" s="8">
        <f t="shared" si="373"/>
        <v>33</v>
      </c>
      <c r="Q2418" s="9">
        <f t="shared" si="374"/>
        <v>29.45</v>
      </c>
      <c r="R2418" s="9">
        <f t="shared" si="375"/>
        <v>22.25</v>
      </c>
      <c r="S2418" s="9">
        <f t="shared" si="376"/>
        <v>25.35</v>
      </c>
      <c r="T2418" s="9">
        <f t="shared" si="377"/>
        <v>25.75</v>
      </c>
      <c r="U2418" s="8">
        <f t="shared" si="378"/>
        <v>25.683333333333337</v>
      </c>
      <c r="V2418" s="8">
        <f t="shared" si="379"/>
        <v>25.700000000000003</v>
      </c>
    </row>
    <row r="2419" spans="1:22" ht="13.5" x14ac:dyDescent="0.25">
      <c r="A2419" s="3">
        <f>RSI!A2419</f>
        <v>45527</v>
      </c>
      <c r="B2419" s="2">
        <f>RSI!B2419</f>
        <v>3.8187000000000002</v>
      </c>
      <c r="C2419" s="2">
        <f>RSI!I2419</f>
        <v>42.442119550761355</v>
      </c>
      <c r="D2419" s="2">
        <f>MACD!E2419</f>
        <v>1.4316107704182457E-2</v>
      </c>
      <c r="E2419" s="2">
        <f>MACD!F2419</f>
        <v>2.0414190970769099E-2</v>
      </c>
      <c r="F2419" s="2">
        <f>'Moving Avg'!D2419</f>
        <v>3.8187000000000006</v>
      </c>
      <c r="G2419" s="2">
        <f>'Moving Avg'!F2419</f>
        <v>3.8553250000000014</v>
      </c>
      <c r="H2419" s="2">
        <f>'Moving Avg'!G2419</f>
        <v>3.9112140000000015</v>
      </c>
      <c r="I2419" s="2">
        <f>'Moving Avg'!H2419</f>
        <v>4.4612050000000023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25</v>
      </c>
      <c r="N2419" s="8">
        <f t="shared" si="371"/>
        <v>45</v>
      </c>
      <c r="O2419" s="8">
        <f t="shared" si="372"/>
        <v>0</v>
      </c>
      <c r="P2419" s="8">
        <f t="shared" si="373"/>
        <v>33</v>
      </c>
      <c r="Q2419" s="9">
        <f t="shared" si="374"/>
        <v>29.45</v>
      </c>
      <c r="R2419" s="9">
        <f t="shared" si="375"/>
        <v>22.25</v>
      </c>
      <c r="S2419" s="9">
        <f t="shared" si="376"/>
        <v>25.35</v>
      </c>
      <c r="T2419" s="9">
        <f t="shared" si="377"/>
        <v>25.75</v>
      </c>
      <c r="U2419" s="8">
        <f t="shared" si="378"/>
        <v>25.683333333333337</v>
      </c>
      <c r="V2419" s="8">
        <f t="shared" si="379"/>
        <v>25.700000000000003</v>
      </c>
    </row>
    <row r="2420" spans="1:22" ht="13.5" x14ac:dyDescent="0.25">
      <c r="A2420" s="3">
        <f>RSI!A2420</f>
        <v>45530</v>
      </c>
      <c r="B2420" s="2">
        <f>RSI!B2420</f>
        <v>3.8187000000000002</v>
      </c>
      <c r="C2420" s="2">
        <f>RSI!I2420</f>
        <v>42.442119550761348</v>
      </c>
      <c r="D2420" s="2">
        <f>MACD!E2420</f>
        <v>5.3232099347351181E-3</v>
      </c>
      <c r="E2420" s="2">
        <f>MACD!F2420</f>
        <v>1.7395994763562302E-2</v>
      </c>
      <c r="F2420" s="2">
        <f>'Moving Avg'!D2420</f>
        <v>3.8187000000000006</v>
      </c>
      <c r="G2420" s="2">
        <f>'Moving Avg'!F2420</f>
        <v>3.8534250000000014</v>
      </c>
      <c r="H2420" s="2">
        <f>'Moving Avg'!G2420</f>
        <v>3.9091200000000015</v>
      </c>
      <c r="I2420" s="2">
        <f>'Moving Avg'!H2420</f>
        <v>4.457301000000002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25</v>
      </c>
      <c r="N2420" s="8">
        <f t="shared" si="371"/>
        <v>45</v>
      </c>
      <c r="O2420" s="8">
        <f t="shared" si="372"/>
        <v>0</v>
      </c>
      <c r="P2420" s="8">
        <f t="shared" si="373"/>
        <v>33</v>
      </c>
      <c r="Q2420" s="9">
        <f t="shared" si="374"/>
        <v>29.45</v>
      </c>
      <c r="R2420" s="9">
        <f t="shared" si="375"/>
        <v>22.25</v>
      </c>
      <c r="S2420" s="9">
        <f t="shared" si="376"/>
        <v>25.35</v>
      </c>
      <c r="T2420" s="9">
        <f t="shared" si="377"/>
        <v>25.75</v>
      </c>
      <c r="U2420" s="8">
        <f t="shared" si="378"/>
        <v>25.683333333333337</v>
      </c>
      <c r="V2420" s="8">
        <f t="shared" si="379"/>
        <v>25.700000000000003</v>
      </c>
    </row>
    <row r="2421" spans="1:22" ht="13.5" x14ac:dyDescent="0.25">
      <c r="A2421" s="3">
        <f>RSI!A2421</f>
        <v>45531</v>
      </c>
      <c r="B2421" s="2">
        <f>RSI!B2421</f>
        <v>3.7900999999999998</v>
      </c>
      <c r="C2421" s="2">
        <f>RSI!I2421</f>
        <v>38.918228223995037</v>
      </c>
      <c r="D2421" s="2">
        <f>MACD!E2421</f>
        <v>1.5792221104127258E-3</v>
      </c>
      <c r="E2421" s="2">
        <f>MACD!F2421</f>
        <v>1.4232640232932386E-2</v>
      </c>
      <c r="F2421" s="2">
        <f>'Moving Avg'!D2421</f>
        <v>3.8129800000000005</v>
      </c>
      <c r="G2421" s="2">
        <f>'Moving Avg'!F2421</f>
        <v>3.8415200000000005</v>
      </c>
      <c r="H2421" s="2">
        <f>'Moving Avg'!G2421</f>
        <v>3.9064540000000019</v>
      </c>
      <c r="I2421" s="2">
        <f>'Moving Avg'!H2421</f>
        <v>4.453254000000002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0"/>
        <v>25</v>
      </c>
      <c r="N2421" s="8">
        <f t="shared" si="371"/>
        <v>45</v>
      </c>
      <c r="O2421" s="8">
        <f t="shared" si="372"/>
        <v>0</v>
      </c>
      <c r="P2421" s="8">
        <f t="shared" si="373"/>
        <v>16.5</v>
      </c>
      <c r="Q2421" s="9">
        <f t="shared" si="374"/>
        <v>26.975000000000001</v>
      </c>
      <c r="R2421" s="9">
        <f t="shared" si="375"/>
        <v>18.125</v>
      </c>
      <c r="S2421" s="9">
        <f t="shared" si="376"/>
        <v>17.925000000000001</v>
      </c>
      <c r="T2421" s="9">
        <f t="shared" si="377"/>
        <v>21.625</v>
      </c>
      <c r="U2421" s="8">
        <f t="shared" si="378"/>
        <v>21.008333333333336</v>
      </c>
      <c r="V2421" s="8">
        <f t="shared" si="379"/>
        <v>21.162500000000001</v>
      </c>
    </row>
    <row r="2422" spans="1:22" ht="13.5" x14ac:dyDescent="0.25">
      <c r="A2422" s="3">
        <f>RSI!A2422</f>
        <v>45532</v>
      </c>
      <c r="B2422" s="2">
        <f>RSI!B2422</f>
        <v>3.7900999999999998</v>
      </c>
      <c r="C2422" s="2">
        <f>RSI!I2422</f>
        <v>38.918228223995037</v>
      </c>
      <c r="D2422" s="2">
        <f>MACD!E2422</f>
        <v>-1.1555743002142904E-3</v>
      </c>
      <c r="E2422" s="2">
        <f>MACD!F2422</f>
        <v>1.1154997326303052E-2</v>
      </c>
      <c r="F2422" s="2">
        <f>'Moving Avg'!D2422</f>
        <v>3.8072600000000003</v>
      </c>
      <c r="G2422" s="2">
        <f>'Moving Avg'!F2422</f>
        <v>3.8291400000000002</v>
      </c>
      <c r="H2422" s="2">
        <f>'Moving Avg'!G2422</f>
        <v>3.9015020000000016</v>
      </c>
      <c r="I2422" s="2">
        <f>'Moving Avg'!H2422</f>
        <v>4.4479215000000032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0"/>
        <v>25</v>
      </c>
      <c r="N2422" s="8">
        <f t="shared" si="371"/>
        <v>45</v>
      </c>
      <c r="O2422" s="8">
        <f t="shared" si="372"/>
        <v>0</v>
      </c>
      <c r="P2422" s="8">
        <f t="shared" si="373"/>
        <v>16.5</v>
      </c>
      <c r="Q2422" s="9">
        <f t="shared" si="374"/>
        <v>26.975000000000001</v>
      </c>
      <c r="R2422" s="9">
        <f t="shared" si="375"/>
        <v>18.125</v>
      </c>
      <c r="S2422" s="9">
        <f t="shared" si="376"/>
        <v>17.925000000000001</v>
      </c>
      <c r="T2422" s="9">
        <f t="shared" si="377"/>
        <v>21.625</v>
      </c>
      <c r="U2422" s="8">
        <f t="shared" si="378"/>
        <v>21.008333333333336</v>
      </c>
      <c r="V2422" s="8">
        <f t="shared" si="379"/>
        <v>21.162500000000001</v>
      </c>
    </row>
    <row r="2423" spans="1:22" ht="13.5" x14ac:dyDescent="0.25">
      <c r="A2423" s="3">
        <f>RSI!A2423</f>
        <v>45533</v>
      </c>
      <c r="B2423" s="2">
        <f>RSI!B2423</f>
        <v>3.7900999999999998</v>
      </c>
      <c r="C2423" s="2">
        <f>RSI!I2423</f>
        <v>38.918228223995037</v>
      </c>
      <c r="D2423" s="2">
        <f>MACD!E2423</f>
        <v>-1.5916048293358465E-3</v>
      </c>
      <c r="E2423" s="2">
        <f>MACD!F2423</f>
        <v>8.6056768951752721E-3</v>
      </c>
      <c r="F2423" s="2">
        <f>'Moving Avg'!D2423</f>
        <v>3.8015400000000001</v>
      </c>
      <c r="G2423" s="2">
        <f>'Moving Avg'!F2423</f>
        <v>3.8167599999999995</v>
      </c>
      <c r="H2423" s="2">
        <f>'Moving Avg'!G2423</f>
        <v>3.8986460000000016</v>
      </c>
      <c r="I2423" s="2">
        <f>'Moving Avg'!H2423</f>
        <v>4.442398500000003</v>
      </c>
      <c r="J2423" s="6" t="str">
        <f>OBV!F2423</f>
        <v>BEARISH</v>
      </c>
      <c r="K2423" s="6" t="str">
        <f>OBV!G2423</f>
        <v>NEUTRAL</v>
      </c>
      <c r="L2423" s="6" t="str">
        <f>OBV!H2423</f>
        <v>CONFIRMED BEARISH</v>
      </c>
      <c r="M2423" s="8">
        <f t="shared" si="370"/>
        <v>25</v>
      </c>
      <c r="N2423" s="8">
        <f t="shared" si="371"/>
        <v>45</v>
      </c>
      <c r="O2423" s="8">
        <f t="shared" si="372"/>
        <v>0</v>
      </c>
      <c r="P2423" s="8">
        <f t="shared" si="373"/>
        <v>16.5</v>
      </c>
      <c r="Q2423" s="9">
        <f t="shared" si="374"/>
        <v>26.975000000000001</v>
      </c>
      <c r="R2423" s="9">
        <f t="shared" si="375"/>
        <v>18.125</v>
      </c>
      <c r="S2423" s="9">
        <f t="shared" si="376"/>
        <v>17.925000000000001</v>
      </c>
      <c r="T2423" s="9">
        <f t="shared" si="377"/>
        <v>21.625</v>
      </c>
      <c r="U2423" s="8">
        <f t="shared" si="378"/>
        <v>21.008333333333336</v>
      </c>
      <c r="V2423" s="8">
        <f t="shared" si="379"/>
        <v>21.162500000000001</v>
      </c>
    </row>
    <row r="2424" spans="1:22" ht="13.5" x14ac:dyDescent="0.25">
      <c r="A2424" s="3">
        <f>RSI!A2424</f>
        <v>45534</v>
      </c>
      <c r="B2424" s="2">
        <f>RSI!B2424</f>
        <v>3.7900999999999998</v>
      </c>
      <c r="C2424" s="2">
        <f>RSI!I2424</f>
        <v>38.918228223995037</v>
      </c>
      <c r="D2424" s="2">
        <f>MACD!E2424</f>
        <v>-1.5891603170596902E-3</v>
      </c>
      <c r="E2424" s="2">
        <f>MACD!F2424</f>
        <v>6.5667094527282806E-3</v>
      </c>
      <c r="F2424" s="2">
        <f>'Moving Avg'!D2424</f>
        <v>3.79582</v>
      </c>
      <c r="G2424" s="2">
        <f>'Moving Avg'!F2424</f>
        <v>3.813429999999999</v>
      </c>
      <c r="H2424" s="2">
        <f>'Moving Avg'!G2424</f>
        <v>3.8957900000000016</v>
      </c>
      <c r="I2424" s="2">
        <f>'Moving Avg'!H2424</f>
        <v>4.4369230000000028</v>
      </c>
      <c r="J2424" s="6" t="str">
        <f>OBV!F2424</f>
        <v>BEARISH</v>
      </c>
      <c r="K2424" s="6" t="str">
        <f>OBV!G2424</f>
        <v>NEUTRAL</v>
      </c>
      <c r="L2424" s="6" t="str">
        <f>OBV!H2424</f>
        <v>CONFIRMED BEARISH</v>
      </c>
      <c r="M2424" s="8">
        <f t="shared" si="370"/>
        <v>25</v>
      </c>
      <c r="N2424" s="8">
        <f t="shared" si="371"/>
        <v>45</v>
      </c>
      <c r="O2424" s="8">
        <f t="shared" si="372"/>
        <v>0</v>
      </c>
      <c r="P2424" s="8">
        <f t="shared" si="373"/>
        <v>16.5</v>
      </c>
      <c r="Q2424" s="9">
        <f t="shared" si="374"/>
        <v>26.975000000000001</v>
      </c>
      <c r="R2424" s="9">
        <f t="shared" si="375"/>
        <v>18.125</v>
      </c>
      <c r="S2424" s="9">
        <f t="shared" si="376"/>
        <v>17.925000000000001</v>
      </c>
      <c r="T2424" s="9">
        <f t="shared" si="377"/>
        <v>21.625</v>
      </c>
      <c r="U2424" s="8">
        <f t="shared" si="378"/>
        <v>21.008333333333336</v>
      </c>
      <c r="V2424" s="8">
        <f t="shared" si="379"/>
        <v>21.162500000000001</v>
      </c>
    </row>
    <row r="2425" spans="1:22" ht="13.5" x14ac:dyDescent="0.25">
      <c r="A2425" s="3">
        <f>RSI!A2425</f>
        <v>45537</v>
      </c>
      <c r="B2425" s="2">
        <f>RSI!B2425</f>
        <v>3.7995999999999999</v>
      </c>
      <c r="C2425" s="2">
        <f>RSI!I2425</f>
        <v>41.103042906063898</v>
      </c>
      <c r="D2425" s="2">
        <f>MACD!E2425</f>
        <v>-1.9469127895836991E-3</v>
      </c>
      <c r="E2425" s="2">
        <f>MACD!F2425</f>
        <v>4.8639850042658857E-3</v>
      </c>
      <c r="F2425" s="2">
        <f>'Moving Avg'!D2425</f>
        <v>3.7920000000000003</v>
      </c>
      <c r="G2425" s="2">
        <f>'Moving Avg'!F2425</f>
        <v>3.8129549999999997</v>
      </c>
      <c r="H2425" s="2">
        <f>'Moving Avg'!G2425</f>
        <v>3.8931240000000016</v>
      </c>
      <c r="I2425" s="2">
        <f>'Moving Avg'!H2425</f>
        <v>4.431399500000003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  <c r="M2425" s="8">
        <f t="shared" si="370"/>
        <v>25</v>
      </c>
      <c r="N2425" s="8">
        <f t="shared" si="371"/>
        <v>45</v>
      </c>
      <c r="O2425" s="8">
        <f t="shared" si="372"/>
        <v>0</v>
      </c>
      <c r="P2425" s="8">
        <f t="shared" si="373"/>
        <v>16.5</v>
      </c>
      <c r="Q2425" s="9">
        <f t="shared" si="374"/>
        <v>26.975000000000001</v>
      </c>
      <c r="R2425" s="9">
        <f t="shared" si="375"/>
        <v>18.125</v>
      </c>
      <c r="S2425" s="9">
        <f t="shared" si="376"/>
        <v>17.925000000000001</v>
      </c>
      <c r="T2425" s="9">
        <f t="shared" si="377"/>
        <v>21.625</v>
      </c>
      <c r="U2425" s="8">
        <f t="shared" si="378"/>
        <v>21.008333333333336</v>
      </c>
      <c r="V2425" s="8">
        <f t="shared" si="379"/>
        <v>21.162500000000001</v>
      </c>
    </row>
    <row r="2426" spans="1:22" ht="13.5" x14ac:dyDescent="0.25">
      <c r="A2426" s="3">
        <f>RSI!A2426</f>
        <v>45538</v>
      </c>
      <c r="B2426" s="2">
        <f>RSI!B2426</f>
        <v>3.8090999999999999</v>
      </c>
      <c r="C2426" s="2">
        <f>RSI!I2426</f>
        <v>43.287611091354236</v>
      </c>
      <c r="D2426" s="2">
        <f>MACD!E2426</f>
        <v>-2.691056033987671E-3</v>
      </c>
      <c r="E2426" s="2">
        <f>MACD!F2426</f>
        <v>3.3529767966151746E-3</v>
      </c>
      <c r="F2426" s="2">
        <f>'Moving Avg'!D2426</f>
        <v>3.7957999999999998</v>
      </c>
      <c r="G2426" s="2">
        <f>'Moving Avg'!F2426</f>
        <v>3.8129550000000001</v>
      </c>
      <c r="H2426" s="2">
        <f>'Moving Avg'!G2426</f>
        <v>3.8906480000000014</v>
      </c>
      <c r="I2426" s="2">
        <f>'Moving Avg'!H2426</f>
        <v>4.4259235000000032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  <c r="M2426" s="8">
        <f t="shared" si="370"/>
        <v>25</v>
      </c>
      <c r="N2426" s="8">
        <f t="shared" si="371"/>
        <v>45</v>
      </c>
      <c r="O2426" s="8">
        <f t="shared" si="372"/>
        <v>0</v>
      </c>
      <c r="P2426" s="8">
        <f t="shared" si="373"/>
        <v>83.5</v>
      </c>
      <c r="Q2426" s="9">
        <f t="shared" si="374"/>
        <v>37.024999999999999</v>
      </c>
      <c r="R2426" s="9">
        <f t="shared" si="375"/>
        <v>34.875</v>
      </c>
      <c r="S2426" s="9">
        <f t="shared" si="376"/>
        <v>48.075000000000003</v>
      </c>
      <c r="T2426" s="9">
        <f t="shared" si="377"/>
        <v>38.375</v>
      </c>
      <c r="U2426" s="8">
        <f t="shared" si="378"/>
        <v>39.991666666666667</v>
      </c>
      <c r="V2426" s="8">
        <f t="shared" si="379"/>
        <v>39.587500000000006</v>
      </c>
    </row>
    <row r="2427" spans="1:22" ht="13.5" x14ac:dyDescent="0.25">
      <c r="A2427" s="3">
        <f>RSI!A2427</f>
        <v>45539</v>
      </c>
      <c r="B2427" s="2">
        <f>RSI!B2427</f>
        <v>3.9805000000000001</v>
      </c>
      <c r="C2427" s="2">
        <f>RSI!I2427</f>
        <v>67.040780347565928</v>
      </c>
      <c r="D2427" s="2">
        <f>MACD!E2427</f>
        <v>-1.5830301527079094E-2</v>
      </c>
      <c r="E2427" s="2">
        <f>MACD!F2427</f>
        <v>-4.8367886812367925E-4</v>
      </c>
      <c r="F2427" s="2">
        <f>'Moving Avg'!D2427</f>
        <v>3.8338799999999997</v>
      </c>
      <c r="G2427" s="2">
        <f>'Moving Avg'!F2427</f>
        <v>3.8215250000000003</v>
      </c>
      <c r="H2427" s="2">
        <f>'Moving Avg'!G2427</f>
        <v>3.8917900000000016</v>
      </c>
      <c r="I2427" s="2">
        <f>'Moving Avg'!H2427</f>
        <v>4.420590500000003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25</v>
      </c>
      <c r="N2427" s="8">
        <f t="shared" si="371"/>
        <v>45</v>
      </c>
      <c r="O2427" s="8">
        <f t="shared" si="372"/>
        <v>0</v>
      </c>
      <c r="P2427" s="8">
        <f t="shared" si="373"/>
        <v>83.5</v>
      </c>
      <c r="Q2427" s="9">
        <f t="shared" si="374"/>
        <v>37.024999999999999</v>
      </c>
      <c r="R2427" s="9">
        <f t="shared" si="375"/>
        <v>34.875</v>
      </c>
      <c r="S2427" s="9">
        <f t="shared" si="376"/>
        <v>48.075000000000003</v>
      </c>
      <c r="T2427" s="9">
        <f t="shared" si="377"/>
        <v>38.375</v>
      </c>
      <c r="U2427" s="8">
        <f t="shared" si="378"/>
        <v>39.991666666666667</v>
      </c>
      <c r="V2427" s="8">
        <f t="shared" si="379"/>
        <v>39.587500000000006</v>
      </c>
    </row>
    <row r="2428" spans="1:22" ht="13.5" x14ac:dyDescent="0.25">
      <c r="A2428" s="3">
        <f>RSI!A2428</f>
        <v>45540</v>
      </c>
      <c r="B2428" s="2">
        <f>RSI!B2428</f>
        <v>3.952</v>
      </c>
      <c r="C2428" s="2">
        <f>RSI!I2428</f>
        <v>62.363505740165806</v>
      </c>
      <c r="D2428" s="2">
        <f>MACD!E2428</f>
        <v>-2.5676943420217757E-2</v>
      </c>
      <c r="E2428" s="2">
        <f>MACD!F2428</f>
        <v>-5.5223317785424953E-3</v>
      </c>
      <c r="F2428" s="2">
        <f>'Moving Avg'!D2428</f>
        <v>3.8662599999999996</v>
      </c>
      <c r="G2428" s="2">
        <f>'Moving Avg'!F2428</f>
        <v>3.8286700000000011</v>
      </c>
      <c r="H2428" s="2">
        <f>'Moving Avg'!G2428</f>
        <v>3.8921720000000009</v>
      </c>
      <c r="I2428" s="2">
        <f>'Moving Avg'!H2428</f>
        <v>4.4148770000000033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  <c r="M2428" s="8">
        <f t="shared" si="370"/>
        <v>25</v>
      </c>
      <c r="N2428" s="8">
        <f t="shared" si="371"/>
        <v>100</v>
      </c>
      <c r="O2428" s="8">
        <f t="shared" si="372"/>
        <v>0</v>
      </c>
      <c r="P2428" s="8">
        <f t="shared" si="373"/>
        <v>16.5</v>
      </c>
      <c r="Q2428" s="9">
        <f t="shared" si="374"/>
        <v>46.225000000000001</v>
      </c>
      <c r="R2428" s="9">
        <f t="shared" si="375"/>
        <v>29.125</v>
      </c>
      <c r="S2428" s="9">
        <f t="shared" si="376"/>
        <v>26.175000000000001</v>
      </c>
      <c r="T2428" s="9">
        <f t="shared" si="377"/>
        <v>35.375</v>
      </c>
      <c r="U2428" s="8">
        <f t="shared" si="378"/>
        <v>33.841666666666661</v>
      </c>
      <c r="V2428" s="8">
        <f t="shared" si="379"/>
        <v>34.224999999999994</v>
      </c>
    </row>
    <row r="2429" spans="1:22" ht="13.5" x14ac:dyDescent="0.25">
      <c r="A2429" s="3">
        <f>RSI!A2429</f>
        <v>45541</v>
      </c>
      <c r="B2429" s="2">
        <f>RSI!B2429</f>
        <v>3.952</v>
      </c>
      <c r="C2429" s="2">
        <f>RSI!I2429</f>
        <v>62.363505740165799</v>
      </c>
      <c r="D2429" s="2">
        <f>MACD!E2429</f>
        <v>-3.4618022471307519E-2</v>
      </c>
      <c r="E2429" s="2">
        <f>MACD!F2429</f>
        <v>-1.13414699170955E-2</v>
      </c>
      <c r="F2429" s="2">
        <f>'Moving Avg'!D2429</f>
        <v>3.8986400000000003</v>
      </c>
      <c r="G2429" s="2">
        <f>'Moving Avg'!F2429</f>
        <v>3.8310500000000003</v>
      </c>
      <c r="H2429" s="2">
        <f>'Moving Avg'!G2429</f>
        <v>3.8925540000000014</v>
      </c>
      <c r="I2429" s="2">
        <f>'Moving Avg'!H2429</f>
        <v>4.409401500000004</v>
      </c>
      <c r="J2429" s="6" t="str">
        <f>OBV!F2429</f>
        <v>BEARISH</v>
      </c>
      <c r="K2429" s="6" t="str">
        <f>OBV!G2429</f>
        <v>NEUTRAL</v>
      </c>
      <c r="L2429" s="6" t="str">
        <f>OBV!H2429</f>
        <v>BEARISH DIVERGENCE</v>
      </c>
      <c r="M2429" s="8">
        <f t="shared" si="370"/>
        <v>25</v>
      </c>
      <c r="N2429" s="8">
        <f t="shared" si="371"/>
        <v>100</v>
      </c>
      <c r="O2429" s="8">
        <f t="shared" si="372"/>
        <v>0</v>
      </c>
      <c r="P2429" s="8">
        <f t="shared" si="373"/>
        <v>16.5</v>
      </c>
      <c r="Q2429" s="9">
        <f t="shared" si="374"/>
        <v>46.225000000000001</v>
      </c>
      <c r="R2429" s="9">
        <f t="shared" si="375"/>
        <v>29.125</v>
      </c>
      <c r="S2429" s="9">
        <f t="shared" si="376"/>
        <v>26.175000000000001</v>
      </c>
      <c r="T2429" s="9">
        <f t="shared" si="377"/>
        <v>35.375</v>
      </c>
      <c r="U2429" s="8">
        <f t="shared" si="378"/>
        <v>33.841666666666661</v>
      </c>
      <c r="V2429" s="8">
        <f t="shared" si="379"/>
        <v>34.224999999999994</v>
      </c>
    </row>
    <row r="2430" spans="1:22" ht="13.5" x14ac:dyDescent="0.25">
      <c r="A2430" s="3">
        <f>RSI!A2430</f>
        <v>45544</v>
      </c>
      <c r="B2430" s="2">
        <f>RSI!B2430</f>
        <v>3.9032</v>
      </c>
      <c r="C2430" s="2">
        <f>RSI!I2430</f>
        <v>54.774627739425242</v>
      </c>
      <c r="D2430" s="2">
        <f>MACD!E2430</f>
        <v>-3.9132907511661763E-2</v>
      </c>
      <c r="E2430" s="2">
        <f>MACD!F2430</f>
        <v>-1.6899757436008755E-2</v>
      </c>
      <c r="F2430" s="2">
        <f>'Moving Avg'!D2430</f>
        <v>3.9193600000000002</v>
      </c>
      <c r="G2430" s="2">
        <f>'Moving Avg'!F2430</f>
        <v>3.8362300000000005</v>
      </c>
      <c r="H2430" s="2">
        <f>'Moving Avg'!G2430</f>
        <v>3.895388000000001</v>
      </c>
      <c r="I2430" s="2">
        <f>'Moving Avg'!H2430</f>
        <v>4.4034440000000039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  <c r="M2430" s="8">
        <f t="shared" si="370"/>
        <v>25</v>
      </c>
      <c r="N2430" s="8">
        <f t="shared" si="371"/>
        <v>100</v>
      </c>
      <c r="O2430" s="8">
        <f t="shared" si="372"/>
        <v>0</v>
      </c>
      <c r="P2430" s="8">
        <f t="shared" si="373"/>
        <v>16.5</v>
      </c>
      <c r="Q2430" s="9">
        <f t="shared" si="374"/>
        <v>46.225000000000001</v>
      </c>
      <c r="R2430" s="9">
        <f t="shared" si="375"/>
        <v>29.125</v>
      </c>
      <c r="S2430" s="9">
        <f t="shared" si="376"/>
        <v>26.175000000000001</v>
      </c>
      <c r="T2430" s="9">
        <f t="shared" si="377"/>
        <v>35.375</v>
      </c>
      <c r="U2430" s="8">
        <f t="shared" si="378"/>
        <v>33.841666666666661</v>
      </c>
      <c r="V2430" s="8">
        <f t="shared" si="379"/>
        <v>34.224999999999994</v>
      </c>
    </row>
    <row r="2431" spans="1:22" ht="13.5" x14ac:dyDescent="0.25">
      <c r="A2431" s="3">
        <f>RSI!A2431</f>
        <v>45545</v>
      </c>
      <c r="B2431" s="2">
        <f>RSI!B2431</f>
        <v>3.9032</v>
      </c>
      <c r="C2431" s="2">
        <f>RSI!I2431</f>
        <v>54.774627739425242</v>
      </c>
      <c r="D2431" s="2">
        <f>MACD!E2431</f>
        <v>-4.7587214508957754E-2</v>
      </c>
      <c r="E2431" s="2">
        <f>MACD!F2431</f>
        <v>-2.3037248850598557E-2</v>
      </c>
      <c r="F2431" s="2">
        <f>'Moving Avg'!D2431</f>
        <v>3.93818</v>
      </c>
      <c r="G2431" s="2">
        <f>'Moving Avg'!F2431</f>
        <v>3.8409350000000004</v>
      </c>
      <c r="H2431" s="2">
        <f>'Moving Avg'!G2431</f>
        <v>3.8949840000000013</v>
      </c>
      <c r="I2431" s="2">
        <f>'Moving Avg'!H2431</f>
        <v>4.397486500000003</v>
      </c>
      <c r="J2431" s="6" t="str">
        <f>OBV!F2431</f>
        <v>BEARISH</v>
      </c>
      <c r="K2431" s="6" t="str">
        <f>OBV!G2431</f>
        <v>NEUTRAL</v>
      </c>
      <c r="L2431" s="6" t="str">
        <f>OBV!H2431</f>
        <v>NEUTRAL</v>
      </c>
      <c r="M2431" s="8">
        <f t="shared" si="370"/>
        <v>25</v>
      </c>
      <c r="N2431" s="8">
        <f t="shared" si="371"/>
        <v>100</v>
      </c>
      <c r="O2431" s="8">
        <f t="shared" si="372"/>
        <v>0</v>
      </c>
      <c r="P2431" s="8">
        <f t="shared" si="373"/>
        <v>16.5</v>
      </c>
      <c r="Q2431" s="9">
        <f t="shared" si="374"/>
        <v>46.225000000000001</v>
      </c>
      <c r="R2431" s="9">
        <f t="shared" si="375"/>
        <v>29.125</v>
      </c>
      <c r="S2431" s="9">
        <f t="shared" si="376"/>
        <v>26.175000000000001</v>
      </c>
      <c r="T2431" s="9">
        <f t="shared" si="377"/>
        <v>35.375</v>
      </c>
      <c r="U2431" s="8">
        <f t="shared" si="378"/>
        <v>33.841666666666661</v>
      </c>
      <c r="V2431" s="8">
        <f t="shared" si="379"/>
        <v>34.224999999999994</v>
      </c>
    </row>
    <row r="2432" spans="1:22" ht="13.5" x14ac:dyDescent="0.25">
      <c r="A2432" s="3">
        <f>RSI!A2432</f>
        <v>45546</v>
      </c>
      <c r="B2432" s="2">
        <f>RSI!B2432</f>
        <v>3.9032</v>
      </c>
      <c r="C2432" s="2">
        <f>RSI!I2432</f>
        <v>54.774627739425242</v>
      </c>
      <c r="D2432" s="2">
        <f>MACD!E2432</f>
        <v>-5.4957543757449212E-2</v>
      </c>
      <c r="E2432" s="2">
        <f>MACD!F2432</f>
        <v>-2.9421307831968689E-2</v>
      </c>
      <c r="F2432" s="2">
        <f>'Moving Avg'!D2432</f>
        <v>3.9227199999999995</v>
      </c>
      <c r="G2432" s="2">
        <f>'Moving Avg'!F2432</f>
        <v>3.8456400000000004</v>
      </c>
      <c r="H2432" s="2">
        <f>'Moving Avg'!G2432</f>
        <v>3.892294000000001</v>
      </c>
      <c r="I2432" s="2">
        <f>'Moving Avg'!H2432</f>
        <v>4.3915290000000029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100</v>
      </c>
      <c r="O2432" s="8">
        <f t="shared" si="372"/>
        <v>0</v>
      </c>
      <c r="P2432" s="8">
        <f t="shared" si="373"/>
        <v>16.5</v>
      </c>
      <c r="Q2432" s="9">
        <f t="shared" si="374"/>
        <v>46.225000000000001</v>
      </c>
      <c r="R2432" s="9">
        <f t="shared" si="375"/>
        <v>29.125</v>
      </c>
      <c r="S2432" s="9">
        <f t="shared" si="376"/>
        <v>26.175000000000001</v>
      </c>
      <c r="T2432" s="9">
        <f t="shared" si="377"/>
        <v>35.375</v>
      </c>
      <c r="U2432" s="8">
        <f t="shared" si="378"/>
        <v>33.841666666666661</v>
      </c>
      <c r="V2432" s="8">
        <f t="shared" si="379"/>
        <v>34.224999999999994</v>
      </c>
    </row>
    <row r="2433" spans="1:22" ht="13.5" x14ac:dyDescent="0.25">
      <c r="A2433" s="3">
        <f>RSI!A2433</f>
        <v>45547</v>
      </c>
      <c r="B2433" s="2">
        <f>RSI!B2433</f>
        <v>4.0495999999999999</v>
      </c>
      <c r="C2433" s="2">
        <f>RSI!I2433</f>
        <v>68.937666265994437</v>
      </c>
      <c r="D2433" s="2">
        <f>MACD!E2433</f>
        <v>-7.2239054778262091E-2</v>
      </c>
      <c r="E2433" s="2">
        <f>MACD!F2433</f>
        <v>-3.7984857221227374E-2</v>
      </c>
      <c r="F2433" s="2">
        <f>'Moving Avg'!D2433</f>
        <v>3.9422399999999995</v>
      </c>
      <c r="G2433" s="2">
        <f>'Moving Avg'!F2433</f>
        <v>3.8571849999999999</v>
      </c>
      <c r="H2433" s="2">
        <f>'Moving Avg'!G2433</f>
        <v>3.892532000000001</v>
      </c>
      <c r="I2433" s="2">
        <f>'Moving Avg'!H2433</f>
        <v>4.3863035000000039</v>
      </c>
      <c r="J2433" s="6" t="str">
        <f>OBV!F2433</f>
        <v>BEARISH</v>
      </c>
      <c r="K2433" s="6" t="str">
        <f>OBV!G2433</f>
        <v>NEUTRAL</v>
      </c>
      <c r="L2433" s="6" t="str">
        <f>OBV!H2433</f>
        <v>NEUTRAL</v>
      </c>
      <c r="M2433" s="8">
        <f t="shared" si="370"/>
        <v>25</v>
      </c>
      <c r="N2433" s="8">
        <f t="shared" si="371"/>
        <v>100</v>
      </c>
      <c r="O2433" s="8">
        <f t="shared" si="372"/>
        <v>0</v>
      </c>
      <c r="P2433" s="8">
        <f t="shared" si="373"/>
        <v>16.5</v>
      </c>
      <c r="Q2433" s="9">
        <f t="shared" si="374"/>
        <v>46.225000000000001</v>
      </c>
      <c r="R2433" s="9">
        <f t="shared" si="375"/>
        <v>29.125</v>
      </c>
      <c r="S2433" s="9">
        <f t="shared" si="376"/>
        <v>26.175000000000001</v>
      </c>
      <c r="T2433" s="9">
        <f t="shared" si="377"/>
        <v>35.375</v>
      </c>
      <c r="U2433" s="8">
        <f t="shared" si="378"/>
        <v>33.841666666666661</v>
      </c>
      <c r="V2433" s="8">
        <f t="shared" si="379"/>
        <v>34.224999999999994</v>
      </c>
    </row>
    <row r="2434" spans="1:22" ht="13.5" x14ac:dyDescent="0.25">
      <c r="A2434" s="3">
        <f>RSI!A2434</f>
        <v>45548</v>
      </c>
      <c r="B2434" s="2">
        <f>RSI!B2434</f>
        <v>4.0495999999999999</v>
      </c>
      <c r="C2434" s="2">
        <f>RSI!I2434</f>
        <v>68.937666265994437</v>
      </c>
      <c r="D2434" s="2">
        <f>MACD!E2434</f>
        <v>-8.7912728030713705E-2</v>
      </c>
      <c r="E2434" s="2">
        <f>MACD!F2434</f>
        <v>-4.7970431383124637E-2</v>
      </c>
      <c r="F2434" s="2">
        <f>'Moving Avg'!D2434</f>
        <v>3.9617599999999995</v>
      </c>
      <c r="G2434" s="2">
        <f>'Moving Avg'!F2434</f>
        <v>3.8687299999999993</v>
      </c>
      <c r="H2434" s="2">
        <f>'Moving Avg'!G2434</f>
        <v>3.8963900000000011</v>
      </c>
      <c r="I2434" s="2">
        <f>'Moving Avg'!H2434</f>
        <v>4.381078000000004</v>
      </c>
      <c r="J2434" s="6" t="str">
        <f>OBV!F2434</f>
        <v>BEARISH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100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46.225000000000001</v>
      </c>
      <c r="R2434" s="9">
        <f t="shared" si="375"/>
        <v>29.125</v>
      </c>
      <c r="S2434" s="9">
        <f t="shared" si="376"/>
        <v>26.175000000000001</v>
      </c>
      <c r="T2434" s="9">
        <f t="shared" si="377"/>
        <v>35.375</v>
      </c>
      <c r="U2434" s="8">
        <f t="shared" si="378"/>
        <v>33.841666666666661</v>
      </c>
      <c r="V2434" s="8">
        <f t="shared" si="379"/>
        <v>34.224999999999994</v>
      </c>
    </row>
    <row r="2435" spans="1:22" ht="13.5" x14ac:dyDescent="0.25">
      <c r="A2435" s="3">
        <f>RSI!A2435</f>
        <v>45551</v>
      </c>
      <c r="B2435" s="2">
        <f>RSI!B2435</f>
        <v>3.8738999999999999</v>
      </c>
      <c r="C2435" s="2">
        <f>RSI!I2435</f>
        <v>48.010495240122978</v>
      </c>
      <c r="D2435" s="2">
        <f>MACD!E2435</f>
        <v>-8.7671728692541251E-2</v>
      </c>
      <c r="E2435" s="2">
        <f>MACD!F2435</f>
        <v>-5.5910690845007965E-2</v>
      </c>
      <c r="F2435" s="2">
        <f>'Moving Avg'!D2435</f>
        <v>3.9558999999999997</v>
      </c>
      <c r="G2435" s="2">
        <f>'Moving Avg'!F2435</f>
        <v>3.8714900000000001</v>
      </c>
      <c r="H2435" s="2">
        <f>'Moving Avg'!G2435</f>
        <v>3.8933040000000005</v>
      </c>
      <c r="I2435" s="2">
        <f>'Moving Avg'!H2435</f>
        <v>4.3749740000000044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25</v>
      </c>
      <c r="N2435" s="8">
        <f t="shared" si="381"/>
        <v>100</v>
      </c>
      <c r="O2435" s="8">
        <f t="shared" si="382"/>
        <v>0</v>
      </c>
      <c r="P2435" s="8">
        <f t="shared" si="383"/>
        <v>16.5</v>
      </c>
      <c r="Q2435" s="9">
        <f t="shared" ref="Q2435:Q2498" si="384">0.35*M2435+N2435*0.35+O2435*0.15+P2435*0.15</f>
        <v>46.225000000000001</v>
      </c>
      <c r="R2435" s="9">
        <f t="shared" ref="R2435:R2498" si="385">M2435*0.2+N2435*0.2+O2435*0.35+P2435*0.25</f>
        <v>29.125</v>
      </c>
      <c r="S2435" s="9">
        <f t="shared" ref="S2435:S2498" si="386">M2435*0.15+N2435*0.15+O2435*0.25+P2435*0.45</f>
        <v>26.175000000000001</v>
      </c>
      <c r="T2435" s="9">
        <f t="shared" ref="T2435:T2498" si="387">0.25*SUM(M2435:P2435)</f>
        <v>35.375</v>
      </c>
      <c r="U2435" s="8">
        <f t="shared" ref="U2435:U2498" si="388">SUM(Q2435:S2435)/3</f>
        <v>33.841666666666661</v>
      </c>
      <c r="V2435" s="8">
        <f t="shared" ref="V2435:V2498" si="389">SUM(Q2435:T2435)/4</f>
        <v>34.224999999999994</v>
      </c>
    </row>
    <row r="2436" spans="1:22" ht="13.5" x14ac:dyDescent="0.25">
      <c r="A2436" s="3">
        <f>RSI!A2436</f>
        <v>45552</v>
      </c>
      <c r="B2436" s="2">
        <f>RSI!B2436</f>
        <v>4.0397999999999996</v>
      </c>
      <c r="C2436" s="2">
        <f>RSI!I2436</f>
        <v>60.273427973168381</v>
      </c>
      <c r="D2436" s="2">
        <f>MACD!E2436</f>
        <v>-9.8157877602035537E-2</v>
      </c>
      <c r="E2436" s="2">
        <f>MACD!F2436</f>
        <v>-6.4360128196413485E-2</v>
      </c>
      <c r="F2436" s="2">
        <f>'Moving Avg'!D2436</f>
        <v>3.9832200000000002</v>
      </c>
      <c r="G2436" s="2">
        <f>'Moving Avg'!F2436</f>
        <v>3.8825449999999995</v>
      </c>
      <c r="H2436" s="2">
        <f>'Moving Avg'!G2436</f>
        <v>3.894108000000001</v>
      </c>
      <c r="I2436" s="2">
        <f>'Moving Avg'!H2436</f>
        <v>4.3696995000000047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  <c r="M2436" s="8">
        <f t="shared" si="380"/>
        <v>25</v>
      </c>
      <c r="N2436" s="8">
        <f t="shared" si="381"/>
        <v>100</v>
      </c>
      <c r="O2436" s="8">
        <f t="shared" si="382"/>
        <v>0</v>
      </c>
      <c r="P2436" s="8">
        <f t="shared" si="383"/>
        <v>16.5</v>
      </c>
      <c r="Q2436" s="9">
        <f t="shared" si="384"/>
        <v>46.225000000000001</v>
      </c>
      <c r="R2436" s="9">
        <f t="shared" si="385"/>
        <v>29.125</v>
      </c>
      <c r="S2436" s="9">
        <f t="shared" si="386"/>
        <v>26.175000000000001</v>
      </c>
      <c r="T2436" s="9">
        <f t="shared" si="387"/>
        <v>35.375</v>
      </c>
      <c r="U2436" s="8">
        <f t="shared" si="388"/>
        <v>33.841666666666661</v>
      </c>
      <c r="V2436" s="8">
        <f t="shared" si="389"/>
        <v>34.224999999999994</v>
      </c>
    </row>
    <row r="2437" spans="1:22" ht="13.5" x14ac:dyDescent="0.25">
      <c r="A2437" s="3">
        <f>RSI!A2437</f>
        <v>45553</v>
      </c>
      <c r="B2437" s="2">
        <f>RSI!B2437</f>
        <v>4.0397999999999996</v>
      </c>
      <c r="C2437" s="2">
        <f>RSI!I2437</f>
        <v>60.273427973168388</v>
      </c>
      <c r="D2437" s="2">
        <f>MACD!E2437</f>
        <v>-8.1514742102612558E-2</v>
      </c>
      <c r="E2437" s="2">
        <f>MACD!F2437</f>
        <v>-6.7791050977653311E-2</v>
      </c>
      <c r="F2437" s="2">
        <f>'Moving Avg'!D2437</f>
        <v>4.0105399999999998</v>
      </c>
      <c r="G2437" s="2">
        <f>'Moving Avg'!F2437</f>
        <v>3.8936000000000002</v>
      </c>
      <c r="H2437" s="2">
        <f>'Moving Avg'!G2437</f>
        <v>3.8941500000000007</v>
      </c>
      <c r="I2437" s="2">
        <f>'Moving Avg'!H2437</f>
        <v>4.3644250000000042</v>
      </c>
      <c r="J2437" s="6" t="str">
        <f>OBV!F2437</f>
        <v>BEARISH</v>
      </c>
      <c r="K2437" s="6" t="str">
        <f>OBV!G2437</f>
        <v>NEUTRAL</v>
      </c>
      <c r="L2437" s="6" t="str">
        <f>OBV!H2437</f>
        <v>BEARISH DIVERGENCE</v>
      </c>
      <c r="M2437" s="8">
        <f t="shared" si="380"/>
        <v>25</v>
      </c>
      <c r="N2437" s="8">
        <f t="shared" si="381"/>
        <v>45</v>
      </c>
      <c r="O2437" s="8">
        <f t="shared" si="382"/>
        <v>0</v>
      </c>
      <c r="P2437" s="8">
        <f t="shared" si="383"/>
        <v>16.5</v>
      </c>
      <c r="Q2437" s="9">
        <f t="shared" si="384"/>
        <v>26.975000000000001</v>
      </c>
      <c r="R2437" s="9">
        <f t="shared" si="385"/>
        <v>18.125</v>
      </c>
      <c r="S2437" s="9">
        <f t="shared" si="386"/>
        <v>17.925000000000001</v>
      </c>
      <c r="T2437" s="9">
        <f t="shared" si="387"/>
        <v>21.625</v>
      </c>
      <c r="U2437" s="8">
        <f t="shared" si="388"/>
        <v>21.008333333333336</v>
      </c>
      <c r="V2437" s="8">
        <f t="shared" si="389"/>
        <v>21.162500000000001</v>
      </c>
    </row>
    <row r="2438" spans="1:22" ht="13.5" x14ac:dyDescent="0.25">
      <c r="A2438" s="3">
        <f>RSI!A2438</f>
        <v>45554</v>
      </c>
      <c r="B2438" s="2">
        <f>RSI!B2438</f>
        <v>4.0397999999999996</v>
      </c>
      <c r="C2438" s="2">
        <f>RSI!I2438</f>
        <v>60.273427973168388</v>
      </c>
      <c r="D2438" s="2">
        <f>MACD!E2438</f>
        <v>-7.2606704408162859E-2</v>
      </c>
      <c r="E2438" s="2">
        <f>MACD!F2438</f>
        <v>-6.8754181663755215E-2</v>
      </c>
      <c r="F2438" s="2">
        <f>'Moving Avg'!D2438</f>
        <v>4.0085800000000003</v>
      </c>
      <c r="G2438" s="2">
        <f>'Moving Avg'!F2438</f>
        <v>3.9046549999999995</v>
      </c>
      <c r="H2438" s="2">
        <f>'Moving Avg'!G2438</f>
        <v>3.8941920000000017</v>
      </c>
      <c r="I2438" s="2">
        <f>'Moving Avg'!H2438</f>
        <v>4.359388500000005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25</v>
      </c>
      <c r="N2438" s="8">
        <f t="shared" si="381"/>
        <v>45</v>
      </c>
      <c r="O2438" s="8">
        <f t="shared" si="382"/>
        <v>0</v>
      </c>
      <c r="P2438" s="8">
        <f t="shared" si="383"/>
        <v>16.5</v>
      </c>
      <c r="Q2438" s="9">
        <f t="shared" si="384"/>
        <v>26.975000000000001</v>
      </c>
      <c r="R2438" s="9">
        <f t="shared" si="385"/>
        <v>18.125</v>
      </c>
      <c r="S2438" s="9">
        <f t="shared" si="386"/>
        <v>17.925000000000001</v>
      </c>
      <c r="T2438" s="9">
        <f t="shared" si="387"/>
        <v>21.625</v>
      </c>
      <c r="U2438" s="8">
        <f t="shared" si="388"/>
        <v>21.008333333333336</v>
      </c>
      <c r="V2438" s="8">
        <f t="shared" si="389"/>
        <v>21.162500000000001</v>
      </c>
    </row>
    <row r="2439" spans="1:22" ht="13.5" x14ac:dyDescent="0.25">
      <c r="A2439" s="3">
        <f>RSI!A2439</f>
        <v>45555</v>
      </c>
      <c r="B2439" s="2">
        <f>RSI!B2439</f>
        <v>4.0495999999999999</v>
      </c>
      <c r="C2439" s="2">
        <f>RSI!I2439</f>
        <v>60.952945532183364</v>
      </c>
      <c r="D2439" s="2">
        <f>MACD!E2439</f>
        <v>-6.6526541491906066E-2</v>
      </c>
      <c r="E2439" s="2">
        <f>MACD!F2439</f>
        <v>-6.8308653629385388E-2</v>
      </c>
      <c r="F2439" s="2">
        <f>'Moving Avg'!D2439</f>
        <v>4.0085799999999994</v>
      </c>
      <c r="G2439" s="2">
        <f>'Moving Avg'!F2439</f>
        <v>3.916199999999999</v>
      </c>
      <c r="H2439" s="2">
        <f>'Moving Avg'!G2439</f>
        <v>3.8944300000000012</v>
      </c>
      <c r="I2439" s="2">
        <f>'Moving Avg'!H2439</f>
        <v>4.3548770000000045</v>
      </c>
      <c r="J2439" s="6" t="str">
        <f>OBV!F2439</f>
        <v>BULLISH</v>
      </c>
      <c r="K2439" s="6" t="str">
        <f>OBV!G2439</f>
        <v>NEUTRAL</v>
      </c>
      <c r="L2439" s="6" t="str">
        <f>OBV!H2439</f>
        <v>NEUTRAL</v>
      </c>
      <c r="M2439" s="8">
        <f t="shared" si="380"/>
        <v>25</v>
      </c>
      <c r="N2439" s="8">
        <f t="shared" si="381"/>
        <v>0</v>
      </c>
      <c r="O2439" s="8">
        <f t="shared" si="382"/>
        <v>0</v>
      </c>
      <c r="P2439" s="8">
        <f t="shared" si="383"/>
        <v>49.5</v>
      </c>
      <c r="Q2439" s="9">
        <f t="shared" si="384"/>
        <v>16.175000000000001</v>
      </c>
      <c r="R2439" s="9">
        <f t="shared" si="385"/>
        <v>17.375</v>
      </c>
      <c r="S2439" s="9">
        <f t="shared" si="386"/>
        <v>26.025000000000002</v>
      </c>
      <c r="T2439" s="9">
        <f t="shared" si="387"/>
        <v>18.625</v>
      </c>
      <c r="U2439" s="8">
        <f t="shared" si="388"/>
        <v>19.858333333333334</v>
      </c>
      <c r="V2439" s="8">
        <f t="shared" si="389"/>
        <v>19.55</v>
      </c>
    </row>
    <row r="2440" spans="1:22" ht="13.5" x14ac:dyDescent="0.25">
      <c r="A2440" s="3">
        <f>RSI!A2440</f>
        <v>45558</v>
      </c>
      <c r="B2440" s="2">
        <f>RSI!B2440</f>
        <v>3.9032</v>
      </c>
      <c r="C2440" s="2">
        <f>RSI!I2440</f>
        <v>47.799426389917961</v>
      </c>
      <c r="D2440" s="2">
        <f>MACD!E2440</f>
        <v>-5.8780242437951102E-2</v>
      </c>
      <c r="E2440" s="2">
        <f>MACD!F2440</f>
        <v>-6.6402971391098534E-2</v>
      </c>
      <c r="F2440" s="2">
        <f>'Moving Avg'!D2440</f>
        <v>4.0144399999999987</v>
      </c>
      <c r="G2440" s="2">
        <f>'Moving Avg'!F2440</f>
        <v>3.9204249999999994</v>
      </c>
      <c r="H2440" s="2">
        <f>'Moving Avg'!G2440</f>
        <v>3.8917400000000013</v>
      </c>
      <c r="I2440" s="2">
        <f>'Moving Avg'!H2440</f>
        <v>4.3496335000000039</v>
      </c>
      <c r="J2440" s="6" t="str">
        <f>OBV!F2440</f>
        <v>BEARISH</v>
      </c>
      <c r="K2440" s="6" t="str">
        <f>OBV!G2440</f>
        <v>NEUTRAL</v>
      </c>
      <c r="L2440" s="6" t="str">
        <f>OBV!H2440</f>
        <v>BEARISH DIVERGENCE</v>
      </c>
      <c r="M2440" s="8">
        <f t="shared" si="380"/>
        <v>25</v>
      </c>
      <c r="N2440" s="8">
        <f t="shared" si="381"/>
        <v>0</v>
      </c>
      <c r="O2440" s="8">
        <f t="shared" si="382"/>
        <v>0</v>
      </c>
      <c r="P2440" s="8">
        <f t="shared" si="383"/>
        <v>16.5</v>
      </c>
      <c r="Q2440" s="9">
        <f t="shared" si="384"/>
        <v>11.225</v>
      </c>
      <c r="R2440" s="9">
        <f t="shared" si="385"/>
        <v>9.125</v>
      </c>
      <c r="S2440" s="9">
        <f t="shared" si="386"/>
        <v>11.175000000000001</v>
      </c>
      <c r="T2440" s="9">
        <f t="shared" si="387"/>
        <v>10.375</v>
      </c>
      <c r="U2440" s="8">
        <f t="shared" si="388"/>
        <v>10.508333333333335</v>
      </c>
      <c r="V2440" s="8">
        <f t="shared" si="389"/>
        <v>10.475000000000001</v>
      </c>
    </row>
    <row r="2441" spans="1:22" ht="13.5" x14ac:dyDescent="0.25">
      <c r="A2441" s="3">
        <f>RSI!A2441</f>
        <v>45559</v>
      </c>
      <c r="B2441" s="2">
        <f>RSI!B2441</f>
        <v>3.9032</v>
      </c>
      <c r="C2441" s="2">
        <f>RSI!I2441</f>
        <v>47.799426389917954</v>
      </c>
      <c r="D2441" s="2">
        <f>MACD!E2441</f>
        <v>-5.2041344404932577E-2</v>
      </c>
      <c r="E2441" s="2">
        <f>MACD!F2441</f>
        <v>-6.3530645993865348E-2</v>
      </c>
      <c r="F2441" s="2">
        <f>'Moving Avg'!D2441</f>
        <v>3.98712</v>
      </c>
      <c r="G2441" s="2">
        <f>'Moving Avg'!F2441</f>
        <v>3.9260799999999989</v>
      </c>
      <c r="H2441" s="2">
        <f>'Moving Avg'!G2441</f>
        <v>3.889050000000001</v>
      </c>
      <c r="I2441" s="2">
        <f>'Moving Avg'!H2441</f>
        <v>4.3443900000000033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0</v>
      </c>
      <c r="O2441" s="8">
        <f t="shared" si="382"/>
        <v>0</v>
      </c>
      <c r="P2441" s="8">
        <f t="shared" si="383"/>
        <v>16.5</v>
      </c>
      <c r="Q2441" s="9">
        <f t="shared" si="384"/>
        <v>11.225</v>
      </c>
      <c r="R2441" s="9">
        <f t="shared" si="385"/>
        <v>9.125</v>
      </c>
      <c r="S2441" s="9">
        <f t="shared" si="386"/>
        <v>11.175000000000001</v>
      </c>
      <c r="T2441" s="9">
        <f t="shared" si="387"/>
        <v>10.375</v>
      </c>
      <c r="U2441" s="8">
        <f t="shared" si="388"/>
        <v>10.508333333333335</v>
      </c>
      <c r="V2441" s="8">
        <f t="shared" si="389"/>
        <v>10.475000000000001</v>
      </c>
    </row>
    <row r="2442" spans="1:22" ht="13.5" x14ac:dyDescent="0.25">
      <c r="A2442" s="3">
        <f>RSI!A2442</f>
        <v>45560</v>
      </c>
      <c r="B2442" s="2">
        <f>RSI!B2442</f>
        <v>4.0007999999999999</v>
      </c>
      <c r="C2442" s="2">
        <f>RSI!I2442</f>
        <v>55.263668815236599</v>
      </c>
      <c r="D2442" s="2">
        <f>MACD!E2442</f>
        <v>-5.3398146864477525E-2</v>
      </c>
      <c r="E2442" s="2">
        <f>MACD!F2442</f>
        <v>-6.1504146167987786E-2</v>
      </c>
      <c r="F2442" s="2">
        <f>'Moving Avg'!D2442</f>
        <v>3.97932</v>
      </c>
      <c r="G2442" s="2">
        <f>'Moving Avg'!F2442</f>
        <v>3.9366149999999989</v>
      </c>
      <c r="H2442" s="2">
        <f>'Moving Avg'!G2442</f>
        <v>3.8883120000000004</v>
      </c>
      <c r="I2442" s="2">
        <f>'Moving Avg'!H2442</f>
        <v>4.3396345000000034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0</v>
      </c>
      <c r="O2442" s="8">
        <f t="shared" si="382"/>
        <v>0</v>
      </c>
      <c r="P2442" s="8">
        <f t="shared" si="383"/>
        <v>16.5</v>
      </c>
      <c r="Q2442" s="9">
        <f t="shared" si="384"/>
        <v>11.225</v>
      </c>
      <c r="R2442" s="9">
        <f t="shared" si="385"/>
        <v>9.125</v>
      </c>
      <c r="S2442" s="9">
        <f t="shared" si="386"/>
        <v>11.175000000000001</v>
      </c>
      <c r="T2442" s="9">
        <f t="shared" si="387"/>
        <v>10.375</v>
      </c>
      <c r="U2442" s="8">
        <f t="shared" si="388"/>
        <v>10.508333333333335</v>
      </c>
      <c r="V2442" s="8">
        <f t="shared" si="389"/>
        <v>10.475000000000001</v>
      </c>
    </row>
    <row r="2443" spans="1:22" ht="13.5" x14ac:dyDescent="0.25">
      <c r="A2443" s="3">
        <f>RSI!A2443</f>
        <v>45561</v>
      </c>
      <c r="B2443" s="2">
        <f>RSI!B2443</f>
        <v>4.0007999999999999</v>
      </c>
      <c r="C2443" s="2">
        <f>RSI!I2443</f>
        <v>55.263668815236592</v>
      </c>
      <c r="D2443" s="2">
        <f>MACD!E2443</f>
        <v>-3.2441816633471454E-2</v>
      </c>
      <c r="E2443" s="2">
        <f>MACD!F2443</f>
        <v>-5.5691680261084522E-2</v>
      </c>
      <c r="F2443" s="2">
        <f>'Moving Avg'!D2443</f>
        <v>3.9715199999999995</v>
      </c>
      <c r="G2443" s="2">
        <f>'Moving Avg'!F2443</f>
        <v>3.9471499999999993</v>
      </c>
      <c r="H2443" s="2">
        <f>'Moving Avg'!G2443</f>
        <v>3.8875740000000008</v>
      </c>
      <c r="I2443" s="2">
        <f>'Moving Avg'!H2443</f>
        <v>4.3358315000000038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  <c r="M2443" s="8">
        <f t="shared" si="380"/>
        <v>25</v>
      </c>
      <c r="N2443" s="8">
        <f t="shared" si="381"/>
        <v>0</v>
      </c>
      <c r="O2443" s="8">
        <f t="shared" si="382"/>
        <v>0</v>
      </c>
      <c r="P2443" s="8">
        <f t="shared" si="383"/>
        <v>16.5</v>
      </c>
      <c r="Q2443" s="9">
        <f t="shared" si="384"/>
        <v>11.225</v>
      </c>
      <c r="R2443" s="9">
        <f t="shared" si="385"/>
        <v>9.125</v>
      </c>
      <c r="S2443" s="9">
        <f t="shared" si="386"/>
        <v>11.175000000000001</v>
      </c>
      <c r="T2443" s="9">
        <f t="shared" si="387"/>
        <v>10.375</v>
      </c>
      <c r="U2443" s="8">
        <f t="shared" si="388"/>
        <v>10.508333333333335</v>
      </c>
      <c r="V2443" s="8">
        <f t="shared" si="389"/>
        <v>10.475000000000001</v>
      </c>
    </row>
    <row r="2444" spans="1:22" ht="13.5" x14ac:dyDescent="0.25">
      <c r="A2444" s="3">
        <f>RSI!A2444</f>
        <v>45562</v>
      </c>
      <c r="B2444" s="2">
        <f>RSI!B2444</f>
        <v>3.8349000000000002</v>
      </c>
      <c r="C2444" s="2">
        <f>RSI!I2444</f>
        <v>43.111156512845398</v>
      </c>
      <c r="D2444" s="2">
        <f>MACD!E2444</f>
        <v>-2.8083178298796696E-3</v>
      </c>
      <c r="E2444" s="2">
        <f>MACD!F2444</f>
        <v>-4.5115007774843556E-2</v>
      </c>
      <c r="F2444" s="2">
        <f>'Moving Avg'!D2444</f>
        <v>3.9285800000000002</v>
      </c>
      <c r="G2444" s="2">
        <f>'Moving Avg'!F2444</f>
        <v>3.9493899999999997</v>
      </c>
      <c r="H2444" s="2">
        <f>'Moving Avg'!G2444</f>
        <v>3.8871380000000011</v>
      </c>
      <c r="I2444" s="2">
        <f>'Moving Avg'!H2444</f>
        <v>4.3302465000000039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25</v>
      </c>
      <c r="N2444" s="8">
        <f t="shared" si="381"/>
        <v>0</v>
      </c>
      <c r="O2444" s="8">
        <f t="shared" si="382"/>
        <v>0</v>
      </c>
      <c r="P2444" s="8">
        <f t="shared" si="383"/>
        <v>16.5</v>
      </c>
      <c r="Q2444" s="9">
        <f t="shared" si="384"/>
        <v>11.225</v>
      </c>
      <c r="R2444" s="9">
        <f t="shared" si="385"/>
        <v>9.125</v>
      </c>
      <c r="S2444" s="9">
        <f t="shared" si="386"/>
        <v>11.175000000000001</v>
      </c>
      <c r="T2444" s="9">
        <f t="shared" si="387"/>
        <v>10.375</v>
      </c>
      <c r="U2444" s="8">
        <f t="shared" si="388"/>
        <v>10.508333333333335</v>
      </c>
      <c r="V2444" s="8">
        <f t="shared" si="389"/>
        <v>10.475000000000001</v>
      </c>
    </row>
    <row r="2445" spans="1:22" ht="13.5" x14ac:dyDescent="0.25">
      <c r="A2445" s="3">
        <f>RSI!A2445</f>
        <v>45565</v>
      </c>
      <c r="B2445" s="2">
        <f>RSI!B2445</f>
        <v>3.8349000000000002</v>
      </c>
      <c r="C2445" s="2">
        <f>RSI!I2445</f>
        <v>43.111156512845398</v>
      </c>
      <c r="D2445" s="2">
        <f>MACD!E2445</f>
        <v>-4.1432310996598609E-3</v>
      </c>
      <c r="E2445" s="2">
        <f>MACD!F2445</f>
        <v>-3.6920652439806814E-2</v>
      </c>
      <c r="F2445" s="2">
        <f>'Moving Avg'!D2445</f>
        <v>3.91492</v>
      </c>
      <c r="G2445" s="2">
        <f>'Moving Avg'!F2445</f>
        <v>3.951155</v>
      </c>
      <c r="H2445" s="2">
        <f>'Moving Avg'!G2445</f>
        <v>3.8867020000000014</v>
      </c>
      <c r="I2445" s="2">
        <f>'Moving Avg'!H2445</f>
        <v>4.3246615000000039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0</v>
      </c>
      <c r="O2445" s="8">
        <f t="shared" si="382"/>
        <v>0</v>
      </c>
      <c r="P2445" s="8">
        <f t="shared" si="383"/>
        <v>16.5</v>
      </c>
      <c r="Q2445" s="9">
        <f t="shared" si="384"/>
        <v>11.225</v>
      </c>
      <c r="R2445" s="9">
        <f t="shared" si="385"/>
        <v>9.125</v>
      </c>
      <c r="S2445" s="9">
        <f t="shared" si="386"/>
        <v>11.175000000000001</v>
      </c>
      <c r="T2445" s="9">
        <f t="shared" si="387"/>
        <v>10.375</v>
      </c>
      <c r="U2445" s="8">
        <f t="shared" si="388"/>
        <v>10.508333333333335</v>
      </c>
      <c r="V2445" s="8">
        <f t="shared" si="389"/>
        <v>10.475000000000001</v>
      </c>
    </row>
    <row r="2446" spans="1:22" ht="13.5" x14ac:dyDescent="0.25">
      <c r="A2446" s="3">
        <f>RSI!A2446</f>
        <v>45566</v>
      </c>
      <c r="B2446" s="2">
        <f>RSI!B2446</f>
        <v>3.8349000000000002</v>
      </c>
      <c r="C2446" s="2">
        <f>RSI!I2446</f>
        <v>43.111156512845398</v>
      </c>
      <c r="D2446" s="2">
        <f>MACD!E2446</f>
        <v>2.0825634356776312E-2</v>
      </c>
      <c r="E2446" s="2">
        <f>MACD!F2446</f>
        <v>-2.5371395080490189E-2</v>
      </c>
      <c r="F2446" s="2">
        <f>'Moving Avg'!D2446</f>
        <v>3.9012600000000006</v>
      </c>
      <c r="G2446" s="2">
        <f>'Moving Avg'!F2446</f>
        <v>3.952445</v>
      </c>
      <c r="H2446" s="2">
        <f>'Moving Avg'!G2446</f>
        <v>3.8862660000000018</v>
      </c>
      <c r="I2446" s="2">
        <f>'Moving Avg'!H2446</f>
        <v>4.3200290000000034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  <c r="M2446" s="8">
        <f t="shared" si="380"/>
        <v>25</v>
      </c>
      <c r="N2446" s="8">
        <f t="shared" si="381"/>
        <v>0</v>
      </c>
      <c r="O2446" s="8">
        <f t="shared" si="382"/>
        <v>0</v>
      </c>
      <c r="P2446" s="8">
        <f t="shared" si="383"/>
        <v>16.5</v>
      </c>
      <c r="Q2446" s="9">
        <f t="shared" si="384"/>
        <v>11.225</v>
      </c>
      <c r="R2446" s="9">
        <f t="shared" si="385"/>
        <v>9.125</v>
      </c>
      <c r="S2446" s="9">
        <f t="shared" si="386"/>
        <v>11.175000000000001</v>
      </c>
      <c r="T2446" s="9">
        <f t="shared" si="387"/>
        <v>10.375</v>
      </c>
      <c r="U2446" s="8">
        <f t="shared" si="388"/>
        <v>10.508333333333335</v>
      </c>
      <c r="V2446" s="8">
        <f t="shared" si="389"/>
        <v>10.475000000000001</v>
      </c>
    </row>
    <row r="2447" spans="1:22" ht="13.5" x14ac:dyDescent="0.25">
      <c r="A2447" s="3">
        <f>RSI!A2447</f>
        <v>45567</v>
      </c>
      <c r="B2447" s="2">
        <f>RSI!B2447</f>
        <v>3.8349000000000002</v>
      </c>
      <c r="C2447" s="2">
        <f>RSI!I2447</f>
        <v>43.111156512845398</v>
      </c>
      <c r="D2447" s="2">
        <f>MACD!E2447</f>
        <v>4.2485849351342697E-2</v>
      </c>
      <c r="E2447" s="2">
        <f>MACD!F2447</f>
        <v>-1.1799946194123612E-2</v>
      </c>
      <c r="F2447" s="2">
        <f>'Moving Avg'!D2447</f>
        <v>3.8680800000000004</v>
      </c>
      <c r="G2447" s="2">
        <f>'Moving Avg'!F2447</f>
        <v>3.9451650000000003</v>
      </c>
      <c r="H2447" s="2">
        <f>'Moving Avg'!G2447</f>
        <v>3.8858300000000008</v>
      </c>
      <c r="I2447" s="2">
        <f>'Moving Avg'!H2447</f>
        <v>4.315396500000003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  <c r="M2447" s="8">
        <f t="shared" si="380"/>
        <v>25</v>
      </c>
      <c r="N2447" s="8">
        <f t="shared" si="381"/>
        <v>0</v>
      </c>
      <c r="O2447" s="8">
        <f t="shared" si="382"/>
        <v>0</v>
      </c>
      <c r="P2447" s="8">
        <f t="shared" si="383"/>
        <v>16.5</v>
      </c>
      <c r="Q2447" s="9">
        <f t="shared" si="384"/>
        <v>11.225</v>
      </c>
      <c r="R2447" s="9">
        <f t="shared" si="385"/>
        <v>9.125</v>
      </c>
      <c r="S2447" s="9">
        <f t="shared" si="386"/>
        <v>11.175000000000001</v>
      </c>
      <c r="T2447" s="9">
        <f t="shared" si="387"/>
        <v>10.375</v>
      </c>
      <c r="U2447" s="8">
        <f t="shared" si="388"/>
        <v>10.508333333333335</v>
      </c>
      <c r="V2447" s="8">
        <f t="shared" si="389"/>
        <v>10.475000000000001</v>
      </c>
    </row>
    <row r="2448" spans="1:22" ht="13.5" x14ac:dyDescent="0.25">
      <c r="A2448" s="3">
        <f>RSI!A2448</f>
        <v>45568</v>
      </c>
      <c r="B2448" s="2">
        <f>RSI!B2448</f>
        <v>3.7568000000000001</v>
      </c>
      <c r="C2448" s="2">
        <f>RSI!I2448</f>
        <v>37.841971032546837</v>
      </c>
      <c r="D2448" s="2">
        <f>MACD!E2448</f>
        <v>6.7092161961315178E-2</v>
      </c>
      <c r="E2448" s="2">
        <f>MACD!F2448</f>
        <v>3.9784754369641458E-3</v>
      </c>
      <c r="F2448" s="2">
        <f>'Moving Avg'!D2448</f>
        <v>3.8192800000000005</v>
      </c>
      <c r="G2448" s="2">
        <f>'Moving Avg'!F2448</f>
        <v>3.9354049999999994</v>
      </c>
      <c r="H2448" s="2">
        <f>'Moving Avg'!G2448</f>
        <v>3.8838320000000008</v>
      </c>
      <c r="I2448" s="2">
        <f>'Moving Avg'!H2448</f>
        <v>4.3103735000000025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0"/>
        <v>25</v>
      </c>
      <c r="N2448" s="8">
        <f t="shared" si="381"/>
        <v>0</v>
      </c>
      <c r="O2448" s="8">
        <f t="shared" si="382"/>
        <v>0</v>
      </c>
      <c r="P2448" s="8">
        <f t="shared" si="383"/>
        <v>16.5</v>
      </c>
      <c r="Q2448" s="9">
        <f t="shared" si="384"/>
        <v>11.225</v>
      </c>
      <c r="R2448" s="9">
        <f t="shared" si="385"/>
        <v>9.125</v>
      </c>
      <c r="S2448" s="9">
        <f t="shared" si="386"/>
        <v>11.175000000000001</v>
      </c>
      <c r="T2448" s="9">
        <f t="shared" si="387"/>
        <v>10.375</v>
      </c>
      <c r="U2448" s="8">
        <f t="shared" si="388"/>
        <v>10.508333333333335</v>
      </c>
      <c r="V2448" s="8">
        <f t="shared" si="389"/>
        <v>10.475000000000001</v>
      </c>
    </row>
    <row r="2449" spans="1:22" ht="13.5" x14ac:dyDescent="0.25">
      <c r="A2449" s="3">
        <f>RSI!A2449</f>
        <v>45569</v>
      </c>
      <c r="B2449" s="2">
        <f>RSI!B2449</f>
        <v>3.5909</v>
      </c>
      <c r="C2449" s="2">
        <f>RSI!I2449</f>
        <v>29.573330898424501</v>
      </c>
      <c r="D2449" s="2">
        <f>MACD!E2449</f>
        <v>0.10262768139122169</v>
      </c>
      <c r="E2449" s="2">
        <f>MACD!F2449</f>
        <v>2.3708316627815657E-2</v>
      </c>
      <c r="F2449" s="2">
        <f>'Moving Avg'!D2449</f>
        <v>3.7704800000000001</v>
      </c>
      <c r="G2449" s="2">
        <f>'Moving Avg'!F2449</f>
        <v>3.9173499999999999</v>
      </c>
      <c r="H2449" s="2">
        <f>'Moving Avg'!G2449</f>
        <v>3.8785160000000012</v>
      </c>
      <c r="I2449" s="2">
        <f>'Moving Avg'!H2449</f>
        <v>4.304902000000002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0"/>
        <v>50</v>
      </c>
      <c r="N2449" s="8">
        <f t="shared" si="381"/>
        <v>0</v>
      </c>
      <c r="O2449" s="8">
        <f t="shared" si="382"/>
        <v>0</v>
      </c>
      <c r="P2449" s="8">
        <f t="shared" si="383"/>
        <v>16.5</v>
      </c>
      <c r="Q2449" s="9">
        <f t="shared" si="384"/>
        <v>19.975000000000001</v>
      </c>
      <c r="R2449" s="9">
        <f t="shared" si="385"/>
        <v>14.125</v>
      </c>
      <c r="S2449" s="9">
        <f t="shared" si="386"/>
        <v>14.925000000000001</v>
      </c>
      <c r="T2449" s="9">
        <f t="shared" si="387"/>
        <v>16.625</v>
      </c>
      <c r="U2449" s="8">
        <f t="shared" si="388"/>
        <v>16.341666666666669</v>
      </c>
      <c r="V2449" s="8">
        <f t="shared" si="389"/>
        <v>16.412500000000001</v>
      </c>
    </row>
    <row r="2450" spans="1:22" ht="13.5" x14ac:dyDescent="0.25">
      <c r="A2450" s="3">
        <f>RSI!A2450</f>
        <v>45572</v>
      </c>
      <c r="B2450" s="2">
        <f>RSI!B2450</f>
        <v>3.5909</v>
      </c>
      <c r="C2450" s="2">
        <f>RSI!I2450</f>
        <v>29.573330898424501</v>
      </c>
      <c r="D2450" s="2">
        <f>MACD!E2450</f>
        <v>0.11200362759537974</v>
      </c>
      <c r="E2450" s="2">
        <f>MACD!F2450</f>
        <v>4.1367378821328474E-2</v>
      </c>
      <c r="F2450" s="2">
        <f>'Moving Avg'!D2450</f>
        <v>3.7216800000000001</v>
      </c>
      <c r="G2450" s="2">
        <f>'Moving Avg'!F2450</f>
        <v>3.9017349999999995</v>
      </c>
      <c r="H2450" s="2">
        <f>'Moving Avg'!G2450</f>
        <v>3.8732000000000006</v>
      </c>
      <c r="I2450" s="2">
        <f>'Moving Avg'!H2450</f>
        <v>4.2981450000000025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50</v>
      </c>
      <c r="N2450" s="8">
        <f t="shared" si="381"/>
        <v>0</v>
      </c>
      <c r="O2450" s="8">
        <f t="shared" si="382"/>
        <v>0</v>
      </c>
      <c r="P2450" s="8">
        <f t="shared" si="383"/>
        <v>16.5</v>
      </c>
      <c r="Q2450" s="9">
        <f t="shared" si="384"/>
        <v>19.975000000000001</v>
      </c>
      <c r="R2450" s="9">
        <f t="shared" si="385"/>
        <v>14.125</v>
      </c>
      <c r="S2450" s="9">
        <f t="shared" si="386"/>
        <v>14.925000000000001</v>
      </c>
      <c r="T2450" s="9">
        <f t="shared" si="387"/>
        <v>16.625</v>
      </c>
      <c r="U2450" s="8">
        <f t="shared" si="388"/>
        <v>16.341666666666669</v>
      </c>
      <c r="V2450" s="8">
        <f t="shared" si="389"/>
        <v>16.412500000000001</v>
      </c>
    </row>
    <row r="2451" spans="1:22" ht="13.5" x14ac:dyDescent="0.25">
      <c r="A2451" s="3">
        <f>RSI!A2451</f>
        <v>45573</v>
      </c>
      <c r="B2451" s="2">
        <f>RSI!B2451</f>
        <v>3.6006999999999998</v>
      </c>
      <c r="C2451" s="2">
        <f>RSI!I2451</f>
        <v>30.612039012456236</v>
      </c>
      <c r="D2451" s="2">
        <f>MACD!E2451</f>
        <v>0.1209061082100864</v>
      </c>
      <c r="E2451" s="2">
        <f>MACD!F2451</f>
        <v>5.7275124699080061E-2</v>
      </c>
      <c r="F2451" s="2">
        <f>'Moving Avg'!D2451</f>
        <v>3.6748400000000006</v>
      </c>
      <c r="G2451" s="2">
        <f>'Moving Avg'!F2451</f>
        <v>3.8866099999999997</v>
      </c>
      <c r="H2451" s="2">
        <f>'Moving Avg'!G2451</f>
        <v>3.864650000000001</v>
      </c>
      <c r="I2451" s="2">
        <f>'Moving Avg'!H2451</f>
        <v>4.2914370000000028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0"/>
        <v>25</v>
      </c>
      <c r="N2451" s="8">
        <f t="shared" si="381"/>
        <v>0</v>
      </c>
      <c r="O2451" s="8">
        <f t="shared" si="382"/>
        <v>0</v>
      </c>
      <c r="P2451" s="8">
        <f t="shared" si="383"/>
        <v>16.5</v>
      </c>
      <c r="Q2451" s="9">
        <f t="shared" si="384"/>
        <v>11.225</v>
      </c>
      <c r="R2451" s="9">
        <f t="shared" si="385"/>
        <v>9.125</v>
      </c>
      <c r="S2451" s="9">
        <f t="shared" si="386"/>
        <v>11.175000000000001</v>
      </c>
      <c r="T2451" s="9">
        <f t="shared" si="387"/>
        <v>10.375</v>
      </c>
      <c r="U2451" s="8">
        <f t="shared" si="388"/>
        <v>10.508333333333335</v>
      </c>
      <c r="V2451" s="8">
        <f t="shared" si="389"/>
        <v>10.475000000000001</v>
      </c>
    </row>
    <row r="2452" spans="1:22" ht="13.5" x14ac:dyDescent="0.25">
      <c r="A2452" s="3">
        <f>RSI!A2452</f>
        <v>45574</v>
      </c>
      <c r="B2452" s="2">
        <f>RSI!B2452</f>
        <v>3.6006999999999998</v>
      </c>
      <c r="C2452" s="2">
        <f>RSI!I2452</f>
        <v>30.612039012456236</v>
      </c>
      <c r="D2452" s="2">
        <f>MACD!E2452</f>
        <v>0.14496581686024035</v>
      </c>
      <c r="E2452" s="2">
        <f>MACD!F2452</f>
        <v>7.4813263131312119E-2</v>
      </c>
      <c r="F2452" s="2">
        <f>'Moving Avg'!D2452</f>
        <v>3.6280000000000001</v>
      </c>
      <c r="G2452" s="2">
        <f>'Moving Avg'!F2452</f>
        <v>3.8714849999999998</v>
      </c>
      <c r="H2452" s="2">
        <f>'Moving Avg'!G2452</f>
        <v>3.8559100000000002</v>
      </c>
      <c r="I2452" s="2">
        <f>'Moving Avg'!H2452</f>
        <v>4.2847765000000022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0</v>
      </c>
      <c r="O2452" s="8">
        <f t="shared" si="382"/>
        <v>0</v>
      </c>
      <c r="P2452" s="8">
        <f t="shared" si="383"/>
        <v>16.5</v>
      </c>
      <c r="Q2452" s="9">
        <f t="shared" si="384"/>
        <v>11.225</v>
      </c>
      <c r="R2452" s="9">
        <f t="shared" si="385"/>
        <v>9.125</v>
      </c>
      <c r="S2452" s="9">
        <f t="shared" si="386"/>
        <v>11.175000000000001</v>
      </c>
      <c r="T2452" s="9">
        <f t="shared" si="387"/>
        <v>10.375</v>
      </c>
      <c r="U2452" s="8">
        <f t="shared" si="388"/>
        <v>10.508333333333335</v>
      </c>
      <c r="V2452" s="8">
        <f t="shared" si="389"/>
        <v>10.475000000000001</v>
      </c>
    </row>
    <row r="2453" spans="1:22" ht="13.5" x14ac:dyDescent="0.25">
      <c r="A2453" s="3">
        <f>RSI!A2453</f>
        <v>45575</v>
      </c>
      <c r="B2453" s="2">
        <f>RSI!B2453</f>
        <v>3.7568000000000001</v>
      </c>
      <c r="C2453" s="2">
        <f>RSI!I2453</f>
        <v>45.469431471319005</v>
      </c>
      <c r="D2453" s="2">
        <f>MACD!E2453</f>
        <v>0.15516056504072795</v>
      </c>
      <c r="E2453" s="2">
        <f>MACD!F2453</f>
        <v>9.088272351319529E-2</v>
      </c>
      <c r="F2453" s="2">
        <f>'Moving Avg'!D2453</f>
        <v>3.6280000000000001</v>
      </c>
      <c r="G2453" s="2">
        <f>'Moving Avg'!F2453</f>
        <v>3.856844999999999</v>
      </c>
      <c r="H2453" s="2">
        <f>'Moving Avg'!G2453</f>
        <v>3.8502919999999996</v>
      </c>
      <c r="I2453" s="2">
        <f>'Moving Avg'!H2453</f>
        <v>4.2788965000000019</v>
      </c>
      <c r="J2453" s="6" t="str">
        <f>OBV!F2453</f>
        <v>BEARISH</v>
      </c>
      <c r="K2453" s="6" t="str">
        <f>OBV!G2453</f>
        <v>NEUTRAL</v>
      </c>
      <c r="L2453" s="6" t="str">
        <f>OBV!H2453</f>
        <v>NEUTRAL</v>
      </c>
      <c r="M2453" s="8">
        <f t="shared" si="380"/>
        <v>25</v>
      </c>
      <c r="N2453" s="8">
        <f t="shared" si="381"/>
        <v>0</v>
      </c>
      <c r="O2453" s="8">
        <f t="shared" si="382"/>
        <v>0</v>
      </c>
      <c r="P2453" s="8">
        <f t="shared" si="383"/>
        <v>16.5</v>
      </c>
      <c r="Q2453" s="9">
        <f t="shared" si="384"/>
        <v>11.225</v>
      </c>
      <c r="R2453" s="9">
        <f t="shared" si="385"/>
        <v>9.125</v>
      </c>
      <c r="S2453" s="9">
        <f t="shared" si="386"/>
        <v>11.175000000000001</v>
      </c>
      <c r="T2453" s="9">
        <f t="shared" si="387"/>
        <v>10.375</v>
      </c>
      <c r="U2453" s="8">
        <f t="shared" si="388"/>
        <v>10.508333333333335</v>
      </c>
      <c r="V2453" s="8">
        <f t="shared" si="389"/>
        <v>10.475000000000001</v>
      </c>
    </row>
    <row r="2454" spans="1:22" ht="13.5" x14ac:dyDescent="0.25">
      <c r="A2454" s="3">
        <f>RSI!A2454</f>
        <v>45576</v>
      </c>
      <c r="B2454" s="2">
        <f>RSI!B2454</f>
        <v>3.9032</v>
      </c>
      <c r="C2454" s="2">
        <f>RSI!I2454</f>
        <v>55.165462945093424</v>
      </c>
      <c r="D2454" s="2">
        <f>MACD!E2454</f>
        <v>0.12779279720446413</v>
      </c>
      <c r="E2454" s="2">
        <f>MACD!F2454</f>
        <v>9.826473825144906E-2</v>
      </c>
      <c r="F2454" s="2">
        <f>'Moving Avg'!D2454</f>
        <v>3.6904600000000003</v>
      </c>
      <c r="G2454" s="2">
        <f>'Moving Avg'!F2454</f>
        <v>3.8495249999999985</v>
      </c>
      <c r="H2454" s="2">
        <f>'Moving Avg'!G2454</f>
        <v>3.8512219999999995</v>
      </c>
      <c r="I2454" s="2">
        <f>'Moving Avg'!H2454</f>
        <v>4.2737485000000017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25</v>
      </c>
      <c r="N2454" s="8">
        <f t="shared" si="381"/>
        <v>0</v>
      </c>
      <c r="O2454" s="8">
        <f t="shared" si="382"/>
        <v>0</v>
      </c>
      <c r="P2454" s="8">
        <f t="shared" si="383"/>
        <v>83.5</v>
      </c>
      <c r="Q2454" s="9">
        <f t="shared" si="384"/>
        <v>21.274999999999999</v>
      </c>
      <c r="R2454" s="9">
        <f t="shared" si="385"/>
        <v>25.875</v>
      </c>
      <c r="S2454" s="9">
        <f t="shared" si="386"/>
        <v>41.325000000000003</v>
      </c>
      <c r="T2454" s="9">
        <f t="shared" si="387"/>
        <v>27.125</v>
      </c>
      <c r="U2454" s="8">
        <f t="shared" si="388"/>
        <v>29.491666666666664</v>
      </c>
      <c r="V2454" s="8">
        <f t="shared" si="389"/>
        <v>28.9</v>
      </c>
    </row>
    <row r="2455" spans="1:22" ht="13.5" x14ac:dyDescent="0.25">
      <c r="A2455" s="3">
        <f>RSI!A2455</f>
        <v>45579</v>
      </c>
      <c r="B2455" s="2">
        <f>RSI!B2455</f>
        <v>3.8056000000000001</v>
      </c>
      <c r="C2455" s="2">
        <f>RSI!I2455</f>
        <v>48.920392417491023</v>
      </c>
      <c r="D2455" s="2">
        <f>MACD!E2455</f>
        <v>0.11134576773497562</v>
      </c>
      <c r="E2455" s="2">
        <f>MACD!F2455</f>
        <v>0.10088094414815438</v>
      </c>
      <c r="F2455" s="2">
        <f>'Moving Avg'!D2455</f>
        <v>3.7334000000000005</v>
      </c>
      <c r="G2455" s="2">
        <f>'Moving Avg'!F2455</f>
        <v>3.8461099999999986</v>
      </c>
      <c r="H2455" s="2">
        <f>'Moving Avg'!G2455</f>
        <v>3.8511519999999995</v>
      </c>
      <c r="I2455" s="2">
        <f>'Moving Avg'!H2455</f>
        <v>4.2689695000000016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0</v>
      </c>
      <c r="O2455" s="8">
        <f t="shared" si="382"/>
        <v>0</v>
      </c>
      <c r="P2455" s="8">
        <f t="shared" si="383"/>
        <v>83.5</v>
      </c>
      <c r="Q2455" s="9">
        <f t="shared" si="384"/>
        <v>21.274999999999999</v>
      </c>
      <c r="R2455" s="9">
        <f t="shared" si="385"/>
        <v>25.875</v>
      </c>
      <c r="S2455" s="9">
        <f t="shared" si="386"/>
        <v>41.325000000000003</v>
      </c>
      <c r="T2455" s="9">
        <f t="shared" si="387"/>
        <v>27.125</v>
      </c>
      <c r="U2455" s="8">
        <f t="shared" si="388"/>
        <v>29.491666666666664</v>
      </c>
      <c r="V2455" s="8">
        <f t="shared" si="389"/>
        <v>28.9</v>
      </c>
    </row>
    <row r="2456" spans="1:22" ht="13.5" x14ac:dyDescent="0.25">
      <c r="A2456" s="3">
        <f>RSI!A2456</f>
        <v>45581</v>
      </c>
      <c r="B2456" s="2">
        <f>RSI!B2456</f>
        <v>3.7275999999999998</v>
      </c>
      <c r="C2456" s="2">
        <f>RSI!I2456</f>
        <v>44.577170254653467</v>
      </c>
      <c r="D2456" s="2">
        <f>MACD!E2456</f>
        <v>0.10330270170919409</v>
      </c>
      <c r="E2456" s="2">
        <f>MACD!F2456</f>
        <v>0.10136529566036231</v>
      </c>
      <c r="F2456" s="2">
        <f>'Moving Avg'!D2456</f>
        <v>3.7587800000000002</v>
      </c>
      <c r="G2456" s="2">
        <f>'Moving Avg'!F2456</f>
        <v>3.8304999999999993</v>
      </c>
      <c r="H2456" s="2">
        <f>'Moving Avg'!G2456</f>
        <v>3.8495219999999999</v>
      </c>
      <c r="I2456" s="2">
        <f>'Moving Avg'!H2456</f>
        <v>4.2629910000000022</v>
      </c>
      <c r="J2456" s="6" t="str">
        <f>OBV!F2456</f>
        <v>BEARISH</v>
      </c>
      <c r="K2456" s="6" t="str">
        <f>OBV!G2456</f>
        <v>NEUTRAL</v>
      </c>
      <c r="L2456" s="6" t="str">
        <f>OBV!H2456</f>
        <v>BEARISH DIVERGENCE</v>
      </c>
      <c r="M2456" s="8">
        <f t="shared" si="380"/>
        <v>25</v>
      </c>
      <c r="N2456" s="8">
        <f t="shared" si="381"/>
        <v>0</v>
      </c>
      <c r="O2456" s="8">
        <f t="shared" si="382"/>
        <v>0</v>
      </c>
      <c r="P2456" s="8">
        <f t="shared" si="383"/>
        <v>16.5</v>
      </c>
      <c r="Q2456" s="9">
        <f t="shared" si="384"/>
        <v>11.225</v>
      </c>
      <c r="R2456" s="9">
        <f t="shared" si="385"/>
        <v>9.125</v>
      </c>
      <c r="S2456" s="9">
        <f t="shared" si="386"/>
        <v>11.175000000000001</v>
      </c>
      <c r="T2456" s="9">
        <f t="shared" si="387"/>
        <v>10.375</v>
      </c>
      <c r="U2456" s="8">
        <f t="shared" si="388"/>
        <v>10.508333333333335</v>
      </c>
      <c r="V2456" s="8">
        <f t="shared" si="389"/>
        <v>10.475000000000001</v>
      </c>
    </row>
    <row r="2457" spans="1:22" ht="13.5" x14ac:dyDescent="0.25">
      <c r="A2457" s="3">
        <f>RSI!A2457</f>
        <v>45582</v>
      </c>
      <c r="B2457" s="2">
        <f>RSI!B2457</f>
        <v>3.8934000000000002</v>
      </c>
      <c r="C2457" s="2">
        <f>RSI!I2457</f>
        <v>53.938450791634303</v>
      </c>
      <c r="D2457" s="2">
        <f>MACD!E2457</f>
        <v>8.4765226028491902E-2</v>
      </c>
      <c r="E2457" s="2">
        <f>MACD!F2457</f>
        <v>9.8045281733988243E-2</v>
      </c>
      <c r="F2457" s="2">
        <f>'Moving Avg'!D2457</f>
        <v>3.81732</v>
      </c>
      <c r="G2457" s="2">
        <f>'Moving Avg'!F2457</f>
        <v>3.8231799999999994</v>
      </c>
      <c r="H2457" s="2">
        <f>'Moving Avg'!G2457</f>
        <v>3.8512080000000002</v>
      </c>
      <c r="I2457" s="2">
        <f>'Moving Avg'!H2457</f>
        <v>4.2579845000000018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  <c r="M2457" s="8">
        <f t="shared" si="380"/>
        <v>25</v>
      </c>
      <c r="N2457" s="8">
        <f t="shared" si="381"/>
        <v>45</v>
      </c>
      <c r="O2457" s="8">
        <f t="shared" si="382"/>
        <v>0</v>
      </c>
      <c r="P2457" s="8">
        <f t="shared" si="383"/>
        <v>16.5</v>
      </c>
      <c r="Q2457" s="9">
        <f t="shared" si="384"/>
        <v>26.975000000000001</v>
      </c>
      <c r="R2457" s="9">
        <f t="shared" si="385"/>
        <v>18.125</v>
      </c>
      <c r="S2457" s="9">
        <f t="shared" si="386"/>
        <v>17.925000000000001</v>
      </c>
      <c r="T2457" s="9">
        <f t="shared" si="387"/>
        <v>21.625</v>
      </c>
      <c r="U2457" s="8">
        <f t="shared" si="388"/>
        <v>21.008333333333336</v>
      </c>
      <c r="V2457" s="8">
        <f t="shared" si="389"/>
        <v>21.162500000000001</v>
      </c>
    </row>
    <row r="2458" spans="1:22" ht="13.5" x14ac:dyDescent="0.25">
      <c r="A2458" s="3">
        <f>RSI!A2458</f>
        <v>45583</v>
      </c>
      <c r="B2458" s="2">
        <f>RSI!B2458</f>
        <v>3.8934000000000002</v>
      </c>
      <c r="C2458" s="2">
        <f>RSI!I2458</f>
        <v>53.938450791634303</v>
      </c>
      <c r="D2458" s="2">
        <f>MACD!E2458</f>
        <v>5.6593525982032489E-2</v>
      </c>
      <c r="E2458" s="2">
        <f>MACD!F2458</f>
        <v>8.9754930583597098E-2</v>
      </c>
      <c r="F2458" s="2">
        <f>'Moving Avg'!D2458</f>
        <v>3.8446399999999996</v>
      </c>
      <c r="G2458" s="2">
        <f>'Moving Avg'!F2458</f>
        <v>3.8158599999999994</v>
      </c>
      <c r="H2458" s="2">
        <f>'Moving Avg'!G2458</f>
        <v>3.8528940000000005</v>
      </c>
      <c r="I2458" s="2">
        <f>'Moving Avg'!H2458</f>
        <v>4.2529780000000024</v>
      </c>
      <c r="J2458" s="6" t="str">
        <f>OBV!F2458</f>
        <v>BEARISH</v>
      </c>
      <c r="K2458" s="6" t="str">
        <f>OBV!G2458</f>
        <v>NEUTRAL</v>
      </c>
      <c r="L2458" s="6" t="str">
        <f>OBV!H2458</f>
        <v>BEARISH DIVERGENCE</v>
      </c>
      <c r="M2458" s="8">
        <f t="shared" si="380"/>
        <v>25</v>
      </c>
      <c r="N2458" s="8">
        <f t="shared" si="381"/>
        <v>100</v>
      </c>
      <c r="O2458" s="8">
        <f t="shared" si="382"/>
        <v>0</v>
      </c>
      <c r="P2458" s="8">
        <f t="shared" si="383"/>
        <v>16.5</v>
      </c>
      <c r="Q2458" s="9">
        <f t="shared" si="384"/>
        <v>46.225000000000001</v>
      </c>
      <c r="R2458" s="9">
        <f t="shared" si="385"/>
        <v>29.125</v>
      </c>
      <c r="S2458" s="9">
        <f t="shared" si="386"/>
        <v>26.175000000000001</v>
      </c>
      <c r="T2458" s="9">
        <f t="shared" si="387"/>
        <v>35.375</v>
      </c>
      <c r="U2458" s="8">
        <f t="shared" si="388"/>
        <v>33.841666666666661</v>
      </c>
      <c r="V2458" s="8">
        <f t="shared" si="389"/>
        <v>34.224999999999994</v>
      </c>
    </row>
    <row r="2459" spans="1:22" ht="13.5" x14ac:dyDescent="0.25">
      <c r="A2459" s="3">
        <f>RSI!A2459</f>
        <v>45586</v>
      </c>
      <c r="B2459" s="2">
        <f>RSI!B2459</f>
        <v>3.8934000000000002</v>
      </c>
      <c r="C2459" s="2">
        <f>RSI!I2459</f>
        <v>53.938450791634303</v>
      </c>
      <c r="D2459" s="2">
        <f>MACD!E2459</f>
        <v>6.7969686694842046E-3</v>
      </c>
      <c r="E2459" s="2">
        <f>MACD!F2459</f>
        <v>7.316333820077453E-2</v>
      </c>
      <c r="F2459" s="2">
        <f>'Moving Avg'!D2459</f>
        <v>3.8426800000000001</v>
      </c>
      <c r="G2459" s="2">
        <f>'Moving Avg'!F2459</f>
        <v>3.8080499999999993</v>
      </c>
      <c r="H2459" s="2">
        <f>'Moving Avg'!G2459</f>
        <v>3.8526740000000008</v>
      </c>
      <c r="I2459" s="2">
        <f>'Moving Avg'!H2459</f>
        <v>4.248019000000002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0"/>
        <v>25</v>
      </c>
      <c r="N2459" s="8">
        <f t="shared" si="381"/>
        <v>100</v>
      </c>
      <c r="O2459" s="8">
        <f t="shared" si="382"/>
        <v>0</v>
      </c>
      <c r="P2459" s="8">
        <f t="shared" si="383"/>
        <v>16.5</v>
      </c>
      <c r="Q2459" s="9">
        <f t="shared" si="384"/>
        <v>46.225000000000001</v>
      </c>
      <c r="R2459" s="9">
        <f t="shared" si="385"/>
        <v>29.125</v>
      </c>
      <c r="S2459" s="9">
        <f t="shared" si="386"/>
        <v>26.175000000000001</v>
      </c>
      <c r="T2459" s="9">
        <f t="shared" si="387"/>
        <v>35.375</v>
      </c>
      <c r="U2459" s="8">
        <f t="shared" si="388"/>
        <v>33.841666666666661</v>
      </c>
      <c r="V2459" s="8">
        <f t="shared" si="389"/>
        <v>34.224999999999994</v>
      </c>
    </row>
    <row r="2460" spans="1:22" ht="13.5" x14ac:dyDescent="0.25">
      <c r="A2460" s="3">
        <f>RSI!A2460</f>
        <v>45587</v>
      </c>
      <c r="B2460" s="2">
        <f>RSI!B2460</f>
        <v>3.8934000000000002</v>
      </c>
      <c r="C2460" s="2">
        <f>RSI!I2460</f>
        <v>53.938450791634303</v>
      </c>
      <c r="D2460" s="2">
        <f>MACD!E2460</f>
        <v>-3.5742179865070334E-2</v>
      </c>
      <c r="E2460" s="2">
        <f>MACD!F2460</f>
        <v>5.138223458760556E-2</v>
      </c>
      <c r="F2460" s="2">
        <f>'Moving Avg'!D2460</f>
        <v>3.8602400000000001</v>
      </c>
      <c r="G2460" s="2">
        <f>'Moving Avg'!F2460</f>
        <v>3.8075600000000001</v>
      </c>
      <c r="H2460" s="2">
        <f>'Moving Avg'!G2460</f>
        <v>3.854550000000001</v>
      </c>
      <c r="I2460" s="2">
        <f>'Moving Avg'!H2460</f>
        <v>4.2430600000000025</v>
      </c>
      <c r="J2460" s="6" t="str">
        <f>OBV!F2460</f>
        <v>BEARISH</v>
      </c>
      <c r="K2460" s="6" t="str">
        <f>OBV!G2460</f>
        <v>NEUTRAL</v>
      </c>
      <c r="L2460" s="6" t="str">
        <f>OBV!H2460</f>
        <v>BEARISH DIVERGENCE</v>
      </c>
      <c r="M2460" s="8">
        <f t="shared" si="380"/>
        <v>25</v>
      </c>
      <c r="N2460" s="8">
        <f t="shared" si="381"/>
        <v>100</v>
      </c>
      <c r="O2460" s="8">
        <f t="shared" si="382"/>
        <v>0</v>
      </c>
      <c r="P2460" s="8">
        <f t="shared" si="383"/>
        <v>16.5</v>
      </c>
      <c r="Q2460" s="9">
        <f t="shared" si="384"/>
        <v>46.225000000000001</v>
      </c>
      <c r="R2460" s="9">
        <f t="shared" si="385"/>
        <v>29.125</v>
      </c>
      <c r="S2460" s="9">
        <f t="shared" si="386"/>
        <v>26.175000000000001</v>
      </c>
      <c r="T2460" s="9">
        <f t="shared" si="387"/>
        <v>35.375</v>
      </c>
      <c r="U2460" s="8">
        <f t="shared" si="388"/>
        <v>33.841666666666661</v>
      </c>
      <c r="V2460" s="8">
        <f t="shared" si="389"/>
        <v>34.224999999999994</v>
      </c>
    </row>
    <row r="2461" spans="1:22" ht="13.5" x14ac:dyDescent="0.25">
      <c r="A2461" s="3">
        <f>RSI!A2461</f>
        <v>45588</v>
      </c>
      <c r="B2461" s="2">
        <f>RSI!B2461</f>
        <v>3.8934000000000002</v>
      </c>
      <c r="C2461" s="2">
        <f>RSI!I2461</f>
        <v>53.938450791634303</v>
      </c>
      <c r="D2461" s="2">
        <f>MACD!E2461</f>
        <v>-7.0602855442114532E-2</v>
      </c>
      <c r="E2461" s="2">
        <f>MACD!F2461</f>
        <v>2.6985216581661545E-2</v>
      </c>
      <c r="F2461" s="2">
        <f>'Moving Avg'!D2461</f>
        <v>3.8934000000000006</v>
      </c>
      <c r="G2461" s="2">
        <f>'Moving Avg'!F2461</f>
        <v>3.8070700000000008</v>
      </c>
      <c r="H2461" s="2">
        <f>'Moving Avg'!G2461</f>
        <v>3.8562360000000013</v>
      </c>
      <c r="I2461" s="2">
        <f>'Moving Avg'!H2461</f>
        <v>4.238148500000003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25</v>
      </c>
      <c r="N2461" s="8">
        <f t="shared" si="381"/>
        <v>100</v>
      </c>
      <c r="O2461" s="8">
        <f t="shared" si="382"/>
        <v>0</v>
      </c>
      <c r="P2461" s="8">
        <f t="shared" si="383"/>
        <v>33</v>
      </c>
      <c r="Q2461" s="9">
        <f t="shared" si="384"/>
        <v>48.7</v>
      </c>
      <c r="R2461" s="9">
        <f t="shared" si="385"/>
        <v>33.25</v>
      </c>
      <c r="S2461" s="9">
        <f t="shared" si="386"/>
        <v>33.6</v>
      </c>
      <c r="T2461" s="9">
        <f t="shared" si="387"/>
        <v>39.5</v>
      </c>
      <c r="U2461" s="8">
        <f t="shared" si="388"/>
        <v>38.516666666666673</v>
      </c>
      <c r="V2461" s="8">
        <f t="shared" si="389"/>
        <v>38.762500000000003</v>
      </c>
    </row>
    <row r="2462" spans="1:22" ht="13.5" x14ac:dyDescent="0.25">
      <c r="A2462" s="3">
        <f>RSI!A2462</f>
        <v>45589</v>
      </c>
      <c r="B2462" s="2">
        <f>RSI!B2462</f>
        <v>3.7275999999999998</v>
      </c>
      <c r="C2462" s="2">
        <f>RSI!I2462</f>
        <v>43.335754068373852</v>
      </c>
      <c r="D2462" s="2">
        <f>MACD!E2462</f>
        <v>-8.8164890661255768E-2</v>
      </c>
      <c r="E2462" s="2">
        <f>MACD!F2462</f>
        <v>3.9551951330780814E-3</v>
      </c>
      <c r="F2462" s="2">
        <f>'Moving Avg'!D2462</f>
        <v>3.8602400000000001</v>
      </c>
      <c r="G2462" s="2">
        <f>'Moving Avg'!F2462</f>
        <v>3.7934100000000002</v>
      </c>
      <c r="H2462" s="2">
        <f>'Moving Avg'!G2462</f>
        <v>3.8546060000000013</v>
      </c>
      <c r="I2462" s="2">
        <f>'Moving Avg'!H2462</f>
        <v>4.2324080000000031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100</v>
      </c>
      <c r="O2462" s="8">
        <f t="shared" si="382"/>
        <v>0</v>
      </c>
      <c r="P2462" s="8">
        <f t="shared" si="383"/>
        <v>33</v>
      </c>
      <c r="Q2462" s="9">
        <f t="shared" si="384"/>
        <v>48.7</v>
      </c>
      <c r="R2462" s="9">
        <f t="shared" si="385"/>
        <v>33.25</v>
      </c>
      <c r="S2462" s="9">
        <f t="shared" si="386"/>
        <v>33.6</v>
      </c>
      <c r="T2462" s="9">
        <f t="shared" si="387"/>
        <v>39.5</v>
      </c>
      <c r="U2462" s="8">
        <f t="shared" si="388"/>
        <v>38.516666666666673</v>
      </c>
      <c r="V2462" s="8">
        <f t="shared" si="389"/>
        <v>38.762500000000003</v>
      </c>
    </row>
    <row r="2463" spans="1:22" ht="13.5" x14ac:dyDescent="0.25">
      <c r="A2463" s="3">
        <f>RSI!A2463</f>
        <v>45590</v>
      </c>
      <c r="B2463" s="2">
        <f>RSI!B2463</f>
        <v>3.7275999999999998</v>
      </c>
      <c r="C2463" s="2">
        <f>RSI!I2463</f>
        <v>43.335754068373845</v>
      </c>
      <c r="D2463" s="2">
        <f>MACD!E2463</f>
        <v>-7.8350361096067189E-2</v>
      </c>
      <c r="E2463" s="2">
        <f>MACD!F2463</f>
        <v>-1.2505916112750974E-2</v>
      </c>
      <c r="F2463" s="2">
        <f>'Moving Avg'!D2463</f>
        <v>3.82708</v>
      </c>
      <c r="G2463" s="2">
        <f>'Moving Avg'!F2463</f>
        <v>3.7797499999999999</v>
      </c>
      <c r="H2463" s="2">
        <f>'Moving Avg'!G2463</f>
        <v>3.8527840000000011</v>
      </c>
      <c r="I2463" s="2">
        <f>'Moving Avg'!H2463</f>
        <v>4.226667500000004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25</v>
      </c>
      <c r="N2463" s="8">
        <f t="shared" si="381"/>
        <v>100</v>
      </c>
      <c r="O2463" s="8">
        <f t="shared" si="382"/>
        <v>0</v>
      </c>
      <c r="P2463" s="8">
        <f t="shared" si="383"/>
        <v>33</v>
      </c>
      <c r="Q2463" s="9">
        <f t="shared" si="384"/>
        <v>48.7</v>
      </c>
      <c r="R2463" s="9">
        <f t="shared" si="385"/>
        <v>33.25</v>
      </c>
      <c r="S2463" s="9">
        <f t="shared" si="386"/>
        <v>33.6</v>
      </c>
      <c r="T2463" s="9">
        <f t="shared" si="387"/>
        <v>39.5</v>
      </c>
      <c r="U2463" s="8">
        <f t="shared" si="388"/>
        <v>38.516666666666673</v>
      </c>
      <c r="V2463" s="8">
        <f t="shared" si="389"/>
        <v>38.762500000000003</v>
      </c>
    </row>
    <row r="2464" spans="1:22" ht="13.5" x14ac:dyDescent="0.25">
      <c r="A2464" s="3">
        <f>RSI!A2464</f>
        <v>45593</v>
      </c>
      <c r="B2464" s="2">
        <f>RSI!B2464</f>
        <v>3.7275999999999998</v>
      </c>
      <c r="C2464" s="2">
        <f>RSI!I2464</f>
        <v>43.335754068373845</v>
      </c>
      <c r="D2464" s="2">
        <f>MACD!E2464</f>
        <v>-4.6912192791762397E-2</v>
      </c>
      <c r="E2464" s="2">
        <f>MACD!F2464</f>
        <v>-1.9387171448553259E-2</v>
      </c>
      <c r="F2464" s="2">
        <f>'Moving Avg'!D2464</f>
        <v>3.79392</v>
      </c>
      <c r="G2464" s="2">
        <f>'Moving Avg'!F2464</f>
        <v>3.7743849999999997</v>
      </c>
      <c r="H2464" s="2">
        <f>'Moving Avg'!G2464</f>
        <v>3.8509620000000009</v>
      </c>
      <c r="I2464" s="2">
        <f>'Moving Avg'!H2464</f>
        <v>4.2210700000000037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25</v>
      </c>
      <c r="N2464" s="8">
        <f t="shared" si="381"/>
        <v>100</v>
      </c>
      <c r="O2464" s="8">
        <f t="shared" si="382"/>
        <v>0</v>
      </c>
      <c r="P2464" s="8">
        <f t="shared" si="383"/>
        <v>33</v>
      </c>
      <c r="Q2464" s="9">
        <f t="shared" si="384"/>
        <v>48.7</v>
      </c>
      <c r="R2464" s="9">
        <f t="shared" si="385"/>
        <v>33.25</v>
      </c>
      <c r="S2464" s="9">
        <f t="shared" si="386"/>
        <v>33.6</v>
      </c>
      <c r="T2464" s="9">
        <f t="shared" si="387"/>
        <v>39.5</v>
      </c>
      <c r="U2464" s="8">
        <f t="shared" si="388"/>
        <v>38.516666666666673</v>
      </c>
      <c r="V2464" s="8">
        <f t="shared" si="389"/>
        <v>38.762500000000003</v>
      </c>
    </row>
    <row r="2465" spans="1:22" ht="13.5" x14ac:dyDescent="0.25">
      <c r="A2465" s="3">
        <f>RSI!A2465</f>
        <v>45594</v>
      </c>
      <c r="B2465" s="2">
        <f>RSI!B2465</f>
        <v>3.7275999999999998</v>
      </c>
      <c r="C2465" s="2">
        <f>RSI!I2465</f>
        <v>43.335754068373845</v>
      </c>
      <c r="D2465" s="2">
        <f>MACD!E2465</f>
        <v>-3.4760782379081423E-2</v>
      </c>
      <c r="E2465" s="2">
        <f>MACD!F2465</f>
        <v>-2.2461893634658892E-2</v>
      </c>
      <c r="F2465" s="2">
        <f>'Moving Avg'!D2465</f>
        <v>3.7607599999999999</v>
      </c>
      <c r="G2465" s="2">
        <f>'Moving Avg'!F2465</f>
        <v>3.7690199999999989</v>
      </c>
      <c r="H2465" s="2">
        <f>'Moving Avg'!G2465</f>
        <v>3.8491400000000011</v>
      </c>
      <c r="I2465" s="2">
        <f>'Moving Avg'!H2465</f>
        <v>4.2154725000000042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25</v>
      </c>
      <c r="N2465" s="8">
        <f t="shared" si="381"/>
        <v>45</v>
      </c>
      <c r="O2465" s="8">
        <f t="shared" si="382"/>
        <v>0</v>
      </c>
      <c r="P2465" s="8">
        <f t="shared" si="383"/>
        <v>33</v>
      </c>
      <c r="Q2465" s="9">
        <f t="shared" si="384"/>
        <v>29.45</v>
      </c>
      <c r="R2465" s="9">
        <f t="shared" si="385"/>
        <v>22.25</v>
      </c>
      <c r="S2465" s="9">
        <f t="shared" si="386"/>
        <v>25.35</v>
      </c>
      <c r="T2465" s="9">
        <f t="shared" si="387"/>
        <v>25.75</v>
      </c>
      <c r="U2465" s="8">
        <f t="shared" si="388"/>
        <v>25.683333333333337</v>
      </c>
      <c r="V2465" s="8">
        <f t="shared" si="389"/>
        <v>25.700000000000003</v>
      </c>
    </row>
    <row r="2466" spans="1:22" ht="13.5" x14ac:dyDescent="0.25">
      <c r="A2466" s="3">
        <f>RSI!A2466</f>
        <v>45595</v>
      </c>
      <c r="B2466" s="2">
        <f>RSI!B2466</f>
        <v>3.7275999999999998</v>
      </c>
      <c r="C2466" s="2">
        <f>RSI!I2466</f>
        <v>43.335754068373845</v>
      </c>
      <c r="D2466" s="2">
        <f>MACD!E2466</f>
        <v>-3.5955423424655297E-2</v>
      </c>
      <c r="E2466" s="2">
        <f>MACD!F2466</f>
        <v>-2.5160599592658175E-2</v>
      </c>
      <c r="F2466" s="2">
        <f>'Moving Avg'!D2466</f>
        <v>3.7275999999999998</v>
      </c>
      <c r="G2466" s="2">
        <f>'Moving Avg'!F2466</f>
        <v>3.7636549999999991</v>
      </c>
      <c r="H2466" s="2">
        <f>'Moving Avg'!G2466</f>
        <v>3.847318</v>
      </c>
      <c r="I2466" s="2">
        <f>'Moving Avg'!H2466</f>
        <v>4.2098750000000047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25</v>
      </c>
      <c r="N2466" s="8">
        <f t="shared" si="381"/>
        <v>45</v>
      </c>
      <c r="O2466" s="8">
        <f t="shared" si="382"/>
        <v>0</v>
      </c>
      <c r="P2466" s="8">
        <f t="shared" si="383"/>
        <v>33</v>
      </c>
      <c r="Q2466" s="9">
        <f t="shared" si="384"/>
        <v>29.45</v>
      </c>
      <c r="R2466" s="9">
        <f t="shared" si="385"/>
        <v>22.25</v>
      </c>
      <c r="S2466" s="9">
        <f t="shared" si="386"/>
        <v>25.35</v>
      </c>
      <c r="T2466" s="9">
        <f t="shared" si="387"/>
        <v>25.75</v>
      </c>
      <c r="U2466" s="8">
        <f t="shared" si="388"/>
        <v>25.683333333333337</v>
      </c>
      <c r="V2466" s="8">
        <f t="shared" si="389"/>
        <v>25.700000000000003</v>
      </c>
    </row>
    <row r="2467" spans="1:22" ht="13.5" x14ac:dyDescent="0.25">
      <c r="A2467" s="3">
        <f>RSI!A2467</f>
        <v>45596</v>
      </c>
      <c r="B2467" s="2">
        <f>RSI!B2467</f>
        <v>3.8056000000000001</v>
      </c>
      <c r="C2467" s="2">
        <f>RSI!I2467</f>
        <v>50.02944338388938</v>
      </c>
      <c r="D2467" s="2">
        <f>MACD!E2467</f>
        <v>-1.6751732808798714E-2</v>
      </c>
      <c r="E2467" s="2">
        <f>MACD!F2467</f>
        <v>-2.3478826235886284E-2</v>
      </c>
      <c r="F2467" s="2">
        <f>'Moving Avg'!D2467</f>
        <v>3.7432000000000003</v>
      </c>
      <c r="G2467" s="2">
        <f>'Moving Avg'!F2467</f>
        <v>3.7621899999999995</v>
      </c>
      <c r="H2467" s="2">
        <f>'Moving Avg'!G2467</f>
        <v>3.8470560000000007</v>
      </c>
      <c r="I2467" s="2">
        <f>'Moving Avg'!H2467</f>
        <v>4.2046675000000047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25</v>
      </c>
      <c r="N2467" s="8">
        <f t="shared" si="381"/>
        <v>0</v>
      </c>
      <c r="O2467" s="8">
        <f t="shared" si="382"/>
        <v>0</v>
      </c>
      <c r="P2467" s="8">
        <f t="shared" si="383"/>
        <v>83.5</v>
      </c>
      <c r="Q2467" s="9">
        <f t="shared" si="384"/>
        <v>21.274999999999999</v>
      </c>
      <c r="R2467" s="9">
        <f t="shared" si="385"/>
        <v>25.875</v>
      </c>
      <c r="S2467" s="9">
        <f t="shared" si="386"/>
        <v>41.325000000000003</v>
      </c>
      <c r="T2467" s="9">
        <f t="shared" si="387"/>
        <v>27.125</v>
      </c>
      <c r="U2467" s="8">
        <f t="shared" si="388"/>
        <v>29.491666666666664</v>
      </c>
      <c r="V2467" s="8">
        <f t="shared" si="389"/>
        <v>28.9</v>
      </c>
    </row>
    <row r="2468" spans="1:22" ht="13.5" x14ac:dyDescent="0.25">
      <c r="A2468" s="3">
        <f>RSI!A2468</f>
        <v>45597</v>
      </c>
      <c r="B2468" s="2">
        <f>RSI!B2468</f>
        <v>3.8544</v>
      </c>
      <c r="C2468" s="2">
        <f>RSI!I2468</f>
        <v>53.713455892795125</v>
      </c>
      <c r="D2468" s="2">
        <f>MACD!E2468</f>
        <v>-4.1294483341665078E-3</v>
      </c>
      <c r="E2468" s="2">
        <f>MACD!F2468</f>
        <v>-1.9608950655542329E-2</v>
      </c>
      <c r="F2468" s="2">
        <f>'Moving Avg'!D2468</f>
        <v>3.7685599999999999</v>
      </c>
      <c r="G2468" s="2">
        <f>'Moving Avg'!F2468</f>
        <v>3.7670700000000004</v>
      </c>
      <c r="H2468" s="2">
        <f>'Moving Avg'!G2468</f>
        <v>3.847770000000001</v>
      </c>
      <c r="I2468" s="2">
        <f>'Moving Avg'!H2468</f>
        <v>4.1997040000000041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25</v>
      </c>
      <c r="N2468" s="8">
        <f t="shared" si="381"/>
        <v>0</v>
      </c>
      <c r="O2468" s="8">
        <f t="shared" si="382"/>
        <v>0</v>
      </c>
      <c r="P2468" s="8">
        <f t="shared" si="383"/>
        <v>83.5</v>
      </c>
      <c r="Q2468" s="9">
        <f t="shared" si="384"/>
        <v>21.274999999999999</v>
      </c>
      <c r="R2468" s="9">
        <f t="shared" si="385"/>
        <v>25.875</v>
      </c>
      <c r="S2468" s="9">
        <f t="shared" si="386"/>
        <v>41.325000000000003</v>
      </c>
      <c r="T2468" s="9">
        <f t="shared" si="387"/>
        <v>27.125</v>
      </c>
      <c r="U2468" s="8">
        <f t="shared" si="388"/>
        <v>29.491666666666664</v>
      </c>
      <c r="V2468" s="8">
        <f t="shared" si="389"/>
        <v>28.9</v>
      </c>
    </row>
    <row r="2469" spans="1:22" ht="13.5" x14ac:dyDescent="0.25">
      <c r="A2469" s="3">
        <f>RSI!A2469</f>
        <v>45600</v>
      </c>
      <c r="B2469" s="2">
        <f>RSI!B2469</f>
        <v>3.8544</v>
      </c>
      <c r="C2469" s="2">
        <f>RSI!I2469</f>
        <v>53.713455892795125</v>
      </c>
      <c r="D2469" s="2">
        <f>MACD!E2469</f>
        <v>6.2513095685701181E-3</v>
      </c>
      <c r="E2469" s="2">
        <f>MACD!F2469</f>
        <v>-1.4436898610719839E-2</v>
      </c>
      <c r="F2469" s="2">
        <f>'Moving Avg'!D2469</f>
        <v>3.79392</v>
      </c>
      <c r="G2469" s="2">
        <f>'Moving Avg'!F2469</f>
        <v>3.7802449999999999</v>
      </c>
      <c r="H2469" s="2">
        <f>'Moving Avg'!G2469</f>
        <v>3.8484840000000009</v>
      </c>
      <c r="I2469" s="2">
        <f>'Moving Avg'!H2469</f>
        <v>4.1947405000000053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  <c r="M2469" s="8">
        <f t="shared" si="380"/>
        <v>25</v>
      </c>
      <c r="N2469" s="8">
        <f t="shared" si="381"/>
        <v>0</v>
      </c>
      <c r="O2469" s="8">
        <f t="shared" si="382"/>
        <v>0</v>
      </c>
      <c r="P2469" s="8">
        <f t="shared" si="383"/>
        <v>83.5</v>
      </c>
      <c r="Q2469" s="9">
        <f t="shared" si="384"/>
        <v>21.274999999999999</v>
      </c>
      <c r="R2469" s="9">
        <f t="shared" si="385"/>
        <v>25.875</v>
      </c>
      <c r="S2469" s="9">
        <f t="shared" si="386"/>
        <v>41.325000000000003</v>
      </c>
      <c r="T2469" s="9">
        <f t="shared" si="387"/>
        <v>27.125</v>
      </c>
      <c r="U2469" s="8">
        <f t="shared" si="388"/>
        <v>29.491666666666664</v>
      </c>
      <c r="V2469" s="8">
        <f t="shared" si="389"/>
        <v>28.9</v>
      </c>
    </row>
    <row r="2470" spans="1:22" ht="13.5" x14ac:dyDescent="0.25">
      <c r="A2470" s="3">
        <f>RSI!A2470</f>
        <v>45601</v>
      </c>
      <c r="B2470" s="2">
        <f>RSI!B2470</f>
        <v>3.6884999999999999</v>
      </c>
      <c r="C2470" s="2">
        <f>RSI!I2470</f>
        <v>41.616666272266478</v>
      </c>
      <c r="D2470" s="2">
        <f>MACD!E2470</f>
        <v>2.7046475337739295E-2</v>
      </c>
      <c r="E2470" s="2">
        <f>MACD!F2470</f>
        <v>-6.1402238210280131E-3</v>
      </c>
      <c r="F2470" s="2">
        <f>'Moving Avg'!D2470</f>
        <v>3.7860999999999998</v>
      </c>
      <c r="G2470" s="2">
        <f>'Moving Avg'!F2470</f>
        <v>3.7851250000000007</v>
      </c>
      <c r="H2470" s="2">
        <f>'Moving Avg'!G2470</f>
        <v>3.8458800000000015</v>
      </c>
      <c r="I2470" s="2">
        <f>'Moving Avg'!H2470</f>
        <v>4.1889475000000047</v>
      </c>
      <c r="J2470" s="6" t="str">
        <f>OBV!F2470</f>
        <v>BULLISH</v>
      </c>
      <c r="K2470" s="6" t="str">
        <f>OBV!G2470</f>
        <v>NEUTRAL</v>
      </c>
      <c r="L2470" s="6" t="str">
        <f>OBV!H2470</f>
        <v>BULLISH DIVERGENCE</v>
      </c>
      <c r="M2470" s="8">
        <f t="shared" si="380"/>
        <v>25</v>
      </c>
      <c r="N2470" s="8">
        <f t="shared" si="381"/>
        <v>0</v>
      </c>
      <c r="O2470" s="8">
        <f t="shared" si="382"/>
        <v>0</v>
      </c>
      <c r="P2470" s="8">
        <f t="shared" si="383"/>
        <v>66.5</v>
      </c>
      <c r="Q2470" s="9">
        <f t="shared" si="384"/>
        <v>18.725000000000001</v>
      </c>
      <c r="R2470" s="9">
        <f t="shared" si="385"/>
        <v>21.625</v>
      </c>
      <c r="S2470" s="9">
        <f t="shared" si="386"/>
        <v>33.674999999999997</v>
      </c>
      <c r="T2470" s="9">
        <f t="shared" si="387"/>
        <v>22.875</v>
      </c>
      <c r="U2470" s="8">
        <f t="shared" si="388"/>
        <v>24.675000000000001</v>
      </c>
      <c r="V2470" s="8">
        <f t="shared" si="389"/>
        <v>24.225000000000001</v>
      </c>
    </row>
    <row r="2471" spans="1:22" ht="13.5" x14ac:dyDescent="0.25">
      <c r="A2471" s="3">
        <f>RSI!A2471</f>
        <v>45602</v>
      </c>
      <c r="B2471" s="2">
        <f>RSI!B2471</f>
        <v>3.8056000000000001</v>
      </c>
      <c r="C2471" s="2">
        <f>RSI!I2471</f>
        <v>50.15048077931953</v>
      </c>
      <c r="D2471" s="2">
        <f>MACD!E2471</f>
        <v>3.6691730851045268E-2</v>
      </c>
      <c r="E2471" s="2">
        <f>MACD!F2471</f>
        <v>2.4261671133866437E-3</v>
      </c>
      <c r="F2471" s="2">
        <f>'Moving Avg'!D2471</f>
        <v>3.8016999999999994</v>
      </c>
      <c r="G2471" s="2">
        <f>'Moving Avg'!F2471</f>
        <v>3.7953700000000006</v>
      </c>
      <c r="H2471" s="2">
        <f>'Moving Avg'!G2471</f>
        <v>3.8461900000000009</v>
      </c>
      <c r="I2471" s="2">
        <f>'Moving Avg'!H2471</f>
        <v>4.1837875000000055</v>
      </c>
      <c r="J2471" s="6" t="str">
        <f>OBV!F2471</f>
        <v>BULLISH</v>
      </c>
      <c r="K2471" s="6" t="str">
        <f>OBV!G2471</f>
        <v>NEUTRAL</v>
      </c>
      <c r="L2471" s="6" t="str">
        <f>OBV!H2471</f>
        <v>CONFIRMED BULLISH</v>
      </c>
      <c r="M2471" s="8">
        <f t="shared" si="380"/>
        <v>25</v>
      </c>
      <c r="N2471" s="8">
        <f t="shared" si="381"/>
        <v>0</v>
      </c>
      <c r="O2471" s="8">
        <f t="shared" si="382"/>
        <v>0</v>
      </c>
      <c r="P2471" s="8">
        <f t="shared" si="383"/>
        <v>83.5</v>
      </c>
      <c r="Q2471" s="9">
        <f t="shared" si="384"/>
        <v>21.274999999999999</v>
      </c>
      <c r="R2471" s="9">
        <f t="shared" si="385"/>
        <v>25.875</v>
      </c>
      <c r="S2471" s="9">
        <f t="shared" si="386"/>
        <v>41.325000000000003</v>
      </c>
      <c r="T2471" s="9">
        <f t="shared" si="387"/>
        <v>27.125</v>
      </c>
      <c r="U2471" s="8">
        <f t="shared" si="388"/>
        <v>29.491666666666664</v>
      </c>
      <c r="V2471" s="8">
        <f t="shared" si="389"/>
        <v>28.9</v>
      </c>
    </row>
    <row r="2472" spans="1:22" ht="13.5" x14ac:dyDescent="0.25">
      <c r="A2472" s="3">
        <f>RSI!A2472</f>
        <v>45603</v>
      </c>
      <c r="B2472" s="2">
        <f>RSI!B2472</f>
        <v>3.6396999999999999</v>
      </c>
      <c r="C2472" s="2">
        <f>RSI!I2472</f>
        <v>41.005710084512934</v>
      </c>
      <c r="D2472" s="2">
        <f>MACD!E2472</f>
        <v>3.161218197000526E-2</v>
      </c>
      <c r="E2472" s="2">
        <f>MACD!F2472</f>
        <v>8.2633700847103662E-3</v>
      </c>
      <c r="F2472" s="2">
        <f>'Moving Avg'!D2472</f>
        <v>3.7685200000000001</v>
      </c>
      <c r="G2472" s="2">
        <f>'Moving Avg'!F2472</f>
        <v>3.7973200000000014</v>
      </c>
      <c r="H2472" s="2">
        <f>'Moving Avg'!G2472</f>
        <v>3.843182000000001</v>
      </c>
      <c r="I2472" s="2">
        <f>'Moving Avg'!H2472</f>
        <v>4.1777980000000055</v>
      </c>
      <c r="J2472" s="6" t="str">
        <f>OBV!F2472</f>
        <v>BULLISH</v>
      </c>
      <c r="K2472" s="6" t="str">
        <f>OBV!G2472</f>
        <v>NEUTRAL</v>
      </c>
      <c r="L2472" s="6" t="str">
        <f>OBV!H2472</f>
        <v>BULLISH DIVERGENCE</v>
      </c>
      <c r="M2472" s="8">
        <f t="shared" si="380"/>
        <v>25</v>
      </c>
      <c r="N2472" s="8">
        <f t="shared" si="381"/>
        <v>0</v>
      </c>
      <c r="O2472" s="8">
        <f t="shared" si="382"/>
        <v>0</v>
      </c>
      <c r="P2472" s="8">
        <f t="shared" si="383"/>
        <v>66.5</v>
      </c>
      <c r="Q2472" s="9">
        <f t="shared" si="384"/>
        <v>18.725000000000001</v>
      </c>
      <c r="R2472" s="9">
        <f t="shared" si="385"/>
        <v>21.625</v>
      </c>
      <c r="S2472" s="9">
        <f t="shared" si="386"/>
        <v>33.674999999999997</v>
      </c>
      <c r="T2472" s="9">
        <f t="shared" si="387"/>
        <v>22.875</v>
      </c>
      <c r="U2472" s="8">
        <f t="shared" si="388"/>
        <v>24.675000000000001</v>
      </c>
      <c r="V2472" s="8">
        <f t="shared" si="389"/>
        <v>24.225000000000001</v>
      </c>
    </row>
    <row r="2473" spans="1:22" ht="13.5" x14ac:dyDescent="0.25">
      <c r="A2473" s="3">
        <f>RSI!A2473</f>
        <v>45604</v>
      </c>
      <c r="B2473" s="2">
        <f>RSI!B2473</f>
        <v>3.7959000000000001</v>
      </c>
      <c r="C2473" s="2">
        <f>RSI!I2473</f>
        <v>50.211232175122987</v>
      </c>
      <c r="D2473" s="2">
        <f>MACD!E2473</f>
        <v>1.6703564676085136E-2</v>
      </c>
      <c r="E2473" s="2">
        <f>MACD!F2473</f>
        <v>9.9514090029853217E-3</v>
      </c>
      <c r="F2473" s="2">
        <f>'Moving Avg'!D2473</f>
        <v>3.7568199999999998</v>
      </c>
      <c r="G2473" s="2">
        <f>'Moving Avg'!F2473</f>
        <v>3.7992750000000006</v>
      </c>
      <c r="H2473" s="2">
        <f>'Moving Avg'!G2473</f>
        <v>3.8432980000000008</v>
      </c>
      <c r="I2473" s="2">
        <f>'Moving Avg'!H2473</f>
        <v>4.1725895000000053</v>
      </c>
      <c r="J2473" s="6" t="str">
        <f>OBV!F2473</f>
        <v>BULLISH</v>
      </c>
      <c r="K2473" s="6" t="str">
        <f>OBV!G2473</f>
        <v>NEUTRAL</v>
      </c>
      <c r="L2473" s="6" t="str">
        <f>OBV!H2473</f>
        <v>BULLISH DIVERGENCE</v>
      </c>
      <c r="M2473" s="8">
        <f t="shared" si="380"/>
        <v>25</v>
      </c>
      <c r="N2473" s="8">
        <f t="shared" si="381"/>
        <v>0</v>
      </c>
      <c r="O2473" s="8">
        <f t="shared" si="382"/>
        <v>0</v>
      </c>
      <c r="P2473" s="8">
        <f t="shared" si="383"/>
        <v>66.5</v>
      </c>
      <c r="Q2473" s="9">
        <f t="shared" si="384"/>
        <v>18.725000000000001</v>
      </c>
      <c r="R2473" s="9">
        <f t="shared" si="385"/>
        <v>21.625</v>
      </c>
      <c r="S2473" s="9">
        <f t="shared" si="386"/>
        <v>33.674999999999997</v>
      </c>
      <c r="T2473" s="9">
        <f t="shared" si="387"/>
        <v>22.875</v>
      </c>
      <c r="U2473" s="8">
        <f t="shared" si="388"/>
        <v>24.675000000000001</v>
      </c>
      <c r="V2473" s="8">
        <f t="shared" si="389"/>
        <v>24.225000000000001</v>
      </c>
    </row>
    <row r="2474" spans="1:22" ht="13.5" x14ac:dyDescent="0.25">
      <c r="A2474" s="3">
        <f>RSI!A2474</f>
        <v>45607</v>
      </c>
      <c r="B2474" s="2">
        <f>RSI!B2474</f>
        <v>3.7959000000000001</v>
      </c>
      <c r="C2474" s="2">
        <f>RSI!I2474</f>
        <v>50.211232175123001</v>
      </c>
      <c r="D2474" s="2">
        <f>MACD!E2474</f>
        <v>4.0543224694400415E-3</v>
      </c>
      <c r="E2474" s="2">
        <f>MACD!F2474</f>
        <v>8.7719916962762656E-3</v>
      </c>
      <c r="F2474" s="2">
        <f>'Moving Avg'!D2474</f>
        <v>3.74512</v>
      </c>
      <c r="G2474" s="2">
        <f>'Moving Avg'!F2474</f>
        <v>3.7939100000000003</v>
      </c>
      <c r="H2474" s="2">
        <f>'Moving Avg'!G2474</f>
        <v>3.8434140000000001</v>
      </c>
      <c r="I2474" s="2">
        <f>'Moving Avg'!H2474</f>
        <v>4.1675240000000047</v>
      </c>
      <c r="J2474" s="6" t="str">
        <f>OBV!F2474</f>
        <v>BULLISH</v>
      </c>
      <c r="K2474" s="6" t="str">
        <f>OBV!G2474</f>
        <v>NEUTRAL</v>
      </c>
      <c r="L2474" s="6" t="str">
        <f>OBV!H2474</f>
        <v>BULLISH DIVERGENCE</v>
      </c>
      <c r="M2474" s="8">
        <f t="shared" si="380"/>
        <v>25</v>
      </c>
      <c r="N2474" s="8">
        <f t="shared" si="381"/>
        <v>45</v>
      </c>
      <c r="O2474" s="8">
        <f t="shared" si="382"/>
        <v>0</v>
      </c>
      <c r="P2474" s="8">
        <f t="shared" si="383"/>
        <v>66.5</v>
      </c>
      <c r="Q2474" s="9">
        <f t="shared" si="384"/>
        <v>34.475000000000001</v>
      </c>
      <c r="R2474" s="9">
        <f t="shared" si="385"/>
        <v>30.625</v>
      </c>
      <c r="S2474" s="9">
        <f t="shared" si="386"/>
        <v>40.424999999999997</v>
      </c>
      <c r="T2474" s="9">
        <f t="shared" si="387"/>
        <v>34.125</v>
      </c>
      <c r="U2474" s="8">
        <f t="shared" si="388"/>
        <v>35.174999999999997</v>
      </c>
      <c r="V2474" s="8">
        <f t="shared" si="389"/>
        <v>34.912499999999994</v>
      </c>
    </row>
    <row r="2475" spans="1:22" ht="13.5" x14ac:dyDescent="0.25">
      <c r="A2475" s="3">
        <f>RSI!A2475</f>
        <v>45608</v>
      </c>
      <c r="B2475" s="2">
        <f>RSI!B2475</f>
        <v>3.7959000000000001</v>
      </c>
      <c r="C2475" s="2">
        <f>RSI!I2475</f>
        <v>50.211232175123001</v>
      </c>
      <c r="D2475" s="2">
        <f>MACD!E2475</f>
        <v>-6.6806031621982065E-3</v>
      </c>
      <c r="E2475" s="2">
        <f>MACD!F2475</f>
        <v>5.6814727245813714E-3</v>
      </c>
      <c r="F2475" s="2">
        <f>'Moving Avg'!D2475</f>
        <v>3.7665999999999995</v>
      </c>
      <c r="G2475" s="2">
        <f>'Moving Avg'!F2475</f>
        <v>3.7934250000000005</v>
      </c>
      <c r="H2475" s="2">
        <f>'Moving Avg'!G2475</f>
        <v>3.84334</v>
      </c>
      <c r="I2475" s="2">
        <f>'Moving Avg'!H2475</f>
        <v>4.1635060000000053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  <c r="M2475" s="8">
        <f t="shared" si="380"/>
        <v>25</v>
      </c>
      <c r="N2475" s="8">
        <f t="shared" si="381"/>
        <v>45</v>
      </c>
      <c r="O2475" s="8">
        <f t="shared" si="382"/>
        <v>0</v>
      </c>
      <c r="P2475" s="8">
        <f t="shared" si="383"/>
        <v>83.5</v>
      </c>
      <c r="Q2475" s="9">
        <f t="shared" si="384"/>
        <v>37.024999999999999</v>
      </c>
      <c r="R2475" s="9">
        <f t="shared" si="385"/>
        <v>34.875</v>
      </c>
      <c r="S2475" s="9">
        <f t="shared" si="386"/>
        <v>48.075000000000003</v>
      </c>
      <c r="T2475" s="9">
        <f t="shared" si="387"/>
        <v>38.375</v>
      </c>
      <c r="U2475" s="8">
        <f t="shared" si="388"/>
        <v>39.991666666666667</v>
      </c>
      <c r="V2475" s="8">
        <f t="shared" si="389"/>
        <v>39.587500000000006</v>
      </c>
    </row>
    <row r="2476" spans="1:22" ht="13.5" x14ac:dyDescent="0.25">
      <c r="A2476" s="3">
        <f>RSI!A2476</f>
        <v>45609</v>
      </c>
      <c r="B2476" s="2">
        <f>RSI!B2476</f>
        <v>3.8056000000000001</v>
      </c>
      <c r="C2476" s="2">
        <f>RSI!I2476</f>
        <v>50.806606339701474</v>
      </c>
      <c r="D2476" s="2">
        <f>MACD!E2476</f>
        <v>-1.6511891299097581E-2</v>
      </c>
      <c r="E2476" s="2">
        <f>MACD!F2476</f>
        <v>1.2427999198455809E-3</v>
      </c>
      <c r="F2476" s="2">
        <f>'Moving Avg'!D2476</f>
        <v>3.7665999999999995</v>
      </c>
      <c r="G2476" s="2">
        <f>'Moving Avg'!F2476</f>
        <v>3.7973249999999998</v>
      </c>
      <c r="H2476" s="2">
        <f>'Moving Avg'!G2476</f>
        <v>3.8432699999999995</v>
      </c>
      <c r="I2476" s="2">
        <f>'Moving Avg'!H2476</f>
        <v>4.1585365000000047</v>
      </c>
      <c r="J2476" s="6" t="str">
        <f>OBV!F2476</f>
        <v>BULLISH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45</v>
      </c>
      <c r="O2476" s="8">
        <f t="shared" si="382"/>
        <v>0</v>
      </c>
      <c r="P2476" s="8">
        <f t="shared" si="383"/>
        <v>49.5</v>
      </c>
      <c r="Q2476" s="9">
        <f t="shared" si="384"/>
        <v>31.925000000000001</v>
      </c>
      <c r="R2476" s="9">
        <f t="shared" si="385"/>
        <v>26.375</v>
      </c>
      <c r="S2476" s="9">
        <f t="shared" si="386"/>
        <v>32.775000000000006</v>
      </c>
      <c r="T2476" s="9">
        <f t="shared" si="387"/>
        <v>29.875</v>
      </c>
      <c r="U2476" s="8">
        <f t="shared" si="388"/>
        <v>30.358333333333334</v>
      </c>
      <c r="V2476" s="8">
        <f t="shared" si="389"/>
        <v>30.237500000000001</v>
      </c>
    </row>
    <row r="2477" spans="1:22" ht="13.5" x14ac:dyDescent="0.25">
      <c r="A2477" s="3">
        <f>RSI!A2477</f>
        <v>45610</v>
      </c>
      <c r="B2477" s="2">
        <f>RSI!B2477</f>
        <v>3.8056000000000001</v>
      </c>
      <c r="C2477" s="2">
        <f>RSI!I2477</f>
        <v>50.806606339701474</v>
      </c>
      <c r="D2477" s="2">
        <f>MACD!E2477</f>
        <v>-1.2915186662206146E-2</v>
      </c>
      <c r="E2477" s="2">
        <f>MACD!F2477</f>
        <v>-1.5887973965647646E-3</v>
      </c>
      <c r="F2477" s="2">
        <f>'Moving Avg'!D2477</f>
        <v>3.7997799999999997</v>
      </c>
      <c r="G2477" s="2">
        <f>'Moving Avg'!F2477</f>
        <v>3.7929349999999991</v>
      </c>
      <c r="H2477" s="2">
        <f>'Moving Avg'!G2477</f>
        <v>3.8397719999999991</v>
      </c>
      <c r="I2477" s="2">
        <f>'Moving Avg'!H2477</f>
        <v>4.1546145000000045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  <c r="M2477" s="8">
        <f t="shared" si="380"/>
        <v>25</v>
      </c>
      <c r="N2477" s="8">
        <f t="shared" si="381"/>
        <v>45</v>
      </c>
      <c r="O2477" s="8">
        <f t="shared" si="382"/>
        <v>0</v>
      </c>
      <c r="P2477" s="8">
        <f t="shared" si="383"/>
        <v>83.5</v>
      </c>
      <c r="Q2477" s="9">
        <f t="shared" si="384"/>
        <v>37.024999999999999</v>
      </c>
      <c r="R2477" s="9">
        <f t="shared" si="385"/>
        <v>34.875</v>
      </c>
      <c r="S2477" s="9">
        <f t="shared" si="386"/>
        <v>48.075000000000003</v>
      </c>
      <c r="T2477" s="9">
        <f t="shared" si="387"/>
        <v>38.375</v>
      </c>
      <c r="U2477" s="8">
        <f t="shared" si="388"/>
        <v>39.991666666666667</v>
      </c>
      <c r="V2477" s="8">
        <f t="shared" si="389"/>
        <v>39.587500000000006</v>
      </c>
    </row>
    <row r="2478" spans="1:22" ht="13.5" x14ac:dyDescent="0.25">
      <c r="A2478" s="3">
        <f>RSI!A2478</f>
        <v>45611</v>
      </c>
      <c r="B2478" s="2">
        <f>RSI!B2478</f>
        <v>3.8056000000000001</v>
      </c>
      <c r="C2478" s="2">
        <f>RSI!I2478</f>
        <v>50.806606339701474</v>
      </c>
      <c r="D2478" s="2">
        <f>MACD!E2478</f>
        <v>-2.4423817568104411E-3</v>
      </c>
      <c r="E2478" s="2">
        <f>MACD!F2478</f>
        <v>-1.7595142686139E-3</v>
      </c>
      <c r="F2478" s="2">
        <f>'Moving Avg'!D2478</f>
        <v>3.8017200000000004</v>
      </c>
      <c r="G2478" s="2">
        <f>'Moving Avg'!F2478</f>
        <v>3.7885449999999992</v>
      </c>
      <c r="H2478" s="2">
        <f>'Moving Avg'!G2478</f>
        <v>3.8368439999999988</v>
      </c>
      <c r="I2478" s="2">
        <f>'Moving Avg'!H2478</f>
        <v>4.1516925000000038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25</v>
      </c>
      <c r="N2478" s="8">
        <f t="shared" si="381"/>
        <v>45</v>
      </c>
      <c r="O2478" s="8">
        <f t="shared" si="382"/>
        <v>0</v>
      </c>
      <c r="P2478" s="8">
        <f t="shared" si="383"/>
        <v>83.5</v>
      </c>
      <c r="Q2478" s="9">
        <f t="shared" si="384"/>
        <v>37.024999999999999</v>
      </c>
      <c r="R2478" s="9">
        <f t="shared" si="385"/>
        <v>34.875</v>
      </c>
      <c r="S2478" s="9">
        <f t="shared" si="386"/>
        <v>48.075000000000003</v>
      </c>
      <c r="T2478" s="9">
        <f t="shared" si="387"/>
        <v>38.375</v>
      </c>
      <c r="U2478" s="8">
        <f t="shared" si="388"/>
        <v>39.991666666666667</v>
      </c>
      <c r="V2478" s="8">
        <f t="shared" si="389"/>
        <v>39.587500000000006</v>
      </c>
    </row>
    <row r="2479" spans="1:22" ht="13.5" x14ac:dyDescent="0.25">
      <c r="A2479" s="3">
        <f>RSI!A2479</f>
        <v>45614</v>
      </c>
      <c r="B2479" s="2">
        <f>RSI!B2479</f>
        <v>3.8056000000000001</v>
      </c>
      <c r="C2479" s="2">
        <f>RSI!I2479</f>
        <v>50.806606339701489</v>
      </c>
      <c r="D2479" s="2">
        <f>MACD!E2479</f>
        <v>6.3467660380931434E-3</v>
      </c>
      <c r="E2479" s="2">
        <f>MACD!F2479</f>
        <v>-1.3825820727249132E-4</v>
      </c>
      <c r="F2479" s="2">
        <f>'Moving Avg'!D2479</f>
        <v>3.8036599999999998</v>
      </c>
      <c r="G2479" s="2">
        <f>'Moving Avg'!F2479</f>
        <v>3.7841549999999997</v>
      </c>
      <c r="H2479" s="2">
        <f>'Moving Avg'!G2479</f>
        <v>3.8339159999999985</v>
      </c>
      <c r="I2479" s="2">
        <f>'Moving Avg'!H2479</f>
        <v>4.1478655000000035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  <c r="M2479" s="8">
        <f t="shared" si="380"/>
        <v>25</v>
      </c>
      <c r="N2479" s="8">
        <f t="shared" si="381"/>
        <v>0</v>
      </c>
      <c r="O2479" s="8">
        <f t="shared" si="382"/>
        <v>0</v>
      </c>
      <c r="P2479" s="8">
        <f t="shared" si="383"/>
        <v>83.5</v>
      </c>
      <c r="Q2479" s="9">
        <f t="shared" si="384"/>
        <v>21.274999999999999</v>
      </c>
      <c r="R2479" s="9">
        <f t="shared" si="385"/>
        <v>25.875</v>
      </c>
      <c r="S2479" s="9">
        <f t="shared" si="386"/>
        <v>41.325000000000003</v>
      </c>
      <c r="T2479" s="9">
        <f t="shared" si="387"/>
        <v>27.125</v>
      </c>
      <c r="U2479" s="8">
        <f t="shared" si="388"/>
        <v>29.491666666666664</v>
      </c>
      <c r="V2479" s="8">
        <f t="shared" si="389"/>
        <v>28.9</v>
      </c>
    </row>
    <row r="2480" spans="1:22" ht="13.5" x14ac:dyDescent="0.25">
      <c r="A2480" s="3">
        <f>RSI!A2480</f>
        <v>45615</v>
      </c>
      <c r="B2480" s="2">
        <f>RSI!B2480</f>
        <v>3.7763</v>
      </c>
      <c r="C2480" s="2">
        <f>RSI!I2480</f>
        <v>48.452586122541476</v>
      </c>
      <c r="D2480" s="2">
        <f>MACD!E2480</f>
        <v>-9.6360585218899786E-3</v>
      </c>
      <c r="E2480" s="2">
        <f>MACD!F2480</f>
        <v>-2.0378182701959891E-3</v>
      </c>
      <c r="F2480" s="2">
        <f>'Moving Avg'!D2480</f>
        <v>3.7997399999999999</v>
      </c>
      <c r="G2480" s="2">
        <f>'Moving Avg'!F2480</f>
        <v>3.7783000000000002</v>
      </c>
      <c r="H2480" s="2">
        <f>'Moving Avg'!G2480</f>
        <v>3.8313779999999986</v>
      </c>
      <c r="I2480" s="2">
        <f>'Moving Avg'!H2480</f>
        <v>4.1438920000000028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0"/>
        <v>25</v>
      </c>
      <c r="N2480" s="8">
        <f t="shared" si="381"/>
        <v>45</v>
      </c>
      <c r="O2480" s="8">
        <f t="shared" si="382"/>
        <v>0</v>
      </c>
      <c r="P2480" s="8">
        <f t="shared" si="383"/>
        <v>16.5</v>
      </c>
      <c r="Q2480" s="9">
        <f t="shared" si="384"/>
        <v>26.975000000000001</v>
      </c>
      <c r="R2480" s="9">
        <f t="shared" si="385"/>
        <v>18.125</v>
      </c>
      <c r="S2480" s="9">
        <f t="shared" si="386"/>
        <v>17.925000000000001</v>
      </c>
      <c r="T2480" s="9">
        <f t="shared" si="387"/>
        <v>21.625</v>
      </c>
      <c r="U2480" s="8">
        <f t="shared" si="388"/>
        <v>21.008333333333336</v>
      </c>
      <c r="V2480" s="8">
        <f t="shared" si="389"/>
        <v>21.162500000000001</v>
      </c>
    </row>
    <row r="2481" spans="1:22" ht="13.5" x14ac:dyDescent="0.25">
      <c r="A2481" s="3">
        <f>RSI!A2481</f>
        <v>45616</v>
      </c>
      <c r="B2481" s="2">
        <f>RSI!B2481</f>
        <v>3.6105</v>
      </c>
      <c r="C2481" s="2">
        <f>RSI!I2481</f>
        <v>37.784140686122591</v>
      </c>
      <c r="D2481" s="2">
        <f>MACD!E2481</f>
        <v>7.2478944128464562E-3</v>
      </c>
      <c r="E2481" s="2">
        <f>MACD!F2481</f>
        <v>-1.8067573358750014E-4</v>
      </c>
      <c r="F2481" s="2">
        <f>'Moving Avg'!D2481</f>
        <v>3.7607200000000005</v>
      </c>
      <c r="G2481" s="2">
        <f>'Moving Avg'!F2481</f>
        <v>3.7641550000000001</v>
      </c>
      <c r="H2481" s="2">
        <f>'Moving Avg'!G2481</f>
        <v>3.8255239999999988</v>
      </c>
      <c r="I2481" s="2">
        <f>'Moving Avg'!H2481</f>
        <v>4.1380900000000027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0"/>
        <v>25</v>
      </c>
      <c r="N2481" s="8">
        <f t="shared" si="381"/>
        <v>0</v>
      </c>
      <c r="O2481" s="8">
        <f t="shared" si="382"/>
        <v>0</v>
      </c>
      <c r="P2481" s="8">
        <f t="shared" si="383"/>
        <v>16.5</v>
      </c>
      <c r="Q2481" s="9">
        <f t="shared" si="384"/>
        <v>11.225</v>
      </c>
      <c r="R2481" s="9">
        <f t="shared" si="385"/>
        <v>9.125</v>
      </c>
      <c r="S2481" s="9">
        <f t="shared" si="386"/>
        <v>11.175000000000001</v>
      </c>
      <c r="T2481" s="9">
        <f t="shared" si="387"/>
        <v>10.375</v>
      </c>
      <c r="U2481" s="8">
        <f t="shared" si="388"/>
        <v>10.508333333333335</v>
      </c>
      <c r="V2481" s="8">
        <f t="shared" si="389"/>
        <v>10.475000000000001</v>
      </c>
    </row>
    <row r="2482" spans="1:22" ht="13.5" x14ac:dyDescent="0.25">
      <c r="A2482" s="3">
        <f>RSI!A2482</f>
        <v>45617</v>
      </c>
      <c r="B2482" s="2">
        <f>RSI!B2482</f>
        <v>3.6105</v>
      </c>
      <c r="C2482" s="2">
        <f>RSI!I2482</f>
        <v>37.784140686122605</v>
      </c>
      <c r="D2482" s="2">
        <f>MACD!E2482</f>
        <v>-2.9062495204841277E-3</v>
      </c>
      <c r="E2482" s="2">
        <f>MACD!F2482</f>
        <v>-7.2579049096682571E-4</v>
      </c>
      <c r="F2482" s="2">
        <f>'Moving Avg'!D2482</f>
        <v>3.7216999999999998</v>
      </c>
      <c r="G2482" s="2">
        <f>'Moving Avg'!F2482</f>
        <v>3.7583000000000006</v>
      </c>
      <c r="H2482" s="2">
        <f>'Moving Avg'!G2482</f>
        <v>3.8196699999999986</v>
      </c>
      <c r="I2482" s="2">
        <f>'Moving Avg'!H2482</f>
        <v>4.1322880000000017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0"/>
        <v>25</v>
      </c>
      <c r="N2482" s="8">
        <f t="shared" si="381"/>
        <v>45</v>
      </c>
      <c r="O2482" s="8">
        <f t="shared" si="382"/>
        <v>0</v>
      </c>
      <c r="P2482" s="8">
        <f t="shared" si="383"/>
        <v>16.5</v>
      </c>
      <c r="Q2482" s="9">
        <f t="shared" si="384"/>
        <v>26.975000000000001</v>
      </c>
      <c r="R2482" s="9">
        <f t="shared" si="385"/>
        <v>18.125</v>
      </c>
      <c r="S2482" s="9">
        <f t="shared" si="386"/>
        <v>17.925000000000001</v>
      </c>
      <c r="T2482" s="9">
        <f t="shared" si="387"/>
        <v>21.625</v>
      </c>
      <c r="U2482" s="8">
        <f t="shared" si="388"/>
        <v>21.008333333333336</v>
      </c>
      <c r="V2482" s="8">
        <f t="shared" si="389"/>
        <v>21.162500000000001</v>
      </c>
    </row>
    <row r="2483" spans="1:22" ht="13.5" x14ac:dyDescent="0.25">
      <c r="A2483" s="3">
        <f>RSI!A2483</f>
        <v>45618</v>
      </c>
      <c r="B2483" s="2">
        <f>RSI!B2483</f>
        <v>3.6593</v>
      </c>
      <c r="C2483" s="2">
        <f>RSI!I2483</f>
        <v>42.13341401208482</v>
      </c>
      <c r="D2483" s="2">
        <f>MACD!E2483</f>
        <v>9.920062207196878E-3</v>
      </c>
      <c r="E2483" s="2">
        <f>MACD!F2483</f>
        <v>1.4033800486659151E-3</v>
      </c>
      <c r="F2483" s="2">
        <f>'Moving Avg'!D2483</f>
        <v>3.6924399999999999</v>
      </c>
      <c r="G2483" s="2">
        <f>'Moving Avg'!F2483</f>
        <v>3.7548850000000007</v>
      </c>
      <c r="H2483" s="2">
        <f>'Moving Avg'!G2483</f>
        <v>3.8118639999999981</v>
      </c>
      <c r="I2483" s="2">
        <f>'Moving Avg'!H2483</f>
        <v>4.1263015000000021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0"/>
        <v>25</v>
      </c>
      <c r="N2483" s="8">
        <f t="shared" si="381"/>
        <v>0</v>
      </c>
      <c r="O2483" s="8">
        <f t="shared" si="382"/>
        <v>0</v>
      </c>
      <c r="P2483" s="8">
        <f t="shared" si="383"/>
        <v>16.5</v>
      </c>
      <c r="Q2483" s="9">
        <f t="shared" si="384"/>
        <v>11.225</v>
      </c>
      <c r="R2483" s="9">
        <f t="shared" si="385"/>
        <v>9.125</v>
      </c>
      <c r="S2483" s="9">
        <f t="shared" si="386"/>
        <v>11.175000000000001</v>
      </c>
      <c r="T2483" s="9">
        <f t="shared" si="387"/>
        <v>10.375</v>
      </c>
      <c r="U2483" s="8">
        <f t="shared" si="388"/>
        <v>10.508333333333335</v>
      </c>
      <c r="V2483" s="8">
        <f t="shared" si="389"/>
        <v>10.475000000000001</v>
      </c>
    </row>
    <row r="2484" spans="1:22" ht="13.5" x14ac:dyDescent="0.25">
      <c r="A2484" s="3">
        <f>RSI!A2484</f>
        <v>45621</v>
      </c>
      <c r="B2484" s="2">
        <f>RSI!B2484</f>
        <v>3.5811999999999999</v>
      </c>
      <c r="C2484" s="2">
        <f>RSI!I2484</f>
        <v>37.602850148318922</v>
      </c>
      <c r="D2484" s="2">
        <f>MACD!E2484</f>
        <v>2.7197998037063797E-2</v>
      </c>
      <c r="E2484" s="2">
        <f>MACD!F2484</f>
        <v>6.5623036463454921E-3</v>
      </c>
      <c r="F2484" s="2">
        <f>'Moving Avg'!D2484</f>
        <v>3.6475599999999999</v>
      </c>
      <c r="G2484" s="2">
        <f>'Moving Avg'!F2484</f>
        <v>3.7475650000000003</v>
      </c>
      <c r="H2484" s="2">
        <f>'Moving Avg'!G2484</f>
        <v>3.8024959999999983</v>
      </c>
      <c r="I2484" s="2">
        <f>'Moving Avg'!H2484</f>
        <v>4.1209720000000019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0"/>
        <v>25</v>
      </c>
      <c r="N2484" s="8">
        <f t="shared" si="381"/>
        <v>0</v>
      </c>
      <c r="O2484" s="8">
        <f t="shared" si="382"/>
        <v>0</v>
      </c>
      <c r="P2484" s="8">
        <f t="shared" si="383"/>
        <v>16.5</v>
      </c>
      <c r="Q2484" s="9">
        <f t="shared" si="384"/>
        <v>11.225</v>
      </c>
      <c r="R2484" s="9">
        <f t="shared" si="385"/>
        <v>9.125</v>
      </c>
      <c r="S2484" s="9">
        <f t="shared" si="386"/>
        <v>11.175000000000001</v>
      </c>
      <c r="T2484" s="9">
        <f t="shared" si="387"/>
        <v>10.375</v>
      </c>
      <c r="U2484" s="8">
        <f t="shared" si="388"/>
        <v>10.508333333333335</v>
      </c>
      <c r="V2484" s="8">
        <f t="shared" si="389"/>
        <v>10.475000000000001</v>
      </c>
    </row>
    <row r="2485" spans="1:22" ht="13.5" x14ac:dyDescent="0.25">
      <c r="A2485" s="3">
        <f>RSI!A2485</f>
        <v>45622</v>
      </c>
      <c r="B2485" s="2">
        <f>RSI!B2485</f>
        <v>3.4641000000000002</v>
      </c>
      <c r="C2485" s="2">
        <f>RSI!I2485</f>
        <v>32.039876706092144</v>
      </c>
      <c r="D2485" s="2">
        <f>MACD!E2485</f>
        <v>5.154569137343179E-2</v>
      </c>
      <c r="E2485" s="2">
        <f>MACD!F2485</f>
        <v>1.5558981191762754E-2</v>
      </c>
      <c r="F2485" s="2">
        <f>'Moving Avg'!D2485</f>
        <v>3.5851200000000008</v>
      </c>
      <c r="G2485" s="2">
        <f>'Moving Avg'!F2485</f>
        <v>3.7343899999999999</v>
      </c>
      <c r="H2485" s="2">
        <f>'Moving Avg'!G2485</f>
        <v>3.7942999999999985</v>
      </c>
      <c r="I2485" s="2">
        <f>'Moving Avg'!H2485</f>
        <v>4.1160565000000018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25</v>
      </c>
      <c r="N2485" s="8">
        <f t="shared" si="381"/>
        <v>0</v>
      </c>
      <c r="O2485" s="8">
        <f t="shared" si="382"/>
        <v>0</v>
      </c>
      <c r="P2485" s="8">
        <f t="shared" si="383"/>
        <v>16.5</v>
      </c>
      <c r="Q2485" s="9">
        <f t="shared" si="384"/>
        <v>11.225</v>
      </c>
      <c r="R2485" s="9">
        <f t="shared" si="385"/>
        <v>9.125</v>
      </c>
      <c r="S2485" s="9">
        <f t="shared" si="386"/>
        <v>11.175000000000001</v>
      </c>
      <c r="T2485" s="9">
        <f t="shared" si="387"/>
        <v>10.375</v>
      </c>
      <c r="U2485" s="8">
        <f t="shared" si="388"/>
        <v>10.508333333333335</v>
      </c>
      <c r="V2485" s="8">
        <f t="shared" si="389"/>
        <v>10.475000000000001</v>
      </c>
    </row>
    <row r="2486" spans="1:22" ht="13.5" x14ac:dyDescent="0.25">
      <c r="A2486" s="3">
        <f>RSI!A2486</f>
        <v>45623</v>
      </c>
      <c r="B2486" s="2">
        <f>RSI!B2486</f>
        <v>3.4641000000000002</v>
      </c>
      <c r="C2486" s="2">
        <f>RSI!I2486</f>
        <v>32.039876706092159</v>
      </c>
      <c r="D2486" s="2">
        <f>MACD!E2486</f>
        <v>7.5307608473168752E-2</v>
      </c>
      <c r="E2486" s="2">
        <f>MACD!F2486</f>
        <v>2.7508706648043956E-2</v>
      </c>
      <c r="F2486" s="2">
        <f>'Moving Avg'!D2486</f>
        <v>3.5558399999999999</v>
      </c>
      <c r="G2486" s="2">
        <f>'Moving Avg'!F2486</f>
        <v>3.7212149999999999</v>
      </c>
      <c r="H2486" s="2">
        <f>'Moving Avg'!G2486</f>
        <v>3.782785999999998</v>
      </c>
      <c r="I2486" s="2">
        <f>'Moving Avg'!H2486</f>
        <v>4.1111410000000026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0</v>
      </c>
      <c r="O2486" s="8">
        <f t="shared" si="382"/>
        <v>0</v>
      </c>
      <c r="P2486" s="8">
        <f t="shared" si="383"/>
        <v>16.5</v>
      </c>
      <c r="Q2486" s="9">
        <f t="shared" si="384"/>
        <v>11.225</v>
      </c>
      <c r="R2486" s="9">
        <f t="shared" si="385"/>
        <v>9.125</v>
      </c>
      <c r="S2486" s="9">
        <f t="shared" si="386"/>
        <v>11.175000000000001</v>
      </c>
      <c r="T2486" s="9">
        <f t="shared" si="387"/>
        <v>10.375</v>
      </c>
      <c r="U2486" s="8">
        <f t="shared" si="388"/>
        <v>10.508333333333335</v>
      </c>
      <c r="V2486" s="8">
        <f t="shared" si="389"/>
        <v>10.475000000000001</v>
      </c>
    </row>
    <row r="2487" spans="1:22" ht="13.5" x14ac:dyDescent="0.25">
      <c r="A2487" s="3">
        <f>RSI!A2487</f>
        <v>45624</v>
      </c>
      <c r="B2487" s="2">
        <f>RSI!B2487</f>
        <v>3.6105</v>
      </c>
      <c r="C2487" s="2">
        <f>RSI!I2487</f>
        <v>44.042998331677282</v>
      </c>
      <c r="D2487" s="2">
        <f>MACD!E2487</f>
        <v>8.6113582172698599E-2</v>
      </c>
      <c r="E2487" s="2">
        <f>MACD!F2487</f>
        <v>3.9229681752974886E-2</v>
      </c>
      <c r="F2487" s="2">
        <f>'Moving Avg'!D2487</f>
        <v>3.5558399999999999</v>
      </c>
      <c r="G2487" s="2">
        <f>'Moving Avg'!F2487</f>
        <v>3.7114600000000002</v>
      </c>
      <c r="H2487" s="2">
        <f>'Moving Avg'!G2487</f>
        <v>3.7741999999999987</v>
      </c>
      <c r="I2487" s="2">
        <f>'Moving Avg'!H2487</f>
        <v>4.1077670000000026</v>
      </c>
      <c r="J2487" s="6" t="str">
        <f>OBV!F2487</f>
        <v>BEARISH</v>
      </c>
      <c r="K2487" s="6" t="str">
        <f>OBV!G2487</f>
        <v>NEUTRAL</v>
      </c>
      <c r="L2487" s="6" t="str">
        <f>OBV!H2487</f>
        <v>NEUTRAL</v>
      </c>
      <c r="M2487" s="8">
        <f t="shared" si="380"/>
        <v>25</v>
      </c>
      <c r="N2487" s="8">
        <f t="shared" si="381"/>
        <v>0</v>
      </c>
      <c r="O2487" s="8">
        <f t="shared" si="382"/>
        <v>0</v>
      </c>
      <c r="P2487" s="8">
        <f t="shared" si="383"/>
        <v>16.5</v>
      </c>
      <c r="Q2487" s="9">
        <f t="shared" si="384"/>
        <v>11.225</v>
      </c>
      <c r="R2487" s="9">
        <f t="shared" si="385"/>
        <v>9.125</v>
      </c>
      <c r="S2487" s="9">
        <f t="shared" si="386"/>
        <v>11.175000000000001</v>
      </c>
      <c r="T2487" s="9">
        <f t="shared" si="387"/>
        <v>10.375</v>
      </c>
      <c r="U2487" s="8">
        <f t="shared" si="388"/>
        <v>10.508333333333335</v>
      </c>
      <c r="V2487" s="8">
        <f t="shared" si="389"/>
        <v>10.475000000000001</v>
      </c>
    </row>
    <row r="2488" spans="1:22" ht="13.5" x14ac:dyDescent="0.25">
      <c r="A2488" s="3">
        <f>RSI!A2488</f>
        <v>45625</v>
      </c>
      <c r="B2488" s="2">
        <f>RSI!B2488</f>
        <v>3.4738000000000002</v>
      </c>
      <c r="C2488" s="2">
        <f>RSI!I2488</f>
        <v>37.400524364415475</v>
      </c>
      <c r="D2488" s="2">
        <f>MACD!E2488</f>
        <v>0.10594773726865281</v>
      </c>
      <c r="E2488" s="2">
        <f>MACD!F2488</f>
        <v>5.2573292856110475E-2</v>
      </c>
      <c r="F2488" s="2">
        <f>'Moving Avg'!D2488</f>
        <v>3.5187399999999998</v>
      </c>
      <c r="G2488" s="2">
        <f>'Moving Avg'!F2488</f>
        <v>3.6924300000000003</v>
      </c>
      <c r="H2488" s="2">
        <f>'Moving Avg'!G2488</f>
        <v>3.7628799999999982</v>
      </c>
      <c r="I2488" s="2">
        <f>'Moving Avg'!H2488</f>
        <v>4.1046620000000029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0</v>
      </c>
      <c r="O2488" s="8">
        <f t="shared" si="382"/>
        <v>0</v>
      </c>
      <c r="P2488" s="8">
        <f t="shared" si="383"/>
        <v>16.5</v>
      </c>
      <c r="Q2488" s="9">
        <f t="shared" si="384"/>
        <v>11.225</v>
      </c>
      <c r="R2488" s="9">
        <f t="shared" si="385"/>
        <v>9.125</v>
      </c>
      <c r="S2488" s="9">
        <f t="shared" si="386"/>
        <v>11.175000000000001</v>
      </c>
      <c r="T2488" s="9">
        <f t="shared" si="387"/>
        <v>10.375</v>
      </c>
      <c r="U2488" s="8">
        <f t="shared" si="388"/>
        <v>10.508333333333335</v>
      </c>
      <c r="V2488" s="8">
        <f t="shared" si="389"/>
        <v>10.475000000000001</v>
      </c>
    </row>
    <row r="2489" spans="1:22" ht="13.5" x14ac:dyDescent="0.25">
      <c r="A2489" s="3">
        <f>RSI!A2489</f>
        <v>45628</v>
      </c>
      <c r="B2489" s="2">
        <f>RSI!B2489</f>
        <v>3.4152999999999998</v>
      </c>
      <c r="C2489" s="2">
        <f>RSI!I2489</f>
        <v>34.969891823678182</v>
      </c>
      <c r="D2489" s="2">
        <f>MACD!E2489</f>
        <v>0.12839446576527047</v>
      </c>
      <c r="E2489" s="2">
        <f>MACD!F2489</f>
        <v>6.773752743794248E-2</v>
      </c>
      <c r="F2489" s="2">
        <f>'Moving Avg'!D2489</f>
        <v>3.4855600000000004</v>
      </c>
      <c r="G2489" s="2">
        <f>'Moving Avg'!F2489</f>
        <v>3.6704750000000006</v>
      </c>
      <c r="H2489" s="2">
        <f>'Moving Avg'!G2489</f>
        <v>3.7501939999999991</v>
      </c>
      <c r="I2489" s="2">
        <f>'Moving Avg'!H2489</f>
        <v>4.1003595000000033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  <c r="M2489" s="8">
        <f t="shared" si="380"/>
        <v>25</v>
      </c>
      <c r="N2489" s="8">
        <f t="shared" si="381"/>
        <v>0</v>
      </c>
      <c r="O2489" s="8">
        <f t="shared" si="382"/>
        <v>0</v>
      </c>
      <c r="P2489" s="8">
        <f t="shared" si="383"/>
        <v>16.5</v>
      </c>
      <c r="Q2489" s="9">
        <f t="shared" si="384"/>
        <v>11.225</v>
      </c>
      <c r="R2489" s="9">
        <f t="shared" si="385"/>
        <v>9.125</v>
      </c>
      <c r="S2489" s="9">
        <f t="shared" si="386"/>
        <v>11.175000000000001</v>
      </c>
      <c r="T2489" s="9">
        <f t="shared" si="387"/>
        <v>10.375</v>
      </c>
      <c r="U2489" s="8">
        <f t="shared" si="388"/>
        <v>10.508333333333335</v>
      </c>
      <c r="V2489" s="8">
        <f t="shared" si="389"/>
        <v>10.475000000000001</v>
      </c>
    </row>
    <row r="2490" spans="1:22" ht="13.5" x14ac:dyDescent="0.25">
      <c r="A2490" s="3">
        <f>RSI!A2490</f>
        <v>45629</v>
      </c>
      <c r="B2490" s="2">
        <f>RSI!B2490</f>
        <v>3.5617000000000001</v>
      </c>
      <c r="C2490" s="2">
        <f>RSI!I2490</f>
        <v>44.662317472112122</v>
      </c>
      <c r="D2490" s="2">
        <f>MACD!E2490</f>
        <v>0.13361347566130677</v>
      </c>
      <c r="E2490" s="2">
        <f>MACD!F2490</f>
        <v>8.091271708261534E-2</v>
      </c>
      <c r="F2490" s="2">
        <f>'Moving Avg'!D2490</f>
        <v>3.5050800000000004</v>
      </c>
      <c r="G2490" s="2">
        <f>'Moving Avg'!F2490</f>
        <v>3.6641350000000004</v>
      </c>
      <c r="H2490" s="2">
        <f>'Moving Avg'!G2490</f>
        <v>3.7433639999999997</v>
      </c>
      <c r="I2490" s="2">
        <f>'Moving Avg'!H2490</f>
        <v>4.0967890000000029</v>
      </c>
      <c r="J2490" s="6" t="str">
        <f>OBV!F2490</f>
        <v>BEARISH</v>
      </c>
      <c r="K2490" s="6" t="str">
        <f>OBV!G2490</f>
        <v>NEUTRAL</v>
      </c>
      <c r="L2490" s="6" t="str">
        <f>OBV!H2490</f>
        <v>BEARISH DIVERGENCE</v>
      </c>
      <c r="M2490" s="8">
        <f t="shared" si="380"/>
        <v>25</v>
      </c>
      <c r="N2490" s="8">
        <f t="shared" si="381"/>
        <v>0</v>
      </c>
      <c r="O2490" s="8">
        <f t="shared" si="382"/>
        <v>0</v>
      </c>
      <c r="P2490" s="8">
        <f t="shared" si="383"/>
        <v>16.5</v>
      </c>
      <c r="Q2490" s="9">
        <f t="shared" si="384"/>
        <v>11.225</v>
      </c>
      <c r="R2490" s="9">
        <f t="shared" si="385"/>
        <v>9.125</v>
      </c>
      <c r="S2490" s="9">
        <f t="shared" si="386"/>
        <v>11.175000000000001</v>
      </c>
      <c r="T2490" s="9">
        <f t="shared" si="387"/>
        <v>10.375</v>
      </c>
      <c r="U2490" s="8">
        <f t="shared" si="388"/>
        <v>10.508333333333335</v>
      </c>
      <c r="V2490" s="8">
        <f t="shared" si="389"/>
        <v>10.475000000000001</v>
      </c>
    </row>
    <row r="2491" spans="1:22" ht="13.5" x14ac:dyDescent="0.25">
      <c r="A2491" s="3">
        <f>RSI!A2491</f>
        <v>45630</v>
      </c>
      <c r="B2491" s="2">
        <f>RSI!B2491</f>
        <v>3.6105</v>
      </c>
      <c r="C2491" s="2">
        <f>RSI!I2491</f>
        <v>47.472706581264589</v>
      </c>
      <c r="D2491" s="2">
        <f>MACD!E2491</f>
        <v>0.10950285976035135</v>
      </c>
      <c r="E2491" s="2">
        <f>MACD!F2491</f>
        <v>8.6630745618162558E-2</v>
      </c>
      <c r="F2491" s="2">
        <f>'Moving Avg'!D2491</f>
        <v>3.5343600000000004</v>
      </c>
      <c r="G2491" s="2">
        <f>'Moving Avg'!F2491</f>
        <v>3.6543800000000006</v>
      </c>
      <c r="H2491" s="2">
        <f>'Moving Avg'!G2491</f>
        <v>3.7375100000000003</v>
      </c>
      <c r="I2491" s="2">
        <f>'Moving Avg'!H2491</f>
        <v>4.0934625000000029</v>
      </c>
      <c r="J2491" s="6" t="str">
        <f>OBV!F2491</f>
        <v>BEARISH</v>
      </c>
      <c r="K2491" s="6" t="str">
        <f>OBV!G2491</f>
        <v>NEUTRAL</v>
      </c>
      <c r="L2491" s="6" t="str">
        <f>OBV!H2491</f>
        <v>BEARISH DIVERGENCE</v>
      </c>
      <c r="M2491" s="8">
        <f t="shared" si="380"/>
        <v>25</v>
      </c>
      <c r="N2491" s="8">
        <f t="shared" si="381"/>
        <v>0</v>
      </c>
      <c r="O2491" s="8">
        <f t="shared" si="382"/>
        <v>0</v>
      </c>
      <c r="P2491" s="8">
        <f t="shared" si="383"/>
        <v>16.5</v>
      </c>
      <c r="Q2491" s="9">
        <f t="shared" si="384"/>
        <v>11.225</v>
      </c>
      <c r="R2491" s="9">
        <f t="shared" si="385"/>
        <v>9.125</v>
      </c>
      <c r="S2491" s="9">
        <f t="shared" si="386"/>
        <v>11.175000000000001</v>
      </c>
      <c r="T2491" s="9">
        <f t="shared" si="387"/>
        <v>10.375</v>
      </c>
      <c r="U2491" s="8">
        <f t="shared" si="388"/>
        <v>10.508333333333335</v>
      </c>
      <c r="V2491" s="8">
        <f t="shared" si="389"/>
        <v>10.475000000000001</v>
      </c>
    </row>
    <row r="2492" spans="1:22" ht="13.5" x14ac:dyDescent="0.25">
      <c r="A2492" s="3">
        <f>RSI!A2492</f>
        <v>45631</v>
      </c>
      <c r="B2492" s="2">
        <f>RSI!B2492</f>
        <v>3.5617000000000001</v>
      </c>
      <c r="C2492" s="2">
        <f>RSI!I2492</f>
        <v>45.010932579693247</v>
      </c>
      <c r="D2492" s="2">
        <f>MACD!E2492</f>
        <v>9.2979695054356881E-2</v>
      </c>
      <c r="E2492" s="2">
        <f>MACD!F2492</f>
        <v>8.7900535505401431E-2</v>
      </c>
      <c r="F2492" s="2">
        <f>'Moving Avg'!D2492</f>
        <v>3.5246000000000004</v>
      </c>
      <c r="G2492" s="2">
        <f>'Moving Avg'!F2492</f>
        <v>3.6504800000000004</v>
      </c>
      <c r="H2492" s="2">
        <f>'Moving Avg'!G2492</f>
        <v>3.7287280000000003</v>
      </c>
      <c r="I2492" s="2">
        <f>'Moving Avg'!H2492</f>
        <v>4.0889400000000027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  <c r="M2492" s="8">
        <f t="shared" si="380"/>
        <v>25</v>
      </c>
      <c r="N2492" s="8">
        <f t="shared" si="381"/>
        <v>0</v>
      </c>
      <c r="O2492" s="8">
        <f t="shared" si="382"/>
        <v>0</v>
      </c>
      <c r="P2492" s="8">
        <f t="shared" si="383"/>
        <v>16.5</v>
      </c>
      <c r="Q2492" s="9">
        <f t="shared" si="384"/>
        <v>11.225</v>
      </c>
      <c r="R2492" s="9">
        <f t="shared" si="385"/>
        <v>9.125</v>
      </c>
      <c r="S2492" s="9">
        <f t="shared" si="386"/>
        <v>11.175000000000001</v>
      </c>
      <c r="T2492" s="9">
        <f t="shared" si="387"/>
        <v>10.375</v>
      </c>
      <c r="U2492" s="8">
        <f t="shared" si="388"/>
        <v>10.508333333333335</v>
      </c>
      <c r="V2492" s="8">
        <f t="shared" si="389"/>
        <v>10.475000000000001</v>
      </c>
    </row>
    <row r="2493" spans="1:22" ht="13.5" x14ac:dyDescent="0.25">
      <c r="A2493" s="3">
        <f>RSI!A2493</f>
        <v>45632</v>
      </c>
      <c r="B2493" s="2">
        <f>RSI!B2493</f>
        <v>3.5617000000000001</v>
      </c>
      <c r="C2493" s="2">
        <f>RSI!I2493</f>
        <v>45.010932579693247</v>
      </c>
      <c r="D2493" s="2">
        <f>MACD!E2493</f>
        <v>8.7038415640208644E-2</v>
      </c>
      <c r="E2493" s="2">
        <f>MACD!F2493</f>
        <v>8.7728111532362874E-2</v>
      </c>
      <c r="F2493" s="2">
        <f>'Moving Avg'!D2493</f>
        <v>3.5421800000000006</v>
      </c>
      <c r="G2493" s="2">
        <f>'Moving Avg'!F2493</f>
        <v>3.6387700000000009</v>
      </c>
      <c r="H2493" s="2">
        <f>'Moving Avg'!G2493</f>
        <v>3.7199460000000006</v>
      </c>
      <c r="I2493" s="2">
        <f>'Moving Avg'!H2493</f>
        <v>4.0854175000000028</v>
      </c>
      <c r="J2493" s="6" t="str">
        <f>OBV!F2493</f>
        <v>BEARISH</v>
      </c>
      <c r="K2493" s="6" t="str">
        <f>OBV!G2493</f>
        <v>NEUTRAL</v>
      </c>
      <c r="L2493" s="6" t="str">
        <f>OBV!H2493</f>
        <v>BEARISH DIVERGENCE</v>
      </c>
      <c r="M2493" s="8">
        <f t="shared" si="380"/>
        <v>25</v>
      </c>
      <c r="N2493" s="8">
        <f t="shared" si="381"/>
        <v>45</v>
      </c>
      <c r="O2493" s="8">
        <f t="shared" si="382"/>
        <v>0</v>
      </c>
      <c r="P2493" s="8">
        <f t="shared" si="383"/>
        <v>16.5</v>
      </c>
      <c r="Q2493" s="9">
        <f t="shared" si="384"/>
        <v>26.975000000000001</v>
      </c>
      <c r="R2493" s="9">
        <f t="shared" si="385"/>
        <v>18.125</v>
      </c>
      <c r="S2493" s="9">
        <f t="shared" si="386"/>
        <v>17.925000000000001</v>
      </c>
      <c r="T2493" s="9">
        <f t="shared" si="387"/>
        <v>21.625</v>
      </c>
      <c r="U2493" s="8">
        <f t="shared" si="388"/>
        <v>21.008333333333336</v>
      </c>
      <c r="V2493" s="8">
        <f t="shared" si="389"/>
        <v>21.162500000000001</v>
      </c>
    </row>
    <row r="2494" spans="1:22" ht="13.5" x14ac:dyDescent="0.25">
      <c r="A2494" s="3">
        <f>RSI!A2494</f>
        <v>45635</v>
      </c>
      <c r="B2494" s="2">
        <f>RSI!B2494</f>
        <v>3.6105</v>
      </c>
      <c r="C2494" s="2">
        <f>RSI!I2494</f>
        <v>48.130440647155886</v>
      </c>
      <c r="D2494" s="2">
        <f>MACD!E2494</f>
        <v>6.6873727601885591E-2</v>
      </c>
      <c r="E2494" s="2">
        <f>MACD!F2494</f>
        <v>8.3557234746267431E-2</v>
      </c>
      <c r="F2494" s="2">
        <f>'Moving Avg'!D2494</f>
        <v>3.5812200000000005</v>
      </c>
      <c r="G2494" s="2">
        <f>'Moving Avg'!F2494</f>
        <v>3.6295000000000011</v>
      </c>
      <c r="H2494" s="2">
        <f>'Moving Avg'!G2494</f>
        <v>3.7154580000000004</v>
      </c>
      <c r="I2494" s="2">
        <f>'Moving Avg'!H2494</f>
        <v>4.0821390000000024</v>
      </c>
      <c r="J2494" s="6" t="str">
        <f>OBV!F2494</f>
        <v>BULLISH</v>
      </c>
      <c r="K2494" s="6" t="str">
        <f>OBV!G2494</f>
        <v>NEUTRAL</v>
      </c>
      <c r="L2494" s="6" t="str">
        <f>OBV!H2494</f>
        <v>CONFIRMED BULLISH</v>
      </c>
      <c r="M2494" s="8">
        <f t="shared" si="380"/>
        <v>25</v>
      </c>
      <c r="N2494" s="8">
        <f t="shared" si="381"/>
        <v>45</v>
      </c>
      <c r="O2494" s="8">
        <f t="shared" si="382"/>
        <v>0</v>
      </c>
      <c r="P2494" s="8">
        <f t="shared" si="383"/>
        <v>83.5</v>
      </c>
      <c r="Q2494" s="9">
        <f t="shared" si="384"/>
        <v>37.024999999999999</v>
      </c>
      <c r="R2494" s="9">
        <f t="shared" si="385"/>
        <v>34.875</v>
      </c>
      <c r="S2494" s="9">
        <f t="shared" si="386"/>
        <v>48.075000000000003</v>
      </c>
      <c r="T2494" s="9">
        <f t="shared" si="387"/>
        <v>38.375</v>
      </c>
      <c r="U2494" s="8">
        <f t="shared" si="388"/>
        <v>39.991666666666667</v>
      </c>
      <c r="V2494" s="8">
        <f t="shared" si="389"/>
        <v>39.587500000000006</v>
      </c>
    </row>
    <row r="2495" spans="1:22" ht="13.5" x14ac:dyDescent="0.25">
      <c r="A2495" s="3">
        <f>RSI!A2495</f>
        <v>45636</v>
      </c>
      <c r="B2495" s="2">
        <f>RSI!B2495</f>
        <v>3.6105</v>
      </c>
      <c r="C2495" s="2">
        <f>RSI!I2495</f>
        <v>48.130440647155886</v>
      </c>
      <c r="D2495" s="2">
        <f>MACD!E2495</f>
        <v>3.1963801331382324E-2</v>
      </c>
      <c r="E2495" s="2">
        <f>MACD!F2495</f>
        <v>7.3238548063290415E-2</v>
      </c>
      <c r="F2495" s="2">
        <f>'Moving Avg'!D2495</f>
        <v>3.5909800000000005</v>
      </c>
      <c r="G2495" s="2">
        <f>'Moving Avg'!F2495</f>
        <v>3.6202300000000007</v>
      </c>
      <c r="H2495" s="2">
        <f>'Moving Avg'!G2495</f>
        <v>3.7109700000000005</v>
      </c>
      <c r="I2495" s="2">
        <f>'Moving Avg'!H2495</f>
        <v>4.0779080000000025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  <c r="M2495" s="8">
        <f t="shared" si="380"/>
        <v>25</v>
      </c>
      <c r="N2495" s="8">
        <f t="shared" si="381"/>
        <v>100</v>
      </c>
      <c r="O2495" s="8">
        <f t="shared" si="382"/>
        <v>0</v>
      </c>
      <c r="P2495" s="8">
        <f t="shared" si="383"/>
        <v>83.5</v>
      </c>
      <c r="Q2495" s="9">
        <f t="shared" si="384"/>
        <v>56.274999999999999</v>
      </c>
      <c r="R2495" s="9">
        <f t="shared" si="385"/>
        <v>45.875</v>
      </c>
      <c r="S2495" s="9">
        <f t="shared" si="386"/>
        <v>56.325000000000003</v>
      </c>
      <c r="T2495" s="9">
        <f t="shared" si="387"/>
        <v>52.125</v>
      </c>
      <c r="U2495" s="8">
        <f t="shared" si="388"/>
        <v>52.82500000000001</v>
      </c>
      <c r="V2495" s="8">
        <f t="shared" si="389"/>
        <v>52.650000000000006</v>
      </c>
    </row>
    <row r="2496" spans="1:22" ht="13.5" x14ac:dyDescent="0.25">
      <c r="A2496" s="3">
        <f>RSI!A2496</f>
        <v>45637</v>
      </c>
      <c r="B2496" s="2">
        <f>RSI!B2496</f>
        <v>3.6105</v>
      </c>
      <c r="C2496" s="2">
        <f>RSI!I2496</f>
        <v>48.130440647155886</v>
      </c>
      <c r="D2496" s="2">
        <f>MACD!E2496</f>
        <v>2.5800835829099533E-3</v>
      </c>
      <c r="E2496" s="2">
        <f>MACD!F2496</f>
        <v>5.9106855167214326E-2</v>
      </c>
      <c r="F2496" s="2">
        <f>'Moving Avg'!D2496</f>
        <v>3.5909800000000005</v>
      </c>
      <c r="G2496" s="2">
        <f>'Moving Avg'!F2496</f>
        <v>3.610475000000001</v>
      </c>
      <c r="H2496" s="2">
        <f>'Moving Avg'!G2496</f>
        <v>3.7064820000000003</v>
      </c>
      <c r="I2496" s="2">
        <f>'Moving Avg'!H2496</f>
        <v>4.0736770000000018</v>
      </c>
      <c r="J2496" s="6" t="str">
        <f>OBV!F2496</f>
        <v>BULLISH</v>
      </c>
      <c r="K2496" s="6" t="str">
        <f>OBV!G2496</f>
        <v>NEUTRAL</v>
      </c>
      <c r="L2496" s="6" t="str">
        <f>OBV!H2496</f>
        <v>NEUTRAL</v>
      </c>
      <c r="M2496" s="8">
        <f t="shared" si="380"/>
        <v>25</v>
      </c>
      <c r="N2496" s="8">
        <f t="shared" si="381"/>
        <v>100</v>
      </c>
      <c r="O2496" s="8">
        <f t="shared" si="382"/>
        <v>0</v>
      </c>
      <c r="P2496" s="8">
        <f t="shared" si="383"/>
        <v>49.5</v>
      </c>
      <c r="Q2496" s="9">
        <f t="shared" si="384"/>
        <v>51.174999999999997</v>
      </c>
      <c r="R2496" s="9">
        <f t="shared" si="385"/>
        <v>37.375</v>
      </c>
      <c r="S2496" s="9">
        <f t="shared" si="386"/>
        <v>41.025000000000006</v>
      </c>
      <c r="T2496" s="9">
        <f t="shared" si="387"/>
        <v>43.625</v>
      </c>
      <c r="U2496" s="8">
        <f t="shared" si="388"/>
        <v>43.191666666666663</v>
      </c>
      <c r="V2496" s="8">
        <f t="shared" si="389"/>
        <v>43.3</v>
      </c>
    </row>
    <row r="2497" spans="1:22" ht="13.5" x14ac:dyDescent="0.25">
      <c r="A2497" s="3">
        <f>RSI!A2497</f>
        <v>45638</v>
      </c>
      <c r="B2497" s="2">
        <f>RSI!B2497</f>
        <v>3.6105</v>
      </c>
      <c r="C2497" s="2">
        <f>RSI!I2497</f>
        <v>48.130440647155886</v>
      </c>
      <c r="D2497" s="2">
        <f>MACD!E2497</f>
        <v>3.8395049128148173E-4</v>
      </c>
      <c r="E2497" s="2">
        <f>MACD!F2497</f>
        <v>4.7362274232027761E-2</v>
      </c>
      <c r="F2497" s="2">
        <f>'Moving Avg'!D2497</f>
        <v>3.6007400000000005</v>
      </c>
      <c r="G2497" s="2">
        <f>'Moving Avg'!F2497</f>
        <v>3.6007200000000004</v>
      </c>
      <c r="H2497" s="2">
        <f>'Moving Avg'!G2497</f>
        <v>3.7019940000000009</v>
      </c>
      <c r="I2497" s="2">
        <f>'Moving Avg'!H2497</f>
        <v>4.069446000000001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0"/>
        <v>25</v>
      </c>
      <c r="N2497" s="8">
        <f t="shared" si="381"/>
        <v>100</v>
      </c>
      <c r="O2497" s="8">
        <f t="shared" si="382"/>
        <v>0</v>
      </c>
      <c r="P2497" s="8">
        <f t="shared" si="383"/>
        <v>83.5</v>
      </c>
      <c r="Q2497" s="9">
        <f t="shared" si="384"/>
        <v>56.274999999999999</v>
      </c>
      <c r="R2497" s="9">
        <f t="shared" si="385"/>
        <v>45.875</v>
      </c>
      <c r="S2497" s="9">
        <f t="shared" si="386"/>
        <v>56.325000000000003</v>
      </c>
      <c r="T2497" s="9">
        <f t="shared" si="387"/>
        <v>52.125</v>
      </c>
      <c r="U2497" s="8">
        <f t="shared" si="388"/>
        <v>52.82500000000001</v>
      </c>
      <c r="V2497" s="8">
        <f t="shared" si="389"/>
        <v>52.650000000000006</v>
      </c>
    </row>
    <row r="2498" spans="1:22" ht="13.5" x14ac:dyDescent="0.25">
      <c r="A2498" s="3">
        <f>RSI!A2498</f>
        <v>45639</v>
      </c>
      <c r="B2498" s="2">
        <f>RSI!B2498</f>
        <v>3.6105</v>
      </c>
      <c r="C2498" s="2">
        <f>RSI!I2498</f>
        <v>48.130440647155886</v>
      </c>
      <c r="D2498" s="2">
        <f>MACD!E2498</f>
        <v>-2.2371811338242953E-2</v>
      </c>
      <c r="E2498" s="2">
        <f>MACD!F2498</f>
        <v>3.341545711797362E-2</v>
      </c>
      <c r="F2498" s="2">
        <f>'Moving Avg'!D2498</f>
        <v>3.6105000000000005</v>
      </c>
      <c r="G2498" s="2">
        <f>'Moving Avg'!F2498</f>
        <v>3.5909650000000006</v>
      </c>
      <c r="H2498" s="2">
        <f>'Moving Avg'!G2498</f>
        <v>3.6990680000000009</v>
      </c>
      <c r="I2498" s="2">
        <f>'Moving Avg'!H2498</f>
        <v>4.0642150000000008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100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56.274999999999999</v>
      </c>
      <c r="R2498" s="9">
        <f t="shared" si="385"/>
        <v>45.875</v>
      </c>
      <c r="S2498" s="9">
        <f t="shared" si="386"/>
        <v>56.325000000000003</v>
      </c>
      <c r="T2498" s="9">
        <f t="shared" si="387"/>
        <v>52.125</v>
      </c>
      <c r="U2498" s="8">
        <f t="shared" si="388"/>
        <v>52.82500000000001</v>
      </c>
      <c r="V2498" s="8">
        <f t="shared" si="389"/>
        <v>52.650000000000006</v>
      </c>
    </row>
    <row r="2499" spans="1:22" ht="13.5" x14ac:dyDescent="0.25">
      <c r="A2499" s="3">
        <f>RSI!A2499</f>
        <v>45642</v>
      </c>
      <c r="B2499" s="2">
        <f>RSI!B2499</f>
        <v>3.6105</v>
      </c>
      <c r="C2499" s="2">
        <f>RSI!I2499</f>
        <v>48.130440647155886</v>
      </c>
      <c r="D2499" s="2">
        <f>MACD!E2499</f>
        <v>-5.0503285007092114E-2</v>
      </c>
      <c r="E2499" s="2">
        <f>MACD!F2499</f>
        <v>1.6631708692960472E-2</v>
      </c>
      <c r="F2499" s="2">
        <f>'Moving Avg'!D2499</f>
        <v>3.6105000000000005</v>
      </c>
      <c r="G2499" s="2">
        <f>'Moving Avg'!F2499</f>
        <v>3.5812100000000009</v>
      </c>
      <c r="H2499" s="2">
        <f>'Moving Avg'!G2499</f>
        <v>3.6994600000000006</v>
      </c>
      <c r="I2499" s="2">
        <f>'Moving Avg'!H2499</f>
        <v>4.0589840000000006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25</v>
      </c>
      <c r="N2499" s="8">
        <f t="shared" si="391"/>
        <v>100</v>
      </c>
      <c r="O2499" s="8">
        <f t="shared" si="392"/>
        <v>0</v>
      </c>
      <c r="P2499" s="8">
        <f t="shared" si="393"/>
        <v>33</v>
      </c>
      <c r="Q2499" s="9">
        <f t="shared" ref="Q2499:Q2562" si="394">0.35*M2499+N2499*0.35+O2499*0.15+P2499*0.15</f>
        <v>48.7</v>
      </c>
      <c r="R2499" s="9">
        <f t="shared" ref="R2499:R2562" si="395">M2499*0.2+N2499*0.2+O2499*0.35+P2499*0.25</f>
        <v>33.25</v>
      </c>
      <c r="S2499" s="9">
        <f t="shared" ref="S2499:S2562" si="396">M2499*0.15+N2499*0.15+O2499*0.25+P2499*0.45</f>
        <v>33.6</v>
      </c>
      <c r="T2499" s="9">
        <f t="shared" ref="T2499:T2562" si="397">0.25*SUM(M2499:P2499)</f>
        <v>39.5</v>
      </c>
      <c r="U2499" s="8">
        <f t="shared" ref="U2499:U2562" si="398">SUM(Q2499:S2499)/3</f>
        <v>38.516666666666673</v>
      </c>
      <c r="V2499" s="8">
        <f t="shared" ref="V2499:V2562" si="399">SUM(Q2499:T2499)/4</f>
        <v>38.762500000000003</v>
      </c>
    </row>
    <row r="2500" spans="1:22" ht="13.5" x14ac:dyDescent="0.25">
      <c r="A2500" s="3">
        <f>RSI!A2500</f>
        <v>45644</v>
      </c>
      <c r="B2500" s="2">
        <f>RSI!B2500</f>
        <v>3.6105</v>
      </c>
      <c r="C2500" s="2">
        <f>RSI!I2500</f>
        <v>48.130440647155872</v>
      </c>
      <c r="D2500" s="2">
        <f>MACD!E2500</f>
        <v>-5.1669501870069912E-2</v>
      </c>
      <c r="E2500" s="2">
        <f>MACD!F2500</f>
        <v>2.9714665803543955E-3</v>
      </c>
      <c r="F2500" s="2">
        <f>'Moving Avg'!D2500</f>
        <v>3.6105000000000005</v>
      </c>
      <c r="G2500" s="2">
        <f>'Moving Avg'!F2500</f>
        <v>3.5729200000000012</v>
      </c>
      <c r="H2500" s="2">
        <f>'Moving Avg'!G2500</f>
        <v>3.6998520000000013</v>
      </c>
      <c r="I2500" s="2">
        <f>'Moving Avg'!H2500</f>
        <v>4.0534675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100</v>
      </c>
      <c r="O2500" s="8">
        <f t="shared" si="392"/>
        <v>0</v>
      </c>
      <c r="P2500" s="8">
        <f t="shared" si="393"/>
        <v>33</v>
      </c>
      <c r="Q2500" s="9">
        <f t="shared" si="394"/>
        <v>48.7</v>
      </c>
      <c r="R2500" s="9">
        <f t="shared" si="395"/>
        <v>33.25</v>
      </c>
      <c r="S2500" s="9">
        <f t="shared" si="396"/>
        <v>33.6</v>
      </c>
      <c r="T2500" s="9">
        <f t="shared" si="397"/>
        <v>39.5</v>
      </c>
      <c r="U2500" s="8">
        <f t="shared" si="398"/>
        <v>38.516666666666673</v>
      </c>
      <c r="V2500" s="8">
        <f t="shared" si="399"/>
        <v>38.762500000000003</v>
      </c>
    </row>
    <row r="2501" spans="1:22" ht="13.5" x14ac:dyDescent="0.25">
      <c r="A2501" s="3">
        <f>RSI!A2501</f>
        <v>45645</v>
      </c>
      <c r="B2501" s="2">
        <f>RSI!B2501</f>
        <v>3.6105</v>
      </c>
      <c r="C2501" s="2">
        <f>RSI!I2501</f>
        <v>48.130440647155872</v>
      </c>
      <c r="D2501" s="2">
        <f>MACD!E2501</f>
        <v>-4.5042811356789336E-2</v>
      </c>
      <c r="E2501" s="2">
        <f>MACD!F2501</f>
        <v>-6.6313890070743512E-3</v>
      </c>
      <c r="F2501" s="2">
        <f>'Moving Avg'!D2501</f>
        <v>3.6105000000000005</v>
      </c>
      <c r="G2501" s="2">
        <f>'Moving Avg'!F2501</f>
        <v>3.5729200000000008</v>
      </c>
      <c r="H2501" s="2">
        <f>'Moving Avg'!G2501</f>
        <v>3.7000480000000011</v>
      </c>
      <c r="I2501" s="2">
        <f>'Moving Avg'!H2501</f>
        <v>4.0472369999999991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25</v>
      </c>
      <c r="N2501" s="8">
        <f t="shared" si="391"/>
        <v>100</v>
      </c>
      <c r="O2501" s="8">
        <f t="shared" si="392"/>
        <v>0</v>
      </c>
      <c r="P2501" s="8">
        <f t="shared" si="393"/>
        <v>33</v>
      </c>
      <c r="Q2501" s="9">
        <f t="shared" si="394"/>
        <v>48.7</v>
      </c>
      <c r="R2501" s="9">
        <f t="shared" si="395"/>
        <v>33.25</v>
      </c>
      <c r="S2501" s="9">
        <f t="shared" si="396"/>
        <v>33.6</v>
      </c>
      <c r="T2501" s="9">
        <f t="shared" si="397"/>
        <v>39.5</v>
      </c>
      <c r="U2501" s="8">
        <f t="shared" si="398"/>
        <v>38.516666666666673</v>
      </c>
      <c r="V2501" s="8">
        <f t="shared" si="399"/>
        <v>38.762500000000003</v>
      </c>
    </row>
    <row r="2502" spans="1:22" ht="13.5" x14ac:dyDescent="0.25">
      <c r="A2502" s="3">
        <f>RSI!A2502</f>
        <v>45646</v>
      </c>
      <c r="B2502" s="2">
        <f>RSI!B2502</f>
        <v>3.6105</v>
      </c>
      <c r="C2502" s="2">
        <f>RSI!I2502</f>
        <v>48.130440647155872</v>
      </c>
      <c r="D2502" s="2">
        <f>MACD!E2502</f>
        <v>-4.6845343731207745E-2</v>
      </c>
      <c r="E2502" s="2">
        <f>MACD!F2502</f>
        <v>-1.4674179951901029E-2</v>
      </c>
      <c r="F2502" s="2">
        <f>'Moving Avg'!D2502</f>
        <v>3.6105000000000005</v>
      </c>
      <c r="G2502" s="2">
        <f>'Moving Avg'!F2502</f>
        <v>3.5729200000000008</v>
      </c>
      <c r="H2502" s="2">
        <f>'Moving Avg'!G2502</f>
        <v>3.7002440000000014</v>
      </c>
      <c r="I2502" s="2">
        <f>'Moving Avg'!H2502</f>
        <v>4.0410064999999999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25</v>
      </c>
      <c r="N2502" s="8">
        <f t="shared" si="391"/>
        <v>100</v>
      </c>
      <c r="O2502" s="8">
        <f t="shared" si="392"/>
        <v>0</v>
      </c>
      <c r="P2502" s="8">
        <f t="shared" si="393"/>
        <v>33</v>
      </c>
      <c r="Q2502" s="9">
        <f t="shared" si="394"/>
        <v>48.7</v>
      </c>
      <c r="R2502" s="9">
        <f t="shared" si="395"/>
        <v>33.25</v>
      </c>
      <c r="S2502" s="9">
        <f t="shared" si="396"/>
        <v>33.6</v>
      </c>
      <c r="T2502" s="9">
        <f t="shared" si="397"/>
        <v>39.5</v>
      </c>
      <c r="U2502" s="8">
        <f t="shared" si="398"/>
        <v>38.516666666666673</v>
      </c>
      <c r="V2502" s="8">
        <f t="shared" si="399"/>
        <v>38.762500000000003</v>
      </c>
    </row>
    <row r="2503" spans="1:22" ht="13.5" x14ac:dyDescent="0.25">
      <c r="A2503" s="3">
        <f>RSI!A2503</f>
        <v>45649</v>
      </c>
      <c r="B2503" s="2">
        <f>RSI!B2503</f>
        <v>3.4641000000000002</v>
      </c>
      <c r="C2503" s="2">
        <f>RSI!I2503</f>
        <v>36.145261398788982</v>
      </c>
      <c r="D2503" s="2">
        <f>MACD!E2503</f>
        <v>-3.743541503616532E-2</v>
      </c>
      <c r="E2503" s="2">
        <f>MACD!F2503</f>
        <v>-1.9226426968753887E-2</v>
      </c>
      <c r="F2503" s="2">
        <f>'Moving Avg'!D2503</f>
        <v>3.5812200000000005</v>
      </c>
      <c r="G2503" s="2">
        <f>'Moving Avg'!F2503</f>
        <v>3.5631600000000008</v>
      </c>
      <c r="H2503" s="2">
        <f>'Moving Avg'!G2503</f>
        <v>3.6943900000000012</v>
      </c>
      <c r="I2503" s="2">
        <f>'Moving Avg'!H2503</f>
        <v>4.0340439999999997</v>
      </c>
      <c r="J2503" s="6" t="str">
        <f>OBV!F2503</f>
        <v>BEARISH</v>
      </c>
      <c r="K2503" s="6" t="str">
        <f>OBV!G2503</f>
        <v>NEUTRAL</v>
      </c>
      <c r="L2503" s="6" t="str">
        <f>OBV!H2503</f>
        <v>CONFIRMED BEARISH</v>
      </c>
      <c r="M2503" s="8">
        <f t="shared" si="390"/>
        <v>25</v>
      </c>
      <c r="N2503" s="8">
        <f t="shared" si="391"/>
        <v>45</v>
      </c>
      <c r="O2503" s="8">
        <f t="shared" si="392"/>
        <v>0</v>
      </c>
      <c r="P2503" s="8">
        <f t="shared" si="393"/>
        <v>16.5</v>
      </c>
      <c r="Q2503" s="9">
        <f t="shared" si="394"/>
        <v>26.975000000000001</v>
      </c>
      <c r="R2503" s="9">
        <f t="shared" si="395"/>
        <v>18.125</v>
      </c>
      <c r="S2503" s="9">
        <f t="shared" si="396"/>
        <v>17.925000000000001</v>
      </c>
      <c r="T2503" s="9">
        <f t="shared" si="397"/>
        <v>21.625</v>
      </c>
      <c r="U2503" s="8">
        <f t="shared" si="398"/>
        <v>21.008333333333336</v>
      </c>
      <c r="V2503" s="8">
        <f t="shared" si="399"/>
        <v>21.162500000000001</v>
      </c>
    </row>
    <row r="2504" spans="1:22" ht="13.5" x14ac:dyDescent="0.25">
      <c r="A2504" s="3">
        <f>RSI!A2504</f>
        <v>45650</v>
      </c>
      <c r="B2504" s="2">
        <f>RSI!B2504</f>
        <v>3.4738000000000002</v>
      </c>
      <c r="C2504" s="2">
        <f>RSI!I2504</f>
        <v>37.260029030777858</v>
      </c>
      <c r="D2504" s="2">
        <f>MACD!E2504</f>
        <v>-2.1734924861574356E-2</v>
      </c>
      <c r="E2504" s="2">
        <f>MACD!F2504</f>
        <v>-1.9728126547317981E-2</v>
      </c>
      <c r="F2504" s="2">
        <f>'Moving Avg'!D2504</f>
        <v>3.5538800000000004</v>
      </c>
      <c r="G2504" s="2">
        <f>'Moving Avg'!F2504</f>
        <v>3.5577900000000007</v>
      </c>
      <c r="H2504" s="2">
        <f>'Moving Avg'!G2504</f>
        <v>3.6858020000000011</v>
      </c>
      <c r="I2504" s="2">
        <f>'Moving Avg'!H2504</f>
        <v>4.0271299999999997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45</v>
      </c>
      <c r="O2504" s="8">
        <f t="shared" si="392"/>
        <v>0</v>
      </c>
      <c r="P2504" s="8">
        <f t="shared" si="393"/>
        <v>16.5</v>
      </c>
      <c r="Q2504" s="9">
        <f t="shared" si="394"/>
        <v>26.975000000000001</v>
      </c>
      <c r="R2504" s="9">
        <f t="shared" si="395"/>
        <v>18.125</v>
      </c>
      <c r="S2504" s="9">
        <f t="shared" si="396"/>
        <v>17.925000000000001</v>
      </c>
      <c r="T2504" s="9">
        <f t="shared" si="397"/>
        <v>21.625</v>
      </c>
      <c r="U2504" s="8">
        <f t="shared" si="398"/>
        <v>21.008333333333336</v>
      </c>
      <c r="V2504" s="8">
        <f t="shared" si="399"/>
        <v>21.162500000000001</v>
      </c>
    </row>
    <row r="2505" spans="1:22" ht="13.5" x14ac:dyDescent="0.25">
      <c r="A2505" s="3">
        <f>RSI!A2505</f>
        <v>45651</v>
      </c>
      <c r="B2505" s="2">
        <f>RSI!B2505</f>
        <v>3.6105</v>
      </c>
      <c r="C2505" s="2">
        <f>RSI!I2505</f>
        <v>50.401434094129108</v>
      </c>
      <c r="D2505" s="2">
        <f>MACD!E2505</f>
        <v>-1.7754370737760539E-2</v>
      </c>
      <c r="E2505" s="2">
        <f>MACD!F2505</f>
        <v>-1.9333375385406495E-2</v>
      </c>
      <c r="F2505" s="2">
        <f>'Moving Avg'!D2505</f>
        <v>3.5538800000000004</v>
      </c>
      <c r="G2505" s="2">
        <f>'Moving Avg'!F2505</f>
        <v>3.5651100000000007</v>
      </c>
      <c r="H2505" s="2">
        <f>'Moving Avg'!G2505</f>
        <v>3.6819000000000011</v>
      </c>
      <c r="I2505" s="2">
        <f>'Moving Avg'!H2505</f>
        <v>4.0208994999999996</v>
      </c>
      <c r="J2505" s="6" t="str">
        <f>OBV!F2505</f>
        <v>BEARISH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0</v>
      </c>
      <c r="O2505" s="8">
        <f t="shared" si="392"/>
        <v>0</v>
      </c>
      <c r="P2505" s="8">
        <f t="shared" si="393"/>
        <v>16.5</v>
      </c>
      <c r="Q2505" s="9">
        <f t="shared" si="394"/>
        <v>11.225</v>
      </c>
      <c r="R2505" s="9">
        <f t="shared" si="395"/>
        <v>9.125</v>
      </c>
      <c r="S2505" s="9">
        <f t="shared" si="396"/>
        <v>11.175000000000001</v>
      </c>
      <c r="T2505" s="9">
        <f t="shared" si="397"/>
        <v>10.375</v>
      </c>
      <c r="U2505" s="8">
        <f t="shared" si="398"/>
        <v>10.508333333333335</v>
      </c>
      <c r="V2505" s="8">
        <f t="shared" si="399"/>
        <v>10.475000000000001</v>
      </c>
    </row>
    <row r="2506" spans="1:22" ht="13.5" x14ac:dyDescent="0.25">
      <c r="A2506" s="3">
        <f>RSI!A2506</f>
        <v>45652</v>
      </c>
      <c r="B2506" s="2">
        <f>RSI!B2506</f>
        <v>3.6105</v>
      </c>
      <c r="C2506" s="2">
        <f>RSI!I2506</f>
        <v>50.401434094129108</v>
      </c>
      <c r="D2506" s="2">
        <f>MACD!E2506</f>
        <v>-1.4433373965681451E-2</v>
      </c>
      <c r="E2506" s="2">
        <f>MACD!F2506</f>
        <v>-1.8353375101461487E-2</v>
      </c>
      <c r="F2506" s="2">
        <f>'Moving Avg'!D2506</f>
        <v>3.5538800000000004</v>
      </c>
      <c r="G2506" s="2">
        <f>'Moving Avg'!F2506</f>
        <v>3.5724300000000015</v>
      </c>
      <c r="H2506" s="2">
        <f>'Moving Avg'!G2506</f>
        <v>3.6795580000000006</v>
      </c>
      <c r="I2506" s="2">
        <f>'Moving Avg'!H2506</f>
        <v>4.0146690000000005</v>
      </c>
      <c r="J2506" s="6" t="str">
        <f>OBV!F2506</f>
        <v>BEARISH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0</v>
      </c>
      <c r="P2506" s="8">
        <f t="shared" si="393"/>
        <v>16.5</v>
      </c>
      <c r="Q2506" s="9">
        <f t="shared" si="394"/>
        <v>11.225</v>
      </c>
      <c r="R2506" s="9">
        <f t="shared" si="395"/>
        <v>9.125</v>
      </c>
      <c r="S2506" s="9">
        <f t="shared" si="396"/>
        <v>11.175000000000001</v>
      </c>
      <c r="T2506" s="9">
        <f t="shared" si="397"/>
        <v>10.375</v>
      </c>
      <c r="U2506" s="8">
        <f t="shared" si="398"/>
        <v>10.508333333333335</v>
      </c>
      <c r="V2506" s="8">
        <f t="shared" si="399"/>
        <v>10.475000000000001</v>
      </c>
    </row>
    <row r="2507" spans="1:22" ht="13.5" x14ac:dyDescent="0.25">
      <c r="A2507" s="3">
        <f>RSI!A2507</f>
        <v>45653</v>
      </c>
      <c r="B2507" s="2">
        <f>RSI!B2507</f>
        <v>3.6105</v>
      </c>
      <c r="C2507" s="2">
        <f>RSI!I2507</f>
        <v>50.401434094129108</v>
      </c>
      <c r="D2507" s="2">
        <f>MACD!E2507</f>
        <v>-1.1666970523560583E-2</v>
      </c>
      <c r="E2507" s="2">
        <f>MACD!F2507</f>
        <v>-1.7016094185881306E-2</v>
      </c>
      <c r="F2507" s="2">
        <f>'Moving Avg'!D2507</f>
        <v>3.5538800000000004</v>
      </c>
      <c r="G2507" s="2">
        <f>'Moving Avg'!F2507</f>
        <v>3.5724300000000007</v>
      </c>
      <c r="H2507" s="2">
        <f>'Moving Avg'!G2507</f>
        <v>3.6739000000000006</v>
      </c>
      <c r="I2507" s="2">
        <f>'Moving Avg'!H2507</f>
        <v>4.0084385000000005</v>
      </c>
      <c r="J2507" s="6" t="str">
        <f>OBV!F2507</f>
        <v>BEARISH</v>
      </c>
      <c r="K2507" s="6" t="str">
        <f>OBV!G2507</f>
        <v>NEUTRAL</v>
      </c>
      <c r="L2507" s="6" t="str">
        <f>OBV!H2507</f>
        <v>NEUTRAL</v>
      </c>
      <c r="M2507" s="8">
        <f t="shared" si="390"/>
        <v>25</v>
      </c>
      <c r="N2507" s="8">
        <f t="shared" si="391"/>
        <v>0</v>
      </c>
      <c r="O2507" s="8">
        <f t="shared" si="392"/>
        <v>0</v>
      </c>
      <c r="P2507" s="8">
        <f t="shared" si="393"/>
        <v>16.5</v>
      </c>
      <c r="Q2507" s="9">
        <f t="shared" si="394"/>
        <v>11.225</v>
      </c>
      <c r="R2507" s="9">
        <f t="shared" si="395"/>
        <v>9.125</v>
      </c>
      <c r="S2507" s="9">
        <f t="shared" si="396"/>
        <v>11.175000000000001</v>
      </c>
      <c r="T2507" s="9">
        <f t="shared" si="397"/>
        <v>10.375</v>
      </c>
      <c r="U2507" s="8">
        <f t="shared" si="398"/>
        <v>10.508333333333335</v>
      </c>
      <c r="V2507" s="8">
        <f t="shared" si="399"/>
        <v>10.475000000000001</v>
      </c>
    </row>
    <row r="2508" spans="1:22" ht="13.5" x14ac:dyDescent="0.25">
      <c r="A2508" s="3">
        <f>RSI!A2508</f>
        <v>45656</v>
      </c>
      <c r="B2508" s="2">
        <f>RSI!B2508</f>
        <v>3.6105</v>
      </c>
      <c r="C2508" s="2">
        <f>RSI!I2508</f>
        <v>50.401434094129108</v>
      </c>
      <c r="D2508" s="2">
        <f>MACD!E2508</f>
        <v>-9.366603490291503E-3</v>
      </c>
      <c r="E2508" s="2">
        <f>MACD!F2508</f>
        <v>-1.5486196046763347E-2</v>
      </c>
      <c r="F2508" s="2">
        <f>'Moving Avg'!D2508</f>
        <v>3.5831600000000003</v>
      </c>
      <c r="G2508" s="2">
        <f>'Moving Avg'!F2508</f>
        <v>3.5792650000000008</v>
      </c>
      <c r="H2508" s="2">
        <f>'Moving Avg'!G2508</f>
        <v>3.6682420000000007</v>
      </c>
      <c r="I2508" s="2">
        <f>'Moving Avg'!H2508</f>
        <v>4.0022080000000004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25</v>
      </c>
      <c r="N2508" s="8">
        <f t="shared" si="391"/>
        <v>0</v>
      </c>
      <c r="O2508" s="8">
        <f t="shared" si="392"/>
        <v>0</v>
      </c>
      <c r="P2508" s="8">
        <f t="shared" si="393"/>
        <v>83.5</v>
      </c>
      <c r="Q2508" s="9">
        <f t="shared" si="394"/>
        <v>21.274999999999999</v>
      </c>
      <c r="R2508" s="9">
        <f t="shared" si="395"/>
        <v>25.875</v>
      </c>
      <c r="S2508" s="9">
        <f t="shared" si="396"/>
        <v>41.325000000000003</v>
      </c>
      <c r="T2508" s="9">
        <f t="shared" si="397"/>
        <v>27.125</v>
      </c>
      <c r="U2508" s="8">
        <f t="shared" si="398"/>
        <v>29.491666666666664</v>
      </c>
      <c r="V2508" s="8">
        <f t="shared" si="399"/>
        <v>28.9</v>
      </c>
    </row>
    <row r="2509" spans="1:22" ht="13.5" x14ac:dyDescent="0.25">
      <c r="A2509" s="3">
        <f>RSI!A2509</f>
        <v>45657</v>
      </c>
      <c r="B2509" s="2">
        <f>RSI!B2509</f>
        <v>3.4641000000000002</v>
      </c>
      <c r="C2509" s="2">
        <f>RSI!I2509</f>
        <v>38.719008746492911</v>
      </c>
      <c r="D2509" s="2">
        <f>MACD!E2509</f>
        <v>3.3868647379433625E-3</v>
      </c>
      <c r="E2509" s="2">
        <f>MACD!F2509</f>
        <v>-1.1711583889822005E-2</v>
      </c>
      <c r="F2509" s="2">
        <f>'Moving Avg'!D2509</f>
        <v>3.5812200000000005</v>
      </c>
      <c r="G2509" s="2">
        <f>'Moving Avg'!F2509</f>
        <v>3.5817050000000008</v>
      </c>
      <c r="H2509" s="2">
        <f>'Moving Avg'!G2509</f>
        <v>3.6596560000000009</v>
      </c>
      <c r="I2509" s="2">
        <f>'Moving Avg'!H2509</f>
        <v>3.9952455000000011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25</v>
      </c>
      <c r="N2509" s="8">
        <f t="shared" si="391"/>
        <v>0</v>
      </c>
      <c r="O2509" s="8">
        <f t="shared" si="392"/>
        <v>0</v>
      </c>
      <c r="P2509" s="8">
        <f t="shared" si="393"/>
        <v>16.5</v>
      </c>
      <c r="Q2509" s="9">
        <f t="shared" si="394"/>
        <v>11.225</v>
      </c>
      <c r="R2509" s="9">
        <f t="shared" si="395"/>
        <v>9.125</v>
      </c>
      <c r="S2509" s="9">
        <f t="shared" si="396"/>
        <v>11.175000000000001</v>
      </c>
      <c r="T2509" s="9">
        <f t="shared" si="397"/>
        <v>10.375</v>
      </c>
      <c r="U2509" s="8">
        <f t="shared" si="398"/>
        <v>10.508333333333335</v>
      </c>
      <c r="V2509" s="8">
        <f t="shared" si="399"/>
        <v>10.475000000000001</v>
      </c>
    </row>
    <row r="2510" spans="1:22" ht="13.5" x14ac:dyDescent="0.25">
      <c r="A2510" s="3">
        <f>RSI!A2510</f>
        <v>45659</v>
      </c>
      <c r="B2510" s="2">
        <f>RSI!B2510</f>
        <v>3.4641000000000002</v>
      </c>
      <c r="C2510" s="2">
        <f>RSI!I2510</f>
        <v>38.719008746492911</v>
      </c>
      <c r="D2510" s="2">
        <f>MACD!E2510</f>
        <v>1.5008677569318341E-2</v>
      </c>
      <c r="E2510" s="2">
        <f>MACD!F2510</f>
        <v>-6.3675315979939365E-3</v>
      </c>
      <c r="F2510" s="2">
        <f>'Moving Avg'!D2510</f>
        <v>3.5519400000000005</v>
      </c>
      <c r="G2510" s="2">
        <f>'Moving Avg'!F2510</f>
        <v>3.5768250000000008</v>
      </c>
      <c r="H2510" s="2">
        <f>'Moving Avg'!G2510</f>
        <v>3.6510700000000007</v>
      </c>
      <c r="I2510" s="2">
        <f>'Moving Avg'!H2510</f>
        <v>3.9882830000000014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  <c r="M2510" s="8">
        <f t="shared" si="390"/>
        <v>25</v>
      </c>
      <c r="N2510" s="8">
        <f t="shared" si="391"/>
        <v>0</v>
      </c>
      <c r="O2510" s="8">
        <f t="shared" si="392"/>
        <v>0</v>
      </c>
      <c r="P2510" s="8">
        <f t="shared" si="393"/>
        <v>16.5</v>
      </c>
      <c r="Q2510" s="9">
        <f t="shared" si="394"/>
        <v>11.225</v>
      </c>
      <c r="R2510" s="9">
        <f t="shared" si="395"/>
        <v>9.125</v>
      </c>
      <c r="S2510" s="9">
        <f t="shared" si="396"/>
        <v>11.175000000000001</v>
      </c>
      <c r="T2510" s="9">
        <f t="shared" si="397"/>
        <v>10.375</v>
      </c>
      <c r="U2510" s="8">
        <f t="shared" si="398"/>
        <v>10.508333333333335</v>
      </c>
      <c r="V2510" s="8">
        <f t="shared" si="399"/>
        <v>10.475000000000001</v>
      </c>
    </row>
    <row r="2511" spans="1:22" ht="13.5" x14ac:dyDescent="0.25">
      <c r="A2511" s="3">
        <f>RSI!A2511</f>
        <v>45660</v>
      </c>
      <c r="B2511" s="2">
        <f>RSI!B2511</f>
        <v>3.4641000000000002</v>
      </c>
      <c r="C2511" s="2">
        <f>RSI!I2511</f>
        <v>38.719008746492904</v>
      </c>
      <c r="D2511" s="2">
        <f>MACD!E2511</f>
        <v>2.5611423490545349E-2</v>
      </c>
      <c r="E2511" s="2">
        <f>MACD!F2511</f>
        <v>2.8259419713920833E-5</v>
      </c>
      <c r="F2511" s="2">
        <f>'Moving Avg'!D2511</f>
        <v>3.5226600000000006</v>
      </c>
      <c r="G2511" s="2">
        <f>'Moving Avg'!F2511</f>
        <v>3.5695050000000008</v>
      </c>
      <c r="H2511" s="2">
        <f>'Moving Avg'!G2511</f>
        <v>3.6424840000000014</v>
      </c>
      <c r="I2511" s="2">
        <f>'Moving Avg'!H2511</f>
        <v>3.9814630000000011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  <c r="M2511" s="8">
        <f t="shared" si="390"/>
        <v>25</v>
      </c>
      <c r="N2511" s="8">
        <f t="shared" si="391"/>
        <v>0</v>
      </c>
      <c r="O2511" s="8">
        <f t="shared" si="392"/>
        <v>0</v>
      </c>
      <c r="P2511" s="8">
        <f t="shared" si="393"/>
        <v>16.5</v>
      </c>
      <c r="Q2511" s="9">
        <f t="shared" si="394"/>
        <v>11.225</v>
      </c>
      <c r="R2511" s="9">
        <f t="shared" si="395"/>
        <v>9.125</v>
      </c>
      <c r="S2511" s="9">
        <f t="shared" si="396"/>
        <v>11.175000000000001</v>
      </c>
      <c r="T2511" s="9">
        <f t="shared" si="397"/>
        <v>10.375</v>
      </c>
      <c r="U2511" s="8">
        <f t="shared" si="398"/>
        <v>10.508333333333335</v>
      </c>
      <c r="V2511" s="8">
        <f t="shared" si="399"/>
        <v>10.475000000000001</v>
      </c>
    </row>
    <row r="2512" spans="1:22" ht="13.5" x14ac:dyDescent="0.25">
      <c r="A2512" s="3">
        <f>RSI!A2512</f>
        <v>45663</v>
      </c>
      <c r="B2512" s="2">
        <f>RSI!B2512</f>
        <v>3.4152999999999998</v>
      </c>
      <c r="C2512" s="2">
        <f>RSI!I2512</f>
        <v>35.311484950219878</v>
      </c>
      <c r="D2512" s="2">
        <f>MACD!E2512</f>
        <v>3.890974096739841E-2</v>
      </c>
      <c r="E2512" s="2">
        <f>MACD!F2512</f>
        <v>7.8045557292508189E-3</v>
      </c>
      <c r="F2512" s="2">
        <f>'Moving Avg'!D2512</f>
        <v>3.4836199999999997</v>
      </c>
      <c r="G2512" s="2">
        <f>'Moving Avg'!F2512</f>
        <v>3.5621850000000008</v>
      </c>
      <c r="H2512" s="2">
        <f>'Moving Avg'!G2512</f>
        <v>3.6362380000000014</v>
      </c>
      <c r="I2512" s="2">
        <f>'Moving Avg'!H2512</f>
        <v>3.9743990000000009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0</v>
      </c>
      <c r="O2512" s="8">
        <f t="shared" si="392"/>
        <v>0</v>
      </c>
      <c r="P2512" s="8">
        <f t="shared" si="393"/>
        <v>16.5</v>
      </c>
      <c r="Q2512" s="9">
        <f t="shared" si="394"/>
        <v>11.225</v>
      </c>
      <c r="R2512" s="9">
        <f t="shared" si="395"/>
        <v>9.125</v>
      </c>
      <c r="S2512" s="9">
        <f t="shared" si="396"/>
        <v>11.175000000000001</v>
      </c>
      <c r="T2512" s="9">
        <f t="shared" si="397"/>
        <v>10.375</v>
      </c>
      <c r="U2512" s="8">
        <f t="shared" si="398"/>
        <v>10.508333333333335</v>
      </c>
      <c r="V2512" s="8">
        <f t="shared" si="399"/>
        <v>10.475000000000001</v>
      </c>
    </row>
    <row r="2513" spans="1:22" ht="13.5" x14ac:dyDescent="0.25">
      <c r="A2513" s="3">
        <f>RSI!A2513</f>
        <v>45664</v>
      </c>
      <c r="B2513" s="2">
        <f>RSI!B2513</f>
        <v>3.5617000000000001</v>
      </c>
      <c r="C2513" s="2">
        <f>RSI!I2513</f>
        <v>49.632428087690556</v>
      </c>
      <c r="D2513" s="2">
        <f>MACD!E2513</f>
        <v>1.7742214876985685E-2</v>
      </c>
      <c r="E2513" s="2">
        <f>MACD!F2513</f>
        <v>9.7920875587977924E-3</v>
      </c>
      <c r="F2513" s="2">
        <f>'Moving Avg'!D2513</f>
        <v>3.4738600000000006</v>
      </c>
      <c r="G2513" s="2">
        <f>'Moving Avg'!F2513</f>
        <v>3.5621850000000008</v>
      </c>
      <c r="H2513" s="2">
        <f>'Moving Avg'!G2513</f>
        <v>3.6329200000000013</v>
      </c>
      <c r="I2513" s="2">
        <f>'Moving Avg'!H2513</f>
        <v>3.9680670000000005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0</v>
      </c>
      <c r="O2513" s="8">
        <f t="shared" si="392"/>
        <v>0</v>
      </c>
      <c r="P2513" s="8">
        <f t="shared" si="393"/>
        <v>16.5</v>
      </c>
      <c r="Q2513" s="9">
        <f t="shared" si="394"/>
        <v>11.225</v>
      </c>
      <c r="R2513" s="9">
        <f t="shared" si="395"/>
        <v>9.125</v>
      </c>
      <c r="S2513" s="9">
        <f t="shared" si="396"/>
        <v>11.175000000000001</v>
      </c>
      <c r="T2513" s="9">
        <f t="shared" si="397"/>
        <v>10.375</v>
      </c>
      <c r="U2513" s="8">
        <f t="shared" si="398"/>
        <v>10.508333333333335</v>
      </c>
      <c r="V2513" s="8">
        <f t="shared" si="399"/>
        <v>10.475000000000001</v>
      </c>
    </row>
    <row r="2514" spans="1:22" ht="13.5" x14ac:dyDescent="0.25">
      <c r="A2514" s="3">
        <f>RSI!A2514</f>
        <v>45665</v>
      </c>
      <c r="B2514" s="2">
        <f>RSI!B2514</f>
        <v>3.4152999999999998</v>
      </c>
      <c r="C2514" s="2">
        <f>RSI!I2514</f>
        <v>40.077458751416209</v>
      </c>
      <c r="D2514" s="2">
        <f>MACD!E2514</f>
        <v>1.2180281730628018E-2</v>
      </c>
      <c r="E2514" s="2">
        <f>MACD!F2514</f>
        <v>1.0269726393163838E-2</v>
      </c>
      <c r="F2514" s="2">
        <f>'Moving Avg'!D2514</f>
        <v>3.4640999999999997</v>
      </c>
      <c r="G2514" s="2">
        <f>'Moving Avg'!F2514</f>
        <v>3.5524250000000008</v>
      </c>
      <c r="H2514" s="2">
        <f>'Moving Avg'!G2514</f>
        <v>3.6266740000000008</v>
      </c>
      <c r="I2514" s="2">
        <f>'Moving Avg'!H2514</f>
        <v>3.9610030000000007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0</v>
      </c>
      <c r="O2514" s="8">
        <f t="shared" si="392"/>
        <v>0</v>
      </c>
      <c r="P2514" s="8">
        <f t="shared" si="393"/>
        <v>16.5</v>
      </c>
      <c r="Q2514" s="9">
        <f t="shared" si="394"/>
        <v>11.225</v>
      </c>
      <c r="R2514" s="9">
        <f t="shared" si="395"/>
        <v>9.125</v>
      </c>
      <c r="S2514" s="9">
        <f t="shared" si="396"/>
        <v>11.175000000000001</v>
      </c>
      <c r="T2514" s="9">
        <f t="shared" si="397"/>
        <v>10.375</v>
      </c>
      <c r="U2514" s="8">
        <f t="shared" si="398"/>
        <v>10.508333333333335</v>
      </c>
      <c r="V2514" s="8">
        <f t="shared" si="399"/>
        <v>10.475000000000001</v>
      </c>
    </row>
    <row r="2515" spans="1:22" ht="13.5" x14ac:dyDescent="0.25">
      <c r="A2515" s="3">
        <f>RSI!A2515</f>
        <v>45666</v>
      </c>
      <c r="B2515" s="2">
        <f>RSI!B2515</f>
        <v>3.4152999999999998</v>
      </c>
      <c r="C2515" s="2">
        <f>RSI!I2515</f>
        <v>40.077458751416216</v>
      </c>
      <c r="D2515" s="2">
        <f>MACD!E2515</f>
        <v>2.9381271069172321E-2</v>
      </c>
      <c r="E2515" s="2">
        <f>MACD!F2515</f>
        <v>1.4092035328365535E-2</v>
      </c>
      <c r="F2515" s="2">
        <f>'Moving Avg'!D2515</f>
        <v>3.4543399999999997</v>
      </c>
      <c r="G2515" s="2">
        <f>'Moving Avg'!F2515</f>
        <v>3.5426650000000008</v>
      </c>
      <c r="H2515" s="2">
        <f>'Moving Avg'!G2515</f>
        <v>3.6204280000000013</v>
      </c>
      <c r="I2515" s="2">
        <f>'Moving Avg'!H2515</f>
        <v>3.9542725000000005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0</v>
      </c>
      <c r="O2515" s="8">
        <f t="shared" si="392"/>
        <v>0</v>
      </c>
      <c r="P2515" s="8">
        <f t="shared" si="393"/>
        <v>16.5</v>
      </c>
      <c r="Q2515" s="9">
        <f t="shared" si="394"/>
        <v>11.225</v>
      </c>
      <c r="R2515" s="9">
        <f t="shared" si="395"/>
        <v>9.125</v>
      </c>
      <c r="S2515" s="9">
        <f t="shared" si="396"/>
        <v>11.175000000000001</v>
      </c>
      <c r="T2515" s="9">
        <f t="shared" si="397"/>
        <v>10.375</v>
      </c>
      <c r="U2515" s="8">
        <f t="shared" si="398"/>
        <v>10.508333333333335</v>
      </c>
      <c r="V2515" s="8">
        <f t="shared" si="399"/>
        <v>10.475000000000001</v>
      </c>
    </row>
    <row r="2516" spans="1:22" ht="13.5" x14ac:dyDescent="0.25">
      <c r="A2516" s="3">
        <f>RSI!A2516</f>
        <v>45667</v>
      </c>
      <c r="B2516" s="2">
        <f>RSI!B2516</f>
        <v>3.5617000000000001</v>
      </c>
      <c r="C2516" s="2">
        <f>RSI!I2516</f>
        <v>51.01451724464804</v>
      </c>
      <c r="D2516" s="2">
        <f>MACD!E2516</f>
        <v>3.3903057347870469E-2</v>
      </c>
      <c r="E2516" s="2">
        <f>MACD!F2516</f>
        <v>1.8054239732266525E-2</v>
      </c>
      <c r="F2516" s="2">
        <f>'Moving Avg'!D2516</f>
        <v>3.4738600000000006</v>
      </c>
      <c r="G2516" s="2">
        <f>'Moving Avg'!F2516</f>
        <v>3.5402250000000008</v>
      </c>
      <c r="H2516" s="2">
        <f>'Moving Avg'!G2516</f>
        <v>3.6171100000000012</v>
      </c>
      <c r="I2516" s="2">
        <f>'Moving Avg'!H2516</f>
        <v>3.9482740000000005</v>
      </c>
      <c r="J2516" s="6" t="str">
        <f>OBV!F2516</f>
        <v>BULLISH</v>
      </c>
      <c r="K2516" s="6" t="str">
        <f>OBV!G2516</f>
        <v>NEUTRAL</v>
      </c>
      <c r="L2516" s="6" t="str">
        <f>OBV!H2516</f>
        <v>CONFIRMED BULLISH</v>
      </c>
      <c r="M2516" s="8">
        <f t="shared" si="390"/>
        <v>25</v>
      </c>
      <c r="N2516" s="8">
        <f t="shared" si="391"/>
        <v>0</v>
      </c>
      <c r="O2516" s="8">
        <f t="shared" si="392"/>
        <v>0</v>
      </c>
      <c r="P2516" s="8">
        <f t="shared" si="393"/>
        <v>83.5</v>
      </c>
      <c r="Q2516" s="9">
        <f t="shared" si="394"/>
        <v>21.274999999999999</v>
      </c>
      <c r="R2516" s="9">
        <f t="shared" si="395"/>
        <v>25.875</v>
      </c>
      <c r="S2516" s="9">
        <f t="shared" si="396"/>
        <v>41.325000000000003</v>
      </c>
      <c r="T2516" s="9">
        <f t="shared" si="397"/>
        <v>27.125</v>
      </c>
      <c r="U2516" s="8">
        <f t="shared" si="398"/>
        <v>29.491666666666664</v>
      </c>
      <c r="V2516" s="8">
        <f t="shared" si="399"/>
        <v>28.9</v>
      </c>
    </row>
    <row r="2517" spans="1:22" ht="13.5" x14ac:dyDescent="0.25">
      <c r="A2517" s="3">
        <f>RSI!A2517</f>
        <v>45670</v>
      </c>
      <c r="B2517" s="2">
        <f>RSI!B2517</f>
        <v>3.5518999999999998</v>
      </c>
      <c r="C2517" s="2">
        <f>RSI!I2517</f>
        <v>50.352000703633948</v>
      </c>
      <c r="D2517" s="2">
        <f>MACD!E2517</f>
        <v>3.8341459049438864E-2</v>
      </c>
      <c r="E2517" s="2">
        <f>MACD!F2517</f>
        <v>2.2111683595700992E-2</v>
      </c>
      <c r="F2517" s="2">
        <f>'Moving Avg'!D2517</f>
        <v>3.5011800000000002</v>
      </c>
      <c r="G2517" s="2">
        <f>'Moving Avg'!F2517</f>
        <v>3.5372950000000012</v>
      </c>
      <c r="H2517" s="2">
        <f>'Moving Avg'!G2517</f>
        <v>3.6120360000000011</v>
      </c>
      <c r="I2517" s="2">
        <f>'Moving Avg'!H2517</f>
        <v>3.9422265000000003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  <c r="M2517" s="8">
        <f t="shared" si="390"/>
        <v>25</v>
      </c>
      <c r="N2517" s="8">
        <f t="shared" si="391"/>
        <v>0</v>
      </c>
      <c r="O2517" s="8">
        <f t="shared" si="392"/>
        <v>0</v>
      </c>
      <c r="P2517" s="8">
        <f t="shared" si="393"/>
        <v>83.5</v>
      </c>
      <c r="Q2517" s="9">
        <f t="shared" si="394"/>
        <v>21.274999999999999</v>
      </c>
      <c r="R2517" s="9">
        <f t="shared" si="395"/>
        <v>25.875</v>
      </c>
      <c r="S2517" s="9">
        <f t="shared" si="396"/>
        <v>41.325000000000003</v>
      </c>
      <c r="T2517" s="9">
        <f t="shared" si="397"/>
        <v>27.125</v>
      </c>
      <c r="U2517" s="8">
        <f t="shared" si="398"/>
        <v>29.491666666666664</v>
      </c>
      <c r="V2517" s="8">
        <f t="shared" si="399"/>
        <v>28.9</v>
      </c>
    </row>
    <row r="2518" spans="1:22" ht="13.5" x14ac:dyDescent="0.25">
      <c r="A2518" s="3">
        <f>RSI!A2518</f>
        <v>45671</v>
      </c>
      <c r="B2518" s="2">
        <f>RSI!B2518</f>
        <v>3.5518999999999998</v>
      </c>
      <c r="C2518" s="2">
        <f>RSI!I2518</f>
        <v>50.352000703633934</v>
      </c>
      <c r="D2518" s="2">
        <f>MACD!E2518</f>
        <v>4.2049705863494768E-2</v>
      </c>
      <c r="E2518" s="2">
        <f>MACD!F2518</f>
        <v>2.6099288049259747E-2</v>
      </c>
      <c r="F2518" s="2">
        <f>'Moving Avg'!D2518</f>
        <v>3.4992199999999998</v>
      </c>
      <c r="G2518" s="2">
        <f>'Moving Avg'!F2518</f>
        <v>3.5343650000000011</v>
      </c>
      <c r="H2518" s="2">
        <f>'Moving Avg'!G2518</f>
        <v>3.605986000000001</v>
      </c>
      <c r="I2518" s="2">
        <f>'Moving Avg'!H2518</f>
        <v>3.9368455000000004</v>
      </c>
      <c r="J2518" s="6" t="str">
        <f>OBV!F2518</f>
        <v>BULLISH</v>
      </c>
      <c r="K2518" s="6" t="str">
        <f>OBV!G2518</f>
        <v>NEUTRAL</v>
      </c>
      <c r="L2518" s="6" t="str">
        <f>OBV!H2518</f>
        <v>BULLISH DIVERGENCE</v>
      </c>
      <c r="M2518" s="8">
        <f t="shared" si="390"/>
        <v>25</v>
      </c>
      <c r="N2518" s="8">
        <f t="shared" si="391"/>
        <v>0</v>
      </c>
      <c r="O2518" s="8">
        <f t="shared" si="392"/>
        <v>0</v>
      </c>
      <c r="P2518" s="8">
        <f t="shared" si="393"/>
        <v>66.5</v>
      </c>
      <c r="Q2518" s="9">
        <f t="shared" si="394"/>
        <v>18.725000000000001</v>
      </c>
      <c r="R2518" s="9">
        <f t="shared" si="395"/>
        <v>21.625</v>
      </c>
      <c r="S2518" s="9">
        <f t="shared" si="396"/>
        <v>33.674999999999997</v>
      </c>
      <c r="T2518" s="9">
        <f t="shared" si="397"/>
        <v>22.875</v>
      </c>
      <c r="U2518" s="8">
        <f t="shared" si="398"/>
        <v>24.675000000000001</v>
      </c>
      <c r="V2518" s="8">
        <f t="shared" si="399"/>
        <v>24.225000000000001</v>
      </c>
    </row>
    <row r="2519" spans="1:22" ht="13.5" x14ac:dyDescent="0.25">
      <c r="A2519" s="3">
        <f>RSI!A2519</f>
        <v>45672</v>
      </c>
      <c r="B2519" s="2">
        <f>RSI!B2519</f>
        <v>3.4152999999999998</v>
      </c>
      <c r="C2519" s="2">
        <f>RSI!I2519</f>
        <v>41.615258325917715</v>
      </c>
      <c r="D2519" s="2">
        <f>MACD!E2519</f>
        <v>3.2739076377487297E-2</v>
      </c>
      <c r="E2519" s="2">
        <f>MACD!F2519</f>
        <v>2.7427245714905259E-2</v>
      </c>
      <c r="F2519" s="2">
        <f>'Moving Avg'!D2519</f>
        <v>3.4992199999999998</v>
      </c>
      <c r="G2519" s="2">
        <f>'Moving Avg'!F2519</f>
        <v>3.5246050000000011</v>
      </c>
      <c r="H2519" s="2">
        <f>'Moving Avg'!G2519</f>
        <v>3.5972040000000005</v>
      </c>
      <c r="I2519" s="2">
        <f>'Moving Avg'!H2519</f>
        <v>3.930781500000001</v>
      </c>
      <c r="J2519" s="6" t="str">
        <f>OBV!F2519</f>
        <v>BULLISH</v>
      </c>
      <c r="K2519" s="6" t="str">
        <f>OBV!G2519</f>
        <v>NEUTRAL</v>
      </c>
      <c r="L2519" s="6" t="str">
        <f>OBV!H2519</f>
        <v>NEUTRAL</v>
      </c>
      <c r="M2519" s="8">
        <f t="shared" si="390"/>
        <v>25</v>
      </c>
      <c r="N2519" s="8">
        <f t="shared" si="391"/>
        <v>0</v>
      </c>
      <c r="O2519" s="8">
        <f t="shared" si="392"/>
        <v>0</v>
      </c>
      <c r="P2519" s="8">
        <f t="shared" si="393"/>
        <v>49.5</v>
      </c>
      <c r="Q2519" s="9">
        <f t="shared" si="394"/>
        <v>16.175000000000001</v>
      </c>
      <c r="R2519" s="9">
        <f t="shared" si="395"/>
        <v>17.375</v>
      </c>
      <c r="S2519" s="9">
        <f t="shared" si="396"/>
        <v>26.025000000000002</v>
      </c>
      <c r="T2519" s="9">
        <f t="shared" si="397"/>
        <v>18.625</v>
      </c>
      <c r="U2519" s="8">
        <f t="shared" si="398"/>
        <v>19.858333333333334</v>
      </c>
      <c r="V2519" s="8">
        <f t="shared" si="399"/>
        <v>19.55</v>
      </c>
    </row>
    <row r="2520" spans="1:22" ht="13.5" x14ac:dyDescent="0.25">
      <c r="A2520" s="3">
        <f>RSI!A2520</f>
        <v>45673</v>
      </c>
      <c r="B2520" s="2">
        <f>RSI!B2520</f>
        <v>3.4152999999999998</v>
      </c>
      <c r="C2520" s="2">
        <f>RSI!I2520</f>
        <v>41.615258325917715</v>
      </c>
      <c r="D2520" s="2">
        <f>MACD!E2520</f>
        <v>2.5627454114917736E-2</v>
      </c>
      <c r="E2520" s="2">
        <f>MACD!F2520</f>
        <v>2.7067287394907755E-2</v>
      </c>
      <c r="F2520" s="2">
        <f>'Moving Avg'!D2520</f>
        <v>3.4992199999999998</v>
      </c>
      <c r="G2520" s="2">
        <f>'Moving Avg'!F2520</f>
        <v>3.5148450000000011</v>
      </c>
      <c r="H2520" s="2">
        <f>'Moving Avg'!G2520</f>
        <v>3.5917400000000002</v>
      </c>
      <c r="I2520" s="2">
        <f>'Moving Avg'!H2520</f>
        <v>3.9247175000000012</v>
      </c>
      <c r="J2520" s="6" t="str">
        <f>OBV!F2520</f>
        <v>BULLISH</v>
      </c>
      <c r="K2520" s="6" t="str">
        <f>OBV!G2520</f>
        <v>NEUTRAL</v>
      </c>
      <c r="L2520" s="6" t="str">
        <f>OBV!H2520</f>
        <v>NEUTRAL</v>
      </c>
      <c r="M2520" s="8">
        <f t="shared" si="390"/>
        <v>25</v>
      </c>
      <c r="N2520" s="8">
        <f t="shared" si="391"/>
        <v>45</v>
      </c>
      <c r="O2520" s="8">
        <f t="shared" si="392"/>
        <v>0</v>
      </c>
      <c r="P2520" s="8">
        <f t="shared" si="393"/>
        <v>49.5</v>
      </c>
      <c r="Q2520" s="9">
        <f t="shared" si="394"/>
        <v>31.925000000000001</v>
      </c>
      <c r="R2520" s="9">
        <f t="shared" si="395"/>
        <v>26.375</v>
      </c>
      <c r="S2520" s="9">
        <f t="shared" si="396"/>
        <v>32.775000000000006</v>
      </c>
      <c r="T2520" s="9">
        <f t="shared" si="397"/>
        <v>29.875</v>
      </c>
      <c r="U2520" s="8">
        <f t="shared" si="398"/>
        <v>30.358333333333334</v>
      </c>
      <c r="V2520" s="8">
        <f t="shared" si="399"/>
        <v>30.237500000000001</v>
      </c>
    </row>
    <row r="2521" spans="1:22" ht="13.5" x14ac:dyDescent="0.25">
      <c r="A2521" s="3">
        <f>RSI!A2521</f>
        <v>45674</v>
      </c>
      <c r="B2521" s="2">
        <f>RSI!B2521</f>
        <v>3.5617000000000001</v>
      </c>
      <c r="C2521" s="2">
        <f>RSI!I2521</f>
        <v>51.973253596344513</v>
      </c>
      <c r="D2521" s="2">
        <f>MACD!E2521</f>
        <v>9.4753004435035315E-3</v>
      </c>
      <c r="E2521" s="2">
        <f>MACD!F2521</f>
        <v>2.3548890004626913E-2</v>
      </c>
      <c r="F2521" s="2">
        <f>'Moving Avg'!D2521</f>
        <v>3.4992199999999998</v>
      </c>
      <c r="G2521" s="2">
        <f>'Moving Avg'!F2521</f>
        <v>3.5124050000000011</v>
      </c>
      <c r="H2521" s="2">
        <f>'Moving Avg'!G2521</f>
        <v>3.5868620000000004</v>
      </c>
      <c r="I2521" s="2">
        <f>'Moving Avg'!H2521</f>
        <v>3.9193855000000015</v>
      </c>
      <c r="J2521" s="6" t="str">
        <f>OBV!F2521</f>
        <v>BEARISH</v>
      </c>
      <c r="K2521" s="6" t="str">
        <f>OBV!G2521</f>
        <v>NEUTRAL</v>
      </c>
      <c r="L2521" s="6" t="str">
        <f>OBV!H2521</f>
        <v>NEUTRAL</v>
      </c>
      <c r="M2521" s="8">
        <f t="shared" si="390"/>
        <v>25</v>
      </c>
      <c r="N2521" s="8">
        <f t="shared" si="391"/>
        <v>45</v>
      </c>
      <c r="O2521" s="8">
        <f t="shared" si="392"/>
        <v>0</v>
      </c>
      <c r="P2521" s="8">
        <f t="shared" si="393"/>
        <v>16.5</v>
      </c>
      <c r="Q2521" s="9">
        <f t="shared" si="394"/>
        <v>26.975000000000001</v>
      </c>
      <c r="R2521" s="9">
        <f t="shared" si="395"/>
        <v>18.125</v>
      </c>
      <c r="S2521" s="9">
        <f t="shared" si="396"/>
        <v>17.925000000000001</v>
      </c>
      <c r="T2521" s="9">
        <f t="shared" si="397"/>
        <v>21.625</v>
      </c>
      <c r="U2521" s="8">
        <f t="shared" si="398"/>
        <v>21.008333333333336</v>
      </c>
      <c r="V2521" s="8">
        <f t="shared" si="399"/>
        <v>21.162500000000001</v>
      </c>
    </row>
    <row r="2522" spans="1:22" ht="13.5" x14ac:dyDescent="0.25">
      <c r="A2522" s="3">
        <f>RSI!A2522</f>
        <v>45677</v>
      </c>
      <c r="B2522" s="2">
        <f>RSI!B2522</f>
        <v>3.4251</v>
      </c>
      <c r="C2522" s="2">
        <f>RSI!I2522</f>
        <v>44.109916606918894</v>
      </c>
      <c r="D2522" s="2">
        <f>MACD!E2522</f>
        <v>-1.7889259422885218E-3</v>
      </c>
      <c r="E2522" s="2">
        <f>MACD!F2522</f>
        <v>1.8481326815243827E-2</v>
      </c>
      <c r="F2522" s="2">
        <f>'Moving Avg'!D2522</f>
        <v>3.4738599999999997</v>
      </c>
      <c r="G2522" s="2">
        <f>'Moving Avg'!F2522</f>
        <v>3.5031350000000012</v>
      </c>
      <c r="H2522" s="2">
        <f>'Moving Avg'!G2522</f>
        <v>3.58257</v>
      </c>
      <c r="I2522" s="2">
        <f>'Moving Avg'!H2522</f>
        <v>3.9143705000000022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100</v>
      </c>
      <c r="O2522" s="8">
        <f t="shared" si="392"/>
        <v>0</v>
      </c>
      <c r="P2522" s="8">
        <f t="shared" si="393"/>
        <v>16.5</v>
      </c>
      <c r="Q2522" s="9">
        <f t="shared" si="394"/>
        <v>46.225000000000001</v>
      </c>
      <c r="R2522" s="9">
        <f t="shared" si="395"/>
        <v>29.125</v>
      </c>
      <c r="S2522" s="9">
        <f t="shared" si="396"/>
        <v>26.175000000000001</v>
      </c>
      <c r="T2522" s="9">
        <f t="shared" si="397"/>
        <v>35.375</v>
      </c>
      <c r="U2522" s="8">
        <f t="shared" si="398"/>
        <v>33.841666666666661</v>
      </c>
      <c r="V2522" s="8">
        <f t="shared" si="399"/>
        <v>34.224999999999994</v>
      </c>
    </row>
    <row r="2523" spans="1:22" ht="13.5" x14ac:dyDescent="0.25">
      <c r="A2523" s="3">
        <f>RSI!A2523</f>
        <v>45678</v>
      </c>
      <c r="B2523" s="2">
        <f>RSI!B2523</f>
        <v>3.5714000000000001</v>
      </c>
      <c r="C2523" s="2">
        <f>RSI!I2523</f>
        <v>52.413882647215551</v>
      </c>
      <c r="D2523" s="2">
        <f>MACD!E2523</f>
        <v>9.8057105963889057E-4</v>
      </c>
      <c r="E2523" s="2">
        <f>MACD!F2523</f>
        <v>1.4981175664122839E-2</v>
      </c>
      <c r="F2523" s="2">
        <f>'Moving Avg'!D2523</f>
        <v>3.47776</v>
      </c>
      <c r="G2523" s="2">
        <f>'Moving Avg'!F2523</f>
        <v>3.5085000000000006</v>
      </c>
      <c r="H2523" s="2">
        <f>'Moving Avg'!G2523</f>
        <v>3.5780800000000004</v>
      </c>
      <c r="I2523" s="2">
        <f>'Moving Avg'!H2523</f>
        <v>3.9100395000000021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  <c r="M2523" s="8">
        <f t="shared" si="390"/>
        <v>25</v>
      </c>
      <c r="N2523" s="8">
        <f t="shared" si="391"/>
        <v>45</v>
      </c>
      <c r="O2523" s="8">
        <f t="shared" si="392"/>
        <v>0</v>
      </c>
      <c r="P2523" s="8">
        <f t="shared" si="393"/>
        <v>83.5</v>
      </c>
      <c r="Q2523" s="9">
        <f t="shared" si="394"/>
        <v>37.024999999999999</v>
      </c>
      <c r="R2523" s="9">
        <f t="shared" si="395"/>
        <v>34.875</v>
      </c>
      <c r="S2523" s="9">
        <f t="shared" si="396"/>
        <v>48.075000000000003</v>
      </c>
      <c r="T2523" s="9">
        <f t="shared" si="397"/>
        <v>38.375</v>
      </c>
      <c r="U2523" s="8">
        <f t="shared" si="398"/>
        <v>39.991666666666667</v>
      </c>
      <c r="V2523" s="8">
        <f t="shared" si="399"/>
        <v>39.587500000000006</v>
      </c>
    </row>
    <row r="2524" spans="1:22" ht="13.5" x14ac:dyDescent="0.25">
      <c r="A2524" s="3">
        <f>RSI!A2524</f>
        <v>45679</v>
      </c>
      <c r="B2524" s="2">
        <f>RSI!B2524</f>
        <v>3.5909</v>
      </c>
      <c r="C2524" s="2">
        <f>RSI!I2524</f>
        <v>53.407550676663661</v>
      </c>
      <c r="D2524" s="2">
        <f>MACD!E2524</f>
        <v>-2.0938832383975203E-2</v>
      </c>
      <c r="E2524" s="2">
        <f>MACD!F2524</f>
        <v>7.7971740545032314E-3</v>
      </c>
      <c r="F2524" s="2">
        <f>'Moving Avg'!D2524</f>
        <v>3.5128800000000004</v>
      </c>
      <c r="G2524" s="2">
        <f>'Moving Avg'!F2524</f>
        <v>3.514355000000001</v>
      </c>
      <c r="H2524" s="2">
        <f>'Moving Avg'!G2524</f>
        <v>3.5739800000000006</v>
      </c>
      <c r="I2524" s="2">
        <f>'Moving Avg'!H2524</f>
        <v>3.9065675000000022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  <c r="M2524" s="8">
        <f t="shared" si="390"/>
        <v>25</v>
      </c>
      <c r="N2524" s="8">
        <f t="shared" si="391"/>
        <v>100</v>
      </c>
      <c r="O2524" s="8">
        <f t="shared" si="392"/>
        <v>0</v>
      </c>
      <c r="P2524" s="8">
        <f t="shared" si="393"/>
        <v>83.5</v>
      </c>
      <c r="Q2524" s="9">
        <f t="shared" si="394"/>
        <v>56.274999999999999</v>
      </c>
      <c r="R2524" s="9">
        <f t="shared" si="395"/>
        <v>45.875</v>
      </c>
      <c r="S2524" s="9">
        <f t="shared" si="396"/>
        <v>56.325000000000003</v>
      </c>
      <c r="T2524" s="9">
        <f t="shared" si="397"/>
        <v>52.125</v>
      </c>
      <c r="U2524" s="8">
        <f t="shared" si="398"/>
        <v>52.82500000000001</v>
      </c>
      <c r="V2524" s="8">
        <f t="shared" si="399"/>
        <v>52.650000000000006</v>
      </c>
    </row>
    <row r="2525" spans="1:22" ht="13.5" x14ac:dyDescent="0.25">
      <c r="A2525" s="3">
        <f>RSI!A2525</f>
        <v>45680</v>
      </c>
      <c r="B2525" s="2">
        <f>RSI!B2525</f>
        <v>3.4348000000000001</v>
      </c>
      <c r="C2525" s="2">
        <f>RSI!I2525</f>
        <v>45.259976153218304</v>
      </c>
      <c r="D2525" s="2">
        <f>MACD!E2525</f>
        <v>-2.8311711635992332E-2</v>
      </c>
      <c r="E2525" s="2">
        <f>MACD!F2525</f>
        <v>5.7539691640411811E-4</v>
      </c>
      <c r="F2525" s="2">
        <f>'Moving Avg'!D2525</f>
        <v>3.5167799999999998</v>
      </c>
      <c r="G2525" s="2">
        <f>'Moving Avg'!F2525</f>
        <v>3.5055700000000001</v>
      </c>
      <c r="H2525" s="2">
        <f>'Moving Avg'!G2525</f>
        <v>3.5667580000000005</v>
      </c>
      <c r="I2525" s="2">
        <f>'Moving Avg'!H2525</f>
        <v>3.902315000000002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0"/>
        <v>25</v>
      </c>
      <c r="N2525" s="8">
        <f t="shared" si="391"/>
        <v>100</v>
      </c>
      <c r="O2525" s="8">
        <f t="shared" si="392"/>
        <v>0</v>
      </c>
      <c r="P2525" s="8">
        <f t="shared" si="393"/>
        <v>83.5</v>
      </c>
      <c r="Q2525" s="9">
        <f t="shared" si="394"/>
        <v>56.274999999999999</v>
      </c>
      <c r="R2525" s="9">
        <f t="shared" si="395"/>
        <v>45.875</v>
      </c>
      <c r="S2525" s="9">
        <f t="shared" si="396"/>
        <v>56.325000000000003</v>
      </c>
      <c r="T2525" s="9">
        <f t="shared" si="397"/>
        <v>52.125</v>
      </c>
      <c r="U2525" s="8">
        <f t="shared" si="398"/>
        <v>52.82500000000001</v>
      </c>
      <c r="V2525" s="8">
        <f t="shared" si="399"/>
        <v>52.650000000000006</v>
      </c>
    </row>
    <row r="2526" spans="1:22" ht="13.5" x14ac:dyDescent="0.25">
      <c r="A2526" s="3">
        <f>RSI!A2526</f>
        <v>45681</v>
      </c>
      <c r="B2526" s="2">
        <f>RSI!B2526</f>
        <v>3.5518999999999998</v>
      </c>
      <c r="C2526" s="2">
        <f>RSI!I2526</f>
        <v>51.266115271033392</v>
      </c>
      <c r="D2526" s="2">
        <f>MACD!E2526</f>
        <v>-2.0138762769213781E-2</v>
      </c>
      <c r="E2526" s="2">
        <f>MACD!F2526</f>
        <v>-3.5674350207194616E-3</v>
      </c>
      <c r="F2526" s="2">
        <f>'Moving Avg'!D2526</f>
        <v>3.5148200000000003</v>
      </c>
      <c r="G2526" s="2">
        <f>'Moving Avg'!F2526</f>
        <v>3.5026400000000004</v>
      </c>
      <c r="H2526" s="2">
        <f>'Moving Avg'!G2526</f>
        <v>3.5616840000000001</v>
      </c>
      <c r="I2526" s="2">
        <f>'Moving Avg'!H2526</f>
        <v>3.8981720000000029</v>
      </c>
      <c r="J2526" s="6" t="str">
        <f>OBV!F2526</f>
        <v>BULLISH</v>
      </c>
      <c r="K2526" s="6" t="str">
        <f>OBV!G2526</f>
        <v>NEUTRAL</v>
      </c>
      <c r="L2526" s="6" t="str">
        <f>OBV!H2526</f>
        <v>BULLISH DIVERGENCE</v>
      </c>
      <c r="M2526" s="8">
        <f t="shared" si="390"/>
        <v>25</v>
      </c>
      <c r="N2526" s="8">
        <f t="shared" si="391"/>
        <v>45</v>
      </c>
      <c r="O2526" s="8">
        <f t="shared" si="392"/>
        <v>0</v>
      </c>
      <c r="P2526" s="8">
        <f t="shared" si="393"/>
        <v>66.5</v>
      </c>
      <c r="Q2526" s="9">
        <f t="shared" si="394"/>
        <v>34.475000000000001</v>
      </c>
      <c r="R2526" s="9">
        <f t="shared" si="395"/>
        <v>30.625</v>
      </c>
      <c r="S2526" s="9">
        <f t="shared" si="396"/>
        <v>40.424999999999997</v>
      </c>
      <c r="T2526" s="9">
        <f t="shared" si="397"/>
        <v>34.125</v>
      </c>
      <c r="U2526" s="8">
        <f t="shared" si="398"/>
        <v>35.174999999999997</v>
      </c>
      <c r="V2526" s="8">
        <f t="shared" si="399"/>
        <v>34.912499999999994</v>
      </c>
    </row>
    <row r="2527" spans="1:22" ht="13.5" x14ac:dyDescent="0.25">
      <c r="A2527" s="3">
        <f>RSI!A2527</f>
        <v>45684</v>
      </c>
      <c r="B2527" s="2">
        <f>RSI!B2527</f>
        <v>3.4152999999999998</v>
      </c>
      <c r="C2527" s="2">
        <f>RSI!I2527</f>
        <v>45.055725222017934</v>
      </c>
      <c r="D2527" s="2">
        <f>MACD!E2527</f>
        <v>-4.7834465599803089E-3</v>
      </c>
      <c r="E2527" s="2">
        <f>MACD!F2527</f>
        <v>-3.8106373285716312E-3</v>
      </c>
      <c r="F2527" s="2">
        <f>'Moving Avg'!D2527</f>
        <v>3.5128599999999999</v>
      </c>
      <c r="G2527" s="2">
        <f>'Moving Avg'!F2527</f>
        <v>3.4928800000000004</v>
      </c>
      <c r="H2527" s="2">
        <f>'Moving Avg'!G2527</f>
        <v>3.5538780000000001</v>
      </c>
      <c r="I2527" s="2">
        <f>'Moving Avg'!H2527</f>
        <v>3.8931080000000025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0"/>
        <v>25</v>
      </c>
      <c r="N2527" s="8">
        <f t="shared" si="391"/>
        <v>45</v>
      </c>
      <c r="O2527" s="8">
        <f t="shared" si="392"/>
        <v>0</v>
      </c>
      <c r="P2527" s="8">
        <f t="shared" si="393"/>
        <v>16.5</v>
      </c>
      <c r="Q2527" s="9">
        <f t="shared" si="394"/>
        <v>26.975000000000001</v>
      </c>
      <c r="R2527" s="9">
        <f t="shared" si="395"/>
        <v>18.125</v>
      </c>
      <c r="S2527" s="9">
        <f t="shared" si="396"/>
        <v>17.925000000000001</v>
      </c>
      <c r="T2527" s="9">
        <f t="shared" si="397"/>
        <v>21.625</v>
      </c>
      <c r="U2527" s="8">
        <f t="shared" si="398"/>
        <v>21.008333333333336</v>
      </c>
      <c r="V2527" s="8">
        <f t="shared" si="399"/>
        <v>21.162500000000001</v>
      </c>
    </row>
    <row r="2528" spans="1:22" ht="13.5" x14ac:dyDescent="0.25">
      <c r="A2528" s="3">
        <f>RSI!A2528</f>
        <v>45685</v>
      </c>
      <c r="B2528" s="2">
        <f>RSI!B2528</f>
        <v>3.4152999999999998</v>
      </c>
      <c r="C2528" s="2">
        <f>RSI!I2528</f>
        <v>45.055725222017934</v>
      </c>
      <c r="D2528" s="2">
        <f>MACD!E2528</f>
        <v>8.8582792057718684E-3</v>
      </c>
      <c r="E2528" s="2">
        <f>MACD!F2528</f>
        <v>-1.2768540217029313E-3</v>
      </c>
      <c r="F2528" s="2">
        <f>'Moving Avg'!D2528</f>
        <v>3.4816400000000001</v>
      </c>
      <c r="G2528" s="2">
        <f>'Moving Avg'!F2528</f>
        <v>3.4831200000000004</v>
      </c>
      <c r="H2528" s="2">
        <f>'Moving Avg'!G2528</f>
        <v>3.5460720000000006</v>
      </c>
      <c r="I2528" s="2">
        <f>'Moving Avg'!H2528</f>
        <v>3.8880440000000025</v>
      </c>
      <c r="J2528" s="6" t="str">
        <f>OBV!F2528</f>
        <v>BEARISH</v>
      </c>
      <c r="K2528" s="6" t="str">
        <f>OBV!G2528</f>
        <v>NEUTRAL</v>
      </c>
      <c r="L2528" s="6" t="str">
        <f>OBV!H2528</f>
        <v>CONFIRMED BEARISH</v>
      </c>
      <c r="M2528" s="8">
        <f t="shared" si="390"/>
        <v>25</v>
      </c>
      <c r="N2528" s="8">
        <f t="shared" si="391"/>
        <v>0</v>
      </c>
      <c r="O2528" s="8">
        <f t="shared" si="392"/>
        <v>0</v>
      </c>
      <c r="P2528" s="8">
        <f t="shared" si="393"/>
        <v>16.5</v>
      </c>
      <c r="Q2528" s="9">
        <f t="shared" si="394"/>
        <v>11.225</v>
      </c>
      <c r="R2528" s="9">
        <f t="shared" si="395"/>
        <v>9.125</v>
      </c>
      <c r="S2528" s="9">
        <f t="shared" si="396"/>
        <v>11.175000000000001</v>
      </c>
      <c r="T2528" s="9">
        <f t="shared" si="397"/>
        <v>10.375</v>
      </c>
      <c r="U2528" s="8">
        <f t="shared" si="398"/>
        <v>10.508333333333335</v>
      </c>
      <c r="V2528" s="8">
        <f t="shared" si="399"/>
        <v>10.475000000000001</v>
      </c>
    </row>
    <row r="2529" spans="1:22" ht="13.5" x14ac:dyDescent="0.25">
      <c r="A2529" s="3">
        <f>RSI!A2529</f>
        <v>45686</v>
      </c>
      <c r="B2529" s="2">
        <f>RSI!B2529</f>
        <v>3.4152999999999998</v>
      </c>
      <c r="C2529" s="2">
        <f>RSI!I2529</f>
        <v>45.055725222017927</v>
      </c>
      <c r="D2529" s="2">
        <f>MACD!E2529</f>
        <v>-1.3397521410940527E-5</v>
      </c>
      <c r="E2529" s="2">
        <f>MACD!F2529</f>
        <v>-1.0241627216445331E-3</v>
      </c>
      <c r="F2529" s="2">
        <f>'Moving Avg'!D2529</f>
        <v>3.4465199999999996</v>
      </c>
      <c r="G2529" s="2">
        <f>'Moving Avg'!F2529</f>
        <v>3.4806800000000004</v>
      </c>
      <c r="H2529" s="2">
        <f>'Moving Avg'!G2529</f>
        <v>3.5382660000000006</v>
      </c>
      <c r="I2529" s="2">
        <f>'Moving Avg'!H2529</f>
        <v>3.8839320000000033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0"/>
        <v>25</v>
      </c>
      <c r="N2529" s="8">
        <f t="shared" si="391"/>
        <v>0</v>
      </c>
      <c r="O2529" s="8">
        <f t="shared" si="392"/>
        <v>0</v>
      </c>
      <c r="P2529" s="8">
        <f t="shared" si="393"/>
        <v>16.5</v>
      </c>
      <c r="Q2529" s="9">
        <f t="shared" si="394"/>
        <v>11.225</v>
      </c>
      <c r="R2529" s="9">
        <f t="shared" si="395"/>
        <v>9.125</v>
      </c>
      <c r="S2529" s="9">
        <f t="shared" si="396"/>
        <v>11.175000000000001</v>
      </c>
      <c r="T2529" s="9">
        <f t="shared" si="397"/>
        <v>10.375</v>
      </c>
      <c r="U2529" s="8">
        <f t="shared" si="398"/>
        <v>10.508333333333335</v>
      </c>
      <c r="V2529" s="8">
        <f t="shared" si="399"/>
        <v>10.475000000000001</v>
      </c>
    </row>
    <row r="2530" spans="1:22" ht="13.5" x14ac:dyDescent="0.25">
      <c r="A2530" s="3">
        <f>RSI!A2530</f>
        <v>45687</v>
      </c>
      <c r="B2530" s="2">
        <f>RSI!B2530</f>
        <v>3.4055</v>
      </c>
      <c r="C2530" s="2">
        <f>RSI!I2530</f>
        <v>44.571910428976075</v>
      </c>
      <c r="D2530" s="2">
        <f>MACD!E2530</f>
        <v>-6.238062791751986E-3</v>
      </c>
      <c r="E2530" s="2">
        <f>MACD!F2530</f>
        <v>-2.0669427356660238E-3</v>
      </c>
      <c r="F2530" s="2">
        <f>'Moving Avg'!D2530</f>
        <v>3.4406599999999998</v>
      </c>
      <c r="G2530" s="2">
        <f>'Moving Avg'!F2530</f>
        <v>3.4777500000000003</v>
      </c>
      <c r="H2530" s="2">
        <f>'Moving Avg'!G2530</f>
        <v>3.5308500000000005</v>
      </c>
      <c r="I2530" s="2">
        <f>'Moving Avg'!H2530</f>
        <v>3.8806760000000025</v>
      </c>
      <c r="J2530" s="6" t="str">
        <f>OBV!F2530</f>
        <v>BEARISH</v>
      </c>
      <c r="K2530" s="6" t="str">
        <f>OBV!G2530</f>
        <v>NEUTRAL</v>
      </c>
      <c r="L2530" s="6" t="str">
        <f>OBV!H2530</f>
        <v>CONFIRMED BEARISH</v>
      </c>
      <c r="M2530" s="8">
        <f t="shared" si="390"/>
        <v>25</v>
      </c>
      <c r="N2530" s="8">
        <f t="shared" si="391"/>
        <v>45</v>
      </c>
      <c r="O2530" s="8">
        <f t="shared" si="392"/>
        <v>0</v>
      </c>
      <c r="P2530" s="8">
        <f t="shared" si="393"/>
        <v>16.5</v>
      </c>
      <c r="Q2530" s="9">
        <f t="shared" si="394"/>
        <v>26.975000000000001</v>
      </c>
      <c r="R2530" s="9">
        <f t="shared" si="395"/>
        <v>18.125</v>
      </c>
      <c r="S2530" s="9">
        <f t="shared" si="396"/>
        <v>17.925000000000001</v>
      </c>
      <c r="T2530" s="9">
        <f t="shared" si="397"/>
        <v>21.625</v>
      </c>
      <c r="U2530" s="8">
        <f t="shared" si="398"/>
        <v>21.008333333333336</v>
      </c>
      <c r="V2530" s="8">
        <f t="shared" si="399"/>
        <v>21.162500000000001</v>
      </c>
    </row>
    <row r="2531" spans="1:22" ht="13.5" x14ac:dyDescent="0.25">
      <c r="A2531" s="3">
        <f>RSI!A2531</f>
        <v>45688</v>
      </c>
      <c r="B2531" s="2">
        <f>RSI!B2531</f>
        <v>3.3763000000000001</v>
      </c>
      <c r="C2531" s="2">
        <f>RSI!I2531</f>
        <v>43.08727557482537</v>
      </c>
      <c r="D2531" s="2">
        <f>MACD!E2531</f>
        <v>1.3753872541077516E-2</v>
      </c>
      <c r="E2531" s="2">
        <f>MACD!F2531</f>
        <v>1.0972203196826845E-3</v>
      </c>
      <c r="F2531" s="2">
        <f>'Moving Avg'!D2531</f>
        <v>3.4055399999999998</v>
      </c>
      <c r="G2531" s="2">
        <f>'Moving Avg'!F2531</f>
        <v>3.4733600000000004</v>
      </c>
      <c r="H2531" s="2">
        <f>'Moving Avg'!G2531</f>
        <v>3.5261659999999999</v>
      </c>
      <c r="I2531" s="2">
        <f>'Moving Avg'!H2531</f>
        <v>3.8763690000000026</v>
      </c>
      <c r="J2531" s="6" t="str">
        <f>OBV!F2531</f>
        <v>BEARISH</v>
      </c>
      <c r="K2531" s="6" t="str">
        <f>OBV!G2531</f>
        <v>NEUTRAL</v>
      </c>
      <c r="L2531" s="6" t="str">
        <f>OBV!H2531</f>
        <v>CONFIRMED BEARISH</v>
      </c>
      <c r="M2531" s="8">
        <f t="shared" si="390"/>
        <v>25</v>
      </c>
      <c r="N2531" s="8">
        <f t="shared" si="391"/>
        <v>0</v>
      </c>
      <c r="O2531" s="8">
        <f t="shared" si="392"/>
        <v>0</v>
      </c>
      <c r="P2531" s="8">
        <f t="shared" si="393"/>
        <v>16.5</v>
      </c>
      <c r="Q2531" s="9">
        <f t="shared" si="394"/>
        <v>11.225</v>
      </c>
      <c r="R2531" s="9">
        <f t="shared" si="395"/>
        <v>9.125</v>
      </c>
      <c r="S2531" s="9">
        <f t="shared" si="396"/>
        <v>11.175000000000001</v>
      </c>
      <c r="T2531" s="9">
        <f t="shared" si="397"/>
        <v>10.375</v>
      </c>
      <c r="U2531" s="8">
        <f t="shared" si="398"/>
        <v>10.508333333333335</v>
      </c>
      <c r="V2531" s="8">
        <f t="shared" si="399"/>
        <v>10.475000000000001</v>
      </c>
    </row>
    <row r="2532" spans="1:22" ht="13.5" x14ac:dyDescent="0.25">
      <c r="A2532" s="3">
        <f>RSI!A2532</f>
        <v>45691</v>
      </c>
      <c r="B2532" s="2">
        <f>RSI!B2532</f>
        <v>3.3176999999999999</v>
      </c>
      <c r="C2532" s="2">
        <f>RSI!I2532</f>
        <v>40.193818039318153</v>
      </c>
      <c r="D2532" s="2">
        <f>MACD!E2532</f>
        <v>1.4698507089122792E-2</v>
      </c>
      <c r="E2532" s="2">
        <f>MACD!F2532</f>
        <v>3.8174776735707063E-3</v>
      </c>
      <c r="F2532" s="2">
        <f>'Moving Avg'!D2532</f>
        <v>3.3860199999999998</v>
      </c>
      <c r="G2532" s="2">
        <f>'Moving Avg'!F2532</f>
        <v>3.4684800000000005</v>
      </c>
      <c r="H2532" s="2">
        <f>'Moving Avg'!G2532</f>
        <v>3.5203100000000003</v>
      </c>
      <c r="I2532" s="2">
        <f>'Moving Avg'!H2532</f>
        <v>3.870817000000002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0</v>
      </c>
      <c r="O2532" s="8">
        <f t="shared" si="392"/>
        <v>0</v>
      </c>
      <c r="P2532" s="8">
        <f t="shared" si="393"/>
        <v>16.5</v>
      </c>
      <c r="Q2532" s="9">
        <f t="shared" si="394"/>
        <v>11.225</v>
      </c>
      <c r="R2532" s="9">
        <f t="shared" si="395"/>
        <v>9.125</v>
      </c>
      <c r="S2532" s="9">
        <f t="shared" si="396"/>
        <v>11.175000000000001</v>
      </c>
      <c r="T2532" s="9">
        <f t="shared" si="397"/>
        <v>10.375</v>
      </c>
      <c r="U2532" s="8">
        <f t="shared" si="398"/>
        <v>10.508333333333335</v>
      </c>
      <c r="V2532" s="8">
        <f t="shared" si="399"/>
        <v>10.475000000000001</v>
      </c>
    </row>
    <row r="2533" spans="1:22" ht="13.5" x14ac:dyDescent="0.25">
      <c r="A2533" s="3">
        <f>RSI!A2533</f>
        <v>45692</v>
      </c>
      <c r="B2533" s="2">
        <f>RSI!B2533</f>
        <v>3.3176999999999999</v>
      </c>
      <c r="C2533" s="2">
        <f>RSI!I2533</f>
        <v>40.19381803931816</v>
      </c>
      <c r="D2533" s="2">
        <f>MACD!E2533</f>
        <v>3.9002724959082968E-2</v>
      </c>
      <c r="E2533" s="2">
        <f>MACD!F2533</f>
        <v>1.0854527130673159E-2</v>
      </c>
      <c r="F2533" s="2">
        <f>'Moving Avg'!D2533</f>
        <v>3.3664999999999998</v>
      </c>
      <c r="G2533" s="2">
        <f>'Moving Avg'!F2533</f>
        <v>3.4562800000000005</v>
      </c>
      <c r="H2533" s="2">
        <f>'Moving Avg'!G2533</f>
        <v>3.5134780000000001</v>
      </c>
      <c r="I2533" s="2">
        <f>'Moving Avg'!H2533</f>
        <v>3.8662170000000016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0"/>
        <v>25</v>
      </c>
      <c r="N2533" s="8">
        <f t="shared" si="391"/>
        <v>0</v>
      </c>
      <c r="O2533" s="8">
        <f t="shared" si="392"/>
        <v>0</v>
      </c>
      <c r="P2533" s="8">
        <f t="shared" si="393"/>
        <v>16.5</v>
      </c>
      <c r="Q2533" s="9">
        <f t="shared" si="394"/>
        <v>11.225</v>
      </c>
      <c r="R2533" s="9">
        <f t="shared" si="395"/>
        <v>9.125</v>
      </c>
      <c r="S2533" s="9">
        <f t="shared" si="396"/>
        <v>11.175000000000001</v>
      </c>
      <c r="T2533" s="9">
        <f t="shared" si="397"/>
        <v>10.375</v>
      </c>
      <c r="U2533" s="8">
        <f t="shared" si="398"/>
        <v>10.508333333333335</v>
      </c>
      <c r="V2533" s="8">
        <f t="shared" si="399"/>
        <v>10.475000000000001</v>
      </c>
    </row>
    <row r="2534" spans="1:22" ht="13.5" x14ac:dyDescent="0.25">
      <c r="A2534" s="3">
        <f>RSI!A2534</f>
        <v>45693</v>
      </c>
      <c r="B2534" s="2">
        <f>RSI!B2534</f>
        <v>3.2982</v>
      </c>
      <c r="C2534" s="2">
        <f>RSI!I2534</f>
        <v>39.178454097615408</v>
      </c>
      <c r="D2534" s="2">
        <f>MACD!E2534</f>
        <v>6.4935628134019208E-2</v>
      </c>
      <c r="E2534" s="2">
        <f>MACD!F2534</f>
        <v>2.1670747331342367E-2</v>
      </c>
      <c r="F2534" s="2">
        <f>'Moving Avg'!D2534</f>
        <v>3.3430800000000005</v>
      </c>
      <c r="G2534" s="2">
        <f>'Moving Avg'!F2534</f>
        <v>3.4504250000000005</v>
      </c>
      <c r="H2534" s="2">
        <f>'Moving Avg'!G2534</f>
        <v>3.5078180000000003</v>
      </c>
      <c r="I2534" s="2">
        <f>'Moving Avg'!H2534</f>
        <v>3.8612815000000014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  <c r="M2534" s="8">
        <f t="shared" si="390"/>
        <v>25</v>
      </c>
      <c r="N2534" s="8">
        <f t="shared" si="391"/>
        <v>0</v>
      </c>
      <c r="O2534" s="8">
        <f t="shared" si="392"/>
        <v>0</v>
      </c>
      <c r="P2534" s="8">
        <f t="shared" si="393"/>
        <v>16.5</v>
      </c>
      <c r="Q2534" s="9">
        <f t="shared" si="394"/>
        <v>11.225</v>
      </c>
      <c r="R2534" s="9">
        <f t="shared" si="395"/>
        <v>9.125</v>
      </c>
      <c r="S2534" s="9">
        <f t="shared" si="396"/>
        <v>11.175000000000001</v>
      </c>
      <c r="T2534" s="9">
        <f t="shared" si="397"/>
        <v>10.375</v>
      </c>
      <c r="U2534" s="8">
        <f t="shared" si="398"/>
        <v>10.508333333333335</v>
      </c>
      <c r="V2534" s="8">
        <f t="shared" si="399"/>
        <v>10.475000000000001</v>
      </c>
    </row>
    <row r="2535" spans="1:22" ht="13.5" x14ac:dyDescent="0.25">
      <c r="A2535" s="3">
        <f>RSI!A2535</f>
        <v>45694</v>
      </c>
      <c r="B2535" s="2">
        <f>RSI!B2535</f>
        <v>3.3176999999999999</v>
      </c>
      <c r="C2535" s="2">
        <f>RSI!I2535</f>
        <v>40.789276010931744</v>
      </c>
      <c r="D2535" s="2">
        <f>MACD!E2535</f>
        <v>6.2389206084365156E-2</v>
      </c>
      <c r="E2535" s="2">
        <f>MACD!F2535</f>
        <v>2.9814439081946927E-2</v>
      </c>
      <c r="F2535" s="2">
        <f>'Moving Avg'!D2535</f>
        <v>3.3255199999999996</v>
      </c>
      <c r="G2535" s="2">
        <f>'Moving Avg'!F2535</f>
        <v>3.4455450000000005</v>
      </c>
      <c r="H2535" s="2">
        <f>'Moving Avg'!G2535</f>
        <v>3.5048900000000009</v>
      </c>
      <c r="I2535" s="2">
        <f>'Moving Avg'!H2535</f>
        <v>3.856681500000001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25</v>
      </c>
      <c r="N2535" s="8">
        <f t="shared" si="391"/>
        <v>0</v>
      </c>
      <c r="O2535" s="8">
        <f t="shared" si="392"/>
        <v>0</v>
      </c>
      <c r="P2535" s="8">
        <f t="shared" si="393"/>
        <v>16.5</v>
      </c>
      <c r="Q2535" s="9">
        <f t="shared" si="394"/>
        <v>11.225</v>
      </c>
      <c r="R2535" s="9">
        <f t="shared" si="395"/>
        <v>9.125</v>
      </c>
      <c r="S2535" s="9">
        <f t="shared" si="396"/>
        <v>11.175000000000001</v>
      </c>
      <c r="T2535" s="9">
        <f t="shared" si="397"/>
        <v>10.375</v>
      </c>
      <c r="U2535" s="8">
        <f t="shared" si="398"/>
        <v>10.508333333333335</v>
      </c>
      <c r="V2535" s="8">
        <f t="shared" si="399"/>
        <v>10.475000000000001</v>
      </c>
    </row>
    <row r="2536" spans="1:22" ht="13.5" x14ac:dyDescent="0.25">
      <c r="A2536" s="3">
        <f>RSI!A2536</f>
        <v>45695</v>
      </c>
      <c r="B2536" s="2">
        <f>RSI!B2536</f>
        <v>3.3176999999999999</v>
      </c>
      <c r="C2536" s="2">
        <f>RSI!I2536</f>
        <v>40.789276010931758</v>
      </c>
      <c r="D2536" s="2">
        <f>MACD!E2536</f>
        <v>7.9033015520284522E-2</v>
      </c>
      <c r="E2536" s="2">
        <f>MACD!F2536</f>
        <v>3.9658154369614451E-2</v>
      </c>
      <c r="F2536" s="2">
        <f>'Moving Avg'!D2536</f>
        <v>3.3137999999999996</v>
      </c>
      <c r="G2536" s="2">
        <f>'Moving Avg'!F2536</f>
        <v>3.4333450000000005</v>
      </c>
      <c r="H2536" s="2">
        <f>'Moving Avg'!G2536</f>
        <v>3.5019620000000007</v>
      </c>
      <c r="I2536" s="2">
        <f>'Moving Avg'!H2536</f>
        <v>3.8527960000000001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25</v>
      </c>
      <c r="N2536" s="8">
        <f t="shared" si="391"/>
        <v>0</v>
      </c>
      <c r="O2536" s="8">
        <f t="shared" si="392"/>
        <v>0</v>
      </c>
      <c r="P2536" s="8">
        <f t="shared" si="393"/>
        <v>16.5</v>
      </c>
      <c r="Q2536" s="9">
        <f t="shared" si="394"/>
        <v>11.225</v>
      </c>
      <c r="R2536" s="9">
        <f t="shared" si="395"/>
        <v>9.125</v>
      </c>
      <c r="S2536" s="9">
        <f t="shared" si="396"/>
        <v>11.175000000000001</v>
      </c>
      <c r="T2536" s="9">
        <f t="shared" si="397"/>
        <v>10.375</v>
      </c>
      <c r="U2536" s="8">
        <f t="shared" si="398"/>
        <v>10.508333333333335</v>
      </c>
      <c r="V2536" s="8">
        <f t="shared" si="399"/>
        <v>10.475000000000001</v>
      </c>
    </row>
    <row r="2537" spans="1:22" ht="13.5" x14ac:dyDescent="0.25">
      <c r="A2537" s="3">
        <f>RSI!A2537</f>
        <v>45698</v>
      </c>
      <c r="B2537" s="2">
        <f>RSI!B2537</f>
        <v>3.1714000000000002</v>
      </c>
      <c r="C2537" s="2">
        <f>RSI!I2537</f>
        <v>33.149993034124606</v>
      </c>
      <c r="D2537" s="2">
        <f>MACD!E2537</f>
        <v>8.3662974303181148E-2</v>
      </c>
      <c r="E2537" s="2">
        <f>MACD!F2537</f>
        <v>4.8459118356327796E-2</v>
      </c>
      <c r="F2537" s="2">
        <f>'Moving Avg'!D2537</f>
        <v>3.2845399999999998</v>
      </c>
      <c r="G2537" s="2">
        <f>'Moving Avg'!F2537</f>
        <v>3.4143200000000009</v>
      </c>
      <c r="H2537" s="2">
        <f>'Moving Avg'!G2537</f>
        <v>3.4931800000000006</v>
      </c>
      <c r="I2537" s="2">
        <f>'Moving Avg'!H2537</f>
        <v>3.8481314999999996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25</v>
      </c>
      <c r="N2537" s="8">
        <f t="shared" si="391"/>
        <v>0</v>
      </c>
      <c r="O2537" s="8">
        <f t="shared" si="392"/>
        <v>0</v>
      </c>
      <c r="P2537" s="8">
        <f t="shared" si="393"/>
        <v>16.5</v>
      </c>
      <c r="Q2537" s="9">
        <f t="shared" si="394"/>
        <v>11.225</v>
      </c>
      <c r="R2537" s="9">
        <f t="shared" si="395"/>
        <v>9.125</v>
      </c>
      <c r="S2537" s="9">
        <f t="shared" si="396"/>
        <v>11.175000000000001</v>
      </c>
      <c r="T2537" s="9">
        <f t="shared" si="397"/>
        <v>10.375</v>
      </c>
      <c r="U2537" s="8">
        <f t="shared" si="398"/>
        <v>10.508333333333335</v>
      </c>
      <c r="V2537" s="8">
        <f t="shared" si="399"/>
        <v>10.475000000000001</v>
      </c>
    </row>
    <row r="2538" spans="1:22" ht="13.5" x14ac:dyDescent="0.25">
      <c r="A2538" s="3">
        <f>RSI!A2538</f>
        <v>45699</v>
      </c>
      <c r="B2538" s="2">
        <f>RSI!B2538</f>
        <v>3.1714000000000002</v>
      </c>
      <c r="C2538" s="2">
        <f>RSI!I2538</f>
        <v>33.149993034124606</v>
      </c>
      <c r="D2538" s="2">
        <f>MACD!E2538</f>
        <v>8.9116497858975574E-2</v>
      </c>
      <c r="E2538" s="2">
        <f>MACD!F2538</f>
        <v>5.6590594256857349E-2</v>
      </c>
      <c r="F2538" s="2">
        <f>'Moving Avg'!D2538</f>
        <v>3.2552800000000004</v>
      </c>
      <c r="G2538" s="2">
        <f>'Moving Avg'!F2538</f>
        <v>3.3952950000000008</v>
      </c>
      <c r="H2538" s="2">
        <f>'Moving Avg'!G2538</f>
        <v>3.4871320000000008</v>
      </c>
      <c r="I2538" s="2">
        <f>'Moving Avg'!H2538</f>
        <v>3.8425619999999991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0</v>
      </c>
      <c r="O2538" s="8">
        <f t="shared" si="392"/>
        <v>0</v>
      </c>
      <c r="P2538" s="8">
        <f t="shared" si="393"/>
        <v>16.5</v>
      </c>
      <c r="Q2538" s="9">
        <f t="shared" si="394"/>
        <v>11.225</v>
      </c>
      <c r="R2538" s="9">
        <f t="shared" si="395"/>
        <v>9.125</v>
      </c>
      <c r="S2538" s="9">
        <f t="shared" si="396"/>
        <v>11.175000000000001</v>
      </c>
      <c r="T2538" s="9">
        <f t="shared" si="397"/>
        <v>10.375</v>
      </c>
      <c r="U2538" s="8">
        <f t="shared" si="398"/>
        <v>10.508333333333335</v>
      </c>
      <c r="V2538" s="8">
        <f t="shared" si="399"/>
        <v>10.475000000000001</v>
      </c>
    </row>
    <row r="2539" spans="1:22" ht="13.5" x14ac:dyDescent="0.25">
      <c r="A2539" s="3">
        <f>RSI!A2539</f>
        <v>45700</v>
      </c>
      <c r="B2539" s="2">
        <f>RSI!B2539</f>
        <v>3.1616</v>
      </c>
      <c r="C2539" s="2">
        <f>RSI!I2539</f>
        <v>32.67458361830893</v>
      </c>
      <c r="D2539" s="2">
        <f>MACD!E2539</f>
        <v>9.5879041979794799E-2</v>
      </c>
      <c r="E2539" s="2">
        <f>MACD!F2539</f>
        <v>6.444828380144485E-2</v>
      </c>
      <c r="F2539" s="2">
        <f>'Moving Avg'!D2539</f>
        <v>3.2279600000000004</v>
      </c>
      <c r="G2539" s="2">
        <f>'Moving Avg'!F2539</f>
        <v>3.382610000000001</v>
      </c>
      <c r="H2539" s="2">
        <f>'Moving Avg'!G2539</f>
        <v>3.4820580000000008</v>
      </c>
      <c r="I2539" s="2">
        <f>'Moving Avg'!H2539</f>
        <v>3.8370389999999985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0</v>
      </c>
      <c r="O2539" s="8">
        <f t="shared" si="392"/>
        <v>0</v>
      </c>
      <c r="P2539" s="8">
        <f t="shared" si="393"/>
        <v>16.5</v>
      </c>
      <c r="Q2539" s="9">
        <f t="shared" si="394"/>
        <v>11.225</v>
      </c>
      <c r="R2539" s="9">
        <f t="shared" si="395"/>
        <v>9.125</v>
      </c>
      <c r="S2539" s="9">
        <f t="shared" si="396"/>
        <v>11.175000000000001</v>
      </c>
      <c r="T2539" s="9">
        <f t="shared" si="397"/>
        <v>10.375</v>
      </c>
      <c r="U2539" s="8">
        <f t="shared" si="398"/>
        <v>10.508333333333335</v>
      </c>
      <c r="V2539" s="8">
        <f t="shared" si="399"/>
        <v>10.475000000000001</v>
      </c>
    </row>
    <row r="2540" spans="1:22" ht="13.5" x14ac:dyDescent="0.25">
      <c r="A2540" s="3">
        <f>RSI!A2540</f>
        <v>45701</v>
      </c>
      <c r="B2540" s="2">
        <f>RSI!B2540</f>
        <v>3.2982</v>
      </c>
      <c r="C2540" s="2">
        <f>RSI!I2540</f>
        <v>44.600674660967606</v>
      </c>
      <c r="D2540" s="2">
        <f>MACD!E2540</f>
        <v>9.1349650143059957E-2</v>
      </c>
      <c r="E2540" s="2">
        <f>MACD!F2540</f>
        <v>6.9828557069767871E-2</v>
      </c>
      <c r="F2540" s="2">
        <f>'Moving Avg'!D2540</f>
        <v>3.2240600000000001</v>
      </c>
      <c r="G2540" s="2">
        <f>'Moving Avg'!F2540</f>
        <v>3.3767550000000002</v>
      </c>
      <c r="H2540" s="2">
        <f>'Moving Avg'!G2540</f>
        <v>3.4767880000000009</v>
      </c>
      <c r="I2540" s="2">
        <f>'Moving Avg'!H2540</f>
        <v>3.8330559999999978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25</v>
      </c>
      <c r="N2540" s="8">
        <f t="shared" si="391"/>
        <v>0</v>
      </c>
      <c r="O2540" s="8">
        <f t="shared" si="392"/>
        <v>0</v>
      </c>
      <c r="P2540" s="8">
        <f t="shared" si="393"/>
        <v>16.5</v>
      </c>
      <c r="Q2540" s="9">
        <f t="shared" si="394"/>
        <v>11.225</v>
      </c>
      <c r="R2540" s="9">
        <f t="shared" si="395"/>
        <v>9.125</v>
      </c>
      <c r="S2540" s="9">
        <f t="shared" si="396"/>
        <v>11.175000000000001</v>
      </c>
      <c r="T2540" s="9">
        <f t="shared" si="397"/>
        <v>10.375</v>
      </c>
      <c r="U2540" s="8">
        <f t="shared" si="398"/>
        <v>10.508333333333335</v>
      </c>
      <c r="V2540" s="8">
        <f t="shared" si="399"/>
        <v>10.475000000000001</v>
      </c>
    </row>
    <row r="2541" spans="1:22" ht="13.5" x14ac:dyDescent="0.25">
      <c r="A2541" s="3">
        <f>RSI!A2541</f>
        <v>45702</v>
      </c>
      <c r="B2541" s="2">
        <f>RSI!B2541</f>
        <v>3.3176999999999999</v>
      </c>
      <c r="C2541" s="2">
        <f>RSI!I2541</f>
        <v>46.069341835079754</v>
      </c>
      <c r="D2541" s="2">
        <f>MACD!E2541</f>
        <v>8.2045999557093019E-2</v>
      </c>
      <c r="E2541" s="2">
        <f>MACD!F2541</f>
        <v>7.2272045567232907E-2</v>
      </c>
      <c r="F2541" s="2">
        <f>'Moving Avg'!D2541</f>
        <v>3.2240600000000001</v>
      </c>
      <c r="G2541" s="2">
        <f>'Moving Avg'!F2541</f>
        <v>3.3645550000000002</v>
      </c>
      <c r="H2541" s="2">
        <f>'Moving Avg'!G2541</f>
        <v>3.4709320000000008</v>
      </c>
      <c r="I2541" s="2">
        <f>'Moving Avg'!H2541</f>
        <v>3.8282654999999983</v>
      </c>
      <c r="J2541" s="6" t="str">
        <f>OBV!F2541</f>
        <v>BEARISH</v>
      </c>
      <c r="K2541" s="6" t="str">
        <f>OBV!G2541</f>
        <v>NEUTRAL</v>
      </c>
      <c r="L2541" s="6" t="str">
        <f>OBV!H2541</f>
        <v>NEUTRAL</v>
      </c>
      <c r="M2541" s="8">
        <f t="shared" si="390"/>
        <v>25</v>
      </c>
      <c r="N2541" s="8">
        <f t="shared" si="391"/>
        <v>0</v>
      </c>
      <c r="O2541" s="8">
        <f t="shared" si="392"/>
        <v>0</v>
      </c>
      <c r="P2541" s="8">
        <f t="shared" si="393"/>
        <v>16.5</v>
      </c>
      <c r="Q2541" s="9">
        <f t="shared" si="394"/>
        <v>11.225</v>
      </c>
      <c r="R2541" s="9">
        <f t="shared" si="395"/>
        <v>9.125</v>
      </c>
      <c r="S2541" s="9">
        <f t="shared" si="396"/>
        <v>11.175000000000001</v>
      </c>
      <c r="T2541" s="9">
        <f t="shared" si="397"/>
        <v>10.375</v>
      </c>
      <c r="U2541" s="8">
        <f t="shared" si="398"/>
        <v>10.508333333333335</v>
      </c>
      <c r="V2541" s="8">
        <f t="shared" si="399"/>
        <v>10.475000000000001</v>
      </c>
    </row>
    <row r="2542" spans="1:22" ht="13.5" x14ac:dyDescent="0.25">
      <c r="A2542" s="3">
        <f>RSI!A2542</f>
        <v>45705</v>
      </c>
      <c r="B2542" s="2">
        <f>RSI!B2542</f>
        <v>3.3176999999999999</v>
      </c>
      <c r="C2542" s="2">
        <f>RSI!I2542</f>
        <v>46.069341835079754</v>
      </c>
      <c r="D2542" s="2">
        <f>MACD!E2542</f>
        <v>6.5474239131539491E-2</v>
      </c>
      <c r="E2542" s="2">
        <f>MACD!F2542</f>
        <v>7.0912484280094223E-2</v>
      </c>
      <c r="F2542" s="2">
        <f>'Moving Avg'!D2542</f>
        <v>3.25332</v>
      </c>
      <c r="G2542" s="2">
        <f>'Moving Avg'!F2542</f>
        <v>3.3591850000000001</v>
      </c>
      <c r="H2542" s="2">
        <f>'Moving Avg'!G2542</f>
        <v>3.4660520000000008</v>
      </c>
      <c r="I2542" s="2">
        <f>'Moving Avg'!H2542</f>
        <v>3.823427499999998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  <c r="M2542" s="8">
        <f t="shared" si="390"/>
        <v>25</v>
      </c>
      <c r="N2542" s="8">
        <f t="shared" si="391"/>
        <v>45</v>
      </c>
      <c r="O2542" s="8">
        <f t="shared" si="392"/>
        <v>0</v>
      </c>
      <c r="P2542" s="8">
        <f t="shared" si="393"/>
        <v>83.5</v>
      </c>
      <c r="Q2542" s="9">
        <f t="shared" si="394"/>
        <v>37.024999999999999</v>
      </c>
      <c r="R2542" s="9">
        <f t="shared" si="395"/>
        <v>34.875</v>
      </c>
      <c r="S2542" s="9">
        <f t="shared" si="396"/>
        <v>48.075000000000003</v>
      </c>
      <c r="T2542" s="9">
        <f t="shared" si="397"/>
        <v>38.375</v>
      </c>
      <c r="U2542" s="8">
        <f t="shared" si="398"/>
        <v>39.991666666666667</v>
      </c>
      <c r="V2542" s="8">
        <f t="shared" si="399"/>
        <v>39.587500000000006</v>
      </c>
    </row>
    <row r="2543" spans="1:22" ht="13.5" x14ac:dyDescent="0.25">
      <c r="A2543" s="3">
        <f>RSI!A2543</f>
        <v>45706</v>
      </c>
      <c r="B2543" s="2">
        <f>RSI!B2543</f>
        <v>3.3176999999999999</v>
      </c>
      <c r="C2543" s="2">
        <f>RSI!I2543</f>
        <v>46.069341835079754</v>
      </c>
      <c r="D2543" s="2">
        <f>MACD!E2543</f>
        <v>5.1744520973267871E-2</v>
      </c>
      <c r="E2543" s="2">
        <f>MACD!F2543</f>
        <v>6.7078891618728959E-2</v>
      </c>
      <c r="F2543" s="2">
        <f>'Moving Avg'!D2543</f>
        <v>3.2825800000000003</v>
      </c>
      <c r="G2543" s="2">
        <f>'Moving Avg'!F2543</f>
        <v>3.3465000000000003</v>
      </c>
      <c r="H2543" s="2">
        <f>'Moving Avg'!G2543</f>
        <v>3.4611720000000012</v>
      </c>
      <c r="I2543" s="2">
        <f>'Moving Avg'!H2543</f>
        <v>3.8178754999999978</v>
      </c>
      <c r="J2543" s="6" t="str">
        <f>OBV!F2543</f>
        <v>BULLISH</v>
      </c>
      <c r="K2543" s="6" t="str">
        <f>OBV!G2543</f>
        <v>NEUTRAL</v>
      </c>
      <c r="L2543" s="6" t="str">
        <f>OBV!H2543</f>
        <v>CONFIRMED BULLISH</v>
      </c>
      <c r="M2543" s="8">
        <f t="shared" si="390"/>
        <v>25</v>
      </c>
      <c r="N2543" s="8">
        <f t="shared" si="391"/>
        <v>45</v>
      </c>
      <c r="O2543" s="8">
        <f t="shared" si="392"/>
        <v>0</v>
      </c>
      <c r="P2543" s="8">
        <f t="shared" si="393"/>
        <v>83.5</v>
      </c>
      <c r="Q2543" s="9">
        <f t="shared" si="394"/>
        <v>37.024999999999999</v>
      </c>
      <c r="R2543" s="9">
        <f t="shared" si="395"/>
        <v>34.875</v>
      </c>
      <c r="S2543" s="9">
        <f t="shared" si="396"/>
        <v>48.075000000000003</v>
      </c>
      <c r="T2543" s="9">
        <f t="shared" si="397"/>
        <v>38.375</v>
      </c>
      <c r="U2543" s="8">
        <f t="shared" si="398"/>
        <v>39.991666666666667</v>
      </c>
      <c r="V2543" s="8">
        <f t="shared" si="399"/>
        <v>39.587500000000006</v>
      </c>
    </row>
    <row r="2544" spans="1:22" ht="13.5" x14ac:dyDescent="0.25">
      <c r="A2544" s="3">
        <f>RSI!A2544</f>
        <v>45707</v>
      </c>
      <c r="B2544" s="2">
        <f>RSI!B2544</f>
        <v>3.1810999999999998</v>
      </c>
      <c r="C2544" s="2">
        <f>RSI!I2544</f>
        <v>37.395550319980735</v>
      </c>
      <c r="D2544" s="2">
        <f>MACD!E2544</f>
        <v>4.751645665014026E-2</v>
      </c>
      <c r="E2544" s="2">
        <f>MACD!F2544</f>
        <v>6.3166404625011219E-2</v>
      </c>
      <c r="F2544" s="2">
        <f>'Moving Avg'!D2544</f>
        <v>3.2864800000000001</v>
      </c>
      <c r="G2544" s="2">
        <f>'Moving Avg'!F2544</f>
        <v>3.3260100000000001</v>
      </c>
      <c r="H2544" s="2">
        <f>'Moving Avg'!G2544</f>
        <v>3.4525840000000012</v>
      </c>
      <c r="I2544" s="2">
        <f>'Moving Avg'!H2544</f>
        <v>3.8106879999999976</v>
      </c>
      <c r="J2544" s="6" t="str">
        <f>OBV!F2544</f>
        <v>BEARISH</v>
      </c>
      <c r="K2544" s="6" t="str">
        <f>OBV!G2544</f>
        <v>NEUTRAL</v>
      </c>
      <c r="L2544" s="6" t="str">
        <f>OBV!H2544</f>
        <v>BEARISH DIVERGENCE</v>
      </c>
      <c r="M2544" s="8">
        <f t="shared" si="390"/>
        <v>25</v>
      </c>
      <c r="N2544" s="8">
        <f t="shared" si="391"/>
        <v>45</v>
      </c>
      <c r="O2544" s="8">
        <f t="shared" si="392"/>
        <v>0</v>
      </c>
      <c r="P2544" s="8">
        <f t="shared" si="393"/>
        <v>16.5</v>
      </c>
      <c r="Q2544" s="9">
        <f t="shared" si="394"/>
        <v>26.975000000000001</v>
      </c>
      <c r="R2544" s="9">
        <f t="shared" si="395"/>
        <v>18.125</v>
      </c>
      <c r="S2544" s="9">
        <f t="shared" si="396"/>
        <v>17.925000000000001</v>
      </c>
      <c r="T2544" s="9">
        <f t="shared" si="397"/>
        <v>21.625</v>
      </c>
      <c r="U2544" s="8">
        <f t="shared" si="398"/>
        <v>21.008333333333336</v>
      </c>
      <c r="V2544" s="8">
        <f t="shared" si="399"/>
        <v>21.162500000000001</v>
      </c>
    </row>
    <row r="2545" spans="1:22" ht="13.5" x14ac:dyDescent="0.25">
      <c r="A2545" s="3">
        <f>RSI!A2545</f>
        <v>45708</v>
      </c>
      <c r="B2545" s="2">
        <f>RSI!B2545</f>
        <v>3.1810999999999998</v>
      </c>
      <c r="C2545" s="2">
        <f>RSI!I2545</f>
        <v>37.395550319980742</v>
      </c>
      <c r="D2545" s="2">
        <f>MACD!E2545</f>
        <v>4.799684549498151E-2</v>
      </c>
      <c r="E2545" s="2">
        <f>MACD!F2545</f>
        <v>6.0132492799005281E-2</v>
      </c>
      <c r="F2545" s="2">
        <f>'Moving Avg'!D2545</f>
        <v>3.2630600000000003</v>
      </c>
      <c r="G2545" s="2">
        <f>'Moving Avg'!F2545</f>
        <v>3.3133250000000003</v>
      </c>
      <c r="H2545" s="2">
        <f>'Moving Avg'!G2545</f>
        <v>3.4439960000000007</v>
      </c>
      <c r="I2545" s="2">
        <f>'Moving Avg'!H2545</f>
        <v>3.8044529999999988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45</v>
      </c>
      <c r="O2545" s="8">
        <f t="shared" si="392"/>
        <v>0</v>
      </c>
      <c r="P2545" s="8">
        <f t="shared" si="393"/>
        <v>16.5</v>
      </c>
      <c r="Q2545" s="9">
        <f t="shared" si="394"/>
        <v>26.975000000000001</v>
      </c>
      <c r="R2545" s="9">
        <f t="shared" si="395"/>
        <v>18.125</v>
      </c>
      <c r="S2545" s="9">
        <f t="shared" si="396"/>
        <v>17.925000000000001</v>
      </c>
      <c r="T2545" s="9">
        <f t="shared" si="397"/>
        <v>21.625</v>
      </c>
      <c r="U2545" s="8">
        <f t="shared" si="398"/>
        <v>21.008333333333336</v>
      </c>
      <c r="V2545" s="8">
        <f t="shared" si="399"/>
        <v>21.162500000000001</v>
      </c>
    </row>
    <row r="2546" spans="1:22" ht="13.5" x14ac:dyDescent="0.25">
      <c r="A2546" s="3">
        <f>RSI!A2546</f>
        <v>45709</v>
      </c>
      <c r="B2546" s="2">
        <f>RSI!B2546</f>
        <v>3.3176999999999999</v>
      </c>
      <c r="C2546" s="2">
        <f>RSI!I2546</f>
        <v>48.615660391360741</v>
      </c>
      <c r="D2546" s="2">
        <f>MACD!E2546</f>
        <v>3.9264422561509971E-2</v>
      </c>
      <c r="E2546" s="2">
        <f>MACD!F2546</f>
        <v>5.5958878751506222E-2</v>
      </c>
      <c r="F2546" s="2">
        <f>'Moving Avg'!D2546</f>
        <v>3.2630599999999994</v>
      </c>
      <c r="G2546" s="2">
        <f>'Moving Avg'!F2546</f>
        <v>3.3016150000000004</v>
      </c>
      <c r="H2546" s="2">
        <f>'Moving Avg'!G2546</f>
        <v>3.4381400000000006</v>
      </c>
      <c r="I2546" s="2">
        <f>'Moving Avg'!H2546</f>
        <v>3.7979484999999982</v>
      </c>
      <c r="J2546" s="6" t="str">
        <f>OBV!F2546</f>
        <v>BEARISH</v>
      </c>
      <c r="K2546" s="6" t="str">
        <f>OBV!G2546</f>
        <v>NEUTRAL</v>
      </c>
      <c r="L2546" s="6" t="str">
        <f>OBV!H2546</f>
        <v>NEUTRAL</v>
      </c>
      <c r="M2546" s="8">
        <f t="shared" si="390"/>
        <v>25</v>
      </c>
      <c r="N2546" s="8">
        <f t="shared" si="391"/>
        <v>45</v>
      </c>
      <c r="O2546" s="8">
        <f t="shared" si="392"/>
        <v>0</v>
      </c>
      <c r="P2546" s="8">
        <f t="shared" si="393"/>
        <v>16.5</v>
      </c>
      <c r="Q2546" s="9">
        <f t="shared" si="394"/>
        <v>26.975000000000001</v>
      </c>
      <c r="R2546" s="9">
        <f t="shared" si="395"/>
        <v>18.125</v>
      </c>
      <c r="S2546" s="9">
        <f t="shared" si="396"/>
        <v>17.925000000000001</v>
      </c>
      <c r="T2546" s="9">
        <f t="shared" si="397"/>
        <v>21.625</v>
      </c>
      <c r="U2546" s="8">
        <f t="shared" si="398"/>
        <v>21.008333333333336</v>
      </c>
      <c r="V2546" s="8">
        <f t="shared" si="399"/>
        <v>21.162500000000001</v>
      </c>
    </row>
    <row r="2547" spans="1:22" ht="13.5" x14ac:dyDescent="0.25">
      <c r="A2547" s="3">
        <f>RSI!A2547</f>
        <v>45712</v>
      </c>
      <c r="B2547" s="2">
        <f>RSI!B2547</f>
        <v>3.3176999999999999</v>
      </c>
      <c r="C2547" s="2">
        <f>RSI!I2547</f>
        <v>48.615660391360734</v>
      </c>
      <c r="D2547" s="2">
        <f>MACD!E2547</f>
        <v>9.4676305474052924E-3</v>
      </c>
      <c r="E2547" s="2">
        <f>MACD!F2547</f>
        <v>4.6660629110686039E-2</v>
      </c>
      <c r="F2547" s="2">
        <f>'Moving Avg'!D2547</f>
        <v>3.2630600000000003</v>
      </c>
      <c r="G2547" s="2">
        <f>'Moving Avg'!F2547</f>
        <v>3.2967350000000004</v>
      </c>
      <c r="H2547" s="2">
        <f>'Moving Avg'!G2547</f>
        <v>3.432284000000001</v>
      </c>
      <c r="I2547" s="2">
        <f>'Moving Avg'!H2547</f>
        <v>3.7909679999999986</v>
      </c>
      <c r="J2547" s="6" t="str">
        <f>OBV!F2547</f>
        <v>BEARISH</v>
      </c>
      <c r="K2547" s="6" t="str">
        <f>OBV!G2547</f>
        <v>NEUTRAL</v>
      </c>
      <c r="L2547" s="6" t="str">
        <f>OBV!H2547</f>
        <v>NEUTRAL</v>
      </c>
      <c r="M2547" s="8">
        <f t="shared" si="390"/>
        <v>25</v>
      </c>
      <c r="N2547" s="8">
        <f t="shared" si="391"/>
        <v>100</v>
      </c>
      <c r="O2547" s="8">
        <f t="shared" si="392"/>
        <v>0</v>
      </c>
      <c r="P2547" s="8">
        <f t="shared" si="393"/>
        <v>16.5</v>
      </c>
      <c r="Q2547" s="9">
        <f t="shared" si="394"/>
        <v>46.225000000000001</v>
      </c>
      <c r="R2547" s="9">
        <f t="shared" si="395"/>
        <v>29.125</v>
      </c>
      <c r="S2547" s="9">
        <f t="shared" si="396"/>
        <v>26.175000000000001</v>
      </c>
      <c r="T2547" s="9">
        <f t="shared" si="397"/>
        <v>35.375</v>
      </c>
      <c r="U2547" s="8">
        <f t="shared" si="398"/>
        <v>33.841666666666661</v>
      </c>
      <c r="V2547" s="8">
        <f t="shared" si="399"/>
        <v>34.224999999999994</v>
      </c>
    </row>
    <row r="2548" spans="1:22" ht="13.5" x14ac:dyDescent="0.25">
      <c r="A2548" s="3">
        <f>RSI!A2548</f>
        <v>45713</v>
      </c>
      <c r="B2548" s="2">
        <f>RSI!B2548</f>
        <v>3.4641000000000002</v>
      </c>
      <c r="C2548" s="2">
        <f>RSI!I2548</f>
        <v>57.977012547280431</v>
      </c>
      <c r="D2548" s="2">
        <f>MACD!E2548</f>
        <v>-2.6497008558202584E-2</v>
      </c>
      <c r="E2548" s="2">
        <f>MACD!F2548</f>
        <v>3.202910157690831E-2</v>
      </c>
      <c r="F2548" s="2">
        <f>'Moving Avg'!D2548</f>
        <v>3.2923400000000003</v>
      </c>
      <c r="G2548" s="2">
        <f>'Moving Avg'!F2548</f>
        <v>3.2991750000000004</v>
      </c>
      <c r="H2548" s="2">
        <f>'Moving Avg'!G2548</f>
        <v>3.4293560000000007</v>
      </c>
      <c r="I2548" s="2">
        <f>'Moving Avg'!H2548</f>
        <v>3.7847194999999987</v>
      </c>
      <c r="J2548" s="6" t="str">
        <f>OBV!F2548</f>
        <v>BEARISH</v>
      </c>
      <c r="K2548" s="6" t="str">
        <f>OBV!G2548</f>
        <v>NEUTRAL</v>
      </c>
      <c r="L2548" s="6" t="str">
        <f>OBV!H2548</f>
        <v>BEARISH DIVERGENCE</v>
      </c>
      <c r="M2548" s="8">
        <f t="shared" si="390"/>
        <v>25</v>
      </c>
      <c r="N2548" s="8">
        <f t="shared" si="391"/>
        <v>100</v>
      </c>
      <c r="O2548" s="8">
        <f t="shared" si="392"/>
        <v>0</v>
      </c>
      <c r="P2548" s="8">
        <f t="shared" si="393"/>
        <v>16.5</v>
      </c>
      <c r="Q2548" s="9">
        <f t="shared" si="394"/>
        <v>46.225000000000001</v>
      </c>
      <c r="R2548" s="9">
        <f t="shared" si="395"/>
        <v>29.125</v>
      </c>
      <c r="S2548" s="9">
        <f t="shared" si="396"/>
        <v>26.175000000000001</v>
      </c>
      <c r="T2548" s="9">
        <f t="shared" si="397"/>
        <v>35.375</v>
      </c>
      <c r="U2548" s="8">
        <f t="shared" si="398"/>
        <v>33.841666666666661</v>
      </c>
      <c r="V2548" s="8">
        <f t="shared" si="399"/>
        <v>34.224999999999994</v>
      </c>
    </row>
    <row r="2549" spans="1:22" ht="13.5" x14ac:dyDescent="0.25">
      <c r="A2549" s="3">
        <f>RSI!A2549</f>
        <v>45714</v>
      </c>
      <c r="B2549" s="2">
        <f>RSI!B2549</f>
        <v>3.4641000000000002</v>
      </c>
      <c r="C2549" s="2">
        <f>RSI!I2549</f>
        <v>57.977012547280431</v>
      </c>
      <c r="D2549" s="2">
        <f>MACD!E2549</f>
        <v>-5.9215776990707791E-2</v>
      </c>
      <c r="E2549" s="2">
        <f>MACD!F2549</f>
        <v>1.378012586338509E-2</v>
      </c>
      <c r="F2549" s="2">
        <f>'Moving Avg'!D2549</f>
        <v>3.3489400000000002</v>
      </c>
      <c r="G2549" s="2">
        <f>'Moving Avg'!F2549</f>
        <v>3.3016150000000004</v>
      </c>
      <c r="H2549" s="2">
        <f>'Moving Avg'!G2549</f>
        <v>3.4264280000000009</v>
      </c>
      <c r="I2549" s="2">
        <f>'Moving Avg'!H2549</f>
        <v>3.7784709999999988</v>
      </c>
      <c r="J2549" s="6" t="str">
        <f>OBV!F2549</f>
        <v>BULLISH</v>
      </c>
      <c r="K2549" s="6" t="str">
        <f>OBV!G2549</f>
        <v>NEUTRAL</v>
      </c>
      <c r="L2549" s="6" t="str">
        <f>OBV!H2549</f>
        <v>CONFIRMED BULLISH</v>
      </c>
      <c r="M2549" s="8">
        <f t="shared" si="390"/>
        <v>25</v>
      </c>
      <c r="N2549" s="8">
        <f t="shared" si="391"/>
        <v>100</v>
      </c>
      <c r="O2549" s="8">
        <f t="shared" si="392"/>
        <v>0</v>
      </c>
      <c r="P2549" s="8">
        <f t="shared" si="393"/>
        <v>83.5</v>
      </c>
      <c r="Q2549" s="9">
        <f t="shared" si="394"/>
        <v>56.274999999999999</v>
      </c>
      <c r="R2549" s="9">
        <f t="shared" si="395"/>
        <v>45.875</v>
      </c>
      <c r="S2549" s="9">
        <f t="shared" si="396"/>
        <v>56.325000000000003</v>
      </c>
      <c r="T2549" s="9">
        <f t="shared" si="397"/>
        <v>52.125</v>
      </c>
      <c r="U2549" s="8">
        <f t="shared" si="398"/>
        <v>52.82500000000001</v>
      </c>
      <c r="V2549" s="8">
        <f t="shared" si="399"/>
        <v>52.650000000000006</v>
      </c>
    </row>
    <row r="2550" spans="1:22" ht="13.5" x14ac:dyDescent="0.25">
      <c r="A2550" s="3">
        <f>RSI!A2550</f>
        <v>45715</v>
      </c>
      <c r="B2550" s="2">
        <f>RSI!B2550</f>
        <v>3.5617000000000001</v>
      </c>
      <c r="C2550" s="2">
        <f>RSI!I2550</f>
        <v>63.165499155993707</v>
      </c>
      <c r="D2550" s="2">
        <f>MACD!E2550</f>
        <v>-7.3836854514856665E-2</v>
      </c>
      <c r="E2550" s="2">
        <f>MACD!F2550</f>
        <v>-3.7432702122632607E-3</v>
      </c>
      <c r="F2550" s="2">
        <f>'Moving Avg'!D2550</f>
        <v>3.4250599999999998</v>
      </c>
      <c r="G2550" s="2">
        <f>'Moving Avg'!F2550</f>
        <v>3.3094250000000001</v>
      </c>
      <c r="H2550" s="2">
        <f>'Moving Avg'!G2550</f>
        <v>3.4254520000000008</v>
      </c>
      <c r="I2550" s="2">
        <f>'Moving Avg'!H2550</f>
        <v>3.7737579999999991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100</v>
      </c>
      <c r="O2550" s="8">
        <f t="shared" si="392"/>
        <v>0</v>
      </c>
      <c r="P2550" s="8">
        <f t="shared" si="393"/>
        <v>83.5</v>
      </c>
      <c r="Q2550" s="9">
        <f t="shared" si="394"/>
        <v>56.274999999999999</v>
      </c>
      <c r="R2550" s="9">
        <f t="shared" si="395"/>
        <v>45.875</v>
      </c>
      <c r="S2550" s="9">
        <f t="shared" si="396"/>
        <v>56.325000000000003</v>
      </c>
      <c r="T2550" s="9">
        <f t="shared" si="397"/>
        <v>52.125</v>
      </c>
      <c r="U2550" s="8">
        <f t="shared" si="398"/>
        <v>52.82500000000001</v>
      </c>
      <c r="V2550" s="8">
        <f t="shared" si="399"/>
        <v>52.650000000000006</v>
      </c>
    </row>
    <row r="2551" spans="1:22" ht="13.5" x14ac:dyDescent="0.25">
      <c r="A2551" s="3">
        <f>RSI!A2551</f>
        <v>45716</v>
      </c>
      <c r="B2551" s="2">
        <f>RSI!B2551</f>
        <v>3.5617000000000001</v>
      </c>
      <c r="C2551" s="2">
        <f>RSI!I2551</f>
        <v>63.165499155993707</v>
      </c>
      <c r="D2551" s="2">
        <f>MACD!E2551</f>
        <v>-8.4453518050701337E-2</v>
      </c>
      <c r="E2551" s="2">
        <f>MACD!F2551</f>
        <v>-1.9885319779950877E-2</v>
      </c>
      <c r="F2551" s="2">
        <f>'Moving Avg'!D2551</f>
        <v>3.4738600000000006</v>
      </c>
      <c r="G2551" s="2">
        <f>'Moving Avg'!F2551</f>
        <v>3.3186950000000008</v>
      </c>
      <c r="H2551" s="2">
        <f>'Moving Avg'!G2551</f>
        <v>3.4244760000000007</v>
      </c>
      <c r="I2551" s="2">
        <f>'Moving Avg'!H2551</f>
        <v>3.768235499999999</v>
      </c>
      <c r="J2551" s="6" t="str">
        <f>OBV!F2551</f>
        <v>BULLISH</v>
      </c>
      <c r="K2551" s="6" t="str">
        <f>OBV!G2551</f>
        <v>NEUTRAL</v>
      </c>
      <c r="L2551" s="6" t="str">
        <f>OBV!H2551</f>
        <v>CONFIRMED BULLISH</v>
      </c>
      <c r="M2551" s="8">
        <f t="shared" si="390"/>
        <v>25</v>
      </c>
      <c r="N2551" s="8">
        <f t="shared" si="391"/>
        <v>100</v>
      </c>
      <c r="O2551" s="8">
        <f t="shared" si="392"/>
        <v>0</v>
      </c>
      <c r="P2551" s="8">
        <f t="shared" si="393"/>
        <v>83.5</v>
      </c>
      <c r="Q2551" s="9">
        <f t="shared" si="394"/>
        <v>56.274999999999999</v>
      </c>
      <c r="R2551" s="9">
        <f t="shared" si="395"/>
        <v>45.875</v>
      </c>
      <c r="S2551" s="9">
        <f t="shared" si="396"/>
        <v>56.325000000000003</v>
      </c>
      <c r="T2551" s="9">
        <f t="shared" si="397"/>
        <v>52.125</v>
      </c>
      <c r="U2551" s="8">
        <f t="shared" si="398"/>
        <v>52.82500000000001</v>
      </c>
      <c r="V2551" s="8">
        <f t="shared" si="399"/>
        <v>52.650000000000006</v>
      </c>
    </row>
    <row r="2552" spans="1:22" ht="13.5" x14ac:dyDescent="0.25">
      <c r="A2552" s="3">
        <f>RSI!A2552</f>
        <v>45719</v>
      </c>
      <c r="B2552" s="2">
        <f>RSI!B2552</f>
        <v>3.5617000000000001</v>
      </c>
      <c r="C2552" s="2">
        <f>RSI!I2552</f>
        <v>63.165499155993707</v>
      </c>
      <c r="D2552" s="2">
        <f>MACD!E2552</f>
        <v>-9.4589610358833731E-2</v>
      </c>
      <c r="E2552" s="2">
        <f>MACD!F2552</f>
        <v>-3.482617789572745E-2</v>
      </c>
      <c r="F2552" s="2">
        <f>'Moving Avg'!D2552</f>
        <v>3.5226600000000006</v>
      </c>
      <c r="G2552" s="2">
        <f>'Moving Avg'!F2552</f>
        <v>3.3308950000000004</v>
      </c>
      <c r="H2552" s="2">
        <f>'Moving Avg'!G2552</f>
        <v>3.4235000000000007</v>
      </c>
      <c r="I2552" s="2">
        <f>'Moving Avg'!H2552</f>
        <v>3.7629509999999988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0"/>
        <v>25</v>
      </c>
      <c r="N2552" s="8">
        <f t="shared" si="391"/>
        <v>100</v>
      </c>
      <c r="O2552" s="8">
        <f t="shared" si="392"/>
        <v>0</v>
      </c>
      <c r="P2552" s="8">
        <f t="shared" si="393"/>
        <v>83.5</v>
      </c>
      <c r="Q2552" s="9">
        <f t="shared" si="394"/>
        <v>56.274999999999999</v>
      </c>
      <c r="R2552" s="9">
        <f t="shared" si="395"/>
        <v>45.875</v>
      </c>
      <c r="S2552" s="9">
        <f t="shared" si="396"/>
        <v>56.325000000000003</v>
      </c>
      <c r="T2552" s="9">
        <f t="shared" si="397"/>
        <v>52.125</v>
      </c>
      <c r="U2552" s="8">
        <f t="shared" si="398"/>
        <v>52.82500000000001</v>
      </c>
      <c r="V2552" s="8">
        <f t="shared" si="399"/>
        <v>52.650000000000006</v>
      </c>
    </row>
    <row r="2553" spans="1:22" ht="13.5" x14ac:dyDescent="0.25">
      <c r="A2553" s="3">
        <f>RSI!A2553</f>
        <v>45720</v>
      </c>
      <c r="B2553" s="2">
        <f>RSI!B2553</f>
        <v>3.5617000000000001</v>
      </c>
      <c r="C2553" s="2">
        <f>RSI!I2553</f>
        <v>63.165499155993707</v>
      </c>
      <c r="D2553" s="2">
        <f>MACD!E2553</f>
        <v>-0.10423367572436382</v>
      </c>
      <c r="E2553" s="2">
        <f>MACD!F2553</f>
        <v>-4.8707677461454726E-2</v>
      </c>
      <c r="F2553" s="2">
        <f>'Moving Avg'!D2553</f>
        <v>3.5421800000000006</v>
      </c>
      <c r="G2553" s="2">
        <f>'Moving Avg'!F2553</f>
        <v>3.3430950000000008</v>
      </c>
      <c r="H2553" s="2">
        <f>'Moving Avg'!G2553</f>
        <v>3.4254520000000004</v>
      </c>
      <c r="I2553" s="2">
        <f>'Moving Avg'!H2553</f>
        <v>3.7576664999999991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25</v>
      </c>
      <c r="N2553" s="8">
        <f t="shared" si="391"/>
        <v>100</v>
      </c>
      <c r="O2553" s="8">
        <f t="shared" si="392"/>
        <v>0</v>
      </c>
      <c r="P2553" s="8">
        <f t="shared" si="393"/>
        <v>83.5</v>
      </c>
      <c r="Q2553" s="9">
        <f t="shared" si="394"/>
        <v>56.274999999999999</v>
      </c>
      <c r="R2553" s="9">
        <f t="shared" si="395"/>
        <v>45.875</v>
      </c>
      <c r="S2553" s="9">
        <f t="shared" si="396"/>
        <v>56.325000000000003</v>
      </c>
      <c r="T2553" s="9">
        <f t="shared" si="397"/>
        <v>52.125</v>
      </c>
      <c r="U2553" s="8">
        <f t="shared" si="398"/>
        <v>52.82500000000001</v>
      </c>
      <c r="V2553" s="8">
        <f t="shared" si="399"/>
        <v>52.650000000000006</v>
      </c>
    </row>
    <row r="2554" spans="1:22" ht="13.5" x14ac:dyDescent="0.25">
      <c r="A2554" s="3">
        <f>RSI!A2554</f>
        <v>45721</v>
      </c>
      <c r="B2554" s="2">
        <f>RSI!B2554</f>
        <v>3.5617000000000001</v>
      </c>
      <c r="C2554" s="2">
        <f>RSI!I2554</f>
        <v>63.165499155993707</v>
      </c>
      <c r="D2554" s="2">
        <f>MACD!E2554</f>
        <v>-0.13439773063212268</v>
      </c>
      <c r="E2554" s="2">
        <f>MACD!F2554</f>
        <v>-6.5845688095588328E-2</v>
      </c>
      <c r="F2554" s="2">
        <f>'Moving Avg'!D2554</f>
        <v>3.5617000000000005</v>
      </c>
      <c r="G2554" s="2">
        <f>'Moving Avg'!F2554</f>
        <v>3.3562700000000008</v>
      </c>
      <c r="H2554" s="2">
        <f>'Moving Avg'!G2554</f>
        <v>3.4272100000000005</v>
      </c>
      <c r="I2554" s="2">
        <f>'Moving Avg'!H2554</f>
        <v>3.7533819999999993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25</v>
      </c>
      <c r="N2554" s="8">
        <f t="shared" si="391"/>
        <v>100</v>
      </c>
      <c r="O2554" s="8">
        <f t="shared" si="392"/>
        <v>0</v>
      </c>
      <c r="P2554" s="8">
        <f t="shared" si="393"/>
        <v>83.5</v>
      </c>
      <c r="Q2554" s="9">
        <f t="shared" si="394"/>
        <v>56.274999999999999</v>
      </c>
      <c r="R2554" s="9">
        <f t="shared" si="395"/>
        <v>45.875</v>
      </c>
      <c r="S2554" s="9">
        <f t="shared" si="396"/>
        <v>56.325000000000003</v>
      </c>
      <c r="T2554" s="9">
        <f t="shared" si="397"/>
        <v>52.125</v>
      </c>
      <c r="U2554" s="8">
        <f t="shared" si="398"/>
        <v>52.82500000000001</v>
      </c>
      <c r="V2554" s="8">
        <f t="shared" si="399"/>
        <v>52.650000000000006</v>
      </c>
    </row>
    <row r="2555" spans="1:22" ht="13.5" x14ac:dyDescent="0.25">
      <c r="A2555" s="3">
        <f>RSI!A2555</f>
        <v>45722</v>
      </c>
      <c r="B2555" s="2">
        <f>RSI!B2555</f>
        <v>3.5129000000000001</v>
      </c>
      <c r="C2555" s="2">
        <f>RSI!I2555</f>
        <v>57.980714088906296</v>
      </c>
      <c r="D2555" s="2">
        <f>MACD!E2555</f>
        <v>-0.15722144623641077</v>
      </c>
      <c r="E2555" s="2">
        <f>MACD!F2555</f>
        <v>-8.412083972375281E-2</v>
      </c>
      <c r="F2555" s="2">
        <f>'Moving Avg'!D2555</f>
        <v>3.5519400000000005</v>
      </c>
      <c r="G2555" s="2">
        <f>'Moving Avg'!F2555</f>
        <v>3.3660300000000007</v>
      </c>
      <c r="H2555" s="2">
        <f>'Moving Avg'!G2555</f>
        <v>3.4252579999999999</v>
      </c>
      <c r="I2555" s="2">
        <f>'Moving Avg'!H2555</f>
        <v>3.7479009999999984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25</v>
      </c>
      <c r="N2555" s="8">
        <f t="shared" si="391"/>
        <v>100</v>
      </c>
      <c r="O2555" s="8">
        <f t="shared" si="392"/>
        <v>0</v>
      </c>
      <c r="P2555" s="8">
        <f t="shared" si="393"/>
        <v>16.5</v>
      </c>
      <c r="Q2555" s="9">
        <f t="shared" si="394"/>
        <v>46.225000000000001</v>
      </c>
      <c r="R2555" s="9">
        <f t="shared" si="395"/>
        <v>29.125</v>
      </c>
      <c r="S2555" s="9">
        <f t="shared" si="396"/>
        <v>26.175000000000001</v>
      </c>
      <c r="T2555" s="9">
        <f t="shared" si="397"/>
        <v>35.375</v>
      </c>
      <c r="U2555" s="8">
        <f t="shared" si="398"/>
        <v>33.841666666666661</v>
      </c>
      <c r="V2555" s="8">
        <f t="shared" si="399"/>
        <v>34.224999999999994</v>
      </c>
    </row>
    <row r="2556" spans="1:22" ht="13.5" x14ac:dyDescent="0.25">
      <c r="A2556" s="3">
        <f>RSI!A2556</f>
        <v>45723</v>
      </c>
      <c r="B2556" s="2">
        <f>RSI!B2556</f>
        <v>3.6105</v>
      </c>
      <c r="C2556" s="2">
        <f>RSI!I2556</f>
        <v>64.293397791304031</v>
      </c>
      <c r="D2556" s="2">
        <f>MACD!E2556</f>
        <v>-0.16330701890374311</v>
      </c>
      <c r="E2556" s="2">
        <f>MACD!F2556</f>
        <v>-9.9958075559750878E-2</v>
      </c>
      <c r="F2556" s="2">
        <f>'Moving Avg'!D2556</f>
        <v>3.5617000000000005</v>
      </c>
      <c r="G2556" s="2">
        <f>'Moving Avg'!F2556</f>
        <v>3.3806700000000007</v>
      </c>
      <c r="H2556" s="2">
        <f>'Moving Avg'!G2556</f>
        <v>3.4252580000000008</v>
      </c>
      <c r="I2556" s="2">
        <f>'Moving Avg'!H2556</f>
        <v>3.7439079999999989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  <c r="M2556" s="8">
        <f t="shared" si="390"/>
        <v>25</v>
      </c>
      <c r="N2556" s="8">
        <f t="shared" si="391"/>
        <v>100</v>
      </c>
      <c r="O2556" s="8">
        <f t="shared" si="392"/>
        <v>0</v>
      </c>
      <c r="P2556" s="8">
        <f t="shared" si="393"/>
        <v>83.5</v>
      </c>
      <c r="Q2556" s="9">
        <f t="shared" si="394"/>
        <v>56.274999999999999</v>
      </c>
      <c r="R2556" s="9">
        <f t="shared" si="395"/>
        <v>45.875</v>
      </c>
      <c r="S2556" s="9">
        <f t="shared" si="396"/>
        <v>56.325000000000003</v>
      </c>
      <c r="T2556" s="9">
        <f t="shared" si="397"/>
        <v>52.125</v>
      </c>
      <c r="U2556" s="8">
        <f t="shared" si="398"/>
        <v>52.82500000000001</v>
      </c>
      <c r="V2556" s="8">
        <f t="shared" si="399"/>
        <v>52.650000000000006</v>
      </c>
    </row>
    <row r="2557" spans="1:22" ht="13.5" x14ac:dyDescent="0.25">
      <c r="A2557" s="3">
        <f>RSI!A2557</f>
        <v>45726</v>
      </c>
      <c r="B2557" s="2">
        <f>RSI!B2557</f>
        <v>3.6105</v>
      </c>
      <c r="C2557" s="2">
        <f>RSI!I2557</f>
        <v>64.293397791304031</v>
      </c>
      <c r="D2557" s="2">
        <f>MACD!E2557</f>
        <v>-0.16955062120545694</v>
      </c>
      <c r="E2557" s="2">
        <f>MACD!F2557</f>
        <v>-0.11387658468889209</v>
      </c>
      <c r="F2557" s="2">
        <f>'Moving Avg'!D2557</f>
        <v>3.5714600000000005</v>
      </c>
      <c r="G2557" s="2">
        <f>'Moving Avg'!F2557</f>
        <v>3.4026250000000005</v>
      </c>
      <c r="H2557" s="2">
        <f>'Moving Avg'!G2557</f>
        <v>3.4252580000000008</v>
      </c>
      <c r="I2557" s="2">
        <f>'Moving Avg'!H2557</f>
        <v>3.7389629999999987</v>
      </c>
      <c r="J2557" s="6" t="str">
        <f>OBV!F2557</f>
        <v>BULLISH</v>
      </c>
      <c r="K2557" s="6" t="str">
        <f>OBV!G2557</f>
        <v>NEUTRAL</v>
      </c>
      <c r="L2557" s="6" t="str">
        <f>OBV!H2557</f>
        <v>CONFIRMED BULLISH</v>
      </c>
      <c r="M2557" s="8">
        <f t="shared" si="390"/>
        <v>25</v>
      </c>
      <c r="N2557" s="8">
        <f t="shared" si="391"/>
        <v>100</v>
      </c>
      <c r="O2557" s="8">
        <f t="shared" si="392"/>
        <v>0</v>
      </c>
      <c r="P2557" s="8">
        <f t="shared" si="393"/>
        <v>83.5</v>
      </c>
      <c r="Q2557" s="9">
        <f t="shared" si="394"/>
        <v>56.274999999999999</v>
      </c>
      <c r="R2557" s="9">
        <f t="shared" si="395"/>
        <v>45.875</v>
      </c>
      <c r="S2557" s="9">
        <f t="shared" si="396"/>
        <v>56.325000000000003</v>
      </c>
      <c r="T2557" s="9">
        <f t="shared" si="397"/>
        <v>52.125</v>
      </c>
      <c r="U2557" s="8">
        <f t="shared" si="398"/>
        <v>52.82500000000001</v>
      </c>
      <c r="V2557" s="8">
        <f t="shared" si="399"/>
        <v>52.650000000000006</v>
      </c>
    </row>
    <row r="2558" spans="1:22" ht="13.5" x14ac:dyDescent="0.25">
      <c r="A2558" s="3">
        <f>RSI!A2558</f>
        <v>45727</v>
      </c>
      <c r="B2558" s="2">
        <f>RSI!B2558</f>
        <v>3.4542999999999999</v>
      </c>
      <c r="C2558" s="2">
        <f>RSI!I2558</f>
        <v>50.274504261321034</v>
      </c>
      <c r="D2558" s="2">
        <f>MACD!E2558</f>
        <v>-0.14175343644234939</v>
      </c>
      <c r="E2558" s="2">
        <f>MACD!F2558</f>
        <v>-0.11945195503958356</v>
      </c>
      <c r="F2558" s="2">
        <f>'Moving Avg'!D2558</f>
        <v>3.5499800000000001</v>
      </c>
      <c r="G2558" s="2">
        <f>'Moving Avg'!F2558</f>
        <v>3.416770000000001</v>
      </c>
      <c r="H2558" s="2">
        <f>'Moving Avg'!G2558</f>
        <v>3.4221340000000002</v>
      </c>
      <c r="I2558" s="2">
        <f>'Moving Avg'!H2558</f>
        <v>3.7342369999999989</v>
      </c>
      <c r="J2558" s="6" t="str">
        <f>OBV!F2558</f>
        <v>BULLISH</v>
      </c>
      <c r="K2558" s="6" t="str">
        <f>OBV!G2558</f>
        <v>NEUTRAL</v>
      </c>
      <c r="L2558" s="6" t="str">
        <f>OBV!H2558</f>
        <v>BULLISH DIVERGENCE</v>
      </c>
      <c r="M2558" s="8">
        <f t="shared" si="390"/>
        <v>25</v>
      </c>
      <c r="N2558" s="8">
        <f t="shared" si="391"/>
        <v>100</v>
      </c>
      <c r="O2558" s="8">
        <f t="shared" si="392"/>
        <v>0</v>
      </c>
      <c r="P2558" s="8">
        <f t="shared" si="393"/>
        <v>66.5</v>
      </c>
      <c r="Q2558" s="9">
        <f t="shared" si="394"/>
        <v>53.725000000000001</v>
      </c>
      <c r="R2558" s="9">
        <f t="shared" si="395"/>
        <v>41.625</v>
      </c>
      <c r="S2558" s="9">
        <f t="shared" si="396"/>
        <v>48.674999999999997</v>
      </c>
      <c r="T2558" s="9">
        <f t="shared" si="397"/>
        <v>47.875</v>
      </c>
      <c r="U2558" s="8">
        <f t="shared" si="398"/>
        <v>48.008333333333326</v>
      </c>
      <c r="V2558" s="8">
        <f t="shared" si="399"/>
        <v>47.974999999999994</v>
      </c>
    </row>
    <row r="2559" spans="1:22" ht="13.5" x14ac:dyDescent="0.25">
      <c r="A2559" s="3">
        <f>RSI!A2559</f>
        <v>45728</v>
      </c>
      <c r="B2559" s="2">
        <f>RSI!B2559</f>
        <v>3.6006999999999998</v>
      </c>
      <c r="C2559" s="2">
        <f>RSI!I2559</f>
        <v>59.244264337920001</v>
      </c>
      <c r="D2559" s="2">
        <f>MACD!E2559</f>
        <v>-0.12909235508729555</v>
      </c>
      <c r="E2559" s="2">
        <f>MACD!F2559</f>
        <v>-0.12138003504912596</v>
      </c>
      <c r="F2559" s="2">
        <f>'Moving Avg'!D2559</f>
        <v>3.5577799999999997</v>
      </c>
      <c r="G2559" s="2">
        <f>'Moving Avg'!F2559</f>
        <v>3.4387250000000007</v>
      </c>
      <c r="H2559" s="2">
        <f>'Moving Avg'!G2559</f>
        <v>3.4248660000000002</v>
      </c>
      <c r="I2559" s="2">
        <f>'Moving Avg'!H2559</f>
        <v>3.7311949999999983</v>
      </c>
      <c r="J2559" s="6" t="str">
        <f>OBV!F2559</f>
        <v>BULLISH</v>
      </c>
      <c r="K2559" s="6" t="str">
        <f>OBV!G2559</f>
        <v>NEUTRAL</v>
      </c>
      <c r="L2559" s="6" t="str">
        <f>OBV!H2559</f>
        <v>CONFIRMED BULLISH</v>
      </c>
      <c r="M2559" s="8">
        <f t="shared" si="390"/>
        <v>25</v>
      </c>
      <c r="N2559" s="8">
        <f t="shared" si="391"/>
        <v>45</v>
      </c>
      <c r="O2559" s="8">
        <f t="shared" si="392"/>
        <v>0</v>
      </c>
      <c r="P2559" s="8">
        <f t="shared" si="393"/>
        <v>83.5</v>
      </c>
      <c r="Q2559" s="9">
        <f t="shared" si="394"/>
        <v>37.024999999999999</v>
      </c>
      <c r="R2559" s="9">
        <f t="shared" si="395"/>
        <v>34.875</v>
      </c>
      <c r="S2559" s="9">
        <f t="shared" si="396"/>
        <v>48.075000000000003</v>
      </c>
      <c r="T2559" s="9">
        <f t="shared" si="397"/>
        <v>38.375</v>
      </c>
      <c r="U2559" s="8">
        <f t="shared" si="398"/>
        <v>39.991666666666667</v>
      </c>
      <c r="V2559" s="8">
        <f t="shared" si="399"/>
        <v>39.587500000000006</v>
      </c>
    </row>
    <row r="2560" spans="1:22" ht="13.5" x14ac:dyDescent="0.25">
      <c r="A2560" s="3">
        <f>RSI!A2560</f>
        <v>45729</v>
      </c>
      <c r="B2560" s="2">
        <f>RSI!B2560</f>
        <v>3.6105</v>
      </c>
      <c r="C2560" s="2">
        <f>RSI!I2560</f>
        <v>59.767441810607231</v>
      </c>
      <c r="D2560" s="2">
        <f>MACD!E2560</f>
        <v>-0.10496880297051803</v>
      </c>
      <c r="E2560" s="2">
        <f>MACD!F2560</f>
        <v>-0.11809778863340439</v>
      </c>
      <c r="F2560" s="2">
        <f>'Moving Avg'!D2560</f>
        <v>3.5772999999999997</v>
      </c>
      <c r="G2560" s="2">
        <f>'Moving Avg'!F2560</f>
        <v>3.4543400000000011</v>
      </c>
      <c r="H2560" s="2">
        <f>'Moving Avg'!G2560</f>
        <v>3.427794</v>
      </c>
      <c r="I2560" s="2">
        <f>'Moving Avg'!H2560</f>
        <v>3.7282019999999987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  <c r="M2560" s="8">
        <f t="shared" si="390"/>
        <v>25</v>
      </c>
      <c r="N2560" s="8">
        <f t="shared" si="391"/>
        <v>0</v>
      </c>
      <c r="O2560" s="8">
        <f t="shared" si="392"/>
        <v>0</v>
      </c>
      <c r="P2560" s="8">
        <f t="shared" si="393"/>
        <v>83.5</v>
      </c>
      <c r="Q2560" s="9">
        <f t="shared" si="394"/>
        <v>21.274999999999999</v>
      </c>
      <c r="R2560" s="9">
        <f t="shared" si="395"/>
        <v>25.875</v>
      </c>
      <c r="S2560" s="9">
        <f t="shared" si="396"/>
        <v>41.325000000000003</v>
      </c>
      <c r="T2560" s="9">
        <f t="shared" si="397"/>
        <v>27.125</v>
      </c>
      <c r="U2560" s="8">
        <f t="shared" si="398"/>
        <v>29.491666666666664</v>
      </c>
      <c r="V2560" s="8">
        <f t="shared" si="399"/>
        <v>28.9</v>
      </c>
    </row>
    <row r="2561" spans="1:22" ht="13.5" x14ac:dyDescent="0.25">
      <c r="A2561" s="3">
        <f>RSI!A2561</f>
        <v>45730</v>
      </c>
      <c r="B2561" s="2">
        <f>RSI!B2561</f>
        <v>3.6105</v>
      </c>
      <c r="C2561" s="2">
        <f>RSI!I2561</f>
        <v>59.767441810607231</v>
      </c>
      <c r="D2561" s="2">
        <f>MACD!E2561</f>
        <v>-8.5428483756853968E-2</v>
      </c>
      <c r="E2561" s="2">
        <f>MACD!F2561</f>
        <v>-0.11156392765809432</v>
      </c>
      <c r="F2561" s="2">
        <f>'Moving Avg'!D2561</f>
        <v>3.5772999999999997</v>
      </c>
      <c r="G2561" s="2">
        <f>'Moving Avg'!F2561</f>
        <v>3.4689800000000011</v>
      </c>
      <c r="H2561" s="2">
        <f>'Moving Avg'!G2561</f>
        <v>3.4307220000000003</v>
      </c>
      <c r="I2561" s="2">
        <f>'Moving Avg'!H2561</f>
        <v>3.7243044999999984</v>
      </c>
      <c r="J2561" s="6" t="str">
        <f>OBV!F2561</f>
        <v>BULLISH</v>
      </c>
      <c r="K2561" s="6" t="str">
        <f>OBV!G2561</f>
        <v>NEUTRAL</v>
      </c>
      <c r="L2561" s="6" t="str">
        <f>OBV!H2561</f>
        <v>NEUTRAL</v>
      </c>
      <c r="M2561" s="8">
        <f t="shared" si="390"/>
        <v>25</v>
      </c>
      <c r="N2561" s="8">
        <f t="shared" si="391"/>
        <v>0</v>
      </c>
      <c r="O2561" s="8">
        <f t="shared" si="392"/>
        <v>0</v>
      </c>
      <c r="P2561" s="8">
        <f t="shared" si="393"/>
        <v>49.5</v>
      </c>
      <c r="Q2561" s="9">
        <f t="shared" si="394"/>
        <v>16.175000000000001</v>
      </c>
      <c r="R2561" s="9">
        <f t="shared" si="395"/>
        <v>17.375</v>
      </c>
      <c r="S2561" s="9">
        <f t="shared" si="396"/>
        <v>26.025000000000002</v>
      </c>
      <c r="T2561" s="9">
        <f t="shared" si="397"/>
        <v>18.625</v>
      </c>
      <c r="U2561" s="8">
        <f t="shared" si="398"/>
        <v>19.858333333333334</v>
      </c>
      <c r="V2561" s="8">
        <f t="shared" si="399"/>
        <v>19.55</v>
      </c>
    </row>
    <row r="2562" spans="1:22" ht="13.5" x14ac:dyDescent="0.25">
      <c r="A2562" s="3">
        <f>RSI!A2562</f>
        <v>45733</v>
      </c>
      <c r="B2562" s="2">
        <f>RSI!B2562</f>
        <v>3.5617000000000001</v>
      </c>
      <c r="C2562" s="2">
        <f>RSI!I2562</f>
        <v>55.642391944389985</v>
      </c>
      <c r="D2562" s="2">
        <f>MACD!E2562</f>
        <v>-6.6086883418435161E-2</v>
      </c>
      <c r="E2562" s="2">
        <f>MACD!F2562</f>
        <v>-0.1024685188101625</v>
      </c>
      <c r="F2562" s="2">
        <f>'Moving Avg'!D2562</f>
        <v>3.5675399999999997</v>
      </c>
      <c r="G2562" s="2">
        <f>'Moving Avg'!F2562</f>
        <v>3.4811800000000011</v>
      </c>
      <c r="H2562" s="2">
        <f>'Moving Avg'!G2562</f>
        <v>3.4336500000000001</v>
      </c>
      <c r="I2562" s="2">
        <f>'Moving Avg'!H2562</f>
        <v>3.7201629999999981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11.225</v>
      </c>
      <c r="R2562" s="9">
        <f t="shared" si="395"/>
        <v>9.125</v>
      </c>
      <c r="S2562" s="9">
        <f t="shared" si="396"/>
        <v>11.175000000000001</v>
      </c>
      <c r="T2562" s="9">
        <f t="shared" si="397"/>
        <v>10.375</v>
      </c>
      <c r="U2562" s="8">
        <f t="shared" si="398"/>
        <v>10.508333333333335</v>
      </c>
      <c r="V2562" s="8">
        <f t="shared" si="399"/>
        <v>10.475000000000001</v>
      </c>
    </row>
    <row r="2563" spans="1:22" ht="13.5" x14ac:dyDescent="0.25">
      <c r="A2563" s="3">
        <f>RSI!A2563</f>
        <v>45734</v>
      </c>
      <c r="B2563" s="2">
        <f>RSI!B2563</f>
        <v>3.4055</v>
      </c>
      <c r="C2563" s="2">
        <f>RSI!I2563</f>
        <v>44.948702128584124</v>
      </c>
      <c r="D2563" s="2">
        <f>MACD!E2563</f>
        <v>-3.8609710692683485E-2</v>
      </c>
      <c r="E2563" s="2">
        <f>MACD!F2563</f>
        <v>-8.9696757186666698E-2</v>
      </c>
      <c r="F2563" s="2">
        <f>'Moving Avg'!D2563</f>
        <v>3.5577799999999997</v>
      </c>
      <c r="G2563" s="2">
        <f>'Moving Avg'!F2563</f>
        <v>3.4855700000000014</v>
      </c>
      <c r="H2563" s="2">
        <f>'Moving Avg'!G2563</f>
        <v>3.430526</v>
      </c>
      <c r="I2563" s="2">
        <f>'Moving Avg'!H2563</f>
        <v>3.7161924999999978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25</v>
      </c>
      <c r="N2563" s="8">
        <f t="shared" si="401"/>
        <v>0</v>
      </c>
      <c r="O2563" s="8">
        <f t="shared" si="402"/>
        <v>0</v>
      </c>
      <c r="P2563" s="8">
        <f t="shared" si="403"/>
        <v>16.5</v>
      </c>
      <c r="Q2563" s="9">
        <f t="shared" ref="Q2563:Q2626" si="404">0.35*M2563+N2563*0.35+O2563*0.15+P2563*0.15</f>
        <v>11.225</v>
      </c>
      <c r="R2563" s="9">
        <f t="shared" ref="R2563:R2626" si="405">M2563*0.2+N2563*0.2+O2563*0.35+P2563*0.25</f>
        <v>9.125</v>
      </c>
      <c r="S2563" s="9">
        <f t="shared" ref="S2563:S2626" si="406">M2563*0.15+N2563*0.15+O2563*0.25+P2563*0.45</f>
        <v>11.175000000000001</v>
      </c>
      <c r="T2563" s="9">
        <f t="shared" ref="T2563:T2626" si="407">0.25*SUM(M2563:P2563)</f>
        <v>10.375</v>
      </c>
      <c r="U2563" s="8">
        <f t="shared" ref="U2563:U2626" si="408">SUM(Q2563:S2563)/3</f>
        <v>10.508333333333335</v>
      </c>
      <c r="V2563" s="8">
        <f t="shared" ref="V2563:V2626" si="409">SUM(Q2563:T2563)/4</f>
        <v>10.475000000000001</v>
      </c>
    </row>
    <row r="2564" spans="1:22" ht="13.5" x14ac:dyDescent="0.25">
      <c r="A2564" s="3">
        <f>RSI!A2564</f>
        <v>45735</v>
      </c>
      <c r="B2564" s="2">
        <f>RSI!B2564</f>
        <v>3.4152999999999998</v>
      </c>
      <c r="C2564" s="2">
        <f>RSI!I2564</f>
        <v>45.654395350621193</v>
      </c>
      <c r="D2564" s="2">
        <f>MACD!E2564</f>
        <v>-1.558788350649376E-2</v>
      </c>
      <c r="E2564" s="2">
        <f>MACD!F2564</f>
        <v>-7.4874982450632108E-2</v>
      </c>
      <c r="F2564" s="2">
        <f>'Moving Avg'!D2564</f>
        <v>3.5207000000000002</v>
      </c>
      <c r="G2564" s="2">
        <f>'Moving Avg'!F2564</f>
        <v>3.4972800000000013</v>
      </c>
      <c r="H2564" s="2">
        <f>'Moving Avg'!G2564</f>
        <v>3.4305260000000004</v>
      </c>
      <c r="I2564" s="2">
        <f>'Moving Avg'!H2564</f>
        <v>3.7122709999999985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  <c r="M2564" s="8">
        <f t="shared" si="400"/>
        <v>25</v>
      </c>
      <c r="N2564" s="8">
        <f t="shared" si="401"/>
        <v>0</v>
      </c>
      <c r="O2564" s="8">
        <f t="shared" si="402"/>
        <v>0</v>
      </c>
      <c r="P2564" s="8">
        <f t="shared" si="403"/>
        <v>16.5</v>
      </c>
      <c r="Q2564" s="9">
        <f t="shared" si="404"/>
        <v>11.225</v>
      </c>
      <c r="R2564" s="9">
        <f t="shared" si="405"/>
        <v>9.125</v>
      </c>
      <c r="S2564" s="9">
        <f t="shared" si="406"/>
        <v>11.175000000000001</v>
      </c>
      <c r="T2564" s="9">
        <f t="shared" si="407"/>
        <v>10.375</v>
      </c>
      <c r="U2564" s="8">
        <f t="shared" si="408"/>
        <v>10.508333333333335</v>
      </c>
      <c r="V2564" s="8">
        <f t="shared" si="409"/>
        <v>10.475000000000001</v>
      </c>
    </row>
    <row r="2565" spans="1:22" ht="13.5" x14ac:dyDescent="0.25">
      <c r="A2565" s="3">
        <f>RSI!A2565</f>
        <v>45737</v>
      </c>
      <c r="B2565" s="2">
        <f>RSI!B2565</f>
        <v>3.4152999999999998</v>
      </c>
      <c r="C2565" s="2">
        <f>RSI!I2565</f>
        <v>45.654395350621193</v>
      </c>
      <c r="D2565" s="2">
        <f>MACD!E2565</f>
        <v>-3.2125159559863725E-3</v>
      </c>
      <c r="E2565" s="2">
        <f>MACD!F2565</f>
        <v>-6.0542489151702968E-2</v>
      </c>
      <c r="F2565" s="2">
        <f>'Moving Avg'!D2565</f>
        <v>3.4816600000000002</v>
      </c>
      <c r="G2565" s="2">
        <f>'Moving Avg'!F2565</f>
        <v>3.5089900000000016</v>
      </c>
      <c r="H2565" s="2">
        <f>'Moving Avg'!G2565</f>
        <v>3.4305260000000004</v>
      </c>
      <c r="I2565" s="2">
        <f>'Moving Avg'!H2565</f>
        <v>3.7083494999999984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25</v>
      </c>
      <c r="N2565" s="8">
        <f t="shared" si="401"/>
        <v>0</v>
      </c>
      <c r="O2565" s="8">
        <f t="shared" si="402"/>
        <v>0</v>
      </c>
      <c r="P2565" s="8">
        <f t="shared" si="403"/>
        <v>16.5</v>
      </c>
      <c r="Q2565" s="9">
        <f t="shared" si="404"/>
        <v>11.225</v>
      </c>
      <c r="R2565" s="9">
        <f t="shared" si="405"/>
        <v>9.125</v>
      </c>
      <c r="S2565" s="9">
        <f t="shared" si="406"/>
        <v>11.175000000000001</v>
      </c>
      <c r="T2565" s="9">
        <f t="shared" si="407"/>
        <v>10.375</v>
      </c>
      <c r="U2565" s="8">
        <f t="shared" si="408"/>
        <v>10.508333333333335</v>
      </c>
      <c r="V2565" s="8">
        <f t="shared" si="409"/>
        <v>10.475000000000001</v>
      </c>
    </row>
    <row r="2566" spans="1:22" ht="13.5" x14ac:dyDescent="0.25">
      <c r="A2566" s="3">
        <f>RSI!A2566</f>
        <v>45740</v>
      </c>
      <c r="B2566" s="2">
        <f>RSI!B2566</f>
        <v>3.3957999999999999</v>
      </c>
      <c r="C2566" s="2">
        <f>RSI!I2566</f>
        <v>44.342654703621527</v>
      </c>
      <c r="D2566" s="2">
        <f>MACD!E2566</f>
        <v>2.4091974471971866E-2</v>
      </c>
      <c r="E2566" s="2">
        <f>MACD!F2566</f>
        <v>-4.3615596426968002E-2</v>
      </c>
      <c r="F2566" s="2">
        <f>'Moving Avg'!D2566</f>
        <v>3.43872</v>
      </c>
      <c r="G2566" s="2">
        <f>'Moving Avg'!F2566</f>
        <v>3.5128950000000012</v>
      </c>
      <c r="H2566" s="2">
        <f>'Moving Avg'!G2566</f>
        <v>3.4272080000000007</v>
      </c>
      <c r="I2566" s="2">
        <f>'Moving Avg'!H2566</f>
        <v>3.704139999999998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25</v>
      </c>
      <c r="N2566" s="8">
        <f t="shared" si="401"/>
        <v>0</v>
      </c>
      <c r="O2566" s="8">
        <f t="shared" si="402"/>
        <v>0</v>
      </c>
      <c r="P2566" s="8">
        <f t="shared" si="403"/>
        <v>16.5</v>
      </c>
      <c r="Q2566" s="9">
        <f t="shared" si="404"/>
        <v>11.225</v>
      </c>
      <c r="R2566" s="9">
        <f t="shared" si="405"/>
        <v>9.125</v>
      </c>
      <c r="S2566" s="9">
        <f t="shared" si="406"/>
        <v>11.175000000000001</v>
      </c>
      <c r="T2566" s="9">
        <f t="shared" si="407"/>
        <v>10.375</v>
      </c>
      <c r="U2566" s="8">
        <f t="shared" si="408"/>
        <v>10.508333333333335</v>
      </c>
      <c r="V2566" s="8">
        <f t="shared" si="409"/>
        <v>10.475000000000001</v>
      </c>
    </row>
    <row r="2567" spans="1:22" ht="13.5" x14ac:dyDescent="0.25">
      <c r="A2567" s="3">
        <f>RSI!A2567</f>
        <v>45741</v>
      </c>
      <c r="B2567" s="2">
        <f>RSI!B2567</f>
        <v>3.3957999999999999</v>
      </c>
      <c r="C2567" s="2">
        <f>RSI!I2567</f>
        <v>44.342654703621527</v>
      </c>
      <c r="D2567" s="2">
        <f>MACD!E2567</f>
        <v>4.7656552733512214E-2</v>
      </c>
      <c r="E2567" s="2">
        <f>MACD!F2567</f>
        <v>-2.5361166594871962E-2</v>
      </c>
      <c r="F2567" s="2">
        <f>'Moving Avg'!D2567</f>
        <v>3.4055399999999998</v>
      </c>
      <c r="G2567" s="2">
        <f>'Moving Avg'!F2567</f>
        <v>3.5168000000000008</v>
      </c>
      <c r="H2567" s="2">
        <f>'Moving Avg'!G2567</f>
        <v>3.4240860000000004</v>
      </c>
      <c r="I2567" s="2">
        <f>'Moving Avg'!H2567</f>
        <v>3.7008829999999984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  <c r="M2567" s="8">
        <f t="shared" si="400"/>
        <v>25</v>
      </c>
      <c r="N2567" s="8">
        <f t="shared" si="401"/>
        <v>0</v>
      </c>
      <c r="O2567" s="8">
        <f t="shared" si="402"/>
        <v>0</v>
      </c>
      <c r="P2567" s="8">
        <f t="shared" si="403"/>
        <v>16.5</v>
      </c>
      <c r="Q2567" s="9">
        <f t="shared" si="404"/>
        <v>11.225</v>
      </c>
      <c r="R2567" s="9">
        <f t="shared" si="405"/>
        <v>9.125</v>
      </c>
      <c r="S2567" s="9">
        <f t="shared" si="406"/>
        <v>11.175000000000001</v>
      </c>
      <c r="T2567" s="9">
        <f t="shared" si="407"/>
        <v>10.375</v>
      </c>
      <c r="U2567" s="8">
        <f t="shared" si="408"/>
        <v>10.508333333333335</v>
      </c>
      <c r="V2567" s="8">
        <f t="shared" si="409"/>
        <v>10.475000000000001</v>
      </c>
    </row>
    <row r="2568" spans="1:22" ht="13.5" x14ac:dyDescent="0.25">
      <c r="A2568" s="3">
        <f>RSI!A2568</f>
        <v>45742</v>
      </c>
      <c r="B2568" s="2">
        <f>RSI!B2568</f>
        <v>3.3957999999999999</v>
      </c>
      <c r="C2568" s="2">
        <f>RSI!I2568</f>
        <v>44.342654703621527</v>
      </c>
      <c r="D2568" s="2">
        <f>MACD!E2568</f>
        <v>4.3991688947157659E-2</v>
      </c>
      <c r="E2568" s="2">
        <f>MACD!F2568</f>
        <v>-1.1490595486466039E-2</v>
      </c>
      <c r="F2568" s="2">
        <f>'Moving Avg'!D2568</f>
        <v>3.4036</v>
      </c>
      <c r="G2568" s="2">
        <f>'Moving Avg'!F2568</f>
        <v>3.5133850000000009</v>
      </c>
      <c r="H2568" s="2">
        <f>'Moving Avg'!G2568</f>
        <v>3.4209640000000006</v>
      </c>
      <c r="I2568" s="2">
        <f>'Moving Avg'!H2568</f>
        <v>3.6976259999999979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  <c r="M2568" s="8">
        <f t="shared" si="400"/>
        <v>25</v>
      </c>
      <c r="N2568" s="8">
        <f t="shared" si="401"/>
        <v>0</v>
      </c>
      <c r="O2568" s="8">
        <f t="shared" si="402"/>
        <v>0</v>
      </c>
      <c r="P2568" s="8">
        <f t="shared" si="403"/>
        <v>16.5</v>
      </c>
      <c r="Q2568" s="9">
        <f t="shared" si="404"/>
        <v>11.225</v>
      </c>
      <c r="R2568" s="9">
        <f t="shared" si="405"/>
        <v>9.125</v>
      </c>
      <c r="S2568" s="9">
        <f t="shared" si="406"/>
        <v>11.175000000000001</v>
      </c>
      <c r="T2568" s="9">
        <f t="shared" si="407"/>
        <v>10.375</v>
      </c>
      <c r="U2568" s="8">
        <f t="shared" si="408"/>
        <v>10.508333333333335</v>
      </c>
      <c r="V2568" s="8">
        <f t="shared" si="409"/>
        <v>10.475000000000001</v>
      </c>
    </row>
    <row r="2569" spans="1:22" ht="13.5" x14ac:dyDescent="0.25">
      <c r="A2569" s="3">
        <f>RSI!A2569</f>
        <v>45743</v>
      </c>
      <c r="B2569" s="2">
        <f>RSI!B2569</f>
        <v>3.3957999999999999</v>
      </c>
      <c r="C2569" s="2">
        <f>RSI!I2569</f>
        <v>44.342654703621527</v>
      </c>
      <c r="D2569" s="2">
        <f>MACD!E2569</f>
        <v>6.3808770721983432E-2</v>
      </c>
      <c r="E2569" s="2">
        <f>MACD!F2569</f>
        <v>3.5692777552238566E-3</v>
      </c>
      <c r="F2569" s="2">
        <f>'Moving Avg'!D2569</f>
        <v>3.3997000000000002</v>
      </c>
      <c r="G2569" s="2">
        <f>'Moving Avg'!F2569</f>
        <v>3.5099700000000005</v>
      </c>
      <c r="H2569" s="2">
        <f>'Moving Avg'!G2569</f>
        <v>3.4205740000000007</v>
      </c>
      <c r="I2569" s="2">
        <f>'Moving Avg'!H2569</f>
        <v>3.6943689999999982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  <c r="M2569" s="8">
        <f t="shared" si="400"/>
        <v>25</v>
      </c>
      <c r="N2569" s="8">
        <f t="shared" si="401"/>
        <v>0</v>
      </c>
      <c r="O2569" s="8">
        <f t="shared" si="402"/>
        <v>0</v>
      </c>
      <c r="P2569" s="8">
        <f t="shared" si="403"/>
        <v>16.5</v>
      </c>
      <c r="Q2569" s="9">
        <f t="shared" si="404"/>
        <v>11.225</v>
      </c>
      <c r="R2569" s="9">
        <f t="shared" si="405"/>
        <v>9.125</v>
      </c>
      <c r="S2569" s="9">
        <f t="shared" si="406"/>
        <v>11.175000000000001</v>
      </c>
      <c r="T2569" s="9">
        <f t="shared" si="407"/>
        <v>10.375</v>
      </c>
      <c r="U2569" s="8">
        <f t="shared" si="408"/>
        <v>10.508333333333335</v>
      </c>
      <c r="V2569" s="8">
        <f t="shared" si="409"/>
        <v>10.475000000000001</v>
      </c>
    </row>
    <row r="2570" spans="1:22" ht="13.5" x14ac:dyDescent="0.25">
      <c r="A2570" s="3">
        <f>RSI!A2570</f>
        <v>45744</v>
      </c>
      <c r="B2570" s="2">
        <f>RSI!B2570</f>
        <v>3.3860000000000001</v>
      </c>
      <c r="C2570" s="2">
        <f>RSI!I2570</f>
        <v>43.497836553326856</v>
      </c>
      <c r="D2570" s="2">
        <f>MACD!E2570</f>
        <v>8.3176469882066506E-2</v>
      </c>
      <c r="E2570" s="2">
        <f>MACD!F2570</f>
        <v>1.949071618059239E-2</v>
      </c>
      <c r="F2570" s="2">
        <f>'Moving Avg'!D2570</f>
        <v>3.39384</v>
      </c>
      <c r="G2570" s="2">
        <f>'Moving Avg'!F2570</f>
        <v>3.5011850000000009</v>
      </c>
      <c r="H2570" s="2">
        <f>'Moving Avg'!G2570</f>
        <v>3.4199880000000009</v>
      </c>
      <c r="I2570" s="2">
        <f>'Moving Avg'!H2570</f>
        <v>3.6916819999999975</v>
      </c>
      <c r="J2570" s="6" t="str">
        <f>OBV!F2570</f>
        <v>BEARISH</v>
      </c>
      <c r="K2570" s="6" t="str">
        <f>OBV!G2570</f>
        <v>NEUTRAL</v>
      </c>
      <c r="L2570" s="6" t="str">
        <f>OBV!H2570</f>
        <v>CONFIRMED BEARISH</v>
      </c>
      <c r="M2570" s="8">
        <f t="shared" si="400"/>
        <v>25</v>
      </c>
      <c r="N2570" s="8">
        <f t="shared" si="401"/>
        <v>0</v>
      </c>
      <c r="O2570" s="8">
        <f t="shared" si="402"/>
        <v>0</v>
      </c>
      <c r="P2570" s="8">
        <f t="shared" si="403"/>
        <v>16.5</v>
      </c>
      <c r="Q2570" s="9">
        <f t="shared" si="404"/>
        <v>11.225</v>
      </c>
      <c r="R2570" s="9">
        <f t="shared" si="405"/>
        <v>9.125</v>
      </c>
      <c r="S2570" s="9">
        <f t="shared" si="406"/>
        <v>11.175000000000001</v>
      </c>
      <c r="T2570" s="9">
        <f t="shared" si="407"/>
        <v>10.375</v>
      </c>
      <c r="U2570" s="8">
        <f t="shared" si="408"/>
        <v>10.508333333333335</v>
      </c>
      <c r="V2570" s="8">
        <f t="shared" si="409"/>
        <v>10.475000000000001</v>
      </c>
    </row>
    <row r="2571" spans="1:22" ht="13.5" x14ac:dyDescent="0.25">
      <c r="A2571" s="3">
        <f>RSI!A2571</f>
        <v>45749</v>
      </c>
      <c r="B2571" s="2">
        <f>RSI!B2571</f>
        <v>3.3860000000000001</v>
      </c>
      <c r="C2571" s="2">
        <f>RSI!I2571</f>
        <v>43.497836553326863</v>
      </c>
      <c r="D2571" s="2">
        <f>MACD!E2571</f>
        <v>9.9961117715384518E-2</v>
      </c>
      <c r="E2571" s="2">
        <f>MACD!F2571</f>
        <v>3.5584796487550821E-2</v>
      </c>
      <c r="F2571" s="2">
        <f>'Moving Avg'!D2571</f>
        <v>3.3918799999999996</v>
      </c>
      <c r="G2571" s="2">
        <f>'Moving Avg'!F2571</f>
        <v>3.4924000000000008</v>
      </c>
      <c r="H2571" s="2">
        <f>'Moving Avg'!G2571</f>
        <v>3.4164740000000013</v>
      </c>
      <c r="I2571" s="2">
        <f>'Moving Avg'!H2571</f>
        <v>3.6889949999999976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  <c r="M2571" s="8">
        <f t="shared" si="400"/>
        <v>25</v>
      </c>
      <c r="N2571" s="8">
        <f t="shared" si="401"/>
        <v>0</v>
      </c>
      <c r="O2571" s="8">
        <f t="shared" si="402"/>
        <v>0</v>
      </c>
      <c r="P2571" s="8">
        <f t="shared" si="403"/>
        <v>16.5</v>
      </c>
      <c r="Q2571" s="9">
        <f t="shared" si="404"/>
        <v>11.225</v>
      </c>
      <c r="R2571" s="9">
        <f t="shared" si="405"/>
        <v>9.125</v>
      </c>
      <c r="S2571" s="9">
        <f t="shared" si="406"/>
        <v>11.175000000000001</v>
      </c>
      <c r="T2571" s="9">
        <f t="shared" si="407"/>
        <v>10.375</v>
      </c>
      <c r="U2571" s="8">
        <f t="shared" si="408"/>
        <v>10.508333333333335</v>
      </c>
      <c r="V2571" s="8">
        <f t="shared" si="409"/>
        <v>10.475000000000001</v>
      </c>
    </row>
    <row r="2572" spans="1:22" ht="13.5" x14ac:dyDescent="0.25">
      <c r="A2572" s="3">
        <f>RSI!A2572</f>
        <v>45750</v>
      </c>
      <c r="B2572" s="2">
        <f>RSI!B2572</f>
        <v>3.3860000000000001</v>
      </c>
      <c r="C2572" s="2">
        <f>RSI!I2572</f>
        <v>43.497836553326863</v>
      </c>
      <c r="D2572" s="2">
        <f>MACD!E2572</f>
        <v>0.10702303704102833</v>
      </c>
      <c r="E2572" s="2">
        <f>MACD!F2572</f>
        <v>4.9872444598246329E-2</v>
      </c>
      <c r="F2572" s="2">
        <f>'Moving Avg'!D2572</f>
        <v>3.38992</v>
      </c>
      <c r="G2572" s="2">
        <f>'Moving Avg'!F2572</f>
        <v>3.4836150000000012</v>
      </c>
      <c r="H2572" s="2">
        <f>'Moving Avg'!G2572</f>
        <v>3.4156920000000008</v>
      </c>
      <c r="I2572" s="2">
        <f>'Moving Avg'!H2572</f>
        <v>3.6857364999999969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  <c r="M2572" s="8">
        <f t="shared" si="400"/>
        <v>25</v>
      </c>
      <c r="N2572" s="8">
        <f t="shared" si="401"/>
        <v>0</v>
      </c>
      <c r="O2572" s="8">
        <f t="shared" si="402"/>
        <v>0</v>
      </c>
      <c r="P2572" s="8">
        <f t="shared" si="403"/>
        <v>16.5</v>
      </c>
      <c r="Q2572" s="9">
        <f t="shared" si="404"/>
        <v>11.225</v>
      </c>
      <c r="R2572" s="9">
        <f t="shared" si="405"/>
        <v>9.125</v>
      </c>
      <c r="S2572" s="9">
        <f t="shared" si="406"/>
        <v>11.175000000000001</v>
      </c>
      <c r="T2572" s="9">
        <f t="shared" si="407"/>
        <v>10.375</v>
      </c>
      <c r="U2572" s="8">
        <f t="shared" si="408"/>
        <v>10.508333333333335</v>
      </c>
      <c r="V2572" s="8">
        <f t="shared" si="409"/>
        <v>10.475000000000001</v>
      </c>
    </row>
    <row r="2573" spans="1:22" ht="13.5" x14ac:dyDescent="0.25">
      <c r="A2573" s="3">
        <f>RSI!A2573</f>
        <v>45751</v>
      </c>
      <c r="B2573" s="2">
        <f>RSI!B2573</f>
        <v>3.3957999999999999</v>
      </c>
      <c r="C2573" s="2">
        <f>RSI!I2573</f>
        <v>44.811086642990162</v>
      </c>
      <c r="D2573" s="2">
        <f>MACD!E2573</f>
        <v>8.8581828113358352E-2</v>
      </c>
      <c r="E2573" s="2">
        <f>MACD!F2573</f>
        <v>5.7614321301268742E-2</v>
      </c>
      <c r="F2573" s="2">
        <f>'Moving Avg'!D2573</f>
        <v>3.38992</v>
      </c>
      <c r="G2573" s="2">
        <f>'Moving Avg'!F2573</f>
        <v>3.4753200000000009</v>
      </c>
      <c r="H2573" s="2">
        <f>'Moving Avg'!G2573</f>
        <v>3.4121800000000011</v>
      </c>
      <c r="I2573" s="2">
        <f>'Moving Avg'!H2573</f>
        <v>3.6830509999999976</v>
      </c>
      <c r="J2573" s="6" t="str">
        <f>OBV!F2573</f>
        <v>BULLISH</v>
      </c>
      <c r="K2573" s="6" t="str">
        <f>OBV!G2573</f>
        <v>NEUTRAL</v>
      </c>
      <c r="L2573" s="6" t="str">
        <f>OBV!H2573</f>
        <v>NEUTRAL</v>
      </c>
      <c r="M2573" s="8">
        <f t="shared" si="400"/>
        <v>25</v>
      </c>
      <c r="N2573" s="8">
        <f t="shared" si="401"/>
        <v>0</v>
      </c>
      <c r="O2573" s="8">
        <f t="shared" si="402"/>
        <v>0</v>
      </c>
      <c r="P2573" s="8">
        <f t="shared" si="403"/>
        <v>49.5</v>
      </c>
      <c r="Q2573" s="9">
        <f t="shared" si="404"/>
        <v>16.175000000000001</v>
      </c>
      <c r="R2573" s="9">
        <f t="shared" si="405"/>
        <v>17.375</v>
      </c>
      <c r="S2573" s="9">
        <f t="shared" si="406"/>
        <v>26.025000000000002</v>
      </c>
      <c r="T2573" s="9">
        <f t="shared" si="407"/>
        <v>18.625</v>
      </c>
      <c r="U2573" s="8">
        <f t="shared" si="408"/>
        <v>19.858333333333334</v>
      </c>
      <c r="V2573" s="8">
        <f t="shared" si="409"/>
        <v>19.55</v>
      </c>
    </row>
    <row r="2574" spans="1:22" ht="13.5" x14ac:dyDescent="0.25">
      <c r="A2574" s="3">
        <f>RSI!A2574</f>
        <v>45754</v>
      </c>
      <c r="B2574" s="2">
        <f>RSI!B2574</f>
        <v>3.3176999999999999</v>
      </c>
      <c r="C2574" s="2">
        <f>RSI!I2574</f>
        <v>37.358866231992245</v>
      </c>
      <c r="D2574" s="2">
        <f>MACD!E2574</f>
        <v>8.0527526781271064E-2</v>
      </c>
      <c r="E2574" s="2">
        <f>MACD!F2574</f>
        <v>6.2196962397269212E-2</v>
      </c>
      <c r="F2574" s="2">
        <f>'Moving Avg'!D2574</f>
        <v>3.3743000000000003</v>
      </c>
      <c r="G2574" s="2">
        <f>'Moving Avg'!F2574</f>
        <v>3.4631200000000009</v>
      </c>
      <c r="H2574" s="2">
        <f>'Moving Avg'!G2574</f>
        <v>3.4067160000000012</v>
      </c>
      <c r="I2574" s="2">
        <f>'Moving Avg'!H2574</f>
        <v>3.6799749999999971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  <c r="M2574" s="8">
        <f t="shared" si="400"/>
        <v>25</v>
      </c>
      <c r="N2574" s="8">
        <f t="shared" si="401"/>
        <v>0</v>
      </c>
      <c r="O2574" s="8">
        <f t="shared" si="402"/>
        <v>0</v>
      </c>
      <c r="P2574" s="8">
        <f t="shared" si="403"/>
        <v>66.5</v>
      </c>
      <c r="Q2574" s="9">
        <f t="shared" si="404"/>
        <v>18.725000000000001</v>
      </c>
      <c r="R2574" s="9">
        <f t="shared" si="405"/>
        <v>21.625</v>
      </c>
      <c r="S2574" s="9">
        <f t="shared" si="406"/>
        <v>33.674999999999997</v>
      </c>
      <c r="T2574" s="9">
        <f t="shared" si="407"/>
        <v>22.875</v>
      </c>
      <c r="U2574" s="8">
        <f t="shared" si="408"/>
        <v>24.675000000000001</v>
      </c>
      <c r="V2574" s="8">
        <f t="shared" si="409"/>
        <v>24.225000000000001</v>
      </c>
    </row>
    <row r="2575" spans="1:22" ht="13.5" x14ac:dyDescent="0.25">
      <c r="A2575" s="3">
        <f>RSI!A2575</f>
        <v>45755</v>
      </c>
      <c r="B2575" s="2">
        <f>RSI!B2575</f>
        <v>3.3957999999999999</v>
      </c>
      <c r="C2575" s="2">
        <f>RSI!I2575</f>
        <v>46.873574848092815</v>
      </c>
      <c r="D2575" s="2">
        <f>MACD!E2575</f>
        <v>6.8626549648937996E-2</v>
      </c>
      <c r="E2575" s="2">
        <f>MACD!F2575</f>
        <v>6.348287984760298E-2</v>
      </c>
      <c r="F2575" s="2">
        <f>'Moving Avg'!D2575</f>
        <v>3.3762599999999998</v>
      </c>
      <c r="G2575" s="2">
        <f>'Moving Avg'!F2575</f>
        <v>3.4572650000000005</v>
      </c>
      <c r="H2575" s="2">
        <f>'Moving Avg'!G2575</f>
        <v>3.4059360000000014</v>
      </c>
      <c r="I2575" s="2">
        <f>'Moving Avg'!H2575</f>
        <v>3.6772894999999965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  <c r="M2575" s="8">
        <f t="shared" si="400"/>
        <v>25</v>
      </c>
      <c r="N2575" s="8">
        <f t="shared" si="401"/>
        <v>0</v>
      </c>
      <c r="O2575" s="8">
        <f t="shared" si="402"/>
        <v>0</v>
      </c>
      <c r="P2575" s="8">
        <f t="shared" si="403"/>
        <v>83.5</v>
      </c>
      <c r="Q2575" s="9">
        <f t="shared" si="404"/>
        <v>21.274999999999999</v>
      </c>
      <c r="R2575" s="9">
        <f t="shared" si="405"/>
        <v>25.875</v>
      </c>
      <c r="S2575" s="9">
        <f t="shared" si="406"/>
        <v>41.325000000000003</v>
      </c>
      <c r="T2575" s="9">
        <f t="shared" si="407"/>
        <v>27.125</v>
      </c>
      <c r="U2575" s="8">
        <f t="shared" si="408"/>
        <v>29.491666666666664</v>
      </c>
      <c r="V2575" s="8">
        <f t="shared" si="409"/>
        <v>28.9</v>
      </c>
    </row>
    <row r="2576" spans="1:22" ht="13.5" x14ac:dyDescent="0.25">
      <c r="A2576" s="3">
        <f>RSI!A2576</f>
        <v>45757</v>
      </c>
      <c r="B2576" s="2">
        <f>RSI!B2576</f>
        <v>3.4933999999999998</v>
      </c>
      <c r="C2576" s="2">
        <f>RSI!I2576</f>
        <v>55.890379685918361</v>
      </c>
      <c r="D2576" s="2">
        <f>MACD!E2576</f>
        <v>4.8512945916779682E-2</v>
      </c>
      <c r="E2576" s="2">
        <f>MACD!F2576</f>
        <v>6.0488893061438329E-2</v>
      </c>
      <c r="F2576" s="2">
        <f>'Moving Avg'!D2576</f>
        <v>3.3977400000000002</v>
      </c>
      <c r="G2576" s="2">
        <f>'Moving Avg'!F2576</f>
        <v>3.4514100000000001</v>
      </c>
      <c r="H2576" s="2">
        <f>'Moving Avg'!G2576</f>
        <v>3.4047660000000017</v>
      </c>
      <c r="I2576" s="2">
        <f>'Moving Avg'!H2576</f>
        <v>3.6750919999999963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  <c r="M2576" s="8">
        <f t="shared" si="400"/>
        <v>25</v>
      </c>
      <c r="N2576" s="8">
        <f t="shared" si="401"/>
        <v>45</v>
      </c>
      <c r="O2576" s="8">
        <f t="shared" si="402"/>
        <v>0</v>
      </c>
      <c r="P2576" s="8">
        <f t="shared" si="403"/>
        <v>83.5</v>
      </c>
      <c r="Q2576" s="9">
        <f t="shared" si="404"/>
        <v>37.024999999999999</v>
      </c>
      <c r="R2576" s="9">
        <f t="shared" si="405"/>
        <v>34.875</v>
      </c>
      <c r="S2576" s="9">
        <f t="shared" si="406"/>
        <v>48.075000000000003</v>
      </c>
      <c r="T2576" s="9">
        <f t="shared" si="407"/>
        <v>38.375</v>
      </c>
      <c r="U2576" s="8">
        <f t="shared" si="408"/>
        <v>39.991666666666667</v>
      </c>
      <c r="V2576" s="8">
        <f t="shared" si="409"/>
        <v>39.587500000000006</v>
      </c>
    </row>
    <row r="2577" spans="1:22" ht="13.5" x14ac:dyDescent="0.25">
      <c r="A2577" s="3">
        <f>RSI!A2577</f>
        <v>45758</v>
      </c>
      <c r="B2577" s="2">
        <f>RSI!B2577</f>
        <v>3.6495000000000002</v>
      </c>
      <c r="C2577" s="2">
        <f>RSI!I2577</f>
        <v>65.86825970843752</v>
      </c>
      <c r="D2577" s="2">
        <f>MACD!E2577</f>
        <v>1.9526356714470339E-2</v>
      </c>
      <c r="E2577" s="2">
        <f>MACD!F2577</f>
        <v>5.2296385792044736E-2</v>
      </c>
      <c r="F2577" s="2">
        <f>'Moving Avg'!D2577</f>
        <v>3.4504399999999995</v>
      </c>
      <c r="G2577" s="2">
        <f>'Moving Avg'!F2577</f>
        <v>3.4533600000000009</v>
      </c>
      <c r="H2577" s="2">
        <f>'Moving Avg'!G2577</f>
        <v>3.4094500000000014</v>
      </c>
      <c r="I2577" s="2">
        <f>'Moving Avg'!H2577</f>
        <v>3.6737224999999953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  <c r="M2577" s="8">
        <f t="shared" si="400"/>
        <v>25</v>
      </c>
      <c r="N2577" s="8">
        <f t="shared" si="401"/>
        <v>100</v>
      </c>
      <c r="O2577" s="8">
        <f t="shared" si="402"/>
        <v>0</v>
      </c>
      <c r="P2577" s="8">
        <f t="shared" si="403"/>
        <v>83.5</v>
      </c>
      <c r="Q2577" s="9">
        <f t="shared" si="404"/>
        <v>56.274999999999999</v>
      </c>
      <c r="R2577" s="9">
        <f t="shared" si="405"/>
        <v>45.875</v>
      </c>
      <c r="S2577" s="9">
        <f t="shared" si="406"/>
        <v>56.325000000000003</v>
      </c>
      <c r="T2577" s="9">
        <f t="shared" si="407"/>
        <v>52.125</v>
      </c>
      <c r="U2577" s="8">
        <f t="shared" si="408"/>
        <v>52.82500000000001</v>
      </c>
      <c r="V2577" s="8">
        <f t="shared" si="409"/>
        <v>52.650000000000006</v>
      </c>
    </row>
    <row r="2578" spans="1:22" ht="13.5" x14ac:dyDescent="0.25">
      <c r="A2578" s="3">
        <f>RSI!A2578</f>
        <v>45761</v>
      </c>
      <c r="B2578" s="2">
        <f>RSI!B2578</f>
        <v>3.4933999999999998</v>
      </c>
      <c r="C2578" s="2">
        <f>RSI!I2578</f>
        <v>52.965497408555123</v>
      </c>
      <c r="D2578" s="2">
        <f>MACD!E2578</f>
        <v>5.2653383170544465E-3</v>
      </c>
      <c r="E2578" s="2">
        <f>MACD!F2578</f>
        <v>4.2890176297046681E-2</v>
      </c>
      <c r="F2578" s="2">
        <f>'Moving Avg'!D2578</f>
        <v>3.4699599999999995</v>
      </c>
      <c r="G2578" s="2">
        <f>'Moving Avg'!F2578</f>
        <v>3.4553150000000001</v>
      </c>
      <c r="H2578" s="2">
        <f>'Moving Avg'!G2578</f>
        <v>3.4110120000000017</v>
      </c>
      <c r="I2578" s="2">
        <f>'Moving Avg'!H2578</f>
        <v>3.671524999999995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  <c r="M2578" s="8">
        <f t="shared" si="400"/>
        <v>25</v>
      </c>
      <c r="N2578" s="8">
        <f t="shared" si="401"/>
        <v>100</v>
      </c>
      <c r="O2578" s="8">
        <f t="shared" si="402"/>
        <v>0</v>
      </c>
      <c r="P2578" s="8">
        <f t="shared" si="403"/>
        <v>83.5</v>
      </c>
      <c r="Q2578" s="9">
        <f t="shared" si="404"/>
        <v>56.274999999999999</v>
      </c>
      <c r="R2578" s="9">
        <f t="shared" si="405"/>
        <v>45.875</v>
      </c>
      <c r="S2578" s="9">
        <f t="shared" si="406"/>
        <v>56.325000000000003</v>
      </c>
      <c r="T2578" s="9">
        <f t="shared" si="407"/>
        <v>52.125</v>
      </c>
      <c r="U2578" s="8">
        <f t="shared" si="408"/>
        <v>52.82500000000001</v>
      </c>
      <c r="V2578" s="8">
        <f t="shared" si="409"/>
        <v>52.650000000000006</v>
      </c>
    </row>
    <row r="2579" spans="1:22" ht="13.5" x14ac:dyDescent="0.25">
      <c r="A2579" s="3">
        <f>RSI!A2579</f>
        <v>45762</v>
      </c>
      <c r="B2579" s="2">
        <f>RSI!B2579</f>
        <v>3.6495000000000002</v>
      </c>
      <c r="C2579" s="2">
        <f>RSI!I2579</f>
        <v>61.159186928335863</v>
      </c>
      <c r="D2579" s="2">
        <f>MACD!E2579</f>
        <v>-1.8643041775702418E-2</v>
      </c>
      <c r="E2579" s="2">
        <f>MACD!F2579</f>
        <v>3.0583532682496865E-2</v>
      </c>
      <c r="F2579" s="2">
        <f>'Moving Avg'!D2579</f>
        <v>3.5363199999999999</v>
      </c>
      <c r="G2579" s="2">
        <f>'Moving Avg'!F2579</f>
        <v>3.457755000000001</v>
      </c>
      <c r="H2579" s="2">
        <f>'Moving Avg'!G2579</f>
        <v>3.415696000000001</v>
      </c>
      <c r="I2579" s="2">
        <f>'Moving Avg'!H2579</f>
        <v>3.670107999999995</v>
      </c>
      <c r="J2579" s="6" t="str">
        <f>OBV!F2579</f>
        <v>BULLISH</v>
      </c>
      <c r="K2579" s="6" t="str">
        <f>OBV!G2579</f>
        <v>STRONG</v>
      </c>
      <c r="L2579" s="6" t="str">
        <f>OBV!H2579</f>
        <v>CONFIRMED BULLISH</v>
      </c>
      <c r="M2579" s="8">
        <f t="shared" si="400"/>
        <v>25</v>
      </c>
      <c r="N2579" s="8">
        <f t="shared" si="401"/>
        <v>100</v>
      </c>
      <c r="O2579" s="8">
        <f t="shared" si="402"/>
        <v>0</v>
      </c>
      <c r="P2579" s="8">
        <f t="shared" si="403"/>
        <v>100</v>
      </c>
      <c r="Q2579" s="9">
        <f t="shared" si="404"/>
        <v>58.75</v>
      </c>
      <c r="R2579" s="9">
        <f t="shared" si="405"/>
        <v>50</v>
      </c>
      <c r="S2579" s="9">
        <f t="shared" si="406"/>
        <v>63.75</v>
      </c>
      <c r="T2579" s="9">
        <f t="shared" si="407"/>
        <v>56.25</v>
      </c>
      <c r="U2579" s="8">
        <f t="shared" si="408"/>
        <v>57.5</v>
      </c>
      <c r="V2579" s="8">
        <f t="shared" si="409"/>
        <v>57.1875</v>
      </c>
    </row>
    <row r="2580" spans="1:22" ht="13.5" x14ac:dyDescent="0.25">
      <c r="A2580" s="3">
        <f>RSI!A2580</f>
        <v>45763</v>
      </c>
      <c r="B2580" s="2">
        <f>RSI!B2580</f>
        <v>3.8056000000000001</v>
      </c>
      <c r="C2580" s="2">
        <f>RSI!I2580</f>
        <v>67.2948770447112</v>
      </c>
      <c r="D2580" s="2">
        <f>MACD!E2580</f>
        <v>-5.3124045645802642E-2</v>
      </c>
      <c r="E2580" s="2">
        <f>MACD!F2580</f>
        <v>1.3842017016836964E-2</v>
      </c>
      <c r="F2580" s="2">
        <f>'Moving Avg'!D2580</f>
        <v>3.6182799999999999</v>
      </c>
      <c r="G2580" s="2">
        <f>'Moving Avg'!F2580</f>
        <v>3.4675100000000008</v>
      </c>
      <c r="H2580" s="2">
        <f>'Moving Avg'!G2580</f>
        <v>3.4236980000000004</v>
      </c>
      <c r="I2580" s="2">
        <f>'Moving Avg'!H2580</f>
        <v>3.6703284999999952</v>
      </c>
      <c r="J2580" s="6" t="str">
        <f>OBV!F2580</f>
        <v>BULLISH</v>
      </c>
      <c r="K2580" s="6" t="str">
        <f>OBV!G2580</f>
        <v>STRONG</v>
      </c>
      <c r="L2580" s="6" t="str">
        <f>OBV!H2580</f>
        <v>CONFIRMED BULLISH</v>
      </c>
      <c r="M2580" s="8">
        <f t="shared" si="400"/>
        <v>25</v>
      </c>
      <c r="N2580" s="8">
        <f t="shared" si="401"/>
        <v>100</v>
      </c>
      <c r="O2580" s="8">
        <f t="shared" si="402"/>
        <v>0</v>
      </c>
      <c r="P2580" s="8">
        <f t="shared" si="403"/>
        <v>100</v>
      </c>
      <c r="Q2580" s="9">
        <f t="shared" si="404"/>
        <v>58.75</v>
      </c>
      <c r="R2580" s="9">
        <f t="shared" si="405"/>
        <v>50</v>
      </c>
      <c r="S2580" s="9">
        <f t="shared" si="406"/>
        <v>63.75</v>
      </c>
      <c r="T2580" s="9">
        <f t="shared" si="407"/>
        <v>56.25</v>
      </c>
      <c r="U2580" s="8">
        <f t="shared" si="408"/>
        <v>57.5</v>
      </c>
      <c r="V2580" s="8">
        <f t="shared" si="409"/>
        <v>57.1875</v>
      </c>
    </row>
    <row r="2581" spans="1:22" ht="13.5" x14ac:dyDescent="0.25">
      <c r="A2581" s="3">
        <f>RSI!A2581</f>
        <v>45764</v>
      </c>
      <c r="B2581" s="2">
        <f>RSI!B2581</f>
        <v>3.8544</v>
      </c>
      <c r="C2581" s="2">
        <f>RSI!I2581</f>
        <v>68.946414613315198</v>
      </c>
      <c r="D2581" s="2">
        <f>MACD!E2581</f>
        <v>-8.7930256134960416E-2</v>
      </c>
      <c r="E2581" s="2">
        <f>MACD!F2581</f>
        <v>-6.5124376135225117E-3</v>
      </c>
      <c r="F2581" s="2">
        <f>'Moving Avg'!D2581</f>
        <v>3.69048</v>
      </c>
      <c r="G2581" s="2">
        <f>'Moving Avg'!F2581</f>
        <v>3.4797050000000014</v>
      </c>
      <c r="H2581" s="2">
        <f>'Moving Avg'!G2581</f>
        <v>3.4332600000000006</v>
      </c>
      <c r="I2581" s="2">
        <f>'Moving Avg'!H2581</f>
        <v>3.6699834999999954</v>
      </c>
      <c r="J2581" s="6" t="str">
        <f>OBV!F2581</f>
        <v>BULLISH</v>
      </c>
      <c r="K2581" s="6" t="str">
        <f>OBV!G2581</f>
        <v>STRONG</v>
      </c>
      <c r="L2581" s="6" t="str">
        <f>OBV!H2581</f>
        <v>CONFIRMED BULLISH</v>
      </c>
      <c r="M2581" s="8">
        <f t="shared" si="400"/>
        <v>25</v>
      </c>
      <c r="N2581" s="8">
        <f t="shared" si="401"/>
        <v>100</v>
      </c>
      <c r="O2581" s="8">
        <f t="shared" si="402"/>
        <v>50</v>
      </c>
      <c r="P2581" s="8">
        <f t="shared" si="403"/>
        <v>100</v>
      </c>
      <c r="Q2581" s="9">
        <f t="shared" si="404"/>
        <v>66.25</v>
      </c>
      <c r="R2581" s="9">
        <f t="shared" si="405"/>
        <v>67.5</v>
      </c>
      <c r="S2581" s="9">
        <f t="shared" si="406"/>
        <v>76.25</v>
      </c>
      <c r="T2581" s="9">
        <f t="shared" si="407"/>
        <v>68.75</v>
      </c>
      <c r="U2581" s="8">
        <f t="shared" si="408"/>
        <v>70</v>
      </c>
      <c r="V2581" s="8">
        <f t="shared" si="409"/>
        <v>69.6875</v>
      </c>
    </row>
    <row r="2582" spans="1:22" ht="13.5" x14ac:dyDescent="0.25">
      <c r="A2582" s="3">
        <f>RSI!A2582</f>
        <v>45765</v>
      </c>
      <c r="B2582" s="2">
        <f>RSI!B2582</f>
        <v>3.8447</v>
      </c>
      <c r="C2582" s="2">
        <f>RSI!I2582</f>
        <v>68.209102108917378</v>
      </c>
      <c r="D2582" s="2">
        <f>MACD!E2582</f>
        <v>-0.11881739818618176</v>
      </c>
      <c r="E2582" s="2">
        <f>MACD!F2582</f>
        <v>-2.8973429728054362E-2</v>
      </c>
      <c r="F2582" s="2">
        <f>'Moving Avg'!D2582</f>
        <v>3.7295199999999999</v>
      </c>
      <c r="G2582" s="2">
        <f>'Moving Avg'!F2582</f>
        <v>3.4938550000000008</v>
      </c>
      <c r="H2582" s="2">
        <f>'Moving Avg'!G2582</f>
        <v>3.4438</v>
      </c>
      <c r="I2582" s="2">
        <f>'Moving Avg'!H2582</f>
        <v>3.6690184999999951</v>
      </c>
      <c r="J2582" s="6" t="str">
        <f>OBV!F2582</f>
        <v>BULLISH</v>
      </c>
      <c r="K2582" s="6" t="str">
        <f>OBV!G2582</f>
        <v>STRONG</v>
      </c>
      <c r="L2582" s="6" t="str">
        <f>OBV!H2582</f>
        <v>CONFIRMED BULLISH</v>
      </c>
      <c r="M2582" s="8">
        <f t="shared" si="400"/>
        <v>25</v>
      </c>
      <c r="N2582" s="8">
        <f t="shared" si="401"/>
        <v>100</v>
      </c>
      <c r="O2582" s="8">
        <f t="shared" si="402"/>
        <v>50</v>
      </c>
      <c r="P2582" s="8">
        <f t="shared" si="403"/>
        <v>100</v>
      </c>
      <c r="Q2582" s="9">
        <f t="shared" si="404"/>
        <v>66.25</v>
      </c>
      <c r="R2582" s="9">
        <f t="shared" si="405"/>
        <v>67.5</v>
      </c>
      <c r="S2582" s="9">
        <f t="shared" si="406"/>
        <v>76.25</v>
      </c>
      <c r="T2582" s="9">
        <f t="shared" si="407"/>
        <v>68.75</v>
      </c>
      <c r="U2582" s="8">
        <f t="shared" si="408"/>
        <v>70</v>
      </c>
      <c r="V2582" s="8">
        <f t="shared" si="409"/>
        <v>69.6875</v>
      </c>
    </row>
    <row r="2583" spans="1:22" ht="13.5" x14ac:dyDescent="0.25">
      <c r="A2583" s="3">
        <f>RSI!A2583</f>
        <v>45768</v>
      </c>
      <c r="B2583" s="2">
        <f>RSI!B2583</f>
        <v>3.8837000000000002</v>
      </c>
      <c r="C2583" s="2">
        <f>RSI!I2583</f>
        <v>69.615999497012083</v>
      </c>
      <c r="D2583" s="2">
        <f>MACD!E2583</f>
        <v>-0.14827122858886277</v>
      </c>
      <c r="E2583" s="2">
        <f>MACD!F2583</f>
        <v>-5.2832989500216046E-2</v>
      </c>
      <c r="F2583" s="2">
        <f>'Moving Avg'!D2583</f>
        <v>3.8075800000000002</v>
      </c>
      <c r="G2583" s="2">
        <f>'Moving Avg'!F2583</f>
        <v>3.5177650000000007</v>
      </c>
      <c r="H2583" s="2">
        <f>'Moving Avg'!G2583</f>
        <v>3.4551200000000004</v>
      </c>
      <c r="I2583" s="2">
        <f>'Moving Avg'!H2583</f>
        <v>3.6682484999999945</v>
      </c>
      <c r="J2583" s="6" t="str">
        <f>OBV!F2583</f>
        <v>BULLISH</v>
      </c>
      <c r="K2583" s="6" t="str">
        <f>OBV!G2583</f>
        <v>STRONG</v>
      </c>
      <c r="L2583" s="6" t="str">
        <f>OBV!H2583</f>
        <v>CONFIRMED BULLISH</v>
      </c>
      <c r="M2583" s="8">
        <f t="shared" si="400"/>
        <v>25</v>
      </c>
      <c r="N2583" s="8">
        <f t="shared" si="401"/>
        <v>100</v>
      </c>
      <c r="O2583" s="8">
        <f t="shared" si="402"/>
        <v>50</v>
      </c>
      <c r="P2583" s="8">
        <f t="shared" si="403"/>
        <v>100</v>
      </c>
      <c r="Q2583" s="9">
        <f t="shared" si="404"/>
        <v>66.25</v>
      </c>
      <c r="R2583" s="9">
        <f t="shared" si="405"/>
        <v>67.5</v>
      </c>
      <c r="S2583" s="9">
        <f t="shared" si="406"/>
        <v>76.25</v>
      </c>
      <c r="T2583" s="9">
        <f t="shared" si="407"/>
        <v>68.75</v>
      </c>
      <c r="U2583" s="8">
        <f t="shared" si="408"/>
        <v>70</v>
      </c>
      <c r="V2583" s="8">
        <f t="shared" si="409"/>
        <v>69.6875</v>
      </c>
    </row>
    <row r="2584" spans="1:22" ht="13.5" x14ac:dyDescent="0.25">
      <c r="A2584" s="3">
        <f>RSI!A2584</f>
        <v>45769</v>
      </c>
      <c r="B2584" s="2">
        <f>RSI!B2584</f>
        <v>3.8544</v>
      </c>
      <c r="C2584" s="2">
        <f>RSI!I2584</f>
        <v>67.209541645442783</v>
      </c>
      <c r="D2584" s="2">
        <f>MACD!E2584</f>
        <v>-0.18506301903439493</v>
      </c>
      <c r="E2584" s="2">
        <f>MACD!F2584</f>
        <v>-7.9278995407051828E-2</v>
      </c>
      <c r="F2584" s="2">
        <f>'Moving Avg'!D2584</f>
        <v>3.8485600000000004</v>
      </c>
      <c r="G2584" s="2">
        <f>'Moving Avg'!F2584</f>
        <v>3.5397200000000004</v>
      </c>
      <c r="H2584" s="2">
        <f>'Moving Avg'!G2584</f>
        <v>3.4662440000000005</v>
      </c>
      <c r="I2584" s="2">
        <f>'Moving Avg'!H2584</f>
        <v>3.6682369999999951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  <c r="M2584" s="8">
        <f t="shared" si="400"/>
        <v>25</v>
      </c>
      <c r="N2584" s="8">
        <f t="shared" si="401"/>
        <v>100</v>
      </c>
      <c r="O2584" s="8">
        <f t="shared" si="402"/>
        <v>50</v>
      </c>
      <c r="P2584" s="8">
        <f t="shared" si="403"/>
        <v>83.5</v>
      </c>
      <c r="Q2584" s="9">
        <f t="shared" si="404"/>
        <v>63.774999999999999</v>
      </c>
      <c r="R2584" s="9">
        <f t="shared" si="405"/>
        <v>63.375</v>
      </c>
      <c r="S2584" s="9">
        <f t="shared" si="406"/>
        <v>68.825000000000003</v>
      </c>
      <c r="T2584" s="9">
        <f t="shared" si="407"/>
        <v>64.625</v>
      </c>
      <c r="U2584" s="8">
        <f t="shared" si="408"/>
        <v>65.325000000000003</v>
      </c>
      <c r="V2584" s="8">
        <f t="shared" si="409"/>
        <v>65.150000000000006</v>
      </c>
    </row>
    <row r="2585" spans="1:22" ht="13.5" x14ac:dyDescent="0.25">
      <c r="A2585" s="3">
        <f>RSI!A2585</f>
        <v>45770</v>
      </c>
      <c r="B2585" s="2">
        <f>RSI!B2585</f>
        <v>3.8544</v>
      </c>
      <c r="C2585" s="2">
        <f>RSI!I2585</f>
        <v>67.209541645442783</v>
      </c>
      <c r="D2585" s="2">
        <f>MACD!E2585</f>
        <v>-0.20588037030614359</v>
      </c>
      <c r="E2585" s="2">
        <f>MACD!F2585</f>
        <v>-0.10459927038687018</v>
      </c>
      <c r="F2585" s="2">
        <f>'Moving Avg'!D2585</f>
        <v>3.85832</v>
      </c>
      <c r="G2585" s="2">
        <f>'Moving Avg'!F2585</f>
        <v>3.5616750000000001</v>
      </c>
      <c r="H2585" s="2">
        <f>'Moving Avg'!G2585</f>
        <v>3.4769779999999999</v>
      </c>
      <c r="I2585" s="2">
        <f>'Moving Avg'!H2585</f>
        <v>3.6673679999999957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  <c r="M2585" s="8">
        <f t="shared" si="400"/>
        <v>25</v>
      </c>
      <c r="N2585" s="8">
        <f t="shared" si="401"/>
        <v>100</v>
      </c>
      <c r="O2585" s="8">
        <f t="shared" si="402"/>
        <v>50</v>
      </c>
      <c r="P2585" s="8">
        <f t="shared" si="403"/>
        <v>83.5</v>
      </c>
      <c r="Q2585" s="9">
        <f t="shared" si="404"/>
        <v>63.774999999999999</v>
      </c>
      <c r="R2585" s="9">
        <f t="shared" si="405"/>
        <v>63.375</v>
      </c>
      <c r="S2585" s="9">
        <f t="shared" si="406"/>
        <v>68.825000000000003</v>
      </c>
      <c r="T2585" s="9">
        <f t="shared" si="407"/>
        <v>64.625</v>
      </c>
      <c r="U2585" s="8">
        <f t="shared" si="408"/>
        <v>65.325000000000003</v>
      </c>
      <c r="V2585" s="8">
        <f t="shared" si="409"/>
        <v>65.150000000000006</v>
      </c>
    </row>
    <row r="2586" spans="1:22" ht="13.5" x14ac:dyDescent="0.25">
      <c r="A2586" s="3">
        <f>RSI!A2586</f>
        <v>45771</v>
      </c>
      <c r="B2586" s="2">
        <f>RSI!B2586</f>
        <v>4.0202999999999998</v>
      </c>
      <c r="C2586" s="2">
        <f>RSI!I2586</f>
        <v>73.275812977571263</v>
      </c>
      <c r="D2586" s="2">
        <f>MACD!E2586</f>
        <v>-0.22234376095715902</v>
      </c>
      <c r="E2586" s="2">
        <f>MACD!F2586</f>
        <v>-0.12814816850092797</v>
      </c>
      <c r="F2586" s="2">
        <f>'Moving Avg'!D2586</f>
        <v>3.8914999999999997</v>
      </c>
      <c r="G2586" s="2">
        <f>'Moving Avg'!F2586</f>
        <v>3.5929000000000002</v>
      </c>
      <c r="H2586" s="2">
        <f>'Moving Avg'!G2586</f>
        <v>3.4910299999999994</v>
      </c>
      <c r="I2586" s="2">
        <f>'Moving Avg'!H2586</f>
        <v>3.6674714999999951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  <c r="M2586" s="8">
        <f t="shared" si="400"/>
        <v>0</v>
      </c>
      <c r="N2586" s="8">
        <f t="shared" si="401"/>
        <v>100</v>
      </c>
      <c r="O2586" s="8">
        <f t="shared" si="402"/>
        <v>50</v>
      </c>
      <c r="P2586" s="8">
        <f t="shared" si="403"/>
        <v>83.5</v>
      </c>
      <c r="Q2586" s="9">
        <f t="shared" si="404"/>
        <v>55.024999999999999</v>
      </c>
      <c r="R2586" s="9">
        <f t="shared" si="405"/>
        <v>58.375</v>
      </c>
      <c r="S2586" s="9">
        <f t="shared" si="406"/>
        <v>65.075000000000003</v>
      </c>
      <c r="T2586" s="9">
        <f t="shared" si="407"/>
        <v>58.375</v>
      </c>
      <c r="U2586" s="8">
        <f t="shared" si="408"/>
        <v>59.491666666666674</v>
      </c>
      <c r="V2586" s="8">
        <f t="shared" si="409"/>
        <v>59.212500000000006</v>
      </c>
    </row>
    <row r="2587" spans="1:22" ht="13.5" x14ac:dyDescent="0.25">
      <c r="A2587" s="3">
        <f>RSI!A2587</f>
        <v>45772</v>
      </c>
      <c r="B2587" s="2">
        <f>RSI!B2587</f>
        <v>4.0202999999999998</v>
      </c>
      <c r="C2587" s="2">
        <f>RSI!I2587</f>
        <v>73.275812977571263</v>
      </c>
      <c r="D2587" s="2">
        <f>MACD!E2587</f>
        <v>-0.21469777060160533</v>
      </c>
      <c r="E2587" s="2">
        <f>MACD!F2587</f>
        <v>-0.14545808892106346</v>
      </c>
      <c r="F2587" s="2">
        <f>'Moving Avg'!D2587</f>
        <v>3.9266199999999998</v>
      </c>
      <c r="G2587" s="2">
        <f>'Moving Avg'!F2587</f>
        <v>3.6241250000000007</v>
      </c>
      <c r="H2587" s="2">
        <f>'Moving Avg'!G2587</f>
        <v>3.5080079999999993</v>
      </c>
      <c r="I2587" s="2">
        <f>'Moving Avg'!H2587</f>
        <v>3.6673844999999949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0"/>
        <v>0</v>
      </c>
      <c r="N2587" s="8">
        <f t="shared" si="401"/>
        <v>100</v>
      </c>
      <c r="O2587" s="8">
        <f t="shared" si="402"/>
        <v>50</v>
      </c>
      <c r="P2587" s="8">
        <f t="shared" si="403"/>
        <v>83.5</v>
      </c>
      <c r="Q2587" s="9">
        <f t="shared" si="404"/>
        <v>55.024999999999999</v>
      </c>
      <c r="R2587" s="9">
        <f t="shared" si="405"/>
        <v>58.375</v>
      </c>
      <c r="S2587" s="9">
        <f t="shared" si="406"/>
        <v>65.075000000000003</v>
      </c>
      <c r="T2587" s="9">
        <f t="shared" si="407"/>
        <v>58.375</v>
      </c>
      <c r="U2587" s="8">
        <f t="shared" si="408"/>
        <v>59.491666666666674</v>
      </c>
      <c r="V2587" s="8">
        <f t="shared" si="409"/>
        <v>59.212500000000006</v>
      </c>
    </row>
    <row r="2588" spans="1:22" ht="13.5" x14ac:dyDescent="0.25">
      <c r="A2588" s="3">
        <f>RSI!A2588</f>
        <v>45775</v>
      </c>
      <c r="B2588" s="2">
        <f>RSI!B2588</f>
        <v>4.1959</v>
      </c>
      <c r="C2588" s="2">
        <f>RSI!I2588</f>
        <v>78.221715041585099</v>
      </c>
      <c r="D2588" s="2">
        <f>MACD!E2588</f>
        <v>-0.24750905712529825</v>
      </c>
      <c r="E2588" s="2">
        <f>MACD!F2588</f>
        <v>-0.16586828256191044</v>
      </c>
      <c r="F2588" s="2">
        <f>'Moving Avg'!D2588</f>
        <v>3.9890599999999994</v>
      </c>
      <c r="G2588" s="2">
        <f>'Moving Avg'!F2588</f>
        <v>3.6641300000000001</v>
      </c>
      <c r="H2588" s="2">
        <f>'Moving Avg'!G2588</f>
        <v>3.528497999999999</v>
      </c>
      <c r="I2588" s="2">
        <f>'Moving Avg'!H2588</f>
        <v>3.6681754999999949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  <c r="M2588" s="8">
        <f t="shared" si="400"/>
        <v>0</v>
      </c>
      <c r="N2588" s="8">
        <f t="shared" si="401"/>
        <v>100</v>
      </c>
      <c r="O2588" s="8">
        <f t="shared" si="402"/>
        <v>50</v>
      </c>
      <c r="P2588" s="8">
        <f t="shared" si="403"/>
        <v>83.5</v>
      </c>
      <c r="Q2588" s="9">
        <f t="shared" si="404"/>
        <v>55.024999999999999</v>
      </c>
      <c r="R2588" s="9">
        <f t="shared" si="405"/>
        <v>58.375</v>
      </c>
      <c r="S2588" s="9">
        <f t="shared" si="406"/>
        <v>65.075000000000003</v>
      </c>
      <c r="T2588" s="9">
        <f t="shared" si="407"/>
        <v>58.375</v>
      </c>
      <c r="U2588" s="8">
        <f t="shared" si="408"/>
        <v>59.491666666666674</v>
      </c>
      <c r="V2588" s="8">
        <f t="shared" si="409"/>
        <v>59.212500000000006</v>
      </c>
    </row>
    <row r="2589" spans="1:22" ht="13.5" x14ac:dyDescent="0.25">
      <c r="A2589" s="3">
        <f>RSI!A2589</f>
        <v>45776</v>
      </c>
      <c r="B2589" s="2">
        <f>RSI!B2589</f>
        <v>4.2934999999999999</v>
      </c>
      <c r="C2589" s="2">
        <f>RSI!I2589</f>
        <v>80.39365421004058</v>
      </c>
      <c r="D2589" s="2">
        <f>MACD!E2589</f>
        <v>-0.26161523252562402</v>
      </c>
      <c r="E2589" s="2">
        <f>MACD!F2589</f>
        <v>-0.18501767255465318</v>
      </c>
      <c r="F2589" s="2">
        <f>'Moving Avg'!D2589</f>
        <v>4.0768800000000001</v>
      </c>
      <c r="G2589" s="2">
        <f>'Moving Avg'!F2589</f>
        <v>3.7090149999999995</v>
      </c>
      <c r="H2589" s="2">
        <f>'Moving Avg'!G2589</f>
        <v>3.5511359999999983</v>
      </c>
      <c r="I2589" s="2">
        <f>'Moving Avg'!H2589</f>
        <v>3.6694544999999943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  <c r="M2589" s="8">
        <f t="shared" si="400"/>
        <v>0</v>
      </c>
      <c r="N2589" s="8">
        <f t="shared" si="401"/>
        <v>100</v>
      </c>
      <c r="O2589" s="8">
        <f t="shared" si="402"/>
        <v>50</v>
      </c>
      <c r="P2589" s="8">
        <f t="shared" si="403"/>
        <v>83.5</v>
      </c>
      <c r="Q2589" s="9">
        <f t="shared" si="404"/>
        <v>55.024999999999999</v>
      </c>
      <c r="R2589" s="9">
        <f t="shared" si="405"/>
        <v>58.375</v>
      </c>
      <c r="S2589" s="9">
        <f t="shared" si="406"/>
        <v>65.075000000000003</v>
      </c>
      <c r="T2589" s="9">
        <f t="shared" si="407"/>
        <v>58.375</v>
      </c>
      <c r="U2589" s="8">
        <f t="shared" si="408"/>
        <v>59.491666666666674</v>
      </c>
      <c r="V2589" s="8">
        <f t="shared" si="409"/>
        <v>59.212500000000006</v>
      </c>
    </row>
    <row r="2590" spans="1:22" ht="13.5" x14ac:dyDescent="0.25">
      <c r="A2590" s="3">
        <f>RSI!A2590</f>
        <v>45777</v>
      </c>
      <c r="B2590" s="2">
        <f>RSI!B2590</f>
        <v>4.5765000000000002</v>
      </c>
      <c r="C2590" s="2">
        <f>RSI!I2590</f>
        <v>85.049519722662396</v>
      </c>
      <c r="D2590" s="2">
        <f>MACD!E2590</f>
        <v>-0.27397231886461837</v>
      </c>
      <c r="E2590" s="2">
        <f>MACD!F2590</f>
        <v>-0.20280860181664623</v>
      </c>
      <c r="F2590" s="2">
        <f>'Moving Avg'!D2590</f>
        <v>4.2213000000000003</v>
      </c>
      <c r="G2590" s="2">
        <f>'Moving Avg'!F2590</f>
        <v>3.7685399999999993</v>
      </c>
      <c r="H2590" s="2">
        <f>'Moving Avg'!G2590</f>
        <v>3.5767019999999992</v>
      </c>
      <c r="I2590" s="2">
        <f>'Moving Avg'!H2590</f>
        <v>3.6721484999999943</v>
      </c>
      <c r="J2590" s="6" t="str">
        <f>OBV!F2590</f>
        <v>BULLISH</v>
      </c>
      <c r="K2590" s="6" t="str">
        <f>OBV!G2590</f>
        <v>NEUTRAL</v>
      </c>
      <c r="L2590" s="6" t="str">
        <f>OBV!H2590</f>
        <v>CONFIRMED BULLISH</v>
      </c>
      <c r="M2590" s="8">
        <f t="shared" si="400"/>
        <v>0</v>
      </c>
      <c r="N2590" s="8">
        <f t="shared" si="401"/>
        <v>100</v>
      </c>
      <c r="O2590" s="8">
        <f t="shared" si="402"/>
        <v>50</v>
      </c>
      <c r="P2590" s="8">
        <f t="shared" si="403"/>
        <v>83.5</v>
      </c>
      <c r="Q2590" s="9">
        <f t="shared" si="404"/>
        <v>55.024999999999999</v>
      </c>
      <c r="R2590" s="9">
        <f t="shared" si="405"/>
        <v>58.375</v>
      </c>
      <c r="S2590" s="9">
        <f t="shared" si="406"/>
        <v>65.075000000000003</v>
      </c>
      <c r="T2590" s="9">
        <f t="shared" si="407"/>
        <v>58.375</v>
      </c>
      <c r="U2590" s="8">
        <f t="shared" si="408"/>
        <v>59.491666666666674</v>
      </c>
      <c r="V2590" s="8">
        <f t="shared" si="409"/>
        <v>59.212500000000006</v>
      </c>
    </row>
    <row r="2591" spans="1:22" ht="13.5" x14ac:dyDescent="0.25">
      <c r="A2591" s="3">
        <f>RSI!A2591</f>
        <v>45779</v>
      </c>
      <c r="B2591" s="2">
        <f>RSI!B2591</f>
        <v>4.7813999999999997</v>
      </c>
      <c r="C2591" s="2">
        <f>RSI!I2591</f>
        <v>87.385249696059759</v>
      </c>
      <c r="D2591" s="2">
        <f>MACD!E2591</f>
        <v>-0.29698687575283822</v>
      </c>
      <c r="E2591" s="2">
        <f>MACD!F2591</f>
        <v>-0.22164425660388465</v>
      </c>
      <c r="F2591" s="2">
        <f>'Moving Avg'!D2591</f>
        <v>4.373520000000001</v>
      </c>
      <c r="G2591" s="2">
        <f>'Moving Avg'!F2591</f>
        <v>3.8383099999999999</v>
      </c>
      <c r="H2591" s="2">
        <f>'Moving Avg'!G2591</f>
        <v>3.6059759999999987</v>
      </c>
      <c r="I2591" s="2">
        <f>'Moving Avg'!H2591</f>
        <v>3.6758669999999944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  <c r="M2591" s="8">
        <f t="shared" si="400"/>
        <v>0</v>
      </c>
      <c r="N2591" s="8">
        <f t="shared" si="401"/>
        <v>100</v>
      </c>
      <c r="O2591" s="8">
        <f t="shared" si="402"/>
        <v>50</v>
      </c>
      <c r="P2591" s="8">
        <f t="shared" si="403"/>
        <v>83.5</v>
      </c>
      <c r="Q2591" s="9">
        <f t="shared" si="404"/>
        <v>55.024999999999999</v>
      </c>
      <c r="R2591" s="9">
        <f t="shared" si="405"/>
        <v>58.375</v>
      </c>
      <c r="S2591" s="9">
        <f t="shared" si="406"/>
        <v>65.075000000000003</v>
      </c>
      <c r="T2591" s="9">
        <f t="shared" si="407"/>
        <v>58.375</v>
      </c>
      <c r="U2591" s="8">
        <f t="shared" si="408"/>
        <v>59.491666666666674</v>
      </c>
      <c r="V2591" s="8">
        <f t="shared" si="409"/>
        <v>59.212500000000006</v>
      </c>
    </row>
    <row r="2592" spans="1:22" ht="13.5" x14ac:dyDescent="0.25">
      <c r="A2592" s="3">
        <f>RSI!A2592</f>
        <v>45782</v>
      </c>
      <c r="B2592" s="2">
        <f>RSI!B2592</f>
        <v>4.5667</v>
      </c>
      <c r="C2592" s="2">
        <f>RSI!I2592</f>
        <v>74.28849177424263</v>
      </c>
      <c r="D2592" s="2">
        <f>MACD!E2592</f>
        <v>-0.30778646447434532</v>
      </c>
      <c r="E2592" s="2">
        <f>MACD!F2592</f>
        <v>-0.23887269817797679</v>
      </c>
      <c r="F2592" s="2">
        <f>'Moving Avg'!D2592</f>
        <v>4.4827999999999992</v>
      </c>
      <c r="G2592" s="2">
        <f>'Moving Avg'!F2592</f>
        <v>3.8973449999999992</v>
      </c>
      <c r="H2592" s="2">
        <f>'Moving Avg'!G2592</f>
        <v>3.630955999999999</v>
      </c>
      <c r="I2592" s="2">
        <f>'Moving Avg'!H2592</f>
        <v>3.6785119999999942</v>
      </c>
      <c r="J2592" s="6" t="str">
        <f>OBV!F2592</f>
        <v>BULLISH</v>
      </c>
      <c r="K2592" s="6" t="str">
        <f>OBV!G2592</f>
        <v>NEUTRAL</v>
      </c>
      <c r="L2592" s="6" t="str">
        <f>OBV!H2592</f>
        <v>CONFIRMED BULLISH</v>
      </c>
      <c r="M2592" s="8">
        <f t="shared" si="400"/>
        <v>0</v>
      </c>
      <c r="N2592" s="8">
        <f t="shared" si="401"/>
        <v>100</v>
      </c>
      <c r="O2592" s="8">
        <f t="shared" si="402"/>
        <v>50</v>
      </c>
      <c r="P2592" s="8">
        <f t="shared" si="403"/>
        <v>83.5</v>
      </c>
      <c r="Q2592" s="9">
        <f t="shared" si="404"/>
        <v>55.024999999999999</v>
      </c>
      <c r="R2592" s="9">
        <f t="shared" si="405"/>
        <v>58.375</v>
      </c>
      <c r="S2592" s="9">
        <f t="shared" si="406"/>
        <v>65.075000000000003</v>
      </c>
      <c r="T2592" s="9">
        <f t="shared" si="407"/>
        <v>58.375</v>
      </c>
      <c r="U2592" s="8">
        <f t="shared" si="408"/>
        <v>59.491666666666674</v>
      </c>
      <c r="V2592" s="8">
        <f t="shared" si="409"/>
        <v>59.212500000000006</v>
      </c>
    </row>
    <row r="2593" spans="1:22" ht="13.5" x14ac:dyDescent="0.25">
      <c r="A2593" s="3">
        <f>RSI!A2593</f>
        <v>45783</v>
      </c>
      <c r="B2593" s="2">
        <f>RSI!B2593</f>
        <v>4.7325999999999997</v>
      </c>
      <c r="C2593" s="2">
        <f>RSI!I2593</f>
        <v>77.139569739655016</v>
      </c>
      <c r="D2593" s="2">
        <f>MACD!E2593</f>
        <v>-0.32725695176926584</v>
      </c>
      <c r="E2593" s="2">
        <f>MACD!F2593</f>
        <v>-0.2565495488962346</v>
      </c>
      <c r="F2593" s="2">
        <f>'Moving Avg'!D2593</f>
        <v>4.5901399999999999</v>
      </c>
      <c r="G2593" s="2">
        <f>'Moving Avg'!F2593</f>
        <v>3.9641849999999996</v>
      </c>
      <c r="H2593" s="2">
        <f>'Moving Avg'!G2593</f>
        <v>3.6592539999999985</v>
      </c>
      <c r="I2593" s="2">
        <f>'Moving Avg'!H2593</f>
        <v>3.6819864999999949</v>
      </c>
      <c r="J2593" s="6" t="str">
        <f>OBV!F2593</f>
        <v>BULLISH</v>
      </c>
      <c r="K2593" s="6" t="str">
        <f>OBV!G2593</f>
        <v>NEUTRAL</v>
      </c>
      <c r="L2593" s="6" t="str">
        <f>OBV!H2593</f>
        <v>CONFIRMED BULLISH</v>
      </c>
      <c r="M2593" s="8">
        <f t="shared" si="400"/>
        <v>0</v>
      </c>
      <c r="N2593" s="8">
        <f t="shared" si="401"/>
        <v>100</v>
      </c>
      <c r="O2593" s="8">
        <f t="shared" si="402"/>
        <v>50</v>
      </c>
      <c r="P2593" s="8">
        <f t="shared" si="403"/>
        <v>83.5</v>
      </c>
      <c r="Q2593" s="9">
        <f t="shared" si="404"/>
        <v>55.024999999999999</v>
      </c>
      <c r="R2593" s="9">
        <f t="shared" si="405"/>
        <v>58.375</v>
      </c>
      <c r="S2593" s="9">
        <f t="shared" si="406"/>
        <v>65.075000000000003</v>
      </c>
      <c r="T2593" s="9">
        <f t="shared" si="407"/>
        <v>58.375</v>
      </c>
      <c r="U2593" s="8">
        <f t="shared" si="408"/>
        <v>59.491666666666674</v>
      </c>
      <c r="V2593" s="8">
        <f t="shared" si="409"/>
        <v>59.212500000000006</v>
      </c>
    </row>
    <row r="2594" spans="1:22" ht="13.5" x14ac:dyDescent="0.25">
      <c r="A2594" s="3">
        <f>RSI!A2594</f>
        <v>45784</v>
      </c>
      <c r="B2594" s="2">
        <f>RSI!B2594</f>
        <v>4.7325999999999997</v>
      </c>
      <c r="C2594" s="2">
        <f>RSI!I2594</f>
        <v>77.13956973965503</v>
      </c>
      <c r="D2594" s="2">
        <f>MACD!E2594</f>
        <v>-0.35296394948728871</v>
      </c>
      <c r="E2594" s="2">
        <f>MACD!F2594</f>
        <v>-0.27583242901444543</v>
      </c>
      <c r="F2594" s="2">
        <f>'Moving Avg'!D2594</f>
        <v>4.6779600000000006</v>
      </c>
      <c r="G2594" s="2">
        <f>'Moving Avg'!F2594</f>
        <v>4.034930000000001</v>
      </c>
      <c r="H2594" s="2">
        <f>'Moving Avg'!G2594</f>
        <v>3.6902839999999988</v>
      </c>
      <c r="I2594" s="2">
        <f>'Moving Avg'!H2594</f>
        <v>3.6863659999999951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  <c r="M2594" s="8">
        <f t="shared" si="400"/>
        <v>0</v>
      </c>
      <c r="N2594" s="8">
        <f t="shared" si="401"/>
        <v>100</v>
      </c>
      <c r="O2594" s="8">
        <f t="shared" si="402"/>
        <v>50</v>
      </c>
      <c r="P2594" s="8">
        <f t="shared" si="403"/>
        <v>83.5</v>
      </c>
      <c r="Q2594" s="9">
        <f t="shared" si="404"/>
        <v>55.024999999999999</v>
      </c>
      <c r="R2594" s="9">
        <f t="shared" si="405"/>
        <v>58.375</v>
      </c>
      <c r="S2594" s="9">
        <f t="shared" si="406"/>
        <v>65.075000000000003</v>
      </c>
      <c r="T2594" s="9">
        <f t="shared" si="407"/>
        <v>58.375</v>
      </c>
      <c r="U2594" s="8">
        <f t="shared" si="408"/>
        <v>59.491666666666674</v>
      </c>
      <c r="V2594" s="8">
        <f t="shared" si="409"/>
        <v>59.212500000000006</v>
      </c>
    </row>
    <row r="2595" spans="1:22" ht="13.5" x14ac:dyDescent="0.25">
      <c r="A2595" s="3">
        <f>RSI!A2595</f>
        <v>45785</v>
      </c>
      <c r="B2595" s="2">
        <f>RSI!B2595</f>
        <v>4.7325999999999997</v>
      </c>
      <c r="C2595" s="2">
        <f>RSI!I2595</f>
        <v>77.139569739655016</v>
      </c>
      <c r="D2595" s="2">
        <f>MACD!E2595</f>
        <v>-0.37909035568246541</v>
      </c>
      <c r="E2595" s="2">
        <f>MACD!F2595</f>
        <v>-0.29648401434804944</v>
      </c>
      <c r="F2595" s="2">
        <f>'Moving Avg'!D2595</f>
        <v>4.709179999999999</v>
      </c>
      <c r="G2595" s="2">
        <f>'Moving Avg'!F2595</f>
        <v>4.1017700000000001</v>
      </c>
      <c r="H2595" s="2">
        <f>'Moving Avg'!G2595</f>
        <v>3.7213139999999982</v>
      </c>
      <c r="I2595" s="2">
        <f>'Moving Avg'!H2595</f>
        <v>3.6907454999999967</v>
      </c>
      <c r="J2595" s="6" t="str">
        <f>OBV!F2595</f>
        <v>BEARISH</v>
      </c>
      <c r="K2595" s="6" t="str">
        <f>OBV!G2595</f>
        <v>NEUTRAL</v>
      </c>
      <c r="L2595" s="6" t="str">
        <f>OBV!H2595</f>
        <v>BEARISH DIVERGENCE</v>
      </c>
      <c r="M2595" s="8">
        <f t="shared" si="400"/>
        <v>0</v>
      </c>
      <c r="N2595" s="8">
        <f t="shared" si="401"/>
        <v>100</v>
      </c>
      <c r="O2595" s="8">
        <f t="shared" si="402"/>
        <v>50</v>
      </c>
      <c r="P2595" s="8">
        <f t="shared" si="403"/>
        <v>16.5</v>
      </c>
      <c r="Q2595" s="9">
        <f t="shared" si="404"/>
        <v>44.975000000000001</v>
      </c>
      <c r="R2595" s="9">
        <f t="shared" si="405"/>
        <v>41.625</v>
      </c>
      <c r="S2595" s="9">
        <f t="shared" si="406"/>
        <v>34.924999999999997</v>
      </c>
      <c r="T2595" s="9">
        <f t="shared" si="407"/>
        <v>41.625</v>
      </c>
      <c r="U2595" s="8">
        <f t="shared" si="408"/>
        <v>40.508333333333333</v>
      </c>
      <c r="V2595" s="8">
        <f t="shared" si="409"/>
        <v>40.787499999999994</v>
      </c>
    </row>
    <row r="2596" spans="1:22" ht="13.5" x14ac:dyDescent="0.25">
      <c r="A2596" s="3">
        <f>RSI!A2596</f>
        <v>45786</v>
      </c>
      <c r="B2596" s="2">
        <f>RSI!B2596</f>
        <v>4.7325999999999997</v>
      </c>
      <c r="C2596" s="2">
        <f>RSI!I2596</f>
        <v>77.139569739655016</v>
      </c>
      <c r="D2596" s="2">
        <f>MACD!E2596</f>
        <v>-0.37972454451706339</v>
      </c>
      <c r="E2596" s="2">
        <f>MACD!F2596</f>
        <v>-0.31313212038185223</v>
      </c>
      <c r="F2596" s="2">
        <f>'Moving Avg'!D2596</f>
        <v>4.699419999999999</v>
      </c>
      <c r="G2596" s="2">
        <f>'Moving Avg'!F2596</f>
        <v>4.163730000000001</v>
      </c>
      <c r="H2596" s="2">
        <f>'Moving Avg'!G2596</f>
        <v>3.7496119999999977</v>
      </c>
      <c r="I2596" s="2">
        <f>'Moving Avg'!H2596</f>
        <v>3.6951249999999969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0</v>
      </c>
      <c r="N2596" s="8">
        <f t="shared" si="401"/>
        <v>100</v>
      </c>
      <c r="O2596" s="8">
        <f t="shared" si="402"/>
        <v>50</v>
      </c>
      <c r="P2596" s="8">
        <f t="shared" si="403"/>
        <v>16.5</v>
      </c>
      <c r="Q2596" s="9">
        <f t="shared" si="404"/>
        <v>44.975000000000001</v>
      </c>
      <c r="R2596" s="9">
        <f t="shared" si="405"/>
        <v>41.625</v>
      </c>
      <c r="S2596" s="9">
        <f t="shared" si="406"/>
        <v>34.924999999999997</v>
      </c>
      <c r="T2596" s="9">
        <f t="shared" si="407"/>
        <v>41.625</v>
      </c>
      <c r="U2596" s="8">
        <f t="shared" si="408"/>
        <v>40.508333333333333</v>
      </c>
      <c r="V2596" s="8">
        <f t="shared" si="409"/>
        <v>40.787499999999994</v>
      </c>
    </row>
    <row r="2597" spans="1:22" ht="13.5" x14ac:dyDescent="0.25">
      <c r="A2597" s="3">
        <f>RSI!A2597</f>
        <v>45789</v>
      </c>
      <c r="B2597" s="2">
        <f>RSI!B2597</f>
        <v>4.7325999999999997</v>
      </c>
      <c r="C2597" s="2">
        <f>RSI!I2597</f>
        <v>77.139569739655016</v>
      </c>
      <c r="D2597" s="2">
        <f>MACD!E2597</f>
        <v>-0.38401144979183899</v>
      </c>
      <c r="E2597" s="2">
        <f>MACD!F2597</f>
        <v>-0.3273079862638496</v>
      </c>
      <c r="F2597" s="2">
        <f>'Moving Avg'!D2597</f>
        <v>4.7325999999999997</v>
      </c>
      <c r="G2597" s="2">
        <f>'Moving Avg'!F2597</f>
        <v>4.2178850000000008</v>
      </c>
      <c r="H2597" s="2">
        <f>'Moving Avg'!G2597</f>
        <v>3.7779099999999981</v>
      </c>
      <c r="I2597" s="2">
        <f>'Moving Avg'!H2597</f>
        <v>3.6995044999999975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0</v>
      </c>
      <c r="N2597" s="8">
        <f t="shared" si="401"/>
        <v>100</v>
      </c>
      <c r="O2597" s="8">
        <f t="shared" si="402"/>
        <v>50</v>
      </c>
      <c r="P2597" s="8">
        <f t="shared" si="403"/>
        <v>83.5</v>
      </c>
      <c r="Q2597" s="9">
        <f t="shared" si="404"/>
        <v>55.024999999999999</v>
      </c>
      <c r="R2597" s="9">
        <f t="shared" si="405"/>
        <v>58.375</v>
      </c>
      <c r="S2597" s="9">
        <f t="shared" si="406"/>
        <v>65.075000000000003</v>
      </c>
      <c r="T2597" s="9">
        <f t="shared" si="407"/>
        <v>58.375</v>
      </c>
      <c r="U2597" s="8">
        <f t="shared" si="408"/>
        <v>59.491666666666674</v>
      </c>
      <c r="V2597" s="8">
        <f t="shared" si="409"/>
        <v>59.212500000000006</v>
      </c>
    </row>
    <row r="2598" spans="1:22" ht="13.5" x14ac:dyDescent="0.25">
      <c r="A2598" s="3">
        <f>RSI!A2598</f>
        <v>45790</v>
      </c>
      <c r="B2598" s="2">
        <f>RSI!B2598</f>
        <v>4.7325999999999997</v>
      </c>
      <c r="C2598" s="2">
        <f>RSI!I2598</f>
        <v>77.139569739655016</v>
      </c>
      <c r="D2598" s="2">
        <f>MACD!E2598</f>
        <v>-0.36409593170464749</v>
      </c>
      <c r="E2598" s="2">
        <f>MACD!F2598</f>
        <v>-0.33466557535200919</v>
      </c>
      <c r="F2598" s="2">
        <f>'Moving Avg'!D2598</f>
        <v>4.7325999999999997</v>
      </c>
      <c r="G2598" s="2">
        <f>'Moving Avg'!F2598</f>
        <v>4.2798450000000008</v>
      </c>
      <c r="H2598" s="2">
        <f>'Moving Avg'!G2598</f>
        <v>3.8032799999999982</v>
      </c>
      <c r="I2598" s="2">
        <f>'Moving Avg'!H2598</f>
        <v>3.7038839999999982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0</v>
      </c>
      <c r="N2598" s="8">
        <f t="shared" si="401"/>
        <v>100</v>
      </c>
      <c r="O2598" s="8">
        <f t="shared" si="402"/>
        <v>50</v>
      </c>
      <c r="P2598" s="8">
        <f t="shared" si="403"/>
        <v>33</v>
      </c>
      <c r="Q2598" s="9">
        <f t="shared" si="404"/>
        <v>47.45</v>
      </c>
      <c r="R2598" s="9">
        <f t="shared" si="405"/>
        <v>45.75</v>
      </c>
      <c r="S2598" s="9">
        <f t="shared" si="406"/>
        <v>42.35</v>
      </c>
      <c r="T2598" s="9">
        <f t="shared" si="407"/>
        <v>45.75</v>
      </c>
      <c r="U2598" s="8">
        <f t="shared" si="408"/>
        <v>45.183333333333337</v>
      </c>
      <c r="V2598" s="8">
        <f t="shared" si="409"/>
        <v>45.325000000000003</v>
      </c>
    </row>
    <row r="2599" spans="1:22" ht="13.5" x14ac:dyDescent="0.25">
      <c r="A2599" s="3">
        <f>RSI!A2599</f>
        <v>45791</v>
      </c>
      <c r="B2599" s="2">
        <f>RSI!B2599</f>
        <v>4.5277000000000003</v>
      </c>
      <c r="C2599" s="2">
        <f>RSI!I2599</f>
        <v>63.560435605152449</v>
      </c>
      <c r="D2599" s="2">
        <f>MACD!E2599</f>
        <v>-0.32026644110408808</v>
      </c>
      <c r="E2599" s="2">
        <f>MACD!F2599</f>
        <v>-0.33178574850242498</v>
      </c>
      <c r="F2599" s="2">
        <f>'Moving Avg'!D2599</f>
        <v>4.6916199999999995</v>
      </c>
      <c r="G2599" s="2">
        <f>'Moving Avg'!F2599</f>
        <v>4.3237550000000002</v>
      </c>
      <c r="H2599" s="2">
        <f>'Moving Avg'!G2599</f>
        <v>3.8245519999999984</v>
      </c>
      <c r="I2599" s="2">
        <f>'Moving Avg'!H2599</f>
        <v>3.7072389999999986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0</v>
      </c>
      <c r="O2599" s="8">
        <f t="shared" si="402"/>
        <v>50</v>
      </c>
      <c r="P2599" s="8">
        <f t="shared" si="403"/>
        <v>16.5</v>
      </c>
      <c r="Q2599" s="9">
        <f t="shared" si="404"/>
        <v>18.725000000000001</v>
      </c>
      <c r="R2599" s="9">
        <f t="shared" si="405"/>
        <v>26.625</v>
      </c>
      <c r="S2599" s="9">
        <f t="shared" si="406"/>
        <v>23.675000000000001</v>
      </c>
      <c r="T2599" s="9">
        <f t="shared" si="407"/>
        <v>22.875</v>
      </c>
      <c r="U2599" s="8">
        <f t="shared" si="408"/>
        <v>23.008333333333336</v>
      </c>
      <c r="V2599" s="8">
        <f t="shared" si="409"/>
        <v>22.975000000000001</v>
      </c>
    </row>
    <row r="2600" spans="1:22" ht="13.5" x14ac:dyDescent="0.25">
      <c r="A2600" s="3">
        <f>RSI!A2600</f>
        <v>45792</v>
      </c>
      <c r="B2600" s="2">
        <f>RSI!B2600</f>
        <v>4.3910999999999998</v>
      </c>
      <c r="C2600" s="2">
        <f>RSI!I2600</f>
        <v>56.428800573608747</v>
      </c>
      <c r="D2600" s="2">
        <f>MACD!E2600</f>
        <v>-0.23128930241585444</v>
      </c>
      <c r="E2600" s="2">
        <f>MACD!F2600</f>
        <v>-0.31168645928511085</v>
      </c>
      <c r="F2600" s="2">
        <f>'Moving Avg'!D2600</f>
        <v>4.6233199999999997</v>
      </c>
      <c r="G2600" s="2">
        <f>'Moving Avg'!F2600</f>
        <v>4.3530299999999995</v>
      </c>
      <c r="H2600" s="2">
        <f>'Moving Avg'!G2600</f>
        <v>3.8411399999999984</v>
      </c>
      <c r="I2600" s="2">
        <f>'Moving Avg'!H2600</f>
        <v>3.7099109999999977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25</v>
      </c>
      <c r="N2600" s="8">
        <f t="shared" si="401"/>
        <v>0</v>
      </c>
      <c r="O2600" s="8">
        <f t="shared" si="402"/>
        <v>50</v>
      </c>
      <c r="P2600" s="8">
        <f t="shared" si="403"/>
        <v>16.5</v>
      </c>
      <c r="Q2600" s="9">
        <f t="shared" si="404"/>
        <v>18.725000000000001</v>
      </c>
      <c r="R2600" s="9">
        <f t="shared" si="405"/>
        <v>26.625</v>
      </c>
      <c r="S2600" s="9">
        <f t="shared" si="406"/>
        <v>23.675000000000001</v>
      </c>
      <c r="T2600" s="9">
        <f t="shared" si="407"/>
        <v>22.875</v>
      </c>
      <c r="U2600" s="8">
        <f t="shared" si="408"/>
        <v>23.008333333333336</v>
      </c>
      <c r="V2600" s="8">
        <f t="shared" si="409"/>
        <v>22.975000000000001</v>
      </c>
    </row>
    <row r="2601" spans="1:22" ht="13.5" x14ac:dyDescent="0.25">
      <c r="A2601" s="3">
        <f>RSI!A2601</f>
        <v>45793</v>
      </c>
      <c r="B2601" s="2">
        <f>RSI!B2601</f>
        <v>4.4009</v>
      </c>
      <c r="C2601" s="2">
        <f>RSI!I2601</f>
        <v>56.803267273800849</v>
      </c>
      <c r="D2601" s="2">
        <f>MACD!E2601</f>
        <v>-0.12603212193457924</v>
      </c>
      <c r="E2601" s="2">
        <f>MACD!F2601</f>
        <v>-0.27455559181500455</v>
      </c>
      <c r="F2601" s="2">
        <f>'Moving Avg'!D2601</f>
        <v>4.5569800000000003</v>
      </c>
      <c r="G2601" s="2">
        <f>'Moving Avg'!F2601</f>
        <v>4.3803549999999998</v>
      </c>
      <c r="H2601" s="2">
        <f>'Moving Avg'!G2601</f>
        <v>3.8579239999999988</v>
      </c>
      <c r="I2601" s="2">
        <f>'Moving Avg'!H2601</f>
        <v>3.7117744999999984</v>
      </c>
      <c r="J2601" s="6" t="str">
        <f>OBV!F2601</f>
        <v>BEARISH</v>
      </c>
      <c r="K2601" s="6" t="str">
        <f>OBV!G2601</f>
        <v>NEUTRAL</v>
      </c>
      <c r="L2601" s="6" t="str">
        <f>OBV!H2601</f>
        <v>CONFIRMED BEARISH</v>
      </c>
      <c r="M2601" s="8">
        <f t="shared" si="400"/>
        <v>25</v>
      </c>
      <c r="N2601" s="8">
        <f t="shared" si="401"/>
        <v>0</v>
      </c>
      <c r="O2601" s="8">
        <f t="shared" si="402"/>
        <v>50</v>
      </c>
      <c r="P2601" s="8">
        <f t="shared" si="403"/>
        <v>16.5</v>
      </c>
      <c r="Q2601" s="9">
        <f t="shared" si="404"/>
        <v>18.725000000000001</v>
      </c>
      <c r="R2601" s="9">
        <f t="shared" si="405"/>
        <v>26.625</v>
      </c>
      <c r="S2601" s="9">
        <f t="shared" si="406"/>
        <v>23.675000000000001</v>
      </c>
      <c r="T2601" s="9">
        <f t="shared" si="407"/>
        <v>22.875</v>
      </c>
      <c r="U2601" s="8">
        <f t="shared" si="408"/>
        <v>23.008333333333336</v>
      </c>
      <c r="V2601" s="8">
        <f t="shared" si="409"/>
        <v>22.975000000000001</v>
      </c>
    </row>
    <row r="2602" spans="1:22" ht="13.5" x14ac:dyDescent="0.25">
      <c r="A2602" s="3">
        <f>RSI!A2602</f>
        <v>45796</v>
      </c>
      <c r="B2602" s="2">
        <f>RSI!B2602</f>
        <v>4.4009</v>
      </c>
      <c r="C2602" s="2">
        <f>RSI!I2602</f>
        <v>56.803267273800849</v>
      </c>
      <c r="D2602" s="2">
        <f>MACD!E2602</f>
        <v>-7.0823993387316264E-2</v>
      </c>
      <c r="E2602" s="2">
        <f>MACD!F2602</f>
        <v>-0.23380927212946692</v>
      </c>
      <c r="F2602" s="2">
        <f>'Moving Avg'!D2602</f>
        <v>4.4906400000000009</v>
      </c>
      <c r="G2602" s="2">
        <f>'Moving Avg'!F2602</f>
        <v>4.4081649999999994</v>
      </c>
      <c r="H2602" s="2">
        <f>'Moving Avg'!G2602</f>
        <v>3.8747079999999996</v>
      </c>
      <c r="I2602" s="2">
        <f>'Moving Avg'!H2602</f>
        <v>3.7135904999999987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  <c r="M2602" s="8">
        <f t="shared" si="400"/>
        <v>25</v>
      </c>
      <c r="N2602" s="8">
        <f t="shared" si="401"/>
        <v>0</v>
      </c>
      <c r="O2602" s="8">
        <f t="shared" si="402"/>
        <v>50</v>
      </c>
      <c r="P2602" s="8">
        <f t="shared" si="403"/>
        <v>16.5</v>
      </c>
      <c r="Q2602" s="9">
        <f t="shared" si="404"/>
        <v>18.725000000000001</v>
      </c>
      <c r="R2602" s="9">
        <f t="shared" si="405"/>
        <v>26.625</v>
      </c>
      <c r="S2602" s="9">
        <f t="shared" si="406"/>
        <v>23.675000000000001</v>
      </c>
      <c r="T2602" s="9">
        <f t="shared" si="407"/>
        <v>22.875</v>
      </c>
      <c r="U2602" s="8">
        <f t="shared" si="408"/>
        <v>23.008333333333336</v>
      </c>
      <c r="V2602" s="8">
        <f t="shared" si="409"/>
        <v>22.975000000000001</v>
      </c>
    </row>
    <row r="2603" spans="1:22" ht="13.5" x14ac:dyDescent="0.25">
      <c r="A2603" s="3">
        <f>RSI!A2603</f>
        <v>45797</v>
      </c>
      <c r="B2603" s="2">
        <f>RSI!B2603</f>
        <v>4.4009</v>
      </c>
      <c r="C2603" s="2">
        <f>RSI!I2603</f>
        <v>56.803267273800849</v>
      </c>
      <c r="D2603" s="2">
        <f>MACD!E2603</f>
        <v>6.4988502877039167E-4</v>
      </c>
      <c r="E2603" s="2">
        <f>MACD!F2603</f>
        <v>-0.18691744069781949</v>
      </c>
      <c r="F2603" s="2">
        <f>'Moving Avg'!D2603</f>
        <v>4.4243000000000006</v>
      </c>
      <c r="G2603" s="2">
        <f>'Moving Avg'!F2603</f>
        <v>4.4340250000000001</v>
      </c>
      <c r="H2603" s="2">
        <f>'Moving Avg'!G2603</f>
        <v>3.8914919999999995</v>
      </c>
      <c r="I2603" s="2">
        <f>'Moving Avg'!H2603</f>
        <v>3.7154064999999985</v>
      </c>
      <c r="J2603" s="6" t="str">
        <f>OBV!F2603</f>
        <v>BEARISH</v>
      </c>
      <c r="K2603" s="6" t="str">
        <f>OBV!G2603</f>
        <v>NEUTRAL</v>
      </c>
      <c r="L2603" s="6" t="str">
        <f>OBV!H2603</f>
        <v>CONFIRMED BEARISH</v>
      </c>
      <c r="M2603" s="8">
        <f t="shared" si="400"/>
        <v>25</v>
      </c>
      <c r="N2603" s="8">
        <f t="shared" si="401"/>
        <v>0</v>
      </c>
      <c r="O2603" s="8">
        <f t="shared" si="402"/>
        <v>50</v>
      </c>
      <c r="P2603" s="8">
        <f t="shared" si="403"/>
        <v>16.5</v>
      </c>
      <c r="Q2603" s="9">
        <f t="shared" si="404"/>
        <v>18.725000000000001</v>
      </c>
      <c r="R2603" s="9">
        <f t="shared" si="405"/>
        <v>26.625</v>
      </c>
      <c r="S2603" s="9">
        <f t="shared" si="406"/>
        <v>23.675000000000001</v>
      </c>
      <c r="T2603" s="9">
        <f t="shared" si="407"/>
        <v>22.875</v>
      </c>
      <c r="U2603" s="8">
        <f t="shared" si="408"/>
        <v>23.008333333333336</v>
      </c>
      <c r="V2603" s="8">
        <f t="shared" si="409"/>
        <v>22.975000000000001</v>
      </c>
    </row>
    <row r="2604" spans="1:22" ht="13.5" x14ac:dyDescent="0.25">
      <c r="A2604" s="3">
        <f>RSI!A2604</f>
        <v>45798</v>
      </c>
      <c r="B2604" s="2">
        <f>RSI!B2604</f>
        <v>4.4105999999999996</v>
      </c>
      <c r="C2604" s="2">
        <f>RSI!I2604</f>
        <v>57.25739124028825</v>
      </c>
      <c r="D2604" s="2">
        <f>MACD!E2604</f>
        <v>5.9702070283210951E-2</v>
      </c>
      <c r="E2604" s="2">
        <f>MACD!F2604</f>
        <v>-0.1375935385016134</v>
      </c>
      <c r="F2604" s="2">
        <f>'Moving Avg'!D2604</f>
        <v>4.4008799999999999</v>
      </c>
      <c r="G2604" s="2">
        <f>'Moving Avg'!F2604</f>
        <v>4.4618349999999998</v>
      </c>
      <c r="H2604" s="2">
        <f>'Moving Avg'!G2604</f>
        <v>3.9084699999999994</v>
      </c>
      <c r="I2604" s="2">
        <f>'Moving Avg'!H2604</f>
        <v>3.7181759999999993</v>
      </c>
      <c r="J2604" s="6" t="str">
        <f>OBV!F2604</f>
        <v>BULLISH</v>
      </c>
      <c r="K2604" s="6" t="str">
        <f>OBV!G2604</f>
        <v>NEUTRAL</v>
      </c>
      <c r="L2604" s="6" t="str">
        <f>OBV!H2604</f>
        <v>BULLISH DIVERGENCE</v>
      </c>
      <c r="M2604" s="8">
        <f t="shared" si="400"/>
        <v>25</v>
      </c>
      <c r="N2604" s="8">
        <f t="shared" si="401"/>
        <v>0</v>
      </c>
      <c r="O2604" s="8">
        <f t="shared" si="402"/>
        <v>50</v>
      </c>
      <c r="P2604" s="8">
        <f t="shared" si="403"/>
        <v>66.5</v>
      </c>
      <c r="Q2604" s="9">
        <f t="shared" si="404"/>
        <v>26.225000000000001</v>
      </c>
      <c r="R2604" s="9">
        <f t="shared" si="405"/>
        <v>39.125</v>
      </c>
      <c r="S2604" s="9">
        <f t="shared" si="406"/>
        <v>46.174999999999997</v>
      </c>
      <c r="T2604" s="9">
        <f t="shared" si="407"/>
        <v>35.375</v>
      </c>
      <c r="U2604" s="8">
        <f t="shared" si="408"/>
        <v>37.174999999999997</v>
      </c>
      <c r="V2604" s="8">
        <f t="shared" si="409"/>
        <v>36.724999999999994</v>
      </c>
    </row>
    <row r="2605" spans="1:22" ht="13.5" x14ac:dyDescent="0.25">
      <c r="A2605" s="3">
        <f>RSI!A2605</f>
        <v>45799</v>
      </c>
      <c r="B2605" s="2">
        <f>RSI!B2605</f>
        <v>4.4009</v>
      </c>
      <c r="C2605" s="2">
        <f>RSI!I2605</f>
        <v>56.616402389120587</v>
      </c>
      <c r="D2605" s="2">
        <f>MACD!E2605</f>
        <v>0.1096756961061125</v>
      </c>
      <c r="E2605" s="2">
        <f>MACD!F2605</f>
        <v>-8.8139691580068222E-2</v>
      </c>
      <c r="F2605" s="2">
        <f>'Moving Avg'!D2605</f>
        <v>4.4028399999999994</v>
      </c>
      <c r="G2605" s="2">
        <f>'Moving Avg'!F2605</f>
        <v>4.48916</v>
      </c>
      <c r="H2605" s="2">
        <f>'Moving Avg'!G2605</f>
        <v>3.9262299999999994</v>
      </c>
      <c r="I2605" s="2">
        <f>'Moving Avg'!H2605</f>
        <v>3.7211349999999985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0</v>
      </c>
      <c r="O2605" s="8">
        <f t="shared" si="402"/>
        <v>50</v>
      </c>
      <c r="P2605" s="8">
        <f t="shared" si="403"/>
        <v>83.5</v>
      </c>
      <c r="Q2605" s="9">
        <f t="shared" si="404"/>
        <v>28.774999999999999</v>
      </c>
      <c r="R2605" s="9">
        <f t="shared" si="405"/>
        <v>43.375</v>
      </c>
      <c r="S2605" s="9">
        <f t="shared" si="406"/>
        <v>53.825000000000003</v>
      </c>
      <c r="T2605" s="9">
        <f t="shared" si="407"/>
        <v>39.625</v>
      </c>
      <c r="U2605" s="8">
        <f t="shared" si="408"/>
        <v>41.991666666666667</v>
      </c>
      <c r="V2605" s="8">
        <f t="shared" si="409"/>
        <v>41.400000000000006</v>
      </c>
    </row>
    <row r="2606" spans="1:22" ht="13.5" x14ac:dyDescent="0.25">
      <c r="A2606" s="3">
        <f>RSI!A2606</f>
        <v>45800</v>
      </c>
      <c r="B2606" s="2">
        <f>RSI!B2606</f>
        <v>4.5960000000000001</v>
      </c>
      <c r="C2606" s="2">
        <f>RSI!I2606</f>
        <v>65.083268949099306</v>
      </c>
      <c r="D2606" s="2">
        <f>MACD!E2606</f>
        <v>0.1369071613963504</v>
      </c>
      <c r="E2606" s="2">
        <f>MACD!F2606</f>
        <v>-4.3130320984784504E-2</v>
      </c>
      <c r="F2606" s="2">
        <f>'Moving Avg'!D2606</f>
        <v>4.4418600000000001</v>
      </c>
      <c r="G2606" s="2">
        <f>'Moving Avg'!F2606</f>
        <v>4.5179450000000001</v>
      </c>
      <c r="H2606" s="2">
        <f>'Moving Avg'!G2606</f>
        <v>3.9459399999999993</v>
      </c>
      <c r="I2606" s="2">
        <f>'Moving Avg'!H2606</f>
        <v>3.7250694999999991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0"/>
        <v>25</v>
      </c>
      <c r="N2606" s="8">
        <f t="shared" si="401"/>
        <v>0</v>
      </c>
      <c r="O2606" s="8">
        <f t="shared" si="402"/>
        <v>50</v>
      </c>
      <c r="P2606" s="8">
        <f t="shared" si="403"/>
        <v>83.5</v>
      </c>
      <c r="Q2606" s="9">
        <f t="shared" si="404"/>
        <v>28.774999999999999</v>
      </c>
      <c r="R2606" s="9">
        <f t="shared" si="405"/>
        <v>43.375</v>
      </c>
      <c r="S2606" s="9">
        <f t="shared" si="406"/>
        <v>53.825000000000003</v>
      </c>
      <c r="T2606" s="9">
        <f t="shared" si="407"/>
        <v>39.625</v>
      </c>
      <c r="U2606" s="8">
        <f t="shared" si="408"/>
        <v>41.991666666666667</v>
      </c>
      <c r="V2606" s="8">
        <f t="shared" si="409"/>
        <v>41.400000000000006</v>
      </c>
    </row>
    <row r="2607" spans="1:22" ht="13.5" x14ac:dyDescent="0.25">
      <c r="A2607" s="3">
        <f>RSI!A2607</f>
        <v>45803</v>
      </c>
      <c r="B2607" s="2">
        <f>RSI!B2607</f>
        <v>4.7229000000000001</v>
      </c>
      <c r="C2607" s="2">
        <f>RSI!I2607</f>
        <v>69.282519426736854</v>
      </c>
      <c r="D2607" s="2">
        <f>MACD!E2607</f>
        <v>0.14883885458503965</v>
      </c>
      <c r="E2607" s="2">
        <f>MACD!F2607</f>
        <v>-4.7364858708196754E-3</v>
      </c>
      <c r="F2607" s="2">
        <f>'Moving Avg'!D2607</f>
        <v>4.5062599999999993</v>
      </c>
      <c r="G2607" s="2">
        <f>'Moving Avg'!F2607</f>
        <v>4.5530750000000006</v>
      </c>
      <c r="H2607" s="2">
        <f>'Moving Avg'!G2607</f>
        <v>3.968188</v>
      </c>
      <c r="I2607" s="2">
        <f>'Moving Avg'!H2607</f>
        <v>3.7296384999999992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  <c r="M2607" s="8">
        <f t="shared" si="400"/>
        <v>25</v>
      </c>
      <c r="N2607" s="8">
        <f t="shared" si="401"/>
        <v>0</v>
      </c>
      <c r="O2607" s="8">
        <f t="shared" si="402"/>
        <v>50</v>
      </c>
      <c r="P2607" s="8">
        <f t="shared" si="403"/>
        <v>83.5</v>
      </c>
      <c r="Q2607" s="9">
        <f t="shared" si="404"/>
        <v>28.774999999999999</v>
      </c>
      <c r="R2607" s="9">
        <f t="shared" si="405"/>
        <v>43.375</v>
      </c>
      <c r="S2607" s="9">
        <f t="shared" si="406"/>
        <v>53.825000000000003</v>
      </c>
      <c r="T2607" s="9">
        <f t="shared" si="407"/>
        <v>39.625</v>
      </c>
      <c r="U2607" s="8">
        <f t="shared" si="408"/>
        <v>41.991666666666667</v>
      </c>
      <c r="V2607" s="8">
        <f t="shared" si="409"/>
        <v>41.400000000000006</v>
      </c>
    </row>
    <row r="2608" spans="1:22" ht="13.5" x14ac:dyDescent="0.25">
      <c r="A2608" s="3">
        <f>RSI!A2608</f>
        <v>45804</v>
      </c>
      <c r="B2608" s="2">
        <f>RSI!B2608</f>
        <v>4.6837999999999997</v>
      </c>
      <c r="C2608" s="2">
        <f>RSI!I2608</f>
        <v>66.6238299521805</v>
      </c>
      <c r="D2608" s="2">
        <f>MACD!E2608</f>
        <v>0.15949771557805725</v>
      </c>
      <c r="E2608" s="2">
        <f>MACD!F2608</f>
        <v>2.8110354418955714E-2</v>
      </c>
      <c r="F2608" s="2">
        <f>'Moving Avg'!D2608</f>
        <v>4.5628399999999996</v>
      </c>
      <c r="G2608" s="2">
        <f>'Moving Avg'!F2608</f>
        <v>4.5774699999999999</v>
      </c>
      <c r="H2608" s="2">
        <f>'Moving Avg'!G2608</f>
        <v>3.9927779999999995</v>
      </c>
      <c r="I2608" s="2">
        <f>'Moving Avg'!H2608</f>
        <v>3.734011999999999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  <c r="M2608" s="8">
        <f t="shared" si="400"/>
        <v>25</v>
      </c>
      <c r="N2608" s="8">
        <f t="shared" si="401"/>
        <v>0</v>
      </c>
      <c r="O2608" s="8">
        <f t="shared" si="402"/>
        <v>50</v>
      </c>
      <c r="P2608" s="8">
        <f t="shared" si="403"/>
        <v>83.5</v>
      </c>
      <c r="Q2608" s="9">
        <f t="shared" si="404"/>
        <v>28.774999999999999</v>
      </c>
      <c r="R2608" s="9">
        <f t="shared" si="405"/>
        <v>43.375</v>
      </c>
      <c r="S2608" s="9">
        <f t="shared" si="406"/>
        <v>53.825000000000003</v>
      </c>
      <c r="T2608" s="9">
        <f t="shared" si="407"/>
        <v>39.625</v>
      </c>
      <c r="U2608" s="8">
        <f t="shared" si="408"/>
        <v>41.991666666666667</v>
      </c>
      <c r="V2608" s="8">
        <f t="shared" si="409"/>
        <v>41.400000000000006</v>
      </c>
    </row>
    <row r="2609" spans="1:22" ht="13.5" x14ac:dyDescent="0.25">
      <c r="A2609" s="3">
        <f>RSI!A2609</f>
        <v>45805</v>
      </c>
      <c r="B2609" s="2">
        <f>RSI!B2609</f>
        <v>4.7229000000000001</v>
      </c>
      <c r="C2609" s="2">
        <f>RSI!I2609</f>
        <v>67.948409991493648</v>
      </c>
      <c r="D2609" s="2">
        <f>MACD!E2609</f>
        <v>0.13216778939790785</v>
      </c>
      <c r="E2609" s="2">
        <f>MACD!F2609</f>
        <v>4.8921841414746148E-2</v>
      </c>
      <c r="F2609" s="2">
        <f>'Moving Avg'!D2609</f>
        <v>4.6252999999999993</v>
      </c>
      <c r="G2609" s="2">
        <f>'Moving Avg'!F2609</f>
        <v>4.5989399999999998</v>
      </c>
      <c r="H2609" s="2">
        <f>'Moving Avg'!G2609</f>
        <v>4.0152220000000005</v>
      </c>
      <c r="I2609" s="2">
        <f>'Moving Avg'!H2609</f>
        <v>3.7381044999999991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  <c r="M2609" s="8">
        <f t="shared" si="400"/>
        <v>25</v>
      </c>
      <c r="N2609" s="8">
        <f t="shared" si="401"/>
        <v>0</v>
      </c>
      <c r="O2609" s="8">
        <f t="shared" si="402"/>
        <v>50</v>
      </c>
      <c r="P2609" s="8">
        <f t="shared" si="403"/>
        <v>83.5</v>
      </c>
      <c r="Q2609" s="9">
        <f t="shared" si="404"/>
        <v>28.774999999999999</v>
      </c>
      <c r="R2609" s="9">
        <f t="shared" si="405"/>
        <v>43.375</v>
      </c>
      <c r="S2609" s="9">
        <f t="shared" si="406"/>
        <v>53.825000000000003</v>
      </c>
      <c r="T2609" s="9">
        <f t="shared" si="407"/>
        <v>39.625</v>
      </c>
      <c r="U2609" s="8">
        <f t="shared" si="408"/>
        <v>41.991666666666667</v>
      </c>
      <c r="V2609" s="8">
        <f t="shared" si="409"/>
        <v>41.400000000000006</v>
      </c>
    </row>
    <row r="2610" spans="1:22" ht="13.5" x14ac:dyDescent="0.25">
      <c r="A2610" s="3">
        <f>RSI!A2610</f>
        <v>45806</v>
      </c>
      <c r="B2610" s="2">
        <f>RSI!B2610</f>
        <v>4.5179999999999998</v>
      </c>
      <c r="C2610" s="2">
        <f>RSI!I2610</f>
        <v>55.514726785622692</v>
      </c>
      <c r="D2610" s="2">
        <f>MACD!E2610</f>
        <v>0.10118716017530893</v>
      </c>
      <c r="E2610" s="2">
        <f>MACD!F2610</f>
        <v>5.9374905166858706E-2</v>
      </c>
      <c r="F2610" s="2">
        <f>'Moving Avg'!D2610</f>
        <v>4.64872</v>
      </c>
      <c r="G2610" s="2">
        <f>'Moving Avg'!F2610</f>
        <v>4.5960149999999995</v>
      </c>
      <c r="H2610" s="2">
        <f>'Moving Avg'!G2610</f>
        <v>4.0333720000000008</v>
      </c>
      <c r="I2610" s="2">
        <f>'Moving Avg'!H2610</f>
        <v>3.7416964999999989</v>
      </c>
      <c r="J2610" s="6" t="str">
        <f>OBV!F2610</f>
        <v>BULLISH</v>
      </c>
      <c r="K2610" s="6" t="str">
        <f>OBV!G2610</f>
        <v>NEUTRAL</v>
      </c>
      <c r="L2610" s="6" t="str">
        <f>OBV!H2610</f>
        <v>CONFIRMED BULLISH</v>
      </c>
      <c r="M2610" s="8">
        <f t="shared" si="400"/>
        <v>25</v>
      </c>
      <c r="N2610" s="8">
        <f t="shared" si="401"/>
        <v>0</v>
      </c>
      <c r="O2610" s="8">
        <f t="shared" si="402"/>
        <v>50</v>
      </c>
      <c r="P2610" s="8">
        <f t="shared" si="403"/>
        <v>83.5</v>
      </c>
      <c r="Q2610" s="9">
        <f t="shared" si="404"/>
        <v>28.774999999999999</v>
      </c>
      <c r="R2610" s="9">
        <f t="shared" si="405"/>
        <v>43.375</v>
      </c>
      <c r="S2610" s="9">
        <f t="shared" si="406"/>
        <v>53.825000000000003</v>
      </c>
      <c r="T2610" s="9">
        <f t="shared" si="407"/>
        <v>39.625</v>
      </c>
      <c r="U2610" s="8">
        <f t="shared" si="408"/>
        <v>41.991666666666667</v>
      </c>
      <c r="V2610" s="8">
        <f t="shared" si="409"/>
        <v>41.400000000000006</v>
      </c>
    </row>
    <row r="2611" spans="1:22" ht="13.5" x14ac:dyDescent="0.25">
      <c r="A2611" s="3">
        <f>RSI!A2611</f>
        <v>45807</v>
      </c>
      <c r="B2611" s="2">
        <f>RSI!B2611</f>
        <v>4.5082000000000004</v>
      </c>
      <c r="C2611" s="2">
        <f>RSI!I2611</f>
        <v>54.996376459510707</v>
      </c>
      <c r="D2611" s="2">
        <f>MACD!E2611</f>
        <v>7.6548921779536094E-2</v>
      </c>
      <c r="E2611" s="2">
        <f>MACD!F2611</f>
        <v>6.2809708489394184E-2</v>
      </c>
      <c r="F2611" s="2">
        <f>'Moving Avg'!D2611</f>
        <v>4.6311599999999995</v>
      </c>
      <c r="G2611" s="2">
        <f>'Moving Avg'!F2611</f>
        <v>4.5823549999999997</v>
      </c>
      <c r="H2611" s="2">
        <f>'Moving Avg'!G2611</f>
        <v>4.0513260000000004</v>
      </c>
      <c r="I2611" s="2">
        <f>'Moving Avg'!H2611</f>
        <v>3.7451919999999985</v>
      </c>
      <c r="J2611" s="6" t="str">
        <f>OBV!F2611</f>
        <v>BULLISH</v>
      </c>
      <c r="K2611" s="6" t="str">
        <f>OBV!G2611</f>
        <v>NEUTRAL</v>
      </c>
      <c r="L2611" s="6" t="str">
        <f>OBV!H2611</f>
        <v>BULLISH DIVERGENCE</v>
      </c>
      <c r="M2611" s="8">
        <f t="shared" si="400"/>
        <v>25</v>
      </c>
      <c r="N2611" s="8">
        <f t="shared" si="401"/>
        <v>0</v>
      </c>
      <c r="O2611" s="8">
        <f t="shared" si="402"/>
        <v>50</v>
      </c>
      <c r="P2611" s="8">
        <f t="shared" si="403"/>
        <v>66.5</v>
      </c>
      <c r="Q2611" s="9">
        <f t="shared" si="404"/>
        <v>26.225000000000001</v>
      </c>
      <c r="R2611" s="9">
        <f t="shared" si="405"/>
        <v>39.125</v>
      </c>
      <c r="S2611" s="9">
        <f t="shared" si="406"/>
        <v>46.174999999999997</v>
      </c>
      <c r="T2611" s="9">
        <f t="shared" si="407"/>
        <v>35.375</v>
      </c>
      <c r="U2611" s="8">
        <f t="shared" si="408"/>
        <v>37.174999999999997</v>
      </c>
      <c r="V2611" s="8">
        <f t="shared" si="409"/>
        <v>36.724999999999994</v>
      </c>
    </row>
    <row r="2612" spans="1:22" ht="13.5" x14ac:dyDescent="0.25">
      <c r="A2612" s="3">
        <f>RSI!A2612</f>
        <v>45810</v>
      </c>
      <c r="B2612" s="2">
        <f>RSI!B2612</f>
        <v>4.5179999999999998</v>
      </c>
      <c r="C2612" s="2">
        <f>RSI!I2612</f>
        <v>55.444401343431714</v>
      </c>
      <c r="D2612" s="2">
        <f>MACD!E2612</f>
        <v>5.4424388315275962E-2</v>
      </c>
      <c r="E2612" s="2">
        <f>MACD!F2612</f>
        <v>6.1132644454570548E-2</v>
      </c>
      <c r="F2612" s="2">
        <f>'Moving Avg'!D2612</f>
        <v>4.590180000000001</v>
      </c>
      <c r="G2612" s="2">
        <f>'Moving Avg'!F2612</f>
        <v>4.5799199999999995</v>
      </c>
      <c r="H2612" s="2">
        <f>'Moving Avg'!G2612</f>
        <v>4.0704520000000004</v>
      </c>
      <c r="I2612" s="2">
        <f>'Moving Avg'!H2612</f>
        <v>3.7487364999999984</v>
      </c>
      <c r="J2612" s="6" t="str">
        <f>OBV!F2612</f>
        <v>BULLISH</v>
      </c>
      <c r="K2612" s="6" t="str">
        <f>OBV!G2612</f>
        <v>NEUTRAL</v>
      </c>
      <c r="L2612" s="6" t="str">
        <f>OBV!H2612</f>
        <v>BULLISH DIVERGENCE</v>
      </c>
      <c r="M2612" s="8">
        <f t="shared" si="400"/>
        <v>25</v>
      </c>
      <c r="N2612" s="8">
        <f t="shared" si="401"/>
        <v>45</v>
      </c>
      <c r="O2612" s="8">
        <f t="shared" si="402"/>
        <v>50</v>
      </c>
      <c r="P2612" s="8">
        <f t="shared" si="403"/>
        <v>66.5</v>
      </c>
      <c r="Q2612" s="9">
        <f t="shared" si="404"/>
        <v>41.975000000000001</v>
      </c>
      <c r="R2612" s="9">
        <f t="shared" si="405"/>
        <v>48.125</v>
      </c>
      <c r="S2612" s="9">
        <f t="shared" si="406"/>
        <v>52.924999999999997</v>
      </c>
      <c r="T2612" s="9">
        <f t="shared" si="407"/>
        <v>46.625</v>
      </c>
      <c r="U2612" s="8">
        <f t="shared" si="408"/>
        <v>47.67499999999999</v>
      </c>
      <c r="V2612" s="8">
        <f t="shared" si="409"/>
        <v>47.412499999999994</v>
      </c>
    </row>
    <row r="2613" spans="1:22" ht="13.5" x14ac:dyDescent="0.25">
      <c r="A2613" s="3">
        <f>RSI!A2613</f>
        <v>45811</v>
      </c>
      <c r="B2613" s="2">
        <f>RSI!B2613</f>
        <v>4.5179999999999998</v>
      </c>
      <c r="C2613" s="2">
        <f>RSI!I2613</f>
        <v>55.444401343431714</v>
      </c>
      <c r="D2613" s="2">
        <f>MACD!E2613</f>
        <v>3.5135658241393308E-2</v>
      </c>
      <c r="E2613" s="2">
        <f>MACD!F2613</f>
        <v>5.59332472119351E-2</v>
      </c>
      <c r="F2613" s="2">
        <f>'Moving Avg'!D2613</f>
        <v>4.5570199999999996</v>
      </c>
      <c r="G2613" s="2">
        <f>'Moving Avg'!F2613</f>
        <v>4.5691899999999999</v>
      </c>
      <c r="H2613" s="2">
        <f>'Moving Avg'!G2613</f>
        <v>4.092702000000001</v>
      </c>
      <c r="I2613" s="2">
        <f>'Moving Avg'!H2613</f>
        <v>3.7522329999999986</v>
      </c>
      <c r="J2613" s="6" t="str">
        <f>OBV!F2613</f>
        <v>BULLISH</v>
      </c>
      <c r="K2613" s="6" t="str">
        <f>OBV!G2613</f>
        <v>NEUTRAL</v>
      </c>
      <c r="L2613" s="6" t="str">
        <f>OBV!H2613</f>
        <v>BULLISH DIVERGENCE</v>
      </c>
      <c r="M2613" s="8">
        <f t="shared" si="400"/>
        <v>25</v>
      </c>
      <c r="N2613" s="8">
        <f t="shared" si="401"/>
        <v>100</v>
      </c>
      <c r="O2613" s="8">
        <f t="shared" si="402"/>
        <v>50</v>
      </c>
      <c r="P2613" s="8">
        <f t="shared" si="403"/>
        <v>66.5</v>
      </c>
      <c r="Q2613" s="9">
        <f t="shared" si="404"/>
        <v>61.225000000000001</v>
      </c>
      <c r="R2613" s="9">
        <f t="shared" si="405"/>
        <v>59.125</v>
      </c>
      <c r="S2613" s="9">
        <f t="shared" si="406"/>
        <v>61.174999999999997</v>
      </c>
      <c r="T2613" s="9">
        <f t="shared" si="407"/>
        <v>60.375</v>
      </c>
      <c r="U2613" s="8">
        <f t="shared" si="408"/>
        <v>60.508333333333326</v>
      </c>
      <c r="V2613" s="8">
        <f t="shared" si="409"/>
        <v>60.474999999999994</v>
      </c>
    </row>
    <row r="2614" spans="1:22" ht="13.5" x14ac:dyDescent="0.25">
      <c r="A2614" s="3">
        <f>RSI!A2614</f>
        <v>45812</v>
      </c>
      <c r="B2614" s="2">
        <f>RSI!B2614</f>
        <v>4.5179999999999998</v>
      </c>
      <c r="C2614" s="2">
        <f>RSI!I2614</f>
        <v>55.444401343431714</v>
      </c>
      <c r="D2614" s="2">
        <f>MACD!E2614</f>
        <v>1.9780833730615122E-2</v>
      </c>
      <c r="E2614" s="2">
        <f>MACD!F2614</f>
        <v>4.8702764515671106E-2</v>
      </c>
      <c r="F2614" s="2">
        <f>'Moving Avg'!D2614</f>
        <v>4.5160400000000003</v>
      </c>
      <c r="G2614" s="2">
        <f>'Moving Avg'!F2614</f>
        <v>4.5584600000000002</v>
      </c>
      <c r="H2614" s="2">
        <f>'Moving Avg'!G2614</f>
        <v>4.1147560000000007</v>
      </c>
      <c r="I2614" s="2">
        <f>'Moving Avg'!H2614</f>
        <v>3.7557294999999988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  <c r="M2614" s="8">
        <f t="shared" si="400"/>
        <v>25</v>
      </c>
      <c r="N2614" s="8">
        <f t="shared" si="401"/>
        <v>100</v>
      </c>
      <c r="O2614" s="8">
        <f t="shared" si="402"/>
        <v>50</v>
      </c>
      <c r="P2614" s="8">
        <f t="shared" si="403"/>
        <v>66.5</v>
      </c>
      <c r="Q2614" s="9">
        <f t="shared" si="404"/>
        <v>61.225000000000001</v>
      </c>
      <c r="R2614" s="9">
        <f t="shared" si="405"/>
        <v>59.125</v>
      </c>
      <c r="S2614" s="9">
        <f t="shared" si="406"/>
        <v>61.174999999999997</v>
      </c>
      <c r="T2614" s="9">
        <f t="shared" si="407"/>
        <v>60.375</v>
      </c>
      <c r="U2614" s="8">
        <f t="shared" si="408"/>
        <v>60.508333333333326</v>
      </c>
      <c r="V2614" s="8">
        <f t="shared" si="409"/>
        <v>60.474999999999994</v>
      </c>
    </row>
    <row r="2615" spans="1:22" ht="13.5" x14ac:dyDescent="0.25">
      <c r="A2615" s="3">
        <f>RSI!A2615</f>
        <v>45813</v>
      </c>
      <c r="B2615" s="2">
        <f>RSI!B2615</f>
        <v>4.6351000000000004</v>
      </c>
      <c r="C2615" s="2">
        <f>RSI!I2615</f>
        <v>61.207860909098343</v>
      </c>
      <c r="D2615" s="2">
        <f>MACD!E2615</f>
        <v>-3.8650354300315826E-3</v>
      </c>
      <c r="E2615" s="2">
        <f>MACD!F2615</f>
        <v>3.8189204526530567E-2</v>
      </c>
      <c r="F2615" s="2">
        <f>'Moving Avg'!D2615</f>
        <v>4.5394600000000001</v>
      </c>
      <c r="G2615" s="2">
        <f>'Moving Avg'!F2615</f>
        <v>4.553585</v>
      </c>
      <c r="H2615" s="2">
        <f>'Moving Avg'!G2615</f>
        <v>4.1391520000000011</v>
      </c>
      <c r="I2615" s="2">
        <f>'Moving Avg'!H2615</f>
        <v>3.7598114999999983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100</v>
      </c>
      <c r="O2615" s="8">
        <f t="shared" si="402"/>
        <v>50</v>
      </c>
      <c r="P2615" s="8">
        <f t="shared" si="403"/>
        <v>83.5</v>
      </c>
      <c r="Q2615" s="9">
        <f t="shared" si="404"/>
        <v>63.774999999999999</v>
      </c>
      <c r="R2615" s="9">
        <f t="shared" si="405"/>
        <v>63.375</v>
      </c>
      <c r="S2615" s="9">
        <f t="shared" si="406"/>
        <v>68.825000000000003</v>
      </c>
      <c r="T2615" s="9">
        <f t="shared" si="407"/>
        <v>64.625</v>
      </c>
      <c r="U2615" s="8">
        <f t="shared" si="408"/>
        <v>65.325000000000003</v>
      </c>
      <c r="V2615" s="8">
        <f t="shared" si="409"/>
        <v>65.150000000000006</v>
      </c>
    </row>
    <row r="2616" spans="1:22" ht="13.5" x14ac:dyDescent="0.25">
      <c r="A2616" s="3">
        <f>RSI!A2616</f>
        <v>45817</v>
      </c>
      <c r="B2616" s="2">
        <f>RSI!B2616</f>
        <v>4.5179999999999998</v>
      </c>
      <c r="C2616" s="2">
        <f>RSI!I2616</f>
        <v>53.723874704347466</v>
      </c>
      <c r="D2616" s="2">
        <f>MACD!E2616</f>
        <v>1.3673557511686418E-2</v>
      </c>
      <c r="E2616" s="2">
        <f>MACD!F2616</f>
        <v>3.3286075123561742E-2</v>
      </c>
      <c r="F2616" s="2">
        <f>'Moving Avg'!D2616</f>
        <v>4.5414200000000005</v>
      </c>
      <c r="G2616" s="2">
        <f>'Moving Avg'!F2616</f>
        <v>4.5428550000000003</v>
      </c>
      <c r="H2616" s="2">
        <f>'Moving Avg'!G2616</f>
        <v>4.1615960000000003</v>
      </c>
      <c r="I2616" s="2">
        <f>'Moving Avg'!H2616</f>
        <v>3.7633079999999985</v>
      </c>
      <c r="J2616" s="6" t="str">
        <f>OBV!F2616</f>
        <v>BULLISH</v>
      </c>
      <c r="K2616" s="6" t="str">
        <f>OBV!G2616</f>
        <v>NEUTRAL</v>
      </c>
      <c r="L2616" s="6" t="str">
        <f>OBV!H2616</f>
        <v>CONFIRMED BULLISH</v>
      </c>
      <c r="M2616" s="8">
        <f t="shared" si="400"/>
        <v>25</v>
      </c>
      <c r="N2616" s="8">
        <f t="shared" si="401"/>
        <v>45</v>
      </c>
      <c r="O2616" s="8">
        <f t="shared" si="402"/>
        <v>50</v>
      </c>
      <c r="P2616" s="8">
        <f t="shared" si="403"/>
        <v>83.5</v>
      </c>
      <c r="Q2616" s="9">
        <f t="shared" si="404"/>
        <v>44.524999999999999</v>
      </c>
      <c r="R2616" s="9">
        <f t="shared" si="405"/>
        <v>52.375</v>
      </c>
      <c r="S2616" s="9">
        <f t="shared" si="406"/>
        <v>60.575000000000003</v>
      </c>
      <c r="T2616" s="9">
        <f t="shared" si="407"/>
        <v>50.875</v>
      </c>
      <c r="U2616" s="8">
        <f t="shared" si="408"/>
        <v>52.491666666666674</v>
      </c>
      <c r="V2616" s="8">
        <f t="shared" si="409"/>
        <v>52.087500000000006</v>
      </c>
    </row>
    <row r="2617" spans="1:22" ht="13.5" x14ac:dyDescent="0.25">
      <c r="A2617" s="3">
        <f>RSI!A2617</f>
        <v>45818</v>
      </c>
      <c r="B2617" s="2">
        <f>RSI!B2617</f>
        <v>4.5179999999999998</v>
      </c>
      <c r="C2617" s="2">
        <f>RSI!I2617</f>
        <v>53.723874704347466</v>
      </c>
      <c r="D2617" s="2">
        <f>MACD!E2617</f>
        <v>4.7670762152500323E-2</v>
      </c>
      <c r="E2617" s="2">
        <f>MACD!F2617</f>
        <v>3.6163012529349461E-2</v>
      </c>
      <c r="F2617" s="2">
        <f>'Moving Avg'!D2617</f>
        <v>4.5414200000000005</v>
      </c>
      <c r="G2617" s="2">
        <f>'Moving Avg'!F2617</f>
        <v>4.5321249999999997</v>
      </c>
      <c r="H2617" s="2">
        <f>'Moving Avg'!G2617</f>
        <v>4.1840400000000013</v>
      </c>
      <c r="I2617" s="2">
        <f>'Moving Avg'!H2617</f>
        <v>3.7668044999999988</v>
      </c>
      <c r="J2617" s="6" t="str">
        <f>OBV!F2617</f>
        <v>BEARISH</v>
      </c>
      <c r="K2617" s="6" t="str">
        <f>OBV!G2617</f>
        <v>NEUTRAL</v>
      </c>
      <c r="L2617" s="6" t="str">
        <f>OBV!H2617</f>
        <v>NEUTRAL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16.5</v>
      </c>
      <c r="Q2617" s="9">
        <f t="shared" si="404"/>
        <v>18.725000000000001</v>
      </c>
      <c r="R2617" s="9">
        <f t="shared" si="405"/>
        <v>26.625</v>
      </c>
      <c r="S2617" s="9">
        <f t="shared" si="406"/>
        <v>23.675000000000001</v>
      </c>
      <c r="T2617" s="9">
        <f t="shared" si="407"/>
        <v>22.875</v>
      </c>
      <c r="U2617" s="8">
        <f t="shared" si="408"/>
        <v>23.008333333333336</v>
      </c>
      <c r="V2617" s="8">
        <f t="shared" si="409"/>
        <v>22.975000000000001</v>
      </c>
    </row>
    <row r="2618" spans="1:22" ht="13.5" x14ac:dyDescent="0.25">
      <c r="A2618" s="3">
        <f>RSI!A2618</f>
        <v>45819</v>
      </c>
      <c r="B2618" s="2">
        <f>RSI!B2618</f>
        <v>4.5667</v>
      </c>
      <c r="C2618" s="2">
        <f>RSI!I2618</f>
        <v>56.301017786595317</v>
      </c>
      <c r="D2618" s="2">
        <f>MACD!E2618</f>
        <v>6.6475742857951658E-2</v>
      </c>
      <c r="E2618" s="2">
        <f>MACD!F2618</f>
        <v>4.2225558595069899E-2</v>
      </c>
      <c r="F2618" s="2">
        <f>'Moving Avg'!D2618</f>
        <v>4.5511600000000003</v>
      </c>
      <c r="G2618" s="2">
        <f>'Moving Avg'!F2618</f>
        <v>4.5238299999999994</v>
      </c>
      <c r="H2618" s="2">
        <f>'Moving Avg'!G2618</f>
        <v>4.2074580000000008</v>
      </c>
      <c r="I2618" s="2">
        <f>'Moving Avg'!H2618</f>
        <v>3.7705444999999993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  <c r="M2618" s="8">
        <f t="shared" si="400"/>
        <v>25</v>
      </c>
      <c r="N2618" s="8">
        <f t="shared" si="401"/>
        <v>0</v>
      </c>
      <c r="O2618" s="8">
        <f t="shared" si="402"/>
        <v>50</v>
      </c>
      <c r="P2618" s="8">
        <f t="shared" si="403"/>
        <v>83.5</v>
      </c>
      <c r="Q2618" s="9">
        <f t="shared" si="404"/>
        <v>28.774999999999999</v>
      </c>
      <c r="R2618" s="9">
        <f t="shared" si="405"/>
        <v>43.375</v>
      </c>
      <c r="S2618" s="9">
        <f t="shared" si="406"/>
        <v>53.825000000000003</v>
      </c>
      <c r="T2618" s="9">
        <f t="shared" si="407"/>
        <v>39.625</v>
      </c>
      <c r="U2618" s="8">
        <f t="shared" si="408"/>
        <v>41.991666666666667</v>
      </c>
      <c r="V2618" s="8">
        <f t="shared" si="409"/>
        <v>41.400000000000006</v>
      </c>
    </row>
    <row r="2619" spans="1:22" ht="13.5" x14ac:dyDescent="0.25">
      <c r="A2619" s="3">
        <f>RSI!A2619</f>
        <v>45820</v>
      </c>
      <c r="B2619" s="2">
        <f>RSI!B2619</f>
        <v>4.7618999999999998</v>
      </c>
      <c r="C2619" s="2">
        <f>RSI!I2619</f>
        <v>64.769976429883187</v>
      </c>
      <c r="D2619" s="2">
        <f>MACD!E2619</f>
        <v>7.3342029816832799E-2</v>
      </c>
      <c r="E2619" s="2">
        <f>MACD!F2619</f>
        <v>4.8448852839422483E-2</v>
      </c>
      <c r="F2619" s="2">
        <f>'Moving Avg'!D2619</f>
        <v>4.5999400000000001</v>
      </c>
      <c r="G2619" s="2">
        <f>'Moving Avg'!F2619</f>
        <v>4.5355399999999992</v>
      </c>
      <c r="H2619" s="2">
        <f>'Moving Avg'!G2619</f>
        <v>4.2347799999999998</v>
      </c>
      <c r="I2619" s="2">
        <f>'Moving Avg'!H2619</f>
        <v>3.775260499999999</v>
      </c>
      <c r="J2619" s="6" t="str">
        <f>OBV!F2619</f>
        <v>BULLISH</v>
      </c>
      <c r="K2619" s="6" t="str">
        <f>OBV!G2619</f>
        <v>NEUTRAL</v>
      </c>
      <c r="L2619" s="6" t="str">
        <f>OBV!H2619</f>
        <v>CONFIRMED BULLISH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83.5</v>
      </c>
      <c r="Q2619" s="9">
        <f t="shared" si="404"/>
        <v>28.774999999999999</v>
      </c>
      <c r="R2619" s="9">
        <f t="shared" si="405"/>
        <v>43.375</v>
      </c>
      <c r="S2619" s="9">
        <f t="shared" si="406"/>
        <v>53.825000000000003</v>
      </c>
      <c r="T2619" s="9">
        <f t="shared" si="407"/>
        <v>39.625</v>
      </c>
      <c r="U2619" s="8">
        <f t="shared" si="408"/>
        <v>41.991666666666667</v>
      </c>
      <c r="V2619" s="8">
        <f t="shared" si="409"/>
        <v>41.400000000000006</v>
      </c>
    </row>
    <row r="2620" spans="1:22" ht="13.5" x14ac:dyDescent="0.25">
      <c r="A2620" s="3">
        <f>RSI!A2620</f>
        <v>45821</v>
      </c>
      <c r="B2620" s="2">
        <f>RSI!B2620</f>
        <v>4.7618999999999998</v>
      </c>
      <c r="C2620" s="2">
        <f>RSI!I2620</f>
        <v>64.769976429883187</v>
      </c>
      <c r="D2620" s="2">
        <f>MACD!E2620</f>
        <v>4.591827139639193E-2</v>
      </c>
      <c r="E2620" s="2">
        <f>MACD!F2620</f>
        <v>4.7942736550816371E-2</v>
      </c>
      <c r="F2620" s="2">
        <f>'Moving Avg'!D2620</f>
        <v>4.6253000000000002</v>
      </c>
      <c r="G2620" s="2">
        <f>'Moving Avg'!F2620</f>
        <v>4.5540799999999999</v>
      </c>
      <c r="H2620" s="2">
        <f>'Moving Avg'!G2620</f>
        <v>4.2622980000000004</v>
      </c>
      <c r="I2620" s="2">
        <f>'Moving Avg'!H2620</f>
        <v>3.7799764999999992</v>
      </c>
      <c r="J2620" s="6" t="str">
        <f>OBV!F2620</f>
        <v>BULLISH</v>
      </c>
      <c r="K2620" s="6" t="str">
        <f>OBV!G2620</f>
        <v>NEUTRAL</v>
      </c>
      <c r="L2620" s="6" t="str">
        <f>OBV!H2620</f>
        <v>CONFIRMED BULLISH</v>
      </c>
      <c r="M2620" s="8">
        <f t="shared" si="400"/>
        <v>25</v>
      </c>
      <c r="N2620" s="8">
        <f t="shared" si="401"/>
        <v>45</v>
      </c>
      <c r="O2620" s="8">
        <f t="shared" si="402"/>
        <v>50</v>
      </c>
      <c r="P2620" s="8">
        <f t="shared" si="403"/>
        <v>83.5</v>
      </c>
      <c r="Q2620" s="9">
        <f t="shared" si="404"/>
        <v>44.524999999999999</v>
      </c>
      <c r="R2620" s="9">
        <f t="shared" si="405"/>
        <v>52.375</v>
      </c>
      <c r="S2620" s="9">
        <f t="shared" si="406"/>
        <v>60.575000000000003</v>
      </c>
      <c r="T2620" s="9">
        <f t="shared" si="407"/>
        <v>50.875</v>
      </c>
      <c r="U2620" s="8">
        <f t="shared" si="408"/>
        <v>52.491666666666674</v>
      </c>
      <c r="V2620" s="8">
        <f t="shared" si="409"/>
        <v>52.087500000000006</v>
      </c>
    </row>
    <row r="2621" spans="1:22" ht="13.5" x14ac:dyDescent="0.25">
      <c r="A2621" s="3">
        <f>RSI!A2621</f>
        <v>45824</v>
      </c>
      <c r="B2621" s="2">
        <f>RSI!B2621</f>
        <v>4.8692000000000002</v>
      </c>
      <c r="C2621" s="2">
        <f>RSI!I2621</f>
        <v>68.644050514658701</v>
      </c>
      <c r="D2621" s="2">
        <f>MACD!E2621</f>
        <v>1.1673808002639063E-2</v>
      </c>
      <c r="E2621" s="2">
        <f>MACD!F2621</f>
        <v>4.0688950841180911E-2</v>
      </c>
      <c r="F2621" s="2">
        <f>'Moving Avg'!D2621</f>
        <v>4.6955399999999994</v>
      </c>
      <c r="G2621" s="2">
        <f>'Moving Avg'!F2621</f>
        <v>4.5774950000000008</v>
      </c>
      <c r="H2621" s="2">
        <f>'Moving Avg'!G2621</f>
        <v>4.2919620000000007</v>
      </c>
      <c r="I2621" s="2">
        <f>'Moving Avg'!H2621</f>
        <v>3.7853719999999993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  <c r="M2621" s="8">
        <f t="shared" si="400"/>
        <v>25</v>
      </c>
      <c r="N2621" s="8">
        <f t="shared" si="401"/>
        <v>100</v>
      </c>
      <c r="O2621" s="8">
        <f t="shared" si="402"/>
        <v>50</v>
      </c>
      <c r="P2621" s="8">
        <f t="shared" si="403"/>
        <v>83.5</v>
      </c>
      <c r="Q2621" s="9">
        <f t="shared" si="404"/>
        <v>63.774999999999999</v>
      </c>
      <c r="R2621" s="9">
        <f t="shared" si="405"/>
        <v>63.375</v>
      </c>
      <c r="S2621" s="9">
        <f t="shared" si="406"/>
        <v>68.825000000000003</v>
      </c>
      <c r="T2621" s="9">
        <f t="shared" si="407"/>
        <v>64.625</v>
      </c>
      <c r="U2621" s="8">
        <f t="shared" si="408"/>
        <v>65.325000000000003</v>
      </c>
      <c r="V2621" s="8">
        <f t="shared" si="409"/>
        <v>65.150000000000006</v>
      </c>
    </row>
    <row r="2622" spans="1:22" ht="13.5" x14ac:dyDescent="0.25">
      <c r="A2622" s="3">
        <f>RSI!A2622</f>
        <v>45825</v>
      </c>
      <c r="B2622" s="2">
        <f>RSI!B2622</f>
        <v>5.0644</v>
      </c>
      <c r="C2622" s="2">
        <f>RSI!I2622</f>
        <v>74.201907403560654</v>
      </c>
      <c r="D2622" s="2">
        <f>MACD!E2622</f>
        <v>-3.2354461699048542E-2</v>
      </c>
      <c r="E2622" s="2">
        <f>MACD!F2622</f>
        <v>2.6080268333135023E-2</v>
      </c>
      <c r="F2622" s="2">
        <f>'Moving Avg'!D2622</f>
        <v>4.8048199999999994</v>
      </c>
      <c r="G2622" s="2">
        <f>'Moving Avg'!F2622</f>
        <v>4.6106700000000007</v>
      </c>
      <c r="H2622" s="2">
        <f>'Moving Avg'!G2622</f>
        <v>4.3255300000000005</v>
      </c>
      <c r="I2622" s="2">
        <f>'Moving Avg'!H2622</f>
        <v>3.7917434999999995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  <c r="M2622" s="8">
        <f t="shared" si="400"/>
        <v>0</v>
      </c>
      <c r="N2622" s="8">
        <f t="shared" si="401"/>
        <v>100</v>
      </c>
      <c r="O2622" s="8">
        <f t="shared" si="402"/>
        <v>50</v>
      </c>
      <c r="P2622" s="8">
        <f t="shared" si="403"/>
        <v>83.5</v>
      </c>
      <c r="Q2622" s="9">
        <f t="shared" si="404"/>
        <v>55.024999999999999</v>
      </c>
      <c r="R2622" s="9">
        <f t="shared" si="405"/>
        <v>58.375</v>
      </c>
      <c r="S2622" s="9">
        <f t="shared" si="406"/>
        <v>65.075000000000003</v>
      </c>
      <c r="T2622" s="9">
        <f t="shared" si="407"/>
        <v>58.375</v>
      </c>
      <c r="U2622" s="8">
        <f t="shared" si="408"/>
        <v>59.491666666666674</v>
      </c>
      <c r="V2622" s="8">
        <f t="shared" si="409"/>
        <v>59.212500000000006</v>
      </c>
    </row>
    <row r="2623" spans="1:22" ht="13.5" x14ac:dyDescent="0.25">
      <c r="A2623" s="3">
        <f>RSI!A2623</f>
        <v>45826</v>
      </c>
      <c r="B2623" s="2">
        <f>RSI!B2623</f>
        <v>5.1132</v>
      </c>
      <c r="C2623" s="2">
        <f>RSI!I2623</f>
        <v>75.37695085786531</v>
      </c>
      <c r="D2623" s="2">
        <f>MACD!E2623</f>
        <v>-7.6322428426022881E-2</v>
      </c>
      <c r="E2623" s="2">
        <f>MACD!F2623</f>
        <v>5.5997289813034447E-3</v>
      </c>
      <c r="F2623" s="2">
        <f>'Moving Avg'!D2623</f>
        <v>4.9141199999999996</v>
      </c>
      <c r="G2623" s="2">
        <f>'Moving Avg'!F2623</f>
        <v>4.6462850000000007</v>
      </c>
      <c r="H2623" s="2">
        <f>'Moving Avg'!G2623</f>
        <v>4.3598780000000001</v>
      </c>
      <c r="I2623" s="2">
        <f>'Moving Avg'!H2623</f>
        <v>3.7983589999999992</v>
      </c>
      <c r="J2623" s="6" t="str">
        <f>OBV!F2623</f>
        <v>BULLISH</v>
      </c>
      <c r="K2623" s="6" t="str">
        <f>OBV!G2623</f>
        <v>NEUTRAL</v>
      </c>
      <c r="L2623" s="6" t="str">
        <f>OBV!H2623</f>
        <v>CONFIRMED BULLISH</v>
      </c>
      <c r="M2623" s="8">
        <f t="shared" si="400"/>
        <v>0</v>
      </c>
      <c r="N2623" s="8">
        <f t="shared" si="401"/>
        <v>100</v>
      </c>
      <c r="O2623" s="8">
        <f t="shared" si="402"/>
        <v>50</v>
      </c>
      <c r="P2623" s="8">
        <f t="shared" si="403"/>
        <v>83.5</v>
      </c>
      <c r="Q2623" s="9">
        <f t="shared" si="404"/>
        <v>55.024999999999999</v>
      </c>
      <c r="R2623" s="9">
        <f t="shared" si="405"/>
        <v>58.375</v>
      </c>
      <c r="S2623" s="9">
        <f t="shared" si="406"/>
        <v>65.075000000000003</v>
      </c>
      <c r="T2623" s="9">
        <f t="shared" si="407"/>
        <v>58.375</v>
      </c>
      <c r="U2623" s="8">
        <f t="shared" si="408"/>
        <v>59.491666666666674</v>
      </c>
      <c r="V2623" s="8">
        <f t="shared" si="409"/>
        <v>59.212500000000006</v>
      </c>
    </row>
    <row r="2624" spans="1:22" ht="13.5" x14ac:dyDescent="0.25">
      <c r="A2624" s="3">
        <f>RSI!A2624</f>
        <v>45827</v>
      </c>
      <c r="B2624" s="2">
        <f>RSI!B2624</f>
        <v>5.3376000000000001</v>
      </c>
      <c r="C2624" s="2">
        <f>RSI!I2624</f>
        <v>79.908667829707852</v>
      </c>
      <c r="D2624" s="2">
        <f>MACD!E2624</f>
        <v>-0.13330562254629097</v>
      </c>
      <c r="E2624" s="2">
        <f>MACD!F2624</f>
        <v>-2.2181341324215439E-2</v>
      </c>
      <c r="F2624" s="2">
        <f>'Moving Avg'!D2624</f>
        <v>5.029259999999999</v>
      </c>
      <c r="G2624" s="2">
        <f>'Moving Avg'!F2624</f>
        <v>4.692635000000001</v>
      </c>
      <c r="H2624" s="2">
        <f>'Moving Avg'!G2624</f>
        <v>4.4002760000000016</v>
      </c>
      <c r="I2624" s="2">
        <f>'Moving Avg'!H2624</f>
        <v>3.8060964999999993</v>
      </c>
      <c r="J2624" s="6" t="str">
        <f>OBV!F2624</f>
        <v>BULLISH</v>
      </c>
      <c r="K2624" s="6" t="str">
        <f>OBV!G2624</f>
        <v>NEUTRAL</v>
      </c>
      <c r="L2624" s="6" t="str">
        <f>OBV!H2624</f>
        <v>CONFIRMED BULLISH</v>
      </c>
      <c r="M2624" s="8">
        <f t="shared" si="400"/>
        <v>0</v>
      </c>
      <c r="N2624" s="8">
        <f t="shared" si="401"/>
        <v>100</v>
      </c>
      <c r="O2624" s="8">
        <f t="shared" si="402"/>
        <v>50</v>
      </c>
      <c r="P2624" s="8">
        <f t="shared" si="403"/>
        <v>83.5</v>
      </c>
      <c r="Q2624" s="9">
        <f t="shared" si="404"/>
        <v>55.024999999999999</v>
      </c>
      <c r="R2624" s="9">
        <f t="shared" si="405"/>
        <v>58.375</v>
      </c>
      <c r="S2624" s="9">
        <f t="shared" si="406"/>
        <v>65.075000000000003</v>
      </c>
      <c r="T2624" s="9">
        <f t="shared" si="407"/>
        <v>58.375</v>
      </c>
      <c r="U2624" s="8">
        <f t="shared" si="408"/>
        <v>59.491666666666674</v>
      </c>
      <c r="V2624" s="8">
        <f t="shared" si="409"/>
        <v>59.212500000000006</v>
      </c>
    </row>
    <row r="2625" spans="1:22" ht="13.5" x14ac:dyDescent="0.25">
      <c r="A2625" s="3">
        <f>RSI!A2625</f>
        <v>45828</v>
      </c>
      <c r="B2625" s="2">
        <f>RSI!B2625</f>
        <v>5.3376000000000001</v>
      </c>
      <c r="C2625" s="2">
        <f>RSI!I2625</f>
        <v>79.908667829707852</v>
      </c>
      <c r="D2625" s="2">
        <f>MACD!E2625</f>
        <v>-0.16775620913571654</v>
      </c>
      <c r="E2625" s="2">
        <f>MACD!F2625</f>
        <v>-5.1296314886515662E-2</v>
      </c>
      <c r="F2625" s="2">
        <f>'Moving Avg'!D2625</f>
        <v>5.1444000000000001</v>
      </c>
      <c r="G2625" s="2">
        <f>'Moving Avg'!F2625</f>
        <v>4.7394700000000007</v>
      </c>
      <c r="H2625" s="2">
        <f>'Moving Avg'!G2625</f>
        <v>4.4391120000000015</v>
      </c>
      <c r="I2625" s="2">
        <f>'Moving Avg'!H2625</f>
        <v>3.8137864999999986</v>
      </c>
      <c r="J2625" s="6" t="str">
        <f>OBV!F2625</f>
        <v>BULLISH</v>
      </c>
      <c r="K2625" s="6" t="str">
        <f>OBV!G2625</f>
        <v>NEUTRAL</v>
      </c>
      <c r="L2625" s="6" t="str">
        <f>OBV!H2625</f>
        <v>CONFIRMED BULLISH</v>
      </c>
      <c r="M2625" s="8">
        <f t="shared" si="400"/>
        <v>0</v>
      </c>
      <c r="N2625" s="8">
        <f t="shared" si="401"/>
        <v>100</v>
      </c>
      <c r="O2625" s="8">
        <f t="shared" si="402"/>
        <v>50</v>
      </c>
      <c r="P2625" s="8">
        <f t="shared" si="403"/>
        <v>83.5</v>
      </c>
      <c r="Q2625" s="9">
        <f t="shared" si="404"/>
        <v>55.024999999999999</v>
      </c>
      <c r="R2625" s="9">
        <f t="shared" si="405"/>
        <v>58.375</v>
      </c>
      <c r="S2625" s="9">
        <f t="shared" si="406"/>
        <v>65.075000000000003</v>
      </c>
      <c r="T2625" s="9">
        <f t="shared" si="407"/>
        <v>58.375</v>
      </c>
      <c r="U2625" s="8">
        <f t="shared" si="408"/>
        <v>59.491666666666674</v>
      </c>
      <c r="V2625" s="8">
        <f t="shared" si="409"/>
        <v>59.212500000000006</v>
      </c>
    </row>
    <row r="2626" spans="1:22" ht="13.5" x14ac:dyDescent="0.25">
      <c r="A2626" s="3">
        <f>RSI!A2626</f>
        <v>45831</v>
      </c>
      <c r="B2626" s="2">
        <f>RSI!B2626</f>
        <v>5.3376000000000001</v>
      </c>
      <c r="C2626" s="2">
        <f>RSI!I2626</f>
        <v>79.908667829707852</v>
      </c>
      <c r="D2626" s="2">
        <f>MACD!E2626</f>
        <v>-0.21885674040508718</v>
      </c>
      <c r="E2626" s="2">
        <f>MACD!F2626</f>
        <v>-8.480839999022996E-2</v>
      </c>
      <c r="F2626" s="2">
        <f>'Moving Avg'!D2626</f>
        <v>5.238080000000001</v>
      </c>
      <c r="G2626" s="2">
        <f>'Moving Avg'!F2626</f>
        <v>4.7765500000000003</v>
      </c>
      <c r="H2626" s="2">
        <f>'Moving Avg'!G2626</f>
        <v>4.4759960000000012</v>
      </c>
      <c r="I2626" s="2">
        <f>'Moving Avg'!H2626</f>
        <v>3.8214289999999989</v>
      </c>
      <c r="J2626" s="6" t="str">
        <f>OBV!F2626</f>
        <v>BULLISH</v>
      </c>
      <c r="K2626" s="6" t="str">
        <f>OBV!G2626</f>
        <v>NEUTRAL</v>
      </c>
      <c r="L2626" s="6" t="str">
        <f>OBV!H2626</f>
        <v>CONFIRMED BULLISH</v>
      </c>
      <c r="M2626" s="8">
        <f t="shared" ref="M2626:M2693" si="410">IF(C2626&lt;30,50, IF(C2626&gt;70, 0, 25))</f>
        <v>0</v>
      </c>
      <c r="N2626" s="8">
        <f t="shared" ref="N2626:N2693" si="411">IF(E2626-D2626&gt;0.02, 100, IF(E2626-D2626&lt;0,0,45))</f>
        <v>100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83.5</v>
      </c>
      <c r="Q2626" s="9">
        <f t="shared" si="404"/>
        <v>55.024999999999999</v>
      </c>
      <c r="R2626" s="9">
        <f t="shared" si="405"/>
        <v>58.375</v>
      </c>
      <c r="S2626" s="9">
        <f t="shared" si="406"/>
        <v>65.075000000000003</v>
      </c>
      <c r="T2626" s="9">
        <f t="shared" si="407"/>
        <v>58.375</v>
      </c>
      <c r="U2626" s="8">
        <f t="shared" si="408"/>
        <v>59.491666666666674</v>
      </c>
      <c r="V2626" s="8">
        <f t="shared" si="409"/>
        <v>59.212500000000006</v>
      </c>
    </row>
    <row r="2627" spans="1:22" ht="13.5" x14ac:dyDescent="0.25">
      <c r="A2627" s="3">
        <f>RSI!A2627</f>
        <v>45832</v>
      </c>
      <c r="B2627" s="2">
        <f>RSI!B2627</f>
        <v>5.3669000000000002</v>
      </c>
      <c r="C2627" s="2">
        <f>RSI!I2627</f>
        <v>80.494112006159128</v>
      </c>
      <c r="D2627" s="2">
        <f>MACD!E2627</f>
        <v>-0.2679092165801773</v>
      </c>
      <c r="E2627" s="2">
        <f>MACD!F2627</f>
        <v>-0.12142856330821944</v>
      </c>
      <c r="F2627" s="2">
        <f>'Moving Avg'!D2627</f>
        <v>5.2985800000000003</v>
      </c>
      <c r="G2627" s="2">
        <f>'Moving Avg'!F2627</f>
        <v>4.8087499999999999</v>
      </c>
      <c r="H2627" s="2">
        <f>'Moving Avg'!G2627</f>
        <v>4.5103440000000008</v>
      </c>
      <c r="I2627" s="2">
        <f>'Moving Avg'!H2627</f>
        <v>3.8283609999999988</v>
      </c>
      <c r="J2627" s="6" t="str">
        <f>OBV!F2627</f>
        <v>BULLISH</v>
      </c>
      <c r="K2627" s="6" t="str">
        <f>OBV!G2627</f>
        <v>STRONG</v>
      </c>
      <c r="L2627" s="6" t="str">
        <f>OBV!H2627</f>
        <v>CONFIRMED BULLISH</v>
      </c>
      <c r="M2627" s="8">
        <f t="shared" si="410"/>
        <v>0</v>
      </c>
      <c r="N2627" s="8">
        <f t="shared" si="411"/>
        <v>100</v>
      </c>
      <c r="O2627" s="8">
        <f t="shared" si="412"/>
        <v>50</v>
      </c>
      <c r="P2627" s="8">
        <f t="shared" si="413"/>
        <v>100</v>
      </c>
      <c r="Q2627" s="9">
        <f t="shared" ref="Q2627:Q2690" si="414">0.35*M2627+N2627*0.35+O2627*0.15+P2627*0.15</f>
        <v>57.5</v>
      </c>
      <c r="R2627" s="9">
        <f t="shared" ref="R2627:R2690" si="415">M2627*0.2+N2627*0.2+O2627*0.35+P2627*0.25</f>
        <v>62.5</v>
      </c>
      <c r="S2627" s="9">
        <f t="shared" ref="S2627:S2690" si="416">M2627*0.15+N2627*0.15+O2627*0.25+P2627*0.45</f>
        <v>72.5</v>
      </c>
      <c r="T2627" s="9">
        <f t="shared" ref="T2627:T2690" si="417">0.25*SUM(M2627:P2627)</f>
        <v>62.5</v>
      </c>
      <c r="U2627" s="8">
        <f t="shared" ref="U2627:U2690" si="418">SUM(Q2627:S2627)/3</f>
        <v>64.166666666666671</v>
      </c>
      <c r="V2627" s="8">
        <f t="shared" ref="V2627:V2690" si="419">SUM(Q2627:T2627)/4</f>
        <v>63.75</v>
      </c>
    </row>
    <row r="2628" spans="1:22" ht="13.5" x14ac:dyDescent="0.25">
      <c r="A2628" s="3">
        <f>RSI!A2628</f>
        <v>45833</v>
      </c>
      <c r="B2628" s="2">
        <f>RSI!B2628</f>
        <v>5.4157000000000002</v>
      </c>
      <c r="C2628" s="2">
        <f>RSI!I2628</f>
        <v>81.462956574410384</v>
      </c>
      <c r="D2628" s="2">
        <f>MACD!E2628</f>
        <v>-0.30908412849422007</v>
      </c>
      <c r="E2628" s="2">
        <f>MACD!F2628</f>
        <v>-0.15895967634541958</v>
      </c>
      <c r="F2628" s="2">
        <f>'Moving Avg'!D2628</f>
        <v>5.3590800000000005</v>
      </c>
      <c r="G2628" s="2">
        <f>'Moving Avg'!F2628</f>
        <v>4.845345</v>
      </c>
      <c r="H2628" s="2">
        <f>'Moving Avg'!G2628</f>
        <v>4.5487900000000003</v>
      </c>
      <c r="I2628" s="2">
        <f>'Moving Avg'!H2628</f>
        <v>3.835679499999999</v>
      </c>
      <c r="J2628" s="6" t="str">
        <f>OBV!F2628</f>
        <v>BULLISH</v>
      </c>
      <c r="K2628" s="6" t="str">
        <f>OBV!G2628</f>
        <v>STRONG</v>
      </c>
      <c r="L2628" s="6" t="str">
        <f>OBV!H2628</f>
        <v>CONFIRMED BULLISH</v>
      </c>
      <c r="M2628" s="8">
        <f t="shared" si="410"/>
        <v>0</v>
      </c>
      <c r="N2628" s="8">
        <f t="shared" si="411"/>
        <v>100</v>
      </c>
      <c r="O2628" s="8">
        <f t="shared" si="412"/>
        <v>50</v>
      </c>
      <c r="P2628" s="8">
        <f t="shared" si="413"/>
        <v>100</v>
      </c>
      <c r="Q2628" s="9">
        <f t="shared" si="414"/>
        <v>57.5</v>
      </c>
      <c r="R2628" s="9">
        <f t="shared" si="415"/>
        <v>62.5</v>
      </c>
      <c r="S2628" s="9">
        <f t="shared" si="416"/>
        <v>72.5</v>
      </c>
      <c r="T2628" s="9">
        <f t="shared" si="417"/>
        <v>62.5</v>
      </c>
      <c r="U2628" s="8">
        <f t="shared" si="418"/>
        <v>64.166666666666671</v>
      </c>
      <c r="V2628" s="8">
        <f t="shared" si="419"/>
        <v>63.75</v>
      </c>
    </row>
    <row r="2629" spans="1:22" ht="13.5" x14ac:dyDescent="0.25">
      <c r="A2629" s="3">
        <f>RSI!A2629</f>
        <v>45835</v>
      </c>
      <c r="B2629" s="2">
        <f>RSI!B2629</f>
        <v>5.5621</v>
      </c>
      <c r="C2629" s="2">
        <f>RSI!I2629</f>
        <v>84.026264649280307</v>
      </c>
      <c r="D2629" s="2">
        <f>MACD!E2629</f>
        <v>-0.32831023750386379</v>
      </c>
      <c r="E2629" s="2">
        <f>MACD!F2629</f>
        <v>-0.19282978857710842</v>
      </c>
      <c r="F2629" s="2">
        <f>'Moving Avg'!D2629</f>
        <v>5.4039800000000007</v>
      </c>
      <c r="G2629" s="2">
        <f>'Moving Avg'!F2629</f>
        <v>4.8873049999999996</v>
      </c>
      <c r="H2629" s="2">
        <f>'Moving Avg'!G2629</f>
        <v>4.5870420000000003</v>
      </c>
      <c r="I2629" s="2">
        <f>'Moving Avg'!H2629</f>
        <v>3.8437299999999994</v>
      </c>
      <c r="J2629" s="6" t="str">
        <f>OBV!F2629</f>
        <v>BULLISH</v>
      </c>
      <c r="K2629" s="6" t="str">
        <f>OBV!G2629</f>
        <v>STRONG</v>
      </c>
      <c r="L2629" s="6" t="str">
        <f>OBV!H2629</f>
        <v>CONFIRMED BULLISH</v>
      </c>
      <c r="M2629" s="8">
        <f t="shared" si="410"/>
        <v>0</v>
      </c>
      <c r="N2629" s="8">
        <f t="shared" si="411"/>
        <v>100</v>
      </c>
      <c r="O2629" s="8">
        <f t="shared" si="412"/>
        <v>50</v>
      </c>
      <c r="P2629" s="8">
        <f t="shared" si="413"/>
        <v>100</v>
      </c>
      <c r="Q2629" s="9">
        <f t="shared" si="414"/>
        <v>57.5</v>
      </c>
      <c r="R2629" s="9">
        <f t="shared" si="415"/>
        <v>62.5</v>
      </c>
      <c r="S2629" s="9">
        <f t="shared" si="416"/>
        <v>72.5</v>
      </c>
      <c r="T2629" s="9">
        <f t="shared" si="417"/>
        <v>62.5</v>
      </c>
      <c r="U2629" s="8">
        <f t="shared" si="418"/>
        <v>64.166666666666671</v>
      </c>
      <c r="V2629" s="8">
        <f t="shared" si="419"/>
        <v>63.75</v>
      </c>
    </row>
    <row r="2630" spans="1:22" ht="13.5" x14ac:dyDescent="0.25">
      <c r="A2630" s="3">
        <f>RSI!A2630</f>
        <v>45838</v>
      </c>
      <c r="B2630" s="2">
        <f>RSI!B2630</f>
        <v>5.3669000000000002</v>
      </c>
      <c r="C2630" s="2">
        <f>RSI!I2630</f>
        <v>70.106228521352605</v>
      </c>
      <c r="D2630" s="2">
        <f>MACD!E2630</f>
        <v>-0.33429183017519293</v>
      </c>
      <c r="E2630" s="2">
        <f>MACD!F2630</f>
        <v>-0.22112219689672533</v>
      </c>
      <c r="F2630" s="2">
        <f>'Moving Avg'!D2630</f>
        <v>5.4098400000000009</v>
      </c>
      <c r="G2630" s="2">
        <f>'Moving Avg'!F2630</f>
        <v>4.9297499999999994</v>
      </c>
      <c r="H2630" s="2">
        <f>'Moving Avg'!G2630</f>
        <v>4.6182679999999996</v>
      </c>
      <c r="I2630" s="2">
        <f>'Moving Avg'!H2630</f>
        <v>3.8510484999999992</v>
      </c>
      <c r="J2630" s="6" t="str">
        <f>OBV!F2630</f>
        <v>BULLISH</v>
      </c>
      <c r="K2630" s="6" t="str">
        <f>OBV!G2630</f>
        <v>STRONG</v>
      </c>
      <c r="L2630" s="6" t="str">
        <f>OBV!H2630</f>
        <v>CONFIRMED BULLISH</v>
      </c>
      <c r="M2630" s="8">
        <f t="shared" si="410"/>
        <v>0</v>
      </c>
      <c r="N2630" s="8">
        <f t="shared" si="411"/>
        <v>100</v>
      </c>
      <c r="O2630" s="8">
        <f t="shared" si="412"/>
        <v>50</v>
      </c>
      <c r="P2630" s="8">
        <f t="shared" si="413"/>
        <v>100</v>
      </c>
      <c r="Q2630" s="9">
        <f t="shared" si="414"/>
        <v>57.5</v>
      </c>
      <c r="R2630" s="9">
        <f t="shared" si="415"/>
        <v>62.5</v>
      </c>
      <c r="S2630" s="9">
        <f t="shared" si="416"/>
        <v>72.5</v>
      </c>
      <c r="T2630" s="9">
        <f t="shared" si="417"/>
        <v>62.5</v>
      </c>
      <c r="U2630" s="8">
        <f t="shared" si="418"/>
        <v>64.166666666666671</v>
      </c>
      <c r="V2630" s="8">
        <f t="shared" si="419"/>
        <v>63.75</v>
      </c>
    </row>
    <row r="2631" spans="1:22" ht="13.5" x14ac:dyDescent="0.25">
      <c r="A2631" s="3">
        <f>RSI!A2631</f>
        <v>45839</v>
      </c>
      <c r="B2631" s="2">
        <f>RSI!B2631</f>
        <v>5.3669000000000002</v>
      </c>
      <c r="C2631" s="2">
        <f>RSI!I2631</f>
        <v>70.106228521352605</v>
      </c>
      <c r="D2631" s="2">
        <f>MACD!E2631</f>
        <v>-0.3255555642604202</v>
      </c>
      <c r="E2631" s="2">
        <f>MACD!F2631</f>
        <v>-0.24200887036946431</v>
      </c>
      <c r="F2631" s="2">
        <f>'Moving Avg'!D2631</f>
        <v>5.4157000000000002</v>
      </c>
      <c r="G2631" s="2">
        <f>'Moving Avg'!F2631</f>
        <v>4.9726850000000002</v>
      </c>
      <c r="H2631" s="2">
        <f>'Moving Avg'!G2631</f>
        <v>4.6485179999999993</v>
      </c>
      <c r="I2631" s="2">
        <f>'Moving Avg'!H2631</f>
        <v>3.8583669999999994</v>
      </c>
      <c r="J2631" s="6" t="str">
        <f>OBV!F2631</f>
        <v>BULLISH</v>
      </c>
      <c r="K2631" s="6" t="str">
        <f>OBV!G2631</f>
        <v>STRONG</v>
      </c>
      <c r="L2631" s="6" t="str">
        <f>OBV!H2631</f>
        <v>CONFIRMED BULLISH</v>
      </c>
      <c r="M2631" s="8">
        <f t="shared" si="410"/>
        <v>0</v>
      </c>
      <c r="N2631" s="8">
        <f t="shared" si="411"/>
        <v>100</v>
      </c>
      <c r="O2631" s="8">
        <f t="shared" si="412"/>
        <v>50</v>
      </c>
      <c r="P2631" s="8">
        <f t="shared" si="413"/>
        <v>100</v>
      </c>
      <c r="Q2631" s="9">
        <f t="shared" si="414"/>
        <v>57.5</v>
      </c>
      <c r="R2631" s="9">
        <f t="shared" si="415"/>
        <v>62.5</v>
      </c>
      <c r="S2631" s="9">
        <f t="shared" si="416"/>
        <v>72.5</v>
      </c>
      <c r="T2631" s="9">
        <f t="shared" si="417"/>
        <v>62.5</v>
      </c>
      <c r="U2631" s="8">
        <f t="shared" si="418"/>
        <v>64.166666666666671</v>
      </c>
      <c r="V2631" s="8">
        <f t="shared" si="419"/>
        <v>63.75</v>
      </c>
    </row>
    <row r="2632" spans="1:22" ht="13.5" x14ac:dyDescent="0.25">
      <c r="A2632" s="3">
        <f>RSI!A2632</f>
        <v>45840</v>
      </c>
      <c r="B2632" s="2">
        <f>RSI!B2632</f>
        <v>5.3669000000000002</v>
      </c>
      <c r="C2632" s="2">
        <f>RSI!I2632</f>
        <v>70.106228521352605</v>
      </c>
      <c r="D2632" s="2">
        <f>MACD!E2632</f>
        <v>-0.29064190219887021</v>
      </c>
      <c r="E2632" s="2">
        <f>MACD!F2632</f>
        <v>-0.25173547673534552</v>
      </c>
      <c r="F2632" s="2">
        <f>'Moving Avg'!D2632</f>
        <v>5.4157000000000002</v>
      </c>
      <c r="G2632" s="2">
        <f>'Moving Avg'!F2632</f>
        <v>5.0151300000000001</v>
      </c>
      <c r="H2632" s="2">
        <f>'Moving Avg'!G2632</f>
        <v>4.6789619999999994</v>
      </c>
      <c r="I2632" s="2">
        <f>'Moving Avg'!H2632</f>
        <v>3.8656854999999997</v>
      </c>
      <c r="J2632" s="6" t="str">
        <f>OBV!F2632</f>
        <v>BULLISH</v>
      </c>
      <c r="K2632" s="6" t="str">
        <f>OBV!G2632</f>
        <v>NEUTRAL</v>
      </c>
      <c r="L2632" s="6" t="str">
        <f>OBV!H2632</f>
        <v>NEUTRAL</v>
      </c>
      <c r="M2632" s="8">
        <f t="shared" si="410"/>
        <v>0</v>
      </c>
      <c r="N2632" s="8">
        <f t="shared" si="411"/>
        <v>100</v>
      </c>
      <c r="O2632" s="8">
        <f t="shared" si="412"/>
        <v>50</v>
      </c>
      <c r="P2632" s="8">
        <f t="shared" si="413"/>
        <v>49.5</v>
      </c>
      <c r="Q2632" s="9">
        <f t="shared" si="414"/>
        <v>49.924999999999997</v>
      </c>
      <c r="R2632" s="9">
        <f t="shared" si="415"/>
        <v>49.875</v>
      </c>
      <c r="S2632" s="9">
        <f t="shared" si="416"/>
        <v>49.775000000000006</v>
      </c>
      <c r="T2632" s="9">
        <f t="shared" si="417"/>
        <v>49.875</v>
      </c>
      <c r="U2632" s="8">
        <f t="shared" si="418"/>
        <v>49.858333333333327</v>
      </c>
      <c r="V2632" s="8">
        <f t="shared" si="419"/>
        <v>49.862499999999997</v>
      </c>
    </row>
    <row r="2633" spans="1:22" ht="13.5" x14ac:dyDescent="0.25">
      <c r="A2633" s="3">
        <f>RSI!A2633</f>
        <v>45841</v>
      </c>
      <c r="B2633" s="2">
        <f>RSI!B2633</f>
        <v>5.3669000000000002</v>
      </c>
      <c r="C2633" s="2">
        <f>RSI!I2633</f>
        <v>70.106228521352605</v>
      </c>
      <c r="D2633" s="2">
        <f>MACD!E2633</f>
        <v>-0.25591533617117257</v>
      </c>
      <c r="E2633" s="2">
        <f>MACD!F2633</f>
        <v>-0.25257144862251091</v>
      </c>
      <c r="F2633" s="2">
        <f>'Moving Avg'!D2633</f>
        <v>5.4059400000000002</v>
      </c>
      <c r="G2633" s="2">
        <f>'Moving Avg'!F2633</f>
        <v>5.0575750000000008</v>
      </c>
      <c r="H2633" s="2">
        <f>'Moving Avg'!G2633</f>
        <v>4.7086259999999989</v>
      </c>
      <c r="I2633" s="2">
        <f>'Moving Avg'!H2633</f>
        <v>3.8722719999999993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0</v>
      </c>
      <c r="N2633" s="8">
        <f t="shared" si="411"/>
        <v>45</v>
      </c>
      <c r="O2633" s="8">
        <f t="shared" si="412"/>
        <v>50</v>
      </c>
      <c r="P2633" s="8">
        <f t="shared" si="413"/>
        <v>16.5</v>
      </c>
      <c r="Q2633" s="9">
        <f t="shared" si="414"/>
        <v>25.725000000000001</v>
      </c>
      <c r="R2633" s="9">
        <f t="shared" si="415"/>
        <v>30.625</v>
      </c>
      <c r="S2633" s="9">
        <f t="shared" si="416"/>
        <v>26.675000000000001</v>
      </c>
      <c r="T2633" s="9">
        <f t="shared" si="417"/>
        <v>27.875</v>
      </c>
      <c r="U2633" s="8">
        <f t="shared" si="418"/>
        <v>27.675000000000001</v>
      </c>
      <c r="V2633" s="8">
        <f t="shared" si="419"/>
        <v>27.725000000000001</v>
      </c>
    </row>
    <row r="2634" spans="1:22" ht="13.5" x14ac:dyDescent="0.25">
      <c r="A2634" s="3">
        <f>RSI!A2634</f>
        <v>45842</v>
      </c>
      <c r="B2634" s="2">
        <f>RSI!B2634</f>
        <v>5.3669000000000002</v>
      </c>
      <c r="C2634" s="2">
        <f>RSI!I2634</f>
        <v>70.10622852135262</v>
      </c>
      <c r="D2634" s="2">
        <f>MACD!E2634</f>
        <v>-0.19415958972586989</v>
      </c>
      <c r="E2634" s="2">
        <f>MACD!F2634</f>
        <v>-0.24088907684318273</v>
      </c>
      <c r="F2634" s="2">
        <f>'Moving Avg'!D2634</f>
        <v>5.3669000000000002</v>
      </c>
      <c r="G2634" s="2">
        <f>'Moving Avg'!F2634</f>
        <v>5.1000200000000007</v>
      </c>
      <c r="H2634" s="2">
        <f>'Moving Avg'!G2634</f>
        <v>4.7388759999999985</v>
      </c>
      <c r="I2634" s="2">
        <f>'Moving Avg'!H2634</f>
        <v>3.8788585000000002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0</v>
      </c>
      <c r="N2634" s="8">
        <f t="shared" si="411"/>
        <v>0</v>
      </c>
      <c r="O2634" s="8">
        <f t="shared" si="412"/>
        <v>50</v>
      </c>
      <c r="P2634" s="8">
        <f t="shared" si="413"/>
        <v>16.5</v>
      </c>
      <c r="Q2634" s="9">
        <f t="shared" si="414"/>
        <v>9.9749999999999996</v>
      </c>
      <c r="R2634" s="9">
        <f t="shared" si="415"/>
        <v>21.625</v>
      </c>
      <c r="S2634" s="9">
        <f t="shared" si="416"/>
        <v>19.925000000000001</v>
      </c>
      <c r="T2634" s="9">
        <f t="shared" si="417"/>
        <v>16.625</v>
      </c>
      <c r="U2634" s="8">
        <f t="shared" si="418"/>
        <v>17.175000000000001</v>
      </c>
      <c r="V2634" s="8">
        <f t="shared" si="419"/>
        <v>17.037500000000001</v>
      </c>
    </row>
    <row r="2635" spans="1:22" ht="13.5" x14ac:dyDescent="0.25">
      <c r="A2635" s="3">
        <f>RSI!A2635</f>
        <v>45845</v>
      </c>
      <c r="B2635" s="2">
        <f>RSI!B2635</f>
        <v>5.3669000000000002</v>
      </c>
      <c r="C2635" s="2">
        <f>RSI!I2635</f>
        <v>70.10622852135262</v>
      </c>
      <c r="D2635" s="2">
        <f>MACD!E2635</f>
        <v>-0.14389671613224664</v>
      </c>
      <c r="E2635" s="2">
        <f>MACD!F2635</f>
        <v>-0.22149060470099552</v>
      </c>
      <c r="F2635" s="2">
        <f>'Moving Avg'!D2635</f>
        <v>5.3669000000000002</v>
      </c>
      <c r="G2635" s="2">
        <f>'Moving Avg'!F2635</f>
        <v>5.1366100000000001</v>
      </c>
      <c r="H2635" s="2">
        <f>'Moving Avg'!G2635</f>
        <v>4.7691259999999982</v>
      </c>
      <c r="I2635" s="2">
        <f>'Moving Avg'!H2635</f>
        <v>3.8863234999999996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0</v>
      </c>
      <c r="N2635" s="8">
        <f t="shared" si="411"/>
        <v>0</v>
      </c>
      <c r="O2635" s="8">
        <f t="shared" si="412"/>
        <v>50</v>
      </c>
      <c r="P2635" s="8">
        <f t="shared" si="413"/>
        <v>33</v>
      </c>
      <c r="Q2635" s="9">
        <f t="shared" si="414"/>
        <v>12.45</v>
      </c>
      <c r="R2635" s="9">
        <f t="shared" si="415"/>
        <v>25.75</v>
      </c>
      <c r="S2635" s="9">
        <f t="shared" si="416"/>
        <v>27.35</v>
      </c>
      <c r="T2635" s="9">
        <f t="shared" si="417"/>
        <v>20.75</v>
      </c>
      <c r="U2635" s="8">
        <f t="shared" si="418"/>
        <v>21.850000000000005</v>
      </c>
      <c r="V2635" s="8">
        <f t="shared" si="419"/>
        <v>21.575000000000003</v>
      </c>
    </row>
    <row r="2636" spans="1:22" ht="13.5" x14ac:dyDescent="0.25">
      <c r="A2636" s="3">
        <f>RSI!A2636</f>
        <v>45846</v>
      </c>
      <c r="B2636" s="2">
        <f>RSI!B2636</f>
        <v>5.3669000000000002</v>
      </c>
      <c r="C2636" s="2">
        <f>RSI!I2636</f>
        <v>70.10622852135262</v>
      </c>
      <c r="D2636" s="2">
        <f>MACD!E2636</f>
        <v>-0.10321102638074908</v>
      </c>
      <c r="E2636" s="2">
        <f>MACD!F2636</f>
        <v>-0.19783468903694626</v>
      </c>
      <c r="F2636" s="2">
        <f>'Moving Avg'!D2636</f>
        <v>5.3669000000000002</v>
      </c>
      <c r="G2636" s="2">
        <f>'Moving Avg'!F2636</f>
        <v>5.179055</v>
      </c>
      <c r="H2636" s="2">
        <f>'Moving Avg'!G2636</f>
        <v>4.7960579999999986</v>
      </c>
      <c r="I2636" s="2">
        <f>'Moving Avg'!H2636</f>
        <v>3.8929589999999994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0</v>
      </c>
      <c r="N2636" s="8">
        <f t="shared" si="411"/>
        <v>0</v>
      </c>
      <c r="O2636" s="8">
        <f t="shared" si="412"/>
        <v>50</v>
      </c>
      <c r="P2636" s="8">
        <f t="shared" si="413"/>
        <v>33</v>
      </c>
      <c r="Q2636" s="9">
        <f t="shared" si="414"/>
        <v>12.45</v>
      </c>
      <c r="R2636" s="9">
        <f t="shared" si="415"/>
        <v>25.75</v>
      </c>
      <c r="S2636" s="9">
        <f t="shared" si="416"/>
        <v>27.35</v>
      </c>
      <c r="T2636" s="9">
        <f t="shared" si="417"/>
        <v>20.75</v>
      </c>
      <c r="U2636" s="8">
        <f t="shared" si="418"/>
        <v>21.850000000000005</v>
      </c>
      <c r="V2636" s="8">
        <f t="shared" si="419"/>
        <v>21.575000000000003</v>
      </c>
    </row>
    <row r="2637" spans="1:22" ht="13.5" x14ac:dyDescent="0.25">
      <c r="A2637" s="3">
        <f>RSI!A2637</f>
        <v>45847</v>
      </c>
      <c r="B2637" s="2">
        <f>RSI!B2637</f>
        <v>5.3669000000000002</v>
      </c>
      <c r="C2637" s="2">
        <f>RSI!I2637</f>
        <v>70.106228521352605</v>
      </c>
      <c r="D2637" s="2">
        <f>MACD!E2637</f>
        <v>-6.5984790519824088E-2</v>
      </c>
      <c r="E2637" s="2">
        <f>MACD!F2637</f>
        <v>-0.17146470933352184</v>
      </c>
      <c r="F2637" s="2">
        <f>'Moving Avg'!D2637</f>
        <v>5.3669000000000002</v>
      </c>
      <c r="G2637" s="2">
        <f>'Moving Avg'!F2637</f>
        <v>5.2215000000000007</v>
      </c>
      <c r="H2637" s="2">
        <f>'Moving Avg'!G2637</f>
        <v>4.8229899999999981</v>
      </c>
      <c r="I2637" s="2">
        <f>'Moving Avg'!H2637</f>
        <v>3.8995945000000001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0</v>
      </c>
      <c r="N2637" s="8">
        <f t="shared" si="411"/>
        <v>0</v>
      </c>
      <c r="O2637" s="8">
        <f t="shared" si="412"/>
        <v>50</v>
      </c>
      <c r="P2637" s="8">
        <f t="shared" si="413"/>
        <v>33</v>
      </c>
      <c r="Q2637" s="9">
        <f t="shared" si="414"/>
        <v>12.45</v>
      </c>
      <c r="R2637" s="9">
        <f t="shared" si="415"/>
        <v>25.75</v>
      </c>
      <c r="S2637" s="9">
        <f t="shared" si="416"/>
        <v>27.35</v>
      </c>
      <c r="T2637" s="9">
        <f t="shared" si="417"/>
        <v>20.75</v>
      </c>
      <c r="U2637" s="8">
        <f t="shared" si="418"/>
        <v>21.850000000000005</v>
      </c>
      <c r="V2637" s="8">
        <f t="shared" si="419"/>
        <v>21.575000000000003</v>
      </c>
    </row>
    <row r="2638" spans="1:22" ht="13.5" x14ac:dyDescent="0.25">
      <c r="A2638" s="3">
        <f>RSI!A2638</f>
        <v>45848</v>
      </c>
      <c r="B2638" s="2">
        <f>RSI!B2638</f>
        <v>5.4253999999999998</v>
      </c>
      <c r="C2638" s="2">
        <f>RSI!I2638</f>
        <v>72.570021908789926</v>
      </c>
      <c r="D2638" s="2">
        <f>MACD!E2638</f>
        <v>-3.2892613813745086E-2</v>
      </c>
      <c r="E2638" s="2">
        <f>MACD!F2638</f>
        <v>-0.14375029022956648</v>
      </c>
      <c r="F2638" s="2">
        <f>'Moving Avg'!D2638</f>
        <v>5.3786000000000005</v>
      </c>
      <c r="G2638" s="2">
        <f>'Moving Avg'!F2638</f>
        <v>5.2644350000000006</v>
      </c>
      <c r="H2638" s="2">
        <f>'Moving Avg'!G2638</f>
        <v>4.8475799999999971</v>
      </c>
      <c r="I2638" s="2">
        <f>'Moving Avg'!H2638</f>
        <v>3.9065224999999999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0</v>
      </c>
      <c r="N2638" s="8">
        <f t="shared" si="411"/>
        <v>0</v>
      </c>
      <c r="O2638" s="8">
        <f t="shared" si="412"/>
        <v>50</v>
      </c>
      <c r="P2638" s="8">
        <f t="shared" si="413"/>
        <v>83.5</v>
      </c>
      <c r="Q2638" s="9">
        <f t="shared" si="414"/>
        <v>20.024999999999999</v>
      </c>
      <c r="R2638" s="9">
        <f t="shared" si="415"/>
        <v>38.375</v>
      </c>
      <c r="S2638" s="9">
        <f t="shared" si="416"/>
        <v>50.075000000000003</v>
      </c>
      <c r="T2638" s="9">
        <f t="shared" si="417"/>
        <v>33.375</v>
      </c>
      <c r="U2638" s="8">
        <f t="shared" si="418"/>
        <v>36.158333333333331</v>
      </c>
      <c r="V2638" s="8">
        <f t="shared" si="419"/>
        <v>35.462499999999999</v>
      </c>
    </row>
    <row r="2639" spans="1:22" ht="13.5" x14ac:dyDescent="0.25">
      <c r="A2639" s="3">
        <f>RSI!A2639</f>
        <v>45849</v>
      </c>
      <c r="B2639" s="2">
        <f>RSI!B2639</f>
        <v>5.4253999999999998</v>
      </c>
      <c r="C2639" s="2">
        <f>RSI!I2639</f>
        <v>72.570021908789926</v>
      </c>
      <c r="D2639" s="2">
        <f>MACD!E2639</f>
        <v>1.5821685472371172E-2</v>
      </c>
      <c r="E2639" s="2">
        <f>MACD!F2639</f>
        <v>-0.11183589508917895</v>
      </c>
      <c r="F2639" s="2">
        <f>'Moving Avg'!D2639</f>
        <v>5.3902999999999999</v>
      </c>
      <c r="G2639" s="2">
        <f>'Moving Avg'!F2639</f>
        <v>5.2976100000000006</v>
      </c>
      <c r="H2639" s="2">
        <f>'Moving Avg'!G2639</f>
        <v>4.8702179999999977</v>
      </c>
      <c r="I2639" s="2">
        <f>'Moving Avg'!H2639</f>
        <v>3.9134015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0</v>
      </c>
      <c r="N2639" s="8">
        <f t="shared" si="411"/>
        <v>0</v>
      </c>
      <c r="O2639" s="8">
        <f t="shared" si="412"/>
        <v>50</v>
      </c>
      <c r="P2639" s="8">
        <f t="shared" si="413"/>
        <v>83.5</v>
      </c>
      <c r="Q2639" s="9">
        <f t="shared" si="414"/>
        <v>20.024999999999999</v>
      </c>
      <c r="R2639" s="9">
        <f t="shared" si="415"/>
        <v>38.375</v>
      </c>
      <c r="S2639" s="9">
        <f t="shared" si="416"/>
        <v>50.075000000000003</v>
      </c>
      <c r="T2639" s="9">
        <f t="shared" si="417"/>
        <v>33.375</v>
      </c>
      <c r="U2639" s="8">
        <f t="shared" si="418"/>
        <v>36.158333333333331</v>
      </c>
      <c r="V2639" s="8">
        <f t="shared" si="419"/>
        <v>35.462499999999999</v>
      </c>
    </row>
    <row r="2640" spans="1:22" ht="13.5" x14ac:dyDescent="0.25">
      <c r="A2640" s="3">
        <f>RSI!A2640</f>
        <v>45852</v>
      </c>
      <c r="B2640" s="2">
        <f>RSI!B2640</f>
        <v>5.3669000000000002</v>
      </c>
      <c r="C2640" s="2">
        <f>RSI!I2640</f>
        <v>66.238562317526601</v>
      </c>
      <c r="D2640" s="2">
        <f>MACD!E2640</f>
        <v>2.966825402448503E-2</v>
      </c>
      <c r="E2640" s="2">
        <f>MACD!F2640</f>
        <v>-8.3535065266446148E-2</v>
      </c>
      <c r="F2640" s="2">
        <f>'Moving Avg'!D2640</f>
        <v>5.3902999999999999</v>
      </c>
      <c r="G2640" s="2">
        <f>'Moving Avg'!F2640</f>
        <v>5.3278600000000003</v>
      </c>
      <c r="H2640" s="2">
        <f>'Moving Avg'!G2640</f>
        <v>4.8860259999999975</v>
      </c>
      <c r="I2640" s="2">
        <f>'Moving Avg'!H2640</f>
        <v>3.9207199999999993</v>
      </c>
      <c r="J2640" s="6" t="str">
        <f>OBV!F2640</f>
        <v>BEARISH</v>
      </c>
      <c r="K2640" s="6" t="str">
        <f>OBV!G2640</f>
        <v>NEUTRAL</v>
      </c>
      <c r="L2640" s="6" t="str">
        <f>OBV!H2640</f>
        <v>NEUTRAL</v>
      </c>
      <c r="M2640" s="8">
        <f t="shared" si="410"/>
        <v>25</v>
      </c>
      <c r="N2640" s="8">
        <f t="shared" si="411"/>
        <v>0</v>
      </c>
      <c r="O2640" s="8">
        <f t="shared" si="412"/>
        <v>50</v>
      </c>
      <c r="P2640" s="8">
        <f t="shared" si="413"/>
        <v>16.5</v>
      </c>
      <c r="Q2640" s="9">
        <f t="shared" si="414"/>
        <v>18.725000000000001</v>
      </c>
      <c r="R2640" s="9">
        <f t="shared" si="415"/>
        <v>26.625</v>
      </c>
      <c r="S2640" s="9">
        <f t="shared" si="416"/>
        <v>23.675000000000001</v>
      </c>
      <c r="T2640" s="9">
        <f t="shared" si="417"/>
        <v>22.875</v>
      </c>
      <c r="U2640" s="8">
        <f t="shared" si="418"/>
        <v>23.008333333333336</v>
      </c>
      <c r="V2640" s="8">
        <f t="shared" si="419"/>
        <v>22.975000000000001</v>
      </c>
    </row>
    <row r="2641" spans="1:22" ht="13.5" x14ac:dyDescent="0.25">
      <c r="A2641" s="3">
        <f>RSI!A2641</f>
        <v>45853</v>
      </c>
      <c r="B2641" s="2">
        <f>RSI!B2641</f>
        <v>5.3669000000000002</v>
      </c>
      <c r="C2641" s="2">
        <f>RSI!I2641</f>
        <v>66.238562317526601</v>
      </c>
      <c r="D2641" s="2">
        <f>MACD!E2641</f>
        <v>4.0178605408341284E-2</v>
      </c>
      <c r="E2641" s="2">
        <f>MACD!F2641</f>
        <v>-5.8792331131488663E-2</v>
      </c>
      <c r="F2641" s="2">
        <f>'Moving Avg'!D2641</f>
        <v>5.3903000000000008</v>
      </c>
      <c r="G2641" s="2">
        <f>'Moving Avg'!F2641</f>
        <v>5.3527450000000005</v>
      </c>
      <c r="H2641" s="2">
        <f>'Moving Avg'!G2641</f>
        <v>4.8977359999999974</v>
      </c>
      <c r="I2641" s="2">
        <f>'Moving Avg'!H2641</f>
        <v>3.9280384999999995</v>
      </c>
      <c r="J2641" s="6" t="str">
        <f>OBV!F2641</f>
        <v>BEARISH</v>
      </c>
      <c r="K2641" s="6" t="str">
        <f>OBV!G2641</f>
        <v>NEUTRAL</v>
      </c>
      <c r="L2641" s="6" t="str">
        <f>OBV!H2641</f>
        <v>NEUTRAL</v>
      </c>
      <c r="M2641" s="8">
        <f t="shared" si="410"/>
        <v>25</v>
      </c>
      <c r="N2641" s="8">
        <f t="shared" si="411"/>
        <v>0</v>
      </c>
      <c r="O2641" s="8">
        <f t="shared" si="412"/>
        <v>50</v>
      </c>
      <c r="P2641" s="8">
        <f t="shared" si="413"/>
        <v>16.5</v>
      </c>
      <c r="Q2641" s="9">
        <f t="shared" si="414"/>
        <v>18.725000000000001</v>
      </c>
      <c r="R2641" s="9">
        <f t="shared" si="415"/>
        <v>26.625</v>
      </c>
      <c r="S2641" s="9">
        <f t="shared" si="416"/>
        <v>23.675000000000001</v>
      </c>
      <c r="T2641" s="9">
        <f t="shared" si="417"/>
        <v>22.875</v>
      </c>
      <c r="U2641" s="8">
        <f t="shared" si="418"/>
        <v>23.008333333333336</v>
      </c>
      <c r="V2641" s="8">
        <f t="shared" si="419"/>
        <v>22.975000000000001</v>
      </c>
    </row>
    <row r="2642" spans="1:22" ht="13.5" x14ac:dyDescent="0.25">
      <c r="A2642" s="3">
        <f>RSI!A2642</f>
        <v>45854</v>
      </c>
      <c r="B2642" s="2">
        <f>RSI!B2642</f>
        <v>5.3669000000000002</v>
      </c>
      <c r="C2642" s="2">
        <f>RSI!I2642</f>
        <v>66.238562317526601</v>
      </c>
      <c r="D2642" s="2">
        <f>MACD!E2642</f>
        <v>4.7955335348304651E-2</v>
      </c>
      <c r="E2642" s="2">
        <f>MACD!F2642</f>
        <v>-3.7442797835529999E-2</v>
      </c>
      <c r="F2642" s="2">
        <f>'Moving Avg'!D2642</f>
        <v>5.3903000000000008</v>
      </c>
      <c r="G2642" s="2">
        <f>'Moving Avg'!F2642</f>
        <v>5.3678699999999999</v>
      </c>
      <c r="H2642" s="2">
        <f>'Moving Avg'!G2642</f>
        <v>4.9137399999999971</v>
      </c>
      <c r="I2642" s="2">
        <f>'Moving Avg'!H2642</f>
        <v>3.9348689999999995</v>
      </c>
      <c r="J2642" s="6" t="str">
        <f>OBV!F2642</f>
        <v>BEARISH</v>
      </c>
      <c r="K2642" s="6" t="str">
        <f>OBV!G2642</f>
        <v>NEUTRAL</v>
      </c>
      <c r="L2642" s="6" t="str">
        <f>OBV!H2642</f>
        <v>NEUTRAL</v>
      </c>
      <c r="M2642" s="8">
        <f t="shared" si="410"/>
        <v>25</v>
      </c>
      <c r="N2642" s="8">
        <f t="shared" si="411"/>
        <v>0</v>
      </c>
      <c r="O2642" s="8">
        <f t="shared" si="412"/>
        <v>50</v>
      </c>
      <c r="P2642" s="8">
        <f t="shared" si="413"/>
        <v>16.5</v>
      </c>
      <c r="Q2642" s="9">
        <f t="shared" si="414"/>
        <v>18.725000000000001</v>
      </c>
      <c r="R2642" s="9">
        <f t="shared" si="415"/>
        <v>26.625</v>
      </c>
      <c r="S2642" s="9">
        <f t="shared" si="416"/>
        <v>23.675000000000001</v>
      </c>
      <c r="T2642" s="9">
        <f t="shared" si="417"/>
        <v>22.875</v>
      </c>
      <c r="U2642" s="8">
        <f t="shared" si="418"/>
        <v>23.008333333333336</v>
      </c>
      <c r="V2642" s="8">
        <f t="shared" si="419"/>
        <v>22.975000000000001</v>
      </c>
    </row>
    <row r="2643" spans="1:22" ht="13.5" x14ac:dyDescent="0.25">
      <c r="A2643" s="3">
        <f>RSI!A2643</f>
        <v>45855</v>
      </c>
      <c r="B2643" s="2">
        <f>RSI!B2643</f>
        <v>5.3669000000000002</v>
      </c>
      <c r="C2643" s="2">
        <f>RSI!I2643</f>
        <v>66.238562317526601</v>
      </c>
      <c r="D2643" s="2">
        <f>MACD!E2643</f>
        <v>5.3501715382767934E-2</v>
      </c>
      <c r="E2643" s="2">
        <f>MACD!F2643</f>
        <v>-1.9253895191870412E-2</v>
      </c>
      <c r="F2643" s="2">
        <f>'Moving Avg'!D2643</f>
        <v>5.3786000000000005</v>
      </c>
      <c r="G2643" s="2">
        <f>'Moving Avg'!F2643</f>
        <v>5.3805550000000002</v>
      </c>
      <c r="H2643" s="2">
        <f>'Moving Avg'!G2643</f>
        <v>4.9264259999999958</v>
      </c>
      <c r="I2643" s="2">
        <f>'Moving Avg'!H2643</f>
        <v>3.941699499999999</v>
      </c>
      <c r="J2643" s="6" t="str">
        <f>OBV!F2643</f>
        <v>BEARISH</v>
      </c>
      <c r="K2643" s="6" t="str">
        <f>OBV!G2643</f>
        <v>NEUTRAL</v>
      </c>
      <c r="L2643" s="6" t="str">
        <f>OBV!H2643</f>
        <v>CONFIRMED BEARISH</v>
      </c>
      <c r="M2643" s="8">
        <f t="shared" si="410"/>
        <v>25</v>
      </c>
      <c r="N2643" s="8">
        <f t="shared" si="411"/>
        <v>0</v>
      </c>
      <c r="O2643" s="8">
        <f t="shared" si="412"/>
        <v>50</v>
      </c>
      <c r="P2643" s="8">
        <f t="shared" si="413"/>
        <v>16.5</v>
      </c>
      <c r="Q2643" s="9">
        <f t="shared" si="414"/>
        <v>18.725000000000001</v>
      </c>
      <c r="R2643" s="9">
        <f t="shared" si="415"/>
        <v>26.625</v>
      </c>
      <c r="S2643" s="9">
        <f t="shared" si="416"/>
        <v>23.675000000000001</v>
      </c>
      <c r="T2643" s="9">
        <f t="shared" si="417"/>
        <v>22.875</v>
      </c>
      <c r="U2643" s="8">
        <f t="shared" si="418"/>
        <v>23.008333333333336</v>
      </c>
      <c r="V2643" s="8">
        <f t="shared" si="419"/>
        <v>22.975000000000001</v>
      </c>
    </row>
    <row r="2644" spans="1:22" ht="13.5" x14ac:dyDescent="0.25">
      <c r="A2644" s="3">
        <f>RSI!A2644</f>
        <v>45856</v>
      </c>
      <c r="B2644" s="2">
        <f>RSI!B2644</f>
        <v>5.3669000000000002</v>
      </c>
      <c r="C2644" s="2">
        <f>RSI!I2644</f>
        <v>66.238562317526601</v>
      </c>
      <c r="D2644" s="2">
        <f>MACD!E2644</f>
        <v>5.7237463667515698E-2</v>
      </c>
      <c r="E2644" s="2">
        <f>MACD!F2644</f>
        <v>-3.9556234199931897E-3</v>
      </c>
      <c r="F2644" s="2">
        <f>'Moving Avg'!D2644</f>
        <v>5.3669000000000002</v>
      </c>
      <c r="G2644" s="2">
        <f>'Moving Avg'!F2644</f>
        <v>5.3820199999999998</v>
      </c>
      <c r="H2644" s="2">
        <f>'Moving Avg'!G2644</f>
        <v>4.9391119999999962</v>
      </c>
      <c r="I2644" s="2">
        <f>'Moving Avg'!H2644</f>
        <v>3.9493594999999995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  <c r="M2644" s="8">
        <f t="shared" si="410"/>
        <v>25</v>
      </c>
      <c r="N2644" s="8">
        <f t="shared" si="411"/>
        <v>0</v>
      </c>
      <c r="O2644" s="8">
        <f t="shared" si="412"/>
        <v>50</v>
      </c>
      <c r="P2644" s="8">
        <f t="shared" si="413"/>
        <v>16.5</v>
      </c>
      <c r="Q2644" s="9">
        <f t="shared" si="414"/>
        <v>18.725000000000001</v>
      </c>
      <c r="R2644" s="9">
        <f t="shared" si="415"/>
        <v>26.625</v>
      </c>
      <c r="S2644" s="9">
        <f t="shared" si="416"/>
        <v>23.675000000000001</v>
      </c>
      <c r="T2644" s="9">
        <f t="shared" si="417"/>
        <v>22.875</v>
      </c>
      <c r="U2644" s="8">
        <f t="shared" si="418"/>
        <v>23.008333333333336</v>
      </c>
      <c r="V2644" s="8">
        <f t="shared" si="419"/>
        <v>22.975000000000001</v>
      </c>
    </row>
    <row r="2645" spans="1:22" ht="13.5" x14ac:dyDescent="0.25">
      <c r="A2645" s="3">
        <f>RSI!A2645</f>
        <v>45859</v>
      </c>
      <c r="B2645" s="2">
        <f>RSI!B2645</f>
        <v>5.3669000000000002</v>
      </c>
      <c r="C2645" s="2">
        <f>RSI!I2645</f>
        <v>66.238562317526601</v>
      </c>
      <c r="D2645" s="2">
        <f>MACD!E2645</f>
        <v>5.9512053193542691E-2</v>
      </c>
      <c r="E2645" s="2">
        <f>MACD!F2645</f>
        <v>8.7379119027139879E-3</v>
      </c>
      <c r="F2645" s="2">
        <f>'Moving Avg'!D2645</f>
        <v>5.3669000000000002</v>
      </c>
      <c r="G2645" s="2">
        <f>'Moving Avg'!F2645</f>
        <v>5.3834850000000003</v>
      </c>
      <c r="H2645" s="2">
        <f>'Moving Avg'!G2645</f>
        <v>4.9517979999999957</v>
      </c>
      <c r="I2645" s="2">
        <f>'Moving Avg'!H2645</f>
        <v>3.957019499999999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25</v>
      </c>
      <c r="N2645" s="8">
        <f t="shared" si="411"/>
        <v>0</v>
      </c>
      <c r="O2645" s="8">
        <f t="shared" si="412"/>
        <v>50</v>
      </c>
      <c r="P2645" s="8">
        <f t="shared" si="413"/>
        <v>33</v>
      </c>
      <c r="Q2645" s="9">
        <f t="shared" si="414"/>
        <v>21.2</v>
      </c>
      <c r="R2645" s="9">
        <f t="shared" si="415"/>
        <v>30.75</v>
      </c>
      <c r="S2645" s="9">
        <f t="shared" si="416"/>
        <v>31.1</v>
      </c>
      <c r="T2645" s="9">
        <f t="shared" si="417"/>
        <v>27</v>
      </c>
      <c r="U2645" s="8">
        <f t="shared" si="418"/>
        <v>27.683333333333337</v>
      </c>
      <c r="V2645" s="8">
        <f t="shared" si="419"/>
        <v>27.512500000000003</v>
      </c>
    </row>
    <row r="2646" spans="1:22" ht="13.5" x14ac:dyDescent="0.25">
      <c r="A2646" s="3">
        <f>RSI!A2646</f>
        <v>45860</v>
      </c>
      <c r="B2646" s="2">
        <f>RSI!B2646</f>
        <v>5.3669000000000002</v>
      </c>
      <c r="C2646" s="2">
        <f>RSI!I2646</f>
        <v>66.238562317526601</v>
      </c>
      <c r="D2646" s="2">
        <f>MACD!E2646</f>
        <v>6.0615938968139105E-2</v>
      </c>
      <c r="E2646" s="2">
        <f>MACD!F2646</f>
        <v>1.9113517315799012E-2</v>
      </c>
      <c r="F2646" s="2">
        <f>'Moving Avg'!D2646</f>
        <v>5.3669000000000002</v>
      </c>
      <c r="G2646" s="2">
        <f>'Moving Avg'!F2646</f>
        <v>5.3849500000000008</v>
      </c>
      <c r="H2646" s="2">
        <f>'Moving Avg'!G2646</f>
        <v>4.9644839999999961</v>
      </c>
      <c r="I2646" s="2">
        <f>'Moving Avg'!H2646</f>
        <v>3.964679499999999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25</v>
      </c>
      <c r="N2646" s="8">
        <f t="shared" si="411"/>
        <v>0</v>
      </c>
      <c r="O2646" s="8">
        <f t="shared" si="412"/>
        <v>50</v>
      </c>
      <c r="P2646" s="8">
        <f t="shared" si="413"/>
        <v>33</v>
      </c>
      <c r="Q2646" s="9">
        <f t="shared" si="414"/>
        <v>21.2</v>
      </c>
      <c r="R2646" s="9">
        <f t="shared" si="415"/>
        <v>30.75</v>
      </c>
      <c r="S2646" s="9">
        <f t="shared" si="416"/>
        <v>31.1</v>
      </c>
      <c r="T2646" s="9">
        <f t="shared" si="417"/>
        <v>27</v>
      </c>
      <c r="U2646" s="8">
        <f t="shared" si="418"/>
        <v>27.683333333333337</v>
      </c>
      <c r="V2646" s="8">
        <f t="shared" si="419"/>
        <v>27.512500000000003</v>
      </c>
    </row>
    <row r="2647" spans="1:22" ht="13.5" x14ac:dyDescent="0.25">
      <c r="A2647" s="3">
        <f>RSI!A2647</f>
        <v>45861</v>
      </c>
      <c r="B2647" s="2">
        <f>RSI!B2647</f>
        <v>5.5621</v>
      </c>
      <c r="C2647" s="2">
        <f>RSI!I2647</f>
        <v>77.327033333947583</v>
      </c>
      <c r="D2647" s="2">
        <f>MACD!E2647</f>
        <v>4.6330767549738638E-2</v>
      </c>
      <c r="E2647" s="2">
        <f>MACD!F2647</f>
        <v>2.4556967362586939E-2</v>
      </c>
      <c r="F2647" s="2">
        <f>'Moving Avg'!D2647</f>
        <v>5.4059400000000002</v>
      </c>
      <c r="G2647" s="2">
        <f>'Moving Avg'!F2647</f>
        <v>5.3947100000000008</v>
      </c>
      <c r="H2647" s="2">
        <f>'Moving Avg'!G2647</f>
        <v>4.9810739999999951</v>
      </c>
      <c r="I2647" s="2">
        <f>'Moving Avg'!H2647</f>
        <v>3.9733154999999996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  <c r="M2647" s="8">
        <f t="shared" si="410"/>
        <v>0</v>
      </c>
      <c r="N2647" s="8">
        <f t="shared" si="411"/>
        <v>0</v>
      </c>
      <c r="O2647" s="8">
        <f t="shared" si="412"/>
        <v>50</v>
      </c>
      <c r="P2647" s="8">
        <f t="shared" si="413"/>
        <v>83.5</v>
      </c>
      <c r="Q2647" s="9">
        <f t="shared" si="414"/>
        <v>20.024999999999999</v>
      </c>
      <c r="R2647" s="9">
        <f t="shared" si="415"/>
        <v>38.375</v>
      </c>
      <c r="S2647" s="9">
        <f t="shared" si="416"/>
        <v>50.075000000000003</v>
      </c>
      <c r="T2647" s="9">
        <f t="shared" si="417"/>
        <v>33.375</v>
      </c>
      <c r="U2647" s="8">
        <f t="shared" si="418"/>
        <v>36.158333333333331</v>
      </c>
      <c r="V2647" s="8">
        <f t="shared" si="419"/>
        <v>35.462499999999999</v>
      </c>
    </row>
    <row r="2648" spans="1:22" ht="13.5" x14ac:dyDescent="0.25">
      <c r="A2648" s="3">
        <f>RSI!A2648</f>
        <v>45862</v>
      </c>
      <c r="B2648" s="2">
        <f>RSI!B2648</f>
        <v>5.5621</v>
      </c>
      <c r="C2648" s="2">
        <f>RSI!I2648</f>
        <v>77.327033333947583</v>
      </c>
      <c r="D2648" s="2">
        <f>MACD!E2648</f>
        <v>4.1386194301137103E-2</v>
      </c>
      <c r="E2648" s="2">
        <f>MACD!F2648</f>
        <v>2.7922812750296976E-2</v>
      </c>
      <c r="F2648" s="2">
        <f>'Moving Avg'!D2648</f>
        <v>5.4449800000000002</v>
      </c>
      <c r="G2648" s="2">
        <f>'Moving Avg'!F2648</f>
        <v>5.4020300000000008</v>
      </c>
      <c r="H2648" s="2">
        <f>'Moving Avg'!G2648</f>
        <v>4.997663999999995</v>
      </c>
      <c r="I2648" s="2">
        <f>'Moving Avg'!H2648</f>
        <v>3.9823419999999992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0</v>
      </c>
      <c r="N2648" s="8">
        <f t="shared" si="411"/>
        <v>0</v>
      </c>
      <c r="O2648" s="8">
        <f t="shared" si="412"/>
        <v>50</v>
      </c>
      <c r="P2648" s="8">
        <f t="shared" si="413"/>
        <v>83.5</v>
      </c>
      <c r="Q2648" s="9">
        <f t="shared" si="414"/>
        <v>20.024999999999999</v>
      </c>
      <c r="R2648" s="9">
        <f t="shared" si="415"/>
        <v>38.375</v>
      </c>
      <c r="S2648" s="9">
        <f t="shared" si="416"/>
        <v>50.075000000000003</v>
      </c>
      <c r="T2648" s="9">
        <f t="shared" si="417"/>
        <v>33.375</v>
      </c>
      <c r="U2648" s="8">
        <f t="shared" si="418"/>
        <v>36.158333333333331</v>
      </c>
      <c r="V2648" s="8">
        <f t="shared" si="419"/>
        <v>35.462499999999999</v>
      </c>
    </row>
    <row r="2649" spans="1:22" ht="13.5" x14ac:dyDescent="0.25">
      <c r="A2649" s="3">
        <f>RSI!A2649</f>
        <v>45866</v>
      </c>
      <c r="B2649" s="2">
        <f>RSI!B2649</f>
        <v>5.5815999999999999</v>
      </c>
      <c r="C2649" s="2">
        <f>RSI!I2649</f>
        <v>78.158154290653698</v>
      </c>
      <c r="D2649" s="2">
        <f>MACD!E2649</f>
        <v>3.4038324157064537E-2</v>
      </c>
      <c r="E2649" s="2">
        <f>MACD!F2649</f>
        <v>2.9145915031650489E-2</v>
      </c>
      <c r="F2649" s="2">
        <f>'Moving Avg'!D2649</f>
        <v>5.4879199999999999</v>
      </c>
      <c r="G2649" s="2">
        <f>'Moving Avg'!F2649</f>
        <v>5.4030050000000003</v>
      </c>
      <c r="H2649" s="2">
        <f>'Moving Avg'!G2649</f>
        <v>5.0187419999999943</v>
      </c>
      <c r="I2649" s="2">
        <f>'Moving Avg'!H2649</f>
        <v>3.9922954999999996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  <c r="M2649" s="8">
        <f t="shared" si="410"/>
        <v>0</v>
      </c>
      <c r="N2649" s="8">
        <f t="shared" si="411"/>
        <v>0</v>
      </c>
      <c r="O2649" s="8">
        <f t="shared" si="412"/>
        <v>50</v>
      </c>
      <c r="P2649" s="8">
        <f t="shared" si="413"/>
        <v>83.5</v>
      </c>
      <c r="Q2649" s="9">
        <f t="shared" si="414"/>
        <v>20.024999999999999</v>
      </c>
      <c r="R2649" s="9">
        <f t="shared" si="415"/>
        <v>38.375</v>
      </c>
      <c r="S2649" s="9">
        <f t="shared" si="416"/>
        <v>50.075000000000003</v>
      </c>
      <c r="T2649" s="9">
        <f t="shared" si="417"/>
        <v>33.375</v>
      </c>
      <c r="U2649" s="8">
        <f t="shared" si="418"/>
        <v>36.158333333333331</v>
      </c>
      <c r="V2649" s="8">
        <f t="shared" si="419"/>
        <v>35.462499999999999</v>
      </c>
    </row>
    <row r="2650" spans="1:22" ht="13.5" x14ac:dyDescent="0.25">
      <c r="A2650" s="3">
        <f>RSI!A2650</f>
        <v>45867</v>
      </c>
      <c r="B2650" s="2">
        <f>RSI!B2650</f>
        <v>5.6498999999999997</v>
      </c>
      <c r="C2650" s="2">
        <f>RSI!I2650</f>
        <v>80.811359631087939</v>
      </c>
      <c r="D2650" s="2">
        <f>MACD!E2650</f>
        <v>1.205422846974713E-2</v>
      </c>
      <c r="E2650" s="2">
        <f>MACD!F2650</f>
        <v>2.5727577719269819E-2</v>
      </c>
      <c r="F2650" s="2">
        <f>'Moving Avg'!D2650</f>
        <v>5.5445199999999994</v>
      </c>
      <c r="G2650" s="2">
        <f>'Moving Avg'!F2650</f>
        <v>5.4171550000000002</v>
      </c>
      <c r="H2650" s="2">
        <f>'Moving Avg'!G2650</f>
        <v>5.0439179999999952</v>
      </c>
      <c r="I2650" s="2">
        <f>'Moving Avg'!H2650</f>
        <v>4.0025904999999993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  <c r="M2650" s="8">
        <f t="shared" si="410"/>
        <v>0</v>
      </c>
      <c r="N2650" s="8">
        <f t="shared" si="411"/>
        <v>45</v>
      </c>
      <c r="O2650" s="8">
        <f t="shared" si="412"/>
        <v>50</v>
      </c>
      <c r="P2650" s="8">
        <f t="shared" si="413"/>
        <v>83.5</v>
      </c>
      <c r="Q2650" s="9">
        <f t="shared" si="414"/>
        <v>35.774999999999999</v>
      </c>
      <c r="R2650" s="9">
        <f t="shared" si="415"/>
        <v>47.375</v>
      </c>
      <c r="S2650" s="9">
        <f t="shared" si="416"/>
        <v>56.825000000000003</v>
      </c>
      <c r="T2650" s="9">
        <f t="shared" si="417"/>
        <v>44.625</v>
      </c>
      <c r="U2650" s="8">
        <f t="shared" si="418"/>
        <v>46.658333333333339</v>
      </c>
      <c r="V2650" s="8">
        <f t="shared" si="419"/>
        <v>46.150000000000006</v>
      </c>
    </row>
    <row r="2651" spans="1:22" ht="13.5" x14ac:dyDescent="0.25">
      <c r="A2651" s="3">
        <f>RSI!A2651</f>
        <v>45868</v>
      </c>
      <c r="B2651" s="2">
        <f>RSI!B2651</f>
        <v>5.6596000000000002</v>
      </c>
      <c r="C2651" s="2">
        <f>RSI!I2651</f>
        <v>81.161358644417106</v>
      </c>
      <c r="D2651" s="2">
        <f>MACD!E2651</f>
        <v>-9.2507379914819055E-3</v>
      </c>
      <c r="E2651" s="2">
        <f>MACD!F2651</f>
        <v>1.8731914577119476E-2</v>
      </c>
      <c r="F2651" s="2">
        <f>'Moving Avg'!D2651</f>
        <v>5.6030600000000002</v>
      </c>
      <c r="G2651" s="2">
        <f>'Moving Avg'!F2651</f>
        <v>5.4317900000000003</v>
      </c>
      <c r="H2651" s="2">
        <f>'Moving Avg'!G2651</f>
        <v>5.069091999999995</v>
      </c>
      <c r="I2651" s="2">
        <f>'Moving Avg'!H2651</f>
        <v>4.0128849999999998</v>
      </c>
      <c r="J2651" s="6" t="str">
        <f>OBV!F2651</f>
        <v>BULLISH</v>
      </c>
      <c r="K2651" s="6" t="str">
        <f>OBV!G2651</f>
        <v>NEUTRAL</v>
      </c>
      <c r="L2651" s="6" t="str">
        <f>OBV!H2651</f>
        <v>CONFIRMED BULLISH</v>
      </c>
      <c r="M2651" s="8">
        <f t="shared" si="410"/>
        <v>0</v>
      </c>
      <c r="N2651" s="8">
        <f t="shared" si="411"/>
        <v>100</v>
      </c>
      <c r="O2651" s="8">
        <f t="shared" si="412"/>
        <v>50</v>
      </c>
      <c r="P2651" s="8">
        <f t="shared" si="413"/>
        <v>83.5</v>
      </c>
      <c r="Q2651" s="9">
        <f t="shared" si="414"/>
        <v>55.024999999999999</v>
      </c>
      <c r="R2651" s="9">
        <f t="shared" si="415"/>
        <v>58.375</v>
      </c>
      <c r="S2651" s="9">
        <f t="shared" si="416"/>
        <v>65.075000000000003</v>
      </c>
      <c r="T2651" s="9">
        <f t="shared" si="417"/>
        <v>58.375</v>
      </c>
      <c r="U2651" s="8">
        <f t="shared" si="418"/>
        <v>59.491666666666674</v>
      </c>
      <c r="V2651" s="8">
        <f t="shared" si="419"/>
        <v>59.212500000000006</v>
      </c>
    </row>
    <row r="2652" spans="1:22" ht="13.5" x14ac:dyDescent="0.25">
      <c r="A2652" s="3">
        <f>RSI!A2652</f>
        <v>45869</v>
      </c>
      <c r="B2652" s="2">
        <f>RSI!B2652</f>
        <v>5.806</v>
      </c>
      <c r="C2652" s="2">
        <f>RSI!I2652</f>
        <v>85.469249474872285</v>
      </c>
      <c r="D2652" s="2">
        <f>MACD!E2652</f>
        <v>-4.0017298746104046E-2</v>
      </c>
      <c r="E2652" s="2">
        <f>MACD!F2652</f>
        <v>6.9820719124747722E-3</v>
      </c>
      <c r="F2652" s="2">
        <f>'Moving Avg'!D2652</f>
        <v>5.65184</v>
      </c>
      <c r="G2652" s="2">
        <f>'Moving Avg'!F2652</f>
        <v>5.4537449999999996</v>
      </c>
      <c r="H2652" s="2">
        <f>'Moving Avg'!G2652</f>
        <v>5.0971939999999964</v>
      </c>
      <c r="I2652" s="2">
        <f>'Moving Avg'!H2652</f>
        <v>4.0239114999999996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  <c r="M2652" s="8">
        <f t="shared" si="410"/>
        <v>0</v>
      </c>
      <c r="N2652" s="8">
        <f t="shared" si="411"/>
        <v>100</v>
      </c>
      <c r="O2652" s="8">
        <f t="shared" si="412"/>
        <v>50</v>
      </c>
      <c r="P2652" s="8">
        <f t="shared" si="413"/>
        <v>83.5</v>
      </c>
      <c r="Q2652" s="9">
        <f t="shared" si="414"/>
        <v>55.024999999999999</v>
      </c>
      <c r="R2652" s="9">
        <f t="shared" si="415"/>
        <v>58.375</v>
      </c>
      <c r="S2652" s="9">
        <f t="shared" si="416"/>
        <v>65.075000000000003</v>
      </c>
      <c r="T2652" s="9">
        <f t="shared" si="417"/>
        <v>58.375</v>
      </c>
      <c r="U2652" s="8">
        <f t="shared" si="418"/>
        <v>59.491666666666674</v>
      </c>
      <c r="V2652" s="8">
        <f t="shared" si="419"/>
        <v>59.212500000000006</v>
      </c>
    </row>
    <row r="2653" spans="1:22" ht="13.5" x14ac:dyDescent="0.25">
      <c r="A2653" s="3">
        <f>RSI!A2653</f>
        <v>45870</v>
      </c>
      <c r="B2653" s="2">
        <f>RSI!B2653</f>
        <v>5.9132999999999996</v>
      </c>
      <c r="C2653" s="2">
        <f>RSI!I2653</f>
        <v>87.690938982125829</v>
      </c>
      <c r="D2653" s="2">
        <f>MACD!E2653</f>
        <v>-7.66182531977746E-2</v>
      </c>
      <c r="E2653" s="2">
        <f>MACD!F2653</f>
        <v>-9.7379931095751028E-3</v>
      </c>
      <c r="F2653" s="2">
        <f>'Moving Avg'!D2653</f>
        <v>5.7220800000000001</v>
      </c>
      <c r="G2653" s="2">
        <f>'Moving Avg'!F2653</f>
        <v>5.4810649999999992</v>
      </c>
      <c r="H2653" s="2">
        <f>'Moving Avg'!G2653</f>
        <v>5.1274419999999967</v>
      </c>
      <c r="I2653" s="2">
        <f>'Moving Avg'!H2653</f>
        <v>4.0346939999999991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  <c r="M2653" s="8">
        <f t="shared" si="410"/>
        <v>0</v>
      </c>
      <c r="N2653" s="8">
        <f t="shared" si="411"/>
        <v>100</v>
      </c>
      <c r="O2653" s="8">
        <f t="shared" si="412"/>
        <v>50</v>
      </c>
      <c r="P2653" s="8">
        <f t="shared" si="413"/>
        <v>83.5</v>
      </c>
      <c r="Q2653" s="9">
        <f t="shared" si="414"/>
        <v>55.024999999999999</v>
      </c>
      <c r="R2653" s="9">
        <f t="shared" si="415"/>
        <v>58.375</v>
      </c>
      <c r="S2653" s="9">
        <f t="shared" si="416"/>
        <v>65.075000000000003</v>
      </c>
      <c r="T2653" s="9">
        <f t="shared" si="417"/>
        <v>58.375</v>
      </c>
      <c r="U2653" s="8">
        <f t="shared" si="418"/>
        <v>59.491666666666674</v>
      </c>
      <c r="V2653" s="8">
        <f t="shared" si="419"/>
        <v>59.212500000000006</v>
      </c>
    </row>
    <row r="2654" spans="1:22" ht="13.5" x14ac:dyDescent="0.25">
      <c r="A2654" s="3">
        <f>RSI!A2654</f>
        <v>45873</v>
      </c>
      <c r="B2654" s="2">
        <f>RSI!B2654</f>
        <v>6.1768000000000001</v>
      </c>
      <c r="C2654" s="2">
        <f>RSI!I2654</f>
        <v>91.235067571106498</v>
      </c>
      <c r="D2654" s="2">
        <f>MACD!E2654</f>
        <v>-0.13016637132147402</v>
      </c>
      <c r="E2654" s="2">
        <f>MACD!F2654</f>
        <v>-3.3823668751954888E-2</v>
      </c>
      <c r="F2654" s="2">
        <f>'Moving Avg'!D2654</f>
        <v>5.8411200000000001</v>
      </c>
      <c r="G2654" s="2">
        <f>'Moving Avg'!F2654</f>
        <v>5.52156</v>
      </c>
      <c r="H2654" s="2">
        <f>'Moving Avg'!G2654</f>
        <v>5.1627659999999969</v>
      </c>
      <c r="I2654" s="2">
        <f>'Moving Avg'!H2654</f>
        <v>4.0460619999999992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0</v>
      </c>
      <c r="N2654" s="8">
        <f t="shared" si="411"/>
        <v>100</v>
      </c>
      <c r="O2654" s="8">
        <f t="shared" si="412"/>
        <v>50</v>
      </c>
      <c r="P2654" s="8">
        <f t="shared" si="413"/>
        <v>83.5</v>
      </c>
      <c r="Q2654" s="9">
        <f t="shared" si="414"/>
        <v>55.024999999999999</v>
      </c>
      <c r="R2654" s="9">
        <f t="shared" si="415"/>
        <v>58.375</v>
      </c>
      <c r="S2654" s="9">
        <f t="shared" si="416"/>
        <v>65.075000000000003</v>
      </c>
      <c r="T2654" s="9">
        <f t="shared" si="417"/>
        <v>58.375</v>
      </c>
      <c r="U2654" s="8">
        <f t="shared" si="418"/>
        <v>59.491666666666674</v>
      </c>
      <c r="V2654" s="8">
        <f t="shared" si="419"/>
        <v>59.212500000000006</v>
      </c>
    </row>
    <row r="2655" spans="1:22" ht="13.5" x14ac:dyDescent="0.25">
      <c r="A2655" s="3">
        <f>RSI!A2655</f>
        <v>45874</v>
      </c>
      <c r="B2655" s="2">
        <f>RSI!B2655</f>
        <v>6.4402999999999997</v>
      </c>
      <c r="C2655" s="2">
        <f>RSI!I2655</f>
        <v>93.309603956882995</v>
      </c>
      <c r="D2655" s="2">
        <f>MACD!E2655</f>
        <v>-0.19938479581928359</v>
      </c>
      <c r="E2655" s="2">
        <f>MACD!F2655</f>
        <v>-6.6935894165420631E-2</v>
      </c>
      <c r="F2655" s="2">
        <f>'Moving Avg'!D2655</f>
        <v>5.9992000000000001</v>
      </c>
      <c r="G2655" s="2">
        <f>'Moving Avg'!F2655</f>
        <v>5.5752299999999995</v>
      </c>
      <c r="H2655" s="2">
        <f>'Moving Avg'!G2655</f>
        <v>5.2035539999999969</v>
      </c>
      <c r="I2655" s="2">
        <f>'Moving Avg'!H2655</f>
        <v>4.0592354999999989</v>
      </c>
      <c r="J2655" s="6" t="str">
        <f>OBV!F2655</f>
        <v>BULLISH</v>
      </c>
      <c r="K2655" s="6" t="str">
        <f>OBV!G2655</f>
        <v>NEUTRAL</v>
      </c>
      <c r="L2655" s="6" t="str">
        <f>OBV!H2655</f>
        <v>CONFIRMED BULLISH</v>
      </c>
      <c r="M2655" s="8">
        <f t="shared" si="410"/>
        <v>0</v>
      </c>
      <c r="N2655" s="8">
        <f t="shared" si="411"/>
        <v>100</v>
      </c>
      <c r="O2655" s="8">
        <f t="shared" si="412"/>
        <v>50</v>
      </c>
      <c r="P2655" s="8">
        <f t="shared" si="413"/>
        <v>83.5</v>
      </c>
      <c r="Q2655" s="9">
        <f t="shared" si="414"/>
        <v>55.024999999999999</v>
      </c>
      <c r="R2655" s="9">
        <f t="shared" si="415"/>
        <v>58.375</v>
      </c>
      <c r="S2655" s="9">
        <f t="shared" si="416"/>
        <v>65.075000000000003</v>
      </c>
      <c r="T2655" s="9">
        <f t="shared" si="417"/>
        <v>58.375</v>
      </c>
      <c r="U2655" s="8">
        <f t="shared" si="418"/>
        <v>59.491666666666674</v>
      </c>
      <c r="V2655" s="8">
        <f t="shared" si="419"/>
        <v>59.212500000000006</v>
      </c>
    </row>
    <row r="2656" spans="1:22" ht="13.5" x14ac:dyDescent="0.25">
      <c r="A2656" s="3">
        <f>RSI!A2656</f>
        <v>45875</v>
      </c>
      <c r="B2656" s="2">
        <f>RSI!B2656</f>
        <v>6.5378999999999996</v>
      </c>
      <c r="C2656" s="2">
        <f>RSI!I2656</f>
        <v>93.88676554257006</v>
      </c>
      <c r="D2656" s="2">
        <f>MACD!E2656</f>
        <v>-0.27080567204042527</v>
      </c>
      <c r="E2656" s="2">
        <f>MACD!F2656</f>
        <v>-0.10770984974042157</v>
      </c>
      <c r="F2656" s="2">
        <f>'Moving Avg'!D2656</f>
        <v>6.1748600000000007</v>
      </c>
      <c r="G2656" s="2">
        <f>'Moving Avg'!F2656</f>
        <v>5.6337799999999998</v>
      </c>
      <c r="H2656" s="2">
        <f>'Moving Avg'!G2656</f>
        <v>5.2423919999999979</v>
      </c>
      <c r="I2656" s="2">
        <f>'Moving Avg'!H2656</f>
        <v>4.0732869999999988</v>
      </c>
      <c r="J2656" s="6" t="str">
        <f>OBV!F2656</f>
        <v>BULLISH</v>
      </c>
      <c r="K2656" s="6" t="str">
        <f>OBV!G2656</f>
        <v>NEUTRAL</v>
      </c>
      <c r="L2656" s="6" t="str">
        <f>OBV!H2656</f>
        <v>CONFIRMED BULLISH</v>
      </c>
      <c r="M2656" s="8">
        <f t="shared" si="410"/>
        <v>0</v>
      </c>
      <c r="N2656" s="8">
        <f t="shared" si="411"/>
        <v>100</v>
      </c>
      <c r="O2656" s="8">
        <f t="shared" si="412"/>
        <v>50</v>
      </c>
      <c r="P2656" s="8">
        <f t="shared" si="413"/>
        <v>83.5</v>
      </c>
      <c r="Q2656" s="9">
        <f t="shared" si="414"/>
        <v>55.024999999999999</v>
      </c>
      <c r="R2656" s="9">
        <f t="shared" si="415"/>
        <v>58.375</v>
      </c>
      <c r="S2656" s="9">
        <f t="shared" si="416"/>
        <v>65.075000000000003</v>
      </c>
      <c r="T2656" s="9">
        <f t="shared" si="417"/>
        <v>58.375</v>
      </c>
      <c r="U2656" s="8">
        <f t="shared" si="418"/>
        <v>59.491666666666674</v>
      </c>
      <c r="V2656" s="8">
        <f t="shared" si="419"/>
        <v>59.212500000000006</v>
      </c>
    </row>
    <row r="2657" spans="1:22" ht="13.5" x14ac:dyDescent="0.25">
      <c r="A2657" s="3">
        <f>RSI!A2657</f>
        <v>45876</v>
      </c>
      <c r="B2657" s="2">
        <f>RSI!B2657</f>
        <v>6.5378999999999996</v>
      </c>
      <c r="C2657" s="2">
        <f>RSI!I2657</f>
        <v>93.88676554257006</v>
      </c>
      <c r="D2657" s="2">
        <f>MACD!E2657</f>
        <v>-0.30699005458359352</v>
      </c>
      <c r="E2657" s="2">
        <f>MACD!F2657</f>
        <v>-0.14756589070905596</v>
      </c>
      <c r="F2657" s="2">
        <f>'Moving Avg'!D2657</f>
        <v>6.3212400000000004</v>
      </c>
      <c r="G2657" s="2">
        <f>'Moving Avg'!F2657</f>
        <v>5.6923300000000001</v>
      </c>
      <c r="H2657" s="2">
        <f>'Moving Avg'!G2657</f>
        <v>5.2786919999999959</v>
      </c>
      <c r="I2657" s="2">
        <f>'Moving Avg'!H2657</f>
        <v>4.0865094999999982</v>
      </c>
      <c r="J2657" s="6" t="str">
        <f>OBV!F2657</f>
        <v>BULLISH</v>
      </c>
      <c r="K2657" s="6" t="str">
        <f>OBV!G2657</f>
        <v>NEUTRAL</v>
      </c>
      <c r="L2657" s="6" t="str">
        <f>OBV!H2657</f>
        <v>CONFIRMED BULLISH</v>
      </c>
      <c r="M2657" s="8">
        <f t="shared" si="410"/>
        <v>0</v>
      </c>
      <c r="N2657" s="8">
        <f t="shared" si="411"/>
        <v>100</v>
      </c>
      <c r="O2657" s="8">
        <f t="shared" si="412"/>
        <v>50</v>
      </c>
      <c r="P2657" s="8">
        <f t="shared" si="413"/>
        <v>83.5</v>
      </c>
      <c r="Q2657" s="9">
        <f t="shared" si="414"/>
        <v>55.024999999999999</v>
      </c>
      <c r="R2657" s="9">
        <f t="shared" si="415"/>
        <v>58.375</v>
      </c>
      <c r="S2657" s="9">
        <f t="shared" si="416"/>
        <v>65.075000000000003</v>
      </c>
      <c r="T2657" s="9">
        <f t="shared" si="417"/>
        <v>58.375</v>
      </c>
      <c r="U2657" s="8">
        <f t="shared" si="418"/>
        <v>59.491666666666674</v>
      </c>
      <c r="V2657" s="8">
        <f t="shared" si="419"/>
        <v>59.212500000000006</v>
      </c>
    </row>
    <row r="2658" spans="1:22" ht="13.5" x14ac:dyDescent="0.25">
      <c r="A2658" s="3">
        <f>RSI!A2658</f>
        <v>45877</v>
      </c>
      <c r="B2658" s="2">
        <f>RSI!B2658</f>
        <v>6.5378999999999996</v>
      </c>
      <c r="C2658" s="2">
        <f>RSI!I2658</f>
        <v>93.88676554257006</v>
      </c>
      <c r="D2658" s="2">
        <f>MACD!E2658</f>
        <v>-0.34296140780592044</v>
      </c>
      <c r="E2658" s="2">
        <f>MACD!F2658</f>
        <v>-0.18664499412842886</v>
      </c>
      <c r="F2658" s="2">
        <f>'Moving Avg'!D2658</f>
        <v>6.4461600000000008</v>
      </c>
      <c r="G2658" s="2">
        <f>'Moving Avg'!F2658</f>
        <v>5.7479549999999984</v>
      </c>
      <c r="H2658" s="2">
        <f>'Moving Avg'!G2658</f>
        <v>5.3157739999999967</v>
      </c>
      <c r="I2658" s="2">
        <f>'Moving Avg'!H2658</f>
        <v>4.0997319999999986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  <c r="M2658" s="8">
        <f t="shared" si="410"/>
        <v>0</v>
      </c>
      <c r="N2658" s="8">
        <f t="shared" si="411"/>
        <v>100</v>
      </c>
      <c r="O2658" s="8">
        <f t="shared" si="412"/>
        <v>50</v>
      </c>
      <c r="P2658" s="8">
        <f t="shared" si="413"/>
        <v>83.5</v>
      </c>
      <c r="Q2658" s="9">
        <f t="shared" si="414"/>
        <v>55.024999999999999</v>
      </c>
      <c r="R2658" s="9">
        <f t="shared" si="415"/>
        <v>58.375</v>
      </c>
      <c r="S2658" s="9">
        <f t="shared" si="416"/>
        <v>65.075000000000003</v>
      </c>
      <c r="T2658" s="9">
        <f t="shared" si="417"/>
        <v>58.375</v>
      </c>
      <c r="U2658" s="8">
        <f t="shared" si="418"/>
        <v>59.491666666666674</v>
      </c>
      <c r="V2658" s="8">
        <f t="shared" si="419"/>
        <v>59.212500000000006</v>
      </c>
    </row>
    <row r="2659" spans="1:22" ht="13.5" x14ac:dyDescent="0.25">
      <c r="A2659" s="3">
        <f>RSI!A2659</f>
        <v>45880</v>
      </c>
      <c r="B2659" s="2">
        <f>RSI!B2659</f>
        <v>6.5378999999999996</v>
      </c>
      <c r="C2659" s="2">
        <f>RSI!I2659</f>
        <v>93.88676554257006</v>
      </c>
      <c r="D2659" s="2">
        <f>MACD!E2659</f>
        <v>-0.37535592776294635</v>
      </c>
      <c r="E2659" s="2">
        <f>MACD!F2659</f>
        <v>-0.22438718085533238</v>
      </c>
      <c r="F2659" s="2">
        <f>'Moving Avg'!D2659</f>
        <v>6.5183799999999987</v>
      </c>
      <c r="G2659" s="2">
        <f>'Moving Avg'!F2659</f>
        <v>5.8035799999999984</v>
      </c>
      <c r="H2659" s="2">
        <f>'Moving Avg'!G2659</f>
        <v>5.3520739999999982</v>
      </c>
      <c r="I2659" s="2">
        <f>'Moving Avg'!H2659</f>
        <v>4.1129544999999981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0</v>
      </c>
      <c r="N2659" s="8">
        <f t="shared" si="411"/>
        <v>100</v>
      </c>
      <c r="O2659" s="8">
        <f t="shared" si="412"/>
        <v>50</v>
      </c>
      <c r="P2659" s="8">
        <f t="shared" si="413"/>
        <v>83.5</v>
      </c>
      <c r="Q2659" s="9">
        <f t="shared" si="414"/>
        <v>55.024999999999999</v>
      </c>
      <c r="R2659" s="9">
        <f t="shared" si="415"/>
        <v>58.375</v>
      </c>
      <c r="S2659" s="9">
        <f t="shared" si="416"/>
        <v>65.075000000000003</v>
      </c>
      <c r="T2659" s="9">
        <f t="shared" si="417"/>
        <v>58.375</v>
      </c>
      <c r="U2659" s="8">
        <f t="shared" si="418"/>
        <v>59.491666666666674</v>
      </c>
      <c r="V2659" s="8">
        <f t="shared" si="419"/>
        <v>59.212500000000006</v>
      </c>
    </row>
    <row r="2660" spans="1:22" ht="13.5" x14ac:dyDescent="0.25">
      <c r="A2660" s="3">
        <f>RSI!A2660</f>
        <v>45881</v>
      </c>
      <c r="B2660" s="2">
        <f>RSI!B2660</f>
        <v>6.3426999999999998</v>
      </c>
      <c r="C2660" s="2">
        <f>RSI!I2660</f>
        <v>76.202615269955828</v>
      </c>
      <c r="D2660" s="2">
        <f>MACD!E2660</f>
        <v>-0.38238974336730713</v>
      </c>
      <c r="E2660" s="2">
        <f>MACD!F2660</f>
        <v>-0.25598769335772736</v>
      </c>
      <c r="F2660" s="2">
        <f>'Moving Avg'!D2660</f>
        <v>6.4988599999999987</v>
      </c>
      <c r="G2660" s="2">
        <f>'Moving Avg'!F2660</f>
        <v>5.8523699999999987</v>
      </c>
      <c r="H2660" s="2">
        <f>'Moving Avg'!G2660</f>
        <v>5.3885679999999967</v>
      </c>
      <c r="I2660" s="2">
        <f>'Moving Avg'!H2660</f>
        <v>4.1252009999999988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0"/>
        <v>0</v>
      </c>
      <c r="N2660" s="8">
        <f t="shared" si="411"/>
        <v>100</v>
      </c>
      <c r="O2660" s="8">
        <f t="shared" si="412"/>
        <v>50</v>
      </c>
      <c r="P2660" s="8">
        <f t="shared" si="413"/>
        <v>16.5</v>
      </c>
      <c r="Q2660" s="9">
        <f t="shared" si="414"/>
        <v>44.975000000000001</v>
      </c>
      <c r="R2660" s="9">
        <f t="shared" si="415"/>
        <v>41.625</v>
      </c>
      <c r="S2660" s="9">
        <f t="shared" si="416"/>
        <v>34.924999999999997</v>
      </c>
      <c r="T2660" s="9">
        <f t="shared" si="417"/>
        <v>41.625</v>
      </c>
      <c r="U2660" s="8">
        <f t="shared" si="418"/>
        <v>40.508333333333333</v>
      </c>
      <c r="V2660" s="8">
        <f t="shared" si="419"/>
        <v>40.787499999999994</v>
      </c>
    </row>
    <row r="2661" spans="1:22" ht="13.5" x14ac:dyDescent="0.25">
      <c r="A2661" s="3">
        <f>RSI!A2661</f>
        <v>45883</v>
      </c>
      <c r="B2661" s="2">
        <f>RSI!B2661</f>
        <v>6.3426999999999998</v>
      </c>
      <c r="C2661" s="2">
        <f>RSI!I2661</f>
        <v>76.202615269955828</v>
      </c>
      <c r="D2661" s="2">
        <f>MACD!E2661</f>
        <v>-0.38994569868847417</v>
      </c>
      <c r="E2661" s="2">
        <f>MACD!F2661</f>
        <v>-0.28277929442387673</v>
      </c>
      <c r="F2661" s="2">
        <f>'Moving Avg'!D2661</f>
        <v>6.4598199999999988</v>
      </c>
      <c r="G2661" s="2">
        <f>'Moving Avg'!F2661</f>
        <v>5.9011599999999973</v>
      </c>
      <c r="H2661" s="2">
        <f>'Moving Avg'!G2661</f>
        <v>5.4252579999999977</v>
      </c>
      <c r="I2661" s="2">
        <f>'Moving Avg'!H2661</f>
        <v>4.1374474999999986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  <c r="M2661" s="8">
        <f t="shared" si="410"/>
        <v>0</v>
      </c>
      <c r="N2661" s="8">
        <f t="shared" si="411"/>
        <v>100</v>
      </c>
      <c r="O2661" s="8">
        <f t="shared" si="412"/>
        <v>50</v>
      </c>
      <c r="P2661" s="8">
        <f t="shared" si="413"/>
        <v>16.5</v>
      </c>
      <c r="Q2661" s="9">
        <f t="shared" si="414"/>
        <v>44.975000000000001</v>
      </c>
      <c r="R2661" s="9">
        <f t="shared" si="415"/>
        <v>41.625</v>
      </c>
      <c r="S2661" s="9">
        <f t="shared" si="416"/>
        <v>34.924999999999997</v>
      </c>
      <c r="T2661" s="9">
        <f t="shared" si="417"/>
        <v>41.625</v>
      </c>
      <c r="U2661" s="8">
        <f t="shared" si="418"/>
        <v>40.508333333333333</v>
      </c>
      <c r="V2661" s="8">
        <f t="shared" si="419"/>
        <v>40.787499999999994</v>
      </c>
    </row>
    <row r="2662" spans="1:22" ht="13.5" x14ac:dyDescent="0.25">
      <c r="A2662" s="3">
        <f>RSI!A2662</f>
        <v>45884</v>
      </c>
      <c r="B2662" s="2">
        <f>RSI!B2662</f>
        <v>6.3426999999999998</v>
      </c>
      <c r="C2662" s="2">
        <f>RSI!I2662</f>
        <v>76.202615269955828</v>
      </c>
      <c r="D2662" s="2">
        <f>MACD!E2662</f>
        <v>-0.37668331953909373</v>
      </c>
      <c r="E2662" s="2">
        <f>MACD!F2662</f>
        <v>-0.30156009944692014</v>
      </c>
      <c r="F2662" s="2">
        <f>'Moving Avg'!D2662</f>
        <v>6.4207799999999988</v>
      </c>
      <c r="G2662" s="2">
        <f>'Moving Avg'!F2662</f>
        <v>5.9499499999999967</v>
      </c>
      <c r="H2662" s="2">
        <f>'Moving Avg'!G2662</f>
        <v>5.4617519999999979</v>
      </c>
      <c r="I2662" s="2">
        <f>'Moving Avg'!H2662</f>
        <v>4.1505229999999989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  <c r="M2662" s="8">
        <f t="shared" si="410"/>
        <v>0</v>
      </c>
      <c r="N2662" s="8">
        <f t="shared" si="411"/>
        <v>100</v>
      </c>
      <c r="O2662" s="8">
        <f t="shared" si="412"/>
        <v>50</v>
      </c>
      <c r="P2662" s="8">
        <f t="shared" si="413"/>
        <v>16.5</v>
      </c>
      <c r="Q2662" s="9">
        <f t="shared" si="414"/>
        <v>44.975000000000001</v>
      </c>
      <c r="R2662" s="9">
        <f t="shared" si="415"/>
        <v>41.625</v>
      </c>
      <c r="S2662" s="9">
        <f t="shared" si="416"/>
        <v>34.924999999999997</v>
      </c>
      <c r="T2662" s="9">
        <f t="shared" si="417"/>
        <v>41.625</v>
      </c>
      <c r="U2662" s="8">
        <f t="shared" si="418"/>
        <v>40.508333333333333</v>
      </c>
      <c r="V2662" s="8">
        <f t="shared" si="419"/>
        <v>40.787499999999994</v>
      </c>
    </row>
    <row r="2663" spans="1:22" ht="13.5" x14ac:dyDescent="0.25">
      <c r="A2663" s="3">
        <f>RSI!A2663</f>
        <v>45887</v>
      </c>
      <c r="B2663" s="2">
        <f>RSI!B2663</f>
        <v>6.0597000000000003</v>
      </c>
      <c r="C2663" s="2">
        <f>RSI!I2663</f>
        <v>56.822351162918117</v>
      </c>
      <c r="D2663" s="2">
        <f>MACD!E2663</f>
        <v>-0.33064546328770916</v>
      </c>
      <c r="E2663" s="2">
        <f>MACD!F2663</f>
        <v>-0.30737717221507799</v>
      </c>
      <c r="F2663" s="2">
        <f>'Moving Avg'!D2663</f>
        <v>6.3251399999999993</v>
      </c>
      <c r="G2663" s="2">
        <f>'Moving Avg'!F2663</f>
        <v>5.9845899999999981</v>
      </c>
      <c r="H2663" s="2">
        <f>'Moving Avg'!G2663</f>
        <v>5.4925859999999993</v>
      </c>
      <c r="I2663" s="2">
        <f>'Moving Avg'!H2663</f>
        <v>4.1621834999999994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0"/>
        <v>25</v>
      </c>
      <c r="N2663" s="8">
        <f t="shared" si="411"/>
        <v>100</v>
      </c>
      <c r="O2663" s="8">
        <f t="shared" si="412"/>
        <v>50</v>
      </c>
      <c r="P2663" s="8">
        <f t="shared" si="413"/>
        <v>16.5</v>
      </c>
      <c r="Q2663" s="9">
        <f t="shared" si="414"/>
        <v>53.725000000000001</v>
      </c>
      <c r="R2663" s="9">
        <f t="shared" si="415"/>
        <v>46.625</v>
      </c>
      <c r="S2663" s="9">
        <f t="shared" si="416"/>
        <v>38.674999999999997</v>
      </c>
      <c r="T2663" s="9">
        <f t="shared" si="417"/>
        <v>47.875</v>
      </c>
      <c r="U2663" s="8">
        <f t="shared" si="418"/>
        <v>46.341666666666661</v>
      </c>
      <c r="V2663" s="8">
        <f t="shared" si="419"/>
        <v>46.724999999999994</v>
      </c>
    </row>
    <row r="2664" spans="1:22" ht="13.5" x14ac:dyDescent="0.25">
      <c r="A2664" s="3">
        <f>RSI!A2664</f>
        <v>45888</v>
      </c>
      <c r="B2664" s="2">
        <f>RSI!B2664</f>
        <v>6.0597000000000003</v>
      </c>
      <c r="C2664" s="2">
        <f>RSI!I2664</f>
        <v>56.822351162918117</v>
      </c>
      <c r="D2664" s="2">
        <f>MACD!E2664</f>
        <v>-0.25193779285385798</v>
      </c>
      <c r="E2664" s="2">
        <f>MACD!F2664</f>
        <v>-0.29628929634283396</v>
      </c>
      <c r="F2664" s="2">
        <f>'Moving Avg'!D2664</f>
        <v>6.2294999999999998</v>
      </c>
      <c r="G2664" s="2">
        <f>'Moving Avg'!F2664</f>
        <v>6.0192299999999985</v>
      </c>
      <c r="H2664" s="2">
        <f>'Moving Avg'!G2664</f>
        <v>5.5234199999999998</v>
      </c>
      <c r="I2664" s="2">
        <f>'Moving Avg'!H2664</f>
        <v>4.173843999999999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0"/>
        <v>25</v>
      </c>
      <c r="N2664" s="8">
        <f t="shared" si="411"/>
        <v>0</v>
      </c>
      <c r="O2664" s="8">
        <f t="shared" si="412"/>
        <v>50</v>
      </c>
      <c r="P2664" s="8">
        <f t="shared" si="413"/>
        <v>16.5</v>
      </c>
      <c r="Q2664" s="9">
        <f t="shared" si="414"/>
        <v>18.725000000000001</v>
      </c>
      <c r="R2664" s="9">
        <f t="shared" si="415"/>
        <v>26.625</v>
      </c>
      <c r="S2664" s="9">
        <f t="shared" si="416"/>
        <v>23.675000000000001</v>
      </c>
      <c r="T2664" s="9">
        <f t="shared" si="417"/>
        <v>22.875</v>
      </c>
      <c r="U2664" s="8">
        <f t="shared" si="418"/>
        <v>23.008333333333336</v>
      </c>
      <c r="V2664" s="8">
        <f t="shared" si="419"/>
        <v>22.975000000000001</v>
      </c>
    </row>
    <row r="2665" spans="1:22" ht="13.5" x14ac:dyDescent="0.25">
      <c r="A2665" s="3">
        <f>RSI!A2665</f>
        <v>45889</v>
      </c>
      <c r="B2665" s="2">
        <f>RSI!B2665</f>
        <v>6.0597000000000003</v>
      </c>
      <c r="C2665" s="2">
        <f>RSI!I2665</f>
        <v>56.822351162918117</v>
      </c>
      <c r="D2665" s="2">
        <f>MACD!E2665</f>
        <v>-0.14552821866375965</v>
      </c>
      <c r="E2665" s="2">
        <f>MACD!F2665</f>
        <v>-0.26613708080701914</v>
      </c>
      <c r="F2665" s="2">
        <f>'Moving Avg'!D2665</f>
        <v>6.1729000000000003</v>
      </c>
      <c r="G2665" s="2">
        <f>'Moving Avg'!F2665</f>
        <v>6.0538699999999981</v>
      </c>
      <c r="H2665" s="2">
        <f>'Moving Avg'!G2665</f>
        <v>5.5519120000000006</v>
      </c>
      <c r="I2665" s="2">
        <f>'Moving Avg'!H2665</f>
        <v>4.1855044999999986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0</v>
      </c>
      <c r="O2665" s="8">
        <f t="shared" si="412"/>
        <v>50</v>
      </c>
      <c r="P2665" s="8">
        <f t="shared" si="413"/>
        <v>16.5</v>
      </c>
      <c r="Q2665" s="9">
        <f t="shared" si="414"/>
        <v>18.725000000000001</v>
      </c>
      <c r="R2665" s="9">
        <f t="shared" si="415"/>
        <v>26.625</v>
      </c>
      <c r="S2665" s="9">
        <f t="shared" si="416"/>
        <v>23.675000000000001</v>
      </c>
      <c r="T2665" s="9">
        <f t="shared" si="417"/>
        <v>22.875</v>
      </c>
      <c r="U2665" s="8">
        <f t="shared" si="418"/>
        <v>23.008333333333336</v>
      </c>
      <c r="V2665" s="8">
        <f t="shared" si="419"/>
        <v>22.975000000000001</v>
      </c>
    </row>
    <row r="2666" spans="1:22" ht="13.5" x14ac:dyDescent="0.25">
      <c r="A2666" s="3">
        <f>RSI!A2666</f>
        <v>45890</v>
      </c>
      <c r="B2666" s="2">
        <f>RSI!B2666</f>
        <v>6.0597000000000003</v>
      </c>
      <c r="C2666" s="2">
        <f>RSI!I2666</f>
        <v>56.822351162918117</v>
      </c>
      <c r="D2666" s="2">
        <f>MACD!E2666</f>
        <v>-4.114774636480778E-2</v>
      </c>
      <c r="E2666" s="2">
        <f>MACD!F2666</f>
        <v>-0.22113921391857688</v>
      </c>
      <c r="F2666" s="2">
        <f>'Moving Avg'!D2666</f>
        <v>6.1162999999999998</v>
      </c>
      <c r="G2666" s="2">
        <f>'Moving Avg'!F2666</f>
        <v>6.0885099999999994</v>
      </c>
      <c r="H2666" s="2">
        <f>'Moving Avg'!G2666</f>
        <v>5.582746000000002</v>
      </c>
      <c r="I2666" s="2">
        <f>'Moving Avg'!H2666</f>
        <v>4.1971649999999991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0</v>
      </c>
      <c r="O2666" s="8">
        <f t="shared" si="412"/>
        <v>50</v>
      </c>
      <c r="P2666" s="8">
        <f t="shared" si="413"/>
        <v>16.5</v>
      </c>
      <c r="Q2666" s="9">
        <f t="shared" si="414"/>
        <v>18.725000000000001</v>
      </c>
      <c r="R2666" s="9">
        <f t="shared" si="415"/>
        <v>26.625</v>
      </c>
      <c r="S2666" s="9">
        <f t="shared" si="416"/>
        <v>23.675000000000001</v>
      </c>
      <c r="T2666" s="9">
        <f t="shared" si="417"/>
        <v>22.875</v>
      </c>
      <c r="U2666" s="8">
        <f t="shared" si="418"/>
        <v>23.008333333333336</v>
      </c>
      <c r="V2666" s="8">
        <f t="shared" si="419"/>
        <v>22.975000000000001</v>
      </c>
    </row>
    <row r="2667" spans="1:22" ht="13.5" x14ac:dyDescent="0.25">
      <c r="A2667" s="3">
        <f>RSI!A2667</f>
        <v>45891</v>
      </c>
      <c r="B2667" s="2">
        <f>RSI!B2667</f>
        <v>6.0597000000000003</v>
      </c>
      <c r="C2667" s="2">
        <f>RSI!I2667</f>
        <v>56.822351162918103</v>
      </c>
      <c r="D2667" s="2">
        <f>MACD!E2667</f>
        <v>4.6550318785252287E-2</v>
      </c>
      <c r="E2667" s="2">
        <f>MACD!F2667</f>
        <v>-0.16760130737781107</v>
      </c>
      <c r="F2667" s="2">
        <f>'Moving Avg'!D2667</f>
        <v>6.0597000000000003</v>
      </c>
      <c r="G2667" s="2">
        <f>'Moving Avg'!F2667</f>
        <v>6.1133900000000008</v>
      </c>
      <c r="H2667" s="2">
        <f>'Moving Avg'!G2667</f>
        <v>5.6135800000000016</v>
      </c>
      <c r="I2667" s="2">
        <f>'Moving Avg'!H2667</f>
        <v>4.2084354999999984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  <c r="M2667" s="8">
        <f t="shared" si="410"/>
        <v>25</v>
      </c>
      <c r="N2667" s="8">
        <f t="shared" si="411"/>
        <v>0</v>
      </c>
      <c r="O2667" s="8">
        <f t="shared" si="412"/>
        <v>50</v>
      </c>
      <c r="P2667" s="8">
        <f t="shared" si="413"/>
        <v>16.5</v>
      </c>
      <c r="Q2667" s="9">
        <f t="shared" si="414"/>
        <v>18.725000000000001</v>
      </c>
      <c r="R2667" s="9">
        <f t="shared" si="415"/>
        <v>26.625</v>
      </c>
      <c r="S2667" s="9">
        <f t="shared" si="416"/>
        <v>23.675000000000001</v>
      </c>
      <c r="T2667" s="9">
        <f t="shared" si="417"/>
        <v>22.875</v>
      </c>
      <c r="U2667" s="8">
        <f t="shared" si="418"/>
        <v>23.008333333333336</v>
      </c>
      <c r="V2667" s="8">
        <f t="shared" si="419"/>
        <v>22.975000000000001</v>
      </c>
    </row>
    <row r="2668" spans="1:22" ht="13.5" x14ac:dyDescent="0.25">
      <c r="A2668" s="3">
        <f>RSI!A2668</f>
        <v>45894</v>
      </c>
      <c r="B2668" s="2">
        <f>RSI!B2668</f>
        <v>6.0597000000000003</v>
      </c>
      <c r="C2668" s="2">
        <f>RSI!I2668</f>
        <v>56.822351162918103</v>
      </c>
      <c r="D2668" s="2">
        <f>MACD!E2668</f>
        <v>0.12017871377421407</v>
      </c>
      <c r="E2668" s="2">
        <f>MACD!F2668</f>
        <v>-0.11004530314740606</v>
      </c>
      <c r="F2668" s="2">
        <f>'Moving Avg'!D2668</f>
        <v>6.0597000000000003</v>
      </c>
      <c r="G2668" s="2">
        <f>'Moving Avg'!F2668</f>
        <v>6.1382700000000003</v>
      </c>
      <c r="H2668" s="2">
        <f>'Moving Avg'!G2668</f>
        <v>5.6434400000000018</v>
      </c>
      <c r="I2668" s="2">
        <f>'Moving Avg'!H2668</f>
        <v>4.2194619999999983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25</v>
      </c>
      <c r="N2668" s="8">
        <f t="shared" si="411"/>
        <v>0</v>
      </c>
      <c r="O2668" s="8">
        <f t="shared" si="412"/>
        <v>50</v>
      </c>
      <c r="P2668" s="8">
        <f t="shared" si="413"/>
        <v>33</v>
      </c>
      <c r="Q2668" s="9">
        <f t="shared" si="414"/>
        <v>21.2</v>
      </c>
      <c r="R2668" s="9">
        <f t="shared" si="415"/>
        <v>30.75</v>
      </c>
      <c r="S2668" s="9">
        <f t="shared" si="416"/>
        <v>31.1</v>
      </c>
      <c r="T2668" s="9">
        <f t="shared" si="417"/>
        <v>27</v>
      </c>
      <c r="U2668" s="8">
        <f t="shared" si="418"/>
        <v>27.683333333333337</v>
      </c>
      <c r="V2668" s="8">
        <f t="shared" si="419"/>
        <v>27.512500000000003</v>
      </c>
    </row>
    <row r="2669" spans="1:22" ht="13.5" x14ac:dyDescent="0.25">
      <c r="A2669" s="3">
        <f>RSI!A2669</f>
        <v>45895</v>
      </c>
      <c r="B2669" s="2">
        <f>RSI!B2669</f>
        <v>6.0597000000000003</v>
      </c>
      <c r="C2669" s="2">
        <f>RSI!I2669</f>
        <v>56.822351162918103</v>
      </c>
      <c r="D2669" s="2">
        <f>MACD!E2669</f>
        <v>0.18194479288209919</v>
      </c>
      <c r="E2669" s="2">
        <f>MACD!F2669</f>
        <v>-5.1647283941505015E-2</v>
      </c>
      <c r="F2669" s="2">
        <f>'Moving Avg'!D2669</f>
        <v>6.0597000000000003</v>
      </c>
      <c r="G2669" s="2">
        <f>'Moving Avg'!F2669</f>
        <v>6.1621750000000013</v>
      </c>
      <c r="H2669" s="2">
        <f>'Moving Avg'!G2669</f>
        <v>5.6693960000000025</v>
      </c>
      <c r="I2669" s="2">
        <f>'Moving Avg'!H2669</f>
        <v>4.230488499999999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25</v>
      </c>
      <c r="N2669" s="8">
        <f t="shared" si="411"/>
        <v>0</v>
      </c>
      <c r="O2669" s="8">
        <f t="shared" si="412"/>
        <v>50</v>
      </c>
      <c r="P2669" s="8">
        <f t="shared" si="413"/>
        <v>33</v>
      </c>
      <c r="Q2669" s="9">
        <f t="shared" si="414"/>
        <v>21.2</v>
      </c>
      <c r="R2669" s="9">
        <f t="shared" si="415"/>
        <v>30.75</v>
      </c>
      <c r="S2669" s="9">
        <f t="shared" si="416"/>
        <v>31.1</v>
      </c>
      <c r="T2669" s="9">
        <f t="shared" si="417"/>
        <v>27</v>
      </c>
      <c r="U2669" s="8">
        <f t="shared" si="418"/>
        <v>27.683333333333337</v>
      </c>
      <c r="V2669" s="8">
        <f t="shared" si="419"/>
        <v>27.512500000000003</v>
      </c>
    </row>
    <row r="2670" spans="1:22" ht="13.5" x14ac:dyDescent="0.25">
      <c r="A2670" s="3">
        <f>RSI!A2670</f>
        <v>45896</v>
      </c>
      <c r="B2670" s="2">
        <f>RSI!B2670</f>
        <v>6.3231999999999999</v>
      </c>
      <c r="C2670" s="2">
        <f>RSI!I2670</f>
        <v>69.110524245360153</v>
      </c>
      <c r="D2670" s="2">
        <f>MACD!E2670</f>
        <v>0.18416386007053109</v>
      </c>
      <c r="E2670" s="2">
        <f>MACD!F2670</f>
        <v>-4.4850551390977905E-3</v>
      </c>
      <c r="F2670" s="2">
        <f>'Moving Avg'!D2670</f>
        <v>6.1124000000000001</v>
      </c>
      <c r="G2670" s="2">
        <f>'Moving Avg'!F2670</f>
        <v>6.1958400000000022</v>
      </c>
      <c r="H2670" s="2">
        <f>'Moving Avg'!G2670</f>
        <v>5.700622000000001</v>
      </c>
      <c r="I2670" s="2">
        <f>'Moving Avg'!H2670</f>
        <v>4.2436619999999996</v>
      </c>
      <c r="J2670" s="6" t="str">
        <f>OBV!F2670</f>
        <v>BULLISH</v>
      </c>
      <c r="K2670" s="6" t="str">
        <f>OBV!G2670</f>
        <v>NEUTRAL</v>
      </c>
      <c r="L2670" s="6" t="str">
        <f>OBV!H2670</f>
        <v>CONFIRMED BULLISH</v>
      </c>
      <c r="M2670" s="8">
        <f t="shared" si="410"/>
        <v>25</v>
      </c>
      <c r="N2670" s="8">
        <f t="shared" si="411"/>
        <v>0</v>
      </c>
      <c r="O2670" s="8">
        <f t="shared" si="412"/>
        <v>50</v>
      </c>
      <c r="P2670" s="8">
        <f t="shared" si="413"/>
        <v>83.5</v>
      </c>
      <c r="Q2670" s="9">
        <f t="shared" si="414"/>
        <v>28.774999999999999</v>
      </c>
      <c r="R2670" s="9">
        <f t="shared" si="415"/>
        <v>43.375</v>
      </c>
      <c r="S2670" s="9">
        <f t="shared" si="416"/>
        <v>53.825000000000003</v>
      </c>
      <c r="T2670" s="9">
        <f t="shared" si="417"/>
        <v>39.625</v>
      </c>
      <c r="U2670" s="8">
        <f t="shared" si="418"/>
        <v>41.991666666666667</v>
      </c>
      <c r="V2670" s="8">
        <f t="shared" si="419"/>
        <v>41.400000000000006</v>
      </c>
    </row>
    <row r="2671" spans="1:22" ht="13.5" x14ac:dyDescent="0.25">
      <c r="A2671" s="3">
        <f>RSI!A2671</f>
        <v>45897</v>
      </c>
      <c r="B2671" s="2">
        <f>RSI!B2671</f>
        <v>6.3231999999999999</v>
      </c>
      <c r="C2671" s="2">
        <f>RSI!I2671</f>
        <v>69.110524245360153</v>
      </c>
      <c r="D2671" s="2">
        <f>MACD!E2671</f>
        <v>0.18402593424869984</v>
      </c>
      <c r="E2671" s="2">
        <f>MACD!F2671</f>
        <v>3.3217142738461734E-2</v>
      </c>
      <c r="F2671" s="2">
        <f>'Moving Avg'!D2671</f>
        <v>6.1651000000000007</v>
      </c>
      <c r="G2671" s="2">
        <f>'Moving Avg'!F2671</f>
        <v>6.229020000000002</v>
      </c>
      <c r="H2671" s="2">
        <f>'Moving Avg'!G2671</f>
        <v>5.7297020000000005</v>
      </c>
      <c r="I2671" s="2">
        <f>'Moving Avg'!H2671</f>
        <v>4.2562499999999996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  <c r="M2671" s="8">
        <f t="shared" si="410"/>
        <v>25</v>
      </c>
      <c r="N2671" s="8">
        <f t="shared" si="411"/>
        <v>0</v>
      </c>
      <c r="O2671" s="8">
        <f t="shared" si="412"/>
        <v>50</v>
      </c>
      <c r="P2671" s="8">
        <f t="shared" si="413"/>
        <v>83.5</v>
      </c>
      <c r="Q2671" s="9">
        <f t="shared" si="414"/>
        <v>28.774999999999999</v>
      </c>
      <c r="R2671" s="9">
        <f t="shared" si="415"/>
        <v>43.375</v>
      </c>
      <c r="S2671" s="9">
        <f t="shared" si="416"/>
        <v>53.825000000000003</v>
      </c>
      <c r="T2671" s="9">
        <f t="shared" si="417"/>
        <v>39.625</v>
      </c>
      <c r="U2671" s="8">
        <f t="shared" si="418"/>
        <v>41.991666666666667</v>
      </c>
      <c r="V2671" s="8">
        <f t="shared" si="419"/>
        <v>41.400000000000006</v>
      </c>
    </row>
    <row r="2672" spans="1:22" ht="13.5" x14ac:dyDescent="0.25">
      <c r="A2672" s="3">
        <f>RSI!A2672</f>
        <v>45898</v>
      </c>
      <c r="B2672" s="2">
        <f>RSI!B2672</f>
        <v>6.3231999999999999</v>
      </c>
      <c r="C2672" s="2">
        <f>RSI!I2672</f>
        <v>69.110524245360153</v>
      </c>
      <c r="D2672" s="2">
        <f>MACD!E2672</f>
        <v>0.18204293328574028</v>
      </c>
      <c r="E2672" s="2">
        <f>MACD!F2672</f>
        <v>6.298230084791745E-2</v>
      </c>
      <c r="F2672" s="2">
        <f>'Moving Avg'!D2672</f>
        <v>6.2177999999999995</v>
      </c>
      <c r="G2672" s="2">
        <f>'Moving Avg'!F2672</f>
        <v>6.2548800000000018</v>
      </c>
      <c r="H2672" s="2">
        <f>'Moving Avg'!G2672</f>
        <v>5.7548780000000015</v>
      </c>
      <c r="I2672" s="2">
        <f>'Moving Avg'!H2672</f>
        <v>4.2696674999999997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25</v>
      </c>
      <c r="N2672" s="8">
        <f t="shared" si="411"/>
        <v>0</v>
      </c>
      <c r="O2672" s="8">
        <f t="shared" si="412"/>
        <v>50</v>
      </c>
      <c r="P2672" s="8">
        <f t="shared" si="413"/>
        <v>83.5</v>
      </c>
      <c r="Q2672" s="9">
        <f t="shared" si="414"/>
        <v>28.774999999999999</v>
      </c>
      <c r="R2672" s="9">
        <f t="shared" si="415"/>
        <v>43.375</v>
      </c>
      <c r="S2672" s="9">
        <f t="shared" si="416"/>
        <v>53.825000000000003</v>
      </c>
      <c r="T2672" s="9">
        <f t="shared" si="417"/>
        <v>39.625</v>
      </c>
      <c r="U2672" s="8">
        <f t="shared" si="418"/>
        <v>41.991666666666667</v>
      </c>
      <c r="V2672" s="8">
        <f t="shared" si="419"/>
        <v>41.400000000000006</v>
      </c>
    </row>
    <row r="2673" spans="1:22" ht="13.5" x14ac:dyDescent="0.25">
      <c r="A2673" s="3">
        <f>RSI!A2673</f>
        <v>45901</v>
      </c>
      <c r="B2673" s="2">
        <f>RSI!B2673</f>
        <v>6.3231999999999999</v>
      </c>
      <c r="C2673" s="2">
        <f>RSI!I2673</f>
        <v>69.110524245360139</v>
      </c>
      <c r="D2673" s="2">
        <f>MACD!E2673</f>
        <v>0.13509849739412605</v>
      </c>
      <c r="E2673" s="2">
        <f>MACD!F2673</f>
        <v>7.7405540157159169E-2</v>
      </c>
      <c r="F2673" s="2">
        <f>'Moving Avg'!D2673</f>
        <v>6.2705000000000002</v>
      </c>
      <c r="G2673" s="2">
        <f>'Moving Avg'!F2673</f>
        <v>6.2753750000000021</v>
      </c>
      <c r="H2673" s="2">
        <f>'Moving Avg'!G2673</f>
        <v>5.7790779999999993</v>
      </c>
      <c r="I2673" s="2">
        <f>'Moving Avg'!H2673</f>
        <v>4.282303999999999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25</v>
      </c>
      <c r="N2673" s="8">
        <f t="shared" si="411"/>
        <v>0</v>
      </c>
      <c r="O2673" s="8">
        <f t="shared" si="412"/>
        <v>50</v>
      </c>
      <c r="P2673" s="8">
        <f t="shared" si="413"/>
        <v>83.5</v>
      </c>
      <c r="Q2673" s="9">
        <f t="shared" si="414"/>
        <v>28.774999999999999</v>
      </c>
      <c r="R2673" s="9">
        <f t="shared" si="415"/>
        <v>43.375</v>
      </c>
      <c r="S2673" s="9">
        <f t="shared" si="416"/>
        <v>53.825000000000003</v>
      </c>
      <c r="T2673" s="9">
        <f t="shared" si="417"/>
        <v>39.625</v>
      </c>
      <c r="U2673" s="8">
        <f t="shared" si="418"/>
        <v>41.991666666666667</v>
      </c>
      <c r="V2673" s="8">
        <f t="shared" si="419"/>
        <v>41.400000000000006</v>
      </c>
    </row>
    <row r="2674" spans="1:22" ht="13.5" x14ac:dyDescent="0.25">
      <c r="A2674" s="3">
        <f>RSI!A2674</f>
        <v>45902</v>
      </c>
      <c r="B2674" s="2">
        <f>RSI!B2674</f>
        <v>6.3231999999999999</v>
      </c>
      <c r="C2674" s="2">
        <f>RSI!I2674</f>
        <v>69.110524245360153</v>
      </c>
      <c r="D2674" s="2">
        <f>MACD!E2674</f>
        <v>9.377623568537885E-2</v>
      </c>
      <c r="E2674" s="2">
        <f>MACD!F2674</f>
        <v>8.0679679262803117E-2</v>
      </c>
      <c r="F2674" s="2">
        <f>'Moving Avg'!D2674</f>
        <v>6.3231999999999999</v>
      </c>
      <c r="G2674" s="2">
        <f>'Moving Avg'!F2674</f>
        <v>6.2826950000000013</v>
      </c>
      <c r="H2674" s="2">
        <f>'Moving Avg'!G2674</f>
        <v>5.7987900000000003</v>
      </c>
      <c r="I2674" s="2">
        <f>'Moving Avg'!H2674</f>
        <v>4.2949404999999992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0"/>
        <v>25</v>
      </c>
      <c r="N2674" s="8">
        <f t="shared" si="411"/>
        <v>0</v>
      </c>
      <c r="O2674" s="8">
        <f t="shared" si="412"/>
        <v>50</v>
      </c>
      <c r="P2674" s="8">
        <f t="shared" si="413"/>
        <v>83.5</v>
      </c>
      <c r="Q2674" s="9">
        <f t="shared" si="414"/>
        <v>28.774999999999999</v>
      </c>
      <c r="R2674" s="9">
        <f t="shared" si="415"/>
        <v>43.375</v>
      </c>
      <c r="S2674" s="9">
        <f t="shared" si="416"/>
        <v>53.825000000000003</v>
      </c>
      <c r="T2674" s="9">
        <f t="shared" si="417"/>
        <v>39.625</v>
      </c>
      <c r="U2674" s="8">
        <f t="shared" si="418"/>
        <v>41.991666666666667</v>
      </c>
      <c r="V2674" s="8">
        <f t="shared" si="419"/>
        <v>41.400000000000006</v>
      </c>
    </row>
    <row r="2675" spans="1:22" ht="13.5" x14ac:dyDescent="0.25">
      <c r="A2675" s="3">
        <f>RSI!A2675</f>
        <v>45903</v>
      </c>
      <c r="B2675" s="2">
        <f>RSI!B2675</f>
        <v>6.3231999999999999</v>
      </c>
      <c r="C2675" s="2">
        <f>RSI!I2675</f>
        <v>69.110524245360139</v>
      </c>
      <c r="D2675" s="2">
        <f>MACD!E2675</f>
        <v>5.7329720264731598E-2</v>
      </c>
      <c r="E2675" s="2">
        <f>MACD!F2675</f>
        <v>7.6009687463188813E-2</v>
      </c>
      <c r="F2675" s="2">
        <f>'Moving Avg'!D2675</f>
        <v>6.3231999999999999</v>
      </c>
      <c r="G2675" s="2">
        <f>'Moving Avg'!F2675</f>
        <v>6.2768400000000009</v>
      </c>
      <c r="H2675" s="2">
        <f>'Moving Avg'!G2675</f>
        <v>5.8185019999999996</v>
      </c>
      <c r="I2675" s="2">
        <f>'Moving Avg'!H2675</f>
        <v>4.3075769999999993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25</v>
      </c>
      <c r="N2675" s="8">
        <f t="shared" si="411"/>
        <v>45</v>
      </c>
      <c r="O2675" s="8">
        <f t="shared" si="412"/>
        <v>50</v>
      </c>
      <c r="P2675" s="8">
        <f t="shared" si="413"/>
        <v>33</v>
      </c>
      <c r="Q2675" s="9">
        <f t="shared" si="414"/>
        <v>36.950000000000003</v>
      </c>
      <c r="R2675" s="9">
        <f t="shared" si="415"/>
        <v>39.75</v>
      </c>
      <c r="S2675" s="9">
        <f t="shared" si="416"/>
        <v>37.85</v>
      </c>
      <c r="T2675" s="9">
        <f t="shared" si="417"/>
        <v>38.25</v>
      </c>
      <c r="U2675" s="8">
        <f t="shared" si="418"/>
        <v>38.183333333333337</v>
      </c>
      <c r="V2675" s="8">
        <f t="shared" si="419"/>
        <v>38.200000000000003</v>
      </c>
    </row>
    <row r="2676" spans="1:22" ht="13.5" x14ac:dyDescent="0.25">
      <c r="A2676" s="3">
        <f>RSI!A2676</f>
        <v>45905</v>
      </c>
      <c r="B2676" s="2">
        <f>RSI!B2676</f>
        <v>6.3231999999999999</v>
      </c>
      <c r="C2676" s="2">
        <f>RSI!I2676</f>
        <v>69.110524245360139</v>
      </c>
      <c r="D2676" s="2">
        <f>MACD!E2676</f>
        <v>2.51185788922621E-2</v>
      </c>
      <c r="E2676" s="2">
        <f>MACD!F2676</f>
        <v>6.5831465749003476E-2</v>
      </c>
      <c r="F2676" s="2">
        <f>'Moving Avg'!D2676</f>
        <v>6.3231999999999999</v>
      </c>
      <c r="G2676" s="2">
        <f>'Moving Avg'!F2676</f>
        <v>6.2661050000000005</v>
      </c>
      <c r="H2676" s="2">
        <f>'Moving Avg'!G2676</f>
        <v>5.8382139999999989</v>
      </c>
      <c r="I2676" s="2">
        <f>'Moving Avg'!H2676</f>
        <v>4.3201649999999994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25</v>
      </c>
      <c r="N2676" s="8">
        <f t="shared" si="411"/>
        <v>100</v>
      </c>
      <c r="O2676" s="8">
        <f t="shared" si="412"/>
        <v>50</v>
      </c>
      <c r="P2676" s="8">
        <f t="shared" si="413"/>
        <v>33</v>
      </c>
      <c r="Q2676" s="9">
        <f t="shared" si="414"/>
        <v>56.2</v>
      </c>
      <c r="R2676" s="9">
        <f t="shared" si="415"/>
        <v>50.75</v>
      </c>
      <c r="S2676" s="9">
        <f t="shared" si="416"/>
        <v>46.1</v>
      </c>
      <c r="T2676" s="9">
        <f t="shared" si="417"/>
        <v>52</v>
      </c>
      <c r="U2676" s="8">
        <f t="shared" si="418"/>
        <v>51.016666666666673</v>
      </c>
      <c r="V2676" s="8">
        <f t="shared" si="419"/>
        <v>51.262500000000003</v>
      </c>
    </row>
    <row r="2677" spans="1:22" ht="13.5" x14ac:dyDescent="0.25">
      <c r="A2677" s="3">
        <f>RSI!A2677</f>
        <v>45908</v>
      </c>
      <c r="B2677" s="2">
        <f>RSI!B2677</f>
        <v>6.0694999999999997</v>
      </c>
      <c r="C2677" s="2">
        <f>RSI!I2677</f>
        <v>47.325564416601914</v>
      </c>
      <c r="D2677" s="2">
        <f>MACD!E2677</f>
        <v>1.5385421647253317E-2</v>
      </c>
      <c r="E2677" s="2">
        <f>MACD!F2677</f>
        <v>5.5742256928653443E-2</v>
      </c>
      <c r="F2677" s="2">
        <f>'Moving Avg'!D2677</f>
        <v>6.2724599999999997</v>
      </c>
      <c r="G2677" s="2">
        <f>'Moving Avg'!F2677</f>
        <v>6.2426849999999998</v>
      </c>
      <c r="H2677" s="2">
        <f>'Moving Avg'!G2677</f>
        <v>5.8522659999999993</v>
      </c>
      <c r="I2677" s="2">
        <f>'Moving Avg'!H2677</f>
        <v>4.3314844999999993</v>
      </c>
      <c r="J2677" s="6" t="str">
        <f>OBV!F2677</f>
        <v>BEARISH</v>
      </c>
      <c r="K2677" s="6" t="str">
        <f>OBV!G2677</f>
        <v>NEUTRAL</v>
      </c>
      <c r="L2677" s="6" t="str">
        <f>OBV!H2677</f>
        <v>CONFIRMED BEARISH</v>
      </c>
      <c r="M2677" s="8">
        <f t="shared" si="410"/>
        <v>25</v>
      </c>
      <c r="N2677" s="8">
        <f t="shared" si="411"/>
        <v>100</v>
      </c>
      <c r="O2677" s="8">
        <f t="shared" si="412"/>
        <v>50</v>
      </c>
      <c r="P2677" s="8">
        <f t="shared" si="413"/>
        <v>16.5</v>
      </c>
      <c r="Q2677" s="9">
        <f t="shared" si="414"/>
        <v>53.725000000000001</v>
      </c>
      <c r="R2677" s="9">
        <f t="shared" si="415"/>
        <v>46.625</v>
      </c>
      <c r="S2677" s="9">
        <f t="shared" si="416"/>
        <v>38.674999999999997</v>
      </c>
      <c r="T2677" s="9">
        <f t="shared" si="417"/>
        <v>47.875</v>
      </c>
      <c r="U2677" s="8">
        <f t="shared" si="418"/>
        <v>46.341666666666661</v>
      </c>
      <c r="V2677" s="8">
        <f t="shared" si="419"/>
        <v>46.724999999999994</v>
      </c>
    </row>
    <row r="2678" spans="1:22" ht="13.5" x14ac:dyDescent="0.25">
      <c r="A2678" s="3">
        <f>RSI!A2678</f>
        <v>45909</v>
      </c>
      <c r="B2678" s="2">
        <f>RSI!B2678</f>
        <v>6.0694999999999997</v>
      </c>
      <c r="C2678" s="2">
        <f>RSI!I2678</f>
        <v>47.325564416601914</v>
      </c>
      <c r="D2678" s="2">
        <f>MACD!E2678</f>
        <v>7.472715296921173E-3</v>
      </c>
      <c r="E2678" s="2">
        <f>MACD!F2678</f>
        <v>4.608834860230699E-2</v>
      </c>
      <c r="F2678" s="2">
        <f>'Moving Avg'!D2678</f>
        <v>6.2217199999999995</v>
      </c>
      <c r="G2678" s="2">
        <f>'Moving Avg'!F2678</f>
        <v>6.2192650000000009</v>
      </c>
      <c r="H2678" s="2">
        <f>'Moving Avg'!G2678</f>
        <v>5.8653419999999992</v>
      </c>
      <c r="I2678" s="2">
        <f>'Moving Avg'!H2678</f>
        <v>4.3428039999999992</v>
      </c>
      <c r="J2678" s="6" t="str">
        <f>OBV!F2678</f>
        <v>BEARISH</v>
      </c>
      <c r="K2678" s="6" t="str">
        <f>OBV!G2678</f>
        <v>NEUTRAL</v>
      </c>
      <c r="L2678" s="6" t="str">
        <f>OBV!H2678</f>
        <v>CONFIRMED BEARISH</v>
      </c>
      <c r="M2678" s="8">
        <f t="shared" si="410"/>
        <v>25</v>
      </c>
      <c r="N2678" s="8">
        <f t="shared" si="411"/>
        <v>100</v>
      </c>
      <c r="O2678" s="8">
        <f t="shared" si="412"/>
        <v>50</v>
      </c>
      <c r="P2678" s="8">
        <f t="shared" si="413"/>
        <v>16.5</v>
      </c>
      <c r="Q2678" s="9">
        <f t="shared" si="414"/>
        <v>53.725000000000001</v>
      </c>
      <c r="R2678" s="9">
        <f t="shared" si="415"/>
        <v>46.625</v>
      </c>
      <c r="S2678" s="9">
        <f t="shared" si="416"/>
        <v>38.674999999999997</v>
      </c>
      <c r="T2678" s="9">
        <f t="shared" si="417"/>
        <v>47.875</v>
      </c>
      <c r="U2678" s="8">
        <f t="shared" si="418"/>
        <v>46.341666666666661</v>
      </c>
      <c r="V2678" s="8">
        <f t="shared" si="419"/>
        <v>46.724999999999994</v>
      </c>
    </row>
    <row r="2679" spans="1:22" ht="13.5" x14ac:dyDescent="0.25">
      <c r="A2679" s="3">
        <f>RSI!A2679</f>
        <v>45910</v>
      </c>
      <c r="B2679" s="2">
        <f>RSI!B2679</f>
        <v>6.22</v>
      </c>
      <c r="C2679" s="2">
        <f>RSI!I2679</f>
        <v>56.713150876965948</v>
      </c>
      <c r="D2679" s="2">
        <f>MACD!E2679</f>
        <v>-1.0071686718831074E-2</v>
      </c>
      <c r="E2679" s="2">
        <f>MACD!F2679</f>
        <v>3.4856341538079379E-2</v>
      </c>
      <c r="F2679" s="2">
        <f>'Moving Avg'!D2679</f>
        <v>6.2010799999999993</v>
      </c>
      <c r="G2679" s="2">
        <f>'Moving Avg'!F2679</f>
        <v>6.2033700000000005</v>
      </c>
      <c r="H2679" s="2">
        <f>'Moving Avg'!G2679</f>
        <v>5.8784999999999989</v>
      </c>
      <c r="I2679" s="2">
        <f>'Moving Avg'!H2679</f>
        <v>4.3548759999999991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  <c r="M2679" s="8">
        <f t="shared" si="410"/>
        <v>25</v>
      </c>
      <c r="N2679" s="8">
        <f t="shared" si="411"/>
        <v>100</v>
      </c>
      <c r="O2679" s="8">
        <f t="shared" si="412"/>
        <v>50</v>
      </c>
      <c r="P2679" s="8">
        <f t="shared" si="413"/>
        <v>16.5</v>
      </c>
      <c r="Q2679" s="9">
        <f t="shared" si="414"/>
        <v>53.725000000000001</v>
      </c>
      <c r="R2679" s="9">
        <f t="shared" si="415"/>
        <v>46.625</v>
      </c>
      <c r="S2679" s="9">
        <f t="shared" si="416"/>
        <v>38.674999999999997</v>
      </c>
      <c r="T2679" s="9">
        <f t="shared" si="417"/>
        <v>47.875</v>
      </c>
      <c r="U2679" s="8">
        <f t="shared" si="418"/>
        <v>46.341666666666661</v>
      </c>
      <c r="V2679" s="8">
        <f t="shared" si="419"/>
        <v>46.724999999999994</v>
      </c>
    </row>
    <row r="2680" spans="1:22" ht="13.5" x14ac:dyDescent="0.25">
      <c r="A2680" s="3">
        <f>RSI!A2680</f>
        <v>45911</v>
      </c>
      <c r="B2680" s="2">
        <f>RSI!B2680</f>
        <v>6.22</v>
      </c>
      <c r="C2680" s="2">
        <f>RSI!I2680</f>
        <v>56.713150876965948</v>
      </c>
      <c r="D2680" s="2">
        <f>MACD!E2680</f>
        <v>1.5009157134570295E-2</v>
      </c>
      <c r="E2680" s="2">
        <f>MACD!F2680</f>
        <v>3.0886904657377565E-2</v>
      </c>
      <c r="F2680" s="2">
        <f>'Moving Avg'!D2680</f>
        <v>6.180439999999999</v>
      </c>
      <c r="G2680" s="2">
        <f>'Moving Avg'!F2680</f>
        <v>6.197235</v>
      </c>
      <c r="H2680" s="2">
        <f>'Moving Avg'!G2680</f>
        <v>5.895562</v>
      </c>
      <c r="I2680" s="2">
        <f>'Moving Avg'!H2680</f>
        <v>4.3670944999999994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  <c r="M2680" s="8">
        <f t="shared" si="410"/>
        <v>25</v>
      </c>
      <c r="N2680" s="8">
        <f t="shared" si="411"/>
        <v>45</v>
      </c>
      <c r="O2680" s="8">
        <f t="shared" si="412"/>
        <v>50</v>
      </c>
      <c r="P2680" s="8">
        <f t="shared" si="413"/>
        <v>16.5</v>
      </c>
      <c r="Q2680" s="9">
        <f t="shared" si="414"/>
        <v>34.475000000000001</v>
      </c>
      <c r="R2680" s="9">
        <f t="shared" si="415"/>
        <v>35.625</v>
      </c>
      <c r="S2680" s="9">
        <f t="shared" si="416"/>
        <v>30.425000000000001</v>
      </c>
      <c r="T2680" s="9">
        <f t="shared" si="417"/>
        <v>34.125</v>
      </c>
      <c r="U2680" s="8">
        <f t="shared" si="418"/>
        <v>33.508333333333333</v>
      </c>
      <c r="V2680" s="8">
        <f t="shared" si="419"/>
        <v>33.662499999999994</v>
      </c>
    </row>
    <row r="2681" spans="1:22" ht="13.5" x14ac:dyDescent="0.25">
      <c r="A2681" s="3">
        <f>RSI!A2681</f>
        <v>45912</v>
      </c>
      <c r="B2681" s="2">
        <f>RSI!B2681</f>
        <v>6.21</v>
      </c>
      <c r="C2681" s="2">
        <f>RSI!I2681</f>
        <v>55.94482258238493</v>
      </c>
      <c r="D2681" s="2">
        <f>MACD!E2681</f>
        <v>3.6405155513905996E-2</v>
      </c>
      <c r="E2681" s="2">
        <f>MACD!F2681</f>
        <v>3.1990554828683251E-2</v>
      </c>
      <c r="F2681" s="2">
        <f>'Moving Avg'!D2681</f>
        <v>6.1577999999999999</v>
      </c>
      <c r="G2681" s="2">
        <f>'Moving Avg'!F2681</f>
        <v>6.1905999999999999</v>
      </c>
      <c r="H2681" s="2">
        <f>'Moving Avg'!G2681</f>
        <v>5.9124239999999988</v>
      </c>
      <c r="I2681" s="2">
        <f>'Moving Avg'!H2681</f>
        <v>4.3800919999999994</v>
      </c>
      <c r="J2681" s="6" t="str">
        <f>OBV!F2681</f>
        <v>BEARISH</v>
      </c>
      <c r="K2681" s="6" t="str">
        <f>OBV!G2681</f>
        <v>WEAK</v>
      </c>
      <c r="L2681" s="6" t="str">
        <f>OBV!H2681</f>
        <v>CONFIRMED BEARISH</v>
      </c>
      <c r="M2681" s="8">
        <f t="shared" si="410"/>
        <v>25</v>
      </c>
      <c r="N2681" s="8">
        <f t="shared" si="411"/>
        <v>0</v>
      </c>
      <c r="O2681" s="8">
        <f t="shared" si="412"/>
        <v>50</v>
      </c>
      <c r="P2681" s="8">
        <f t="shared" si="413"/>
        <v>0</v>
      </c>
      <c r="Q2681" s="9">
        <f t="shared" si="414"/>
        <v>16.25</v>
      </c>
      <c r="R2681" s="9">
        <f t="shared" si="415"/>
        <v>22.5</v>
      </c>
      <c r="S2681" s="9">
        <f t="shared" si="416"/>
        <v>16.25</v>
      </c>
      <c r="T2681" s="9">
        <f t="shared" si="417"/>
        <v>18.75</v>
      </c>
      <c r="U2681" s="8">
        <f t="shared" si="418"/>
        <v>18.333333333333332</v>
      </c>
      <c r="V2681" s="8">
        <f t="shared" si="419"/>
        <v>18.4375</v>
      </c>
    </row>
    <row r="2682" spans="1:22" ht="13.5" x14ac:dyDescent="0.25">
      <c r="A2682" s="3">
        <f>RSI!A2682</f>
        <v>45915</v>
      </c>
      <c r="B2682" s="2">
        <f>RSI!B2682</f>
        <v>6.22</v>
      </c>
      <c r="C2682" s="2">
        <f>RSI!I2682</f>
        <v>56.578333668830062</v>
      </c>
      <c r="D2682" s="2">
        <f>MACD!E2682</f>
        <v>5.3302816289581223E-2</v>
      </c>
      <c r="E2682" s="2">
        <f>MACD!F2682</f>
        <v>3.6253007120862851E-2</v>
      </c>
      <c r="F2682" s="2">
        <f>'Moving Avg'!D2682</f>
        <v>6.1879</v>
      </c>
      <c r="G2682" s="2">
        <f>'Moving Avg'!F2682</f>
        <v>6.1844650000000003</v>
      </c>
      <c r="H2682" s="2">
        <f>'Moving Avg'!G2682</f>
        <v>5.9294859999999998</v>
      </c>
      <c r="I2682" s="2">
        <f>'Moving Avg'!H2682</f>
        <v>4.3931395000000002</v>
      </c>
      <c r="J2682" s="6" t="str">
        <f>OBV!F2682</f>
        <v>BEARISH</v>
      </c>
      <c r="K2682" s="6" t="str">
        <f>OBV!G2682</f>
        <v>WEAK</v>
      </c>
      <c r="L2682" s="6" t="str">
        <f>OBV!H2682</f>
        <v>NEUTRAL</v>
      </c>
      <c r="M2682" s="8">
        <f t="shared" si="410"/>
        <v>25</v>
      </c>
      <c r="N2682" s="8">
        <f t="shared" si="411"/>
        <v>0</v>
      </c>
      <c r="O2682" s="8">
        <f t="shared" si="412"/>
        <v>50</v>
      </c>
      <c r="P2682" s="8">
        <f t="shared" si="413"/>
        <v>0</v>
      </c>
      <c r="Q2682" s="9">
        <f t="shared" si="414"/>
        <v>16.25</v>
      </c>
      <c r="R2682" s="9">
        <f t="shared" si="415"/>
        <v>22.5</v>
      </c>
      <c r="S2682" s="9">
        <f t="shared" si="416"/>
        <v>16.25</v>
      </c>
      <c r="T2682" s="9">
        <f t="shared" si="417"/>
        <v>18.75</v>
      </c>
      <c r="U2682" s="8">
        <f t="shared" si="418"/>
        <v>18.333333333333332</v>
      </c>
      <c r="V2682" s="8">
        <f t="shared" si="419"/>
        <v>18.4375</v>
      </c>
    </row>
    <row r="2683" spans="1:22" ht="13.5" x14ac:dyDescent="0.25">
      <c r="A2683" s="3">
        <f>RSI!A2683</f>
        <v>45916</v>
      </c>
      <c r="B2683" s="2">
        <f>RSI!B2683</f>
        <v>6.22</v>
      </c>
      <c r="C2683" s="2">
        <f>RSI!I2683</f>
        <v>56.578333668830062</v>
      </c>
      <c r="D2683" s="2">
        <f>MACD!E2683</f>
        <v>6.7110353178903459E-2</v>
      </c>
      <c r="E2683" s="2">
        <f>MACD!F2683</f>
        <v>4.2424476332470977E-2</v>
      </c>
      <c r="F2683" s="2">
        <f>'Moving Avg'!D2683</f>
        <v>6.2179999999999991</v>
      </c>
      <c r="G2683" s="2">
        <f>'Moving Avg'!F2683</f>
        <v>6.1924799999999998</v>
      </c>
      <c r="H2683" s="2">
        <f>'Moving Avg'!G2683</f>
        <v>5.9465479999999999</v>
      </c>
      <c r="I2683" s="2">
        <f>'Moving Avg'!H2683</f>
        <v>4.4059430000000006</v>
      </c>
      <c r="J2683" s="6" t="str">
        <f>OBV!F2683</f>
        <v>BEARISH</v>
      </c>
      <c r="K2683" s="6" t="str">
        <f>OBV!G2683</f>
        <v>WEAK</v>
      </c>
      <c r="L2683" s="6" t="str">
        <f>OBV!H2683</f>
        <v>NEUTRAL</v>
      </c>
      <c r="M2683" s="8">
        <f t="shared" si="410"/>
        <v>25</v>
      </c>
      <c r="N2683" s="8">
        <f t="shared" si="411"/>
        <v>0</v>
      </c>
      <c r="O2683" s="8">
        <f t="shared" si="412"/>
        <v>50</v>
      </c>
      <c r="P2683" s="8">
        <f t="shared" si="413"/>
        <v>0</v>
      </c>
      <c r="Q2683" s="9">
        <f t="shared" si="414"/>
        <v>16.25</v>
      </c>
      <c r="R2683" s="9">
        <f t="shared" si="415"/>
        <v>22.5</v>
      </c>
      <c r="S2683" s="9">
        <f t="shared" si="416"/>
        <v>16.25</v>
      </c>
      <c r="T2683" s="9">
        <f t="shared" si="417"/>
        <v>18.75</v>
      </c>
      <c r="U2683" s="8">
        <f t="shared" si="418"/>
        <v>18.333333333333332</v>
      </c>
      <c r="V2683" s="8">
        <f t="shared" si="419"/>
        <v>18.4375</v>
      </c>
    </row>
    <row r="2684" spans="1:22" ht="13.5" x14ac:dyDescent="0.25">
      <c r="A2684" s="3">
        <f>RSI!A2684</f>
        <v>45917</v>
      </c>
      <c r="B2684" s="2">
        <f>RSI!B2684</f>
        <v>6.21</v>
      </c>
      <c r="C2684" s="2">
        <f>RSI!I2684</f>
        <v>55.650236083619802</v>
      </c>
      <c r="D2684" s="2">
        <f>MACD!E2684</f>
        <v>7.9080242728327477E-2</v>
      </c>
      <c r="E2684" s="2">
        <f>MACD!F2684</f>
        <v>4.9755629611642274E-2</v>
      </c>
      <c r="F2684" s="2">
        <f>'Moving Avg'!D2684</f>
        <v>6.2159999999999993</v>
      </c>
      <c r="G2684" s="2">
        <f>'Moving Avg'!F2684</f>
        <v>6.1999949999999995</v>
      </c>
      <c r="H2684" s="2">
        <f>'Moving Avg'!G2684</f>
        <v>5.9634099999999988</v>
      </c>
      <c r="I2684" s="2">
        <f>'Moving Avg'!H2684</f>
        <v>4.4190870000000011</v>
      </c>
      <c r="J2684" s="6" t="str">
        <f>OBV!F2684</f>
        <v>BEARISH</v>
      </c>
      <c r="K2684" s="6" t="str">
        <f>OBV!G2684</f>
        <v>WEAK</v>
      </c>
      <c r="L2684" s="6" t="str">
        <f>OBV!H2684</f>
        <v>CONFIRMED BEARISH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0</v>
      </c>
      <c r="Q2684" s="9">
        <f t="shared" si="414"/>
        <v>16.25</v>
      </c>
      <c r="R2684" s="9">
        <f t="shared" si="415"/>
        <v>22.5</v>
      </c>
      <c r="S2684" s="9">
        <f t="shared" si="416"/>
        <v>16.25</v>
      </c>
      <c r="T2684" s="9">
        <f t="shared" si="417"/>
        <v>18.75</v>
      </c>
      <c r="U2684" s="8">
        <f t="shared" si="418"/>
        <v>18.333333333333332</v>
      </c>
      <c r="V2684" s="8">
        <f t="shared" si="419"/>
        <v>18.4375</v>
      </c>
    </row>
    <row r="2685" spans="1:22" ht="13.5" x14ac:dyDescent="0.25">
      <c r="A2685" s="3">
        <f>RSI!A2685</f>
        <v>45918</v>
      </c>
      <c r="B2685" s="2">
        <f>RSI!B2685</f>
        <v>6.21</v>
      </c>
      <c r="C2685" s="2">
        <f>RSI!I2685</f>
        <v>55.650236083619802</v>
      </c>
      <c r="D2685" s="2">
        <f>MACD!E2685</f>
        <v>8.8847190463878789E-2</v>
      </c>
      <c r="E2685" s="2">
        <f>MACD!F2685</f>
        <v>5.7573941782089577E-2</v>
      </c>
      <c r="F2685" s="2">
        <f>'Moving Avg'!D2685</f>
        <v>6.2140000000000004</v>
      </c>
      <c r="G2685" s="2">
        <f>'Moving Avg'!F2685</f>
        <v>6.2075099999999992</v>
      </c>
      <c r="H2685" s="2">
        <f>'Moving Avg'!G2685</f>
        <v>5.9802719999999985</v>
      </c>
      <c r="I2685" s="2">
        <f>'Moving Avg'!H2685</f>
        <v>4.4328165000000013</v>
      </c>
      <c r="J2685" s="6" t="str">
        <f>OBV!F2685</f>
        <v>BEARISH</v>
      </c>
      <c r="K2685" s="6" t="str">
        <f>OBV!G2685</f>
        <v>WEAK</v>
      </c>
      <c r="L2685" s="6" t="str">
        <f>OBV!H2685</f>
        <v>CONFIRMED BEARISH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0</v>
      </c>
      <c r="Q2685" s="9">
        <f t="shared" si="414"/>
        <v>16.25</v>
      </c>
      <c r="R2685" s="9">
        <f t="shared" si="415"/>
        <v>22.5</v>
      </c>
      <c r="S2685" s="9">
        <f t="shared" si="416"/>
        <v>16.25</v>
      </c>
      <c r="T2685" s="9">
        <f t="shared" si="417"/>
        <v>18.75</v>
      </c>
      <c r="U2685" s="8">
        <f t="shared" si="418"/>
        <v>18.333333333333332</v>
      </c>
      <c r="V2685" s="8">
        <f t="shared" si="419"/>
        <v>18.4375</v>
      </c>
    </row>
    <row r="2686" spans="1:22" ht="13.5" x14ac:dyDescent="0.35">
      <c r="A2686" s="3">
        <f>RSI!A2686</f>
        <v>45919</v>
      </c>
      <c r="B2686" s="4">
        <f>RSI!B2686</f>
        <v>6.21</v>
      </c>
      <c r="C2686" s="2">
        <f>RSI!I2686</f>
        <v>55.650236083619802</v>
      </c>
      <c r="D2686" s="2">
        <f>MACD!E2686</f>
        <v>9.6776882388154739E-2</v>
      </c>
      <c r="E2686" s="2">
        <f>MACD!F2686</f>
        <v>6.5414529903302612E-2</v>
      </c>
      <c r="F2686" s="2">
        <f>'Moving Avg'!D2686</f>
        <v>6.2140000000000004</v>
      </c>
      <c r="G2686" s="2">
        <f>'Moving Avg'!F2686</f>
        <v>6.2150249999999989</v>
      </c>
      <c r="H2686" s="2">
        <f>'Moving Avg'!G2686</f>
        <v>5.9971339999999973</v>
      </c>
      <c r="I2686" s="2">
        <f>'Moving Avg'!H2686</f>
        <v>4.4465460000000014</v>
      </c>
      <c r="J2686" s="6" t="str">
        <f>OBV!F2686</f>
        <v>BULLISH</v>
      </c>
      <c r="K2686" s="6" t="str">
        <f>OBV!G2686</f>
        <v>NEUTRAL</v>
      </c>
      <c r="L2686" s="6" t="str">
        <f>OBV!H2686</f>
        <v>NEUTRAL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49.5</v>
      </c>
      <c r="Q2686" s="9">
        <f t="shared" si="414"/>
        <v>23.675000000000001</v>
      </c>
      <c r="R2686" s="9">
        <f t="shared" si="415"/>
        <v>34.875</v>
      </c>
      <c r="S2686" s="9">
        <f t="shared" si="416"/>
        <v>38.525000000000006</v>
      </c>
      <c r="T2686" s="9">
        <f t="shared" si="417"/>
        <v>31.125</v>
      </c>
      <c r="U2686" s="8">
        <f t="shared" si="418"/>
        <v>32.358333333333334</v>
      </c>
      <c r="V2686" s="8">
        <f t="shared" si="419"/>
        <v>32.049999999999997</v>
      </c>
    </row>
    <row r="2687" spans="1:22" ht="13.5" x14ac:dyDescent="0.35">
      <c r="A2687" s="3">
        <f>RSI!A2687</f>
        <v>45922</v>
      </c>
      <c r="B2687" s="4">
        <f>RSI!B2687</f>
        <v>6</v>
      </c>
      <c r="C2687" s="2">
        <f>RSI!I2687</f>
        <v>38.909555650391475</v>
      </c>
      <c r="D2687" s="2">
        <f>MACD!E2687</f>
        <v>7.9701548341497563E-2</v>
      </c>
      <c r="E2687" s="2">
        <f>MACD!F2687</f>
        <v>6.8271933590941608E-2</v>
      </c>
      <c r="F2687" s="2">
        <f>'Moving Avg'!D2687</f>
        <v>6.17</v>
      </c>
      <c r="G2687" s="2">
        <f>'Moving Avg'!F2687</f>
        <v>6.2120399999999982</v>
      </c>
      <c r="H2687" s="2">
        <f>'Moving Avg'!G2687</f>
        <v>6.009795999999997</v>
      </c>
      <c r="I2687" s="2">
        <f>'Moving Avg'!H2687</f>
        <v>4.4584935000000012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16.5</v>
      </c>
      <c r="Q2687" s="9">
        <f t="shared" si="414"/>
        <v>18.725000000000001</v>
      </c>
      <c r="R2687" s="9">
        <f t="shared" si="415"/>
        <v>26.625</v>
      </c>
      <c r="S2687" s="9">
        <f t="shared" si="416"/>
        <v>23.675000000000001</v>
      </c>
      <c r="T2687" s="9">
        <f t="shared" si="417"/>
        <v>22.875</v>
      </c>
      <c r="U2687" s="8">
        <f t="shared" si="418"/>
        <v>23.008333333333336</v>
      </c>
      <c r="V2687" s="8">
        <f t="shared" si="419"/>
        <v>22.975000000000001</v>
      </c>
    </row>
    <row r="2688" spans="1:22" ht="13.5" x14ac:dyDescent="0.35">
      <c r="A2688" s="3">
        <f>RSI!A2688</f>
        <v>45923</v>
      </c>
      <c r="B2688" s="4">
        <f>RSI!B2688</f>
        <v>6.21</v>
      </c>
      <c r="C2688" s="2">
        <f>RSI!I2688</f>
        <v>53.857771073367672</v>
      </c>
      <c r="D2688" s="2">
        <f>MACD!E2688</f>
        <v>5.0651625104470632E-2</v>
      </c>
      <c r="E2688" s="2">
        <f>MACD!F2688</f>
        <v>6.4747871893647418E-2</v>
      </c>
      <c r="F2688" s="2">
        <f>'Moving Avg'!D2688</f>
        <v>6.1680000000000001</v>
      </c>
      <c r="G2688" s="2">
        <f>'Moving Avg'!F2688</f>
        <v>6.2195549999999979</v>
      </c>
      <c r="H2688" s="2">
        <f>'Moving Avg'!G2688</f>
        <v>6.0254879999999957</v>
      </c>
      <c r="I2688" s="2">
        <f>'Moving Avg'!H2688</f>
        <v>4.4721745000000013</v>
      </c>
      <c r="J2688" s="6" t="str">
        <f>OBV!F2688</f>
        <v>BEARISH</v>
      </c>
      <c r="K2688" s="6" t="str">
        <f>OBV!G2688</f>
        <v>NEUTRAL</v>
      </c>
      <c r="L2688" s="6" t="str">
        <f>OBV!H2688</f>
        <v>CONFIRMED BEARISH</v>
      </c>
      <c r="M2688" s="8">
        <f t="shared" si="410"/>
        <v>25</v>
      </c>
      <c r="N2688" s="8">
        <f t="shared" si="411"/>
        <v>45</v>
      </c>
      <c r="O2688" s="8">
        <f t="shared" si="412"/>
        <v>50</v>
      </c>
      <c r="P2688" s="8">
        <f t="shared" si="413"/>
        <v>16.5</v>
      </c>
      <c r="Q2688" s="9">
        <f t="shared" si="414"/>
        <v>34.475000000000001</v>
      </c>
      <c r="R2688" s="9">
        <f t="shared" si="415"/>
        <v>35.625</v>
      </c>
      <c r="S2688" s="9">
        <f t="shared" si="416"/>
        <v>30.425000000000001</v>
      </c>
      <c r="T2688" s="9">
        <f t="shared" si="417"/>
        <v>34.125</v>
      </c>
      <c r="U2688" s="8">
        <f t="shared" si="418"/>
        <v>33.508333333333333</v>
      </c>
      <c r="V2688" s="8">
        <f t="shared" si="419"/>
        <v>33.662499999999994</v>
      </c>
    </row>
    <row r="2689" spans="1:22" ht="13.5" x14ac:dyDescent="0.35">
      <c r="A2689" s="3">
        <f>RSI!A2689</f>
        <v>45924</v>
      </c>
      <c r="B2689" s="4">
        <f>RSI!B2689</f>
        <v>6.21</v>
      </c>
      <c r="C2689" s="2">
        <f>RSI!I2689</f>
        <v>53.857771073367672</v>
      </c>
      <c r="D2689" s="2">
        <f>MACD!E2689</f>
        <v>4.8867193792218266E-2</v>
      </c>
      <c r="E2689" s="2">
        <f>MACD!F2689</f>
        <v>6.1571736273361585E-2</v>
      </c>
      <c r="F2689" s="2">
        <f>'Moving Avg'!D2689</f>
        <v>6.168000000000001</v>
      </c>
      <c r="G2689" s="2">
        <f>'Moving Avg'!F2689</f>
        <v>6.2270699999999977</v>
      </c>
      <c r="H2689" s="2">
        <f>'Moving Avg'!G2689</f>
        <v>6.0411799999999944</v>
      </c>
      <c r="I2689" s="2">
        <f>'Moving Avg'!H2689</f>
        <v>4.4861480000000018</v>
      </c>
      <c r="J2689" s="6" t="str">
        <f>OBV!F2689</f>
        <v>BEARISH</v>
      </c>
      <c r="K2689" s="6" t="str">
        <f>OBV!G2689</f>
        <v>NEUTRAL</v>
      </c>
      <c r="L2689" s="6" t="str">
        <f>OBV!H2689</f>
        <v>NEUTRAL</v>
      </c>
      <c r="M2689" s="8">
        <f t="shared" si="410"/>
        <v>25</v>
      </c>
      <c r="N2689" s="8">
        <f t="shared" si="411"/>
        <v>45</v>
      </c>
      <c r="O2689" s="8">
        <f t="shared" si="412"/>
        <v>50</v>
      </c>
      <c r="P2689" s="8">
        <f t="shared" si="413"/>
        <v>16.5</v>
      </c>
      <c r="Q2689" s="9">
        <f t="shared" si="414"/>
        <v>34.475000000000001</v>
      </c>
      <c r="R2689" s="9">
        <f t="shared" si="415"/>
        <v>35.625</v>
      </c>
      <c r="S2689" s="9">
        <f t="shared" si="416"/>
        <v>30.425000000000001</v>
      </c>
      <c r="T2689" s="9">
        <f t="shared" si="417"/>
        <v>34.125</v>
      </c>
      <c r="U2689" s="8">
        <f t="shared" si="418"/>
        <v>33.508333333333333</v>
      </c>
      <c r="V2689" s="8">
        <f t="shared" si="419"/>
        <v>33.662499999999994</v>
      </c>
    </row>
    <row r="2690" spans="1:22" ht="13.5" x14ac:dyDescent="0.35">
      <c r="A2690" s="3">
        <f>RSI!A2690</f>
        <v>45925</v>
      </c>
      <c r="B2690" s="4">
        <f>RSI!B2690</f>
        <v>6.32</v>
      </c>
      <c r="C2690" s="2">
        <f>RSI!I2690</f>
        <v>59.829092678135297</v>
      </c>
      <c r="D2690" s="2">
        <f>MACD!E2690</f>
        <v>3.8878055940258172E-2</v>
      </c>
      <c r="E2690" s="2">
        <f>MACD!F2690</f>
        <v>5.7033000206740903E-2</v>
      </c>
      <c r="F2690" s="2">
        <f>'Moving Avg'!D2690</f>
        <v>6.19</v>
      </c>
      <c r="G2690" s="2">
        <f>'Moving Avg'!F2690</f>
        <v>6.2269099999999984</v>
      </c>
      <c r="H2690" s="2">
        <f>'Moving Avg'!G2690</f>
        <v>6.0602419999999952</v>
      </c>
      <c r="I2690" s="2">
        <f>'Moving Avg'!H2690</f>
        <v>4.4999395000000018</v>
      </c>
      <c r="J2690" s="6" t="str">
        <f>OBV!F2690</f>
        <v>BEARISH</v>
      </c>
      <c r="K2690" s="6" t="str">
        <f>OBV!G2690</f>
        <v>NEUTRAL</v>
      </c>
      <c r="L2690" s="6" t="str">
        <f>OBV!H2690</f>
        <v>BEARISH DIVERGENCE</v>
      </c>
      <c r="M2690" s="8">
        <f t="shared" si="410"/>
        <v>25</v>
      </c>
      <c r="N2690" s="8">
        <f t="shared" si="411"/>
        <v>45</v>
      </c>
      <c r="O2690" s="8">
        <f t="shared" si="412"/>
        <v>50</v>
      </c>
      <c r="P2690" s="8">
        <f t="shared" si="413"/>
        <v>16.5</v>
      </c>
      <c r="Q2690" s="9">
        <f t="shared" si="414"/>
        <v>34.475000000000001</v>
      </c>
      <c r="R2690" s="9">
        <f t="shared" si="415"/>
        <v>35.625</v>
      </c>
      <c r="S2690" s="9">
        <f t="shared" si="416"/>
        <v>30.425000000000001</v>
      </c>
      <c r="T2690" s="9">
        <f t="shared" si="417"/>
        <v>34.125</v>
      </c>
      <c r="U2690" s="8">
        <f t="shared" si="418"/>
        <v>33.508333333333333</v>
      </c>
      <c r="V2690" s="8">
        <f t="shared" si="419"/>
        <v>33.662499999999994</v>
      </c>
    </row>
    <row r="2691" spans="1:22" ht="13.5" x14ac:dyDescent="0.35">
      <c r="A2691" s="3">
        <f>RSI!A2691</f>
        <v>45926</v>
      </c>
      <c r="B2691" s="4">
        <f>RSI!B2691</f>
        <v>6.47</v>
      </c>
      <c r="C2691" s="2">
        <f>RSI!I2691</f>
        <v>66.244195390250141</v>
      </c>
      <c r="D2691" s="2">
        <f>MACD!E2691</f>
        <v>1.6819579777721749E-2</v>
      </c>
      <c r="E2691" s="2">
        <f>MACD!F2691</f>
        <v>4.8990316120937072E-2</v>
      </c>
      <c r="F2691" s="2">
        <f>'Moving Avg'!D2691</f>
        <v>6.242</v>
      </c>
      <c r="G2691" s="2">
        <f>'Moving Avg'!F2691</f>
        <v>6.2342499999999985</v>
      </c>
      <c r="H2691" s="2">
        <f>'Moving Avg'!G2691</f>
        <v>6.0823039999999962</v>
      </c>
      <c r="I2691" s="2">
        <f>'Moving Avg'!H2691</f>
        <v>4.5142370000000023</v>
      </c>
      <c r="J2691" s="6" t="str">
        <f>OBV!F2691</f>
        <v>BEARISH</v>
      </c>
      <c r="K2691" s="6" t="str">
        <f>OBV!G2691</f>
        <v>NEUTRAL</v>
      </c>
      <c r="L2691" s="6" t="str">
        <f>OBV!H2691</f>
        <v>BEARISH DIVERGENCE</v>
      </c>
      <c r="M2691" s="8">
        <f t="shared" si="410"/>
        <v>25</v>
      </c>
      <c r="N2691" s="8">
        <f t="shared" si="411"/>
        <v>100</v>
      </c>
      <c r="O2691" s="8">
        <f t="shared" si="412"/>
        <v>50</v>
      </c>
      <c r="P2691" s="8">
        <f t="shared" si="413"/>
        <v>16.5</v>
      </c>
      <c r="Q2691" s="9">
        <f t="shared" ref="Q2691:Q2693" si="420">0.35*M2691+N2691*0.35+O2691*0.15+P2691*0.15</f>
        <v>53.725000000000001</v>
      </c>
      <c r="R2691" s="9">
        <f t="shared" ref="R2691:R2693" si="421">M2691*0.2+N2691*0.2+O2691*0.35+P2691*0.25</f>
        <v>46.625</v>
      </c>
      <c r="S2691" s="9">
        <f t="shared" ref="S2691:S2693" si="422">M2691*0.15+N2691*0.15+O2691*0.25+P2691*0.45</f>
        <v>38.674999999999997</v>
      </c>
      <c r="T2691" s="9">
        <f t="shared" ref="T2691:T2693" si="423">0.25*SUM(M2691:P2691)</f>
        <v>47.875</v>
      </c>
      <c r="U2691" s="8">
        <f t="shared" ref="U2691:U2693" si="424">SUM(Q2691:S2691)/3</f>
        <v>46.341666666666661</v>
      </c>
      <c r="V2691" s="8">
        <f t="shared" ref="V2691:V2693" si="425">SUM(Q2691:T2691)/4</f>
        <v>46.724999999999994</v>
      </c>
    </row>
    <row r="2692" spans="1:22" ht="13.5" x14ac:dyDescent="0.35">
      <c r="A2692" s="3">
        <f>RSI!A2692</f>
        <v>45929</v>
      </c>
      <c r="B2692" s="4">
        <f>RSI!B2692</f>
        <v>6.47</v>
      </c>
      <c r="C2692" s="2">
        <f>RSI!I2692</f>
        <v>66.244195390250141</v>
      </c>
      <c r="D2692" s="2">
        <f>MACD!E2692</f>
        <v>-2.0788796633270934E-3</v>
      </c>
      <c r="E2692" s="2">
        <f>MACD!F2692</f>
        <v>3.877647696408424E-2</v>
      </c>
      <c r="F2692" s="2">
        <f>'Moving Avg'!D2692</f>
        <v>6.3360000000000003</v>
      </c>
      <c r="G2692" s="2">
        <f>'Moving Avg'!F2692</f>
        <v>6.2415899999999978</v>
      </c>
      <c r="H2692" s="2">
        <f>'Moving Avg'!G2692</f>
        <v>6.1043659999999962</v>
      </c>
      <c r="I2692" s="2">
        <f>'Moving Avg'!H2692</f>
        <v>4.5287785000000031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  <c r="M2692" s="8">
        <f t="shared" si="410"/>
        <v>25</v>
      </c>
      <c r="N2692" s="8">
        <f t="shared" si="411"/>
        <v>100</v>
      </c>
      <c r="O2692" s="8">
        <f t="shared" si="412"/>
        <v>50</v>
      </c>
      <c r="P2692" s="8">
        <f t="shared" si="413"/>
        <v>83.5</v>
      </c>
      <c r="Q2692" s="9">
        <f t="shared" si="420"/>
        <v>63.774999999999999</v>
      </c>
      <c r="R2692" s="9">
        <f t="shared" si="421"/>
        <v>63.375</v>
      </c>
      <c r="S2692" s="9">
        <f t="shared" si="422"/>
        <v>68.825000000000003</v>
      </c>
      <c r="T2692" s="9">
        <f t="shared" si="423"/>
        <v>64.625</v>
      </c>
      <c r="U2692" s="8">
        <f t="shared" si="424"/>
        <v>65.325000000000003</v>
      </c>
      <c r="V2692" s="8">
        <f t="shared" si="425"/>
        <v>65.150000000000006</v>
      </c>
    </row>
    <row r="2693" spans="1:22" ht="13.5" x14ac:dyDescent="0.35">
      <c r="A2693" s="3">
        <f>RSI!A2693</f>
        <v>45930</v>
      </c>
      <c r="B2693" s="4">
        <f>RSI!B2693</f>
        <v>6.47</v>
      </c>
      <c r="C2693" s="2">
        <f>RSI!I2693</f>
        <v>66.244195390250141</v>
      </c>
      <c r="D2693" s="2">
        <f>MACD!E2693</f>
        <v>-1.9710676893057055E-2</v>
      </c>
      <c r="E2693" s="2">
        <f>MACD!F2693</f>
        <v>2.707904619265598E-2</v>
      </c>
      <c r="F2693" s="2">
        <f>'Moving Avg'!D2693</f>
        <v>6.3879999999999999</v>
      </c>
      <c r="G2693" s="2">
        <f>'Moving Avg'!F2693</f>
        <v>6.2489299999999988</v>
      </c>
      <c r="H2693" s="2">
        <f>'Moving Avg'!G2693</f>
        <v>6.1264279999999989</v>
      </c>
      <c r="I2693" s="2">
        <f>'Moving Avg'!H2693</f>
        <v>4.5433200000000031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  <c r="M2693" s="8">
        <f t="shared" si="410"/>
        <v>25</v>
      </c>
      <c r="N2693" s="8">
        <f t="shared" si="411"/>
        <v>100</v>
      </c>
      <c r="O2693" s="8">
        <f t="shared" si="412"/>
        <v>50</v>
      </c>
      <c r="P2693" s="8">
        <f t="shared" si="413"/>
        <v>0</v>
      </c>
      <c r="Q2693" s="9">
        <f t="shared" si="420"/>
        <v>51.25</v>
      </c>
      <c r="R2693" s="9">
        <f t="shared" si="421"/>
        <v>42.5</v>
      </c>
      <c r="S2693" s="9">
        <f t="shared" si="422"/>
        <v>31.25</v>
      </c>
      <c r="T2693" s="9">
        <f t="shared" si="423"/>
        <v>43.75</v>
      </c>
      <c r="U2693" s="8">
        <f t="shared" si="424"/>
        <v>41.666666666666664</v>
      </c>
      <c r="V2693" s="8">
        <f t="shared" si="425"/>
        <v>42.1875</v>
      </c>
    </row>
    <row r="2694" spans="1:22" ht="13.5" x14ac:dyDescent="0.35">
      <c r="A2694" s="3">
        <f>RSI!A2694</f>
        <v>45931</v>
      </c>
      <c r="B2694" s="4">
        <f>RSI!B2694</f>
        <v>6.46</v>
      </c>
      <c r="C2694" s="2">
        <f>RSI!I2694</f>
        <v>65.374903110816177</v>
      </c>
      <c r="D2694" s="2">
        <f>MACD!E2694</f>
        <v>-3.6946863589932377E-2</v>
      </c>
      <c r="E2694" s="2">
        <f>MACD!F2694</f>
        <v>1.4273864236138309E-2</v>
      </c>
      <c r="F2694" s="2">
        <f>'Moving Avg'!D2694</f>
        <v>6.4379999999999997</v>
      </c>
      <c r="G2694" s="2">
        <f>'Moving Avg'!F2694</f>
        <v>6.2557699999999974</v>
      </c>
      <c r="H2694" s="2">
        <f>'Moving Avg'!G2694</f>
        <v>6.1482899999999985</v>
      </c>
      <c r="I2694" s="2">
        <f>'Moving Avg'!H2694</f>
        <v>4.5575675000000038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51.25</v>
      </c>
      <c r="R2694" s="9">
        <f t="shared" ref="R2694:R2706" si="431">M2694*0.2+N2694*0.2+O2694*0.35+P2694*0.25</f>
        <v>42.5</v>
      </c>
      <c r="S2694" s="9">
        <f t="shared" ref="S2694:S2706" si="432">M2694*0.15+N2694*0.15+O2694*0.25+P2694*0.45</f>
        <v>31.25</v>
      </c>
      <c r="T2694" s="9">
        <f t="shared" ref="T2694:T2706" si="433">0.25*SUM(M2694:P2694)</f>
        <v>43.75</v>
      </c>
      <c r="U2694" s="8">
        <f t="shared" ref="U2694:U2706" si="434">SUM(Q2694:S2694)/3</f>
        <v>41.666666666666664</v>
      </c>
      <c r="V2694" s="8">
        <f t="shared" ref="V2694:V2706" si="435">SUM(Q2694:T2694)/4</f>
        <v>42.1875</v>
      </c>
    </row>
    <row r="2695" spans="1:22" ht="13.5" x14ac:dyDescent="0.35">
      <c r="A2695" s="3">
        <f>RSI!A2695</f>
        <v>45932</v>
      </c>
      <c r="B2695" s="4">
        <f>RSI!B2695</f>
        <v>6.46</v>
      </c>
      <c r="C2695" s="2">
        <f>RSI!I2695</f>
        <v>65.374903110816177</v>
      </c>
      <c r="D2695" s="2">
        <f>MACD!E2695</f>
        <v>-5.2878954436887504E-2</v>
      </c>
      <c r="E2695" s="2">
        <f>MACD!F2695</f>
        <v>8.4330050153314656E-4</v>
      </c>
      <c r="F2695" s="2">
        <f>'Moving Avg'!D2695</f>
        <v>6.4659999999999993</v>
      </c>
      <c r="G2695" s="2">
        <f>'Moving Avg'!F2695</f>
        <v>6.2626099999999978</v>
      </c>
      <c r="H2695" s="2">
        <f>'Moving Avg'!G2695</f>
        <v>6.1701519999999981</v>
      </c>
      <c r="I2695" s="2">
        <f>'Moving Avg'!H2695</f>
        <v>4.5718150000000035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  <c r="M2695" s="8">
        <f t="shared" si="426"/>
        <v>25</v>
      </c>
      <c r="N2695" s="8">
        <f t="shared" si="427"/>
        <v>100</v>
      </c>
      <c r="O2695" s="8">
        <f t="shared" si="428"/>
        <v>50</v>
      </c>
      <c r="P2695" s="8">
        <f t="shared" si="429"/>
        <v>0</v>
      </c>
      <c r="Q2695" s="9">
        <f t="shared" si="430"/>
        <v>51.25</v>
      </c>
      <c r="R2695" s="9">
        <f t="shared" si="431"/>
        <v>42.5</v>
      </c>
      <c r="S2695" s="9">
        <f t="shared" si="432"/>
        <v>31.25</v>
      </c>
      <c r="T2695" s="9">
        <f t="shared" si="433"/>
        <v>43.75</v>
      </c>
      <c r="U2695" s="8">
        <f t="shared" si="434"/>
        <v>41.666666666666664</v>
      </c>
      <c r="V2695" s="8">
        <f t="shared" si="435"/>
        <v>42.1875</v>
      </c>
    </row>
    <row r="2696" spans="1:22" ht="13.5" x14ac:dyDescent="0.35">
      <c r="A2696" s="3">
        <f>RSI!A2696</f>
        <v>45933</v>
      </c>
      <c r="B2696" s="4">
        <f>RSI!B2696</f>
        <v>6.46</v>
      </c>
      <c r="C2696" s="2">
        <f>RSI!I2696</f>
        <v>65.374903110816177</v>
      </c>
      <c r="D2696" s="2">
        <f>MACD!E2696</f>
        <v>-6.7607755477243181E-2</v>
      </c>
      <c r="E2696" s="2">
        <f>MACD!F2696</f>
        <v>-1.2846910694222119E-2</v>
      </c>
      <c r="F2696" s="2">
        <f>'Moving Avg'!D2696</f>
        <v>6.4640000000000004</v>
      </c>
      <c r="G2696" s="2">
        <f>'Moving Avg'!F2696</f>
        <v>6.2694499999999982</v>
      </c>
      <c r="H2696" s="2">
        <f>'Moving Avg'!G2696</f>
        <v>6.1920139999999977</v>
      </c>
      <c r="I2696" s="2">
        <f>'Moving Avg'!H2696</f>
        <v>4.5860625000000041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100</v>
      </c>
      <c r="O2696" s="8">
        <f t="shared" si="428"/>
        <v>50</v>
      </c>
      <c r="P2696" s="8">
        <f t="shared" si="429"/>
        <v>0</v>
      </c>
      <c r="Q2696" s="9">
        <f t="shared" si="430"/>
        <v>51.25</v>
      </c>
      <c r="R2696" s="9">
        <f t="shared" si="431"/>
        <v>42.5</v>
      </c>
      <c r="S2696" s="9">
        <f t="shared" si="432"/>
        <v>31.25</v>
      </c>
      <c r="T2696" s="9">
        <f t="shared" si="433"/>
        <v>43.75</v>
      </c>
      <c r="U2696" s="8">
        <f t="shared" si="434"/>
        <v>41.666666666666664</v>
      </c>
      <c r="V2696" s="8">
        <f t="shared" si="435"/>
        <v>42.1875</v>
      </c>
    </row>
    <row r="2697" spans="1:22" ht="13.5" x14ac:dyDescent="0.35">
      <c r="A2697" s="3">
        <f>RSI!A2697</f>
        <v>45936</v>
      </c>
      <c r="B2697" s="4">
        <f>RSI!B2697</f>
        <v>6.43</v>
      </c>
      <c r="C2697" s="2">
        <f>RSI!I2697</f>
        <v>62.311114368367271</v>
      </c>
      <c r="D2697" s="2">
        <f>MACD!E2697</f>
        <v>-0.11131142859459153</v>
      </c>
      <c r="E2697" s="2">
        <f>MACD!F2697</f>
        <v>-3.2539814274296003E-2</v>
      </c>
      <c r="F2697" s="2">
        <f>'Moving Avg'!D2697</f>
        <v>6.4560000000000004</v>
      </c>
      <c r="G2697" s="2">
        <f>'Moving Avg'!F2697</f>
        <v>6.2874749999999979</v>
      </c>
      <c r="H2697" s="2">
        <f>'Moving Avg'!G2697</f>
        <v>6.2093719999999992</v>
      </c>
      <c r="I2697" s="2">
        <f>'Moving Avg'!H2697</f>
        <v>4.6001600000000034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100</v>
      </c>
      <c r="O2697" s="8">
        <f t="shared" si="428"/>
        <v>50</v>
      </c>
      <c r="P2697" s="8">
        <f t="shared" si="429"/>
        <v>0</v>
      </c>
      <c r="Q2697" s="9">
        <f t="shared" si="430"/>
        <v>51.25</v>
      </c>
      <c r="R2697" s="9">
        <f t="shared" si="431"/>
        <v>42.5</v>
      </c>
      <c r="S2697" s="9">
        <f t="shared" si="432"/>
        <v>31.25</v>
      </c>
      <c r="T2697" s="9">
        <f t="shared" si="433"/>
        <v>43.75</v>
      </c>
      <c r="U2697" s="8">
        <f t="shared" si="434"/>
        <v>41.666666666666664</v>
      </c>
      <c r="V2697" s="8">
        <f t="shared" si="435"/>
        <v>42.1875</v>
      </c>
    </row>
    <row r="2698" spans="1:22" ht="13.5" x14ac:dyDescent="0.35">
      <c r="A2698" s="3">
        <f>RSI!A2698</f>
        <v>45937</v>
      </c>
      <c r="B2698" s="4">
        <f>RSI!B2698</f>
        <v>6.42</v>
      </c>
      <c r="C2698" s="2">
        <f>RSI!I2698</f>
        <v>61.280179531231077</v>
      </c>
      <c r="D2698" s="2">
        <f>MACD!E2698</f>
        <v>-0.11613554367405676</v>
      </c>
      <c r="E2698" s="2">
        <f>MACD!F2698</f>
        <v>-4.925896015424816E-2</v>
      </c>
      <c r="F2698" s="2">
        <f>'Moving Avg'!D2698</f>
        <v>6.4459999999999997</v>
      </c>
      <c r="G2698" s="2">
        <f>'Moving Avg'!F2698</f>
        <v>6.3049999999999988</v>
      </c>
      <c r="H2698" s="2">
        <f>'Moving Avg'!G2698</f>
        <v>6.2265300000000003</v>
      </c>
      <c r="I2698" s="2">
        <f>'Moving Avg'!H2698</f>
        <v>4.6142075000000027</v>
      </c>
      <c r="J2698" s="6" t="str">
        <f>OBV!F2698</f>
        <v>BULLISH</v>
      </c>
      <c r="K2698" s="6" t="e">
        <f>OBV!G2698</f>
        <v>#DIV/0!</v>
      </c>
      <c r="L2698" s="6" t="str">
        <f>OBV!H2698</f>
        <v>BULLISH DIVERGENCE</v>
      </c>
      <c r="M2698" s="8">
        <f t="shared" si="426"/>
        <v>25</v>
      </c>
      <c r="N2698" s="8">
        <f t="shared" si="427"/>
        <v>100</v>
      </c>
      <c r="O2698" s="8">
        <f t="shared" si="428"/>
        <v>50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45938</v>
      </c>
      <c r="B2699" s="4">
        <f>RSI!B2699</f>
        <v>6.42</v>
      </c>
      <c r="C2699" s="2">
        <f>RSI!I2699</f>
        <v>61.280179531231077</v>
      </c>
      <c r="D2699" s="2">
        <f>MACD!E2699</f>
        <v>-0.12098480142948809</v>
      </c>
      <c r="E2699" s="2">
        <f>MACD!F2699</f>
        <v>-6.3604128409296148E-2</v>
      </c>
      <c r="F2699" s="2">
        <f>'Moving Avg'!D2699</f>
        <v>6.4380000000000006</v>
      </c>
      <c r="G2699" s="2">
        <f>'Moving Avg'!F2699</f>
        <v>6.3149999999999995</v>
      </c>
      <c r="H2699" s="2">
        <f>'Moving Avg'!G2699</f>
        <v>6.2432980000000011</v>
      </c>
      <c r="I2699" s="2">
        <f>'Moving Avg'!H2699</f>
        <v>4.6282550000000029</v>
      </c>
      <c r="J2699" s="6" t="str">
        <f>OBV!F2699</f>
        <v>BEARISH</v>
      </c>
      <c r="K2699" s="6" t="str">
        <f>OBV!G2699</f>
        <v>WEAK</v>
      </c>
      <c r="L2699" s="6" t="str">
        <f>OBV!H2699</f>
        <v>CONFIRMED BEARISH</v>
      </c>
      <c r="M2699" s="8">
        <f t="shared" si="426"/>
        <v>25</v>
      </c>
      <c r="N2699" s="8">
        <f t="shared" si="427"/>
        <v>100</v>
      </c>
      <c r="O2699" s="8">
        <f t="shared" si="428"/>
        <v>50</v>
      </c>
      <c r="P2699" s="8">
        <f t="shared" si="429"/>
        <v>0</v>
      </c>
      <c r="Q2699" s="9">
        <f t="shared" si="430"/>
        <v>51.25</v>
      </c>
      <c r="R2699" s="9">
        <f t="shared" si="431"/>
        <v>42.5</v>
      </c>
      <c r="S2699" s="9">
        <f t="shared" si="432"/>
        <v>31.25</v>
      </c>
      <c r="T2699" s="9">
        <f t="shared" si="433"/>
        <v>43.75</v>
      </c>
      <c r="U2699" s="8">
        <f t="shared" si="434"/>
        <v>41.666666666666664</v>
      </c>
      <c r="V2699" s="8">
        <f t="shared" si="435"/>
        <v>42.1875</v>
      </c>
    </row>
    <row r="2700" spans="1:22" ht="13.5" x14ac:dyDescent="0.35">
      <c r="A2700" s="3">
        <f>RSI!A2700</f>
        <v>45939</v>
      </c>
      <c r="B2700" s="4">
        <f>RSI!B2700</f>
        <v>6.25</v>
      </c>
      <c r="C2700" s="2">
        <f>RSI!I2700</f>
        <v>46.207343188552933</v>
      </c>
      <c r="D2700" s="2">
        <f>MACD!E2700</f>
        <v>-9.6282826150359213E-2</v>
      </c>
      <c r="E2700" s="2">
        <f>MACD!F2700</f>
        <v>-7.0139867957508761E-2</v>
      </c>
      <c r="F2700" s="2">
        <f>'Moving Avg'!D2700</f>
        <v>6.3960000000000008</v>
      </c>
      <c r="G2700" s="2">
        <f>'Moving Avg'!F2700</f>
        <v>6.3164999999999996</v>
      </c>
      <c r="H2700" s="2">
        <f>'Moving Avg'!G2700</f>
        <v>6.255300000000001</v>
      </c>
      <c r="I2700" s="2">
        <f>'Moving Avg'!H2700</f>
        <v>4.6414525000000024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  <c r="M2700" s="8">
        <f t="shared" si="426"/>
        <v>25</v>
      </c>
      <c r="N2700" s="8">
        <f t="shared" si="427"/>
        <v>100</v>
      </c>
      <c r="O2700" s="8">
        <f t="shared" si="428"/>
        <v>50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6.25</v>
      </c>
      <c r="C2701" s="2">
        <f>RSI!I2701</f>
        <v>46.207343188552947</v>
      </c>
      <c r="D2701" s="2">
        <f>MACD!E2701</f>
        <v>-5.1957542656451139E-2</v>
      </c>
      <c r="E2701" s="2">
        <f>MACD!F2701</f>
        <v>-6.650340289729724E-2</v>
      </c>
      <c r="F2701" s="2">
        <f>'Moving Avg'!D2701</f>
        <v>6.3540000000000001</v>
      </c>
      <c r="G2701" s="2">
        <f>'Moving Avg'!F2701</f>
        <v>6.3184999999999985</v>
      </c>
      <c r="H2701" s="2">
        <f>'Moving Avg'!G2701</f>
        <v>6.2671080000000003</v>
      </c>
      <c r="I2701" s="2">
        <f>'Moving Avg'!H2701</f>
        <v>4.6546500000000028</v>
      </c>
      <c r="J2701" s="6" t="str">
        <f>OBV!F2701</f>
        <v>BULLISH</v>
      </c>
      <c r="K2701" s="6" t="e">
        <f>OBV!G2701</f>
        <v>#DIV/0!</v>
      </c>
      <c r="L2701" s="6" t="str">
        <f>OBV!H2701</f>
        <v>BULLISH DIVERGENCE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6.25</v>
      </c>
      <c r="C2702" s="2">
        <f>RSI!I2702</f>
        <v>46.20734318855294</v>
      </c>
      <c r="D2702" s="2">
        <f>MACD!E2702</f>
        <v>-1.413052518793112E-2</v>
      </c>
      <c r="E2702" s="2">
        <f>MACD!F2702</f>
        <v>-5.6028827355424013E-2</v>
      </c>
      <c r="F2702" s="2">
        <f>'Moving Avg'!D2702</f>
        <v>6.3179999999999996</v>
      </c>
      <c r="G2702" s="2">
        <f>'Moving Avg'!F2702</f>
        <v>6.3199999999999985</v>
      </c>
      <c r="H2702" s="2">
        <f>'Moving Avg'!G2702</f>
        <v>6.2759880000000008</v>
      </c>
      <c r="I2702" s="2">
        <f>'Moving Avg'!H2702</f>
        <v>4.6678475000000033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>
        <f t="shared" si="429"/>
        <v>0</v>
      </c>
      <c r="Q2702" s="9">
        <f t="shared" si="430"/>
        <v>16.25</v>
      </c>
      <c r="R2702" s="9">
        <f t="shared" si="431"/>
        <v>22.5</v>
      </c>
      <c r="S2702" s="9">
        <f t="shared" si="432"/>
        <v>16.25</v>
      </c>
      <c r="T2702" s="9">
        <f t="shared" si="433"/>
        <v>18.75</v>
      </c>
      <c r="U2702" s="8">
        <f t="shared" si="434"/>
        <v>18.333333333333332</v>
      </c>
      <c r="V2702" s="8">
        <f t="shared" si="435"/>
        <v>18.4375</v>
      </c>
    </row>
    <row r="2703" spans="1:22" ht="13.5" x14ac:dyDescent="0.35">
      <c r="A2703" s="3">
        <f>RSI!A2703</f>
        <v>45944</v>
      </c>
      <c r="B2703" s="4">
        <f>RSI!B2703</f>
        <v>6.2</v>
      </c>
      <c r="C2703" s="2">
        <f>RSI!I2703</f>
        <v>42.37827287921143</v>
      </c>
      <c r="D2703" s="2">
        <f>MACD!E2703</f>
        <v>2.1877884796668745E-2</v>
      </c>
      <c r="E2703" s="2">
        <f>MACD!F2703</f>
        <v>-4.044748492500546E-2</v>
      </c>
      <c r="F2703" s="2">
        <f>'Moving Avg'!D2703</f>
        <v>6.274</v>
      </c>
      <c r="G2703" s="2">
        <f>'Moving Avg'!F2703</f>
        <v>6.3189999999999991</v>
      </c>
      <c r="H2703" s="2">
        <f>'Moving Avg'!G2703</f>
        <v>6.2817220000000011</v>
      </c>
      <c r="I2703" s="2">
        <f>'Moving Avg'!H2703</f>
        <v>4.6815270000000027</v>
      </c>
      <c r="J2703" s="6" t="str">
        <f>OBV!F2703</f>
        <v>BEARISH</v>
      </c>
      <c r="K2703" s="6" t="str">
        <f>OBV!G2703</f>
        <v>WEAK</v>
      </c>
      <c r="L2703" s="6" t="str">
        <f>OBV!H2703</f>
        <v>CONFIRMED BEARISH</v>
      </c>
      <c r="M2703" s="8">
        <f t="shared" si="426"/>
        <v>25</v>
      </c>
      <c r="N2703" s="8">
        <f t="shared" si="427"/>
        <v>0</v>
      </c>
      <c r="O2703" s="8">
        <f t="shared" si="428"/>
        <v>50</v>
      </c>
      <c r="P2703" s="8">
        <f t="shared" si="429"/>
        <v>0</v>
      </c>
      <c r="Q2703" s="9">
        <f t="shared" si="430"/>
        <v>16.25</v>
      </c>
      <c r="R2703" s="9">
        <f t="shared" si="431"/>
        <v>22.5</v>
      </c>
      <c r="S2703" s="9">
        <f t="shared" si="432"/>
        <v>16.25</v>
      </c>
      <c r="T2703" s="9">
        <f t="shared" si="433"/>
        <v>18.75</v>
      </c>
      <c r="U2703" s="8">
        <f t="shared" si="434"/>
        <v>18.333333333333332</v>
      </c>
      <c r="V2703" s="8">
        <f t="shared" si="435"/>
        <v>18.4375</v>
      </c>
    </row>
    <row r="2704" spans="1:22" ht="13.5" x14ac:dyDescent="0.35">
      <c r="A2704" s="3">
        <f>RSI!A2704</f>
        <v>45946</v>
      </c>
      <c r="B2704" s="4">
        <f>RSI!B2704</f>
        <v>6.2</v>
      </c>
      <c r="C2704" s="2">
        <f>RSI!I2704</f>
        <v>42.37827287921143</v>
      </c>
      <c r="D2704" s="2">
        <f>MACD!E2704</f>
        <v>5.1378742935068722E-2</v>
      </c>
      <c r="E2704" s="2">
        <f>MACD!F2704</f>
        <v>-2.2082239352990626E-2</v>
      </c>
      <c r="F2704" s="2">
        <f>'Moving Avg'!D2704</f>
        <v>6.2299999999999995</v>
      </c>
      <c r="G2704" s="2">
        <f>'Moving Avg'!F2704</f>
        <v>6.3185000000000002</v>
      </c>
      <c r="H2704" s="2">
        <f>'Moving Avg'!G2704</f>
        <v>6.2821860000000003</v>
      </c>
      <c r="I2704" s="2">
        <f>'Moving Avg'!H2704</f>
        <v>4.6951580000000037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25</v>
      </c>
      <c r="N2704" s="8">
        <f t="shared" si="427"/>
        <v>0</v>
      </c>
      <c r="O2704" s="8">
        <f t="shared" si="428"/>
        <v>50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6.2</v>
      </c>
      <c r="C2705" s="2">
        <f>RSI!I2705</f>
        <v>42.37827287921143</v>
      </c>
      <c r="D2705" s="2">
        <f>MACD!E2705</f>
        <v>7.6869401101222756E-2</v>
      </c>
      <c r="E2705" s="2">
        <f>MACD!F2705</f>
        <v>-2.2919112621479498E-3</v>
      </c>
      <c r="F2705" s="2">
        <f>'Moving Avg'!D2705</f>
        <v>6.22</v>
      </c>
      <c r="G2705" s="2">
        <f>'Moving Avg'!F2705</f>
        <v>6.3179999999999996</v>
      </c>
      <c r="H2705" s="2">
        <f>'Moving Avg'!G2705</f>
        <v>6.2773800000000017</v>
      </c>
      <c r="I2705" s="2">
        <f>'Moving Avg'!H2705</f>
        <v>4.7081055000000029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  <c r="M2705" s="8">
        <f t="shared" si="426"/>
        <v>25</v>
      </c>
      <c r="N2705" s="8">
        <f t="shared" si="427"/>
        <v>0</v>
      </c>
      <c r="O2705" s="8">
        <f t="shared" si="428"/>
        <v>50</v>
      </c>
      <c r="P2705" s="8">
        <f t="shared" si="429"/>
        <v>16.5</v>
      </c>
      <c r="Q2705" s="9">
        <f t="shared" si="430"/>
        <v>18.725000000000001</v>
      </c>
      <c r="R2705" s="9">
        <f t="shared" si="431"/>
        <v>26.625</v>
      </c>
      <c r="S2705" s="9">
        <f t="shared" si="432"/>
        <v>23.675000000000001</v>
      </c>
      <c r="T2705" s="9">
        <f t="shared" si="433"/>
        <v>22.875</v>
      </c>
      <c r="U2705" s="8">
        <f t="shared" si="434"/>
        <v>23.008333333333336</v>
      </c>
      <c r="V2705" s="8">
        <f t="shared" si="435"/>
        <v>22.975000000000001</v>
      </c>
    </row>
    <row r="2706" spans="1:22" ht="13.5" x14ac:dyDescent="0.35">
      <c r="A2706" s="3">
        <f>RSI!A2706</f>
        <v>45950</v>
      </c>
      <c r="B2706" s="4">
        <f>RSI!B2706</f>
        <v>6.19</v>
      </c>
      <c r="C2706" s="2">
        <f>RSI!I2706</f>
        <v>41.5188407073584</v>
      </c>
      <c r="D2706" s="2">
        <f>MACD!E2706</f>
        <v>9.9668413612012507E-2</v>
      </c>
      <c r="E2706" s="2">
        <f>MACD!F2706</f>
        <v>1.8100153712684145E-2</v>
      </c>
      <c r="F2706" s="2">
        <f>'Moving Avg'!D2706</f>
        <v>6.2080000000000002</v>
      </c>
      <c r="G2706" s="2">
        <f>'Moving Avg'!F2706</f>
        <v>6.3170000000000011</v>
      </c>
      <c r="H2706" s="2">
        <f>'Moving Avg'!G2706</f>
        <v>6.2704220000000008</v>
      </c>
      <c r="I2706" s="2">
        <f>'Moving Avg'!H2706</f>
        <v>4.7210030000000032</v>
      </c>
      <c r="J2706" s="6" t="str">
        <f>OBV!F2706</f>
        <v>BEARISH</v>
      </c>
      <c r="K2706" s="6" t="str">
        <f>OBV!G2706</f>
        <v>NEUTRAL</v>
      </c>
      <c r="L2706" s="6" t="str">
        <f>OBV!H2706</f>
        <v>CONFIRMED BEARISH</v>
      </c>
      <c r="M2706" s="8">
        <f t="shared" si="426"/>
        <v>25</v>
      </c>
      <c r="N2706" s="8">
        <f t="shared" si="427"/>
        <v>0</v>
      </c>
      <c r="O2706" s="8">
        <f t="shared" si="428"/>
        <v>50</v>
      </c>
      <c r="P2706" s="8">
        <f t="shared" si="429"/>
        <v>16.5</v>
      </c>
      <c r="Q2706" s="9">
        <f t="shared" si="430"/>
        <v>18.725000000000001</v>
      </c>
      <c r="R2706" s="9">
        <f t="shared" si="431"/>
        <v>26.625</v>
      </c>
      <c r="S2706" s="9">
        <f t="shared" si="432"/>
        <v>23.675000000000001</v>
      </c>
      <c r="T2706" s="9">
        <f t="shared" si="433"/>
        <v>22.875</v>
      </c>
      <c r="U2706" s="8">
        <f t="shared" si="434"/>
        <v>23.008333333333336</v>
      </c>
      <c r="V2706" s="8">
        <f t="shared" si="435"/>
        <v>22.975000000000001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2025-12-13T19:04:14Z</dcterms:modified>
</cp:coreProperties>
</file>